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defaultThemeVersion="166925"/>
  <mc:AlternateContent xmlns:mc="http://schemas.openxmlformats.org/markup-compatibility/2006">
    <mc:Choice Requires="x15">
      <x15ac:absPath xmlns:x15ac="http://schemas.microsoft.com/office/spreadsheetml/2010/11/ac" url="D:\Downloads\actl4001\"/>
    </mc:Choice>
  </mc:AlternateContent>
  <xr:revisionPtr revIDLastSave="0" documentId="13_ncr:1_{B56E2692-0537-4828-8421-23C22EAD363F}" xr6:coauthVersionLast="47" xr6:coauthVersionMax="47" xr10:uidLastSave="{00000000-0000-0000-0000-000000000000}"/>
  <bookViews>
    <workbookView xWindow="-120" yWindow="-120" windowWidth="29040" windowHeight="15720" firstSheet="90" activeTab="96" xr2:uid="{65FF9326-E2A4-4C94-8B9B-A69383C615BB}"/>
  </bookViews>
  <sheets>
    <sheet name="T.26.04.A" sheetId="1" r:id="rId1"/>
    <sheet name="T.35.04.A" sheetId="2" r:id="rId2"/>
    <sheet name="T.45.04.A" sheetId="3" r:id="rId3"/>
    <sheet name="T.55.04.A" sheetId="4" r:id="rId4"/>
    <sheet name="T.26.04.B" sheetId="5" r:id="rId5"/>
    <sheet name="T.35.04.B" sheetId="6" r:id="rId6"/>
    <sheet name="T.45.04.B" sheetId="7" r:id="rId7"/>
    <sheet name="T.55.04.B" sheetId="8" r:id="rId8"/>
    <sheet name="T.26.04.C" sheetId="9" r:id="rId9"/>
    <sheet name="T.35.04.C" sheetId="10" r:id="rId10"/>
    <sheet name="T.45.04.C" sheetId="11" r:id="rId11"/>
    <sheet name="T.55.04.C" sheetId="12" r:id="rId12"/>
    <sheet name="T.26.04.D" sheetId="13" r:id="rId13"/>
    <sheet name="T.35.04.D" sheetId="14" r:id="rId14"/>
    <sheet name="T.45.04.D" sheetId="15" r:id="rId15"/>
    <sheet name="T.55.04.D" sheetId="16" r:id="rId16"/>
    <sheet name="T.26.04.E" sheetId="17" r:id="rId17"/>
    <sheet name="T.35.04.E" sheetId="18" r:id="rId18"/>
    <sheet name="T.45.04.E" sheetId="19" r:id="rId19"/>
    <sheet name="T.55.04.E" sheetId="20" r:id="rId20"/>
    <sheet name="T.26.04.F" sheetId="21" r:id="rId21"/>
    <sheet name="T.35.04.F" sheetId="22" r:id="rId22"/>
    <sheet name="T.45.04.F" sheetId="23" r:id="rId23"/>
    <sheet name="T.55.04.F" sheetId="24" r:id="rId24"/>
    <sheet name="S.26.04.A" sheetId="25" r:id="rId25"/>
    <sheet name="S.35.04.A" sheetId="26" r:id="rId26"/>
    <sheet name="S.45.04.A" sheetId="27" r:id="rId27"/>
    <sheet name="S.55.04.A" sheetId="28" r:id="rId28"/>
    <sheet name="S.26.04.B" sheetId="29" r:id="rId29"/>
    <sheet name="S.35.04.B" sheetId="30" r:id="rId30"/>
    <sheet name="S.45.04.B" sheetId="31" r:id="rId31"/>
    <sheet name="S.55.04.B" sheetId="32" r:id="rId32"/>
    <sheet name="S.26.04.C" sheetId="33" r:id="rId33"/>
    <sheet name="S.35.04.C" sheetId="34" r:id="rId34"/>
    <sheet name="S.45.04.C" sheetId="35" r:id="rId35"/>
    <sheet name="S.55.04.C" sheetId="36" r:id="rId36"/>
    <sheet name="S.26.04.D" sheetId="37" r:id="rId37"/>
    <sheet name="S.35.04.D" sheetId="38" r:id="rId38"/>
    <sheet name="S.45.04.D" sheetId="39" r:id="rId39"/>
    <sheet name="S.55.04.D" sheetId="40" r:id="rId40"/>
    <sheet name="S.26.04.E" sheetId="41" r:id="rId41"/>
    <sheet name="S.35.04.E" sheetId="42" r:id="rId42"/>
    <sheet name="S.45.04.E" sheetId="43" r:id="rId43"/>
    <sheet name="S.55.04.E" sheetId="44" r:id="rId44"/>
    <sheet name="S.26.04.F" sheetId="45" r:id="rId45"/>
    <sheet name="S.35.04.F" sheetId="46" r:id="rId46"/>
    <sheet name="S.45.04.F" sheetId="47" r:id="rId47"/>
    <sheet name="S.55.04.F" sheetId="48" r:id="rId48"/>
    <sheet name="T.26.04.A (2)" sheetId="49" r:id="rId49"/>
    <sheet name="T.35.04.A (2)" sheetId="50" r:id="rId50"/>
    <sheet name="T.45.04.A (2)" sheetId="51" r:id="rId51"/>
    <sheet name="T.55.04.A (2)" sheetId="52" r:id="rId52"/>
    <sheet name="T.26.04.B (2)" sheetId="53" r:id="rId53"/>
    <sheet name="T.35.04.B (2)" sheetId="54" r:id="rId54"/>
    <sheet name="T.45.04.B (2)" sheetId="55" r:id="rId55"/>
    <sheet name="T.55.04.B (2)" sheetId="56" r:id="rId56"/>
    <sheet name="T.26.04.C (2)" sheetId="57" r:id="rId57"/>
    <sheet name="T.35.04.C (2)" sheetId="58" r:id="rId58"/>
    <sheet name="T.45.04.C (2)" sheetId="59" r:id="rId59"/>
    <sheet name="T.55.04.C (2)" sheetId="60" r:id="rId60"/>
    <sheet name="T.26.04.D (2)" sheetId="61" r:id="rId61"/>
    <sheet name="T.35.04.D (2)" sheetId="62" r:id="rId62"/>
    <sheet name="T.45.04.D (2)" sheetId="63" r:id="rId63"/>
    <sheet name="T.55.04.D (2)" sheetId="64" r:id="rId64"/>
    <sheet name="T.26.04.E (2)" sheetId="65" r:id="rId65"/>
    <sheet name="T.35.04.E (2)" sheetId="66" r:id="rId66"/>
    <sheet name="T.45.04.E (2)" sheetId="67" r:id="rId67"/>
    <sheet name="T.55.04.E (2)" sheetId="68" r:id="rId68"/>
    <sheet name="T.26.04.F (2)" sheetId="69" r:id="rId69"/>
    <sheet name="T.35.04.F (2)" sheetId="70" r:id="rId70"/>
    <sheet name="T.45.04.F (2)" sheetId="71" r:id="rId71"/>
    <sheet name="T.55.04.F (2)" sheetId="72" r:id="rId72"/>
    <sheet name="S.26.04.A (2)" sheetId="73" r:id="rId73"/>
    <sheet name="S.35.04.A (2)" sheetId="74" r:id="rId74"/>
    <sheet name="S.45.04.A (2)" sheetId="75" r:id="rId75"/>
    <sheet name="S.55.04.A (2)" sheetId="76" r:id="rId76"/>
    <sheet name="S.26.04.B (2)" sheetId="77" r:id="rId77"/>
    <sheet name="S.35.04.B (2)" sheetId="78" r:id="rId78"/>
    <sheet name="S.45.04.B (2)" sheetId="79" r:id="rId79"/>
    <sheet name="S.55.04.B (2)" sheetId="80" r:id="rId80"/>
    <sheet name="S.26.04.C (2)" sheetId="81" r:id="rId81"/>
    <sheet name="S.35.04.C (2)" sheetId="82" r:id="rId82"/>
    <sheet name="S.45.04.C (2)" sheetId="83" r:id="rId83"/>
    <sheet name="S.55.04.C (2)" sheetId="84" r:id="rId84"/>
    <sheet name="S.26.04.D (2)" sheetId="85" r:id="rId85"/>
    <sheet name="S.35.04.D (2)" sheetId="86" r:id="rId86"/>
    <sheet name="S.45.04.D (2)" sheetId="87" r:id="rId87"/>
    <sheet name="S.55.04.D (2)" sheetId="88" r:id="rId88"/>
    <sheet name="S.26.04.E (2)" sheetId="89" r:id="rId89"/>
    <sheet name="S.35.04.E (2)" sheetId="90" r:id="rId90"/>
    <sheet name="S.45.04.E (2)" sheetId="91" r:id="rId91"/>
    <sheet name="S.55.04.E (2)" sheetId="92" r:id="rId92"/>
    <sheet name="S.26.04.F (2)" sheetId="93" r:id="rId93"/>
    <sheet name="S.35.04.F (2)" sheetId="94" r:id="rId94"/>
    <sheet name="S.45.04.F (2)" sheetId="95" r:id="rId95"/>
    <sheet name="S.55.04.F (2)" sheetId="96" r:id="rId96"/>
    <sheet name="Premiums" sheetId="97" r:id="rId97"/>
    <sheet name="Mortalities" sheetId="98" r:id="rId98"/>
    <sheet name="EconomicRates" sheetId="99" r:id="rId99"/>
  </sheets>
  <definedNames>
    <definedName name="AX">'S.35.04.A'!$A$12:$C$12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38" i="99" l="1"/>
  <c r="D137" i="99"/>
  <c r="D136" i="99"/>
  <c r="D135" i="99"/>
  <c r="D134" i="99"/>
  <c r="D133" i="99"/>
  <c r="D132" i="99"/>
  <c r="D131" i="99"/>
  <c r="D130" i="99"/>
  <c r="D129" i="99"/>
  <c r="J49" i="97"/>
  <c r="I49" i="97"/>
  <c r="H49" i="97"/>
  <c r="G49" i="97"/>
  <c r="E49" i="97"/>
  <c r="D49" i="97"/>
  <c r="J48" i="97"/>
  <c r="I48" i="97"/>
  <c r="H48" i="97"/>
  <c r="G48" i="97"/>
  <c r="E48" i="97"/>
  <c r="D48" i="97"/>
  <c r="J47" i="97"/>
  <c r="I47" i="97"/>
  <c r="H47" i="97"/>
  <c r="G47" i="97"/>
  <c r="E47" i="97"/>
  <c r="D47" i="97"/>
  <c r="J46" i="97"/>
  <c r="I46" i="97"/>
  <c r="H46" i="97"/>
  <c r="G46" i="97"/>
  <c r="E46" i="97"/>
  <c r="D46" i="97"/>
  <c r="J45" i="97"/>
  <c r="I45" i="97"/>
  <c r="H45" i="97"/>
  <c r="G45" i="97"/>
  <c r="E45" i="97"/>
  <c r="D45" i="97"/>
  <c r="J44" i="97"/>
  <c r="I44" i="97"/>
  <c r="H44" i="97"/>
  <c r="G44" i="97"/>
  <c r="E44" i="97"/>
  <c r="D44" i="97"/>
  <c r="J43" i="97"/>
  <c r="I43" i="97"/>
  <c r="H43" i="97"/>
  <c r="G43" i="97"/>
  <c r="E43" i="97"/>
  <c r="D43" i="97"/>
  <c r="J42" i="97"/>
  <c r="I42" i="97"/>
  <c r="H42" i="97"/>
  <c r="G42" i="97"/>
  <c r="E42" i="97"/>
  <c r="D42" i="97"/>
  <c r="J41" i="97"/>
  <c r="I41" i="97"/>
  <c r="H41" i="97"/>
  <c r="G41" i="97"/>
  <c r="E41" i="97"/>
  <c r="D41" i="97"/>
  <c r="J40" i="97"/>
  <c r="I40" i="97"/>
  <c r="H40" i="97"/>
  <c r="G40" i="97"/>
  <c r="E40" i="97"/>
  <c r="D40" i="97"/>
  <c r="J39" i="97"/>
  <c r="I39" i="97"/>
  <c r="H39" i="97"/>
  <c r="G39" i="97"/>
  <c r="E39" i="97"/>
  <c r="D39" i="97"/>
  <c r="J38" i="97"/>
  <c r="I38" i="97"/>
  <c r="H38" i="97"/>
  <c r="G38" i="97"/>
  <c r="E38" i="97"/>
  <c r="D38" i="97"/>
  <c r="J37" i="97"/>
  <c r="I37" i="97"/>
  <c r="H37" i="97"/>
  <c r="G37" i="97"/>
  <c r="E37" i="97"/>
  <c r="D37" i="97"/>
  <c r="J36" i="97"/>
  <c r="I36" i="97"/>
  <c r="H36" i="97"/>
  <c r="G36" i="97"/>
  <c r="E36" i="97"/>
  <c r="D36" i="97"/>
  <c r="J35" i="97"/>
  <c r="I35" i="97"/>
  <c r="H35" i="97"/>
  <c r="G35" i="97"/>
  <c r="E35" i="97"/>
  <c r="D35" i="97"/>
  <c r="J34" i="97"/>
  <c r="I34" i="97"/>
  <c r="H34" i="97"/>
  <c r="G34" i="97"/>
  <c r="E34" i="97"/>
  <c r="D34" i="97"/>
  <c r="J33" i="97"/>
  <c r="I33" i="97"/>
  <c r="H33" i="97"/>
  <c r="G33" i="97"/>
  <c r="E33" i="97"/>
  <c r="D33" i="97"/>
  <c r="J32" i="97"/>
  <c r="I32" i="97"/>
  <c r="H32" i="97"/>
  <c r="G32" i="97"/>
  <c r="E32" i="97"/>
  <c r="D32" i="97"/>
  <c r="J31" i="97"/>
  <c r="I31" i="97"/>
  <c r="H31" i="97"/>
  <c r="G31" i="97"/>
  <c r="E31" i="97"/>
  <c r="D31" i="97"/>
  <c r="J30" i="97"/>
  <c r="I30" i="97"/>
  <c r="H30" i="97"/>
  <c r="G30" i="97"/>
  <c r="E30" i="97"/>
  <c r="D30" i="97"/>
  <c r="J29" i="97"/>
  <c r="I29" i="97"/>
  <c r="H29" i="97"/>
  <c r="G29" i="97"/>
  <c r="E29" i="97"/>
  <c r="D29" i="97"/>
  <c r="J28" i="97"/>
  <c r="I28" i="97"/>
  <c r="H28" i="97"/>
  <c r="G28" i="97"/>
  <c r="E28" i="97"/>
  <c r="D28" i="97"/>
  <c r="J27" i="97"/>
  <c r="I27" i="97"/>
  <c r="H27" i="97"/>
  <c r="G27" i="97"/>
  <c r="E27" i="97"/>
  <c r="D27" i="97"/>
  <c r="J26" i="97"/>
  <c r="I26" i="97"/>
  <c r="H26" i="97"/>
  <c r="G26" i="97"/>
  <c r="E26" i="97"/>
  <c r="D26" i="97"/>
  <c r="J25" i="97"/>
  <c r="I25" i="97"/>
  <c r="H25" i="97"/>
  <c r="G25" i="97"/>
  <c r="E25" i="97"/>
  <c r="D25" i="97"/>
  <c r="J24" i="97"/>
  <c r="I24" i="97"/>
  <c r="H24" i="97"/>
  <c r="G24" i="97"/>
  <c r="E24" i="97"/>
  <c r="D24" i="97"/>
  <c r="J23" i="97"/>
  <c r="I23" i="97"/>
  <c r="H23" i="97"/>
  <c r="G23" i="97"/>
  <c r="E23" i="97"/>
  <c r="D23" i="97"/>
  <c r="J22" i="97"/>
  <c r="I22" i="97"/>
  <c r="H22" i="97"/>
  <c r="G22" i="97"/>
  <c r="E22" i="97"/>
  <c r="D22" i="97"/>
  <c r="J21" i="97"/>
  <c r="I21" i="97"/>
  <c r="H21" i="97"/>
  <c r="G21" i="97"/>
  <c r="E21" i="97"/>
  <c r="D21" i="97"/>
  <c r="J20" i="97"/>
  <c r="I20" i="97"/>
  <c r="H20" i="97"/>
  <c r="G20" i="97"/>
  <c r="E20" i="97"/>
  <c r="D20" i="97"/>
  <c r="J19" i="97"/>
  <c r="I19" i="97"/>
  <c r="H19" i="97"/>
  <c r="G19" i="97"/>
  <c r="E19" i="97"/>
  <c r="D19" i="97"/>
  <c r="J18" i="97"/>
  <c r="I18" i="97"/>
  <c r="H18" i="97"/>
  <c r="G18" i="97"/>
  <c r="E18" i="97"/>
  <c r="D18" i="97"/>
  <c r="J17" i="97"/>
  <c r="I17" i="97"/>
  <c r="H17" i="97"/>
  <c r="G17" i="97"/>
  <c r="E17" i="97"/>
  <c r="D17" i="97"/>
  <c r="J16" i="97"/>
  <c r="I16" i="97"/>
  <c r="H16" i="97"/>
  <c r="G16" i="97"/>
  <c r="E16" i="97"/>
  <c r="D16" i="97"/>
  <c r="J15" i="97"/>
  <c r="I15" i="97"/>
  <c r="H15" i="97"/>
  <c r="G15" i="97"/>
  <c r="E15" i="97"/>
  <c r="D15" i="97"/>
  <c r="J14" i="97"/>
  <c r="I14" i="97"/>
  <c r="H14" i="97"/>
  <c r="G14" i="97"/>
  <c r="E14" i="97"/>
  <c r="D14" i="97"/>
  <c r="J13" i="97"/>
  <c r="I13" i="97"/>
  <c r="H13" i="97"/>
  <c r="G13" i="97"/>
  <c r="E13" i="97"/>
  <c r="D13" i="97"/>
  <c r="J12" i="97"/>
  <c r="I12" i="97"/>
  <c r="H12" i="97"/>
  <c r="G12" i="97"/>
  <c r="E12" i="97"/>
  <c r="D12" i="97"/>
  <c r="J11" i="97"/>
  <c r="I11" i="97"/>
  <c r="H11" i="97"/>
  <c r="G11" i="97"/>
  <c r="E11" i="97"/>
  <c r="D11" i="97"/>
  <c r="J10" i="97"/>
  <c r="I10" i="97"/>
  <c r="H10" i="97"/>
  <c r="G10" i="97"/>
  <c r="E10" i="97"/>
  <c r="D10" i="97"/>
  <c r="J9" i="97"/>
  <c r="I9" i="97"/>
  <c r="H9" i="97"/>
  <c r="G9" i="97"/>
  <c r="E9" i="97"/>
  <c r="D9" i="97"/>
  <c r="J8" i="97"/>
  <c r="I8" i="97"/>
  <c r="H8" i="97"/>
  <c r="G8" i="97"/>
  <c r="E8" i="97"/>
  <c r="D8" i="97"/>
  <c r="J7" i="97"/>
  <c r="I7" i="97"/>
  <c r="H7" i="97"/>
  <c r="G7" i="97"/>
  <c r="E7" i="97"/>
  <c r="D7" i="97"/>
  <c r="J6" i="97"/>
  <c r="I6" i="97"/>
  <c r="H6" i="97"/>
  <c r="G6" i="97"/>
  <c r="E6" i="97"/>
  <c r="D6" i="97"/>
  <c r="J5" i="97"/>
  <c r="I5" i="97"/>
  <c r="H5" i="97"/>
  <c r="G5" i="97"/>
  <c r="E5" i="97"/>
  <c r="D5" i="97"/>
  <c r="J4" i="97"/>
  <c r="I4" i="97"/>
  <c r="H4" i="97"/>
  <c r="G4" i="97"/>
  <c r="E4" i="97"/>
  <c r="D4" i="97"/>
  <c r="J3" i="97"/>
  <c r="I3" i="97"/>
  <c r="H3" i="97"/>
  <c r="G3" i="97"/>
  <c r="E3" i="97"/>
  <c r="D3" i="97"/>
  <c r="D2" i="97"/>
  <c r="G98" i="96"/>
  <c r="F98" i="96"/>
  <c r="AX97" i="96"/>
  <c r="G97" i="96"/>
  <c r="F97" i="96"/>
  <c r="AX96" i="96"/>
  <c r="G96" i="96"/>
  <c r="F96" i="96"/>
  <c r="AX95" i="96"/>
  <c r="G95" i="96"/>
  <c r="F95" i="96"/>
  <c r="AX94" i="96"/>
  <c r="F94" i="96"/>
  <c r="AX93" i="96"/>
  <c r="G93" i="96"/>
  <c r="F93" i="96"/>
  <c r="AX92" i="96"/>
  <c r="G92" i="96"/>
  <c r="F92" i="96"/>
  <c r="AX91" i="96"/>
  <c r="G91" i="96"/>
  <c r="F91" i="96"/>
  <c r="AX90" i="96"/>
  <c r="G90" i="96"/>
  <c r="F90" i="96"/>
  <c r="AX89" i="96"/>
  <c r="G89" i="96"/>
  <c r="F89" i="96"/>
  <c r="AX88" i="96"/>
  <c r="G88" i="96"/>
  <c r="F88" i="96"/>
  <c r="AX87" i="96"/>
  <c r="G87" i="96"/>
  <c r="F87" i="96"/>
  <c r="AX86" i="96"/>
  <c r="G86" i="96"/>
  <c r="F86" i="96"/>
  <c r="AX85" i="96"/>
  <c r="G85" i="96"/>
  <c r="F85" i="96"/>
  <c r="AX84" i="96"/>
  <c r="G84" i="96"/>
  <c r="F84" i="96"/>
  <c r="AX83" i="96"/>
  <c r="G83" i="96"/>
  <c r="F83" i="96"/>
  <c r="AX82" i="96"/>
  <c r="G82" i="96"/>
  <c r="F82" i="96"/>
  <c r="AX81" i="96"/>
  <c r="G81" i="96"/>
  <c r="F81" i="96"/>
  <c r="AX80" i="96"/>
  <c r="G80" i="96"/>
  <c r="F80" i="96"/>
  <c r="AX79" i="96"/>
  <c r="G79" i="96"/>
  <c r="F79" i="96"/>
  <c r="AX78" i="96"/>
  <c r="G78" i="96"/>
  <c r="F78" i="96"/>
  <c r="AX77" i="96"/>
  <c r="G77" i="96"/>
  <c r="F77" i="96"/>
  <c r="AX76" i="96"/>
  <c r="G76" i="96"/>
  <c r="F76" i="96"/>
  <c r="AX75" i="96"/>
  <c r="G75" i="96"/>
  <c r="F75" i="96"/>
  <c r="AX74" i="96"/>
  <c r="G74" i="96"/>
  <c r="F74" i="96"/>
  <c r="AX73" i="96"/>
  <c r="G73" i="96"/>
  <c r="F73" i="96"/>
  <c r="AX72" i="96"/>
  <c r="G72" i="96"/>
  <c r="F72" i="96"/>
  <c r="AX71" i="96"/>
  <c r="G71" i="96"/>
  <c r="F71" i="96"/>
  <c r="AX70" i="96"/>
  <c r="G70" i="96"/>
  <c r="F70" i="96"/>
  <c r="G69" i="96"/>
  <c r="F69" i="96"/>
  <c r="G68" i="96"/>
  <c r="F68" i="96"/>
  <c r="G67" i="96"/>
  <c r="F67" i="96"/>
  <c r="G66" i="96"/>
  <c r="F66" i="96"/>
  <c r="G65" i="96"/>
  <c r="F65" i="96"/>
  <c r="G64" i="96"/>
  <c r="F64" i="96"/>
  <c r="G63" i="96"/>
  <c r="F63" i="96"/>
  <c r="G62" i="96"/>
  <c r="F62" i="96"/>
  <c r="G61" i="96"/>
  <c r="F61" i="96"/>
  <c r="G60" i="96"/>
  <c r="F60" i="96"/>
  <c r="G59" i="96"/>
  <c r="F59" i="96"/>
  <c r="G58" i="96"/>
  <c r="F58" i="96"/>
  <c r="G57" i="96"/>
  <c r="F57" i="96"/>
  <c r="G56" i="96"/>
  <c r="F56" i="96"/>
  <c r="G55" i="96"/>
  <c r="F55" i="96"/>
  <c r="G54" i="96"/>
  <c r="F54" i="96"/>
  <c r="G53" i="96"/>
  <c r="F53" i="96"/>
  <c r="G52" i="96"/>
  <c r="F52" i="96"/>
  <c r="G51" i="96"/>
  <c r="F51" i="96"/>
  <c r="G50" i="96"/>
  <c r="F50" i="96"/>
  <c r="G49" i="96"/>
  <c r="F49" i="96"/>
  <c r="G48" i="96"/>
  <c r="F48" i="96"/>
  <c r="G47" i="96"/>
  <c r="F47" i="96"/>
  <c r="G46" i="96"/>
  <c r="F46" i="96"/>
  <c r="G45" i="96"/>
  <c r="F45" i="96"/>
  <c r="G44" i="96"/>
  <c r="F44" i="96"/>
  <c r="G43" i="96"/>
  <c r="F43" i="96"/>
  <c r="G42" i="96"/>
  <c r="F42" i="96"/>
  <c r="G41" i="96"/>
  <c r="F41" i="96"/>
  <c r="G40" i="96"/>
  <c r="F40" i="96"/>
  <c r="G39" i="96"/>
  <c r="F39" i="96"/>
  <c r="G38" i="96"/>
  <c r="F38" i="96"/>
  <c r="G37" i="96"/>
  <c r="F37" i="96"/>
  <c r="G36" i="96"/>
  <c r="F36" i="96"/>
  <c r="G35" i="96"/>
  <c r="F35" i="96"/>
  <c r="G34" i="96"/>
  <c r="F34" i="96"/>
  <c r="G33" i="96"/>
  <c r="F33" i="96"/>
  <c r="G32" i="96"/>
  <c r="F32" i="96"/>
  <c r="G31" i="96"/>
  <c r="F31" i="96"/>
  <c r="G30" i="96"/>
  <c r="F30" i="96"/>
  <c r="G29" i="96"/>
  <c r="F29" i="96"/>
  <c r="G28" i="96"/>
  <c r="F28" i="96"/>
  <c r="G27" i="96"/>
  <c r="F27" i="96"/>
  <c r="G26" i="96"/>
  <c r="F26" i="96"/>
  <c r="G25" i="96"/>
  <c r="F25" i="96"/>
  <c r="G24" i="96"/>
  <c r="F24" i="96"/>
  <c r="G23" i="96"/>
  <c r="F23" i="96"/>
  <c r="G22" i="96"/>
  <c r="F22" i="96"/>
  <c r="V21" i="96"/>
  <c r="G21" i="96"/>
  <c r="F21" i="96"/>
  <c r="G20" i="96"/>
  <c r="F20" i="96"/>
  <c r="R19" i="96"/>
  <c r="G19" i="96"/>
  <c r="F19" i="96"/>
  <c r="V18" i="96"/>
  <c r="G18" i="96"/>
  <c r="F18" i="96"/>
  <c r="G17" i="96"/>
  <c r="F17" i="96"/>
  <c r="G16" i="96"/>
  <c r="F16" i="96"/>
  <c r="V15" i="96"/>
  <c r="G15" i="96"/>
  <c r="F15" i="96"/>
  <c r="G14" i="96"/>
  <c r="F14" i="96"/>
  <c r="G13" i="96"/>
  <c r="F13" i="96"/>
  <c r="V12" i="96"/>
  <c r="G12" i="96"/>
  <c r="F12" i="96"/>
  <c r="C12" i="96"/>
  <c r="C3" i="96" s="1"/>
  <c r="V11" i="96"/>
  <c r="G11" i="96"/>
  <c r="F11" i="96"/>
  <c r="G10" i="96"/>
  <c r="F10" i="96"/>
  <c r="C10" i="96"/>
  <c r="V17" i="96" s="1"/>
  <c r="V9" i="96"/>
  <c r="R9" i="96"/>
  <c r="G9" i="96"/>
  <c r="F9" i="96"/>
  <c r="V8" i="96"/>
  <c r="R8" i="96"/>
  <c r="G8" i="96"/>
  <c r="F8" i="96"/>
  <c r="V7" i="96"/>
  <c r="R7" i="96"/>
  <c r="G7" i="96"/>
  <c r="F7" i="96"/>
  <c r="V6" i="96"/>
  <c r="G6" i="96"/>
  <c r="F6" i="96"/>
  <c r="C6" i="96"/>
  <c r="V5" i="96"/>
  <c r="U5" i="96"/>
  <c r="G5" i="96"/>
  <c r="F5" i="96"/>
  <c r="C5" i="96"/>
  <c r="Y4" i="96"/>
  <c r="W4" i="96"/>
  <c r="V4" i="96"/>
  <c r="R4" i="96"/>
  <c r="M66" i="96"/>
  <c r="U66" i="96" s="1"/>
  <c r="M65" i="96"/>
  <c r="U65" i="96" s="1"/>
  <c r="M64" i="96"/>
  <c r="U64" i="96" s="1"/>
  <c r="M60" i="96"/>
  <c r="U60" i="96" s="1"/>
  <c r="M59" i="96"/>
  <c r="U59" i="96" s="1"/>
  <c r="M58" i="96"/>
  <c r="U58" i="96" s="1"/>
  <c r="M54" i="96"/>
  <c r="U54" i="96" s="1"/>
  <c r="M53" i="96"/>
  <c r="U53" i="96" s="1"/>
  <c r="M52" i="96"/>
  <c r="U52" i="96" s="1"/>
  <c r="M48" i="96"/>
  <c r="U48" i="96" s="1"/>
  <c r="M47" i="96"/>
  <c r="U47" i="96" s="1"/>
  <c r="M46" i="96"/>
  <c r="U46" i="96" s="1"/>
  <c r="M44" i="96"/>
  <c r="U44" i="96" s="1"/>
  <c r="M42" i="96"/>
  <c r="U42" i="96" s="1"/>
  <c r="M41" i="96"/>
  <c r="U41" i="96" s="1"/>
  <c r="M40" i="96"/>
  <c r="U40" i="96" s="1"/>
  <c r="M38" i="96"/>
  <c r="U38" i="96" s="1"/>
  <c r="M36" i="96"/>
  <c r="U36" i="96" s="1"/>
  <c r="M35" i="96"/>
  <c r="U35" i="96" s="1"/>
  <c r="M34" i="96"/>
  <c r="U34" i="96" s="1"/>
  <c r="M32" i="96"/>
  <c r="U32" i="96" s="1"/>
  <c r="M30" i="96"/>
  <c r="U30" i="96" s="1"/>
  <c r="M29" i="96"/>
  <c r="U29" i="96" s="1"/>
  <c r="M28" i="96"/>
  <c r="U28" i="96" s="1"/>
  <c r="M26" i="96"/>
  <c r="U26" i="96" s="1"/>
  <c r="M24" i="96"/>
  <c r="U24" i="96" s="1"/>
  <c r="M23" i="96"/>
  <c r="U23" i="96" s="1"/>
  <c r="M22" i="96"/>
  <c r="U22" i="96" s="1"/>
  <c r="M20" i="96"/>
  <c r="U20" i="96" s="1"/>
  <c r="M18" i="96"/>
  <c r="U18" i="96" s="1"/>
  <c r="M17" i="96"/>
  <c r="U17" i="96" s="1"/>
  <c r="M16" i="96"/>
  <c r="U16" i="96" s="1"/>
  <c r="M14" i="96"/>
  <c r="U14" i="96" s="1"/>
  <c r="M12" i="96"/>
  <c r="U12" i="96" s="1"/>
  <c r="M11" i="96"/>
  <c r="U11" i="96" s="1"/>
  <c r="M10" i="96"/>
  <c r="U10" i="96" s="1"/>
  <c r="M8" i="96"/>
  <c r="U8" i="96" s="1"/>
  <c r="M6" i="96"/>
  <c r="U6" i="96" s="1"/>
  <c r="M5" i="96"/>
  <c r="M4" i="96"/>
  <c r="U4" i="96" s="1"/>
  <c r="X4" i="96" s="1"/>
  <c r="M4" i="96" a="1"/>
  <c r="M69" i="96" s="1"/>
  <c r="U69" i="96" s="1"/>
  <c r="G4" i="96"/>
  <c r="F4" i="96"/>
  <c r="AT3" i="96"/>
  <c r="O3" i="96"/>
  <c r="AE3" i="96" s="1"/>
  <c r="G98" i="95"/>
  <c r="F98" i="95"/>
  <c r="AX97" i="95"/>
  <c r="G97" i="95"/>
  <c r="F97" i="95"/>
  <c r="AX96" i="95"/>
  <c r="G96" i="95"/>
  <c r="F96" i="95"/>
  <c r="AX95" i="95"/>
  <c r="G95" i="95"/>
  <c r="F95" i="95"/>
  <c r="AX94" i="95"/>
  <c r="F94" i="95"/>
  <c r="AX93" i="95"/>
  <c r="G93" i="95"/>
  <c r="F93" i="95"/>
  <c r="AX92" i="95"/>
  <c r="G92" i="95"/>
  <c r="F92" i="95"/>
  <c r="AX91" i="95"/>
  <c r="G91" i="95"/>
  <c r="F91" i="95"/>
  <c r="AX90" i="95"/>
  <c r="G90" i="95"/>
  <c r="F90" i="95"/>
  <c r="AX89" i="95"/>
  <c r="G89" i="95"/>
  <c r="F89" i="95"/>
  <c r="AX88" i="95"/>
  <c r="G88" i="95"/>
  <c r="F88" i="95"/>
  <c r="AX87" i="95"/>
  <c r="G87" i="95"/>
  <c r="F87" i="95"/>
  <c r="AX86" i="95"/>
  <c r="G86" i="95"/>
  <c r="F86" i="95"/>
  <c r="AX85" i="95"/>
  <c r="G85" i="95"/>
  <c r="F85" i="95"/>
  <c r="AX84" i="95"/>
  <c r="G84" i="95"/>
  <c r="F84" i="95"/>
  <c r="AX83" i="95"/>
  <c r="G83" i="95"/>
  <c r="F83" i="95"/>
  <c r="AX82" i="95"/>
  <c r="G82" i="95"/>
  <c r="F82" i="95"/>
  <c r="AX81" i="95"/>
  <c r="G81" i="95"/>
  <c r="F81" i="95"/>
  <c r="AX80" i="95"/>
  <c r="G80" i="95"/>
  <c r="F80" i="95"/>
  <c r="G79" i="95"/>
  <c r="F79" i="95"/>
  <c r="G78" i="95"/>
  <c r="F78" i="95"/>
  <c r="G77" i="95"/>
  <c r="F77" i="95"/>
  <c r="G76" i="95"/>
  <c r="F76" i="95"/>
  <c r="G75" i="95"/>
  <c r="F75" i="95"/>
  <c r="G74" i="95"/>
  <c r="F74" i="95"/>
  <c r="G73" i="95"/>
  <c r="F73" i="95"/>
  <c r="G72" i="95"/>
  <c r="F72" i="95"/>
  <c r="G71" i="95"/>
  <c r="F71" i="95"/>
  <c r="G70" i="95"/>
  <c r="F70" i="95"/>
  <c r="G69" i="95"/>
  <c r="F69" i="95"/>
  <c r="G68" i="95"/>
  <c r="F68" i="95"/>
  <c r="G67" i="95"/>
  <c r="F67" i="95"/>
  <c r="G66" i="95"/>
  <c r="F66" i="95"/>
  <c r="G65" i="95"/>
  <c r="F65" i="95"/>
  <c r="G64" i="95"/>
  <c r="F64" i="95"/>
  <c r="G63" i="95"/>
  <c r="F63" i="95"/>
  <c r="G62" i="95"/>
  <c r="F62" i="95"/>
  <c r="G61" i="95"/>
  <c r="F61" i="95"/>
  <c r="G60" i="95"/>
  <c r="F60" i="95"/>
  <c r="G59" i="95"/>
  <c r="F59" i="95"/>
  <c r="G58" i="95"/>
  <c r="F58" i="95"/>
  <c r="G57" i="95"/>
  <c r="F57" i="95"/>
  <c r="G56" i="95"/>
  <c r="F56" i="95"/>
  <c r="G55" i="95"/>
  <c r="F55" i="95"/>
  <c r="V54" i="95"/>
  <c r="G54" i="95"/>
  <c r="F54" i="95"/>
  <c r="G53" i="95"/>
  <c r="F53" i="95"/>
  <c r="G52" i="95"/>
  <c r="F52" i="95"/>
  <c r="V51" i="95"/>
  <c r="G51" i="95"/>
  <c r="F51" i="95"/>
  <c r="G50" i="95"/>
  <c r="F50" i="95"/>
  <c r="G49" i="95"/>
  <c r="F49" i="95"/>
  <c r="G48" i="95"/>
  <c r="F48" i="95"/>
  <c r="G47" i="95"/>
  <c r="F47" i="95"/>
  <c r="G46" i="95"/>
  <c r="F46" i="95"/>
  <c r="V45" i="95"/>
  <c r="G45" i="95"/>
  <c r="F45" i="95"/>
  <c r="G44" i="95"/>
  <c r="F44" i="95"/>
  <c r="G43" i="95"/>
  <c r="F43" i="95"/>
  <c r="G42" i="95"/>
  <c r="F42" i="95"/>
  <c r="G41" i="95"/>
  <c r="F41" i="95"/>
  <c r="G40" i="95"/>
  <c r="F40" i="95"/>
  <c r="G39" i="95"/>
  <c r="F39" i="95"/>
  <c r="V38" i="95"/>
  <c r="G38" i="95"/>
  <c r="F38" i="95"/>
  <c r="V37" i="95"/>
  <c r="G37" i="95"/>
  <c r="F37" i="95"/>
  <c r="V36" i="95"/>
  <c r="G36" i="95"/>
  <c r="F36" i="95"/>
  <c r="V35" i="95"/>
  <c r="G35" i="95"/>
  <c r="F35" i="95"/>
  <c r="G34" i="95"/>
  <c r="F34" i="95"/>
  <c r="R33" i="95"/>
  <c r="G33" i="95"/>
  <c r="F33" i="95"/>
  <c r="R32" i="95"/>
  <c r="G32" i="95"/>
  <c r="F32" i="95"/>
  <c r="G31" i="95"/>
  <c r="F31" i="95"/>
  <c r="R30" i="95"/>
  <c r="G30" i="95"/>
  <c r="F30" i="95"/>
  <c r="R29" i="95"/>
  <c r="G29" i="95"/>
  <c r="F29" i="95"/>
  <c r="G28" i="95"/>
  <c r="F28" i="95"/>
  <c r="R27" i="95"/>
  <c r="G27" i="95"/>
  <c r="F27" i="95"/>
  <c r="R26" i="95"/>
  <c r="G26" i="95"/>
  <c r="F26" i="95"/>
  <c r="G25" i="95"/>
  <c r="F25" i="95"/>
  <c r="R24" i="95"/>
  <c r="G24" i="95"/>
  <c r="F24" i="95"/>
  <c r="R23" i="95"/>
  <c r="G23" i="95"/>
  <c r="F23" i="95"/>
  <c r="G22" i="95"/>
  <c r="F22" i="95"/>
  <c r="R21" i="95"/>
  <c r="G21" i="95"/>
  <c r="F21" i="95"/>
  <c r="R20" i="95"/>
  <c r="G20" i="95"/>
  <c r="F20" i="95"/>
  <c r="G19" i="95"/>
  <c r="F19" i="95"/>
  <c r="R18" i="95"/>
  <c r="G18" i="95"/>
  <c r="F18" i="95"/>
  <c r="R17" i="95"/>
  <c r="G17" i="95"/>
  <c r="F17" i="95"/>
  <c r="G16" i="95"/>
  <c r="F16" i="95"/>
  <c r="G15" i="95"/>
  <c r="F15" i="95"/>
  <c r="G14" i="95"/>
  <c r="F14" i="95"/>
  <c r="V13" i="95"/>
  <c r="G13" i="95"/>
  <c r="F13" i="95"/>
  <c r="U12" i="95"/>
  <c r="G12" i="95"/>
  <c r="F12" i="95"/>
  <c r="C12" i="95"/>
  <c r="G11" i="95"/>
  <c r="F11" i="95"/>
  <c r="V10" i="95"/>
  <c r="G10" i="95"/>
  <c r="F10" i="95"/>
  <c r="C10" i="95"/>
  <c r="V9" i="95"/>
  <c r="G9" i="95"/>
  <c r="F9" i="95"/>
  <c r="V8" i="95"/>
  <c r="G8" i="95"/>
  <c r="F8" i="95"/>
  <c r="G7" i="95"/>
  <c r="F7" i="95"/>
  <c r="R6" i="95"/>
  <c r="G6" i="95"/>
  <c r="F6" i="95"/>
  <c r="C6" i="95"/>
  <c r="V5" i="95"/>
  <c r="G5" i="95"/>
  <c r="F5" i="95"/>
  <c r="C5" i="95"/>
  <c r="W4" i="95"/>
  <c r="V4" i="95"/>
  <c r="Y4" i="95" s="1"/>
  <c r="M78" i="95"/>
  <c r="U78" i="95" s="1"/>
  <c r="M77" i="95"/>
  <c r="U77" i="95" s="1"/>
  <c r="M76" i="95"/>
  <c r="U76" i="95" s="1"/>
  <c r="M72" i="95"/>
  <c r="U72" i="95" s="1"/>
  <c r="M71" i="95"/>
  <c r="U71" i="95" s="1"/>
  <c r="M70" i="95"/>
  <c r="U70" i="95" s="1"/>
  <c r="M66" i="95"/>
  <c r="U66" i="95" s="1"/>
  <c r="M65" i="95"/>
  <c r="U65" i="95" s="1"/>
  <c r="M64" i="95"/>
  <c r="U64" i="95" s="1"/>
  <c r="M60" i="95"/>
  <c r="U60" i="95" s="1"/>
  <c r="M59" i="95"/>
  <c r="U59" i="95" s="1"/>
  <c r="M58" i="95"/>
  <c r="U58" i="95" s="1"/>
  <c r="M54" i="95"/>
  <c r="U54" i="95" s="1"/>
  <c r="M53" i="95"/>
  <c r="U53" i="95" s="1"/>
  <c r="M52" i="95"/>
  <c r="U52" i="95" s="1"/>
  <c r="M48" i="95"/>
  <c r="U48" i="95" s="1"/>
  <c r="M47" i="95"/>
  <c r="U47" i="95" s="1"/>
  <c r="M46" i="95"/>
  <c r="U46" i="95" s="1"/>
  <c r="M42" i="95"/>
  <c r="U42" i="95" s="1"/>
  <c r="M41" i="95"/>
  <c r="U41" i="95" s="1"/>
  <c r="M40" i="95"/>
  <c r="U40" i="95" s="1"/>
  <c r="M36" i="95"/>
  <c r="U36" i="95" s="1"/>
  <c r="M35" i="95"/>
  <c r="U35" i="95" s="1"/>
  <c r="M34" i="95"/>
  <c r="U34" i="95" s="1"/>
  <c r="M30" i="95"/>
  <c r="U30" i="95" s="1"/>
  <c r="M29" i="95"/>
  <c r="U29" i="95" s="1"/>
  <c r="M28" i="95"/>
  <c r="U28" i="95" s="1"/>
  <c r="M24" i="95"/>
  <c r="U24" i="95" s="1"/>
  <c r="M23" i="95"/>
  <c r="U23" i="95" s="1"/>
  <c r="M22" i="95"/>
  <c r="U22" i="95" s="1"/>
  <c r="M18" i="95"/>
  <c r="U18" i="95" s="1"/>
  <c r="M17" i="95"/>
  <c r="U17" i="95" s="1"/>
  <c r="M16" i="95"/>
  <c r="U16" i="95" s="1"/>
  <c r="M12" i="95"/>
  <c r="M11" i="95"/>
  <c r="U11" i="95" s="1"/>
  <c r="M10" i="95"/>
  <c r="U10" i="95" s="1"/>
  <c r="M6" i="95"/>
  <c r="U6" i="95" s="1"/>
  <c r="M5" i="95"/>
  <c r="U5" i="95" s="1"/>
  <c r="M4" i="95"/>
  <c r="U4" i="95" s="1"/>
  <c r="X4" i="95" s="1"/>
  <c r="M4" i="95" a="1"/>
  <c r="M75" i="95" s="1"/>
  <c r="U75" i="95" s="1"/>
  <c r="G4" i="95"/>
  <c r="F4" i="95"/>
  <c r="AT3" i="95"/>
  <c r="C3" i="95"/>
  <c r="O3" i="95" s="1"/>
  <c r="G98" i="94"/>
  <c r="F98" i="94"/>
  <c r="AX97" i="94"/>
  <c r="G97" i="94"/>
  <c r="F97" i="94"/>
  <c r="AX96" i="94"/>
  <c r="G96" i="94"/>
  <c r="F96" i="94"/>
  <c r="AX95" i="94"/>
  <c r="G95" i="94"/>
  <c r="F95" i="94"/>
  <c r="AX94" i="94"/>
  <c r="F94" i="94"/>
  <c r="AX93" i="94"/>
  <c r="G93" i="94"/>
  <c r="F93" i="94"/>
  <c r="AX92" i="94"/>
  <c r="G92" i="94"/>
  <c r="F92" i="94"/>
  <c r="AX91" i="94"/>
  <c r="G91" i="94"/>
  <c r="F91" i="94"/>
  <c r="AX90" i="94"/>
  <c r="G90" i="94"/>
  <c r="F90" i="94"/>
  <c r="G89" i="94"/>
  <c r="F89" i="94"/>
  <c r="G88" i="94"/>
  <c r="F88" i="94"/>
  <c r="G87" i="94"/>
  <c r="F87" i="94"/>
  <c r="G86" i="94"/>
  <c r="F86" i="94"/>
  <c r="G85" i="94"/>
  <c r="F85" i="94"/>
  <c r="G84" i="94"/>
  <c r="F84" i="94"/>
  <c r="G83" i="94"/>
  <c r="F83" i="94"/>
  <c r="G82" i="94"/>
  <c r="F82" i="94"/>
  <c r="G81" i="94"/>
  <c r="F81" i="94"/>
  <c r="G80" i="94"/>
  <c r="F80" i="94"/>
  <c r="G79" i="94"/>
  <c r="F79" i="94"/>
  <c r="G78" i="94"/>
  <c r="F78" i="94"/>
  <c r="G77" i="94"/>
  <c r="F77" i="94"/>
  <c r="G76" i="94"/>
  <c r="F76" i="94"/>
  <c r="G75" i="94"/>
  <c r="F75" i="94"/>
  <c r="G74" i="94"/>
  <c r="F74" i="94"/>
  <c r="G73" i="94"/>
  <c r="F73" i="94"/>
  <c r="G72" i="94"/>
  <c r="F72" i="94"/>
  <c r="G71" i="94"/>
  <c r="F71" i="94"/>
  <c r="G70" i="94"/>
  <c r="F70" i="94"/>
  <c r="G69" i="94"/>
  <c r="F69" i="94"/>
  <c r="G68" i="94"/>
  <c r="F68" i="94"/>
  <c r="G67" i="94"/>
  <c r="F67" i="94"/>
  <c r="G66" i="94"/>
  <c r="F66" i="94"/>
  <c r="G65" i="94"/>
  <c r="F65" i="94"/>
  <c r="G64" i="94"/>
  <c r="F64" i="94"/>
  <c r="G63" i="94"/>
  <c r="F63" i="94"/>
  <c r="G62" i="94"/>
  <c r="F62" i="94"/>
  <c r="G61" i="94"/>
  <c r="F61" i="94"/>
  <c r="G60" i="94"/>
  <c r="F60" i="94"/>
  <c r="G59" i="94"/>
  <c r="F59" i="94"/>
  <c r="G58" i="94"/>
  <c r="F58" i="94"/>
  <c r="V57" i="94"/>
  <c r="G57" i="94"/>
  <c r="F57" i="94"/>
  <c r="G56" i="94"/>
  <c r="F56" i="94"/>
  <c r="G55" i="94"/>
  <c r="F55" i="94"/>
  <c r="G54" i="94"/>
  <c r="F54" i="94"/>
  <c r="G53" i="94"/>
  <c r="F53" i="94"/>
  <c r="G52" i="94"/>
  <c r="F52" i="94"/>
  <c r="G51" i="94"/>
  <c r="F51" i="94"/>
  <c r="G50" i="94"/>
  <c r="F50" i="94"/>
  <c r="G49" i="94"/>
  <c r="F49" i="94"/>
  <c r="G48" i="94"/>
  <c r="F48" i="94"/>
  <c r="G47" i="94"/>
  <c r="F47" i="94"/>
  <c r="G46" i="94"/>
  <c r="F46" i="94"/>
  <c r="V45" i="94"/>
  <c r="G45" i="94"/>
  <c r="F45" i="94"/>
  <c r="G44" i="94"/>
  <c r="F44" i="94"/>
  <c r="G43" i="94"/>
  <c r="F43" i="94"/>
  <c r="G42" i="94"/>
  <c r="F42" i="94"/>
  <c r="G41" i="94"/>
  <c r="F41" i="94"/>
  <c r="G40" i="94"/>
  <c r="F40" i="94"/>
  <c r="G39" i="94"/>
  <c r="F39" i="94"/>
  <c r="G38" i="94"/>
  <c r="F38" i="94"/>
  <c r="G37" i="94"/>
  <c r="F37" i="94"/>
  <c r="V36" i="94"/>
  <c r="G36" i="94"/>
  <c r="F36" i="94"/>
  <c r="G35" i="94"/>
  <c r="F35" i="94"/>
  <c r="G34" i="94"/>
  <c r="F34" i="94"/>
  <c r="G33" i="94"/>
  <c r="F33" i="94"/>
  <c r="G32" i="94"/>
  <c r="F32" i="94"/>
  <c r="R31" i="94"/>
  <c r="G31" i="94"/>
  <c r="F31" i="94"/>
  <c r="V30" i="94"/>
  <c r="G30" i="94"/>
  <c r="F30" i="94"/>
  <c r="G29" i="94"/>
  <c r="F29" i="94"/>
  <c r="G28" i="94"/>
  <c r="F28" i="94"/>
  <c r="G27" i="94"/>
  <c r="F27" i="94"/>
  <c r="G26" i="94"/>
  <c r="F26" i="94"/>
  <c r="G25" i="94"/>
  <c r="F25" i="94"/>
  <c r="G24" i="94"/>
  <c r="F24" i="94"/>
  <c r="G23" i="94"/>
  <c r="F23" i="94"/>
  <c r="R22" i="94"/>
  <c r="G22" i="94"/>
  <c r="F22" i="94"/>
  <c r="V21" i="94"/>
  <c r="G21" i="94"/>
  <c r="F21" i="94"/>
  <c r="G20" i="94"/>
  <c r="F20" i="94"/>
  <c r="G19" i="94"/>
  <c r="F19" i="94"/>
  <c r="G18" i="94"/>
  <c r="F18" i="94"/>
  <c r="G17" i="94"/>
  <c r="F17" i="94"/>
  <c r="G16" i="94"/>
  <c r="F16" i="94"/>
  <c r="G15" i="94"/>
  <c r="F15" i="94"/>
  <c r="G14" i="94"/>
  <c r="F14" i="94"/>
  <c r="U13" i="94"/>
  <c r="G13" i="94"/>
  <c r="F13" i="94"/>
  <c r="R12" i="94"/>
  <c r="G12" i="94"/>
  <c r="F12" i="94"/>
  <c r="C12" i="94"/>
  <c r="C3" i="94" s="1"/>
  <c r="O3" i="94" s="1"/>
  <c r="G11" i="94"/>
  <c r="F11" i="94"/>
  <c r="G10" i="94"/>
  <c r="F10" i="94"/>
  <c r="C10" i="94"/>
  <c r="V9" i="94"/>
  <c r="G9" i="94"/>
  <c r="F9" i="94"/>
  <c r="R8" i="94"/>
  <c r="G8" i="94"/>
  <c r="F8" i="94"/>
  <c r="R7" i="94"/>
  <c r="G7" i="94"/>
  <c r="F7" i="94"/>
  <c r="V6" i="94"/>
  <c r="G6" i="94"/>
  <c r="F6" i="94"/>
  <c r="C6" i="94"/>
  <c r="R13" i="94" s="1"/>
  <c r="V5" i="94"/>
  <c r="G5" i="94"/>
  <c r="F5" i="94"/>
  <c r="C5" i="94"/>
  <c r="W4" i="94"/>
  <c r="M88" i="94"/>
  <c r="U88" i="94" s="1"/>
  <c r="M86" i="94"/>
  <c r="U86" i="94" s="1"/>
  <c r="M85" i="94"/>
  <c r="U85" i="94" s="1"/>
  <c r="M84" i="94"/>
  <c r="U84" i="94" s="1"/>
  <c r="M82" i="94"/>
  <c r="U82" i="94" s="1"/>
  <c r="M80" i="94"/>
  <c r="U80" i="94" s="1"/>
  <c r="M79" i="94"/>
  <c r="U79" i="94" s="1"/>
  <c r="M78" i="94"/>
  <c r="U78" i="94" s="1"/>
  <c r="M76" i="94"/>
  <c r="U76" i="94" s="1"/>
  <c r="M74" i="94"/>
  <c r="U74" i="94" s="1"/>
  <c r="M73" i="94"/>
  <c r="U73" i="94" s="1"/>
  <c r="M72" i="94"/>
  <c r="U72" i="94" s="1"/>
  <c r="M70" i="94"/>
  <c r="U70" i="94" s="1"/>
  <c r="M68" i="94"/>
  <c r="U68" i="94" s="1"/>
  <c r="M67" i="94"/>
  <c r="U67" i="94" s="1"/>
  <c r="M66" i="94"/>
  <c r="U66" i="94" s="1"/>
  <c r="M64" i="94"/>
  <c r="U64" i="94" s="1"/>
  <c r="M62" i="94"/>
  <c r="U62" i="94" s="1"/>
  <c r="M61" i="94"/>
  <c r="U61" i="94" s="1"/>
  <c r="M60" i="94"/>
  <c r="U60" i="94" s="1"/>
  <c r="M58" i="94"/>
  <c r="U58" i="94" s="1"/>
  <c r="M56" i="94"/>
  <c r="U56" i="94" s="1"/>
  <c r="M55" i="94"/>
  <c r="U55" i="94" s="1"/>
  <c r="M54" i="94"/>
  <c r="U54" i="94" s="1"/>
  <c r="M52" i="94"/>
  <c r="U52" i="94" s="1"/>
  <c r="M50" i="94"/>
  <c r="U50" i="94" s="1"/>
  <c r="M49" i="94"/>
  <c r="U49" i="94" s="1"/>
  <c r="M48" i="94"/>
  <c r="U48" i="94" s="1"/>
  <c r="M46" i="94"/>
  <c r="U46" i="94" s="1"/>
  <c r="M44" i="94"/>
  <c r="U44" i="94" s="1"/>
  <c r="M43" i="94"/>
  <c r="U43" i="94" s="1"/>
  <c r="M42" i="94"/>
  <c r="U42" i="94" s="1"/>
  <c r="M40" i="94"/>
  <c r="U40" i="94" s="1"/>
  <c r="M38" i="94"/>
  <c r="U38" i="94" s="1"/>
  <c r="M37" i="94"/>
  <c r="U37" i="94" s="1"/>
  <c r="M36" i="94"/>
  <c r="U36" i="94" s="1"/>
  <c r="M34" i="94"/>
  <c r="U34" i="94" s="1"/>
  <c r="M32" i="94"/>
  <c r="U32" i="94" s="1"/>
  <c r="M31" i="94"/>
  <c r="U31" i="94" s="1"/>
  <c r="M30" i="94"/>
  <c r="U30" i="94" s="1"/>
  <c r="M28" i="94"/>
  <c r="U28" i="94" s="1"/>
  <c r="M26" i="94"/>
  <c r="U26" i="94" s="1"/>
  <c r="M25" i="94"/>
  <c r="U25" i="94" s="1"/>
  <c r="M24" i="94"/>
  <c r="U24" i="94" s="1"/>
  <c r="M22" i="94"/>
  <c r="U22" i="94" s="1"/>
  <c r="M20" i="94"/>
  <c r="U20" i="94" s="1"/>
  <c r="M19" i="94"/>
  <c r="U19" i="94" s="1"/>
  <c r="M18" i="94"/>
  <c r="U18" i="94" s="1"/>
  <c r="M16" i="94"/>
  <c r="U16" i="94" s="1"/>
  <c r="M14" i="94"/>
  <c r="U14" i="94" s="1"/>
  <c r="M13" i="94"/>
  <c r="M12" i="94"/>
  <c r="U12" i="94" s="1"/>
  <c r="M10" i="94"/>
  <c r="U10" i="94" s="1"/>
  <c r="M8" i="94"/>
  <c r="U8" i="94" s="1"/>
  <c r="M7" i="94"/>
  <c r="U7" i="94" s="1"/>
  <c r="M6" i="94"/>
  <c r="U6" i="94" s="1"/>
  <c r="M4" i="94"/>
  <c r="U4" i="94" s="1"/>
  <c r="X4" i="94" s="1"/>
  <c r="M4" i="94" a="1"/>
  <c r="M89" i="94" s="1"/>
  <c r="U89" i="94" s="1"/>
  <c r="G4" i="94"/>
  <c r="F4" i="94"/>
  <c r="AT3" i="94"/>
  <c r="S98" i="93"/>
  <c r="R98" i="93"/>
  <c r="G98" i="93"/>
  <c r="F98" i="93"/>
  <c r="R97" i="93"/>
  <c r="G97" i="93"/>
  <c r="F97" i="93"/>
  <c r="R96" i="93"/>
  <c r="G96" i="93"/>
  <c r="F96" i="93"/>
  <c r="R95" i="93"/>
  <c r="G95" i="93"/>
  <c r="F95" i="93"/>
  <c r="R94" i="93"/>
  <c r="F94" i="93"/>
  <c r="R93" i="93"/>
  <c r="G93" i="93"/>
  <c r="F93" i="93"/>
  <c r="R92" i="93"/>
  <c r="G92" i="93"/>
  <c r="F92" i="93"/>
  <c r="R91" i="93"/>
  <c r="G91" i="93"/>
  <c r="F91" i="93"/>
  <c r="R90" i="93"/>
  <c r="G90" i="93"/>
  <c r="F90" i="93"/>
  <c r="R89" i="93"/>
  <c r="G89" i="93"/>
  <c r="F89" i="93"/>
  <c r="R88" i="93"/>
  <c r="G88" i="93"/>
  <c r="F88" i="93"/>
  <c r="R87" i="93"/>
  <c r="G87" i="93"/>
  <c r="F87" i="93"/>
  <c r="R86" i="93"/>
  <c r="G86" i="93"/>
  <c r="F86" i="93"/>
  <c r="R85" i="93"/>
  <c r="G85" i="93"/>
  <c r="F85" i="93"/>
  <c r="R84" i="93"/>
  <c r="G84" i="93"/>
  <c r="F84" i="93"/>
  <c r="R83" i="93"/>
  <c r="G83" i="93"/>
  <c r="F83" i="93"/>
  <c r="R82" i="93"/>
  <c r="G82" i="93"/>
  <c r="F82" i="93"/>
  <c r="R81" i="93"/>
  <c r="G81" i="93"/>
  <c r="F81" i="93"/>
  <c r="R80" i="93"/>
  <c r="G80" i="93"/>
  <c r="F80" i="93"/>
  <c r="R79" i="93"/>
  <c r="G79" i="93"/>
  <c r="F79" i="93"/>
  <c r="R78" i="93"/>
  <c r="G78" i="93"/>
  <c r="F78" i="93"/>
  <c r="V77" i="93"/>
  <c r="R77" i="93"/>
  <c r="G77" i="93"/>
  <c r="F77" i="93"/>
  <c r="R76" i="93"/>
  <c r="G76" i="93"/>
  <c r="F76" i="93"/>
  <c r="R75" i="93"/>
  <c r="G75" i="93"/>
  <c r="F75" i="93"/>
  <c r="R74" i="93"/>
  <c r="G74" i="93"/>
  <c r="F74" i="93"/>
  <c r="R73" i="93"/>
  <c r="G73" i="93"/>
  <c r="F73" i="93"/>
  <c r="R72" i="93"/>
  <c r="G72" i="93"/>
  <c r="F72" i="93"/>
  <c r="R71" i="93"/>
  <c r="G71" i="93"/>
  <c r="F71" i="93"/>
  <c r="R70" i="93"/>
  <c r="G70" i="93"/>
  <c r="F70" i="93"/>
  <c r="R69" i="93"/>
  <c r="G69" i="93"/>
  <c r="F69" i="93"/>
  <c r="V68" i="93"/>
  <c r="R68" i="93"/>
  <c r="G68" i="93"/>
  <c r="F68" i="93"/>
  <c r="R67" i="93"/>
  <c r="G67" i="93"/>
  <c r="F67" i="93"/>
  <c r="R66" i="93"/>
  <c r="G66" i="93"/>
  <c r="F66" i="93"/>
  <c r="R65" i="93"/>
  <c r="G65" i="93"/>
  <c r="F65" i="93"/>
  <c r="R64" i="93"/>
  <c r="G64" i="93"/>
  <c r="F64" i="93"/>
  <c r="R63" i="93"/>
  <c r="G63" i="93"/>
  <c r="F63" i="93"/>
  <c r="R62" i="93"/>
  <c r="G62" i="93"/>
  <c r="F62" i="93"/>
  <c r="R61" i="93"/>
  <c r="G61" i="93"/>
  <c r="F61" i="93"/>
  <c r="R60" i="93"/>
  <c r="G60" i="93"/>
  <c r="F60" i="93"/>
  <c r="V59" i="93"/>
  <c r="R59" i="93"/>
  <c r="G59" i="93"/>
  <c r="F59" i="93"/>
  <c r="R58" i="93"/>
  <c r="G58" i="93"/>
  <c r="F58" i="93"/>
  <c r="R57" i="93"/>
  <c r="G57" i="93"/>
  <c r="F57" i="93"/>
  <c r="R56" i="93"/>
  <c r="G56" i="93"/>
  <c r="F56" i="93"/>
  <c r="R55" i="93"/>
  <c r="G55" i="93"/>
  <c r="F55" i="93"/>
  <c r="R54" i="93"/>
  <c r="G54" i="93"/>
  <c r="F54" i="93"/>
  <c r="R53" i="93"/>
  <c r="G53" i="93"/>
  <c r="F53" i="93"/>
  <c r="R52" i="93"/>
  <c r="G52" i="93"/>
  <c r="F52" i="93"/>
  <c r="R51" i="93"/>
  <c r="G51" i="93"/>
  <c r="F51" i="93"/>
  <c r="R50" i="93"/>
  <c r="G50" i="93"/>
  <c r="F50" i="93"/>
  <c r="R49" i="93"/>
  <c r="G49" i="93"/>
  <c r="F49" i="93"/>
  <c r="R48" i="93"/>
  <c r="G48" i="93"/>
  <c r="F48" i="93"/>
  <c r="R47" i="93"/>
  <c r="G47" i="93"/>
  <c r="F47" i="93"/>
  <c r="R46" i="93"/>
  <c r="G46" i="93"/>
  <c r="F46" i="93"/>
  <c r="R45" i="93"/>
  <c r="G45" i="93"/>
  <c r="F45" i="93"/>
  <c r="R44" i="93"/>
  <c r="G44" i="93"/>
  <c r="F44" i="93"/>
  <c r="R43" i="93"/>
  <c r="G43" i="93"/>
  <c r="F43" i="93"/>
  <c r="R42" i="93"/>
  <c r="G42" i="93"/>
  <c r="F42" i="93"/>
  <c r="R41" i="93"/>
  <c r="G41" i="93"/>
  <c r="F41" i="93"/>
  <c r="R40" i="93"/>
  <c r="G40" i="93"/>
  <c r="F40" i="93"/>
  <c r="R39" i="93"/>
  <c r="G39" i="93"/>
  <c r="F39" i="93"/>
  <c r="R38" i="93"/>
  <c r="G38" i="93"/>
  <c r="F38" i="93"/>
  <c r="R37" i="93"/>
  <c r="G37" i="93"/>
  <c r="F37" i="93"/>
  <c r="R36" i="93"/>
  <c r="G36" i="93"/>
  <c r="F36" i="93"/>
  <c r="R35" i="93"/>
  <c r="G35" i="93"/>
  <c r="F35" i="93"/>
  <c r="R34" i="93"/>
  <c r="G34" i="93"/>
  <c r="F34" i="93"/>
  <c r="R33" i="93"/>
  <c r="G33" i="93"/>
  <c r="F33" i="93"/>
  <c r="R32" i="93"/>
  <c r="G32" i="93"/>
  <c r="F32" i="93"/>
  <c r="R31" i="93"/>
  <c r="G31" i="93"/>
  <c r="F31" i="93"/>
  <c r="R30" i="93"/>
  <c r="G30" i="93"/>
  <c r="F30" i="93"/>
  <c r="R29" i="93"/>
  <c r="G29" i="93"/>
  <c r="F29" i="93"/>
  <c r="R28" i="93"/>
  <c r="G28" i="93"/>
  <c r="F28" i="93"/>
  <c r="R27" i="93"/>
  <c r="G27" i="93"/>
  <c r="F27" i="93"/>
  <c r="R26" i="93"/>
  <c r="G26" i="93"/>
  <c r="F26" i="93"/>
  <c r="R25" i="93"/>
  <c r="G25" i="93"/>
  <c r="F25" i="93"/>
  <c r="R24" i="93"/>
  <c r="G24" i="93"/>
  <c r="F24" i="93"/>
  <c r="R23" i="93"/>
  <c r="G23" i="93"/>
  <c r="F23" i="93"/>
  <c r="R22" i="93"/>
  <c r="G22" i="93"/>
  <c r="F22" i="93"/>
  <c r="R21" i="93"/>
  <c r="G21" i="93"/>
  <c r="F21" i="93"/>
  <c r="R20" i="93"/>
  <c r="G20" i="93"/>
  <c r="F20" i="93"/>
  <c r="R19" i="93"/>
  <c r="G19" i="93"/>
  <c r="F19" i="93"/>
  <c r="R18" i="93"/>
  <c r="G18" i="93"/>
  <c r="F18" i="93"/>
  <c r="R17" i="93"/>
  <c r="G17" i="93"/>
  <c r="F17" i="93"/>
  <c r="R16" i="93"/>
  <c r="G16" i="93"/>
  <c r="F16" i="93"/>
  <c r="V15" i="93"/>
  <c r="R15" i="93"/>
  <c r="G15" i="93"/>
  <c r="F15" i="93"/>
  <c r="R14" i="93"/>
  <c r="G14" i="93"/>
  <c r="F14" i="93"/>
  <c r="R13" i="93"/>
  <c r="G13" i="93"/>
  <c r="F13" i="93"/>
  <c r="V12" i="93"/>
  <c r="R12" i="93"/>
  <c r="G12" i="93"/>
  <c r="F12" i="93"/>
  <c r="C12" i="93"/>
  <c r="V11" i="93"/>
  <c r="R11" i="93"/>
  <c r="G11" i="93"/>
  <c r="F11" i="93"/>
  <c r="R10" i="93"/>
  <c r="G10" i="93"/>
  <c r="F10" i="93"/>
  <c r="C10" i="93"/>
  <c r="V83" i="93" s="1"/>
  <c r="V9" i="93"/>
  <c r="R9" i="93"/>
  <c r="G9" i="93"/>
  <c r="F9" i="93"/>
  <c r="R8" i="93"/>
  <c r="G8" i="93"/>
  <c r="F8" i="93"/>
  <c r="R7" i="93"/>
  <c r="G7" i="93"/>
  <c r="F7" i="93"/>
  <c r="V6" i="93"/>
  <c r="R6" i="93"/>
  <c r="G6" i="93"/>
  <c r="F6" i="93"/>
  <c r="R5" i="93"/>
  <c r="G5" i="93"/>
  <c r="F5" i="93"/>
  <c r="C5" i="93"/>
  <c r="Y4" i="93"/>
  <c r="W4" i="93"/>
  <c r="V4" i="93"/>
  <c r="R4" i="93"/>
  <c r="AH4" i="93" s="1"/>
  <c r="M94" i="93"/>
  <c r="U94" i="93" s="1"/>
  <c r="M82" i="93"/>
  <c r="U82" i="93" s="1"/>
  <c r="M81" i="93"/>
  <c r="U81" i="93" s="1"/>
  <c r="M76" i="93"/>
  <c r="U76" i="93" s="1"/>
  <c r="M64" i="93"/>
  <c r="U64" i="93" s="1"/>
  <c r="M63" i="93"/>
  <c r="U63" i="93" s="1"/>
  <c r="M58" i="93"/>
  <c r="U58" i="93" s="1"/>
  <c r="M46" i="93"/>
  <c r="U46" i="93" s="1"/>
  <c r="M45" i="93"/>
  <c r="U45" i="93" s="1"/>
  <c r="M40" i="93"/>
  <c r="U40" i="93" s="1"/>
  <c r="M28" i="93"/>
  <c r="U28" i="93" s="1"/>
  <c r="M27" i="93"/>
  <c r="U27" i="93" s="1"/>
  <c r="M22" i="93"/>
  <c r="U22" i="93" s="1"/>
  <c r="M10" i="93"/>
  <c r="U10" i="93" s="1"/>
  <c r="M9" i="93"/>
  <c r="U9" i="93" s="1"/>
  <c r="M4" i="93"/>
  <c r="U4" i="93" s="1"/>
  <c r="X4" i="93" s="1"/>
  <c r="M4" i="93" a="1"/>
  <c r="M88" i="93" s="1"/>
  <c r="U88" i="93" s="1"/>
  <c r="G4" i="93"/>
  <c r="F4" i="93"/>
  <c r="AT3" i="93"/>
  <c r="R3" i="93"/>
  <c r="C3" i="93"/>
  <c r="O3" i="93" s="1"/>
  <c r="P3" i="93" s="1"/>
  <c r="AF3" i="93" s="1"/>
  <c r="AO3" i="93" s="1"/>
  <c r="G98" i="92"/>
  <c r="F98" i="92"/>
  <c r="AX97" i="92"/>
  <c r="G97" i="92"/>
  <c r="F97" i="92"/>
  <c r="AX96" i="92"/>
  <c r="G96" i="92"/>
  <c r="F96" i="92"/>
  <c r="AX95" i="92"/>
  <c r="G95" i="92"/>
  <c r="F95" i="92"/>
  <c r="AX94" i="92"/>
  <c r="F94" i="92"/>
  <c r="AX93" i="92"/>
  <c r="G93" i="92"/>
  <c r="F93" i="92"/>
  <c r="AX92" i="92"/>
  <c r="G92" i="92"/>
  <c r="F92" i="92"/>
  <c r="AX91" i="92"/>
  <c r="G91" i="92"/>
  <c r="F91" i="92"/>
  <c r="AX90" i="92"/>
  <c r="G90" i="92"/>
  <c r="F90" i="92"/>
  <c r="AX89" i="92"/>
  <c r="G89" i="92"/>
  <c r="F89" i="92"/>
  <c r="AX88" i="92"/>
  <c r="G88" i="92"/>
  <c r="F88" i="92"/>
  <c r="AX87" i="92"/>
  <c r="G87" i="92"/>
  <c r="F87" i="92"/>
  <c r="AX86" i="92"/>
  <c r="G86" i="92"/>
  <c r="F86" i="92"/>
  <c r="AX85" i="92"/>
  <c r="G85" i="92"/>
  <c r="F85" i="92"/>
  <c r="AX84" i="92"/>
  <c r="G84" i="92"/>
  <c r="F84" i="92"/>
  <c r="AX83" i="92"/>
  <c r="G83" i="92"/>
  <c r="F83" i="92"/>
  <c r="AX82" i="92"/>
  <c r="G82" i="92"/>
  <c r="F82" i="92"/>
  <c r="AX81" i="92"/>
  <c r="G81" i="92"/>
  <c r="F81" i="92"/>
  <c r="AX80" i="92"/>
  <c r="G80" i="92"/>
  <c r="F80" i="92"/>
  <c r="AX79" i="92"/>
  <c r="G79" i="92"/>
  <c r="F79" i="92"/>
  <c r="AX78" i="92"/>
  <c r="G78" i="92"/>
  <c r="F78" i="92"/>
  <c r="AX77" i="92"/>
  <c r="G77" i="92"/>
  <c r="F77" i="92"/>
  <c r="AX76" i="92"/>
  <c r="G76" i="92"/>
  <c r="F76" i="92"/>
  <c r="AX75" i="92"/>
  <c r="G75" i="92"/>
  <c r="F75" i="92"/>
  <c r="AX74" i="92"/>
  <c r="G74" i="92"/>
  <c r="F74" i="92"/>
  <c r="AX73" i="92"/>
  <c r="G73" i="92"/>
  <c r="F73" i="92"/>
  <c r="AX72" i="92"/>
  <c r="G72" i="92"/>
  <c r="F72" i="92"/>
  <c r="AX71" i="92"/>
  <c r="G71" i="92"/>
  <c r="F71" i="92"/>
  <c r="AX70" i="92"/>
  <c r="G70" i="92"/>
  <c r="F70" i="92"/>
  <c r="G69" i="92"/>
  <c r="F69" i="92"/>
  <c r="G68" i="92"/>
  <c r="F68" i="92"/>
  <c r="G67" i="92"/>
  <c r="F67" i="92"/>
  <c r="G66" i="92"/>
  <c r="F66" i="92"/>
  <c r="G65" i="92"/>
  <c r="F65" i="92"/>
  <c r="G64" i="92"/>
  <c r="F64" i="92"/>
  <c r="G63" i="92"/>
  <c r="F63" i="92"/>
  <c r="R62" i="92"/>
  <c r="G62" i="92"/>
  <c r="F62" i="92"/>
  <c r="G61" i="92"/>
  <c r="F61" i="92"/>
  <c r="G60" i="92"/>
  <c r="F60" i="92"/>
  <c r="G59" i="92"/>
  <c r="F59" i="92"/>
  <c r="G58" i="92"/>
  <c r="F58" i="92"/>
  <c r="G57" i="92"/>
  <c r="F57" i="92"/>
  <c r="G56" i="92"/>
  <c r="F56" i="92"/>
  <c r="G55" i="92"/>
  <c r="F55" i="92"/>
  <c r="G54" i="92"/>
  <c r="F54" i="92"/>
  <c r="G53" i="92"/>
  <c r="F53" i="92"/>
  <c r="G52" i="92"/>
  <c r="F52" i="92"/>
  <c r="G51" i="92"/>
  <c r="F51" i="92"/>
  <c r="G50" i="92"/>
  <c r="F50" i="92"/>
  <c r="G49" i="92"/>
  <c r="F49" i="92"/>
  <c r="G48" i="92"/>
  <c r="F48" i="92"/>
  <c r="G47" i="92"/>
  <c r="F47" i="92"/>
  <c r="G46" i="92"/>
  <c r="F46" i="92"/>
  <c r="G45" i="92"/>
  <c r="F45" i="92"/>
  <c r="G44" i="92"/>
  <c r="F44" i="92"/>
  <c r="G43" i="92"/>
  <c r="F43" i="92"/>
  <c r="G42" i="92"/>
  <c r="F42" i="92"/>
  <c r="G41" i="92"/>
  <c r="F41" i="92"/>
  <c r="G40" i="92"/>
  <c r="F40" i="92"/>
  <c r="G39" i="92"/>
  <c r="F39" i="92"/>
  <c r="G38" i="92"/>
  <c r="F38" i="92"/>
  <c r="G37" i="92"/>
  <c r="F37" i="92"/>
  <c r="G36" i="92"/>
  <c r="F36" i="92"/>
  <c r="G35" i="92"/>
  <c r="F35" i="92"/>
  <c r="G34" i="92"/>
  <c r="F34" i="92"/>
  <c r="R33" i="92"/>
  <c r="G33" i="92"/>
  <c r="F33" i="92"/>
  <c r="G32" i="92"/>
  <c r="F32" i="92"/>
  <c r="G31" i="92"/>
  <c r="F31" i="92"/>
  <c r="G30" i="92"/>
  <c r="F30" i="92"/>
  <c r="G29" i="92"/>
  <c r="F29" i="92"/>
  <c r="G28" i="92"/>
  <c r="F28" i="92"/>
  <c r="G27" i="92"/>
  <c r="F27" i="92"/>
  <c r="G26" i="92"/>
  <c r="F26" i="92"/>
  <c r="G25" i="92"/>
  <c r="F25" i="92"/>
  <c r="G24" i="92"/>
  <c r="F24" i="92"/>
  <c r="G23" i="92"/>
  <c r="F23" i="92"/>
  <c r="G22" i="92"/>
  <c r="F22" i="92"/>
  <c r="G21" i="92"/>
  <c r="F21" i="92"/>
  <c r="R20" i="92"/>
  <c r="G20" i="92"/>
  <c r="F20" i="92"/>
  <c r="G19" i="92"/>
  <c r="F19" i="92"/>
  <c r="G18" i="92"/>
  <c r="F18" i="92"/>
  <c r="R17" i="92"/>
  <c r="G17" i="92"/>
  <c r="F17" i="92"/>
  <c r="G16" i="92"/>
  <c r="F16" i="92"/>
  <c r="G15" i="92"/>
  <c r="F15" i="92"/>
  <c r="G14" i="92"/>
  <c r="F14" i="92"/>
  <c r="G13" i="92"/>
  <c r="F13" i="92"/>
  <c r="G12" i="92"/>
  <c r="F12" i="92"/>
  <c r="C12" i="92"/>
  <c r="G11" i="92"/>
  <c r="F11" i="92"/>
  <c r="G10" i="92"/>
  <c r="F10" i="92"/>
  <c r="C10" i="92"/>
  <c r="G9" i="92"/>
  <c r="F9" i="92"/>
  <c r="G8" i="92"/>
  <c r="F8" i="92"/>
  <c r="G7" i="92"/>
  <c r="F7" i="92"/>
  <c r="R6" i="92"/>
  <c r="G6" i="92"/>
  <c r="F6" i="92"/>
  <c r="C6" i="92"/>
  <c r="R35" i="92" s="1"/>
  <c r="R5" i="92"/>
  <c r="G5" i="92"/>
  <c r="F5" i="92"/>
  <c r="C5" i="92"/>
  <c r="W4" i="92"/>
  <c r="M61" i="92"/>
  <c r="U61" i="92" s="1"/>
  <c r="M60" i="92"/>
  <c r="U60" i="92" s="1"/>
  <c r="M43" i="92"/>
  <c r="U43" i="92" s="1"/>
  <c r="M42" i="92"/>
  <c r="U42" i="92" s="1"/>
  <c r="M25" i="92"/>
  <c r="U25" i="92" s="1"/>
  <c r="M24" i="92"/>
  <c r="U24" i="92" s="1"/>
  <c r="M7" i="92"/>
  <c r="U7" i="92" s="1"/>
  <c r="M6" i="92"/>
  <c r="U6" i="92" s="1"/>
  <c r="M4" i="92" a="1"/>
  <c r="G4" i="92"/>
  <c r="F4" i="92"/>
  <c r="AT3" i="92"/>
  <c r="C3" i="92"/>
  <c r="O3" i="92" s="1"/>
  <c r="G98" i="91"/>
  <c r="F98" i="91"/>
  <c r="AX97" i="91"/>
  <c r="G97" i="91"/>
  <c r="F97" i="91"/>
  <c r="AX96" i="91"/>
  <c r="G96" i="91"/>
  <c r="F96" i="91"/>
  <c r="AX95" i="91"/>
  <c r="G95" i="91"/>
  <c r="F95" i="91"/>
  <c r="AX94" i="91"/>
  <c r="F94" i="91"/>
  <c r="AX93" i="91"/>
  <c r="G93" i="91"/>
  <c r="F93" i="91"/>
  <c r="AX92" i="91"/>
  <c r="G92" i="91"/>
  <c r="F92" i="91"/>
  <c r="AX91" i="91"/>
  <c r="G91" i="91"/>
  <c r="F91" i="91"/>
  <c r="AX90" i="91"/>
  <c r="G90" i="91"/>
  <c r="F90" i="91"/>
  <c r="AX89" i="91"/>
  <c r="G89" i="91"/>
  <c r="F89" i="91"/>
  <c r="AX88" i="91"/>
  <c r="G88" i="91"/>
  <c r="F88" i="91"/>
  <c r="AX87" i="91"/>
  <c r="G87" i="91"/>
  <c r="F87" i="91"/>
  <c r="AX86" i="91"/>
  <c r="G86" i="91"/>
  <c r="F86" i="91"/>
  <c r="AX85" i="91"/>
  <c r="G85" i="91"/>
  <c r="F85" i="91"/>
  <c r="AX84" i="91"/>
  <c r="G84" i="91"/>
  <c r="F84" i="91"/>
  <c r="AX83" i="91"/>
  <c r="G83" i="91"/>
  <c r="F83" i="91"/>
  <c r="AX82" i="91"/>
  <c r="G82" i="91"/>
  <c r="F82" i="91"/>
  <c r="AX81" i="91"/>
  <c r="G81" i="91"/>
  <c r="F81" i="91"/>
  <c r="AX80" i="91"/>
  <c r="G80" i="91"/>
  <c r="F80" i="91"/>
  <c r="G79" i="91"/>
  <c r="F79" i="91"/>
  <c r="G78" i="91"/>
  <c r="F78" i="91"/>
  <c r="V77" i="91"/>
  <c r="G77" i="91"/>
  <c r="F77" i="91"/>
  <c r="G76" i="91"/>
  <c r="F76" i="91"/>
  <c r="V75" i="91"/>
  <c r="G75" i="91"/>
  <c r="F75" i="91"/>
  <c r="V74" i="91"/>
  <c r="G74" i="91"/>
  <c r="F74" i="91"/>
  <c r="G73" i="91"/>
  <c r="F73" i="91"/>
  <c r="G72" i="91"/>
  <c r="F72" i="91"/>
  <c r="G71" i="91"/>
  <c r="F71" i="91"/>
  <c r="G70" i="91"/>
  <c r="F70" i="91"/>
  <c r="G69" i="91"/>
  <c r="F69" i="91"/>
  <c r="V68" i="91"/>
  <c r="G68" i="91"/>
  <c r="F68" i="91"/>
  <c r="G67" i="91"/>
  <c r="F67" i="91"/>
  <c r="V66" i="91"/>
  <c r="G66" i="91"/>
  <c r="F66" i="91"/>
  <c r="V65" i="91"/>
  <c r="G65" i="91"/>
  <c r="F65" i="91"/>
  <c r="G64" i="91"/>
  <c r="F64" i="91"/>
  <c r="G63" i="91"/>
  <c r="F63" i="91"/>
  <c r="R62" i="91"/>
  <c r="G62" i="91"/>
  <c r="F62" i="91"/>
  <c r="G61" i="91"/>
  <c r="F61" i="91"/>
  <c r="G60" i="91"/>
  <c r="F60" i="91"/>
  <c r="V59" i="91"/>
  <c r="G59" i="91"/>
  <c r="F59" i="91"/>
  <c r="G58" i="91"/>
  <c r="F58" i="91"/>
  <c r="V57" i="91"/>
  <c r="G57" i="91"/>
  <c r="F57" i="91"/>
  <c r="V56" i="91"/>
  <c r="G56" i="91"/>
  <c r="F56" i="91"/>
  <c r="G55" i="91"/>
  <c r="F55" i="91"/>
  <c r="G54" i="91"/>
  <c r="F54" i="91"/>
  <c r="G53" i="91"/>
  <c r="F53" i="91"/>
  <c r="G52" i="91"/>
  <c r="F52" i="91"/>
  <c r="G51" i="91"/>
  <c r="F51" i="91"/>
  <c r="V50" i="91"/>
  <c r="G50" i="91"/>
  <c r="F50" i="91"/>
  <c r="G49" i="91"/>
  <c r="F49" i="91"/>
  <c r="V48" i="91"/>
  <c r="G48" i="91"/>
  <c r="F48" i="91"/>
  <c r="V47" i="91"/>
  <c r="G47" i="91"/>
  <c r="F47" i="91"/>
  <c r="R46" i="91"/>
  <c r="G46" i="91"/>
  <c r="F46" i="91"/>
  <c r="U45" i="91"/>
  <c r="G45" i="91"/>
  <c r="F45" i="91"/>
  <c r="G44" i="91"/>
  <c r="F44" i="91"/>
  <c r="R43" i="91"/>
  <c r="G43" i="91"/>
  <c r="F43" i="91"/>
  <c r="G42" i="91"/>
  <c r="F42" i="91"/>
  <c r="V41" i="91"/>
  <c r="G41" i="91"/>
  <c r="F41" i="91"/>
  <c r="G40" i="91"/>
  <c r="F40" i="91"/>
  <c r="V39" i="91"/>
  <c r="G39" i="91"/>
  <c r="F39" i="91"/>
  <c r="V38" i="91"/>
  <c r="G38" i="91"/>
  <c r="F38" i="91"/>
  <c r="R37" i="91"/>
  <c r="G37" i="91"/>
  <c r="F37" i="91"/>
  <c r="G36" i="91"/>
  <c r="F36" i="91"/>
  <c r="R35" i="91"/>
  <c r="G35" i="91"/>
  <c r="F35" i="91"/>
  <c r="R34" i="91"/>
  <c r="G34" i="91"/>
  <c r="F34" i="91"/>
  <c r="G33" i="91"/>
  <c r="F33" i="91"/>
  <c r="V32" i="91"/>
  <c r="G32" i="91"/>
  <c r="F32" i="91"/>
  <c r="G31" i="91"/>
  <c r="F31" i="91"/>
  <c r="V30" i="91"/>
  <c r="G30" i="91"/>
  <c r="F30" i="91"/>
  <c r="V29" i="91"/>
  <c r="G29" i="91"/>
  <c r="F29" i="91"/>
  <c r="R28" i="91"/>
  <c r="G28" i="91"/>
  <c r="F28" i="91"/>
  <c r="V27" i="91"/>
  <c r="G27" i="91"/>
  <c r="F27" i="91"/>
  <c r="G26" i="91"/>
  <c r="F26" i="91"/>
  <c r="G25" i="91"/>
  <c r="F25" i="91"/>
  <c r="V24" i="91"/>
  <c r="G24" i="91"/>
  <c r="F24" i="91"/>
  <c r="V23" i="91"/>
  <c r="G23" i="91"/>
  <c r="F23" i="91"/>
  <c r="G22" i="91"/>
  <c r="F22" i="91"/>
  <c r="V21" i="91"/>
  <c r="G21" i="91"/>
  <c r="F21" i="91"/>
  <c r="V20" i="91"/>
  <c r="G20" i="91"/>
  <c r="F20" i="91"/>
  <c r="G19" i="91"/>
  <c r="F19" i="91"/>
  <c r="V18" i="91"/>
  <c r="G18" i="91"/>
  <c r="F18" i="91"/>
  <c r="G17" i="91"/>
  <c r="F17" i="91"/>
  <c r="G16" i="91"/>
  <c r="F16" i="91"/>
  <c r="V15" i="91"/>
  <c r="G15" i="91"/>
  <c r="F15" i="91"/>
  <c r="V14" i="91"/>
  <c r="G14" i="91"/>
  <c r="F14" i="91"/>
  <c r="R13" i="91"/>
  <c r="G13" i="91"/>
  <c r="F13" i="91"/>
  <c r="V12" i="91"/>
  <c r="G12" i="91"/>
  <c r="F12" i="91"/>
  <c r="C12" i="91"/>
  <c r="V11" i="91"/>
  <c r="G11" i="91"/>
  <c r="F11" i="91"/>
  <c r="V10" i="91"/>
  <c r="U10" i="91"/>
  <c r="G10" i="91"/>
  <c r="F10" i="91"/>
  <c r="C10" i="91"/>
  <c r="V72" i="91" s="1"/>
  <c r="V9" i="91"/>
  <c r="R9" i="91"/>
  <c r="G9" i="91"/>
  <c r="F9" i="91"/>
  <c r="V8" i="91"/>
  <c r="R8" i="91"/>
  <c r="G8" i="91"/>
  <c r="F8" i="91"/>
  <c r="V7" i="91"/>
  <c r="R7" i="91"/>
  <c r="G7" i="91"/>
  <c r="F7" i="91"/>
  <c r="V6" i="91"/>
  <c r="G6" i="91"/>
  <c r="F6" i="91"/>
  <c r="C6" i="91"/>
  <c r="R55" i="91" s="1"/>
  <c r="V5" i="91"/>
  <c r="G5" i="91"/>
  <c r="F5" i="91"/>
  <c r="C5" i="91"/>
  <c r="Y4" i="91"/>
  <c r="W4" i="91"/>
  <c r="V4" i="91"/>
  <c r="R4" i="91"/>
  <c r="M76" i="91"/>
  <c r="U76" i="91" s="1"/>
  <c r="M74" i="91"/>
  <c r="U74" i="91" s="1"/>
  <c r="M70" i="91"/>
  <c r="U70" i="91" s="1"/>
  <c r="M69" i="91"/>
  <c r="U69" i="91" s="1"/>
  <c r="M68" i="91"/>
  <c r="U68" i="91" s="1"/>
  <c r="M64" i="91"/>
  <c r="U64" i="91" s="1"/>
  <c r="M62" i="91"/>
  <c r="U62" i="91" s="1"/>
  <c r="M58" i="91"/>
  <c r="U58" i="91" s="1"/>
  <c r="M57" i="91"/>
  <c r="U57" i="91" s="1"/>
  <c r="M56" i="91"/>
  <c r="U56" i="91" s="1"/>
  <c r="M52" i="91"/>
  <c r="U52" i="91" s="1"/>
  <c r="M50" i="91"/>
  <c r="U50" i="91" s="1"/>
  <c r="M46" i="91"/>
  <c r="U46" i="91" s="1"/>
  <c r="M45" i="91"/>
  <c r="M44" i="91"/>
  <c r="U44" i="91" s="1"/>
  <c r="M40" i="91"/>
  <c r="U40" i="91" s="1"/>
  <c r="M38" i="91"/>
  <c r="U38" i="91" s="1"/>
  <c r="M34" i="91"/>
  <c r="U34" i="91" s="1"/>
  <c r="M33" i="91"/>
  <c r="U33" i="91" s="1"/>
  <c r="M32" i="91"/>
  <c r="U32" i="91" s="1"/>
  <c r="M28" i="91"/>
  <c r="U28" i="91" s="1"/>
  <c r="M26" i="91"/>
  <c r="U26" i="91" s="1"/>
  <c r="M22" i="91"/>
  <c r="U22" i="91" s="1"/>
  <c r="M21" i="91"/>
  <c r="U21" i="91" s="1"/>
  <c r="M20" i="91"/>
  <c r="U20" i="91" s="1"/>
  <c r="M16" i="91"/>
  <c r="U16" i="91" s="1"/>
  <c r="M14" i="91"/>
  <c r="U14" i="91" s="1"/>
  <c r="M10" i="91"/>
  <c r="M9" i="91"/>
  <c r="U9" i="91" s="1"/>
  <c r="M8" i="91"/>
  <c r="U8" i="91" s="1"/>
  <c r="M4" i="91"/>
  <c r="U4" i="91" s="1"/>
  <c r="X4" i="91" s="1"/>
  <c r="M4" i="91" a="1"/>
  <c r="G4" i="91"/>
  <c r="F4" i="91"/>
  <c r="AT3" i="91"/>
  <c r="C3" i="91"/>
  <c r="O3" i="91" s="1"/>
  <c r="G98" i="90"/>
  <c r="F98" i="90"/>
  <c r="AX97" i="90"/>
  <c r="G97" i="90"/>
  <c r="F97" i="90"/>
  <c r="AX96" i="90"/>
  <c r="G96" i="90"/>
  <c r="F96" i="90"/>
  <c r="AX95" i="90"/>
  <c r="G95" i="90"/>
  <c r="F95" i="90"/>
  <c r="AX94" i="90"/>
  <c r="F94" i="90"/>
  <c r="AX93" i="90"/>
  <c r="G93" i="90"/>
  <c r="F93" i="90"/>
  <c r="AX92" i="90"/>
  <c r="G92" i="90"/>
  <c r="F92" i="90"/>
  <c r="AX91" i="90"/>
  <c r="G91" i="90"/>
  <c r="F91" i="90"/>
  <c r="AX90" i="90"/>
  <c r="G90" i="90"/>
  <c r="F90" i="90"/>
  <c r="G89" i="90"/>
  <c r="F89" i="90"/>
  <c r="R88" i="90"/>
  <c r="G88" i="90"/>
  <c r="F88" i="90"/>
  <c r="R87" i="90"/>
  <c r="G87" i="90"/>
  <c r="F87" i="90"/>
  <c r="R86" i="90"/>
  <c r="G86" i="90"/>
  <c r="F86" i="90"/>
  <c r="R85" i="90"/>
  <c r="G85" i="90"/>
  <c r="F85" i="90"/>
  <c r="G84" i="90"/>
  <c r="F84" i="90"/>
  <c r="G83" i="90"/>
  <c r="F83" i="90"/>
  <c r="G82" i="90"/>
  <c r="F82" i="90"/>
  <c r="V81" i="90"/>
  <c r="G81" i="90"/>
  <c r="F81" i="90"/>
  <c r="G80" i="90"/>
  <c r="F80" i="90"/>
  <c r="R79" i="90"/>
  <c r="G79" i="90"/>
  <c r="F79" i="90"/>
  <c r="R78" i="90"/>
  <c r="G78" i="90"/>
  <c r="F78" i="90"/>
  <c r="R77" i="90"/>
  <c r="G77" i="90"/>
  <c r="F77" i="90"/>
  <c r="R76" i="90"/>
  <c r="G76" i="90"/>
  <c r="F76" i="90"/>
  <c r="G75" i="90"/>
  <c r="F75" i="90"/>
  <c r="G74" i="90"/>
  <c r="F74" i="90"/>
  <c r="G73" i="90"/>
  <c r="F73" i="90"/>
  <c r="V72" i="90"/>
  <c r="G72" i="90"/>
  <c r="F72" i="90"/>
  <c r="G71" i="90"/>
  <c r="F71" i="90"/>
  <c r="R70" i="90"/>
  <c r="G70" i="90"/>
  <c r="F70" i="90"/>
  <c r="R69" i="90"/>
  <c r="G69" i="90"/>
  <c r="F69" i="90"/>
  <c r="R68" i="90"/>
  <c r="G68" i="90"/>
  <c r="F68" i="90"/>
  <c r="R67" i="90"/>
  <c r="G67" i="90"/>
  <c r="F67" i="90"/>
  <c r="G66" i="90"/>
  <c r="F66" i="90"/>
  <c r="G65" i="90"/>
  <c r="F65" i="90"/>
  <c r="G64" i="90"/>
  <c r="F64" i="90"/>
  <c r="V63" i="90"/>
  <c r="G63" i="90"/>
  <c r="F63" i="90"/>
  <c r="G62" i="90"/>
  <c r="F62" i="90"/>
  <c r="R61" i="90"/>
  <c r="G61" i="90"/>
  <c r="F61" i="90"/>
  <c r="R60" i="90"/>
  <c r="G60" i="90"/>
  <c r="F60" i="90"/>
  <c r="R59" i="90"/>
  <c r="G59" i="90"/>
  <c r="F59" i="90"/>
  <c r="R58" i="90"/>
  <c r="G58" i="90"/>
  <c r="F58" i="90"/>
  <c r="G57" i="90"/>
  <c r="F57" i="90"/>
  <c r="G56" i="90"/>
  <c r="F56" i="90"/>
  <c r="G55" i="90"/>
  <c r="F55" i="90"/>
  <c r="V54" i="90"/>
  <c r="G54" i="90"/>
  <c r="F54" i="90"/>
  <c r="G53" i="90"/>
  <c r="F53" i="90"/>
  <c r="R52" i="90"/>
  <c r="G52" i="90"/>
  <c r="F52" i="90"/>
  <c r="R51" i="90"/>
  <c r="G51" i="90"/>
  <c r="F51" i="90"/>
  <c r="R50" i="90"/>
  <c r="G50" i="90"/>
  <c r="F50" i="90"/>
  <c r="R49" i="90"/>
  <c r="G49" i="90"/>
  <c r="F49" i="90"/>
  <c r="G48" i="90"/>
  <c r="F48" i="90"/>
  <c r="R47" i="90"/>
  <c r="G47" i="90"/>
  <c r="F47" i="90"/>
  <c r="V46" i="90"/>
  <c r="G46" i="90"/>
  <c r="F46" i="90"/>
  <c r="V45" i="90"/>
  <c r="G45" i="90"/>
  <c r="F45" i="90"/>
  <c r="R44" i="90"/>
  <c r="G44" i="90"/>
  <c r="F44" i="90"/>
  <c r="V43" i="90"/>
  <c r="G43" i="90"/>
  <c r="F43" i="90"/>
  <c r="V42" i="90"/>
  <c r="G42" i="90"/>
  <c r="F42" i="90"/>
  <c r="R41" i="90"/>
  <c r="G41" i="90"/>
  <c r="F41" i="90"/>
  <c r="V40" i="90"/>
  <c r="G40" i="90"/>
  <c r="F40" i="90"/>
  <c r="V39" i="90"/>
  <c r="G39" i="90"/>
  <c r="F39" i="90"/>
  <c r="R38" i="90"/>
  <c r="G38" i="90"/>
  <c r="F38" i="90"/>
  <c r="V37" i="90"/>
  <c r="G37" i="90"/>
  <c r="F37" i="90"/>
  <c r="V36" i="90"/>
  <c r="G36" i="90"/>
  <c r="F36" i="90"/>
  <c r="R35" i="90"/>
  <c r="G35" i="90"/>
  <c r="F35" i="90"/>
  <c r="V34" i="90"/>
  <c r="G34" i="90"/>
  <c r="F34" i="90"/>
  <c r="V33" i="90"/>
  <c r="G33" i="90"/>
  <c r="F33" i="90"/>
  <c r="R32" i="90"/>
  <c r="G32" i="90"/>
  <c r="F32" i="90"/>
  <c r="V31" i="90"/>
  <c r="G31" i="90"/>
  <c r="F31" i="90"/>
  <c r="V30" i="90"/>
  <c r="G30" i="90"/>
  <c r="F30" i="90"/>
  <c r="R29" i="90"/>
  <c r="G29" i="90"/>
  <c r="F29" i="90"/>
  <c r="V28" i="90"/>
  <c r="G28" i="90"/>
  <c r="F28" i="90"/>
  <c r="V27" i="90"/>
  <c r="G27" i="90"/>
  <c r="F27" i="90"/>
  <c r="R26" i="90"/>
  <c r="G26" i="90"/>
  <c r="F26" i="90"/>
  <c r="V25" i="90"/>
  <c r="G25" i="90"/>
  <c r="F25" i="90"/>
  <c r="V24" i="90"/>
  <c r="G24" i="90"/>
  <c r="F24" i="90"/>
  <c r="R23" i="90"/>
  <c r="G23" i="90"/>
  <c r="F23" i="90"/>
  <c r="V22" i="90"/>
  <c r="G22" i="90"/>
  <c r="F22" i="90"/>
  <c r="V21" i="90"/>
  <c r="G21" i="90"/>
  <c r="F21" i="90"/>
  <c r="R20" i="90"/>
  <c r="G20" i="90"/>
  <c r="F20" i="90"/>
  <c r="V19" i="90"/>
  <c r="G19" i="90"/>
  <c r="F19" i="90"/>
  <c r="V18" i="90"/>
  <c r="G18" i="90"/>
  <c r="F18" i="90"/>
  <c r="R17" i="90"/>
  <c r="G17" i="90"/>
  <c r="F17" i="90"/>
  <c r="V16" i="90"/>
  <c r="G16" i="90"/>
  <c r="F16" i="90"/>
  <c r="V15" i="90"/>
  <c r="G15" i="90"/>
  <c r="F15" i="90"/>
  <c r="R14" i="90"/>
  <c r="G14" i="90"/>
  <c r="F14" i="90"/>
  <c r="V13" i="90"/>
  <c r="G13" i="90"/>
  <c r="F13" i="90"/>
  <c r="V12" i="90"/>
  <c r="G12" i="90"/>
  <c r="F12" i="90"/>
  <c r="C12" i="90"/>
  <c r="V11" i="90"/>
  <c r="R11" i="90"/>
  <c r="G11" i="90"/>
  <c r="F11" i="90"/>
  <c r="V10" i="90"/>
  <c r="R10" i="90"/>
  <c r="G10" i="90"/>
  <c r="F10" i="90"/>
  <c r="C10" i="90"/>
  <c r="V47" i="90" s="1"/>
  <c r="V9" i="90"/>
  <c r="R9" i="90"/>
  <c r="G9" i="90"/>
  <c r="F9" i="90"/>
  <c r="V8" i="90"/>
  <c r="G8" i="90"/>
  <c r="F8" i="90"/>
  <c r="V7" i="90"/>
  <c r="G7" i="90"/>
  <c r="F7" i="90"/>
  <c r="V6" i="90"/>
  <c r="G6" i="90"/>
  <c r="F6" i="90"/>
  <c r="C6" i="90"/>
  <c r="R89" i="90" s="1"/>
  <c r="V5" i="90"/>
  <c r="R5" i="90"/>
  <c r="G5" i="90"/>
  <c r="F5" i="90"/>
  <c r="C5" i="90"/>
  <c r="W4" i="90"/>
  <c r="V4" i="90"/>
  <c r="Y4" i="90" s="1"/>
  <c r="R4" i="90"/>
  <c r="M85" i="90"/>
  <c r="U85" i="90" s="1"/>
  <c r="M84" i="90"/>
  <c r="U84" i="90" s="1"/>
  <c r="M67" i="90"/>
  <c r="U67" i="90" s="1"/>
  <c r="M66" i="90"/>
  <c r="U66" i="90" s="1"/>
  <c r="M49" i="90"/>
  <c r="U49" i="90" s="1"/>
  <c r="M48" i="90"/>
  <c r="U48" i="90" s="1"/>
  <c r="M31" i="90"/>
  <c r="U31" i="90" s="1"/>
  <c r="M30" i="90"/>
  <c r="U30" i="90" s="1"/>
  <c r="M13" i="90"/>
  <c r="U13" i="90" s="1"/>
  <c r="M12" i="90"/>
  <c r="U12" i="90" s="1"/>
  <c r="M4" i="90" a="1"/>
  <c r="M73" i="90" s="1"/>
  <c r="U73" i="90" s="1"/>
  <c r="G4" i="90"/>
  <c r="F4" i="90"/>
  <c r="AT3" i="90"/>
  <c r="R3" i="90"/>
  <c r="AH3" i="90" s="1"/>
  <c r="AQ3" i="90" s="1"/>
  <c r="C3" i="90"/>
  <c r="O3" i="90" s="1"/>
  <c r="AE3" i="90" s="1"/>
  <c r="AN3" i="90" s="1"/>
  <c r="S98" i="89"/>
  <c r="R98" i="89"/>
  <c r="G98" i="89"/>
  <c r="F98" i="89"/>
  <c r="R97" i="89"/>
  <c r="G97" i="89"/>
  <c r="F97" i="89"/>
  <c r="R96" i="89"/>
  <c r="G96" i="89"/>
  <c r="F96" i="89"/>
  <c r="R95" i="89"/>
  <c r="G95" i="89"/>
  <c r="F95" i="89"/>
  <c r="R94" i="89"/>
  <c r="F94" i="89"/>
  <c r="R93" i="89"/>
  <c r="G93" i="89"/>
  <c r="F93" i="89"/>
  <c r="R92" i="89"/>
  <c r="G92" i="89"/>
  <c r="F92" i="89"/>
  <c r="R91" i="89"/>
  <c r="G91" i="89"/>
  <c r="F91" i="89"/>
  <c r="R90" i="89"/>
  <c r="G90" i="89"/>
  <c r="F90" i="89"/>
  <c r="R89" i="89"/>
  <c r="G89" i="89"/>
  <c r="F89" i="89"/>
  <c r="R88" i="89"/>
  <c r="G88" i="89"/>
  <c r="F88" i="89"/>
  <c r="R87" i="89"/>
  <c r="G87" i="89"/>
  <c r="F87" i="89"/>
  <c r="R86" i="89"/>
  <c r="G86" i="89"/>
  <c r="F86" i="89"/>
  <c r="R85" i="89"/>
  <c r="G85" i="89"/>
  <c r="F85" i="89"/>
  <c r="R84" i="89"/>
  <c r="G84" i="89"/>
  <c r="F84" i="89"/>
  <c r="V83" i="89"/>
  <c r="R83" i="89"/>
  <c r="G83" i="89"/>
  <c r="F83" i="89"/>
  <c r="R82" i="89"/>
  <c r="G82" i="89"/>
  <c r="F82" i="89"/>
  <c r="R81" i="89"/>
  <c r="G81" i="89"/>
  <c r="F81" i="89"/>
  <c r="R80" i="89"/>
  <c r="G80" i="89"/>
  <c r="F80" i="89"/>
  <c r="R79" i="89"/>
  <c r="G79" i="89"/>
  <c r="F79" i="89"/>
  <c r="R78" i="89"/>
  <c r="G78" i="89"/>
  <c r="F78" i="89"/>
  <c r="V77" i="89"/>
  <c r="R77" i="89"/>
  <c r="G77" i="89"/>
  <c r="F77" i="89"/>
  <c r="R76" i="89"/>
  <c r="G76" i="89"/>
  <c r="F76" i="89"/>
  <c r="R75" i="89"/>
  <c r="G75" i="89"/>
  <c r="F75" i="89"/>
  <c r="R74" i="89"/>
  <c r="G74" i="89"/>
  <c r="F74" i="89"/>
  <c r="R73" i="89"/>
  <c r="G73" i="89"/>
  <c r="F73" i="89"/>
  <c r="R72" i="89"/>
  <c r="G72" i="89"/>
  <c r="F72" i="89"/>
  <c r="R71" i="89"/>
  <c r="G71" i="89"/>
  <c r="F71" i="89"/>
  <c r="R70" i="89"/>
  <c r="G70" i="89"/>
  <c r="F70" i="89"/>
  <c r="R69" i="89"/>
  <c r="G69" i="89"/>
  <c r="F69" i="89"/>
  <c r="V68" i="89"/>
  <c r="R68" i="89"/>
  <c r="G68" i="89"/>
  <c r="F68" i="89"/>
  <c r="R67" i="89"/>
  <c r="G67" i="89"/>
  <c r="F67" i="89"/>
  <c r="R66" i="89"/>
  <c r="G66" i="89"/>
  <c r="F66" i="89"/>
  <c r="R65" i="89"/>
  <c r="G65" i="89"/>
  <c r="F65" i="89"/>
  <c r="R64" i="89"/>
  <c r="G64" i="89"/>
  <c r="F64" i="89"/>
  <c r="R63" i="89"/>
  <c r="G63" i="89"/>
  <c r="F63" i="89"/>
  <c r="R62" i="89"/>
  <c r="G62" i="89"/>
  <c r="F62" i="89"/>
  <c r="U61" i="89"/>
  <c r="R61" i="89"/>
  <c r="G61" i="89"/>
  <c r="F61" i="89"/>
  <c r="R60" i="89"/>
  <c r="G60" i="89"/>
  <c r="F60" i="89"/>
  <c r="V59" i="89"/>
  <c r="R59" i="89"/>
  <c r="G59" i="89"/>
  <c r="F59" i="89"/>
  <c r="R58" i="89"/>
  <c r="G58" i="89"/>
  <c r="F58" i="89"/>
  <c r="R57" i="89"/>
  <c r="G57" i="89"/>
  <c r="F57" i="89"/>
  <c r="R56" i="89"/>
  <c r="G56" i="89"/>
  <c r="F56" i="89"/>
  <c r="R55" i="89"/>
  <c r="G55" i="89"/>
  <c r="F55" i="89"/>
  <c r="R54" i="89"/>
  <c r="G54" i="89"/>
  <c r="F54" i="89"/>
  <c r="R53" i="89"/>
  <c r="G53" i="89"/>
  <c r="F53" i="89"/>
  <c r="R52" i="89"/>
  <c r="G52" i="89"/>
  <c r="F52" i="89"/>
  <c r="R51" i="89"/>
  <c r="G51" i="89"/>
  <c r="F51" i="89"/>
  <c r="V50" i="89"/>
  <c r="R50" i="89"/>
  <c r="G50" i="89"/>
  <c r="F50" i="89"/>
  <c r="R49" i="89"/>
  <c r="G49" i="89"/>
  <c r="F49" i="89"/>
  <c r="R48" i="89"/>
  <c r="G48" i="89"/>
  <c r="F48" i="89"/>
  <c r="R47" i="89"/>
  <c r="G47" i="89"/>
  <c r="F47" i="89"/>
  <c r="R46" i="89"/>
  <c r="G46" i="89"/>
  <c r="F46" i="89"/>
  <c r="R45" i="89"/>
  <c r="G45" i="89"/>
  <c r="F45" i="89"/>
  <c r="R44" i="89"/>
  <c r="G44" i="89"/>
  <c r="F44" i="89"/>
  <c r="R43" i="89"/>
  <c r="G43" i="89"/>
  <c r="F43" i="89"/>
  <c r="R42" i="89"/>
  <c r="G42" i="89"/>
  <c r="F42" i="89"/>
  <c r="V41" i="89"/>
  <c r="R41" i="89"/>
  <c r="G41" i="89"/>
  <c r="F41" i="89"/>
  <c r="R40" i="89"/>
  <c r="G40" i="89"/>
  <c r="F40" i="89"/>
  <c r="R39" i="89"/>
  <c r="G39" i="89"/>
  <c r="F39" i="89"/>
  <c r="R38" i="89"/>
  <c r="G38" i="89"/>
  <c r="F38" i="89"/>
  <c r="R37" i="89"/>
  <c r="G37" i="89"/>
  <c r="F37" i="89"/>
  <c r="R36" i="89"/>
  <c r="G36" i="89"/>
  <c r="F36" i="89"/>
  <c r="R35" i="89"/>
  <c r="G35" i="89"/>
  <c r="F35" i="89"/>
  <c r="R34" i="89"/>
  <c r="G34" i="89"/>
  <c r="F34" i="89"/>
  <c r="R33" i="89"/>
  <c r="G33" i="89"/>
  <c r="F33" i="89"/>
  <c r="V32" i="89"/>
  <c r="R32" i="89"/>
  <c r="G32" i="89"/>
  <c r="F32" i="89"/>
  <c r="R31" i="89"/>
  <c r="G31" i="89"/>
  <c r="F31" i="89"/>
  <c r="R30" i="89"/>
  <c r="G30" i="89"/>
  <c r="F30" i="89"/>
  <c r="R29" i="89"/>
  <c r="G29" i="89"/>
  <c r="F29" i="89"/>
  <c r="R28" i="89"/>
  <c r="G28" i="89"/>
  <c r="F28" i="89"/>
  <c r="R27" i="89"/>
  <c r="G27" i="89"/>
  <c r="F27" i="89"/>
  <c r="R26" i="89"/>
  <c r="G26" i="89"/>
  <c r="F26" i="89"/>
  <c r="U25" i="89"/>
  <c r="R25" i="89"/>
  <c r="G25" i="89"/>
  <c r="F25" i="89"/>
  <c r="R24" i="89"/>
  <c r="G24" i="89"/>
  <c r="F24" i="89"/>
  <c r="V23" i="89"/>
  <c r="R23" i="89"/>
  <c r="G23" i="89"/>
  <c r="F23" i="89"/>
  <c r="R22" i="89"/>
  <c r="G22" i="89"/>
  <c r="F22" i="89"/>
  <c r="R21" i="89"/>
  <c r="G21" i="89"/>
  <c r="F21" i="89"/>
  <c r="R20" i="89"/>
  <c r="G20" i="89"/>
  <c r="F20" i="89"/>
  <c r="R19" i="89"/>
  <c r="G19" i="89"/>
  <c r="F19" i="89"/>
  <c r="R18" i="89"/>
  <c r="G18" i="89"/>
  <c r="F18" i="89"/>
  <c r="R17" i="89"/>
  <c r="G17" i="89"/>
  <c r="F17" i="89"/>
  <c r="R16" i="89"/>
  <c r="G16" i="89"/>
  <c r="F16" i="89"/>
  <c r="R15" i="89"/>
  <c r="G15" i="89"/>
  <c r="F15" i="89"/>
  <c r="V14" i="89"/>
  <c r="R14" i="89"/>
  <c r="G14" i="89"/>
  <c r="F14" i="89"/>
  <c r="R13" i="89"/>
  <c r="G13" i="89"/>
  <c r="F13" i="89"/>
  <c r="R12" i="89"/>
  <c r="G12" i="89"/>
  <c r="F12" i="89"/>
  <c r="C12" i="89"/>
  <c r="R11" i="89"/>
  <c r="G11" i="89"/>
  <c r="F11" i="89"/>
  <c r="R10" i="89"/>
  <c r="G10" i="89"/>
  <c r="F10" i="89"/>
  <c r="C10" i="89"/>
  <c r="V92" i="89" s="1"/>
  <c r="V9" i="89"/>
  <c r="R9" i="89"/>
  <c r="G9" i="89"/>
  <c r="F9" i="89"/>
  <c r="R8" i="89"/>
  <c r="G8" i="89"/>
  <c r="F8" i="89"/>
  <c r="R7" i="89"/>
  <c r="G7" i="89"/>
  <c r="F7" i="89"/>
  <c r="R6" i="89"/>
  <c r="G6" i="89"/>
  <c r="F6" i="89"/>
  <c r="V5" i="89"/>
  <c r="R5" i="89"/>
  <c r="G5" i="89"/>
  <c r="F5" i="89"/>
  <c r="C5" i="89"/>
  <c r="W4" i="89"/>
  <c r="V4" i="89"/>
  <c r="Y4" i="89" s="1"/>
  <c r="R4" i="89"/>
  <c r="M98" i="89"/>
  <c r="U98" i="89" s="1"/>
  <c r="M97" i="89"/>
  <c r="U97" i="89" s="1"/>
  <c r="M96" i="89"/>
  <c r="U96" i="89" s="1"/>
  <c r="M95" i="89"/>
  <c r="U95" i="89" s="1"/>
  <c r="M92" i="89"/>
  <c r="U92" i="89" s="1"/>
  <c r="M91" i="89"/>
  <c r="U91" i="89" s="1"/>
  <c r="M90" i="89"/>
  <c r="U90" i="89" s="1"/>
  <c r="M89" i="89"/>
  <c r="U89" i="89" s="1"/>
  <c r="M86" i="89"/>
  <c r="U86" i="89" s="1"/>
  <c r="M85" i="89"/>
  <c r="U85" i="89" s="1"/>
  <c r="M84" i="89"/>
  <c r="U84" i="89" s="1"/>
  <c r="M83" i="89"/>
  <c r="U83" i="89" s="1"/>
  <c r="M80" i="89"/>
  <c r="U80" i="89" s="1"/>
  <c r="M79" i="89"/>
  <c r="U79" i="89" s="1"/>
  <c r="M78" i="89"/>
  <c r="U78" i="89" s="1"/>
  <c r="M77" i="89"/>
  <c r="U77" i="89" s="1"/>
  <c r="M74" i="89"/>
  <c r="U74" i="89" s="1"/>
  <c r="M73" i="89"/>
  <c r="U73" i="89" s="1"/>
  <c r="M72" i="89"/>
  <c r="U72" i="89" s="1"/>
  <c r="M71" i="89"/>
  <c r="U71" i="89" s="1"/>
  <c r="M68" i="89"/>
  <c r="U68" i="89" s="1"/>
  <c r="M67" i="89"/>
  <c r="U67" i="89" s="1"/>
  <c r="M66" i="89"/>
  <c r="U66" i="89" s="1"/>
  <c r="M65" i="89"/>
  <c r="U65" i="89" s="1"/>
  <c r="M62" i="89"/>
  <c r="U62" i="89" s="1"/>
  <c r="M61" i="89"/>
  <c r="M60" i="89"/>
  <c r="U60" i="89" s="1"/>
  <c r="M59" i="89"/>
  <c r="U59" i="89" s="1"/>
  <c r="M56" i="89"/>
  <c r="U56" i="89" s="1"/>
  <c r="M55" i="89"/>
  <c r="U55" i="89" s="1"/>
  <c r="M54" i="89"/>
  <c r="U54" i="89" s="1"/>
  <c r="M53" i="89"/>
  <c r="U53" i="89" s="1"/>
  <c r="M50" i="89"/>
  <c r="U50" i="89" s="1"/>
  <c r="M49" i="89"/>
  <c r="U49" i="89" s="1"/>
  <c r="M48" i="89"/>
  <c r="U48" i="89" s="1"/>
  <c r="M47" i="89"/>
  <c r="U47" i="89" s="1"/>
  <c r="M44" i="89"/>
  <c r="U44" i="89" s="1"/>
  <c r="M43" i="89"/>
  <c r="U43" i="89" s="1"/>
  <c r="M42" i="89"/>
  <c r="U42" i="89" s="1"/>
  <c r="M41" i="89"/>
  <c r="U41" i="89" s="1"/>
  <c r="M38" i="89"/>
  <c r="U38" i="89" s="1"/>
  <c r="M37" i="89"/>
  <c r="U37" i="89" s="1"/>
  <c r="M36" i="89"/>
  <c r="U36" i="89" s="1"/>
  <c r="M35" i="89"/>
  <c r="U35" i="89" s="1"/>
  <c r="M32" i="89"/>
  <c r="U32" i="89" s="1"/>
  <c r="M31" i="89"/>
  <c r="U31" i="89" s="1"/>
  <c r="M30" i="89"/>
  <c r="U30" i="89" s="1"/>
  <c r="M29" i="89"/>
  <c r="U29" i="89" s="1"/>
  <c r="M26" i="89"/>
  <c r="U26" i="89" s="1"/>
  <c r="M25" i="89"/>
  <c r="M24" i="89"/>
  <c r="U24" i="89" s="1"/>
  <c r="M23" i="89"/>
  <c r="U23" i="89" s="1"/>
  <c r="M20" i="89"/>
  <c r="U20" i="89" s="1"/>
  <c r="M19" i="89"/>
  <c r="U19" i="89" s="1"/>
  <c r="M18" i="89"/>
  <c r="U18" i="89" s="1"/>
  <c r="M17" i="89"/>
  <c r="U17" i="89" s="1"/>
  <c r="M14" i="89"/>
  <c r="U14" i="89" s="1"/>
  <c r="M13" i="89"/>
  <c r="U13" i="89" s="1"/>
  <c r="M12" i="89"/>
  <c r="U12" i="89" s="1"/>
  <c r="M11" i="89"/>
  <c r="U11" i="89" s="1"/>
  <c r="M8" i="89"/>
  <c r="U8" i="89" s="1"/>
  <c r="M7" i="89"/>
  <c r="U7" i="89" s="1"/>
  <c r="M6" i="89"/>
  <c r="U6" i="89" s="1"/>
  <c r="M5" i="89"/>
  <c r="U5" i="89" s="1"/>
  <c r="M4" i="89" a="1"/>
  <c r="M93" i="89" s="1"/>
  <c r="U93" i="89" s="1"/>
  <c r="G4" i="89"/>
  <c r="F4" i="89"/>
  <c r="AT3" i="89"/>
  <c r="R3" i="89"/>
  <c r="AH3" i="89" s="1"/>
  <c r="AQ3" i="89" s="1"/>
  <c r="C3" i="89"/>
  <c r="O3" i="89" s="1"/>
  <c r="AE3" i="89" s="1"/>
  <c r="AN3" i="89" s="1"/>
  <c r="G98" i="88"/>
  <c r="F98" i="88"/>
  <c r="AX97" i="88"/>
  <c r="G97" i="88"/>
  <c r="F97" i="88"/>
  <c r="AX96" i="88"/>
  <c r="G96" i="88"/>
  <c r="F96" i="88"/>
  <c r="AX95" i="88"/>
  <c r="G95" i="88"/>
  <c r="F95" i="88"/>
  <c r="AX94" i="88"/>
  <c r="F94" i="88"/>
  <c r="AX93" i="88"/>
  <c r="G93" i="88"/>
  <c r="F93" i="88"/>
  <c r="AX92" i="88"/>
  <c r="G92" i="88"/>
  <c r="F92" i="88"/>
  <c r="AX91" i="88"/>
  <c r="G91" i="88"/>
  <c r="F91" i="88"/>
  <c r="AX90" i="88"/>
  <c r="G90" i="88"/>
  <c r="F90" i="88"/>
  <c r="AX89" i="88"/>
  <c r="G89" i="88"/>
  <c r="F89" i="88"/>
  <c r="AX88" i="88"/>
  <c r="G88" i="88"/>
  <c r="F88" i="88"/>
  <c r="AX87" i="88"/>
  <c r="G87" i="88"/>
  <c r="F87" i="88"/>
  <c r="AX86" i="88"/>
  <c r="G86" i="88"/>
  <c r="F86" i="88"/>
  <c r="AX85" i="88"/>
  <c r="G85" i="88"/>
  <c r="F85" i="88"/>
  <c r="AX84" i="88"/>
  <c r="G84" i="88"/>
  <c r="F84" i="88"/>
  <c r="AX83" i="88"/>
  <c r="G83" i="88"/>
  <c r="F83" i="88"/>
  <c r="AX82" i="88"/>
  <c r="G82" i="88"/>
  <c r="F82" i="88"/>
  <c r="AX81" i="88"/>
  <c r="G81" i="88"/>
  <c r="F81" i="88"/>
  <c r="AX80" i="88"/>
  <c r="G80" i="88"/>
  <c r="F80" i="88"/>
  <c r="AX79" i="88"/>
  <c r="G79" i="88"/>
  <c r="F79" i="88"/>
  <c r="AX78" i="88"/>
  <c r="G78" i="88"/>
  <c r="F78" i="88"/>
  <c r="AX77" i="88"/>
  <c r="G77" i="88"/>
  <c r="F77" i="88"/>
  <c r="AX76" i="88"/>
  <c r="G76" i="88"/>
  <c r="F76" i="88"/>
  <c r="AX75" i="88"/>
  <c r="G75" i="88"/>
  <c r="F75" i="88"/>
  <c r="AX74" i="88"/>
  <c r="G74" i="88"/>
  <c r="F74" i="88"/>
  <c r="AX73" i="88"/>
  <c r="G73" i="88"/>
  <c r="F73" i="88"/>
  <c r="AX72" i="88"/>
  <c r="G72" i="88"/>
  <c r="F72" i="88"/>
  <c r="AX71" i="88"/>
  <c r="G71" i="88"/>
  <c r="F71" i="88"/>
  <c r="AX70" i="88"/>
  <c r="G70" i="88"/>
  <c r="F70" i="88"/>
  <c r="G69" i="88"/>
  <c r="F69" i="88"/>
  <c r="V68" i="88"/>
  <c r="G68" i="88"/>
  <c r="F68" i="88"/>
  <c r="G67" i="88"/>
  <c r="F67" i="88"/>
  <c r="V66" i="88"/>
  <c r="G66" i="88"/>
  <c r="F66" i="88"/>
  <c r="G65" i="88"/>
  <c r="F65" i="88"/>
  <c r="G64" i="88"/>
  <c r="F64" i="88"/>
  <c r="G63" i="88"/>
  <c r="F63" i="88"/>
  <c r="G62" i="88"/>
  <c r="F62" i="88"/>
  <c r="G61" i="88"/>
  <c r="F61" i="88"/>
  <c r="G60" i="88"/>
  <c r="F60" i="88"/>
  <c r="V59" i="88"/>
  <c r="G59" i="88"/>
  <c r="F59" i="88"/>
  <c r="G58" i="88"/>
  <c r="F58" i="88"/>
  <c r="V57" i="88"/>
  <c r="G57" i="88"/>
  <c r="F57" i="88"/>
  <c r="G56" i="88"/>
  <c r="F56" i="88"/>
  <c r="G55" i="88"/>
  <c r="F55" i="88"/>
  <c r="G54" i="88"/>
  <c r="F54" i="88"/>
  <c r="G53" i="88"/>
  <c r="F53" i="88"/>
  <c r="G52" i="88"/>
  <c r="F52" i="88"/>
  <c r="G51" i="88"/>
  <c r="F51" i="88"/>
  <c r="V50" i="88"/>
  <c r="G50" i="88"/>
  <c r="F50" i="88"/>
  <c r="R49" i="88"/>
  <c r="G49" i="88"/>
  <c r="F49" i="88"/>
  <c r="G48" i="88"/>
  <c r="F48" i="88"/>
  <c r="V47" i="88"/>
  <c r="G47" i="88"/>
  <c r="F47" i="88"/>
  <c r="G46" i="88"/>
  <c r="F46" i="88"/>
  <c r="G45" i="88"/>
  <c r="F45" i="88"/>
  <c r="V44" i="88"/>
  <c r="G44" i="88"/>
  <c r="F44" i="88"/>
  <c r="G43" i="88"/>
  <c r="F43" i="88"/>
  <c r="G42" i="88"/>
  <c r="F42" i="88"/>
  <c r="V41" i="88"/>
  <c r="G41" i="88"/>
  <c r="F41" i="88"/>
  <c r="G40" i="88"/>
  <c r="F40" i="88"/>
  <c r="G39" i="88"/>
  <c r="F39" i="88"/>
  <c r="V38" i="88"/>
  <c r="G38" i="88"/>
  <c r="F38" i="88"/>
  <c r="R37" i="88"/>
  <c r="G37" i="88"/>
  <c r="F37" i="88"/>
  <c r="G36" i="88"/>
  <c r="F36" i="88"/>
  <c r="V35" i="88"/>
  <c r="G35" i="88"/>
  <c r="F35" i="88"/>
  <c r="R34" i="88"/>
  <c r="G34" i="88"/>
  <c r="F34" i="88"/>
  <c r="G33" i="88"/>
  <c r="F33" i="88"/>
  <c r="V32" i="88"/>
  <c r="G32" i="88"/>
  <c r="F32" i="88"/>
  <c r="R31" i="88"/>
  <c r="G31" i="88"/>
  <c r="F31" i="88"/>
  <c r="G30" i="88"/>
  <c r="F30" i="88"/>
  <c r="V29" i="88"/>
  <c r="G29" i="88"/>
  <c r="F29" i="88"/>
  <c r="G28" i="88"/>
  <c r="F28" i="88"/>
  <c r="G27" i="88"/>
  <c r="F27" i="88"/>
  <c r="V26" i="88"/>
  <c r="G26" i="88"/>
  <c r="F26" i="88"/>
  <c r="G25" i="88"/>
  <c r="F25" i="88"/>
  <c r="G24" i="88"/>
  <c r="F24" i="88"/>
  <c r="V23" i="88"/>
  <c r="G23" i="88"/>
  <c r="F23" i="88"/>
  <c r="G22" i="88"/>
  <c r="F22" i="88"/>
  <c r="G21" i="88"/>
  <c r="F21" i="88"/>
  <c r="V20" i="88"/>
  <c r="G20" i="88"/>
  <c r="F20" i="88"/>
  <c r="R19" i="88"/>
  <c r="G19" i="88"/>
  <c r="F19" i="88"/>
  <c r="G18" i="88"/>
  <c r="F18" i="88"/>
  <c r="V17" i="88"/>
  <c r="G17" i="88"/>
  <c r="F17" i="88"/>
  <c r="R16" i="88"/>
  <c r="G16" i="88"/>
  <c r="F16" i="88"/>
  <c r="G15" i="88"/>
  <c r="F15" i="88"/>
  <c r="V14" i="88"/>
  <c r="G14" i="88"/>
  <c r="F14" i="88"/>
  <c r="R13" i="88"/>
  <c r="G13" i="88"/>
  <c r="F13" i="88"/>
  <c r="G12" i="88"/>
  <c r="F12" i="88"/>
  <c r="C12" i="88"/>
  <c r="C3" i="88" s="1"/>
  <c r="O3" i="88" s="1"/>
  <c r="V11" i="88"/>
  <c r="G11" i="88"/>
  <c r="F11" i="88"/>
  <c r="V10" i="88"/>
  <c r="G10" i="88"/>
  <c r="F10" i="88"/>
  <c r="C10" i="88"/>
  <c r="V48" i="88" s="1"/>
  <c r="V9" i="88"/>
  <c r="G9" i="88"/>
  <c r="F9" i="88"/>
  <c r="G8" i="88"/>
  <c r="F8" i="88"/>
  <c r="R7" i="88"/>
  <c r="G7" i="88"/>
  <c r="F7" i="88"/>
  <c r="G6" i="88"/>
  <c r="F6" i="88"/>
  <c r="C6" i="88"/>
  <c r="R46" i="88" s="1"/>
  <c r="V5" i="88"/>
  <c r="G5" i="88"/>
  <c r="F5" i="88"/>
  <c r="C5" i="88"/>
  <c r="W4" i="88"/>
  <c r="V4" i="88"/>
  <c r="Y4" i="88" s="1"/>
  <c r="M67" i="88"/>
  <c r="U67" i="88" s="1"/>
  <c r="M66" i="88"/>
  <c r="U66" i="88" s="1"/>
  <c r="M61" i="88"/>
  <c r="U61" i="88" s="1"/>
  <c r="M60" i="88"/>
  <c r="U60" i="88" s="1"/>
  <c r="M55" i="88"/>
  <c r="U55" i="88" s="1"/>
  <c r="M54" i="88"/>
  <c r="U54" i="88" s="1"/>
  <c r="M49" i="88"/>
  <c r="U49" i="88" s="1"/>
  <c r="M48" i="88"/>
  <c r="U48" i="88" s="1"/>
  <c r="M43" i="88"/>
  <c r="U43" i="88" s="1"/>
  <c r="M42" i="88"/>
  <c r="U42" i="88" s="1"/>
  <c r="M37" i="88"/>
  <c r="U37" i="88" s="1"/>
  <c r="M36" i="88"/>
  <c r="U36" i="88" s="1"/>
  <c r="M31" i="88"/>
  <c r="U31" i="88" s="1"/>
  <c r="M30" i="88"/>
  <c r="U30" i="88" s="1"/>
  <c r="M25" i="88"/>
  <c r="U25" i="88" s="1"/>
  <c r="M24" i="88"/>
  <c r="U24" i="88" s="1"/>
  <c r="M19" i="88"/>
  <c r="U19" i="88" s="1"/>
  <c r="M18" i="88"/>
  <c r="U18" i="88" s="1"/>
  <c r="M13" i="88"/>
  <c r="U13" i="88" s="1"/>
  <c r="M12" i="88"/>
  <c r="U12" i="88" s="1"/>
  <c r="M7" i="88"/>
  <c r="U7" i="88" s="1"/>
  <c r="M6" i="88"/>
  <c r="U6" i="88" s="1"/>
  <c r="M4" i="88" a="1"/>
  <c r="M64" i="88" s="1"/>
  <c r="U64" i="88" s="1"/>
  <c r="G4" i="88"/>
  <c r="F4" i="88"/>
  <c r="AT3" i="88"/>
  <c r="G98" i="87"/>
  <c r="F98" i="87"/>
  <c r="AX97" i="87"/>
  <c r="G97" i="87"/>
  <c r="F97" i="87"/>
  <c r="AX96" i="87"/>
  <c r="G96" i="87"/>
  <c r="F96" i="87"/>
  <c r="AX95" i="87"/>
  <c r="G95" i="87"/>
  <c r="F95" i="87"/>
  <c r="AX94" i="87"/>
  <c r="F94" i="87"/>
  <c r="AX93" i="87"/>
  <c r="G93" i="87"/>
  <c r="F93" i="87"/>
  <c r="AX92" i="87"/>
  <c r="G92" i="87"/>
  <c r="F92" i="87"/>
  <c r="AX91" i="87"/>
  <c r="G91" i="87"/>
  <c r="F91" i="87"/>
  <c r="AX90" i="87"/>
  <c r="G90" i="87"/>
  <c r="F90" i="87"/>
  <c r="AX89" i="87"/>
  <c r="G89" i="87"/>
  <c r="F89" i="87"/>
  <c r="AX88" i="87"/>
  <c r="G88" i="87"/>
  <c r="F88" i="87"/>
  <c r="AX87" i="87"/>
  <c r="G87" i="87"/>
  <c r="F87" i="87"/>
  <c r="AX86" i="87"/>
  <c r="G86" i="87"/>
  <c r="F86" i="87"/>
  <c r="AX85" i="87"/>
  <c r="G85" i="87"/>
  <c r="F85" i="87"/>
  <c r="AX84" i="87"/>
  <c r="G84" i="87"/>
  <c r="F84" i="87"/>
  <c r="AX83" i="87"/>
  <c r="G83" i="87"/>
  <c r="F83" i="87"/>
  <c r="AX82" i="87"/>
  <c r="G82" i="87"/>
  <c r="F82" i="87"/>
  <c r="AX81" i="87"/>
  <c r="G81" i="87"/>
  <c r="F81" i="87"/>
  <c r="AX80" i="87"/>
  <c r="G80" i="87"/>
  <c r="F80" i="87"/>
  <c r="G79" i="87"/>
  <c r="F79" i="87"/>
  <c r="V78" i="87"/>
  <c r="G78" i="87"/>
  <c r="F78" i="87"/>
  <c r="V77" i="87"/>
  <c r="G77" i="87"/>
  <c r="F77" i="87"/>
  <c r="G76" i="87"/>
  <c r="F76" i="87"/>
  <c r="V75" i="87"/>
  <c r="G75" i="87"/>
  <c r="F75" i="87"/>
  <c r="V74" i="87"/>
  <c r="G74" i="87"/>
  <c r="F74" i="87"/>
  <c r="G73" i="87"/>
  <c r="F73" i="87"/>
  <c r="V72" i="87"/>
  <c r="G72" i="87"/>
  <c r="F72" i="87"/>
  <c r="V71" i="87"/>
  <c r="G71" i="87"/>
  <c r="F71" i="87"/>
  <c r="G70" i="87"/>
  <c r="F70" i="87"/>
  <c r="V69" i="87"/>
  <c r="G69" i="87"/>
  <c r="F69" i="87"/>
  <c r="V68" i="87"/>
  <c r="G68" i="87"/>
  <c r="F68" i="87"/>
  <c r="G67" i="87"/>
  <c r="F67" i="87"/>
  <c r="V66" i="87"/>
  <c r="G66" i="87"/>
  <c r="F66" i="87"/>
  <c r="V65" i="87"/>
  <c r="G65" i="87"/>
  <c r="F65" i="87"/>
  <c r="G64" i="87"/>
  <c r="F64" i="87"/>
  <c r="V63" i="87"/>
  <c r="G63" i="87"/>
  <c r="F63" i="87"/>
  <c r="V62" i="87"/>
  <c r="G62" i="87"/>
  <c r="F62" i="87"/>
  <c r="G61" i="87"/>
  <c r="F61" i="87"/>
  <c r="V60" i="87"/>
  <c r="G60" i="87"/>
  <c r="F60" i="87"/>
  <c r="V59" i="87"/>
  <c r="G59" i="87"/>
  <c r="F59" i="87"/>
  <c r="G58" i="87"/>
  <c r="F58" i="87"/>
  <c r="V57" i="87"/>
  <c r="G57" i="87"/>
  <c r="F57" i="87"/>
  <c r="V56" i="87"/>
  <c r="G56" i="87"/>
  <c r="F56" i="87"/>
  <c r="G55" i="87"/>
  <c r="F55" i="87"/>
  <c r="V54" i="87"/>
  <c r="G54" i="87"/>
  <c r="F54" i="87"/>
  <c r="V53" i="87"/>
  <c r="G53" i="87"/>
  <c r="F53" i="87"/>
  <c r="G52" i="87"/>
  <c r="F52" i="87"/>
  <c r="V51" i="87"/>
  <c r="G51" i="87"/>
  <c r="F51" i="87"/>
  <c r="V50" i="87"/>
  <c r="G50" i="87"/>
  <c r="F50" i="87"/>
  <c r="G49" i="87"/>
  <c r="F49" i="87"/>
  <c r="V48" i="87"/>
  <c r="G48" i="87"/>
  <c r="F48" i="87"/>
  <c r="V47" i="87"/>
  <c r="G47" i="87"/>
  <c r="F47" i="87"/>
  <c r="V46" i="87"/>
  <c r="G46" i="87"/>
  <c r="F46" i="87"/>
  <c r="V45" i="87"/>
  <c r="G45" i="87"/>
  <c r="F45" i="87"/>
  <c r="V44" i="87"/>
  <c r="G44" i="87"/>
  <c r="F44" i="87"/>
  <c r="V43" i="87"/>
  <c r="G43" i="87"/>
  <c r="F43" i="87"/>
  <c r="V42" i="87"/>
  <c r="G42" i="87"/>
  <c r="F42" i="87"/>
  <c r="V41" i="87"/>
  <c r="R41" i="87"/>
  <c r="G41" i="87"/>
  <c r="F41" i="87"/>
  <c r="V40" i="87"/>
  <c r="G40" i="87"/>
  <c r="F40" i="87"/>
  <c r="V39" i="87"/>
  <c r="G39" i="87"/>
  <c r="F39" i="87"/>
  <c r="V38" i="87"/>
  <c r="G38" i="87"/>
  <c r="F38" i="87"/>
  <c r="V37" i="87"/>
  <c r="G37" i="87"/>
  <c r="F37" i="87"/>
  <c r="V36" i="87"/>
  <c r="G36" i="87"/>
  <c r="F36" i="87"/>
  <c r="V35" i="87"/>
  <c r="G35" i="87"/>
  <c r="F35" i="87"/>
  <c r="V34" i="87"/>
  <c r="G34" i="87"/>
  <c r="F34" i="87"/>
  <c r="V33" i="87"/>
  <c r="G33" i="87"/>
  <c r="F33" i="87"/>
  <c r="V32" i="87"/>
  <c r="R32" i="87"/>
  <c r="G32" i="87"/>
  <c r="F32" i="87"/>
  <c r="V31" i="87"/>
  <c r="G31" i="87"/>
  <c r="F31" i="87"/>
  <c r="V30" i="87"/>
  <c r="G30" i="87"/>
  <c r="F30" i="87"/>
  <c r="V29" i="87"/>
  <c r="G29" i="87"/>
  <c r="F29" i="87"/>
  <c r="V28" i="87"/>
  <c r="G28" i="87"/>
  <c r="F28" i="87"/>
  <c r="V27" i="87"/>
  <c r="G27" i="87"/>
  <c r="F27" i="87"/>
  <c r="V26" i="87"/>
  <c r="G26" i="87"/>
  <c r="F26" i="87"/>
  <c r="V25" i="87"/>
  <c r="G25" i="87"/>
  <c r="F25" i="87"/>
  <c r="V24" i="87"/>
  <c r="G24" i="87"/>
  <c r="F24" i="87"/>
  <c r="V23" i="87"/>
  <c r="R23" i="87"/>
  <c r="G23" i="87"/>
  <c r="F23" i="87"/>
  <c r="V22" i="87"/>
  <c r="G22" i="87"/>
  <c r="F22" i="87"/>
  <c r="V21" i="87"/>
  <c r="G21" i="87"/>
  <c r="F21" i="87"/>
  <c r="V20" i="87"/>
  <c r="R20" i="87"/>
  <c r="G20" i="87"/>
  <c r="F20" i="87"/>
  <c r="V19" i="87"/>
  <c r="R19" i="87"/>
  <c r="G19" i="87"/>
  <c r="F19" i="87"/>
  <c r="V18" i="87"/>
  <c r="G18" i="87"/>
  <c r="F18" i="87"/>
  <c r="V17" i="87"/>
  <c r="G17" i="87"/>
  <c r="F17" i="87"/>
  <c r="V16" i="87"/>
  <c r="G16" i="87"/>
  <c r="F16" i="87"/>
  <c r="V15" i="87"/>
  <c r="G15" i="87"/>
  <c r="F15" i="87"/>
  <c r="V14" i="87"/>
  <c r="G14" i="87"/>
  <c r="F14" i="87"/>
  <c r="V13" i="87"/>
  <c r="G13" i="87"/>
  <c r="F13" i="87"/>
  <c r="V12" i="87"/>
  <c r="G12" i="87"/>
  <c r="F12" i="87"/>
  <c r="C12" i="87"/>
  <c r="V11" i="87"/>
  <c r="G11" i="87"/>
  <c r="F11" i="87"/>
  <c r="V10" i="87"/>
  <c r="G10" i="87"/>
  <c r="F10" i="87"/>
  <c r="C10" i="87"/>
  <c r="V79" i="87" s="1"/>
  <c r="V9" i="87"/>
  <c r="G9" i="87"/>
  <c r="F9" i="87"/>
  <c r="V8" i="87"/>
  <c r="G8" i="87"/>
  <c r="F8" i="87"/>
  <c r="V7" i="87"/>
  <c r="G7" i="87"/>
  <c r="F7" i="87"/>
  <c r="V6" i="87"/>
  <c r="G6" i="87"/>
  <c r="F6" i="87"/>
  <c r="C6" i="87"/>
  <c r="V5" i="87"/>
  <c r="G5" i="87"/>
  <c r="F5" i="87"/>
  <c r="C5" i="87"/>
  <c r="W4" i="87"/>
  <c r="V4" i="87"/>
  <c r="Y4" i="87" s="1"/>
  <c r="M76" i="87"/>
  <c r="U76" i="87" s="1"/>
  <c r="M68" i="87"/>
  <c r="U68" i="87" s="1"/>
  <c r="M58" i="87"/>
  <c r="U58" i="87" s="1"/>
  <c r="M50" i="87"/>
  <c r="U50" i="87" s="1"/>
  <c r="M40" i="87"/>
  <c r="U40" i="87" s="1"/>
  <c r="M32" i="87"/>
  <c r="U32" i="87" s="1"/>
  <c r="M22" i="87"/>
  <c r="U22" i="87" s="1"/>
  <c r="M14" i="87"/>
  <c r="U14" i="87" s="1"/>
  <c r="M4" i="87"/>
  <c r="U4" i="87" s="1"/>
  <c r="X4" i="87" s="1"/>
  <c r="M4" i="87" a="1"/>
  <c r="G4" i="87"/>
  <c r="F4" i="87"/>
  <c r="AT3" i="87"/>
  <c r="C3" i="87"/>
  <c r="O3" i="87" s="1"/>
  <c r="G98" i="86"/>
  <c r="F98" i="86"/>
  <c r="AX97" i="86"/>
  <c r="G97" i="86"/>
  <c r="F97" i="86"/>
  <c r="AX96" i="86"/>
  <c r="G96" i="86"/>
  <c r="F96" i="86"/>
  <c r="AX95" i="86"/>
  <c r="G95" i="86"/>
  <c r="F95" i="86"/>
  <c r="AX94" i="86"/>
  <c r="F94" i="86"/>
  <c r="AX93" i="86"/>
  <c r="G93" i="86"/>
  <c r="F93" i="86"/>
  <c r="AX92" i="86"/>
  <c r="G92" i="86"/>
  <c r="F92" i="86"/>
  <c r="AX91" i="86"/>
  <c r="G91" i="86"/>
  <c r="F91" i="86"/>
  <c r="AX90" i="86"/>
  <c r="G90" i="86"/>
  <c r="F90" i="86"/>
  <c r="R89" i="86"/>
  <c r="G89" i="86"/>
  <c r="F89" i="86"/>
  <c r="G88" i="86"/>
  <c r="F88" i="86"/>
  <c r="G87" i="86"/>
  <c r="F87" i="86"/>
  <c r="G86" i="86"/>
  <c r="F86" i="86"/>
  <c r="G85" i="86"/>
  <c r="F85" i="86"/>
  <c r="V84" i="86"/>
  <c r="G84" i="86"/>
  <c r="F84" i="86"/>
  <c r="G83" i="86"/>
  <c r="F83" i="86"/>
  <c r="G82" i="86"/>
  <c r="F82" i="86"/>
  <c r="G81" i="86"/>
  <c r="F81" i="86"/>
  <c r="R80" i="86"/>
  <c r="G80" i="86"/>
  <c r="F80" i="86"/>
  <c r="G79" i="86"/>
  <c r="F79" i="86"/>
  <c r="G78" i="86"/>
  <c r="F78" i="86"/>
  <c r="G77" i="86"/>
  <c r="F77" i="86"/>
  <c r="G76" i="86"/>
  <c r="F76" i="86"/>
  <c r="V75" i="86"/>
  <c r="G75" i="86"/>
  <c r="F75" i="86"/>
  <c r="G74" i="86"/>
  <c r="F74" i="86"/>
  <c r="G73" i="86"/>
  <c r="F73" i="86"/>
  <c r="G72" i="86"/>
  <c r="F72" i="86"/>
  <c r="R71" i="86"/>
  <c r="G71" i="86"/>
  <c r="F71" i="86"/>
  <c r="G70" i="86"/>
  <c r="F70" i="86"/>
  <c r="G69" i="86"/>
  <c r="F69" i="86"/>
  <c r="G68" i="86"/>
  <c r="F68" i="86"/>
  <c r="V67" i="86"/>
  <c r="G67" i="86"/>
  <c r="F67" i="86"/>
  <c r="G66" i="86"/>
  <c r="F66" i="86"/>
  <c r="R65" i="86"/>
  <c r="G65" i="86"/>
  <c r="F65" i="86"/>
  <c r="G64" i="86"/>
  <c r="F64" i="86"/>
  <c r="V63" i="86"/>
  <c r="G63" i="86"/>
  <c r="F63" i="86"/>
  <c r="G62" i="86"/>
  <c r="F62" i="86"/>
  <c r="R61" i="86"/>
  <c r="G61" i="86"/>
  <c r="F61" i="86"/>
  <c r="G60" i="86"/>
  <c r="F60" i="86"/>
  <c r="G59" i="86"/>
  <c r="F59" i="86"/>
  <c r="V58" i="86"/>
  <c r="G58" i="86"/>
  <c r="F58" i="86"/>
  <c r="G57" i="86"/>
  <c r="F57" i="86"/>
  <c r="R56" i="86"/>
  <c r="G56" i="86"/>
  <c r="F56" i="86"/>
  <c r="G55" i="86"/>
  <c r="F55" i="86"/>
  <c r="V54" i="86"/>
  <c r="G54" i="86"/>
  <c r="F54" i="86"/>
  <c r="G53" i="86"/>
  <c r="F53" i="86"/>
  <c r="R52" i="86"/>
  <c r="G52" i="86"/>
  <c r="F52" i="86"/>
  <c r="G51" i="86"/>
  <c r="F51" i="86"/>
  <c r="G50" i="86"/>
  <c r="F50" i="86"/>
  <c r="V49" i="86"/>
  <c r="G49" i="86"/>
  <c r="F49" i="86"/>
  <c r="G48" i="86"/>
  <c r="F48" i="86"/>
  <c r="R47" i="86"/>
  <c r="G47" i="86"/>
  <c r="F47" i="86"/>
  <c r="G46" i="86"/>
  <c r="F46" i="86"/>
  <c r="V45" i="86"/>
  <c r="G45" i="86"/>
  <c r="F45" i="86"/>
  <c r="G44" i="86"/>
  <c r="F44" i="86"/>
  <c r="R43" i="86"/>
  <c r="G43" i="86"/>
  <c r="F43" i="86"/>
  <c r="G42" i="86"/>
  <c r="F42" i="86"/>
  <c r="V41" i="86"/>
  <c r="G41" i="86"/>
  <c r="F41" i="86"/>
  <c r="V40" i="86"/>
  <c r="G40" i="86"/>
  <c r="F40" i="86"/>
  <c r="V39" i="86"/>
  <c r="G39" i="86"/>
  <c r="F39" i="86"/>
  <c r="R38" i="86"/>
  <c r="G38" i="86"/>
  <c r="F38" i="86"/>
  <c r="V37" i="86"/>
  <c r="G37" i="86"/>
  <c r="F37" i="86"/>
  <c r="V36" i="86"/>
  <c r="G36" i="86"/>
  <c r="F36" i="86"/>
  <c r="R35" i="86"/>
  <c r="G35" i="86"/>
  <c r="F35" i="86"/>
  <c r="V34" i="86"/>
  <c r="G34" i="86"/>
  <c r="F34" i="86"/>
  <c r="V33" i="86"/>
  <c r="G33" i="86"/>
  <c r="F33" i="86"/>
  <c r="R32" i="86"/>
  <c r="G32" i="86"/>
  <c r="F32" i="86"/>
  <c r="V31" i="86"/>
  <c r="G31" i="86"/>
  <c r="F31" i="86"/>
  <c r="V30" i="86"/>
  <c r="U30" i="86"/>
  <c r="G30" i="86"/>
  <c r="F30" i="86"/>
  <c r="R29" i="86"/>
  <c r="G29" i="86"/>
  <c r="F29" i="86"/>
  <c r="V28" i="86"/>
  <c r="G28" i="86"/>
  <c r="F28" i="86"/>
  <c r="V27" i="86"/>
  <c r="G27" i="86"/>
  <c r="F27" i="86"/>
  <c r="R26" i="86"/>
  <c r="G26" i="86"/>
  <c r="F26" i="86"/>
  <c r="V25" i="86"/>
  <c r="G25" i="86"/>
  <c r="F25" i="86"/>
  <c r="V24" i="86"/>
  <c r="G24" i="86"/>
  <c r="F24" i="86"/>
  <c r="R23" i="86"/>
  <c r="G23" i="86"/>
  <c r="F23" i="86"/>
  <c r="V22" i="86"/>
  <c r="G22" i="86"/>
  <c r="F22" i="86"/>
  <c r="V21" i="86"/>
  <c r="G21" i="86"/>
  <c r="F21" i="86"/>
  <c r="R20" i="86"/>
  <c r="G20" i="86"/>
  <c r="F20" i="86"/>
  <c r="V19" i="86"/>
  <c r="G19" i="86"/>
  <c r="F19" i="86"/>
  <c r="V18" i="86"/>
  <c r="U18" i="86"/>
  <c r="G18" i="86"/>
  <c r="F18" i="86"/>
  <c r="R17" i="86"/>
  <c r="G17" i="86"/>
  <c r="F17" i="86"/>
  <c r="V16" i="86"/>
  <c r="G16" i="86"/>
  <c r="F16" i="86"/>
  <c r="V15" i="86"/>
  <c r="G15" i="86"/>
  <c r="F15" i="86"/>
  <c r="R14" i="86"/>
  <c r="G14" i="86"/>
  <c r="F14" i="86"/>
  <c r="V13" i="86"/>
  <c r="G13" i="86"/>
  <c r="F13" i="86"/>
  <c r="V12" i="86"/>
  <c r="G12" i="86"/>
  <c r="F12" i="86"/>
  <c r="C12" i="86"/>
  <c r="R11" i="86"/>
  <c r="G11" i="86"/>
  <c r="F11" i="86"/>
  <c r="R10" i="86"/>
  <c r="G10" i="86"/>
  <c r="F10" i="86"/>
  <c r="C10" i="86"/>
  <c r="V89" i="86" s="1"/>
  <c r="V9" i="86"/>
  <c r="R9" i="86"/>
  <c r="G9" i="86"/>
  <c r="F9" i="86"/>
  <c r="V8" i="86"/>
  <c r="G8" i="86"/>
  <c r="F8" i="86"/>
  <c r="V7" i="86"/>
  <c r="G7" i="86"/>
  <c r="F7" i="86"/>
  <c r="V6" i="86"/>
  <c r="G6" i="86"/>
  <c r="F6" i="86"/>
  <c r="C6" i="86"/>
  <c r="R88" i="86" s="1"/>
  <c r="V5" i="86"/>
  <c r="R5" i="86"/>
  <c r="G5" i="86"/>
  <c r="F5" i="86"/>
  <c r="C5" i="86"/>
  <c r="Y4" i="86"/>
  <c r="W4" i="86"/>
  <c r="V4" i="86"/>
  <c r="R4" i="86"/>
  <c r="M89" i="86"/>
  <c r="U89" i="86" s="1"/>
  <c r="M85" i="86"/>
  <c r="U85" i="86" s="1"/>
  <c r="M84" i="86"/>
  <c r="U84" i="86" s="1"/>
  <c r="M83" i="86"/>
  <c r="U83" i="86" s="1"/>
  <c r="M79" i="86"/>
  <c r="U79" i="86" s="1"/>
  <c r="M78" i="86"/>
  <c r="U78" i="86" s="1"/>
  <c r="M77" i="86"/>
  <c r="U77" i="86" s="1"/>
  <c r="M73" i="86"/>
  <c r="U73" i="86" s="1"/>
  <c r="M72" i="86"/>
  <c r="U72" i="86" s="1"/>
  <c r="M71" i="86"/>
  <c r="U71" i="86" s="1"/>
  <c r="M67" i="86"/>
  <c r="U67" i="86" s="1"/>
  <c r="M66" i="86"/>
  <c r="U66" i="86" s="1"/>
  <c r="M65" i="86"/>
  <c r="U65" i="86" s="1"/>
  <c r="M61" i="86"/>
  <c r="U61" i="86" s="1"/>
  <c r="M60" i="86"/>
  <c r="U60" i="86" s="1"/>
  <c r="M59" i="86"/>
  <c r="U59" i="86" s="1"/>
  <c r="M55" i="86"/>
  <c r="U55" i="86" s="1"/>
  <c r="M54" i="86"/>
  <c r="U54" i="86" s="1"/>
  <c r="M53" i="86"/>
  <c r="U53" i="86" s="1"/>
  <c r="M49" i="86"/>
  <c r="U49" i="86" s="1"/>
  <c r="M48" i="86"/>
  <c r="U48" i="86" s="1"/>
  <c r="M47" i="86"/>
  <c r="U47" i="86" s="1"/>
  <c r="M43" i="86"/>
  <c r="U43" i="86" s="1"/>
  <c r="M42" i="86"/>
  <c r="U42" i="86" s="1"/>
  <c r="M41" i="86"/>
  <c r="U41" i="86" s="1"/>
  <c r="M37" i="86"/>
  <c r="U37" i="86" s="1"/>
  <c r="M36" i="86"/>
  <c r="U36" i="86" s="1"/>
  <c r="M35" i="86"/>
  <c r="U35" i="86" s="1"/>
  <c r="M31" i="86"/>
  <c r="U31" i="86" s="1"/>
  <c r="M30" i="86"/>
  <c r="M29" i="86"/>
  <c r="U29" i="86" s="1"/>
  <c r="M25" i="86"/>
  <c r="U25" i="86" s="1"/>
  <c r="M24" i="86"/>
  <c r="U24" i="86" s="1"/>
  <c r="M23" i="86"/>
  <c r="U23" i="86" s="1"/>
  <c r="M19" i="86"/>
  <c r="U19" i="86" s="1"/>
  <c r="M18" i="86"/>
  <c r="M17" i="86"/>
  <c r="U17" i="86" s="1"/>
  <c r="M13" i="86"/>
  <c r="U13" i="86" s="1"/>
  <c r="M12" i="86"/>
  <c r="U12" i="86" s="1"/>
  <c r="M11" i="86"/>
  <c r="U11" i="86" s="1"/>
  <c r="M7" i="86"/>
  <c r="U7" i="86" s="1"/>
  <c r="M6" i="86"/>
  <c r="U6" i="86" s="1"/>
  <c r="M5" i="86"/>
  <c r="U5" i="86" s="1"/>
  <c r="M4" i="86" a="1"/>
  <c r="M88" i="86" s="1"/>
  <c r="U88" i="86" s="1"/>
  <c r="G4" i="86"/>
  <c r="F4" i="86"/>
  <c r="AT3" i="86"/>
  <c r="R3" i="86"/>
  <c r="C3" i="86"/>
  <c r="O3" i="86" s="1"/>
  <c r="S98" i="85"/>
  <c r="R98" i="85"/>
  <c r="G98" i="85"/>
  <c r="F98" i="85"/>
  <c r="R97" i="85"/>
  <c r="G97" i="85"/>
  <c r="F97" i="85"/>
  <c r="V96" i="85"/>
  <c r="R96" i="85"/>
  <c r="G96" i="85"/>
  <c r="F96" i="85"/>
  <c r="R95" i="85"/>
  <c r="G95" i="85"/>
  <c r="F95" i="85"/>
  <c r="R94" i="85"/>
  <c r="F94" i="85"/>
  <c r="V93" i="85"/>
  <c r="R93" i="85"/>
  <c r="G93" i="85"/>
  <c r="F93" i="85"/>
  <c r="R92" i="85"/>
  <c r="G92" i="85"/>
  <c r="F92" i="85"/>
  <c r="R91" i="85"/>
  <c r="G91" i="85"/>
  <c r="F91" i="85"/>
  <c r="V90" i="85"/>
  <c r="R90" i="85"/>
  <c r="G90" i="85"/>
  <c r="F90" i="85"/>
  <c r="R89" i="85"/>
  <c r="G89" i="85"/>
  <c r="F89" i="85"/>
  <c r="R88" i="85"/>
  <c r="G88" i="85"/>
  <c r="F88" i="85"/>
  <c r="V87" i="85"/>
  <c r="R87" i="85"/>
  <c r="G87" i="85"/>
  <c r="F87" i="85"/>
  <c r="R86" i="85"/>
  <c r="G86" i="85"/>
  <c r="F86" i="85"/>
  <c r="R85" i="85"/>
  <c r="G85" i="85"/>
  <c r="F85" i="85"/>
  <c r="V84" i="85"/>
  <c r="R84" i="85"/>
  <c r="G84" i="85"/>
  <c r="F84" i="85"/>
  <c r="R83" i="85"/>
  <c r="G83" i="85"/>
  <c r="F83" i="85"/>
  <c r="R82" i="85"/>
  <c r="G82" i="85"/>
  <c r="F82" i="85"/>
  <c r="V81" i="85"/>
  <c r="R81" i="85"/>
  <c r="G81" i="85"/>
  <c r="F81" i="85"/>
  <c r="R80" i="85"/>
  <c r="G80" i="85"/>
  <c r="F80" i="85"/>
  <c r="R79" i="85"/>
  <c r="G79" i="85"/>
  <c r="F79" i="85"/>
  <c r="V78" i="85"/>
  <c r="R78" i="85"/>
  <c r="G78" i="85"/>
  <c r="F78" i="85"/>
  <c r="R77" i="85"/>
  <c r="G77" i="85"/>
  <c r="F77" i="85"/>
  <c r="R76" i="85"/>
  <c r="G76" i="85"/>
  <c r="F76" i="85"/>
  <c r="V75" i="85"/>
  <c r="R75" i="85"/>
  <c r="G75" i="85"/>
  <c r="F75" i="85"/>
  <c r="R74" i="85"/>
  <c r="G74" i="85"/>
  <c r="F74" i="85"/>
  <c r="R73" i="85"/>
  <c r="G73" i="85"/>
  <c r="F73" i="85"/>
  <c r="V72" i="85"/>
  <c r="R72" i="85"/>
  <c r="G72" i="85"/>
  <c r="F72" i="85"/>
  <c r="R71" i="85"/>
  <c r="G71" i="85"/>
  <c r="F71" i="85"/>
  <c r="R70" i="85"/>
  <c r="G70" i="85"/>
  <c r="F70" i="85"/>
  <c r="V69" i="85"/>
  <c r="R69" i="85"/>
  <c r="G69" i="85"/>
  <c r="F69" i="85"/>
  <c r="R68" i="85"/>
  <c r="G68" i="85"/>
  <c r="F68" i="85"/>
  <c r="R67" i="85"/>
  <c r="G67" i="85"/>
  <c r="F67" i="85"/>
  <c r="V66" i="85"/>
  <c r="R66" i="85"/>
  <c r="G66" i="85"/>
  <c r="F66" i="85"/>
  <c r="R65" i="85"/>
  <c r="G65" i="85"/>
  <c r="F65" i="85"/>
  <c r="R64" i="85"/>
  <c r="G64" i="85"/>
  <c r="F64" i="85"/>
  <c r="V63" i="85"/>
  <c r="R63" i="85"/>
  <c r="G63" i="85"/>
  <c r="F63" i="85"/>
  <c r="R62" i="85"/>
  <c r="G62" i="85"/>
  <c r="F62" i="85"/>
  <c r="R61" i="85"/>
  <c r="G61" i="85"/>
  <c r="F61" i="85"/>
  <c r="V60" i="85"/>
  <c r="R60" i="85"/>
  <c r="G60" i="85"/>
  <c r="F60" i="85"/>
  <c r="R59" i="85"/>
  <c r="G59" i="85"/>
  <c r="F59" i="85"/>
  <c r="R58" i="85"/>
  <c r="G58" i="85"/>
  <c r="F58" i="85"/>
  <c r="V57" i="85"/>
  <c r="R57" i="85"/>
  <c r="G57" i="85"/>
  <c r="F57" i="85"/>
  <c r="R56" i="85"/>
  <c r="G56" i="85"/>
  <c r="F56" i="85"/>
  <c r="R55" i="85"/>
  <c r="G55" i="85"/>
  <c r="F55" i="85"/>
  <c r="V54" i="85"/>
  <c r="R54" i="85"/>
  <c r="G54" i="85"/>
  <c r="F54" i="85"/>
  <c r="R53" i="85"/>
  <c r="G53" i="85"/>
  <c r="F53" i="85"/>
  <c r="R52" i="85"/>
  <c r="G52" i="85"/>
  <c r="F52" i="85"/>
  <c r="V51" i="85"/>
  <c r="R51" i="85"/>
  <c r="G51" i="85"/>
  <c r="F51" i="85"/>
  <c r="R50" i="85"/>
  <c r="G50" i="85"/>
  <c r="F50" i="85"/>
  <c r="R49" i="85"/>
  <c r="G49" i="85"/>
  <c r="F49" i="85"/>
  <c r="V48" i="85"/>
  <c r="R48" i="85"/>
  <c r="G48" i="85"/>
  <c r="F48" i="85"/>
  <c r="R47" i="85"/>
  <c r="G47" i="85"/>
  <c r="F47" i="85"/>
  <c r="R46" i="85"/>
  <c r="G46" i="85"/>
  <c r="F46" i="85"/>
  <c r="V45" i="85"/>
  <c r="R45" i="85"/>
  <c r="G45" i="85"/>
  <c r="F45" i="85"/>
  <c r="R44" i="85"/>
  <c r="G44" i="85"/>
  <c r="F44" i="85"/>
  <c r="R43" i="85"/>
  <c r="G43" i="85"/>
  <c r="F43" i="85"/>
  <c r="V42" i="85"/>
  <c r="R42" i="85"/>
  <c r="G42" i="85"/>
  <c r="F42" i="85"/>
  <c r="R41" i="85"/>
  <c r="G41" i="85"/>
  <c r="F41" i="85"/>
  <c r="R40" i="85"/>
  <c r="G40" i="85"/>
  <c r="F40" i="85"/>
  <c r="V39" i="85"/>
  <c r="R39" i="85"/>
  <c r="G39" i="85"/>
  <c r="F39" i="85"/>
  <c r="R38" i="85"/>
  <c r="G38" i="85"/>
  <c r="F38" i="85"/>
  <c r="R37" i="85"/>
  <c r="G37" i="85"/>
  <c r="F37" i="85"/>
  <c r="V36" i="85"/>
  <c r="R36" i="85"/>
  <c r="G36" i="85"/>
  <c r="F36" i="85"/>
  <c r="R35" i="85"/>
  <c r="G35" i="85"/>
  <c r="F35" i="85"/>
  <c r="R34" i="85"/>
  <c r="G34" i="85"/>
  <c r="F34" i="85"/>
  <c r="V33" i="85"/>
  <c r="R33" i="85"/>
  <c r="G33" i="85"/>
  <c r="F33" i="85"/>
  <c r="R32" i="85"/>
  <c r="G32" i="85"/>
  <c r="F32" i="85"/>
  <c r="R31" i="85"/>
  <c r="G31" i="85"/>
  <c r="F31" i="85"/>
  <c r="V30" i="85"/>
  <c r="R30" i="85"/>
  <c r="G30" i="85"/>
  <c r="F30" i="85"/>
  <c r="R29" i="85"/>
  <c r="G29" i="85"/>
  <c r="F29" i="85"/>
  <c r="R28" i="85"/>
  <c r="G28" i="85"/>
  <c r="F28" i="85"/>
  <c r="V27" i="85"/>
  <c r="R27" i="85"/>
  <c r="G27" i="85"/>
  <c r="F27" i="85"/>
  <c r="R26" i="85"/>
  <c r="G26" i="85"/>
  <c r="F26" i="85"/>
  <c r="R25" i="85"/>
  <c r="G25" i="85"/>
  <c r="F25" i="85"/>
  <c r="V24" i="85"/>
  <c r="R24" i="85"/>
  <c r="G24" i="85"/>
  <c r="F24" i="85"/>
  <c r="R23" i="85"/>
  <c r="G23" i="85"/>
  <c r="F23" i="85"/>
  <c r="R22" i="85"/>
  <c r="G22" i="85"/>
  <c r="F22" i="85"/>
  <c r="V21" i="85"/>
  <c r="R21" i="85"/>
  <c r="G21" i="85"/>
  <c r="F21" i="85"/>
  <c r="R20" i="85"/>
  <c r="G20" i="85"/>
  <c r="F20" i="85"/>
  <c r="R19" i="85"/>
  <c r="G19" i="85"/>
  <c r="F19" i="85"/>
  <c r="V18" i="85"/>
  <c r="R18" i="85"/>
  <c r="G18" i="85"/>
  <c r="F18" i="85"/>
  <c r="R17" i="85"/>
  <c r="G17" i="85"/>
  <c r="F17" i="85"/>
  <c r="R16" i="85"/>
  <c r="G16" i="85"/>
  <c r="F16" i="85"/>
  <c r="V15" i="85"/>
  <c r="R15" i="85"/>
  <c r="G15" i="85"/>
  <c r="F15" i="85"/>
  <c r="R14" i="85"/>
  <c r="G14" i="85"/>
  <c r="F14" i="85"/>
  <c r="R13" i="85"/>
  <c r="G13" i="85"/>
  <c r="F13" i="85"/>
  <c r="V12" i="85"/>
  <c r="R12" i="85"/>
  <c r="G12" i="85"/>
  <c r="F12" i="85"/>
  <c r="C12" i="85"/>
  <c r="V11" i="85"/>
  <c r="R11" i="85"/>
  <c r="G11" i="85"/>
  <c r="F11" i="85"/>
  <c r="R10" i="85"/>
  <c r="G10" i="85"/>
  <c r="F10" i="85"/>
  <c r="C10" i="85"/>
  <c r="V97" i="85" s="1"/>
  <c r="V9" i="85"/>
  <c r="R9" i="85"/>
  <c r="G9" i="85"/>
  <c r="F9" i="85"/>
  <c r="R8" i="85"/>
  <c r="G8" i="85"/>
  <c r="F8" i="85"/>
  <c r="V7" i="85"/>
  <c r="R7" i="85"/>
  <c r="G7" i="85"/>
  <c r="F7" i="85"/>
  <c r="V6" i="85"/>
  <c r="R6" i="85"/>
  <c r="G6" i="85"/>
  <c r="F6" i="85"/>
  <c r="V5" i="85"/>
  <c r="R5" i="85"/>
  <c r="G5" i="85"/>
  <c r="F5" i="85"/>
  <c r="C5" i="85"/>
  <c r="Y4" i="85"/>
  <c r="W4" i="85"/>
  <c r="V4" i="85"/>
  <c r="R4" i="85"/>
  <c r="M75" i="85"/>
  <c r="U75" i="85" s="1"/>
  <c r="M74" i="85"/>
  <c r="U74" i="85" s="1"/>
  <c r="M4" i="85" a="1"/>
  <c r="G4" i="85"/>
  <c r="F4" i="85"/>
  <c r="AT3" i="85"/>
  <c r="R3" i="85"/>
  <c r="C3" i="85"/>
  <c r="O3" i="85" s="1"/>
  <c r="P3" i="85" s="1"/>
  <c r="AF3" i="85" s="1"/>
  <c r="AO3" i="85" s="1"/>
  <c r="G98" i="84"/>
  <c r="F98" i="84"/>
  <c r="AX97" i="84"/>
  <c r="G97" i="84"/>
  <c r="F97" i="84"/>
  <c r="AX96" i="84"/>
  <c r="G96" i="84"/>
  <c r="F96" i="84"/>
  <c r="AX95" i="84"/>
  <c r="G95" i="84"/>
  <c r="F95" i="84"/>
  <c r="AX94" i="84"/>
  <c r="F94" i="84"/>
  <c r="AX93" i="84"/>
  <c r="G93" i="84"/>
  <c r="F93" i="84"/>
  <c r="AX92" i="84"/>
  <c r="G92" i="84"/>
  <c r="F92" i="84"/>
  <c r="AX91" i="84"/>
  <c r="G91" i="84"/>
  <c r="F91" i="84"/>
  <c r="AX90" i="84"/>
  <c r="G90" i="84"/>
  <c r="F90" i="84"/>
  <c r="AX89" i="84"/>
  <c r="G89" i="84"/>
  <c r="F89" i="84"/>
  <c r="AX88" i="84"/>
  <c r="G88" i="84"/>
  <c r="F88" i="84"/>
  <c r="AX87" i="84"/>
  <c r="G87" i="84"/>
  <c r="F87" i="84"/>
  <c r="AX86" i="84"/>
  <c r="G86" i="84"/>
  <c r="F86" i="84"/>
  <c r="AX85" i="84"/>
  <c r="G85" i="84"/>
  <c r="F85" i="84"/>
  <c r="AX84" i="84"/>
  <c r="G84" i="84"/>
  <c r="F84" i="84"/>
  <c r="AX83" i="84"/>
  <c r="G83" i="84"/>
  <c r="F83" i="84"/>
  <c r="AX82" i="84"/>
  <c r="G82" i="84"/>
  <c r="F82" i="84"/>
  <c r="AX81" i="84"/>
  <c r="G81" i="84"/>
  <c r="F81" i="84"/>
  <c r="AX80" i="84"/>
  <c r="G80" i="84"/>
  <c r="F80" i="84"/>
  <c r="AX79" i="84"/>
  <c r="G79" i="84"/>
  <c r="F79" i="84"/>
  <c r="AX78" i="84"/>
  <c r="G78" i="84"/>
  <c r="F78" i="84"/>
  <c r="AX77" i="84"/>
  <c r="G77" i="84"/>
  <c r="F77" i="84"/>
  <c r="AX76" i="84"/>
  <c r="G76" i="84"/>
  <c r="F76" i="84"/>
  <c r="AX75" i="84"/>
  <c r="G75" i="84"/>
  <c r="F75" i="84"/>
  <c r="AX74" i="84"/>
  <c r="G74" i="84"/>
  <c r="F74" i="84"/>
  <c r="AX73" i="84"/>
  <c r="G73" i="84"/>
  <c r="F73" i="84"/>
  <c r="AX72" i="84"/>
  <c r="G72" i="84"/>
  <c r="F72" i="84"/>
  <c r="AX71" i="84"/>
  <c r="G71" i="84"/>
  <c r="F71" i="84"/>
  <c r="AX70" i="84"/>
  <c r="G70" i="84"/>
  <c r="F70" i="84"/>
  <c r="G69" i="84"/>
  <c r="F69" i="84"/>
  <c r="R68" i="84"/>
  <c r="G68" i="84"/>
  <c r="F68" i="84"/>
  <c r="G67" i="84"/>
  <c r="F67" i="84"/>
  <c r="U66" i="84"/>
  <c r="G66" i="84"/>
  <c r="F66" i="84"/>
  <c r="R65" i="84"/>
  <c r="G65" i="84"/>
  <c r="F65" i="84"/>
  <c r="G64" i="84"/>
  <c r="F64" i="84"/>
  <c r="G63" i="84"/>
  <c r="F63" i="84"/>
  <c r="R62" i="84"/>
  <c r="G62" i="84"/>
  <c r="F62" i="84"/>
  <c r="G61" i="84"/>
  <c r="F61" i="84"/>
  <c r="U60" i="84"/>
  <c r="G60" i="84"/>
  <c r="F60" i="84"/>
  <c r="R59" i="84"/>
  <c r="G59" i="84"/>
  <c r="F59" i="84"/>
  <c r="G58" i="84"/>
  <c r="F58" i="84"/>
  <c r="G57" i="84"/>
  <c r="F57" i="84"/>
  <c r="R56" i="84"/>
  <c r="G56" i="84"/>
  <c r="F56" i="84"/>
  <c r="G55" i="84"/>
  <c r="F55" i="84"/>
  <c r="U54" i="84"/>
  <c r="G54" i="84"/>
  <c r="F54" i="84"/>
  <c r="R53" i="84"/>
  <c r="G53" i="84"/>
  <c r="F53" i="84"/>
  <c r="G52" i="84"/>
  <c r="F52" i="84"/>
  <c r="G51" i="84"/>
  <c r="F51" i="84"/>
  <c r="R50" i="84"/>
  <c r="G50" i="84"/>
  <c r="F50" i="84"/>
  <c r="G49" i="84"/>
  <c r="F49" i="84"/>
  <c r="G48" i="84"/>
  <c r="F48" i="84"/>
  <c r="R47" i="84"/>
  <c r="G47" i="84"/>
  <c r="F47" i="84"/>
  <c r="G46" i="84"/>
  <c r="F46" i="84"/>
  <c r="G45" i="84"/>
  <c r="F45" i="84"/>
  <c r="R44" i="84"/>
  <c r="G44" i="84"/>
  <c r="F44" i="84"/>
  <c r="G43" i="84"/>
  <c r="F43" i="84"/>
  <c r="G42" i="84"/>
  <c r="F42" i="84"/>
  <c r="R41" i="84"/>
  <c r="G41" i="84"/>
  <c r="F41" i="84"/>
  <c r="G40" i="84"/>
  <c r="F40" i="84"/>
  <c r="G39" i="84"/>
  <c r="F39" i="84"/>
  <c r="V38" i="84"/>
  <c r="G38" i="84"/>
  <c r="F38" i="84"/>
  <c r="G37" i="84"/>
  <c r="F37" i="84"/>
  <c r="V36" i="84"/>
  <c r="R36" i="84"/>
  <c r="G36" i="84"/>
  <c r="F36" i="84"/>
  <c r="V35" i="84"/>
  <c r="G35" i="84"/>
  <c r="F35" i="84"/>
  <c r="G34" i="84"/>
  <c r="F34" i="84"/>
  <c r="V33" i="84"/>
  <c r="R33" i="84"/>
  <c r="G33" i="84"/>
  <c r="F33" i="84"/>
  <c r="V32" i="84"/>
  <c r="G32" i="84"/>
  <c r="F32" i="84"/>
  <c r="G31" i="84"/>
  <c r="F31" i="84"/>
  <c r="V30" i="84"/>
  <c r="R30" i="84"/>
  <c r="G30" i="84"/>
  <c r="F30" i="84"/>
  <c r="V29" i="84"/>
  <c r="G29" i="84"/>
  <c r="F29" i="84"/>
  <c r="G28" i="84"/>
  <c r="F28" i="84"/>
  <c r="V27" i="84"/>
  <c r="R27" i="84"/>
  <c r="G27" i="84"/>
  <c r="F27" i="84"/>
  <c r="V26" i="84"/>
  <c r="G26" i="84"/>
  <c r="F26" i="84"/>
  <c r="G25" i="84"/>
  <c r="F25" i="84"/>
  <c r="V24" i="84"/>
  <c r="R24" i="84"/>
  <c r="G24" i="84"/>
  <c r="F24" i="84"/>
  <c r="V23" i="84"/>
  <c r="G23" i="84"/>
  <c r="F23" i="84"/>
  <c r="G22" i="84"/>
  <c r="F22" i="84"/>
  <c r="V21" i="84"/>
  <c r="R21" i="84"/>
  <c r="G21" i="84"/>
  <c r="F21" i="84"/>
  <c r="V20" i="84"/>
  <c r="G20" i="84"/>
  <c r="F20" i="84"/>
  <c r="G19" i="84"/>
  <c r="F19" i="84"/>
  <c r="V18" i="84"/>
  <c r="R18" i="84"/>
  <c r="G18" i="84"/>
  <c r="F18" i="84"/>
  <c r="V17" i="84"/>
  <c r="G17" i="84"/>
  <c r="F17" i="84"/>
  <c r="G16" i="84"/>
  <c r="F16" i="84"/>
  <c r="V15" i="84"/>
  <c r="R15" i="84"/>
  <c r="G15" i="84"/>
  <c r="F15" i="84"/>
  <c r="V14" i="84"/>
  <c r="G14" i="84"/>
  <c r="F14" i="84"/>
  <c r="G13" i="84"/>
  <c r="F13" i="84"/>
  <c r="V12" i="84"/>
  <c r="R12" i="84"/>
  <c r="G12" i="84"/>
  <c r="F12" i="84"/>
  <c r="C12" i="84"/>
  <c r="C3" i="84" s="1"/>
  <c r="O3" i="84" s="1"/>
  <c r="AE3" i="84" s="1"/>
  <c r="AN3" i="84" s="1"/>
  <c r="G11" i="84"/>
  <c r="F11" i="84"/>
  <c r="V10" i="84"/>
  <c r="G10" i="84"/>
  <c r="F10" i="84"/>
  <c r="C10" i="84"/>
  <c r="V9" i="84"/>
  <c r="R9" i="84"/>
  <c r="G9" i="84"/>
  <c r="F9" i="84"/>
  <c r="G8" i="84"/>
  <c r="F8" i="84"/>
  <c r="G7" i="84"/>
  <c r="F7" i="84"/>
  <c r="V6" i="84"/>
  <c r="R6" i="84"/>
  <c r="G6" i="84"/>
  <c r="F6" i="84"/>
  <c r="C6" i="84"/>
  <c r="G5" i="84"/>
  <c r="F5" i="84"/>
  <c r="C5" i="84"/>
  <c r="W4" i="84"/>
  <c r="V4" i="84"/>
  <c r="Y4" i="84" s="1"/>
  <c r="M68" i="84"/>
  <c r="U68" i="84" s="1"/>
  <c r="M67" i="84"/>
  <c r="U67" i="84" s="1"/>
  <c r="M66" i="84"/>
  <c r="M65" i="84"/>
  <c r="U65" i="84" s="1"/>
  <c r="M62" i="84"/>
  <c r="U62" i="84" s="1"/>
  <c r="M61" i="84"/>
  <c r="U61" i="84" s="1"/>
  <c r="M60" i="84"/>
  <c r="M59" i="84"/>
  <c r="U59" i="84" s="1"/>
  <c r="M56" i="84"/>
  <c r="U56" i="84" s="1"/>
  <c r="M55" i="84"/>
  <c r="U55" i="84" s="1"/>
  <c r="M54" i="84"/>
  <c r="M53" i="84"/>
  <c r="U53" i="84" s="1"/>
  <c r="M50" i="84"/>
  <c r="U50" i="84" s="1"/>
  <c r="M49" i="84"/>
  <c r="U49" i="84" s="1"/>
  <c r="M48" i="84"/>
  <c r="U48" i="84" s="1"/>
  <c r="M47" i="84"/>
  <c r="U47" i="84" s="1"/>
  <c r="M44" i="84"/>
  <c r="U44" i="84" s="1"/>
  <c r="M43" i="84"/>
  <c r="U43" i="84" s="1"/>
  <c r="M42" i="84"/>
  <c r="U42" i="84" s="1"/>
  <c r="M41" i="84"/>
  <c r="U41" i="84" s="1"/>
  <c r="M38" i="84"/>
  <c r="U38" i="84" s="1"/>
  <c r="M37" i="84"/>
  <c r="U37" i="84" s="1"/>
  <c r="M36" i="84"/>
  <c r="U36" i="84" s="1"/>
  <c r="M35" i="84"/>
  <c r="U35" i="84" s="1"/>
  <c r="M32" i="84"/>
  <c r="U32" i="84" s="1"/>
  <c r="M31" i="84"/>
  <c r="U31" i="84" s="1"/>
  <c r="M30" i="84"/>
  <c r="U30" i="84" s="1"/>
  <c r="M29" i="84"/>
  <c r="U29" i="84" s="1"/>
  <c r="M26" i="84"/>
  <c r="U26" i="84" s="1"/>
  <c r="M25" i="84"/>
  <c r="U25" i="84" s="1"/>
  <c r="M24" i="84"/>
  <c r="U24" i="84" s="1"/>
  <c r="M23" i="84"/>
  <c r="U23" i="84" s="1"/>
  <c r="M20" i="84"/>
  <c r="U20" i="84" s="1"/>
  <c r="M19" i="84"/>
  <c r="U19" i="84" s="1"/>
  <c r="M18" i="84"/>
  <c r="U18" i="84" s="1"/>
  <c r="M17" i="84"/>
  <c r="U17" i="84" s="1"/>
  <c r="M14" i="84"/>
  <c r="U14" i="84" s="1"/>
  <c r="M13" i="84"/>
  <c r="U13" i="84" s="1"/>
  <c r="M12" i="84"/>
  <c r="U12" i="84" s="1"/>
  <c r="M11" i="84"/>
  <c r="U11" i="84" s="1"/>
  <c r="M8" i="84"/>
  <c r="U8" i="84" s="1"/>
  <c r="M7" i="84"/>
  <c r="U7" i="84" s="1"/>
  <c r="M6" i="84"/>
  <c r="U6" i="84" s="1"/>
  <c r="M5" i="84"/>
  <c r="U5" i="84" s="1"/>
  <c r="M4" i="84" a="1"/>
  <c r="M64" i="84" s="1"/>
  <c r="U64" i="84" s="1"/>
  <c r="G4" i="84"/>
  <c r="F4" i="84"/>
  <c r="AT3" i="84"/>
  <c r="AH3" i="84"/>
  <c r="AQ3" i="84" s="1"/>
  <c r="R3" i="84"/>
  <c r="G98" i="83"/>
  <c r="F98" i="83"/>
  <c r="AX97" i="83"/>
  <c r="G97" i="83"/>
  <c r="F97" i="83"/>
  <c r="AX96" i="83"/>
  <c r="G96" i="83"/>
  <c r="F96" i="83"/>
  <c r="AX95" i="83"/>
  <c r="G95" i="83"/>
  <c r="F95" i="83"/>
  <c r="AX94" i="83"/>
  <c r="F94" i="83"/>
  <c r="AX93" i="83"/>
  <c r="G93" i="83"/>
  <c r="F93" i="83"/>
  <c r="AX92" i="83"/>
  <c r="G92" i="83"/>
  <c r="F92" i="83"/>
  <c r="AX91" i="83"/>
  <c r="G91" i="83"/>
  <c r="F91" i="83"/>
  <c r="AX90" i="83"/>
  <c r="G90" i="83"/>
  <c r="F90" i="83"/>
  <c r="AX89" i="83"/>
  <c r="G89" i="83"/>
  <c r="F89" i="83"/>
  <c r="AX88" i="83"/>
  <c r="G88" i="83"/>
  <c r="F88" i="83"/>
  <c r="AX87" i="83"/>
  <c r="G87" i="83"/>
  <c r="F87" i="83"/>
  <c r="AX86" i="83"/>
  <c r="G86" i="83"/>
  <c r="F86" i="83"/>
  <c r="AX85" i="83"/>
  <c r="G85" i="83"/>
  <c r="F85" i="83"/>
  <c r="AX84" i="83"/>
  <c r="G84" i="83"/>
  <c r="F84" i="83"/>
  <c r="AX83" i="83"/>
  <c r="G83" i="83"/>
  <c r="F83" i="83"/>
  <c r="AX82" i="83"/>
  <c r="G82" i="83"/>
  <c r="F82" i="83"/>
  <c r="AX81" i="83"/>
  <c r="G81" i="83"/>
  <c r="F81" i="83"/>
  <c r="AX80" i="83"/>
  <c r="G80" i="83"/>
  <c r="F80" i="83"/>
  <c r="V79" i="83"/>
  <c r="G79" i="83"/>
  <c r="F79" i="83"/>
  <c r="V78" i="83"/>
  <c r="G78" i="83"/>
  <c r="F78" i="83"/>
  <c r="G77" i="83"/>
  <c r="F77" i="83"/>
  <c r="V76" i="83"/>
  <c r="G76" i="83"/>
  <c r="F76" i="83"/>
  <c r="V75" i="83"/>
  <c r="G75" i="83"/>
  <c r="F75" i="83"/>
  <c r="G74" i="83"/>
  <c r="F74" i="83"/>
  <c r="V73" i="83"/>
  <c r="G73" i="83"/>
  <c r="F73" i="83"/>
  <c r="V72" i="83"/>
  <c r="G72" i="83"/>
  <c r="F72" i="83"/>
  <c r="G71" i="83"/>
  <c r="F71" i="83"/>
  <c r="V70" i="83"/>
  <c r="G70" i="83"/>
  <c r="F70" i="83"/>
  <c r="V69" i="83"/>
  <c r="G69" i="83"/>
  <c r="F69" i="83"/>
  <c r="G68" i="83"/>
  <c r="F68" i="83"/>
  <c r="V67" i="83"/>
  <c r="R67" i="83"/>
  <c r="G67" i="83"/>
  <c r="F67" i="83"/>
  <c r="V66" i="83"/>
  <c r="G66" i="83"/>
  <c r="F66" i="83"/>
  <c r="R65" i="83"/>
  <c r="G65" i="83"/>
  <c r="F65" i="83"/>
  <c r="V64" i="83"/>
  <c r="R64" i="83"/>
  <c r="G64" i="83"/>
  <c r="F64" i="83"/>
  <c r="V63" i="83"/>
  <c r="G63" i="83"/>
  <c r="F63" i="83"/>
  <c r="R62" i="83"/>
  <c r="G62" i="83"/>
  <c r="F62" i="83"/>
  <c r="V61" i="83"/>
  <c r="G61" i="83"/>
  <c r="F61" i="83"/>
  <c r="V60" i="83"/>
  <c r="G60" i="83"/>
  <c r="F60" i="83"/>
  <c r="G59" i="83"/>
  <c r="F59" i="83"/>
  <c r="V58" i="83"/>
  <c r="R58" i="83"/>
  <c r="G58" i="83"/>
  <c r="F58" i="83"/>
  <c r="V57" i="83"/>
  <c r="G57" i="83"/>
  <c r="F57" i="83"/>
  <c r="R56" i="83"/>
  <c r="G56" i="83"/>
  <c r="F56" i="83"/>
  <c r="V55" i="83"/>
  <c r="R55" i="83"/>
  <c r="G55" i="83"/>
  <c r="F55" i="83"/>
  <c r="V54" i="83"/>
  <c r="G54" i="83"/>
  <c r="F54" i="83"/>
  <c r="R53" i="83"/>
  <c r="G53" i="83"/>
  <c r="F53" i="83"/>
  <c r="V52" i="83"/>
  <c r="G52" i="83"/>
  <c r="F52" i="83"/>
  <c r="V51" i="83"/>
  <c r="G51" i="83"/>
  <c r="F51" i="83"/>
  <c r="G50" i="83"/>
  <c r="F50" i="83"/>
  <c r="V49" i="83"/>
  <c r="R49" i="83"/>
  <c r="G49" i="83"/>
  <c r="F49" i="83"/>
  <c r="V48" i="83"/>
  <c r="G48" i="83"/>
  <c r="F48" i="83"/>
  <c r="R47" i="83"/>
  <c r="G47" i="83"/>
  <c r="F47" i="83"/>
  <c r="V46" i="83"/>
  <c r="R46" i="83"/>
  <c r="G46" i="83"/>
  <c r="F46" i="83"/>
  <c r="V45" i="83"/>
  <c r="G45" i="83"/>
  <c r="F45" i="83"/>
  <c r="R44" i="83"/>
  <c r="G44" i="83"/>
  <c r="F44" i="83"/>
  <c r="V43" i="83"/>
  <c r="G43" i="83"/>
  <c r="F43" i="83"/>
  <c r="V42" i="83"/>
  <c r="G42" i="83"/>
  <c r="F42" i="83"/>
  <c r="G41" i="83"/>
  <c r="F41" i="83"/>
  <c r="V40" i="83"/>
  <c r="R40" i="83"/>
  <c r="G40" i="83"/>
  <c r="F40" i="83"/>
  <c r="V39" i="83"/>
  <c r="G39" i="83"/>
  <c r="F39" i="83"/>
  <c r="R38" i="83"/>
  <c r="G38" i="83"/>
  <c r="F38" i="83"/>
  <c r="V37" i="83"/>
  <c r="R37" i="83"/>
  <c r="G37" i="83"/>
  <c r="F37" i="83"/>
  <c r="V36" i="83"/>
  <c r="G36" i="83"/>
  <c r="F36" i="83"/>
  <c r="R35" i="83"/>
  <c r="G35" i="83"/>
  <c r="F35" i="83"/>
  <c r="V34" i="83"/>
  <c r="G34" i="83"/>
  <c r="F34" i="83"/>
  <c r="V33" i="83"/>
  <c r="G33" i="83"/>
  <c r="F33" i="83"/>
  <c r="G32" i="83"/>
  <c r="F32" i="83"/>
  <c r="V31" i="83"/>
  <c r="R31" i="83"/>
  <c r="G31" i="83"/>
  <c r="F31" i="83"/>
  <c r="V30" i="83"/>
  <c r="G30" i="83"/>
  <c r="F30" i="83"/>
  <c r="R29" i="83"/>
  <c r="G29" i="83"/>
  <c r="F29" i="83"/>
  <c r="V28" i="83"/>
  <c r="R28" i="83"/>
  <c r="G28" i="83"/>
  <c r="F28" i="83"/>
  <c r="V27" i="83"/>
  <c r="G27" i="83"/>
  <c r="F27" i="83"/>
  <c r="R26" i="83"/>
  <c r="G26" i="83"/>
  <c r="F26" i="83"/>
  <c r="V25" i="83"/>
  <c r="G25" i="83"/>
  <c r="F25" i="83"/>
  <c r="V24" i="83"/>
  <c r="G24" i="83"/>
  <c r="F24" i="83"/>
  <c r="G23" i="83"/>
  <c r="F23" i="83"/>
  <c r="V22" i="83"/>
  <c r="R22" i="83"/>
  <c r="G22" i="83"/>
  <c r="F22" i="83"/>
  <c r="V21" i="83"/>
  <c r="G21" i="83"/>
  <c r="F21" i="83"/>
  <c r="U20" i="83"/>
  <c r="R20" i="83"/>
  <c r="G20" i="83"/>
  <c r="F20" i="83"/>
  <c r="V19" i="83"/>
  <c r="R19" i="83"/>
  <c r="G19" i="83"/>
  <c r="F19" i="83"/>
  <c r="V18" i="83"/>
  <c r="G18" i="83"/>
  <c r="F18" i="83"/>
  <c r="R17" i="83"/>
  <c r="G17" i="83"/>
  <c r="F17" i="83"/>
  <c r="V16" i="83"/>
  <c r="G16" i="83"/>
  <c r="F16" i="83"/>
  <c r="V15" i="83"/>
  <c r="U15" i="83"/>
  <c r="G15" i="83"/>
  <c r="F15" i="83"/>
  <c r="G14" i="83"/>
  <c r="F14" i="83"/>
  <c r="V13" i="83"/>
  <c r="R13" i="83"/>
  <c r="G13" i="83"/>
  <c r="F13" i="83"/>
  <c r="V12" i="83"/>
  <c r="G12" i="83"/>
  <c r="F12" i="83"/>
  <c r="C12" i="83"/>
  <c r="V11" i="83"/>
  <c r="G11" i="83"/>
  <c r="F11" i="83"/>
  <c r="G10" i="83"/>
  <c r="F10" i="83"/>
  <c r="C10" i="83"/>
  <c r="V77" i="83" s="1"/>
  <c r="V9" i="83"/>
  <c r="G9" i="83"/>
  <c r="F9" i="83"/>
  <c r="V8" i="83"/>
  <c r="G8" i="83"/>
  <c r="F8" i="83"/>
  <c r="V7" i="83"/>
  <c r="G7" i="83"/>
  <c r="F7" i="83"/>
  <c r="V6" i="83"/>
  <c r="G6" i="83"/>
  <c r="F6" i="83"/>
  <c r="C6" i="83"/>
  <c r="R79" i="83" s="1"/>
  <c r="V5" i="83"/>
  <c r="G5" i="83"/>
  <c r="F5" i="83"/>
  <c r="C5" i="83"/>
  <c r="Y4" i="83"/>
  <c r="W4" i="83"/>
  <c r="V4" i="83"/>
  <c r="U4" i="83"/>
  <c r="X4" i="83" s="1"/>
  <c r="AH4" i="83" s="1"/>
  <c r="R4" i="83"/>
  <c r="M79" i="83"/>
  <c r="U79" i="83" s="1"/>
  <c r="M76" i="83"/>
  <c r="U76" i="83" s="1"/>
  <c r="M74" i="83"/>
  <c r="U74" i="83" s="1"/>
  <c r="M73" i="83"/>
  <c r="U73" i="83" s="1"/>
  <c r="M70" i="83"/>
  <c r="U70" i="83" s="1"/>
  <c r="M69" i="83"/>
  <c r="U69" i="83" s="1"/>
  <c r="M68" i="83"/>
  <c r="U68" i="83" s="1"/>
  <c r="M64" i="83"/>
  <c r="U64" i="83" s="1"/>
  <c r="M63" i="83"/>
  <c r="U63" i="83" s="1"/>
  <c r="M62" i="83"/>
  <c r="U62" i="83" s="1"/>
  <c r="M61" i="83"/>
  <c r="U61" i="83" s="1"/>
  <c r="M58" i="83"/>
  <c r="U58" i="83" s="1"/>
  <c r="M56" i="83"/>
  <c r="U56" i="83" s="1"/>
  <c r="M55" i="83"/>
  <c r="U55" i="83" s="1"/>
  <c r="M52" i="83"/>
  <c r="U52" i="83" s="1"/>
  <c r="M51" i="83"/>
  <c r="U51" i="83" s="1"/>
  <c r="M50" i="83"/>
  <c r="U50" i="83" s="1"/>
  <c r="M46" i="83"/>
  <c r="U46" i="83" s="1"/>
  <c r="M45" i="83"/>
  <c r="U45" i="83" s="1"/>
  <c r="M44" i="83"/>
  <c r="U44" i="83" s="1"/>
  <c r="M43" i="83"/>
  <c r="U43" i="83" s="1"/>
  <c r="M40" i="83"/>
  <c r="U40" i="83" s="1"/>
  <c r="M38" i="83"/>
  <c r="U38" i="83" s="1"/>
  <c r="M37" i="83"/>
  <c r="U37" i="83" s="1"/>
  <c r="M34" i="83"/>
  <c r="U34" i="83" s="1"/>
  <c r="M33" i="83"/>
  <c r="U33" i="83" s="1"/>
  <c r="M32" i="83"/>
  <c r="U32" i="83" s="1"/>
  <c r="M28" i="83"/>
  <c r="U28" i="83" s="1"/>
  <c r="M27" i="83"/>
  <c r="U27" i="83" s="1"/>
  <c r="M26" i="83"/>
  <c r="U26" i="83" s="1"/>
  <c r="M25" i="83"/>
  <c r="U25" i="83" s="1"/>
  <c r="M22" i="83"/>
  <c r="U22" i="83" s="1"/>
  <c r="M20" i="83"/>
  <c r="M19" i="83"/>
  <c r="U19" i="83" s="1"/>
  <c r="M16" i="83"/>
  <c r="U16" i="83" s="1"/>
  <c r="M15" i="83"/>
  <c r="M14" i="83"/>
  <c r="U14" i="83" s="1"/>
  <c r="M10" i="83"/>
  <c r="U10" i="83" s="1"/>
  <c r="M9" i="83"/>
  <c r="U9" i="83" s="1"/>
  <c r="M8" i="83"/>
  <c r="U8" i="83" s="1"/>
  <c r="M7" i="83"/>
  <c r="U7" i="83" s="1"/>
  <c r="M4" i="83"/>
  <c r="M4" i="83" a="1"/>
  <c r="G4" i="83"/>
  <c r="F4" i="83"/>
  <c r="AT3" i="83"/>
  <c r="R3" i="83"/>
  <c r="C3" i="83"/>
  <c r="O3" i="83" s="1"/>
  <c r="G98" i="82"/>
  <c r="F98" i="82"/>
  <c r="AX97" i="82"/>
  <c r="G97" i="82"/>
  <c r="F97" i="82"/>
  <c r="AX96" i="82"/>
  <c r="G96" i="82"/>
  <c r="F96" i="82"/>
  <c r="AX95" i="82"/>
  <c r="G95" i="82"/>
  <c r="F95" i="82"/>
  <c r="AX94" i="82"/>
  <c r="F94" i="82"/>
  <c r="AX93" i="82"/>
  <c r="G93" i="82"/>
  <c r="F93" i="82"/>
  <c r="AX92" i="82"/>
  <c r="G92" i="82"/>
  <c r="F92" i="82"/>
  <c r="AX91" i="82"/>
  <c r="G91" i="82"/>
  <c r="F91" i="82"/>
  <c r="AX90" i="82"/>
  <c r="G90" i="82"/>
  <c r="F90" i="82"/>
  <c r="G89" i="82"/>
  <c r="F89" i="82"/>
  <c r="V88" i="82"/>
  <c r="G88" i="82"/>
  <c r="F88" i="82"/>
  <c r="U87" i="82"/>
  <c r="G87" i="82"/>
  <c r="F87" i="82"/>
  <c r="R86" i="82"/>
  <c r="G86" i="82"/>
  <c r="F86" i="82"/>
  <c r="R85" i="82"/>
  <c r="G85" i="82"/>
  <c r="F85" i="82"/>
  <c r="V84" i="82"/>
  <c r="G84" i="82"/>
  <c r="F84" i="82"/>
  <c r="R83" i="82"/>
  <c r="G83" i="82"/>
  <c r="F83" i="82"/>
  <c r="V82" i="82"/>
  <c r="G82" i="82"/>
  <c r="F82" i="82"/>
  <c r="V81" i="82"/>
  <c r="G81" i="82"/>
  <c r="F81" i="82"/>
  <c r="G80" i="82"/>
  <c r="F80" i="82"/>
  <c r="V79" i="82"/>
  <c r="R79" i="82"/>
  <c r="G79" i="82"/>
  <c r="F79" i="82"/>
  <c r="G78" i="82"/>
  <c r="F78" i="82"/>
  <c r="R77" i="82"/>
  <c r="G77" i="82"/>
  <c r="F77" i="82"/>
  <c r="G76" i="82"/>
  <c r="F76" i="82"/>
  <c r="V75" i="82"/>
  <c r="G75" i="82"/>
  <c r="F75" i="82"/>
  <c r="G74" i="82"/>
  <c r="F74" i="82"/>
  <c r="V73" i="82"/>
  <c r="G73" i="82"/>
  <c r="F73" i="82"/>
  <c r="V72" i="82"/>
  <c r="G72" i="82"/>
  <c r="F72" i="82"/>
  <c r="G71" i="82"/>
  <c r="F71" i="82"/>
  <c r="V70" i="82"/>
  <c r="R70" i="82"/>
  <c r="G70" i="82"/>
  <c r="F70" i="82"/>
  <c r="G69" i="82"/>
  <c r="F69" i="82"/>
  <c r="G68" i="82"/>
  <c r="F68" i="82"/>
  <c r="R67" i="82"/>
  <c r="G67" i="82"/>
  <c r="F67" i="82"/>
  <c r="V66" i="82"/>
  <c r="G66" i="82"/>
  <c r="F66" i="82"/>
  <c r="R65" i="82"/>
  <c r="G65" i="82"/>
  <c r="F65" i="82"/>
  <c r="V64" i="82"/>
  <c r="G64" i="82"/>
  <c r="F64" i="82"/>
  <c r="V63" i="82"/>
  <c r="G63" i="82"/>
  <c r="F63" i="82"/>
  <c r="G62" i="82"/>
  <c r="F62" i="82"/>
  <c r="V61" i="82"/>
  <c r="G61" i="82"/>
  <c r="F61" i="82"/>
  <c r="G60" i="82"/>
  <c r="F60" i="82"/>
  <c r="R59" i="82"/>
  <c r="G59" i="82"/>
  <c r="F59" i="82"/>
  <c r="R58" i="82"/>
  <c r="G58" i="82"/>
  <c r="F58" i="82"/>
  <c r="V57" i="82"/>
  <c r="G57" i="82"/>
  <c r="F57" i="82"/>
  <c r="R56" i="82"/>
  <c r="G56" i="82"/>
  <c r="F56" i="82"/>
  <c r="V55" i="82"/>
  <c r="G55" i="82"/>
  <c r="F55" i="82"/>
  <c r="V54" i="82"/>
  <c r="G54" i="82"/>
  <c r="F54" i="82"/>
  <c r="G53" i="82"/>
  <c r="F53" i="82"/>
  <c r="V52" i="82"/>
  <c r="R52" i="82"/>
  <c r="G52" i="82"/>
  <c r="F52" i="82"/>
  <c r="G51" i="82"/>
  <c r="F51" i="82"/>
  <c r="R50" i="82"/>
  <c r="G50" i="82"/>
  <c r="F50" i="82"/>
  <c r="G49" i="82"/>
  <c r="F49" i="82"/>
  <c r="V48" i="82"/>
  <c r="G48" i="82"/>
  <c r="F48" i="82"/>
  <c r="G47" i="82"/>
  <c r="F47" i="82"/>
  <c r="V46" i="82"/>
  <c r="G46" i="82"/>
  <c r="F46" i="82"/>
  <c r="V45" i="82"/>
  <c r="G45" i="82"/>
  <c r="F45" i="82"/>
  <c r="G44" i="82"/>
  <c r="F44" i="82"/>
  <c r="V43" i="82"/>
  <c r="R43" i="82"/>
  <c r="G43" i="82"/>
  <c r="F43" i="82"/>
  <c r="G42" i="82"/>
  <c r="F42" i="82"/>
  <c r="G41" i="82"/>
  <c r="F41" i="82"/>
  <c r="R40" i="82"/>
  <c r="G40" i="82"/>
  <c r="F40" i="82"/>
  <c r="V39" i="82"/>
  <c r="G39" i="82"/>
  <c r="F39" i="82"/>
  <c r="R38" i="82"/>
  <c r="G38" i="82"/>
  <c r="F38" i="82"/>
  <c r="V37" i="82"/>
  <c r="G37" i="82"/>
  <c r="F37" i="82"/>
  <c r="V36" i="82"/>
  <c r="G36" i="82"/>
  <c r="F36" i="82"/>
  <c r="G35" i="82"/>
  <c r="F35" i="82"/>
  <c r="V34" i="82"/>
  <c r="G34" i="82"/>
  <c r="F34" i="82"/>
  <c r="G33" i="82"/>
  <c r="F33" i="82"/>
  <c r="R32" i="82"/>
  <c r="G32" i="82"/>
  <c r="F32" i="82"/>
  <c r="R31" i="82"/>
  <c r="G31" i="82"/>
  <c r="F31" i="82"/>
  <c r="V30" i="82"/>
  <c r="G30" i="82"/>
  <c r="F30" i="82"/>
  <c r="R29" i="82"/>
  <c r="G29" i="82"/>
  <c r="F29" i="82"/>
  <c r="V28" i="82"/>
  <c r="G28" i="82"/>
  <c r="F28" i="82"/>
  <c r="V27" i="82"/>
  <c r="G27" i="82"/>
  <c r="F27" i="82"/>
  <c r="G26" i="82"/>
  <c r="F26" i="82"/>
  <c r="V25" i="82"/>
  <c r="R25" i="82"/>
  <c r="G25" i="82"/>
  <c r="F25" i="82"/>
  <c r="G24" i="82"/>
  <c r="F24" i="82"/>
  <c r="R23" i="82"/>
  <c r="G23" i="82"/>
  <c r="F23" i="82"/>
  <c r="G22" i="82"/>
  <c r="F22" i="82"/>
  <c r="V21" i="82"/>
  <c r="G21" i="82"/>
  <c r="F21" i="82"/>
  <c r="G20" i="82"/>
  <c r="F20" i="82"/>
  <c r="V19" i="82"/>
  <c r="G19" i="82"/>
  <c r="F19" i="82"/>
  <c r="V18" i="82"/>
  <c r="G18" i="82"/>
  <c r="F18" i="82"/>
  <c r="V17" i="82"/>
  <c r="R17" i="82"/>
  <c r="G17" i="82"/>
  <c r="F17" i="82"/>
  <c r="V16" i="82"/>
  <c r="R16" i="82"/>
  <c r="G16" i="82"/>
  <c r="F16" i="82"/>
  <c r="V15" i="82"/>
  <c r="G15" i="82"/>
  <c r="F15" i="82"/>
  <c r="V14" i="82"/>
  <c r="R14" i="82"/>
  <c r="G14" i="82"/>
  <c r="F14" i="82"/>
  <c r="V13" i="82"/>
  <c r="R13" i="82"/>
  <c r="G13" i="82"/>
  <c r="F13" i="82"/>
  <c r="V12" i="82"/>
  <c r="G12" i="82"/>
  <c r="F12" i="82"/>
  <c r="C12" i="82"/>
  <c r="C3" i="82" s="1"/>
  <c r="O3" i="82" s="1"/>
  <c r="V11" i="82"/>
  <c r="G11" i="82"/>
  <c r="F11" i="82"/>
  <c r="V10" i="82"/>
  <c r="R10" i="82"/>
  <c r="G10" i="82"/>
  <c r="F10" i="82"/>
  <c r="C10" i="82"/>
  <c r="V9" i="82"/>
  <c r="G9" i="82"/>
  <c r="F9" i="82"/>
  <c r="V8" i="82"/>
  <c r="G8" i="82"/>
  <c r="F8" i="82"/>
  <c r="V7" i="82"/>
  <c r="R7" i="82"/>
  <c r="G7" i="82"/>
  <c r="F7" i="82"/>
  <c r="V6" i="82"/>
  <c r="G6" i="82"/>
  <c r="F6" i="82"/>
  <c r="C6" i="82"/>
  <c r="V5" i="82"/>
  <c r="G5" i="82"/>
  <c r="F5" i="82"/>
  <c r="C5" i="82"/>
  <c r="Y4" i="82"/>
  <c r="W4" i="82"/>
  <c r="V4" i="82"/>
  <c r="R4" i="82"/>
  <c r="M87" i="82"/>
  <c r="M84" i="82"/>
  <c r="U84" i="82" s="1"/>
  <c r="M81" i="82"/>
  <c r="U81" i="82" s="1"/>
  <c r="M80" i="82"/>
  <c r="U80" i="82" s="1"/>
  <c r="M79" i="82"/>
  <c r="U79" i="82" s="1"/>
  <c r="M74" i="82"/>
  <c r="U74" i="82" s="1"/>
  <c r="M73" i="82"/>
  <c r="U73" i="82" s="1"/>
  <c r="M72" i="82"/>
  <c r="U72" i="82" s="1"/>
  <c r="M69" i="82"/>
  <c r="U69" i="82" s="1"/>
  <c r="M66" i="82"/>
  <c r="U66" i="82" s="1"/>
  <c r="M63" i="82"/>
  <c r="U63" i="82" s="1"/>
  <c r="M62" i="82"/>
  <c r="U62" i="82" s="1"/>
  <c r="M61" i="82"/>
  <c r="U61" i="82" s="1"/>
  <c r="M56" i="82"/>
  <c r="U56" i="82" s="1"/>
  <c r="M55" i="82"/>
  <c r="U55" i="82" s="1"/>
  <c r="M54" i="82"/>
  <c r="U54" i="82" s="1"/>
  <c r="M51" i="82"/>
  <c r="U51" i="82" s="1"/>
  <c r="M48" i="82"/>
  <c r="U48" i="82" s="1"/>
  <c r="M45" i="82"/>
  <c r="U45" i="82" s="1"/>
  <c r="M44" i="82"/>
  <c r="U44" i="82" s="1"/>
  <c r="M43" i="82"/>
  <c r="U43" i="82" s="1"/>
  <c r="M38" i="82"/>
  <c r="U38" i="82" s="1"/>
  <c r="M37" i="82"/>
  <c r="U37" i="82" s="1"/>
  <c r="M36" i="82"/>
  <c r="U36" i="82" s="1"/>
  <c r="M33" i="82"/>
  <c r="U33" i="82" s="1"/>
  <c r="M30" i="82"/>
  <c r="U30" i="82" s="1"/>
  <c r="M27" i="82"/>
  <c r="U27" i="82" s="1"/>
  <c r="M26" i="82"/>
  <c r="U26" i="82" s="1"/>
  <c r="M25" i="82"/>
  <c r="U25" i="82" s="1"/>
  <c r="M20" i="82"/>
  <c r="U20" i="82" s="1"/>
  <c r="M19" i="82"/>
  <c r="U19" i="82" s="1"/>
  <c r="M18" i="82"/>
  <c r="U18" i="82" s="1"/>
  <c r="M15" i="82"/>
  <c r="U15" i="82" s="1"/>
  <c r="M12" i="82"/>
  <c r="U12" i="82" s="1"/>
  <c r="M9" i="82"/>
  <c r="U9" i="82" s="1"/>
  <c r="M8" i="82"/>
  <c r="U8" i="82" s="1"/>
  <c r="M7" i="82"/>
  <c r="U7" i="82" s="1"/>
  <c r="M4" i="82" a="1"/>
  <c r="G4" i="82"/>
  <c r="F4" i="82"/>
  <c r="AT3" i="82"/>
  <c r="R3" i="82"/>
  <c r="S98" i="81"/>
  <c r="R98" i="81"/>
  <c r="G98" i="81"/>
  <c r="F98" i="81"/>
  <c r="R97" i="81"/>
  <c r="G97" i="81"/>
  <c r="F97" i="81"/>
  <c r="V96" i="81"/>
  <c r="R96" i="81"/>
  <c r="G96" i="81"/>
  <c r="F96" i="81"/>
  <c r="R95" i="81"/>
  <c r="G95" i="81"/>
  <c r="F95" i="81"/>
  <c r="R94" i="81"/>
  <c r="F94" i="81"/>
  <c r="R93" i="81"/>
  <c r="G93" i="81"/>
  <c r="F93" i="81"/>
  <c r="R92" i="81"/>
  <c r="G92" i="81"/>
  <c r="F92" i="81"/>
  <c r="R91" i="81"/>
  <c r="G91" i="81"/>
  <c r="F91" i="81"/>
  <c r="R90" i="81"/>
  <c r="G90" i="81"/>
  <c r="F90" i="81"/>
  <c r="V89" i="81"/>
  <c r="R89" i="81"/>
  <c r="G89" i="81"/>
  <c r="F89" i="81"/>
  <c r="R88" i="81"/>
  <c r="G88" i="81"/>
  <c r="F88" i="81"/>
  <c r="R87" i="81"/>
  <c r="G87" i="81"/>
  <c r="F87" i="81"/>
  <c r="V86" i="81"/>
  <c r="R86" i="81"/>
  <c r="G86" i="81"/>
  <c r="F86" i="81"/>
  <c r="R85" i="81"/>
  <c r="G85" i="81"/>
  <c r="F85" i="81"/>
  <c r="V84" i="81"/>
  <c r="R84" i="81"/>
  <c r="G84" i="81"/>
  <c r="F84" i="81"/>
  <c r="V83" i="81"/>
  <c r="R83" i="81"/>
  <c r="G83" i="81"/>
  <c r="F83" i="81"/>
  <c r="R82" i="81"/>
  <c r="G82" i="81"/>
  <c r="F82" i="81"/>
  <c r="V81" i="81"/>
  <c r="R81" i="81"/>
  <c r="G81" i="81"/>
  <c r="F81" i="81"/>
  <c r="R80" i="81"/>
  <c r="G80" i="81"/>
  <c r="F80" i="81"/>
  <c r="R79" i="81"/>
  <c r="G79" i="81"/>
  <c r="F79" i="81"/>
  <c r="V78" i="81"/>
  <c r="R78" i="81"/>
  <c r="G78" i="81"/>
  <c r="F78" i="81"/>
  <c r="R77" i="81"/>
  <c r="G77" i="81"/>
  <c r="F77" i="81"/>
  <c r="R76" i="81"/>
  <c r="G76" i="81"/>
  <c r="F76" i="81"/>
  <c r="R75" i="81"/>
  <c r="G75" i="81"/>
  <c r="F75" i="81"/>
  <c r="R74" i="81"/>
  <c r="G74" i="81"/>
  <c r="F74" i="81"/>
  <c r="R73" i="81"/>
  <c r="G73" i="81"/>
  <c r="F73" i="81"/>
  <c r="R72" i="81"/>
  <c r="G72" i="81"/>
  <c r="F72" i="81"/>
  <c r="V71" i="81"/>
  <c r="R71" i="81"/>
  <c r="G71" i="81"/>
  <c r="F71" i="81"/>
  <c r="R70" i="81"/>
  <c r="G70" i="81"/>
  <c r="F70" i="81"/>
  <c r="R69" i="81"/>
  <c r="G69" i="81"/>
  <c r="F69" i="81"/>
  <c r="V68" i="81"/>
  <c r="R68" i="81"/>
  <c r="G68" i="81"/>
  <c r="F68" i="81"/>
  <c r="R67" i="81"/>
  <c r="G67" i="81"/>
  <c r="F67" i="81"/>
  <c r="V66" i="81"/>
  <c r="R66" i="81"/>
  <c r="G66" i="81"/>
  <c r="F66" i="81"/>
  <c r="V65" i="81"/>
  <c r="R65" i="81"/>
  <c r="G65" i="81"/>
  <c r="F65" i="81"/>
  <c r="R64" i="81"/>
  <c r="G64" i="81"/>
  <c r="F64" i="81"/>
  <c r="V63" i="81"/>
  <c r="R63" i="81"/>
  <c r="G63" i="81"/>
  <c r="F63" i="81"/>
  <c r="R62" i="81"/>
  <c r="G62" i="81"/>
  <c r="F62" i="81"/>
  <c r="R61" i="81"/>
  <c r="G61" i="81"/>
  <c r="F61" i="81"/>
  <c r="V60" i="81"/>
  <c r="R60" i="81"/>
  <c r="G60" i="81"/>
  <c r="F60" i="81"/>
  <c r="R59" i="81"/>
  <c r="G59" i="81"/>
  <c r="F59" i="81"/>
  <c r="R58" i="81"/>
  <c r="G58" i="81"/>
  <c r="F58" i="81"/>
  <c r="R57" i="81"/>
  <c r="G57" i="81"/>
  <c r="F57" i="81"/>
  <c r="R56" i="81"/>
  <c r="G56" i="81"/>
  <c r="F56" i="81"/>
  <c r="R55" i="81"/>
  <c r="G55" i="81"/>
  <c r="F55" i="81"/>
  <c r="R54" i="81"/>
  <c r="G54" i="81"/>
  <c r="F54" i="81"/>
  <c r="V53" i="81"/>
  <c r="R53" i="81"/>
  <c r="G53" i="81"/>
  <c r="F53" i="81"/>
  <c r="R52" i="81"/>
  <c r="G52" i="81"/>
  <c r="F52" i="81"/>
  <c r="R51" i="81"/>
  <c r="G51" i="81"/>
  <c r="F51" i="81"/>
  <c r="V50" i="81"/>
  <c r="R50" i="81"/>
  <c r="G50" i="81"/>
  <c r="F50" i="81"/>
  <c r="R49" i="81"/>
  <c r="G49" i="81"/>
  <c r="F49" i="81"/>
  <c r="V48" i="81"/>
  <c r="R48" i="81"/>
  <c r="G48" i="81"/>
  <c r="F48" i="81"/>
  <c r="V47" i="81"/>
  <c r="R47" i="81"/>
  <c r="G47" i="81"/>
  <c r="F47" i="81"/>
  <c r="R46" i="81"/>
  <c r="G46" i="81"/>
  <c r="F46" i="81"/>
  <c r="V45" i="81"/>
  <c r="R45" i="81"/>
  <c r="G45" i="81"/>
  <c r="F45" i="81"/>
  <c r="R44" i="81"/>
  <c r="G44" i="81"/>
  <c r="F44" i="81"/>
  <c r="R43" i="81"/>
  <c r="G43" i="81"/>
  <c r="F43" i="81"/>
  <c r="V42" i="81"/>
  <c r="R42" i="81"/>
  <c r="G42" i="81"/>
  <c r="F42" i="81"/>
  <c r="R41" i="81"/>
  <c r="G41" i="81"/>
  <c r="F41" i="81"/>
  <c r="R40" i="81"/>
  <c r="G40" i="81"/>
  <c r="F40" i="81"/>
  <c r="R39" i="81"/>
  <c r="G39" i="81"/>
  <c r="F39" i="81"/>
  <c r="R38" i="81"/>
  <c r="G38" i="81"/>
  <c r="F38" i="81"/>
  <c r="R37" i="81"/>
  <c r="G37" i="81"/>
  <c r="F37" i="81"/>
  <c r="R36" i="81"/>
  <c r="G36" i="81"/>
  <c r="F36" i="81"/>
  <c r="V35" i="81"/>
  <c r="R35" i="81"/>
  <c r="G35" i="81"/>
  <c r="F35" i="81"/>
  <c r="R34" i="81"/>
  <c r="G34" i="81"/>
  <c r="F34" i="81"/>
  <c r="R33" i="81"/>
  <c r="G33" i="81"/>
  <c r="F33" i="81"/>
  <c r="V32" i="81"/>
  <c r="R32" i="81"/>
  <c r="G32" i="81"/>
  <c r="F32" i="81"/>
  <c r="R31" i="81"/>
  <c r="G31" i="81"/>
  <c r="F31" i="81"/>
  <c r="V30" i="81"/>
  <c r="R30" i="81"/>
  <c r="G30" i="81"/>
  <c r="F30" i="81"/>
  <c r="V29" i="81"/>
  <c r="R29" i="81"/>
  <c r="G29" i="81"/>
  <c r="F29" i="81"/>
  <c r="R28" i="81"/>
  <c r="G28" i="81"/>
  <c r="F28" i="81"/>
  <c r="R27" i="81"/>
  <c r="G27" i="81"/>
  <c r="F27" i="81"/>
  <c r="V26" i="81"/>
  <c r="R26" i="81"/>
  <c r="G26" i="81"/>
  <c r="F26" i="81"/>
  <c r="R25" i="81"/>
  <c r="G25" i="81"/>
  <c r="F25" i="81"/>
  <c r="R24" i="81"/>
  <c r="G24" i="81"/>
  <c r="F24" i="81"/>
  <c r="R23" i="81"/>
  <c r="G23" i="81"/>
  <c r="F23" i="81"/>
  <c r="R22" i="81"/>
  <c r="G22" i="81"/>
  <c r="F22" i="81"/>
  <c r="V21" i="81"/>
  <c r="R21" i="81"/>
  <c r="G21" i="81"/>
  <c r="F21" i="81"/>
  <c r="R20" i="81"/>
  <c r="G20" i="81"/>
  <c r="F20" i="81"/>
  <c r="R19" i="81"/>
  <c r="G19" i="81"/>
  <c r="F19" i="81"/>
  <c r="R18" i="81"/>
  <c r="G18" i="81"/>
  <c r="F18" i="81"/>
  <c r="V17" i="81"/>
  <c r="R17" i="81"/>
  <c r="G17" i="81"/>
  <c r="F17" i="81"/>
  <c r="R16" i="81"/>
  <c r="G16" i="81"/>
  <c r="F16" i="81"/>
  <c r="R15" i="81"/>
  <c r="G15" i="81"/>
  <c r="F15" i="81"/>
  <c r="R14" i="81"/>
  <c r="G14" i="81"/>
  <c r="F14" i="81"/>
  <c r="R13" i="81"/>
  <c r="G13" i="81"/>
  <c r="F13" i="81"/>
  <c r="V12" i="81"/>
  <c r="R12" i="81"/>
  <c r="G12" i="81"/>
  <c r="F12" i="81"/>
  <c r="C12" i="81"/>
  <c r="V11" i="81"/>
  <c r="R11" i="81"/>
  <c r="G11" i="81"/>
  <c r="F11" i="81"/>
  <c r="V10" i="81"/>
  <c r="R10" i="81"/>
  <c r="G10" i="81"/>
  <c r="F10" i="81"/>
  <c r="C10" i="81"/>
  <c r="V9" i="81"/>
  <c r="R9" i="81"/>
  <c r="G9" i="81"/>
  <c r="F9" i="81"/>
  <c r="R8" i="81"/>
  <c r="G8" i="81"/>
  <c r="F8" i="81"/>
  <c r="R7" i="81"/>
  <c r="G7" i="81"/>
  <c r="F7" i="81"/>
  <c r="R6" i="81"/>
  <c r="G6" i="81"/>
  <c r="F6" i="81"/>
  <c r="V5" i="81"/>
  <c r="R5" i="81"/>
  <c r="G5" i="81"/>
  <c r="F5" i="81"/>
  <c r="C5" i="81"/>
  <c r="W4" i="81"/>
  <c r="V4" i="81"/>
  <c r="R4" i="81"/>
  <c r="M98" i="81"/>
  <c r="U98" i="81" s="1"/>
  <c r="M97" i="81"/>
  <c r="U97" i="81" s="1"/>
  <c r="M96" i="81"/>
  <c r="U96" i="81" s="1"/>
  <c r="M95" i="81"/>
  <c r="U95" i="81" s="1"/>
  <c r="M92" i="81"/>
  <c r="U92" i="81" s="1"/>
  <c r="M91" i="81"/>
  <c r="U91" i="81" s="1"/>
  <c r="M90" i="81"/>
  <c r="U90" i="81" s="1"/>
  <c r="M89" i="81"/>
  <c r="U89" i="81" s="1"/>
  <c r="M86" i="81"/>
  <c r="U86" i="81" s="1"/>
  <c r="M85" i="81"/>
  <c r="U85" i="81" s="1"/>
  <c r="M84" i="81"/>
  <c r="U84" i="81" s="1"/>
  <c r="M83" i="81"/>
  <c r="U83" i="81" s="1"/>
  <c r="M80" i="81"/>
  <c r="U80" i="81" s="1"/>
  <c r="M79" i="81"/>
  <c r="U79" i="81" s="1"/>
  <c r="M78" i="81"/>
  <c r="U78" i="81" s="1"/>
  <c r="M77" i="81"/>
  <c r="U77" i="81" s="1"/>
  <c r="M74" i="81"/>
  <c r="U74" i="81" s="1"/>
  <c r="M73" i="81"/>
  <c r="U73" i="81" s="1"/>
  <c r="M72" i="81"/>
  <c r="U72" i="81" s="1"/>
  <c r="M71" i="81"/>
  <c r="U71" i="81" s="1"/>
  <c r="M68" i="81"/>
  <c r="U68" i="81" s="1"/>
  <c r="M67" i="81"/>
  <c r="U67" i="81" s="1"/>
  <c r="M66" i="81"/>
  <c r="U66" i="81" s="1"/>
  <c r="M65" i="81"/>
  <c r="U65" i="81" s="1"/>
  <c r="M62" i="81"/>
  <c r="U62" i="81" s="1"/>
  <c r="M61" i="81"/>
  <c r="U61" i="81" s="1"/>
  <c r="M60" i="81"/>
  <c r="U60" i="81" s="1"/>
  <c r="M59" i="81"/>
  <c r="U59" i="81" s="1"/>
  <c r="M56" i="81"/>
  <c r="U56" i="81" s="1"/>
  <c r="M55" i="81"/>
  <c r="U55" i="81" s="1"/>
  <c r="M54" i="81"/>
  <c r="U54" i="81" s="1"/>
  <c r="M53" i="81"/>
  <c r="U53" i="81" s="1"/>
  <c r="M50" i="81"/>
  <c r="U50" i="81" s="1"/>
  <c r="M49" i="81"/>
  <c r="U49" i="81" s="1"/>
  <c r="M48" i="81"/>
  <c r="U48" i="81" s="1"/>
  <c r="M47" i="81"/>
  <c r="U47" i="81" s="1"/>
  <c r="M44" i="81"/>
  <c r="U44" i="81" s="1"/>
  <c r="M43" i="81"/>
  <c r="U43" i="81" s="1"/>
  <c r="M42" i="81"/>
  <c r="U42" i="81" s="1"/>
  <c r="M41" i="81"/>
  <c r="U41" i="81" s="1"/>
  <c r="M38" i="81"/>
  <c r="U38" i="81" s="1"/>
  <c r="M37" i="81"/>
  <c r="U37" i="81" s="1"/>
  <c r="M36" i="81"/>
  <c r="U36" i="81" s="1"/>
  <c r="M35" i="81"/>
  <c r="U35" i="81" s="1"/>
  <c r="M32" i="81"/>
  <c r="U32" i="81" s="1"/>
  <c r="M31" i="81"/>
  <c r="U31" i="81" s="1"/>
  <c r="M30" i="81"/>
  <c r="U30" i="81" s="1"/>
  <c r="M29" i="81"/>
  <c r="U29" i="81" s="1"/>
  <c r="M26" i="81"/>
  <c r="U26" i="81" s="1"/>
  <c r="M25" i="81"/>
  <c r="U25" i="81" s="1"/>
  <c r="M24" i="81"/>
  <c r="U24" i="81" s="1"/>
  <c r="M23" i="81"/>
  <c r="U23" i="81" s="1"/>
  <c r="M20" i="81"/>
  <c r="U20" i="81" s="1"/>
  <c r="M19" i="81"/>
  <c r="U19" i="81" s="1"/>
  <c r="M18" i="81"/>
  <c r="U18" i="81" s="1"/>
  <c r="M17" i="81"/>
  <c r="U17" i="81" s="1"/>
  <c r="M14" i="81"/>
  <c r="U14" i="81" s="1"/>
  <c r="M13" i="81"/>
  <c r="U13" i="81" s="1"/>
  <c r="M12" i="81"/>
  <c r="U12" i="81" s="1"/>
  <c r="M11" i="81"/>
  <c r="U11" i="81" s="1"/>
  <c r="M8" i="81"/>
  <c r="U8" i="81" s="1"/>
  <c r="M7" i="81"/>
  <c r="U7" i="81" s="1"/>
  <c r="M6" i="81"/>
  <c r="U6" i="81" s="1"/>
  <c r="M5" i="81"/>
  <c r="U5" i="81" s="1"/>
  <c r="M4" i="81" a="1"/>
  <c r="M94" i="81" s="1"/>
  <c r="U94" i="81" s="1"/>
  <c r="G4" i="81"/>
  <c r="F4" i="81"/>
  <c r="AT3" i="81"/>
  <c r="AH3" i="81"/>
  <c r="AQ3" i="81" s="1"/>
  <c r="R3" i="81"/>
  <c r="C3" i="81"/>
  <c r="O3" i="81" s="1"/>
  <c r="G98" i="80"/>
  <c r="F98" i="80"/>
  <c r="AX97" i="80"/>
  <c r="G97" i="80"/>
  <c r="F97" i="80"/>
  <c r="AX96" i="80"/>
  <c r="G96" i="80"/>
  <c r="F96" i="80"/>
  <c r="AX95" i="80"/>
  <c r="G95" i="80"/>
  <c r="F95" i="80"/>
  <c r="AX94" i="80"/>
  <c r="F94" i="80"/>
  <c r="AX93" i="80"/>
  <c r="G93" i="80"/>
  <c r="F93" i="80"/>
  <c r="AX92" i="80"/>
  <c r="G92" i="80"/>
  <c r="F92" i="80"/>
  <c r="AX91" i="80"/>
  <c r="G91" i="80"/>
  <c r="F91" i="80"/>
  <c r="AX90" i="80"/>
  <c r="G90" i="80"/>
  <c r="F90" i="80"/>
  <c r="AX89" i="80"/>
  <c r="G89" i="80"/>
  <c r="F89" i="80"/>
  <c r="AX88" i="80"/>
  <c r="G88" i="80"/>
  <c r="F88" i="80"/>
  <c r="AX87" i="80"/>
  <c r="G87" i="80"/>
  <c r="F87" i="80"/>
  <c r="AX86" i="80"/>
  <c r="G86" i="80"/>
  <c r="F86" i="80"/>
  <c r="AX85" i="80"/>
  <c r="G85" i="80"/>
  <c r="F85" i="80"/>
  <c r="AX84" i="80"/>
  <c r="G84" i="80"/>
  <c r="F84" i="80"/>
  <c r="AX83" i="80"/>
  <c r="G83" i="80"/>
  <c r="F83" i="80"/>
  <c r="AX82" i="80"/>
  <c r="G82" i="80"/>
  <c r="F82" i="80"/>
  <c r="AX81" i="80"/>
  <c r="G81" i="80"/>
  <c r="F81" i="80"/>
  <c r="AX80" i="80"/>
  <c r="G80" i="80"/>
  <c r="F80" i="80"/>
  <c r="AX79" i="80"/>
  <c r="G79" i="80"/>
  <c r="F79" i="80"/>
  <c r="AX78" i="80"/>
  <c r="G78" i="80"/>
  <c r="F78" i="80"/>
  <c r="AX77" i="80"/>
  <c r="G77" i="80"/>
  <c r="F77" i="80"/>
  <c r="AX76" i="80"/>
  <c r="G76" i="80"/>
  <c r="F76" i="80"/>
  <c r="AX75" i="80"/>
  <c r="G75" i="80"/>
  <c r="F75" i="80"/>
  <c r="AX74" i="80"/>
  <c r="G74" i="80"/>
  <c r="F74" i="80"/>
  <c r="AX73" i="80"/>
  <c r="G73" i="80"/>
  <c r="F73" i="80"/>
  <c r="AX72" i="80"/>
  <c r="G72" i="80"/>
  <c r="F72" i="80"/>
  <c r="AX71" i="80"/>
  <c r="G71" i="80"/>
  <c r="F71" i="80"/>
  <c r="AX70" i="80"/>
  <c r="G70" i="80"/>
  <c r="F70" i="80"/>
  <c r="V69" i="80"/>
  <c r="G69" i="80"/>
  <c r="F69" i="80"/>
  <c r="V68" i="80"/>
  <c r="G68" i="80"/>
  <c r="F68" i="80"/>
  <c r="G67" i="80"/>
  <c r="F67" i="80"/>
  <c r="V66" i="80"/>
  <c r="G66" i="80"/>
  <c r="F66" i="80"/>
  <c r="V65" i="80"/>
  <c r="G65" i="80"/>
  <c r="F65" i="80"/>
  <c r="G64" i="80"/>
  <c r="F64" i="80"/>
  <c r="V63" i="80"/>
  <c r="G63" i="80"/>
  <c r="F63" i="80"/>
  <c r="V62" i="80"/>
  <c r="G62" i="80"/>
  <c r="F62" i="80"/>
  <c r="G61" i="80"/>
  <c r="F61" i="80"/>
  <c r="V60" i="80"/>
  <c r="G60" i="80"/>
  <c r="F60" i="80"/>
  <c r="V59" i="80"/>
  <c r="G59" i="80"/>
  <c r="F59" i="80"/>
  <c r="G58" i="80"/>
  <c r="F58" i="80"/>
  <c r="V57" i="80"/>
  <c r="G57" i="80"/>
  <c r="F57" i="80"/>
  <c r="V56" i="80"/>
  <c r="G56" i="80"/>
  <c r="F56" i="80"/>
  <c r="R55" i="80"/>
  <c r="G55" i="80"/>
  <c r="F55" i="80"/>
  <c r="V54" i="80"/>
  <c r="G54" i="80"/>
  <c r="F54" i="80"/>
  <c r="V53" i="80"/>
  <c r="G53" i="80"/>
  <c r="F53" i="80"/>
  <c r="R52" i="80"/>
  <c r="G52" i="80"/>
  <c r="F52" i="80"/>
  <c r="V51" i="80"/>
  <c r="G51" i="80"/>
  <c r="F51" i="80"/>
  <c r="V50" i="80"/>
  <c r="G50" i="80"/>
  <c r="F50" i="80"/>
  <c r="R49" i="80"/>
  <c r="G49" i="80"/>
  <c r="F49" i="80"/>
  <c r="V48" i="80"/>
  <c r="G48" i="80"/>
  <c r="F48" i="80"/>
  <c r="V47" i="80"/>
  <c r="G47" i="80"/>
  <c r="F47" i="80"/>
  <c r="R46" i="80"/>
  <c r="G46" i="80"/>
  <c r="F46" i="80"/>
  <c r="V45" i="80"/>
  <c r="G45" i="80"/>
  <c r="F45" i="80"/>
  <c r="V44" i="80"/>
  <c r="G44" i="80"/>
  <c r="F44" i="80"/>
  <c r="R43" i="80"/>
  <c r="G43" i="80"/>
  <c r="F43" i="80"/>
  <c r="V42" i="80"/>
  <c r="G42" i="80"/>
  <c r="F42" i="80"/>
  <c r="V41" i="80"/>
  <c r="G41" i="80"/>
  <c r="F41" i="80"/>
  <c r="R40" i="80"/>
  <c r="G40" i="80"/>
  <c r="F40" i="80"/>
  <c r="V39" i="80"/>
  <c r="G39" i="80"/>
  <c r="F39" i="80"/>
  <c r="V38" i="80"/>
  <c r="G38" i="80"/>
  <c r="F38" i="80"/>
  <c r="R37" i="80"/>
  <c r="G37" i="80"/>
  <c r="F37" i="80"/>
  <c r="V36" i="80"/>
  <c r="G36" i="80"/>
  <c r="F36" i="80"/>
  <c r="V35" i="80"/>
  <c r="G35" i="80"/>
  <c r="F35" i="80"/>
  <c r="R34" i="80"/>
  <c r="G34" i="80"/>
  <c r="F34" i="80"/>
  <c r="V33" i="80"/>
  <c r="G33" i="80"/>
  <c r="F33" i="80"/>
  <c r="V32" i="80"/>
  <c r="U32" i="80"/>
  <c r="G32" i="80"/>
  <c r="F32" i="80"/>
  <c r="R31" i="80"/>
  <c r="G31" i="80"/>
  <c r="F31" i="80"/>
  <c r="V30" i="80"/>
  <c r="G30" i="80"/>
  <c r="F30" i="80"/>
  <c r="V29" i="80"/>
  <c r="G29" i="80"/>
  <c r="F29" i="80"/>
  <c r="R28" i="80"/>
  <c r="G28" i="80"/>
  <c r="F28" i="80"/>
  <c r="V27" i="80"/>
  <c r="G27" i="80"/>
  <c r="F27" i="80"/>
  <c r="V26" i="80"/>
  <c r="G26" i="80"/>
  <c r="F26" i="80"/>
  <c r="R25" i="80"/>
  <c r="G25" i="80"/>
  <c r="F25" i="80"/>
  <c r="V24" i="80"/>
  <c r="G24" i="80"/>
  <c r="F24" i="80"/>
  <c r="V23" i="80"/>
  <c r="G23" i="80"/>
  <c r="F23" i="80"/>
  <c r="R22" i="80"/>
  <c r="G22" i="80"/>
  <c r="F22" i="80"/>
  <c r="V21" i="80"/>
  <c r="G21" i="80"/>
  <c r="F21" i="80"/>
  <c r="V20" i="80"/>
  <c r="G20" i="80"/>
  <c r="F20" i="80"/>
  <c r="R19" i="80"/>
  <c r="G19" i="80"/>
  <c r="F19" i="80"/>
  <c r="V18" i="80"/>
  <c r="G18" i="80"/>
  <c r="F18" i="80"/>
  <c r="V17" i="80"/>
  <c r="G17" i="80"/>
  <c r="F17" i="80"/>
  <c r="R16" i="80"/>
  <c r="G16" i="80"/>
  <c r="F16" i="80"/>
  <c r="V15" i="80"/>
  <c r="G15" i="80"/>
  <c r="F15" i="80"/>
  <c r="V14" i="80"/>
  <c r="G14" i="80"/>
  <c r="F14" i="80"/>
  <c r="R13" i="80"/>
  <c r="G13" i="80"/>
  <c r="F13" i="80"/>
  <c r="V12" i="80"/>
  <c r="G12" i="80"/>
  <c r="F12" i="80"/>
  <c r="C12" i="80"/>
  <c r="C3" i="80" s="1"/>
  <c r="O3" i="80" s="1"/>
  <c r="AE3" i="80" s="1"/>
  <c r="AN3" i="80" s="1"/>
  <c r="V11" i="80"/>
  <c r="G11" i="80"/>
  <c r="F11" i="80"/>
  <c r="V10" i="80"/>
  <c r="G10" i="80"/>
  <c r="F10" i="80"/>
  <c r="C10" i="80"/>
  <c r="V67" i="80" s="1"/>
  <c r="V9" i="80"/>
  <c r="R9" i="80"/>
  <c r="G9" i="80"/>
  <c r="F9" i="80"/>
  <c r="R8" i="80"/>
  <c r="G8" i="80"/>
  <c r="F8" i="80"/>
  <c r="R7" i="80"/>
  <c r="G7" i="80"/>
  <c r="F7" i="80"/>
  <c r="V6" i="80"/>
  <c r="G6" i="80"/>
  <c r="F6" i="80"/>
  <c r="C6" i="80"/>
  <c r="V5" i="80"/>
  <c r="G5" i="80"/>
  <c r="F5" i="80"/>
  <c r="C5" i="80"/>
  <c r="W4" i="80"/>
  <c r="V4" i="80"/>
  <c r="Y4" i="80" s="1"/>
  <c r="M68" i="80"/>
  <c r="U68" i="80" s="1"/>
  <c r="M67" i="80"/>
  <c r="U67" i="80" s="1"/>
  <c r="M66" i="80"/>
  <c r="U66" i="80" s="1"/>
  <c r="M65" i="80"/>
  <c r="U65" i="80" s="1"/>
  <c r="M62" i="80"/>
  <c r="U62" i="80" s="1"/>
  <c r="M61" i="80"/>
  <c r="U61" i="80" s="1"/>
  <c r="M60" i="80"/>
  <c r="U60" i="80" s="1"/>
  <c r="M59" i="80"/>
  <c r="U59" i="80" s="1"/>
  <c r="M56" i="80"/>
  <c r="U56" i="80" s="1"/>
  <c r="M55" i="80"/>
  <c r="U55" i="80" s="1"/>
  <c r="M54" i="80"/>
  <c r="U54" i="80" s="1"/>
  <c r="M53" i="80"/>
  <c r="U53" i="80" s="1"/>
  <c r="M50" i="80"/>
  <c r="U50" i="80" s="1"/>
  <c r="M49" i="80"/>
  <c r="U49" i="80" s="1"/>
  <c r="M48" i="80"/>
  <c r="U48" i="80" s="1"/>
  <c r="M47" i="80"/>
  <c r="U47" i="80" s="1"/>
  <c r="M44" i="80"/>
  <c r="U44" i="80" s="1"/>
  <c r="M43" i="80"/>
  <c r="U43" i="80" s="1"/>
  <c r="M42" i="80"/>
  <c r="U42" i="80" s="1"/>
  <c r="M41" i="80"/>
  <c r="U41" i="80" s="1"/>
  <c r="M38" i="80"/>
  <c r="U38" i="80" s="1"/>
  <c r="M37" i="80"/>
  <c r="U37" i="80" s="1"/>
  <c r="M36" i="80"/>
  <c r="U36" i="80" s="1"/>
  <c r="M35" i="80"/>
  <c r="U35" i="80" s="1"/>
  <c r="M32" i="80"/>
  <c r="M31" i="80"/>
  <c r="U31" i="80" s="1"/>
  <c r="M30" i="80"/>
  <c r="U30" i="80" s="1"/>
  <c r="M29" i="80"/>
  <c r="U29" i="80" s="1"/>
  <c r="M26" i="80"/>
  <c r="U26" i="80" s="1"/>
  <c r="M25" i="80"/>
  <c r="U25" i="80" s="1"/>
  <c r="M24" i="80"/>
  <c r="U24" i="80" s="1"/>
  <c r="M23" i="80"/>
  <c r="U23" i="80" s="1"/>
  <c r="M20" i="80"/>
  <c r="U20" i="80" s="1"/>
  <c r="M19" i="80"/>
  <c r="U19" i="80" s="1"/>
  <c r="M18" i="80"/>
  <c r="U18" i="80" s="1"/>
  <c r="M17" i="80"/>
  <c r="U17" i="80" s="1"/>
  <c r="M14" i="80"/>
  <c r="U14" i="80" s="1"/>
  <c r="M13" i="80"/>
  <c r="U13" i="80" s="1"/>
  <c r="M12" i="80"/>
  <c r="U12" i="80" s="1"/>
  <c r="M11" i="80"/>
  <c r="U11" i="80" s="1"/>
  <c r="M8" i="80"/>
  <c r="U8" i="80" s="1"/>
  <c r="M7" i="80"/>
  <c r="U7" i="80" s="1"/>
  <c r="M6" i="80"/>
  <c r="U6" i="80" s="1"/>
  <c r="M5" i="80"/>
  <c r="U5" i="80" s="1"/>
  <c r="M4" i="80" a="1"/>
  <c r="M64" i="80" s="1"/>
  <c r="U64" i="80" s="1"/>
  <c r="G4" i="80"/>
  <c r="F4" i="80"/>
  <c r="AT3" i="80"/>
  <c r="R3" i="80"/>
  <c r="G98" i="79"/>
  <c r="F98" i="79"/>
  <c r="AX97" i="79"/>
  <c r="G97" i="79"/>
  <c r="F97" i="79"/>
  <c r="AX96" i="79"/>
  <c r="G96" i="79"/>
  <c r="F96" i="79"/>
  <c r="AX95" i="79"/>
  <c r="G95" i="79"/>
  <c r="F95" i="79"/>
  <c r="AX94" i="79"/>
  <c r="F94" i="79"/>
  <c r="AX93" i="79"/>
  <c r="G93" i="79"/>
  <c r="F93" i="79"/>
  <c r="AX92" i="79"/>
  <c r="G92" i="79"/>
  <c r="F92" i="79"/>
  <c r="AX91" i="79"/>
  <c r="G91" i="79"/>
  <c r="F91" i="79"/>
  <c r="AX90" i="79"/>
  <c r="G90" i="79"/>
  <c r="F90" i="79"/>
  <c r="AX89" i="79"/>
  <c r="G89" i="79"/>
  <c r="F89" i="79"/>
  <c r="AX88" i="79"/>
  <c r="G88" i="79"/>
  <c r="F88" i="79"/>
  <c r="AX87" i="79"/>
  <c r="G87" i="79"/>
  <c r="F87" i="79"/>
  <c r="AX86" i="79"/>
  <c r="G86" i="79"/>
  <c r="F86" i="79"/>
  <c r="AX85" i="79"/>
  <c r="G85" i="79"/>
  <c r="F85" i="79"/>
  <c r="AX84" i="79"/>
  <c r="G84" i="79"/>
  <c r="F84" i="79"/>
  <c r="AX83" i="79"/>
  <c r="G83" i="79"/>
  <c r="F83" i="79"/>
  <c r="AX82" i="79"/>
  <c r="G82" i="79"/>
  <c r="F82" i="79"/>
  <c r="AX81" i="79"/>
  <c r="G81" i="79"/>
  <c r="F81" i="79"/>
  <c r="AX80" i="79"/>
  <c r="G80" i="79"/>
  <c r="F80" i="79"/>
  <c r="G79" i="79"/>
  <c r="F79" i="79"/>
  <c r="V78" i="79"/>
  <c r="G78" i="79"/>
  <c r="F78" i="79"/>
  <c r="G77" i="79"/>
  <c r="F77" i="79"/>
  <c r="G76" i="79"/>
  <c r="F76" i="79"/>
  <c r="V75" i="79"/>
  <c r="G75" i="79"/>
  <c r="F75" i="79"/>
  <c r="G74" i="79"/>
  <c r="F74" i="79"/>
  <c r="G73" i="79"/>
  <c r="F73" i="79"/>
  <c r="V72" i="79"/>
  <c r="G72" i="79"/>
  <c r="F72" i="79"/>
  <c r="G71" i="79"/>
  <c r="F71" i="79"/>
  <c r="G70" i="79"/>
  <c r="F70" i="79"/>
  <c r="V69" i="79"/>
  <c r="G69" i="79"/>
  <c r="F69" i="79"/>
  <c r="G68" i="79"/>
  <c r="F68" i="79"/>
  <c r="G67" i="79"/>
  <c r="F67" i="79"/>
  <c r="V66" i="79"/>
  <c r="G66" i="79"/>
  <c r="F66" i="79"/>
  <c r="G65" i="79"/>
  <c r="F65" i="79"/>
  <c r="G64" i="79"/>
  <c r="F64" i="79"/>
  <c r="V63" i="79"/>
  <c r="G63" i="79"/>
  <c r="F63" i="79"/>
  <c r="G62" i="79"/>
  <c r="F62" i="79"/>
  <c r="G61" i="79"/>
  <c r="F61" i="79"/>
  <c r="V60" i="79"/>
  <c r="G60" i="79"/>
  <c r="F60" i="79"/>
  <c r="G59" i="79"/>
  <c r="F59" i="79"/>
  <c r="G58" i="79"/>
  <c r="F58" i="79"/>
  <c r="V57" i="79"/>
  <c r="G57" i="79"/>
  <c r="F57" i="79"/>
  <c r="G56" i="79"/>
  <c r="F56" i="79"/>
  <c r="G55" i="79"/>
  <c r="F55" i="79"/>
  <c r="V54" i="79"/>
  <c r="G54" i="79"/>
  <c r="F54" i="79"/>
  <c r="G53" i="79"/>
  <c r="F53" i="79"/>
  <c r="G52" i="79"/>
  <c r="F52" i="79"/>
  <c r="V51" i="79"/>
  <c r="G51" i="79"/>
  <c r="F51" i="79"/>
  <c r="G50" i="79"/>
  <c r="F50" i="79"/>
  <c r="G49" i="79"/>
  <c r="F49" i="79"/>
  <c r="V48" i="79"/>
  <c r="G48" i="79"/>
  <c r="F48" i="79"/>
  <c r="G47" i="79"/>
  <c r="F47" i="79"/>
  <c r="G46" i="79"/>
  <c r="F46" i="79"/>
  <c r="V45" i="79"/>
  <c r="G45" i="79"/>
  <c r="F45" i="79"/>
  <c r="G44" i="79"/>
  <c r="F44" i="79"/>
  <c r="G43" i="79"/>
  <c r="F43" i="79"/>
  <c r="V42" i="79"/>
  <c r="G42" i="79"/>
  <c r="F42" i="79"/>
  <c r="G41" i="79"/>
  <c r="F41" i="79"/>
  <c r="G40" i="79"/>
  <c r="F40" i="79"/>
  <c r="V39" i="79"/>
  <c r="G39" i="79"/>
  <c r="F39" i="79"/>
  <c r="G38" i="79"/>
  <c r="F38" i="79"/>
  <c r="V37" i="79"/>
  <c r="G37" i="79"/>
  <c r="F37" i="79"/>
  <c r="V36" i="79"/>
  <c r="G36" i="79"/>
  <c r="F36" i="79"/>
  <c r="G35" i="79"/>
  <c r="F35" i="79"/>
  <c r="R34" i="79"/>
  <c r="G34" i="79"/>
  <c r="F34" i="79"/>
  <c r="G33" i="79"/>
  <c r="F33" i="79"/>
  <c r="V32" i="79"/>
  <c r="G32" i="79"/>
  <c r="F32" i="79"/>
  <c r="V31" i="79"/>
  <c r="G31" i="79"/>
  <c r="F31" i="79"/>
  <c r="G30" i="79"/>
  <c r="F30" i="79"/>
  <c r="R29" i="79"/>
  <c r="G29" i="79"/>
  <c r="F29" i="79"/>
  <c r="G28" i="79"/>
  <c r="F28" i="79"/>
  <c r="V27" i="79"/>
  <c r="G27" i="79"/>
  <c r="F27" i="79"/>
  <c r="V26" i="79"/>
  <c r="G26" i="79"/>
  <c r="F26" i="79"/>
  <c r="V25" i="79"/>
  <c r="R25" i="79"/>
  <c r="G25" i="79"/>
  <c r="F25" i="79"/>
  <c r="G24" i="79"/>
  <c r="F24" i="79"/>
  <c r="V23" i="79"/>
  <c r="G23" i="79"/>
  <c r="F23" i="79"/>
  <c r="V22" i="79"/>
  <c r="G22" i="79"/>
  <c r="F22" i="79"/>
  <c r="V21" i="79"/>
  <c r="G21" i="79"/>
  <c r="F21" i="79"/>
  <c r="V20" i="79"/>
  <c r="R20" i="79"/>
  <c r="G20" i="79"/>
  <c r="F20" i="79"/>
  <c r="G19" i="79"/>
  <c r="F19" i="79"/>
  <c r="V18" i="79"/>
  <c r="G18" i="79"/>
  <c r="F18" i="79"/>
  <c r="V17" i="79"/>
  <c r="G17" i="79"/>
  <c r="F17" i="79"/>
  <c r="V16" i="79"/>
  <c r="R16" i="79"/>
  <c r="G16" i="79"/>
  <c r="F16" i="79"/>
  <c r="G15" i="79"/>
  <c r="F15" i="79"/>
  <c r="V14" i="79"/>
  <c r="R14" i="79"/>
  <c r="G14" i="79"/>
  <c r="F14" i="79"/>
  <c r="V13" i="79"/>
  <c r="G13" i="79"/>
  <c r="F13" i="79"/>
  <c r="V12" i="79"/>
  <c r="G12" i="79"/>
  <c r="F12" i="79"/>
  <c r="C12" i="79"/>
  <c r="V11" i="79"/>
  <c r="R11" i="79"/>
  <c r="G11" i="79"/>
  <c r="F11" i="79"/>
  <c r="V10" i="79"/>
  <c r="R10" i="79"/>
  <c r="G10" i="79"/>
  <c r="F10" i="79"/>
  <c r="C10" i="79"/>
  <c r="V40" i="79" s="1"/>
  <c r="V9" i="79"/>
  <c r="R9" i="79"/>
  <c r="G9" i="79"/>
  <c r="F9" i="79"/>
  <c r="V8" i="79"/>
  <c r="G8" i="79"/>
  <c r="F8" i="79"/>
  <c r="V7" i="79"/>
  <c r="G7" i="79"/>
  <c r="F7" i="79"/>
  <c r="V6" i="79"/>
  <c r="G6" i="79"/>
  <c r="F6" i="79"/>
  <c r="C6" i="79"/>
  <c r="V5" i="79"/>
  <c r="R5" i="79"/>
  <c r="G5" i="79"/>
  <c r="F5" i="79"/>
  <c r="C5" i="79"/>
  <c r="Y4" i="79"/>
  <c r="W4" i="79"/>
  <c r="V4" i="79"/>
  <c r="R4" i="79"/>
  <c r="M45" i="79"/>
  <c r="U45" i="79" s="1"/>
  <c r="M9" i="79"/>
  <c r="U9" i="79" s="1"/>
  <c r="M4" i="79" a="1"/>
  <c r="G4" i="79"/>
  <c r="F4" i="79"/>
  <c r="AT3" i="79"/>
  <c r="R3" i="79"/>
  <c r="C3" i="79"/>
  <c r="O3" i="79" s="1"/>
  <c r="G98" i="78"/>
  <c r="F98" i="78"/>
  <c r="AX97" i="78"/>
  <c r="G97" i="78"/>
  <c r="F97" i="78"/>
  <c r="AX96" i="78"/>
  <c r="G96" i="78"/>
  <c r="F96" i="78"/>
  <c r="AX95" i="78"/>
  <c r="G95" i="78"/>
  <c r="F95" i="78"/>
  <c r="AX94" i="78"/>
  <c r="F94" i="78"/>
  <c r="AX93" i="78"/>
  <c r="G93" i="78"/>
  <c r="F93" i="78"/>
  <c r="AX92" i="78"/>
  <c r="G92" i="78"/>
  <c r="F92" i="78"/>
  <c r="AX91" i="78"/>
  <c r="G91" i="78"/>
  <c r="F91" i="78"/>
  <c r="AX90" i="78"/>
  <c r="G90" i="78"/>
  <c r="F90" i="78"/>
  <c r="G89" i="78"/>
  <c r="F89" i="78"/>
  <c r="G88" i="78"/>
  <c r="F88" i="78"/>
  <c r="V87" i="78"/>
  <c r="G87" i="78"/>
  <c r="F87" i="78"/>
  <c r="G86" i="78"/>
  <c r="F86" i="78"/>
  <c r="G85" i="78"/>
  <c r="F85" i="78"/>
  <c r="V84" i="78"/>
  <c r="G84" i="78"/>
  <c r="F84" i="78"/>
  <c r="G83" i="78"/>
  <c r="F83" i="78"/>
  <c r="V82" i="78"/>
  <c r="G82" i="78"/>
  <c r="F82" i="78"/>
  <c r="V81" i="78"/>
  <c r="G81" i="78"/>
  <c r="F81" i="78"/>
  <c r="G80" i="78"/>
  <c r="F80" i="78"/>
  <c r="V79" i="78"/>
  <c r="G79" i="78"/>
  <c r="F79" i="78"/>
  <c r="V78" i="78"/>
  <c r="G78" i="78"/>
  <c r="F78" i="78"/>
  <c r="G77" i="78"/>
  <c r="F77" i="78"/>
  <c r="V76" i="78"/>
  <c r="G76" i="78"/>
  <c r="F76" i="78"/>
  <c r="V75" i="78"/>
  <c r="G75" i="78"/>
  <c r="F75" i="78"/>
  <c r="G74" i="78"/>
  <c r="F74" i="78"/>
  <c r="V73" i="78"/>
  <c r="G73" i="78"/>
  <c r="F73" i="78"/>
  <c r="V72" i="78"/>
  <c r="G72" i="78"/>
  <c r="F72" i="78"/>
  <c r="R71" i="78"/>
  <c r="G71" i="78"/>
  <c r="F71" i="78"/>
  <c r="V70" i="78"/>
  <c r="G70" i="78"/>
  <c r="F70" i="78"/>
  <c r="V69" i="78"/>
  <c r="G69" i="78"/>
  <c r="F69" i="78"/>
  <c r="R68" i="78"/>
  <c r="G68" i="78"/>
  <c r="F68" i="78"/>
  <c r="V67" i="78"/>
  <c r="G67" i="78"/>
  <c r="F67" i="78"/>
  <c r="V66" i="78"/>
  <c r="G66" i="78"/>
  <c r="F66" i="78"/>
  <c r="R65" i="78"/>
  <c r="G65" i="78"/>
  <c r="F65" i="78"/>
  <c r="V64" i="78"/>
  <c r="G64" i="78"/>
  <c r="F64" i="78"/>
  <c r="V63" i="78"/>
  <c r="G63" i="78"/>
  <c r="F63" i="78"/>
  <c r="R62" i="78"/>
  <c r="G62" i="78"/>
  <c r="F62" i="78"/>
  <c r="V61" i="78"/>
  <c r="G61" i="78"/>
  <c r="F61" i="78"/>
  <c r="V60" i="78"/>
  <c r="G60" i="78"/>
  <c r="F60" i="78"/>
  <c r="R59" i="78"/>
  <c r="G59" i="78"/>
  <c r="F59" i="78"/>
  <c r="V58" i="78"/>
  <c r="G58" i="78"/>
  <c r="F58" i="78"/>
  <c r="V57" i="78"/>
  <c r="G57" i="78"/>
  <c r="F57" i="78"/>
  <c r="R56" i="78"/>
  <c r="G56" i="78"/>
  <c r="F56" i="78"/>
  <c r="V55" i="78"/>
  <c r="G55" i="78"/>
  <c r="F55" i="78"/>
  <c r="V54" i="78"/>
  <c r="G54" i="78"/>
  <c r="F54" i="78"/>
  <c r="R53" i="78"/>
  <c r="G53" i="78"/>
  <c r="F53" i="78"/>
  <c r="V52" i="78"/>
  <c r="G52" i="78"/>
  <c r="F52" i="78"/>
  <c r="V51" i="78"/>
  <c r="G51" i="78"/>
  <c r="F51" i="78"/>
  <c r="R50" i="78"/>
  <c r="G50" i="78"/>
  <c r="F50" i="78"/>
  <c r="V49" i="78"/>
  <c r="G49" i="78"/>
  <c r="F49" i="78"/>
  <c r="V48" i="78"/>
  <c r="G48" i="78"/>
  <c r="F48" i="78"/>
  <c r="R47" i="78"/>
  <c r="G47" i="78"/>
  <c r="F47" i="78"/>
  <c r="V46" i="78"/>
  <c r="G46" i="78"/>
  <c r="F46" i="78"/>
  <c r="V45" i="78"/>
  <c r="G45" i="78"/>
  <c r="F45" i="78"/>
  <c r="R44" i="78"/>
  <c r="G44" i="78"/>
  <c r="F44" i="78"/>
  <c r="V43" i="78"/>
  <c r="G43" i="78"/>
  <c r="F43" i="78"/>
  <c r="V42" i="78"/>
  <c r="G42" i="78"/>
  <c r="F42" i="78"/>
  <c r="R41" i="78"/>
  <c r="G41" i="78"/>
  <c r="F41" i="78"/>
  <c r="V40" i="78"/>
  <c r="G40" i="78"/>
  <c r="F40" i="78"/>
  <c r="V39" i="78"/>
  <c r="G39" i="78"/>
  <c r="F39" i="78"/>
  <c r="R38" i="78"/>
  <c r="G38" i="78"/>
  <c r="F38" i="78"/>
  <c r="V37" i="78"/>
  <c r="G37" i="78"/>
  <c r="F37" i="78"/>
  <c r="V36" i="78"/>
  <c r="G36" i="78"/>
  <c r="F36" i="78"/>
  <c r="R35" i="78"/>
  <c r="G35" i="78"/>
  <c r="F35" i="78"/>
  <c r="V34" i="78"/>
  <c r="G34" i="78"/>
  <c r="F34" i="78"/>
  <c r="V33" i="78"/>
  <c r="G33" i="78"/>
  <c r="F33" i="78"/>
  <c r="R32" i="78"/>
  <c r="G32" i="78"/>
  <c r="F32" i="78"/>
  <c r="V31" i="78"/>
  <c r="G31" i="78"/>
  <c r="F31" i="78"/>
  <c r="V30" i="78"/>
  <c r="G30" i="78"/>
  <c r="F30" i="78"/>
  <c r="R29" i="78"/>
  <c r="G29" i="78"/>
  <c r="F29" i="78"/>
  <c r="V28" i="78"/>
  <c r="G28" i="78"/>
  <c r="F28" i="78"/>
  <c r="V27" i="78"/>
  <c r="G27" i="78"/>
  <c r="F27" i="78"/>
  <c r="R26" i="78"/>
  <c r="G26" i="78"/>
  <c r="F26" i="78"/>
  <c r="V25" i="78"/>
  <c r="G25" i="78"/>
  <c r="F25" i="78"/>
  <c r="V24" i="78"/>
  <c r="G24" i="78"/>
  <c r="F24" i="78"/>
  <c r="R23" i="78"/>
  <c r="G23" i="78"/>
  <c r="F23" i="78"/>
  <c r="V22" i="78"/>
  <c r="G22" i="78"/>
  <c r="F22" i="78"/>
  <c r="V21" i="78"/>
  <c r="G21" i="78"/>
  <c r="F21" i="78"/>
  <c r="R20" i="78"/>
  <c r="G20" i="78"/>
  <c r="F20" i="78"/>
  <c r="V19" i="78"/>
  <c r="G19" i="78"/>
  <c r="F19" i="78"/>
  <c r="V18" i="78"/>
  <c r="G18" i="78"/>
  <c r="F18" i="78"/>
  <c r="R17" i="78"/>
  <c r="G17" i="78"/>
  <c r="F17" i="78"/>
  <c r="V16" i="78"/>
  <c r="G16" i="78"/>
  <c r="F16" i="78"/>
  <c r="V15" i="78"/>
  <c r="G15" i="78"/>
  <c r="F15" i="78"/>
  <c r="R14" i="78"/>
  <c r="G14" i="78"/>
  <c r="F14" i="78"/>
  <c r="V13" i="78"/>
  <c r="G13" i="78"/>
  <c r="F13" i="78"/>
  <c r="V12" i="78"/>
  <c r="G12" i="78"/>
  <c r="F12" i="78"/>
  <c r="C12" i="78"/>
  <c r="V11" i="78"/>
  <c r="R11" i="78"/>
  <c r="G11" i="78"/>
  <c r="F11" i="78"/>
  <c r="R10" i="78"/>
  <c r="G10" i="78"/>
  <c r="F10" i="78"/>
  <c r="C10" i="78"/>
  <c r="V88" i="78" s="1"/>
  <c r="V9" i="78"/>
  <c r="R9" i="78"/>
  <c r="G9" i="78"/>
  <c r="F9" i="78"/>
  <c r="V8" i="78"/>
  <c r="G8" i="78"/>
  <c r="F8" i="78"/>
  <c r="V7" i="78"/>
  <c r="G7" i="78"/>
  <c r="F7" i="78"/>
  <c r="V6" i="78"/>
  <c r="G6" i="78"/>
  <c r="F6" i="78"/>
  <c r="C6" i="78"/>
  <c r="R87" i="78" s="1"/>
  <c r="V5" i="78"/>
  <c r="R5" i="78"/>
  <c r="G5" i="78"/>
  <c r="F5" i="78"/>
  <c r="C5" i="78"/>
  <c r="Y4" i="78"/>
  <c r="W4" i="78"/>
  <c r="V4" i="78"/>
  <c r="R4" i="78"/>
  <c r="M89" i="78"/>
  <c r="U89" i="78" s="1"/>
  <c r="M86" i="78"/>
  <c r="U86" i="78" s="1"/>
  <c r="M85" i="78"/>
  <c r="U85" i="78" s="1"/>
  <c r="M84" i="78"/>
  <c r="U84" i="78" s="1"/>
  <c r="M83" i="78"/>
  <c r="U83" i="78" s="1"/>
  <c r="M80" i="78"/>
  <c r="U80" i="78" s="1"/>
  <c r="M79" i="78"/>
  <c r="U79" i="78" s="1"/>
  <c r="M78" i="78"/>
  <c r="U78" i="78" s="1"/>
  <c r="M77" i="78"/>
  <c r="U77" i="78" s="1"/>
  <c r="M74" i="78"/>
  <c r="U74" i="78" s="1"/>
  <c r="M73" i="78"/>
  <c r="U73" i="78" s="1"/>
  <c r="M72" i="78"/>
  <c r="U72" i="78" s="1"/>
  <c r="M71" i="78"/>
  <c r="U71" i="78" s="1"/>
  <c r="M68" i="78"/>
  <c r="U68" i="78" s="1"/>
  <c r="M67" i="78"/>
  <c r="U67" i="78" s="1"/>
  <c r="M66" i="78"/>
  <c r="U66" i="78" s="1"/>
  <c r="M65" i="78"/>
  <c r="U65" i="78" s="1"/>
  <c r="M62" i="78"/>
  <c r="U62" i="78" s="1"/>
  <c r="M61" i="78"/>
  <c r="U61" i="78" s="1"/>
  <c r="M60" i="78"/>
  <c r="U60" i="78" s="1"/>
  <c r="M59" i="78"/>
  <c r="U59" i="78" s="1"/>
  <c r="M56" i="78"/>
  <c r="U56" i="78" s="1"/>
  <c r="M55" i="78"/>
  <c r="U55" i="78" s="1"/>
  <c r="M54" i="78"/>
  <c r="U54" i="78" s="1"/>
  <c r="M53" i="78"/>
  <c r="U53" i="78" s="1"/>
  <c r="M50" i="78"/>
  <c r="U50" i="78" s="1"/>
  <c r="M49" i="78"/>
  <c r="U49" i="78" s="1"/>
  <c r="M48" i="78"/>
  <c r="U48" i="78" s="1"/>
  <c r="M47" i="78"/>
  <c r="U47" i="78" s="1"/>
  <c r="M44" i="78"/>
  <c r="U44" i="78" s="1"/>
  <c r="M43" i="78"/>
  <c r="U43" i="78" s="1"/>
  <c r="M42" i="78"/>
  <c r="U42" i="78" s="1"/>
  <c r="M41" i="78"/>
  <c r="U41" i="78" s="1"/>
  <c r="M38" i="78"/>
  <c r="U38" i="78" s="1"/>
  <c r="M37" i="78"/>
  <c r="U37" i="78" s="1"/>
  <c r="M36" i="78"/>
  <c r="U36" i="78" s="1"/>
  <c r="M35" i="78"/>
  <c r="U35" i="78" s="1"/>
  <c r="M32" i="78"/>
  <c r="U32" i="78" s="1"/>
  <c r="M31" i="78"/>
  <c r="U31" i="78" s="1"/>
  <c r="M30" i="78"/>
  <c r="U30" i="78" s="1"/>
  <c r="M29" i="78"/>
  <c r="U29" i="78" s="1"/>
  <c r="M26" i="78"/>
  <c r="U26" i="78" s="1"/>
  <c r="M25" i="78"/>
  <c r="U25" i="78" s="1"/>
  <c r="M24" i="78"/>
  <c r="U24" i="78" s="1"/>
  <c r="M23" i="78"/>
  <c r="U23" i="78" s="1"/>
  <c r="M20" i="78"/>
  <c r="U20" i="78" s="1"/>
  <c r="M19" i="78"/>
  <c r="U19" i="78" s="1"/>
  <c r="M18" i="78"/>
  <c r="U18" i="78" s="1"/>
  <c r="M17" i="78"/>
  <c r="U17" i="78" s="1"/>
  <c r="M14" i="78"/>
  <c r="U14" i="78" s="1"/>
  <c r="M13" i="78"/>
  <c r="U13" i="78" s="1"/>
  <c r="M12" i="78"/>
  <c r="U12" i="78" s="1"/>
  <c r="M11" i="78"/>
  <c r="U11" i="78" s="1"/>
  <c r="M8" i="78"/>
  <c r="U8" i="78" s="1"/>
  <c r="M7" i="78"/>
  <c r="U7" i="78" s="1"/>
  <c r="M6" i="78"/>
  <c r="U6" i="78" s="1"/>
  <c r="M5" i="78"/>
  <c r="U5" i="78" s="1"/>
  <c r="M4" i="78" a="1"/>
  <c r="M88" i="78" s="1"/>
  <c r="U88" i="78" s="1"/>
  <c r="G4" i="78"/>
  <c r="F4" i="78"/>
  <c r="AT3" i="78"/>
  <c r="R3" i="78"/>
  <c r="AH3" i="78" s="1"/>
  <c r="AQ3" i="78" s="1"/>
  <c r="C3" i="78"/>
  <c r="O3" i="78" s="1"/>
  <c r="S98" i="77"/>
  <c r="R98" i="77"/>
  <c r="G98" i="77"/>
  <c r="F98" i="77"/>
  <c r="R97" i="77"/>
  <c r="G97" i="77"/>
  <c r="F97" i="77"/>
  <c r="R96" i="77"/>
  <c r="G96" i="77"/>
  <c r="F96" i="77"/>
  <c r="R95" i="77"/>
  <c r="G95" i="77"/>
  <c r="F95" i="77"/>
  <c r="R94" i="77"/>
  <c r="F94" i="77"/>
  <c r="V93" i="77"/>
  <c r="R93" i="77"/>
  <c r="G93" i="77"/>
  <c r="F93" i="77"/>
  <c r="R92" i="77"/>
  <c r="G92" i="77"/>
  <c r="F92" i="77"/>
  <c r="R91" i="77"/>
  <c r="G91" i="77"/>
  <c r="F91" i="77"/>
  <c r="V90" i="77"/>
  <c r="R90" i="77"/>
  <c r="G90" i="77"/>
  <c r="F90" i="77"/>
  <c r="R89" i="77"/>
  <c r="G89" i="77"/>
  <c r="F89" i="77"/>
  <c r="R88" i="77"/>
  <c r="G88" i="77"/>
  <c r="F88" i="77"/>
  <c r="V87" i="77"/>
  <c r="R87" i="77"/>
  <c r="G87" i="77"/>
  <c r="F87" i="77"/>
  <c r="R86" i="77"/>
  <c r="G86" i="77"/>
  <c r="F86" i="77"/>
  <c r="R85" i="77"/>
  <c r="G85" i="77"/>
  <c r="F85" i="77"/>
  <c r="V84" i="77"/>
  <c r="R84" i="77"/>
  <c r="G84" i="77"/>
  <c r="F84" i="77"/>
  <c r="R83" i="77"/>
  <c r="G83" i="77"/>
  <c r="F83" i="77"/>
  <c r="R82" i="77"/>
  <c r="G82" i="77"/>
  <c r="F82" i="77"/>
  <c r="V81" i="77"/>
  <c r="R81" i="77"/>
  <c r="G81" i="77"/>
  <c r="F81" i="77"/>
  <c r="R80" i="77"/>
  <c r="G80" i="77"/>
  <c r="F80" i="77"/>
  <c r="R79" i="77"/>
  <c r="G79" i="77"/>
  <c r="F79" i="77"/>
  <c r="V78" i="77"/>
  <c r="R78" i="77"/>
  <c r="G78" i="77"/>
  <c r="F78" i="77"/>
  <c r="R77" i="77"/>
  <c r="G77" i="77"/>
  <c r="F77" i="77"/>
  <c r="R76" i="77"/>
  <c r="G76" i="77"/>
  <c r="F76" i="77"/>
  <c r="V75" i="77"/>
  <c r="R75" i="77"/>
  <c r="G75" i="77"/>
  <c r="F75" i="77"/>
  <c r="R74" i="77"/>
  <c r="G74" i="77"/>
  <c r="F74" i="77"/>
  <c r="R73" i="77"/>
  <c r="G73" i="77"/>
  <c r="F73" i="77"/>
  <c r="V72" i="77"/>
  <c r="R72" i="77"/>
  <c r="G72" i="77"/>
  <c r="F72" i="77"/>
  <c r="R71" i="77"/>
  <c r="G71" i="77"/>
  <c r="F71" i="77"/>
  <c r="R70" i="77"/>
  <c r="G70" i="77"/>
  <c r="F70" i="77"/>
  <c r="V69" i="77"/>
  <c r="R69" i="77"/>
  <c r="G69" i="77"/>
  <c r="F69" i="77"/>
  <c r="R68" i="77"/>
  <c r="G68" i="77"/>
  <c r="F68" i="77"/>
  <c r="R67" i="77"/>
  <c r="G67" i="77"/>
  <c r="F67" i="77"/>
  <c r="V66" i="77"/>
  <c r="R66" i="77"/>
  <c r="G66" i="77"/>
  <c r="F66" i="77"/>
  <c r="R65" i="77"/>
  <c r="G65" i="77"/>
  <c r="F65" i="77"/>
  <c r="R64" i="77"/>
  <c r="G64" i="77"/>
  <c r="F64" i="77"/>
  <c r="V63" i="77"/>
  <c r="R63" i="77"/>
  <c r="G63" i="77"/>
  <c r="F63" i="77"/>
  <c r="R62" i="77"/>
  <c r="G62" i="77"/>
  <c r="F62" i="77"/>
  <c r="R61" i="77"/>
  <c r="G61" i="77"/>
  <c r="F61" i="77"/>
  <c r="V60" i="77"/>
  <c r="R60" i="77"/>
  <c r="G60" i="77"/>
  <c r="F60" i="77"/>
  <c r="R59" i="77"/>
  <c r="G59" i="77"/>
  <c r="F59" i="77"/>
  <c r="R58" i="77"/>
  <c r="G58" i="77"/>
  <c r="F58" i="77"/>
  <c r="V57" i="77"/>
  <c r="R57" i="77"/>
  <c r="G57" i="77"/>
  <c r="F57" i="77"/>
  <c r="R56" i="77"/>
  <c r="G56" i="77"/>
  <c r="F56" i="77"/>
  <c r="R55" i="77"/>
  <c r="G55" i="77"/>
  <c r="F55" i="77"/>
  <c r="V54" i="77"/>
  <c r="R54" i="77"/>
  <c r="G54" i="77"/>
  <c r="F54" i="77"/>
  <c r="R53" i="77"/>
  <c r="G53" i="77"/>
  <c r="F53" i="77"/>
  <c r="R52" i="77"/>
  <c r="G52" i="77"/>
  <c r="F52" i="77"/>
  <c r="V51" i="77"/>
  <c r="R51" i="77"/>
  <c r="G51" i="77"/>
  <c r="F51" i="77"/>
  <c r="R50" i="77"/>
  <c r="G50" i="77"/>
  <c r="F50" i="77"/>
  <c r="R49" i="77"/>
  <c r="G49" i="77"/>
  <c r="F49" i="77"/>
  <c r="V48" i="77"/>
  <c r="R48" i="77"/>
  <c r="G48" i="77"/>
  <c r="F48" i="77"/>
  <c r="R47" i="77"/>
  <c r="G47" i="77"/>
  <c r="F47" i="77"/>
  <c r="R46" i="77"/>
  <c r="G46" i="77"/>
  <c r="F46" i="77"/>
  <c r="V45" i="77"/>
  <c r="R45" i="77"/>
  <c r="G45" i="77"/>
  <c r="F45" i="77"/>
  <c r="R44" i="77"/>
  <c r="G44" i="77"/>
  <c r="F44" i="77"/>
  <c r="R43" i="77"/>
  <c r="G43" i="77"/>
  <c r="F43" i="77"/>
  <c r="V42" i="77"/>
  <c r="R42" i="77"/>
  <c r="G42" i="77"/>
  <c r="F42" i="77"/>
  <c r="R41" i="77"/>
  <c r="G41" i="77"/>
  <c r="F41" i="77"/>
  <c r="R40" i="77"/>
  <c r="G40" i="77"/>
  <c r="F40" i="77"/>
  <c r="V39" i="77"/>
  <c r="R39" i="77"/>
  <c r="G39" i="77"/>
  <c r="F39" i="77"/>
  <c r="R38" i="77"/>
  <c r="G38" i="77"/>
  <c r="F38" i="77"/>
  <c r="R37" i="77"/>
  <c r="G37" i="77"/>
  <c r="F37" i="77"/>
  <c r="V36" i="77"/>
  <c r="R36" i="77"/>
  <c r="G36" i="77"/>
  <c r="F36" i="77"/>
  <c r="R35" i="77"/>
  <c r="G35" i="77"/>
  <c r="F35" i="77"/>
  <c r="R34" i="77"/>
  <c r="G34" i="77"/>
  <c r="F34" i="77"/>
  <c r="V33" i="77"/>
  <c r="R33" i="77"/>
  <c r="G33" i="77"/>
  <c r="F33" i="77"/>
  <c r="R32" i="77"/>
  <c r="G32" i="77"/>
  <c r="F32" i="77"/>
  <c r="R31" i="77"/>
  <c r="G31" i="77"/>
  <c r="F31" i="77"/>
  <c r="V30" i="77"/>
  <c r="R30" i="77"/>
  <c r="G30" i="77"/>
  <c r="F30" i="77"/>
  <c r="R29" i="77"/>
  <c r="G29" i="77"/>
  <c r="F29" i="77"/>
  <c r="R28" i="77"/>
  <c r="G28" i="77"/>
  <c r="F28" i="77"/>
  <c r="V27" i="77"/>
  <c r="R27" i="77"/>
  <c r="G27" i="77"/>
  <c r="F27" i="77"/>
  <c r="R26" i="77"/>
  <c r="G26" i="77"/>
  <c r="F26" i="77"/>
  <c r="R25" i="77"/>
  <c r="G25" i="77"/>
  <c r="F25" i="77"/>
  <c r="V24" i="77"/>
  <c r="R24" i="77"/>
  <c r="G24" i="77"/>
  <c r="F24" i="77"/>
  <c r="R23" i="77"/>
  <c r="G23" i="77"/>
  <c r="F23" i="77"/>
  <c r="R22" i="77"/>
  <c r="G22" i="77"/>
  <c r="F22" i="77"/>
  <c r="V21" i="77"/>
  <c r="R21" i="77"/>
  <c r="G21" i="77"/>
  <c r="F21" i="77"/>
  <c r="R20" i="77"/>
  <c r="G20" i="77"/>
  <c r="F20" i="77"/>
  <c r="R19" i="77"/>
  <c r="G19" i="77"/>
  <c r="F19" i="77"/>
  <c r="V18" i="77"/>
  <c r="R18" i="77"/>
  <c r="G18" i="77"/>
  <c r="F18" i="77"/>
  <c r="R17" i="77"/>
  <c r="G17" i="77"/>
  <c r="F17" i="77"/>
  <c r="R16" i="77"/>
  <c r="G16" i="77"/>
  <c r="F16" i="77"/>
  <c r="V15" i="77"/>
  <c r="R15" i="77"/>
  <c r="G15" i="77"/>
  <c r="F15" i="77"/>
  <c r="R14" i="77"/>
  <c r="G14" i="77"/>
  <c r="F14" i="77"/>
  <c r="R13" i="77"/>
  <c r="G13" i="77"/>
  <c r="F13" i="77"/>
  <c r="V12" i="77"/>
  <c r="R12" i="77"/>
  <c r="G12" i="77"/>
  <c r="F12" i="77"/>
  <c r="C12" i="77"/>
  <c r="C3" i="77" s="1"/>
  <c r="O3" i="77" s="1"/>
  <c r="V11" i="77"/>
  <c r="R11" i="77"/>
  <c r="G11" i="77"/>
  <c r="F11" i="77"/>
  <c r="R10" i="77"/>
  <c r="G10" i="77"/>
  <c r="F10" i="77"/>
  <c r="C10" i="77"/>
  <c r="V97" i="77" s="1"/>
  <c r="V9" i="77"/>
  <c r="R9" i="77"/>
  <c r="G9" i="77"/>
  <c r="F9" i="77"/>
  <c r="V8" i="77"/>
  <c r="R8" i="77"/>
  <c r="G8" i="77"/>
  <c r="F8" i="77"/>
  <c r="V7" i="77"/>
  <c r="R7" i="77"/>
  <c r="G7" i="77"/>
  <c r="F7" i="77"/>
  <c r="V6" i="77"/>
  <c r="R6" i="77"/>
  <c r="G6" i="77"/>
  <c r="F6" i="77"/>
  <c r="V5" i="77"/>
  <c r="R5" i="77"/>
  <c r="G5" i="77"/>
  <c r="F5" i="77"/>
  <c r="C5" i="77"/>
  <c r="Y4" i="77"/>
  <c r="W4" i="77"/>
  <c r="V4" i="77"/>
  <c r="R4" i="77"/>
  <c r="M93" i="77"/>
  <c r="U93" i="77" s="1"/>
  <c r="M92" i="77"/>
  <c r="U92" i="77" s="1"/>
  <c r="M88" i="77"/>
  <c r="U88" i="77" s="1"/>
  <c r="M81" i="77"/>
  <c r="U81" i="77" s="1"/>
  <c r="M80" i="77"/>
  <c r="U80" i="77" s="1"/>
  <c r="M76" i="77"/>
  <c r="U76" i="77" s="1"/>
  <c r="M69" i="77"/>
  <c r="U69" i="77" s="1"/>
  <c r="M68" i="77"/>
  <c r="U68" i="77" s="1"/>
  <c r="M64" i="77"/>
  <c r="U64" i="77" s="1"/>
  <c r="M57" i="77"/>
  <c r="U57" i="77" s="1"/>
  <c r="M56" i="77"/>
  <c r="U56" i="77" s="1"/>
  <c r="M52" i="77"/>
  <c r="U52" i="77" s="1"/>
  <c r="M45" i="77"/>
  <c r="U45" i="77" s="1"/>
  <c r="M44" i="77"/>
  <c r="U44" i="77" s="1"/>
  <c r="M40" i="77"/>
  <c r="U40" i="77" s="1"/>
  <c r="M33" i="77"/>
  <c r="U33" i="77" s="1"/>
  <c r="M32" i="77"/>
  <c r="U32" i="77" s="1"/>
  <c r="M28" i="77"/>
  <c r="U28" i="77" s="1"/>
  <c r="M21" i="77"/>
  <c r="U21" i="77" s="1"/>
  <c r="M20" i="77"/>
  <c r="U20" i="77" s="1"/>
  <c r="M16" i="77"/>
  <c r="U16" i="77" s="1"/>
  <c r="M9" i="77"/>
  <c r="U9" i="77" s="1"/>
  <c r="M8" i="77"/>
  <c r="U8" i="77" s="1"/>
  <c r="M4" i="77"/>
  <c r="U4" i="77" s="1"/>
  <c r="X4" i="77" s="1"/>
  <c r="M4" i="77" a="1"/>
  <c r="M98" i="77" s="1"/>
  <c r="U98" i="77" s="1"/>
  <c r="G4" i="77"/>
  <c r="F4" i="77"/>
  <c r="AT3" i="77"/>
  <c r="R3" i="77"/>
  <c r="G98" i="76"/>
  <c r="F98" i="76"/>
  <c r="AX97" i="76"/>
  <c r="G97" i="76"/>
  <c r="F97" i="76"/>
  <c r="AX96" i="76"/>
  <c r="G96" i="76"/>
  <c r="F96" i="76"/>
  <c r="AX95" i="76"/>
  <c r="G95" i="76"/>
  <c r="F95" i="76"/>
  <c r="AX94" i="76"/>
  <c r="F94" i="76"/>
  <c r="AX93" i="76"/>
  <c r="G93" i="76"/>
  <c r="F93" i="76"/>
  <c r="AX92" i="76"/>
  <c r="G92" i="76"/>
  <c r="F92" i="76"/>
  <c r="AX91" i="76"/>
  <c r="G91" i="76"/>
  <c r="F91" i="76"/>
  <c r="AX90" i="76"/>
  <c r="G90" i="76"/>
  <c r="F90" i="76"/>
  <c r="AX89" i="76"/>
  <c r="G89" i="76"/>
  <c r="F89" i="76"/>
  <c r="AX88" i="76"/>
  <c r="G88" i="76"/>
  <c r="F88" i="76"/>
  <c r="AX87" i="76"/>
  <c r="G87" i="76"/>
  <c r="F87" i="76"/>
  <c r="AX86" i="76"/>
  <c r="G86" i="76"/>
  <c r="F86" i="76"/>
  <c r="AX85" i="76"/>
  <c r="G85" i="76"/>
  <c r="F85" i="76"/>
  <c r="AX84" i="76"/>
  <c r="G84" i="76"/>
  <c r="F84" i="76"/>
  <c r="AX83" i="76"/>
  <c r="G83" i="76"/>
  <c r="F83" i="76"/>
  <c r="AX82" i="76"/>
  <c r="G82" i="76"/>
  <c r="F82" i="76"/>
  <c r="AX81" i="76"/>
  <c r="G81" i="76"/>
  <c r="F81" i="76"/>
  <c r="AX80" i="76"/>
  <c r="G80" i="76"/>
  <c r="F80" i="76"/>
  <c r="AX79" i="76"/>
  <c r="G79" i="76"/>
  <c r="F79" i="76"/>
  <c r="AX78" i="76"/>
  <c r="G78" i="76"/>
  <c r="F78" i="76"/>
  <c r="AX77" i="76"/>
  <c r="G77" i="76"/>
  <c r="F77" i="76"/>
  <c r="AX76" i="76"/>
  <c r="G76" i="76"/>
  <c r="F76" i="76"/>
  <c r="AX75" i="76"/>
  <c r="G75" i="76"/>
  <c r="F75" i="76"/>
  <c r="AX74" i="76"/>
  <c r="G74" i="76"/>
  <c r="F74" i="76"/>
  <c r="AX73" i="76"/>
  <c r="G73" i="76"/>
  <c r="F73" i="76"/>
  <c r="AX72" i="76"/>
  <c r="G72" i="76"/>
  <c r="F72" i="76"/>
  <c r="AX71" i="76"/>
  <c r="G71" i="76"/>
  <c r="F71" i="76"/>
  <c r="AX70" i="76"/>
  <c r="G70" i="76"/>
  <c r="F70" i="76"/>
  <c r="G69" i="76"/>
  <c r="F69" i="76"/>
  <c r="G68" i="76"/>
  <c r="F68" i="76"/>
  <c r="V67" i="76"/>
  <c r="G67" i="76"/>
  <c r="F67" i="76"/>
  <c r="G66" i="76"/>
  <c r="F66" i="76"/>
  <c r="G65" i="76"/>
  <c r="F65" i="76"/>
  <c r="V64" i="76"/>
  <c r="G64" i="76"/>
  <c r="F64" i="76"/>
  <c r="G63" i="76"/>
  <c r="F63" i="76"/>
  <c r="G62" i="76"/>
  <c r="F62" i="76"/>
  <c r="V61" i="76"/>
  <c r="G61" i="76"/>
  <c r="F61" i="76"/>
  <c r="G60" i="76"/>
  <c r="F60" i="76"/>
  <c r="G59" i="76"/>
  <c r="F59" i="76"/>
  <c r="V58" i="76"/>
  <c r="G58" i="76"/>
  <c r="F58" i="76"/>
  <c r="G57" i="76"/>
  <c r="F57" i="76"/>
  <c r="G56" i="76"/>
  <c r="F56" i="76"/>
  <c r="V55" i="76"/>
  <c r="G55" i="76"/>
  <c r="F55" i="76"/>
  <c r="G54" i="76"/>
  <c r="F54" i="76"/>
  <c r="G53" i="76"/>
  <c r="F53" i="76"/>
  <c r="V52" i="76"/>
  <c r="G52" i="76"/>
  <c r="F52" i="76"/>
  <c r="G51" i="76"/>
  <c r="F51" i="76"/>
  <c r="G50" i="76"/>
  <c r="F50" i="76"/>
  <c r="V49" i="76"/>
  <c r="G49" i="76"/>
  <c r="F49" i="76"/>
  <c r="G48" i="76"/>
  <c r="F48" i="76"/>
  <c r="G47" i="76"/>
  <c r="F47" i="76"/>
  <c r="V46" i="76"/>
  <c r="G46" i="76"/>
  <c r="F46" i="76"/>
  <c r="G45" i="76"/>
  <c r="F45" i="76"/>
  <c r="G44" i="76"/>
  <c r="F44" i="76"/>
  <c r="V43" i="76"/>
  <c r="G43" i="76"/>
  <c r="F43" i="76"/>
  <c r="G42" i="76"/>
  <c r="F42" i="76"/>
  <c r="G41" i="76"/>
  <c r="F41" i="76"/>
  <c r="V40" i="76"/>
  <c r="G40" i="76"/>
  <c r="F40" i="76"/>
  <c r="G39" i="76"/>
  <c r="F39" i="76"/>
  <c r="G38" i="76"/>
  <c r="F38" i="76"/>
  <c r="V37" i="76"/>
  <c r="G37" i="76"/>
  <c r="F37" i="76"/>
  <c r="G36" i="76"/>
  <c r="F36" i="76"/>
  <c r="G35" i="76"/>
  <c r="F35" i="76"/>
  <c r="V34" i="76"/>
  <c r="G34" i="76"/>
  <c r="F34" i="76"/>
  <c r="G33" i="76"/>
  <c r="F33" i="76"/>
  <c r="G32" i="76"/>
  <c r="F32" i="76"/>
  <c r="V31" i="76"/>
  <c r="G31" i="76"/>
  <c r="F31" i="76"/>
  <c r="G30" i="76"/>
  <c r="F30" i="76"/>
  <c r="G29" i="76"/>
  <c r="F29" i="76"/>
  <c r="V28" i="76"/>
  <c r="G28" i="76"/>
  <c r="F28" i="76"/>
  <c r="G27" i="76"/>
  <c r="F27" i="76"/>
  <c r="G26" i="76"/>
  <c r="F26" i="76"/>
  <c r="V25" i="76"/>
  <c r="G25" i="76"/>
  <c r="F25" i="76"/>
  <c r="G24" i="76"/>
  <c r="F24" i="76"/>
  <c r="G23" i="76"/>
  <c r="F23" i="76"/>
  <c r="V22" i="76"/>
  <c r="G22" i="76"/>
  <c r="F22" i="76"/>
  <c r="G21" i="76"/>
  <c r="F21" i="76"/>
  <c r="G20" i="76"/>
  <c r="F20" i="76"/>
  <c r="V19" i="76"/>
  <c r="G19" i="76"/>
  <c r="F19" i="76"/>
  <c r="V18" i="76"/>
  <c r="G18" i="76"/>
  <c r="F18" i="76"/>
  <c r="V17" i="76"/>
  <c r="U17" i="76"/>
  <c r="G17" i="76"/>
  <c r="F17" i="76"/>
  <c r="R16" i="76"/>
  <c r="G16" i="76"/>
  <c r="F16" i="76"/>
  <c r="V15" i="76"/>
  <c r="G15" i="76"/>
  <c r="F15" i="76"/>
  <c r="V14" i="76"/>
  <c r="G14" i="76"/>
  <c r="F14" i="76"/>
  <c r="R13" i="76"/>
  <c r="G13" i="76"/>
  <c r="F13" i="76"/>
  <c r="V12" i="76"/>
  <c r="G12" i="76"/>
  <c r="F12" i="76"/>
  <c r="C12" i="76"/>
  <c r="C3" i="76" s="1"/>
  <c r="O3" i="76" s="1"/>
  <c r="V11" i="76"/>
  <c r="G11" i="76"/>
  <c r="F11" i="76"/>
  <c r="V10" i="76"/>
  <c r="G10" i="76"/>
  <c r="F10" i="76"/>
  <c r="C10" i="76"/>
  <c r="V9" i="76"/>
  <c r="G9" i="76"/>
  <c r="F9" i="76"/>
  <c r="V8" i="76"/>
  <c r="R8" i="76"/>
  <c r="G8" i="76"/>
  <c r="F8" i="76"/>
  <c r="V7" i="76"/>
  <c r="G7" i="76"/>
  <c r="F7" i="76"/>
  <c r="V6" i="76"/>
  <c r="G6" i="76"/>
  <c r="F6" i="76"/>
  <c r="C6" i="76"/>
  <c r="R7" i="76" s="1"/>
  <c r="V5" i="76"/>
  <c r="G5" i="76"/>
  <c r="F5" i="76"/>
  <c r="C5" i="76"/>
  <c r="W4" i="76"/>
  <c r="V4" i="76"/>
  <c r="Y4" i="76" s="1"/>
  <c r="M67" i="76"/>
  <c r="U67" i="76" s="1"/>
  <c r="M66" i="76"/>
  <c r="U66" i="76" s="1"/>
  <c r="M65" i="76"/>
  <c r="U65" i="76" s="1"/>
  <c r="M61" i="76"/>
  <c r="U61" i="76" s="1"/>
  <c r="M60" i="76"/>
  <c r="U60" i="76" s="1"/>
  <c r="M59" i="76"/>
  <c r="U59" i="76" s="1"/>
  <c r="M55" i="76"/>
  <c r="U55" i="76" s="1"/>
  <c r="M54" i="76"/>
  <c r="U54" i="76" s="1"/>
  <c r="M53" i="76"/>
  <c r="U53" i="76" s="1"/>
  <c r="M49" i="76"/>
  <c r="U49" i="76" s="1"/>
  <c r="M48" i="76"/>
  <c r="U48" i="76" s="1"/>
  <c r="M47" i="76"/>
  <c r="U47" i="76" s="1"/>
  <c r="M43" i="76"/>
  <c r="U43" i="76" s="1"/>
  <c r="M42" i="76"/>
  <c r="U42" i="76" s="1"/>
  <c r="M41" i="76"/>
  <c r="U41" i="76" s="1"/>
  <c r="M37" i="76"/>
  <c r="U37" i="76" s="1"/>
  <c r="M36" i="76"/>
  <c r="U36" i="76" s="1"/>
  <c r="M35" i="76"/>
  <c r="U35" i="76" s="1"/>
  <c r="M31" i="76"/>
  <c r="U31" i="76" s="1"/>
  <c r="M30" i="76"/>
  <c r="U30" i="76" s="1"/>
  <c r="M29" i="76"/>
  <c r="U29" i="76" s="1"/>
  <c r="M25" i="76"/>
  <c r="U25" i="76" s="1"/>
  <c r="M24" i="76"/>
  <c r="U24" i="76" s="1"/>
  <c r="M23" i="76"/>
  <c r="U23" i="76" s="1"/>
  <c r="M19" i="76"/>
  <c r="U19" i="76" s="1"/>
  <c r="M18" i="76"/>
  <c r="U18" i="76" s="1"/>
  <c r="M17" i="76"/>
  <c r="M16" i="76"/>
  <c r="U16" i="76" s="1"/>
  <c r="M13" i="76"/>
  <c r="U13" i="76" s="1"/>
  <c r="M12" i="76"/>
  <c r="U12" i="76" s="1"/>
  <c r="M11" i="76"/>
  <c r="U11" i="76" s="1"/>
  <c r="M10" i="76"/>
  <c r="U10" i="76" s="1"/>
  <c r="M7" i="76"/>
  <c r="U7" i="76" s="1"/>
  <c r="M6" i="76"/>
  <c r="U6" i="76" s="1"/>
  <c r="M5" i="76"/>
  <c r="U5" i="76" s="1"/>
  <c r="M4" i="76"/>
  <c r="U4" i="76" s="1"/>
  <c r="X4" i="76" s="1"/>
  <c r="M4" i="76" a="1"/>
  <c r="M64" i="76" s="1"/>
  <c r="U64" i="76" s="1"/>
  <c r="G4" i="76"/>
  <c r="F4" i="76"/>
  <c r="AT3" i="76"/>
  <c r="G98" i="75"/>
  <c r="F98" i="75"/>
  <c r="AX97" i="75"/>
  <c r="G97" i="75"/>
  <c r="F97" i="75"/>
  <c r="AX96" i="75"/>
  <c r="G96" i="75"/>
  <c r="F96" i="75"/>
  <c r="AX95" i="75"/>
  <c r="G95" i="75"/>
  <c r="F95" i="75"/>
  <c r="AX94" i="75"/>
  <c r="F94" i="75"/>
  <c r="AX93" i="75"/>
  <c r="G93" i="75"/>
  <c r="F93" i="75"/>
  <c r="AX92" i="75"/>
  <c r="G92" i="75"/>
  <c r="F92" i="75"/>
  <c r="AX91" i="75"/>
  <c r="G91" i="75"/>
  <c r="F91" i="75"/>
  <c r="AX90" i="75"/>
  <c r="G90" i="75"/>
  <c r="F90" i="75"/>
  <c r="AX89" i="75"/>
  <c r="G89" i="75"/>
  <c r="F89" i="75"/>
  <c r="AX88" i="75"/>
  <c r="G88" i="75"/>
  <c r="F88" i="75"/>
  <c r="AX87" i="75"/>
  <c r="G87" i="75"/>
  <c r="F87" i="75"/>
  <c r="AX86" i="75"/>
  <c r="G86" i="75"/>
  <c r="F86" i="75"/>
  <c r="AX85" i="75"/>
  <c r="G85" i="75"/>
  <c r="F85" i="75"/>
  <c r="AX84" i="75"/>
  <c r="G84" i="75"/>
  <c r="F84" i="75"/>
  <c r="AX83" i="75"/>
  <c r="G83" i="75"/>
  <c r="F83" i="75"/>
  <c r="AX82" i="75"/>
  <c r="G82" i="75"/>
  <c r="F82" i="75"/>
  <c r="AX81" i="75"/>
  <c r="G81" i="75"/>
  <c r="F81" i="75"/>
  <c r="AX80" i="75"/>
  <c r="G80" i="75"/>
  <c r="F80" i="75"/>
  <c r="G79" i="75"/>
  <c r="F79" i="75"/>
  <c r="G78" i="75"/>
  <c r="F78" i="75"/>
  <c r="R77" i="75"/>
  <c r="G77" i="75"/>
  <c r="F77" i="75"/>
  <c r="G76" i="75"/>
  <c r="F76" i="75"/>
  <c r="G75" i="75"/>
  <c r="F75" i="75"/>
  <c r="R74" i="75"/>
  <c r="G74" i="75"/>
  <c r="F74" i="75"/>
  <c r="G73" i="75"/>
  <c r="F73" i="75"/>
  <c r="G72" i="75"/>
  <c r="F72" i="75"/>
  <c r="R71" i="75"/>
  <c r="G71" i="75"/>
  <c r="F71" i="75"/>
  <c r="G70" i="75"/>
  <c r="F70" i="75"/>
  <c r="G69" i="75"/>
  <c r="F69" i="75"/>
  <c r="R68" i="75"/>
  <c r="G68" i="75"/>
  <c r="F68" i="75"/>
  <c r="G67" i="75"/>
  <c r="F67" i="75"/>
  <c r="G66" i="75"/>
  <c r="F66" i="75"/>
  <c r="R65" i="75"/>
  <c r="G65" i="75"/>
  <c r="F65" i="75"/>
  <c r="V64" i="75"/>
  <c r="G64" i="75"/>
  <c r="F64" i="75"/>
  <c r="V63" i="75"/>
  <c r="G63" i="75"/>
  <c r="F63" i="75"/>
  <c r="R62" i="75"/>
  <c r="G62" i="75"/>
  <c r="F62" i="75"/>
  <c r="V61" i="75"/>
  <c r="G61" i="75"/>
  <c r="F61" i="75"/>
  <c r="V60" i="75"/>
  <c r="G60" i="75"/>
  <c r="F60" i="75"/>
  <c r="R59" i="75"/>
  <c r="G59" i="75"/>
  <c r="F59" i="75"/>
  <c r="V58" i="75"/>
  <c r="G58" i="75"/>
  <c r="F58" i="75"/>
  <c r="V57" i="75"/>
  <c r="G57" i="75"/>
  <c r="F57" i="75"/>
  <c r="R56" i="75"/>
  <c r="G56" i="75"/>
  <c r="F56" i="75"/>
  <c r="V55" i="75"/>
  <c r="G55" i="75"/>
  <c r="F55" i="75"/>
  <c r="V54" i="75"/>
  <c r="G54" i="75"/>
  <c r="F54" i="75"/>
  <c r="R53" i="75"/>
  <c r="G53" i="75"/>
  <c r="F53" i="75"/>
  <c r="V52" i="75"/>
  <c r="G52" i="75"/>
  <c r="F52" i="75"/>
  <c r="V51" i="75"/>
  <c r="G51" i="75"/>
  <c r="F51" i="75"/>
  <c r="R50" i="75"/>
  <c r="G50" i="75"/>
  <c r="F50" i="75"/>
  <c r="V49" i="75"/>
  <c r="G49" i="75"/>
  <c r="F49" i="75"/>
  <c r="V48" i="75"/>
  <c r="G48" i="75"/>
  <c r="F48" i="75"/>
  <c r="R47" i="75"/>
  <c r="G47" i="75"/>
  <c r="F47" i="75"/>
  <c r="V46" i="75"/>
  <c r="G46" i="75"/>
  <c r="F46" i="75"/>
  <c r="V45" i="75"/>
  <c r="G45" i="75"/>
  <c r="F45" i="75"/>
  <c r="R44" i="75"/>
  <c r="G44" i="75"/>
  <c r="F44" i="75"/>
  <c r="V43" i="75"/>
  <c r="G43" i="75"/>
  <c r="F43" i="75"/>
  <c r="V42" i="75"/>
  <c r="G42" i="75"/>
  <c r="F42" i="75"/>
  <c r="R41" i="75"/>
  <c r="G41" i="75"/>
  <c r="F41" i="75"/>
  <c r="V40" i="75"/>
  <c r="G40" i="75"/>
  <c r="F40" i="75"/>
  <c r="V39" i="75"/>
  <c r="G39" i="75"/>
  <c r="F39" i="75"/>
  <c r="R38" i="75"/>
  <c r="G38" i="75"/>
  <c r="F38" i="75"/>
  <c r="V37" i="75"/>
  <c r="G37" i="75"/>
  <c r="F37" i="75"/>
  <c r="V36" i="75"/>
  <c r="G36" i="75"/>
  <c r="F36" i="75"/>
  <c r="R35" i="75"/>
  <c r="G35" i="75"/>
  <c r="F35" i="75"/>
  <c r="V34" i="75"/>
  <c r="G34" i="75"/>
  <c r="F34" i="75"/>
  <c r="V33" i="75"/>
  <c r="G33" i="75"/>
  <c r="F33" i="75"/>
  <c r="R32" i="75"/>
  <c r="G32" i="75"/>
  <c r="F32" i="75"/>
  <c r="V31" i="75"/>
  <c r="G31" i="75"/>
  <c r="F31" i="75"/>
  <c r="V30" i="75"/>
  <c r="G30" i="75"/>
  <c r="F30" i="75"/>
  <c r="R29" i="75"/>
  <c r="G29" i="75"/>
  <c r="F29" i="75"/>
  <c r="V28" i="75"/>
  <c r="G28" i="75"/>
  <c r="F28" i="75"/>
  <c r="V27" i="75"/>
  <c r="G27" i="75"/>
  <c r="F27" i="75"/>
  <c r="R26" i="75"/>
  <c r="G26" i="75"/>
  <c r="F26" i="75"/>
  <c r="V25" i="75"/>
  <c r="G25" i="75"/>
  <c r="F25" i="75"/>
  <c r="V24" i="75"/>
  <c r="G24" i="75"/>
  <c r="F24" i="75"/>
  <c r="R23" i="75"/>
  <c r="G23" i="75"/>
  <c r="F23" i="75"/>
  <c r="V22" i="75"/>
  <c r="G22" i="75"/>
  <c r="F22" i="75"/>
  <c r="V21" i="75"/>
  <c r="G21" i="75"/>
  <c r="F21" i="75"/>
  <c r="R20" i="75"/>
  <c r="G20" i="75"/>
  <c r="F20" i="75"/>
  <c r="V19" i="75"/>
  <c r="G19" i="75"/>
  <c r="F19" i="75"/>
  <c r="V18" i="75"/>
  <c r="G18" i="75"/>
  <c r="F18" i="75"/>
  <c r="R17" i="75"/>
  <c r="G17" i="75"/>
  <c r="F17" i="75"/>
  <c r="V16" i="75"/>
  <c r="G16" i="75"/>
  <c r="F16" i="75"/>
  <c r="V15" i="75"/>
  <c r="G15" i="75"/>
  <c r="F15" i="75"/>
  <c r="R14" i="75"/>
  <c r="G14" i="75"/>
  <c r="F14" i="75"/>
  <c r="V13" i="75"/>
  <c r="G13" i="75"/>
  <c r="F13" i="75"/>
  <c r="V12" i="75"/>
  <c r="G12" i="75"/>
  <c r="F12" i="75"/>
  <c r="C12" i="75"/>
  <c r="R11" i="75"/>
  <c r="G11" i="75"/>
  <c r="F11" i="75"/>
  <c r="R10" i="75"/>
  <c r="G10" i="75"/>
  <c r="F10" i="75"/>
  <c r="C10" i="75"/>
  <c r="V77" i="75" s="1"/>
  <c r="V9" i="75"/>
  <c r="R9" i="75"/>
  <c r="G9" i="75"/>
  <c r="F9" i="75"/>
  <c r="V8" i="75"/>
  <c r="G8" i="75"/>
  <c r="F8" i="75"/>
  <c r="V7" i="75"/>
  <c r="G7" i="75"/>
  <c r="F7" i="75"/>
  <c r="V6" i="75"/>
  <c r="G6" i="75"/>
  <c r="F6" i="75"/>
  <c r="C6" i="75"/>
  <c r="R78" i="75" s="1"/>
  <c r="V5" i="75"/>
  <c r="R5" i="75"/>
  <c r="G5" i="75"/>
  <c r="F5" i="75"/>
  <c r="C5" i="75"/>
  <c r="Y4" i="75"/>
  <c r="W4" i="75"/>
  <c r="V4" i="75"/>
  <c r="R4" i="75"/>
  <c r="M74" i="75"/>
  <c r="U74" i="75" s="1"/>
  <c r="M68" i="75"/>
  <c r="U68" i="75" s="1"/>
  <c r="M62" i="75"/>
  <c r="U62" i="75" s="1"/>
  <c r="M56" i="75"/>
  <c r="U56" i="75" s="1"/>
  <c r="M50" i="75"/>
  <c r="U50" i="75" s="1"/>
  <c r="M44" i="75"/>
  <c r="U44" i="75" s="1"/>
  <c r="M38" i="75"/>
  <c r="U38" i="75" s="1"/>
  <c r="M32" i="75"/>
  <c r="U32" i="75" s="1"/>
  <c r="M26" i="75"/>
  <c r="U26" i="75" s="1"/>
  <c r="M20" i="75"/>
  <c r="U20" i="75" s="1"/>
  <c r="M14" i="75"/>
  <c r="U14" i="75" s="1"/>
  <c r="M8" i="75"/>
  <c r="U8" i="75" s="1"/>
  <c r="M4" i="75" a="1"/>
  <c r="M78" i="75" s="1"/>
  <c r="U78" i="75" s="1"/>
  <c r="G4" i="75"/>
  <c r="F4" i="75"/>
  <c r="AT3" i="75"/>
  <c r="R3" i="75"/>
  <c r="C3" i="75"/>
  <c r="O3" i="75" s="1"/>
  <c r="G98" i="74"/>
  <c r="F98" i="74"/>
  <c r="AX97" i="74"/>
  <c r="G97" i="74"/>
  <c r="F97" i="74"/>
  <c r="AX96" i="74"/>
  <c r="G96" i="74"/>
  <c r="F96" i="74"/>
  <c r="AX95" i="74"/>
  <c r="G95" i="74"/>
  <c r="F95" i="74"/>
  <c r="AX94" i="74"/>
  <c r="G94" i="74"/>
  <c r="F94" i="74"/>
  <c r="AX93" i="74"/>
  <c r="G93" i="74"/>
  <c r="F93" i="74"/>
  <c r="AX92" i="74"/>
  <c r="G92" i="74"/>
  <c r="F92" i="74"/>
  <c r="AX91" i="74"/>
  <c r="G91" i="74"/>
  <c r="F91" i="74"/>
  <c r="AX90" i="74"/>
  <c r="G90" i="74"/>
  <c r="F90" i="74"/>
  <c r="R89" i="74"/>
  <c r="G89" i="74"/>
  <c r="F89" i="74"/>
  <c r="G88" i="74"/>
  <c r="F88" i="74"/>
  <c r="V87" i="74"/>
  <c r="G87" i="74"/>
  <c r="F87" i="74"/>
  <c r="R86" i="74"/>
  <c r="G86" i="74"/>
  <c r="F86" i="74"/>
  <c r="G85" i="74"/>
  <c r="F85" i="74"/>
  <c r="V84" i="74"/>
  <c r="G84" i="74"/>
  <c r="F84" i="74"/>
  <c r="R83" i="74"/>
  <c r="G83" i="74"/>
  <c r="F83" i="74"/>
  <c r="G82" i="74"/>
  <c r="F82" i="74"/>
  <c r="V81" i="74"/>
  <c r="G81" i="74"/>
  <c r="F81" i="74"/>
  <c r="R80" i="74"/>
  <c r="G80" i="74"/>
  <c r="F80" i="74"/>
  <c r="G79" i="74"/>
  <c r="F79" i="74"/>
  <c r="V78" i="74"/>
  <c r="G78" i="74"/>
  <c r="F78" i="74"/>
  <c r="R77" i="74"/>
  <c r="G77" i="74"/>
  <c r="F77" i="74"/>
  <c r="V76" i="74"/>
  <c r="G76" i="74"/>
  <c r="F76" i="74"/>
  <c r="V75" i="74"/>
  <c r="G75" i="74"/>
  <c r="F75" i="74"/>
  <c r="R74" i="74"/>
  <c r="G74" i="74"/>
  <c r="F74" i="74"/>
  <c r="V73" i="74"/>
  <c r="G73" i="74"/>
  <c r="F73" i="74"/>
  <c r="V72" i="74"/>
  <c r="G72" i="74"/>
  <c r="F72" i="74"/>
  <c r="R71" i="74"/>
  <c r="G71" i="74"/>
  <c r="F71" i="74"/>
  <c r="V70" i="74"/>
  <c r="G70" i="74"/>
  <c r="F70" i="74"/>
  <c r="V69" i="74"/>
  <c r="G69" i="74"/>
  <c r="F69" i="74"/>
  <c r="R68" i="74"/>
  <c r="G68" i="74"/>
  <c r="F68" i="74"/>
  <c r="V67" i="74"/>
  <c r="G67" i="74"/>
  <c r="F67" i="74"/>
  <c r="V66" i="74"/>
  <c r="G66" i="74"/>
  <c r="F66" i="74"/>
  <c r="R65" i="74"/>
  <c r="G65" i="74"/>
  <c r="F65" i="74"/>
  <c r="V64" i="74"/>
  <c r="G64" i="74"/>
  <c r="F64" i="74"/>
  <c r="V63" i="74"/>
  <c r="G63" i="74"/>
  <c r="F63" i="74"/>
  <c r="R62" i="74"/>
  <c r="G62" i="74"/>
  <c r="F62" i="74"/>
  <c r="V61" i="74"/>
  <c r="G61" i="74"/>
  <c r="F61" i="74"/>
  <c r="V60" i="74"/>
  <c r="G60" i="74"/>
  <c r="F60" i="74"/>
  <c r="R59" i="74"/>
  <c r="G59" i="74"/>
  <c r="F59" i="74"/>
  <c r="V58" i="74"/>
  <c r="G58" i="74"/>
  <c r="F58" i="74"/>
  <c r="V57" i="74"/>
  <c r="G57" i="74"/>
  <c r="F57" i="74"/>
  <c r="R56" i="74"/>
  <c r="G56" i="74"/>
  <c r="F56" i="74"/>
  <c r="V55" i="74"/>
  <c r="G55" i="74"/>
  <c r="F55" i="74"/>
  <c r="V54" i="74"/>
  <c r="G54" i="74"/>
  <c r="F54" i="74"/>
  <c r="R53" i="74"/>
  <c r="G53" i="74"/>
  <c r="F53" i="74"/>
  <c r="V52" i="74"/>
  <c r="G52" i="74"/>
  <c r="F52" i="74"/>
  <c r="V51" i="74"/>
  <c r="G51" i="74"/>
  <c r="F51" i="74"/>
  <c r="R50" i="74"/>
  <c r="G50" i="74"/>
  <c r="F50" i="74"/>
  <c r="V49" i="74"/>
  <c r="G49" i="74"/>
  <c r="F49" i="74"/>
  <c r="V48" i="74"/>
  <c r="G48" i="74"/>
  <c r="F48" i="74"/>
  <c r="R47" i="74"/>
  <c r="G47" i="74"/>
  <c r="F47" i="74"/>
  <c r="V46" i="74"/>
  <c r="G46" i="74"/>
  <c r="F46" i="74"/>
  <c r="V45" i="74"/>
  <c r="G45" i="74"/>
  <c r="F45" i="74"/>
  <c r="R44" i="74"/>
  <c r="G44" i="74"/>
  <c r="F44" i="74"/>
  <c r="V43" i="74"/>
  <c r="G43" i="74"/>
  <c r="F43" i="74"/>
  <c r="V42" i="74"/>
  <c r="G42" i="74"/>
  <c r="F42" i="74"/>
  <c r="R41" i="74"/>
  <c r="G41" i="74"/>
  <c r="F41" i="74"/>
  <c r="V40" i="74"/>
  <c r="G40" i="74"/>
  <c r="F40" i="74"/>
  <c r="V39" i="74"/>
  <c r="G39" i="74"/>
  <c r="F39" i="74"/>
  <c r="R38" i="74"/>
  <c r="G38" i="74"/>
  <c r="F38" i="74"/>
  <c r="V37" i="74"/>
  <c r="G37" i="74"/>
  <c r="F37" i="74"/>
  <c r="V36" i="74"/>
  <c r="G36" i="74"/>
  <c r="F36" i="74"/>
  <c r="R35" i="74"/>
  <c r="G35" i="74"/>
  <c r="F35" i="74"/>
  <c r="V34" i="74"/>
  <c r="G34" i="74"/>
  <c r="F34" i="74"/>
  <c r="V33" i="74"/>
  <c r="G33" i="74"/>
  <c r="F33" i="74"/>
  <c r="R32" i="74"/>
  <c r="G32" i="74"/>
  <c r="F32" i="74"/>
  <c r="V31" i="74"/>
  <c r="G31" i="74"/>
  <c r="F31" i="74"/>
  <c r="V30" i="74"/>
  <c r="U30" i="74"/>
  <c r="G30" i="74"/>
  <c r="F30" i="74"/>
  <c r="R29" i="74"/>
  <c r="G29" i="74"/>
  <c r="F29" i="74"/>
  <c r="V28" i="74"/>
  <c r="G28" i="74"/>
  <c r="F28" i="74"/>
  <c r="V27" i="74"/>
  <c r="G27" i="74"/>
  <c r="F27" i="74"/>
  <c r="R26" i="74"/>
  <c r="G26" i="74"/>
  <c r="F26" i="74"/>
  <c r="V25" i="74"/>
  <c r="G25" i="74"/>
  <c r="F25" i="74"/>
  <c r="V24" i="74"/>
  <c r="G24" i="74"/>
  <c r="F24" i="74"/>
  <c r="R23" i="74"/>
  <c r="G23" i="74"/>
  <c r="F23" i="74"/>
  <c r="V22" i="74"/>
  <c r="G22" i="74"/>
  <c r="F22" i="74"/>
  <c r="V21" i="74"/>
  <c r="G21" i="74"/>
  <c r="F21" i="74"/>
  <c r="R20" i="74"/>
  <c r="G20" i="74"/>
  <c r="F20" i="74"/>
  <c r="V19" i="74"/>
  <c r="G19" i="74"/>
  <c r="F19" i="74"/>
  <c r="V18" i="74"/>
  <c r="G18" i="74"/>
  <c r="F18" i="74"/>
  <c r="R17" i="74"/>
  <c r="G17" i="74"/>
  <c r="F17" i="74"/>
  <c r="V16" i="74"/>
  <c r="G16" i="74"/>
  <c r="F16" i="74"/>
  <c r="V15" i="74"/>
  <c r="G15" i="74"/>
  <c r="F15" i="74"/>
  <c r="R14" i="74"/>
  <c r="G14" i="74"/>
  <c r="F14" i="74"/>
  <c r="V13" i="74"/>
  <c r="G13" i="74"/>
  <c r="F13" i="74"/>
  <c r="V12" i="74"/>
  <c r="G12" i="74"/>
  <c r="F12" i="74"/>
  <c r="C12" i="74"/>
  <c r="U11" i="74"/>
  <c r="R11" i="74"/>
  <c r="G11" i="74"/>
  <c r="F11" i="74"/>
  <c r="R10" i="74"/>
  <c r="G10" i="74"/>
  <c r="F10" i="74"/>
  <c r="C10" i="74"/>
  <c r="V89" i="74" s="1"/>
  <c r="V9" i="74"/>
  <c r="R9" i="74"/>
  <c r="G9" i="74"/>
  <c r="F9" i="74"/>
  <c r="V8" i="74"/>
  <c r="G8" i="74"/>
  <c r="F8" i="74"/>
  <c r="V7" i="74"/>
  <c r="G7" i="74"/>
  <c r="F7" i="74"/>
  <c r="V6" i="74"/>
  <c r="R6" i="74"/>
  <c r="G6" i="74"/>
  <c r="F6" i="74"/>
  <c r="C6" i="74"/>
  <c r="R87" i="74" s="1"/>
  <c r="V5" i="74"/>
  <c r="R5" i="74"/>
  <c r="G5" i="74"/>
  <c r="F5" i="74"/>
  <c r="C5" i="74"/>
  <c r="W4" i="74"/>
  <c r="R4" i="74"/>
  <c r="M89" i="74"/>
  <c r="U89" i="74" s="1"/>
  <c r="M88" i="74"/>
  <c r="U88" i="74" s="1"/>
  <c r="M85" i="74"/>
  <c r="U85" i="74" s="1"/>
  <c r="M84" i="74"/>
  <c r="U84" i="74" s="1"/>
  <c r="M83" i="74"/>
  <c r="U83" i="74" s="1"/>
  <c r="M82" i="74"/>
  <c r="U82" i="74" s="1"/>
  <c r="M79" i="74"/>
  <c r="U79" i="74" s="1"/>
  <c r="M78" i="74"/>
  <c r="U78" i="74" s="1"/>
  <c r="M77" i="74"/>
  <c r="U77" i="74" s="1"/>
  <c r="M76" i="74"/>
  <c r="U76" i="74" s="1"/>
  <c r="M73" i="74"/>
  <c r="U73" i="74" s="1"/>
  <c r="M72" i="74"/>
  <c r="U72" i="74" s="1"/>
  <c r="M71" i="74"/>
  <c r="U71" i="74" s="1"/>
  <c r="M70" i="74"/>
  <c r="U70" i="74" s="1"/>
  <c r="M67" i="74"/>
  <c r="U67" i="74" s="1"/>
  <c r="M66" i="74"/>
  <c r="U66" i="74" s="1"/>
  <c r="M65" i="74"/>
  <c r="U65" i="74" s="1"/>
  <c r="M64" i="74"/>
  <c r="U64" i="74" s="1"/>
  <c r="M61" i="74"/>
  <c r="U61" i="74" s="1"/>
  <c r="M60" i="74"/>
  <c r="U60" i="74" s="1"/>
  <c r="M59" i="74"/>
  <c r="U59" i="74" s="1"/>
  <c r="M58" i="74"/>
  <c r="U58" i="74" s="1"/>
  <c r="M56" i="74"/>
  <c r="U56" i="74" s="1"/>
  <c r="M55" i="74"/>
  <c r="U55" i="74" s="1"/>
  <c r="M54" i="74"/>
  <c r="U54" i="74" s="1"/>
  <c r="M53" i="74"/>
  <c r="U53" i="74" s="1"/>
  <c r="M52" i="74"/>
  <c r="U52" i="74" s="1"/>
  <c r="M50" i="74"/>
  <c r="U50" i="74" s="1"/>
  <c r="M49" i="74"/>
  <c r="U49" i="74" s="1"/>
  <c r="M48" i="74"/>
  <c r="U48" i="74" s="1"/>
  <c r="M47" i="74"/>
  <c r="U47" i="74" s="1"/>
  <c r="M46" i="74"/>
  <c r="U46" i="74" s="1"/>
  <c r="M44" i="74"/>
  <c r="U44" i="74" s="1"/>
  <c r="M43" i="74"/>
  <c r="U43" i="74" s="1"/>
  <c r="M42" i="74"/>
  <c r="U42" i="74" s="1"/>
  <c r="M41" i="74"/>
  <c r="U41" i="74" s="1"/>
  <c r="M40" i="74"/>
  <c r="U40" i="74" s="1"/>
  <c r="M38" i="74"/>
  <c r="U38" i="74" s="1"/>
  <c r="M37" i="74"/>
  <c r="U37" i="74" s="1"/>
  <c r="M36" i="74"/>
  <c r="U36" i="74" s="1"/>
  <c r="M35" i="74"/>
  <c r="U35" i="74" s="1"/>
  <c r="M34" i="74"/>
  <c r="U34" i="74" s="1"/>
  <c r="M32" i="74"/>
  <c r="U32" i="74" s="1"/>
  <c r="M31" i="74"/>
  <c r="U31" i="74" s="1"/>
  <c r="M30" i="74"/>
  <c r="M29" i="74"/>
  <c r="U29" i="74" s="1"/>
  <c r="M28" i="74"/>
  <c r="U28" i="74" s="1"/>
  <c r="M26" i="74"/>
  <c r="U26" i="74" s="1"/>
  <c r="M25" i="74"/>
  <c r="U25" i="74" s="1"/>
  <c r="M24" i="74"/>
  <c r="U24" i="74" s="1"/>
  <c r="M23" i="74"/>
  <c r="U23" i="74" s="1"/>
  <c r="M22" i="74"/>
  <c r="U22" i="74" s="1"/>
  <c r="M20" i="74"/>
  <c r="U20" i="74" s="1"/>
  <c r="M19" i="74"/>
  <c r="U19" i="74" s="1"/>
  <c r="M18" i="74"/>
  <c r="U18" i="74" s="1"/>
  <c r="M17" i="74"/>
  <c r="U17" i="74" s="1"/>
  <c r="M16" i="74"/>
  <c r="U16" i="74" s="1"/>
  <c r="M14" i="74"/>
  <c r="U14" i="74" s="1"/>
  <c r="M13" i="74"/>
  <c r="U13" i="74" s="1"/>
  <c r="M12" i="74"/>
  <c r="U12" i="74" s="1"/>
  <c r="M11" i="74"/>
  <c r="M10" i="74"/>
  <c r="U10" i="74" s="1"/>
  <c r="M8" i="74"/>
  <c r="U8" i="74" s="1"/>
  <c r="M7" i="74"/>
  <c r="U7" i="74" s="1"/>
  <c r="M6" i="74"/>
  <c r="U6" i="74" s="1"/>
  <c r="M5" i="74"/>
  <c r="U5" i="74" s="1"/>
  <c r="M4" i="74"/>
  <c r="U4" i="74" s="1"/>
  <c r="X4" i="74" s="1"/>
  <c r="M4" i="74" a="1"/>
  <c r="M87" i="74" s="1"/>
  <c r="U87" i="74" s="1"/>
  <c r="G4" i="74"/>
  <c r="F4" i="74"/>
  <c r="AT3" i="74"/>
  <c r="R3" i="74"/>
  <c r="C3" i="74"/>
  <c r="O3" i="74" s="1"/>
  <c r="V98" i="73"/>
  <c r="S98" i="73"/>
  <c r="R98" i="73"/>
  <c r="H98" i="73"/>
  <c r="I98" i="73" s="1"/>
  <c r="J98" i="73" s="1"/>
  <c r="G98" i="73"/>
  <c r="F98" i="73"/>
  <c r="V97" i="73"/>
  <c r="R97" i="73"/>
  <c r="G97" i="73"/>
  <c r="H97" i="73" s="1"/>
  <c r="I97" i="73" s="1"/>
  <c r="J97" i="73" s="1"/>
  <c r="F97" i="73"/>
  <c r="V96" i="73"/>
  <c r="R96" i="73"/>
  <c r="J96" i="73"/>
  <c r="G96" i="73"/>
  <c r="H96" i="73" s="1"/>
  <c r="I96" i="73" s="1"/>
  <c r="F96" i="73"/>
  <c r="V95" i="73"/>
  <c r="R95" i="73"/>
  <c r="H95" i="73"/>
  <c r="I95" i="73" s="1"/>
  <c r="J95" i="73" s="1"/>
  <c r="G95" i="73"/>
  <c r="F95" i="73"/>
  <c r="V94" i="73"/>
  <c r="R94" i="73"/>
  <c r="F94" i="73"/>
  <c r="V93" i="73"/>
  <c r="R93" i="73"/>
  <c r="G93" i="73"/>
  <c r="H93" i="73" s="1"/>
  <c r="I93" i="73" s="1"/>
  <c r="J93" i="73" s="1"/>
  <c r="F93" i="73"/>
  <c r="V92" i="73"/>
  <c r="R92" i="73"/>
  <c r="H92" i="73"/>
  <c r="I92" i="73" s="1"/>
  <c r="J92" i="73" s="1"/>
  <c r="G92" i="73"/>
  <c r="F92" i="73"/>
  <c r="V91" i="73"/>
  <c r="R91" i="73"/>
  <c r="Q91" i="73"/>
  <c r="G91" i="73"/>
  <c r="H91" i="73" s="1"/>
  <c r="I91" i="73" s="1"/>
  <c r="J91" i="73" s="1"/>
  <c r="F91" i="73"/>
  <c r="V90" i="73"/>
  <c r="R90" i="73"/>
  <c r="G90" i="73"/>
  <c r="H90" i="73" s="1"/>
  <c r="I90" i="73" s="1"/>
  <c r="J90" i="73" s="1"/>
  <c r="F90" i="73"/>
  <c r="V89" i="73"/>
  <c r="R89" i="73"/>
  <c r="H89" i="73"/>
  <c r="I89" i="73" s="1"/>
  <c r="J89" i="73" s="1"/>
  <c r="G89" i="73"/>
  <c r="F89" i="73"/>
  <c r="V88" i="73"/>
  <c r="R88" i="73"/>
  <c r="G88" i="73"/>
  <c r="H88" i="73" s="1"/>
  <c r="I88" i="73" s="1"/>
  <c r="J88" i="73" s="1"/>
  <c r="F88" i="73"/>
  <c r="V87" i="73"/>
  <c r="R87" i="73"/>
  <c r="G87" i="73"/>
  <c r="H87" i="73" s="1"/>
  <c r="I87" i="73" s="1"/>
  <c r="J87" i="73" s="1"/>
  <c r="F87" i="73"/>
  <c r="V86" i="73"/>
  <c r="R86" i="73"/>
  <c r="H86" i="73"/>
  <c r="I86" i="73" s="1"/>
  <c r="J86" i="73" s="1"/>
  <c r="G86" i="73"/>
  <c r="F86" i="73"/>
  <c r="V85" i="73"/>
  <c r="R85" i="73"/>
  <c r="G85" i="73"/>
  <c r="H85" i="73" s="1"/>
  <c r="I85" i="73" s="1"/>
  <c r="J85" i="73" s="1"/>
  <c r="F85" i="73"/>
  <c r="V84" i="73"/>
  <c r="R84" i="73"/>
  <c r="G84" i="73"/>
  <c r="F84" i="73"/>
  <c r="V83" i="73"/>
  <c r="R83" i="73"/>
  <c r="H83" i="73"/>
  <c r="I83" i="73" s="1"/>
  <c r="J83" i="73" s="1"/>
  <c r="G83" i="73"/>
  <c r="F83" i="73"/>
  <c r="V82" i="73"/>
  <c r="R82" i="73"/>
  <c r="G82" i="73"/>
  <c r="H82" i="73" s="1"/>
  <c r="I82" i="73" s="1"/>
  <c r="J82" i="73" s="1"/>
  <c r="F82" i="73"/>
  <c r="V81" i="73"/>
  <c r="R81" i="73"/>
  <c r="G81" i="73"/>
  <c r="F81" i="73"/>
  <c r="V80" i="73"/>
  <c r="R80" i="73"/>
  <c r="H80" i="73"/>
  <c r="I80" i="73" s="1"/>
  <c r="J80" i="73" s="1"/>
  <c r="G80" i="73"/>
  <c r="F80" i="73"/>
  <c r="V79" i="73"/>
  <c r="R79" i="73"/>
  <c r="Q79" i="73"/>
  <c r="G79" i="73"/>
  <c r="H79" i="73" s="1"/>
  <c r="I79" i="73" s="1"/>
  <c r="J79" i="73" s="1"/>
  <c r="F79" i="73"/>
  <c r="V78" i="73"/>
  <c r="R78" i="73"/>
  <c r="G78" i="73"/>
  <c r="H78" i="73" s="1"/>
  <c r="I78" i="73" s="1"/>
  <c r="J78" i="73" s="1"/>
  <c r="F78" i="73"/>
  <c r="V77" i="73"/>
  <c r="R77" i="73"/>
  <c r="H77" i="73"/>
  <c r="I77" i="73" s="1"/>
  <c r="J77" i="73" s="1"/>
  <c r="G77" i="73"/>
  <c r="F77" i="73"/>
  <c r="V76" i="73"/>
  <c r="R76" i="73"/>
  <c r="G76" i="73"/>
  <c r="H76" i="73" s="1"/>
  <c r="I76" i="73" s="1"/>
  <c r="J76" i="73" s="1"/>
  <c r="F76" i="73"/>
  <c r="V75" i="73"/>
  <c r="R75" i="73"/>
  <c r="G75" i="73"/>
  <c r="H75" i="73" s="1"/>
  <c r="I75" i="73" s="1"/>
  <c r="J75" i="73" s="1"/>
  <c r="F75" i="73"/>
  <c r="V74" i="73"/>
  <c r="R74" i="73"/>
  <c r="H74" i="73"/>
  <c r="I74" i="73" s="1"/>
  <c r="J74" i="73" s="1"/>
  <c r="G74" i="73"/>
  <c r="F74" i="73"/>
  <c r="V73" i="73"/>
  <c r="R73" i="73"/>
  <c r="G73" i="73"/>
  <c r="H73" i="73" s="1"/>
  <c r="I73" i="73" s="1"/>
  <c r="J73" i="73" s="1"/>
  <c r="F73" i="73"/>
  <c r="V72" i="73"/>
  <c r="R72" i="73"/>
  <c r="G72" i="73"/>
  <c r="H72" i="73" s="1"/>
  <c r="I72" i="73" s="1"/>
  <c r="J72" i="73" s="1"/>
  <c r="F72" i="73"/>
  <c r="V71" i="73"/>
  <c r="R71" i="73"/>
  <c r="H71" i="73"/>
  <c r="I71" i="73" s="1"/>
  <c r="J71" i="73" s="1"/>
  <c r="G71" i="73"/>
  <c r="F71" i="73"/>
  <c r="V70" i="73"/>
  <c r="R70" i="73"/>
  <c r="G70" i="73"/>
  <c r="H70" i="73" s="1"/>
  <c r="I70" i="73" s="1"/>
  <c r="J70" i="73" s="1"/>
  <c r="F70" i="73"/>
  <c r="V69" i="73"/>
  <c r="R69" i="73"/>
  <c r="G69" i="73"/>
  <c r="H69" i="73" s="1"/>
  <c r="I69" i="73" s="1"/>
  <c r="J69" i="73" s="1"/>
  <c r="F69" i="73"/>
  <c r="V68" i="73"/>
  <c r="R68" i="73"/>
  <c r="H68" i="73"/>
  <c r="I68" i="73" s="1"/>
  <c r="J68" i="73" s="1"/>
  <c r="G68" i="73"/>
  <c r="F68" i="73"/>
  <c r="V67" i="73"/>
  <c r="R67" i="73"/>
  <c r="Q67" i="73"/>
  <c r="G67" i="73"/>
  <c r="H67" i="73" s="1"/>
  <c r="I67" i="73" s="1"/>
  <c r="J67" i="73" s="1"/>
  <c r="F67" i="73"/>
  <c r="V66" i="73"/>
  <c r="R66" i="73"/>
  <c r="G66" i="73"/>
  <c r="H66" i="73" s="1"/>
  <c r="I66" i="73" s="1"/>
  <c r="J66" i="73" s="1"/>
  <c r="F66" i="73"/>
  <c r="V65" i="73"/>
  <c r="R65" i="73"/>
  <c r="H65" i="73"/>
  <c r="I65" i="73" s="1"/>
  <c r="J65" i="73" s="1"/>
  <c r="G65" i="73"/>
  <c r="F65" i="73"/>
  <c r="V64" i="73"/>
  <c r="R64" i="73"/>
  <c r="G64" i="73"/>
  <c r="H64" i="73" s="1"/>
  <c r="I64" i="73" s="1"/>
  <c r="J64" i="73" s="1"/>
  <c r="F64" i="73"/>
  <c r="V63" i="73"/>
  <c r="R63" i="73"/>
  <c r="G63" i="73"/>
  <c r="H63" i="73" s="1"/>
  <c r="I63" i="73" s="1"/>
  <c r="J63" i="73" s="1"/>
  <c r="F63" i="73"/>
  <c r="V62" i="73"/>
  <c r="R62" i="73"/>
  <c r="H62" i="73"/>
  <c r="I62" i="73" s="1"/>
  <c r="J62" i="73" s="1"/>
  <c r="G62" i="73"/>
  <c r="F62" i="73"/>
  <c r="V61" i="73"/>
  <c r="R61" i="73"/>
  <c r="G61" i="73"/>
  <c r="H61" i="73" s="1"/>
  <c r="I61" i="73" s="1"/>
  <c r="J61" i="73" s="1"/>
  <c r="F61" i="73"/>
  <c r="V60" i="73"/>
  <c r="R60" i="73"/>
  <c r="G60" i="73"/>
  <c r="H60" i="73" s="1"/>
  <c r="I60" i="73" s="1"/>
  <c r="J60" i="73" s="1"/>
  <c r="F60" i="73"/>
  <c r="V59" i="73"/>
  <c r="R59" i="73"/>
  <c r="H59" i="73"/>
  <c r="I59" i="73" s="1"/>
  <c r="J59" i="73" s="1"/>
  <c r="G59" i="73"/>
  <c r="F59" i="73"/>
  <c r="V58" i="73"/>
  <c r="R58" i="73"/>
  <c r="G58" i="73"/>
  <c r="H58" i="73" s="1"/>
  <c r="I58" i="73" s="1"/>
  <c r="J58" i="73" s="1"/>
  <c r="F58" i="73"/>
  <c r="V57" i="73"/>
  <c r="R57" i="73"/>
  <c r="G57" i="73"/>
  <c r="H57" i="73" s="1"/>
  <c r="I57" i="73" s="1"/>
  <c r="J57" i="73" s="1"/>
  <c r="F57" i="73"/>
  <c r="V56" i="73"/>
  <c r="R56" i="73"/>
  <c r="H56" i="73"/>
  <c r="I56" i="73" s="1"/>
  <c r="J56" i="73" s="1"/>
  <c r="G56" i="73"/>
  <c r="F56" i="73"/>
  <c r="V55" i="73"/>
  <c r="R55" i="73"/>
  <c r="Q55" i="73"/>
  <c r="G55" i="73"/>
  <c r="H55" i="73" s="1"/>
  <c r="I55" i="73" s="1"/>
  <c r="J55" i="73" s="1"/>
  <c r="F55" i="73"/>
  <c r="V54" i="73"/>
  <c r="R54" i="73"/>
  <c r="G54" i="73"/>
  <c r="H54" i="73" s="1"/>
  <c r="I54" i="73" s="1"/>
  <c r="J54" i="73" s="1"/>
  <c r="F54" i="73"/>
  <c r="V53" i="73"/>
  <c r="R53" i="73"/>
  <c r="H53" i="73"/>
  <c r="I53" i="73" s="1"/>
  <c r="J53" i="73" s="1"/>
  <c r="G53" i="73"/>
  <c r="F53" i="73"/>
  <c r="V52" i="73"/>
  <c r="R52" i="73"/>
  <c r="G52" i="73"/>
  <c r="H52" i="73" s="1"/>
  <c r="I52" i="73" s="1"/>
  <c r="J52" i="73" s="1"/>
  <c r="F52" i="73"/>
  <c r="V51" i="73"/>
  <c r="R51" i="73"/>
  <c r="G51" i="73"/>
  <c r="H51" i="73" s="1"/>
  <c r="I51" i="73" s="1"/>
  <c r="J51" i="73" s="1"/>
  <c r="F51" i="73"/>
  <c r="V50" i="73"/>
  <c r="R50" i="73"/>
  <c r="H50" i="73"/>
  <c r="I50" i="73" s="1"/>
  <c r="J50" i="73" s="1"/>
  <c r="G50" i="73"/>
  <c r="F50" i="73"/>
  <c r="V49" i="73"/>
  <c r="R49" i="73"/>
  <c r="G49" i="73"/>
  <c r="H49" i="73" s="1"/>
  <c r="I49" i="73" s="1"/>
  <c r="J49" i="73" s="1"/>
  <c r="F49" i="73"/>
  <c r="V48" i="73"/>
  <c r="R48" i="73"/>
  <c r="G48" i="73"/>
  <c r="H48" i="73" s="1"/>
  <c r="I48" i="73" s="1"/>
  <c r="J48" i="73" s="1"/>
  <c r="F48" i="73"/>
  <c r="V47" i="73"/>
  <c r="R47" i="73"/>
  <c r="H47" i="73"/>
  <c r="I47" i="73" s="1"/>
  <c r="J47" i="73" s="1"/>
  <c r="G47" i="73"/>
  <c r="F47" i="73"/>
  <c r="V46" i="73"/>
  <c r="R46" i="73"/>
  <c r="G46" i="73"/>
  <c r="H46" i="73" s="1"/>
  <c r="I46" i="73" s="1"/>
  <c r="J46" i="73" s="1"/>
  <c r="F46" i="73"/>
  <c r="V45" i="73"/>
  <c r="R45" i="73"/>
  <c r="G45" i="73"/>
  <c r="H45" i="73" s="1"/>
  <c r="I45" i="73" s="1"/>
  <c r="J45" i="73" s="1"/>
  <c r="F45" i="73"/>
  <c r="V44" i="73"/>
  <c r="R44" i="73"/>
  <c r="H44" i="73"/>
  <c r="I44" i="73" s="1"/>
  <c r="J44" i="73" s="1"/>
  <c r="G44" i="73"/>
  <c r="F44" i="73"/>
  <c r="V43" i="73"/>
  <c r="R43" i="73"/>
  <c r="Q43" i="73"/>
  <c r="G43" i="73"/>
  <c r="H43" i="73" s="1"/>
  <c r="I43" i="73" s="1"/>
  <c r="J43" i="73" s="1"/>
  <c r="F43" i="73"/>
  <c r="V42" i="73"/>
  <c r="R42" i="73"/>
  <c r="G42" i="73"/>
  <c r="H42" i="73" s="1"/>
  <c r="I42" i="73" s="1"/>
  <c r="J42" i="73" s="1"/>
  <c r="F42" i="73"/>
  <c r="V41" i="73"/>
  <c r="R41" i="73"/>
  <c r="H41" i="73"/>
  <c r="I41" i="73" s="1"/>
  <c r="J41" i="73" s="1"/>
  <c r="G41" i="73"/>
  <c r="F41" i="73"/>
  <c r="V40" i="73"/>
  <c r="R40" i="73"/>
  <c r="G40" i="73"/>
  <c r="H40" i="73" s="1"/>
  <c r="I40" i="73" s="1"/>
  <c r="J40" i="73" s="1"/>
  <c r="F40" i="73"/>
  <c r="V39" i="73"/>
  <c r="R39" i="73"/>
  <c r="G39" i="73"/>
  <c r="H39" i="73" s="1"/>
  <c r="I39" i="73" s="1"/>
  <c r="J39" i="73" s="1"/>
  <c r="F39" i="73"/>
  <c r="V38" i="73"/>
  <c r="R38" i="73"/>
  <c r="H38" i="73"/>
  <c r="I38" i="73" s="1"/>
  <c r="J38" i="73" s="1"/>
  <c r="G38" i="73"/>
  <c r="F38" i="73"/>
  <c r="V37" i="73"/>
  <c r="R37" i="73"/>
  <c r="G37" i="73"/>
  <c r="H37" i="73" s="1"/>
  <c r="I37" i="73" s="1"/>
  <c r="J37" i="73" s="1"/>
  <c r="F37" i="73"/>
  <c r="V36" i="73"/>
  <c r="R36" i="73"/>
  <c r="G36" i="73"/>
  <c r="H36" i="73" s="1"/>
  <c r="I36" i="73" s="1"/>
  <c r="J36" i="73" s="1"/>
  <c r="F36" i="73"/>
  <c r="V35" i="73"/>
  <c r="R35" i="73"/>
  <c r="H35" i="73"/>
  <c r="I35" i="73" s="1"/>
  <c r="J35" i="73" s="1"/>
  <c r="G35" i="73"/>
  <c r="F35" i="73"/>
  <c r="V34" i="73"/>
  <c r="R34" i="73"/>
  <c r="G34" i="73"/>
  <c r="H34" i="73" s="1"/>
  <c r="I34" i="73" s="1"/>
  <c r="J34" i="73" s="1"/>
  <c r="F34" i="73"/>
  <c r="V33" i="73"/>
  <c r="R33" i="73"/>
  <c r="G33" i="73"/>
  <c r="H33" i="73" s="1"/>
  <c r="I33" i="73" s="1"/>
  <c r="J33" i="73" s="1"/>
  <c r="F33" i="73"/>
  <c r="V32" i="73"/>
  <c r="R32" i="73"/>
  <c r="H32" i="73"/>
  <c r="I32" i="73" s="1"/>
  <c r="J32" i="73" s="1"/>
  <c r="G32" i="73"/>
  <c r="F32" i="73"/>
  <c r="V31" i="73"/>
  <c r="R31" i="73"/>
  <c r="Q31" i="73"/>
  <c r="G31" i="73"/>
  <c r="H31" i="73" s="1"/>
  <c r="I31" i="73" s="1"/>
  <c r="J31" i="73" s="1"/>
  <c r="F31" i="73"/>
  <c r="V30" i="73"/>
  <c r="R30" i="73"/>
  <c r="G30" i="73"/>
  <c r="H30" i="73" s="1"/>
  <c r="I30" i="73" s="1"/>
  <c r="J30" i="73" s="1"/>
  <c r="F30" i="73"/>
  <c r="V29" i="73"/>
  <c r="R29" i="73"/>
  <c r="H29" i="73"/>
  <c r="I29" i="73" s="1"/>
  <c r="J29" i="73" s="1"/>
  <c r="G29" i="73"/>
  <c r="F29" i="73"/>
  <c r="V28" i="73"/>
  <c r="R28" i="73"/>
  <c r="G28" i="73"/>
  <c r="H28" i="73" s="1"/>
  <c r="I28" i="73" s="1"/>
  <c r="J28" i="73" s="1"/>
  <c r="F28" i="73"/>
  <c r="V27" i="73"/>
  <c r="R27" i="73"/>
  <c r="G27" i="73"/>
  <c r="H27" i="73" s="1"/>
  <c r="I27" i="73" s="1"/>
  <c r="J27" i="73" s="1"/>
  <c r="F27" i="73"/>
  <c r="V26" i="73"/>
  <c r="R26" i="73"/>
  <c r="H26" i="73"/>
  <c r="I26" i="73" s="1"/>
  <c r="J26" i="73" s="1"/>
  <c r="G26" i="73"/>
  <c r="F26" i="73"/>
  <c r="V25" i="73"/>
  <c r="R25" i="73"/>
  <c r="G25" i="73"/>
  <c r="H25" i="73" s="1"/>
  <c r="I25" i="73" s="1"/>
  <c r="J25" i="73" s="1"/>
  <c r="F25" i="73"/>
  <c r="V24" i="73"/>
  <c r="R24" i="73"/>
  <c r="G24" i="73"/>
  <c r="H24" i="73" s="1"/>
  <c r="I24" i="73" s="1"/>
  <c r="J24" i="73" s="1"/>
  <c r="F24" i="73"/>
  <c r="V23" i="73"/>
  <c r="R23" i="73"/>
  <c r="H23" i="73"/>
  <c r="I23" i="73" s="1"/>
  <c r="J23" i="73" s="1"/>
  <c r="G23" i="73"/>
  <c r="F23" i="73"/>
  <c r="V22" i="73"/>
  <c r="R22" i="73"/>
  <c r="G22" i="73"/>
  <c r="H22" i="73" s="1"/>
  <c r="I22" i="73" s="1"/>
  <c r="J22" i="73" s="1"/>
  <c r="F22" i="73"/>
  <c r="V21" i="73"/>
  <c r="R21" i="73"/>
  <c r="G21" i="73"/>
  <c r="H21" i="73" s="1"/>
  <c r="I21" i="73" s="1"/>
  <c r="J21" i="73" s="1"/>
  <c r="F21" i="73"/>
  <c r="V20" i="73"/>
  <c r="R20" i="73"/>
  <c r="H20" i="73"/>
  <c r="I20" i="73" s="1"/>
  <c r="J20" i="73" s="1"/>
  <c r="G20" i="73"/>
  <c r="F20" i="73"/>
  <c r="V19" i="73"/>
  <c r="R19" i="73"/>
  <c r="Q19" i="73"/>
  <c r="G19" i="73"/>
  <c r="H19" i="73" s="1"/>
  <c r="I19" i="73" s="1"/>
  <c r="J19" i="73" s="1"/>
  <c r="F19" i="73"/>
  <c r="V18" i="73"/>
  <c r="R18" i="73"/>
  <c r="G18" i="73"/>
  <c r="H18" i="73" s="1"/>
  <c r="I18" i="73" s="1"/>
  <c r="J18" i="73" s="1"/>
  <c r="F18" i="73"/>
  <c r="V17" i="73"/>
  <c r="R17" i="73"/>
  <c r="H17" i="73"/>
  <c r="I17" i="73" s="1"/>
  <c r="J17" i="73" s="1"/>
  <c r="G17" i="73"/>
  <c r="F17" i="73"/>
  <c r="V16" i="73"/>
  <c r="R16" i="73"/>
  <c r="G16" i="73"/>
  <c r="H16" i="73" s="1"/>
  <c r="I16" i="73" s="1"/>
  <c r="J16" i="73" s="1"/>
  <c r="F16" i="73"/>
  <c r="V15" i="73"/>
  <c r="R15" i="73"/>
  <c r="G15" i="73"/>
  <c r="H15" i="73" s="1"/>
  <c r="I15" i="73" s="1"/>
  <c r="J15" i="73" s="1"/>
  <c r="F15" i="73"/>
  <c r="V14" i="73"/>
  <c r="R14" i="73"/>
  <c r="H14" i="73"/>
  <c r="I14" i="73" s="1"/>
  <c r="J14" i="73" s="1"/>
  <c r="G14" i="73"/>
  <c r="F14" i="73"/>
  <c r="V13" i="73"/>
  <c r="R13" i="73"/>
  <c r="G13" i="73"/>
  <c r="H13" i="73" s="1"/>
  <c r="I13" i="73" s="1"/>
  <c r="J13" i="73" s="1"/>
  <c r="F13" i="73"/>
  <c r="V12" i="73"/>
  <c r="R12" i="73"/>
  <c r="G12" i="73"/>
  <c r="H12" i="73" s="1"/>
  <c r="I12" i="73" s="1"/>
  <c r="J12" i="73" s="1"/>
  <c r="F12" i="73"/>
  <c r="C12" i="73"/>
  <c r="C3" i="73" s="1"/>
  <c r="O3" i="73" s="1"/>
  <c r="V11" i="73"/>
  <c r="R11" i="73"/>
  <c r="G11" i="73"/>
  <c r="F11" i="73"/>
  <c r="V10" i="73"/>
  <c r="R10" i="73"/>
  <c r="H10" i="73"/>
  <c r="I10" i="73" s="1"/>
  <c r="J10" i="73" s="1"/>
  <c r="G10" i="73"/>
  <c r="F10" i="73"/>
  <c r="V9" i="73"/>
  <c r="R9" i="73"/>
  <c r="G9" i="73"/>
  <c r="H9" i="73" s="1"/>
  <c r="I9" i="73" s="1"/>
  <c r="J9" i="73" s="1"/>
  <c r="F9" i="73"/>
  <c r="C9" i="73"/>
  <c r="H84" i="73" s="1"/>
  <c r="I84" i="73" s="1"/>
  <c r="J84" i="73" s="1"/>
  <c r="V8" i="73"/>
  <c r="R8" i="73"/>
  <c r="G8" i="73"/>
  <c r="H8" i="73" s="1"/>
  <c r="I8" i="73" s="1"/>
  <c r="J8" i="73" s="1"/>
  <c r="F8" i="73"/>
  <c r="C8" i="73"/>
  <c r="Q94" i="73" s="1"/>
  <c r="B8" i="73"/>
  <c r="V7" i="73"/>
  <c r="R7" i="73"/>
  <c r="G7" i="73"/>
  <c r="H7" i="73" s="1"/>
  <c r="I7" i="73" s="1"/>
  <c r="J7" i="73" s="1"/>
  <c r="F7" i="73"/>
  <c r="V6" i="73"/>
  <c r="R6" i="73"/>
  <c r="I6" i="73"/>
  <c r="J6" i="73" s="1"/>
  <c r="H6" i="73"/>
  <c r="G6" i="73"/>
  <c r="F6" i="73"/>
  <c r="V5" i="73"/>
  <c r="R5" i="73"/>
  <c r="G5" i="73"/>
  <c r="F5" i="73"/>
  <c r="W4" i="73"/>
  <c r="V4" i="73"/>
  <c r="R4" i="73"/>
  <c r="M98" i="73"/>
  <c r="U98" i="73" s="1"/>
  <c r="M97" i="73"/>
  <c r="U97" i="73" s="1"/>
  <c r="M96" i="73"/>
  <c r="U96" i="73" s="1"/>
  <c r="M92" i="73"/>
  <c r="U92" i="73" s="1"/>
  <c r="M91" i="73"/>
  <c r="U91" i="73" s="1"/>
  <c r="M90" i="73"/>
  <c r="U90" i="73" s="1"/>
  <c r="M86" i="73"/>
  <c r="U86" i="73" s="1"/>
  <c r="M85" i="73"/>
  <c r="U85" i="73" s="1"/>
  <c r="M84" i="73"/>
  <c r="U84" i="73" s="1"/>
  <c r="M80" i="73"/>
  <c r="U80" i="73" s="1"/>
  <c r="M79" i="73"/>
  <c r="U79" i="73" s="1"/>
  <c r="M78" i="73"/>
  <c r="U78" i="73" s="1"/>
  <c r="M74" i="73"/>
  <c r="U74" i="73" s="1"/>
  <c r="M73" i="73"/>
  <c r="U73" i="73" s="1"/>
  <c r="M72" i="73"/>
  <c r="U72" i="73" s="1"/>
  <c r="M68" i="73"/>
  <c r="U68" i="73" s="1"/>
  <c r="M67" i="73"/>
  <c r="U67" i="73" s="1"/>
  <c r="M66" i="73"/>
  <c r="U66" i="73" s="1"/>
  <c r="M62" i="73"/>
  <c r="U62" i="73" s="1"/>
  <c r="M61" i="73"/>
  <c r="U61" i="73" s="1"/>
  <c r="M60" i="73"/>
  <c r="U60" i="73" s="1"/>
  <c r="M56" i="73"/>
  <c r="U56" i="73" s="1"/>
  <c r="M55" i="73"/>
  <c r="U55" i="73" s="1"/>
  <c r="M54" i="73"/>
  <c r="U54" i="73" s="1"/>
  <c r="M50" i="73"/>
  <c r="U50" i="73" s="1"/>
  <c r="M49" i="73"/>
  <c r="U49" i="73" s="1"/>
  <c r="M48" i="73"/>
  <c r="U48" i="73" s="1"/>
  <c r="M44" i="73"/>
  <c r="U44" i="73" s="1"/>
  <c r="M43" i="73"/>
  <c r="U43" i="73" s="1"/>
  <c r="M42" i="73"/>
  <c r="U42" i="73" s="1"/>
  <c r="M38" i="73"/>
  <c r="U38" i="73" s="1"/>
  <c r="M37" i="73"/>
  <c r="U37" i="73" s="1"/>
  <c r="M36" i="73"/>
  <c r="U36" i="73" s="1"/>
  <c r="M32" i="73"/>
  <c r="U32" i="73" s="1"/>
  <c r="M31" i="73"/>
  <c r="U31" i="73" s="1"/>
  <c r="M30" i="73"/>
  <c r="U30" i="73" s="1"/>
  <c r="M26" i="73"/>
  <c r="U26" i="73" s="1"/>
  <c r="M25" i="73"/>
  <c r="U25" i="73" s="1"/>
  <c r="M24" i="73"/>
  <c r="U24" i="73" s="1"/>
  <c r="M20" i="73"/>
  <c r="U20" i="73" s="1"/>
  <c r="M19" i="73"/>
  <c r="U19" i="73" s="1"/>
  <c r="M18" i="73"/>
  <c r="U18" i="73" s="1"/>
  <c r="M14" i="73"/>
  <c r="U14" i="73" s="1"/>
  <c r="M13" i="73"/>
  <c r="U13" i="73" s="1"/>
  <c r="M12" i="73"/>
  <c r="U12" i="73" s="1"/>
  <c r="M8" i="73"/>
  <c r="U8" i="73" s="1"/>
  <c r="M7" i="73"/>
  <c r="U7" i="73" s="1"/>
  <c r="M6" i="73"/>
  <c r="U6" i="73" s="1"/>
  <c r="M4" i="73" a="1"/>
  <c r="M95" i="73" s="1"/>
  <c r="U95" i="73" s="1"/>
  <c r="G4" i="73"/>
  <c r="H4" i="73" s="1"/>
  <c r="I4" i="73" s="1"/>
  <c r="J4" i="73" s="1"/>
  <c r="K4" i="73" s="1"/>
  <c r="F4" i="73"/>
  <c r="AT3" i="73"/>
  <c r="R3" i="73"/>
  <c r="Q3" i="73"/>
  <c r="AG3" i="73" s="1"/>
  <c r="AP3" i="73" s="1"/>
  <c r="V23" i="72"/>
  <c r="G23" i="72"/>
  <c r="F23" i="72"/>
  <c r="V22" i="72"/>
  <c r="G22" i="72"/>
  <c r="F22" i="72"/>
  <c r="V21" i="72"/>
  <c r="G21" i="72"/>
  <c r="F21" i="72"/>
  <c r="V20" i="72"/>
  <c r="G20" i="72"/>
  <c r="F20" i="72"/>
  <c r="V19" i="72"/>
  <c r="G19" i="72"/>
  <c r="F19" i="72"/>
  <c r="V18" i="72"/>
  <c r="G18" i="72"/>
  <c r="F18" i="72"/>
  <c r="V17" i="72"/>
  <c r="G17" i="72"/>
  <c r="F17" i="72"/>
  <c r="V16" i="72"/>
  <c r="G16" i="72"/>
  <c r="F16" i="72"/>
  <c r="V15" i="72"/>
  <c r="G15" i="72"/>
  <c r="F15" i="72"/>
  <c r="V14" i="72"/>
  <c r="G14" i="72"/>
  <c r="F14" i="72"/>
  <c r="V13" i="72"/>
  <c r="G13" i="72"/>
  <c r="F13" i="72"/>
  <c r="V12" i="72"/>
  <c r="G12" i="72"/>
  <c r="F12" i="72"/>
  <c r="C12" i="72"/>
  <c r="C3" i="72" s="1"/>
  <c r="O14" i="72" s="1"/>
  <c r="P14" i="72" s="1"/>
  <c r="V11" i="72"/>
  <c r="G11" i="72"/>
  <c r="F11" i="72"/>
  <c r="R10" i="72"/>
  <c r="G10" i="72"/>
  <c r="F10" i="72"/>
  <c r="C10" i="72"/>
  <c r="V10" i="72" s="1"/>
  <c r="V9" i="72"/>
  <c r="R9" i="72"/>
  <c r="G9" i="72"/>
  <c r="F9" i="72"/>
  <c r="V8" i="72"/>
  <c r="G8" i="72"/>
  <c r="F8" i="72"/>
  <c r="C8" i="72"/>
  <c r="Q8" i="72" s="1"/>
  <c r="B8" i="72"/>
  <c r="Q3" i="72" s="1"/>
  <c r="AG3" i="72" s="1"/>
  <c r="AP3" i="72" s="1"/>
  <c r="V7" i="72"/>
  <c r="G7" i="72"/>
  <c r="F7" i="72"/>
  <c r="V6" i="72"/>
  <c r="G6" i="72"/>
  <c r="F6" i="72"/>
  <c r="C6" i="72"/>
  <c r="R23" i="72" s="1"/>
  <c r="V5" i="72"/>
  <c r="Q5" i="72"/>
  <c r="G5" i="72"/>
  <c r="F5" i="72"/>
  <c r="C5" i="72"/>
  <c r="B5" i="72"/>
  <c r="Y4" i="72"/>
  <c r="W4" i="72"/>
  <c r="V4" i="72"/>
  <c r="R4" i="72"/>
  <c r="M23" i="72"/>
  <c r="U23" i="72" s="1"/>
  <c r="M20" i="72"/>
  <c r="U20" i="72" s="1"/>
  <c r="M19" i="72"/>
  <c r="U19" i="72" s="1"/>
  <c r="M18" i="72"/>
  <c r="U18" i="72" s="1"/>
  <c r="M17" i="72"/>
  <c r="U17" i="72" s="1"/>
  <c r="M14" i="72"/>
  <c r="U14" i="72" s="1"/>
  <c r="M13" i="72"/>
  <c r="U13" i="72" s="1"/>
  <c r="M12" i="72"/>
  <c r="U12" i="72" s="1"/>
  <c r="M11" i="72"/>
  <c r="U11" i="72" s="1"/>
  <c r="M8" i="72"/>
  <c r="U8" i="72" s="1"/>
  <c r="M7" i="72"/>
  <c r="U7" i="72" s="1"/>
  <c r="M6" i="72"/>
  <c r="U6" i="72" s="1"/>
  <c r="M5" i="72"/>
  <c r="U5" i="72" s="1"/>
  <c r="M4" i="72" a="1"/>
  <c r="M22" i="72" s="1"/>
  <c r="U22" i="72" s="1"/>
  <c r="G4" i="72"/>
  <c r="F4" i="72"/>
  <c r="AT3" i="72"/>
  <c r="R3" i="72"/>
  <c r="V23" i="71"/>
  <c r="U23" i="71"/>
  <c r="G23" i="71"/>
  <c r="F23" i="71"/>
  <c r="V22" i="71"/>
  <c r="G22" i="71"/>
  <c r="F22" i="71"/>
  <c r="V21" i="71"/>
  <c r="G21" i="71"/>
  <c r="F21" i="71"/>
  <c r="V20" i="71"/>
  <c r="G20" i="71"/>
  <c r="F20" i="71"/>
  <c r="V19" i="71"/>
  <c r="G19" i="71"/>
  <c r="F19" i="71"/>
  <c r="V18" i="71"/>
  <c r="G18" i="71"/>
  <c r="F18" i="71"/>
  <c r="V17" i="71"/>
  <c r="G17" i="71"/>
  <c r="F17" i="71"/>
  <c r="V16" i="71"/>
  <c r="G16" i="71"/>
  <c r="F16" i="71"/>
  <c r="V15" i="71"/>
  <c r="G15" i="71"/>
  <c r="F15" i="71"/>
  <c r="V14" i="71"/>
  <c r="G14" i="71"/>
  <c r="F14" i="71"/>
  <c r="V13" i="71"/>
  <c r="G13" i="71"/>
  <c r="F13" i="71"/>
  <c r="V12" i="71"/>
  <c r="G12" i="71"/>
  <c r="F12" i="71"/>
  <c r="C12" i="71"/>
  <c r="C3" i="71" s="1"/>
  <c r="V11" i="71"/>
  <c r="G11" i="71"/>
  <c r="F11" i="71"/>
  <c r="V10" i="71"/>
  <c r="G10" i="71"/>
  <c r="F10" i="71"/>
  <c r="C10" i="71"/>
  <c r="V9" i="71"/>
  <c r="Q9" i="71"/>
  <c r="G9" i="71"/>
  <c r="F9" i="71"/>
  <c r="V8" i="71"/>
  <c r="R8" i="71"/>
  <c r="Q8" i="71"/>
  <c r="G8" i="71"/>
  <c r="F8" i="71"/>
  <c r="C8" i="71"/>
  <c r="Q23" i="71" s="1"/>
  <c r="B8" i="71"/>
  <c r="V7" i="71"/>
  <c r="G7" i="71"/>
  <c r="F7" i="71"/>
  <c r="V6" i="71"/>
  <c r="G6" i="71"/>
  <c r="F6" i="71"/>
  <c r="C6" i="71"/>
  <c r="V5" i="71"/>
  <c r="Q5" i="71"/>
  <c r="G5" i="71"/>
  <c r="F5" i="71"/>
  <c r="C5" i="71"/>
  <c r="B5" i="71"/>
  <c r="Y4" i="71"/>
  <c r="W4" i="71"/>
  <c r="V4" i="71"/>
  <c r="R4" i="71"/>
  <c r="M23" i="71"/>
  <c r="M22" i="71"/>
  <c r="U22" i="71" s="1"/>
  <c r="M19" i="71"/>
  <c r="U19" i="71" s="1"/>
  <c r="M18" i="71"/>
  <c r="U18" i="71" s="1"/>
  <c r="M17" i="71"/>
  <c r="U17" i="71" s="1"/>
  <c r="M16" i="71"/>
  <c r="U16" i="71" s="1"/>
  <c r="M13" i="71"/>
  <c r="U13" i="71" s="1"/>
  <c r="M12" i="71"/>
  <c r="U12" i="71" s="1"/>
  <c r="M11" i="71"/>
  <c r="U11" i="71" s="1"/>
  <c r="M10" i="71"/>
  <c r="U10" i="71" s="1"/>
  <c r="M7" i="71"/>
  <c r="U7" i="71" s="1"/>
  <c r="M6" i="71"/>
  <c r="U6" i="71" s="1"/>
  <c r="M5" i="71"/>
  <c r="U5" i="71" s="1"/>
  <c r="M4" i="71"/>
  <c r="U4" i="71" s="1"/>
  <c r="X4" i="71" s="1"/>
  <c r="M4" i="71" a="1"/>
  <c r="M21" i="71" s="1"/>
  <c r="U21" i="71" s="1"/>
  <c r="G4" i="71"/>
  <c r="F4" i="71"/>
  <c r="AT3" i="71"/>
  <c r="Q3" i="71"/>
  <c r="AG3" i="71" s="1"/>
  <c r="AP3" i="71" s="1"/>
  <c r="G23" i="70"/>
  <c r="F23" i="70"/>
  <c r="G22" i="70"/>
  <c r="F22" i="70"/>
  <c r="G21" i="70"/>
  <c r="F21" i="70"/>
  <c r="G20" i="70"/>
  <c r="F20" i="70"/>
  <c r="G19" i="70"/>
  <c r="F19" i="70"/>
  <c r="G18" i="70"/>
  <c r="F18" i="70"/>
  <c r="G17" i="70"/>
  <c r="F17" i="70"/>
  <c r="G16" i="70"/>
  <c r="F16" i="70"/>
  <c r="G15" i="70"/>
  <c r="F15" i="70"/>
  <c r="G14" i="70"/>
  <c r="F14" i="70"/>
  <c r="G13" i="70"/>
  <c r="F13" i="70"/>
  <c r="G12" i="70"/>
  <c r="F12" i="70"/>
  <c r="C12" i="70"/>
  <c r="C3" i="70" s="1"/>
  <c r="O9" i="70" s="1"/>
  <c r="P9" i="70" s="1"/>
  <c r="V11" i="70"/>
  <c r="G11" i="70"/>
  <c r="F11" i="70"/>
  <c r="G10" i="70"/>
  <c r="F10" i="70"/>
  <c r="C10" i="70"/>
  <c r="V4" i="70" s="1"/>
  <c r="Y4" i="70" s="1"/>
  <c r="V9" i="70"/>
  <c r="Q9" i="70"/>
  <c r="G9" i="70"/>
  <c r="F9" i="70"/>
  <c r="Q8" i="70"/>
  <c r="G8" i="70"/>
  <c r="F8" i="70"/>
  <c r="C8" i="70"/>
  <c r="Q23" i="70" s="1"/>
  <c r="B8" i="70"/>
  <c r="Q7" i="70"/>
  <c r="G7" i="70"/>
  <c r="F7" i="70"/>
  <c r="Q6" i="70"/>
  <c r="G6" i="70"/>
  <c r="F6" i="70"/>
  <c r="C6" i="70"/>
  <c r="V5" i="70"/>
  <c r="Q5" i="70"/>
  <c r="G5" i="70"/>
  <c r="F5" i="70"/>
  <c r="C5" i="70"/>
  <c r="B5" i="70"/>
  <c r="W4" i="70"/>
  <c r="M23" i="70"/>
  <c r="U23" i="70" s="1"/>
  <c r="M22" i="70"/>
  <c r="U22" i="70" s="1"/>
  <c r="M21" i="70"/>
  <c r="U21" i="70" s="1"/>
  <c r="M17" i="70"/>
  <c r="U17" i="70" s="1"/>
  <c r="M16" i="70"/>
  <c r="U16" i="70" s="1"/>
  <c r="M11" i="70"/>
  <c r="U11" i="70" s="1"/>
  <c r="M10" i="70"/>
  <c r="U10" i="70" s="1"/>
  <c r="M9" i="70"/>
  <c r="U9" i="70" s="1"/>
  <c r="M5" i="70"/>
  <c r="U5" i="70" s="1"/>
  <c r="M4" i="70"/>
  <c r="U4" i="70" s="1"/>
  <c r="X4" i="70" s="1"/>
  <c r="M4" i="70" a="1"/>
  <c r="G4" i="70"/>
  <c r="F4" i="70"/>
  <c r="AT3" i="70"/>
  <c r="Q3" i="70"/>
  <c r="AG3" i="70" s="1"/>
  <c r="AP3" i="70" s="1"/>
  <c r="R23" i="69"/>
  <c r="G23" i="69"/>
  <c r="F23" i="69"/>
  <c r="R22" i="69"/>
  <c r="G22" i="69"/>
  <c r="F22" i="69"/>
  <c r="R21" i="69"/>
  <c r="Q21" i="69"/>
  <c r="G21" i="69"/>
  <c r="F21" i="69"/>
  <c r="R20" i="69"/>
  <c r="G20" i="69"/>
  <c r="F20" i="69"/>
  <c r="R19" i="69"/>
  <c r="G19" i="69"/>
  <c r="F19" i="69"/>
  <c r="R18" i="69"/>
  <c r="Q18" i="69"/>
  <c r="G18" i="69"/>
  <c r="F18" i="69"/>
  <c r="R17" i="69"/>
  <c r="G17" i="69"/>
  <c r="F17" i="69"/>
  <c r="R16" i="69"/>
  <c r="G16" i="69"/>
  <c r="F16" i="69"/>
  <c r="R15" i="69"/>
  <c r="Q15" i="69"/>
  <c r="G15" i="69"/>
  <c r="F15" i="69"/>
  <c r="R14" i="69"/>
  <c r="G14" i="69"/>
  <c r="F14" i="69"/>
  <c r="R13" i="69"/>
  <c r="G13" i="69"/>
  <c r="F13" i="69"/>
  <c r="R12" i="69"/>
  <c r="Q12" i="69"/>
  <c r="G12" i="69"/>
  <c r="F12" i="69"/>
  <c r="C12" i="69"/>
  <c r="R11" i="69"/>
  <c r="G11" i="69"/>
  <c r="F11" i="69"/>
  <c r="R10" i="69"/>
  <c r="G10" i="69"/>
  <c r="F10" i="69"/>
  <c r="C10" i="69"/>
  <c r="V9" i="69"/>
  <c r="R9" i="69"/>
  <c r="G9" i="69"/>
  <c r="F9" i="69"/>
  <c r="R8" i="69"/>
  <c r="G8" i="69"/>
  <c r="F8" i="69"/>
  <c r="C8" i="69"/>
  <c r="Q11" i="69" s="1"/>
  <c r="B8" i="69"/>
  <c r="R7" i="69"/>
  <c r="Q7" i="69"/>
  <c r="G7" i="69"/>
  <c r="F7" i="69"/>
  <c r="R6" i="69"/>
  <c r="Q6" i="69"/>
  <c r="G6" i="69"/>
  <c r="F6" i="69"/>
  <c r="R5" i="69"/>
  <c r="Q5" i="69"/>
  <c r="G5" i="69"/>
  <c r="F5" i="69"/>
  <c r="C5" i="69"/>
  <c r="B5" i="69"/>
  <c r="W4" i="69"/>
  <c r="R4" i="69"/>
  <c r="M21" i="69"/>
  <c r="U21" i="69" s="1"/>
  <c r="M13" i="69"/>
  <c r="U13" i="69" s="1"/>
  <c r="M9" i="69"/>
  <c r="U9" i="69" s="1"/>
  <c r="M4" i="69" a="1"/>
  <c r="M14" i="69" s="1"/>
  <c r="U14" i="69" s="1"/>
  <c r="G4" i="69"/>
  <c r="F4" i="69"/>
  <c r="AT3" i="69"/>
  <c r="R3" i="69"/>
  <c r="AH3" i="69" s="1"/>
  <c r="AQ3" i="69" s="1"/>
  <c r="Q3" i="69"/>
  <c r="AG3" i="69" s="1"/>
  <c r="AP3" i="69" s="1"/>
  <c r="C3" i="69"/>
  <c r="O9" i="69" s="1"/>
  <c r="P9" i="69" s="1"/>
  <c r="V23" i="68"/>
  <c r="G23" i="68"/>
  <c r="F23" i="68"/>
  <c r="V22" i="68"/>
  <c r="Q22" i="68"/>
  <c r="G22" i="68"/>
  <c r="F22" i="68"/>
  <c r="V21" i="68"/>
  <c r="Q21" i="68"/>
  <c r="G21" i="68"/>
  <c r="F21" i="68"/>
  <c r="V20" i="68"/>
  <c r="Q20" i="68"/>
  <c r="G20" i="68"/>
  <c r="F20" i="68"/>
  <c r="V19" i="68"/>
  <c r="G19" i="68"/>
  <c r="F19" i="68"/>
  <c r="V18" i="68"/>
  <c r="G18" i="68"/>
  <c r="F18" i="68"/>
  <c r="V17" i="68"/>
  <c r="G17" i="68"/>
  <c r="F17" i="68"/>
  <c r="V16" i="68"/>
  <c r="Q16" i="68"/>
  <c r="G16" i="68"/>
  <c r="F16" i="68"/>
  <c r="V15" i="68"/>
  <c r="Q15" i="68"/>
  <c r="G15" i="68"/>
  <c r="F15" i="68"/>
  <c r="V14" i="68"/>
  <c r="Q14" i="68"/>
  <c r="G14" i="68"/>
  <c r="F14" i="68"/>
  <c r="V13" i="68"/>
  <c r="G13" i="68"/>
  <c r="F13" i="68"/>
  <c r="V12" i="68"/>
  <c r="G12" i="68"/>
  <c r="F12" i="68"/>
  <c r="C12" i="68"/>
  <c r="R11" i="68"/>
  <c r="G11" i="68"/>
  <c r="F11" i="68"/>
  <c r="R10" i="68"/>
  <c r="G10" i="68"/>
  <c r="F10" i="68"/>
  <c r="C10" i="68"/>
  <c r="V11" i="68" s="1"/>
  <c r="V9" i="68"/>
  <c r="R9" i="68"/>
  <c r="G9" i="68"/>
  <c r="F9" i="68"/>
  <c r="V8" i="68"/>
  <c r="G8" i="68"/>
  <c r="F8" i="68"/>
  <c r="C8" i="68"/>
  <c r="Q18" i="68" s="1"/>
  <c r="B8" i="68"/>
  <c r="Q3" i="68" s="1"/>
  <c r="AG3" i="68" s="1"/>
  <c r="V7" i="68"/>
  <c r="Q7" i="68"/>
  <c r="G7" i="68"/>
  <c r="F7" i="68"/>
  <c r="V6" i="68"/>
  <c r="Q6" i="68"/>
  <c r="G6" i="68"/>
  <c r="F6" i="68"/>
  <c r="C6" i="68"/>
  <c r="R8" i="68" s="1"/>
  <c r="V5" i="68"/>
  <c r="R5" i="68"/>
  <c r="Q5" i="68"/>
  <c r="G5" i="68"/>
  <c r="F5" i="68"/>
  <c r="C5" i="68"/>
  <c r="B5" i="68"/>
  <c r="Y4" i="68"/>
  <c r="W4" i="68"/>
  <c r="V4" i="68"/>
  <c r="R4" i="68"/>
  <c r="M20" i="68"/>
  <c r="U20" i="68" s="1"/>
  <c r="M19" i="68"/>
  <c r="U19" i="68" s="1"/>
  <c r="M18" i="68"/>
  <c r="U18" i="68" s="1"/>
  <c r="M17" i="68"/>
  <c r="U17" i="68" s="1"/>
  <c r="M14" i="68"/>
  <c r="U14" i="68" s="1"/>
  <c r="M13" i="68"/>
  <c r="U13" i="68" s="1"/>
  <c r="M12" i="68"/>
  <c r="U12" i="68" s="1"/>
  <c r="M11" i="68"/>
  <c r="U11" i="68" s="1"/>
  <c r="M8" i="68"/>
  <c r="U8" i="68" s="1"/>
  <c r="M7" i="68"/>
  <c r="U7" i="68" s="1"/>
  <c r="M6" i="68"/>
  <c r="U6" i="68" s="1"/>
  <c r="M5" i="68"/>
  <c r="U5" i="68" s="1"/>
  <c r="M4" i="68" a="1"/>
  <c r="M23" i="68" s="1"/>
  <c r="U23" i="68" s="1"/>
  <c r="G4" i="68"/>
  <c r="F4" i="68"/>
  <c r="AT3" i="68"/>
  <c r="AP3" i="68"/>
  <c r="R3" i="68"/>
  <c r="C3" i="68"/>
  <c r="O11" i="68" s="1"/>
  <c r="P11" i="68" s="1"/>
  <c r="V23" i="67"/>
  <c r="G23" i="67"/>
  <c r="F23" i="67"/>
  <c r="V22" i="67"/>
  <c r="G22" i="67"/>
  <c r="F22" i="67"/>
  <c r="V21" i="67"/>
  <c r="G21" i="67"/>
  <c r="F21" i="67"/>
  <c r="V20" i="67"/>
  <c r="G20" i="67"/>
  <c r="F20" i="67"/>
  <c r="V19" i="67"/>
  <c r="G19" i="67"/>
  <c r="F19" i="67"/>
  <c r="V18" i="67"/>
  <c r="G18" i="67"/>
  <c r="F18" i="67"/>
  <c r="V17" i="67"/>
  <c r="G17" i="67"/>
  <c r="F17" i="67"/>
  <c r="V16" i="67"/>
  <c r="G16" i="67"/>
  <c r="F16" i="67"/>
  <c r="V15" i="67"/>
  <c r="G15" i="67"/>
  <c r="F15" i="67"/>
  <c r="V14" i="67"/>
  <c r="G14" i="67"/>
  <c r="F14" i="67"/>
  <c r="V13" i="67"/>
  <c r="G13" i="67"/>
  <c r="F13" i="67"/>
  <c r="V12" i="67"/>
  <c r="U12" i="67"/>
  <c r="G12" i="67"/>
  <c r="F12" i="67"/>
  <c r="C12" i="67"/>
  <c r="C3" i="67" s="1"/>
  <c r="O23" i="67" s="1"/>
  <c r="P23" i="67" s="1"/>
  <c r="V11" i="67"/>
  <c r="G11" i="67"/>
  <c r="F11" i="67"/>
  <c r="R10" i="67"/>
  <c r="G10" i="67"/>
  <c r="F10" i="67"/>
  <c r="C10" i="67"/>
  <c r="V10" i="67" s="1"/>
  <c r="V9" i="67"/>
  <c r="G9" i="67"/>
  <c r="F9" i="67"/>
  <c r="V8" i="67"/>
  <c r="R8" i="67"/>
  <c r="G8" i="67"/>
  <c r="F8" i="67"/>
  <c r="C8" i="67"/>
  <c r="B8" i="67"/>
  <c r="Q3" i="67" s="1"/>
  <c r="AG3" i="67" s="1"/>
  <c r="AP3" i="67" s="1"/>
  <c r="V7" i="67"/>
  <c r="G7" i="67"/>
  <c r="F7" i="67"/>
  <c r="V6" i="67"/>
  <c r="G6" i="67"/>
  <c r="F6" i="67"/>
  <c r="C6" i="67"/>
  <c r="V5" i="67"/>
  <c r="G5" i="67"/>
  <c r="F5" i="67"/>
  <c r="C5" i="67"/>
  <c r="B5" i="67"/>
  <c r="Y4" i="67"/>
  <c r="W4" i="67"/>
  <c r="V4" i="67"/>
  <c r="R4" i="67"/>
  <c r="M23" i="67"/>
  <c r="U23" i="67" s="1"/>
  <c r="M19" i="67"/>
  <c r="U19" i="67" s="1"/>
  <c r="M18" i="67"/>
  <c r="U18" i="67" s="1"/>
  <c r="M17" i="67"/>
  <c r="U17" i="67" s="1"/>
  <c r="M13" i="67"/>
  <c r="U13" i="67" s="1"/>
  <c r="M12" i="67"/>
  <c r="M11" i="67"/>
  <c r="U11" i="67" s="1"/>
  <c r="M7" i="67"/>
  <c r="U7" i="67" s="1"/>
  <c r="M6" i="67"/>
  <c r="U6" i="67" s="1"/>
  <c r="M5" i="67"/>
  <c r="U5" i="67" s="1"/>
  <c r="M4" i="67" a="1"/>
  <c r="M22" i="67" s="1"/>
  <c r="U22" i="67" s="1"/>
  <c r="G4" i="67"/>
  <c r="F4" i="67"/>
  <c r="AT3" i="67"/>
  <c r="AH3" i="67"/>
  <c r="AQ3" i="67" s="1"/>
  <c r="R3" i="67"/>
  <c r="U23" i="66"/>
  <c r="G23" i="66"/>
  <c r="F23" i="66"/>
  <c r="V22" i="66"/>
  <c r="G22" i="66"/>
  <c r="F22" i="66"/>
  <c r="V21" i="66"/>
  <c r="Q21" i="66"/>
  <c r="G21" i="66"/>
  <c r="F21" i="66"/>
  <c r="V20" i="66"/>
  <c r="G20" i="66"/>
  <c r="F20" i="66"/>
  <c r="V19" i="66"/>
  <c r="G19" i="66"/>
  <c r="F19" i="66"/>
  <c r="V18" i="66"/>
  <c r="G18" i="66"/>
  <c r="F18" i="66"/>
  <c r="V17" i="66"/>
  <c r="G17" i="66"/>
  <c r="F17" i="66"/>
  <c r="V16" i="66"/>
  <c r="G16" i="66"/>
  <c r="F16" i="66"/>
  <c r="V15" i="66"/>
  <c r="Q15" i="66"/>
  <c r="G15" i="66"/>
  <c r="F15" i="66"/>
  <c r="V14" i="66"/>
  <c r="G14" i="66"/>
  <c r="F14" i="66"/>
  <c r="V13" i="66"/>
  <c r="G13" i="66"/>
  <c r="F13" i="66"/>
  <c r="V12" i="66"/>
  <c r="G12" i="66"/>
  <c r="F12" i="66"/>
  <c r="C12" i="66"/>
  <c r="C3" i="66" s="1"/>
  <c r="V11" i="66"/>
  <c r="R11" i="66"/>
  <c r="Q11" i="66"/>
  <c r="G11" i="66"/>
  <c r="F11" i="66"/>
  <c r="V10" i="66"/>
  <c r="R10" i="66"/>
  <c r="G10" i="66"/>
  <c r="F10" i="66"/>
  <c r="C10" i="66"/>
  <c r="V23" i="66" s="1"/>
  <c r="V9" i="66"/>
  <c r="G9" i="66"/>
  <c r="F9" i="66"/>
  <c r="V8" i="66"/>
  <c r="G8" i="66"/>
  <c r="F8" i="66"/>
  <c r="C8" i="66"/>
  <c r="Q5" i="66" s="1"/>
  <c r="B8" i="66"/>
  <c r="V7" i="66"/>
  <c r="Q7" i="66"/>
  <c r="G7" i="66"/>
  <c r="F7" i="66"/>
  <c r="V6" i="66"/>
  <c r="U6" i="66"/>
  <c r="G6" i="66"/>
  <c r="F6" i="66"/>
  <c r="C6" i="66"/>
  <c r="R23" i="66" s="1"/>
  <c r="V5" i="66"/>
  <c r="R5" i="66"/>
  <c r="G5" i="66"/>
  <c r="F5" i="66"/>
  <c r="C5" i="66"/>
  <c r="B5" i="66"/>
  <c r="W4" i="66"/>
  <c r="Y4" i="66" s="1"/>
  <c r="V4" i="66"/>
  <c r="M23" i="66"/>
  <c r="M22" i="66"/>
  <c r="U22" i="66" s="1"/>
  <c r="M20" i="66"/>
  <c r="U20" i="66" s="1"/>
  <c r="M19" i="66"/>
  <c r="U19" i="66" s="1"/>
  <c r="M18" i="66"/>
  <c r="U18" i="66" s="1"/>
  <c r="M17" i="66"/>
  <c r="U17" i="66" s="1"/>
  <c r="M16" i="66"/>
  <c r="U16" i="66" s="1"/>
  <c r="M14" i="66"/>
  <c r="U14" i="66" s="1"/>
  <c r="M13" i="66"/>
  <c r="U13" i="66" s="1"/>
  <c r="M12" i="66"/>
  <c r="U12" i="66" s="1"/>
  <c r="M11" i="66"/>
  <c r="U11" i="66" s="1"/>
  <c r="M10" i="66"/>
  <c r="U10" i="66" s="1"/>
  <c r="M8" i="66"/>
  <c r="U8" i="66" s="1"/>
  <c r="M7" i="66"/>
  <c r="U7" i="66" s="1"/>
  <c r="M6" i="66"/>
  <c r="M5" i="66"/>
  <c r="U5" i="66" s="1"/>
  <c r="M4" i="66"/>
  <c r="U4" i="66" s="1"/>
  <c r="X4" i="66" s="1"/>
  <c r="M4" i="66" a="1"/>
  <c r="M21" i="66" s="1"/>
  <c r="U21" i="66" s="1"/>
  <c r="G4" i="66"/>
  <c r="F4" i="66"/>
  <c r="AT3" i="66"/>
  <c r="AH3" i="66"/>
  <c r="AQ3" i="66" s="1"/>
  <c r="R3" i="66"/>
  <c r="Q3" i="66"/>
  <c r="AG3" i="66" s="1"/>
  <c r="AP3" i="66" s="1"/>
  <c r="V23" i="65"/>
  <c r="R23" i="65"/>
  <c r="G23" i="65"/>
  <c r="F23" i="65"/>
  <c r="V22" i="65"/>
  <c r="R22" i="65"/>
  <c r="G22" i="65"/>
  <c r="F22" i="65"/>
  <c r="V21" i="65"/>
  <c r="R21" i="65"/>
  <c r="G21" i="65"/>
  <c r="F21" i="65"/>
  <c r="V20" i="65"/>
  <c r="R20" i="65"/>
  <c r="G20" i="65"/>
  <c r="F20" i="65"/>
  <c r="V19" i="65"/>
  <c r="R19" i="65"/>
  <c r="G19" i="65"/>
  <c r="F19" i="65"/>
  <c r="V18" i="65"/>
  <c r="R18" i="65"/>
  <c r="G18" i="65"/>
  <c r="F18" i="65"/>
  <c r="V17" i="65"/>
  <c r="R17" i="65"/>
  <c r="G17" i="65"/>
  <c r="F17" i="65"/>
  <c r="V16" i="65"/>
  <c r="R16" i="65"/>
  <c r="G16" i="65"/>
  <c r="F16" i="65"/>
  <c r="V15" i="65"/>
  <c r="R15" i="65"/>
  <c r="G15" i="65"/>
  <c r="F15" i="65"/>
  <c r="V14" i="65"/>
  <c r="R14" i="65"/>
  <c r="G14" i="65"/>
  <c r="F14" i="65"/>
  <c r="V13" i="65"/>
  <c r="R13" i="65"/>
  <c r="G13" i="65"/>
  <c r="F13" i="65"/>
  <c r="V12" i="65"/>
  <c r="R12" i="65"/>
  <c r="G12" i="65"/>
  <c r="F12" i="65"/>
  <c r="C12" i="65"/>
  <c r="R11" i="65"/>
  <c r="G11" i="65"/>
  <c r="F11" i="65"/>
  <c r="R10" i="65"/>
  <c r="G10" i="65"/>
  <c r="F10" i="65"/>
  <c r="C10" i="65"/>
  <c r="V10" i="65" s="1"/>
  <c r="V9" i="65"/>
  <c r="R9" i="65"/>
  <c r="G9" i="65"/>
  <c r="F9" i="65"/>
  <c r="R8" i="65"/>
  <c r="G8" i="65"/>
  <c r="F8" i="65"/>
  <c r="C8" i="65"/>
  <c r="Q11" i="65" s="1"/>
  <c r="B8" i="65"/>
  <c r="V7" i="65"/>
  <c r="R7" i="65"/>
  <c r="G7" i="65"/>
  <c r="F7" i="65"/>
  <c r="V6" i="65"/>
  <c r="R6" i="65"/>
  <c r="G6" i="65"/>
  <c r="F6" i="65"/>
  <c r="V5" i="65"/>
  <c r="R5" i="65"/>
  <c r="G5" i="65"/>
  <c r="F5" i="65"/>
  <c r="C5" i="65"/>
  <c r="B5" i="65"/>
  <c r="Y4" i="65"/>
  <c r="W4" i="65"/>
  <c r="V4" i="65"/>
  <c r="R4" i="65"/>
  <c r="M23" i="65"/>
  <c r="U23" i="65" s="1"/>
  <c r="M18" i="65"/>
  <c r="U18" i="65" s="1"/>
  <c r="M17" i="65"/>
  <c r="U17" i="65" s="1"/>
  <c r="M12" i="65"/>
  <c r="U12" i="65" s="1"/>
  <c r="M11" i="65"/>
  <c r="U11" i="65" s="1"/>
  <c r="M6" i="65"/>
  <c r="U6" i="65" s="1"/>
  <c r="M5" i="65"/>
  <c r="U5" i="65" s="1"/>
  <c r="M4" i="65" a="1"/>
  <c r="M21" i="65" s="1"/>
  <c r="U21" i="65" s="1"/>
  <c r="G4" i="65"/>
  <c r="F4" i="65"/>
  <c r="AT3" i="65"/>
  <c r="R3" i="65"/>
  <c r="Q3" i="65"/>
  <c r="AG3" i="65" s="1"/>
  <c r="AP3" i="65" s="1"/>
  <c r="C3" i="65"/>
  <c r="O10" i="65" s="1"/>
  <c r="P10" i="65" s="1"/>
  <c r="U23" i="64"/>
  <c r="G23" i="64"/>
  <c r="F23" i="64"/>
  <c r="G22" i="64"/>
  <c r="F22" i="64"/>
  <c r="G21" i="64"/>
  <c r="F21" i="64"/>
  <c r="G20" i="64"/>
  <c r="F20" i="64"/>
  <c r="G19" i="64"/>
  <c r="F19" i="64"/>
  <c r="G18" i="64"/>
  <c r="F18" i="64"/>
  <c r="U17" i="64"/>
  <c r="G17" i="64"/>
  <c r="F17" i="64"/>
  <c r="G16" i="64"/>
  <c r="F16" i="64"/>
  <c r="G15" i="64"/>
  <c r="F15" i="64"/>
  <c r="G14" i="64"/>
  <c r="F14" i="64"/>
  <c r="G13" i="64"/>
  <c r="F13" i="64"/>
  <c r="G12" i="64"/>
  <c r="F12" i="64"/>
  <c r="C12" i="64"/>
  <c r="C3" i="64" s="1"/>
  <c r="O11" i="64" s="1"/>
  <c r="V11" i="64"/>
  <c r="G11" i="64"/>
  <c r="F11" i="64"/>
  <c r="V10" i="64"/>
  <c r="G10" i="64"/>
  <c r="F10" i="64"/>
  <c r="C10" i="64"/>
  <c r="V23" i="64" s="1"/>
  <c r="V9" i="64"/>
  <c r="Q9" i="64"/>
  <c r="G9" i="64"/>
  <c r="F9" i="64"/>
  <c r="V8" i="64"/>
  <c r="R8" i="64"/>
  <c r="Q8" i="64"/>
  <c r="G8" i="64"/>
  <c r="F8" i="64"/>
  <c r="C8" i="64"/>
  <c r="Q23" i="64" s="1"/>
  <c r="B8" i="64"/>
  <c r="Q7" i="64"/>
  <c r="G7" i="64"/>
  <c r="F7" i="64"/>
  <c r="Q6" i="64"/>
  <c r="G6" i="64"/>
  <c r="F6" i="64"/>
  <c r="C6" i="64"/>
  <c r="V5" i="64"/>
  <c r="Q5" i="64"/>
  <c r="G5" i="64"/>
  <c r="F5" i="64"/>
  <c r="C5" i="64"/>
  <c r="B5" i="64"/>
  <c r="W4" i="64"/>
  <c r="V4" i="64"/>
  <c r="M23" i="64"/>
  <c r="M22" i="64"/>
  <c r="U22" i="64" s="1"/>
  <c r="M20" i="64"/>
  <c r="U20" i="64" s="1"/>
  <c r="M19" i="64"/>
  <c r="U19" i="64" s="1"/>
  <c r="M17" i="64"/>
  <c r="M16" i="64"/>
  <c r="U16" i="64" s="1"/>
  <c r="M14" i="64"/>
  <c r="U14" i="64" s="1"/>
  <c r="M13" i="64"/>
  <c r="U13" i="64" s="1"/>
  <c r="M11" i="64"/>
  <c r="U11" i="64" s="1"/>
  <c r="M10" i="64"/>
  <c r="U10" i="64" s="1"/>
  <c r="M8" i="64"/>
  <c r="U8" i="64" s="1"/>
  <c r="M7" i="64"/>
  <c r="U7" i="64" s="1"/>
  <c r="M5" i="64"/>
  <c r="U5" i="64" s="1"/>
  <c r="M4" i="64"/>
  <c r="U4" i="64" s="1"/>
  <c r="X4" i="64" s="1"/>
  <c r="M4" i="64" a="1"/>
  <c r="M18" i="64" s="1"/>
  <c r="U18" i="64" s="1"/>
  <c r="G4" i="64"/>
  <c r="F4" i="64"/>
  <c r="AT3" i="64"/>
  <c r="Q3" i="64"/>
  <c r="AG3" i="64" s="1"/>
  <c r="AP3" i="64" s="1"/>
  <c r="R23" i="63"/>
  <c r="G23" i="63"/>
  <c r="F23" i="63"/>
  <c r="R22" i="63"/>
  <c r="G22" i="63"/>
  <c r="F22" i="63"/>
  <c r="R21" i="63"/>
  <c r="G21" i="63"/>
  <c r="F21" i="63"/>
  <c r="R20" i="63"/>
  <c r="G20" i="63"/>
  <c r="F20" i="63"/>
  <c r="R19" i="63"/>
  <c r="G19" i="63"/>
  <c r="F19" i="63"/>
  <c r="R18" i="63"/>
  <c r="G18" i="63"/>
  <c r="F18" i="63"/>
  <c r="R17" i="63"/>
  <c r="G17" i="63"/>
  <c r="F17" i="63"/>
  <c r="R16" i="63"/>
  <c r="G16" i="63"/>
  <c r="F16" i="63"/>
  <c r="R15" i="63"/>
  <c r="G15" i="63"/>
  <c r="F15" i="63"/>
  <c r="R14" i="63"/>
  <c r="G14" i="63"/>
  <c r="F14" i="63"/>
  <c r="R13" i="63"/>
  <c r="G13" i="63"/>
  <c r="F13" i="63"/>
  <c r="R12" i="63"/>
  <c r="G12" i="63"/>
  <c r="F12" i="63"/>
  <c r="C12" i="63"/>
  <c r="R11" i="63"/>
  <c r="G11" i="63"/>
  <c r="F11" i="63"/>
  <c r="R10" i="63"/>
  <c r="G10" i="63"/>
  <c r="F10" i="63"/>
  <c r="C10" i="63"/>
  <c r="V9" i="63"/>
  <c r="R9" i="63"/>
  <c r="G9" i="63"/>
  <c r="F9" i="63"/>
  <c r="Q8" i="63"/>
  <c r="G8" i="63"/>
  <c r="F8" i="63"/>
  <c r="C8" i="63"/>
  <c r="Q11" i="63" s="1"/>
  <c r="B8" i="63"/>
  <c r="R7" i="63"/>
  <c r="G7" i="63"/>
  <c r="F7" i="63"/>
  <c r="R6" i="63"/>
  <c r="G6" i="63"/>
  <c r="F6" i="63"/>
  <c r="C6" i="63"/>
  <c r="R8" i="63" s="1"/>
  <c r="R5" i="63"/>
  <c r="Q5" i="63"/>
  <c r="G5" i="63"/>
  <c r="F5" i="63"/>
  <c r="C5" i="63"/>
  <c r="B5" i="63"/>
  <c r="W4" i="63"/>
  <c r="R4" i="63"/>
  <c r="M22" i="63"/>
  <c r="U22" i="63" s="1"/>
  <c r="M4" i="63"/>
  <c r="U4" i="63" s="1"/>
  <c r="X4" i="63" s="1"/>
  <c r="AH4" i="63" s="1"/>
  <c r="M4" i="63" a="1"/>
  <c r="G4" i="63"/>
  <c r="F4" i="63"/>
  <c r="AT3" i="63"/>
  <c r="R3" i="63"/>
  <c r="Q3" i="63"/>
  <c r="AG3" i="63" s="1"/>
  <c r="AP3" i="63" s="1"/>
  <c r="C3" i="63"/>
  <c r="O9" i="63" s="1"/>
  <c r="P9" i="63" s="1"/>
  <c r="R23" i="62"/>
  <c r="G23" i="62"/>
  <c r="F23" i="62"/>
  <c r="R22" i="62"/>
  <c r="Q22" i="62"/>
  <c r="G22" i="62"/>
  <c r="F22" i="62"/>
  <c r="R21" i="62"/>
  <c r="G21" i="62"/>
  <c r="F21" i="62"/>
  <c r="R20" i="62"/>
  <c r="G20" i="62"/>
  <c r="F20" i="62"/>
  <c r="R19" i="62"/>
  <c r="Q19" i="62"/>
  <c r="G19" i="62"/>
  <c r="F19" i="62"/>
  <c r="R18" i="62"/>
  <c r="G18" i="62"/>
  <c r="F18" i="62"/>
  <c r="R17" i="62"/>
  <c r="G17" i="62"/>
  <c r="F17" i="62"/>
  <c r="R16" i="62"/>
  <c r="Q16" i="62"/>
  <c r="G16" i="62"/>
  <c r="F16" i="62"/>
  <c r="R15" i="62"/>
  <c r="G15" i="62"/>
  <c r="F15" i="62"/>
  <c r="R14" i="62"/>
  <c r="G14" i="62"/>
  <c r="F14" i="62"/>
  <c r="R13" i="62"/>
  <c r="Q13" i="62"/>
  <c r="G13" i="62"/>
  <c r="F13" i="62"/>
  <c r="R12" i="62"/>
  <c r="G12" i="62"/>
  <c r="F12" i="62"/>
  <c r="C12" i="62"/>
  <c r="R11" i="62"/>
  <c r="G11" i="62"/>
  <c r="F11" i="62"/>
  <c r="Q10" i="62"/>
  <c r="G10" i="62"/>
  <c r="F10" i="62"/>
  <c r="C10" i="62"/>
  <c r="V9" i="62"/>
  <c r="G9" i="62"/>
  <c r="F9" i="62"/>
  <c r="G8" i="62"/>
  <c r="F8" i="62"/>
  <c r="C8" i="62"/>
  <c r="Q8" i="62" s="1"/>
  <c r="B8" i="62"/>
  <c r="R7" i="62"/>
  <c r="Q7" i="62"/>
  <c r="G7" i="62"/>
  <c r="F7" i="62"/>
  <c r="R6" i="62"/>
  <c r="Q6" i="62"/>
  <c r="G6" i="62"/>
  <c r="F6" i="62"/>
  <c r="C6" i="62"/>
  <c r="R9" i="62" s="1"/>
  <c r="R5" i="62"/>
  <c r="Q5" i="62"/>
  <c r="G5" i="62"/>
  <c r="F5" i="62"/>
  <c r="C5" i="62"/>
  <c r="B5" i="62"/>
  <c r="W4" i="62"/>
  <c r="V4" i="62"/>
  <c r="Y4" i="62" s="1"/>
  <c r="R4" i="62"/>
  <c r="M9" i="62"/>
  <c r="U9" i="62" s="1"/>
  <c r="M8" i="62"/>
  <c r="U8" i="62" s="1"/>
  <c r="M4" i="62" a="1"/>
  <c r="M20" i="62" s="1"/>
  <c r="U20" i="62" s="1"/>
  <c r="G4" i="62"/>
  <c r="F4" i="62"/>
  <c r="AT3" i="62"/>
  <c r="Q3" i="62"/>
  <c r="AG3" i="62" s="1"/>
  <c r="AP3" i="62" s="1"/>
  <c r="C3" i="62"/>
  <c r="O9" i="62" s="1"/>
  <c r="P9" i="62" s="1"/>
  <c r="V23" i="61"/>
  <c r="R23" i="61"/>
  <c r="G23" i="61"/>
  <c r="F23" i="61"/>
  <c r="V22" i="61"/>
  <c r="R22" i="61"/>
  <c r="G22" i="61"/>
  <c r="F22" i="61"/>
  <c r="V21" i="61"/>
  <c r="R21" i="61"/>
  <c r="G21" i="61"/>
  <c r="F21" i="61"/>
  <c r="V20" i="61"/>
  <c r="R20" i="61"/>
  <c r="Q20" i="61"/>
  <c r="G20" i="61"/>
  <c r="F20" i="61"/>
  <c r="V19" i="61"/>
  <c r="R19" i="61"/>
  <c r="Q19" i="61"/>
  <c r="G19" i="61"/>
  <c r="F19" i="61"/>
  <c r="V18" i="61"/>
  <c r="R18" i="61"/>
  <c r="Q18" i="61"/>
  <c r="G18" i="61"/>
  <c r="F18" i="61"/>
  <c r="V17" i="61"/>
  <c r="R17" i="61"/>
  <c r="G17" i="61"/>
  <c r="F17" i="61"/>
  <c r="V16" i="61"/>
  <c r="R16" i="61"/>
  <c r="G16" i="61"/>
  <c r="F16" i="61"/>
  <c r="V15" i="61"/>
  <c r="R15" i="61"/>
  <c r="G15" i="61"/>
  <c r="F15" i="61"/>
  <c r="V14" i="61"/>
  <c r="R14" i="61"/>
  <c r="Q14" i="61"/>
  <c r="G14" i="61"/>
  <c r="F14" i="61"/>
  <c r="V13" i="61"/>
  <c r="R13" i="61"/>
  <c r="Q13" i="61"/>
  <c r="G13" i="61"/>
  <c r="F13" i="61"/>
  <c r="V12" i="61"/>
  <c r="R12" i="61"/>
  <c r="Q12" i="61"/>
  <c r="G12" i="61"/>
  <c r="F12" i="61"/>
  <c r="C12" i="61"/>
  <c r="C3" i="61" s="1"/>
  <c r="O8" i="61" s="1"/>
  <c r="P8" i="61" s="1"/>
  <c r="V11" i="61"/>
  <c r="R11" i="61"/>
  <c r="Q11" i="61"/>
  <c r="G11" i="61"/>
  <c r="F11" i="61"/>
  <c r="V10" i="61"/>
  <c r="R10" i="61"/>
  <c r="G10" i="61"/>
  <c r="F10" i="61"/>
  <c r="C10" i="61"/>
  <c r="V9" i="61"/>
  <c r="R9" i="61"/>
  <c r="G9" i="61"/>
  <c r="F9" i="61"/>
  <c r="V8" i="61"/>
  <c r="R8" i="61"/>
  <c r="G8" i="61"/>
  <c r="F8" i="61"/>
  <c r="C8" i="61"/>
  <c r="Q22" i="61" s="1"/>
  <c r="B8" i="61"/>
  <c r="V7" i="61"/>
  <c r="R7" i="61"/>
  <c r="G7" i="61"/>
  <c r="F7" i="61"/>
  <c r="V6" i="61"/>
  <c r="R6" i="61"/>
  <c r="Q6" i="61"/>
  <c r="G6" i="61"/>
  <c r="F6" i="61"/>
  <c r="V5" i="61"/>
  <c r="R5" i="61"/>
  <c r="Q5" i="61"/>
  <c r="G5" i="61"/>
  <c r="F5" i="61"/>
  <c r="C5" i="61"/>
  <c r="B5" i="61"/>
  <c r="Y4" i="61"/>
  <c r="W4" i="61"/>
  <c r="V4" i="61"/>
  <c r="R4" i="61"/>
  <c r="M22" i="61"/>
  <c r="U22" i="61" s="1"/>
  <c r="M19" i="61"/>
  <c r="U19" i="61" s="1"/>
  <c r="M18" i="61"/>
  <c r="U18" i="61" s="1"/>
  <c r="M16" i="61"/>
  <c r="U16" i="61" s="1"/>
  <c r="M13" i="61"/>
  <c r="U13" i="61" s="1"/>
  <c r="M12" i="61"/>
  <c r="U12" i="61" s="1"/>
  <c r="M10" i="61"/>
  <c r="U10" i="61" s="1"/>
  <c r="M7" i="61"/>
  <c r="U7" i="61" s="1"/>
  <c r="M6" i="61"/>
  <c r="U6" i="61" s="1"/>
  <c r="M4" i="61"/>
  <c r="U4" i="61" s="1"/>
  <c r="X4" i="61" s="1"/>
  <c r="AH4" i="61" s="1"/>
  <c r="M4" i="61" a="1"/>
  <c r="M21" i="61" s="1"/>
  <c r="U21" i="61" s="1"/>
  <c r="G4" i="61"/>
  <c r="F4" i="61"/>
  <c r="AT3" i="61"/>
  <c r="AH3" i="61"/>
  <c r="AQ3" i="61" s="1"/>
  <c r="R3" i="61"/>
  <c r="Q3" i="61"/>
  <c r="AG3" i="61" s="1"/>
  <c r="AP3" i="61" s="1"/>
  <c r="V23" i="60"/>
  <c r="G23" i="60"/>
  <c r="F23" i="60"/>
  <c r="V22" i="60"/>
  <c r="G22" i="60"/>
  <c r="F22" i="60"/>
  <c r="V21" i="60"/>
  <c r="U21" i="60"/>
  <c r="Q21" i="60"/>
  <c r="G21" i="60"/>
  <c r="F21" i="60"/>
  <c r="V20" i="60"/>
  <c r="Q20" i="60"/>
  <c r="G20" i="60"/>
  <c r="F20" i="60"/>
  <c r="V19" i="60"/>
  <c r="G19" i="60"/>
  <c r="F19" i="60"/>
  <c r="V18" i="60"/>
  <c r="U18" i="60"/>
  <c r="G18" i="60"/>
  <c r="F18" i="60"/>
  <c r="V17" i="60"/>
  <c r="Q17" i="60"/>
  <c r="G17" i="60"/>
  <c r="F17" i="60"/>
  <c r="V16" i="60"/>
  <c r="Q16" i="60"/>
  <c r="G16" i="60"/>
  <c r="F16" i="60"/>
  <c r="V15" i="60"/>
  <c r="G15" i="60"/>
  <c r="F15" i="60"/>
  <c r="V14" i="60"/>
  <c r="G14" i="60"/>
  <c r="F14" i="60"/>
  <c r="V13" i="60"/>
  <c r="Q13" i="60"/>
  <c r="G13" i="60"/>
  <c r="F13" i="60"/>
  <c r="V12" i="60"/>
  <c r="Q12" i="60"/>
  <c r="G12" i="60"/>
  <c r="F12" i="60"/>
  <c r="C12" i="60"/>
  <c r="C3" i="60" s="1"/>
  <c r="O21" i="60" s="1"/>
  <c r="P21" i="60" s="1"/>
  <c r="V11" i="60"/>
  <c r="G11" i="60"/>
  <c r="F11" i="60"/>
  <c r="G10" i="60"/>
  <c r="F10" i="60"/>
  <c r="C10" i="60"/>
  <c r="V8" i="60" s="1"/>
  <c r="V9" i="60"/>
  <c r="R9" i="60"/>
  <c r="G9" i="60"/>
  <c r="F9" i="60"/>
  <c r="Q8" i="60"/>
  <c r="G8" i="60"/>
  <c r="F8" i="60"/>
  <c r="C8" i="60"/>
  <c r="Q11" i="60" s="1"/>
  <c r="B8" i="60"/>
  <c r="Q3" i="60" s="1"/>
  <c r="AG3" i="60" s="1"/>
  <c r="AP3" i="60" s="1"/>
  <c r="V7" i="60"/>
  <c r="Q7" i="60"/>
  <c r="G7" i="60"/>
  <c r="F7" i="60"/>
  <c r="V6" i="60"/>
  <c r="Q6" i="60"/>
  <c r="G6" i="60"/>
  <c r="F6" i="60"/>
  <c r="C6" i="60"/>
  <c r="V5" i="60"/>
  <c r="Q5" i="60"/>
  <c r="G5" i="60"/>
  <c r="F5" i="60"/>
  <c r="C5" i="60"/>
  <c r="B5" i="60"/>
  <c r="Y4" i="60"/>
  <c r="W4" i="60"/>
  <c r="V4" i="60"/>
  <c r="R4" i="60"/>
  <c r="M23" i="60"/>
  <c r="U23" i="60" s="1"/>
  <c r="M18" i="60"/>
  <c r="M17" i="60"/>
  <c r="U17" i="60" s="1"/>
  <c r="M12" i="60"/>
  <c r="U12" i="60" s="1"/>
  <c r="M11" i="60"/>
  <c r="U11" i="60" s="1"/>
  <c r="M6" i="60"/>
  <c r="U6" i="60" s="1"/>
  <c r="M5" i="60"/>
  <c r="U5" i="60" s="1"/>
  <c r="M4" i="60" a="1"/>
  <c r="M21" i="60" s="1"/>
  <c r="G4" i="60"/>
  <c r="F4" i="60"/>
  <c r="AT3" i="60"/>
  <c r="G23" i="59"/>
  <c r="F23" i="59"/>
  <c r="G22" i="59"/>
  <c r="F22" i="59"/>
  <c r="G21" i="59"/>
  <c r="F21" i="59"/>
  <c r="G20" i="59"/>
  <c r="F20" i="59"/>
  <c r="G19" i="59"/>
  <c r="F19" i="59"/>
  <c r="G18" i="59"/>
  <c r="F18" i="59"/>
  <c r="G17" i="59"/>
  <c r="F17" i="59"/>
  <c r="G16" i="59"/>
  <c r="F16" i="59"/>
  <c r="G15" i="59"/>
  <c r="F15" i="59"/>
  <c r="G14" i="59"/>
  <c r="F14" i="59"/>
  <c r="G13" i="59"/>
  <c r="F13" i="59"/>
  <c r="G12" i="59"/>
  <c r="F12" i="59"/>
  <c r="C12" i="59"/>
  <c r="C3" i="59" s="1"/>
  <c r="O3" i="59" s="1"/>
  <c r="V11" i="59"/>
  <c r="G11" i="59"/>
  <c r="F11" i="59"/>
  <c r="V10" i="59"/>
  <c r="G10" i="59"/>
  <c r="F10" i="59"/>
  <c r="C10" i="59"/>
  <c r="V23" i="59" s="1"/>
  <c r="V9" i="59"/>
  <c r="G9" i="59"/>
  <c r="F9" i="59"/>
  <c r="V8" i="59"/>
  <c r="R8" i="59"/>
  <c r="G8" i="59"/>
  <c r="F8" i="59"/>
  <c r="C8" i="59"/>
  <c r="Q11" i="59" s="1"/>
  <c r="B8" i="59"/>
  <c r="G7" i="59"/>
  <c r="F7" i="59"/>
  <c r="G6" i="59"/>
  <c r="F6" i="59"/>
  <c r="C6" i="59"/>
  <c r="V5" i="59"/>
  <c r="G5" i="59"/>
  <c r="F5" i="59"/>
  <c r="C5" i="59"/>
  <c r="B5" i="59"/>
  <c r="W4" i="59"/>
  <c r="V4" i="59"/>
  <c r="Y4" i="59" s="1"/>
  <c r="M23" i="59"/>
  <c r="U23" i="59" s="1"/>
  <c r="M22" i="59"/>
  <c r="U22" i="59" s="1"/>
  <c r="M20" i="59"/>
  <c r="U20" i="59" s="1"/>
  <c r="M17" i="59"/>
  <c r="U17" i="59" s="1"/>
  <c r="M16" i="59"/>
  <c r="U16" i="59" s="1"/>
  <c r="M14" i="59"/>
  <c r="U14" i="59" s="1"/>
  <c r="M11" i="59"/>
  <c r="U11" i="59" s="1"/>
  <c r="M10" i="59"/>
  <c r="U10" i="59" s="1"/>
  <c r="M8" i="59"/>
  <c r="U8" i="59" s="1"/>
  <c r="M5" i="59"/>
  <c r="U5" i="59" s="1"/>
  <c r="M4" i="59"/>
  <c r="U4" i="59" s="1"/>
  <c r="X4" i="59" s="1"/>
  <c r="M4" i="59" a="1"/>
  <c r="M19" i="59" s="1"/>
  <c r="U19" i="59" s="1"/>
  <c r="G4" i="59"/>
  <c r="F4" i="59"/>
  <c r="AT3" i="59"/>
  <c r="Q3" i="59"/>
  <c r="AG3" i="59" s="1"/>
  <c r="AP3" i="59" s="1"/>
  <c r="R23" i="58"/>
  <c r="G23" i="58"/>
  <c r="F23" i="58"/>
  <c r="R22" i="58"/>
  <c r="G22" i="58"/>
  <c r="F22" i="58"/>
  <c r="R21" i="58"/>
  <c r="G21" i="58"/>
  <c r="F21" i="58"/>
  <c r="R20" i="58"/>
  <c r="G20" i="58"/>
  <c r="F20" i="58"/>
  <c r="R19" i="58"/>
  <c r="G19" i="58"/>
  <c r="F19" i="58"/>
  <c r="R18" i="58"/>
  <c r="G18" i="58"/>
  <c r="F18" i="58"/>
  <c r="R17" i="58"/>
  <c r="G17" i="58"/>
  <c r="F17" i="58"/>
  <c r="R16" i="58"/>
  <c r="G16" i="58"/>
  <c r="F16" i="58"/>
  <c r="R15" i="58"/>
  <c r="G15" i="58"/>
  <c r="F15" i="58"/>
  <c r="R14" i="58"/>
  <c r="G14" i="58"/>
  <c r="F14" i="58"/>
  <c r="R13" i="58"/>
  <c r="G13" i="58"/>
  <c r="F13" i="58"/>
  <c r="R12" i="58"/>
  <c r="G12" i="58"/>
  <c r="F12" i="58"/>
  <c r="C12" i="58"/>
  <c r="R11" i="58"/>
  <c r="G11" i="58"/>
  <c r="F11" i="58"/>
  <c r="V10" i="58"/>
  <c r="R10" i="58"/>
  <c r="G10" i="58"/>
  <c r="F10" i="58"/>
  <c r="C10" i="58"/>
  <c r="V9" i="58"/>
  <c r="R9" i="58"/>
  <c r="G9" i="58"/>
  <c r="F9" i="58"/>
  <c r="G8" i="58"/>
  <c r="F8" i="58"/>
  <c r="C8" i="58"/>
  <c r="Q11" i="58" s="1"/>
  <c r="B8" i="58"/>
  <c r="R7" i="58"/>
  <c r="G7" i="58"/>
  <c r="F7" i="58"/>
  <c r="R6" i="58"/>
  <c r="G6" i="58"/>
  <c r="F6" i="58"/>
  <c r="C6" i="58"/>
  <c r="R8" i="58" s="1"/>
  <c r="R5" i="58"/>
  <c r="G5" i="58"/>
  <c r="F5" i="58"/>
  <c r="C5" i="58"/>
  <c r="B5" i="58"/>
  <c r="W4" i="58"/>
  <c r="V4" i="58"/>
  <c r="R4" i="58"/>
  <c r="M4" i="58" a="1"/>
  <c r="M21" i="58" s="1"/>
  <c r="U21" i="58" s="1"/>
  <c r="G4" i="58"/>
  <c r="F4" i="58"/>
  <c r="AT3" i="58"/>
  <c r="R3" i="58"/>
  <c r="Q3" i="58"/>
  <c r="AG3" i="58" s="1"/>
  <c r="AP3" i="58" s="1"/>
  <c r="C3" i="58"/>
  <c r="O10" i="58" s="1"/>
  <c r="R23" i="57"/>
  <c r="G23" i="57"/>
  <c r="F23" i="57"/>
  <c r="R22" i="57"/>
  <c r="G22" i="57"/>
  <c r="F22" i="57"/>
  <c r="R21" i="57"/>
  <c r="G21" i="57"/>
  <c r="F21" i="57"/>
  <c r="R20" i="57"/>
  <c r="G20" i="57"/>
  <c r="F20" i="57"/>
  <c r="R19" i="57"/>
  <c r="G19" i="57"/>
  <c r="F19" i="57"/>
  <c r="V18" i="57"/>
  <c r="R18" i="57"/>
  <c r="G18" i="57"/>
  <c r="F18" i="57"/>
  <c r="R17" i="57"/>
  <c r="G17" i="57"/>
  <c r="F17" i="57"/>
  <c r="R16" i="57"/>
  <c r="G16" i="57"/>
  <c r="F16" i="57"/>
  <c r="R15" i="57"/>
  <c r="G15" i="57"/>
  <c r="F15" i="57"/>
  <c r="R14" i="57"/>
  <c r="G14" i="57"/>
  <c r="F14" i="57"/>
  <c r="R13" i="57"/>
  <c r="G13" i="57"/>
  <c r="F13" i="57"/>
  <c r="V12" i="57"/>
  <c r="R12" i="57"/>
  <c r="G12" i="57"/>
  <c r="F12" i="57"/>
  <c r="C12" i="57"/>
  <c r="C3" i="57" s="1"/>
  <c r="O18" i="57" s="1"/>
  <c r="P18" i="57" s="1"/>
  <c r="R11" i="57"/>
  <c r="G11" i="57"/>
  <c r="F11" i="57"/>
  <c r="R10" i="57"/>
  <c r="G10" i="57"/>
  <c r="F10" i="57"/>
  <c r="C10" i="57"/>
  <c r="V9" i="57"/>
  <c r="R9" i="57"/>
  <c r="G9" i="57"/>
  <c r="F9" i="57"/>
  <c r="R8" i="57"/>
  <c r="G8" i="57"/>
  <c r="F8" i="57"/>
  <c r="C8" i="57"/>
  <c r="Q9" i="57" s="1"/>
  <c r="B8" i="57"/>
  <c r="Q3" i="57" s="1"/>
  <c r="AG3" i="57" s="1"/>
  <c r="AP3" i="57" s="1"/>
  <c r="V7" i="57"/>
  <c r="R7" i="57"/>
  <c r="G7" i="57"/>
  <c r="F7" i="57"/>
  <c r="V6" i="57"/>
  <c r="R6" i="57"/>
  <c r="G6" i="57"/>
  <c r="F6" i="57"/>
  <c r="V5" i="57"/>
  <c r="R5" i="57"/>
  <c r="Q5" i="57"/>
  <c r="G5" i="57"/>
  <c r="F5" i="57"/>
  <c r="C5" i="57"/>
  <c r="B5" i="57"/>
  <c r="W4" i="57"/>
  <c r="R4" i="57"/>
  <c r="M23" i="57"/>
  <c r="U23" i="57" s="1"/>
  <c r="M22" i="57"/>
  <c r="U22" i="57" s="1"/>
  <c r="M20" i="57"/>
  <c r="U20" i="57" s="1"/>
  <c r="M19" i="57"/>
  <c r="U19" i="57" s="1"/>
  <c r="M18" i="57"/>
  <c r="U18" i="57" s="1"/>
  <c r="M17" i="57"/>
  <c r="U17" i="57" s="1"/>
  <c r="M16" i="57"/>
  <c r="U16" i="57" s="1"/>
  <c r="M14" i="57"/>
  <c r="U14" i="57" s="1"/>
  <c r="M13" i="57"/>
  <c r="U13" i="57" s="1"/>
  <c r="M12" i="57"/>
  <c r="U12" i="57" s="1"/>
  <c r="M11" i="57"/>
  <c r="U11" i="57" s="1"/>
  <c r="M10" i="57"/>
  <c r="U10" i="57" s="1"/>
  <c r="M8" i="57"/>
  <c r="U8" i="57" s="1"/>
  <c r="M7" i="57"/>
  <c r="U7" i="57" s="1"/>
  <c r="M6" i="57"/>
  <c r="U6" i="57" s="1"/>
  <c r="M5" i="57"/>
  <c r="U5" i="57" s="1"/>
  <c r="M4" i="57"/>
  <c r="U4" i="57" s="1"/>
  <c r="X4" i="57" s="1"/>
  <c r="M4" i="57" a="1"/>
  <c r="M21" i="57" s="1"/>
  <c r="U21" i="57" s="1"/>
  <c r="G4" i="57"/>
  <c r="F4" i="57"/>
  <c r="AT3" i="57"/>
  <c r="R3" i="57"/>
  <c r="V23" i="56"/>
  <c r="G23" i="56"/>
  <c r="F23" i="56"/>
  <c r="V22" i="56"/>
  <c r="G22" i="56"/>
  <c r="F22" i="56"/>
  <c r="V21" i="56"/>
  <c r="G21" i="56"/>
  <c r="F21" i="56"/>
  <c r="V20" i="56"/>
  <c r="G20" i="56"/>
  <c r="F20" i="56"/>
  <c r="V19" i="56"/>
  <c r="G19" i="56"/>
  <c r="F19" i="56"/>
  <c r="V18" i="56"/>
  <c r="G18" i="56"/>
  <c r="F18" i="56"/>
  <c r="V17" i="56"/>
  <c r="G17" i="56"/>
  <c r="F17" i="56"/>
  <c r="V16" i="56"/>
  <c r="G16" i="56"/>
  <c r="F16" i="56"/>
  <c r="V15" i="56"/>
  <c r="G15" i="56"/>
  <c r="F15" i="56"/>
  <c r="V14" i="56"/>
  <c r="G14" i="56"/>
  <c r="F14" i="56"/>
  <c r="V13" i="56"/>
  <c r="G13" i="56"/>
  <c r="F13" i="56"/>
  <c r="V12" i="56"/>
  <c r="G12" i="56"/>
  <c r="F12" i="56"/>
  <c r="C12" i="56"/>
  <c r="C3" i="56" s="1"/>
  <c r="O23" i="56" s="1"/>
  <c r="P23" i="56" s="1"/>
  <c r="V11" i="56"/>
  <c r="U11" i="56"/>
  <c r="G11" i="56"/>
  <c r="F11" i="56"/>
  <c r="V10" i="56"/>
  <c r="R10" i="56"/>
  <c r="G10" i="56"/>
  <c r="F10" i="56"/>
  <c r="C10" i="56"/>
  <c r="V8" i="56" s="1"/>
  <c r="V9" i="56"/>
  <c r="R9" i="56"/>
  <c r="G9" i="56"/>
  <c r="F9" i="56"/>
  <c r="G8" i="56"/>
  <c r="F8" i="56"/>
  <c r="C8" i="56"/>
  <c r="B8" i="56"/>
  <c r="Q3" i="56" s="1"/>
  <c r="AG3" i="56" s="1"/>
  <c r="AP3" i="56" s="1"/>
  <c r="V7" i="56"/>
  <c r="G7" i="56"/>
  <c r="F7" i="56"/>
  <c r="V6" i="56"/>
  <c r="G6" i="56"/>
  <c r="F6" i="56"/>
  <c r="C6" i="56"/>
  <c r="R23" i="56" s="1"/>
  <c r="V5" i="56"/>
  <c r="U5" i="56"/>
  <c r="G5" i="56"/>
  <c r="F5" i="56"/>
  <c r="C5" i="56"/>
  <c r="B5" i="56"/>
  <c r="W4" i="56"/>
  <c r="V4" i="56"/>
  <c r="R4" i="56"/>
  <c r="M23" i="56"/>
  <c r="U23" i="56" s="1"/>
  <c r="M22" i="56"/>
  <c r="U22" i="56" s="1"/>
  <c r="M19" i="56"/>
  <c r="U19" i="56" s="1"/>
  <c r="M18" i="56"/>
  <c r="U18" i="56" s="1"/>
  <c r="M17" i="56"/>
  <c r="U17" i="56" s="1"/>
  <c r="M16" i="56"/>
  <c r="U16" i="56" s="1"/>
  <c r="M13" i="56"/>
  <c r="U13" i="56" s="1"/>
  <c r="M12" i="56"/>
  <c r="U12" i="56" s="1"/>
  <c r="M11" i="56"/>
  <c r="M10" i="56"/>
  <c r="U10" i="56" s="1"/>
  <c r="M7" i="56"/>
  <c r="U7" i="56" s="1"/>
  <c r="M6" i="56"/>
  <c r="U6" i="56" s="1"/>
  <c r="M5" i="56"/>
  <c r="M4" i="56"/>
  <c r="U4" i="56" s="1"/>
  <c r="M4" i="56" a="1"/>
  <c r="M21" i="56" s="1"/>
  <c r="U21" i="56" s="1"/>
  <c r="G4" i="56"/>
  <c r="F4" i="56"/>
  <c r="AT3" i="56"/>
  <c r="AH3" i="56"/>
  <c r="AQ3" i="56" s="1"/>
  <c r="R3" i="56"/>
  <c r="R23" i="55"/>
  <c r="G23" i="55"/>
  <c r="F23" i="55"/>
  <c r="R22" i="55"/>
  <c r="G22" i="55"/>
  <c r="F22" i="55"/>
  <c r="R21" i="55"/>
  <c r="G21" i="55"/>
  <c r="F21" i="55"/>
  <c r="R20" i="55"/>
  <c r="G20" i="55"/>
  <c r="F20" i="55"/>
  <c r="R19" i="55"/>
  <c r="G19" i="55"/>
  <c r="F19" i="55"/>
  <c r="R18" i="55"/>
  <c r="G18" i="55"/>
  <c r="F18" i="55"/>
  <c r="R17" i="55"/>
  <c r="G17" i="55"/>
  <c r="F17" i="55"/>
  <c r="R16" i="55"/>
  <c r="G16" i="55"/>
  <c r="F16" i="55"/>
  <c r="R15" i="55"/>
  <c r="G15" i="55"/>
  <c r="F15" i="55"/>
  <c r="R14" i="55"/>
  <c r="G14" i="55"/>
  <c r="F14" i="55"/>
  <c r="R13" i="55"/>
  <c r="G13" i="55"/>
  <c r="F13" i="55"/>
  <c r="R12" i="55"/>
  <c r="G12" i="55"/>
  <c r="F12" i="55"/>
  <c r="C12" i="55"/>
  <c r="G11" i="55"/>
  <c r="F11" i="55"/>
  <c r="G10" i="55"/>
  <c r="F10" i="55"/>
  <c r="C10" i="55"/>
  <c r="R9" i="55"/>
  <c r="G9" i="55"/>
  <c r="F9" i="55"/>
  <c r="R8" i="55"/>
  <c r="G8" i="55"/>
  <c r="F8" i="55"/>
  <c r="C8" i="55"/>
  <c r="Q11" i="55" s="1"/>
  <c r="B8" i="55"/>
  <c r="Q3" i="55" s="1"/>
  <c r="AG3" i="55" s="1"/>
  <c r="AP3" i="55" s="1"/>
  <c r="R7" i="55"/>
  <c r="G7" i="55"/>
  <c r="F7" i="55"/>
  <c r="R6" i="55"/>
  <c r="Q6" i="55"/>
  <c r="G6" i="55"/>
  <c r="F6" i="55"/>
  <c r="C6" i="55"/>
  <c r="G5" i="55"/>
  <c r="F5" i="55"/>
  <c r="C5" i="55"/>
  <c r="B5" i="55"/>
  <c r="W4" i="55"/>
  <c r="R4" i="55"/>
  <c r="M18" i="55"/>
  <c r="U18" i="55" s="1"/>
  <c r="M6" i="55"/>
  <c r="U6" i="55" s="1"/>
  <c r="M4" i="55" a="1"/>
  <c r="M12" i="55" s="1"/>
  <c r="U12" i="55" s="1"/>
  <c r="G4" i="55"/>
  <c r="F4" i="55"/>
  <c r="AT3" i="55"/>
  <c r="C3" i="55"/>
  <c r="G23" i="54"/>
  <c r="F23" i="54"/>
  <c r="G22" i="54"/>
  <c r="F22" i="54"/>
  <c r="G21" i="54"/>
  <c r="F21" i="54"/>
  <c r="G20" i="54"/>
  <c r="F20" i="54"/>
  <c r="G19" i="54"/>
  <c r="F19" i="54"/>
  <c r="G18" i="54"/>
  <c r="F18" i="54"/>
  <c r="G17" i="54"/>
  <c r="F17" i="54"/>
  <c r="G16" i="54"/>
  <c r="F16" i="54"/>
  <c r="G15" i="54"/>
  <c r="F15" i="54"/>
  <c r="G14" i="54"/>
  <c r="F14" i="54"/>
  <c r="G13" i="54"/>
  <c r="F13" i="54"/>
  <c r="G12" i="54"/>
  <c r="F12" i="54"/>
  <c r="C12" i="54"/>
  <c r="V11" i="54"/>
  <c r="G11" i="54"/>
  <c r="F11" i="54"/>
  <c r="V10" i="54"/>
  <c r="G10" i="54"/>
  <c r="F10" i="54"/>
  <c r="C10" i="54"/>
  <c r="V23" i="54" s="1"/>
  <c r="V9" i="54"/>
  <c r="G9" i="54"/>
  <c r="F9" i="54"/>
  <c r="V8" i="54"/>
  <c r="G8" i="54"/>
  <c r="F8" i="54"/>
  <c r="C8" i="54"/>
  <c r="Q11" i="54" s="1"/>
  <c r="B8" i="54"/>
  <c r="G7" i="54"/>
  <c r="F7" i="54"/>
  <c r="Q6" i="54"/>
  <c r="G6" i="54"/>
  <c r="F6" i="54"/>
  <c r="C6" i="54"/>
  <c r="V5" i="54"/>
  <c r="Q5" i="54"/>
  <c r="G5" i="54"/>
  <c r="F5" i="54"/>
  <c r="C5" i="54"/>
  <c r="B5" i="54"/>
  <c r="W4" i="54"/>
  <c r="V4" i="54"/>
  <c r="Y4" i="54" s="1"/>
  <c r="M23" i="54"/>
  <c r="U23" i="54" s="1"/>
  <c r="M22" i="54"/>
  <c r="U22" i="54" s="1"/>
  <c r="M20" i="54"/>
  <c r="U20" i="54" s="1"/>
  <c r="M17" i="54"/>
  <c r="U17" i="54" s="1"/>
  <c r="M16" i="54"/>
  <c r="U16" i="54" s="1"/>
  <c r="M14" i="54"/>
  <c r="U14" i="54" s="1"/>
  <c r="M11" i="54"/>
  <c r="U11" i="54" s="1"/>
  <c r="M10" i="54"/>
  <c r="U10" i="54" s="1"/>
  <c r="M8" i="54"/>
  <c r="U8" i="54" s="1"/>
  <c r="M5" i="54"/>
  <c r="U5" i="54" s="1"/>
  <c r="M4" i="54"/>
  <c r="U4" i="54" s="1"/>
  <c r="X4" i="54" s="1"/>
  <c r="M4" i="54" a="1"/>
  <c r="M19" i="54" s="1"/>
  <c r="U19" i="54" s="1"/>
  <c r="G4" i="54"/>
  <c r="F4" i="54"/>
  <c r="AT3" i="54"/>
  <c r="Q3" i="54"/>
  <c r="AG3" i="54" s="1"/>
  <c r="AP3" i="54" s="1"/>
  <c r="C3" i="54"/>
  <c r="O10" i="54" s="1"/>
  <c r="P10" i="54" s="1"/>
  <c r="R23" i="53"/>
  <c r="G23" i="53"/>
  <c r="F23" i="53"/>
  <c r="R22" i="53"/>
  <c r="G22" i="53"/>
  <c r="F22" i="53"/>
  <c r="R21" i="53"/>
  <c r="G21" i="53"/>
  <c r="F21" i="53"/>
  <c r="R20" i="53"/>
  <c r="G20" i="53"/>
  <c r="F20" i="53"/>
  <c r="R19" i="53"/>
  <c r="G19" i="53"/>
  <c r="F19" i="53"/>
  <c r="R18" i="53"/>
  <c r="G18" i="53"/>
  <c r="F18" i="53"/>
  <c r="R17" i="53"/>
  <c r="G17" i="53"/>
  <c r="F17" i="53"/>
  <c r="R16" i="53"/>
  <c r="G16" i="53"/>
  <c r="F16" i="53"/>
  <c r="R15" i="53"/>
  <c r="G15" i="53"/>
  <c r="F15" i="53"/>
  <c r="R14" i="53"/>
  <c r="G14" i="53"/>
  <c r="F14" i="53"/>
  <c r="R13" i="53"/>
  <c r="G13" i="53"/>
  <c r="F13" i="53"/>
  <c r="R12" i="53"/>
  <c r="G12" i="53"/>
  <c r="F12" i="53"/>
  <c r="C12" i="53"/>
  <c r="R11" i="53"/>
  <c r="G11" i="53"/>
  <c r="F11" i="53"/>
  <c r="R10" i="53"/>
  <c r="G10" i="53"/>
  <c r="F10" i="53"/>
  <c r="C10" i="53"/>
  <c r="R9" i="53"/>
  <c r="G9" i="53"/>
  <c r="F9" i="53"/>
  <c r="V8" i="53"/>
  <c r="R8" i="53"/>
  <c r="G8" i="53"/>
  <c r="F8" i="53"/>
  <c r="C8" i="53"/>
  <c r="Q19" i="53" s="1"/>
  <c r="B8" i="53"/>
  <c r="R7" i="53"/>
  <c r="G7" i="53"/>
  <c r="F7" i="53"/>
  <c r="R6" i="53"/>
  <c r="G6" i="53"/>
  <c r="F6" i="53"/>
  <c r="R5" i="53"/>
  <c r="Q5" i="53"/>
  <c r="G5" i="53"/>
  <c r="F5" i="53"/>
  <c r="C5" i="53"/>
  <c r="B5" i="53"/>
  <c r="W4" i="53"/>
  <c r="R4" i="53"/>
  <c r="M15" i="53"/>
  <c r="U15" i="53" s="1"/>
  <c r="M7" i="53"/>
  <c r="U7" i="53" s="1"/>
  <c r="M4" i="53" a="1"/>
  <c r="M20" i="53" s="1"/>
  <c r="U20" i="53" s="1"/>
  <c r="G4" i="53"/>
  <c r="F4" i="53"/>
  <c r="AT3" i="53"/>
  <c r="AH3" i="53"/>
  <c r="AQ3" i="53" s="1"/>
  <c r="R3" i="53"/>
  <c r="Q3" i="53"/>
  <c r="AG3" i="53" s="1"/>
  <c r="AP3" i="53" s="1"/>
  <c r="C3" i="53"/>
  <c r="O8" i="53" s="1"/>
  <c r="P8" i="53" s="1"/>
  <c r="V23" i="52"/>
  <c r="G23" i="52"/>
  <c r="F23" i="52"/>
  <c r="V22" i="52"/>
  <c r="G22" i="52"/>
  <c r="F22" i="52"/>
  <c r="V21" i="52"/>
  <c r="G21" i="52"/>
  <c r="F21" i="52"/>
  <c r="V20" i="52"/>
  <c r="G20" i="52"/>
  <c r="F20" i="52"/>
  <c r="V19" i="52"/>
  <c r="G19" i="52"/>
  <c r="F19" i="52"/>
  <c r="V18" i="52"/>
  <c r="G18" i="52"/>
  <c r="F18" i="52"/>
  <c r="V17" i="52"/>
  <c r="G17" i="52"/>
  <c r="F17" i="52"/>
  <c r="V16" i="52"/>
  <c r="G16" i="52"/>
  <c r="F16" i="52"/>
  <c r="V15" i="52"/>
  <c r="G15" i="52"/>
  <c r="F15" i="52"/>
  <c r="V14" i="52"/>
  <c r="G14" i="52"/>
  <c r="F14" i="52"/>
  <c r="V13" i="52"/>
  <c r="G13" i="52"/>
  <c r="F13" i="52"/>
  <c r="V12" i="52"/>
  <c r="G12" i="52"/>
  <c r="F12" i="52"/>
  <c r="C12" i="52"/>
  <c r="C3" i="52" s="1"/>
  <c r="O6" i="52" s="1"/>
  <c r="P6" i="52" s="1"/>
  <c r="V11" i="52"/>
  <c r="G11" i="52"/>
  <c r="F11" i="52"/>
  <c r="V10" i="52"/>
  <c r="G10" i="52"/>
  <c r="F10" i="52"/>
  <c r="C10" i="52"/>
  <c r="V9" i="52"/>
  <c r="G9" i="52"/>
  <c r="F9" i="52"/>
  <c r="V8" i="52"/>
  <c r="G8" i="52"/>
  <c r="F8" i="52"/>
  <c r="C8" i="52"/>
  <c r="Q8" i="52" s="1"/>
  <c r="B8" i="52"/>
  <c r="V7" i="52"/>
  <c r="G7" i="52"/>
  <c r="F7" i="52"/>
  <c r="V6" i="52"/>
  <c r="G6" i="52"/>
  <c r="F6" i="52"/>
  <c r="C6" i="52"/>
  <c r="V5" i="52"/>
  <c r="Q5" i="52"/>
  <c r="G5" i="52"/>
  <c r="F5" i="52"/>
  <c r="C5" i="52"/>
  <c r="B5" i="52"/>
  <c r="Y4" i="52"/>
  <c r="W4" i="52"/>
  <c r="V4" i="52"/>
  <c r="M23" i="52"/>
  <c r="U23" i="52" s="1"/>
  <c r="M22" i="52"/>
  <c r="U22" i="52" s="1"/>
  <c r="M20" i="52"/>
  <c r="U20" i="52" s="1"/>
  <c r="M19" i="52"/>
  <c r="U19" i="52" s="1"/>
  <c r="M18" i="52"/>
  <c r="U18" i="52" s="1"/>
  <c r="M17" i="52"/>
  <c r="U17" i="52" s="1"/>
  <c r="M16" i="52"/>
  <c r="U16" i="52" s="1"/>
  <c r="M14" i="52"/>
  <c r="U14" i="52" s="1"/>
  <c r="M13" i="52"/>
  <c r="U13" i="52" s="1"/>
  <c r="M12" i="52"/>
  <c r="U12" i="52" s="1"/>
  <c r="M11" i="52"/>
  <c r="U11" i="52" s="1"/>
  <c r="M10" i="52"/>
  <c r="U10" i="52" s="1"/>
  <c r="M8" i="52"/>
  <c r="U8" i="52" s="1"/>
  <c r="M7" i="52"/>
  <c r="U7" i="52" s="1"/>
  <c r="M6" i="52"/>
  <c r="U6" i="52" s="1"/>
  <c r="M5" i="52"/>
  <c r="U5" i="52" s="1"/>
  <c r="M4" i="52"/>
  <c r="U4" i="52" s="1"/>
  <c r="X4" i="52" s="1"/>
  <c r="Z4" i="52" s="1"/>
  <c r="M4" i="52" a="1"/>
  <c r="M21" i="52" s="1"/>
  <c r="U21" i="52" s="1"/>
  <c r="G4" i="52"/>
  <c r="F4" i="52"/>
  <c r="AT3" i="52"/>
  <c r="Q3" i="52"/>
  <c r="AG3" i="52" s="1"/>
  <c r="AP3" i="52" s="1"/>
  <c r="V23" i="51"/>
  <c r="G23" i="51"/>
  <c r="F23" i="51"/>
  <c r="V22" i="51"/>
  <c r="G22" i="51"/>
  <c r="F22" i="51"/>
  <c r="V21" i="51"/>
  <c r="G21" i="51"/>
  <c r="F21" i="51"/>
  <c r="V20" i="51"/>
  <c r="G20" i="51"/>
  <c r="F20" i="51"/>
  <c r="V19" i="51"/>
  <c r="G19" i="51"/>
  <c r="F19" i="51"/>
  <c r="V18" i="51"/>
  <c r="G18" i="51"/>
  <c r="F18" i="51"/>
  <c r="V17" i="51"/>
  <c r="G17" i="51"/>
  <c r="F17" i="51"/>
  <c r="V16" i="51"/>
  <c r="U16" i="51"/>
  <c r="G16" i="51"/>
  <c r="F16" i="51"/>
  <c r="V15" i="51"/>
  <c r="G15" i="51"/>
  <c r="F15" i="51"/>
  <c r="V14" i="51"/>
  <c r="G14" i="51"/>
  <c r="F14" i="51"/>
  <c r="V13" i="51"/>
  <c r="U13" i="51"/>
  <c r="G13" i="51"/>
  <c r="F13" i="51"/>
  <c r="V12" i="51"/>
  <c r="G12" i="51"/>
  <c r="F12" i="51"/>
  <c r="C12" i="51"/>
  <c r="C3" i="51" s="1"/>
  <c r="O22" i="51" s="1"/>
  <c r="V11" i="51"/>
  <c r="G11" i="51"/>
  <c r="F11" i="51"/>
  <c r="V10" i="51"/>
  <c r="G10" i="51"/>
  <c r="F10" i="51"/>
  <c r="C10" i="51"/>
  <c r="V8" i="51" s="1"/>
  <c r="V9" i="51"/>
  <c r="Q9" i="51"/>
  <c r="G9" i="51"/>
  <c r="F9" i="51"/>
  <c r="G8" i="51"/>
  <c r="F8" i="51"/>
  <c r="C8" i="51"/>
  <c r="Q5" i="51" s="1"/>
  <c r="B8" i="51"/>
  <c r="Q3" i="51" s="1"/>
  <c r="AG3" i="51" s="1"/>
  <c r="AP3" i="51" s="1"/>
  <c r="V7" i="51"/>
  <c r="G7" i="51"/>
  <c r="F7" i="51"/>
  <c r="V6" i="51"/>
  <c r="U6" i="51"/>
  <c r="G6" i="51"/>
  <c r="F6" i="51"/>
  <c r="C6" i="51"/>
  <c r="V5" i="51"/>
  <c r="G5" i="51"/>
  <c r="F5" i="51"/>
  <c r="C5" i="51"/>
  <c r="B5" i="51"/>
  <c r="W4" i="51"/>
  <c r="V4" i="51"/>
  <c r="M23" i="51"/>
  <c r="U23" i="51" s="1"/>
  <c r="M22" i="51"/>
  <c r="U22" i="51" s="1"/>
  <c r="M19" i="51"/>
  <c r="U19" i="51" s="1"/>
  <c r="M18" i="51"/>
  <c r="U18" i="51" s="1"/>
  <c r="M17" i="51"/>
  <c r="U17" i="51" s="1"/>
  <c r="M16" i="51"/>
  <c r="M13" i="51"/>
  <c r="M12" i="51"/>
  <c r="U12" i="51" s="1"/>
  <c r="M11" i="51"/>
  <c r="U11" i="51" s="1"/>
  <c r="M10" i="51"/>
  <c r="U10" i="51" s="1"/>
  <c r="M7" i="51"/>
  <c r="U7" i="51" s="1"/>
  <c r="M6" i="51"/>
  <c r="M5" i="51"/>
  <c r="U5" i="51" s="1"/>
  <c r="M4" i="51"/>
  <c r="U4" i="51" s="1"/>
  <c r="M4" i="51" a="1"/>
  <c r="M21" i="51" s="1"/>
  <c r="U21" i="51" s="1"/>
  <c r="G4" i="51"/>
  <c r="F4" i="51"/>
  <c r="AT3" i="51"/>
  <c r="Q23" i="50"/>
  <c r="G23" i="50"/>
  <c r="F23" i="50"/>
  <c r="G22" i="50"/>
  <c r="F22" i="50"/>
  <c r="R21" i="50"/>
  <c r="G21" i="50"/>
  <c r="F21" i="50"/>
  <c r="Q20" i="50"/>
  <c r="G20" i="50"/>
  <c r="F20" i="50"/>
  <c r="R19" i="50"/>
  <c r="G19" i="50"/>
  <c r="F19" i="50"/>
  <c r="G18" i="50"/>
  <c r="F18" i="50"/>
  <c r="Q17" i="50"/>
  <c r="G17" i="50"/>
  <c r="F17" i="50"/>
  <c r="G16" i="50"/>
  <c r="F16" i="50"/>
  <c r="Q15" i="50"/>
  <c r="G15" i="50"/>
  <c r="F15" i="50"/>
  <c r="G14" i="50"/>
  <c r="F14" i="50"/>
  <c r="G13" i="50"/>
  <c r="F13" i="50"/>
  <c r="R12" i="50"/>
  <c r="Q12" i="50"/>
  <c r="G12" i="50"/>
  <c r="F12" i="50"/>
  <c r="C12" i="50"/>
  <c r="G11" i="50"/>
  <c r="F11" i="50"/>
  <c r="G10" i="50"/>
  <c r="F10" i="50"/>
  <c r="C10" i="50"/>
  <c r="V14" i="50" s="1"/>
  <c r="G9" i="50"/>
  <c r="F9" i="50"/>
  <c r="Q8" i="50"/>
  <c r="G8" i="50"/>
  <c r="F8" i="50"/>
  <c r="C8" i="50"/>
  <c r="Q11" i="50" s="1"/>
  <c r="B8" i="50"/>
  <c r="V7" i="50"/>
  <c r="Q7" i="50"/>
  <c r="G7" i="50"/>
  <c r="F7" i="50"/>
  <c r="R6" i="50"/>
  <c r="Q6" i="50"/>
  <c r="G6" i="50"/>
  <c r="F6" i="50"/>
  <c r="C6" i="50"/>
  <c r="R18" i="50" s="1"/>
  <c r="V5" i="50"/>
  <c r="Q5" i="50"/>
  <c r="G5" i="50"/>
  <c r="F5" i="50"/>
  <c r="C5" i="50"/>
  <c r="B5" i="50"/>
  <c r="W4" i="50"/>
  <c r="M4" i="50" a="1"/>
  <c r="G4" i="50"/>
  <c r="F4" i="50"/>
  <c r="AT3" i="50"/>
  <c r="Q3" i="50"/>
  <c r="AG3" i="50" s="1"/>
  <c r="AP3" i="50" s="1"/>
  <c r="C3" i="50"/>
  <c r="O8" i="50" s="1"/>
  <c r="P8" i="50" s="1"/>
  <c r="AC23" i="49"/>
  <c r="V23" i="49"/>
  <c r="R23" i="49"/>
  <c r="I23" i="49"/>
  <c r="J23" i="49" s="1"/>
  <c r="H23" i="49"/>
  <c r="G23" i="49"/>
  <c r="F23" i="49"/>
  <c r="V22" i="49"/>
  <c r="R22" i="49"/>
  <c r="H22" i="49"/>
  <c r="I22" i="49" s="1"/>
  <c r="J22" i="49" s="1"/>
  <c r="G22" i="49"/>
  <c r="F22" i="49"/>
  <c r="V21" i="49"/>
  <c r="R21" i="49"/>
  <c r="J21" i="49"/>
  <c r="I21" i="49"/>
  <c r="H21" i="49"/>
  <c r="G21" i="49"/>
  <c r="F21" i="49"/>
  <c r="V20" i="49"/>
  <c r="R20" i="49"/>
  <c r="H20" i="49"/>
  <c r="I20" i="49" s="1"/>
  <c r="J20" i="49" s="1"/>
  <c r="G20" i="49"/>
  <c r="F20" i="49"/>
  <c r="V19" i="49"/>
  <c r="R19" i="49"/>
  <c r="I19" i="49"/>
  <c r="J19" i="49" s="1"/>
  <c r="H19" i="49"/>
  <c r="G19" i="49"/>
  <c r="F19" i="49"/>
  <c r="V18" i="49"/>
  <c r="R18" i="49"/>
  <c r="H18" i="49"/>
  <c r="I18" i="49" s="1"/>
  <c r="J18" i="49" s="1"/>
  <c r="G18" i="49"/>
  <c r="F18" i="49"/>
  <c r="V17" i="49"/>
  <c r="R17" i="49"/>
  <c r="J17" i="49"/>
  <c r="I17" i="49"/>
  <c r="H17" i="49"/>
  <c r="G17" i="49"/>
  <c r="F17" i="49"/>
  <c r="V16" i="49"/>
  <c r="R16" i="49"/>
  <c r="H16" i="49"/>
  <c r="I16" i="49" s="1"/>
  <c r="J16" i="49" s="1"/>
  <c r="G16" i="49"/>
  <c r="F16" i="49"/>
  <c r="V15" i="49"/>
  <c r="U15" i="49"/>
  <c r="R15" i="49"/>
  <c r="J15" i="49"/>
  <c r="I15" i="49"/>
  <c r="H15" i="49"/>
  <c r="G15" i="49"/>
  <c r="F15" i="49"/>
  <c r="V14" i="49"/>
  <c r="R14" i="49"/>
  <c r="H14" i="49"/>
  <c r="I14" i="49" s="1"/>
  <c r="J14" i="49" s="1"/>
  <c r="G14" i="49"/>
  <c r="F14" i="49"/>
  <c r="V13" i="49"/>
  <c r="R13" i="49"/>
  <c r="I13" i="49"/>
  <c r="J13" i="49" s="1"/>
  <c r="H13" i="49"/>
  <c r="G13" i="49"/>
  <c r="F13" i="49"/>
  <c r="V12" i="49"/>
  <c r="R12" i="49"/>
  <c r="H12" i="49"/>
  <c r="I12" i="49" s="1"/>
  <c r="J12" i="49" s="1"/>
  <c r="G12" i="49"/>
  <c r="F12" i="49"/>
  <c r="V11" i="49"/>
  <c r="R11" i="49"/>
  <c r="G11" i="49"/>
  <c r="F11" i="49"/>
  <c r="V10" i="49"/>
  <c r="R10" i="49"/>
  <c r="H10" i="49"/>
  <c r="I10" i="49" s="1"/>
  <c r="J10" i="49" s="1"/>
  <c r="G10" i="49"/>
  <c r="F10" i="49"/>
  <c r="V9" i="49"/>
  <c r="U9" i="49"/>
  <c r="R9" i="49"/>
  <c r="H9" i="49"/>
  <c r="I9" i="49" s="1"/>
  <c r="J9" i="49" s="1"/>
  <c r="G9" i="49"/>
  <c r="F9" i="49"/>
  <c r="C9" i="49"/>
  <c r="H11" i="49" s="1"/>
  <c r="I11" i="49" s="1"/>
  <c r="J11" i="49" s="1"/>
  <c r="V8" i="49"/>
  <c r="R8" i="49"/>
  <c r="J8" i="49"/>
  <c r="I8" i="49"/>
  <c r="G8" i="49"/>
  <c r="F8" i="49"/>
  <c r="H8" i="49" s="1"/>
  <c r="C8" i="49"/>
  <c r="Q6" i="49" s="1"/>
  <c r="B8" i="49"/>
  <c r="Q3" i="49" s="1"/>
  <c r="AG3" i="49" s="1"/>
  <c r="AP3" i="49" s="1"/>
  <c r="V7" i="49"/>
  <c r="R7" i="49"/>
  <c r="Q7" i="49"/>
  <c r="G7" i="49"/>
  <c r="F7" i="49"/>
  <c r="H7" i="49" s="1"/>
  <c r="I7" i="49" s="1"/>
  <c r="J7" i="49" s="1"/>
  <c r="V6" i="49"/>
  <c r="R6" i="49"/>
  <c r="G6" i="49"/>
  <c r="F6" i="49"/>
  <c r="H6" i="49" s="1"/>
  <c r="I6" i="49" s="1"/>
  <c r="J6" i="49" s="1"/>
  <c r="V5" i="49"/>
  <c r="R5" i="49"/>
  <c r="Q5" i="49"/>
  <c r="G5" i="49"/>
  <c r="F5" i="49"/>
  <c r="H5" i="49" s="1"/>
  <c r="I5" i="49" s="1"/>
  <c r="J5" i="49" s="1"/>
  <c r="Y4" i="49"/>
  <c r="W4" i="49"/>
  <c r="V4" i="49"/>
  <c r="R4" i="49"/>
  <c r="M23" i="49"/>
  <c r="U23" i="49" s="1"/>
  <c r="M22" i="49"/>
  <c r="U22" i="49" s="1"/>
  <c r="M21" i="49"/>
  <c r="U21" i="49" s="1"/>
  <c r="M20" i="49"/>
  <c r="U20" i="49" s="1"/>
  <c r="M16" i="49"/>
  <c r="U16" i="49" s="1"/>
  <c r="M15" i="49"/>
  <c r="M14" i="49"/>
  <c r="U14" i="49" s="1"/>
  <c r="M12" i="49"/>
  <c r="U12" i="49" s="1"/>
  <c r="M9" i="49"/>
  <c r="M8" i="49"/>
  <c r="U8" i="49" s="1"/>
  <c r="M6" i="49"/>
  <c r="U6" i="49" s="1"/>
  <c r="M5" i="49"/>
  <c r="U5" i="49" s="1"/>
  <c r="M4" i="49" a="1"/>
  <c r="H4" i="49"/>
  <c r="I4" i="49" s="1"/>
  <c r="J4" i="49" s="1"/>
  <c r="K4" i="49" s="1"/>
  <c r="G4" i="49"/>
  <c r="F4" i="49"/>
  <c r="AT3" i="49"/>
  <c r="R3" i="49"/>
  <c r="C3" i="49"/>
  <c r="O6" i="49" s="1"/>
  <c r="P6" i="49" s="1"/>
  <c r="G98" i="48"/>
  <c r="F98" i="48"/>
  <c r="AX97" i="48"/>
  <c r="G97" i="48"/>
  <c r="F97" i="48"/>
  <c r="AX96" i="48"/>
  <c r="G96" i="48"/>
  <c r="F96" i="48"/>
  <c r="AX95" i="48"/>
  <c r="G95" i="48"/>
  <c r="F95" i="48"/>
  <c r="AX94" i="48"/>
  <c r="G94" i="48"/>
  <c r="F94" i="48"/>
  <c r="AX93" i="48"/>
  <c r="G93" i="48"/>
  <c r="F93" i="48"/>
  <c r="AX92" i="48"/>
  <c r="G92" i="48"/>
  <c r="F92" i="48"/>
  <c r="AX91" i="48"/>
  <c r="G91" i="48"/>
  <c r="F91" i="48"/>
  <c r="AX90" i="48"/>
  <c r="G90" i="48"/>
  <c r="F90" i="48"/>
  <c r="AX89" i="48"/>
  <c r="G89" i="48"/>
  <c r="F89" i="48"/>
  <c r="AX88" i="48"/>
  <c r="G88" i="48"/>
  <c r="F88" i="48"/>
  <c r="AX87" i="48"/>
  <c r="G87" i="48"/>
  <c r="F87" i="48"/>
  <c r="AX86" i="48"/>
  <c r="G86" i="48"/>
  <c r="F86" i="48"/>
  <c r="AX85" i="48"/>
  <c r="G85" i="48"/>
  <c r="F85" i="48"/>
  <c r="AX84" i="48"/>
  <c r="G84" i="48"/>
  <c r="F84" i="48"/>
  <c r="AX83" i="48"/>
  <c r="G83" i="48"/>
  <c r="F83" i="48"/>
  <c r="AX82" i="48"/>
  <c r="G82" i="48"/>
  <c r="F82" i="48"/>
  <c r="AX81" i="48"/>
  <c r="G81" i="48"/>
  <c r="F81" i="48"/>
  <c r="AX80" i="48"/>
  <c r="G80" i="48"/>
  <c r="F80" i="48"/>
  <c r="AX79" i="48"/>
  <c r="G79" i="48"/>
  <c r="F79" i="48"/>
  <c r="AX78" i="48"/>
  <c r="G78" i="48"/>
  <c r="F78" i="48"/>
  <c r="AX77" i="48"/>
  <c r="G77" i="48"/>
  <c r="F77" i="48"/>
  <c r="AX76" i="48"/>
  <c r="G76" i="48"/>
  <c r="F76" i="48"/>
  <c r="AX75" i="48"/>
  <c r="G75" i="48"/>
  <c r="F75" i="48"/>
  <c r="AX74" i="48"/>
  <c r="G74" i="48"/>
  <c r="F74" i="48"/>
  <c r="AX73" i="48"/>
  <c r="G73" i="48"/>
  <c r="F73" i="48"/>
  <c r="AX72" i="48"/>
  <c r="G72" i="48"/>
  <c r="F72" i="48"/>
  <c r="AX71" i="48"/>
  <c r="G71" i="48"/>
  <c r="F71" i="48"/>
  <c r="AX70" i="48"/>
  <c r="G70" i="48"/>
  <c r="F70" i="48"/>
  <c r="V69" i="48"/>
  <c r="G69" i="48"/>
  <c r="F69" i="48"/>
  <c r="G68" i="48"/>
  <c r="F68" i="48"/>
  <c r="G67" i="48"/>
  <c r="F67" i="48"/>
  <c r="V66" i="48"/>
  <c r="G66" i="48"/>
  <c r="F66" i="48"/>
  <c r="G65" i="48"/>
  <c r="F65" i="48"/>
  <c r="V64" i="48"/>
  <c r="G64" i="48"/>
  <c r="F64" i="48"/>
  <c r="G63" i="48"/>
  <c r="F63" i="48"/>
  <c r="G62" i="48"/>
  <c r="F62" i="48"/>
  <c r="V61" i="48"/>
  <c r="G61" i="48"/>
  <c r="F61" i="48"/>
  <c r="V60" i="48"/>
  <c r="G60" i="48"/>
  <c r="F60" i="48"/>
  <c r="G59" i="48"/>
  <c r="F59" i="48"/>
  <c r="G58" i="48"/>
  <c r="F58" i="48"/>
  <c r="V57" i="48"/>
  <c r="G57" i="48"/>
  <c r="F57" i="48"/>
  <c r="G56" i="48"/>
  <c r="F56" i="48"/>
  <c r="V55" i="48"/>
  <c r="G55" i="48"/>
  <c r="F55" i="48"/>
  <c r="G54" i="48"/>
  <c r="F54" i="48"/>
  <c r="G53" i="48"/>
  <c r="F53" i="48"/>
  <c r="V52" i="48"/>
  <c r="G52" i="48"/>
  <c r="F52" i="48"/>
  <c r="V51" i="48"/>
  <c r="G51" i="48"/>
  <c r="F51" i="48"/>
  <c r="G50" i="48"/>
  <c r="F50" i="48"/>
  <c r="G49" i="48"/>
  <c r="F49" i="48"/>
  <c r="V48" i="48"/>
  <c r="G48" i="48"/>
  <c r="F48" i="48"/>
  <c r="G47" i="48"/>
  <c r="F47" i="48"/>
  <c r="V46" i="48"/>
  <c r="G46" i="48"/>
  <c r="F46" i="48"/>
  <c r="G45" i="48"/>
  <c r="F45" i="48"/>
  <c r="G44" i="48"/>
  <c r="F44" i="48"/>
  <c r="V43" i="48"/>
  <c r="G43" i="48"/>
  <c r="F43" i="48"/>
  <c r="V42" i="48"/>
  <c r="G42" i="48"/>
  <c r="F42" i="48"/>
  <c r="G41" i="48"/>
  <c r="F41" i="48"/>
  <c r="G40" i="48"/>
  <c r="F40" i="48"/>
  <c r="V39" i="48"/>
  <c r="G39" i="48"/>
  <c r="F39" i="48"/>
  <c r="G38" i="48"/>
  <c r="F38" i="48"/>
  <c r="V37" i="48"/>
  <c r="G37" i="48"/>
  <c r="F37" i="48"/>
  <c r="G36" i="48"/>
  <c r="F36" i="48"/>
  <c r="G35" i="48"/>
  <c r="F35" i="48"/>
  <c r="V34" i="48"/>
  <c r="G34" i="48"/>
  <c r="F34" i="48"/>
  <c r="V33" i="48"/>
  <c r="G33" i="48"/>
  <c r="F33" i="48"/>
  <c r="G32" i="48"/>
  <c r="F32" i="48"/>
  <c r="G31" i="48"/>
  <c r="F31" i="48"/>
  <c r="V30" i="48"/>
  <c r="G30" i="48"/>
  <c r="F30" i="48"/>
  <c r="G29" i="48"/>
  <c r="F29" i="48"/>
  <c r="V28" i="48"/>
  <c r="G28" i="48"/>
  <c r="F28" i="48"/>
  <c r="R27" i="48"/>
  <c r="G27" i="48"/>
  <c r="F27" i="48"/>
  <c r="G26" i="48"/>
  <c r="F26" i="48"/>
  <c r="V25" i="48"/>
  <c r="G25" i="48"/>
  <c r="F25" i="48"/>
  <c r="V24" i="48"/>
  <c r="G24" i="48"/>
  <c r="F24" i="48"/>
  <c r="G23" i="48"/>
  <c r="F23" i="48"/>
  <c r="G22" i="48"/>
  <c r="F22" i="48"/>
  <c r="V21" i="48"/>
  <c r="G21" i="48"/>
  <c r="F21" i="48"/>
  <c r="U20" i="48"/>
  <c r="G20" i="48"/>
  <c r="F20" i="48"/>
  <c r="V19" i="48"/>
  <c r="G19" i="48"/>
  <c r="F19" i="48"/>
  <c r="G18" i="48"/>
  <c r="F18" i="48"/>
  <c r="G17" i="48"/>
  <c r="F17" i="48"/>
  <c r="V16" i="48"/>
  <c r="G16" i="48"/>
  <c r="F16" i="48"/>
  <c r="V15" i="48"/>
  <c r="G15" i="48"/>
  <c r="F15" i="48"/>
  <c r="G14" i="48"/>
  <c r="F14" i="48"/>
  <c r="G13" i="48"/>
  <c r="F13" i="48"/>
  <c r="V12" i="48"/>
  <c r="G12" i="48"/>
  <c r="F12" i="48"/>
  <c r="C12" i="48"/>
  <c r="V11" i="48"/>
  <c r="G11" i="48"/>
  <c r="F11" i="48"/>
  <c r="G10" i="48"/>
  <c r="F10" i="48"/>
  <c r="C10" i="48"/>
  <c r="V9" i="48"/>
  <c r="G9" i="48"/>
  <c r="F9" i="48"/>
  <c r="V8" i="48"/>
  <c r="R8" i="48"/>
  <c r="G8" i="48"/>
  <c r="F8" i="48"/>
  <c r="V7" i="48"/>
  <c r="G7" i="48"/>
  <c r="F7" i="48"/>
  <c r="R6" i="48"/>
  <c r="G6" i="48"/>
  <c r="F6" i="48"/>
  <c r="C6" i="48"/>
  <c r="R68" i="48" s="1"/>
  <c r="R5" i="48"/>
  <c r="G5" i="48"/>
  <c r="F5" i="48"/>
  <c r="C5" i="48"/>
  <c r="W4" i="48"/>
  <c r="R4" i="48"/>
  <c r="M69" i="48"/>
  <c r="U69" i="48" s="1"/>
  <c r="M64" i="48"/>
  <c r="U64" i="48" s="1"/>
  <c r="M63" i="48"/>
  <c r="U63" i="48" s="1"/>
  <c r="M62" i="48"/>
  <c r="U62" i="48" s="1"/>
  <c r="M57" i="48"/>
  <c r="U57" i="48" s="1"/>
  <c r="M56" i="48"/>
  <c r="U56" i="48" s="1"/>
  <c r="M54" i="48"/>
  <c r="U54" i="48" s="1"/>
  <c r="M50" i="48"/>
  <c r="U50" i="48" s="1"/>
  <c r="M48" i="48"/>
  <c r="U48" i="48" s="1"/>
  <c r="M47" i="48"/>
  <c r="U47" i="48" s="1"/>
  <c r="M42" i="48"/>
  <c r="U42" i="48" s="1"/>
  <c r="M41" i="48"/>
  <c r="U41" i="48" s="1"/>
  <c r="M40" i="48"/>
  <c r="U40" i="48" s="1"/>
  <c r="M35" i="48"/>
  <c r="U35" i="48" s="1"/>
  <c r="M34" i="48"/>
  <c r="U34" i="48" s="1"/>
  <c r="M33" i="48"/>
  <c r="U33" i="48" s="1"/>
  <c r="M28" i="48"/>
  <c r="U28" i="48" s="1"/>
  <c r="M27" i="48"/>
  <c r="U27" i="48" s="1"/>
  <c r="M26" i="48"/>
  <c r="U26" i="48" s="1"/>
  <c r="M21" i="48"/>
  <c r="U21" i="48" s="1"/>
  <c r="M20" i="48"/>
  <c r="M18" i="48"/>
  <c r="U18" i="48" s="1"/>
  <c r="M14" i="48"/>
  <c r="U14" i="48" s="1"/>
  <c r="M12" i="48"/>
  <c r="U12" i="48" s="1"/>
  <c r="M11" i="48"/>
  <c r="U11" i="48" s="1"/>
  <c r="M6" i="48"/>
  <c r="U6" i="48" s="1"/>
  <c r="M5" i="48"/>
  <c r="U5" i="48" s="1"/>
  <c r="M4" i="48"/>
  <c r="U4" i="48" s="1"/>
  <c r="X4" i="48" s="1"/>
  <c r="M4" i="48" a="1"/>
  <c r="M66" i="48" s="1"/>
  <c r="U66" i="48" s="1"/>
  <c r="G4" i="48"/>
  <c r="F4" i="48"/>
  <c r="AT3" i="48"/>
  <c r="O3" i="48"/>
  <c r="AE3" i="48" s="1"/>
  <c r="AN3" i="48" s="1"/>
  <c r="G98" i="47"/>
  <c r="F98" i="47"/>
  <c r="AX97" i="47"/>
  <c r="G97" i="47"/>
  <c r="F97" i="47"/>
  <c r="AX96" i="47"/>
  <c r="G96" i="47"/>
  <c r="F96" i="47"/>
  <c r="AX95" i="47"/>
  <c r="G95" i="47"/>
  <c r="F95" i="47"/>
  <c r="AX94" i="47"/>
  <c r="F94" i="47"/>
  <c r="AX93" i="47"/>
  <c r="G93" i="47"/>
  <c r="F93" i="47"/>
  <c r="AX92" i="47"/>
  <c r="G92" i="47"/>
  <c r="F92" i="47"/>
  <c r="AX91" i="47"/>
  <c r="G91" i="47"/>
  <c r="F91" i="47"/>
  <c r="AX90" i="47"/>
  <c r="G90" i="47"/>
  <c r="F90" i="47"/>
  <c r="AX89" i="47"/>
  <c r="G89" i="47"/>
  <c r="F89" i="47"/>
  <c r="AX88" i="47"/>
  <c r="G88" i="47"/>
  <c r="F88" i="47"/>
  <c r="AX87" i="47"/>
  <c r="G87" i="47"/>
  <c r="F87" i="47"/>
  <c r="AX86" i="47"/>
  <c r="G86" i="47"/>
  <c r="F86" i="47"/>
  <c r="AX85" i="47"/>
  <c r="G85" i="47"/>
  <c r="F85" i="47"/>
  <c r="AX84" i="47"/>
  <c r="G84" i="47"/>
  <c r="F84" i="47"/>
  <c r="AX83" i="47"/>
  <c r="G83" i="47"/>
  <c r="F83" i="47"/>
  <c r="AX82" i="47"/>
  <c r="G82" i="47"/>
  <c r="F82" i="47"/>
  <c r="AX81" i="47"/>
  <c r="G81" i="47"/>
  <c r="F81" i="47"/>
  <c r="AX80" i="47"/>
  <c r="G80" i="47"/>
  <c r="F80" i="47"/>
  <c r="G79" i="47"/>
  <c r="F79" i="47"/>
  <c r="G78" i="47"/>
  <c r="F78" i="47"/>
  <c r="G77" i="47"/>
  <c r="F77" i="47"/>
  <c r="G76" i="47"/>
  <c r="F76" i="47"/>
  <c r="G75" i="47"/>
  <c r="F75" i="47"/>
  <c r="G74" i="47"/>
  <c r="F74" i="47"/>
  <c r="G73" i="47"/>
  <c r="F73" i="47"/>
  <c r="R72" i="47"/>
  <c r="G72" i="47"/>
  <c r="F72" i="47"/>
  <c r="G71" i="47"/>
  <c r="F71" i="47"/>
  <c r="G70" i="47"/>
  <c r="F70" i="47"/>
  <c r="G69" i="47"/>
  <c r="F69" i="47"/>
  <c r="G68" i="47"/>
  <c r="F68" i="47"/>
  <c r="G67" i="47"/>
  <c r="F67" i="47"/>
  <c r="G66" i="47"/>
  <c r="F66" i="47"/>
  <c r="G65" i="47"/>
  <c r="F65" i="47"/>
  <c r="G64" i="47"/>
  <c r="F64" i="47"/>
  <c r="R63" i="47"/>
  <c r="G63" i="47"/>
  <c r="F63" i="47"/>
  <c r="G62" i="47"/>
  <c r="F62" i="47"/>
  <c r="G61" i="47"/>
  <c r="F61" i="47"/>
  <c r="G60" i="47"/>
  <c r="F60" i="47"/>
  <c r="G59" i="47"/>
  <c r="F59" i="47"/>
  <c r="G58" i="47"/>
  <c r="F58" i="47"/>
  <c r="G57" i="47"/>
  <c r="F57" i="47"/>
  <c r="G56" i="47"/>
  <c r="F56" i="47"/>
  <c r="G55" i="47"/>
  <c r="F55" i="47"/>
  <c r="R54" i="47"/>
  <c r="G54" i="47"/>
  <c r="F54" i="47"/>
  <c r="G53" i="47"/>
  <c r="F53" i="47"/>
  <c r="G52" i="47"/>
  <c r="F52" i="47"/>
  <c r="G51" i="47"/>
  <c r="F51" i="47"/>
  <c r="G50" i="47"/>
  <c r="F50" i="47"/>
  <c r="R49" i="47"/>
  <c r="G49" i="47"/>
  <c r="F49" i="47"/>
  <c r="G48" i="47"/>
  <c r="F48" i="47"/>
  <c r="G47" i="47"/>
  <c r="F47" i="47"/>
  <c r="R46" i="47"/>
  <c r="G46" i="47"/>
  <c r="F46" i="47"/>
  <c r="G45" i="47"/>
  <c r="F45" i="47"/>
  <c r="G44" i="47"/>
  <c r="F44" i="47"/>
  <c r="R43" i="47"/>
  <c r="G43" i="47"/>
  <c r="F43" i="47"/>
  <c r="G42" i="47"/>
  <c r="F42" i="47"/>
  <c r="G41" i="47"/>
  <c r="F41" i="47"/>
  <c r="R40" i="47"/>
  <c r="G40" i="47"/>
  <c r="F40" i="47"/>
  <c r="R39" i="47"/>
  <c r="G39" i="47"/>
  <c r="F39" i="47"/>
  <c r="G38" i="47"/>
  <c r="F38" i="47"/>
  <c r="R37" i="47"/>
  <c r="G37" i="47"/>
  <c r="F37" i="47"/>
  <c r="R36" i="47"/>
  <c r="G36" i="47"/>
  <c r="F36" i="47"/>
  <c r="G35" i="47"/>
  <c r="F35" i="47"/>
  <c r="R34" i="47"/>
  <c r="G34" i="47"/>
  <c r="F34" i="47"/>
  <c r="R33" i="47"/>
  <c r="G33" i="47"/>
  <c r="F33" i="47"/>
  <c r="G32" i="47"/>
  <c r="F32" i="47"/>
  <c r="R31" i="47"/>
  <c r="G31" i="47"/>
  <c r="F31" i="47"/>
  <c r="R30" i="47"/>
  <c r="G30" i="47"/>
  <c r="F30" i="47"/>
  <c r="G29" i="47"/>
  <c r="F29" i="47"/>
  <c r="R28" i="47"/>
  <c r="G28" i="47"/>
  <c r="F28" i="47"/>
  <c r="R27" i="47"/>
  <c r="G27" i="47"/>
  <c r="F27" i="47"/>
  <c r="G26" i="47"/>
  <c r="F26" i="47"/>
  <c r="R25" i="47"/>
  <c r="G25" i="47"/>
  <c r="F25" i="47"/>
  <c r="R24" i="47"/>
  <c r="G24" i="47"/>
  <c r="F24" i="47"/>
  <c r="G23" i="47"/>
  <c r="F23" i="47"/>
  <c r="R22" i="47"/>
  <c r="G22" i="47"/>
  <c r="F22" i="47"/>
  <c r="R21" i="47"/>
  <c r="G21" i="47"/>
  <c r="F21" i="47"/>
  <c r="G20" i="47"/>
  <c r="F20" i="47"/>
  <c r="R19" i="47"/>
  <c r="G19" i="47"/>
  <c r="F19" i="47"/>
  <c r="R18" i="47"/>
  <c r="G18" i="47"/>
  <c r="F18" i="47"/>
  <c r="G17" i="47"/>
  <c r="F17" i="47"/>
  <c r="R16" i="47"/>
  <c r="G16" i="47"/>
  <c r="F16" i="47"/>
  <c r="R15" i="47"/>
  <c r="G15" i="47"/>
  <c r="F15" i="47"/>
  <c r="G14" i="47"/>
  <c r="F14" i="47"/>
  <c r="R13" i="47"/>
  <c r="G13" i="47"/>
  <c r="F13" i="47"/>
  <c r="R12" i="47"/>
  <c r="G12" i="47"/>
  <c r="F12" i="47"/>
  <c r="C12" i="47"/>
  <c r="G11" i="47"/>
  <c r="F11" i="47"/>
  <c r="G10" i="47"/>
  <c r="F10" i="47"/>
  <c r="C10" i="47"/>
  <c r="V73" i="47" s="1"/>
  <c r="V9" i="47"/>
  <c r="G9" i="47"/>
  <c r="F9" i="47"/>
  <c r="G8" i="47"/>
  <c r="F8" i="47"/>
  <c r="R7" i="47"/>
  <c r="G7" i="47"/>
  <c r="F7" i="47"/>
  <c r="R6" i="47"/>
  <c r="G6" i="47"/>
  <c r="F6" i="47"/>
  <c r="C6" i="47"/>
  <c r="R8" i="47" s="1"/>
  <c r="G5" i="47"/>
  <c r="F5" i="47"/>
  <c r="C5" i="47"/>
  <c r="W4" i="47"/>
  <c r="M78" i="47"/>
  <c r="U78" i="47" s="1"/>
  <c r="M77" i="47"/>
  <c r="U77" i="47" s="1"/>
  <c r="M76" i="47"/>
  <c r="U76" i="47" s="1"/>
  <c r="M72" i="47"/>
  <c r="U72" i="47" s="1"/>
  <c r="M71" i="47"/>
  <c r="U71" i="47" s="1"/>
  <c r="M70" i="47"/>
  <c r="U70" i="47" s="1"/>
  <c r="M66" i="47"/>
  <c r="U66" i="47" s="1"/>
  <c r="M65" i="47"/>
  <c r="U65" i="47" s="1"/>
  <c r="M64" i="47"/>
  <c r="U64" i="47" s="1"/>
  <c r="M60" i="47"/>
  <c r="U60" i="47" s="1"/>
  <c r="M59" i="47"/>
  <c r="U59" i="47" s="1"/>
  <c r="M58" i="47"/>
  <c r="U58" i="47" s="1"/>
  <c r="M54" i="47"/>
  <c r="U54" i="47" s="1"/>
  <c r="M53" i="47"/>
  <c r="U53" i="47" s="1"/>
  <c r="M52" i="47"/>
  <c r="U52" i="47" s="1"/>
  <c r="M48" i="47"/>
  <c r="U48" i="47" s="1"/>
  <c r="M47" i="47"/>
  <c r="U47" i="47" s="1"/>
  <c r="M46" i="47"/>
  <c r="U46" i="47" s="1"/>
  <c r="M42" i="47"/>
  <c r="U42" i="47" s="1"/>
  <c r="M41" i="47"/>
  <c r="U41" i="47" s="1"/>
  <c r="M40" i="47"/>
  <c r="U40" i="47" s="1"/>
  <c r="M36" i="47"/>
  <c r="U36" i="47" s="1"/>
  <c r="M35" i="47"/>
  <c r="U35" i="47" s="1"/>
  <c r="M34" i="47"/>
  <c r="U34" i="47" s="1"/>
  <c r="M30" i="47"/>
  <c r="U30" i="47" s="1"/>
  <c r="M29" i="47"/>
  <c r="U29" i="47" s="1"/>
  <c r="M28" i="47"/>
  <c r="U28" i="47" s="1"/>
  <c r="M24" i="47"/>
  <c r="U24" i="47" s="1"/>
  <c r="M23" i="47"/>
  <c r="U23" i="47" s="1"/>
  <c r="M22" i="47"/>
  <c r="U22" i="47" s="1"/>
  <c r="M18" i="47"/>
  <c r="U18" i="47" s="1"/>
  <c r="M17" i="47"/>
  <c r="U17" i="47" s="1"/>
  <c r="M16" i="47"/>
  <c r="U16" i="47" s="1"/>
  <c r="M12" i="47"/>
  <c r="U12" i="47" s="1"/>
  <c r="M11" i="47"/>
  <c r="U11" i="47" s="1"/>
  <c r="M10" i="47"/>
  <c r="U10" i="47" s="1"/>
  <c r="M6" i="47"/>
  <c r="U6" i="47" s="1"/>
  <c r="M5" i="47"/>
  <c r="U5" i="47" s="1"/>
  <c r="M4" i="47"/>
  <c r="U4" i="47" s="1"/>
  <c r="X4" i="47" s="1"/>
  <c r="M4" i="47" a="1"/>
  <c r="M75" i="47" s="1"/>
  <c r="U75" i="47" s="1"/>
  <c r="G4" i="47"/>
  <c r="F4" i="47"/>
  <c r="AT3" i="47"/>
  <c r="O3" i="47"/>
  <c r="AE3" i="47" s="1"/>
  <c r="G98" i="46"/>
  <c r="F98" i="46"/>
  <c r="AX97" i="46"/>
  <c r="G97" i="46"/>
  <c r="F97" i="46"/>
  <c r="AX96" i="46"/>
  <c r="G96" i="46"/>
  <c r="F96" i="46"/>
  <c r="AX95" i="46"/>
  <c r="G95" i="46"/>
  <c r="F95" i="46"/>
  <c r="AX94" i="46"/>
  <c r="F94" i="46"/>
  <c r="AX93" i="46"/>
  <c r="G93" i="46"/>
  <c r="F93" i="46"/>
  <c r="AX92" i="46"/>
  <c r="G92" i="46"/>
  <c r="F92" i="46"/>
  <c r="AX91" i="46"/>
  <c r="G91" i="46"/>
  <c r="F91" i="46"/>
  <c r="AX90" i="46"/>
  <c r="G90" i="46"/>
  <c r="F90" i="46"/>
  <c r="V89" i="46"/>
  <c r="G89" i="46"/>
  <c r="F89" i="46"/>
  <c r="G88" i="46"/>
  <c r="F88" i="46"/>
  <c r="V87" i="46"/>
  <c r="G87" i="46"/>
  <c r="F87" i="46"/>
  <c r="V86" i="46"/>
  <c r="G86" i="46"/>
  <c r="F86" i="46"/>
  <c r="G85" i="46"/>
  <c r="F85" i="46"/>
  <c r="V84" i="46"/>
  <c r="G84" i="46"/>
  <c r="F84" i="46"/>
  <c r="V83" i="46"/>
  <c r="G83" i="46"/>
  <c r="F83" i="46"/>
  <c r="G82" i="46"/>
  <c r="F82" i="46"/>
  <c r="V81" i="46"/>
  <c r="G81" i="46"/>
  <c r="F81" i="46"/>
  <c r="V80" i="46"/>
  <c r="G80" i="46"/>
  <c r="F80" i="46"/>
  <c r="G79" i="46"/>
  <c r="F79" i="46"/>
  <c r="V78" i="46"/>
  <c r="G78" i="46"/>
  <c r="F78" i="46"/>
  <c r="V77" i="46"/>
  <c r="G77" i="46"/>
  <c r="F77" i="46"/>
  <c r="G76" i="46"/>
  <c r="F76" i="46"/>
  <c r="V75" i="46"/>
  <c r="G75" i="46"/>
  <c r="F75" i="46"/>
  <c r="V74" i="46"/>
  <c r="G74" i="46"/>
  <c r="F74" i="46"/>
  <c r="G73" i="46"/>
  <c r="F73" i="46"/>
  <c r="V72" i="46"/>
  <c r="G72" i="46"/>
  <c r="F72" i="46"/>
  <c r="V71" i="46"/>
  <c r="G71" i="46"/>
  <c r="F71" i="46"/>
  <c r="G70" i="46"/>
  <c r="F70" i="46"/>
  <c r="V69" i="46"/>
  <c r="G69" i="46"/>
  <c r="F69" i="46"/>
  <c r="V68" i="46"/>
  <c r="G68" i="46"/>
  <c r="F68" i="46"/>
  <c r="G67" i="46"/>
  <c r="F67" i="46"/>
  <c r="V66" i="46"/>
  <c r="G66" i="46"/>
  <c r="F66" i="46"/>
  <c r="V65" i="46"/>
  <c r="G65" i="46"/>
  <c r="F65" i="46"/>
  <c r="G64" i="46"/>
  <c r="F64" i="46"/>
  <c r="V63" i="46"/>
  <c r="G63" i="46"/>
  <c r="F63" i="46"/>
  <c r="V62" i="46"/>
  <c r="U62" i="46"/>
  <c r="G62" i="46"/>
  <c r="F62" i="46"/>
  <c r="G61" i="46"/>
  <c r="F61" i="46"/>
  <c r="V60" i="46"/>
  <c r="G60" i="46"/>
  <c r="F60" i="46"/>
  <c r="V59" i="46"/>
  <c r="G59" i="46"/>
  <c r="F59" i="46"/>
  <c r="G58" i="46"/>
  <c r="F58" i="46"/>
  <c r="V57" i="46"/>
  <c r="G57" i="46"/>
  <c r="F57" i="46"/>
  <c r="V56" i="46"/>
  <c r="G56" i="46"/>
  <c r="F56" i="46"/>
  <c r="G55" i="46"/>
  <c r="F55" i="46"/>
  <c r="V54" i="46"/>
  <c r="G54" i="46"/>
  <c r="F54" i="46"/>
  <c r="V53" i="46"/>
  <c r="G53" i="46"/>
  <c r="F53" i="46"/>
  <c r="G52" i="46"/>
  <c r="F52" i="46"/>
  <c r="V51" i="46"/>
  <c r="G51" i="46"/>
  <c r="F51" i="46"/>
  <c r="V50" i="46"/>
  <c r="G50" i="46"/>
  <c r="F50" i="46"/>
  <c r="G49" i="46"/>
  <c r="F49" i="46"/>
  <c r="V48" i="46"/>
  <c r="G48" i="46"/>
  <c r="F48" i="46"/>
  <c r="V47" i="46"/>
  <c r="G47" i="46"/>
  <c r="F47" i="46"/>
  <c r="G46" i="46"/>
  <c r="F46" i="46"/>
  <c r="V45" i="46"/>
  <c r="G45" i="46"/>
  <c r="F45" i="46"/>
  <c r="V44" i="46"/>
  <c r="G44" i="46"/>
  <c r="F44" i="46"/>
  <c r="G43" i="46"/>
  <c r="F43" i="46"/>
  <c r="V42" i="46"/>
  <c r="G42" i="46"/>
  <c r="F42" i="46"/>
  <c r="V41" i="46"/>
  <c r="G41" i="46"/>
  <c r="F41" i="46"/>
  <c r="G40" i="46"/>
  <c r="F40" i="46"/>
  <c r="V39" i="46"/>
  <c r="G39" i="46"/>
  <c r="F39" i="46"/>
  <c r="V38" i="46"/>
  <c r="G38" i="46"/>
  <c r="F38" i="46"/>
  <c r="G37" i="46"/>
  <c r="F37" i="46"/>
  <c r="V36" i="46"/>
  <c r="G36" i="46"/>
  <c r="F36" i="46"/>
  <c r="V35" i="46"/>
  <c r="G35" i="46"/>
  <c r="F35" i="46"/>
  <c r="G34" i="46"/>
  <c r="F34" i="46"/>
  <c r="V33" i="46"/>
  <c r="G33" i="46"/>
  <c r="F33" i="46"/>
  <c r="V32" i="46"/>
  <c r="G32" i="46"/>
  <c r="F32" i="46"/>
  <c r="G31" i="46"/>
  <c r="F31" i="46"/>
  <c r="V30" i="46"/>
  <c r="G30" i="46"/>
  <c r="F30" i="46"/>
  <c r="V29" i="46"/>
  <c r="G29" i="46"/>
  <c r="F29" i="46"/>
  <c r="G28" i="46"/>
  <c r="F28" i="46"/>
  <c r="V27" i="46"/>
  <c r="G27" i="46"/>
  <c r="F27" i="46"/>
  <c r="V26" i="46"/>
  <c r="G26" i="46"/>
  <c r="F26" i="46"/>
  <c r="G25" i="46"/>
  <c r="F25" i="46"/>
  <c r="V24" i="46"/>
  <c r="G24" i="46"/>
  <c r="F24" i="46"/>
  <c r="V23" i="46"/>
  <c r="G23" i="46"/>
  <c r="F23" i="46"/>
  <c r="G22" i="46"/>
  <c r="F22" i="46"/>
  <c r="V21" i="46"/>
  <c r="G21" i="46"/>
  <c r="F21" i="46"/>
  <c r="V20" i="46"/>
  <c r="R20" i="46"/>
  <c r="G20" i="46"/>
  <c r="F20" i="46"/>
  <c r="R19" i="46"/>
  <c r="G19" i="46"/>
  <c r="F19" i="46"/>
  <c r="V18" i="46"/>
  <c r="G18" i="46"/>
  <c r="F18" i="46"/>
  <c r="V17" i="46"/>
  <c r="R17" i="46"/>
  <c r="G17" i="46"/>
  <c r="F17" i="46"/>
  <c r="G16" i="46"/>
  <c r="F16" i="46"/>
  <c r="V15" i="46"/>
  <c r="G15" i="46"/>
  <c r="F15" i="46"/>
  <c r="V14" i="46"/>
  <c r="G14" i="46"/>
  <c r="F14" i="46"/>
  <c r="G13" i="46"/>
  <c r="F13" i="46"/>
  <c r="V12" i="46"/>
  <c r="G12" i="46"/>
  <c r="F12" i="46"/>
  <c r="C12" i="46"/>
  <c r="V11" i="46"/>
  <c r="G11" i="46"/>
  <c r="F11" i="46"/>
  <c r="V10" i="46"/>
  <c r="G10" i="46"/>
  <c r="F10" i="46"/>
  <c r="C10" i="46"/>
  <c r="V88" i="46" s="1"/>
  <c r="V9" i="46"/>
  <c r="R9" i="46"/>
  <c r="G9" i="46"/>
  <c r="F9" i="46"/>
  <c r="G8" i="46"/>
  <c r="F8" i="46"/>
  <c r="G7" i="46"/>
  <c r="F7" i="46"/>
  <c r="V6" i="46"/>
  <c r="G6" i="46"/>
  <c r="F6" i="46"/>
  <c r="C6" i="46"/>
  <c r="R25" i="46" s="1"/>
  <c r="V5" i="46"/>
  <c r="G5" i="46"/>
  <c r="F5" i="46"/>
  <c r="C5" i="46"/>
  <c r="Y4" i="46"/>
  <c r="W4" i="46"/>
  <c r="V4" i="46"/>
  <c r="R4" i="46"/>
  <c r="M87" i="46"/>
  <c r="U87" i="46" s="1"/>
  <c r="M81" i="46"/>
  <c r="U81" i="46" s="1"/>
  <c r="M80" i="46"/>
  <c r="U80" i="46" s="1"/>
  <c r="M79" i="46"/>
  <c r="U79" i="46" s="1"/>
  <c r="M73" i="46"/>
  <c r="U73" i="46" s="1"/>
  <c r="M72" i="46"/>
  <c r="U72" i="46" s="1"/>
  <c r="M69" i="46"/>
  <c r="U69" i="46" s="1"/>
  <c r="M63" i="46"/>
  <c r="U63" i="46" s="1"/>
  <c r="M62" i="46"/>
  <c r="M61" i="46"/>
  <c r="U61" i="46" s="1"/>
  <c r="M55" i="46"/>
  <c r="U55" i="46" s="1"/>
  <c r="M54" i="46"/>
  <c r="U54" i="46" s="1"/>
  <c r="M51" i="46"/>
  <c r="U51" i="46" s="1"/>
  <c r="M45" i="46"/>
  <c r="U45" i="46" s="1"/>
  <c r="M44" i="46"/>
  <c r="U44" i="46" s="1"/>
  <c r="M43" i="46"/>
  <c r="U43" i="46" s="1"/>
  <c r="M37" i="46"/>
  <c r="U37" i="46" s="1"/>
  <c r="M36" i="46"/>
  <c r="U36" i="46" s="1"/>
  <c r="M33" i="46"/>
  <c r="U33" i="46" s="1"/>
  <c r="M27" i="46"/>
  <c r="U27" i="46" s="1"/>
  <c r="M26" i="46"/>
  <c r="U26" i="46" s="1"/>
  <c r="M25" i="46"/>
  <c r="U25" i="46" s="1"/>
  <c r="M19" i="46"/>
  <c r="U19" i="46" s="1"/>
  <c r="M18" i="46"/>
  <c r="U18" i="46" s="1"/>
  <c r="M15" i="46"/>
  <c r="U15" i="46" s="1"/>
  <c r="M9" i="46"/>
  <c r="U9" i="46" s="1"/>
  <c r="M8" i="46"/>
  <c r="U8" i="46" s="1"/>
  <c r="M7" i="46"/>
  <c r="U7" i="46" s="1"/>
  <c r="M4" i="46" a="1"/>
  <c r="M84" i="46" s="1"/>
  <c r="U84" i="46" s="1"/>
  <c r="G4" i="46"/>
  <c r="F4" i="46"/>
  <c r="AT3" i="46"/>
  <c r="AH3" i="46"/>
  <c r="AQ3" i="46" s="1"/>
  <c r="R3" i="46"/>
  <c r="O3" i="46"/>
  <c r="P3" i="46" s="1"/>
  <c r="AF3" i="46" s="1"/>
  <c r="AO3" i="46" s="1"/>
  <c r="V98" i="45"/>
  <c r="S98" i="45"/>
  <c r="R98" i="45"/>
  <c r="G98" i="45"/>
  <c r="F98" i="45"/>
  <c r="R97" i="45"/>
  <c r="G97" i="45"/>
  <c r="F97" i="45"/>
  <c r="V96" i="45"/>
  <c r="R96" i="45"/>
  <c r="G96" i="45"/>
  <c r="F96" i="45"/>
  <c r="V95" i="45"/>
  <c r="R95" i="45"/>
  <c r="G95" i="45"/>
  <c r="F95" i="45"/>
  <c r="R94" i="45"/>
  <c r="G94" i="45"/>
  <c r="F94" i="45"/>
  <c r="R93" i="45"/>
  <c r="G93" i="45"/>
  <c r="F93" i="45"/>
  <c r="R92" i="45"/>
  <c r="G92" i="45"/>
  <c r="F92" i="45"/>
  <c r="R91" i="45"/>
  <c r="G91" i="45"/>
  <c r="F91" i="45"/>
  <c r="V90" i="45"/>
  <c r="R90" i="45"/>
  <c r="G90" i="45"/>
  <c r="F90" i="45"/>
  <c r="V89" i="45"/>
  <c r="R89" i="45"/>
  <c r="G89" i="45"/>
  <c r="F89" i="45"/>
  <c r="R88" i="45"/>
  <c r="G88" i="45"/>
  <c r="F88" i="45"/>
  <c r="V87" i="45"/>
  <c r="R87" i="45"/>
  <c r="G87" i="45"/>
  <c r="F87" i="45"/>
  <c r="V86" i="45"/>
  <c r="R86" i="45"/>
  <c r="G86" i="45"/>
  <c r="F86" i="45"/>
  <c r="R85" i="45"/>
  <c r="G85" i="45"/>
  <c r="F85" i="45"/>
  <c r="V84" i="45"/>
  <c r="R84" i="45"/>
  <c r="G84" i="45"/>
  <c r="F84" i="45"/>
  <c r="V83" i="45"/>
  <c r="R83" i="45"/>
  <c r="G83" i="45"/>
  <c r="F83" i="45"/>
  <c r="R82" i="45"/>
  <c r="G82" i="45"/>
  <c r="F82" i="45"/>
  <c r="V81" i="45"/>
  <c r="R81" i="45"/>
  <c r="G81" i="45"/>
  <c r="F81" i="45"/>
  <c r="V80" i="45"/>
  <c r="R80" i="45"/>
  <c r="G80" i="45"/>
  <c r="F80" i="45"/>
  <c r="R79" i="45"/>
  <c r="G79" i="45"/>
  <c r="F79" i="45"/>
  <c r="V78" i="45"/>
  <c r="R78" i="45"/>
  <c r="G78" i="45"/>
  <c r="F78" i="45"/>
  <c r="V77" i="45"/>
  <c r="R77" i="45"/>
  <c r="G77" i="45"/>
  <c r="F77" i="45"/>
  <c r="R76" i="45"/>
  <c r="G76" i="45"/>
  <c r="F76" i="45"/>
  <c r="R75" i="45"/>
  <c r="G75" i="45"/>
  <c r="F75" i="45"/>
  <c r="R74" i="45"/>
  <c r="G74" i="45"/>
  <c r="F74" i="45"/>
  <c r="R73" i="45"/>
  <c r="G73" i="45"/>
  <c r="F73" i="45"/>
  <c r="V72" i="45"/>
  <c r="R72" i="45"/>
  <c r="G72" i="45"/>
  <c r="F72" i="45"/>
  <c r="V71" i="45"/>
  <c r="R71" i="45"/>
  <c r="G71" i="45"/>
  <c r="F71" i="45"/>
  <c r="R70" i="45"/>
  <c r="G70" i="45"/>
  <c r="F70" i="45"/>
  <c r="V69" i="45"/>
  <c r="R69" i="45"/>
  <c r="G69" i="45"/>
  <c r="F69" i="45"/>
  <c r="V68" i="45"/>
  <c r="R68" i="45"/>
  <c r="G68" i="45"/>
  <c r="F68" i="45"/>
  <c r="R67" i="45"/>
  <c r="G67" i="45"/>
  <c r="F67" i="45"/>
  <c r="V66" i="45"/>
  <c r="R66" i="45"/>
  <c r="G66" i="45"/>
  <c r="F66" i="45"/>
  <c r="V65" i="45"/>
  <c r="R65" i="45"/>
  <c r="G65" i="45"/>
  <c r="F65" i="45"/>
  <c r="R64" i="45"/>
  <c r="G64" i="45"/>
  <c r="F64" i="45"/>
  <c r="V63" i="45"/>
  <c r="R63" i="45"/>
  <c r="G63" i="45"/>
  <c r="F63" i="45"/>
  <c r="V62" i="45"/>
  <c r="R62" i="45"/>
  <c r="G62" i="45"/>
  <c r="F62" i="45"/>
  <c r="R61" i="45"/>
  <c r="G61" i="45"/>
  <c r="F61" i="45"/>
  <c r="V60" i="45"/>
  <c r="R60" i="45"/>
  <c r="G60" i="45"/>
  <c r="F60" i="45"/>
  <c r="V59" i="45"/>
  <c r="R59" i="45"/>
  <c r="G59" i="45"/>
  <c r="F59" i="45"/>
  <c r="R58" i="45"/>
  <c r="G58" i="45"/>
  <c r="F58" i="45"/>
  <c r="R57" i="45"/>
  <c r="G57" i="45"/>
  <c r="F57" i="45"/>
  <c r="R56" i="45"/>
  <c r="G56" i="45"/>
  <c r="F56" i="45"/>
  <c r="R55" i="45"/>
  <c r="G55" i="45"/>
  <c r="F55" i="45"/>
  <c r="V54" i="45"/>
  <c r="R54" i="45"/>
  <c r="G54" i="45"/>
  <c r="F54" i="45"/>
  <c r="V53" i="45"/>
  <c r="R53" i="45"/>
  <c r="G53" i="45"/>
  <c r="F53" i="45"/>
  <c r="R52" i="45"/>
  <c r="G52" i="45"/>
  <c r="F52" i="45"/>
  <c r="V51" i="45"/>
  <c r="R51" i="45"/>
  <c r="G51" i="45"/>
  <c r="F51" i="45"/>
  <c r="V50" i="45"/>
  <c r="R50" i="45"/>
  <c r="G50" i="45"/>
  <c r="F50" i="45"/>
  <c r="R49" i="45"/>
  <c r="G49" i="45"/>
  <c r="F49" i="45"/>
  <c r="V48" i="45"/>
  <c r="R48" i="45"/>
  <c r="G48" i="45"/>
  <c r="F48" i="45"/>
  <c r="V47" i="45"/>
  <c r="R47" i="45"/>
  <c r="G47" i="45"/>
  <c r="F47" i="45"/>
  <c r="R46" i="45"/>
  <c r="G46" i="45"/>
  <c r="F46" i="45"/>
  <c r="V45" i="45"/>
  <c r="R45" i="45"/>
  <c r="G45" i="45"/>
  <c r="F45" i="45"/>
  <c r="V44" i="45"/>
  <c r="R44" i="45"/>
  <c r="G44" i="45"/>
  <c r="F44" i="45"/>
  <c r="R43" i="45"/>
  <c r="G43" i="45"/>
  <c r="F43" i="45"/>
  <c r="V42" i="45"/>
  <c r="R42" i="45"/>
  <c r="G42" i="45"/>
  <c r="F42" i="45"/>
  <c r="V41" i="45"/>
  <c r="R41" i="45"/>
  <c r="G41" i="45"/>
  <c r="F41" i="45"/>
  <c r="R40" i="45"/>
  <c r="G40" i="45"/>
  <c r="F40" i="45"/>
  <c r="R39" i="45"/>
  <c r="G39" i="45"/>
  <c r="F39" i="45"/>
  <c r="R38" i="45"/>
  <c r="G38" i="45"/>
  <c r="F38" i="45"/>
  <c r="R37" i="45"/>
  <c r="G37" i="45"/>
  <c r="F37" i="45"/>
  <c r="V36" i="45"/>
  <c r="R36" i="45"/>
  <c r="G36" i="45"/>
  <c r="F36" i="45"/>
  <c r="V35" i="45"/>
  <c r="R35" i="45"/>
  <c r="G35" i="45"/>
  <c r="F35" i="45"/>
  <c r="R34" i="45"/>
  <c r="G34" i="45"/>
  <c r="F34" i="45"/>
  <c r="R33" i="45"/>
  <c r="G33" i="45"/>
  <c r="F33" i="45"/>
  <c r="V32" i="45"/>
  <c r="R32" i="45"/>
  <c r="G32" i="45"/>
  <c r="F32" i="45"/>
  <c r="R31" i="45"/>
  <c r="G31" i="45"/>
  <c r="F31" i="45"/>
  <c r="V30" i="45"/>
  <c r="R30" i="45"/>
  <c r="G30" i="45"/>
  <c r="F30" i="45"/>
  <c r="R29" i="45"/>
  <c r="G29" i="45"/>
  <c r="F29" i="45"/>
  <c r="R28" i="45"/>
  <c r="G28" i="45"/>
  <c r="F28" i="45"/>
  <c r="V27" i="45"/>
  <c r="R27" i="45"/>
  <c r="G27" i="45"/>
  <c r="F27" i="45"/>
  <c r="V26" i="45"/>
  <c r="R26" i="45"/>
  <c r="G26" i="45"/>
  <c r="F26" i="45"/>
  <c r="R25" i="45"/>
  <c r="G25" i="45"/>
  <c r="F25" i="45"/>
  <c r="R24" i="45"/>
  <c r="G24" i="45"/>
  <c r="F24" i="45"/>
  <c r="V23" i="45"/>
  <c r="R23" i="45"/>
  <c r="G23" i="45"/>
  <c r="F23" i="45"/>
  <c r="R22" i="45"/>
  <c r="G22" i="45"/>
  <c r="F22" i="45"/>
  <c r="V21" i="45"/>
  <c r="R21" i="45"/>
  <c r="G21" i="45"/>
  <c r="F21" i="45"/>
  <c r="R20" i="45"/>
  <c r="G20" i="45"/>
  <c r="F20" i="45"/>
  <c r="R19" i="45"/>
  <c r="G19" i="45"/>
  <c r="F19" i="45"/>
  <c r="V18" i="45"/>
  <c r="R18" i="45"/>
  <c r="G18" i="45"/>
  <c r="F18" i="45"/>
  <c r="V17" i="45"/>
  <c r="R17" i="45"/>
  <c r="G17" i="45"/>
  <c r="F17" i="45"/>
  <c r="R16" i="45"/>
  <c r="G16" i="45"/>
  <c r="F16" i="45"/>
  <c r="R15" i="45"/>
  <c r="G15" i="45"/>
  <c r="F15" i="45"/>
  <c r="V14" i="45"/>
  <c r="R14" i="45"/>
  <c r="G14" i="45"/>
  <c r="F14" i="45"/>
  <c r="R13" i="45"/>
  <c r="G13" i="45"/>
  <c r="F13" i="45"/>
  <c r="V12" i="45"/>
  <c r="R12" i="45"/>
  <c r="G12" i="45"/>
  <c r="F12" i="45"/>
  <c r="C12" i="45"/>
  <c r="V11" i="45"/>
  <c r="R11" i="45"/>
  <c r="G11" i="45"/>
  <c r="F11" i="45"/>
  <c r="V10" i="45"/>
  <c r="R10" i="45"/>
  <c r="G10" i="45"/>
  <c r="F10" i="45"/>
  <c r="C10" i="45"/>
  <c r="V9" i="45"/>
  <c r="R9" i="45"/>
  <c r="G9" i="45"/>
  <c r="F9" i="45"/>
  <c r="R8" i="45"/>
  <c r="G8" i="45"/>
  <c r="F8" i="45"/>
  <c r="R7" i="45"/>
  <c r="G7" i="45"/>
  <c r="F7" i="45"/>
  <c r="V6" i="45"/>
  <c r="R6" i="45"/>
  <c r="G6" i="45"/>
  <c r="F6" i="45"/>
  <c r="V5" i="45"/>
  <c r="R5" i="45"/>
  <c r="G5" i="45"/>
  <c r="F5" i="45"/>
  <c r="C5" i="45"/>
  <c r="W4" i="45"/>
  <c r="V4" i="45"/>
  <c r="Y4" i="45" s="1"/>
  <c r="R4" i="45"/>
  <c r="M98" i="45"/>
  <c r="U98" i="45" s="1"/>
  <c r="M95" i="45"/>
  <c r="U95" i="45" s="1"/>
  <c r="M90" i="45"/>
  <c r="U90" i="45" s="1"/>
  <c r="M88" i="45"/>
  <c r="U88" i="45" s="1"/>
  <c r="M83" i="45"/>
  <c r="U83" i="45" s="1"/>
  <c r="M81" i="45"/>
  <c r="U81" i="45" s="1"/>
  <c r="M76" i="45"/>
  <c r="U76" i="45" s="1"/>
  <c r="M74" i="45"/>
  <c r="U74" i="45" s="1"/>
  <c r="M69" i="45"/>
  <c r="U69" i="45" s="1"/>
  <c r="M66" i="45"/>
  <c r="U66" i="45" s="1"/>
  <c r="M62" i="45"/>
  <c r="U62" i="45" s="1"/>
  <c r="M59" i="45"/>
  <c r="U59" i="45" s="1"/>
  <c r="M54" i="45"/>
  <c r="U54" i="45" s="1"/>
  <c r="M52" i="45"/>
  <c r="U52" i="45" s="1"/>
  <c r="M47" i="45"/>
  <c r="U47" i="45" s="1"/>
  <c r="M45" i="45"/>
  <c r="U45" i="45" s="1"/>
  <c r="M40" i="45"/>
  <c r="U40" i="45" s="1"/>
  <c r="M38" i="45"/>
  <c r="U38" i="45" s="1"/>
  <c r="M33" i="45"/>
  <c r="U33" i="45" s="1"/>
  <c r="M30" i="45"/>
  <c r="U30" i="45" s="1"/>
  <c r="M26" i="45"/>
  <c r="U26" i="45" s="1"/>
  <c r="M23" i="45"/>
  <c r="U23" i="45" s="1"/>
  <c r="M18" i="45"/>
  <c r="U18" i="45" s="1"/>
  <c r="M16" i="45"/>
  <c r="U16" i="45" s="1"/>
  <c r="M11" i="45"/>
  <c r="U11" i="45" s="1"/>
  <c r="M9" i="45"/>
  <c r="U9" i="45" s="1"/>
  <c r="M4" i="45"/>
  <c r="U4" i="45" s="1"/>
  <c r="X4" i="45" s="1"/>
  <c r="M4" i="45" a="1"/>
  <c r="M94" i="45" s="1"/>
  <c r="U94" i="45" s="1"/>
  <c r="G4" i="45"/>
  <c r="F4" i="45"/>
  <c r="AT3" i="45"/>
  <c r="R3" i="45"/>
  <c r="O3" i="45"/>
  <c r="P3" i="45" s="1"/>
  <c r="AF3" i="45" s="1"/>
  <c r="AO3" i="45" s="1"/>
  <c r="G98" i="44"/>
  <c r="F98" i="44"/>
  <c r="AX97" i="44"/>
  <c r="G97" i="44"/>
  <c r="F97" i="44"/>
  <c r="AX96" i="44"/>
  <c r="G96" i="44"/>
  <c r="F96" i="44"/>
  <c r="AX95" i="44"/>
  <c r="G95" i="44"/>
  <c r="F95" i="44"/>
  <c r="AX94" i="44"/>
  <c r="G94" i="44"/>
  <c r="F94" i="44"/>
  <c r="AX93" i="44"/>
  <c r="G93" i="44"/>
  <c r="F93" i="44"/>
  <c r="AX92" i="44"/>
  <c r="G92" i="44"/>
  <c r="F92" i="44"/>
  <c r="AX91" i="44"/>
  <c r="G91" i="44"/>
  <c r="F91" i="44"/>
  <c r="AX90" i="44"/>
  <c r="G90" i="44"/>
  <c r="F90" i="44"/>
  <c r="AX89" i="44"/>
  <c r="G89" i="44"/>
  <c r="F89" i="44"/>
  <c r="AX88" i="44"/>
  <c r="G88" i="44"/>
  <c r="F88" i="44"/>
  <c r="AX87" i="44"/>
  <c r="G87" i="44"/>
  <c r="F87" i="44"/>
  <c r="AX86" i="44"/>
  <c r="G86" i="44"/>
  <c r="F86" i="44"/>
  <c r="AX85" i="44"/>
  <c r="G85" i="44"/>
  <c r="F85" i="44"/>
  <c r="AX84" i="44"/>
  <c r="G84" i="44"/>
  <c r="F84" i="44"/>
  <c r="AX83" i="44"/>
  <c r="G83" i="44"/>
  <c r="F83" i="44"/>
  <c r="AX82" i="44"/>
  <c r="G82" i="44"/>
  <c r="F82" i="44"/>
  <c r="AX81" i="44"/>
  <c r="G81" i="44"/>
  <c r="F81" i="44"/>
  <c r="AX80" i="44"/>
  <c r="G80" i="44"/>
  <c r="F80" i="44"/>
  <c r="AX79" i="44"/>
  <c r="G79" i="44"/>
  <c r="F79" i="44"/>
  <c r="AX78" i="44"/>
  <c r="G78" i="44"/>
  <c r="F78" i="44"/>
  <c r="AX77" i="44"/>
  <c r="G77" i="44"/>
  <c r="F77" i="44"/>
  <c r="AX76" i="44"/>
  <c r="G76" i="44"/>
  <c r="F76" i="44"/>
  <c r="AX75" i="44"/>
  <c r="G75" i="44"/>
  <c r="F75" i="44"/>
  <c r="AX74" i="44"/>
  <c r="G74" i="44"/>
  <c r="F74" i="44"/>
  <c r="AX73" i="44"/>
  <c r="G73" i="44"/>
  <c r="F73" i="44"/>
  <c r="AX72" i="44"/>
  <c r="G72" i="44"/>
  <c r="F72" i="44"/>
  <c r="AX71" i="44"/>
  <c r="G71" i="44"/>
  <c r="F71" i="44"/>
  <c r="AX70" i="44"/>
  <c r="G70" i="44"/>
  <c r="F70" i="44"/>
  <c r="G69" i="44"/>
  <c r="F69" i="44"/>
  <c r="G68" i="44"/>
  <c r="F68" i="44"/>
  <c r="G67" i="44"/>
  <c r="F67" i="44"/>
  <c r="R66" i="44"/>
  <c r="G66" i="44"/>
  <c r="F66" i="44"/>
  <c r="G65" i="44"/>
  <c r="F65" i="44"/>
  <c r="G64" i="44"/>
  <c r="F64" i="44"/>
  <c r="G63" i="44"/>
  <c r="F63" i="44"/>
  <c r="G62" i="44"/>
  <c r="F62" i="44"/>
  <c r="G61" i="44"/>
  <c r="F61" i="44"/>
  <c r="G60" i="44"/>
  <c r="F60" i="44"/>
  <c r="G59" i="44"/>
  <c r="F59" i="44"/>
  <c r="G58" i="44"/>
  <c r="F58" i="44"/>
  <c r="G57" i="44"/>
  <c r="F57" i="44"/>
  <c r="G56" i="44"/>
  <c r="F56" i="44"/>
  <c r="G55" i="44"/>
  <c r="F55" i="44"/>
  <c r="G54" i="44"/>
  <c r="F54" i="44"/>
  <c r="G53" i="44"/>
  <c r="F53" i="44"/>
  <c r="G52" i="44"/>
  <c r="F52" i="44"/>
  <c r="G51" i="44"/>
  <c r="F51" i="44"/>
  <c r="G50" i="44"/>
  <c r="F50" i="44"/>
  <c r="G49" i="44"/>
  <c r="F49" i="44"/>
  <c r="G48" i="44"/>
  <c r="F48" i="44"/>
  <c r="G47" i="44"/>
  <c r="F47" i="44"/>
  <c r="G46" i="44"/>
  <c r="F46" i="44"/>
  <c r="G45" i="44"/>
  <c r="F45" i="44"/>
  <c r="G44" i="44"/>
  <c r="F44" i="44"/>
  <c r="G43" i="44"/>
  <c r="F43" i="44"/>
  <c r="G42" i="44"/>
  <c r="F42" i="44"/>
  <c r="G41" i="44"/>
  <c r="F41" i="44"/>
  <c r="V40" i="44"/>
  <c r="G40" i="44"/>
  <c r="F40" i="44"/>
  <c r="G39" i="44"/>
  <c r="F39" i="44"/>
  <c r="G38" i="44"/>
  <c r="F38" i="44"/>
  <c r="V37" i="44"/>
  <c r="G37" i="44"/>
  <c r="F37" i="44"/>
  <c r="G36" i="44"/>
  <c r="F36" i="44"/>
  <c r="G35" i="44"/>
  <c r="F35" i="44"/>
  <c r="V34" i="44"/>
  <c r="G34" i="44"/>
  <c r="F34" i="44"/>
  <c r="G33" i="44"/>
  <c r="F33" i="44"/>
  <c r="G32" i="44"/>
  <c r="F32" i="44"/>
  <c r="V31" i="44"/>
  <c r="G31" i="44"/>
  <c r="F31" i="44"/>
  <c r="G30" i="44"/>
  <c r="F30" i="44"/>
  <c r="G29" i="44"/>
  <c r="F29" i="44"/>
  <c r="V28" i="44"/>
  <c r="G28" i="44"/>
  <c r="F28" i="44"/>
  <c r="G27" i="44"/>
  <c r="F27" i="44"/>
  <c r="G26" i="44"/>
  <c r="F26" i="44"/>
  <c r="V25" i="44"/>
  <c r="G25" i="44"/>
  <c r="F25" i="44"/>
  <c r="G24" i="44"/>
  <c r="F24" i="44"/>
  <c r="G23" i="44"/>
  <c r="F23" i="44"/>
  <c r="V22" i="44"/>
  <c r="G22" i="44"/>
  <c r="F22" i="44"/>
  <c r="G21" i="44"/>
  <c r="F21" i="44"/>
  <c r="G20" i="44"/>
  <c r="F20" i="44"/>
  <c r="V19" i="44"/>
  <c r="G19" i="44"/>
  <c r="F19" i="44"/>
  <c r="G18" i="44"/>
  <c r="F18" i="44"/>
  <c r="R17" i="44"/>
  <c r="G17" i="44"/>
  <c r="F17" i="44"/>
  <c r="V16" i="44"/>
  <c r="G16" i="44"/>
  <c r="F16" i="44"/>
  <c r="G15" i="44"/>
  <c r="F15" i="44"/>
  <c r="G14" i="44"/>
  <c r="F14" i="44"/>
  <c r="V13" i="44"/>
  <c r="G13" i="44"/>
  <c r="F13" i="44"/>
  <c r="G12" i="44"/>
  <c r="F12" i="44"/>
  <c r="C12" i="44"/>
  <c r="V11" i="44"/>
  <c r="G11" i="44"/>
  <c r="F11" i="44"/>
  <c r="G10" i="44"/>
  <c r="F10" i="44"/>
  <c r="C10" i="44"/>
  <c r="V64" i="44" s="1"/>
  <c r="V9" i="44"/>
  <c r="G9" i="44"/>
  <c r="F9" i="44"/>
  <c r="V8" i="44"/>
  <c r="G8" i="44"/>
  <c r="F8" i="44"/>
  <c r="V7" i="44"/>
  <c r="G7" i="44"/>
  <c r="F7" i="44"/>
  <c r="G6" i="44"/>
  <c r="F6" i="44"/>
  <c r="C6" i="44"/>
  <c r="R23" i="44" s="1"/>
  <c r="V5" i="44"/>
  <c r="R5" i="44"/>
  <c r="G5" i="44"/>
  <c r="F5" i="44"/>
  <c r="C5" i="44"/>
  <c r="W4" i="44"/>
  <c r="R4" i="44"/>
  <c r="M4" i="44" a="1"/>
  <c r="M64" i="44" s="1"/>
  <c r="U64" i="44" s="1"/>
  <c r="G4" i="44"/>
  <c r="F4" i="44"/>
  <c r="AT3" i="44"/>
  <c r="O3" i="44"/>
  <c r="P3" i="44" s="1"/>
  <c r="AF3" i="44" s="1"/>
  <c r="AO3" i="44" s="1"/>
  <c r="G98" i="43"/>
  <c r="F98" i="43"/>
  <c r="AX97" i="43"/>
  <c r="G97" i="43"/>
  <c r="F97" i="43"/>
  <c r="AX96" i="43"/>
  <c r="G96" i="43"/>
  <c r="F96" i="43"/>
  <c r="AX95" i="43"/>
  <c r="G95" i="43"/>
  <c r="F95" i="43"/>
  <c r="AX94" i="43"/>
  <c r="G94" i="43"/>
  <c r="F94" i="43"/>
  <c r="AX93" i="43"/>
  <c r="G93" i="43"/>
  <c r="F93" i="43"/>
  <c r="AX92" i="43"/>
  <c r="G92" i="43"/>
  <c r="F92" i="43"/>
  <c r="AX91" i="43"/>
  <c r="G91" i="43"/>
  <c r="F91" i="43"/>
  <c r="AX90" i="43"/>
  <c r="G90" i="43"/>
  <c r="F90" i="43"/>
  <c r="AX89" i="43"/>
  <c r="G89" i="43"/>
  <c r="F89" i="43"/>
  <c r="AX88" i="43"/>
  <c r="G88" i="43"/>
  <c r="F88" i="43"/>
  <c r="AX87" i="43"/>
  <c r="G87" i="43"/>
  <c r="F87" i="43"/>
  <c r="AX86" i="43"/>
  <c r="G86" i="43"/>
  <c r="F86" i="43"/>
  <c r="AX85" i="43"/>
  <c r="G85" i="43"/>
  <c r="F85" i="43"/>
  <c r="AX84" i="43"/>
  <c r="G84" i="43"/>
  <c r="F84" i="43"/>
  <c r="AX83" i="43"/>
  <c r="G83" i="43"/>
  <c r="F83" i="43"/>
  <c r="AX82" i="43"/>
  <c r="G82" i="43"/>
  <c r="F82" i="43"/>
  <c r="AX81" i="43"/>
  <c r="G81" i="43"/>
  <c r="F81" i="43"/>
  <c r="AX80" i="43"/>
  <c r="G80" i="43"/>
  <c r="F80" i="43"/>
  <c r="G79" i="43"/>
  <c r="F79" i="43"/>
  <c r="V78" i="43"/>
  <c r="G78" i="43"/>
  <c r="F78" i="43"/>
  <c r="G77" i="43"/>
  <c r="F77" i="43"/>
  <c r="G76" i="43"/>
  <c r="F76" i="43"/>
  <c r="V75" i="43"/>
  <c r="G75" i="43"/>
  <c r="F75" i="43"/>
  <c r="G74" i="43"/>
  <c r="F74" i="43"/>
  <c r="V73" i="43"/>
  <c r="G73" i="43"/>
  <c r="F73" i="43"/>
  <c r="G72" i="43"/>
  <c r="F72" i="43"/>
  <c r="V71" i="43"/>
  <c r="G71" i="43"/>
  <c r="F71" i="43"/>
  <c r="G70" i="43"/>
  <c r="F70" i="43"/>
  <c r="G69" i="43"/>
  <c r="F69" i="43"/>
  <c r="G68" i="43"/>
  <c r="F68" i="43"/>
  <c r="G67" i="43"/>
  <c r="F67" i="43"/>
  <c r="V66" i="43"/>
  <c r="G66" i="43"/>
  <c r="F66" i="43"/>
  <c r="G65" i="43"/>
  <c r="F65" i="43"/>
  <c r="V64" i="43"/>
  <c r="G64" i="43"/>
  <c r="F64" i="43"/>
  <c r="G63" i="43"/>
  <c r="F63" i="43"/>
  <c r="V62" i="43"/>
  <c r="G62" i="43"/>
  <c r="F62" i="43"/>
  <c r="G61" i="43"/>
  <c r="F61" i="43"/>
  <c r="G60" i="43"/>
  <c r="F60" i="43"/>
  <c r="G59" i="43"/>
  <c r="F59" i="43"/>
  <c r="G58" i="43"/>
  <c r="F58" i="43"/>
  <c r="V57" i="43"/>
  <c r="G57" i="43"/>
  <c r="F57" i="43"/>
  <c r="G56" i="43"/>
  <c r="F56" i="43"/>
  <c r="V55" i="43"/>
  <c r="G55" i="43"/>
  <c r="F55" i="43"/>
  <c r="G54" i="43"/>
  <c r="F54" i="43"/>
  <c r="V53" i="43"/>
  <c r="G53" i="43"/>
  <c r="F53" i="43"/>
  <c r="V52" i="43"/>
  <c r="G52" i="43"/>
  <c r="F52" i="43"/>
  <c r="G51" i="43"/>
  <c r="F51" i="43"/>
  <c r="G50" i="43"/>
  <c r="F50" i="43"/>
  <c r="V49" i="43"/>
  <c r="G49" i="43"/>
  <c r="F49" i="43"/>
  <c r="V48" i="43"/>
  <c r="G48" i="43"/>
  <c r="F48" i="43"/>
  <c r="G47" i="43"/>
  <c r="F47" i="43"/>
  <c r="V46" i="43"/>
  <c r="G46" i="43"/>
  <c r="F46" i="43"/>
  <c r="G45" i="43"/>
  <c r="F45" i="43"/>
  <c r="V44" i="43"/>
  <c r="G44" i="43"/>
  <c r="F44" i="43"/>
  <c r="V43" i="43"/>
  <c r="G43" i="43"/>
  <c r="F43" i="43"/>
  <c r="G42" i="43"/>
  <c r="F42" i="43"/>
  <c r="G41" i="43"/>
  <c r="F41" i="43"/>
  <c r="V40" i="43"/>
  <c r="G40" i="43"/>
  <c r="F40" i="43"/>
  <c r="V39" i="43"/>
  <c r="G39" i="43"/>
  <c r="F39" i="43"/>
  <c r="G38" i="43"/>
  <c r="F38" i="43"/>
  <c r="V37" i="43"/>
  <c r="G37" i="43"/>
  <c r="F37" i="43"/>
  <c r="G36" i="43"/>
  <c r="F36" i="43"/>
  <c r="V35" i="43"/>
  <c r="G35" i="43"/>
  <c r="F35" i="43"/>
  <c r="V34" i="43"/>
  <c r="G34" i="43"/>
  <c r="F34" i="43"/>
  <c r="G33" i="43"/>
  <c r="F33" i="43"/>
  <c r="G32" i="43"/>
  <c r="F32" i="43"/>
  <c r="V31" i="43"/>
  <c r="G31" i="43"/>
  <c r="F31" i="43"/>
  <c r="V30" i="43"/>
  <c r="G30" i="43"/>
  <c r="F30" i="43"/>
  <c r="G29" i="43"/>
  <c r="F29" i="43"/>
  <c r="V28" i="43"/>
  <c r="G28" i="43"/>
  <c r="F28" i="43"/>
  <c r="G27" i="43"/>
  <c r="F27" i="43"/>
  <c r="V26" i="43"/>
  <c r="G26" i="43"/>
  <c r="F26" i="43"/>
  <c r="V25" i="43"/>
  <c r="G25" i="43"/>
  <c r="F25" i="43"/>
  <c r="G24" i="43"/>
  <c r="F24" i="43"/>
  <c r="G23" i="43"/>
  <c r="F23" i="43"/>
  <c r="V22" i="43"/>
  <c r="G22" i="43"/>
  <c r="F22" i="43"/>
  <c r="V21" i="43"/>
  <c r="G21" i="43"/>
  <c r="F21" i="43"/>
  <c r="G20" i="43"/>
  <c r="F20" i="43"/>
  <c r="V19" i="43"/>
  <c r="G19" i="43"/>
  <c r="F19" i="43"/>
  <c r="G18" i="43"/>
  <c r="F18" i="43"/>
  <c r="V17" i="43"/>
  <c r="G17" i="43"/>
  <c r="F17" i="43"/>
  <c r="V16" i="43"/>
  <c r="G16" i="43"/>
  <c r="F16" i="43"/>
  <c r="G15" i="43"/>
  <c r="F15" i="43"/>
  <c r="G14" i="43"/>
  <c r="F14" i="43"/>
  <c r="V13" i="43"/>
  <c r="G13" i="43"/>
  <c r="F13" i="43"/>
  <c r="V12" i="43"/>
  <c r="G12" i="43"/>
  <c r="F12" i="43"/>
  <c r="C12" i="43"/>
  <c r="V11" i="43"/>
  <c r="U11" i="43"/>
  <c r="G11" i="43"/>
  <c r="F11" i="43"/>
  <c r="G10" i="43"/>
  <c r="F10" i="43"/>
  <c r="C10" i="43"/>
  <c r="V77" i="43" s="1"/>
  <c r="V9" i="43"/>
  <c r="G9" i="43"/>
  <c r="F9" i="43"/>
  <c r="V8" i="43"/>
  <c r="G8" i="43"/>
  <c r="F8" i="43"/>
  <c r="V7" i="43"/>
  <c r="G7" i="43"/>
  <c r="F7" i="43"/>
  <c r="V6" i="43"/>
  <c r="G6" i="43"/>
  <c r="F6" i="43"/>
  <c r="C6" i="43"/>
  <c r="V5" i="43"/>
  <c r="G5" i="43"/>
  <c r="F5" i="43"/>
  <c r="C5" i="43"/>
  <c r="W4" i="43"/>
  <c r="V4" i="43"/>
  <c r="M78" i="43"/>
  <c r="U78" i="43" s="1"/>
  <c r="M77" i="43"/>
  <c r="U77" i="43" s="1"/>
  <c r="M76" i="43"/>
  <c r="U76" i="43" s="1"/>
  <c r="M73" i="43"/>
  <c r="U73" i="43" s="1"/>
  <c r="M71" i="43"/>
  <c r="U71" i="43" s="1"/>
  <c r="M70" i="43"/>
  <c r="U70" i="43" s="1"/>
  <c r="M69" i="43"/>
  <c r="U69" i="43" s="1"/>
  <c r="M66" i="43"/>
  <c r="U66" i="43" s="1"/>
  <c r="M64" i="43"/>
  <c r="U64" i="43" s="1"/>
  <c r="M63" i="43"/>
  <c r="U63" i="43" s="1"/>
  <c r="M61" i="43"/>
  <c r="U61" i="43" s="1"/>
  <c r="M59" i="43"/>
  <c r="U59" i="43" s="1"/>
  <c r="M57" i="43"/>
  <c r="U57" i="43" s="1"/>
  <c r="M55" i="43"/>
  <c r="U55" i="43" s="1"/>
  <c r="M54" i="43"/>
  <c r="U54" i="43" s="1"/>
  <c r="M52" i="43"/>
  <c r="U52" i="43" s="1"/>
  <c r="M49" i="43"/>
  <c r="U49" i="43" s="1"/>
  <c r="M48" i="43"/>
  <c r="U48" i="43" s="1"/>
  <c r="M47" i="43"/>
  <c r="U47" i="43" s="1"/>
  <c r="M45" i="43"/>
  <c r="U45" i="43" s="1"/>
  <c r="M42" i="43"/>
  <c r="U42" i="43" s="1"/>
  <c r="M41" i="43"/>
  <c r="U41" i="43" s="1"/>
  <c r="M40" i="43"/>
  <c r="U40" i="43" s="1"/>
  <c r="M37" i="43"/>
  <c r="U37" i="43" s="1"/>
  <c r="M35" i="43"/>
  <c r="U35" i="43" s="1"/>
  <c r="M34" i="43"/>
  <c r="U34" i="43" s="1"/>
  <c r="M33" i="43"/>
  <c r="U33" i="43" s="1"/>
  <c r="M30" i="43"/>
  <c r="U30" i="43" s="1"/>
  <c r="M28" i="43"/>
  <c r="U28" i="43" s="1"/>
  <c r="M27" i="43"/>
  <c r="U27" i="43" s="1"/>
  <c r="M25" i="43"/>
  <c r="U25" i="43" s="1"/>
  <c r="M23" i="43"/>
  <c r="U23" i="43" s="1"/>
  <c r="M21" i="43"/>
  <c r="U21" i="43" s="1"/>
  <c r="M19" i="43"/>
  <c r="U19" i="43" s="1"/>
  <c r="M18" i="43"/>
  <c r="U18" i="43" s="1"/>
  <c r="M16" i="43"/>
  <c r="U16" i="43" s="1"/>
  <c r="M13" i="43"/>
  <c r="U13" i="43" s="1"/>
  <c r="M12" i="43"/>
  <c r="U12" i="43" s="1"/>
  <c r="M11" i="43"/>
  <c r="M9" i="43"/>
  <c r="U9" i="43" s="1"/>
  <c r="M6" i="43"/>
  <c r="U6" i="43" s="1"/>
  <c r="M5" i="43"/>
  <c r="U5" i="43" s="1"/>
  <c r="M4" i="43"/>
  <c r="U4" i="43" s="1"/>
  <c r="M4" i="43" a="1"/>
  <c r="M79" i="43" s="1"/>
  <c r="U79" i="43" s="1"/>
  <c r="G4" i="43"/>
  <c r="F4" i="43"/>
  <c r="AT3" i="43"/>
  <c r="O3" i="43"/>
  <c r="P3" i="43" s="1"/>
  <c r="AF3" i="43" s="1"/>
  <c r="AO3" i="43" s="1"/>
  <c r="G98" i="42"/>
  <c r="F98" i="42"/>
  <c r="AX97" i="42"/>
  <c r="G97" i="42"/>
  <c r="F97" i="42"/>
  <c r="AX96" i="42"/>
  <c r="G96" i="42"/>
  <c r="F96" i="42"/>
  <c r="AX95" i="42"/>
  <c r="G95" i="42"/>
  <c r="F95" i="42"/>
  <c r="AX94" i="42"/>
  <c r="G94" i="42"/>
  <c r="F94" i="42"/>
  <c r="AX93" i="42"/>
  <c r="G93" i="42"/>
  <c r="F93" i="42"/>
  <c r="AX92" i="42"/>
  <c r="G92" i="42"/>
  <c r="F92" i="42"/>
  <c r="AX91" i="42"/>
  <c r="G91" i="42"/>
  <c r="F91" i="42"/>
  <c r="AX90" i="42"/>
  <c r="G90" i="42"/>
  <c r="F90" i="42"/>
  <c r="G89" i="42"/>
  <c r="F89" i="42"/>
  <c r="G88" i="42"/>
  <c r="F88" i="42"/>
  <c r="R87" i="42"/>
  <c r="G87" i="42"/>
  <c r="F87" i="42"/>
  <c r="G86" i="42"/>
  <c r="F86" i="42"/>
  <c r="G85" i="42"/>
  <c r="F85" i="42"/>
  <c r="R84" i="42"/>
  <c r="G84" i="42"/>
  <c r="F84" i="42"/>
  <c r="G83" i="42"/>
  <c r="F83" i="42"/>
  <c r="G82" i="42"/>
  <c r="F82" i="42"/>
  <c r="R81" i="42"/>
  <c r="G81" i="42"/>
  <c r="F81" i="42"/>
  <c r="G80" i="42"/>
  <c r="F80" i="42"/>
  <c r="G79" i="42"/>
  <c r="F79" i="42"/>
  <c r="R78" i="42"/>
  <c r="G78" i="42"/>
  <c r="F78" i="42"/>
  <c r="G77" i="42"/>
  <c r="F77" i="42"/>
  <c r="G76" i="42"/>
  <c r="F76" i="42"/>
  <c r="R75" i="42"/>
  <c r="G75" i="42"/>
  <c r="F75" i="42"/>
  <c r="G74" i="42"/>
  <c r="F74" i="42"/>
  <c r="U73" i="42"/>
  <c r="G73" i="42"/>
  <c r="F73" i="42"/>
  <c r="R72" i="42"/>
  <c r="G72" i="42"/>
  <c r="F72" i="42"/>
  <c r="G71" i="42"/>
  <c r="F71" i="42"/>
  <c r="G70" i="42"/>
  <c r="F70" i="42"/>
  <c r="R69" i="42"/>
  <c r="G69" i="42"/>
  <c r="F69" i="42"/>
  <c r="G68" i="42"/>
  <c r="F68" i="42"/>
  <c r="G67" i="42"/>
  <c r="F67" i="42"/>
  <c r="R66" i="42"/>
  <c r="G66" i="42"/>
  <c r="F66" i="42"/>
  <c r="G65" i="42"/>
  <c r="F65" i="42"/>
  <c r="G64" i="42"/>
  <c r="F64" i="42"/>
  <c r="R63" i="42"/>
  <c r="G63" i="42"/>
  <c r="F63" i="42"/>
  <c r="G62" i="42"/>
  <c r="F62" i="42"/>
  <c r="U61" i="42"/>
  <c r="G61" i="42"/>
  <c r="F61" i="42"/>
  <c r="R60" i="42"/>
  <c r="G60" i="42"/>
  <c r="F60" i="42"/>
  <c r="G59" i="42"/>
  <c r="F59" i="42"/>
  <c r="G58" i="42"/>
  <c r="F58" i="42"/>
  <c r="R57" i="42"/>
  <c r="G57" i="42"/>
  <c r="F57" i="42"/>
  <c r="G56" i="42"/>
  <c r="F56" i="42"/>
  <c r="G55" i="42"/>
  <c r="F55" i="42"/>
  <c r="R54" i="42"/>
  <c r="G54" i="42"/>
  <c r="F54" i="42"/>
  <c r="G53" i="42"/>
  <c r="F53" i="42"/>
  <c r="G52" i="42"/>
  <c r="F52" i="42"/>
  <c r="R51" i="42"/>
  <c r="G51" i="42"/>
  <c r="F51" i="42"/>
  <c r="G50" i="42"/>
  <c r="F50" i="42"/>
  <c r="G49" i="42"/>
  <c r="F49" i="42"/>
  <c r="R48" i="42"/>
  <c r="G48" i="42"/>
  <c r="F48" i="42"/>
  <c r="G47" i="42"/>
  <c r="F47" i="42"/>
  <c r="G46" i="42"/>
  <c r="F46" i="42"/>
  <c r="R45" i="42"/>
  <c r="G45" i="42"/>
  <c r="F45" i="42"/>
  <c r="G44" i="42"/>
  <c r="F44" i="42"/>
  <c r="U43" i="42"/>
  <c r="G43" i="42"/>
  <c r="F43" i="42"/>
  <c r="R42" i="42"/>
  <c r="G42" i="42"/>
  <c r="F42" i="42"/>
  <c r="G41" i="42"/>
  <c r="F41" i="42"/>
  <c r="G40" i="42"/>
  <c r="F40" i="42"/>
  <c r="R39" i="42"/>
  <c r="G39" i="42"/>
  <c r="F39" i="42"/>
  <c r="G38" i="42"/>
  <c r="F38" i="42"/>
  <c r="G37" i="42"/>
  <c r="F37" i="42"/>
  <c r="R36" i="42"/>
  <c r="G36" i="42"/>
  <c r="F36" i="42"/>
  <c r="G35" i="42"/>
  <c r="F35" i="42"/>
  <c r="G34" i="42"/>
  <c r="F34" i="42"/>
  <c r="R33" i="42"/>
  <c r="G33" i="42"/>
  <c r="F33" i="42"/>
  <c r="G32" i="42"/>
  <c r="F32" i="42"/>
  <c r="G31" i="42"/>
  <c r="F31" i="42"/>
  <c r="R30" i="42"/>
  <c r="G30" i="42"/>
  <c r="F30" i="42"/>
  <c r="G29" i="42"/>
  <c r="F29" i="42"/>
  <c r="G28" i="42"/>
  <c r="F28" i="42"/>
  <c r="R27" i="42"/>
  <c r="G27" i="42"/>
  <c r="F27" i="42"/>
  <c r="G26" i="42"/>
  <c r="F26" i="42"/>
  <c r="U25" i="42"/>
  <c r="G25" i="42"/>
  <c r="F25" i="42"/>
  <c r="R24" i="42"/>
  <c r="G24" i="42"/>
  <c r="F24" i="42"/>
  <c r="G23" i="42"/>
  <c r="F23" i="42"/>
  <c r="G22" i="42"/>
  <c r="F22" i="42"/>
  <c r="R21" i="42"/>
  <c r="G21" i="42"/>
  <c r="F21" i="42"/>
  <c r="G20" i="42"/>
  <c r="F20" i="42"/>
  <c r="U19" i="42"/>
  <c r="G19" i="42"/>
  <c r="F19" i="42"/>
  <c r="R18" i="42"/>
  <c r="G18" i="42"/>
  <c r="F18" i="42"/>
  <c r="G17" i="42"/>
  <c r="F17" i="42"/>
  <c r="G16" i="42"/>
  <c r="F16" i="42"/>
  <c r="R15" i="42"/>
  <c r="G15" i="42"/>
  <c r="F15" i="42"/>
  <c r="G14" i="42"/>
  <c r="F14" i="42"/>
  <c r="U13" i="42"/>
  <c r="G13" i="42"/>
  <c r="F13" i="42"/>
  <c r="R12" i="42"/>
  <c r="G12" i="42"/>
  <c r="F12" i="42"/>
  <c r="C12" i="42"/>
  <c r="R11" i="42"/>
  <c r="G11" i="42"/>
  <c r="F11" i="42"/>
  <c r="G10" i="42"/>
  <c r="F10" i="42"/>
  <c r="C10" i="42"/>
  <c r="V9" i="42"/>
  <c r="R9" i="42"/>
  <c r="G9" i="42"/>
  <c r="F9" i="42"/>
  <c r="G8" i="42"/>
  <c r="F8" i="42"/>
  <c r="G7" i="42"/>
  <c r="F7" i="42"/>
  <c r="R6" i="42"/>
  <c r="G6" i="42"/>
  <c r="F6" i="42"/>
  <c r="C6" i="42"/>
  <c r="R88" i="42" s="1"/>
  <c r="R5" i="42"/>
  <c r="G5" i="42"/>
  <c r="F5" i="42"/>
  <c r="C5" i="42"/>
  <c r="W4" i="42"/>
  <c r="R4" i="42"/>
  <c r="M88" i="42"/>
  <c r="U88" i="42" s="1"/>
  <c r="M85" i="42"/>
  <c r="U85" i="42" s="1"/>
  <c r="M82" i="42"/>
  <c r="U82" i="42" s="1"/>
  <c r="M79" i="42"/>
  <c r="U79" i="42" s="1"/>
  <c r="M76" i="42"/>
  <c r="U76" i="42" s="1"/>
  <c r="M73" i="42"/>
  <c r="M70" i="42"/>
  <c r="U70" i="42" s="1"/>
  <c r="M67" i="42"/>
  <c r="U67" i="42" s="1"/>
  <c r="M64" i="42"/>
  <c r="U64" i="42" s="1"/>
  <c r="M61" i="42"/>
  <c r="M58" i="42"/>
  <c r="U58" i="42" s="1"/>
  <c r="M55" i="42"/>
  <c r="U55" i="42" s="1"/>
  <c r="M52" i="42"/>
  <c r="U52" i="42" s="1"/>
  <c r="M49" i="42"/>
  <c r="U49" i="42" s="1"/>
  <c r="M46" i="42"/>
  <c r="U46" i="42" s="1"/>
  <c r="M43" i="42"/>
  <c r="M40" i="42"/>
  <c r="U40" i="42" s="1"/>
  <c r="M37" i="42"/>
  <c r="U37" i="42" s="1"/>
  <c r="M34" i="42"/>
  <c r="U34" i="42" s="1"/>
  <c r="M31" i="42"/>
  <c r="U31" i="42" s="1"/>
  <c r="M28" i="42"/>
  <c r="U28" i="42" s="1"/>
  <c r="M25" i="42"/>
  <c r="M22" i="42"/>
  <c r="U22" i="42" s="1"/>
  <c r="M19" i="42"/>
  <c r="M16" i="42"/>
  <c r="U16" i="42" s="1"/>
  <c r="M13" i="42"/>
  <c r="M10" i="42"/>
  <c r="U10" i="42" s="1"/>
  <c r="M7" i="42"/>
  <c r="U7" i="42" s="1"/>
  <c r="M4" i="42"/>
  <c r="U4" i="42" s="1"/>
  <c r="X4" i="42" s="1"/>
  <c r="M4" i="42" a="1"/>
  <c r="M86" i="42" s="1"/>
  <c r="U86" i="42" s="1"/>
  <c r="G4" i="42"/>
  <c r="F4" i="42"/>
  <c r="AT3" i="42"/>
  <c r="R3" i="42"/>
  <c r="O3" i="42"/>
  <c r="P3" i="42" s="1"/>
  <c r="AF3" i="42" s="1"/>
  <c r="AO3" i="42" s="1"/>
  <c r="S98" i="41"/>
  <c r="R98" i="41"/>
  <c r="G98" i="41"/>
  <c r="F98" i="41"/>
  <c r="R97" i="41"/>
  <c r="G97" i="41"/>
  <c r="F97" i="41"/>
  <c r="R96" i="41"/>
  <c r="G96" i="41"/>
  <c r="F96" i="41"/>
  <c r="R95" i="41"/>
  <c r="G95" i="41"/>
  <c r="F95" i="41"/>
  <c r="R94" i="41"/>
  <c r="G94" i="41"/>
  <c r="F94" i="41"/>
  <c r="R93" i="41"/>
  <c r="G93" i="41"/>
  <c r="F93" i="41"/>
  <c r="R92" i="41"/>
  <c r="G92" i="41"/>
  <c r="F92" i="41"/>
  <c r="R91" i="41"/>
  <c r="G91" i="41"/>
  <c r="F91" i="41"/>
  <c r="R90" i="41"/>
  <c r="G90" i="41"/>
  <c r="F90" i="41"/>
  <c r="R89" i="41"/>
  <c r="G89" i="41"/>
  <c r="F89" i="41"/>
  <c r="R88" i="41"/>
  <c r="G88" i="41"/>
  <c r="F88" i="41"/>
  <c r="R87" i="41"/>
  <c r="G87" i="41"/>
  <c r="F87" i="41"/>
  <c r="R86" i="41"/>
  <c r="G86" i="41"/>
  <c r="F86" i="41"/>
  <c r="R85" i="41"/>
  <c r="G85" i="41"/>
  <c r="F85" i="41"/>
  <c r="R84" i="41"/>
  <c r="G84" i="41"/>
  <c r="F84" i="41"/>
  <c r="R83" i="41"/>
  <c r="G83" i="41"/>
  <c r="F83" i="41"/>
  <c r="R82" i="41"/>
  <c r="G82" i="41"/>
  <c r="F82" i="41"/>
  <c r="R81" i="41"/>
  <c r="G81" i="41"/>
  <c r="F81" i="41"/>
  <c r="R80" i="41"/>
  <c r="G80" i="41"/>
  <c r="F80" i="41"/>
  <c r="R79" i="41"/>
  <c r="G79" i="41"/>
  <c r="F79" i="41"/>
  <c r="R78" i="41"/>
  <c r="G78" i="41"/>
  <c r="F78" i="41"/>
  <c r="R77" i="41"/>
  <c r="G77" i="41"/>
  <c r="F77" i="41"/>
  <c r="R76" i="41"/>
  <c r="G76" i="41"/>
  <c r="F76" i="41"/>
  <c r="R75" i="41"/>
  <c r="G75" i="41"/>
  <c r="F75" i="41"/>
  <c r="R74" i="41"/>
  <c r="G74" i="41"/>
  <c r="F74" i="41"/>
  <c r="R73" i="41"/>
  <c r="G73" i="41"/>
  <c r="F73" i="41"/>
  <c r="R72" i="41"/>
  <c r="G72" i="41"/>
  <c r="F72" i="41"/>
  <c r="R71" i="41"/>
  <c r="G71" i="41"/>
  <c r="F71" i="41"/>
  <c r="R70" i="41"/>
  <c r="G70" i="41"/>
  <c r="F70" i="41"/>
  <c r="R69" i="41"/>
  <c r="G69" i="41"/>
  <c r="F69" i="41"/>
  <c r="R68" i="41"/>
  <c r="G68" i="41"/>
  <c r="F68" i="41"/>
  <c r="R67" i="41"/>
  <c r="G67" i="41"/>
  <c r="F67" i="41"/>
  <c r="R66" i="41"/>
  <c r="G66" i="41"/>
  <c r="F66" i="41"/>
  <c r="R65" i="41"/>
  <c r="G65" i="41"/>
  <c r="F65" i="41"/>
  <c r="R64" i="41"/>
  <c r="G64" i="41"/>
  <c r="F64" i="41"/>
  <c r="R63" i="41"/>
  <c r="G63" i="41"/>
  <c r="F63" i="41"/>
  <c r="R62" i="41"/>
  <c r="G62" i="41"/>
  <c r="F62" i="41"/>
  <c r="R61" i="41"/>
  <c r="G61" i="41"/>
  <c r="F61" i="41"/>
  <c r="R60" i="41"/>
  <c r="G60" i="41"/>
  <c r="F60" i="41"/>
  <c r="R59" i="41"/>
  <c r="G59" i="41"/>
  <c r="F59" i="41"/>
  <c r="R58" i="41"/>
  <c r="G58" i="41"/>
  <c r="F58" i="41"/>
  <c r="R57" i="41"/>
  <c r="G57" i="41"/>
  <c r="F57" i="41"/>
  <c r="R56" i="41"/>
  <c r="G56" i="41"/>
  <c r="F56" i="41"/>
  <c r="R55" i="41"/>
  <c r="G55" i="41"/>
  <c r="F55" i="41"/>
  <c r="R54" i="41"/>
  <c r="G54" i="41"/>
  <c r="F54" i="41"/>
  <c r="R53" i="41"/>
  <c r="G53" i="41"/>
  <c r="F53" i="41"/>
  <c r="R52" i="41"/>
  <c r="G52" i="41"/>
  <c r="F52" i="41"/>
  <c r="R51" i="41"/>
  <c r="G51" i="41"/>
  <c r="F51" i="41"/>
  <c r="R50" i="41"/>
  <c r="G50" i="41"/>
  <c r="F50" i="41"/>
  <c r="R49" i="41"/>
  <c r="G49" i="41"/>
  <c r="F49" i="41"/>
  <c r="R48" i="41"/>
  <c r="G48" i="41"/>
  <c r="F48" i="41"/>
  <c r="R47" i="41"/>
  <c r="G47" i="41"/>
  <c r="F47" i="41"/>
  <c r="R46" i="41"/>
  <c r="G46" i="41"/>
  <c r="F46" i="41"/>
  <c r="R45" i="41"/>
  <c r="G45" i="41"/>
  <c r="F45" i="41"/>
  <c r="R44" i="41"/>
  <c r="G44" i="41"/>
  <c r="F44" i="41"/>
  <c r="R43" i="41"/>
  <c r="G43" i="41"/>
  <c r="F43" i="41"/>
  <c r="R42" i="41"/>
  <c r="G42" i="41"/>
  <c r="F42" i="41"/>
  <c r="R41" i="41"/>
  <c r="G41" i="41"/>
  <c r="F41" i="41"/>
  <c r="R40" i="41"/>
  <c r="G40" i="41"/>
  <c r="F40" i="41"/>
  <c r="R39" i="41"/>
  <c r="G39" i="41"/>
  <c r="F39" i="41"/>
  <c r="R38" i="41"/>
  <c r="G38" i="41"/>
  <c r="F38" i="41"/>
  <c r="R37" i="41"/>
  <c r="G37" i="41"/>
  <c r="F37" i="41"/>
  <c r="R36" i="41"/>
  <c r="G36" i="41"/>
  <c r="F36" i="41"/>
  <c r="R35" i="41"/>
  <c r="G35" i="41"/>
  <c r="F35" i="41"/>
  <c r="R34" i="41"/>
  <c r="G34" i="41"/>
  <c r="F34" i="41"/>
  <c r="R33" i="41"/>
  <c r="G33" i="41"/>
  <c r="F33" i="41"/>
  <c r="R32" i="41"/>
  <c r="G32" i="41"/>
  <c r="F32" i="41"/>
  <c r="R31" i="41"/>
  <c r="G31" i="41"/>
  <c r="F31" i="41"/>
  <c r="R30" i="41"/>
  <c r="G30" i="41"/>
  <c r="F30" i="41"/>
  <c r="R29" i="41"/>
  <c r="G29" i="41"/>
  <c r="F29" i="41"/>
  <c r="R28" i="41"/>
  <c r="G28" i="41"/>
  <c r="F28" i="41"/>
  <c r="R27" i="41"/>
  <c r="G27" i="41"/>
  <c r="F27" i="41"/>
  <c r="R26" i="41"/>
  <c r="G26" i="41"/>
  <c r="F26" i="41"/>
  <c r="R25" i="41"/>
  <c r="G25" i="41"/>
  <c r="F25" i="41"/>
  <c r="R24" i="41"/>
  <c r="G24" i="41"/>
  <c r="F24" i="41"/>
  <c r="R23" i="41"/>
  <c r="G23" i="41"/>
  <c r="F23" i="41"/>
  <c r="R22" i="41"/>
  <c r="G22" i="41"/>
  <c r="F22" i="41"/>
  <c r="R21" i="41"/>
  <c r="G21" i="41"/>
  <c r="F21" i="41"/>
  <c r="R20" i="41"/>
  <c r="G20" i="41"/>
  <c r="F20" i="41"/>
  <c r="R19" i="41"/>
  <c r="G19" i="41"/>
  <c r="F19" i="41"/>
  <c r="R18" i="41"/>
  <c r="G18" i="41"/>
  <c r="F18" i="41"/>
  <c r="R17" i="41"/>
  <c r="G17" i="41"/>
  <c r="F17" i="41"/>
  <c r="R16" i="41"/>
  <c r="G16" i="41"/>
  <c r="F16" i="41"/>
  <c r="R15" i="41"/>
  <c r="G15" i="41"/>
  <c r="F15" i="41"/>
  <c r="R14" i="41"/>
  <c r="G14" i="41"/>
  <c r="F14" i="41"/>
  <c r="R13" i="41"/>
  <c r="G13" i="41"/>
  <c r="F13" i="41"/>
  <c r="R12" i="41"/>
  <c r="G12" i="41"/>
  <c r="F12" i="41"/>
  <c r="C12" i="41"/>
  <c r="R11" i="41"/>
  <c r="G11" i="41"/>
  <c r="F11" i="41"/>
  <c r="R10" i="41"/>
  <c r="G10" i="41"/>
  <c r="F10" i="41"/>
  <c r="C10" i="41"/>
  <c r="V9" i="41" s="1"/>
  <c r="R9" i="41"/>
  <c r="G9" i="41"/>
  <c r="F9" i="41"/>
  <c r="R8" i="41"/>
  <c r="G8" i="41"/>
  <c r="F8" i="41"/>
  <c r="R7" i="41"/>
  <c r="G7" i="41"/>
  <c r="F7" i="41"/>
  <c r="R6" i="41"/>
  <c r="G6" i="41"/>
  <c r="F6" i="41"/>
  <c r="R5" i="41"/>
  <c r="G5" i="41"/>
  <c r="F5" i="41"/>
  <c r="C5" i="41"/>
  <c r="W4" i="41"/>
  <c r="R4" i="41"/>
  <c r="M96" i="41"/>
  <c r="U96" i="41" s="1"/>
  <c r="M90" i="41"/>
  <c r="U90" i="41" s="1"/>
  <c r="M84" i="41"/>
  <c r="U84" i="41" s="1"/>
  <c r="M78" i="41"/>
  <c r="U78" i="41" s="1"/>
  <c r="M72" i="41"/>
  <c r="U72" i="41" s="1"/>
  <c r="M66" i="41"/>
  <c r="U66" i="41" s="1"/>
  <c r="M60" i="41"/>
  <c r="U60" i="41" s="1"/>
  <c r="M54" i="41"/>
  <c r="U54" i="41" s="1"/>
  <c r="M48" i="41"/>
  <c r="U48" i="41" s="1"/>
  <c r="M42" i="41"/>
  <c r="U42" i="41" s="1"/>
  <c r="M36" i="41"/>
  <c r="U36" i="41" s="1"/>
  <c r="M30" i="41"/>
  <c r="U30" i="41" s="1"/>
  <c r="M24" i="41"/>
  <c r="U24" i="41" s="1"/>
  <c r="M18" i="41"/>
  <c r="U18" i="41" s="1"/>
  <c r="M12" i="41"/>
  <c r="U12" i="41" s="1"/>
  <c r="M6" i="41"/>
  <c r="U6" i="41" s="1"/>
  <c r="M4" i="41" a="1"/>
  <c r="M94" i="41" s="1"/>
  <c r="U94" i="41" s="1"/>
  <c r="G4" i="41"/>
  <c r="F4" i="41"/>
  <c r="AT3" i="41"/>
  <c r="R3" i="41"/>
  <c r="O3" i="41"/>
  <c r="AE3" i="41" s="1"/>
  <c r="G98" i="40"/>
  <c r="F98" i="40"/>
  <c r="AX97" i="40"/>
  <c r="G97" i="40"/>
  <c r="F97" i="40"/>
  <c r="AX96" i="40"/>
  <c r="G96" i="40"/>
  <c r="F96" i="40"/>
  <c r="AX95" i="40"/>
  <c r="G95" i="40"/>
  <c r="F95" i="40"/>
  <c r="AX94" i="40"/>
  <c r="G94" i="40"/>
  <c r="F94" i="40"/>
  <c r="AX93" i="40"/>
  <c r="G93" i="40"/>
  <c r="F93" i="40"/>
  <c r="AX92" i="40"/>
  <c r="G92" i="40"/>
  <c r="F92" i="40"/>
  <c r="AX91" i="40"/>
  <c r="G91" i="40"/>
  <c r="F91" i="40"/>
  <c r="AX90" i="40"/>
  <c r="G90" i="40"/>
  <c r="F90" i="40"/>
  <c r="AX89" i="40"/>
  <c r="G89" i="40"/>
  <c r="F89" i="40"/>
  <c r="AX88" i="40"/>
  <c r="G88" i="40"/>
  <c r="F88" i="40"/>
  <c r="AX87" i="40"/>
  <c r="G87" i="40"/>
  <c r="F87" i="40"/>
  <c r="AX86" i="40"/>
  <c r="G86" i="40"/>
  <c r="F86" i="40"/>
  <c r="AX85" i="40"/>
  <c r="G85" i="40"/>
  <c r="F85" i="40"/>
  <c r="AX84" i="40"/>
  <c r="G84" i="40"/>
  <c r="F84" i="40"/>
  <c r="AX83" i="40"/>
  <c r="G83" i="40"/>
  <c r="F83" i="40"/>
  <c r="AX82" i="40"/>
  <c r="G82" i="40"/>
  <c r="F82" i="40"/>
  <c r="AX81" i="40"/>
  <c r="G81" i="40"/>
  <c r="F81" i="40"/>
  <c r="AX80" i="40"/>
  <c r="G80" i="40"/>
  <c r="F80" i="40"/>
  <c r="AX79" i="40"/>
  <c r="G79" i="40"/>
  <c r="F79" i="40"/>
  <c r="AX78" i="40"/>
  <c r="G78" i="40"/>
  <c r="F78" i="40"/>
  <c r="AX77" i="40"/>
  <c r="G77" i="40"/>
  <c r="F77" i="40"/>
  <c r="AX76" i="40"/>
  <c r="G76" i="40"/>
  <c r="F76" i="40"/>
  <c r="AX75" i="40"/>
  <c r="G75" i="40"/>
  <c r="F75" i="40"/>
  <c r="AX74" i="40"/>
  <c r="G74" i="40"/>
  <c r="F74" i="40"/>
  <c r="AX73" i="40"/>
  <c r="G73" i="40"/>
  <c r="F73" i="40"/>
  <c r="AX72" i="40"/>
  <c r="G72" i="40"/>
  <c r="F72" i="40"/>
  <c r="AX71" i="40"/>
  <c r="G71" i="40"/>
  <c r="F71" i="40"/>
  <c r="AX70" i="40"/>
  <c r="G70" i="40"/>
  <c r="F70" i="40"/>
  <c r="V69" i="40"/>
  <c r="R69" i="40"/>
  <c r="G69" i="40"/>
  <c r="F69" i="40"/>
  <c r="G68" i="40"/>
  <c r="F68" i="40"/>
  <c r="G67" i="40"/>
  <c r="F67" i="40"/>
  <c r="V66" i="40"/>
  <c r="R66" i="40"/>
  <c r="G66" i="40"/>
  <c r="F66" i="40"/>
  <c r="G65" i="40"/>
  <c r="F65" i="40"/>
  <c r="U64" i="40"/>
  <c r="G64" i="40"/>
  <c r="F64" i="40"/>
  <c r="V63" i="40"/>
  <c r="R63" i="40"/>
  <c r="G63" i="40"/>
  <c r="F63" i="40"/>
  <c r="G62" i="40"/>
  <c r="F62" i="40"/>
  <c r="G61" i="40"/>
  <c r="F61" i="40"/>
  <c r="V60" i="40"/>
  <c r="R60" i="40"/>
  <c r="G60" i="40"/>
  <c r="F60" i="40"/>
  <c r="G59" i="40"/>
  <c r="F59" i="40"/>
  <c r="G58" i="40"/>
  <c r="F58" i="40"/>
  <c r="V57" i="40"/>
  <c r="R57" i="40"/>
  <c r="G57" i="40"/>
  <c r="F57" i="40"/>
  <c r="G56" i="40"/>
  <c r="F56" i="40"/>
  <c r="G55" i="40"/>
  <c r="F55" i="40"/>
  <c r="V54" i="40"/>
  <c r="R54" i="40"/>
  <c r="G54" i="40"/>
  <c r="F54" i="40"/>
  <c r="G53" i="40"/>
  <c r="F53" i="40"/>
  <c r="G52" i="40"/>
  <c r="F52" i="40"/>
  <c r="V51" i="40"/>
  <c r="R51" i="40"/>
  <c r="G51" i="40"/>
  <c r="F51" i="40"/>
  <c r="G50" i="40"/>
  <c r="F50" i="40"/>
  <c r="G49" i="40"/>
  <c r="F49" i="40"/>
  <c r="V48" i="40"/>
  <c r="R48" i="40"/>
  <c r="G48" i="40"/>
  <c r="F48" i="40"/>
  <c r="G47" i="40"/>
  <c r="F47" i="40"/>
  <c r="U46" i="40"/>
  <c r="G46" i="40"/>
  <c r="F46" i="40"/>
  <c r="V45" i="40"/>
  <c r="R45" i="40"/>
  <c r="G45" i="40"/>
  <c r="F45" i="40"/>
  <c r="G44" i="40"/>
  <c r="F44" i="40"/>
  <c r="G43" i="40"/>
  <c r="F43" i="40"/>
  <c r="V42" i="40"/>
  <c r="R42" i="40"/>
  <c r="G42" i="40"/>
  <c r="F42" i="40"/>
  <c r="G41" i="40"/>
  <c r="F41" i="40"/>
  <c r="G40" i="40"/>
  <c r="F40" i="40"/>
  <c r="V39" i="40"/>
  <c r="R39" i="40"/>
  <c r="G39" i="40"/>
  <c r="F39" i="40"/>
  <c r="G38" i="40"/>
  <c r="F38" i="40"/>
  <c r="G37" i="40"/>
  <c r="F37" i="40"/>
  <c r="V36" i="40"/>
  <c r="R36" i="40"/>
  <c r="G36" i="40"/>
  <c r="F36" i="40"/>
  <c r="G35" i="40"/>
  <c r="F35" i="40"/>
  <c r="G34" i="40"/>
  <c r="F34" i="40"/>
  <c r="V33" i="40"/>
  <c r="R33" i="40"/>
  <c r="G33" i="40"/>
  <c r="F33" i="40"/>
  <c r="G32" i="40"/>
  <c r="F32" i="40"/>
  <c r="G31" i="40"/>
  <c r="F31" i="40"/>
  <c r="V30" i="40"/>
  <c r="R30" i="40"/>
  <c r="G30" i="40"/>
  <c r="F30" i="40"/>
  <c r="G29" i="40"/>
  <c r="F29" i="40"/>
  <c r="U28" i="40"/>
  <c r="G28" i="40"/>
  <c r="F28" i="40"/>
  <c r="V27" i="40"/>
  <c r="R27" i="40"/>
  <c r="G27" i="40"/>
  <c r="F27" i="40"/>
  <c r="G26" i="40"/>
  <c r="F26" i="40"/>
  <c r="G25" i="40"/>
  <c r="F25" i="40"/>
  <c r="V24" i="40"/>
  <c r="R24" i="40"/>
  <c r="G24" i="40"/>
  <c r="F24" i="40"/>
  <c r="G23" i="40"/>
  <c r="F23" i="40"/>
  <c r="U22" i="40"/>
  <c r="G22" i="40"/>
  <c r="F22" i="40"/>
  <c r="V21" i="40"/>
  <c r="R21" i="40"/>
  <c r="G21" i="40"/>
  <c r="F21" i="40"/>
  <c r="G20" i="40"/>
  <c r="F20" i="40"/>
  <c r="G19" i="40"/>
  <c r="F19" i="40"/>
  <c r="V18" i="40"/>
  <c r="R18" i="40"/>
  <c r="G18" i="40"/>
  <c r="F18" i="40"/>
  <c r="G17" i="40"/>
  <c r="F17" i="40"/>
  <c r="G16" i="40"/>
  <c r="F16" i="40"/>
  <c r="V15" i="40"/>
  <c r="R15" i="40"/>
  <c r="G15" i="40"/>
  <c r="F15" i="40"/>
  <c r="G14" i="40"/>
  <c r="F14" i="40"/>
  <c r="G13" i="40"/>
  <c r="F13" i="40"/>
  <c r="V12" i="40"/>
  <c r="R12" i="40"/>
  <c r="G12" i="40"/>
  <c r="F12" i="40"/>
  <c r="C12" i="40"/>
  <c r="G11" i="40"/>
  <c r="F11" i="40"/>
  <c r="G10" i="40"/>
  <c r="F10" i="40"/>
  <c r="C10" i="40"/>
  <c r="V67" i="40" s="1"/>
  <c r="V9" i="40"/>
  <c r="R9" i="40"/>
  <c r="G9" i="40"/>
  <c r="F9" i="40"/>
  <c r="G8" i="40"/>
  <c r="F8" i="40"/>
  <c r="G7" i="40"/>
  <c r="F7" i="40"/>
  <c r="V6" i="40"/>
  <c r="R6" i="40"/>
  <c r="G6" i="40"/>
  <c r="F6" i="40"/>
  <c r="C6" i="40"/>
  <c r="R11" i="40" s="1"/>
  <c r="G5" i="40"/>
  <c r="F5" i="40"/>
  <c r="C5" i="40"/>
  <c r="W4" i="40"/>
  <c r="U4" i="40"/>
  <c r="X4" i="40" s="1"/>
  <c r="M68" i="40"/>
  <c r="U68" i="40" s="1"/>
  <c r="M66" i="40"/>
  <c r="U66" i="40" s="1"/>
  <c r="M65" i="40"/>
  <c r="U65" i="40" s="1"/>
  <c r="M64" i="40"/>
  <c r="M62" i="40"/>
  <c r="U62" i="40" s="1"/>
  <c r="M60" i="40"/>
  <c r="U60" i="40" s="1"/>
  <c r="M59" i="40"/>
  <c r="U59" i="40" s="1"/>
  <c r="M58" i="40"/>
  <c r="U58" i="40" s="1"/>
  <c r="M56" i="40"/>
  <c r="U56" i="40" s="1"/>
  <c r="M54" i="40"/>
  <c r="U54" i="40" s="1"/>
  <c r="M53" i="40"/>
  <c r="U53" i="40" s="1"/>
  <c r="M52" i="40"/>
  <c r="U52" i="40" s="1"/>
  <c r="M50" i="40"/>
  <c r="U50" i="40" s="1"/>
  <c r="M48" i="40"/>
  <c r="U48" i="40" s="1"/>
  <c r="M47" i="40"/>
  <c r="U47" i="40" s="1"/>
  <c r="M46" i="40"/>
  <c r="M44" i="40"/>
  <c r="U44" i="40" s="1"/>
  <c r="M42" i="40"/>
  <c r="U42" i="40" s="1"/>
  <c r="M41" i="40"/>
  <c r="U41" i="40" s="1"/>
  <c r="M40" i="40"/>
  <c r="U40" i="40" s="1"/>
  <c r="M38" i="40"/>
  <c r="U38" i="40" s="1"/>
  <c r="M36" i="40"/>
  <c r="U36" i="40" s="1"/>
  <c r="M35" i="40"/>
  <c r="U35" i="40" s="1"/>
  <c r="M34" i="40"/>
  <c r="U34" i="40" s="1"/>
  <c r="M32" i="40"/>
  <c r="U32" i="40" s="1"/>
  <c r="M30" i="40"/>
  <c r="U30" i="40" s="1"/>
  <c r="M29" i="40"/>
  <c r="U29" i="40" s="1"/>
  <c r="M28" i="40"/>
  <c r="M26" i="40"/>
  <c r="U26" i="40" s="1"/>
  <c r="M24" i="40"/>
  <c r="U24" i="40" s="1"/>
  <c r="M23" i="40"/>
  <c r="U23" i="40" s="1"/>
  <c r="M22" i="40"/>
  <c r="M20" i="40"/>
  <c r="U20" i="40" s="1"/>
  <c r="M18" i="40"/>
  <c r="U18" i="40" s="1"/>
  <c r="M17" i="40"/>
  <c r="U17" i="40" s="1"/>
  <c r="M16" i="40"/>
  <c r="U16" i="40" s="1"/>
  <c r="M14" i="40"/>
  <c r="U14" i="40" s="1"/>
  <c r="M12" i="40"/>
  <c r="U12" i="40" s="1"/>
  <c r="M11" i="40"/>
  <c r="U11" i="40" s="1"/>
  <c r="M10" i="40"/>
  <c r="U10" i="40" s="1"/>
  <c r="M8" i="40"/>
  <c r="U8" i="40" s="1"/>
  <c r="M6" i="40"/>
  <c r="U6" i="40" s="1"/>
  <c r="M5" i="40"/>
  <c r="U5" i="40" s="1"/>
  <c r="M4" i="40"/>
  <c r="M4" i="40" a="1"/>
  <c r="M69" i="40" s="1"/>
  <c r="U69" i="40" s="1"/>
  <c r="G4" i="40"/>
  <c r="F4" i="40"/>
  <c r="AT3" i="40"/>
  <c r="O3" i="40"/>
  <c r="AE3" i="40" s="1"/>
  <c r="AN3" i="40" s="1"/>
  <c r="G98" i="39"/>
  <c r="F98" i="39"/>
  <c r="AX97" i="39"/>
  <c r="G97" i="39"/>
  <c r="F97" i="39"/>
  <c r="AX96" i="39"/>
  <c r="G96" i="39"/>
  <c r="F96" i="39"/>
  <c r="AX95" i="39"/>
  <c r="G95" i="39"/>
  <c r="F95" i="39"/>
  <c r="AX94" i="39"/>
  <c r="G94" i="39"/>
  <c r="F94" i="39"/>
  <c r="AX93" i="39"/>
  <c r="G93" i="39"/>
  <c r="F93" i="39"/>
  <c r="AX92" i="39"/>
  <c r="G92" i="39"/>
  <c r="F92" i="39"/>
  <c r="AX91" i="39"/>
  <c r="G91" i="39"/>
  <c r="F91" i="39"/>
  <c r="AX90" i="39"/>
  <c r="G90" i="39"/>
  <c r="F90" i="39"/>
  <c r="AX89" i="39"/>
  <c r="G89" i="39"/>
  <c r="F89" i="39"/>
  <c r="AX88" i="39"/>
  <c r="G88" i="39"/>
  <c r="F88" i="39"/>
  <c r="AX87" i="39"/>
  <c r="G87" i="39"/>
  <c r="F87" i="39"/>
  <c r="AX86" i="39"/>
  <c r="G86" i="39"/>
  <c r="F86" i="39"/>
  <c r="AX85" i="39"/>
  <c r="G85" i="39"/>
  <c r="F85" i="39"/>
  <c r="AX84" i="39"/>
  <c r="G84" i="39"/>
  <c r="F84" i="39"/>
  <c r="AX83" i="39"/>
  <c r="G83" i="39"/>
  <c r="F83" i="39"/>
  <c r="AX82" i="39"/>
  <c r="G82" i="39"/>
  <c r="F82" i="39"/>
  <c r="AX81" i="39"/>
  <c r="G81" i="39"/>
  <c r="F81" i="39"/>
  <c r="AX80" i="39"/>
  <c r="G80" i="39"/>
  <c r="F80" i="39"/>
  <c r="G79" i="39"/>
  <c r="F79" i="39"/>
  <c r="R78" i="39"/>
  <c r="G78" i="39"/>
  <c r="F78" i="39"/>
  <c r="G77" i="39"/>
  <c r="F77" i="39"/>
  <c r="G76" i="39"/>
  <c r="F76" i="39"/>
  <c r="R75" i="39"/>
  <c r="G75" i="39"/>
  <c r="F75" i="39"/>
  <c r="G74" i="39"/>
  <c r="F74" i="39"/>
  <c r="G73" i="39"/>
  <c r="F73" i="39"/>
  <c r="R72" i="39"/>
  <c r="G72" i="39"/>
  <c r="F72" i="39"/>
  <c r="G71" i="39"/>
  <c r="F71" i="39"/>
  <c r="G70" i="39"/>
  <c r="F70" i="39"/>
  <c r="R69" i="39"/>
  <c r="G69" i="39"/>
  <c r="F69" i="39"/>
  <c r="G68" i="39"/>
  <c r="F68" i="39"/>
  <c r="G67" i="39"/>
  <c r="F67" i="39"/>
  <c r="R66" i="39"/>
  <c r="G66" i="39"/>
  <c r="F66" i="39"/>
  <c r="G65" i="39"/>
  <c r="F65" i="39"/>
  <c r="G64" i="39"/>
  <c r="F64" i="39"/>
  <c r="R63" i="39"/>
  <c r="G63" i="39"/>
  <c r="F63" i="39"/>
  <c r="G62" i="39"/>
  <c r="F62" i="39"/>
  <c r="G61" i="39"/>
  <c r="F61" i="39"/>
  <c r="R60" i="39"/>
  <c r="G60" i="39"/>
  <c r="F60" i="39"/>
  <c r="G59" i="39"/>
  <c r="F59" i="39"/>
  <c r="G58" i="39"/>
  <c r="F58" i="39"/>
  <c r="R57" i="39"/>
  <c r="G57" i="39"/>
  <c r="F57" i="39"/>
  <c r="G56" i="39"/>
  <c r="F56" i="39"/>
  <c r="G55" i="39"/>
  <c r="F55" i="39"/>
  <c r="R54" i="39"/>
  <c r="G54" i="39"/>
  <c r="F54" i="39"/>
  <c r="G53" i="39"/>
  <c r="F53" i="39"/>
  <c r="G52" i="39"/>
  <c r="F52" i="39"/>
  <c r="R51" i="39"/>
  <c r="G51" i="39"/>
  <c r="F51" i="39"/>
  <c r="G50" i="39"/>
  <c r="F50" i="39"/>
  <c r="G49" i="39"/>
  <c r="F49" i="39"/>
  <c r="R48" i="39"/>
  <c r="G48" i="39"/>
  <c r="F48" i="39"/>
  <c r="G47" i="39"/>
  <c r="F47" i="39"/>
  <c r="G46" i="39"/>
  <c r="F46" i="39"/>
  <c r="R45" i="39"/>
  <c r="G45" i="39"/>
  <c r="F45" i="39"/>
  <c r="G44" i="39"/>
  <c r="F44" i="39"/>
  <c r="G43" i="39"/>
  <c r="F43" i="39"/>
  <c r="R42" i="39"/>
  <c r="G42" i="39"/>
  <c r="F42" i="39"/>
  <c r="G41" i="39"/>
  <c r="F41" i="39"/>
  <c r="G40" i="39"/>
  <c r="F40" i="39"/>
  <c r="R39" i="39"/>
  <c r="G39" i="39"/>
  <c r="F39" i="39"/>
  <c r="G38" i="39"/>
  <c r="F38" i="39"/>
  <c r="G37" i="39"/>
  <c r="F37" i="39"/>
  <c r="R36" i="39"/>
  <c r="G36" i="39"/>
  <c r="F36" i="39"/>
  <c r="G35" i="39"/>
  <c r="F35" i="39"/>
  <c r="G34" i="39"/>
  <c r="F34" i="39"/>
  <c r="R33" i="39"/>
  <c r="G33" i="39"/>
  <c r="F33" i="39"/>
  <c r="G32" i="39"/>
  <c r="F32" i="39"/>
  <c r="G31" i="39"/>
  <c r="F31" i="39"/>
  <c r="R30" i="39"/>
  <c r="G30" i="39"/>
  <c r="F30" i="39"/>
  <c r="G29" i="39"/>
  <c r="F29" i="39"/>
  <c r="G28" i="39"/>
  <c r="F28" i="39"/>
  <c r="R27" i="39"/>
  <c r="G27" i="39"/>
  <c r="F27" i="39"/>
  <c r="G26" i="39"/>
  <c r="F26" i="39"/>
  <c r="G25" i="39"/>
  <c r="F25" i="39"/>
  <c r="R24" i="39"/>
  <c r="G24" i="39"/>
  <c r="F24" i="39"/>
  <c r="G23" i="39"/>
  <c r="F23" i="39"/>
  <c r="G22" i="39"/>
  <c r="F22" i="39"/>
  <c r="R21" i="39"/>
  <c r="G21" i="39"/>
  <c r="F21" i="39"/>
  <c r="G20" i="39"/>
  <c r="F20" i="39"/>
  <c r="G19" i="39"/>
  <c r="F19" i="39"/>
  <c r="R18" i="39"/>
  <c r="G18" i="39"/>
  <c r="F18" i="39"/>
  <c r="G17" i="39"/>
  <c r="F17" i="39"/>
  <c r="G16" i="39"/>
  <c r="F16" i="39"/>
  <c r="R15" i="39"/>
  <c r="G15" i="39"/>
  <c r="F15" i="39"/>
  <c r="G14" i="39"/>
  <c r="F14" i="39"/>
  <c r="G13" i="39"/>
  <c r="F13" i="39"/>
  <c r="R12" i="39"/>
  <c r="G12" i="39"/>
  <c r="F12" i="39"/>
  <c r="C12" i="39"/>
  <c r="G11" i="39"/>
  <c r="F11" i="39"/>
  <c r="G10" i="39"/>
  <c r="F10" i="39"/>
  <c r="C10" i="39"/>
  <c r="V78" i="39" s="1"/>
  <c r="R9" i="39"/>
  <c r="G9" i="39"/>
  <c r="F9" i="39"/>
  <c r="G8" i="39"/>
  <c r="F8" i="39"/>
  <c r="G7" i="39"/>
  <c r="F7" i="39"/>
  <c r="R6" i="39"/>
  <c r="G6" i="39"/>
  <c r="F6" i="39"/>
  <c r="C6" i="39"/>
  <c r="R79" i="39" s="1"/>
  <c r="G5" i="39"/>
  <c r="F5" i="39"/>
  <c r="C5" i="39"/>
  <c r="W4" i="39"/>
  <c r="M78" i="39"/>
  <c r="U78" i="39" s="1"/>
  <c r="M69" i="39"/>
  <c r="U69" i="39" s="1"/>
  <c r="M60" i="39"/>
  <c r="U60" i="39" s="1"/>
  <c r="M51" i="39"/>
  <c r="U51" i="39" s="1"/>
  <c r="M42" i="39"/>
  <c r="U42" i="39" s="1"/>
  <c r="M33" i="39"/>
  <c r="U33" i="39" s="1"/>
  <c r="M24" i="39"/>
  <c r="U24" i="39" s="1"/>
  <c r="M15" i="39"/>
  <c r="U15" i="39" s="1"/>
  <c r="M6" i="39"/>
  <c r="U6" i="39" s="1"/>
  <c r="M4" i="39" a="1"/>
  <c r="G4" i="39"/>
  <c r="F4" i="39"/>
  <c r="AT3" i="39"/>
  <c r="O3" i="39"/>
  <c r="AE3" i="39" s="1"/>
  <c r="G98" i="38"/>
  <c r="F98" i="38"/>
  <c r="AX97" i="38"/>
  <c r="G97" i="38"/>
  <c r="F97" i="38"/>
  <c r="AX96" i="38"/>
  <c r="G96" i="38"/>
  <c r="F96" i="38"/>
  <c r="AX95" i="38"/>
  <c r="G95" i="38"/>
  <c r="F95" i="38"/>
  <c r="AX94" i="38"/>
  <c r="G94" i="38"/>
  <c r="F94" i="38"/>
  <c r="AX93" i="38"/>
  <c r="G93" i="38"/>
  <c r="F93" i="38"/>
  <c r="AX92" i="38"/>
  <c r="G92" i="38"/>
  <c r="F92" i="38"/>
  <c r="AX91" i="38"/>
  <c r="G91" i="38"/>
  <c r="F91" i="38"/>
  <c r="AX90" i="38"/>
  <c r="G90" i="38"/>
  <c r="F90" i="38"/>
  <c r="R89" i="38"/>
  <c r="G89" i="38"/>
  <c r="F89" i="38"/>
  <c r="G88" i="38"/>
  <c r="F88" i="38"/>
  <c r="G87" i="38"/>
  <c r="F87" i="38"/>
  <c r="G86" i="38"/>
  <c r="F86" i="38"/>
  <c r="G85" i="38"/>
  <c r="F85" i="38"/>
  <c r="G84" i="38"/>
  <c r="F84" i="38"/>
  <c r="V83" i="38"/>
  <c r="G83" i="38"/>
  <c r="F83" i="38"/>
  <c r="G82" i="38"/>
  <c r="F82" i="38"/>
  <c r="G81" i="38"/>
  <c r="F81" i="38"/>
  <c r="R80" i="38"/>
  <c r="G80" i="38"/>
  <c r="F80" i="38"/>
  <c r="G79" i="38"/>
  <c r="F79" i="38"/>
  <c r="G78" i="38"/>
  <c r="F78" i="38"/>
  <c r="G77" i="38"/>
  <c r="F77" i="38"/>
  <c r="G76" i="38"/>
  <c r="F76" i="38"/>
  <c r="G75" i="38"/>
  <c r="F75" i="38"/>
  <c r="V74" i="38"/>
  <c r="G74" i="38"/>
  <c r="F74" i="38"/>
  <c r="G73" i="38"/>
  <c r="F73" i="38"/>
  <c r="G72" i="38"/>
  <c r="F72" i="38"/>
  <c r="R71" i="38"/>
  <c r="G71" i="38"/>
  <c r="F71" i="38"/>
  <c r="G70" i="38"/>
  <c r="F70" i="38"/>
  <c r="G69" i="38"/>
  <c r="F69" i="38"/>
  <c r="G68" i="38"/>
  <c r="F68" i="38"/>
  <c r="G67" i="38"/>
  <c r="F67" i="38"/>
  <c r="G66" i="38"/>
  <c r="F66" i="38"/>
  <c r="V65" i="38"/>
  <c r="G65" i="38"/>
  <c r="F65" i="38"/>
  <c r="G64" i="38"/>
  <c r="F64" i="38"/>
  <c r="G63" i="38"/>
  <c r="F63" i="38"/>
  <c r="R62" i="38"/>
  <c r="G62" i="38"/>
  <c r="F62" i="38"/>
  <c r="G61" i="38"/>
  <c r="F61" i="38"/>
  <c r="G60" i="38"/>
  <c r="F60" i="38"/>
  <c r="G59" i="38"/>
  <c r="F59" i="38"/>
  <c r="G58" i="38"/>
  <c r="F58" i="38"/>
  <c r="U57" i="38"/>
  <c r="G57" i="38"/>
  <c r="F57" i="38"/>
  <c r="V56" i="38"/>
  <c r="G56" i="38"/>
  <c r="F56" i="38"/>
  <c r="G55" i="38"/>
  <c r="F55" i="38"/>
  <c r="G54" i="38"/>
  <c r="F54" i="38"/>
  <c r="R53" i="38"/>
  <c r="G53" i="38"/>
  <c r="F53" i="38"/>
  <c r="G52" i="38"/>
  <c r="F52" i="38"/>
  <c r="G51" i="38"/>
  <c r="F51" i="38"/>
  <c r="G50" i="38"/>
  <c r="F50" i="38"/>
  <c r="G49" i="38"/>
  <c r="F49" i="38"/>
  <c r="U48" i="38"/>
  <c r="G48" i="38"/>
  <c r="F48" i="38"/>
  <c r="V47" i="38"/>
  <c r="G47" i="38"/>
  <c r="F47" i="38"/>
  <c r="G46" i="38"/>
  <c r="F46" i="38"/>
  <c r="G45" i="38"/>
  <c r="F45" i="38"/>
  <c r="R44" i="38"/>
  <c r="G44" i="38"/>
  <c r="F44" i="38"/>
  <c r="G43" i="38"/>
  <c r="F43" i="38"/>
  <c r="G42" i="38"/>
  <c r="F42" i="38"/>
  <c r="G41" i="38"/>
  <c r="F41" i="38"/>
  <c r="G40" i="38"/>
  <c r="F40" i="38"/>
  <c r="G39" i="38"/>
  <c r="F39" i="38"/>
  <c r="V38" i="38"/>
  <c r="G38" i="38"/>
  <c r="F38" i="38"/>
  <c r="G37" i="38"/>
  <c r="F37" i="38"/>
  <c r="G36" i="38"/>
  <c r="F36" i="38"/>
  <c r="R35" i="38"/>
  <c r="G35" i="38"/>
  <c r="F35" i="38"/>
  <c r="G34" i="38"/>
  <c r="F34" i="38"/>
  <c r="G33" i="38"/>
  <c r="F33" i="38"/>
  <c r="V32" i="38"/>
  <c r="G32" i="38"/>
  <c r="F32" i="38"/>
  <c r="R31" i="38"/>
  <c r="G31" i="38"/>
  <c r="F31" i="38"/>
  <c r="V30" i="38"/>
  <c r="G30" i="38"/>
  <c r="F30" i="38"/>
  <c r="V29" i="38"/>
  <c r="R29" i="38"/>
  <c r="G29" i="38"/>
  <c r="F29" i="38"/>
  <c r="G28" i="38"/>
  <c r="F28" i="38"/>
  <c r="V27" i="38"/>
  <c r="R27" i="38"/>
  <c r="G27" i="38"/>
  <c r="F27" i="38"/>
  <c r="V26" i="38"/>
  <c r="G26" i="38"/>
  <c r="F26" i="38"/>
  <c r="G25" i="38"/>
  <c r="F25" i="38"/>
  <c r="V24" i="38"/>
  <c r="G24" i="38"/>
  <c r="F24" i="38"/>
  <c r="V23" i="38"/>
  <c r="G23" i="38"/>
  <c r="F23" i="38"/>
  <c r="R22" i="38"/>
  <c r="G22" i="38"/>
  <c r="F22" i="38"/>
  <c r="V21" i="38"/>
  <c r="U21" i="38"/>
  <c r="G21" i="38"/>
  <c r="F21" i="38"/>
  <c r="V20" i="38"/>
  <c r="R20" i="38"/>
  <c r="G20" i="38"/>
  <c r="F20" i="38"/>
  <c r="G19" i="38"/>
  <c r="F19" i="38"/>
  <c r="V18" i="38"/>
  <c r="R18" i="38"/>
  <c r="G18" i="38"/>
  <c r="F18" i="38"/>
  <c r="V17" i="38"/>
  <c r="G17" i="38"/>
  <c r="F17" i="38"/>
  <c r="G16" i="38"/>
  <c r="F16" i="38"/>
  <c r="V15" i="38"/>
  <c r="G15" i="38"/>
  <c r="F15" i="38"/>
  <c r="V14" i="38"/>
  <c r="G14" i="38"/>
  <c r="F14" i="38"/>
  <c r="R13" i="38"/>
  <c r="G13" i="38"/>
  <c r="F13" i="38"/>
  <c r="V12" i="38"/>
  <c r="U12" i="38"/>
  <c r="G12" i="38"/>
  <c r="F12" i="38"/>
  <c r="C12" i="38"/>
  <c r="G11" i="38"/>
  <c r="F11" i="38"/>
  <c r="G10" i="38"/>
  <c r="F10" i="38"/>
  <c r="C10" i="38"/>
  <c r="V86" i="38" s="1"/>
  <c r="G9" i="38"/>
  <c r="F9" i="38"/>
  <c r="R8" i="38"/>
  <c r="G8" i="38"/>
  <c r="F8" i="38"/>
  <c r="R7" i="38"/>
  <c r="G7" i="38"/>
  <c r="F7" i="38"/>
  <c r="V6" i="38"/>
  <c r="G6" i="38"/>
  <c r="F6" i="38"/>
  <c r="C6" i="38"/>
  <c r="R83" i="38" s="1"/>
  <c r="V5" i="38"/>
  <c r="G5" i="38"/>
  <c r="F5" i="38"/>
  <c r="C5" i="38"/>
  <c r="W4" i="38"/>
  <c r="V4" i="38"/>
  <c r="M88" i="38"/>
  <c r="U88" i="38" s="1"/>
  <c r="M87" i="38"/>
  <c r="U87" i="38" s="1"/>
  <c r="M86" i="38"/>
  <c r="U86" i="38" s="1"/>
  <c r="M84" i="38"/>
  <c r="U84" i="38" s="1"/>
  <c r="M81" i="38"/>
  <c r="U81" i="38" s="1"/>
  <c r="M80" i="38"/>
  <c r="U80" i="38" s="1"/>
  <c r="M79" i="38"/>
  <c r="U79" i="38" s="1"/>
  <c r="M76" i="38"/>
  <c r="U76" i="38" s="1"/>
  <c r="M74" i="38"/>
  <c r="U74" i="38" s="1"/>
  <c r="M73" i="38"/>
  <c r="U73" i="38" s="1"/>
  <c r="M72" i="38"/>
  <c r="U72" i="38" s="1"/>
  <c r="M69" i="38"/>
  <c r="U69" i="38" s="1"/>
  <c r="M67" i="38"/>
  <c r="U67" i="38" s="1"/>
  <c r="M66" i="38"/>
  <c r="U66" i="38" s="1"/>
  <c r="M64" i="38"/>
  <c r="U64" i="38" s="1"/>
  <c r="M62" i="38"/>
  <c r="U62" i="38" s="1"/>
  <c r="M60" i="38"/>
  <c r="U60" i="38" s="1"/>
  <c r="M58" i="38"/>
  <c r="U58" i="38" s="1"/>
  <c r="M57" i="38"/>
  <c r="M55" i="38"/>
  <c r="U55" i="38" s="1"/>
  <c r="M52" i="38"/>
  <c r="U52" i="38" s="1"/>
  <c r="M51" i="38"/>
  <c r="U51" i="38" s="1"/>
  <c r="M50" i="38"/>
  <c r="U50" i="38" s="1"/>
  <c r="M48" i="38"/>
  <c r="M45" i="38"/>
  <c r="U45" i="38" s="1"/>
  <c r="M44" i="38"/>
  <c r="U44" i="38" s="1"/>
  <c r="M43" i="38"/>
  <c r="U43" i="38" s="1"/>
  <c r="M40" i="38"/>
  <c r="U40" i="38" s="1"/>
  <c r="M38" i="38"/>
  <c r="U38" i="38" s="1"/>
  <c r="M37" i="38"/>
  <c r="U37" i="38" s="1"/>
  <c r="M36" i="38"/>
  <c r="U36" i="38" s="1"/>
  <c r="M33" i="38"/>
  <c r="U33" i="38" s="1"/>
  <c r="M31" i="38"/>
  <c r="U31" i="38" s="1"/>
  <c r="M30" i="38"/>
  <c r="U30" i="38" s="1"/>
  <c r="M28" i="38"/>
  <c r="U28" i="38" s="1"/>
  <c r="M26" i="38"/>
  <c r="U26" i="38" s="1"/>
  <c r="M24" i="38"/>
  <c r="U24" i="38" s="1"/>
  <c r="M22" i="38"/>
  <c r="U22" i="38" s="1"/>
  <c r="M21" i="38"/>
  <c r="M19" i="38"/>
  <c r="U19" i="38" s="1"/>
  <c r="M16" i="38"/>
  <c r="U16" i="38" s="1"/>
  <c r="M15" i="38"/>
  <c r="U15" i="38" s="1"/>
  <c r="M14" i="38"/>
  <c r="U14" i="38" s="1"/>
  <c r="M12" i="38"/>
  <c r="M9" i="38"/>
  <c r="U9" i="38" s="1"/>
  <c r="M8" i="38"/>
  <c r="U8" i="38" s="1"/>
  <c r="M7" i="38"/>
  <c r="U7" i="38" s="1"/>
  <c r="M4" i="38"/>
  <c r="U4" i="38" s="1"/>
  <c r="X4" i="38" s="1"/>
  <c r="M4" i="38" a="1"/>
  <c r="G4" i="38"/>
  <c r="F4" i="38"/>
  <c r="AT3" i="38"/>
  <c r="R3" i="38"/>
  <c r="AH3" i="38" s="1"/>
  <c r="AQ3" i="38" s="1"/>
  <c r="O3" i="38"/>
  <c r="P3" i="38" s="1"/>
  <c r="AF3" i="38" s="1"/>
  <c r="AO3" i="38" s="1"/>
  <c r="S98" i="37"/>
  <c r="R98" i="37"/>
  <c r="G98" i="37"/>
  <c r="F98" i="37"/>
  <c r="R97" i="37"/>
  <c r="G97" i="37"/>
  <c r="F97" i="37"/>
  <c r="R96" i="37"/>
  <c r="G96" i="37"/>
  <c r="F96" i="37"/>
  <c r="V95" i="37"/>
  <c r="R95" i="37"/>
  <c r="G95" i="37"/>
  <c r="F95" i="37"/>
  <c r="R94" i="37"/>
  <c r="G94" i="37"/>
  <c r="F94" i="37"/>
  <c r="R93" i="37"/>
  <c r="G93" i="37"/>
  <c r="F93" i="37"/>
  <c r="V92" i="37"/>
  <c r="R92" i="37"/>
  <c r="G92" i="37"/>
  <c r="F92" i="37"/>
  <c r="R91" i="37"/>
  <c r="G91" i="37"/>
  <c r="F91" i="37"/>
  <c r="R90" i="37"/>
  <c r="G90" i="37"/>
  <c r="F90" i="37"/>
  <c r="V89" i="37"/>
  <c r="R89" i="37"/>
  <c r="G89" i="37"/>
  <c r="F89" i="37"/>
  <c r="R88" i="37"/>
  <c r="G88" i="37"/>
  <c r="F88" i="37"/>
  <c r="R87" i="37"/>
  <c r="G87" i="37"/>
  <c r="F87" i="37"/>
  <c r="V86" i="37"/>
  <c r="R86" i="37"/>
  <c r="G86" i="37"/>
  <c r="F86" i="37"/>
  <c r="R85" i="37"/>
  <c r="G85" i="37"/>
  <c r="F85" i="37"/>
  <c r="R84" i="37"/>
  <c r="G84" i="37"/>
  <c r="F84" i="37"/>
  <c r="V83" i="37"/>
  <c r="R83" i="37"/>
  <c r="G83" i="37"/>
  <c r="F83" i="37"/>
  <c r="R82" i="37"/>
  <c r="G82" i="37"/>
  <c r="F82" i="37"/>
  <c r="R81" i="37"/>
  <c r="G81" i="37"/>
  <c r="F81" i="37"/>
  <c r="V80" i="37"/>
  <c r="R80" i="37"/>
  <c r="G80" i="37"/>
  <c r="F80" i="37"/>
  <c r="R79" i="37"/>
  <c r="G79" i="37"/>
  <c r="F79" i="37"/>
  <c r="R78" i="37"/>
  <c r="G78" i="37"/>
  <c r="F78" i="37"/>
  <c r="V77" i="37"/>
  <c r="R77" i="37"/>
  <c r="G77" i="37"/>
  <c r="F77" i="37"/>
  <c r="R76" i="37"/>
  <c r="G76" i="37"/>
  <c r="F76" i="37"/>
  <c r="R75" i="37"/>
  <c r="G75" i="37"/>
  <c r="F75" i="37"/>
  <c r="V74" i="37"/>
  <c r="R74" i="37"/>
  <c r="G74" i="37"/>
  <c r="F74" i="37"/>
  <c r="R73" i="37"/>
  <c r="G73" i="37"/>
  <c r="F73" i="37"/>
  <c r="R72" i="37"/>
  <c r="G72" i="37"/>
  <c r="F72" i="37"/>
  <c r="V71" i="37"/>
  <c r="R71" i="37"/>
  <c r="G71" i="37"/>
  <c r="F71" i="37"/>
  <c r="R70" i="37"/>
  <c r="G70" i="37"/>
  <c r="F70" i="37"/>
  <c r="R69" i="37"/>
  <c r="G69" i="37"/>
  <c r="F69" i="37"/>
  <c r="V68" i="37"/>
  <c r="R68" i="37"/>
  <c r="G68" i="37"/>
  <c r="F68" i="37"/>
  <c r="R67" i="37"/>
  <c r="G67" i="37"/>
  <c r="F67" i="37"/>
  <c r="V66" i="37"/>
  <c r="R66" i="37"/>
  <c r="G66" i="37"/>
  <c r="F66" i="37"/>
  <c r="V65" i="37"/>
  <c r="R65" i="37"/>
  <c r="G65" i="37"/>
  <c r="F65" i="37"/>
  <c r="V64" i="37"/>
  <c r="R64" i="37"/>
  <c r="G64" i="37"/>
  <c r="F64" i="37"/>
  <c r="V63" i="37"/>
  <c r="R63" i="37"/>
  <c r="G63" i="37"/>
  <c r="F63" i="37"/>
  <c r="V62" i="37"/>
  <c r="R62" i="37"/>
  <c r="G62" i="37"/>
  <c r="F62" i="37"/>
  <c r="V61" i="37"/>
  <c r="R61" i="37"/>
  <c r="G61" i="37"/>
  <c r="F61" i="37"/>
  <c r="V60" i="37"/>
  <c r="R60" i="37"/>
  <c r="G60" i="37"/>
  <c r="F60" i="37"/>
  <c r="V59" i="37"/>
  <c r="R59" i="37"/>
  <c r="G59" i="37"/>
  <c r="F59" i="37"/>
  <c r="V58" i="37"/>
  <c r="R58" i="37"/>
  <c r="G58" i="37"/>
  <c r="F58" i="37"/>
  <c r="V57" i="37"/>
  <c r="R57" i="37"/>
  <c r="G57" i="37"/>
  <c r="F57" i="37"/>
  <c r="V56" i="37"/>
  <c r="R56" i="37"/>
  <c r="G56" i="37"/>
  <c r="F56" i="37"/>
  <c r="V55" i="37"/>
  <c r="R55" i="37"/>
  <c r="G55" i="37"/>
  <c r="F55" i="37"/>
  <c r="V54" i="37"/>
  <c r="R54" i="37"/>
  <c r="G54" i="37"/>
  <c r="F54" i="37"/>
  <c r="V53" i="37"/>
  <c r="R53" i="37"/>
  <c r="G53" i="37"/>
  <c r="F53" i="37"/>
  <c r="V52" i="37"/>
  <c r="R52" i="37"/>
  <c r="G52" i="37"/>
  <c r="F52" i="37"/>
  <c r="V51" i="37"/>
  <c r="R51" i="37"/>
  <c r="G51" i="37"/>
  <c r="F51" i="37"/>
  <c r="V50" i="37"/>
  <c r="R50" i="37"/>
  <c r="G50" i="37"/>
  <c r="F50" i="37"/>
  <c r="V49" i="37"/>
  <c r="R49" i="37"/>
  <c r="G49" i="37"/>
  <c r="F49" i="37"/>
  <c r="V48" i="37"/>
  <c r="R48" i="37"/>
  <c r="G48" i="37"/>
  <c r="F48" i="37"/>
  <c r="V47" i="37"/>
  <c r="R47" i="37"/>
  <c r="G47" i="37"/>
  <c r="F47" i="37"/>
  <c r="V46" i="37"/>
  <c r="R46" i="37"/>
  <c r="G46" i="37"/>
  <c r="F46" i="37"/>
  <c r="V45" i="37"/>
  <c r="R45" i="37"/>
  <c r="G45" i="37"/>
  <c r="F45" i="37"/>
  <c r="V44" i="37"/>
  <c r="R44" i="37"/>
  <c r="G44" i="37"/>
  <c r="F44" i="37"/>
  <c r="V43" i="37"/>
  <c r="R43" i="37"/>
  <c r="G43" i="37"/>
  <c r="F43" i="37"/>
  <c r="V42" i="37"/>
  <c r="R42" i="37"/>
  <c r="G42" i="37"/>
  <c r="F42" i="37"/>
  <c r="V41" i="37"/>
  <c r="R41" i="37"/>
  <c r="G41" i="37"/>
  <c r="F41" i="37"/>
  <c r="V40" i="37"/>
  <c r="R40" i="37"/>
  <c r="G40" i="37"/>
  <c r="F40" i="37"/>
  <c r="V39" i="37"/>
  <c r="R39" i="37"/>
  <c r="G39" i="37"/>
  <c r="F39" i="37"/>
  <c r="V38" i="37"/>
  <c r="R38" i="37"/>
  <c r="G38" i="37"/>
  <c r="F38" i="37"/>
  <c r="V37" i="37"/>
  <c r="R37" i="37"/>
  <c r="G37" i="37"/>
  <c r="F37" i="37"/>
  <c r="V36" i="37"/>
  <c r="R36" i="37"/>
  <c r="G36" i="37"/>
  <c r="F36" i="37"/>
  <c r="V35" i="37"/>
  <c r="R35" i="37"/>
  <c r="G35" i="37"/>
  <c r="F35" i="37"/>
  <c r="V34" i="37"/>
  <c r="R34" i="37"/>
  <c r="G34" i="37"/>
  <c r="F34" i="37"/>
  <c r="V33" i="37"/>
  <c r="R33" i="37"/>
  <c r="G33" i="37"/>
  <c r="F33" i="37"/>
  <c r="V32" i="37"/>
  <c r="R32" i="37"/>
  <c r="G32" i="37"/>
  <c r="F32" i="37"/>
  <c r="V31" i="37"/>
  <c r="R31" i="37"/>
  <c r="G31" i="37"/>
  <c r="F31" i="37"/>
  <c r="V30" i="37"/>
  <c r="R30" i="37"/>
  <c r="G30" i="37"/>
  <c r="F30" i="37"/>
  <c r="V29" i="37"/>
  <c r="R29" i="37"/>
  <c r="G29" i="37"/>
  <c r="F29" i="37"/>
  <c r="V28" i="37"/>
  <c r="R28" i="37"/>
  <c r="G28" i="37"/>
  <c r="F28" i="37"/>
  <c r="V27" i="37"/>
  <c r="R27" i="37"/>
  <c r="G27" i="37"/>
  <c r="F27" i="37"/>
  <c r="V26" i="37"/>
  <c r="R26" i="37"/>
  <c r="G26" i="37"/>
  <c r="F26" i="37"/>
  <c r="V25" i="37"/>
  <c r="R25" i="37"/>
  <c r="G25" i="37"/>
  <c r="F25" i="37"/>
  <c r="V24" i="37"/>
  <c r="R24" i="37"/>
  <c r="G24" i="37"/>
  <c r="F24" i="37"/>
  <c r="V23" i="37"/>
  <c r="R23" i="37"/>
  <c r="G23" i="37"/>
  <c r="F23" i="37"/>
  <c r="V22" i="37"/>
  <c r="R22" i="37"/>
  <c r="G22" i="37"/>
  <c r="F22" i="37"/>
  <c r="V21" i="37"/>
  <c r="R21" i="37"/>
  <c r="G21" i="37"/>
  <c r="F21" i="37"/>
  <c r="V20" i="37"/>
  <c r="R20" i="37"/>
  <c r="G20" i="37"/>
  <c r="F20" i="37"/>
  <c r="V19" i="37"/>
  <c r="R19" i="37"/>
  <c r="G19" i="37"/>
  <c r="F19" i="37"/>
  <c r="V18" i="37"/>
  <c r="R18" i="37"/>
  <c r="G18" i="37"/>
  <c r="F18" i="37"/>
  <c r="V17" i="37"/>
  <c r="R17" i="37"/>
  <c r="G17" i="37"/>
  <c r="F17" i="37"/>
  <c r="V16" i="37"/>
  <c r="R16" i="37"/>
  <c r="G16" i="37"/>
  <c r="F16" i="37"/>
  <c r="V15" i="37"/>
  <c r="R15" i="37"/>
  <c r="G15" i="37"/>
  <c r="F15" i="37"/>
  <c r="V14" i="37"/>
  <c r="R14" i="37"/>
  <c r="G14" i="37"/>
  <c r="F14" i="37"/>
  <c r="V13" i="37"/>
  <c r="R13" i="37"/>
  <c r="G13" i="37"/>
  <c r="F13" i="37"/>
  <c r="V12" i="37"/>
  <c r="R12" i="37"/>
  <c r="G12" i="37"/>
  <c r="F12" i="37"/>
  <c r="C12" i="37"/>
  <c r="R11" i="37"/>
  <c r="G11" i="37"/>
  <c r="F11" i="37"/>
  <c r="V10" i="37"/>
  <c r="R10" i="37"/>
  <c r="G10" i="37"/>
  <c r="F10" i="37"/>
  <c r="C10" i="37"/>
  <c r="V97" i="37" s="1"/>
  <c r="V9" i="37"/>
  <c r="R9" i="37"/>
  <c r="G9" i="37"/>
  <c r="F9" i="37"/>
  <c r="V8" i="37"/>
  <c r="R8" i="37"/>
  <c r="G8" i="37"/>
  <c r="F8" i="37"/>
  <c r="V7" i="37"/>
  <c r="R7" i="37"/>
  <c r="G7" i="37"/>
  <c r="F7" i="37"/>
  <c r="V6" i="37"/>
  <c r="R6" i="37"/>
  <c r="G6" i="37"/>
  <c r="F6" i="37"/>
  <c r="V5" i="37"/>
  <c r="R5" i="37"/>
  <c r="G5" i="37"/>
  <c r="F5" i="37"/>
  <c r="C5" i="37"/>
  <c r="Y4" i="37"/>
  <c r="W4" i="37"/>
  <c r="V4" i="37"/>
  <c r="R4" i="37"/>
  <c r="M98" i="37"/>
  <c r="U98" i="37" s="1"/>
  <c r="M95" i="37"/>
  <c r="U95" i="37" s="1"/>
  <c r="M92" i="37"/>
  <c r="U92" i="37" s="1"/>
  <c r="M89" i="37"/>
  <c r="U89" i="37" s="1"/>
  <c r="M86" i="37"/>
  <c r="U86" i="37" s="1"/>
  <c r="M83" i="37"/>
  <c r="U83" i="37" s="1"/>
  <c r="M80" i="37"/>
  <c r="U80" i="37" s="1"/>
  <c r="M77" i="37"/>
  <c r="U77" i="37" s="1"/>
  <c r="M74" i="37"/>
  <c r="U74" i="37" s="1"/>
  <c r="M71" i="37"/>
  <c r="U71" i="37" s="1"/>
  <c r="M68" i="37"/>
  <c r="U68" i="37" s="1"/>
  <c r="M65" i="37"/>
  <c r="U65" i="37" s="1"/>
  <c r="M62" i="37"/>
  <c r="U62" i="37" s="1"/>
  <c r="M59" i="37"/>
  <c r="U59" i="37" s="1"/>
  <c r="M56" i="37"/>
  <c r="U56" i="37" s="1"/>
  <c r="M53" i="37"/>
  <c r="U53" i="37" s="1"/>
  <c r="M50" i="37"/>
  <c r="U50" i="37" s="1"/>
  <c r="M47" i="37"/>
  <c r="U47" i="37" s="1"/>
  <c r="M44" i="37"/>
  <c r="U44" i="37" s="1"/>
  <c r="M41" i="37"/>
  <c r="U41" i="37" s="1"/>
  <c r="M38" i="37"/>
  <c r="U38" i="37" s="1"/>
  <c r="M35" i="37"/>
  <c r="U35" i="37" s="1"/>
  <c r="M32" i="37"/>
  <c r="U32" i="37" s="1"/>
  <c r="M29" i="37"/>
  <c r="U29" i="37" s="1"/>
  <c r="M26" i="37"/>
  <c r="U26" i="37" s="1"/>
  <c r="M23" i="37"/>
  <c r="U23" i="37" s="1"/>
  <c r="M20" i="37"/>
  <c r="U20" i="37" s="1"/>
  <c r="M17" i="37"/>
  <c r="U17" i="37" s="1"/>
  <c r="M14" i="37"/>
  <c r="U14" i="37" s="1"/>
  <c r="M11" i="37"/>
  <c r="U11" i="37" s="1"/>
  <c r="M8" i="37"/>
  <c r="U8" i="37" s="1"/>
  <c r="M5" i="37"/>
  <c r="U5" i="37" s="1"/>
  <c r="M4" i="37" a="1"/>
  <c r="M96" i="37" s="1"/>
  <c r="U96" i="37" s="1"/>
  <c r="G4" i="37"/>
  <c r="F4" i="37"/>
  <c r="AT3" i="37"/>
  <c r="R3" i="37"/>
  <c r="O3" i="37"/>
  <c r="AE3" i="37" s="1"/>
  <c r="AN3" i="37" s="1"/>
  <c r="G98" i="36"/>
  <c r="F98" i="36"/>
  <c r="AX97" i="36"/>
  <c r="G97" i="36"/>
  <c r="F97" i="36"/>
  <c r="AX96" i="36"/>
  <c r="G96" i="36"/>
  <c r="F96" i="36"/>
  <c r="AX95" i="36"/>
  <c r="G95" i="36"/>
  <c r="F95" i="36"/>
  <c r="AX94" i="36"/>
  <c r="G94" i="36"/>
  <c r="F94" i="36"/>
  <c r="AX93" i="36"/>
  <c r="G93" i="36"/>
  <c r="F93" i="36"/>
  <c r="AX92" i="36"/>
  <c r="G92" i="36"/>
  <c r="F92" i="36"/>
  <c r="AX91" i="36"/>
  <c r="G91" i="36"/>
  <c r="F91" i="36"/>
  <c r="AX90" i="36"/>
  <c r="G90" i="36"/>
  <c r="F90" i="36"/>
  <c r="AX89" i="36"/>
  <c r="G89" i="36"/>
  <c r="F89" i="36"/>
  <c r="AX88" i="36"/>
  <c r="G88" i="36"/>
  <c r="F88" i="36"/>
  <c r="AX87" i="36"/>
  <c r="G87" i="36"/>
  <c r="F87" i="36"/>
  <c r="AX86" i="36"/>
  <c r="G86" i="36"/>
  <c r="F86" i="36"/>
  <c r="AX85" i="36"/>
  <c r="G85" i="36"/>
  <c r="F85" i="36"/>
  <c r="AX84" i="36"/>
  <c r="G84" i="36"/>
  <c r="F84" i="36"/>
  <c r="AX83" i="36"/>
  <c r="G83" i="36"/>
  <c r="F83" i="36"/>
  <c r="AX82" i="36"/>
  <c r="G82" i="36"/>
  <c r="F82" i="36"/>
  <c r="AX81" i="36"/>
  <c r="G81" i="36"/>
  <c r="F81" i="36"/>
  <c r="AX80" i="36"/>
  <c r="G80" i="36"/>
  <c r="F80" i="36"/>
  <c r="AX79" i="36"/>
  <c r="G79" i="36"/>
  <c r="F79" i="36"/>
  <c r="AX78" i="36"/>
  <c r="G78" i="36"/>
  <c r="F78" i="36"/>
  <c r="AX77" i="36"/>
  <c r="G77" i="36"/>
  <c r="F77" i="36"/>
  <c r="AX76" i="36"/>
  <c r="G76" i="36"/>
  <c r="F76" i="36"/>
  <c r="AX75" i="36"/>
  <c r="G75" i="36"/>
  <c r="F75" i="36"/>
  <c r="AX74" i="36"/>
  <c r="G74" i="36"/>
  <c r="F74" i="36"/>
  <c r="AX73" i="36"/>
  <c r="G73" i="36"/>
  <c r="F73" i="36"/>
  <c r="AX72" i="36"/>
  <c r="G72" i="36"/>
  <c r="F72" i="36"/>
  <c r="AX71" i="36"/>
  <c r="G71" i="36"/>
  <c r="F71" i="36"/>
  <c r="AX70" i="36"/>
  <c r="G70" i="36"/>
  <c r="F70" i="36"/>
  <c r="G69" i="36"/>
  <c r="F69" i="36"/>
  <c r="V68" i="36"/>
  <c r="R68" i="36"/>
  <c r="G68" i="36"/>
  <c r="F68" i="36"/>
  <c r="G67" i="36"/>
  <c r="F67" i="36"/>
  <c r="U66" i="36"/>
  <c r="G66" i="36"/>
  <c r="F66" i="36"/>
  <c r="V65" i="36"/>
  <c r="R65" i="36"/>
  <c r="G65" i="36"/>
  <c r="F65" i="36"/>
  <c r="G64" i="36"/>
  <c r="F64" i="36"/>
  <c r="G63" i="36"/>
  <c r="F63" i="36"/>
  <c r="V62" i="36"/>
  <c r="R62" i="36"/>
  <c r="G62" i="36"/>
  <c r="F62" i="36"/>
  <c r="G61" i="36"/>
  <c r="F61" i="36"/>
  <c r="G60" i="36"/>
  <c r="F60" i="36"/>
  <c r="V59" i="36"/>
  <c r="R59" i="36"/>
  <c r="G59" i="36"/>
  <c r="F59" i="36"/>
  <c r="G58" i="36"/>
  <c r="F58" i="36"/>
  <c r="G57" i="36"/>
  <c r="F57" i="36"/>
  <c r="V56" i="36"/>
  <c r="R56" i="36"/>
  <c r="G56" i="36"/>
  <c r="F56" i="36"/>
  <c r="G55" i="36"/>
  <c r="F55" i="36"/>
  <c r="U54" i="36"/>
  <c r="G54" i="36"/>
  <c r="F54" i="36"/>
  <c r="V53" i="36"/>
  <c r="R53" i="36"/>
  <c r="G53" i="36"/>
  <c r="F53" i="36"/>
  <c r="G52" i="36"/>
  <c r="F52" i="36"/>
  <c r="G51" i="36"/>
  <c r="F51" i="36"/>
  <c r="V50" i="36"/>
  <c r="R50" i="36"/>
  <c r="G50" i="36"/>
  <c r="F50" i="36"/>
  <c r="G49" i="36"/>
  <c r="F49" i="36"/>
  <c r="G48" i="36"/>
  <c r="F48" i="36"/>
  <c r="V47" i="36"/>
  <c r="R47" i="36"/>
  <c r="G47" i="36"/>
  <c r="F47" i="36"/>
  <c r="G46" i="36"/>
  <c r="F46" i="36"/>
  <c r="G45" i="36"/>
  <c r="F45" i="36"/>
  <c r="V44" i="36"/>
  <c r="R44" i="36"/>
  <c r="G44" i="36"/>
  <c r="F44" i="36"/>
  <c r="G43" i="36"/>
  <c r="F43" i="36"/>
  <c r="U42" i="36"/>
  <c r="G42" i="36"/>
  <c r="F42" i="36"/>
  <c r="V41" i="36"/>
  <c r="R41" i="36"/>
  <c r="G41" i="36"/>
  <c r="F41" i="36"/>
  <c r="G40" i="36"/>
  <c r="F40" i="36"/>
  <c r="G39" i="36"/>
  <c r="F39" i="36"/>
  <c r="V38" i="36"/>
  <c r="R38" i="36"/>
  <c r="G38" i="36"/>
  <c r="F38" i="36"/>
  <c r="G37" i="36"/>
  <c r="F37" i="36"/>
  <c r="G36" i="36"/>
  <c r="F36" i="36"/>
  <c r="V35" i="36"/>
  <c r="R35" i="36"/>
  <c r="G35" i="36"/>
  <c r="F35" i="36"/>
  <c r="G34" i="36"/>
  <c r="F34" i="36"/>
  <c r="G33" i="36"/>
  <c r="F33" i="36"/>
  <c r="V32" i="36"/>
  <c r="R32" i="36"/>
  <c r="G32" i="36"/>
  <c r="F32" i="36"/>
  <c r="G31" i="36"/>
  <c r="F31" i="36"/>
  <c r="U30" i="36"/>
  <c r="G30" i="36"/>
  <c r="F30" i="36"/>
  <c r="V29" i="36"/>
  <c r="R29" i="36"/>
  <c r="G29" i="36"/>
  <c r="F29" i="36"/>
  <c r="G28" i="36"/>
  <c r="F28" i="36"/>
  <c r="G27" i="36"/>
  <c r="F27" i="36"/>
  <c r="V26" i="36"/>
  <c r="R26" i="36"/>
  <c r="G26" i="36"/>
  <c r="F26" i="36"/>
  <c r="G25" i="36"/>
  <c r="F25" i="36"/>
  <c r="G24" i="36"/>
  <c r="F24" i="36"/>
  <c r="V23" i="36"/>
  <c r="R23" i="36"/>
  <c r="G23" i="36"/>
  <c r="F23" i="36"/>
  <c r="G22" i="36"/>
  <c r="F22" i="36"/>
  <c r="R21" i="36"/>
  <c r="G21" i="36"/>
  <c r="F21" i="36"/>
  <c r="V20" i="36"/>
  <c r="R20" i="36"/>
  <c r="G20" i="36"/>
  <c r="F20" i="36"/>
  <c r="G19" i="36"/>
  <c r="F19" i="36"/>
  <c r="R18" i="36"/>
  <c r="G18" i="36"/>
  <c r="F18" i="36"/>
  <c r="V17" i="36"/>
  <c r="R17" i="36"/>
  <c r="G17" i="36"/>
  <c r="F17" i="36"/>
  <c r="G16" i="36"/>
  <c r="F16" i="36"/>
  <c r="R15" i="36"/>
  <c r="G15" i="36"/>
  <c r="F15" i="36"/>
  <c r="V14" i="36"/>
  <c r="R14" i="36"/>
  <c r="G14" i="36"/>
  <c r="F14" i="36"/>
  <c r="G13" i="36"/>
  <c r="F13" i="36"/>
  <c r="U12" i="36"/>
  <c r="R12" i="36"/>
  <c r="G12" i="36"/>
  <c r="F12" i="36"/>
  <c r="C12" i="36"/>
  <c r="G11" i="36"/>
  <c r="F11" i="36"/>
  <c r="V10" i="36"/>
  <c r="R10" i="36"/>
  <c r="G10" i="36"/>
  <c r="F10" i="36"/>
  <c r="C10" i="36"/>
  <c r="V69" i="36" s="1"/>
  <c r="V9" i="36"/>
  <c r="G9" i="36"/>
  <c r="F9" i="36"/>
  <c r="G8" i="36"/>
  <c r="F8" i="36"/>
  <c r="G7" i="36"/>
  <c r="F7" i="36"/>
  <c r="R6" i="36"/>
  <c r="G6" i="36"/>
  <c r="F6" i="36"/>
  <c r="C6" i="36"/>
  <c r="R9" i="36" s="1"/>
  <c r="G5" i="36"/>
  <c r="F5" i="36"/>
  <c r="C5" i="36"/>
  <c r="Y4" i="36"/>
  <c r="W4" i="36"/>
  <c r="V4" i="36"/>
  <c r="R4" i="36"/>
  <c r="M68" i="36"/>
  <c r="U68" i="36" s="1"/>
  <c r="M67" i="36"/>
  <c r="U67" i="36" s="1"/>
  <c r="M66" i="36"/>
  <c r="M64" i="36"/>
  <c r="U64" i="36" s="1"/>
  <c r="M62" i="36"/>
  <c r="U62" i="36" s="1"/>
  <c r="M61" i="36"/>
  <c r="U61" i="36" s="1"/>
  <c r="M60" i="36"/>
  <c r="U60" i="36" s="1"/>
  <c r="M58" i="36"/>
  <c r="U58" i="36" s="1"/>
  <c r="M56" i="36"/>
  <c r="U56" i="36" s="1"/>
  <c r="M55" i="36"/>
  <c r="U55" i="36" s="1"/>
  <c r="M54" i="36"/>
  <c r="M52" i="36"/>
  <c r="U52" i="36" s="1"/>
  <c r="M50" i="36"/>
  <c r="U50" i="36" s="1"/>
  <c r="M49" i="36"/>
  <c r="U49" i="36" s="1"/>
  <c r="M48" i="36"/>
  <c r="U48" i="36" s="1"/>
  <c r="M46" i="36"/>
  <c r="U46" i="36" s="1"/>
  <c r="M44" i="36"/>
  <c r="U44" i="36" s="1"/>
  <c r="M43" i="36"/>
  <c r="U43" i="36" s="1"/>
  <c r="M42" i="36"/>
  <c r="M40" i="36"/>
  <c r="U40" i="36" s="1"/>
  <c r="M38" i="36"/>
  <c r="U38" i="36" s="1"/>
  <c r="M37" i="36"/>
  <c r="U37" i="36" s="1"/>
  <c r="M36" i="36"/>
  <c r="U36" i="36" s="1"/>
  <c r="M34" i="36"/>
  <c r="U34" i="36" s="1"/>
  <c r="M32" i="36"/>
  <c r="U32" i="36" s="1"/>
  <c r="M31" i="36"/>
  <c r="U31" i="36" s="1"/>
  <c r="M30" i="36"/>
  <c r="M28" i="36"/>
  <c r="U28" i="36" s="1"/>
  <c r="M26" i="36"/>
  <c r="U26" i="36" s="1"/>
  <c r="M25" i="36"/>
  <c r="U25" i="36" s="1"/>
  <c r="M24" i="36"/>
  <c r="U24" i="36" s="1"/>
  <c r="M22" i="36"/>
  <c r="U22" i="36" s="1"/>
  <c r="M20" i="36"/>
  <c r="U20" i="36" s="1"/>
  <c r="M19" i="36"/>
  <c r="U19" i="36" s="1"/>
  <c r="M18" i="36"/>
  <c r="U18" i="36" s="1"/>
  <c r="M16" i="36"/>
  <c r="U16" i="36" s="1"/>
  <c r="M14" i="36"/>
  <c r="U14" i="36" s="1"/>
  <c r="M13" i="36"/>
  <c r="U13" i="36" s="1"/>
  <c r="M12" i="36"/>
  <c r="M10" i="36"/>
  <c r="U10" i="36" s="1"/>
  <c r="M8" i="36"/>
  <c r="U8" i="36" s="1"/>
  <c r="M7" i="36"/>
  <c r="U7" i="36" s="1"/>
  <c r="M6" i="36"/>
  <c r="U6" i="36" s="1"/>
  <c r="M4" i="36"/>
  <c r="U4" i="36" s="1"/>
  <c r="X4" i="36" s="1"/>
  <c r="M4" i="36" a="1"/>
  <c r="M65" i="36" s="1"/>
  <c r="U65" i="36" s="1"/>
  <c r="G4" i="36"/>
  <c r="F4" i="36"/>
  <c r="AT3" i="36"/>
  <c r="R3" i="36"/>
  <c r="AH3" i="36" s="1"/>
  <c r="AQ3" i="36" s="1"/>
  <c r="O3" i="36"/>
  <c r="P3" i="36" s="1"/>
  <c r="AF3" i="36" s="1"/>
  <c r="AO3" i="36" s="1"/>
  <c r="G98" i="35"/>
  <c r="F98" i="35"/>
  <c r="AX97" i="35"/>
  <c r="G97" i="35"/>
  <c r="F97" i="35"/>
  <c r="AX96" i="35"/>
  <c r="G96" i="35"/>
  <c r="F96" i="35"/>
  <c r="AX95" i="35"/>
  <c r="G95" i="35"/>
  <c r="F95" i="35"/>
  <c r="AX94" i="35"/>
  <c r="G94" i="35"/>
  <c r="F94" i="35"/>
  <c r="AX93" i="35"/>
  <c r="G93" i="35"/>
  <c r="F93" i="35"/>
  <c r="AX92" i="35"/>
  <c r="G92" i="35"/>
  <c r="F92" i="35"/>
  <c r="AX91" i="35"/>
  <c r="G91" i="35"/>
  <c r="F91" i="35"/>
  <c r="AX90" i="35"/>
  <c r="G90" i="35"/>
  <c r="F90" i="35"/>
  <c r="AX89" i="35"/>
  <c r="G89" i="35"/>
  <c r="F89" i="35"/>
  <c r="AX88" i="35"/>
  <c r="G88" i="35"/>
  <c r="F88" i="35"/>
  <c r="AX87" i="35"/>
  <c r="G87" i="35"/>
  <c r="F87" i="35"/>
  <c r="AX86" i="35"/>
  <c r="G86" i="35"/>
  <c r="F86" i="35"/>
  <c r="AX85" i="35"/>
  <c r="G85" i="35"/>
  <c r="F85" i="35"/>
  <c r="AX84" i="35"/>
  <c r="G84" i="35"/>
  <c r="F84" i="35"/>
  <c r="AX83" i="35"/>
  <c r="G83" i="35"/>
  <c r="F83" i="35"/>
  <c r="AX82" i="35"/>
  <c r="G82" i="35"/>
  <c r="F82" i="35"/>
  <c r="AX81" i="35"/>
  <c r="G81" i="35"/>
  <c r="F81" i="35"/>
  <c r="AX80" i="35"/>
  <c r="G80" i="35"/>
  <c r="F80" i="35"/>
  <c r="V79" i="35"/>
  <c r="G79" i="35"/>
  <c r="F79" i="35"/>
  <c r="V78" i="35"/>
  <c r="G78" i="35"/>
  <c r="F78" i="35"/>
  <c r="V77" i="35"/>
  <c r="R77" i="35"/>
  <c r="G77" i="35"/>
  <c r="F77" i="35"/>
  <c r="V76" i="35"/>
  <c r="G76" i="35"/>
  <c r="F76" i="35"/>
  <c r="V75" i="35"/>
  <c r="G75" i="35"/>
  <c r="F75" i="35"/>
  <c r="V74" i="35"/>
  <c r="R74" i="35"/>
  <c r="G74" i="35"/>
  <c r="F74" i="35"/>
  <c r="V73" i="35"/>
  <c r="G73" i="35"/>
  <c r="F73" i="35"/>
  <c r="V72" i="35"/>
  <c r="G72" i="35"/>
  <c r="F72" i="35"/>
  <c r="V71" i="35"/>
  <c r="R71" i="35"/>
  <c r="G71" i="35"/>
  <c r="F71" i="35"/>
  <c r="V70" i="35"/>
  <c r="G70" i="35"/>
  <c r="F70" i="35"/>
  <c r="V69" i="35"/>
  <c r="G69" i="35"/>
  <c r="F69" i="35"/>
  <c r="V68" i="35"/>
  <c r="R68" i="35"/>
  <c r="G68" i="35"/>
  <c r="F68" i="35"/>
  <c r="V67" i="35"/>
  <c r="G67" i="35"/>
  <c r="F67" i="35"/>
  <c r="V66" i="35"/>
  <c r="G66" i="35"/>
  <c r="F66" i="35"/>
  <c r="V65" i="35"/>
  <c r="R65" i="35"/>
  <c r="G65" i="35"/>
  <c r="F65" i="35"/>
  <c r="V64" i="35"/>
  <c r="G64" i="35"/>
  <c r="F64" i="35"/>
  <c r="V63" i="35"/>
  <c r="G63" i="35"/>
  <c r="F63" i="35"/>
  <c r="V62" i="35"/>
  <c r="R62" i="35"/>
  <c r="G62" i="35"/>
  <c r="F62" i="35"/>
  <c r="V61" i="35"/>
  <c r="G61" i="35"/>
  <c r="F61" i="35"/>
  <c r="V60" i="35"/>
  <c r="G60" i="35"/>
  <c r="F60" i="35"/>
  <c r="V59" i="35"/>
  <c r="R59" i="35"/>
  <c r="G59" i="35"/>
  <c r="F59" i="35"/>
  <c r="V58" i="35"/>
  <c r="G58" i="35"/>
  <c r="F58" i="35"/>
  <c r="V57" i="35"/>
  <c r="G57" i="35"/>
  <c r="F57" i="35"/>
  <c r="V56" i="35"/>
  <c r="R56" i="35"/>
  <c r="G56" i="35"/>
  <c r="F56" i="35"/>
  <c r="V55" i="35"/>
  <c r="G55" i="35"/>
  <c r="F55" i="35"/>
  <c r="V54" i="35"/>
  <c r="G54" i="35"/>
  <c r="F54" i="35"/>
  <c r="V53" i="35"/>
  <c r="R53" i="35"/>
  <c r="G53" i="35"/>
  <c r="F53" i="35"/>
  <c r="V52" i="35"/>
  <c r="G52" i="35"/>
  <c r="F52" i="35"/>
  <c r="V51" i="35"/>
  <c r="G51" i="35"/>
  <c r="F51" i="35"/>
  <c r="V50" i="35"/>
  <c r="R50" i="35"/>
  <c r="G50" i="35"/>
  <c r="F50" i="35"/>
  <c r="V49" i="35"/>
  <c r="G49" i="35"/>
  <c r="F49" i="35"/>
  <c r="V48" i="35"/>
  <c r="G48" i="35"/>
  <c r="F48" i="35"/>
  <c r="V47" i="35"/>
  <c r="R47" i="35"/>
  <c r="G47" i="35"/>
  <c r="F47" i="35"/>
  <c r="V46" i="35"/>
  <c r="G46" i="35"/>
  <c r="F46" i="35"/>
  <c r="V45" i="35"/>
  <c r="G45" i="35"/>
  <c r="F45" i="35"/>
  <c r="V44" i="35"/>
  <c r="R44" i="35"/>
  <c r="G44" i="35"/>
  <c r="F44" i="35"/>
  <c r="V43" i="35"/>
  <c r="G43" i="35"/>
  <c r="F43" i="35"/>
  <c r="V42" i="35"/>
  <c r="G42" i="35"/>
  <c r="F42" i="35"/>
  <c r="V41" i="35"/>
  <c r="R41" i="35"/>
  <c r="G41" i="35"/>
  <c r="F41" i="35"/>
  <c r="V40" i="35"/>
  <c r="G40" i="35"/>
  <c r="F40" i="35"/>
  <c r="V39" i="35"/>
  <c r="G39" i="35"/>
  <c r="F39" i="35"/>
  <c r="V38" i="35"/>
  <c r="R38" i="35"/>
  <c r="G38" i="35"/>
  <c r="F38" i="35"/>
  <c r="V37" i="35"/>
  <c r="G37" i="35"/>
  <c r="F37" i="35"/>
  <c r="V36" i="35"/>
  <c r="G36" i="35"/>
  <c r="F36" i="35"/>
  <c r="V35" i="35"/>
  <c r="R35" i="35"/>
  <c r="G35" i="35"/>
  <c r="F35" i="35"/>
  <c r="V34" i="35"/>
  <c r="G34" i="35"/>
  <c r="F34" i="35"/>
  <c r="V33" i="35"/>
  <c r="G33" i="35"/>
  <c r="F33" i="35"/>
  <c r="V32" i="35"/>
  <c r="R32" i="35"/>
  <c r="G32" i="35"/>
  <c r="F32" i="35"/>
  <c r="V31" i="35"/>
  <c r="G31" i="35"/>
  <c r="F31" i="35"/>
  <c r="V30" i="35"/>
  <c r="G30" i="35"/>
  <c r="F30" i="35"/>
  <c r="V29" i="35"/>
  <c r="R29" i="35"/>
  <c r="G29" i="35"/>
  <c r="F29" i="35"/>
  <c r="V28" i="35"/>
  <c r="G28" i="35"/>
  <c r="F28" i="35"/>
  <c r="V27" i="35"/>
  <c r="G27" i="35"/>
  <c r="F27" i="35"/>
  <c r="V26" i="35"/>
  <c r="R26" i="35"/>
  <c r="G26" i="35"/>
  <c r="F26" i="35"/>
  <c r="V25" i="35"/>
  <c r="G25" i="35"/>
  <c r="F25" i="35"/>
  <c r="V24" i="35"/>
  <c r="G24" i="35"/>
  <c r="F24" i="35"/>
  <c r="V23" i="35"/>
  <c r="R23" i="35"/>
  <c r="G23" i="35"/>
  <c r="F23" i="35"/>
  <c r="V22" i="35"/>
  <c r="G22" i="35"/>
  <c r="F22" i="35"/>
  <c r="V21" i="35"/>
  <c r="G21" i="35"/>
  <c r="F21" i="35"/>
  <c r="V20" i="35"/>
  <c r="R20" i="35"/>
  <c r="G20" i="35"/>
  <c r="F20" i="35"/>
  <c r="V19" i="35"/>
  <c r="G19" i="35"/>
  <c r="F19" i="35"/>
  <c r="V18" i="35"/>
  <c r="G18" i="35"/>
  <c r="F18" i="35"/>
  <c r="V17" i="35"/>
  <c r="R17" i="35"/>
  <c r="G17" i="35"/>
  <c r="F17" i="35"/>
  <c r="V16" i="35"/>
  <c r="G16" i="35"/>
  <c r="F16" i="35"/>
  <c r="V15" i="35"/>
  <c r="G15" i="35"/>
  <c r="F15" i="35"/>
  <c r="V14" i="35"/>
  <c r="R14" i="35"/>
  <c r="G14" i="35"/>
  <c r="F14" i="35"/>
  <c r="V13" i="35"/>
  <c r="G13" i="35"/>
  <c r="F13" i="35"/>
  <c r="V12" i="35"/>
  <c r="G12" i="35"/>
  <c r="F12" i="35"/>
  <c r="C12" i="35"/>
  <c r="R11" i="35"/>
  <c r="G11" i="35"/>
  <c r="F11" i="35"/>
  <c r="V10" i="35"/>
  <c r="R10" i="35"/>
  <c r="G10" i="35"/>
  <c r="F10" i="35"/>
  <c r="C10" i="35"/>
  <c r="V11" i="35" s="1"/>
  <c r="V9" i="35"/>
  <c r="R9" i="35"/>
  <c r="G9" i="35"/>
  <c r="F9" i="35"/>
  <c r="V8" i="35"/>
  <c r="G8" i="35"/>
  <c r="F8" i="35"/>
  <c r="V7" i="35"/>
  <c r="G7" i="35"/>
  <c r="F7" i="35"/>
  <c r="V6" i="35"/>
  <c r="G6" i="35"/>
  <c r="F6" i="35"/>
  <c r="C6" i="35"/>
  <c r="R78" i="35" s="1"/>
  <c r="V5" i="35"/>
  <c r="R5" i="35"/>
  <c r="G5" i="35"/>
  <c r="F5" i="35"/>
  <c r="C5" i="35"/>
  <c r="W4" i="35"/>
  <c r="V4" i="35"/>
  <c r="Y4" i="35" s="1"/>
  <c r="R4" i="35"/>
  <c r="M77" i="35"/>
  <c r="U77" i="35" s="1"/>
  <c r="M74" i="35"/>
  <c r="U74" i="35" s="1"/>
  <c r="M71" i="35"/>
  <c r="U71" i="35" s="1"/>
  <c r="M68" i="35"/>
  <c r="U68" i="35" s="1"/>
  <c r="M65" i="35"/>
  <c r="U65" i="35" s="1"/>
  <c r="M62" i="35"/>
  <c r="U62" i="35" s="1"/>
  <c r="M59" i="35"/>
  <c r="U59" i="35" s="1"/>
  <c r="M56" i="35"/>
  <c r="U56" i="35" s="1"/>
  <c r="M53" i="35"/>
  <c r="U53" i="35" s="1"/>
  <c r="M50" i="35"/>
  <c r="U50" i="35" s="1"/>
  <c r="M47" i="35"/>
  <c r="U47" i="35" s="1"/>
  <c r="M44" i="35"/>
  <c r="U44" i="35" s="1"/>
  <c r="M41" i="35"/>
  <c r="U41" i="35" s="1"/>
  <c r="M38" i="35"/>
  <c r="U38" i="35" s="1"/>
  <c r="M35" i="35"/>
  <c r="U35" i="35" s="1"/>
  <c r="M32" i="35"/>
  <c r="U32" i="35" s="1"/>
  <c r="M29" i="35"/>
  <c r="U29" i="35" s="1"/>
  <c r="M26" i="35"/>
  <c r="U26" i="35" s="1"/>
  <c r="M23" i="35"/>
  <c r="U23" i="35" s="1"/>
  <c r="M20" i="35"/>
  <c r="U20" i="35" s="1"/>
  <c r="M17" i="35"/>
  <c r="U17" i="35" s="1"/>
  <c r="M14" i="35"/>
  <c r="U14" i="35" s="1"/>
  <c r="M11" i="35"/>
  <c r="U11" i="35" s="1"/>
  <c r="M8" i="35"/>
  <c r="U8" i="35" s="1"/>
  <c r="M5" i="35"/>
  <c r="U5" i="35" s="1"/>
  <c r="M4" i="35" a="1"/>
  <c r="M78" i="35" s="1"/>
  <c r="U78" i="35" s="1"/>
  <c r="G4" i="35"/>
  <c r="F4" i="35"/>
  <c r="AT3" i="35"/>
  <c r="R3" i="35"/>
  <c r="O3" i="35"/>
  <c r="AE3" i="35" s="1"/>
  <c r="AN3" i="35" s="1"/>
  <c r="G98" i="34"/>
  <c r="F98" i="34"/>
  <c r="AX97" i="34"/>
  <c r="G97" i="34"/>
  <c r="F97" i="34"/>
  <c r="AX96" i="34"/>
  <c r="G96" i="34"/>
  <c r="F96" i="34"/>
  <c r="AX95" i="34"/>
  <c r="G95" i="34"/>
  <c r="F95" i="34"/>
  <c r="AX94" i="34"/>
  <c r="G94" i="34"/>
  <c r="F94" i="34"/>
  <c r="AX93" i="34"/>
  <c r="G93" i="34"/>
  <c r="F93" i="34"/>
  <c r="AX92" i="34"/>
  <c r="G92" i="34"/>
  <c r="F92" i="34"/>
  <c r="AX91" i="34"/>
  <c r="G91" i="34"/>
  <c r="F91" i="34"/>
  <c r="AX90" i="34"/>
  <c r="G90" i="34"/>
  <c r="F90" i="34"/>
  <c r="U89" i="34"/>
  <c r="G89" i="34"/>
  <c r="F89" i="34"/>
  <c r="G88" i="34"/>
  <c r="F88" i="34"/>
  <c r="G87" i="34"/>
  <c r="F87" i="34"/>
  <c r="G86" i="34"/>
  <c r="F86" i="34"/>
  <c r="G85" i="34"/>
  <c r="F85" i="34"/>
  <c r="G84" i="34"/>
  <c r="F84" i="34"/>
  <c r="G83" i="34"/>
  <c r="F83" i="34"/>
  <c r="G82" i="34"/>
  <c r="F82" i="34"/>
  <c r="G81" i="34"/>
  <c r="F81" i="34"/>
  <c r="R80" i="34"/>
  <c r="G80" i="34"/>
  <c r="F80" i="34"/>
  <c r="G79" i="34"/>
  <c r="F79" i="34"/>
  <c r="G78" i="34"/>
  <c r="F78" i="34"/>
  <c r="R77" i="34"/>
  <c r="G77" i="34"/>
  <c r="F77" i="34"/>
  <c r="G76" i="34"/>
  <c r="F76" i="34"/>
  <c r="G75" i="34"/>
  <c r="F75" i="34"/>
  <c r="R74" i="34"/>
  <c r="G74" i="34"/>
  <c r="F74" i="34"/>
  <c r="G73" i="34"/>
  <c r="F73" i="34"/>
  <c r="G72" i="34"/>
  <c r="F72" i="34"/>
  <c r="R71" i="34"/>
  <c r="G71" i="34"/>
  <c r="F71" i="34"/>
  <c r="G70" i="34"/>
  <c r="F70" i="34"/>
  <c r="G69" i="34"/>
  <c r="F69" i="34"/>
  <c r="R68" i="34"/>
  <c r="G68" i="34"/>
  <c r="F68" i="34"/>
  <c r="G67" i="34"/>
  <c r="F67" i="34"/>
  <c r="G66" i="34"/>
  <c r="F66" i="34"/>
  <c r="R65" i="34"/>
  <c r="G65" i="34"/>
  <c r="F65" i="34"/>
  <c r="G64" i="34"/>
  <c r="F64" i="34"/>
  <c r="G63" i="34"/>
  <c r="F63" i="34"/>
  <c r="R62" i="34"/>
  <c r="G62" i="34"/>
  <c r="F62" i="34"/>
  <c r="G61" i="34"/>
  <c r="F61" i="34"/>
  <c r="G60" i="34"/>
  <c r="F60" i="34"/>
  <c r="R59" i="34"/>
  <c r="G59" i="34"/>
  <c r="F59" i="34"/>
  <c r="G58" i="34"/>
  <c r="F58" i="34"/>
  <c r="G57" i="34"/>
  <c r="F57" i="34"/>
  <c r="R56" i="34"/>
  <c r="G56" i="34"/>
  <c r="F56" i="34"/>
  <c r="G55" i="34"/>
  <c r="F55" i="34"/>
  <c r="G54" i="34"/>
  <c r="F54" i="34"/>
  <c r="R53" i="34"/>
  <c r="G53" i="34"/>
  <c r="F53" i="34"/>
  <c r="G52" i="34"/>
  <c r="F52" i="34"/>
  <c r="G51" i="34"/>
  <c r="F51" i="34"/>
  <c r="R50" i="34"/>
  <c r="G50" i="34"/>
  <c r="F50" i="34"/>
  <c r="G49" i="34"/>
  <c r="F49" i="34"/>
  <c r="G48" i="34"/>
  <c r="F48" i="34"/>
  <c r="R47" i="34"/>
  <c r="G47" i="34"/>
  <c r="F47" i="34"/>
  <c r="G46" i="34"/>
  <c r="F46" i="34"/>
  <c r="G45" i="34"/>
  <c r="F45" i="34"/>
  <c r="R44" i="34"/>
  <c r="G44" i="34"/>
  <c r="F44" i="34"/>
  <c r="G43" i="34"/>
  <c r="F43" i="34"/>
  <c r="G42" i="34"/>
  <c r="F42" i="34"/>
  <c r="G41" i="34"/>
  <c r="F41" i="34"/>
  <c r="G40" i="34"/>
  <c r="F40" i="34"/>
  <c r="G39" i="34"/>
  <c r="F39" i="34"/>
  <c r="R38" i="34"/>
  <c r="G38" i="34"/>
  <c r="F38" i="34"/>
  <c r="R37" i="34"/>
  <c r="G37" i="34"/>
  <c r="F37" i="34"/>
  <c r="R36" i="34"/>
  <c r="G36" i="34"/>
  <c r="F36" i="34"/>
  <c r="R35" i="34"/>
  <c r="G35" i="34"/>
  <c r="F35" i="34"/>
  <c r="G34" i="34"/>
  <c r="F34" i="34"/>
  <c r="G33" i="34"/>
  <c r="F33" i="34"/>
  <c r="G32" i="34"/>
  <c r="F32" i="34"/>
  <c r="G31" i="34"/>
  <c r="F31" i="34"/>
  <c r="G30" i="34"/>
  <c r="F30" i="34"/>
  <c r="R29" i="34"/>
  <c r="G29" i="34"/>
  <c r="F29" i="34"/>
  <c r="R28" i="34"/>
  <c r="G28" i="34"/>
  <c r="F28" i="34"/>
  <c r="R27" i="34"/>
  <c r="G27" i="34"/>
  <c r="F27" i="34"/>
  <c r="R26" i="34"/>
  <c r="G26" i="34"/>
  <c r="F26" i="34"/>
  <c r="G25" i="34"/>
  <c r="F25" i="34"/>
  <c r="G24" i="34"/>
  <c r="F24" i="34"/>
  <c r="G23" i="34"/>
  <c r="F23" i="34"/>
  <c r="G22" i="34"/>
  <c r="F22" i="34"/>
  <c r="G21" i="34"/>
  <c r="F21" i="34"/>
  <c r="R20" i="34"/>
  <c r="G20" i="34"/>
  <c r="F20" i="34"/>
  <c r="R19" i="34"/>
  <c r="G19" i="34"/>
  <c r="F19" i="34"/>
  <c r="R18" i="34"/>
  <c r="G18" i="34"/>
  <c r="F18" i="34"/>
  <c r="R17" i="34"/>
  <c r="G17" i="34"/>
  <c r="F17" i="34"/>
  <c r="G16" i="34"/>
  <c r="F16" i="34"/>
  <c r="G15" i="34"/>
  <c r="F15" i="34"/>
  <c r="G14" i="34"/>
  <c r="F14" i="34"/>
  <c r="G13" i="34"/>
  <c r="F13" i="34"/>
  <c r="G12" i="34"/>
  <c r="F12" i="34"/>
  <c r="C12" i="34"/>
  <c r="V11" i="34"/>
  <c r="G11" i="34"/>
  <c r="F11" i="34"/>
  <c r="R10" i="34"/>
  <c r="G10" i="34"/>
  <c r="F10" i="34"/>
  <c r="C10" i="34"/>
  <c r="G9" i="34"/>
  <c r="F9" i="34"/>
  <c r="R8" i="34"/>
  <c r="G8" i="34"/>
  <c r="F8" i="34"/>
  <c r="V7" i="34"/>
  <c r="G7" i="34"/>
  <c r="F7" i="34"/>
  <c r="G6" i="34"/>
  <c r="F6" i="34"/>
  <c r="C6" i="34"/>
  <c r="R41" i="34" s="1"/>
  <c r="V5" i="34"/>
  <c r="R5" i="34"/>
  <c r="G5" i="34"/>
  <c r="F5" i="34"/>
  <c r="C5" i="34"/>
  <c r="W4" i="34"/>
  <c r="R4" i="34"/>
  <c r="M89" i="34"/>
  <c r="M88" i="34"/>
  <c r="U88" i="34" s="1"/>
  <c r="M86" i="34"/>
  <c r="U86" i="34" s="1"/>
  <c r="M84" i="34"/>
  <c r="U84" i="34" s="1"/>
  <c r="M83" i="34"/>
  <c r="U83" i="34" s="1"/>
  <c r="M82" i="34"/>
  <c r="U82" i="34" s="1"/>
  <c r="M80" i="34"/>
  <c r="U80" i="34" s="1"/>
  <c r="M78" i="34"/>
  <c r="U78" i="34" s="1"/>
  <c r="M77" i="34"/>
  <c r="U77" i="34" s="1"/>
  <c r="M76" i="34"/>
  <c r="U76" i="34" s="1"/>
  <c r="M74" i="34"/>
  <c r="U74" i="34" s="1"/>
  <c r="M72" i="34"/>
  <c r="U72" i="34" s="1"/>
  <c r="M71" i="34"/>
  <c r="U71" i="34" s="1"/>
  <c r="M70" i="34"/>
  <c r="U70" i="34" s="1"/>
  <c r="M68" i="34"/>
  <c r="U68" i="34" s="1"/>
  <c r="M66" i="34"/>
  <c r="U66" i="34" s="1"/>
  <c r="M65" i="34"/>
  <c r="U65" i="34" s="1"/>
  <c r="M64" i="34"/>
  <c r="U64" i="34" s="1"/>
  <c r="M62" i="34"/>
  <c r="U62" i="34" s="1"/>
  <c r="M60" i="34"/>
  <c r="U60" i="34" s="1"/>
  <c r="M59" i="34"/>
  <c r="U59" i="34" s="1"/>
  <c r="M58" i="34"/>
  <c r="U58" i="34" s="1"/>
  <c r="M56" i="34"/>
  <c r="U56" i="34" s="1"/>
  <c r="M54" i="34"/>
  <c r="U54" i="34" s="1"/>
  <c r="M53" i="34"/>
  <c r="U53" i="34" s="1"/>
  <c r="M52" i="34"/>
  <c r="U52" i="34" s="1"/>
  <c r="M50" i="34"/>
  <c r="U50" i="34" s="1"/>
  <c r="M48" i="34"/>
  <c r="U48" i="34" s="1"/>
  <c r="M47" i="34"/>
  <c r="U47" i="34" s="1"/>
  <c r="M46" i="34"/>
  <c r="U46" i="34" s="1"/>
  <c r="M44" i="34"/>
  <c r="U44" i="34" s="1"/>
  <c r="M42" i="34"/>
  <c r="U42" i="34" s="1"/>
  <c r="M41" i="34"/>
  <c r="U41" i="34" s="1"/>
  <c r="M40" i="34"/>
  <c r="U40" i="34" s="1"/>
  <c r="M38" i="34"/>
  <c r="U38" i="34" s="1"/>
  <c r="M36" i="34"/>
  <c r="U36" i="34" s="1"/>
  <c r="M35" i="34"/>
  <c r="U35" i="34" s="1"/>
  <c r="M34" i="34"/>
  <c r="U34" i="34" s="1"/>
  <c r="M32" i="34"/>
  <c r="U32" i="34" s="1"/>
  <c r="M30" i="34"/>
  <c r="U30" i="34" s="1"/>
  <c r="M29" i="34"/>
  <c r="U29" i="34" s="1"/>
  <c r="M28" i="34"/>
  <c r="U28" i="34" s="1"/>
  <c r="M26" i="34"/>
  <c r="U26" i="34" s="1"/>
  <c r="M24" i="34"/>
  <c r="U24" i="34" s="1"/>
  <c r="M23" i="34"/>
  <c r="U23" i="34" s="1"/>
  <c r="M22" i="34"/>
  <c r="U22" i="34" s="1"/>
  <c r="M20" i="34"/>
  <c r="U20" i="34" s="1"/>
  <c r="M18" i="34"/>
  <c r="U18" i="34" s="1"/>
  <c r="M17" i="34"/>
  <c r="U17" i="34" s="1"/>
  <c r="M16" i="34"/>
  <c r="U16" i="34" s="1"/>
  <c r="M14" i="34"/>
  <c r="U14" i="34" s="1"/>
  <c r="M12" i="34"/>
  <c r="U12" i="34" s="1"/>
  <c r="M11" i="34"/>
  <c r="U11" i="34" s="1"/>
  <c r="M10" i="34"/>
  <c r="U10" i="34" s="1"/>
  <c r="M8" i="34"/>
  <c r="U8" i="34" s="1"/>
  <c r="M6" i="34"/>
  <c r="U6" i="34" s="1"/>
  <c r="M5" i="34"/>
  <c r="U5" i="34" s="1"/>
  <c r="M4" i="34"/>
  <c r="U4" i="34" s="1"/>
  <c r="X4" i="34" s="1"/>
  <c r="M4" i="34" a="1"/>
  <c r="M87" i="34" s="1"/>
  <c r="U87" i="34" s="1"/>
  <c r="G4" i="34"/>
  <c r="F4" i="34"/>
  <c r="AT3" i="34"/>
  <c r="O3" i="34"/>
  <c r="P3" i="34" s="1"/>
  <c r="AF3" i="34" s="1"/>
  <c r="AO3" i="34" s="1"/>
  <c r="S98" i="33"/>
  <c r="R98" i="33"/>
  <c r="G98" i="33"/>
  <c r="F98" i="33"/>
  <c r="R97" i="33"/>
  <c r="G97" i="33"/>
  <c r="F97" i="33"/>
  <c r="R96" i="33"/>
  <c r="G96" i="33"/>
  <c r="F96" i="33"/>
  <c r="R95" i="33"/>
  <c r="G95" i="33"/>
  <c r="F95" i="33"/>
  <c r="R94" i="33"/>
  <c r="G94" i="33"/>
  <c r="F94" i="33"/>
  <c r="R93" i="33"/>
  <c r="G93" i="33"/>
  <c r="F93" i="33"/>
  <c r="R92" i="33"/>
  <c r="G92" i="33"/>
  <c r="F92" i="33"/>
  <c r="R91" i="33"/>
  <c r="G91" i="33"/>
  <c r="F91" i="33"/>
  <c r="R90" i="33"/>
  <c r="G90" i="33"/>
  <c r="F90" i="33"/>
  <c r="R89" i="33"/>
  <c r="G89" i="33"/>
  <c r="F89" i="33"/>
  <c r="R88" i="33"/>
  <c r="G88" i="33"/>
  <c r="F88" i="33"/>
  <c r="R87" i="33"/>
  <c r="G87" i="33"/>
  <c r="F87" i="33"/>
  <c r="R86" i="33"/>
  <c r="G86" i="33"/>
  <c r="F86" i="33"/>
  <c r="R85" i="33"/>
  <c r="G85" i="33"/>
  <c r="F85" i="33"/>
  <c r="R84" i="33"/>
  <c r="G84" i="33"/>
  <c r="F84" i="33"/>
  <c r="R83" i="33"/>
  <c r="G83" i="33"/>
  <c r="F83" i="33"/>
  <c r="R82" i="33"/>
  <c r="G82" i="33"/>
  <c r="F82" i="33"/>
  <c r="R81" i="33"/>
  <c r="G81" i="33"/>
  <c r="F81" i="33"/>
  <c r="R80" i="33"/>
  <c r="G80" i="33"/>
  <c r="F80" i="33"/>
  <c r="R79" i="33"/>
  <c r="G79" i="33"/>
  <c r="F79" i="33"/>
  <c r="R78" i="33"/>
  <c r="G78" i="33"/>
  <c r="F78" i="33"/>
  <c r="R77" i="33"/>
  <c r="G77" i="33"/>
  <c r="F77" i="33"/>
  <c r="R76" i="33"/>
  <c r="G76" i="33"/>
  <c r="F76" i="33"/>
  <c r="R75" i="33"/>
  <c r="G75" i="33"/>
  <c r="F75" i="33"/>
  <c r="R74" i="33"/>
  <c r="G74" i="33"/>
  <c r="F74" i="33"/>
  <c r="R73" i="33"/>
  <c r="G73" i="33"/>
  <c r="F73" i="33"/>
  <c r="R72" i="33"/>
  <c r="G72" i="33"/>
  <c r="F72" i="33"/>
  <c r="R71" i="33"/>
  <c r="G71" i="33"/>
  <c r="F71" i="33"/>
  <c r="R70" i="33"/>
  <c r="G70" i="33"/>
  <c r="F70" i="33"/>
  <c r="R69" i="33"/>
  <c r="G69" i="33"/>
  <c r="F69" i="33"/>
  <c r="R68" i="33"/>
  <c r="G68" i="33"/>
  <c r="F68" i="33"/>
  <c r="R67" i="33"/>
  <c r="G67" i="33"/>
  <c r="F67" i="33"/>
  <c r="R66" i="33"/>
  <c r="G66" i="33"/>
  <c r="F66" i="33"/>
  <c r="R65" i="33"/>
  <c r="G65" i="33"/>
  <c r="F65" i="33"/>
  <c r="R64" i="33"/>
  <c r="G64" i="33"/>
  <c r="F64" i="33"/>
  <c r="R63" i="33"/>
  <c r="G63" i="33"/>
  <c r="F63" i="33"/>
  <c r="R62" i="33"/>
  <c r="G62" i="33"/>
  <c r="F62" i="33"/>
  <c r="R61" i="33"/>
  <c r="G61" i="33"/>
  <c r="F61" i="33"/>
  <c r="R60" i="33"/>
  <c r="G60" i="33"/>
  <c r="F60" i="33"/>
  <c r="R59" i="33"/>
  <c r="G59" i="33"/>
  <c r="F59" i="33"/>
  <c r="R58" i="33"/>
  <c r="G58" i="33"/>
  <c r="F58" i="33"/>
  <c r="R57" i="33"/>
  <c r="G57" i="33"/>
  <c r="F57" i="33"/>
  <c r="R56" i="33"/>
  <c r="G56" i="33"/>
  <c r="F56" i="33"/>
  <c r="R55" i="33"/>
  <c r="G55" i="33"/>
  <c r="F55" i="33"/>
  <c r="R54" i="33"/>
  <c r="G54" i="33"/>
  <c r="F54" i="33"/>
  <c r="R53" i="33"/>
  <c r="G53" i="33"/>
  <c r="F53" i="33"/>
  <c r="R52" i="33"/>
  <c r="G52" i="33"/>
  <c r="F52" i="33"/>
  <c r="R51" i="33"/>
  <c r="G51" i="33"/>
  <c r="F51" i="33"/>
  <c r="R50" i="33"/>
  <c r="G50" i="33"/>
  <c r="F50" i="33"/>
  <c r="R49" i="33"/>
  <c r="G49" i="33"/>
  <c r="F49" i="33"/>
  <c r="R48" i="33"/>
  <c r="G48" i="33"/>
  <c r="F48" i="33"/>
  <c r="R47" i="33"/>
  <c r="G47" i="33"/>
  <c r="F47" i="33"/>
  <c r="R46" i="33"/>
  <c r="G46" i="33"/>
  <c r="F46" i="33"/>
  <c r="R45" i="33"/>
  <c r="G45" i="33"/>
  <c r="F45" i="33"/>
  <c r="R44" i="33"/>
  <c r="G44" i="33"/>
  <c r="F44" i="33"/>
  <c r="R43" i="33"/>
  <c r="G43" i="33"/>
  <c r="F43" i="33"/>
  <c r="R42" i="33"/>
  <c r="G42" i="33"/>
  <c r="F42" i="33"/>
  <c r="R41" i="33"/>
  <c r="G41" i="33"/>
  <c r="F41" i="33"/>
  <c r="R40" i="33"/>
  <c r="G40" i="33"/>
  <c r="F40" i="33"/>
  <c r="R39" i="33"/>
  <c r="G39" i="33"/>
  <c r="F39" i="33"/>
  <c r="R38" i="33"/>
  <c r="G38" i="33"/>
  <c r="F38" i="33"/>
  <c r="R37" i="33"/>
  <c r="G37" i="33"/>
  <c r="F37" i="33"/>
  <c r="R36" i="33"/>
  <c r="G36" i="33"/>
  <c r="F36" i="33"/>
  <c r="R35" i="33"/>
  <c r="G35" i="33"/>
  <c r="F35" i="33"/>
  <c r="R34" i="33"/>
  <c r="G34" i="33"/>
  <c r="F34" i="33"/>
  <c r="R33" i="33"/>
  <c r="G33" i="33"/>
  <c r="F33" i="33"/>
  <c r="R32" i="33"/>
  <c r="G32" i="33"/>
  <c r="F32" i="33"/>
  <c r="R31" i="33"/>
  <c r="G31" i="33"/>
  <c r="F31" i="33"/>
  <c r="R30" i="33"/>
  <c r="G30" i="33"/>
  <c r="F30" i="33"/>
  <c r="R29" i="33"/>
  <c r="G29" i="33"/>
  <c r="F29" i="33"/>
  <c r="R28" i="33"/>
  <c r="G28" i="33"/>
  <c r="F28" i="33"/>
  <c r="R27" i="33"/>
  <c r="G27" i="33"/>
  <c r="F27" i="33"/>
  <c r="R26" i="33"/>
  <c r="G26" i="33"/>
  <c r="F26" i="33"/>
  <c r="R25" i="33"/>
  <c r="G25" i="33"/>
  <c r="F25" i="33"/>
  <c r="R24" i="33"/>
  <c r="G24" i="33"/>
  <c r="F24" i="33"/>
  <c r="R23" i="33"/>
  <c r="G23" i="33"/>
  <c r="F23" i="33"/>
  <c r="R22" i="33"/>
  <c r="G22" i="33"/>
  <c r="F22" i="33"/>
  <c r="R21" i="33"/>
  <c r="G21" i="33"/>
  <c r="F21" i="33"/>
  <c r="R20" i="33"/>
  <c r="G20" i="33"/>
  <c r="F20" i="33"/>
  <c r="R19" i="33"/>
  <c r="G19" i="33"/>
  <c r="F19" i="33"/>
  <c r="R18" i="33"/>
  <c r="G18" i="33"/>
  <c r="F18" i="33"/>
  <c r="R17" i="33"/>
  <c r="G17" i="33"/>
  <c r="F17" i="33"/>
  <c r="R16" i="33"/>
  <c r="G16" i="33"/>
  <c r="F16" i="33"/>
  <c r="R15" i="33"/>
  <c r="G15" i="33"/>
  <c r="F15" i="33"/>
  <c r="R14" i="33"/>
  <c r="G14" i="33"/>
  <c r="F14" i="33"/>
  <c r="R13" i="33"/>
  <c r="G13" i="33"/>
  <c r="F13" i="33"/>
  <c r="R12" i="33"/>
  <c r="G12" i="33"/>
  <c r="F12" i="33"/>
  <c r="C12" i="33"/>
  <c r="R11" i="33"/>
  <c r="G11" i="33"/>
  <c r="F11" i="33"/>
  <c r="R10" i="33"/>
  <c r="G10" i="33"/>
  <c r="F10" i="33"/>
  <c r="C10" i="33"/>
  <c r="V88" i="33" s="1"/>
  <c r="V9" i="33"/>
  <c r="R9" i="33"/>
  <c r="G9" i="33"/>
  <c r="F9" i="33"/>
  <c r="U8" i="33"/>
  <c r="R8" i="33"/>
  <c r="G8" i="33"/>
  <c r="F8" i="33"/>
  <c r="R7" i="33"/>
  <c r="G7" i="33"/>
  <c r="F7" i="33"/>
  <c r="R6" i="33"/>
  <c r="G6" i="33"/>
  <c r="F6" i="33"/>
  <c r="R5" i="33"/>
  <c r="G5" i="33"/>
  <c r="F5" i="33"/>
  <c r="C5" i="33"/>
  <c r="W4" i="33"/>
  <c r="V4" i="33"/>
  <c r="Y4" i="33" s="1"/>
  <c r="R4" i="33"/>
  <c r="M98" i="33"/>
  <c r="U98" i="33" s="1"/>
  <c r="M96" i="33"/>
  <c r="U96" i="33" s="1"/>
  <c r="M92" i="33"/>
  <c r="U92" i="33" s="1"/>
  <c r="M90" i="33"/>
  <c r="U90" i="33" s="1"/>
  <c r="M86" i="33"/>
  <c r="U86" i="33" s="1"/>
  <c r="M84" i="33"/>
  <c r="U84" i="33" s="1"/>
  <c r="M80" i="33"/>
  <c r="U80" i="33" s="1"/>
  <c r="M78" i="33"/>
  <c r="U78" i="33" s="1"/>
  <c r="M74" i="33"/>
  <c r="U74" i="33" s="1"/>
  <c r="M72" i="33"/>
  <c r="U72" i="33" s="1"/>
  <c r="M68" i="33"/>
  <c r="U68" i="33" s="1"/>
  <c r="M66" i="33"/>
  <c r="U66" i="33" s="1"/>
  <c r="M62" i="33"/>
  <c r="U62" i="33" s="1"/>
  <c r="M60" i="33"/>
  <c r="U60" i="33" s="1"/>
  <c r="M56" i="33"/>
  <c r="U56" i="33" s="1"/>
  <c r="M54" i="33"/>
  <c r="U54" i="33" s="1"/>
  <c r="M50" i="33"/>
  <c r="U50" i="33" s="1"/>
  <c r="M48" i="33"/>
  <c r="U48" i="33" s="1"/>
  <c r="M44" i="33"/>
  <c r="U44" i="33" s="1"/>
  <c r="M42" i="33"/>
  <c r="U42" i="33" s="1"/>
  <c r="M38" i="33"/>
  <c r="U38" i="33" s="1"/>
  <c r="M36" i="33"/>
  <c r="U36" i="33" s="1"/>
  <c r="M32" i="33"/>
  <c r="U32" i="33" s="1"/>
  <c r="M30" i="33"/>
  <c r="U30" i="33" s="1"/>
  <c r="M26" i="33"/>
  <c r="U26" i="33" s="1"/>
  <c r="M24" i="33"/>
  <c r="U24" i="33" s="1"/>
  <c r="M20" i="33"/>
  <c r="U20" i="33" s="1"/>
  <c r="M18" i="33"/>
  <c r="U18" i="33" s="1"/>
  <c r="M14" i="33"/>
  <c r="U14" i="33" s="1"/>
  <c r="M12" i="33"/>
  <c r="U12" i="33" s="1"/>
  <c r="M8" i="33"/>
  <c r="M6" i="33"/>
  <c r="U6" i="33" s="1"/>
  <c r="M4" i="33" a="1"/>
  <c r="M94" i="33" s="1"/>
  <c r="U94" i="33" s="1"/>
  <c r="G4" i="33"/>
  <c r="F4" i="33"/>
  <c r="AT3" i="33"/>
  <c r="R3" i="33"/>
  <c r="O3" i="33"/>
  <c r="AE3" i="33" s="1"/>
  <c r="G98" i="32"/>
  <c r="F98" i="32"/>
  <c r="AX97" i="32"/>
  <c r="G97" i="32"/>
  <c r="F97" i="32"/>
  <c r="AX96" i="32"/>
  <c r="G96" i="32"/>
  <c r="F96" i="32"/>
  <c r="AX95" i="32"/>
  <c r="G95" i="32"/>
  <c r="F95" i="32"/>
  <c r="AX94" i="32"/>
  <c r="G94" i="32"/>
  <c r="F94" i="32"/>
  <c r="AX93" i="32"/>
  <c r="G93" i="32"/>
  <c r="F93" i="32"/>
  <c r="AX92" i="32"/>
  <c r="G92" i="32"/>
  <c r="F92" i="32"/>
  <c r="AX91" i="32"/>
  <c r="G91" i="32"/>
  <c r="F91" i="32"/>
  <c r="AX90" i="32"/>
  <c r="G90" i="32"/>
  <c r="F90" i="32"/>
  <c r="AX89" i="32"/>
  <c r="G89" i="32"/>
  <c r="F89" i="32"/>
  <c r="AX88" i="32"/>
  <c r="G88" i="32"/>
  <c r="F88" i="32"/>
  <c r="AX87" i="32"/>
  <c r="G87" i="32"/>
  <c r="F87" i="32"/>
  <c r="AX86" i="32"/>
  <c r="G86" i="32"/>
  <c r="F86" i="32"/>
  <c r="AX85" i="32"/>
  <c r="G85" i="32"/>
  <c r="F85" i="32"/>
  <c r="AX84" i="32"/>
  <c r="G84" i="32"/>
  <c r="F84" i="32"/>
  <c r="AX83" i="32"/>
  <c r="G83" i="32"/>
  <c r="F83" i="32"/>
  <c r="AX82" i="32"/>
  <c r="G82" i="32"/>
  <c r="F82" i="32"/>
  <c r="AX81" i="32"/>
  <c r="G81" i="32"/>
  <c r="F81" i="32"/>
  <c r="AX80" i="32"/>
  <c r="G80" i="32"/>
  <c r="F80" i="32"/>
  <c r="AX79" i="32"/>
  <c r="G79" i="32"/>
  <c r="F79" i="32"/>
  <c r="AX78" i="32"/>
  <c r="G78" i="32"/>
  <c r="F78" i="32"/>
  <c r="AX77" i="32"/>
  <c r="G77" i="32"/>
  <c r="F77" i="32"/>
  <c r="AX76" i="32"/>
  <c r="G76" i="32"/>
  <c r="F76" i="32"/>
  <c r="AX75" i="32"/>
  <c r="G75" i="32"/>
  <c r="F75" i="32"/>
  <c r="AX74" i="32"/>
  <c r="G74" i="32"/>
  <c r="F74" i="32"/>
  <c r="AX73" i="32"/>
  <c r="G73" i="32"/>
  <c r="F73" i="32"/>
  <c r="AX72" i="32"/>
  <c r="G72" i="32"/>
  <c r="F72" i="32"/>
  <c r="AX71" i="32"/>
  <c r="G71" i="32"/>
  <c r="F71" i="32"/>
  <c r="AX70" i="32"/>
  <c r="G70" i="32"/>
  <c r="F70" i="32"/>
  <c r="V69" i="32"/>
  <c r="G69" i="32"/>
  <c r="F69" i="32"/>
  <c r="G68" i="32"/>
  <c r="F68" i="32"/>
  <c r="G67" i="32"/>
  <c r="F67" i="32"/>
  <c r="V66" i="32"/>
  <c r="G66" i="32"/>
  <c r="F66" i="32"/>
  <c r="G65" i="32"/>
  <c r="F65" i="32"/>
  <c r="G64" i="32"/>
  <c r="F64" i="32"/>
  <c r="V63" i="32"/>
  <c r="G63" i="32"/>
  <c r="F63" i="32"/>
  <c r="G62" i="32"/>
  <c r="F62" i="32"/>
  <c r="G61" i="32"/>
  <c r="F61" i="32"/>
  <c r="V60" i="32"/>
  <c r="G60" i="32"/>
  <c r="F60" i="32"/>
  <c r="G59" i="32"/>
  <c r="F59" i="32"/>
  <c r="G58" i="32"/>
  <c r="F58" i="32"/>
  <c r="V57" i="32"/>
  <c r="G57" i="32"/>
  <c r="F57" i="32"/>
  <c r="G56" i="32"/>
  <c r="F56" i="32"/>
  <c r="G55" i="32"/>
  <c r="F55" i="32"/>
  <c r="V54" i="32"/>
  <c r="G54" i="32"/>
  <c r="F54" i="32"/>
  <c r="G53" i="32"/>
  <c r="F53" i="32"/>
  <c r="G52" i="32"/>
  <c r="F52" i="32"/>
  <c r="V51" i="32"/>
  <c r="G51" i="32"/>
  <c r="F51" i="32"/>
  <c r="G50" i="32"/>
  <c r="F50" i="32"/>
  <c r="G49" i="32"/>
  <c r="F49" i="32"/>
  <c r="V48" i="32"/>
  <c r="G48" i="32"/>
  <c r="F48" i="32"/>
  <c r="G47" i="32"/>
  <c r="F47" i="32"/>
  <c r="G46" i="32"/>
  <c r="F46" i="32"/>
  <c r="V45" i="32"/>
  <c r="G45" i="32"/>
  <c r="F45" i="32"/>
  <c r="G44" i="32"/>
  <c r="F44" i="32"/>
  <c r="G43" i="32"/>
  <c r="F43" i="32"/>
  <c r="V42" i="32"/>
  <c r="G42" i="32"/>
  <c r="F42" i="32"/>
  <c r="G41" i="32"/>
  <c r="F41" i="32"/>
  <c r="G40" i="32"/>
  <c r="F40" i="32"/>
  <c r="V39" i="32"/>
  <c r="G39" i="32"/>
  <c r="F39" i="32"/>
  <c r="G38" i="32"/>
  <c r="F38" i="32"/>
  <c r="G37" i="32"/>
  <c r="F37" i="32"/>
  <c r="V36" i="32"/>
  <c r="G36" i="32"/>
  <c r="F36" i="32"/>
  <c r="G35" i="32"/>
  <c r="F35" i="32"/>
  <c r="G34" i="32"/>
  <c r="F34" i="32"/>
  <c r="V33" i="32"/>
  <c r="G33" i="32"/>
  <c r="F33" i="32"/>
  <c r="G32" i="32"/>
  <c r="F32" i="32"/>
  <c r="G31" i="32"/>
  <c r="F31" i="32"/>
  <c r="V30" i="32"/>
  <c r="G30" i="32"/>
  <c r="F30" i="32"/>
  <c r="G29" i="32"/>
  <c r="F29" i="32"/>
  <c r="G28" i="32"/>
  <c r="F28" i="32"/>
  <c r="V27" i="32"/>
  <c r="G27" i="32"/>
  <c r="F27" i="32"/>
  <c r="G26" i="32"/>
  <c r="F26" i="32"/>
  <c r="G25" i="32"/>
  <c r="F25" i="32"/>
  <c r="V24" i="32"/>
  <c r="G24" i="32"/>
  <c r="F24" i="32"/>
  <c r="V23" i="32"/>
  <c r="G23" i="32"/>
  <c r="F23" i="32"/>
  <c r="G22" i="32"/>
  <c r="F22" i="32"/>
  <c r="V21" i="32"/>
  <c r="G21" i="32"/>
  <c r="F21" i="32"/>
  <c r="V20" i="32"/>
  <c r="G20" i="32"/>
  <c r="F20" i="32"/>
  <c r="G19" i="32"/>
  <c r="F19" i="32"/>
  <c r="V18" i="32"/>
  <c r="G18" i="32"/>
  <c r="F18" i="32"/>
  <c r="V17" i="32"/>
  <c r="G17" i="32"/>
  <c r="F17" i="32"/>
  <c r="G16" i="32"/>
  <c r="F16" i="32"/>
  <c r="V15" i="32"/>
  <c r="G15" i="32"/>
  <c r="F15" i="32"/>
  <c r="V14" i="32"/>
  <c r="G14" i="32"/>
  <c r="F14" i="32"/>
  <c r="G13" i="32"/>
  <c r="F13" i="32"/>
  <c r="V12" i="32"/>
  <c r="G12" i="32"/>
  <c r="F12" i="32"/>
  <c r="C12" i="32"/>
  <c r="G11" i="32"/>
  <c r="F11" i="32"/>
  <c r="V10" i="32"/>
  <c r="G10" i="32"/>
  <c r="F10" i="32"/>
  <c r="C10" i="32"/>
  <c r="V67" i="32" s="1"/>
  <c r="V9" i="32"/>
  <c r="R9" i="32"/>
  <c r="G9" i="32"/>
  <c r="F9" i="32"/>
  <c r="G8" i="32"/>
  <c r="F8" i="32"/>
  <c r="G7" i="32"/>
  <c r="F7" i="32"/>
  <c r="V6" i="32"/>
  <c r="R6" i="32"/>
  <c r="G6" i="32"/>
  <c r="F6" i="32"/>
  <c r="C6" i="32"/>
  <c r="R11" i="32" s="1"/>
  <c r="V5" i="32"/>
  <c r="G5" i="32"/>
  <c r="F5" i="32"/>
  <c r="C5" i="32"/>
  <c r="W4" i="32"/>
  <c r="V4" i="32"/>
  <c r="Y4" i="32" s="1"/>
  <c r="M68" i="32"/>
  <c r="U68" i="32" s="1"/>
  <c r="M67" i="32"/>
  <c r="U67" i="32" s="1"/>
  <c r="M66" i="32"/>
  <c r="U66" i="32" s="1"/>
  <c r="M65" i="32"/>
  <c r="U65" i="32" s="1"/>
  <c r="M62" i="32"/>
  <c r="U62" i="32" s="1"/>
  <c r="M61" i="32"/>
  <c r="U61" i="32" s="1"/>
  <c r="M60" i="32"/>
  <c r="U60" i="32" s="1"/>
  <c r="M59" i="32"/>
  <c r="U59" i="32" s="1"/>
  <c r="M56" i="32"/>
  <c r="U56" i="32" s="1"/>
  <c r="M55" i="32"/>
  <c r="U55" i="32" s="1"/>
  <c r="M54" i="32"/>
  <c r="U54" i="32" s="1"/>
  <c r="M53" i="32"/>
  <c r="U53" i="32" s="1"/>
  <c r="M50" i="32"/>
  <c r="U50" i="32" s="1"/>
  <c r="M49" i="32"/>
  <c r="U49" i="32" s="1"/>
  <c r="M48" i="32"/>
  <c r="U48" i="32" s="1"/>
  <c r="M47" i="32"/>
  <c r="U47" i="32" s="1"/>
  <c r="M44" i="32"/>
  <c r="U44" i="32" s="1"/>
  <c r="M43" i="32"/>
  <c r="U43" i="32" s="1"/>
  <c r="M42" i="32"/>
  <c r="U42" i="32" s="1"/>
  <c r="M41" i="32"/>
  <c r="U41" i="32" s="1"/>
  <c r="M38" i="32"/>
  <c r="U38" i="32" s="1"/>
  <c r="M37" i="32"/>
  <c r="U37" i="32" s="1"/>
  <c r="M36" i="32"/>
  <c r="U36" i="32" s="1"/>
  <c r="M35" i="32"/>
  <c r="U35" i="32" s="1"/>
  <c r="M32" i="32"/>
  <c r="U32" i="32" s="1"/>
  <c r="M31" i="32"/>
  <c r="U31" i="32" s="1"/>
  <c r="M30" i="32"/>
  <c r="U30" i="32" s="1"/>
  <c r="M29" i="32"/>
  <c r="U29" i="32" s="1"/>
  <c r="M26" i="32"/>
  <c r="U26" i="32" s="1"/>
  <c r="M25" i="32"/>
  <c r="U25" i="32" s="1"/>
  <c r="M24" i="32"/>
  <c r="U24" i="32" s="1"/>
  <c r="M23" i="32"/>
  <c r="U23" i="32" s="1"/>
  <c r="M20" i="32"/>
  <c r="U20" i="32" s="1"/>
  <c r="M19" i="32"/>
  <c r="U19" i="32" s="1"/>
  <c r="M18" i="32"/>
  <c r="U18" i="32" s="1"/>
  <c r="M17" i="32"/>
  <c r="U17" i="32" s="1"/>
  <c r="M14" i="32"/>
  <c r="U14" i="32" s="1"/>
  <c r="M13" i="32"/>
  <c r="U13" i="32" s="1"/>
  <c r="M12" i="32"/>
  <c r="U12" i="32" s="1"/>
  <c r="M11" i="32"/>
  <c r="U11" i="32" s="1"/>
  <c r="M8" i="32"/>
  <c r="U8" i="32" s="1"/>
  <c r="M7" i="32"/>
  <c r="U7" i="32" s="1"/>
  <c r="M6" i="32"/>
  <c r="U6" i="32" s="1"/>
  <c r="M5" i="32"/>
  <c r="U5" i="32" s="1"/>
  <c r="M4" i="32" a="1"/>
  <c r="M69" i="32" s="1"/>
  <c r="U69" i="32" s="1"/>
  <c r="G4" i="32"/>
  <c r="F4" i="32"/>
  <c r="AT3" i="32"/>
  <c r="R3" i="32"/>
  <c r="O3" i="32"/>
  <c r="AE3" i="32" s="1"/>
  <c r="G98" i="31"/>
  <c r="F98" i="31"/>
  <c r="AX97" i="31"/>
  <c r="G97" i="31"/>
  <c r="F97" i="31"/>
  <c r="AX96" i="31"/>
  <c r="G96" i="31"/>
  <c r="F96" i="31"/>
  <c r="AX95" i="31"/>
  <c r="G95" i="31"/>
  <c r="F95" i="31"/>
  <c r="AX94" i="31"/>
  <c r="G94" i="31"/>
  <c r="F94" i="31"/>
  <c r="AX93" i="31"/>
  <c r="G93" i="31"/>
  <c r="F93" i="31"/>
  <c r="AX92" i="31"/>
  <c r="G92" i="31"/>
  <c r="F92" i="31"/>
  <c r="AX91" i="31"/>
  <c r="G91" i="31"/>
  <c r="F91" i="31"/>
  <c r="AX90" i="31"/>
  <c r="G90" i="31"/>
  <c r="F90" i="31"/>
  <c r="AX89" i="31"/>
  <c r="G89" i="31"/>
  <c r="F89" i="31"/>
  <c r="AX88" i="31"/>
  <c r="G88" i="31"/>
  <c r="F88" i="31"/>
  <c r="AX87" i="31"/>
  <c r="G87" i="31"/>
  <c r="F87" i="31"/>
  <c r="AX86" i="31"/>
  <c r="G86" i="31"/>
  <c r="F86" i="31"/>
  <c r="AX85" i="31"/>
  <c r="G85" i="31"/>
  <c r="F85" i="31"/>
  <c r="AX84" i="31"/>
  <c r="G84" i="31"/>
  <c r="F84" i="31"/>
  <c r="AX83" i="31"/>
  <c r="G83" i="31"/>
  <c r="F83" i="31"/>
  <c r="AX82" i="31"/>
  <c r="G82" i="31"/>
  <c r="F82" i="31"/>
  <c r="AX81" i="31"/>
  <c r="G81" i="31"/>
  <c r="F81" i="31"/>
  <c r="AX80" i="31"/>
  <c r="G80" i="31"/>
  <c r="F80" i="31"/>
  <c r="G79" i="31"/>
  <c r="F79" i="31"/>
  <c r="R78" i="31"/>
  <c r="G78" i="31"/>
  <c r="F78" i="31"/>
  <c r="R77" i="31"/>
  <c r="G77" i="31"/>
  <c r="F77" i="31"/>
  <c r="G76" i="31"/>
  <c r="F76" i="31"/>
  <c r="R75" i="31"/>
  <c r="G75" i="31"/>
  <c r="F75" i="31"/>
  <c r="R74" i="31"/>
  <c r="G74" i="31"/>
  <c r="F74" i="31"/>
  <c r="G73" i="31"/>
  <c r="F73" i="31"/>
  <c r="R72" i="31"/>
  <c r="G72" i="31"/>
  <c r="F72" i="31"/>
  <c r="R71" i="31"/>
  <c r="G71" i="31"/>
  <c r="F71" i="31"/>
  <c r="G70" i="31"/>
  <c r="F70" i="31"/>
  <c r="R69" i="31"/>
  <c r="G69" i="31"/>
  <c r="F69" i="31"/>
  <c r="R68" i="31"/>
  <c r="G68" i="31"/>
  <c r="F68" i="31"/>
  <c r="G67" i="31"/>
  <c r="F67" i="31"/>
  <c r="R66" i="31"/>
  <c r="G66" i="31"/>
  <c r="F66" i="31"/>
  <c r="R65" i="31"/>
  <c r="G65" i="31"/>
  <c r="F65" i="31"/>
  <c r="G64" i="31"/>
  <c r="F64" i="31"/>
  <c r="R63" i="31"/>
  <c r="G63" i="31"/>
  <c r="F63" i="31"/>
  <c r="R62" i="31"/>
  <c r="G62" i="31"/>
  <c r="F62" i="31"/>
  <c r="G61" i="31"/>
  <c r="F61" i="31"/>
  <c r="R60" i="31"/>
  <c r="G60" i="31"/>
  <c r="F60" i="31"/>
  <c r="R59" i="31"/>
  <c r="G59" i="31"/>
  <c r="F59" i="31"/>
  <c r="G58" i="31"/>
  <c r="F58" i="31"/>
  <c r="R57" i="31"/>
  <c r="G57" i="31"/>
  <c r="F57" i="31"/>
  <c r="R56" i="31"/>
  <c r="G56" i="31"/>
  <c r="F56" i="31"/>
  <c r="G55" i="31"/>
  <c r="F55" i="31"/>
  <c r="R54" i="31"/>
  <c r="G54" i="31"/>
  <c r="F54" i="31"/>
  <c r="R53" i="31"/>
  <c r="G53" i="31"/>
  <c r="F53" i="31"/>
  <c r="G52" i="31"/>
  <c r="F52" i="31"/>
  <c r="R51" i="31"/>
  <c r="G51" i="31"/>
  <c r="F51" i="31"/>
  <c r="R50" i="31"/>
  <c r="G50" i="31"/>
  <c r="F50" i="31"/>
  <c r="G49" i="31"/>
  <c r="F49" i="31"/>
  <c r="R48" i="31"/>
  <c r="G48" i="31"/>
  <c r="F48" i="31"/>
  <c r="R47" i="31"/>
  <c r="G47" i="31"/>
  <c r="F47" i="31"/>
  <c r="G46" i="31"/>
  <c r="F46" i="31"/>
  <c r="R45" i="31"/>
  <c r="G45" i="31"/>
  <c r="F45" i="31"/>
  <c r="R44" i="31"/>
  <c r="G44" i="31"/>
  <c r="F44" i="31"/>
  <c r="G43" i="31"/>
  <c r="F43" i="31"/>
  <c r="R42" i="31"/>
  <c r="G42" i="31"/>
  <c r="F42" i="31"/>
  <c r="R41" i="31"/>
  <c r="G41" i="31"/>
  <c r="F41" i="31"/>
  <c r="G40" i="31"/>
  <c r="F40" i="31"/>
  <c r="R39" i="31"/>
  <c r="G39" i="31"/>
  <c r="F39" i="31"/>
  <c r="R38" i="31"/>
  <c r="G38" i="31"/>
  <c r="F38" i="31"/>
  <c r="G37" i="31"/>
  <c r="F37" i="31"/>
  <c r="R36" i="31"/>
  <c r="G36" i="31"/>
  <c r="F36" i="31"/>
  <c r="R35" i="31"/>
  <c r="G35" i="31"/>
  <c r="F35" i="31"/>
  <c r="G34" i="31"/>
  <c r="F34" i="31"/>
  <c r="R33" i="31"/>
  <c r="G33" i="31"/>
  <c r="F33" i="31"/>
  <c r="R32" i="31"/>
  <c r="G32" i="31"/>
  <c r="F32" i="31"/>
  <c r="G31" i="31"/>
  <c r="F31" i="31"/>
  <c r="R30" i="31"/>
  <c r="G30" i="31"/>
  <c r="F30" i="31"/>
  <c r="R29" i="31"/>
  <c r="G29" i="31"/>
  <c r="F29" i="31"/>
  <c r="G28" i="31"/>
  <c r="F28" i="31"/>
  <c r="R27" i="31"/>
  <c r="G27" i="31"/>
  <c r="F27" i="31"/>
  <c r="R26" i="31"/>
  <c r="G26" i="31"/>
  <c r="F26" i="31"/>
  <c r="G25" i="31"/>
  <c r="F25" i="31"/>
  <c r="R24" i="31"/>
  <c r="G24" i="31"/>
  <c r="F24" i="31"/>
  <c r="R23" i="31"/>
  <c r="G23" i="31"/>
  <c r="F23" i="31"/>
  <c r="G22" i="31"/>
  <c r="F22" i="31"/>
  <c r="R21" i="31"/>
  <c r="G21" i="31"/>
  <c r="F21" i="31"/>
  <c r="R20" i="31"/>
  <c r="G20" i="31"/>
  <c r="F20" i="31"/>
  <c r="G19" i="31"/>
  <c r="F19" i="31"/>
  <c r="R18" i="31"/>
  <c r="G18" i="31"/>
  <c r="F18" i="31"/>
  <c r="R17" i="31"/>
  <c r="G17" i="31"/>
  <c r="F17" i="31"/>
  <c r="G16" i="31"/>
  <c r="F16" i="31"/>
  <c r="R15" i="31"/>
  <c r="G15" i="31"/>
  <c r="F15" i="31"/>
  <c r="R14" i="31"/>
  <c r="G14" i="31"/>
  <c r="F14" i="31"/>
  <c r="G13" i="31"/>
  <c r="F13" i="31"/>
  <c r="R12" i="31"/>
  <c r="G12" i="31"/>
  <c r="F12" i="31"/>
  <c r="C12" i="31"/>
  <c r="R11" i="31"/>
  <c r="G11" i="31"/>
  <c r="F11" i="31"/>
  <c r="R10" i="31"/>
  <c r="G10" i="31"/>
  <c r="F10" i="31"/>
  <c r="C10" i="31"/>
  <c r="V11" i="31" s="1"/>
  <c r="V9" i="31"/>
  <c r="R9" i="31"/>
  <c r="G9" i="31"/>
  <c r="F9" i="31"/>
  <c r="U8" i="31"/>
  <c r="G8" i="31"/>
  <c r="F8" i="31"/>
  <c r="G7" i="31"/>
  <c r="F7" i="31"/>
  <c r="R6" i="31"/>
  <c r="G6" i="31"/>
  <c r="F6" i="31"/>
  <c r="C6" i="31"/>
  <c r="R79" i="31" s="1"/>
  <c r="R5" i="31"/>
  <c r="G5" i="31"/>
  <c r="F5" i="31"/>
  <c r="C5" i="31"/>
  <c r="W4" i="31"/>
  <c r="R4" i="31"/>
  <c r="M78" i="31"/>
  <c r="U78" i="31" s="1"/>
  <c r="M72" i="31"/>
  <c r="U72" i="31" s="1"/>
  <c r="M66" i="31"/>
  <c r="U66" i="31" s="1"/>
  <c r="M60" i="31"/>
  <c r="U60" i="31" s="1"/>
  <c r="M54" i="31"/>
  <c r="U54" i="31" s="1"/>
  <c r="M48" i="31"/>
  <c r="U48" i="31" s="1"/>
  <c r="M42" i="31"/>
  <c r="U42" i="31" s="1"/>
  <c r="M36" i="31"/>
  <c r="U36" i="31" s="1"/>
  <c r="M32" i="31"/>
  <c r="U32" i="31" s="1"/>
  <c r="M30" i="31"/>
  <c r="U30" i="31" s="1"/>
  <c r="M26" i="31"/>
  <c r="U26" i="31" s="1"/>
  <c r="M24" i="31"/>
  <c r="U24" i="31" s="1"/>
  <c r="M20" i="31"/>
  <c r="U20" i="31" s="1"/>
  <c r="M18" i="31"/>
  <c r="U18" i="31" s="1"/>
  <c r="M14" i="31"/>
  <c r="U14" i="31" s="1"/>
  <c r="M12" i="31"/>
  <c r="U12" i="31" s="1"/>
  <c r="M8" i="31"/>
  <c r="M6" i="31"/>
  <c r="U6" i="31" s="1"/>
  <c r="M4" i="31" a="1"/>
  <c r="M76" i="31" s="1"/>
  <c r="U76" i="31" s="1"/>
  <c r="G4" i="31"/>
  <c r="F4" i="31"/>
  <c r="AT3" i="31"/>
  <c r="R3" i="31"/>
  <c r="O3" i="31"/>
  <c r="AE3" i="31" s="1"/>
  <c r="G98" i="30"/>
  <c r="F98" i="30"/>
  <c r="AX97" i="30"/>
  <c r="G97" i="30"/>
  <c r="F97" i="30"/>
  <c r="AX96" i="30"/>
  <c r="G96" i="30"/>
  <c r="F96" i="30"/>
  <c r="AX95" i="30"/>
  <c r="G95" i="30"/>
  <c r="F95" i="30"/>
  <c r="AX94" i="30"/>
  <c r="G94" i="30"/>
  <c r="F94" i="30"/>
  <c r="AX93" i="30"/>
  <c r="G93" i="30"/>
  <c r="F93" i="30"/>
  <c r="AX92" i="30"/>
  <c r="G92" i="30"/>
  <c r="F92" i="30"/>
  <c r="AX91" i="30"/>
  <c r="G91" i="30"/>
  <c r="F91" i="30"/>
  <c r="AX90" i="30"/>
  <c r="G90" i="30"/>
  <c r="F90" i="30"/>
  <c r="V89" i="30"/>
  <c r="R89" i="30"/>
  <c r="G89" i="30"/>
  <c r="F89" i="30"/>
  <c r="G88" i="30"/>
  <c r="F88" i="30"/>
  <c r="R87" i="30"/>
  <c r="G87" i="30"/>
  <c r="F87" i="30"/>
  <c r="V86" i="30"/>
  <c r="R86" i="30"/>
  <c r="G86" i="30"/>
  <c r="F86" i="30"/>
  <c r="G85" i="30"/>
  <c r="F85" i="30"/>
  <c r="R84" i="30"/>
  <c r="G84" i="30"/>
  <c r="F84" i="30"/>
  <c r="V83" i="30"/>
  <c r="R83" i="30"/>
  <c r="G83" i="30"/>
  <c r="F83" i="30"/>
  <c r="G82" i="30"/>
  <c r="F82" i="30"/>
  <c r="R81" i="30"/>
  <c r="G81" i="30"/>
  <c r="F81" i="30"/>
  <c r="V80" i="30"/>
  <c r="R80" i="30"/>
  <c r="G80" i="30"/>
  <c r="F80" i="30"/>
  <c r="G79" i="30"/>
  <c r="F79" i="30"/>
  <c r="R78" i="30"/>
  <c r="G78" i="30"/>
  <c r="F78" i="30"/>
  <c r="V77" i="30"/>
  <c r="R77" i="30"/>
  <c r="G77" i="30"/>
  <c r="F77" i="30"/>
  <c r="G76" i="30"/>
  <c r="F76" i="30"/>
  <c r="R75" i="30"/>
  <c r="G75" i="30"/>
  <c r="F75" i="30"/>
  <c r="V74" i="30"/>
  <c r="R74" i="30"/>
  <c r="G74" i="30"/>
  <c r="F74" i="30"/>
  <c r="G73" i="30"/>
  <c r="F73" i="30"/>
  <c r="R72" i="30"/>
  <c r="G72" i="30"/>
  <c r="F72" i="30"/>
  <c r="V71" i="30"/>
  <c r="R71" i="30"/>
  <c r="G71" i="30"/>
  <c r="F71" i="30"/>
  <c r="G70" i="30"/>
  <c r="F70" i="30"/>
  <c r="R69" i="30"/>
  <c r="G69" i="30"/>
  <c r="F69" i="30"/>
  <c r="V68" i="30"/>
  <c r="R68" i="30"/>
  <c r="G68" i="30"/>
  <c r="F68" i="30"/>
  <c r="G67" i="30"/>
  <c r="F67" i="30"/>
  <c r="R66" i="30"/>
  <c r="G66" i="30"/>
  <c r="F66" i="30"/>
  <c r="V65" i="30"/>
  <c r="R65" i="30"/>
  <c r="G65" i="30"/>
  <c r="F65" i="30"/>
  <c r="G64" i="30"/>
  <c r="F64" i="30"/>
  <c r="R63" i="30"/>
  <c r="G63" i="30"/>
  <c r="F63" i="30"/>
  <c r="V62" i="30"/>
  <c r="R62" i="30"/>
  <c r="G62" i="30"/>
  <c r="F62" i="30"/>
  <c r="G61" i="30"/>
  <c r="F61" i="30"/>
  <c r="R60" i="30"/>
  <c r="G60" i="30"/>
  <c r="F60" i="30"/>
  <c r="V59" i="30"/>
  <c r="R59" i="30"/>
  <c r="G59" i="30"/>
  <c r="F59" i="30"/>
  <c r="G58" i="30"/>
  <c r="F58" i="30"/>
  <c r="R57" i="30"/>
  <c r="G57" i="30"/>
  <c r="F57" i="30"/>
  <c r="V56" i="30"/>
  <c r="R56" i="30"/>
  <c r="G56" i="30"/>
  <c r="F56" i="30"/>
  <c r="G55" i="30"/>
  <c r="F55" i="30"/>
  <c r="R54" i="30"/>
  <c r="G54" i="30"/>
  <c r="F54" i="30"/>
  <c r="V53" i="30"/>
  <c r="R53" i="30"/>
  <c r="G53" i="30"/>
  <c r="F53" i="30"/>
  <c r="G52" i="30"/>
  <c r="F52" i="30"/>
  <c r="R51" i="30"/>
  <c r="G51" i="30"/>
  <c r="F51" i="30"/>
  <c r="V50" i="30"/>
  <c r="R50" i="30"/>
  <c r="G50" i="30"/>
  <c r="F50" i="30"/>
  <c r="G49" i="30"/>
  <c r="F49" i="30"/>
  <c r="R48" i="30"/>
  <c r="G48" i="30"/>
  <c r="F48" i="30"/>
  <c r="V47" i="30"/>
  <c r="R47" i="30"/>
  <c r="G47" i="30"/>
  <c r="F47" i="30"/>
  <c r="G46" i="30"/>
  <c r="F46" i="30"/>
  <c r="R45" i="30"/>
  <c r="G45" i="30"/>
  <c r="F45" i="30"/>
  <c r="V44" i="30"/>
  <c r="R44" i="30"/>
  <c r="G44" i="30"/>
  <c r="F44" i="30"/>
  <c r="G43" i="30"/>
  <c r="F43" i="30"/>
  <c r="R42" i="30"/>
  <c r="G42" i="30"/>
  <c r="F42" i="30"/>
  <c r="V41" i="30"/>
  <c r="R41" i="30"/>
  <c r="G41" i="30"/>
  <c r="F41" i="30"/>
  <c r="G40" i="30"/>
  <c r="F40" i="30"/>
  <c r="R39" i="30"/>
  <c r="G39" i="30"/>
  <c r="F39" i="30"/>
  <c r="V38" i="30"/>
  <c r="R38" i="30"/>
  <c r="G38" i="30"/>
  <c r="F38" i="30"/>
  <c r="G37" i="30"/>
  <c r="F37" i="30"/>
  <c r="R36" i="30"/>
  <c r="G36" i="30"/>
  <c r="F36" i="30"/>
  <c r="V35" i="30"/>
  <c r="R35" i="30"/>
  <c r="G35" i="30"/>
  <c r="F35" i="30"/>
  <c r="G34" i="30"/>
  <c r="F34" i="30"/>
  <c r="R33" i="30"/>
  <c r="G33" i="30"/>
  <c r="F33" i="30"/>
  <c r="V32" i="30"/>
  <c r="R32" i="30"/>
  <c r="G32" i="30"/>
  <c r="F32" i="30"/>
  <c r="G31" i="30"/>
  <c r="F31" i="30"/>
  <c r="R30" i="30"/>
  <c r="G30" i="30"/>
  <c r="F30" i="30"/>
  <c r="V29" i="30"/>
  <c r="R29" i="30"/>
  <c r="G29" i="30"/>
  <c r="F29" i="30"/>
  <c r="G28" i="30"/>
  <c r="F28" i="30"/>
  <c r="R27" i="30"/>
  <c r="G27" i="30"/>
  <c r="F27" i="30"/>
  <c r="V26" i="30"/>
  <c r="R26" i="30"/>
  <c r="G26" i="30"/>
  <c r="F26" i="30"/>
  <c r="G25" i="30"/>
  <c r="F25" i="30"/>
  <c r="R24" i="30"/>
  <c r="G24" i="30"/>
  <c r="F24" i="30"/>
  <c r="V23" i="30"/>
  <c r="R23" i="30"/>
  <c r="G23" i="30"/>
  <c r="F23" i="30"/>
  <c r="G22" i="30"/>
  <c r="F22" i="30"/>
  <c r="R21" i="30"/>
  <c r="G21" i="30"/>
  <c r="F21" i="30"/>
  <c r="V20" i="30"/>
  <c r="R20" i="30"/>
  <c r="G20" i="30"/>
  <c r="F20" i="30"/>
  <c r="G19" i="30"/>
  <c r="F19" i="30"/>
  <c r="R18" i="30"/>
  <c r="G18" i="30"/>
  <c r="F18" i="30"/>
  <c r="V17" i="30"/>
  <c r="R17" i="30"/>
  <c r="G17" i="30"/>
  <c r="F17" i="30"/>
  <c r="V16" i="30"/>
  <c r="G16" i="30"/>
  <c r="F16" i="30"/>
  <c r="R15" i="30"/>
  <c r="G15" i="30"/>
  <c r="F15" i="30"/>
  <c r="V14" i="30"/>
  <c r="R14" i="30"/>
  <c r="G14" i="30"/>
  <c r="F14" i="30"/>
  <c r="V13" i="30"/>
  <c r="G13" i="30"/>
  <c r="F13" i="30"/>
  <c r="R12" i="30"/>
  <c r="G12" i="30"/>
  <c r="F12" i="30"/>
  <c r="C12" i="30"/>
  <c r="R11" i="30"/>
  <c r="G11" i="30"/>
  <c r="F11" i="30"/>
  <c r="V10" i="30"/>
  <c r="R10" i="30"/>
  <c r="G10" i="30"/>
  <c r="F10" i="30"/>
  <c r="C10" i="30"/>
  <c r="V87" i="30" s="1"/>
  <c r="V9" i="30"/>
  <c r="G9" i="30"/>
  <c r="F9" i="30"/>
  <c r="V8" i="30"/>
  <c r="G8" i="30"/>
  <c r="F8" i="30"/>
  <c r="V7" i="30"/>
  <c r="G7" i="30"/>
  <c r="F7" i="30"/>
  <c r="R6" i="30"/>
  <c r="G6" i="30"/>
  <c r="F6" i="30"/>
  <c r="C6" i="30"/>
  <c r="R9" i="30" s="1"/>
  <c r="R5" i="30"/>
  <c r="G5" i="30"/>
  <c r="F5" i="30"/>
  <c r="C5" i="30"/>
  <c r="W4" i="30"/>
  <c r="V4" i="30"/>
  <c r="Y4" i="30" s="1"/>
  <c r="R4" i="30"/>
  <c r="M4" i="30" a="1"/>
  <c r="M69" i="30" s="1"/>
  <c r="U69" i="30" s="1"/>
  <c r="G4" i="30"/>
  <c r="F4" i="30"/>
  <c r="AT3" i="30"/>
  <c r="R3" i="30"/>
  <c r="O3" i="30"/>
  <c r="AE3" i="30" s="1"/>
  <c r="V98" i="29"/>
  <c r="S98" i="29"/>
  <c r="R98" i="29"/>
  <c r="G98" i="29"/>
  <c r="F98" i="29"/>
  <c r="R97" i="29"/>
  <c r="G97" i="29"/>
  <c r="F97" i="29"/>
  <c r="R96" i="29"/>
  <c r="G96" i="29"/>
  <c r="F96" i="29"/>
  <c r="V95" i="29"/>
  <c r="R95" i="29"/>
  <c r="G95" i="29"/>
  <c r="F95" i="29"/>
  <c r="R94" i="29"/>
  <c r="G94" i="29"/>
  <c r="F94" i="29"/>
  <c r="R93" i="29"/>
  <c r="G93" i="29"/>
  <c r="F93" i="29"/>
  <c r="V92" i="29"/>
  <c r="R92" i="29"/>
  <c r="G92" i="29"/>
  <c r="F92" i="29"/>
  <c r="R91" i="29"/>
  <c r="G91" i="29"/>
  <c r="F91" i="29"/>
  <c r="R90" i="29"/>
  <c r="G90" i="29"/>
  <c r="F90" i="29"/>
  <c r="V89" i="29"/>
  <c r="R89" i="29"/>
  <c r="G89" i="29"/>
  <c r="F89" i="29"/>
  <c r="R88" i="29"/>
  <c r="G88" i="29"/>
  <c r="F88" i="29"/>
  <c r="R87" i="29"/>
  <c r="G87" i="29"/>
  <c r="F87" i="29"/>
  <c r="V86" i="29"/>
  <c r="R86" i="29"/>
  <c r="G86" i="29"/>
  <c r="F86" i="29"/>
  <c r="R85" i="29"/>
  <c r="G85" i="29"/>
  <c r="F85" i="29"/>
  <c r="R84" i="29"/>
  <c r="G84" i="29"/>
  <c r="F84" i="29"/>
  <c r="V83" i="29"/>
  <c r="R83" i="29"/>
  <c r="G83" i="29"/>
  <c r="F83" i="29"/>
  <c r="R82" i="29"/>
  <c r="G82" i="29"/>
  <c r="F82" i="29"/>
  <c r="R81" i="29"/>
  <c r="G81" i="29"/>
  <c r="F81" i="29"/>
  <c r="V80" i="29"/>
  <c r="R80" i="29"/>
  <c r="G80" i="29"/>
  <c r="F80" i="29"/>
  <c r="R79" i="29"/>
  <c r="G79" i="29"/>
  <c r="F79" i="29"/>
  <c r="R78" i="29"/>
  <c r="G78" i="29"/>
  <c r="F78" i="29"/>
  <c r="V77" i="29"/>
  <c r="R77" i="29"/>
  <c r="G77" i="29"/>
  <c r="F77" i="29"/>
  <c r="R76" i="29"/>
  <c r="G76" i="29"/>
  <c r="F76" i="29"/>
  <c r="R75" i="29"/>
  <c r="G75" i="29"/>
  <c r="F75" i="29"/>
  <c r="V74" i="29"/>
  <c r="R74" i="29"/>
  <c r="G74" i="29"/>
  <c r="F74" i="29"/>
  <c r="R73" i="29"/>
  <c r="G73" i="29"/>
  <c r="F73" i="29"/>
  <c r="R72" i="29"/>
  <c r="G72" i="29"/>
  <c r="F72" i="29"/>
  <c r="V71" i="29"/>
  <c r="R71" i="29"/>
  <c r="G71" i="29"/>
  <c r="F71" i="29"/>
  <c r="R70" i="29"/>
  <c r="G70" i="29"/>
  <c r="F70" i="29"/>
  <c r="R69" i="29"/>
  <c r="G69" i="29"/>
  <c r="F69" i="29"/>
  <c r="V68" i="29"/>
  <c r="R68" i="29"/>
  <c r="G68" i="29"/>
  <c r="F68" i="29"/>
  <c r="R67" i="29"/>
  <c r="G67" i="29"/>
  <c r="F67" i="29"/>
  <c r="R66" i="29"/>
  <c r="G66" i="29"/>
  <c r="F66" i="29"/>
  <c r="V65" i="29"/>
  <c r="R65" i="29"/>
  <c r="G65" i="29"/>
  <c r="F65" i="29"/>
  <c r="R64" i="29"/>
  <c r="G64" i="29"/>
  <c r="F64" i="29"/>
  <c r="R63" i="29"/>
  <c r="G63" i="29"/>
  <c r="F63" i="29"/>
  <c r="V62" i="29"/>
  <c r="R62" i="29"/>
  <c r="G62" i="29"/>
  <c r="F62" i="29"/>
  <c r="R61" i="29"/>
  <c r="G61" i="29"/>
  <c r="F61" i="29"/>
  <c r="R60" i="29"/>
  <c r="G60" i="29"/>
  <c r="F60" i="29"/>
  <c r="V59" i="29"/>
  <c r="R59" i="29"/>
  <c r="G59" i="29"/>
  <c r="F59" i="29"/>
  <c r="R58" i="29"/>
  <c r="G58" i="29"/>
  <c r="F58" i="29"/>
  <c r="R57" i="29"/>
  <c r="G57" i="29"/>
  <c r="F57" i="29"/>
  <c r="V56" i="29"/>
  <c r="R56" i="29"/>
  <c r="G56" i="29"/>
  <c r="F56" i="29"/>
  <c r="R55" i="29"/>
  <c r="G55" i="29"/>
  <c r="F55" i="29"/>
  <c r="R54" i="29"/>
  <c r="G54" i="29"/>
  <c r="F54" i="29"/>
  <c r="V53" i="29"/>
  <c r="R53" i="29"/>
  <c r="G53" i="29"/>
  <c r="F53" i="29"/>
  <c r="R52" i="29"/>
  <c r="G52" i="29"/>
  <c r="F52" i="29"/>
  <c r="R51" i="29"/>
  <c r="G51" i="29"/>
  <c r="F51" i="29"/>
  <c r="V50" i="29"/>
  <c r="R50" i="29"/>
  <c r="G50" i="29"/>
  <c r="F50" i="29"/>
  <c r="R49" i="29"/>
  <c r="G49" i="29"/>
  <c r="F49" i="29"/>
  <c r="R48" i="29"/>
  <c r="G48" i="29"/>
  <c r="F48" i="29"/>
  <c r="V47" i="29"/>
  <c r="R47" i="29"/>
  <c r="G47" i="29"/>
  <c r="F47" i="29"/>
  <c r="R46" i="29"/>
  <c r="G46" i="29"/>
  <c r="F46" i="29"/>
  <c r="R45" i="29"/>
  <c r="G45" i="29"/>
  <c r="F45" i="29"/>
  <c r="V44" i="29"/>
  <c r="R44" i="29"/>
  <c r="G44" i="29"/>
  <c r="F44" i="29"/>
  <c r="R43" i="29"/>
  <c r="G43" i="29"/>
  <c r="F43" i="29"/>
  <c r="R42" i="29"/>
  <c r="G42" i="29"/>
  <c r="F42" i="29"/>
  <c r="V41" i="29"/>
  <c r="R41" i="29"/>
  <c r="G41" i="29"/>
  <c r="F41" i="29"/>
  <c r="R40" i="29"/>
  <c r="G40" i="29"/>
  <c r="F40" i="29"/>
  <c r="R39" i="29"/>
  <c r="G39" i="29"/>
  <c r="F39" i="29"/>
  <c r="V38" i="29"/>
  <c r="R38" i="29"/>
  <c r="G38" i="29"/>
  <c r="F38" i="29"/>
  <c r="R37" i="29"/>
  <c r="G37" i="29"/>
  <c r="F37" i="29"/>
  <c r="R36" i="29"/>
  <c r="G36" i="29"/>
  <c r="F36" i="29"/>
  <c r="V35" i="29"/>
  <c r="R35" i="29"/>
  <c r="G35" i="29"/>
  <c r="F35" i="29"/>
  <c r="R34" i="29"/>
  <c r="G34" i="29"/>
  <c r="F34" i="29"/>
  <c r="R33" i="29"/>
  <c r="G33" i="29"/>
  <c r="F33" i="29"/>
  <c r="V32" i="29"/>
  <c r="R32" i="29"/>
  <c r="G32" i="29"/>
  <c r="F32" i="29"/>
  <c r="R31" i="29"/>
  <c r="G31" i="29"/>
  <c r="F31" i="29"/>
  <c r="R30" i="29"/>
  <c r="G30" i="29"/>
  <c r="F30" i="29"/>
  <c r="V29" i="29"/>
  <c r="R29" i="29"/>
  <c r="G29" i="29"/>
  <c r="F29" i="29"/>
  <c r="R28" i="29"/>
  <c r="G28" i="29"/>
  <c r="F28" i="29"/>
  <c r="R27" i="29"/>
  <c r="G27" i="29"/>
  <c r="F27" i="29"/>
  <c r="V26" i="29"/>
  <c r="R26" i="29"/>
  <c r="G26" i="29"/>
  <c r="F26" i="29"/>
  <c r="R25" i="29"/>
  <c r="G25" i="29"/>
  <c r="F25" i="29"/>
  <c r="R24" i="29"/>
  <c r="G24" i="29"/>
  <c r="F24" i="29"/>
  <c r="V23" i="29"/>
  <c r="R23" i="29"/>
  <c r="G23" i="29"/>
  <c r="F23" i="29"/>
  <c r="R22" i="29"/>
  <c r="G22" i="29"/>
  <c r="F22" i="29"/>
  <c r="R21" i="29"/>
  <c r="G21" i="29"/>
  <c r="F21" i="29"/>
  <c r="V20" i="29"/>
  <c r="R20" i="29"/>
  <c r="G20" i="29"/>
  <c r="F20" i="29"/>
  <c r="R19" i="29"/>
  <c r="G19" i="29"/>
  <c r="F19" i="29"/>
  <c r="R18" i="29"/>
  <c r="G18" i="29"/>
  <c r="F18" i="29"/>
  <c r="V17" i="29"/>
  <c r="R17" i="29"/>
  <c r="G17" i="29"/>
  <c r="F17" i="29"/>
  <c r="R16" i="29"/>
  <c r="G16" i="29"/>
  <c r="F16" i="29"/>
  <c r="R15" i="29"/>
  <c r="G15" i="29"/>
  <c r="F15" i="29"/>
  <c r="V14" i="29"/>
  <c r="R14" i="29"/>
  <c r="G14" i="29"/>
  <c r="F14" i="29"/>
  <c r="V13" i="29"/>
  <c r="R13" i="29"/>
  <c r="G13" i="29"/>
  <c r="F13" i="29"/>
  <c r="R12" i="29"/>
  <c r="G12" i="29"/>
  <c r="F12" i="29"/>
  <c r="C12" i="29"/>
  <c r="R11" i="29"/>
  <c r="G11" i="29"/>
  <c r="F11" i="29"/>
  <c r="V10" i="29"/>
  <c r="R10" i="29"/>
  <c r="G10" i="29"/>
  <c r="F10" i="29"/>
  <c r="C10" i="29"/>
  <c r="V96" i="29" s="1"/>
  <c r="V9" i="29"/>
  <c r="R9" i="29"/>
  <c r="G9" i="29"/>
  <c r="F9" i="29"/>
  <c r="V8" i="29"/>
  <c r="R8" i="29"/>
  <c r="G8" i="29"/>
  <c r="F8" i="29"/>
  <c r="V7" i="29"/>
  <c r="R7" i="29"/>
  <c r="G7" i="29"/>
  <c r="F7" i="29"/>
  <c r="R6" i="29"/>
  <c r="G6" i="29"/>
  <c r="F6" i="29"/>
  <c r="V5" i="29"/>
  <c r="R5" i="29"/>
  <c r="G5" i="29"/>
  <c r="F5" i="29"/>
  <c r="C5" i="29"/>
  <c r="W4" i="29"/>
  <c r="V4" i="29"/>
  <c r="Y4" i="29" s="1"/>
  <c r="R4" i="29"/>
  <c r="M98" i="29"/>
  <c r="U98" i="29" s="1"/>
  <c r="M97" i="29"/>
  <c r="U97" i="29" s="1"/>
  <c r="M96" i="29"/>
  <c r="U96" i="29" s="1"/>
  <c r="M95" i="29"/>
  <c r="U95" i="29" s="1"/>
  <c r="M92" i="29"/>
  <c r="U92" i="29" s="1"/>
  <c r="M91" i="29"/>
  <c r="U91" i="29" s="1"/>
  <c r="M90" i="29"/>
  <c r="U90" i="29" s="1"/>
  <c r="M89" i="29"/>
  <c r="U89" i="29" s="1"/>
  <c r="M86" i="29"/>
  <c r="U86" i="29" s="1"/>
  <c r="M85" i="29"/>
  <c r="U85" i="29" s="1"/>
  <c r="M84" i="29"/>
  <c r="U84" i="29" s="1"/>
  <c r="M83" i="29"/>
  <c r="U83" i="29" s="1"/>
  <c r="M80" i="29"/>
  <c r="U80" i="29" s="1"/>
  <c r="M79" i="29"/>
  <c r="U79" i="29" s="1"/>
  <c r="M78" i="29"/>
  <c r="U78" i="29" s="1"/>
  <c r="M77" i="29"/>
  <c r="U77" i="29" s="1"/>
  <c r="M74" i="29"/>
  <c r="U74" i="29" s="1"/>
  <c r="M73" i="29"/>
  <c r="U73" i="29" s="1"/>
  <c r="M72" i="29"/>
  <c r="U72" i="29" s="1"/>
  <c r="M71" i="29"/>
  <c r="U71" i="29" s="1"/>
  <c r="M68" i="29"/>
  <c r="U68" i="29" s="1"/>
  <c r="M67" i="29"/>
  <c r="U67" i="29" s="1"/>
  <c r="M66" i="29"/>
  <c r="U66" i="29" s="1"/>
  <c r="M65" i="29"/>
  <c r="U65" i="29" s="1"/>
  <c r="M62" i="29"/>
  <c r="U62" i="29" s="1"/>
  <c r="M61" i="29"/>
  <c r="U61" i="29" s="1"/>
  <c r="M60" i="29"/>
  <c r="U60" i="29" s="1"/>
  <c r="M59" i="29"/>
  <c r="U59" i="29" s="1"/>
  <c r="M56" i="29"/>
  <c r="U56" i="29" s="1"/>
  <c r="M55" i="29"/>
  <c r="U55" i="29" s="1"/>
  <c r="M54" i="29"/>
  <c r="U54" i="29" s="1"/>
  <c r="M53" i="29"/>
  <c r="U53" i="29" s="1"/>
  <c r="M50" i="29"/>
  <c r="U50" i="29" s="1"/>
  <c r="M49" i="29"/>
  <c r="U49" i="29" s="1"/>
  <c r="M48" i="29"/>
  <c r="U48" i="29" s="1"/>
  <c r="M47" i="29"/>
  <c r="U47" i="29" s="1"/>
  <c r="M44" i="29"/>
  <c r="U44" i="29" s="1"/>
  <c r="M43" i="29"/>
  <c r="U43" i="29" s="1"/>
  <c r="M42" i="29"/>
  <c r="U42" i="29" s="1"/>
  <c r="M41" i="29"/>
  <c r="U41" i="29" s="1"/>
  <c r="M38" i="29"/>
  <c r="U38" i="29" s="1"/>
  <c r="M37" i="29"/>
  <c r="U37" i="29" s="1"/>
  <c r="M36" i="29"/>
  <c r="U36" i="29" s="1"/>
  <c r="M35" i="29"/>
  <c r="U35" i="29" s="1"/>
  <c r="M32" i="29"/>
  <c r="U32" i="29" s="1"/>
  <c r="M31" i="29"/>
  <c r="U31" i="29" s="1"/>
  <c r="M30" i="29"/>
  <c r="U30" i="29" s="1"/>
  <c r="M29" i="29"/>
  <c r="U29" i="29" s="1"/>
  <c r="M26" i="29"/>
  <c r="U26" i="29" s="1"/>
  <c r="M25" i="29"/>
  <c r="U25" i="29" s="1"/>
  <c r="M24" i="29"/>
  <c r="U24" i="29" s="1"/>
  <c r="M23" i="29"/>
  <c r="U23" i="29" s="1"/>
  <c r="M20" i="29"/>
  <c r="U20" i="29" s="1"/>
  <c r="M19" i="29"/>
  <c r="U19" i="29" s="1"/>
  <c r="M18" i="29"/>
  <c r="U18" i="29" s="1"/>
  <c r="M17" i="29"/>
  <c r="U17" i="29" s="1"/>
  <c r="M14" i="29"/>
  <c r="U14" i="29" s="1"/>
  <c r="M13" i="29"/>
  <c r="U13" i="29" s="1"/>
  <c r="M12" i="29"/>
  <c r="U12" i="29" s="1"/>
  <c r="M11" i="29"/>
  <c r="U11" i="29" s="1"/>
  <c r="M8" i="29"/>
  <c r="U8" i="29" s="1"/>
  <c r="M7" i="29"/>
  <c r="U7" i="29" s="1"/>
  <c r="M6" i="29"/>
  <c r="U6" i="29" s="1"/>
  <c r="M5" i="29"/>
  <c r="U5" i="29" s="1"/>
  <c r="M4" i="29" a="1"/>
  <c r="M93" i="29" s="1"/>
  <c r="U93" i="29" s="1"/>
  <c r="G4" i="29"/>
  <c r="F4" i="29"/>
  <c r="AT3" i="29"/>
  <c r="R3" i="29"/>
  <c r="O3" i="29"/>
  <c r="AE3" i="29" s="1"/>
  <c r="AN3" i="29" s="1"/>
  <c r="G98" i="28"/>
  <c r="F98" i="28"/>
  <c r="AX97" i="28"/>
  <c r="G97" i="28"/>
  <c r="F97" i="28"/>
  <c r="AX96" i="28"/>
  <c r="G96" i="28"/>
  <c r="F96" i="28"/>
  <c r="AX95" i="28"/>
  <c r="G95" i="28"/>
  <c r="F95" i="28"/>
  <c r="AX94" i="28"/>
  <c r="G94" i="28"/>
  <c r="F94" i="28"/>
  <c r="AX93" i="28"/>
  <c r="G93" i="28"/>
  <c r="F93" i="28"/>
  <c r="AX92" i="28"/>
  <c r="G92" i="28"/>
  <c r="F92" i="28"/>
  <c r="AX91" i="28"/>
  <c r="G91" i="28"/>
  <c r="F91" i="28"/>
  <c r="AX90" i="28"/>
  <c r="G90" i="28"/>
  <c r="F90" i="28"/>
  <c r="AX89" i="28"/>
  <c r="G89" i="28"/>
  <c r="F89" i="28"/>
  <c r="AX88" i="28"/>
  <c r="G88" i="28"/>
  <c r="F88" i="28"/>
  <c r="AX87" i="28"/>
  <c r="G87" i="28"/>
  <c r="F87" i="28"/>
  <c r="AX86" i="28"/>
  <c r="G86" i="28"/>
  <c r="F86" i="28"/>
  <c r="AX85" i="28"/>
  <c r="G85" i="28"/>
  <c r="F85" i="28"/>
  <c r="AX84" i="28"/>
  <c r="G84" i="28"/>
  <c r="F84" i="28"/>
  <c r="AX83" i="28"/>
  <c r="G83" i="28"/>
  <c r="F83" i="28"/>
  <c r="AX82" i="28"/>
  <c r="G82" i="28"/>
  <c r="F82" i="28"/>
  <c r="AX81" i="28"/>
  <c r="G81" i="28"/>
  <c r="F81" i="28"/>
  <c r="AX80" i="28"/>
  <c r="G80" i="28"/>
  <c r="F80" i="28"/>
  <c r="AX79" i="28"/>
  <c r="G79" i="28"/>
  <c r="F79" i="28"/>
  <c r="AX78" i="28"/>
  <c r="G78" i="28"/>
  <c r="F78" i="28"/>
  <c r="AX77" i="28"/>
  <c r="G77" i="28"/>
  <c r="F77" i="28"/>
  <c r="AX76" i="28"/>
  <c r="G76" i="28"/>
  <c r="F76" i="28"/>
  <c r="AX75" i="28"/>
  <c r="G75" i="28"/>
  <c r="F75" i="28"/>
  <c r="AX74" i="28"/>
  <c r="G74" i="28"/>
  <c r="F74" i="28"/>
  <c r="AX73" i="28"/>
  <c r="G73" i="28"/>
  <c r="F73" i="28"/>
  <c r="AX72" i="28"/>
  <c r="G72" i="28"/>
  <c r="F72" i="28"/>
  <c r="AX71" i="28"/>
  <c r="G71" i="28"/>
  <c r="F71" i="28"/>
  <c r="AX70" i="28"/>
  <c r="G70" i="28"/>
  <c r="F70" i="28"/>
  <c r="V69" i="28"/>
  <c r="G69" i="28"/>
  <c r="F69" i="28"/>
  <c r="V68" i="28"/>
  <c r="G68" i="28"/>
  <c r="F68" i="28"/>
  <c r="G67" i="28"/>
  <c r="F67" i="28"/>
  <c r="V66" i="28"/>
  <c r="G66" i="28"/>
  <c r="F66" i="28"/>
  <c r="V65" i="28"/>
  <c r="G65" i="28"/>
  <c r="F65" i="28"/>
  <c r="G64" i="28"/>
  <c r="F64" i="28"/>
  <c r="V63" i="28"/>
  <c r="G63" i="28"/>
  <c r="F63" i="28"/>
  <c r="V62" i="28"/>
  <c r="G62" i="28"/>
  <c r="F62" i="28"/>
  <c r="G61" i="28"/>
  <c r="F61" i="28"/>
  <c r="V60" i="28"/>
  <c r="G60" i="28"/>
  <c r="F60" i="28"/>
  <c r="V59" i="28"/>
  <c r="G59" i="28"/>
  <c r="F59" i="28"/>
  <c r="G58" i="28"/>
  <c r="F58" i="28"/>
  <c r="V57" i="28"/>
  <c r="G57" i="28"/>
  <c r="F57" i="28"/>
  <c r="V56" i="28"/>
  <c r="G56" i="28"/>
  <c r="F56" i="28"/>
  <c r="G55" i="28"/>
  <c r="F55" i="28"/>
  <c r="V54" i="28"/>
  <c r="G54" i="28"/>
  <c r="F54" i="28"/>
  <c r="V53" i="28"/>
  <c r="G53" i="28"/>
  <c r="F53" i="28"/>
  <c r="G52" i="28"/>
  <c r="F52" i="28"/>
  <c r="V51" i="28"/>
  <c r="G51" i="28"/>
  <c r="F51" i="28"/>
  <c r="V50" i="28"/>
  <c r="U50" i="28"/>
  <c r="G50" i="28"/>
  <c r="F50" i="28"/>
  <c r="G49" i="28"/>
  <c r="F49" i="28"/>
  <c r="V48" i="28"/>
  <c r="G48" i="28"/>
  <c r="F48" i="28"/>
  <c r="V47" i="28"/>
  <c r="G47" i="28"/>
  <c r="F47" i="28"/>
  <c r="G46" i="28"/>
  <c r="F46" i="28"/>
  <c r="V45" i="28"/>
  <c r="G45" i="28"/>
  <c r="F45" i="28"/>
  <c r="V44" i="28"/>
  <c r="G44" i="28"/>
  <c r="F44" i="28"/>
  <c r="G43" i="28"/>
  <c r="F43" i="28"/>
  <c r="V42" i="28"/>
  <c r="G42" i="28"/>
  <c r="F42" i="28"/>
  <c r="V41" i="28"/>
  <c r="G41" i="28"/>
  <c r="F41" i="28"/>
  <c r="G40" i="28"/>
  <c r="F40" i="28"/>
  <c r="V39" i="28"/>
  <c r="G39" i="28"/>
  <c r="F39" i="28"/>
  <c r="V38" i="28"/>
  <c r="U38" i="28"/>
  <c r="G38" i="28"/>
  <c r="F38" i="28"/>
  <c r="G37" i="28"/>
  <c r="F37" i="28"/>
  <c r="V36" i="28"/>
  <c r="G36" i="28"/>
  <c r="F36" i="28"/>
  <c r="V35" i="28"/>
  <c r="G35" i="28"/>
  <c r="F35" i="28"/>
  <c r="G34" i="28"/>
  <c r="F34" i="28"/>
  <c r="V33" i="28"/>
  <c r="G33" i="28"/>
  <c r="F33" i="28"/>
  <c r="V32" i="28"/>
  <c r="G32" i="28"/>
  <c r="F32" i="28"/>
  <c r="G31" i="28"/>
  <c r="F31" i="28"/>
  <c r="V30" i="28"/>
  <c r="G30" i="28"/>
  <c r="F30" i="28"/>
  <c r="V29" i="28"/>
  <c r="G29" i="28"/>
  <c r="F29" i="28"/>
  <c r="G28" i="28"/>
  <c r="F28" i="28"/>
  <c r="V27" i="28"/>
  <c r="G27" i="28"/>
  <c r="F27" i="28"/>
  <c r="V26" i="28"/>
  <c r="G26" i="28"/>
  <c r="F26" i="28"/>
  <c r="G25" i="28"/>
  <c r="F25" i="28"/>
  <c r="V24" i="28"/>
  <c r="G24" i="28"/>
  <c r="F24" i="28"/>
  <c r="V23" i="28"/>
  <c r="G23" i="28"/>
  <c r="F23" i="28"/>
  <c r="G22" i="28"/>
  <c r="F22" i="28"/>
  <c r="V21" i="28"/>
  <c r="G21" i="28"/>
  <c r="F21" i="28"/>
  <c r="V20" i="28"/>
  <c r="G20" i="28"/>
  <c r="F20" i="28"/>
  <c r="G19" i="28"/>
  <c r="F19" i="28"/>
  <c r="V18" i="28"/>
  <c r="G18" i="28"/>
  <c r="F18" i="28"/>
  <c r="V17" i="28"/>
  <c r="G17" i="28"/>
  <c r="F17" i="28"/>
  <c r="G16" i="28"/>
  <c r="F16" i="28"/>
  <c r="V15" i="28"/>
  <c r="G15" i="28"/>
  <c r="F15" i="28"/>
  <c r="V14" i="28"/>
  <c r="U14" i="28"/>
  <c r="G14" i="28"/>
  <c r="F14" i="28"/>
  <c r="G13" i="28"/>
  <c r="F13" i="28"/>
  <c r="V12" i="28"/>
  <c r="G12" i="28"/>
  <c r="F12" i="28"/>
  <c r="C12" i="28"/>
  <c r="V11" i="28"/>
  <c r="G11" i="28"/>
  <c r="F11" i="28"/>
  <c r="V10" i="28"/>
  <c r="G10" i="28"/>
  <c r="F10" i="28"/>
  <c r="C10" i="28"/>
  <c r="V67" i="28" s="1"/>
  <c r="V9" i="28"/>
  <c r="G9" i="28"/>
  <c r="F9" i="28"/>
  <c r="G8" i="28"/>
  <c r="F8" i="28"/>
  <c r="R7" i="28"/>
  <c r="G7" i="28"/>
  <c r="F7" i="28"/>
  <c r="V6" i="28"/>
  <c r="G6" i="28"/>
  <c r="F6" i="28"/>
  <c r="C6" i="28"/>
  <c r="V5" i="28"/>
  <c r="G5" i="28"/>
  <c r="F5" i="28"/>
  <c r="C5" i="28"/>
  <c r="W4" i="28"/>
  <c r="V4" i="28"/>
  <c r="Y4" i="28" s="1"/>
  <c r="M68" i="28"/>
  <c r="U68" i="28" s="1"/>
  <c r="M67" i="28"/>
  <c r="U67" i="28" s="1"/>
  <c r="M66" i="28"/>
  <c r="U66" i="28" s="1"/>
  <c r="M65" i="28"/>
  <c r="U65" i="28" s="1"/>
  <c r="M64" i="28"/>
  <c r="U64" i="28" s="1"/>
  <c r="M62" i="28"/>
  <c r="U62" i="28" s="1"/>
  <c r="M61" i="28"/>
  <c r="U61" i="28" s="1"/>
  <c r="M60" i="28"/>
  <c r="U60" i="28" s="1"/>
  <c r="M59" i="28"/>
  <c r="U59" i="28" s="1"/>
  <c r="M58" i="28"/>
  <c r="U58" i="28" s="1"/>
  <c r="M56" i="28"/>
  <c r="U56" i="28" s="1"/>
  <c r="M55" i="28"/>
  <c r="U55" i="28" s="1"/>
  <c r="M54" i="28"/>
  <c r="U54" i="28" s="1"/>
  <c r="M53" i="28"/>
  <c r="U53" i="28" s="1"/>
  <c r="M52" i="28"/>
  <c r="U52" i="28" s="1"/>
  <c r="M50" i="28"/>
  <c r="M49" i="28"/>
  <c r="U49" i="28" s="1"/>
  <c r="M48" i="28"/>
  <c r="U48" i="28" s="1"/>
  <c r="M47" i="28"/>
  <c r="U47" i="28" s="1"/>
  <c r="M46" i="28"/>
  <c r="U46" i="28" s="1"/>
  <c r="M44" i="28"/>
  <c r="U44" i="28" s="1"/>
  <c r="M43" i="28"/>
  <c r="U43" i="28" s="1"/>
  <c r="M42" i="28"/>
  <c r="U42" i="28" s="1"/>
  <c r="M41" i="28"/>
  <c r="U41" i="28" s="1"/>
  <c r="M40" i="28"/>
  <c r="U40" i="28" s="1"/>
  <c r="M38" i="28"/>
  <c r="M37" i="28"/>
  <c r="U37" i="28" s="1"/>
  <c r="M36" i="28"/>
  <c r="U36" i="28" s="1"/>
  <c r="M35" i="28"/>
  <c r="U35" i="28" s="1"/>
  <c r="M34" i="28"/>
  <c r="U34" i="28" s="1"/>
  <c r="M32" i="28"/>
  <c r="U32" i="28" s="1"/>
  <c r="M31" i="28"/>
  <c r="U31" i="28" s="1"/>
  <c r="M30" i="28"/>
  <c r="U30" i="28" s="1"/>
  <c r="M29" i="28"/>
  <c r="U29" i="28" s="1"/>
  <c r="M28" i="28"/>
  <c r="U28" i="28" s="1"/>
  <c r="M26" i="28"/>
  <c r="U26" i="28" s="1"/>
  <c r="M25" i="28"/>
  <c r="U25" i="28" s="1"/>
  <c r="M24" i="28"/>
  <c r="U24" i="28" s="1"/>
  <c r="M23" i="28"/>
  <c r="U23" i="28" s="1"/>
  <c r="M22" i="28"/>
  <c r="U22" i="28" s="1"/>
  <c r="M20" i="28"/>
  <c r="U20" i="28" s="1"/>
  <c r="M19" i="28"/>
  <c r="U19" i="28" s="1"/>
  <c r="M18" i="28"/>
  <c r="U18" i="28" s="1"/>
  <c r="M17" i="28"/>
  <c r="U17" i="28" s="1"/>
  <c r="M16" i="28"/>
  <c r="U16" i="28" s="1"/>
  <c r="M14" i="28"/>
  <c r="M13" i="28"/>
  <c r="U13" i="28" s="1"/>
  <c r="M12" i="28"/>
  <c r="U12" i="28" s="1"/>
  <c r="M11" i="28"/>
  <c r="U11" i="28" s="1"/>
  <c r="M10" i="28"/>
  <c r="U10" i="28" s="1"/>
  <c r="M8" i="28"/>
  <c r="U8" i="28" s="1"/>
  <c r="M7" i="28"/>
  <c r="U7" i="28" s="1"/>
  <c r="M6" i="28"/>
  <c r="U6" i="28" s="1"/>
  <c r="M5" i="28"/>
  <c r="U5" i="28" s="1"/>
  <c r="M4" i="28"/>
  <c r="U4" i="28" s="1"/>
  <c r="X4" i="28" s="1"/>
  <c r="M4" i="28" a="1"/>
  <c r="M69" i="28" s="1"/>
  <c r="U69" i="28" s="1"/>
  <c r="G4" i="28"/>
  <c r="F4" i="28"/>
  <c r="AT3" i="28"/>
  <c r="AH3" i="28"/>
  <c r="AQ3" i="28" s="1"/>
  <c r="R3" i="28"/>
  <c r="O3" i="28"/>
  <c r="AE3" i="28" s="1"/>
  <c r="G98" i="27"/>
  <c r="F98" i="27"/>
  <c r="AX97" i="27"/>
  <c r="G97" i="27"/>
  <c r="F97" i="27"/>
  <c r="AX96" i="27"/>
  <c r="G96" i="27"/>
  <c r="F96" i="27"/>
  <c r="AX95" i="27"/>
  <c r="G95" i="27"/>
  <c r="F95" i="27"/>
  <c r="AX94" i="27"/>
  <c r="G94" i="27"/>
  <c r="F94" i="27"/>
  <c r="AX93" i="27"/>
  <c r="G93" i="27"/>
  <c r="F93" i="27"/>
  <c r="AX92" i="27"/>
  <c r="G92" i="27"/>
  <c r="F92" i="27"/>
  <c r="AX91" i="27"/>
  <c r="G91" i="27"/>
  <c r="F91" i="27"/>
  <c r="AX90" i="27"/>
  <c r="G90" i="27"/>
  <c r="F90" i="27"/>
  <c r="AX89" i="27"/>
  <c r="G89" i="27"/>
  <c r="F89" i="27"/>
  <c r="AX88" i="27"/>
  <c r="G88" i="27"/>
  <c r="F88" i="27"/>
  <c r="AX87" i="27"/>
  <c r="G87" i="27"/>
  <c r="F87" i="27"/>
  <c r="AX86" i="27"/>
  <c r="G86" i="27"/>
  <c r="F86" i="27"/>
  <c r="AX85" i="27"/>
  <c r="G85" i="27"/>
  <c r="F85" i="27"/>
  <c r="AX84" i="27"/>
  <c r="G84" i="27"/>
  <c r="F84" i="27"/>
  <c r="AX83" i="27"/>
  <c r="G83" i="27"/>
  <c r="F83" i="27"/>
  <c r="AX82" i="27"/>
  <c r="G82" i="27"/>
  <c r="F82" i="27"/>
  <c r="AX81" i="27"/>
  <c r="G81" i="27"/>
  <c r="F81" i="27"/>
  <c r="AX80" i="27"/>
  <c r="G80" i="27"/>
  <c r="F80" i="27"/>
  <c r="G79" i="27"/>
  <c r="F79" i="27"/>
  <c r="G78" i="27"/>
  <c r="F78" i="27"/>
  <c r="G77" i="27"/>
  <c r="F77" i="27"/>
  <c r="G76" i="27"/>
  <c r="F76" i="27"/>
  <c r="G75" i="27"/>
  <c r="F75" i="27"/>
  <c r="G74" i="27"/>
  <c r="F74" i="27"/>
  <c r="G73" i="27"/>
  <c r="F73" i="27"/>
  <c r="G72" i="27"/>
  <c r="F72" i="27"/>
  <c r="G71" i="27"/>
  <c r="F71" i="27"/>
  <c r="G70" i="27"/>
  <c r="F70" i="27"/>
  <c r="G69" i="27"/>
  <c r="F69" i="27"/>
  <c r="G68" i="27"/>
  <c r="F68" i="27"/>
  <c r="G67" i="27"/>
  <c r="F67" i="27"/>
  <c r="G66" i="27"/>
  <c r="F66" i="27"/>
  <c r="G65" i="27"/>
  <c r="F65" i="27"/>
  <c r="G64" i="27"/>
  <c r="F64" i="27"/>
  <c r="G63" i="27"/>
  <c r="F63" i="27"/>
  <c r="G62" i="27"/>
  <c r="F62" i="27"/>
  <c r="G61" i="27"/>
  <c r="F61" i="27"/>
  <c r="G60" i="27"/>
  <c r="F60" i="27"/>
  <c r="G59" i="27"/>
  <c r="F59" i="27"/>
  <c r="G58" i="27"/>
  <c r="F58" i="27"/>
  <c r="G57" i="27"/>
  <c r="F57" i="27"/>
  <c r="G56" i="27"/>
  <c r="F56" i="27"/>
  <c r="G55" i="27"/>
  <c r="F55" i="27"/>
  <c r="G54" i="27"/>
  <c r="F54" i="27"/>
  <c r="G53" i="27"/>
  <c r="F53" i="27"/>
  <c r="G52" i="27"/>
  <c r="F52" i="27"/>
  <c r="G51" i="27"/>
  <c r="F51" i="27"/>
  <c r="G50" i="27"/>
  <c r="F50" i="27"/>
  <c r="G49" i="27"/>
  <c r="F49" i="27"/>
  <c r="G48" i="27"/>
  <c r="F48" i="27"/>
  <c r="G47" i="27"/>
  <c r="F47" i="27"/>
  <c r="G46" i="27"/>
  <c r="F46" i="27"/>
  <c r="G45" i="27"/>
  <c r="F45" i="27"/>
  <c r="G44" i="27"/>
  <c r="F44" i="27"/>
  <c r="G43" i="27"/>
  <c r="F43" i="27"/>
  <c r="G42" i="27"/>
  <c r="F42" i="27"/>
  <c r="G41" i="27"/>
  <c r="F41" i="27"/>
  <c r="G40" i="27"/>
  <c r="F40" i="27"/>
  <c r="G39" i="27"/>
  <c r="F39" i="27"/>
  <c r="G38" i="27"/>
  <c r="F38" i="27"/>
  <c r="G37" i="27"/>
  <c r="F37" i="27"/>
  <c r="G36" i="27"/>
  <c r="F36" i="27"/>
  <c r="G35" i="27"/>
  <c r="F35" i="27"/>
  <c r="G34" i="27"/>
  <c r="F34" i="27"/>
  <c r="G33" i="27"/>
  <c r="F33" i="27"/>
  <c r="G32" i="27"/>
  <c r="F32" i="27"/>
  <c r="G31" i="27"/>
  <c r="F31" i="27"/>
  <c r="G30" i="27"/>
  <c r="F30" i="27"/>
  <c r="G29" i="27"/>
  <c r="F29" i="27"/>
  <c r="G28" i="27"/>
  <c r="F28" i="27"/>
  <c r="G27" i="27"/>
  <c r="F27" i="27"/>
  <c r="G26" i="27"/>
  <c r="F26" i="27"/>
  <c r="G25" i="27"/>
  <c r="F25" i="27"/>
  <c r="G24" i="27"/>
  <c r="F24" i="27"/>
  <c r="G23" i="27"/>
  <c r="F23" i="27"/>
  <c r="G22" i="27"/>
  <c r="F22" i="27"/>
  <c r="G21" i="27"/>
  <c r="F21" i="27"/>
  <c r="G20" i="27"/>
  <c r="F20" i="27"/>
  <c r="V19" i="27"/>
  <c r="G19" i="27"/>
  <c r="F19" i="27"/>
  <c r="V18" i="27"/>
  <c r="G18" i="27"/>
  <c r="F18" i="27"/>
  <c r="V17" i="27"/>
  <c r="G17" i="27"/>
  <c r="F17" i="27"/>
  <c r="G16" i="27"/>
  <c r="F16" i="27"/>
  <c r="G15" i="27"/>
  <c r="F15" i="27"/>
  <c r="V14" i="27"/>
  <c r="G14" i="27"/>
  <c r="F14" i="27"/>
  <c r="V13" i="27"/>
  <c r="G13" i="27"/>
  <c r="F13" i="27"/>
  <c r="R12" i="27"/>
  <c r="G12" i="27"/>
  <c r="F12" i="27"/>
  <c r="C12" i="27"/>
  <c r="R11" i="27"/>
  <c r="G11" i="27"/>
  <c r="F11" i="27"/>
  <c r="V10" i="27"/>
  <c r="G10" i="27"/>
  <c r="F10" i="27"/>
  <c r="C10" i="27"/>
  <c r="V76" i="27" s="1"/>
  <c r="V9" i="27"/>
  <c r="R9" i="27"/>
  <c r="G9" i="27"/>
  <c r="F9" i="27"/>
  <c r="V8" i="27"/>
  <c r="G8" i="27"/>
  <c r="F8" i="27"/>
  <c r="V7" i="27"/>
  <c r="G7" i="27"/>
  <c r="F7" i="27"/>
  <c r="V6" i="27"/>
  <c r="G6" i="27"/>
  <c r="F6" i="27"/>
  <c r="C6" i="27"/>
  <c r="V5" i="27"/>
  <c r="G5" i="27"/>
  <c r="F5" i="27"/>
  <c r="C5" i="27"/>
  <c r="W4" i="27"/>
  <c r="V4" i="27"/>
  <c r="Y4" i="27" s="1"/>
  <c r="M4" i="27" a="1"/>
  <c r="M75" i="27" s="1"/>
  <c r="U75" i="27" s="1"/>
  <c r="G4" i="27"/>
  <c r="F4" i="27"/>
  <c r="AT3" i="27"/>
  <c r="O3" i="27"/>
  <c r="AE3" i="27" s="1"/>
  <c r="G98" i="26"/>
  <c r="F98" i="26"/>
  <c r="AX97" i="26"/>
  <c r="G97" i="26"/>
  <c r="F97" i="26"/>
  <c r="AX96" i="26"/>
  <c r="G96" i="26"/>
  <c r="F96" i="26"/>
  <c r="AX95" i="26"/>
  <c r="G95" i="26"/>
  <c r="F95" i="26"/>
  <c r="AX94" i="26"/>
  <c r="G94" i="26"/>
  <c r="F94" i="26"/>
  <c r="AX93" i="26"/>
  <c r="G93" i="26"/>
  <c r="F93" i="26"/>
  <c r="AX92" i="26"/>
  <c r="G92" i="26"/>
  <c r="F92" i="26"/>
  <c r="AX91" i="26"/>
  <c r="G91" i="26"/>
  <c r="F91" i="26"/>
  <c r="AX90" i="26"/>
  <c r="G90" i="26"/>
  <c r="F90" i="26"/>
  <c r="G89" i="26"/>
  <c r="F89" i="26"/>
  <c r="G88" i="26"/>
  <c r="F88" i="26"/>
  <c r="G87" i="26"/>
  <c r="F87" i="26"/>
  <c r="G86" i="26"/>
  <c r="F86" i="26"/>
  <c r="G85" i="26"/>
  <c r="F85" i="26"/>
  <c r="G84" i="26"/>
  <c r="F84" i="26"/>
  <c r="G83" i="26"/>
  <c r="F83" i="26"/>
  <c r="G82" i="26"/>
  <c r="F82" i="26"/>
  <c r="G81" i="26"/>
  <c r="F81" i="26"/>
  <c r="G80" i="26"/>
  <c r="F80" i="26"/>
  <c r="G79" i="26"/>
  <c r="F79" i="26"/>
  <c r="G78" i="26"/>
  <c r="F78" i="26"/>
  <c r="G77" i="26"/>
  <c r="F77" i="26"/>
  <c r="G76" i="26"/>
  <c r="F76" i="26"/>
  <c r="G75" i="26"/>
  <c r="F75" i="26"/>
  <c r="G74" i="26"/>
  <c r="F74" i="26"/>
  <c r="G73" i="26"/>
  <c r="F73" i="26"/>
  <c r="G72" i="26"/>
  <c r="F72" i="26"/>
  <c r="G71" i="26"/>
  <c r="F71" i="26"/>
  <c r="G70" i="26"/>
  <c r="F70" i="26"/>
  <c r="G69" i="26"/>
  <c r="F69" i="26"/>
  <c r="G68" i="26"/>
  <c r="F68" i="26"/>
  <c r="G67" i="26"/>
  <c r="F67" i="26"/>
  <c r="G66" i="26"/>
  <c r="F66" i="26"/>
  <c r="G65" i="26"/>
  <c r="F65" i="26"/>
  <c r="G64" i="26"/>
  <c r="F64" i="26"/>
  <c r="G63" i="26"/>
  <c r="F63" i="26"/>
  <c r="G62" i="26"/>
  <c r="F62" i="26"/>
  <c r="G61" i="26"/>
  <c r="F61" i="26"/>
  <c r="G60" i="26"/>
  <c r="F60" i="26"/>
  <c r="G59" i="26"/>
  <c r="F59" i="26"/>
  <c r="G58" i="26"/>
  <c r="F58" i="26"/>
  <c r="G57" i="26"/>
  <c r="F57" i="26"/>
  <c r="G56" i="26"/>
  <c r="F56" i="26"/>
  <c r="G55" i="26"/>
  <c r="F55" i="26"/>
  <c r="G54" i="26"/>
  <c r="F54" i="26"/>
  <c r="G53" i="26"/>
  <c r="F53" i="26"/>
  <c r="G52" i="26"/>
  <c r="F52" i="26"/>
  <c r="G51" i="26"/>
  <c r="F51" i="26"/>
  <c r="G50" i="26"/>
  <c r="F50" i="26"/>
  <c r="G49" i="26"/>
  <c r="F49" i="26"/>
  <c r="G48" i="26"/>
  <c r="F48" i="26"/>
  <c r="G47" i="26"/>
  <c r="F47" i="26"/>
  <c r="G46" i="26"/>
  <c r="F46" i="26"/>
  <c r="G45" i="26"/>
  <c r="F45" i="26"/>
  <c r="G44" i="26"/>
  <c r="F44" i="26"/>
  <c r="G43" i="26"/>
  <c r="F43" i="26"/>
  <c r="G42" i="26"/>
  <c r="F42" i="26"/>
  <c r="G41" i="26"/>
  <c r="F41" i="26"/>
  <c r="G40" i="26"/>
  <c r="F40" i="26"/>
  <c r="G39" i="26"/>
  <c r="F39" i="26"/>
  <c r="G38" i="26"/>
  <c r="F38" i="26"/>
  <c r="G37" i="26"/>
  <c r="F37" i="26"/>
  <c r="G36" i="26"/>
  <c r="F36" i="26"/>
  <c r="G35" i="26"/>
  <c r="F35" i="26"/>
  <c r="G34" i="26"/>
  <c r="F34" i="26"/>
  <c r="G33" i="26"/>
  <c r="F33" i="26"/>
  <c r="G32" i="26"/>
  <c r="F32" i="26"/>
  <c r="G31" i="26"/>
  <c r="F31" i="26"/>
  <c r="G30" i="26"/>
  <c r="F30" i="26"/>
  <c r="G29" i="26"/>
  <c r="F29" i="26"/>
  <c r="G28" i="26"/>
  <c r="F28" i="26"/>
  <c r="G27" i="26"/>
  <c r="F27" i="26"/>
  <c r="G26" i="26"/>
  <c r="F26" i="26"/>
  <c r="G25" i="26"/>
  <c r="F25" i="26"/>
  <c r="G24" i="26"/>
  <c r="F24" i="26"/>
  <c r="G23" i="26"/>
  <c r="F23" i="26"/>
  <c r="G22" i="26"/>
  <c r="F22" i="26"/>
  <c r="G21" i="26"/>
  <c r="F21" i="26"/>
  <c r="G20" i="26"/>
  <c r="F20" i="26"/>
  <c r="G19" i="26"/>
  <c r="F19" i="26"/>
  <c r="V18" i="26"/>
  <c r="G18" i="26"/>
  <c r="F18" i="26"/>
  <c r="G17" i="26"/>
  <c r="F17" i="26"/>
  <c r="G16" i="26"/>
  <c r="F16" i="26"/>
  <c r="V15" i="26"/>
  <c r="G15" i="26"/>
  <c r="H15" i="26" s="1"/>
  <c r="I15" i="26" s="1"/>
  <c r="J15" i="26" s="1"/>
  <c r="F15" i="26"/>
  <c r="G14" i="26"/>
  <c r="F14" i="26"/>
  <c r="G13" i="26"/>
  <c r="F13" i="26"/>
  <c r="V12" i="26"/>
  <c r="G12" i="26"/>
  <c r="H12" i="26" s="1"/>
  <c r="I12" i="26" s="1"/>
  <c r="J12" i="26" s="1"/>
  <c r="F12" i="26"/>
  <c r="C12" i="26"/>
  <c r="V11" i="26"/>
  <c r="G11" i="26"/>
  <c r="F11" i="26"/>
  <c r="R10" i="26"/>
  <c r="G10" i="26"/>
  <c r="F10" i="26"/>
  <c r="C10" i="26"/>
  <c r="V88" i="26" s="1"/>
  <c r="V9" i="26"/>
  <c r="G9" i="26"/>
  <c r="F9" i="26"/>
  <c r="V8" i="26"/>
  <c r="G8" i="26"/>
  <c r="F8" i="26"/>
  <c r="V7" i="26"/>
  <c r="G7" i="26"/>
  <c r="H7" i="26" s="1"/>
  <c r="I7" i="26" s="1"/>
  <c r="J7" i="26" s="1"/>
  <c r="F7" i="26"/>
  <c r="V6" i="26"/>
  <c r="G6" i="26"/>
  <c r="F6" i="26"/>
  <c r="C6" i="26"/>
  <c r="R89" i="26" s="1"/>
  <c r="V5" i="26"/>
  <c r="G5" i="26"/>
  <c r="F5" i="26"/>
  <c r="C5" i="26"/>
  <c r="Y4" i="26"/>
  <c r="W4" i="26"/>
  <c r="V4" i="26"/>
  <c r="R4" i="26"/>
  <c r="M86" i="26"/>
  <c r="U86" i="26" s="1"/>
  <c r="M85" i="26"/>
  <c r="U85" i="26" s="1"/>
  <c r="M84" i="26"/>
  <c r="U84" i="26" s="1"/>
  <c r="M80" i="26"/>
  <c r="U80" i="26" s="1"/>
  <c r="M79" i="26"/>
  <c r="U79" i="26" s="1"/>
  <c r="M78" i="26"/>
  <c r="U78" i="26" s="1"/>
  <c r="M74" i="26"/>
  <c r="U74" i="26" s="1"/>
  <c r="M73" i="26"/>
  <c r="U73" i="26" s="1"/>
  <c r="M72" i="26"/>
  <c r="U72" i="26" s="1"/>
  <c r="M68" i="26"/>
  <c r="U68" i="26" s="1"/>
  <c r="M67" i="26"/>
  <c r="U67" i="26" s="1"/>
  <c r="M66" i="26"/>
  <c r="U66" i="26" s="1"/>
  <c r="M62" i="26"/>
  <c r="U62" i="26" s="1"/>
  <c r="M61" i="26"/>
  <c r="U61" i="26" s="1"/>
  <c r="M60" i="26"/>
  <c r="U60" i="26" s="1"/>
  <c r="M56" i="26"/>
  <c r="U56" i="26" s="1"/>
  <c r="M55" i="26"/>
  <c r="U55" i="26" s="1"/>
  <c r="M54" i="26"/>
  <c r="U54" i="26" s="1"/>
  <c r="M50" i="26"/>
  <c r="U50" i="26" s="1"/>
  <c r="M49" i="26"/>
  <c r="U49" i="26" s="1"/>
  <c r="M48" i="26"/>
  <c r="U48" i="26" s="1"/>
  <c r="M44" i="26"/>
  <c r="U44" i="26" s="1"/>
  <c r="M43" i="26"/>
  <c r="U43" i="26" s="1"/>
  <c r="M42" i="26"/>
  <c r="U42" i="26" s="1"/>
  <c r="M38" i="26"/>
  <c r="U38" i="26" s="1"/>
  <c r="M37" i="26"/>
  <c r="U37" i="26" s="1"/>
  <c r="M36" i="26"/>
  <c r="U36" i="26" s="1"/>
  <c r="M32" i="26"/>
  <c r="U32" i="26" s="1"/>
  <c r="M31" i="26"/>
  <c r="U31" i="26" s="1"/>
  <c r="M30" i="26"/>
  <c r="U30" i="26" s="1"/>
  <c r="M26" i="26"/>
  <c r="U26" i="26" s="1"/>
  <c r="M25" i="26"/>
  <c r="U25" i="26" s="1"/>
  <c r="M24" i="26"/>
  <c r="U24" i="26" s="1"/>
  <c r="M20" i="26"/>
  <c r="U20" i="26" s="1"/>
  <c r="M19" i="26"/>
  <c r="U19" i="26" s="1"/>
  <c r="M18" i="26"/>
  <c r="U18" i="26" s="1"/>
  <c r="M14" i="26"/>
  <c r="U14" i="26" s="1"/>
  <c r="M13" i="26"/>
  <c r="U13" i="26" s="1"/>
  <c r="M12" i="26"/>
  <c r="U12" i="26" s="1"/>
  <c r="M8" i="26"/>
  <c r="U8" i="26" s="1"/>
  <c r="M7" i="26"/>
  <c r="U7" i="26" s="1"/>
  <c r="M6" i="26"/>
  <c r="U6" i="26" s="1"/>
  <c r="M4" i="26" a="1"/>
  <c r="M89" i="26" s="1"/>
  <c r="U89" i="26" s="1"/>
  <c r="G4" i="26"/>
  <c r="F4" i="26"/>
  <c r="AT3" i="26"/>
  <c r="O3" i="26"/>
  <c r="P3" i="26" s="1"/>
  <c r="AF3" i="26" s="1"/>
  <c r="AO3" i="26" s="1"/>
  <c r="V98" i="25"/>
  <c r="S98" i="25"/>
  <c r="R98" i="25"/>
  <c r="G98" i="25"/>
  <c r="F98" i="25"/>
  <c r="V97" i="25"/>
  <c r="R97" i="25"/>
  <c r="G97" i="25"/>
  <c r="H97" i="25" s="1"/>
  <c r="I97" i="25" s="1"/>
  <c r="J97" i="25" s="1"/>
  <c r="F97" i="25"/>
  <c r="V96" i="25"/>
  <c r="R96" i="25"/>
  <c r="G96" i="25"/>
  <c r="H96" i="25" s="1"/>
  <c r="I96" i="25" s="1"/>
  <c r="J96" i="25" s="1"/>
  <c r="F96" i="25"/>
  <c r="V95" i="25"/>
  <c r="R95" i="25"/>
  <c r="G95" i="25"/>
  <c r="F95" i="25"/>
  <c r="V94" i="25"/>
  <c r="R94" i="25"/>
  <c r="G94" i="25"/>
  <c r="H94" i="25" s="1"/>
  <c r="I94" i="25" s="1"/>
  <c r="J94" i="25" s="1"/>
  <c r="F94" i="25"/>
  <c r="V93" i="25"/>
  <c r="R93" i="25"/>
  <c r="G93" i="25"/>
  <c r="H93" i="25" s="1"/>
  <c r="I93" i="25" s="1"/>
  <c r="J93" i="25" s="1"/>
  <c r="F93" i="25"/>
  <c r="V92" i="25"/>
  <c r="R92" i="25"/>
  <c r="G92" i="25"/>
  <c r="F92" i="25"/>
  <c r="V91" i="25"/>
  <c r="R91" i="25"/>
  <c r="G91" i="25"/>
  <c r="H91" i="25" s="1"/>
  <c r="I91" i="25" s="1"/>
  <c r="J91" i="25" s="1"/>
  <c r="F91" i="25"/>
  <c r="V90" i="25"/>
  <c r="R90" i="25"/>
  <c r="G90" i="25"/>
  <c r="H90" i="25" s="1"/>
  <c r="I90" i="25" s="1"/>
  <c r="J90" i="25" s="1"/>
  <c r="F90" i="25"/>
  <c r="V89" i="25"/>
  <c r="R89" i="25"/>
  <c r="G89" i="25"/>
  <c r="F89" i="25"/>
  <c r="V88" i="25"/>
  <c r="R88" i="25"/>
  <c r="G88" i="25"/>
  <c r="H88" i="25" s="1"/>
  <c r="I88" i="25" s="1"/>
  <c r="J88" i="25" s="1"/>
  <c r="F88" i="25"/>
  <c r="V87" i="25"/>
  <c r="R87" i="25"/>
  <c r="G87" i="25"/>
  <c r="H87" i="25" s="1"/>
  <c r="I87" i="25" s="1"/>
  <c r="J87" i="25" s="1"/>
  <c r="F87" i="25"/>
  <c r="V86" i="25"/>
  <c r="R86" i="25"/>
  <c r="G86" i="25"/>
  <c r="F86" i="25"/>
  <c r="V85" i="25"/>
  <c r="R85" i="25"/>
  <c r="G85" i="25"/>
  <c r="H85" i="25" s="1"/>
  <c r="I85" i="25" s="1"/>
  <c r="J85" i="25" s="1"/>
  <c r="F85" i="25"/>
  <c r="V84" i="25"/>
  <c r="R84" i="25"/>
  <c r="G84" i="25"/>
  <c r="H84" i="25" s="1"/>
  <c r="I84" i="25" s="1"/>
  <c r="J84" i="25" s="1"/>
  <c r="F84" i="25"/>
  <c r="V83" i="25"/>
  <c r="R83" i="25"/>
  <c r="G83" i="25"/>
  <c r="F83" i="25"/>
  <c r="V82" i="25"/>
  <c r="R82" i="25"/>
  <c r="G82" i="25"/>
  <c r="H82" i="25" s="1"/>
  <c r="I82" i="25" s="1"/>
  <c r="J82" i="25" s="1"/>
  <c r="F82" i="25"/>
  <c r="V81" i="25"/>
  <c r="R81" i="25"/>
  <c r="G81" i="25"/>
  <c r="H81" i="25" s="1"/>
  <c r="I81" i="25" s="1"/>
  <c r="J81" i="25" s="1"/>
  <c r="F81" i="25"/>
  <c r="V80" i="25"/>
  <c r="R80" i="25"/>
  <c r="G80" i="25"/>
  <c r="F80" i="25"/>
  <c r="V79" i="25"/>
  <c r="R79" i="25"/>
  <c r="G79" i="25"/>
  <c r="H79" i="25" s="1"/>
  <c r="I79" i="25" s="1"/>
  <c r="J79" i="25" s="1"/>
  <c r="F79" i="25"/>
  <c r="V78" i="25"/>
  <c r="R78" i="25"/>
  <c r="G78" i="25"/>
  <c r="H78" i="25" s="1"/>
  <c r="I78" i="25" s="1"/>
  <c r="J78" i="25" s="1"/>
  <c r="F78" i="25"/>
  <c r="V77" i="25"/>
  <c r="R77" i="25"/>
  <c r="G77" i="25"/>
  <c r="F77" i="25"/>
  <c r="V76" i="25"/>
  <c r="R76" i="25"/>
  <c r="G76" i="25"/>
  <c r="H76" i="25" s="1"/>
  <c r="I76" i="25" s="1"/>
  <c r="J76" i="25" s="1"/>
  <c r="F76" i="25"/>
  <c r="V75" i="25"/>
  <c r="R75" i="25"/>
  <c r="G75" i="25"/>
  <c r="H75" i="25" s="1"/>
  <c r="I75" i="25" s="1"/>
  <c r="J75" i="25" s="1"/>
  <c r="F75" i="25"/>
  <c r="V74" i="25"/>
  <c r="R74" i="25"/>
  <c r="G74" i="25"/>
  <c r="F74" i="25"/>
  <c r="V73" i="25"/>
  <c r="R73" i="25"/>
  <c r="G73" i="25"/>
  <c r="H73" i="25" s="1"/>
  <c r="I73" i="25" s="1"/>
  <c r="J73" i="25" s="1"/>
  <c r="F73" i="25"/>
  <c r="V72" i="25"/>
  <c r="R72" i="25"/>
  <c r="G72" i="25"/>
  <c r="H72" i="25" s="1"/>
  <c r="I72" i="25" s="1"/>
  <c r="J72" i="25" s="1"/>
  <c r="F72" i="25"/>
  <c r="V71" i="25"/>
  <c r="R71" i="25"/>
  <c r="G71" i="25"/>
  <c r="F71" i="25"/>
  <c r="V70" i="25"/>
  <c r="R70" i="25"/>
  <c r="G70" i="25"/>
  <c r="H70" i="25" s="1"/>
  <c r="I70" i="25" s="1"/>
  <c r="J70" i="25" s="1"/>
  <c r="F70" i="25"/>
  <c r="V69" i="25"/>
  <c r="R69" i="25"/>
  <c r="G69" i="25"/>
  <c r="H69" i="25" s="1"/>
  <c r="I69" i="25" s="1"/>
  <c r="J69" i="25" s="1"/>
  <c r="F69" i="25"/>
  <c r="V68" i="25"/>
  <c r="R68" i="25"/>
  <c r="G68" i="25"/>
  <c r="F68" i="25"/>
  <c r="V67" i="25"/>
  <c r="R67" i="25"/>
  <c r="G67" i="25"/>
  <c r="H67" i="25" s="1"/>
  <c r="I67" i="25" s="1"/>
  <c r="J67" i="25" s="1"/>
  <c r="F67" i="25"/>
  <c r="V66" i="25"/>
  <c r="R66" i="25"/>
  <c r="G66" i="25"/>
  <c r="H66" i="25" s="1"/>
  <c r="I66" i="25" s="1"/>
  <c r="J66" i="25" s="1"/>
  <c r="F66" i="25"/>
  <c r="V65" i="25"/>
  <c r="R65" i="25"/>
  <c r="G65" i="25"/>
  <c r="F65" i="25"/>
  <c r="V64" i="25"/>
  <c r="R64" i="25"/>
  <c r="G64" i="25"/>
  <c r="H64" i="25" s="1"/>
  <c r="I64" i="25" s="1"/>
  <c r="J64" i="25" s="1"/>
  <c r="F64" i="25"/>
  <c r="V63" i="25"/>
  <c r="R63" i="25"/>
  <c r="G63" i="25"/>
  <c r="H63" i="25" s="1"/>
  <c r="I63" i="25" s="1"/>
  <c r="J63" i="25" s="1"/>
  <c r="F63" i="25"/>
  <c r="V62" i="25"/>
  <c r="R62" i="25"/>
  <c r="G62" i="25"/>
  <c r="F62" i="25"/>
  <c r="V61" i="25"/>
  <c r="R61" i="25"/>
  <c r="G61" i="25"/>
  <c r="H61" i="25" s="1"/>
  <c r="I61" i="25" s="1"/>
  <c r="J61" i="25" s="1"/>
  <c r="F61" i="25"/>
  <c r="V60" i="25"/>
  <c r="R60" i="25"/>
  <c r="G60" i="25"/>
  <c r="H60" i="25" s="1"/>
  <c r="I60" i="25" s="1"/>
  <c r="J60" i="25" s="1"/>
  <c r="F60" i="25"/>
  <c r="V59" i="25"/>
  <c r="R59" i="25"/>
  <c r="G59" i="25"/>
  <c r="F59" i="25"/>
  <c r="V58" i="25"/>
  <c r="R58" i="25"/>
  <c r="G58" i="25"/>
  <c r="H58" i="25" s="1"/>
  <c r="I58" i="25" s="1"/>
  <c r="J58" i="25" s="1"/>
  <c r="F58" i="25"/>
  <c r="V57" i="25"/>
  <c r="R57" i="25"/>
  <c r="G57" i="25"/>
  <c r="H57" i="25" s="1"/>
  <c r="I57" i="25" s="1"/>
  <c r="J57" i="25" s="1"/>
  <c r="F57" i="25"/>
  <c r="V56" i="25"/>
  <c r="R56" i="25"/>
  <c r="G56" i="25"/>
  <c r="F56" i="25"/>
  <c r="V55" i="25"/>
  <c r="R55" i="25"/>
  <c r="G55" i="25"/>
  <c r="H55" i="25" s="1"/>
  <c r="I55" i="25" s="1"/>
  <c r="J55" i="25" s="1"/>
  <c r="F55" i="25"/>
  <c r="V54" i="25"/>
  <c r="R54" i="25"/>
  <c r="G54" i="25"/>
  <c r="H54" i="25" s="1"/>
  <c r="I54" i="25" s="1"/>
  <c r="J54" i="25" s="1"/>
  <c r="F54" i="25"/>
  <c r="V53" i="25"/>
  <c r="R53" i="25"/>
  <c r="G53" i="25"/>
  <c r="F53" i="25"/>
  <c r="V52" i="25"/>
  <c r="R52" i="25"/>
  <c r="G52" i="25"/>
  <c r="H52" i="25" s="1"/>
  <c r="I52" i="25" s="1"/>
  <c r="J52" i="25" s="1"/>
  <c r="F52" i="25"/>
  <c r="V51" i="25"/>
  <c r="R51" i="25"/>
  <c r="G51" i="25"/>
  <c r="H51" i="25" s="1"/>
  <c r="I51" i="25" s="1"/>
  <c r="J51" i="25" s="1"/>
  <c r="F51" i="25"/>
  <c r="V50" i="25"/>
  <c r="R50" i="25"/>
  <c r="G50" i="25"/>
  <c r="F50" i="25"/>
  <c r="V49" i="25"/>
  <c r="R49" i="25"/>
  <c r="G49" i="25"/>
  <c r="H49" i="25" s="1"/>
  <c r="I49" i="25" s="1"/>
  <c r="J49" i="25" s="1"/>
  <c r="F49" i="25"/>
  <c r="V48" i="25"/>
  <c r="R48" i="25"/>
  <c r="G48" i="25"/>
  <c r="H48" i="25" s="1"/>
  <c r="I48" i="25" s="1"/>
  <c r="J48" i="25" s="1"/>
  <c r="F48" i="25"/>
  <c r="V47" i="25"/>
  <c r="R47" i="25"/>
  <c r="G47" i="25"/>
  <c r="F47" i="25"/>
  <c r="V46" i="25"/>
  <c r="R46" i="25"/>
  <c r="G46" i="25"/>
  <c r="H46" i="25" s="1"/>
  <c r="I46" i="25" s="1"/>
  <c r="J46" i="25" s="1"/>
  <c r="F46" i="25"/>
  <c r="V45" i="25"/>
  <c r="R45" i="25"/>
  <c r="G45" i="25"/>
  <c r="H45" i="25" s="1"/>
  <c r="I45" i="25" s="1"/>
  <c r="J45" i="25" s="1"/>
  <c r="F45" i="25"/>
  <c r="V44" i="25"/>
  <c r="R44" i="25"/>
  <c r="G44" i="25"/>
  <c r="F44" i="25"/>
  <c r="V43" i="25"/>
  <c r="R43" i="25"/>
  <c r="G43" i="25"/>
  <c r="H43" i="25" s="1"/>
  <c r="I43" i="25" s="1"/>
  <c r="J43" i="25" s="1"/>
  <c r="F43" i="25"/>
  <c r="V42" i="25"/>
  <c r="R42" i="25"/>
  <c r="G42" i="25"/>
  <c r="H42" i="25" s="1"/>
  <c r="I42" i="25" s="1"/>
  <c r="J42" i="25" s="1"/>
  <c r="F42" i="25"/>
  <c r="V41" i="25"/>
  <c r="R41" i="25"/>
  <c r="G41" i="25"/>
  <c r="F41" i="25"/>
  <c r="V40" i="25"/>
  <c r="R40" i="25"/>
  <c r="G40" i="25"/>
  <c r="H40" i="25" s="1"/>
  <c r="I40" i="25" s="1"/>
  <c r="J40" i="25" s="1"/>
  <c r="F40" i="25"/>
  <c r="V39" i="25"/>
  <c r="R39" i="25"/>
  <c r="G39" i="25"/>
  <c r="H39" i="25" s="1"/>
  <c r="I39" i="25" s="1"/>
  <c r="J39" i="25" s="1"/>
  <c r="F39" i="25"/>
  <c r="V38" i="25"/>
  <c r="R38" i="25"/>
  <c r="G38" i="25"/>
  <c r="F38" i="25"/>
  <c r="V37" i="25"/>
  <c r="R37" i="25"/>
  <c r="G37" i="25"/>
  <c r="H37" i="25" s="1"/>
  <c r="I37" i="25" s="1"/>
  <c r="J37" i="25" s="1"/>
  <c r="F37" i="25"/>
  <c r="V36" i="25"/>
  <c r="R36" i="25"/>
  <c r="G36" i="25"/>
  <c r="H36" i="25" s="1"/>
  <c r="I36" i="25" s="1"/>
  <c r="J36" i="25" s="1"/>
  <c r="F36" i="25"/>
  <c r="V35" i="25"/>
  <c r="R35" i="25"/>
  <c r="G35" i="25"/>
  <c r="F35" i="25"/>
  <c r="V34" i="25"/>
  <c r="R34" i="25"/>
  <c r="G34" i="25"/>
  <c r="H34" i="25" s="1"/>
  <c r="I34" i="25" s="1"/>
  <c r="J34" i="25" s="1"/>
  <c r="F34" i="25"/>
  <c r="V33" i="25"/>
  <c r="R33" i="25"/>
  <c r="G33" i="25"/>
  <c r="H33" i="25" s="1"/>
  <c r="I33" i="25" s="1"/>
  <c r="J33" i="25" s="1"/>
  <c r="F33" i="25"/>
  <c r="V32" i="25"/>
  <c r="R32" i="25"/>
  <c r="G32" i="25"/>
  <c r="F32" i="25"/>
  <c r="V31" i="25"/>
  <c r="R31" i="25"/>
  <c r="G31" i="25"/>
  <c r="H31" i="25" s="1"/>
  <c r="I31" i="25" s="1"/>
  <c r="J31" i="25" s="1"/>
  <c r="F31" i="25"/>
  <c r="V30" i="25"/>
  <c r="R30" i="25"/>
  <c r="G30" i="25"/>
  <c r="H30" i="25" s="1"/>
  <c r="I30" i="25" s="1"/>
  <c r="J30" i="25" s="1"/>
  <c r="F30" i="25"/>
  <c r="V29" i="25"/>
  <c r="R29" i="25"/>
  <c r="G29" i="25"/>
  <c r="F29" i="25"/>
  <c r="V28" i="25"/>
  <c r="R28" i="25"/>
  <c r="G28" i="25"/>
  <c r="H28" i="25" s="1"/>
  <c r="I28" i="25" s="1"/>
  <c r="J28" i="25" s="1"/>
  <c r="F28" i="25"/>
  <c r="V27" i="25"/>
  <c r="R27" i="25"/>
  <c r="G27" i="25"/>
  <c r="H27" i="25" s="1"/>
  <c r="I27" i="25" s="1"/>
  <c r="J27" i="25" s="1"/>
  <c r="F27" i="25"/>
  <c r="V26" i="25"/>
  <c r="R26" i="25"/>
  <c r="G26" i="25"/>
  <c r="F26" i="25"/>
  <c r="V25" i="25"/>
  <c r="R25" i="25"/>
  <c r="G25" i="25"/>
  <c r="H25" i="25" s="1"/>
  <c r="I25" i="25" s="1"/>
  <c r="J25" i="25" s="1"/>
  <c r="F25" i="25"/>
  <c r="V24" i="25"/>
  <c r="R24" i="25"/>
  <c r="G24" i="25"/>
  <c r="H24" i="25" s="1"/>
  <c r="I24" i="25" s="1"/>
  <c r="J24" i="25" s="1"/>
  <c r="F24" i="25"/>
  <c r="V23" i="25"/>
  <c r="R23" i="25"/>
  <c r="G23" i="25"/>
  <c r="F23" i="25"/>
  <c r="V22" i="25"/>
  <c r="R22" i="25"/>
  <c r="G22" i="25"/>
  <c r="H22" i="25" s="1"/>
  <c r="I22" i="25" s="1"/>
  <c r="J22" i="25" s="1"/>
  <c r="F22" i="25"/>
  <c r="V21" i="25"/>
  <c r="R21" i="25"/>
  <c r="G21" i="25"/>
  <c r="H21" i="25" s="1"/>
  <c r="I21" i="25" s="1"/>
  <c r="J21" i="25" s="1"/>
  <c r="F21" i="25"/>
  <c r="V20" i="25"/>
  <c r="R20" i="25"/>
  <c r="G20" i="25"/>
  <c r="F20" i="25"/>
  <c r="V19" i="25"/>
  <c r="R19" i="25"/>
  <c r="G19" i="25"/>
  <c r="H19" i="25" s="1"/>
  <c r="I19" i="25" s="1"/>
  <c r="J19" i="25" s="1"/>
  <c r="F19" i="25"/>
  <c r="V18" i="25"/>
  <c r="R18" i="25"/>
  <c r="G18" i="25"/>
  <c r="H18" i="25" s="1"/>
  <c r="I18" i="25" s="1"/>
  <c r="J18" i="25" s="1"/>
  <c r="F18" i="25"/>
  <c r="V17" i="25"/>
  <c r="R17" i="25"/>
  <c r="G17" i="25"/>
  <c r="F17" i="25"/>
  <c r="V16" i="25"/>
  <c r="R16" i="25"/>
  <c r="G16" i="25"/>
  <c r="H16" i="25" s="1"/>
  <c r="I16" i="25" s="1"/>
  <c r="J16" i="25" s="1"/>
  <c r="F16" i="25"/>
  <c r="V15" i="25"/>
  <c r="R15" i="25"/>
  <c r="G15" i="25"/>
  <c r="H15" i="25" s="1"/>
  <c r="I15" i="25" s="1"/>
  <c r="J15" i="25" s="1"/>
  <c r="F15" i="25"/>
  <c r="V14" i="25"/>
  <c r="R14" i="25"/>
  <c r="G14" i="25"/>
  <c r="F14" i="25"/>
  <c r="V13" i="25"/>
  <c r="R13" i="25"/>
  <c r="G13" i="25"/>
  <c r="H13" i="25" s="1"/>
  <c r="I13" i="25" s="1"/>
  <c r="J13" i="25" s="1"/>
  <c r="F13" i="25"/>
  <c r="V12" i="25"/>
  <c r="R12" i="25"/>
  <c r="G12" i="25"/>
  <c r="H12" i="25" s="1"/>
  <c r="I12" i="25" s="1"/>
  <c r="J12" i="25" s="1"/>
  <c r="F12" i="25"/>
  <c r="C12" i="25"/>
  <c r="V11" i="25"/>
  <c r="R11" i="25"/>
  <c r="G11" i="25"/>
  <c r="F11" i="25"/>
  <c r="V10" i="25"/>
  <c r="R10" i="25"/>
  <c r="G10" i="25"/>
  <c r="F10" i="25"/>
  <c r="V9" i="25"/>
  <c r="R9" i="25"/>
  <c r="G9" i="25"/>
  <c r="H9" i="25" s="1"/>
  <c r="I9" i="25" s="1"/>
  <c r="J9" i="25" s="1"/>
  <c r="F9" i="25"/>
  <c r="C9" i="25"/>
  <c r="C9" i="26" s="1"/>
  <c r="V8" i="25"/>
  <c r="R8" i="25"/>
  <c r="Q8" i="25"/>
  <c r="G8" i="25"/>
  <c r="F8" i="25"/>
  <c r="C8" i="25"/>
  <c r="B8" i="25"/>
  <c r="B8" i="26" s="1"/>
  <c r="Q3" i="26" s="1"/>
  <c r="AG3" i="26" s="1"/>
  <c r="AP3" i="26" s="1"/>
  <c r="V7" i="25"/>
  <c r="R7" i="25"/>
  <c r="Q7" i="25"/>
  <c r="G7" i="25"/>
  <c r="F7" i="25"/>
  <c r="V6" i="25"/>
  <c r="R6" i="25"/>
  <c r="H6" i="25"/>
  <c r="I6" i="25" s="1"/>
  <c r="J6" i="25" s="1"/>
  <c r="G6" i="25"/>
  <c r="F6" i="25"/>
  <c r="V5" i="25"/>
  <c r="R5" i="25"/>
  <c r="Q5" i="25"/>
  <c r="G5" i="25"/>
  <c r="F5" i="25"/>
  <c r="W4" i="25"/>
  <c r="V4" i="25"/>
  <c r="Y4" i="25" s="1"/>
  <c r="R4" i="25"/>
  <c r="M98" i="25"/>
  <c r="U98" i="25" s="1"/>
  <c r="M97" i="25"/>
  <c r="U97" i="25" s="1"/>
  <c r="M96" i="25"/>
  <c r="U96" i="25" s="1"/>
  <c r="M92" i="25"/>
  <c r="U92" i="25" s="1"/>
  <c r="M91" i="25"/>
  <c r="U91" i="25" s="1"/>
  <c r="M90" i="25"/>
  <c r="U90" i="25" s="1"/>
  <c r="M86" i="25"/>
  <c r="U86" i="25" s="1"/>
  <c r="M85" i="25"/>
  <c r="U85" i="25" s="1"/>
  <c r="M84" i="25"/>
  <c r="U84" i="25" s="1"/>
  <c r="M80" i="25"/>
  <c r="U80" i="25" s="1"/>
  <c r="M79" i="25"/>
  <c r="U79" i="25" s="1"/>
  <c r="M78" i="25"/>
  <c r="U78" i="25" s="1"/>
  <c r="M74" i="25"/>
  <c r="U74" i="25" s="1"/>
  <c r="M73" i="25"/>
  <c r="U73" i="25" s="1"/>
  <c r="M72" i="25"/>
  <c r="U72" i="25" s="1"/>
  <c r="M68" i="25"/>
  <c r="U68" i="25" s="1"/>
  <c r="M67" i="25"/>
  <c r="U67" i="25" s="1"/>
  <c r="M66" i="25"/>
  <c r="U66" i="25" s="1"/>
  <c r="M62" i="25"/>
  <c r="U62" i="25" s="1"/>
  <c r="M61" i="25"/>
  <c r="U61" i="25" s="1"/>
  <c r="M60" i="25"/>
  <c r="U60" i="25" s="1"/>
  <c r="M56" i="25"/>
  <c r="U56" i="25" s="1"/>
  <c r="M55" i="25"/>
  <c r="U55" i="25" s="1"/>
  <c r="M54" i="25"/>
  <c r="U54" i="25" s="1"/>
  <c r="M50" i="25"/>
  <c r="U50" i="25" s="1"/>
  <c r="M49" i="25"/>
  <c r="U49" i="25" s="1"/>
  <c r="M48" i="25"/>
  <c r="U48" i="25" s="1"/>
  <c r="M44" i="25"/>
  <c r="U44" i="25" s="1"/>
  <c r="M43" i="25"/>
  <c r="U43" i="25" s="1"/>
  <c r="M42" i="25"/>
  <c r="U42" i="25" s="1"/>
  <c r="M38" i="25"/>
  <c r="U38" i="25" s="1"/>
  <c r="M37" i="25"/>
  <c r="U37" i="25" s="1"/>
  <c r="M36" i="25"/>
  <c r="U36" i="25" s="1"/>
  <c r="M32" i="25"/>
  <c r="U32" i="25" s="1"/>
  <c r="M31" i="25"/>
  <c r="U31" i="25" s="1"/>
  <c r="M30" i="25"/>
  <c r="U30" i="25" s="1"/>
  <c r="M26" i="25"/>
  <c r="U26" i="25" s="1"/>
  <c r="M25" i="25"/>
  <c r="U25" i="25" s="1"/>
  <c r="M24" i="25"/>
  <c r="U24" i="25" s="1"/>
  <c r="M20" i="25"/>
  <c r="U20" i="25" s="1"/>
  <c r="M19" i="25"/>
  <c r="U19" i="25" s="1"/>
  <c r="M18" i="25"/>
  <c r="U18" i="25" s="1"/>
  <c r="M14" i="25"/>
  <c r="U14" i="25" s="1"/>
  <c r="M13" i="25"/>
  <c r="U13" i="25" s="1"/>
  <c r="M12" i="25"/>
  <c r="U12" i="25" s="1"/>
  <c r="M8" i="25"/>
  <c r="U8" i="25" s="1"/>
  <c r="M7" i="25"/>
  <c r="U7" i="25" s="1"/>
  <c r="M6" i="25"/>
  <c r="U6" i="25" s="1"/>
  <c r="M4" i="25" a="1"/>
  <c r="M95" i="25" s="1"/>
  <c r="U95" i="25" s="1"/>
  <c r="G4" i="25"/>
  <c r="H4" i="25" s="1"/>
  <c r="I4" i="25" s="1"/>
  <c r="J4" i="25" s="1"/>
  <c r="K4" i="25" s="1"/>
  <c r="F4" i="25"/>
  <c r="AT3" i="25"/>
  <c r="R3" i="25"/>
  <c r="Q3" i="25"/>
  <c r="AG3" i="25" s="1"/>
  <c r="AP3" i="25" s="1"/>
  <c r="O3" i="25"/>
  <c r="P3" i="25" s="1"/>
  <c r="AF3" i="25" s="1"/>
  <c r="AO3" i="25" s="1"/>
  <c r="V23" i="24"/>
  <c r="O23" i="24"/>
  <c r="P23" i="24" s="1"/>
  <c r="G23" i="24"/>
  <c r="F23" i="24"/>
  <c r="V22" i="24"/>
  <c r="O22" i="24"/>
  <c r="P22" i="24" s="1"/>
  <c r="G22" i="24"/>
  <c r="F22" i="24"/>
  <c r="V21" i="24"/>
  <c r="O21" i="24"/>
  <c r="P21" i="24" s="1"/>
  <c r="G21" i="24"/>
  <c r="F21" i="24"/>
  <c r="V20" i="24"/>
  <c r="O20" i="24"/>
  <c r="P20" i="24" s="1"/>
  <c r="G20" i="24"/>
  <c r="F20" i="24"/>
  <c r="V19" i="24"/>
  <c r="O19" i="24"/>
  <c r="P19" i="24" s="1"/>
  <c r="G19" i="24"/>
  <c r="F19" i="24"/>
  <c r="V18" i="24"/>
  <c r="O18" i="24"/>
  <c r="P18" i="24" s="1"/>
  <c r="G18" i="24"/>
  <c r="F18" i="24"/>
  <c r="V17" i="24"/>
  <c r="O17" i="24"/>
  <c r="P17" i="24" s="1"/>
  <c r="G17" i="24"/>
  <c r="F17" i="24"/>
  <c r="V16" i="24"/>
  <c r="O16" i="24"/>
  <c r="P16" i="24" s="1"/>
  <c r="G16" i="24"/>
  <c r="F16" i="24"/>
  <c r="V15" i="24"/>
  <c r="O15" i="24"/>
  <c r="P15" i="24" s="1"/>
  <c r="G15" i="24"/>
  <c r="F15" i="24"/>
  <c r="V14" i="24"/>
  <c r="O14" i="24"/>
  <c r="P14" i="24" s="1"/>
  <c r="G14" i="24"/>
  <c r="F14" i="24"/>
  <c r="V13" i="24"/>
  <c r="O13" i="24"/>
  <c r="P13" i="24" s="1"/>
  <c r="G13" i="24"/>
  <c r="F13" i="24"/>
  <c r="V12" i="24"/>
  <c r="O12" i="24"/>
  <c r="P12" i="24" s="1"/>
  <c r="G12" i="24"/>
  <c r="F12" i="24"/>
  <c r="C12" i="24"/>
  <c r="V11" i="24"/>
  <c r="O11" i="24"/>
  <c r="G11" i="24"/>
  <c r="F11" i="24"/>
  <c r="V10" i="24"/>
  <c r="O10" i="24"/>
  <c r="P10" i="24" s="1"/>
  <c r="G10" i="24"/>
  <c r="F10" i="24"/>
  <c r="C10" i="24"/>
  <c r="V9" i="24"/>
  <c r="R9" i="24"/>
  <c r="O9" i="24"/>
  <c r="G9" i="24"/>
  <c r="F9" i="24"/>
  <c r="V8" i="24"/>
  <c r="O8" i="24"/>
  <c r="P8" i="24" s="1"/>
  <c r="G8" i="24"/>
  <c r="F8" i="24"/>
  <c r="C8" i="24"/>
  <c r="Q23" i="24" s="1"/>
  <c r="B8" i="24"/>
  <c r="V7" i="24"/>
  <c r="O7" i="24"/>
  <c r="P7" i="24" s="1"/>
  <c r="G7" i="24"/>
  <c r="F7" i="24"/>
  <c r="V6" i="24"/>
  <c r="O6" i="24"/>
  <c r="P6" i="24" s="1"/>
  <c r="G6" i="24"/>
  <c r="F6" i="24"/>
  <c r="C6" i="24"/>
  <c r="R23" i="24" s="1"/>
  <c r="V5" i="24"/>
  <c r="U5" i="24"/>
  <c r="Q5" i="24"/>
  <c r="O5" i="24"/>
  <c r="G5" i="24"/>
  <c r="F5" i="24"/>
  <c r="C5" i="24"/>
  <c r="P9" i="24" s="1"/>
  <c r="B5" i="24"/>
  <c r="W4" i="24"/>
  <c r="V4" i="24"/>
  <c r="R4" i="24"/>
  <c r="M23" i="24"/>
  <c r="U23" i="24" s="1"/>
  <c r="M22" i="24"/>
  <c r="U22" i="24" s="1"/>
  <c r="M18" i="24"/>
  <c r="U18" i="24" s="1"/>
  <c r="M17" i="24"/>
  <c r="U17" i="24" s="1"/>
  <c r="M16" i="24"/>
  <c r="U16" i="24" s="1"/>
  <c r="M12" i="24"/>
  <c r="U12" i="24" s="1"/>
  <c r="M11" i="24"/>
  <c r="U11" i="24" s="1"/>
  <c r="M10" i="24"/>
  <c r="U10" i="24" s="1"/>
  <c r="M6" i="24"/>
  <c r="U6" i="24" s="1"/>
  <c r="M5" i="24"/>
  <c r="M4" i="24"/>
  <c r="U4" i="24" s="1"/>
  <c r="X4" i="24" s="1"/>
  <c r="AH4" i="24" s="1"/>
  <c r="M4" i="24" a="1"/>
  <c r="M21" i="24" s="1"/>
  <c r="U21" i="24" s="1"/>
  <c r="G4" i="24"/>
  <c r="F4" i="24"/>
  <c r="AT3" i="24"/>
  <c r="Q3" i="24"/>
  <c r="AG3" i="24" s="1"/>
  <c r="AP3" i="24" s="1"/>
  <c r="O3" i="24"/>
  <c r="AE3" i="24" s="1"/>
  <c r="O23" i="23"/>
  <c r="G23" i="23"/>
  <c r="F23" i="23"/>
  <c r="O22" i="23"/>
  <c r="G22" i="23"/>
  <c r="F22" i="23"/>
  <c r="O21" i="23"/>
  <c r="G21" i="23"/>
  <c r="F21" i="23"/>
  <c r="O20" i="23"/>
  <c r="G20" i="23"/>
  <c r="F20" i="23"/>
  <c r="O19" i="23"/>
  <c r="G19" i="23"/>
  <c r="F19" i="23"/>
  <c r="O18" i="23"/>
  <c r="G18" i="23"/>
  <c r="F18" i="23"/>
  <c r="O17" i="23"/>
  <c r="G17" i="23"/>
  <c r="F17" i="23"/>
  <c r="O16" i="23"/>
  <c r="G16" i="23"/>
  <c r="F16" i="23"/>
  <c r="R15" i="23"/>
  <c r="O15" i="23"/>
  <c r="G15" i="23"/>
  <c r="F15" i="23"/>
  <c r="R14" i="23"/>
  <c r="O14" i="23"/>
  <c r="G14" i="23"/>
  <c r="F14" i="23"/>
  <c r="R13" i="23"/>
  <c r="O13" i="23"/>
  <c r="G13" i="23"/>
  <c r="F13" i="23"/>
  <c r="R12" i="23"/>
  <c r="O12" i="23"/>
  <c r="G12" i="23"/>
  <c r="F12" i="23"/>
  <c r="C12" i="23"/>
  <c r="R11" i="23"/>
  <c r="O11" i="23"/>
  <c r="P11" i="23" s="1"/>
  <c r="G11" i="23"/>
  <c r="F11" i="23"/>
  <c r="V10" i="23"/>
  <c r="O10" i="23"/>
  <c r="P10" i="23" s="1"/>
  <c r="G10" i="23"/>
  <c r="F10" i="23"/>
  <c r="C10" i="23"/>
  <c r="V23" i="23" s="1"/>
  <c r="V9" i="23"/>
  <c r="O9" i="23"/>
  <c r="G9" i="23"/>
  <c r="F9" i="23"/>
  <c r="V8" i="23"/>
  <c r="O8" i="23"/>
  <c r="P8" i="23" s="1"/>
  <c r="G8" i="23"/>
  <c r="F8" i="23"/>
  <c r="C8" i="23"/>
  <c r="Q11" i="23" s="1"/>
  <c r="B8" i="23"/>
  <c r="R7" i="23"/>
  <c r="O7" i="23"/>
  <c r="G7" i="23"/>
  <c r="F7" i="23"/>
  <c r="R6" i="23"/>
  <c r="O6" i="23"/>
  <c r="G6" i="23"/>
  <c r="F6" i="23"/>
  <c r="C6" i="23"/>
  <c r="R10" i="23" s="1"/>
  <c r="R5" i="23"/>
  <c r="O5" i="23"/>
  <c r="P5" i="23" s="1"/>
  <c r="G5" i="23"/>
  <c r="F5" i="23"/>
  <c r="C5" i="23"/>
  <c r="B5" i="23"/>
  <c r="W4" i="23"/>
  <c r="V4" i="23"/>
  <c r="Y4" i="23" s="1"/>
  <c r="U4" i="23"/>
  <c r="X4" i="23" s="1"/>
  <c r="M22" i="23"/>
  <c r="U22" i="23" s="1"/>
  <c r="M20" i="23"/>
  <c r="U20" i="23" s="1"/>
  <c r="M16" i="23"/>
  <c r="U16" i="23" s="1"/>
  <c r="M14" i="23"/>
  <c r="U14" i="23" s="1"/>
  <c r="M10" i="23"/>
  <c r="U10" i="23" s="1"/>
  <c r="M8" i="23"/>
  <c r="U8" i="23" s="1"/>
  <c r="M4" i="23"/>
  <c r="M4" i="23" a="1"/>
  <c r="M19" i="23" s="1"/>
  <c r="U19" i="23" s="1"/>
  <c r="G4" i="23"/>
  <c r="F4" i="23"/>
  <c r="AT3" i="23"/>
  <c r="R3" i="23"/>
  <c r="Q3" i="23"/>
  <c r="AG3" i="23" s="1"/>
  <c r="AP3" i="23" s="1"/>
  <c r="O3" i="23"/>
  <c r="P3" i="23" s="1"/>
  <c r="AF3" i="23" s="1"/>
  <c r="AO3" i="23" s="1"/>
  <c r="V23" i="22"/>
  <c r="O23" i="22"/>
  <c r="P23" i="22" s="1"/>
  <c r="G23" i="22"/>
  <c r="F23" i="22"/>
  <c r="V22" i="22"/>
  <c r="O22" i="22"/>
  <c r="P22" i="22" s="1"/>
  <c r="G22" i="22"/>
  <c r="F22" i="22"/>
  <c r="V21" i="22"/>
  <c r="O21" i="22"/>
  <c r="P21" i="22" s="1"/>
  <c r="G21" i="22"/>
  <c r="F21" i="22"/>
  <c r="V20" i="22"/>
  <c r="O20" i="22"/>
  <c r="P20" i="22" s="1"/>
  <c r="G20" i="22"/>
  <c r="F20" i="22"/>
  <c r="V19" i="22"/>
  <c r="O19" i="22"/>
  <c r="P19" i="22" s="1"/>
  <c r="G19" i="22"/>
  <c r="F19" i="22"/>
  <c r="V18" i="22"/>
  <c r="O18" i="22"/>
  <c r="P18" i="22" s="1"/>
  <c r="G18" i="22"/>
  <c r="F18" i="22"/>
  <c r="V17" i="22"/>
  <c r="O17" i="22"/>
  <c r="P17" i="22" s="1"/>
  <c r="G17" i="22"/>
  <c r="F17" i="22"/>
  <c r="V16" i="22"/>
  <c r="O16" i="22"/>
  <c r="P16" i="22" s="1"/>
  <c r="G16" i="22"/>
  <c r="F16" i="22"/>
  <c r="V15" i="22"/>
  <c r="O15" i="22"/>
  <c r="P15" i="22" s="1"/>
  <c r="G15" i="22"/>
  <c r="F15" i="22"/>
  <c r="V14" i="22"/>
  <c r="O14" i="22"/>
  <c r="P14" i="22" s="1"/>
  <c r="G14" i="22"/>
  <c r="F14" i="22"/>
  <c r="V13" i="22"/>
  <c r="O13" i="22"/>
  <c r="P13" i="22" s="1"/>
  <c r="G13" i="22"/>
  <c r="F13" i="22"/>
  <c r="V12" i="22"/>
  <c r="O12" i="22"/>
  <c r="P12" i="22" s="1"/>
  <c r="G12" i="22"/>
  <c r="F12" i="22"/>
  <c r="C12" i="22"/>
  <c r="R11" i="22"/>
  <c r="O11" i="22"/>
  <c r="P11" i="22" s="1"/>
  <c r="G11" i="22"/>
  <c r="F11" i="22"/>
  <c r="R10" i="22"/>
  <c r="O10" i="22"/>
  <c r="G10" i="22"/>
  <c r="F10" i="22"/>
  <c r="C10" i="22"/>
  <c r="V11" i="22" s="1"/>
  <c r="V9" i="22"/>
  <c r="R9" i="22"/>
  <c r="O9" i="22"/>
  <c r="P9" i="22" s="1"/>
  <c r="G9" i="22"/>
  <c r="F9" i="22"/>
  <c r="V8" i="22"/>
  <c r="O8" i="22"/>
  <c r="P8" i="22" s="1"/>
  <c r="G8" i="22"/>
  <c r="F8" i="22"/>
  <c r="C8" i="22"/>
  <c r="Q10" i="22" s="1"/>
  <c r="B8" i="22"/>
  <c r="V7" i="22"/>
  <c r="Q7" i="22"/>
  <c r="O7" i="22"/>
  <c r="P7" i="22" s="1"/>
  <c r="G7" i="22"/>
  <c r="F7" i="22"/>
  <c r="V6" i="22"/>
  <c r="Q6" i="22"/>
  <c r="O6" i="22"/>
  <c r="P6" i="22" s="1"/>
  <c r="G6" i="22"/>
  <c r="F6" i="22"/>
  <c r="C6" i="22"/>
  <c r="R8" i="22" s="1"/>
  <c r="V5" i="22"/>
  <c r="R5" i="22"/>
  <c r="Q5" i="22"/>
  <c r="O5" i="22"/>
  <c r="P5" i="22" s="1"/>
  <c r="G5" i="22"/>
  <c r="F5" i="22"/>
  <c r="C5" i="22"/>
  <c r="P10" i="22" s="1"/>
  <c r="B5" i="22"/>
  <c r="Y4" i="22"/>
  <c r="W4" i="22"/>
  <c r="V4" i="22"/>
  <c r="R4" i="22"/>
  <c r="M23" i="22"/>
  <c r="U23" i="22" s="1"/>
  <c r="M20" i="22"/>
  <c r="U20" i="22" s="1"/>
  <c r="M19" i="22"/>
  <c r="U19" i="22" s="1"/>
  <c r="M18" i="22"/>
  <c r="U18" i="22" s="1"/>
  <c r="M17" i="22"/>
  <c r="U17" i="22" s="1"/>
  <c r="M14" i="22"/>
  <c r="U14" i="22" s="1"/>
  <c r="M13" i="22"/>
  <c r="U13" i="22" s="1"/>
  <c r="M12" i="22"/>
  <c r="U12" i="22" s="1"/>
  <c r="M11" i="22"/>
  <c r="U11" i="22" s="1"/>
  <c r="M8" i="22"/>
  <c r="U8" i="22" s="1"/>
  <c r="M7" i="22"/>
  <c r="U7" i="22" s="1"/>
  <c r="M6" i="22"/>
  <c r="U6" i="22" s="1"/>
  <c r="M5" i="22"/>
  <c r="U5" i="22" s="1"/>
  <c r="M4" i="22" a="1"/>
  <c r="M22" i="22" s="1"/>
  <c r="U22" i="22" s="1"/>
  <c r="G4" i="22"/>
  <c r="F4" i="22"/>
  <c r="AT3" i="22"/>
  <c r="R3" i="22"/>
  <c r="Q3" i="22"/>
  <c r="AG3" i="22" s="1"/>
  <c r="AP3" i="22" s="1"/>
  <c r="O3" i="22"/>
  <c r="AE3" i="22" s="1"/>
  <c r="V23" i="21"/>
  <c r="R23" i="21"/>
  <c r="O23" i="21"/>
  <c r="P23" i="21" s="1"/>
  <c r="G23" i="21"/>
  <c r="F23" i="21"/>
  <c r="V22" i="21"/>
  <c r="R22" i="21"/>
  <c r="O22" i="21"/>
  <c r="P22" i="21" s="1"/>
  <c r="G22" i="21"/>
  <c r="F22" i="21"/>
  <c r="V21" i="21"/>
  <c r="R21" i="21"/>
  <c r="O21" i="21"/>
  <c r="P21" i="21" s="1"/>
  <c r="G21" i="21"/>
  <c r="F21" i="21"/>
  <c r="V20" i="21"/>
  <c r="R20" i="21"/>
  <c r="O20" i="21"/>
  <c r="P20" i="21" s="1"/>
  <c r="G20" i="21"/>
  <c r="F20" i="21"/>
  <c r="V19" i="21"/>
  <c r="R19" i="21"/>
  <c r="O19" i="21"/>
  <c r="P19" i="21" s="1"/>
  <c r="G19" i="21"/>
  <c r="F19" i="21"/>
  <c r="V18" i="21"/>
  <c r="R18" i="21"/>
  <c r="O18" i="21"/>
  <c r="P18" i="21" s="1"/>
  <c r="G18" i="21"/>
  <c r="F18" i="21"/>
  <c r="V17" i="21"/>
  <c r="R17" i="21"/>
  <c r="O17" i="21"/>
  <c r="P17" i="21" s="1"/>
  <c r="G17" i="21"/>
  <c r="F17" i="21"/>
  <c r="V16" i="21"/>
  <c r="R16" i="21"/>
  <c r="O16" i="21"/>
  <c r="P16" i="21" s="1"/>
  <c r="G16" i="21"/>
  <c r="F16" i="21"/>
  <c r="V15" i="21"/>
  <c r="R15" i="21"/>
  <c r="O15" i="21"/>
  <c r="P15" i="21" s="1"/>
  <c r="G15" i="21"/>
  <c r="F15" i="21"/>
  <c r="V14" i="21"/>
  <c r="R14" i="21"/>
  <c r="O14" i="21"/>
  <c r="P14" i="21" s="1"/>
  <c r="G14" i="21"/>
  <c r="F14" i="21"/>
  <c r="V13" i="21"/>
  <c r="R13" i="21"/>
  <c r="O13" i="21"/>
  <c r="P13" i="21" s="1"/>
  <c r="G13" i="21"/>
  <c r="F13" i="21"/>
  <c r="V12" i="21"/>
  <c r="R12" i="21"/>
  <c r="O12" i="21"/>
  <c r="P12" i="21" s="1"/>
  <c r="G12" i="21"/>
  <c r="F12" i="21"/>
  <c r="C12" i="21"/>
  <c r="V11" i="21"/>
  <c r="R11" i="21"/>
  <c r="O11" i="21"/>
  <c r="P11" i="21" s="1"/>
  <c r="G11" i="21"/>
  <c r="F11" i="21"/>
  <c r="V10" i="21"/>
  <c r="R10" i="21"/>
  <c r="Q10" i="21"/>
  <c r="O10" i="21"/>
  <c r="G10" i="21"/>
  <c r="F10" i="21"/>
  <c r="C10" i="21"/>
  <c r="V9" i="21"/>
  <c r="R9" i="21"/>
  <c r="Q9" i="21"/>
  <c r="O9" i="21"/>
  <c r="G9" i="21"/>
  <c r="F9" i="21"/>
  <c r="V8" i="21"/>
  <c r="R8" i="21"/>
  <c r="Q8" i="21"/>
  <c r="O8" i="21"/>
  <c r="G8" i="21"/>
  <c r="F8" i="21"/>
  <c r="C8" i="21"/>
  <c r="Q23" i="21" s="1"/>
  <c r="B8" i="21"/>
  <c r="Q3" i="21" s="1"/>
  <c r="AG3" i="21" s="1"/>
  <c r="AP3" i="21" s="1"/>
  <c r="V7" i="21"/>
  <c r="R7" i="21"/>
  <c r="Q7" i="21"/>
  <c r="O7" i="21"/>
  <c r="P7" i="21" s="1"/>
  <c r="G7" i="21"/>
  <c r="F7" i="21"/>
  <c r="V6" i="21"/>
  <c r="R6" i="21"/>
  <c r="Q6" i="21"/>
  <c r="O6" i="21"/>
  <c r="P6" i="21" s="1"/>
  <c r="G6" i="21"/>
  <c r="F6" i="21"/>
  <c r="V5" i="21"/>
  <c r="R5" i="21"/>
  <c r="Q5" i="21"/>
  <c r="O5" i="21"/>
  <c r="P5" i="21" s="1"/>
  <c r="G5" i="21"/>
  <c r="F5" i="21"/>
  <c r="C5" i="21"/>
  <c r="B5" i="21"/>
  <c r="W4" i="21"/>
  <c r="V4" i="21"/>
  <c r="Y4" i="21" s="1"/>
  <c r="R4" i="21"/>
  <c r="M22" i="21"/>
  <c r="U22" i="21" s="1"/>
  <c r="M16" i="21"/>
  <c r="U16" i="21" s="1"/>
  <c r="M10" i="21"/>
  <c r="U10" i="21" s="1"/>
  <c r="M4" i="21"/>
  <c r="U4" i="21" s="1"/>
  <c r="X4" i="21" s="1"/>
  <c r="AH4" i="21" s="1"/>
  <c r="M4" i="21" a="1"/>
  <c r="M21" i="21" s="1"/>
  <c r="U21" i="21" s="1"/>
  <c r="G4" i="21"/>
  <c r="F4" i="21"/>
  <c r="AT3" i="21"/>
  <c r="R3" i="21"/>
  <c r="O3" i="21"/>
  <c r="P3" i="21" s="1"/>
  <c r="AF3" i="21" s="1"/>
  <c r="AO3" i="21" s="1"/>
  <c r="R23" i="20"/>
  <c r="O23" i="20"/>
  <c r="P23" i="20" s="1"/>
  <c r="G23" i="20"/>
  <c r="F23" i="20"/>
  <c r="R22" i="20"/>
  <c r="O22" i="20"/>
  <c r="P22" i="20" s="1"/>
  <c r="G22" i="20"/>
  <c r="F22" i="20"/>
  <c r="R21" i="20"/>
  <c r="O21" i="20"/>
  <c r="P21" i="20" s="1"/>
  <c r="G21" i="20"/>
  <c r="F21" i="20"/>
  <c r="R20" i="20"/>
  <c r="O20" i="20"/>
  <c r="P20" i="20" s="1"/>
  <c r="G20" i="20"/>
  <c r="F20" i="20"/>
  <c r="R19" i="20"/>
  <c r="O19" i="20"/>
  <c r="P19" i="20" s="1"/>
  <c r="G19" i="20"/>
  <c r="F19" i="20"/>
  <c r="R18" i="20"/>
  <c r="O18" i="20"/>
  <c r="P18" i="20" s="1"/>
  <c r="G18" i="20"/>
  <c r="F18" i="20"/>
  <c r="R17" i="20"/>
  <c r="O17" i="20"/>
  <c r="P17" i="20" s="1"/>
  <c r="G17" i="20"/>
  <c r="F17" i="20"/>
  <c r="R16" i="20"/>
  <c r="O16" i="20"/>
  <c r="P16" i="20" s="1"/>
  <c r="G16" i="20"/>
  <c r="F16" i="20"/>
  <c r="R15" i="20"/>
  <c r="O15" i="20"/>
  <c r="P15" i="20" s="1"/>
  <c r="G15" i="20"/>
  <c r="F15" i="20"/>
  <c r="R14" i="20"/>
  <c r="O14" i="20"/>
  <c r="P14" i="20" s="1"/>
  <c r="G14" i="20"/>
  <c r="F14" i="20"/>
  <c r="R13" i="20"/>
  <c r="O13" i="20"/>
  <c r="P13" i="20" s="1"/>
  <c r="G13" i="20"/>
  <c r="F13" i="20"/>
  <c r="R12" i="20"/>
  <c r="O12" i="20"/>
  <c r="P12" i="20" s="1"/>
  <c r="G12" i="20"/>
  <c r="F12" i="20"/>
  <c r="C12" i="20"/>
  <c r="R11" i="20"/>
  <c r="O11" i="20"/>
  <c r="P11" i="20" s="1"/>
  <c r="G11" i="20"/>
  <c r="F11" i="20"/>
  <c r="R10" i="20"/>
  <c r="O10" i="20"/>
  <c r="G10" i="20"/>
  <c r="F10" i="20"/>
  <c r="C10" i="20"/>
  <c r="V23" i="20" s="1"/>
  <c r="V9" i="20"/>
  <c r="O9" i="20"/>
  <c r="P9" i="20" s="1"/>
  <c r="G9" i="20"/>
  <c r="F9" i="20"/>
  <c r="V8" i="20"/>
  <c r="O8" i="20"/>
  <c r="P8" i="20" s="1"/>
  <c r="G8" i="20"/>
  <c r="F8" i="20"/>
  <c r="C8" i="20"/>
  <c r="Q11" i="20" s="1"/>
  <c r="B8" i="20"/>
  <c r="R7" i="20"/>
  <c r="Q7" i="20"/>
  <c r="O7" i="20"/>
  <c r="P7" i="20" s="1"/>
  <c r="G7" i="20"/>
  <c r="F7" i="20"/>
  <c r="R6" i="20"/>
  <c r="Q6" i="20"/>
  <c r="O6" i="20"/>
  <c r="P6" i="20" s="1"/>
  <c r="G6" i="20"/>
  <c r="F6" i="20"/>
  <c r="C6" i="20"/>
  <c r="R9" i="20" s="1"/>
  <c r="R5" i="20"/>
  <c r="Q5" i="20"/>
  <c r="O5" i="20"/>
  <c r="P5" i="20" s="1"/>
  <c r="G5" i="20"/>
  <c r="F5" i="20"/>
  <c r="C5" i="20"/>
  <c r="P10" i="20" s="1"/>
  <c r="B5" i="20"/>
  <c r="W4" i="20"/>
  <c r="V4" i="20"/>
  <c r="Y4" i="20" s="1"/>
  <c r="R4" i="20"/>
  <c r="M20" i="20"/>
  <c r="U20" i="20" s="1"/>
  <c r="M19" i="20"/>
  <c r="U19" i="20" s="1"/>
  <c r="M14" i="20"/>
  <c r="U14" i="20" s="1"/>
  <c r="M13" i="20"/>
  <c r="U13" i="20" s="1"/>
  <c r="M8" i="20"/>
  <c r="U8" i="20" s="1"/>
  <c r="M7" i="20"/>
  <c r="U7" i="20" s="1"/>
  <c r="M4" i="20" a="1"/>
  <c r="M18" i="20" s="1"/>
  <c r="U18" i="20" s="1"/>
  <c r="G4" i="20"/>
  <c r="F4" i="20"/>
  <c r="AT3" i="20"/>
  <c r="R3" i="20"/>
  <c r="Q3" i="20"/>
  <c r="AG3" i="20" s="1"/>
  <c r="AP3" i="20" s="1"/>
  <c r="O3" i="20"/>
  <c r="AE3" i="20" s="1"/>
  <c r="V23" i="19"/>
  <c r="O23" i="19"/>
  <c r="P23" i="19" s="1"/>
  <c r="G23" i="19"/>
  <c r="F23" i="19"/>
  <c r="V22" i="19"/>
  <c r="O22" i="19"/>
  <c r="P22" i="19" s="1"/>
  <c r="G22" i="19"/>
  <c r="F22" i="19"/>
  <c r="V21" i="19"/>
  <c r="O21" i="19"/>
  <c r="P21" i="19" s="1"/>
  <c r="G21" i="19"/>
  <c r="F21" i="19"/>
  <c r="V20" i="19"/>
  <c r="O20" i="19"/>
  <c r="P20" i="19" s="1"/>
  <c r="G20" i="19"/>
  <c r="F20" i="19"/>
  <c r="V19" i="19"/>
  <c r="O19" i="19"/>
  <c r="P19" i="19" s="1"/>
  <c r="G19" i="19"/>
  <c r="F19" i="19"/>
  <c r="V18" i="19"/>
  <c r="O18" i="19"/>
  <c r="P18" i="19" s="1"/>
  <c r="G18" i="19"/>
  <c r="F18" i="19"/>
  <c r="V17" i="19"/>
  <c r="O17" i="19"/>
  <c r="P17" i="19" s="1"/>
  <c r="G17" i="19"/>
  <c r="F17" i="19"/>
  <c r="V16" i="19"/>
  <c r="O16" i="19"/>
  <c r="P16" i="19" s="1"/>
  <c r="G16" i="19"/>
  <c r="F16" i="19"/>
  <c r="V15" i="19"/>
  <c r="O15" i="19"/>
  <c r="P15" i="19" s="1"/>
  <c r="G15" i="19"/>
  <c r="F15" i="19"/>
  <c r="V14" i="19"/>
  <c r="O14" i="19"/>
  <c r="P14" i="19" s="1"/>
  <c r="G14" i="19"/>
  <c r="F14" i="19"/>
  <c r="V13" i="19"/>
  <c r="O13" i="19"/>
  <c r="P13" i="19" s="1"/>
  <c r="G13" i="19"/>
  <c r="F13" i="19"/>
  <c r="V12" i="19"/>
  <c r="O12" i="19"/>
  <c r="P12" i="19" s="1"/>
  <c r="G12" i="19"/>
  <c r="F12" i="19"/>
  <c r="C12" i="19"/>
  <c r="V11" i="19"/>
  <c r="O11" i="19"/>
  <c r="P11" i="19" s="1"/>
  <c r="G11" i="19"/>
  <c r="F11" i="19"/>
  <c r="Q10" i="19"/>
  <c r="O10" i="19"/>
  <c r="P10" i="19" s="1"/>
  <c r="G10" i="19"/>
  <c r="F10" i="19"/>
  <c r="C10" i="19"/>
  <c r="V10" i="19" s="1"/>
  <c r="V9" i="19"/>
  <c r="O9" i="19"/>
  <c r="G9" i="19"/>
  <c r="F9" i="19"/>
  <c r="V8" i="19"/>
  <c r="O8" i="19"/>
  <c r="G8" i="19"/>
  <c r="F8" i="19"/>
  <c r="C8" i="19"/>
  <c r="Q9" i="19" s="1"/>
  <c r="B8" i="19"/>
  <c r="V7" i="19"/>
  <c r="O7" i="19"/>
  <c r="P7" i="19" s="1"/>
  <c r="G7" i="19"/>
  <c r="F7" i="19"/>
  <c r="V6" i="19"/>
  <c r="O6" i="19"/>
  <c r="P6" i="19" s="1"/>
  <c r="G6" i="19"/>
  <c r="F6" i="19"/>
  <c r="C6" i="19"/>
  <c r="R8" i="19" s="1"/>
  <c r="V5" i="19"/>
  <c r="Q5" i="19"/>
  <c r="O5" i="19"/>
  <c r="P5" i="19" s="1"/>
  <c r="G5" i="19"/>
  <c r="F5" i="19"/>
  <c r="C5" i="19"/>
  <c r="B5" i="19"/>
  <c r="Y4" i="19"/>
  <c r="W4" i="19"/>
  <c r="V4" i="19"/>
  <c r="R4" i="19"/>
  <c r="M23" i="19"/>
  <c r="U23" i="19" s="1"/>
  <c r="M19" i="19"/>
  <c r="U19" i="19" s="1"/>
  <c r="M18" i="19"/>
  <c r="U18" i="19" s="1"/>
  <c r="M17" i="19"/>
  <c r="U17" i="19" s="1"/>
  <c r="M13" i="19"/>
  <c r="U13" i="19" s="1"/>
  <c r="M12" i="19"/>
  <c r="U12" i="19" s="1"/>
  <c r="M11" i="19"/>
  <c r="U11" i="19" s="1"/>
  <c r="M7" i="19"/>
  <c r="U7" i="19" s="1"/>
  <c r="M6" i="19"/>
  <c r="U6" i="19" s="1"/>
  <c r="M5" i="19"/>
  <c r="U5" i="19" s="1"/>
  <c r="M4" i="19" a="1"/>
  <c r="M22" i="19" s="1"/>
  <c r="U22" i="19" s="1"/>
  <c r="G4" i="19"/>
  <c r="F4" i="19"/>
  <c r="AT3" i="19"/>
  <c r="R3" i="19"/>
  <c r="Q3" i="19"/>
  <c r="AG3" i="19" s="1"/>
  <c r="AP3" i="19" s="1"/>
  <c r="O3" i="19"/>
  <c r="AE3" i="19" s="1"/>
  <c r="O23" i="18"/>
  <c r="G23" i="18"/>
  <c r="F23" i="18"/>
  <c r="O22" i="18"/>
  <c r="G22" i="18"/>
  <c r="F22" i="18"/>
  <c r="O21" i="18"/>
  <c r="G21" i="18"/>
  <c r="F21" i="18"/>
  <c r="O20" i="18"/>
  <c r="P20" i="18" s="1"/>
  <c r="G20" i="18"/>
  <c r="F20" i="18"/>
  <c r="O19" i="18"/>
  <c r="G19" i="18"/>
  <c r="F19" i="18"/>
  <c r="O18" i="18"/>
  <c r="G18" i="18"/>
  <c r="F18" i="18"/>
  <c r="O17" i="18"/>
  <c r="G17" i="18"/>
  <c r="F17" i="18"/>
  <c r="O16" i="18"/>
  <c r="G16" i="18"/>
  <c r="F16" i="18"/>
  <c r="O15" i="18"/>
  <c r="G15" i="18"/>
  <c r="F15" i="18"/>
  <c r="O14" i="18"/>
  <c r="G14" i="18"/>
  <c r="F14" i="18"/>
  <c r="O13" i="18"/>
  <c r="G13" i="18"/>
  <c r="F13" i="18"/>
  <c r="O12" i="18"/>
  <c r="G12" i="18"/>
  <c r="F12" i="18"/>
  <c r="C12" i="18"/>
  <c r="V11" i="18"/>
  <c r="O11" i="18"/>
  <c r="P11" i="18" s="1"/>
  <c r="G11" i="18"/>
  <c r="F11" i="18"/>
  <c r="V10" i="18"/>
  <c r="O10" i="18"/>
  <c r="G10" i="18"/>
  <c r="F10" i="18"/>
  <c r="C10" i="18"/>
  <c r="V8" i="18" s="1"/>
  <c r="V9" i="18"/>
  <c r="O9" i="18"/>
  <c r="G9" i="18"/>
  <c r="F9" i="18"/>
  <c r="Q8" i="18"/>
  <c r="O8" i="18"/>
  <c r="G8" i="18"/>
  <c r="F8" i="18"/>
  <c r="C8" i="18"/>
  <c r="Q23" i="18" s="1"/>
  <c r="B8" i="18"/>
  <c r="Q7" i="18"/>
  <c r="O7" i="18"/>
  <c r="G7" i="18"/>
  <c r="F7" i="18"/>
  <c r="Q6" i="18"/>
  <c r="O6" i="18"/>
  <c r="G6" i="18"/>
  <c r="F6" i="18"/>
  <c r="C6" i="18"/>
  <c r="R23" i="18" s="1"/>
  <c r="V5" i="18"/>
  <c r="Q5" i="18"/>
  <c r="O5" i="18"/>
  <c r="P5" i="18" s="1"/>
  <c r="G5" i="18"/>
  <c r="F5" i="18"/>
  <c r="C5" i="18"/>
  <c r="B5" i="18"/>
  <c r="W4" i="18"/>
  <c r="V4" i="18"/>
  <c r="Y4" i="18" s="1"/>
  <c r="M23" i="18"/>
  <c r="U23" i="18" s="1"/>
  <c r="M22" i="18"/>
  <c r="U22" i="18" s="1"/>
  <c r="M17" i="18"/>
  <c r="U17" i="18" s="1"/>
  <c r="M16" i="18"/>
  <c r="U16" i="18" s="1"/>
  <c r="M11" i="18"/>
  <c r="U11" i="18" s="1"/>
  <c r="M10" i="18"/>
  <c r="U10" i="18" s="1"/>
  <c r="M5" i="18"/>
  <c r="U5" i="18" s="1"/>
  <c r="M4" i="18"/>
  <c r="U4" i="18" s="1"/>
  <c r="X4" i="18" s="1"/>
  <c r="M4" i="18" a="1"/>
  <c r="M21" i="18" s="1"/>
  <c r="U21" i="18" s="1"/>
  <c r="G4" i="18"/>
  <c r="F4" i="18"/>
  <c r="AT3" i="18"/>
  <c r="Q3" i="18"/>
  <c r="AG3" i="18" s="1"/>
  <c r="AP3" i="18" s="1"/>
  <c r="O3" i="18"/>
  <c r="P3" i="18" s="1"/>
  <c r="AF3" i="18" s="1"/>
  <c r="AO3" i="18" s="1"/>
  <c r="R23" i="17"/>
  <c r="O23" i="17"/>
  <c r="P23" i="17" s="1"/>
  <c r="G23" i="17"/>
  <c r="F23" i="17"/>
  <c r="R22" i="17"/>
  <c r="O22" i="17"/>
  <c r="P22" i="17" s="1"/>
  <c r="G22" i="17"/>
  <c r="F22" i="17"/>
  <c r="R21" i="17"/>
  <c r="O21" i="17"/>
  <c r="P21" i="17" s="1"/>
  <c r="G21" i="17"/>
  <c r="F21" i="17"/>
  <c r="R20" i="17"/>
  <c r="O20" i="17"/>
  <c r="P20" i="17" s="1"/>
  <c r="G20" i="17"/>
  <c r="F20" i="17"/>
  <c r="R19" i="17"/>
  <c r="O19" i="17"/>
  <c r="P19" i="17" s="1"/>
  <c r="G19" i="17"/>
  <c r="F19" i="17"/>
  <c r="R18" i="17"/>
  <c r="O18" i="17"/>
  <c r="P18" i="17" s="1"/>
  <c r="G18" i="17"/>
  <c r="F18" i="17"/>
  <c r="R17" i="17"/>
  <c r="O17" i="17"/>
  <c r="P17" i="17" s="1"/>
  <c r="G17" i="17"/>
  <c r="F17" i="17"/>
  <c r="R16" i="17"/>
  <c r="O16" i="17"/>
  <c r="P16" i="17" s="1"/>
  <c r="G16" i="17"/>
  <c r="F16" i="17"/>
  <c r="R15" i="17"/>
  <c r="O15" i="17"/>
  <c r="P15" i="17" s="1"/>
  <c r="G15" i="17"/>
  <c r="F15" i="17"/>
  <c r="R14" i="17"/>
  <c r="O14" i="17"/>
  <c r="P14" i="17" s="1"/>
  <c r="G14" i="17"/>
  <c r="F14" i="17"/>
  <c r="R13" i="17"/>
  <c r="O13" i="17"/>
  <c r="P13" i="17" s="1"/>
  <c r="G13" i="17"/>
  <c r="F13" i="17"/>
  <c r="R12" i="17"/>
  <c r="O12" i="17"/>
  <c r="P12" i="17" s="1"/>
  <c r="G12" i="17"/>
  <c r="F12" i="17"/>
  <c r="C12" i="17"/>
  <c r="R11" i="17"/>
  <c r="O11" i="17"/>
  <c r="G11" i="17"/>
  <c r="F11" i="17"/>
  <c r="R10" i="17"/>
  <c r="O10" i="17"/>
  <c r="G10" i="17"/>
  <c r="F10" i="17"/>
  <c r="C10" i="17"/>
  <c r="V23" i="17" s="1"/>
  <c r="V9" i="17"/>
  <c r="R9" i="17"/>
  <c r="O9" i="17"/>
  <c r="P9" i="17" s="1"/>
  <c r="G9" i="17"/>
  <c r="F9" i="17"/>
  <c r="V8" i="17"/>
  <c r="R8" i="17"/>
  <c r="O8" i="17"/>
  <c r="P8" i="17" s="1"/>
  <c r="G8" i="17"/>
  <c r="F8" i="17"/>
  <c r="C8" i="17"/>
  <c r="Q11" i="17" s="1"/>
  <c r="B8" i="17"/>
  <c r="R7" i="17"/>
  <c r="O7" i="17"/>
  <c r="P7" i="17" s="1"/>
  <c r="G7" i="17"/>
  <c r="F7" i="17"/>
  <c r="R6" i="17"/>
  <c r="Q6" i="17"/>
  <c r="O6" i="17"/>
  <c r="P6" i="17" s="1"/>
  <c r="G6" i="17"/>
  <c r="F6" i="17"/>
  <c r="R5" i="17"/>
  <c r="Q5" i="17"/>
  <c r="O5" i="17"/>
  <c r="P5" i="17" s="1"/>
  <c r="G5" i="17"/>
  <c r="F5" i="17"/>
  <c r="C5" i="17"/>
  <c r="B5" i="17"/>
  <c r="W4" i="17"/>
  <c r="R4" i="17"/>
  <c r="M23" i="17"/>
  <c r="U23" i="17" s="1"/>
  <c r="M20" i="17"/>
  <c r="U20" i="17" s="1"/>
  <c r="M19" i="17"/>
  <c r="U19" i="17" s="1"/>
  <c r="M18" i="17"/>
  <c r="U18" i="17" s="1"/>
  <c r="M17" i="17"/>
  <c r="U17" i="17" s="1"/>
  <c r="M16" i="17"/>
  <c r="U16" i="17" s="1"/>
  <c r="M14" i="17"/>
  <c r="U14" i="17" s="1"/>
  <c r="M13" i="17"/>
  <c r="U13" i="17" s="1"/>
  <c r="M12" i="17"/>
  <c r="U12" i="17" s="1"/>
  <c r="M11" i="17"/>
  <c r="U11" i="17" s="1"/>
  <c r="M10" i="17"/>
  <c r="U10" i="17" s="1"/>
  <c r="M8" i="17"/>
  <c r="U8" i="17" s="1"/>
  <c r="M7" i="17"/>
  <c r="U7" i="17" s="1"/>
  <c r="M6" i="17"/>
  <c r="U6" i="17" s="1"/>
  <c r="M5" i="17"/>
  <c r="U5" i="17" s="1"/>
  <c r="M4" i="17"/>
  <c r="U4" i="17" s="1"/>
  <c r="X4" i="17" s="1"/>
  <c r="M4" i="17" a="1"/>
  <c r="M22" i="17" s="1"/>
  <c r="U22" i="17" s="1"/>
  <c r="G4" i="17"/>
  <c r="F4" i="17"/>
  <c r="AT3" i="17"/>
  <c r="R3" i="17"/>
  <c r="Q3" i="17"/>
  <c r="AG3" i="17" s="1"/>
  <c r="AP3" i="17" s="1"/>
  <c r="O3" i="17"/>
  <c r="AE3" i="17" s="1"/>
  <c r="V23" i="16"/>
  <c r="O23" i="16"/>
  <c r="P23" i="16" s="1"/>
  <c r="G23" i="16"/>
  <c r="F23" i="16"/>
  <c r="V22" i="16"/>
  <c r="O22" i="16"/>
  <c r="P22" i="16" s="1"/>
  <c r="G22" i="16"/>
  <c r="F22" i="16"/>
  <c r="V21" i="16"/>
  <c r="O21" i="16"/>
  <c r="P21" i="16" s="1"/>
  <c r="G21" i="16"/>
  <c r="F21" i="16"/>
  <c r="V20" i="16"/>
  <c r="O20" i="16"/>
  <c r="P20" i="16" s="1"/>
  <c r="G20" i="16"/>
  <c r="F20" i="16"/>
  <c r="V19" i="16"/>
  <c r="O19" i="16"/>
  <c r="P19" i="16" s="1"/>
  <c r="G19" i="16"/>
  <c r="F19" i="16"/>
  <c r="V18" i="16"/>
  <c r="O18" i="16"/>
  <c r="P18" i="16" s="1"/>
  <c r="G18" i="16"/>
  <c r="F18" i="16"/>
  <c r="V17" i="16"/>
  <c r="O17" i="16"/>
  <c r="P17" i="16" s="1"/>
  <c r="G17" i="16"/>
  <c r="F17" i="16"/>
  <c r="V16" i="16"/>
  <c r="O16" i="16"/>
  <c r="P16" i="16" s="1"/>
  <c r="G16" i="16"/>
  <c r="F16" i="16"/>
  <c r="V15" i="16"/>
  <c r="O15" i="16"/>
  <c r="P15" i="16" s="1"/>
  <c r="G15" i="16"/>
  <c r="F15" i="16"/>
  <c r="V14" i="16"/>
  <c r="O14" i="16"/>
  <c r="P14" i="16" s="1"/>
  <c r="G14" i="16"/>
  <c r="F14" i="16"/>
  <c r="V13" i="16"/>
  <c r="O13" i="16"/>
  <c r="P13" i="16" s="1"/>
  <c r="G13" i="16"/>
  <c r="F13" i="16"/>
  <c r="V12" i="16"/>
  <c r="O12" i="16"/>
  <c r="P12" i="16" s="1"/>
  <c r="G12" i="16"/>
  <c r="F12" i="16"/>
  <c r="C12" i="16"/>
  <c r="V11" i="16"/>
  <c r="O11" i="16"/>
  <c r="P11" i="16" s="1"/>
  <c r="G11" i="16"/>
  <c r="F11" i="16"/>
  <c r="V10" i="16"/>
  <c r="O10" i="16"/>
  <c r="G10" i="16"/>
  <c r="F10" i="16"/>
  <c r="C10" i="16"/>
  <c r="V9" i="16"/>
  <c r="O9" i="16"/>
  <c r="G9" i="16"/>
  <c r="F9" i="16"/>
  <c r="V8" i="16"/>
  <c r="O8" i="16"/>
  <c r="G8" i="16"/>
  <c r="F8" i="16"/>
  <c r="C8" i="16"/>
  <c r="Q23" i="16" s="1"/>
  <c r="B8" i="16"/>
  <c r="V7" i="16"/>
  <c r="O7" i="16"/>
  <c r="P7" i="16" s="1"/>
  <c r="G7" i="16"/>
  <c r="F7" i="16"/>
  <c r="V6" i="16"/>
  <c r="Q6" i="16"/>
  <c r="O6" i="16"/>
  <c r="P6" i="16" s="1"/>
  <c r="G6" i="16"/>
  <c r="F6" i="16"/>
  <c r="C6" i="16"/>
  <c r="R23" i="16" s="1"/>
  <c r="V5" i="16"/>
  <c r="Q5" i="16"/>
  <c r="O5" i="16"/>
  <c r="P5" i="16" s="1"/>
  <c r="G5" i="16"/>
  <c r="F5" i="16"/>
  <c r="C5" i="16"/>
  <c r="P9" i="16" s="1"/>
  <c r="B5" i="16"/>
  <c r="Y4" i="16"/>
  <c r="W4" i="16"/>
  <c r="Z4" i="16" s="1"/>
  <c r="V4" i="16"/>
  <c r="R4" i="16"/>
  <c r="M23" i="16"/>
  <c r="U23" i="16" s="1"/>
  <c r="M22" i="16"/>
  <c r="U22" i="16" s="1"/>
  <c r="M18" i="16"/>
  <c r="U18" i="16" s="1"/>
  <c r="M17" i="16"/>
  <c r="U17" i="16" s="1"/>
  <c r="M16" i="16"/>
  <c r="U16" i="16" s="1"/>
  <c r="M12" i="16"/>
  <c r="U12" i="16" s="1"/>
  <c r="M11" i="16"/>
  <c r="U11" i="16" s="1"/>
  <c r="M10" i="16"/>
  <c r="U10" i="16" s="1"/>
  <c r="M6" i="16"/>
  <c r="U6" i="16" s="1"/>
  <c r="M5" i="16"/>
  <c r="U5" i="16" s="1"/>
  <c r="M4" i="16"/>
  <c r="U4" i="16" s="1"/>
  <c r="X4" i="16" s="1"/>
  <c r="AH4" i="16" s="1"/>
  <c r="M4" i="16" a="1"/>
  <c r="M21" i="16" s="1"/>
  <c r="U21" i="16" s="1"/>
  <c r="G4" i="16"/>
  <c r="F4" i="16"/>
  <c r="AT3" i="16"/>
  <c r="Q3" i="16"/>
  <c r="AG3" i="16" s="1"/>
  <c r="AP3" i="16" s="1"/>
  <c r="O3" i="16"/>
  <c r="AE3" i="16" s="1"/>
  <c r="R23" i="15"/>
  <c r="O23" i="15"/>
  <c r="G23" i="15"/>
  <c r="F23" i="15"/>
  <c r="R22" i="15"/>
  <c r="O22" i="15"/>
  <c r="G22" i="15"/>
  <c r="F22" i="15"/>
  <c r="R21" i="15"/>
  <c r="O21" i="15"/>
  <c r="G21" i="15"/>
  <c r="F21" i="15"/>
  <c r="R20" i="15"/>
  <c r="O20" i="15"/>
  <c r="G20" i="15"/>
  <c r="F20" i="15"/>
  <c r="R19" i="15"/>
  <c r="O19" i="15"/>
  <c r="G19" i="15"/>
  <c r="F19" i="15"/>
  <c r="R18" i="15"/>
  <c r="O18" i="15"/>
  <c r="G18" i="15"/>
  <c r="F18" i="15"/>
  <c r="R17" i="15"/>
  <c r="O17" i="15"/>
  <c r="G17" i="15"/>
  <c r="F17" i="15"/>
  <c r="R16" i="15"/>
  <c r="O16" i="15"/>
  <c r="G16" i="15"/>
  <c r="F16" i="15"/>
  <c r="R15" i="15"/>
  <c r="O15" i="15"/>
  <c r="G15" i="15"/>
  <c r="F15" i="15"/>
  <c r="R14" i="15"/>
  <c r="O14" i="15"/>
  <c r="G14" i="15"/>
  <c r="F14" i="15"/>
  <c r="R13" i="15"/>
  <c r="O13" i="15"/>
  <c r="G13" i="15"/>
  <c r="F13" i="15"/>
  <c r="R12" i="15"/>
  <c r="O12" i="15"/>
  <c r="G12" i="15"/>
  <c r="F12" i="15"/>
  <c r="C12" i="15"/>
  <c r="R11" i="15"/>
  <c r="O11" i="15"/>
  <c r="P11" i="15" s="1"/>
  <c r="G11" i="15"/>
  <c r="F11" i="15"/>
  <c r="O10" i="15"/>
  <c r="P10" i="15" s="1"/>
  <c r="G10" i="15"/>
  <c r="F10" i="15"/>
  <c r="C10" i="15"/>
  <c r="V23" i="15" s="1"/>
  <c r="V9" i="15"/>
  <c r="O9" i="15"/>
  <c r="P9" i="15" s="1"/>
  <c r="G9" i="15"/>
  <c r="F9" i="15"/>
  <c r="V8" i="15"/>
  <c r="O8" i="15"/>
  <c r="G8" i="15"/>
  <c r="F8" i="15"/>
  <c r="C8" i="15"/>
  <c r="Q11" i="15" s="1"/>
  <c r="B8" i="15"/>
  <c r="R7" i="15"/>
  <c r="O7" i="15"/>
  <c r="G7" i="15"/>
  <c r="F7" i="15"/>
  <c r="R6" i="15"/>
  <c r="Q6" i="15"/>
  <c r="O6" i="15"/>
  <c r="G6" i="15"/>
  <c r="F6" i="15"/>
  <c r="C6" i="15"/>
  <c r="R10" i="15" s="1"/>
  <c r="R5" i="15"/>
  <c r="Q5" i="15"/>
  <c r="O5" i="15"/>
  <c r="P5" i="15" s="1"/>
  <c r="G5" i="15"/>
  <c r="F5" i="15"/>
  <c r="C5" i="15"/>
  <c r="B5" i="15"/>
  <c r="W4" i="15"/>
  <c r="V4" i="15"/>
  <c r="Y4" i="15" s="1"/>
  <c r="M4" i="15" a="1"/>
  <c r="M20" i="15" s="1"/>
  <c r="U20" i="15" s="1"/>
  <c r="G4" i="15"/>
  <c r="F4" i="15"/>
  <c r="AT3" i="15"/>
  <c r="R3" i="15"/>
  <c r="Q3" i="15"/>
  <c r="AG3" i="15" s="1"/>
  <c r="AP3" i="15" s="1"/>
  <c r="O3" i="15"/>
  <c r="P3" i="15" s="1"/>
  <c r="AF3" i="15" s="1"/>
  <c r="AO3" i="15" s="1"/>
  <c r="V23" i="14"/>
  <c r="O23" i="14"/>
  <c r="P23" i="14" s="1"/>
  <c r="G23" i="14"/>
  <c r="F23" i="14"/>
  <c r="V22" i="14"/>
  <c r="O22" i="14"/>
  <c r="P22" i="14" s="1"/>
  <c r="G22" i="14"/>
  <c r="F22" i="14"/>
  <c r="V21" i="14"/>
  <c r="O21" i="14"/>
  <c r="P21" i="14" s="1"/>
  <c r="G21" i="14"/>
  <c r="F21" i="14"/>
  <c r="V20" i="14"/>
  <c r="O20" i="14"/>
  <c r="P20" i="14" s="1"/>
  <c r="G20" i="14"/>
  <c r="F20" i="14"/>
  <c r="V19" i="14"/>
  <c r="O19" i="14"/>
  <c r="P19" i="14" s="1"/>
  <c r="G19" i="14"/>
  <c r="F19" i="14"/>
  <c r="V18" i="14"/>
  <c r="O18" i="14"/>
  <c r="P18" i="14" s="1"/>
  <c r="G18" i="14"/>
  <c r="F18" i="14"/>
  <c r="V17" i="14"/>
  <c r="O17" i="14"/>
  <c r="P17" i="14" s="1"/>
  <c r="G17" i="14"/>
  <c r="F17" i="14"/>
  <c r="V16" i="14"/>
  <c r="P16" i="14"/>
  <c r="O16" i="14"/>
  <c r="G16" i="14"/>
  <c r="F16" i="14"/>
  <c r="V15" i="14"/>
  <c r="O15" i="14"/>
  <c r="P15" i="14" s="1"/>
  <c r="G15" i="14"/>
  <c r="F15" i="14"/>
  <c r="V14" i="14"/>
  <c r="O14" i="14"/>
  <c r="P14" i="14" s="1"/>
  <c r="G14" i="14"/>
  <c r="F14" i="14"/>
  <c r="V13" i="14"/>
  <c r="O13" i="14"/>
  <c r="P13" i="14" s="1"/>
  <c r="G13" i="14"/>
  <c r="F13" i="14"/>
  <c r="V12" i="14"/>
  <c r="O12" i="14"/>
  <c r="P12" i="14" s="1"/>
  <c r="G12" i="14"/>
  <c r="F12" i="14"/>
  <c r="C12" i="14"/>
  <c r="R11" i="14"/>
  <c r="O11" i="14"/>
  <c r="P11" i="14" s="1"/>
  <c r="G11" i="14"/>
  <c r="F11" i="14"/>
  <c r="R10" i="14"/>
  <c r="O10" i="14"/>
  <c r="G10" i="14"/>
  <c r="F10" i="14"/>
  <c r="C10" i="14"/>
  <c r="V11" i="14" s="1"/>
  <c r="V9" i="14"/>
  <c r="R9" i="14"/>
  <c r="O9" i="14"/>
  <c r="P9" i="14" s="1"/>
  <c r="G9" i="14"/>
  <c r="F9" i="14"/>
  <c r="V8" i="14"/>
  <c r="U8" i="14"/>
  <c r="O8" i="14"/>
  <c r="P8" i="14" s="1"/>
  <c r="G8" i="14"/>
  <c r="F8" i="14"/>
  <c r="C8" i="14"/>
  <c r="Q18" i="14" s="1"/>
  <c r="B8" i="14"/>
  <c r="V7" i="14"/>
  <c r="Q7" i="14"/>
  <c r="O7" i="14"/>
  <c r="P7" i="14" s="1"/>
  <c r="G7" i="14"/>
  <c r="F7" i="14"/>
  <c r="V6" i="14"/>
  <c r="Q6" i="14"/>
  <c r="O6" i="14"/>
  <c r="P6" i="14" s="1"/>
  <c r="G6" i="14"/>
  <c r="F6" i="14"/>
  <c r="C6" i="14"/>
  <c r="R8" i="14" s="1"/>
  <c r="V5" i="14"/>
  <c r="R5" i="14"/>
  <c r="Q5" i="14"/>
  <c r="O5" i="14"/>
  <c r="P5" i="14" s="1"/>
  <c r="G5" i="14"/>
  <c r="F5" i="14"/>
  <c r="C5" i="14"/>
  <c r="P10" i="14" s="1"/>
  <c r="B5" i="14"/>
  <c r="Y4" i="14"/>
  <c r="W4" i="14"/>
  <c r="V4" i="14"/>
  <c r="R4" i="14"/>
  <c r="M20" i="14"/>
  <c r="U20" i="14" s="1"/>
  <c r="M19" i="14"/>
  <c r="U19" i="14" s="1"/>
  <c r="M18" i="14"/>
  <c r="U18" i="14" s="1"/>
  <c r="M14" i="14"/>
  <c r="U14" i="14" s="1"/>
  <c r="M13" i="14"/>
  <c r="U13" i="14" s="1"/>
  <c r="M12" i="14"/>
  <c r="U12" i="14" s="1"/>
  <c r="M8" i="14"/>
  <c r="M7" i="14"/>
  <c r="U7" i="14" s="1"/>
  <c r="M6" i="14"/>
  <c r="U6" i="14" s="1"/>
  <c r="M4" i="14" a="1"/>
  <c r="M23" i="14" s="1"/>
  <c r="U23" i="14" s="1"/>
  <c r="G4" i="14"/>
  <c r="F4" i="14"/>
  <c r="AT3" i="14"/>
  <c r="AQ3" i="14"/>
  <c r="AH3" i="14"/>
  <c r="R3" i="14"/>
  <c r="Q3" i="14"/>
  <c r="AG3" i="14" s="1"/>
  <c r="AP3" i="14" s="1"/>
  <c r="O3" i="14"/>
  <c r="AE3" i="14" s="1"/>
  <c r="AN3" i="14" s="1"/>
  <c r="V23" i="13"/>
  <c r="R23" i="13"/>
  <c r="O23" i="13"/>
  <c r="P23" i="13" s="1"/>
  <c r="G23" i="13"/>
  <c r="F23" i="13"/>
  <c r="V22" i="13"/>
  <c r="R22" i="13"/>
  <c r="O22" i="13"/>
  <c r="G22" i="13"/>
  <c r="F22" i="13"/>
  <c r="V21" i="13"/>
  <c r="R21" i="13"/>
  <c r="O21" i="13"/>
  <c r="G21" i="13"/>
  <c r="F21" i="13"/>
  <c r="V20" i="13"/>
  <c r="R20" i="13"/>
  <c r="O20" i="13"/>
  <c r="P20" i="13" s="1"/>
  <c r="G20" i="13"/>
  <c r="F20" i="13"/>
  <c r="V19" i="13"/>
  <c r="R19" i="13"/>
  <c r="O19" i="13"/>
  <c r="G19" i="13"/>
  <c r="F19" i="13"/>
  <c r="V18" i="13"/>
  <c r="R18" i="13"/>
  <c r="O18" i="13"/>
  <c r="G18" i="13"/>
  <c r="F18" i="13"/>
  <c r="V17" i="13"/>
  <c r="R17" i="13"/>
  <c r="O17" i="13"/>
  <c r="P17" i="13" s="1"/>
  <c r="G17" i="13"/>
  <c r="F17" i="13"/>
  <c r="V16" i="13"/>
  <c r="R16" i="13"/>
  <c r="O16" i="13"/>
  <c r="G16" i="13"/>
  <c r="F16" i="13"/>
  <c r="V15" i="13"/>
  <c r="R15" i="13"/>
  <c r="O15" i="13"/>
  <c r="G15" i="13"/>
  <c r="F15" i="13"/>
  <c r="V14" i="13"/>
  <c r="R14" i="13"/>
  <c r="O14" i="13"/>
  <c r="P14" i="13" s="1"/>
  <c r="G14" i="13"/>
  <c r="F14" i="13"/>
  <c r="V13" i="13"/>
  <c r="R13" i="13"/>
  <c r="O13" i="13"/>
  <c r="G13" i="13"/>
  <c r="F13" i="13"/>
  <c r="V12" i="13"/>
  <c r="R12" i="13"/>
  <c r="O12" i="13"/>
  <c r="G12" i="13"/>
  <c r="F12" i="13"/>
  <c r="C12" i="13"/>
  <c r="V11" i="13"/>
  <c r="R11" i="13"/>
  <c r="O11" i="13"/>
  <c r="P11" i="13" s="1"/>
  <c r="G11" i="13"/>
  <c r="F11" i="13"/>
  <c r="V10" i="13"/>
  <c r="R10" i="13"/>
  <c r="O10" i="13"/>
  <c r="P10" i="13" s="1"/>
  <c r="G10" i="13"/>
  <c r="F10" i="13"/>
  <c r="C10" i="13"/>
  <c r="V9" i="13"/>
  <c r="R9" i="13"/>
  <c r="O9" i="13"/>
  <c r="P9" i="13" s="1"/>
  <c r="G9" i="13"/>
  <c r="F9" i="13"/>
  <c r="V8" i="13"/>
  <c r="R8" i="13"/>
  <c r="O8" i="13"/>
  <c r="G8" i="13"/>
  <c r="F8" i="13"/>
  <c r="C8" i="13"/>
  <c r="Q10" i="13" s="1"/>
  <c r="B8" i="13"/>
  <c r="V7" i="13"/>
  <c r="R7" i="13"/>
  <c r="O7" i="13"/>
  <c r="P7" i="13" s="1"/>
  <c r="G7" i="13"/>
  <c r="F7" i="13"/>
  <c r="V6" i="13"/>
  <c r="R6" i="13"/>
  <c r="O6" i="13"/>
  <c r="P6" i="13" s="1"/>
  <c r="G6" i="13"/>
  <c r="F6" i="13"/>
  <c r="V5" i="13"/>
  <c r="R5" i="13"/>
  <c r="O5" i="13"/>
  <c r="P5" i="13" s="1"/>
  <c r="G5" i="13"/>
  <c r="F5" i="13"/>
  <c r="C5" i="13"/>
  <c r="B5" i="13"/>
  <c r="W4" i="13"/>
  <c r="V4" i="13"/>
  <c r="Y4" i="13" s="1"/>
  <c r="R4" i="13"/>
  <c r="M4" i="13" a="1"/>
  <c r="M19" i="13" s="1"/>
  <c r="U19" i="13" s="1"/>
  <c r="G4" i="13"/>
  <c r="F4" i="13"/>
  <c r="AT3" i="13"/>
  <c r="R3" i="13"/>
  <c r="Q3" i="13"/>
  <c r="AG3" i="13" s="1"/>
  <c r="AP3" i="13" s="1"/>
  <c r="O3" i="13"/>
  <c r="P3" i="13" s="1"/>
  <c r="AF3" i="13" s="1"/>
  <c r="AO3" i="13" s="1"/>
  <c r="V23" i="12"/>
  <c r="O23" i="12"/>
  <c r="P23" i="12" s="1"/>
  <c r="G23" i="12"/>
  <c r="F23" i="12"/>
  <c r="V22" i="12"/>
  <c r="O22" i="12"/>
  <c r="P22" i="12" s="1"/>
  <c r="G22" i="12"/>
  <c r="F22" i="12"/>
  <c r="V21" i="12"/>
  <c r="O21" i="12"/>
  <c r="P21" i="12" s="1"/>
  <c r="G21" i="12"/>
  <c r="F21" i="12"/>
  <c r="V20" i="12"/>
  <c r="O20" i="12"/>
  <c r="P20" i="12" s="1"/>
  <c r="G20" i="12"/>
  <c r="F20" i="12"/>
  <c r="V19" i="12"/>
  <c r="O19" i="12"/>
  <c r="P19" i="12" s="1"/>
  <c r="G19" i="12"/>
  <c r="F19" i="12"/>
  <c r="V18" i="12"/>
  <c r="O18" i="12"/>
  <c r="P18" i="12" s="1"/>
  <c r="G18" i="12"/>
  <c r="F18" i="12"/>
  <c r="V17" i="12"/>
  <c r="O17" i="12"/>
  <c r="P17" i="12" s="1"/>
  <c r="G17" i="12"/>
  <c r="F17" i="12"/>
  <c r="V16" i="12"/>
  <c r="O16" i="12"/>
  <c r="P16" i="12" s="1"/>
  <c r="G16" i="12"/>
  <c r="F16" i="12"/>
  <c r="V15" i="12"/>
  <c r="O15" i="12"/>
  <c r="P15" i="12" s="1"/>
  <c r="G15" i="12"/>
  <c r="F15" i="12"/>
  <c r="V14" i="12"/>
  <c r="O14" i="12"/>
  <c r="P14" i="12" s="1"/>
  <c r="G14" i="12"/>
  <c r="F14" i="12"/>
  <c r="V13" i="12"/>
  <c r="O13" i="12"/>
  <c r="P13" i="12" s="1"/>
  <c r="G13" i="12"/>
  <c r="F13" i="12"/>
  <c r="V12" i="12"/>
  <c r="O12" i="12"/>
  <c r="P12" i="12" s="1"/>
  <c r="G12" i="12"/>
  <c r="F12" i="12"/>
  <c r="C12" i="12"/>
  <c r="R11" i="12"/>
  <c r="O11" i="12"/>
  <c r="G11" i="12"/>
  <c r="F11" i="12"/>
  <c r="V10" i="12"/>
  <c r="R10" i="12"/>
  <c r="O10" i="12"/>
  <c r="P10" i="12" s="1"/>
  <c r="G10" i="12"/>
  <c r="F10" i="12"/>
  <c r="C10" i="12"/>
  <c r="V11" i="12" s="1"/>
  <c r="V9" i="12"/>
  <c r="R9" i="12"/>
  <c r="O9" i="12"/>
  <c r="G9" i="12"/>
  <c r="F9" i="12"/>
  <c r="V8" i="12"/>
  <c r="U8" i="12"/>
  <c r="O8" i="12"/>
  <c r="P8" i="12" s="1"/>
  <c r="G8" i="12"/>
  <c r="F8" i="12"/>
  <c r="C8" i="12"/>
  <c r="Q9" i="12" s="1"/>
  <c r="B8" i="12"/>
  <c r="V7" i="12"/>
  <c r="O7" i="12"/>
  <c r="P7" i="12" s="1"/>
  <c r="G7" i="12"/>
  <c r="F7" i="12"/>
  <c r="V6" i="12"/>
  <c r="O6" i="12"/>
  <c r="P6" i="12" s="1"/>
  <c r="G6" i="12"/>
  <c r="F6" i="12"/>
  <c r="C6" i="12"/>
  <c r="R8" i="12" s="1"/>
  <c r="V5" i="12"/>
  <c r="R5" i="12"/>
  <c r="Q5" i="12"/>
  <c r="O5" i="12"/>
  <c r="G5" i="12"/>
  <c r="F5" i="12"/>
  <c r="C5" i="12"/>
  <c r="B5" i="12"/>
  <c r="W4" i="12"/>
  <c r="Y4" i="12" s="1"/>
  <c r="V4" i="12"/>
  <c r="R4" i="12"/>
  <c r="M23" i="12"/>
  <c r="U23" i="12" s="1"/>
  <c r="M22" i="12"/>
  <c r="U22" i="12" s="1"/>
  <c r="M20" i="12"/>
  <c r="U20" i="12" s="1"/>
  <c r="M19" i="12"/>
  <c r="U19" i="12" s="1"/>
  <c r="M18" i="12"/>
  <c r="U18" i="12" s="1"/>
  <c r="M17" i="12"/>
  <c r="U17" i="12" s="1"/>
  <c r="M16" i="12"/>
  <c r="U16" i="12" s="1"/>
  <c r="M14" i="12"/>
  <c r="U14" i="12" s="1"/>
  <c r="M13" i="12"/>
  <c r="U13" i="12" s="1"/>
  <c r="M12" i="12"/>
  <c r="U12" i="12" s="1"/>
  <c r="M11" i="12"/>
  <c r="U11" i="12" s="1"/>
  <c r="M10" i="12"/>
  <c r="U10" i="12" s="1"/>
  <c r="M8" i="12"/>
  <c r="M7" i="12"/>
  <c r="U7" i="12" s="1"/>
  <c r="M6" i="12"/>
  <c r="U6" i="12" s="1"/>
  <c r="M5" i="12"/>
  <c r="U5" i="12" s="1"/>
  <c r="M4" i="12"/>
  <c r="U4" i="12" s="1"/>
  <c r="X4" i="12" s="1"/>
  <c r="M4" i="12" a="1"/>
  <c r="M21" i="12" s="1"/>
  <c r="U21" i="12" s="1"/>
  <c r="G4" i="12"/>
  <c r="F4" i="12"/>
  <c r="AT3" i="12"/>
  <c r="R3" i="12"/>
  <c r="Q3" i="12"/>
  <c r="AG3" i="12" s="1"/>
  <c r="AP3" i="12" s="1"/>
  <c r="O3" i="12"/>
  <c r="P3" i="12" s="1"/>
  <c r="AF3" i="12" s="1"/>
  <c r="AO3" i="12" s="1"/>
  <c r="V23" i="11"/>
  <c r="O23" i="11"/>
  <c r="P23" i="11" s="1"/>
  <c r="G23" i="11"/>
  <c r="F23" i="11"/>
  <c r="V22" i="11"/>
  <c r="O22" i="11"/>
  <c r="P22" i="11" s="1"/>
  <c r="G22" i="11"/>
  <c r="F22" i="11"/>
  <c r="V21" i="11"/>
  <c r="O21" i="11"/>
  <c r="P21" i="11" s="1"/>
  <c r="G21" i="11"/>
  <c r="F21" i="11"/>
  <c r="V20" i="11"/>
  <c r="O20" i="11"/>
  <c r="P20" i="11" s="1"/>
  <c r="G20" i="11"/>
  <c r="F20" i="11"/>
  <c r="V19" i="11"/>
  <c r="O19" i="11"/>
  <c r="P19" i="11" s="1"/>
  <c r="G19" i="11"/>
  <c r="F19" i="11"/>
  <c r="V18" i="11"/>
  <c r="O18" i="11"/>
  <c r="P18" i="11" s="1"/>
  <c r="G18" i="11"/>
  <c r="F18" i="11"/>
  <c r="V17" i="11"/>
  <c r="O17" i="11"/>
  <c r="P17" i="11" s="1"/>
  <c r="G17" i="11"/>
  <c r="F17" i="11"/>
  <c r="V16" i="11"/>
  <c r="O16" i="11"/>
  <c r="P16" i="11" s="1"/>
  <c r="G16" i="11"/>
  <c r="F16" i="11"/>
  <c r="V15" i="11"/>
  <c r="O15" i="11"/>
  <c r="P15" i="11" s="1"/>
  <c r="G15" i="11"/>
  <c r="F15" i="11"/>
  <c r="V14" i="11"/>
  <c r="O14" i="11"/>
  <c r="P14" i="11" s="1"/>
  <c r="G14" i="11"/>
  <c r="F14" i="11"/>
  <c r="V13" i="11"/>
  <c r="O13" i="11"/>
  <c r="P13" i="11" s="1"/>
  <c r="G13" i="11"/>
  <c r="F13" i="11"/>
  <c r="V12" i="11"/>
  <c r="O12" i="11"/>
  <c r="P12" i="11" s="1"/>
  <c r="G12" i="11"/>
  <c r="F12" i="11"/>
  <c r="C12" i="11"/>
  <c r="V11" i="11"/>
  <c r="O11" i="11"/>
  <c r="P11" i="11" s="1"/>
  <c r="G11" i="11"/>
  <c r="F11" i="11"/>
  <c r="V10" i="11"/>
  <c r="O10" i="11"/>
  <c r="P10" i="11" s="1"/>
  <c r="G10" i="11"/>
  <c r="F10" i="11"/>
  <c r="C10" i="11"/>
  <c r="V9" i="11"/>
  <c r="O9" i="11"/>
  <c r="G9" i="11"/>
  <c r="F9" i="11"/>
  <c r="V8" i="11"/>
  <c r="O8" i="11"/>
  <c r="P8" i="11" s="1"/>
  <c r="G8" i="11"/>
  <c r="F8" i="11"/>
  <c r="C8" i="11"/>
  <c r="Q11" i="11" s="1"/>
  <c r="B8" i="11"/>
  <c r="V7" i="11"/>
  <c r="O7" i="11"/>
  <c r="P7" i="11" s="1"/>
  <c r="G7" i="11"/>
  <c r="F7" i="11"/>
  <c r="V6" i="11"/>
  <c r="U6" i="11"/>
  <c r="Q6" i="11"/>
  <c r="O6" i="11"/>
  <c r="P6" i="11" s="1"/>
  <c r="G6" i="11"/>
  <c r="F6" i="11"/>
  <c r="C6" i="11"/>
  <c r="R23" i="11" s="1"/>
  <c r="V5" i="11"/>
  <c r="Q5" i="11"/>
  <c r="O5" i="11"/>
  <c r="P5" i="11" s="1"/>
  <c r="G5" i="11"/>
  <c r="F5" i="11"/>
  <c r="C5" i="11"/>
  <c r="P9" i="11" s="1"/>
  <c r="B5" i="11"/>
  <c r="Y4" i="11"/>
  <c r="W4" i="11"/>
  <c r="V4" i="11"/>
  <c r="M23" i="11"/>
  <c r="U23" i="11" s="1"/>
  <c r="M22" i="11"/>
  <c r="U22" i="11" s="1"/>
  <c r="M20" i="11"/>
  <c r="U20" i="11" s="1"/>
  <c r="M18" i="11"/>
  <c r="U18" i="11" s="1"/>
  <c r="M17" i="11"/>
  <c r="U17" i="11" s="1"/>
  <c r="M16" i="11"/>
  <c r="U16" i="11" s="1"/>
  <c r="M14" i="11"/>
  <c r="U14" i="11" s="1"/>
  <c r="M12" i="11"/>
  <c r="U12" i="11" s="1"/>
  <c r="M11" i="11"/>
  <c r="U11" i="11" s="1"/>
  <c r="M10" i="11"/>
  <c r="U10" i="11" s="1"/>
  <c r="M8" i="11"/>
  <c r="U8" i="11" s="1"/>
  <c r="M6" i="11"/>
  <c r="M5" i="11"/>
  <c r="U5" i="11" s="1"/>
  <c r="M4" i="11"/>
  <c r="U4" i="11" s="1"/>
  <c r="X4" i="11" s="1"/>
  <c r="M4" i="11" a="1"/>
  <c r="M21" i="11" s="1"/>
  <c r="U21" i="11" s="1"/>
  <c r="G4" i="11"/>
  <c r="F4" i="11"/>
  <c r="AT3" i="11"/>
  <c r="Q3" i="11"/>
  <c r="AG3" i="11" s="1"/>
  <c r="AP3" i="11" s="1"/>
  <c r="O3" i="11"/>
  <c r="AE3" i="11" s="1"/>
  <c r="R23" i="10"/>
  <c r="O23" i="10"/>
  <c r="P23" i="10" s="1"/>
  <c r="G23" i="10"/>
  <c r="F23" i="10"/>
  <c r="R22" i="10"/>
  <c r="O22" i="10"/>
  <c r="P22" i="10" s="1"/>
  <c r="G22" i="10"/>
  <c r="F22" i="10"/>
  <c r="R21" i="10"/>
  <c r="O21" i="10"/>
  <c r="P21" i="10" s="1"/>
  <c r="G21" i="10"/>
  <c r="F21" i="10"/>
  <c r="R20" i="10"/>
  <c r="O20" i="10"/>
  <c r="P20" i="10" s="1"/>
  <c r="G20" i="10"/>
  <c r="F20" i="10"/>
  <c r="R19" i="10"/>
  <c r="O19" i="10"/>
  <c r="P19" i="10" s="1"/>
  <c r="G19" i="10"/>
  <c r="F19" i="10"/>
  <c r="R18" i="10"/>
  <c r="O18" i="10"/>
  <c r="P18" i="10" s="1"/>
  <c r="G18" i="10"/>
  <c r="F18" i="10"/>
  <c r="R17" i="10"/>
  <c r="O17" i="10"/>
  <c r="P17" i="10" s="1"/>
  <c r="G17" i="10"/>
  <c r="F17" i="10"/>
  <c r="R16" i="10"/>
  <c r="O16" i="10"/>
  <c r="P16" i="10" s="1"/>
  <c r="G16" i="10"/>
  <c r="F16" i="10"/>
  <c r="R15" i="10"/>
  <c r="O15" i="10"/>
  <c r="P15" i="10" s="1"/>
  <c r="G15" i="10"/>
  <c r="F15" i="10"/>
  <c r="R14" i="10"/>
  <c r="O14" i="10"/>
  <c r="P14" i="10" s="1"/>
  <c r="G14" i="10"/>
  <c r="F14" i="10"/>
  <c r="R13" i="10"/>
  <c r="O13" i="10"/>
  <c r="P13" i="10" s="1"/>
  <c r="G13" i="10"/>
  <c r="F13" i="10"/>
  <c r="R12" i="10"/>
  <c r="O12" i="10"/>
  <c r="P12" i="10" s="1"/>
  <c r="G12" i="10"/>
  <c r="F12" i="10"/>
  <c r="C12" i="10"/>
  <c r="R11" i="10"/>
  <c r="O11" i="10"/>
  <c r="P11" i="10" s="1"/>
  <c r="G11" i="10"/>
  <c r="F11" i="10"/>
  <c r="O10" i="10"/>
  <c r="P10" i="10" s="1"/>
  <c r="G10" i="10"/>
  <c r="F10" i="10"/>
  <c r="C10" i="10"/>
  <c r="V23" i="10" s="1"/>
  <c r="V9" i="10"/>
  <c r="R9" i="10"/>
  <c r="O9" i="10"/>
  <c r="P9" i="10" s="1"/>
  <c r="G9" i="10"/>
  <c r="F9" i="10"/>
  <c r="O8" i="10"/>
  <c r="P8" i="10" s="1"/>
  <c r="G8" i="10"/>
  <c r="F8" i="10"/>
  <c r="C8" i="10"/>
  <c r="Q11" i="10" s="1"/>
  <c r="B8" i="10"/>
  <c r="R7" i="10"/>
  <c r="O7" i="10"/>
  <c r="P7" i="10" s="1"/>
  <c r="G7" i="10"/>
  <c r="F7" i="10"/>
  <c r="R6" i="10"/>
  <c r="Q6" i="10"/>
  <c r="O6" i="10"/>
  <c r="P6" i="10" s="1"/>
  <c r="G6" i="10"/>
  <c r="F6" i="10"/>
  <c r="C6" i="10"/>
  <c r="R10" i="10" s="1"/>
  <c r="R5" i="10"/>
  <c r="Q5" i="10"/>
  <c r="O5" i="10"/>
  <c r="P5" i="10" s="1"/>
  <c r="G5" i="10"/>
  <c r="F5" i="10"/>
  <c r="C5" i="10"/>
  <c r="B5" i="10"/>
  <c r="W4" i="10"/>
  <c r="V4" i="10"/>
  <c r="Y4" i="10" s="1"/>
  <c r="R4" i="10"/>
  <c r="M4" i="10" a="1"/>
  <c r="M19" i="10" s="1"/>
  <c r="U19" i="10" s="1"/>
  <c r="G4" i="10"/>
  <c r="F4" i="10"/>
  <c r="AT3" i="10"/>
  <c r="R3" i="10"/>
  <c r="Q3" i="10"/>
  <c r="AG3" i="10" s="1"/>
  <c r="AP3" i="10" s="1"/>
  <c r="O3" i="10"/>
  <c r="P3" i="10" s="1"/>
  <c r="AF3" i="10" s="1"/>
  <c r="AO3" i="10" s="1"/>
  <c r="V23" i="9"/>
  <c r="R23" i="9"/>
  <c r="O23" i="9"/>
  <c r="P23" i="9" s="1"/>
  <c r="G23" i="9"/>
  <c r="F23" i="9"/>
  <c r="V22" i="9"/>
  <c r="R22" i="9"/>
  <c r="O22" i="9"/>
  <c r="P22" i="9" s="1"/>
  <c r="G22" i="9"/>
  <c r="F22" i="9"/>
  <c r="V21" i="9"/>
  <c r="R21" i="9"/>
  <c r="O21" i="9"/>
  <c r="P21" i="9" s="1"/>
  <c r="G21" i="9"/>
  <c r="F21" i="9"/>
  <c r="V20" i="9"/>
  <c r="R20" i="9"/>
  <c r="O20" i="9"/>
  <c r="P20" i="9" s="1"/>
  <c r="G20" i="9"/>
  <c r="F20" i="9"/>
  <c r="V19" i="9"/>
  <c r="R19" i="9"/>
  <c r="O19" i="9"/>
  <c r="P19" i="9" s="1"/>
  <c r="G19" i="9"/>
  <c r="F19" i="9"/>
  <c r="V18" i="9"/>
  <c r="R18" i="9"/>
  <c r="O18" i="9"/>
  <c r="P18" i="9" s="1"/>
  <c r="G18" i="9"/>
  <c r="F18" i="9"/>
  <c r="V17" i="9"/>
  <c r="R17" i="9"/>
  <c r="O17" i="9"/>
  <c r="P17" i="9" s="1"/>
  <c r="G17" i="9"/>
  <c r="F17" i="9"/>
  <c r="V16" i="9"/>
  <c r="R16" i="9"/>
  <c r="O16" i="9"/>
  <c r="P16" i="9" s="1"/>
  <c r="G16" i="9"/>
  <c r="F16" i="9"/>
  <c r="V15" i="9"/>
  <c r="R15" i="9"/>
  <c r="O15" i="9"/>
  <c r="P15" i="9" s="1"/>
  <c r="G15" i="9"/>
  <c r="F15" i="9"/>
  <c r="V14" i="9"/>
  <c r="R14" i="9"/>
  <c r="O14" i="9"/>
  <c r="P14" i="9" s="1"/>
  <c r="G14" i="9"/>
  <c r="F14" i="9"/>
  <c r="V13" i="9"/>
  <c r="R13" i="9"/>
  <c r="O13" i="9"/>
  <c r="P13" i="9" s="1"/>
  <c r="G13" i="9"/>
  <c r="F13" i="9"/>
  <c r="V12" i="9"/>
  <c r="R12" i="9"/>
  <c r="O12" i="9"/>
  <c r="P12" i="9" s="1"/>
  <c r="G12" i="9"/>
  <c r="F12" i="9"/>
  <c r="C12" i="9"/>
  <c r="V11" i="9"/>
  <c r="R11" i="9"/>
  <c r="O11" i="9"/>
  <c r="P11" i="9" s="1"/>
  <c r="G11" i="9"/>
  <c r="F11" i="9"/>
  <c r="V10" i="9"/>
  <c r="R10" i="9"/>
  <c r="O10" i="9"/>
  <c r="P10" i="9" s="1"/>
  <c r="G10" i="9"/>
  <c r="F10" i="9"/>
  <c r="C10" i="9"/>
  <c r="V9" i="9"/>
  <c r="R9" i="9"/>
  <c r="O9" i="9"/>
  <c r="P9" i="9" s="1"/>
  <c r="G9" i="9"/>
  <c r="F9" i="9"/>
  <c r="V8" i="9"/>
  <c r="R8" i="9"/>
  <c r="O8" i="9"/>
  <c r="P8" i="9" s="1"/>
  <c r="G8" i="9"/>
  <c r="F8" i="9"/>
  <c r="C8" i="9"/>
  <c r="Q9" i="9" s="1"/>
  <c r="B8" i="9"/>
  <c r="V7" i="9"/>
  <c r="R7" i="9"/>
  <c r="O7" i="9"/>
  <c r="P7" i="9" s="1"/>
  <c r="G7" i="9"/>
  <c r="F7" i="9"/>
  <c r="V6" i="9"/>
  <c r="R6" i="9"/>
  <c r="O6" i="9"/>
  <c r="P6" i="9" s="1"/>
  <c r="G6" i="9"/>
  <c r="F6" i="9"/>
  <c r="V5" i="9"/>
  <c r="R5" i="9"/>
  <c r="O5" i="9"/>
  <c r="P5" i="9" s="1"/>
  <c r="G5" i="9"/>
  <c r="F5" i="9"/>
  <c r="C5" i="9"/>
  <c r="B5" i="9"/>
  <c r="Y4" i="9"/>
  <c r="W4" i="9"/>
  <c r="V4" i="9"/>
  <c r="R4" i="9"/>
  <c r="M18" i="9"/>
  <c r="U18" i="9" s="1"/>
  <c r="M12" i="9"/>
  <c r="U12" i="9" s="1"/>
  <c r="M6" i="9"/>
  <c r="U6" i="9" s="1"/>
  <c r="M4" i="9" a="1"/>
  <c r="M22" i="9" s="1"/>
  <c r="U22" i="9" s="1"/>
  <c r="G4" i="9"/>
  <c r="F4" i="9"/>
  <c r="AT3" i="9"/>
  <c r="R3" i="9"/>
  <c r="Q3" i="9"/>
  <c r="AG3" i="9" s="1"/>
  <c r="AP3" i="9" s="1"/>
  <c r="O3" i="9"/>
  <c r="AE3" i="9" s="1"/>
  <c r="O23" i="8"/>
  <c r="G23" i="8"/>
  <c r="F23" i="8"/>
  <c r="O22" i="8"/>
  <c r="G22" i="8"/>
  <c r="F22" i="8"/>
  <c r="O21" i="8"/>
  <c r="G21" i="8"/>
  <c r="F21" i="8"/>
  <c r="O20" i="8"/>
  <c r="G20" i="8"/>
  <c r="F20" i="8"/>
  <c r="O19" i="8"/>
  <c r="G19" i="8"/>
  <c r="F19" i="8"/>
  <c r="O18" i="8"/>
  <c r="G18" i="8"/>
  <c r="F18" i="8"/>
  <c r="O17" i="8"/>
  <c r="G17" i="8"/>
  <c r="F17" i="8"/>
  <c r="O16" i="8"/>
  <c r="G16" i="8"/>
  <c r="F16" i="8"/>
  <c r="O15" i="8"/>
  <c r="G15" i="8"/>
  <c r="F15" i="8"/>
  <c r="O14" i="8"/>
  <c r="G14" i="8"/>
  <c r="F14" i="8"/>
  <c r="O13" i="8"/>
  <c r="G13" i="8"/>
  <c r="F13" i="8"/>
  <c r="O12" i="8"/>
  <c r="G12" i="8"/>
  <c r="F12" i="8"/>
  <c r="C12" i="8"/>
  <c r="V11" i="8"/>
  <c r="O11" i="8"/>
  <c r="P11" i="8" s="1"/>
  <c r="G11" i="8"/>
  <c r="F11" i="8"/>
  <c r="V10" i="8"/>
  <c r="R10" i="8"/>
  <c r="O10" i="8"/>
  <c r="P10" i="8" s="1"/>
  <c r="G10" i="8"/>
  <c r="F10" i="8"/>
  <c r="C10" i="8"/>
  <c r="V8" i="8" s="1"/>
  <c r="V9" i="8"/>
  <c r="O9" i="8"/>
  <c r="G9" i="8"/>
  <c r="F9" i="8"/>
  <c r="Q8" i="8"/>
  <c r="O8" i="8"/>
  <c r="G8" i="8"/>
  <c r="F8" i="8"/>
  <c r="C8" i="8"/>
  <c r="Q23" i="8" s="1"/>
  <c r="B8" i="8"/>
  <c r="O7" i="8"/>
  <c r="G7" i="8"/>
  <c r="F7" i="8"/>
  <c r="O6" i="8"/>
  <c r="G6" i="8"/>
  <c r="F6" i="8"/>
  <c r="C6" i="8"/>
  <c r="R11" i="8" s="1"/>
  <c r="V5" i="8"/>
  <c r="Q5" i="8"/>
  <c r="O5" i="8"/>
  <c r="P5" i="8" s="1"/>
  <c r="G5" i="8"/>
  <c r="F5" i="8"/>
  <c r="C5" i="8"/>
  <c r="B5" i="8"/>
  <c r="W4" i="8"/>
  <c r="V4" i="8"/>
  <c r="Y4" i="8" s="1"/>
  <c r="M23" i="8"/>
  <c r="U23" i="8" s="1"/>
  <c r="M22" i="8"/>
  <c r="U22" i="8" s="1"/>
  <c r="M19" i="8"/>
  <c r="U19" i="8" s="1"/>
  <c r="M17" i="8"/>
  <c r="U17" i="8" s="1"/>
  <c r="M16" i="8"/>
  <c r="U16" i="8" s="1"/>
  <c r="M13" i="8"/>
  <c r="U13" i="8" s="1"/>
  <c r="M11" i="8"/>
  <c r="U11" i="8" s="1"/>
  <c r="M10" i="8"/>
  <c r="U10" i="8" s="1"/>
  <c r="M7" i="8"/>
  <c r="U7" i="8" s="1"/>
  <c r="M5" i="8"/>
  <c r="U5" i="8" s="1"/>
  <c r="M4" i="8"/>
  <c r="U4" i="8" s="1"/>
  <c r="X4" i="8" s="1"/>
  <c r="M4" i="8" a="1"/>
  <c r="M20" i="8" s="1"/>
  <c r="U20" i="8" s="1"/>
  <c r="G4" i="8"/>
  <c r="F4" i="8"/>
  <c r="AT3" i="8"/>
  <c r="R3" i="8"/>
  <c r="Q3" i="8"/>
  <c r="AG3" i="8" s="1"/>
  <c r="AP3" i="8" s="1"/>
  <c r="O3" i="8"/>
  <c r="P3" i="8" s="1"/>
  <c r="AF3" i="8" s="1"/>
  <c r="AO3" i="8" s="1"/>
  <c r="O23" i="7"/>
  <c r="P23" i="7" s="1"/>
  <c r="G23" i="7"/>
  <c r="F23" i="7"/>
  <c r="O22" i="7"/>
  <c r="P22" i="7" s="1"/>
  <c r="G22" i="7"/>
  <c r="F22" i="7"/>
  <c r="O21" i="7"/>
  <c r="P21" i="7" s="1"/>
  <c r="G21" i="7"/>
  <c r="F21" i="7"/>
  <c r="O20" i="7"/>
  <c r="P20" i="7" s="1"/>
  <c r="G20" i="7"/>
  <c r="F20" i="7"/>
  <c r="O19" i="7"/>
  <c r="P19" i="7" s="1"/>
  <c r="G19" i="7"/>
  <c r="F19" i="7"/>
  <c r="O18" i="7"/>
  <c r="P18" i="7" s="1"/>
  <c r="G18" i="7"/>
  <c r="F18" i="7"/>
  <c r="O17" i="7"/>
  <c r="P17" i="7" s="1"/>
  <c r="G17" i="7"/>
  <c r="F17" i="7"/>
  <c r="O16" i="7"/>
  <c r="P16" i="7" s="1"/>
  <c r="G16" i="7"/>
  <c r="F16" i="7"/>
  <c r="O15" i="7"/>
  <c r="P15" i="7" s="1"/>
  <c r="G15" i="7"/>
  <c r="F15" i="7"/>
  <c r="O14" i="7"/>
  <c r="P14" i="7" s="1"/>
  <c r="G14" i="7"/>
  <c r="F14" i="7"/>
  <c r="O13" i="7"/>
  <c r="P13" i="7" s="1"/>
  <c r="G13" i="7"/>
  <c r="F13" i="7"/>
  <c r="O12" i="7"/>
  <c r="P12" i="7" s="1"/>
  <c r="G12" i="7"/>
  <c r="F12" i="7"/>
  <c r="C12" i="7"/>
  <c r="V11" i="7"/>
  <c r="R11" i="7"/>
  <c r="O11" i="7"/>
  <c r="P11" i="7" s="1"/>
  <c r="G11" i="7"/>
  <c r="F11" i="7"/>
  <c r="H11" i="7" s="1"/>
  <c r="O10" i="7"/>
  <c r="P10" i="7" s="1"/>
  <c r="G10" i="7"/>
  <c r="F10" i="7"/>
  <c r="C10" i="7"/>
  <c r="V23" i="7" s="1"/>
  <c r="V9" i="7"/>
  <c r="O9" i="7"/>
  <c r="P9" i="7" s="1"/>
  <c r="G9" i="7"/>
  <c r="F9" i="7"/>
  <c r="C9" i="7"/>
  <c r="H10" i="7" s="1"/>
  <c r="V8" i="7"/>
  <c r="O8" i="7"/>
  <c r="P8" i="7" s="1"/>
  <c r="G8" i="7"/>
  <c r="F8" i="7"/>
  <c r="H8" i="7" s="1"/>
  <c r="C8" i="7"/>
  <c r="Q10" i="7" s="1"/>
  <c r="B8" i="7"/>
  <c r="Q7" i="7"/>
  <c r="O7" i="7"/>
  <c r="P7" i="7" s="1"/>
  <c r="H7" i="7"/>
  <c r="I7" i="7" s="1"/>
  <c r="J7" i="7" s="1"/>
  <c r="G7" i="7"/>
  <c r="F7" i="7"/>
  <c r="Q6" i="7"/>
  <c r="O6" i="7"/>
  <c r="P6" i="7" s="1"/>
  <c r="H6" i="7"/>
  <c r="I6" i="7" s="1"/>
  <c r="J6" i="7" s="1"/>
  <c r="G6" i="7"/>
  <c r="F6" i="7"/>
  <c r="C6" i="7"/>
  <c r="R9" i="7" s="1"/>
  <c r="V5" i="7"/>
  <c r="R5" i="7"/>
  <c r="Q5" i="7"/>
  <c r="O5" i="7"/>
  <c r="P5" i="7" s="1"/>
  <c r="G5" i="7"/>
  <c r="F5" i="7"/>
  <c r="H5" i="7" s="1"/>
  <c r="C5" i="7"/>
  <c r="B5" i="7"/>
  <c r="W4" i="7"/>
  <c r="V4" i="7"/>
  <c r="Y4" i="7" s="1"/>
  <c r="M23" i="7"/>
  <c r="U23" i="7" s="1"/>
  <c r="M20" i="7"/>
  <c r="U20" i="7" s="1"/>
  <c r="M17" i="7"/>
  <c r="U17" i="7" s="1"/>
  <c r="M14" i="7"/>
  <c r="U14" i="7" s="1"/>
  <c r="M11" i="7"/>
  <c r="U11" i="7" s="1"/>
  <c r="M8" i="7"/>
  <c r="U8" i="7" s="1"/>
  <c r="M5" i="7"/>
  <c r="U5" i="7" s="1"/>
  <c r="M4" i="7" a="1"/>
  <c r="M18" i="7" s="1"/>
  <c r="U18" i="7" s="1"/>
  <c r="G4" i="7"/>
  <c r="F4" i="7"/>
  <c r="AT3" i="7"/>
  <c r="Q3" i="7"/>
  <c r="AG3" i="7" s="1"/>
  <c r="AP3" i="7" s="1"/>
  <c r="O3" i="7"/>
  <c r="AE3" i="7" s="1"/>
  <c r="V23" i="6"/>
  <c r="R23" i="6"/>
  <c r="O23" i="6"/>
  <c r="P23" i="6" s="1"/>
  <c r="G23" i="6"/>
  <c r="F23" i="6"/>
  <c r="V22" i="6"/>
  <c r="R22" i="6"/>
  <c r="O22" i="6"/>
  <c r="P22" i="6" s="1"/>
  <c r="G22" i="6"/>
  <c r="F22" i="6"/>
  <c r="V21" i="6"/>
  <c r="R21" i="6"/>
  <c r="O21" i="6"/>
  <c r="P21" i="6" s="1"/>
  <c r="G21" i="6"/>
  <c r="F21" i="6"/>
  <c r="V20" i="6"/>
  <c r="R20" i="6"/>
  <c r="O20" i="6"/>
  <c r="P20" i="6" s="1"/>
  <c r="G20" i="6"/>
  <c r="F20" i="6"/>
  <c r="V19" i="6"/>
  <c r="R19" i="6"/>
  <c r="O19" i="6"/>
  <c r="P19" i="6" s="1"/>
  <c r="G19" i="6"/>
  <c r="F19" i="6"/>
  <c r="V18" i="6"/>
  <c r="R18" i="6"/>
  <c r="O18" i="6"/>
  <c r="P18" i="6" s="1"/>
  <c r="G18" i="6"/>
  <c r="F18" i="6"/>
  <c r="V17" i="6"/>
  <c r="R17" i="6"/>
  <c r="O17" i="6"/>
  <c r="P17" i="6" s="1"/>
  <c r="G17" i="6"/>
  <c r="F17" i="6"/>
  <c r="V16" i="6"/>
  <c r="R16" i="6"/>
  <c r="O16" i="6"/>
  <c r="P16" i="6" s="1"/>
  <c r="G16" i="6"/>
  <c r="F16" i="6"/>
  <c r="V15" i="6"/>
  <c r="R15" i="6"/>
  <c r="O15" i="6"/>
  <c r="P15" i="6" s="1"/>
  <c r="G15" i="6"/>
  <c r="F15" i="6"/>
  <c r="V14" i="6"/>
  <c r="R14" i="6"/>
  <c r="O14" i="6"/>
  <c r="P14" i="6" s="1"/>
  <c r="G14" i="6"/>
  <c r="F14" i="6"/>
  <c r="V13" i="6"/>
  <c r="R13" i="6"/>
  <c r="O13" i="6"/>
  <c r="P13" i="6" s="1"/>
  <c r="G13" i="6"/>
  <c r="F13" i="6"/>
  <c r="V12" i="6"/>
  <c r="R12" i="6"/>
  <c r="O12" i="6"/>
  <c r="P12" i="6" s="1"/>
  <c r="G12" i="6"/>
  <c r="F12" i="6"/>
  <c r="C12" i="6"/>
  <c r="O11" i="6"/>
  <c r="P11" i="6" s="1"/>
  <c r="G11" i="6"/>
  <c r="F11" i="6"/>
  <c r="R10" i="6"/>
  <c r="O10" i="6"/>
  <c r="P10" i="6" s="1"/>
  <c r="G10" i="6"/>
  <c r="F10" i="6"/>
  <c r="C10" i="6"/>
  <c r="V10" i="6" s="1"/>
  <c r="V9" i="6"/>
  <c r="R9" i="6"/>
  <c r="O9" i="6"/>
  <c r="P9" i="6" s="1"/>
  <c r="G9" i="6"/>
  <c r="F9" i="6"/>
  <c r="O8" i="6"/>
  <c r="P8" i="6" s="1"/>
  <c r="G8" i="6"/>
  <c r="F8" i="6"/>
  <c r="C8" i="6"/>
  <c r="Q8" i="6" s="1"/>
  <c r="B8" i="6"/>
  <c r="V7" i="6"/>
  <c r="R7" i="6"/>
  <c r="O7" i="6"/>
  <c r="P7" i="6" s="1"/>
  <c r="G7" i="6"/>
  <c r="F7" i="6"/>
  <c r="V6" i="6"/>
  <c r="R6" i="6"/>
  <c r="O6" i="6"/>
  <c r="P6" i="6" s="1"/>
  <c r="G6" i="6"/>
  <c r="F6" i="6"/>
  <c r="C6" i="6"/>
  <c r="R11" i="6" s="1"/>
  <c r="Q5" i="6"/>
  <c r="O5" i="6"/>
  <c r="P5" i="6" s="1"/>
  <c r="G5" i="6"/>
  <c r="F5" i="6"/>
  <c r="C5" i="6"/>
  <c r="B5" i="6"/>
  <c r="Y4" i="6"/>
  <c r="W4" i="6"/>
  <c r="V4" i="6"/>
  <c r="R4" i="6"/>
  <c r="M18" i="6"/>
  <c r="U18" i="6" s="1"/>
  <c r="M12" i="6"/>
  <c r="U12" i="6" s="1"/>
  <c r="M6" i="6"/>
  <c r="U6" i="6" s="1"/>
  <c r="M4" i="6" a="1"/>
  <c r="M22" i="6" s="1"/>
  <c r="U22" i="6" s="1"/>
  <c r="G4" i="6"/>
  <c r="F4" i="6"/>
  <c r="AT3" i="6"/>
  <c r="R3" i="6"/>
  <c r="Q3" i="6"/>
  <c r="AG3" i="6" s="1"/>
  <c r="AP3" i="6" s="1"/>
  <c r="O3" i="6"/>
  <c r="AE3" i="6" s="1"/>
  <c r="R23" i="5"/>
  <c r="O23" i="5"/>
  <c r="P23" i="5" s="1"/>
  <c r="G23" i="5"/>
  <c r="F23" i="5"/>
  <c r="R22" i="5"/>
  <c r="O22" i="5"/>
  <c r="P22" i="5" s="1"/>
  <c r="G22" i="5"/>
  <c r="F22" i="5"/>
  <c r="R21" i="5"/>
  <c r="O21" i="5"/>
  <c r="P21" i="5" s="1"/>
  <c r="G21" i="5"/>
  <c r="F21" i="5"/>
  <c r="R20" i="5"/>
  <c r="O20" i="5"/>
  <c r="P20" i="5" s="1"/>
  <c r="G20" i="5"/>
  <c r="F20" i="5"/>
  <c r="R19" i="5"/>
  <c r="O19" i="5"/>
  <c r="P19" i="5" s="1"/>
  <c r="G19" i="5"/>
  <c r="F19" i="5"/>
  <c r="R18" i="5"/>
  <c r="O18" i="5"/>
  <c r="P18" i="5" s="1"/>
  <c r="G18" i="5"/>
  <c r="F18" i="5"/>
  <c r="R17" i="5"/>
  <c r="O17" i="5"/>
  <c r="P17" i="5" s="1"/>
  <c r="G17" i="5"/>
  <c r="F17" i="5"/>
  <c r="R16" i="5"/>
  <c r="O16" i="5"/>
  <c r="P16" i="5" s="1"/>
  <c r="G16" i="5"/>
  <c r="F16" i="5"/>
  <c r="R15" i="5"/>
  <c r="O15" i="5"/>
  <c r="P15" i="5" s="1"/>
  <c r="G15" i="5"/>
  <c r="F15" i="5"/>
  <c r="R14" i="5"/>
  <c r="O14" i="5"/>
  <c r="P14" i="5" s="1"/>
  <c r="G14" i="5"/>
  <c r="F14" i="5"/>
  <c r="R13" i="5"/>
  <c r="O13" i="5"/>
  <c r="P13" i="5" s="1"/>
  <c r="G13" i="5"/>
  <c r="F13" i="5"/>
  <c r="R12" i="5"/>
  <c r="O12" i="5"/>
  <c r="P12" i="5" s="1"/>
  <c r="G12" i="5"/>
  <c r="F12" i="5"/>
  <c r="C12" i="5"/>
  <c r="V11" i="5"/>
  <c r="R11" i="5"/>
  <c r="O11" i="5"/>
  <c r="P11" i="5" s="1"/>
  <c r="G11" i="5"/>
  <c r="F11" i="5"/>
  <c r="V10" i="5"/>
  <c r="R10" i="5"/>
  <c r="O10" i="5"/>
  <c r="P10" i="5" s="1"/>
  <c r="G10" i="5"/>
  <c r="F10" i="5"/>
  <c r="C10" i="5"/>
  <c r="V8" i="5" s="1"/>
  <c r="V9" i="5"/>
  <c r="R9" i="5"/>
  <c r="O9" i="5"/>
  <c r="P9" i="5" s="1"/>
  <c r="G9" i="5"/>
  <c r="F9" i="5"/>
  <c r="R8" i="5"/>
  <c r="O8" i="5"/>
  <c r="G8" i="5"/>
  <c r="F8" i="5"/>
  <c r="C8" i="5"/>
  <c r="Q23" i="5" s="1"/>
  <c r="B8" i="5"/>
  <c r="R7" i="5"/>
  <c r="O7" i="5"/>
  <c r="P7" i="5" s="1"/>
  <c r="G7" i="5"/>
  <c r="F7" i="5"/>
  <c r="R6" i="5"/>
  <c r="O6" i="5"/>
  <c r="P6" i="5" s="1"/>
  <c r="G6" i="5"/>
  <c r="F6" i="5"/>
  <c r="R5" i="5"/>
  <c r="O5" i="5"/>
  <c r="P5" i="5" s="1"/>
  <c r="G5" i="5"/>
  <c r="F5" i="5"/>
  <c r="C5" i="5"/>
  <c r="B5" i="5"/>
  <c r="W4" i="5"/>
  <c r="V4" i="5"/>
  <c r="Y4" i="5" s="1"/>
  <c r="R4" i="5"/>
  <c r="M4" i="5" a="1"/>
  <c r="M19" i="5" s="1"/>
  <c r="U19" i="5" s="1"/>
  <c r="G4" i="5"/>
  <c r="F4" i="5"/>
  <c r="AT3" i="5"/>
  <c r="R3" i="5"/>
  <c r="Q3" i="5"/>
  <c r="AG3" i="5" s="1"/>
  <c r="AP3" i="5" s="1"/>
  <c r="O3" i="5"/>
  <c r="P3" i="5" s="1"/>
  <c r="AF3" i="5" s="1"/>
  <c r="AO3" i="5" s="1"/>
  <c r="V23" i="4"/>
  <c r="O23" i="4"/>
  <c r="P23" i="4" s="1"/>
  <c r="G23" i="4"/>
  <c r="F23" i="4"/>
  <c r="V22" i="4"/>
  <c r="O22" i="4"/>
  <c r="P22" i="4" s="1"/>
  <c r="G22" i="4"/>
  <c r="F22" i="4"/>
  <c r="V21" i="4"/>
  <c r="O21" i="4"/>
  <c r="P21" i="4" s="1"/>
  <c r="G21" i="4"/>
  <c r="F21" i="4"/>
  <c r="V20" i="4"/>
  <c r="O20" i="4"/>
  <c r="P20" i="4" s="1"/>
  <c r="G20" i="4"/>
  <c r="F20" i="4"/>
  <c r="V19" i="4"/>
  <c r="O19" i="4"/>
  <c r="P19" i="4" s="1"/>
  <c r="G19" i="4"/>
  <c r="F19" i="4"/>
  <c r="V18" i="4"/>
  <c r="O18" i="4"/>
  <c r="P18" i="4" s="1"/>
  <c r="G18" i="4"/>
  <c r="F18" i="4"/>
  <c r="V17" i="4"/>
  <c r="O17" i="4"/>
  <c r="P17" i="4" s="1"/>
  <c r="G17" i="4"/>
  <c r="F17" i="4"/>
  <c r="V16" i="4"/>
  <c r="O16" i="4"/>
  <c r="P16" i="4" s="1"/>
  <c r="G16" i="4"/>
  <c r="F16" i="4"/>
  <c r="V15" i="4"/>
  <c r="O15" i="4"/>
  <c r="P15" i="4" s="1"/>
  <c r="G15" i="4"/>
  <c r="F15" i="4"/>
  <c r="V14" i="4"/>
  <c r="O14" i="4"/>
  <c r="P14" i="4" s="1"/>
  <c r="G14" i="4"/>
  <c r="F14" i="4"/>
  <c r="V13" i="4"/>
  <c r="O13" i="4"/>
  <c r="P13" i="4" s="1"/>
  <c r="G13" i="4"/>
  <c r="F13" i="4"/>
  <c r="V12" i="4"/>
  <c r="O12" i="4"/>
  <c r="P12" i="4" s="1"/>
  <c r="G12" i="4"/>
  <c r="F12" i="4"/>
  <c r="C12" i="4"/>
  <c r="R11" i="4"/>
  <c r="O11" i="4"/>
  <c r="G11" i="4"/>
  <c r="F11" i="4"/>
  <c r="V10" i="4"/>
  <c r="R10" i="4"/>
  <c r="O10" i="4"/>
  <c r="P10" i="4" s="1"/>
  <c r="G10" i="4"/>
  <c r="F10" i="4"/>
  <c r="C10" i="4"/>
  <c r="V11" i="4" s="1"/>
  <c r="V9" i="4"/>
  <c r="R9" i="4"/>
  <c r="O9" i="4"/>
  <c r="G9" i="4"/>
  <c r="F9" i="4"/>
  <c r="V8" i="4"/>
  <c r="O8" i="4"/>
  <c r="P8" i="4" s="1"/>
  <c r="G8" i="4"/>
  <c r="F8" i="4"/>
  <c r="C8" i="4"/>
  <c r="Q9" i="4" s="1"/>
  <c r="B8" i="4"/>
  <c r="V7" i="4"/>
  <c r="O7" i="4"/>
  <c r="P7" i="4" s="1"/>
  <c r="G7" i="4"/>
  <c r="F7" i="4"/>
  <c r="V6" i="4"/>
  <c r="O6" i="4"/>
  <c r="P6" i="4" s="1"/>
  <c r="G6" i="4"/>
  <c r="F6" i="4"/>
  <c r="C6" i="4"/>
  <c r="R8" i="4" s="1"/>
  <c r="V5" i="4"/>
  <c r="R5" i="4"/>
  <c r="Q5" i="4"/>
  <c r="O5" i="4"/>
  <c r="G5" i="4"/>
  <c r="F5" i="4"/>
  <c r="C5" i="4"/>
  <c r="B5" i="4"/>
  <c r="W4" i="4"/>
  <c r="Y4" i="4" s="1"/>
  <c r="V4" i="4"/>
  <c r="R4" i="4"/>
  <c r="M22" i="4"/>
  <c r="U22" i="4" s="1"/>
  <c r="M20" i="4"/>
  <c r="U20" i="4" s="1"/>
  <c r="M19" i="4"/>
  <c r="U19" i="4" s="1"/>
  <c r="M18" i="4"/>
  <c r="U18" i="4" s="1"/>
  <c r="M16" i="4"/>
  <c r="U16" i="4" s="1"/>
  <c r="M14" i="4"/>
  <c r="U14" i="4" s="1"/>
  <c r="M13" i="4"/>
  <c r="U13" i="4" s="1"/>
  <c r="M12" i="4"/>
  <c r="U12" i="4" s="1"/>
  <c r="M10" i="4"/>
  <c r="U10" i="4" s="1"/>
  <c r="M8" i="4"/>
  <c r="U8" i="4" s="1"/>
  <c r="M7" i="4"/>
  <c r="U7" i="4" s="1"/>
  <c r="M6" i="4"/>
  <c r="U6" i="4" s="1"/>
  <c r="M4" i="4"/>
  <c r="U4" i="4" s="1"/>
  <c r="X4" i="4" s="1"/>
  <c r="M4" i="4" a="1"/>
  <c r="M23" i="4" s="1"/>
  <c r="U23" i="4" s="1"/>
  <c r="G4" i="4"/>
  <c r="F4" i="4"/>
  <c r="AT3" i="4"/>
  <c r="R3" i="4"/>
  <c r="Q3" i="4"/>
  <c r="AG3" i="4" s="1"/>
  <c r="AP3" i="4" s="1"/>
  <c r="O3" i="4"/>
  <c r="P3" i="4" s="1"/>
  <c r="AF3" i="4" s="1"/>
  <c r="AO3" i="4" s="1"/>
  <c r="V23" i="3"/>
  <c r="O23" i="3"/>
  <c r="P23" i="3" s="1"/>
  <c r="G23" i="3"/>
  <c r="F23" i="3"/>
  <c r="V22" i="3"/>
  <c r="O22" i="3"/>
  <c r="P22" i="3" s="1"/>
  <c r="G22" i="3"/>
  <c r="F22" i="3"/>
  <c r="V21" i="3"/>
  <c r="O21" i="3"/>
  <c r="P21" i="3" s="1"/>
  <c r="G21" i="3"/>
  <c r="F21" i="3"/>
  <c r="V20" i="3"/>
  <c r="O20" i="3"/>
  <c r="P20" i="3" s="1"/>
  <c r="G20" i="3"/>
  <c r="F20" i="3"/>
  <c r="V19" i="3"/>
  <c r="O19" i="3"/>
  <c r="P19" i="3" s="1"/>
  <c r="G19" i="3"/>
  <c r="F19" i="3"/>
  <c r="V18" i="3"/>
  <c r="O18" i="3"/>
  <c r="P18" i="3" s="1"/>
  <c r="G18" i="3"/>
  <c r="F18" i="3"/>
  <c r="V17" i="3"/>
  <c r="O17" i="3"/>
  <c r="P17" i="3" s="1"/>
  <c r="G17" i="3"/>
  <c r="F17" i="3"/>
  <c r="V16" i="3"/>
  <c r="O16" i="3"/>
  <c r="P16" i="3" s="1"/>
  <c r="G16" i="3"/>
  <c r="F16" i="3"/>
  <c r="V15" i="3"/>
  <c r="O15" i="3"/>
  <c r="P15" i="3" s="1"/>
  <c r="G15" i="3"/>
  <c r="F15" i="3"/>
  <c r="V14" i="3"/>
  <c r="O14" i="3"/>
  <c r="P14" i="3" s="1"/>
  <c r="G14" i="3"/>
  <c r="F14" i="3"/>
  <c r="V13" i="3"/>
  <c r="O13" i="3"/>
  <c r="P13" i="3" s="1"/>
  <c r="G13" i="3"/>
  <c r="F13" i="3"/>
  <c r="V12" i="3"/>
  <c r="O12" i="3"/>
  <c r="P12" i="3" s="1"/>
  <c r="G12" i="3"/>
  <c r="F12" i="3"/>
  <c r="C12" i="3"/>
  <c r="V11" i="3"/>
  <c r="O11" i="3"/>
  <c r="P11" i="3" s="1"/>
  <c r="G11" i="3"/>
  <c r="F11" i="3"/>
  <c r="V10" i="3"/>
  <c r="O10" i="3"/>
  <c r="P10" i="3" s="1"/>
  <c r="G10" i="3"/>
  <c r="F10" i="3"/>
  <c r="C10" i="3"/>
  <c r="V9" i="3"/>
  <c r="O9" i="3"/>
  <c r="G9" i="3"/>
  <c r="F9" i="3"/>
  <c r="V8" i="3"/>
  <c r="O8" i="3"/>
  <c r="P8" i="3" s="1"/>
  <c r="G8" i="3"/>
  <c r="F8" i="3"/>
  <c r="C8" i="3"/>
  <c r="Q11" i="3" s="1"/>
  <c r="B8" i="3"/>
  <c r="V7" i="3"/>
  <c r="O7" i="3"/>
  <c r="P7" i="3" s="1"/>
  <c r="G7" i="3"/>
  <c r="F7" i="3"/>
  <c r="V6" i="3"/>
  <c r="Q6" i="3"/>
  <c r="O6" i="3"/>
  <c r="P6" i="3" s="1"/>
  <c r="G6" i="3"/>
  <c r="F6" i="3"/>
  <c r="C6" i="3"/>
  <c r="R23" i="3" s="1"/>
  <c r="V5" i="3"/>
  <c r="Q5" i="3"/>
  <c r="O5" i="3"/>
  <c r="P5" i="3" s="1"/>
  <c r="G5" i="3"/>
  <c r="F5" i="3"/>
  <c r="C5" i="3"/>
  <c r="B5" i="3"/>
  <c r="Y4" i="3"/>
  <c r="W4" i="3"/>
  <c r="V4" i="3"/>
  <c r="U4" i="3"/>
  <c r="X4" i="3" s="1"/>
  <c r="M23" i="3"/>
  <c r="U23" i="3" s="1"/>
  <c r="M22" i="3"/>
  <c r="U22" i="3" s="1"/>
  <c r="M20" i="3"/>
  <c r="U20" i="3" s="1"/>
  <c r="M18" i="3"/>
  <c r="U18" i="3" s="1"/>
  <c r="M17" i="3"/>
  <c r="U17" i="3" s="1"/>
  <c r="M16" i="3"/>
  <c r="U16" i="3" s="1"/>
  <c r="M14" i="3"/>
  <c r="U14" i="3" s="1"/>
  <c r="M12" i="3"/>
  <c r="U12" i="3" s="1"/>
  <c r="M11" i="3"/>
  <c r="U11" i="3" s="1"/>
  <c r="M10" i="3"/>
  <c r="U10" i="3" s="1"/>
  <c r="M8" i="3"/>
  <c r="U8" i="3" s="1"/>
  <c r="M6" i="3"/>
  <c r="U6" i="3" s="1"/>
  <c r="M5" i="3"/>
  <c r="U5" i="3" s="1"/>
  <c r="M4" i="3"/>
  <c r="M4" i="3" a="1"/>
  <c r="M21" i="3" s="1"/>
  <c r="U21" i="3" s="1"/>
  <c r="G4" i="3"/>
  <c r="F4" i="3"/>
  <c r="AT3" i="3"/>
  <c r="Q3" i="3"/>
  <c r="AG3" i="3" s="1"/>
  <c r="AP3" i="3" s="1"/>
  <c r="O3" i="3"/>
  <c r="AE3" i="3" s="1"/>
  <c r="R23" i="2"/>
  <c r="O23" i="2"/>
  <c r="P23" i="2" s="1"/>
  <c r="G23" i="2"/>
  <c r="F23" i="2"/>
  <c r="R22" i="2"/>
  <c r="O22" i="2"/>
  <c r="P22" i="2" s="1"/>
  <c r="G22" i="2"/>
  <c r="F22" i="2"/>
  <c r="R21" i="2"/>
  <c r="O21" i="2"/>
  <c r="P21" i="2" s="1"/>
  <c r="G21" i="2"/>
  <c r="F21" i="2"/>
  <c r="R20" i="2"/>
  <c r="O20" i="2"/>
  <c r="P20" i="2" s="1"/>
  <c r="G20" i="2"/>
  <c r="F20" i="2"/>
  <c r="R19" i="2"/>
  <c r="O19" i="2"/>
  <c r="P19" i="2" s="1"/>
  <c r="G19" i="2"/>
  <c r="F19" i="2"/>
  <c r="R18" i="2"/>
  <c r="O18" i="2"/>
  <c r="P18" i="2" s="1"/>
  <c r="G18" i="2"/>
  <c r="F18" i="2"/>
  <c r="R17" i="2"/>
  <c r="O17" i="2"/>
  <c r="P17" i="2" s="1"/>
  <c r="G17" i="2"/>
  <c r="F17" i="2"/>
  <c r="R16" i="2"/>
  <c r="O16" i="2"/>
  <c r="P16" i="2" s="1"/>
  <c r="G16" i="2"/>
  <c r="F16" i="2"/>
  <c r="R15" i="2"/>
  <c r="O15" i="2"/>
  <c r="P15" i="2" s="1"/>
  <c r="G15" i="2"/>
  <c r="F15" i="2"/>
  <c r="R14" i="2"/>
  <c r="O14" i="2"/>
  <c r="P14" i="2" s="1"/>
  <c r="G14" i="2"/>
  <c r="F14" i="2"/>
  <c r="R13" i="2"/>
  <c r="O13" i="2"/>
  <c r="P13" i="2" s="1"/>
  <c r="G13" i="2"/>
  <c r="F13" i="2"/>
  <c r="R12" i="2"/>
  <c r="O12" i="2"/>
  <c r="P12" i="2" s="1"/>
  <c r="G12" i="2"/>
  <c r="F12" i="2"/>
  <c r="C12" i="2"/>
  <c r="R11" i="2"/>
  <c r="O11" i="2"/>
  <c r="G11" i="2"/>
  <c r="F11" i="2"/>
  <c r="R10" i="2"/>
  <c r="Q10" i="2"/>
  <c r="O10" i="2"/>
  <c r="P10" i="2" s="1"/>
  <c r="G10" i="2"/>
  <c r="F10" i="2"/>
  <c r="C10" i="2"/>
  <c r="V23" i="2" s="1"/>
  <c r="V9" i="2"/>
  <c r="R9" i="2"/>
  <c r="O9" i="2"/>
  <c r="P9" i="2" s="1"/>
  <c r="G9" i="2"/>
  <c r="F9" i="2"/>
  <c r="Q8" i="2"/>
  <c r="O8" i="2"/>
  <c r="P8" i="2" s="1"/>
  <c r="G8" i="2"/>
  <c r="F8" i="2"/>
  <c r="C8" i="2"/>
  <c r="Q11" i="2" s="1"/>
  <c r="B8" i="2"/>
  <c r="R7" i="2"/>
  <c r="Q7" i="2"/>
  <c r="O7" i="2"/>
  <c r="P7" i="2" s="1"/>
  <c r="G7" i="2"/>
  <c r="F7" i="2"/>
  <c r="R6" i="2"/>
  <c r="Q6" i="2"/>
  <c r="O6" i="2"/>
  <c r="P6" i="2" s="1"/>
  <c r="G6" i="2"/>
  <c r="F6" i="2"/>
  <c r="C6" i="2"/>
  <c r="R8" i="2" s="1"/>
  <c r="R5" i="2"/>
  <c r="Q5" i="2"/>
  <c r="O5" i="2"/>
  <c r="P5" i="2" s="1"/>
  <c r="G5" i="2"/>
  <c r="F5" i="2"/>
  <c r="C5" i="2"/>
  <c r="B5" i="2"/>
  <c r="W4" i="2"/>
  <c r="V4" i="2"/>
  <c r="Y4" i="2" s="1"/>
  <c r="R4" i="2"/>
  <c r="M4" i="2" a="1"/>
  <c r="M19" i="2" s="1"/>
  <c r="U19" i="2" s="1"/>
  <c r="G4" i="2"/>
  <c r="F4" i="2"/>
  <c r="AT3" i="2"/>
  <c r="R3" i="2"/>
  <c r="Q3" i="2"/>
  <c r="AG3" i="2" s="1"/>
  <c r="AP3" i="2" s="1"/>
  <c r="O3" i="2"/>
  <c r="P3" i="2" s="1"/>
  <c r="AF3" i="2" s="1"/>
  <c r="AO3" i="2" s="1"/>
  <c r="AC23" i="1"/>
  <c r="V23" i="1"/>
  <c r="R23" i="1"/>
  <c r="Q23" i="1"/>
  <c r="O23" i="1"/>
  <c r="P23" i="1" s="1"/>
  <c r="G23" i="1"/>
  <c r="F23" i="1"/>
  <c r="V22" i="1"/>
  <c r="R22" i="1"/>
  <c r="Q22" i="1"/>
  <c r="O22" i="1"/>
  <c r="P22" i="1" s="1"/>
  <c r="G22" i="1"/>
  <c r="F22" i="1"/>
  <c r="V21" i="1"/>
  <c r="R21" i="1"/>
  <c r="Q21" i="1"/>
  <c r="O21" i="1"/>
  <c r="P21" i="1" s="1"/>
  <c r="G21" i="1"/>
  <c r="F21" i="1"/>
  <c r="V20" i="1"/>
  <c r="R20" i="1"/>
  <c r="Q20" i="1"/>
  <c r="O20" i="1"/>
  <c r="P20" i="1" s="1"/>
  <c r="G20" i="1"/>
  <c r="F20" i="1"/>
  <c r="V19" i="1"/>
  <c r="R19" i="1"/>
  <c r="Q19" i="1"/>
  <c r="O19" i="1"/>
  <c r="P19" i="1" s="1"/>
  <c r="G19" i="1"/>
  <c r="F19" i="1"/>
  <c r="V18" i="1"/>
  <c r="R18" i="1"/>
  <c r="Q18" i="1"/>
  <c r="O18" i="1"/>
  <c r="P18" i="1" s="1"/>
  <c r="G18" i="1"/>
  <c r="F18" i="1"/>
  <c r="V17" i="1"/>
  <c r="R17" i="1"/>
  <c r="Q17" i="1"/>
  <c r="O17" i="1"/>
  <c r="P17" i="1" s="1"/>
  <c r="G17" i="1"/>
  <c r="F17" i="1"/>
  <c r="V16" i="1"/>
  <c r="R16" i="1"/>
  <c r="Q16" i="1"/>
  <c r="O16" i="1"/>
  <c r="P16" i="1" s="1"/>
  <c r="G16" i="1"/>
  <c r="F16" i="1"/>
  <c r="V15" i="1"/>
  <c r="R15" i="1"/>
  <c r="Q15" i="1"/>
  <c r="O15" i="1"/>
  <c r="P15" i="1" s="1"/>
  <c r="G15" i="1"/>
  <c r="F15" i="1"/>
  <c r="V14" i="1"/>
  <c r="R14" i="1"/>
  <c r="Q14" i="1"/>
  <c r="O14" i="1"/>
  <c r="P14" i="1" s="1"/>
  <c r="G14" i="1"/>
  <c r="F14" i="1"/>
  <c r="V13" i="1"/>
  <c r="R13" i="1"/>
  <c r="Q13" i="1"/>
  <c r="O13" i="1"/>
  <c r="P13" i="1" s="1"/>
  <c r="G13" i="1"/>
  <c r="F13" i="1"/>
  <c r="V12" i="1"/>
  <c r="R12" i="1"/>
  <c r="Q12" i="1"/>
  <c r="O12" i="1"/>
  <c r="P12" i="1" s="1"/>
  <c r="G12" i="1"/>
  <c r="F12" i="1"/>
  <c r="V11" i="1"/>
  <c r="R11" i="1"/>
  <c r="Q11" i="1"/>
  <c r="O11" i="1"/>
  <c r="P11" i="1" s="1"/>
  <c r="G11" i="1"/>
  <c r="F11" i="1"/>
  <c r="V10" i="1"/>
  <c r="R10" i="1"/>
  <c r="Q10" i="1"/>
  <c r="O10" i="1"/>
  <c r="P10" i="1" s="1"/>
  <c r="H10" i="1"/>
  <c r="I10" i="1" s="1"/>
  <c r="J10" i="1" s="1"/>
  <c r="G10" i="1"/>
  <c r="F10" i="1"/>
  <c r="V9" i="1"/>
  <c r="R9" i="1"/>
  <c r="Q9" i="1"/>
  <c r="O9" i="1"/>
  <c r="P9" i="1" s="1"/>
  <c r="H9" i="1"/>
  <c r="I9" i="1" s="1"/>
  <c r="J9" i="1" s="1"/>
  <c r="G9" i="1"/>
  <c r="F9" i="1"/>
  <c r="C9" i="1"/>
  <c r="C9" i="6" s="1"/>
  <c r="V8" i="1"/>
  <c r="R8" i="1"/>
  <c r="Q8" i="1"/>
  <c r="O8" i="1"/>
  <c r="P8" i="1" s="1"/>
  <c r="G8" i="1"/>
  <c r="F8" i="1"/>
  <c r="H8" i="1" s="1"/>
  <c r="I8" i="1" s="1"/>
  <c r="J8" i="1" s="1"/>
  <c r="V7" i="1"/>
  <c r="R7" i="1"/>
  <c r="Q7" i="1"/>
  <c r="O7" i="1"/>
  <c r="P7" i="1" s="1"/>
  <c r="G7" i="1"/>
  <c r="F7" i="1"/>
  <c r="H7" i="1" s="1"/>
  <c r="I7" i="1" s="1"/>
  <c r="J7" i="1" s="1"/>
  <c r="V6" i="1"/>
  <c r="R6" i="1"/>
  <c r="Q6" i="1"/>
  <c r="O6" i="1"/>
  <c r="P6" i="1" s="1"/>
  <c r="G6" i="1"/>
  <c r="F6" i="1"/>
  <c r="H6" i="1" s="1"/>
  <c r="I6" i="1" s="1"/>
  <c r="J6" i="1" s="1"/>
  <c r="V5" i="1"/>
  <c r="R5" i="1"/>
  <c r="Q5" i="1"/>
  <c r="O5" i="1"/>
  <c r="P5" i="1" s="1"/>
  <c r="G5" i="1"/>
  <c r="F5" i="1"/>
  <c r="H5" i="1" s="1"/>
  <c r="I5" i="1" s="1"/>
  <c r="J5" i="1" s="1"/>
  <c r="Y4" i="1"/>
  <c r="W4" i="1"/>
  <c r="V4" i="1"/>
  <c r="R4" i="1"/>
  <c r="M18" i="1"/>
  <c r="U18" i="1" s="1"/>
  <c r="M12" i="1"/>
  <c r="U12" i="1" s="1"/>
  <c r="M6" i="1"/>
  <c r="U6" i="1" s="1"/>
  <c r="M4" i="1" a="1"/>
  <c r="M22" i="1" s="1"/>
  <c r="U22" i="1" s="1"/>
  <c r="G4" i="1"/>
  <c r="F4" i="1"/>
  <c r="H4" i="1" s="1"/>
  <c r="I4" i="1" s="1"/>
  <c r="J4" i="1" s="1"/>
  <c r="K4" i="1" s="1"/>
  <c r="AT3" i="1"/>
  <c r="R3" i="1"/>
  <c r="Q3" i="1"/>
  <c r="AG3" i="1" s="1"/>
  <c r="AP3" i="1" s="1"/>
  <c r="O3" i="1"/>
  <c r="AE3" i="1" s="1"/>
  <c r="P3" i="40" l="1"/>
  <c r="AF3" i="40" s="1"/>
  <c r="AO3" i="40" s="1"/>
  <c r="P23" i="23"/>
  <c r="P9" i="19"/>
  <c r="O6" i="67"/>
  <c r="P6" i="67" s="1"/>
  <c r="P11" i="17"/>
  <c r="P23" i="8"/>
  <c r="P3" i="6"/>
  <c r="AF3" i="6" s="1"/>
  <c r="AO3" i="6" s="1"/>
  <c r="P9" i="3"/>
  <c r="Z4" i="3"/>
  <c r="Z4" i="11"/>
  <c r="AH4" i="48"/>
  <c r="P3" i="48"/>
  <c r="AF3" i="48" s="1"/>
  <c r="AO3" i="48" s="1"/>
  <c r="P3" i="96"/>
  <c r="AF3" i="96" s="1"/>
  <c r="AO3" i="96" s="1"/>
  <c r="AE3" i="95"/>
  <c r="AN3" i="95" s="1"/>
  <c r="P3" i="95"/>
  <c r="AF3" i="95" s="1"/>
  <c r="AO3" i="95" s="1"/>
  <c r="P3" i="47"/>
  <c r="AF3" i="47" s="1"/>
  <c r="AO3" i="47" s="1"/>
  <c r="AE3" i="45"/>
  <c r="AN3" i="45" s="1"/>
  <c r="AE3" i="42"/>
  <c r="AN3" i="42" s="1"/>
  <c r="P3" i="41"/>
  <c r="AF3" i="41" s="1"/>
  <c r="AO3" i="41" s="1"/>
  <c r="AE3" i="38"/>
  <c r="AE3" i="85"/>
  <c r="P3" i="37"/>
  <c r="AF3" i="37" s="1"/>
  <c r="AO3" i="37" s="1"/>
  <c r="P3" i="35"/>
  <c r="AF3" i="35" s="1"/>
  <c r="AO3" i="35" s="1"/>
  <c r="AE3" i="34"/>
  <c r="P3" i="33"/>
  <c r="AF3" i="33" s="1"/>
  <c r="AO3" i="33" s="1"/>
  <c r="P3" i="80"/>
  <c r="AF3" i="80" s="1"/>
  <c r="AO3" i="80" s="1"/>
  <c r="P3" i="32"/>
  <c r="AF3" i="32" s="1"/>
  <c r="AO3" i="32" s="1"/>
  <c r="P3" i="30"/>
  <c r="AF3" i="30" s="1"/>
  <c r="AO3" i="30" s="1"/>
  <c r="P3" i="29"/>
  <c r="AF3" i="29" s="1"/>
  <c r="AO3" i="29" s="1"/>
  <c r="P3" i="28"/>
  <c r="AF3" i="28" s="1"/>
  <c r="AO3" i="28" s="1"/>
  <c r="P3" i="27"/>
  <c r="AF3" i="27" s="1"/>
  <c r="AO3" i="27" s="1"/>
  <c r="AE3" i="74"/>
  <c r="P3" i="74"/>
  <c r="AF3" i="74" s="1"/>
  <c r="AO3" i="74" s="1"/>
  <c r="P3" i="22"/>
  <c r="AF3" i="22" s="1"/>
  <c r="AO3" i="22" s="1"/>
  <c r="P9" i="21"/>
  <c r="O8" i="69"/>
  <c r="P8" i="69" s="1"/>
  <c r="O14" i="68"/>
  <c r="P14" i="68" s="1"/>
  <c r="O23" i="68"/>
  <c r="P23" i="68" s="1"/>
  <c r="O18" i="68"/>
  <c r="P18" i="68" s="1"/>
  <c r="O22" i="68"/>
  <c r="P22" i="68" s="1"/>
  <c r="P3" i="20"/>
  <c r="AF3" i="20" s="1"/>
  <c r="AO3" i="20" s="1"/>
  <c r="O13" i="68"/>
  <c r="P13" i="68" s="1"/>
  <c r="O21" i="68"/>
  <c r="P21" i="68" s="1"/>
  <c r="O7" i="68"/>
  <c r="P7" i="68" s="1"/>
  <c r="O17" i="68"/>
  <c r="P17" i="68" s="1"/>
  <c r="O20" i="68"/>
  <c r="P20" i="68" s="1"/>
  <c r="O6" i="68"/>
  <c r="P6" i="68" s="1"/>
  <c r="O8" i="68"/>
  <c r="P8" i="68" s="1"/>
  <c r="O12" i="68"/>
  <c r="P12" i="68" s="1"/>
  <c r="O16" i="68"/>
  <c r="P16" i="68" s="1"/>
  <c r="O15" i="68"/>
  <c r="P15" i="68" s="1"/>
  <c r="O19" i="68"/>
  <c r="P19" i="68" s="1"/>
  <c r="P3" i="19"/>
  <c r="AF3" i="19" s="1"/>
  <c r="AO3" i="19" s="1"/>
  <c r="O11" i="67"/>
  <c r="P11" i="67" s="1"/>
  <c r="O7" i="67"/>
  <c r="P7" i="67" s="1"/>
  <c r="P8" i="18"/>
  <c r="O14" i="65"/>
  <c r="P14" i="65" s="1"/>
  <c r="O12" i="65"/>
  <c r="P12" i="65" s="1"/>
  <c r="O13" i="65"/>
  <c r="P13" i="65" s="1"/>
  <c r="P3" i="17"/>
  <c r="AF3" i="17" s="1"/>
  <c r="AO3" i="17" s="1"/>
  <c r="O7" i="65"/>
  <c r="P7" i="65" s="1"/>
  <c r="O21" i="65"/>
  <c r="P21" i="65" s="1"/>
  <c r="O22" i="65"/>
  <c r="P22" i="65" s="1"/>
  <c r="O23" i="65"/>
  <c r="P23" i="65" s="1"/>
  <c r="O6" i="65"/>
  <c r="P6" i="65" s="1"/>
  <c r="O20" i="65"/>
  <c r="P20" i="65" s="1"/>
  <c r="O5" i="65"/>
  <c r="P5" i="65" s="1"/>
  <c r="O18" i="65"/>
  <c r="P18" i="65" s="1"/>
  <c r="O19" i="65"/>
  <c r="P19" i="65" s="1"/>
  <c r="O15" i="65"/>
  <c r="P15" i="65" s="1"/>
  <c r="O16" i="65"/>
  <c r="P16" i="65" s="1"/>
  <c r="O17" i="65"/>
  <c r="P17" i="65" s="1"/>
  <c r="O3" i="64"/>
  <c r="AE3" i="64" s="1"/>
  <c r="O10" i="64"/>
  <c r="P10" i="64" s="1"/>
  <c r="O5" i="64"/>
  <c r="P3" i="16"/>
  <c r="AF3" i="16" s="1"/>
  <c r="AO3" i="16" s="1"/>
  <c r="P23" i="15"/>
  <c r="O3" i="63"/>
  <c r="P3" i="63" s="1"/>
  <c r="AF3" i="63" s="1"/>
  <c r="AO3" i="63" s="1"/>
  <c r="O8" i="62"/>
  <c r="P8" i="62" s="1"/>
  <c r="P3" i="14"/>
  <c r="AF3" i="14" s="1"/>
  <c r="AO3" i="14" s="1"/>
  <c r="P8" i="13"/>
  <c r="P9" i="12"/>
  <c r="O11" i="60"/>
  <c r="P11" i="60" s="1"/>
  <c r="O14" i="60"/>
  <c r="P14" i="60" s="1"/>
  <c r="O23" i="60"/>
  <c r="P23" i="60" s="1"/>
  <c r="O6" i="60"/>
  <c r="P6" i="60" s="1"/>
  <c r="O17" i="60"/>
  <c r="P17" i="60" s="1"/>
  <c r="O20" i="60"/>
  <c r="P20" i="60" s="1"/>
  <c r="P3" i="11"/>
  <c r="AF3" i="11" s="1"/>
  <c r="AO3" i="11" s="1"/>
  <c r="O3" i="58"/>
  <c r="P3" i="9"/>
  <c r="AF3" i="9" s="1"/>
  <c r="AO3" i="9" s="1"/>
  <c r="O8" i="57"/>
  <c r="P8" i="57" s="1"/>
  <c r="O15" i="57"/>
  <c r="P15" i="57" s="1"/>
  <c r="O10" i="56"/>
  <c r="P10" i="56" s="1"/>
  <c r="P3" i="7"/>
  <c r="AF3" i="7" s="1"/>
  <c r="AO3" i="7" s="1"/>
  <c r="P8" i="5"/>
  <c r="O5" i="52"/>
  <c r="P5" i="52" s="1"/>
  <c r="P9" i="4"/>
  <c r="O7" i="52"/>
  <c r="P7" i="52" s="1"/>
  <c r="O3" i="51"/>
  <c r="O5" i="51"/>
  <c r="P5" i="51" s="1"/>
  <c r="O7" i="51"/>
  <c r="P7" i="51" s="1"/>
  <c r="O6" i="51"/>
  <c r="P6" i="51" s="1"/>
  <c r="O10" i="51"/>
  <c r="P10" i="51" s="1"/>
  <c r="O14" i="51"/>
  <c r="O18" i="51"/>
  <c r="P18" i="51" s="1"/>
  <c r="O21" i="51"/>
  <c r="P21" i="51" s="1"/>
  <c r="O13" i="51"/>
  <c r="P13" i="51" s="1"/>
  <c r="O17" i="51"/>
  <c r="P17" i="51" s="1"/>
  <c r="O16" i="51"/>
  <c r="P16" i="51" s="1"/>
  <c r="O20" i="51"/>
  <c r="P20" i="51" s="1"/>
  <c r="O23" i="51"/>
  <c r="P23" i="51" s="1"/>
  <c r="P3" i="3"/>
  <c r="AF3" i="3" s="1"/>
  <c r="AO3" i="3" s="1"/>
  <c r="O12" i="51"/>
  <c r="P12" i="51" s="1"/>
  <c r="O11" i="51"/>
  <c r="P11" i="51" s="1"/>
  <c r="O15" i="51"/>
  <c r="P15" i="51" s="1"/>
  <c r="O19" i="51"/>
  <c r="O13" i="50"/>
  <c r="P13" i="50" s="1"/>
  <c r="O10" i="50"/>
  <c r="P10" i="50" s="1"/>
  <c r="O17" i="50"/>
  <c r="P17" i="50" s="1"/>
  <c r="O19" i="50"/>
  <c r="P19" i="50" s="1"/>
  <c r="O3" i="50"/>
  <c r="O22" i="50"/>
  <c r="P22" i="50" s="1"/>
  <c r="O9" i="50"/>
  <c r="P9" i="50" s="1"/>
  <c r="O23" i="50"/>
  <c r="P23" i="50" s="1"/>
  <c r="O7" i="50"/>
  <c r="P7" i="50" s="1"/>
  <c r="O14" i="50"/>
  <c r="P14" i="50" s="1"/>
  <c r="O16" i="50"/>
  <c r="P16" i="50" s="1"/>
  <c r="P11" i="2"/>
  <c r="O6" i="50"/>
  <c r="P6" i="50" s="1"/>
  <c r="O11" i="50"/>
  <c r="P11" i="50" s="1"/>
  <c r="O20" i="50"/>
  <c r="P20" i="50" s="1"/>
  <c r="O3" i="49"/>
  <c r="O5" i="49"/>
  <c r="P5" i="49" s="1"/>
  <c r="O8" i="49"/>
  <c r="P8" i="49" s="1"/>
  <c r="P3" i="1"/>
  <c r="AF3" i="1" s="1"/>
  <c r="AO3" i="1" s="1"/>
  <c r="Q17" i="2"/>
  <c r="Q23" i="2"/>
  <c r="Q16" i="3"/>
  <c r="Q17" i="3"/>
  <c r="Q8" i="5"/>
  <c r="Q13" i="7"/>
  <c r="Q19" i="7"/>
  <c r="Q13" i="10"/>
  <c r="Q19" i="10"/>
  <c r="Q8" i="11"/>
  <c r="Q10" i="11"/>
  <c r="Q20" i="11"/>
  <c r="Q21" i="11"/>
  <c r="Q8" i="15"/>
  <c r="Q12" i="15"/>
  <c r="Q18" i="15"/>
  <c r="Q8" i="16"/>
  <c r="Q12" i="23"/>
  <c r="Q17" i="23"/>
  <c r="Q20" i="23"/>
  <c r="Q23" i="23"/>
  <c r="Q9" i="24"/>
  <c r="Q9" i="50"/>
  <c r="Q10" i="50"/>
  <c r="Q13" i="50"/>
  <c r="Q18" i="50"/>
  <c r="Q21" i="50"/>
  <c r="Q10" i="52"/>
  <c r="Q17" i="52"/>
  <c r="Q6" i="53"/>
  <c r="Q13" i="53"/>
  <c r="Q18" i="53"/>
  <c r="Q23" i="53"/>
  <c r="Q17" i="54"/>
  <c r="Q19" i="54"/>
  <c r="Q7" i="55"/>
  <c r="Q8" i="55"/>
  <c r="Q6" i="57"/>
  <c r="Q13" i="57"/>
  <c r="Q20" i="57"/>
  <c r="Q23" i="57"/>
  <c r="Q8" i="58"/>
  <c r="Q13" i="59"/>
  <c r="Q22" i="59"/>
  <c r="Q9" i="60"/>
  <c r="Q10" i="60"/>
  <c r="Q14" i="60"/>
  <c r="Q22" i="60"/>
  <c r="Q7" i="61"/>
  <c r="Q15" i="61"/>
  <c r="Q21" i="61"/>
  <c r="Q14" i="62"/>
  <c r="Q17" i="62"/>
  <c r="Q20" i="62"/>
  <c r="Q23" i="62"/>
  <c r="Q17" i="68"/>
  <c r="Q23" i="68"/>
  <c r="Q13" i="69"/>
  <c r="Q16" i="69"/>
  <c r="Q19" i="69"/>
  <c r="Q22" i="69"/>
  <c r="Q10" i="71"/>
  <c r="Q10" i="72"/>
  <c r="Q13" i="73"/>
  <c r="Q25" i="73"/>
  <c r="Q37" i="73"/>
  <c r="Q49" i="73"/>
  <c r="Q61" i="73"/>
  <c r="Q73" i="73"/>
  <c r="Q85" i="73"/>
  <c r="Q16" i="2"/>
  <c r="Q22" i="2"/>
  <c r="Q14" i="3"/>
  <c r="Q15" i="3"/>
  <c r="Q12" i="7"/>
  <c r="Q18" i="7"/>
  <c r="Q12" i="10"/>
  <c r="Q18" i="10"/>
  <c r="Q18" i="11"/>
  <c r="Q19" i="11"/>
  <c r="Q10" i="14"/>
  <c r="Q12" i="14"/>
  <c r="Q13" i="14"/>
  <c r="Q14" i="14"/>
  <c r="Q15" i="14"/>
  <c r="Q16" i="14"/>
  <c r="Q17" i="14"/>
  <c r="Q17" i="15"/>
  <c r="Q23" i="15"/>
  <c r="Q8" i="24"/>
  <c r="Q10" i="24"/>
  <c r="Q9" i="52"/>
  <c r="Q13" i="52"/>
  <c r="Q16" i="52"/>
  <c r="Q20" i="52"/>
  <c r="Q21" i="54"/>
  <c r="Q13" i="55"/>
  <c r="Q16" i="55"/>
  <c r="Q19" i="55"/>
  <c r="Q22" i="55"/>
  <c r="Q12" i="57"/>
  <c r="Q16" i="57"/>
  <c r="Q15" i="59"/>
  <c r="Q17" i="59"/>
  <c r="Q15" i="2"/>
  <c r="Q21" i="2"/>
  <c r="Q12" i="3"/>
  <c r="Q13" i="3"/>
  <c r="Q10" i="6"/>
  <c r="Q9" i="7"/>
  <c r="Q17" i="7"/>
  <c r="Q23" i="7"/>
  <c r="Q17" i="10"/>
  <c r="Q23" i="10"/>
  <c r="Q16" i="11"/>
  <c r="Q17" i="11"/>
  <c r="Q16" i="15"/>
  <c r="Q22" i="15"/>
  <c r="Q16" i="23"/>
  <c r="Q19" i="23"/>
  <c r="Q22" i="23"/>
  <c r="Q23" i="52"/>
  <c r="Q12" i="53"/>
  <c r="Q17" i="53"/>
  <c r="Q22" i="53"/>
  <c r="Q9" i="54"/>
  <c r="Q12" i="54"/>
  <c r="Q14" i="54"/>
  <c r="Q16" i="54"/>
  <c r="Q23" i="54"/>
  <c r="Q19" i="57"/>
  <c r="Q22" i="57"/>
  <c r="Q5" i="59"/>
  <c r="Q6" i="59"/>
  <c r="Q19" i="59"/>
  <c r="Q14" i="2"/>
  <c r="Q20" i="2"/>
  <c r="Q7" i="3"/>
  <c r="Q9" i="3"/>
  <c r="Q22" i="3"/>
  <c r="Q23" i="3"/>
  <c r="Q16" i="7"/>
  <c r="Q22" i="7"/>
  <c r="Q7" i="10"/>
  <c r="Q10" i="10"/>
  <c r="Q16" i="10"/>
  <c r="Q22" i="10"/>
  <c r="Q14" i="11"/>
  <c r="Q15" i="11"/>
  <c r="Q15" i="15"/>
  <c r="Q21" i="15"/>
  <c r="Q9" i="18"/>
  <c r="Q15" i="23"/>
  <c r="Q14" i="49"/>
  <c r="Q12" i="52"/>
  <c r="Q15" i="52"/>
  <c r="Q19" i="52"/>
  <c r="Q22" i="52"/>
  <c r="Q18" i="54"/>
  <c r="Q10" i="55"/>
  <c r="Q12" i="55"/>
  <c r="Q15" i="55"/>
  <c r="Q18" i="55"/>
  <c r="Q21" i="55"/>
  <c r="Q15" i="57"/>
  <c r="Q18" i="57"/>
  <c r="Q9" i="59"/>
  <c r="Q12" i="59"/>
  <c r="Q14" i="59"/>
  <c r="Q21" i="59"/>
  <c r="Q23" i="59"/>
  <c r="Q13" i="2"/>
  <c r="Q19" i="2"/>
  <c r="Q8" i="3"/>
  <c r="Q10" i="3"/>
  <c r="Q20" i="3"/>
  <c r="Q21" i="3"/>
  <c r="Q15" i="7"/>
  <c r="Q21" i="7"/>
  <c r="Q15" i="10"/>
  <c r="Q21" i="10"/>
  <c r="Q12" i="11"/>
  <c r="Q13" i="11"/>
  <c r="Q14" i="15"/>
  <c r="Q20" i="15"/>
  <c r="Q7" i="23"/>
  <c r="Q14" i="23"/>
  <c r="Q18" i="23"/>
  <c r="Q21" i="23"/>
  <c r="Q14" i="50"/>
  <c r="Q19" i="50"/>
  <c r="Q6" i="52"/>
  <c r="Q7" i="52"/>
  <c r="Q11" i="52"/>
  <c r="Q18" i="52"/>
  <c r="Q7" i="53"/>
  <c r="Q16" i="53"/>
  <c r="Q8" i="54"/>
  <c r="Q20" i="54"/>
  <c r="Q22" i="54"/>
  <c r="Q5" i="55"/>
  <c r="Q9" i="55"/>
  <c r="Q10" i="57"/>
  <c r="Q14" i="57"/>
  <c r="Q21" i="57"/>
  <c r="Q8" i="59"/>
  <c r="Q16" i="59"/>
  <c r="Q15" i="60"/>
  <c r="Q19" i="60"/>
  <c r="Q17" i="61"/>
  <c r="Q23" i="61"/>
  <c r="Q9" i="62"/>
  <c r="Q12" i="62"/>
  <c r="Q15" i="62"/>
  <c r="Q18" i="62"/>
  <c r="Q21" i="62"/>
  <c r="Q13" i="68"/>
  <c r="Q19" i="68"/>
  <c r="Q8" i="69"/>
  <c r="Q14" i="69"/>
  <c r="Q17" i="69"/>
  <c r="Q20" i="69"/>
  <c r="Q23" i="69"/>
  <c r="Q12" i="2"/>
  <c r="Q18" i="2"/>
  <c r="Q18" i="3"/>
  <c r="Q19" i="3"/>
  <c r="Q14" i="7"/>
  <c r="Q20" i="7"/>
  <c r="Q8" i="10"/>
  <c r="Q14" i="10"/>
  <c r="Q20" i="10"/>
  <c r="Q7" i="11"/>
  <c r="Q9" i="11"/>
  <c r="Q22" i="11"/>
  <c r="Q23" i="11"/>
  <c r="Q8" i="13"/>
  <c r="Q7" i="15"/>
  <c r="Q13" i="15"/>
  <c r="Q19" i="15"/>
  <c r="Q7" i="16"/>
  <c r="Q9" i="16"/>
  <c r="Q10" i="16"/>
  <c r="Q5" i="23"/>
  <c r="Q6" i="23"/>
  <c r="Q8" i="23"/>
  <c r="Q13" i="23"/>
  <c r="Q16" i="50"/>
  <c r="Q22" i="50"/>
  <c r="Q14" i="52"/>
  <c r="Q21" i="52"/>
  <c r="Q7" i="54"/>
  <c r="Q13" i="54"/>
  <c r="Q15" i="54"/>
  <c r="Q14" i="55"/>
  <c r="Q17" i="55"/>
  <c r="Q20" i="55"/>
  <c r="Q23" i="55"/>
  <c r="Q7" i="57"/>
  <c r="Q17" i="57"/>
  <c r="Q5" i="58"/>
  <c r="Q7" i="59"/>
  <c r="Q18" i="59"/>
  <c r="Q20" i="59"/>
  <c r="Q18" i="60"/>
  <c r="Q23" i="60"/>
  <c r="Q16" i="61"/>
  <c r="Q18" i="66"/>
  <c r="Q11" i="68"/>
  <c r="Q12" i="68"/>
  <c r="K5" i="1"/>
  <c r="K6" i="1" s="1"/>
  <c r="K7" i="1" s="1"/>
  <c r="K8" i="1" s="1"/>
  <c r="K9" i="1" s="1"/>
  <c r="K10" i="1" s="1"/>
  <c r="H7" i="6"/>
  <c r="I7" i="6" s="1"/>
  <c r="J7" i="6" s="1"/>
  <c r="H16" i="6"/>
  <c r="I16" i="6" s="1"/>
  <c r="J16" i="6" s="1"/>
  <c r="H22" i="6"/>
  <c r="I22" i="6" s="1"/>
  <c r="J22" i="6" s="1"/>
  <c r="AN3" i="1"/>
  <c r="AH4" i="4"/>
  <c r="Z4" i="4"/>
  <c r="H4" i="6"/>
  <c r="I4" i="6" s="1"/>
  <c r="J4" i="6" s="1"/>
  <c r="K4" i="6" s="1"/>
  <c r="K5" i="6" s="1"/>
  <c r="K6" i="6" s="1"/>
  <c r="H6" i="6"/>
  <c r="I6" i="6" s="1"/>
  <c r="J6" i="6" s="1"/>
  <c r="H8" i="6"/>
  <c r="I8" i="6" s="1"/>
  <c r="J8" i="6" s="1"/>
  <c r="H15" i="6"/>
  <c r="I15" i="6" s="1"/>
  <c r="J15" i="6" s="1"/>
  <c r="H21" i="6"/>
  <c r="I21" i="6" s="1"/>
  <c r="J21" i="6" s="1"/>
  <c r="I8" i="7"/>
  <c r="J8" i="7" s="1"/>
  <c r="AN3" i="9"/>
  <c r="H5" i="10"/>
  <c r="I5" i="10" s="1"/>
  <c r="J5" i="10" s="1"/>
  <c r="W5" i="3"/>
  <c r="AG4" i="3"/>
  <c r="AF4" i="3"/>
  <c r="AE4" i="3"/>
  <c r="H14" i="6"/>
  <c r="I14" i="6" s="1"/>
  <c r="J14" i="6" s="1"/>
  <c r="H20" i="6"/>
  <c r="I20" i="6" s="1"/>
  <c r="J20" i="6" s="1"/>
  <c r="H15" i="10"/>
  <c r="I15" i="10" s="1"/>
  <c r="J15" i="10" s="1"/>
  <c r="AN3" i="3"/>
  <c r="AN3" i="6"/>
  <c r="H13" i="6"/>
  <c r="I13" i="6" s="1"/>
  <c r="J13" i="6" s="1"/>
  <c r="H19" i="6"/>
  <c r="I19" i="6" s="1"/>
  <c r="J19" i="6" s="1"/>
  <c r="AH4" i="12"/>
  <c r="Z4" i="12"/>
  <c r="H11" i="6"/>
  <c r="I11" i="6" s="1"/>
  <c r="J11" i="6" s="1"/>
  <c r="H5" i="6"/>
  <c r="I5" i="6" s="1"/>
  <c r="J5" i="6" s="1"/>
  <c r="H10" i="6"/>
  <c r="I10" i="6" s="1"/>
  <c r="J10" i="6" s="1"/>
  <c r="H12" i="6"/>
  <c r="I12" i="6" s="1"/>
  <c r="J12" i="6" s="1"/>
  <c r="H18" i="6"/>
  <c r="I18" i="6" s="1"/>
  <c r="J18" i="6" s="1"/>
  <c r="AN3" i="7"/>
  <c r="I5" i="7"/>
  <c r="J5" i="7" s="1"/>
  <c r="I11" i="7"/>
  <c r="J11" i="7" s="1"/>
  <c r="H13" i="10"/>
  <c r="I13" i="10" s="1"/>
  <c r="J13" i="10" s="1"/>
  <c r="W5" i="11"/>
  <c r="Y5" i="11" s="1"/>
  <c r="AG4" i="11"/>
  <c r="AF4" i="11"/>
  <c r="AE4" i="11"/>
  <c r="X5" i="3"/>
  <c r="Y5" i="3"/>
  <c r="H9" i="6"/>
  <c r="I9" i="6" s="1"/>
  <c r="J9" i="6" s="1"/>
  <c r="H17" i="6"/>
  <c r="I17" i="6" s="1"/>
  <c r="J17" i="6" s="1"/>
  <c r="H23" i="6"/>
  <c r="I23" i="6" s="1"/>
  <c r="J23" i="6" s="1"/>
  <c r="I10" i="7"/>
  <c r="J10" i="7" s="1"/>
  <c r="Z4" i="8"/>
  <c r="H4" i="10"/>
  <c r="I4" i="10" s="1"/>
  <c r="J4" i="10" s="1"/>
  <c r="K4" i="10" s="1"/>
  <c r="H11" i="10"/>
  <c r="I11" i="10" s="1"/>
  <c r="J11" i="10" s="1"/>
  <c r="H12" i="10"/>
  <c r="I12" i="10" s="1"/>
  <c r="J12" i="10" s="1"/>
  <c r="AN3" i="11"/>
  <c r="H4" i="13"/>
  <c r="I4" i="13" s="1"/>
  <c r="J4" i="13" s="1"/>
  <c r="K4" i="13" s="1"/>
  <c r="M5" i="1"/>
  <c r="U5" i="1" s="1"/>
  <c r="M11" i="1"/>
  <c r="U11" i="1" s="1"/>
  <c r="M17" i="1"/>
  <c r="U17" i="1" s="1"/>
  <c r="M23" i="1"/>
  <c r="U23" i="1" s="1"/>
  <c r="M8" i="2"/>
  <c r="U8" i="2" s="1"/>
  <c r="M14" i="2"/>
  <c r="U14" i="2" s="1"/>
  <c r="M20" i="2"/>
  <c r="U20" i="2" s="1"/>
  <c r="V8" i="2"/>
  <c r="C9" i="2"/>
  <c r="H18" i="2" s="1"/>
  <c r="P5" i="4"/>
  <c r="Q10" i="4"/>
  <c r="P11" i="4"/>
  <c r="M8" i="5"/>
  <c r="U8" i="5" s="1"/>
  <c r="M14" i="5"/>
  <c r="U14" i="5" s="1"/>
  <c r="M20" i="5"/>
  <c r="U20" i="5" s="1"/>
  <c r="M5" i="6"/>
  <c r="U5" i="6" s="1"/>
  <c r="M11" i="6"/>
  <c r="U11" i="6" s="1"/>
  <c r="M17" i="6"/>
  <c r="U17" i="6" s="1"/>
  <c r="M23" i="6"/>
  <c r="U23" i="6" s="1"/>
  <c r="V5" i="6"/>
  <c r="R8" i="6"/>
  <c r="Q9" i="6"/>
  <c r="V11" i="6"/>
  <c r="R3" i="7"/>
  <c r="M7" i="7"/>
  <c r="U7" i="7" s="1"/>
  <c r="M13" i="7"/>
  <c r="U13" i="7" s="1"/>
  <c r="M19" i="7"/>
  <c r="U19" i="7" s="1"/>
  <c r="R10" i="7"/>
  <c r="Q11" i="7"/>
  <c r="M9" i="8"/>
  <c r="U9" i="8" s="1"/>
  <c r="M15" i="8"/>
  <c r="U15" i="8" s="1"/>
  <c r="M21" i="8"/>
  <c r="U21" i="8" s="1"/>
  <c r="R6" i="8"/>
  <c r="R7" i="8"/>
  <c r="P8" i="8"/>
  <c r="R12" i="8"/>
  <c r="R13" i="8"/>
  <c r="R14" i="8"/>
  <c r="R15" i="8"/>
  <c r="R16" i="8"/>
  <c r="R17" i="8"/>
  <c r="R18" i="8"/>
  <c r="R19" i="8"/>
  <c r="R20" i="8"/>
  <c r="R21" i="8"/>
  <c r="R22" i="8"/>
  <c r="R23" i="8"/>
  <c r="M5" i="9"/>
  <c r="U5" i="9" s="1"/>
  <c r="M11" i="9"/>
  <c r="U11" i="9" s="1"/>
  <c r="M17" i="9"/>
  <c r="U17" i="9" s="1"/>
  <c r="M23" i="9"/>
  <c r="U23" i="9" s="1"/>
  <c r="Q10" i="9"/>
  <c r="M8" i="10"/>
  <c r="U8" i="10" s="1"/>
  <c r="M14" i="10"/>
  <c r="U14" i="10" s="1"/>
  <c r="M20" i="10"/>
  <c r="U20" i="10" s="1"/>
  <c r="V8" i="10"/>
  <c r="C9" i="10"/>
  <c r="H9" i="10" s="1"/>
  <c r="I9" i="10" s="1"/>
  <c r="J9" i="10" s="1"/>
  <c r="P5" i="12"/>
  <c r="Q10" i="12"/>
  <c r="P11" i="12"/>
  <c r="M8" i="13"/>
  <c r="U8" i="13" s="1"/>
  <c r="M14" i="13"/>
  <c r="U14" i="13" s="1"/>
  <c r="M20" i="13"/>
  <c r="U20" i="13" s="1"/>
  <c r="P12" i="13"/>
  <c r="H14" i="13"/>
  <c r="I14" i="13" s="1"/>
  <c r="J14" i="13" s="1"/>
  <c r="P15" i="13"/>
  <c r="P18" i="13"/>
  <c r="H20" i="13"/>
  <c r="I20" i="13" s="1"/>
  <c r="J20" i="13" s="1"/>
  <c r="P21" i="13"/>
  <c r="Q9" i="14"/>
  <c r="Q8" i="14"/>
  <c r="Q23" i="14"/>
  <c r="Q22" i="14"/>
  <c r="Q21" i="14"/>
  <c r="Q20" i="14"/>
  <c r="Q19" i="14"/>
  <c r="AE4" i="16"/>
  <c r="W5" i="16"/>
  <c r="AG4" i="16"/>
  <c r="AF4" i="16"/>
  <c r="Z4" i="23"/>
  <c r="H19" i="26"/>
  <c r="I19" i="26" s="1"/>
  <c r="J19" i="26" s="1"/>
  <c r="H22" i="26"/>
  <c r="I22" i="26" s="1"/>
  <c r="J22" i="26" s="1"/>
  <c r="H25" i="26"/>
  <c r="I25" i="26" s="1"/>
  <c r="J25" i="26" s="1"/>
  <c r="H28" i="26"/>
  <c r="I28" i="26" s="1"/>
  <c r="J28" i="26" s="1"/>
  <c r="H31" i="26"/>
  <c r="I31" i="26" s="1"/>
  <c r="J31" i="26" s="1"/>
  <c r="H34" i="26"/>
  <c r="I34" i="26" s="1"/>
  <c r="J34" i="26" s="1"/>
  <c r="H37" i="26"/>
  <c r="I37" i="26" s="1"/>
  <c r="J37" i="26" s="1"/>
  <c r="H40" i="26"/>
  <c r="I40" i="26" s="1"/>
  <c r="J40" i="26" s="1"/>
  <c r="H43" i="26"/>
  <c r="I43" i="26" s="1"/>
  <c r="J43" i="26" s="1"/>
  <c r="H46" i="26"/>
  <c r="I46" i="26" s="1"/>
  <c r="J46" i="26" s="1"/>
  <c r="H49" i="26"/>
  <c r="I49" i="26" s="1"/>
  <c r="J49" i="26" s="1"/>
  <c r="H52" i="26"/>
  <c r="I52" i="26" s="1"/>
  <c r="J52" i="26" s="1"/>
  <c r="H55" i="26"/>
  <c r="I55" i="26" s="1"/>
  <c r="J55" i="26" s="1"/>
  <c r="H58" i="26"/>
  <c r="I58" i="26" s="1"/>
  <c r="J58" i="26" s="1"/>
  <c r="H61" i="26"/>
  <c r="I61" i="26" s="1"/>
  <c r="J61" i="26" s="1"/>
  <c r="H64" i="26"/>
  <c r="I64" i="26" s="1"/>
  <c r="J64" i="26" s="1"/>
  <c r="H67" i="26"/>
  <c r="I67" i="26" s="1"/>
  <c r="J67" i="26" s="1"/>
  <c r="H70" i="26"/>
  <c r="I70" i="26" s="1"/>
  <c r="J70" i="26" s="1"/>
  <c r="H73" i="26"/>
  <c r="I73" i="26" s="1"/>
  <c r="J73" i="26" s="1"/>
  <c r="H76" i="26"/>
  <c r="I76" i="26" s="1"/>
  <c r="J76" i="26" s="1"/>
  <c r="H79" i="26"/>
  <c r="I79" i="26" s="1"/>
  <c r="J79" i="26" s="1"/>
  <c r="H82" i="26"/>
  <c r="I82" i="26" s="1"/>
  <c r="J82" i="26" s="1"/>
  <c r="H85" i="26"/>
  <c r="I85" i="26" s="1"/>
  <c r="J85" i="26" s="1"/>
  <c r="H88" i="26"/>
  <c r="I88" i="26" s="1"/>
  <c r="J88" i="26" s="1"/>
  <c r="Z4" i="28"/>
  <c r="M9" i="2"/>
  <c r="U9" i="2" s="1"/>
  <c r="M15" i="2"/>
  <c r="U15" i="2" s="1"/>
  <c r="M21" i="2"/>
  <c r="U21" i="2" s="1"/>
  <c r="R8" i="3"/>
  <c r="AH3" i="4"/>
  <c r="AQ3" i="4" s="1"/>
  <c r="Q11" i="4"/>
  <c r="M9" i="5"/>
  <c r="U9" i="5" s="1"/>
  <c r="M15" i="5"/>
  <c r="U15" i="5" s="1"/>
  <c r="M21" i="5"/>
  <c r="U21" i="5" s="1"/>
  <c r="H12" i="7"/>
  <c r="H13" i="7"/>
  <c r="H14" i="7"/>
  <c r="H15" i="7"/>
  <c r="H16" i="7"/>
  <c r="H17" i="7"/>
  <c r="H18" i="7"/>
  <c r="H19" i="7"/>
  <c r="H20" i="7"/>
  <c r="H21" i="7"/>
  <c r="H22" i="7"/>
  <c r="H23" i="7"/>
  <c r="AE3" i="8"/>
  <c r="P9" i="8"/>
  <c r="Q11" i="9"/>
  <c r="M9" i="10"/>
  <c r="U9" i="10" s="1"/>
  <c r="M15" i="10"/>
  <c r="U15" i="10" s="1"/>
  <c r="M21" i="10"/>
  <c r="U21" i="10" s="1"/>
  <c r="R8" i="11"/>
  <c r="AH3" i="12"/>
  <c r="AQ3" i="12" s="1"/>
  <c r="Q11" i="12"/>
  <c r="M9" i="13"/>
  <c r="U9" i="13" s="1"/>
  <c r="M15" i="13"/>
  <c r="U15" i="13" s="1"/>
  <c r="M21" i="13"/>
  <c r="U21" i="13" s="1"/>
  <c r="AI3" i="14"/>
  <c r="H8" i="14"/>
  <c r="I8" i="14" s="1"/>
  <c r="J8" i="14" s="1"/>
  <c r="H15" i="16"/>
  <c r="AN3" i="17"/>
  <c r="Z4" i="21"/>
  <c r="AN3" i="22"/>
  <c r="H16" i="24"/>
  <c r="AH3" i="1"/>
  <c r="AQ3" i="1" s="1"/>
  <c r="M7" i="1"/>
  <c r="U7" i="1" s="1"/>
  <c r="M13" i="1"/>
  <c r="U13" i="1" s="1"/>
  <c r="M19" i="1"/>
  <c r="U19" i="1" s="1"/>
  <c r="H11" i="1"/>
  <c r="I11" i="1" s="1"/>
  <c r="J11" i="1" s="1"/>
  <c r="H12" i="1"/>
  <c r="I12" i="1" s="1"/>
  <c r="J12" i="1" s="1"/>
  <c r="H13" i="1"/>
  <c r="I13" i="1" s="1"/>
  <c r="J13" i="1" s="1"/>
  <c r="H14" i="1"/>
  <c r="I14" i="1" s="1"/>
  <c r="J14" i="1" s="1"/>
  <c r="H15" i="1"/>
  <c r="I15" i="1" s="1"/>
  <c r="J15" i="1" s="1"/>
  <c r="H16" i="1"/>
  <c r="I16" i="1" s="1"/>
  <c r="J16" i="1" s="1"/>
  <c r="H17" i="1"/>
  <c r="I17" i="1" s="1"/>
  <c r="J17" i="1" s="1"/>
  <c r="H18" i="1"/>
  <c r="I18" i="1" s="1"/>
  <c r="J18" i="1" s="1"/>
  <c r="H19" i="1"/>
  <c r="I19" i="1" s="1"/>
  <c r="J19" i="1" s="1"/>
  <c r="H20" i="1"/>
  <c r="I20" i="1" s="1"/>
  <c r="J20" i="1" s="1"/>
  <c r="H21" i="1"/>
  <c r="I21" i="1" s="1"/>
  <c r="J21" i="1" s="1"/>
  <c r="H22" i="1"/>
  <c r="I22" i="1" s="1"/>
  <c r="J22" i="1" s="1"/>
  <c r="H23" i="1"/>
  <c r="I23" i="1" s="1"/>
  <c r="J23" i="1" s="1"/>
  <c r="AE3" i="2"/>
  <c r="M4" i="2"/>
  <c r="U4" i="2" s="1"/>
  <c r="X4" i="2" s="1"/>
  <c r="AH4" i="2" s="1"/>
  <c r="M10" i="2"/>
  <c r="U10" i="2" s="1"/>
  <c r="M16" i="2"/>
  <c r="U16" i="2" s="1"/>
  <c r="M22" i="2"/>
  <c r="U22" i="2" s="1"/>
  <c r="V10" i="2"/>
  <c r="R4" i="3"/>
  <c r="AH4" i="3" s="1"/>
  <c r="R9" i="3"/>
  <c r="Q6" i="4"/>
  <c r="Q7" i="4"/>
  <c r="C9" i="4"/>
  <c r="H10" i="4" s="1"/>
  <c r="Q12" i="4"/>
  <c r="Q13" i="4"/>
  <c r="Q14" i="4"/>
  <c r="Q15" i="4"/>
  <c r="Q16" i="4"/>
  <c r="Q17" i="4"/>
  <c r="Q18" i="4"/>
  <c r="Q19" i="4"/>
  <c r="Q20" i="4"/>
  <c r="Q21" i="4"/>
  <c r="Q22" i="4"/>
  <c r="Q23" i="4"/>
  <c r="AE3" i="5"/>
  <c r="M4" i="5"/>
  <c r="U4" i="5" s="1"/>
  <c r="X4" i="5" s="1"/>
  <c r="AH4" i="5" s="1"/>
  <c r="M10" i="5"/>
  <c r="U10" i="5" s="1"/>
  <c r="M16" i="5"/>
  <c r="U16" i="5" s="1"/>
  <c r="M22" i="5"/>
  <c r="U22" i="5" s="1"/>
  <c r="Q9" i="5"/>
  <c r="AH3" i="6"/>
  <c r="AQ3" i="6" s="1"/>
  <c r="M7" i="6"/>
  <c r="U7" i="6" s="1"/>
  <c r="M13" i="6"/>
  <c r="U13" i="6" s="1"/>
  <c r="M19" i="6"/>
  <c r="U19" i="6" s="1"/>
  <c r="Q11" i="6"/>
  <c r="M9" i="7"/>
  <c r="U9" i="7" s="1"/>
  <c r="M15" i="7"/>
  <c r="U15" i="7" s="1"/>
  <c r="M21" i="7"/>
  <c r="U21" i="7" s="1"/>
  <c r="R6" i="7"/>
  <c r="R7" i="7"/>
  <c r="R12" i="7"/>
  <c r="R13" i="7"/>
  <c r="R14" i="7"/>
  <c r="R15" i="7"/>
  <c r="R16" i="7"/>
  <c r="R17" i="7"/>
  <c r="R18" i="7"/>
  <c r="R19" i="7"/>
  <c r="R20" i="7"/>
  <c r="R21" i="7"/>
  <c r="R22" i="7"/>
  <c r="R23" i="7"/>
  <c r="R8" i="8"/>
  <c r="Q9" i="8"/>
  <c r="AH3" i="9"/>
  <c r="AQ3" i="9" s="1"/>
  <c r="M7" i="9"/>
  <c r="U7" i="9" s="1"/>
  <c r="M13" i="9"/>
  <c r="U13" i="9" s="1"/>
  <c r="M19" i="9"/>
  <c r="U19" i="9" s="1"/>
  <c r="Q5" i="9"/>
  <c r="Q6" i="9"/>
  <c r="Q7" i="9"/>
  <c r="C9" i="9"/>
  <c r="Q12" i="9"/>
  <c r="Q13" i="9"/>
  <c r="Q14" i="9"/>
  <c r="Q15" i="9"/>
  <c r="Q16" i="9"/>
  <c r="Q17" i="9"/>
  <c r="Q18" i="9"/>
  <c r="Q19" i="9"/>
  <c r="Q20" i="9"/>
  <c r="Q21" i="9"/>
  <c r="Q22" i="9"/>
  <c r="Q23" i="9"/>
  <c r="AE3" i="10"/>
  <c r="M4" i="10"/>
  <c r="U4" i="10" s="1"/>
  <c r="X4" i="10" s="1"/>
  <c r="AH4" i="10" s="1"/>
  <c r="M10" i="10"/>
  <c r="U10" i="10" s="1"/>
  <c r="M16" i="10"/>
  <c r="U16" i="10" s="1"/>
  <c r="M22" i="10"/>
  <c r="U22" i="10" s="1"/>
  <c r="V10" i="10"/>
  <c r="R4" i="11"/>
  <c r="R9" i="11"/>
  <c r="Q6" i="12"/>
  <c r="Q7" i="12"/>
  <c r="C9" i="12"/>
  <c r="Q12" i="12"/>
  <c r="Q13" i="12"/>
  <c r="Q14" i="12"/>
  <c r="Q15" i="12"/>
  <c r="Q16" i="12"/>
  <c r="Q17" i="12"/>
  <c r="Q18" i="12"/>
  <c r="Q19" i="12"/>
  <c r="Q20" i="12"/>
  <c r="Q21" i="12"/>
  <c r="Q22" i="12"/>
  <c r="Q23" i="12"/>
  <c r="AE3" i="13"/>
  <c r="M4" i="13"/>
  <c r="U4" i="13" s="1"/>
  <c r="X4" i="13" s="1"/>
  <c r="AH4" i="13" s="1"/>
  <c r="M10" i="13"/>
  <c r="U10" i="13" s="1"/>
  <c r="M16" i="13"/>
  <c r="U16" i="13" s="1"/>
  <c r="M22" i="13"/>
  <c r="U22" i="13" s="1"/>
  <c r="H12" i="13"/>
  <c r="I12" i="13" s="1"/>
  <c r="J12" i="13" s="1"/>
  <c r="P13" i="13"/>
  <c r="P16" i="13"/>
  <c r="H18" i="13"/>
  <c r="I18" i="13" s="1"/>
  <c r="J18" i="13" s="1"/>
  <c r="P19" i="13"/>
  <c r="P22" i="13"/>
  <c r="C9" i="14"/>
  <c r="H22" i="14" s="1"/>
  <c r="I22" i="14" s="1"/>
  <c r="J22" i="14" s="1"/>
  <c r="H21" i="14"/>
  <c r="I21" i="14" s="1"/>
  <c r="J21" i="14" s="1"/>
  <c r="Y5" i="16"/>
  <c r="H11" i="16"/>
  <c r="AH4" i="17"/>
  <c r="Z4" i="18"/>
  <c r="H9" i="23"/>
  <c r="AN3" i="24"/>
  <c r="M8" i="1"/>
  <c r="U8" i="1" s="1"/>
  <c r="M14" i="1"/>
  <c r="U14" i="1" s="1"/>
  <c r="M20" i="1"/>
  <c r="U20" i="1" s="1"/>
  <c r="M5" i="2"/>
  <c r="U5" i="2" s="1"/>
  <c r="M11" i="2"/>
  <c r="U11" i="2" s="1"/>
  <c r="M17" i="2"/>
  <c r="U17" i="2" s="1"/>
  <c r="M23" i="2"/>
  <c r="U23" i="2" s="1"/>
  <c r="V5" i="2"/>
  <c r="Q9" i="2"/>
  <c r="V11" i="2"/>
  <c r="R3" i="3"/>
  <c r="M7" i="3"/>
  <c r="U7" i="3" s="1"/>
  <c r="M13" i="3"/>
  <c r="U13" i="3" s="1"/>
  <c r="M19" i="3"/>
  <c r="U19" i="3" s="1"/>
  <c r="R10" i="3"/>
  <c r="M9" i="4"/>
  <c r="U9" i="4" s="1"/>
  <c r="M15" i="4"/>
  <c r="U15" i="4" s="1"/>
  <c r="M21" i="4"/>
  <c r="U21" i="4" s="1"/>
  <c r="R6" i="4"/>
  <c r="R7" i="4"/>
  <c r="R12" i="4"/>
  <c r="R13" i="4"/>
  <c r="R14" i="4"/>
  <c r="R15" i="4"/>
  <c r="R16" i="4"/>
  <c r="R17" i="4"/>
  <c r="R18" i="4"/>
  <c r="R19" i="4"/>
  <c r="R20" i="4"/>
  <c r="R21" i="4"/>
  <c r="R22" i="4"/>
  <c r="R23" i="4"/>
  <c r="M5" i="5"/>
  <c r="U5" i="5" s="1"/>
  <c r="M11" i="5"/>
  <c r="U11" i="5" s="1"/>
  <c r="M17" i="5"/>
  <c r="U17" i="5" s="1"/>
  <c r="M23" i="5"/>
  <c r="U23" i="5" s="1"/>
  <c r="V5" i="5"/>
  <c r="V6" i="5"/>
  <c r="V7" i="5"/>
  <c r="Q10" i="5"/>
  <c r="V12" i="5"/>
  <c r="V13" i="5"/>
  <c r="V14" i="5"/>
  <c r="V15" i="5"/>
  <c r="V16" i="5"/>
  <c r="V17" i="5"/>
  <c r="V18" i="5"/>
  <c r="V19" i="5"/>
  <c r="V20" i="5"/>
  <c r="V21" i="5"/>
  <c r="V22" i="5"/>
  <c r="V23" i="5"/>
  <c r="M8" i="6"/>
  <c r="U8" i="6" s="1"/>
  <c r="M14" i="6"/>
  <c r="U14" i="6" s="1"/>
  <c r="M20" i="6"/>
  <c r="U20" i="6" s="1"/>
  <c r="R5" i="6"/>
  <c r="Q6" i="6"/>
  <c r="Q7" i="6"/>
  <c r="V8" i="6"/>
  <c r="Q12" i="6"/>
  <c r="Q13" i="6"/>
  <c r="Q14" i="6"/>
  <c r="Q15" i="6"/>
  <c r="Q16" i="6"/>
  <c r="Q17" i="6"/>
  <c r="Q18" i="6"/>
  <c r="Q19" i="6"/>
  <c r="Q20" i="6"/>
  <c r="Q21" i="6"/>
  <c r="Q22" i="6"/>
  <c r="Q23" i="6"/>
  <c r="M4" i="7"/>
  <c r="U4" i="7" s="1"/>
  <c r="X4" i="7" s="1"/>
  <c r="M10" i="7"/>
  <c r="U10" i="7" s="1"/>
  <c r="M16" i="7"/>
  <c r="U16" i="7" s="1"/>
  <c r="M22" i="7"/>
  <c r="U22" i="7" s="1"/>
  <c r="Q8" i="7"/>
  <c r="V10" i="7"/>
  <c r="M6" i="8"/>
  <c r="U6" i="8" s="1"/>
  <c r="M12" i="8"/>
  <c r="U12" i="8" s="1"/>
  <c r="M18" i="8"/>
  <c r="U18" i="8" s="1"/>
  <c r="R4" i="8"/>
  <c r="AH4" i="8" s="1"/>
  <c r="V6" i="8"/>
  <c r="V7" i="8"/>
  <c r="R9" i="8"/>
  <c r="Q10" i="8"/>
  <c r="V12" i="8"/>
  <c r="V13" i="8"/>
  <c r="V14" i="8"/>
  <c r="V15" i="8"/>
  <c r="V16" i="8"/>
  <c r="V17" i="8"/>
  <c r="V18" i="8"/>
  <c r="V19" i="8"/>
  <c r="V20" i="8"/>
  <c r="V21" i="8"/>
  <c r="V22" i="8"/>
  <c r="V23" i="8"/>
  <c r="M8" i="9"/>
  <c r="U8" i="9" s="1"/>
  <c r="M14" i="9"/>
  <c r="U14" i="9" s="1"/>
  <c r="M20" i="9"/>
  <c r="U20" i="9" s="1"/>
  <c r="M5" i="10"/>
  <c r="U5" i="10" s="1"/>
  <c r="M11" i="10"/>
  <c r="U11" i="10" s="1"/>
  <c r="M17" i="10"/>
  <c r="U17" i="10" s="1"/>
  <c r="M23" i="10"/>
  <c r="U23" i="10" s="1"/>
  <c r="V5" i="10"/>
  <c r="R8" i="10"/>
  <c r="Q9" i="10"/>
  <c r="V11" i="10"/>
  <c r="R3" i="11"/>
  <c r="M7" i="11"/>
  <c r="U7" i="11" s="1"/>
  <c r="M13" i="11"/>
  <c r="U13" i="11" s="1"/>
  <c r="M19" i="11"/>
  <c r="U19" i="11" s="1"/>
  <c r="R10" i="11"/>
  <c r="M9" i="12"/>
  <c r="U9" i="12" s="1"/>
  <c r="M15" i="12"/>
  <c r="U15" i="12" s="1"/>
  <c r="R6" i="12"/>
  <c r="R7" i="12"/>
  <c r="R12" i="12"/>
  <c r="R13" i="12"/>
  <c r="R14" i="12"/>
  <c r="R15" i="12"/>
  <c r="R16" i="12"/>
  <c r="R17" i="12"/>
  <c r="R18" i="12"/>
  <c r="R19" i="12"/>
  <c r="R20" i="12"/>
  <c r="R21" i="12"/>
  <c r="R22" i="12"/>
  <c r="R23" i="12"/>
  <c r="M5" i="13"/>
  <c r="U5" i="13" s="1"/>
  <c r="M11" i="13"/>
  <c r="U11" i="13" s="1"/>
  <c r="M17" i="13"/>
  <c r="U17" i="13" s="1"/>
  <c r="M23" i="13"/>
  <c r="U23" i="13" s="1"/>
  <c r="Q9" i="13"/>
  <c r="H4" i="14"/>
  <c r="I4" i="14" s="1"/>
  <c r="J4" i="14" s="1"/>
  <c r="K4" i="14" s="1"/>
  <c r="H20" i="14"/>
  <c r="I20" i="14" s="1"/>
  <c r="J20" i="14" s="1"/>
  <c r="H4" i="15"/>
  <c r="H14" i="16"/>
  <c r="H17" i="16"/>
  <c r="H20" i="16"/>
  <c r="H23" i="16"/>
  <c r="H16" i="19"/>
  <c r="H5" i="23"/>
  <c r="H8" i="23"/>
  <c r="H18" i="24"/>
  <c r="H18" i="26"/>
  <c r="I18" i="26" s="1"/>
  <c r="J18" i="26" s="1"/>
  <c r="AN3" i="28"/>
  <c r="M9" i="1"/>
  <c r="U9" i="1" s="1"/>
  <c r="M15" i="1"/>
  <c r="U15" i="1" s="1"/>
  <c r="M21" i="1"/>
  <c r="U21" i="1" s="1"/>
  <c r="C9" i="70"/>
  <c r="C9" i="71"/>
  <c r="C9" i="72"/>
  <c r="C9" i="67"/>
  <c r="C9" i="69"/>
  <c r="C9" i="64"/>
  <c r="C9" i="59"/>
  <c r="C9" i="60"/>
  <c r="C9" i="55"/>
  <c r="C9" i="50"/>
  <c r="C9" i="65"/>
  <c r="C9" i="56"/>
  <c r="C9" i="51"/>
  <c r="C9" i="63"/>
  <c r="C9" i="58"/>
  <c r="C9" i="62"/>
  <c r="C9" i="52"/>
  <c r="C9" i="57"/>
  <c r="C9" i="53"/>
  <c r="C9" i="54"/>
  <c r="C9" i="68"/>
  <c r="C9" i="61"/>
  <c r="C9" i="66"/>
  <c r="C9" i="23"/>
  <c r="H4" i="23" s="1"/>
  <c r="C9" i="15"/>
  <c r="H10" i="15" s="1"/>
  <c r="C9" i="18"/>
  <c r="H21" i="18" s="1"/>
  <c r="I21" i="18" s="1"/>
  <c r="J21" i="18" s="1"/>
  <c r="C9" i="24"/>
  <c r="H5" i="24" s="1"/>
  <c r="C9" i="21"/>
  <c r="H12" i="21" s="1"/>
  <c r="I12" i="21" s="1"/>
  <c r="J12" i="21" s="1"/>
  <c r="C9" i="16"/>
  <c r="C9" i="13"/>
  <c r="H11" i="13" s="1"/>
  <c r="I11" i="13" s="1"/>
  <c r="J11" i="13" s="1"/>
  <c r="C9" i="19"/>
  <c r="H17" i="19" s="1"/>
  <c r="C9" i="22"/>
  <c r="H13" i="22" s="1"/>
  <c r="I13" i="22" s="1"/>
  <c r="J13" i="22" s="1"/>
  <c r="C9" i="20"/>
  <c r="C9" i="17"/>
  <c r="H9" i="17" s="1"/>
  <c r="I9" i="17" s="1"/>
  <c r="J9" i="17" s="1"/>
  <c r="M6" i="2"/>
  <c r="U6" i="2" s="1"/>
  <c r="M12" i="2"/>
  <c r="U12" i="2" s="1"/>
  <c r="M18" i="2"/>
  <c r="U18" i="2" s="1"/>
  <c r="V6" i="2"/>
  <c r="V7" i="2"/>
  <c r="V12" i="2"/>
  <c r="V13" i="2"/>
  <c r="V14" i="2"/>
  <c r="V15" i="2"/>
  <c r="V16" i="2"/>
  <c r="V17" i="2"/>
  <c r="V18" i="2"/>
  <c r="V19" i="2"/>
  <c r="V20" i="2"/>
  <c r="V21" i="2"/>
  <c r="V22" i="2"/>
  <c r="R5" i="3"/>
  <c r="C9" i="3"/>
  <c r="R11" i="3"/>
  <c r="AE3" i="4"/>
  <c r="Q8" i="4"/>
  <c r="M6" i="5"/>
  <c r="U6" i="5" s="1"/>
  <c r="M12" i="5"/>
  <c r="U12" i="5" s="1"/>
  <c r="M18" i="5"/>
  <c r="U18" i="5" s="1"/>
  <c r="Q11" i="5"/>
  <c r="M9" i="6"/>
  <c r="U9" i="6" s="1"/>
  <c r="M15" i="6"/>
  <c r="U15" i="6" s="1"/>
  <c r="M21" i="6"/>
  <c r="U21" i="6" s="1"/>
  <c r="H4" i="7"/>
  <c r="R8" i="7"/>
  <c r="H9" i="7"/>
  <c r="AH3" i="8"/>
  <c r="AQ3" i="8" s="1"/>
  <c r="P6" i="8"/>
  <c r="P7" i="8"/>
  <c r="Q11" i="8"/>
  <c r="P12" i="8"/>
  <c r="P13" i="8"/>
  <c r="P14" i="8"/>
  <c r="P15" i="8"/>
  <c r="P16" i="8"/>
  <c r="P17" i="8"/>
  <c r="P18" i="8"/>
  <c r="P19" i="8"/>
  <c r="P20" i="8"/>
  <c r="P21" i="8"/>
  <c r="P22" i="8"/>
  <c r="M9" i="9"/>
  <c r="U9" i="9" s="1"/>
  <c r="M15" i="9"/>
  <c r="U15" i="9" s="1"/>
  <c r="M21" i="9"/>
  <c r="U21" i="9" s="1"/>
  <c r="Q8" i="9"/>
  <c r="M6" i="10"/>
  <c r="U6" i="10" s="1"/>
  <c r="M12" i="10"/>
  <c r="U12" i="10" s="1"/>
  <c r="M18" i="10"/>
  <c r="U18" i="10" s="1"/>
  <c r="V6" i="10"/>
  <c r="V7" i="10"/>
  <c r="V12" i="10"/>
  <c r="V13" i="10"/>
  <c r="V14" i="10"/>
  <c r="V15" i="10"/>
  <c r="V16" i="10"/>
  <c r="V17" i="10"/>
  <c r="V18" i="10"/>
  <c r="V19" i="10"/>
  <c r="V20" i="10"/>
  <c r="V21" i="10"/>
  <c r="V22" i="10"/>
  <c r="R5" i="11"/>
  <c r="C9" i="11"/>
  <c r="R11" i="11"/>
  <c r="AE3" i="12"/>
  <c r="Q8" i="12"/>
  <c r="M6" i="13"/>
  <c r="U6" i="13" s="1"/>
  <c r="M12" i="13"/>
  <c r="U12" i="13" s="1"/>
  <c r="M18" i="13"/>
  <c r="U18" i="13" s="1"/>
  <c r="Q23" i="13"/>
  <c r="Q22" i="13"/>
  <c r="Q21" i="13"/>
  <c r="Q20" i="13"/>
  <c r="Q19" i="13"/>
  <c r="Q18" i="13"/>
  <c r="Q17" i="13"/>
  <c r="Q16" i="13"/>
  <c r="Q15" i="13"/>
  <c r="Q14" i="13"/>
  <c r="Q13" i="13"/>
  <c r="Q12" i="13"/>
  <c r="Q11" i="13"/>
  <c r="H13" i="13"/>
  <c r="I13" i="13" s="1"/>
  <c r="J13" i="13" s="1"/>
  <c r="H16" i="13"/>
  <c r="I16" i="13" s="1"/>
  <c r="J16" i="13" s="1"/>
  <c r="H19" i="13"/>
  <c r="I19" i="13" s="1"/>
  <c r="J19" i="13" s="1"/>
  <c r="H22" i="13"/>
  <c r="I22" i="13" s="1"/>
  <c r="J22" i="13" s="1"/>
  <c r="H5" i="15"/>
  <c r="AN3" i="16"/>
  <c r="H5" i="16"/>
  <c r="H6" i="16"/>
  <c r="H20" i="18"/>
  <c r="I20" i="18" s="1"/>
  <c r="J20" i="18" s="1"/>
  <c r="AN3" i="19"/>
  <c r="H5" i="19"/>
  <c r="H14" i="22"/>
  <c r="I14" i="22" s="1"/>
  <c r="J14" i="22" s="1"/>
  <c r="H23" i="22"/>
  <c r="I23" i="22" s="1"/>
  <c r="J23" i="22" s="1"/>
  <c r="H13" i="26"/>
  <c r="I13" i="26" s="1"/>
  <c r="J13" i="26" s="1"/>
  <c r="H21" i="26"/>
  <c r="I21" i="26" s="1"/>
  <c r="J21" i="26" s="1"/>
  <c r="H24" i="26"/>
  <c r="I24" i="26" s="1"/>
  <c r="J24" i="26" s="1"/>
  <c r="H27" i="26"/>
  <c r="I27" i="26" s="1"/>
  <c r="J27" i="26" s="1"/>
  <c r="H30" i="26"/>
  <c r="I30" i="26" s="1"/>
  <c r="J30" i="26" s="1"/>
  <c r="H33" i="26"/>
  <c r="I33" i="26" s="1"/>
  <c r="J33" i="26" s="1"/>
  <c r="H36" i="26"/>
  <c r="I36" i="26" s="1"/>
  <c r="J36" i="26" s="1"/>
  <c r="H39" i="26"/>
  <c r="I39" i="26" s="1"/>
  <c r="J39" i="26" s="1"/>
  <c r="H42" i="26"/>
  <c r="I42" i="26" s="1"/>
  <c r="J42" i="26" s="1"/>
  <c r="H45" i="26"/>
  <c r="I45" i="26" s="1"/>
  <c r="J45" i="26" s="1"/>
  <c r="H48" i="26"/>
  <c r="I48" i="26" s="1"/>
  <c r="J48" i="26" s="1"/>
  <c r="H51" i="26"/>
  <c r="I51" i="26" s="1"/>
  <c r="J51" i="26" s="1"/>
  <c r="H54" i="26"/>
  <c r="I54" i="26" s="1"/>
  <c r="J54" i="26" s="1"/>
  <c r="H57" i="26"/>
  <c r="I57" i="26" s="1"/>
  <c r="J57" i="26" s="1"/>
  <c r="H60" i="26"/>
  <c r="I60" i="26" s="1"/>
  <c r="J60" i="26" s="1"/>
  <c r="H63" i="26"/>
  <c r="I63" i="26" s="1"/>
  <c r="J63" i="26" s="1"/>
  <c r="H66" i="26"/>
  <c r="I66" i="26" s="1"/>
  <c r="J66" i="26" s="1"/>
  <c r="H69" i="26"/>
  <c r="I69" i="26" s="1"/>
  <c r="J69" i="26" s="1"/>
  <c r="H72" i="26"/>
  <c r="I72" i="26" s="1"/>
  <c r="J72" i="26" s="1"/>
  <c r="H75" i="26"/>
  <c r="I75" i="26" s="1"/>
  <c r="J75" i="26" s="1"/>
  <c r="H78" i="26"/>
  <c r="I78" i="26" s="1"/>
  <c r="J78" i="26" s="1"/>
  <c r="H81" i="26"/>
  <c r="I81" i="26" s="1"/>
  <c r="J81" i="26" s="1"/>
  <c r="H84" i="26"/>
  <c r="I84" i="26" s="1"/>
  <c r="J84" i="26" s="1"/>
  <c r="H87" i="26"/>
  <c r="I87" i="26" s="1"/>
  <c r="J87" i="26" s="1"/>
  <c r="M4" i="1"/>
  <c r="U4" i="1" s="1"/>
  <c r="X4" i="1" s="1"/>
  <c r="M10" i="1"/>
  <c r="U10" i="1" s="1"/>
  <c r="M16" i="1"/>
  <c r="U16" i="1" s="1"/>
  <c r="AH3" i="2"/>
  <c r="AQ3" i="2" s="1"/>
  <c r="M7" i="2"/>
  <c r="U7" i="2" s="1"/>
  <c r="M13" i="2"/>
  <c r="U13" i="2" s="1"/>
  <c r="M9" i="3"/>
  <c r="U9" i="3" s="1"/>
  <c r="M15" i="3"/>
  <c r="U15" i="3" s="1"/>
  <c r="R6" i="3"/>
  <c r="R7" i="3"/>
  <c r="R12" i="3"/>
  <c r="R13" i="3"/>
  <c r="R14" i="3"/>
  <c r="R15" i="3"/>
  <c r="R16" i="3"/>
  <c r="R17" i="3"/>
  <c r="R18" i="3"/>
  <c r="R19" i="3"/>
  <c r="R20" i="3"/>
  <c r="R21" i="3"/>
  <c r="R22" i="3"/>
  <c r="M5" i="4"/>
  <c r="U5" i="4" s="1"/>
  <c r="M11" i="4"/>
  <c r="U11" i="4" s="1"/>
  <c r="M17" i="4"/>
  <c r="U17" i="4" s="1"/>
  <c r="AH3" i="5"/>
  <c r="AQ3" i="5" s="1"/>
  <c r="M7" i="5"/>
  <c r="U7" i="5" s="1"/>
  <c r="M13" i="5"/>
  <c r="U13" i="5" s="1"/>
  <c r="Q5" i="5"/>
  <c r="Q6" i="5"/>
  <c r="Q7" i="5"/>
  <c r="C9" i="5"/>
  <c r="H7" i="5" s="1"/>
  <c r="I7" i="5" s="1"/>
  <c r="J7" i="5" s="1"/>
  <c r="Q12" i="5"/>
  <c r="Q13" i="5"/>
  <c r="Q14" i="5"/>
  <c r="Q15" i="5"/>
  <c r="Q16" i="5"/>
  <c r="Q17" i="5"/>
  <c r="Q18" i="5"/>
  <c r="Q19" i="5"/>
  <c r="Q20" i="5"/>
  <c r="Q21" i="5"/>
  <c r="Q22" i="5"/>
  <c r="M4" i="6"/>
  <c r="U4" i="6" s="1"/>
  <c r="X4" i="6" s="1"/>
  <c r="M10" i="6"/>
  <c r="U10" i="6" s="1"/>
  <c r="M16" i="6"/>
  <c r="U16" i="6" s="1"/>
  <c r="M6" i="7"/>
  <c r="U6" i="7" s="1"/>
  <c r="M12" i="7"/>
  <c r="U12" i="7" s="1"/>
  <c r="R4" i="7"/>
  <c r="V6" i="7"/>
  <c r="V7" i="7"/>
  <c r="V12" i="7"/>
  <c r="V13" i="7"/>
  <c r="V14" i="7"/>
  <c r="V15" i="7"/>
  <c r="V16" i="7"/>
  <c r="V17" i="7"/>
  <c r="V18" i="7"/>
  <c r="V19" i="7"/>
  <c r="V20" i="7"/>
  <c r="V21" i="7"/>
  <c r="V22" i="7"/>
  <c r="M8" i="8"/>
  <c r="U8" i="8" s="1"/>
  <c r="M14" i="8"/>
  <c r="U14" i="8" s="1"/>
  <c r="R5" i="8"/>
  <c r="Q6" i="8"/>
  <c r="Q7" i="8"/>
  <c r="C9" i="8"/>
  <c r="H10" i="8" s="1"/>
  <c r="Q12" i="8"/>
  <c r="Q13" i="8"/>
  <c r="Q14" i="8"/>
  <c r="Q15" i="8"/>
  <c r="Q16" i="8"/>
  <c r="Q17" i="8"/>
  <c r="Q18" i="8"/>
  <c r="Q19" i="8"/>
  <c r="Q20" i="8"/>
  <c r="Q21" i="8"/>
  <c r="Q22" i="8"/>
  <c r="M4" i="9"/>
  <c r="U4" i="9" s="1"/>
  <c r="X4" i="9" s="1"/>
  <c r="M10" i="9"/>
  <c r="U10" i="9" s="1"/>
  <c r="M16" i="9"/>
  <c r="U16" i="9" s="1"/>
  <c r="AH3" i="10"/>
  <c r="AQ3" i="10" s="1"/>
  <c r="M7" i="10"/>
  <c r="U7" i="10" s="1"/>
  <c r="M13" i="10"/>
  <c r="U13" i="10" s="1"/>
  <c r="M9" i="11"/>
  <c r="U9" i="11" s="1"/>
  <c r="M15" i="11"/>
  <c r="U15" i="11" s="1"/>
  <c r="R6" i="11"/>
  <c r="R7" i="11"/>
  <c r="R12" i="11"/>
  <c r="R13" i="11"/>
  <c r="R14" i="11"/>
  <c r="R15" i="11"/>
  <c r="R16" i="11"/>
  <c r="R17" i="11"/>
  <c r="R18" i="11"/>
  <c r="R19" i="11"/>
  <c r="R20" i="11"/>
  <c r="R21" i="11"/>
  <c r="R22" i="11"/>
  <c r="AH3" i="13"/>
  <c r="AQ3" i="13" s="1"/>
  <c r="M7" i="13"/>
  <c r="U7" i="13" s="1"/>
  <c r="M13" i="13"/>
  <c r="U13" i="13" s="1"/>
  <c r="Q5" i="13"/>
  <c r="Q6" i="13"/>
  <c r="Q7" i="13"/>
  <c r="Q11" i="14"/>
  <c r="H13" i="16"/>
  <c r="H16" i="16"/>
  <c r="H19" i="16"/>
  <c r="H22" i="16"/>
  <c r="H5" i="18"/>
  <c r="I5" i="18" s="1"/>
  <c r="J5" i="18" s="1"/>
  <c r="H11" i="18"/>
  <c r="I11" i="18" s="1"/>
  <c r="J11" i="18" s="1"/>
  <c r="H6" i="19"/>
  <c r="H11" i="19"/>
  <c r="H12" i="19"/>
  <c r="H21" i="19"/>
  <c r="AN3" i="20"/>
  <c r="H7" i="22"/>
  <c r="I7" i="22" s="1"/>
  <c r="J7" i="22" s="1"/>
  <c r="H11" i="23"/>
  <c r="H14" i="24"/>
  <c r="H17" i="24"/>
  <c r="H20" i="24"/>
  <c r="H23" i="24"/>
  <c r="H11" i="26"/>
  <c r="I11" i="26" s="1"/>
  <c r="J11" i="26" s="1"/>
  <c r="H5" i="26"/>
  <c r="I5" i="26" s="1"/>
  <c r="J5" i="26" s="1"/>
  <c r="H9" i="26"/>
  <c r="I9" i="26" s="1"/>
  <c r="J9" i="26" s="1"/>
  <c r="H4" i="26"/>
  <c r="I4" i="26" s="1"/>
  <c r="J4" i="26" s="1"/>
  <c r="K4" i="26" s="1"/>
  <c r="K5" i="26" s="1"/>
  <c r="H6" i="26"/>
  <c r="I6" i="26" s="1"/>
  <c r="J6" i="26" s="1"/>
  <c r="H8" i="26"/>
  <c r="I8" i="26" s="1"/>
  <c r="J8" i="26" s="1"/>
  <c r="H16" i="26"/>
  <c r="I16" i="26" s="1"/>
  <c r="J16" i="26" s="1"/>
  <c r="AN3" i="27"/>
  <c r="M9" i="15"/>
  <c r="U9" i="15" s="1"/>
  <c r="M15" i="15"/>
  <c r="U15" i="15" s="1"/>
  <c r="M21" i="15"/>
  <c r="U21" i="15" s="1"/>
  <c r="P8" i="15"/>
  <c r="R8" i="16"/>
  <c r="P10" i="16"/>
  <c r="AH3" i="17"/>
  <c r="AQ3" i="17" s="1"/>
  <c r="Q7" i="17"/>
  <c r="Q12" i="17"/>
  <c r="Q13" i="17"/>
  <c r="Q14" i="17"/>
  <c r="Q15" i="17"/>
  <c r="Q16" i="17"/>
  <c r="Q17" i="17"/>
  <c r="Q18" i="17"/>
  <c r="Q19" i="17"/>
  <c r="Q20" i="17"/>
  <c r="Q21" i="17"/>
  <c r="Q22" i="17"/>
  <c r="Q23" i="17"/>
  <c r="AE3" i="18"/>
  <c r="P9" i="18"/>
  <c r="R9" i="19"/>
  <c r="Q12" i="20"/>
  <c r="Q13" i="20"/>
  <c r="Q14" i="20"/>
  <c r="Q15" i="20"/>
  <c r="Q16" i="20"/>
  <c r="Q17" i="20"/>
  <c r="Q18" i="20"/>
  <c r="Q19" i="20"/>
  <c r="Q20" i="20"/>
  <c r="Q21" i="20"/>
  <c r="Q22" i="20"/>
  <c r="Q23" i="20"/>
  <c r="AE3" i="21"/>
  <c r="P10" i="21"/>
  <c r="AH3" i="22"/>
  <c r="AQ3" i="22" s="1"/>
  <c r="Q11" i="22"/>
  <c r="M9" i="23"/>
  <c r="U9" i="23" s="1"/>
  <c r="M15" i="23"/>
  <c r="U15" i="23" s="1"/>
  <c r="M21" i="23"/>
  <c r="U21" i="23" s="1"/>
  <c r="R16" i="23"/>
  <c r="R17" i="23"/>
  <c r="R18" i="23"/>
  <c r="R19" i="23"/>
  <c r="R20" i="23"/>
  <c r="R21" i="23"/>
  <c r="R22" i="23"/>
  <c r="R23" i="23"/>
  <c r="P3" i="24"/>
  <c r="AF3" i="24" s="1"/>
  <c r="AO3" i="24" s="1"/>
  <c r="R8" i="24"/>
  <c r="AH3" i="25"/>
  <c r="AQ3" i="25" s="1"/>
  <c r="C8" i="96"/>
  <c r="C8" i="95"/>
  <c r="C8" i="94"/>
  <c r="C8" i="93"/>
  <c r="C8" i="91"/>
  <c r="C8" i="92"/>
  <c r="C8" i="90"/>
  <c r="C8" i="88"/>
  <c r="C8" i="89"/>
  <c r="C8" i="87"/>
  <c r="C8" i="86"/>
  <c r="C8" i="85"/>
  <c r="C8" i="84"/>
  <c r="C8" i="83"/>
  <c r="C8" i="80"/>
  <c r="C8" i="82"/>
  <c r="C8" i="81"/>
  <c r="C8" i="79"/>
  <c r="C8" i="78"/>
  <c r="C8" i="76"/>
  <c r="C8" i="74"/>
  <c r="C8" i="77"/>
  <c r="C8" i="48"/>
  <c r="C8" i="47"/>
  <c r="C8" i="75"/>
  <c r="C8" i="46"/>
  <c r="C8" i="43"/>
  <c r="C8" i="44"/>
  <c r="C8" i="45"/>
  <c r="C8" i="42"/>
  <c r="C8" i="41"/>
  <c r="C8" i="39"/>
  <c r="C8" i="40"/>
  <c r="C8" i="38"/>
  <c r="C8" i="36"/>
  <c r="C8" i="35"/>
  <c r="C8" i="37"/>
  <c r="C8" i="30"/>
  <c r="C8" i="29"/>
  <c r="C8" i="33"/>
  <c r="C8" i="31"/>
  <c r="C8" i="34"/>
  <c r="C8" i="32"/>
  <c r="Q9" i="25"/>
  <c r="H10" i="25"/>
  <c r="I10" i="25" s="1"/>
  <c r="J10" i="25" s="1"/>
  <c r="Q13" i="25"/>
  <c r="H14" i="25"/>
  <c r="I14" i="25" s="1"/>
  <c r="J14" i="25" s="1"/>
  <c r="Q16" i="25"/>
  <c r="H17" i="25"/>
  <c r="I17" i="25" s="1"/>
  <c r="J17" i="25" s="1"/>
  <c r="Q19" i="25"/>
  <c r="H20" i="25"/>
  <c r="I20" i="25" s="1"/>
  <c r="J20" i="25" s="1"/>
  <c r="Q22" i="25"/>
  <c r="H23" i="25"/>
  <c r="I23" i="25" s="1"/>
  <c r="J23" i="25" s="1"/>
  <c r="Q25" i="25"/>
  <c r="H26" i="25"/>
  <c r="I26" i="25" s="1"/>
  <c r="J26" i="25" s="1"/>
  <c r="Q28" i="25"/>
  <c r="H29" i="25"/>
  <c r="I29" i="25" s="1"/>
  <c r="J29" i="25" s="1"/>
  <c r="Q31" i="25"/>
  <c r="H32" i="25"/>
  <c r="I32" i="25" s="1"/>
  <c r="J32" i="25" s="1"/>
  <c r="Q34" i="25"/>
  <c r="H35" i="25"/>
  <c r="I35" i="25" s="1"/>
  <c r="J35" i="25" s="1"/>
  <c r="Q37" i="25"/>
  <c r="H38" i="25"/>
  <c r="I38" i="25" s="1"/>
  <c r="J38" i="25" s="1"/>
  <c r="Q40" i="25"/>
  <c r="H41" i="25"/>
  <c r="I41" i="25" s="1"/>
  <c r="J41" i="25" s="1"/>
  <c r="Q43" i="25"/>
  <c r="H44" i="25"/>
  <c r="I44" i="25" s="1"/>
  <c r="J44" i="25" s="1"/>
  <c r="Q46" i="25"/>
  <c r="H47" i="25"/>
  <c r="I47" i="25" s="1"/>
  <c r="J47" i="25" s="1"/>
  <c r="Q49" i="25"/>
  <c r="H50" i="25"/>
  <c r="I50" i="25" s="1"/>
  <c r="J50" i="25" s="1"/>
  <c r="Q52" i="25"/>
  <c r="H53" i="25"/>
  <c r="I53" i="25" s="1"/>
  <c r="J53" i="25" s="1"/>
  <c r="Q55" i="25"/>
  <c r="H56" i="25"/>
  <c r="I56" i="25" s="1"/>
  <c r="J56" i="25" s="1"/>
  <c r="Q58" i="25"/>
  <c r="H59" i="25"/>
  <c r="I59" i="25" s="1"/>
  <c r="J59" i="25" s="1"/>
  <c r="Q61" i="25"/>
  <c r="H62" i="25"/>
  <c r="I62" i="25" s="1"/>
  <c r="J62" i="25" s="1"/>
  <c r="Q64" i="25"/>
  <c r="H65" i="25"/>
  <c r="I65" i="25" s="1"/>
  <c r="J65" i="25" s="1"/>
  <c r="Q67" i="25"/>
  <c r="H68" i="25"/>
  <c r="I68" i="25" s="1"/>
  <c r="J68" i="25" s="1"/>
  <c r="Q70" i="25"/>
  <c r="H71" i="25"/>
  <c r="I71" i="25" s="1"/>
  <c r="J71" i="25" s="1"/>
  <c r="Q73" i="25"/>
  <c r="H74" i="25"/>
  <c r="I74" i="25" s="1"/>
  <c r="J74" i="25" s="1"/>
  <c r="Q76" i="25"/>
  <c r="H77" i="25"/>
  <c r="I77" i="25" s="1"/>
  <c r="J77" i="25" s="1"/>
  <c r="Q79" i="25"/>
  <c r="H80" i="25"/>
  <c r="I80" i="25" s="1"/>
  <c r="J80" i="25" s="1"/>
  <c r="Q82" i="25"/>
  <c r="H83" i="25"/>
  <c r="I83" i="25" s="1"/>
  <c r="J83" i="25" s="1"/>
  <c r="Q85" i="25"/>
  <c r="H86" i="25"/>
  <c r="I86" i="25" s="1"/>
  <c r="J86" i="25" s="1"/>
  <c r="Q88" i="25"/>
  <c r="H89" i="25"/>
  <c r="I89" i="25" s="1"/>
  <c r="J89" i="25" s="1"/>
  <c r="Q91" i="25"/>
  <c r="H92" i="25"/>
  <c r="I92" i="25" s="1"/>
  <c r="J92" i="25" s="1"/>
  <c r="Q94" i="25"/>
  <c r="H95" i="25"/>
  <c r="I95" i="25" s="1"/>
  <c r="J95" i="25" s="1"/>
  <c r="Q97" i="25"/>
  <c r="H98" i="25"/>
  <c r="I98" i="25" s="1"/>
  <c r="J98" i="25" s="1"/>
  <c r="R3" i="26"/>
  <c r="R9" i="26"/>
  <c r="H10" i="26"/>
  <c r="I10" i="26" s="1"/>
  <c r="J10" i="26" s="1"/>
  <c r="H14" i="26"/>
  <c r="I14" i="26" s="1"/>
  <c r="J14" i="26" s="1"/>
  <c r="H17" i="26"/>
  <c r="I17" i="26" s="1"/>
  <c r="J17" i="26" s="1"/>
  <c r="H20" i="26"/>
  <c r="I20" i="26" s="1"/>
  <c r="J20" i="26" s="1"/>
  <c r="V21" i="26"/>
  <c r="H23" i="26"/>
  <c r="I23" i="26" s="1"/>
  <c r="J23" i="26" s="1"/>
  <c r="V24" i="26"/>
  <c r="H26" i="26"/>
  <c r="I26" i="26" s="1"/>
  <c r="J26" i="26" s="1"/>
  <c r="V27" i="26"/>
  <c r="H29" i="26"/>
  <c r="I29" i="26" s="1"/>
  <c r="J29" i="26" s="1"/>
  <c r="V30" i="26"/>
  <c r="H32" i="26"/>
  <c r="I32" i="26" s="1"/>
  <c r="J32" i="26" s="1"/>
  <c r="V33" i="26"/>
  <c r="H35" i="26"/>
  <c r="I35" i="26" s="1"/>
  <c r="J35" i="26" s="1"/>
  <c r="V36" i="26"/>
  <c r="H38" i="26"/>
  <c r="I38" i="26" s="1"/>
  <c r="J38" i="26" s="1"/>
  <c r="V39" i="26"/>
  <c r="H41" i="26"/>
  <c r="I41" i="26" s="1"/>
  <c r="J41" i="26" s="1"/>
  <c r="V42" i="26"/>
  <c r="H44" i="26"/>
  <c r="I44" i="26" s="1"/>
  <c r="J44" i="26" s="1"/>
  <c r="V45" i="26"/>
  <c r="H47" i="26"/>
  <c r="I47" i="26" s="1"/>
  <c r="J47" i="26" s="1"/>
  <c r="V48" i="26"/>
  <c r="H50" i="26"/>
  <c r="I50" i="26" s="1"/>
  <c r="J50" i="26" s="1"/>
  <c r="V51" i="26"/>
  <c r="H53" i="26"/>
  <c r="I53" i="26" s="1"/>
  <c r="J53" i="26" s="1"/>
  <c r="V54" i="26"/>
  <c r="H56" i="26"/>
  <c r="I56" i="26" s="1"/>
  <c r="J56" i="26" s="1"/>
  <c r="V57" i="26"/>
  <c r="H59" i="26"/>
  <c r="I59" i="26" s="1"/>
  <c r="J59" i="26" s="1"/>
  <c r="V60" i="26"/>
  <c r="H62" i="26"/>
  <c r="I62" i="26" s="1"/>
  <c r="J62" i="26" s="1"/>
  <c r="V63" i="26"/>
  <c r="H65" i="26"/>
  <c r="I65" i="26" s="1"/>
  <c r="J65" i="26" s="1"/>
  <c r="V66" i="26"/>
  <c r="H68" i="26"/>
  <c r="I68" i="26" s="1"/>
  <c r="J68" i="26" s="1"/>
  <c r="V69" i="26"/>
  <c r="H71" i="26"/>
  <c r="I71" i="26" s="1"/>
  <c r="J71" i="26" s="1"/>
  <c r="V72" i="26"/>
  <c r="H74" i="26"/>
  <c r="I74" i="26" s="1"/>
  <c r="J74" i="26" s="1"/>
  <c r="V75" i="26"/>
  <c r="H77" i="26"/>
  <c r="I77" i="26" s="1"/>
  <c r="J77" i="26" s="1"/>
  <c r="V78" i="26"/>
  <c r="H80" i="26"/>
  <c r="I80" i="26" s="1"/>
  <c r="J80" i="26" s="1"/>
  <c r="V81" i="26"/>
  <c r="H83" i="26"/>
  <c r="I83" i="26" s="1"/>
  <c r="J83" i="26" s="1"/>
  <c r="V84" i="26"/>
  <c r="H86" i="26"/>
  <c r="I86" i="26" s="1"/>
  <c r="J86" i="26" s="1"/>
  <c r="V87" i="26"/>
  <c r="H89" i="26"/>
  <c r="I89" i="26" s="1"/>
  <c r="J89" i="26" s="1"/>
  <c r="M4" i="27"/>
  <c r="U4" i="27" s="1"/>
  <c r="X4" i="27" s="1"/>
  <c r="M10" i="27"/>
  <c r="U10" i="27" s="1"/>
  <c r="M16" i="27"/>
  <c r="U16" i="27" s="1"/>
  <c r="M22" i="27"/>
  <c r="U22" i="27" s="1"/>
  <c r="M28" i="27"/>
  <c r="U28" i="27" s="1"/>
  <c r="M34" i="27"/>
  <c r="U34" i="27" s="1"/>
  <c r="M40" i="27"/>
  <c r="U40" i="27" s="1"/>
  <c r="M46" i="27"/>
  <c r="U46" i="27" s="1"/>
  <c r="M52" i="27"/>
  <c r="U52" i="27" s="1"/>
  <c r="M58" i="27"/>
  <c r="U58" i="27" s="1"/>
  <c r="M64" i="27"/>
  <c r="U64" i="27" s="1"/>
  <c r="M70" i="27"/>
  <c r="U70" i="27" s="1"/>
  <c r="M76" i="27"/>
  <c r="U76" i="27" s="1"/>
  <c r="R79" i="27"/>
  <c r="R76" i="27"/>
  <c r="R73" i="27"/>
  <c r="R70" i="27"/>
  <c r="R67" i="27"/>
  <c r="R64" i="27"/>
  <c r="R61" i="27"/>
  <c r="R58" i="27"/>
  <c r="R55" i="27"/>
  <c r="R52" i="27"/>
  <c r="R49" i="27"/>
  <c r="R46" i="27"/>
  <c r="R43" i="27"/>
  <c r="R40" i="27"/>
  <c r="R37" i="27"/>
  <c r="R34" i="27"/>
  <c r="R31" i="27"/>
  <c r="R28" i="27"/>
  <c r="R25" i="27"/>
  <c r="R22" i="27"/>
  <c r="R19" i="27"/>
  <c r="R16" i="27"/>
  <c r="R13" i="27"/>
  <c r="R7" i="27"/>
  <c r="R8" i="27"/>
  <c r="V22" i="27"/>
  <c r="V29" i="27"/>
  <c r="V31" i="27"/>
  <c r="V38" i="27"/>
  <c r="V40" i="27"/>
  <c r="V47" i="27"/>
  <c r="V49" i="27"/>
  <c r="V56" i="27"/>
  <c r="V58" i="27"/>
  <c r="V65" i="27"/>
  <c r="V67" i="27"/>
  <c r="V74" i="27"/>
  <c r="R69" i="28"/>
  <c r="R66" i="28"/>
  <c r="R63" i="28"/>
  <c r="R60" i="28"/>
  <c r="R57" i="28"/>
  <c r="R54" i="28"/>
  <c r="R51" i="28"/>
  <c r="R48" i="28"/>
  <c r="R45" i="28"/>
  <c r="R42" i="28"/>
  <c r="R39" i="28"/>
  <c r="R36" i="28"/>
  <c r="R33" i="28"/>
  <c r="R30" i="28"/>
  <c r="R27" i="28"/>
  <c r="R24" i="28"/>
  <c r="R21" i="28"/>
  <c r="R18" i="28"/>
  <c r="R15" i="28"/>
  <c r="R12" i="28"/>
  <c r="R6" i="28"/>
  <c r="R11" i="28"/>
  <c r="R5" i="28"/>
  <c r="R10" i="28"/>
  <c r="R14" i="28"/>
  <c r="R23" i="28"/>
  <c r="R32" i="28"/>
  <c r="R41" i="28"/>
  <c r="R50" i="28"/>
  <c r="R59" i="28"/>
  <c r="R65" i="28"/>
  <c r="M33" i="30"/>
  <c r="U33" i="30" s="1"/>
  <c r="AE3" i="15"/>
  <c r="M4" i="15"/>
  <c r="U4" i="15" s="1"/>
  <c r="X4" i="15" s="1"/>
  <c r="AH4" i="15" s="1"/>
  <c r="M10" i="15"/>
  <c r="U10" i="15" s="1"/>
  <c r="M16" i="15"/>
  <c r="U16" i="15" s="1"/>
  <c r="M22" i="15"/>
  <c r="U22" i="15" s="1"/>
  <c r="V10" i="15"/>
  <c r="R9" i="16"/>
  <c r="R8" i="18"/>
  <c r="P10" i="18"/>
  <c r="AH3" i="19"/>
  <c r="AQ3" i="19" s="1"/>
  <c r="R10" i="19"/>
  <c r="Q11" i="19"/>
  <c r="M9" i="20"/>
  <c r="U9" i="20" s="1"/>
  <c r="M15" i="20"/>
  <c r="U15" i="20" s="1"/>
  <c r="M21" i="20"/>
  <c r="U21" i="20" s="1"/>
  <c r="M5" i="21"/>
  <c r="U5" i="21" s="1"/>
  <c r="M11" i="21"/>
  <c r="U11" i="21" s="1"/>
  <c r="M17" i="21"/>
  <c r="U17" i="21" s="1"/>
  <c r="M23" i="21"/>
  <c r="U23" i="21" s="1"/>
  <c r="Q12" i="22"/>
  <c r="Q13" i="22"/>
  <c r="Q14" i="22"/>
  <c r="Q15" i="22"/>
  <c r="Q16" i="22"/>
  <c r="Q17" i="22"/>
  <c r="Q18" i="22"/>
  <c r="Q19" i="22"/>
  <c r="Q20" i="22"/>
  <c r="Q21" i="22"/>
  <c r="Q22" i="22"/>
  <c r="Q23" i="22"/>
  <c r="AE3" i="23"/>
  <c r="P9" i="23"/>
  <c r="Y4" i="24"/>
  <c r="Z4" i="24" s="1"/>
  <c r="P5" i="24"/>
  <c r="P11" i="24"/>
  <c r="H5" i="25"/>
  <c r="I5" i="25" s="1"/>
  <c r="J5" i="25" s="1"/>
  <c r="K5" i="25" s="1"/>
  <c r="R7" i="26"/>
  <c r="R8" i="26"/>
  <c r="R13" i="26"/>
  <c r="R16" i="26"/>
  <c r="R19" i="26"/>
  <c r="R22" i="26"/>
  <c r="R25" i="26"/>
  <c r="R28" i="26"/>
  <c r="R31" i="26"/>
  <c r="R34" i="26"/>
  <c r="R37" i="26"/>
  <c r="R40" i="26"/>
  <c r="R43" i="26"/>
  <c r="R46" i="26"/>
  <c r="R49" i="26"/>
  <c r="R52" i="26"/>
  <c r="R55" i="26"/>
  <c r="R58" i="26"/>
  <c r="R61" i="26"/>
  <c r="R64" i="26"/>
  <c r="R67" i="26"/>
  <c r="R70" i="26"/>
  <c r="R73" i="26"/>
  <c r="R76" i="26"/>
  <c r="R79" i="26"/>
  <c r="R82" i="26"/>
  <c r="R85" i="26"/>
  <c r="R88" i="26"/>
  <c r="M5" i="27"/>
  <c r="U5" i="27" s="1"/>
  <c r="M11" i="27"/>
  <c r="U11" i="27" s="1"/>
  <c r="M17" i="27"/>
  <c r="U17" i="27" s="1"/>
  <c r="M23" i="27"/>
  <c r="U23" i="27" s="1"/>
  <c r="M29" i="27"/>
  <c r="U29" i="27" s="1"/>
  <c r="M35" i="27"/>
  <c r="U35" i="27" s="1"/>
  <c r="M41" i="27"/>
  <c r="U41" i="27" s="1"/>
  <c r="M47" i="27"/>
  <c r="U47" i="27" s="1"/>
  <c r="M53" i="27"/>
  <c r="U53" i="27" s="1"/>
  <c r="M59" i="27"/>
  <c r="U59" i="27" s="1"/>
  <c r="M65" i="27"/>
  <c r="U65" i="27" s="1"/>
  <c r="M71" i="27"/>
  <c r="U71" i="27" s="1"/>
  <c r="M77" i="27"/>
  <c r="U77" i="27" s="1"/>
  <c r="R15" i="27"/>
  <c r="R20" i="27"/>
  <c r="R24" i="27"/>
  <c r="R26" i="27"/>
  <c r="R33" i="27"/>
  <c r="R35" i="27"/>
  <c r="R42" i="27"/>
  <c r="R44" i="27"/>
  <c r="R51" i="27"/>
  <c r="R53" i="27"/>
  <c r="R60" i="27"/>
  <c r="R62" i="27"/>
  <c r="R69" i="27"/>
  <c r="R71" i="27"/>
  <c r="R78" i="27"/>
  <c r="R13" i="28"/>
  <c r="R22" i="28"/>
  <c r="R31" i="28"/>
  <c r="R40" i="28"/>
  <c r="R49" i="28"/>
  <c r="R58" i="28"/>
  <c r="R67" i="28"/>
  <c r="R68" i="28"/>
  <c r="M85" i="30"/>
  <c r="U85" i="30" s="1"/>
  <c r="M79" i="30"/>
  <c r="U79" i="30" s="1"/>
  <c r="M73" i="30"/>
  <c r="U73" i="30" s="1"/>
  <c r="M67" i="30"/>
  <c r="U67" i="30" s="1"/>
  <c r="M61" i="30"/>
  <c r="U61" i="30" s="1"/>
  <c r="M55" i="30"/>
  <c r="U55" i="30" s="1"/>
  <c r="M49" i="30"/>
  <c r="U49" i="30" s="1"/>
  <c r="M43" i="30"/>
  <c r="U43" i="30" s="1"/>
  <c r="M37" i="30"/>
  <c r="U37" i="30" s="1"/>
  <c r="M31" i="30"/>
  <c r="U31" i="30" s="1"/>
  <c r="M25" i="30"/>
  <c r="U25" i="30" s="1"/>
  <c r="M19" i="30"/>
  <c r="U19" i="30" s="1"/>
  <c r="M13" i="30"/>
  <c r="U13" i="30" s="1"/>
  <c r="M7" i="30"/>
  <c r="U7" i="30" s="1"/>
  <c r="M84" i="30"/>
  <c r="U84" i="30" s="1"/>
  <c r="M78" i="30"/>
  <c r="U78" i="30" s="1"/>
  <c r="M72" i="30"/>
  <c r="U72" i="30" s="1"/>
  <c r="M66" i="30"/>
  <c r="U66" i="30" s="1"/>
  <c r="M60" i="30"/>
  <c r="U60" i="30" s="1"/>
  <c r="M54" i="30"/>
  <c r="U54" i="30" s="1"/>
  <c r="M48" i="30"/>
  <c r="U48" i="30" s="1"/>
  <c r="M42" i="30"/>
  <c r="U42" i="30" s="1"/>
  <c r="M36" i="30"/>
  <c r="U36" i="30" s="1"/>
  <c r="M30" i="30"/>
  <c r="U30" i="30" s="1"/>
  <c r="M24" i="30"/>
  <c r="U24" i="30" s="1"/>
  <c r="M18" i="30"/>
  <c r="U18" i="30" s="1"/>
  <c r="M12" i="30"/>
  <c r="U12" i="30" s="1"/>
  <c r="M6" i="30"/>
  <c r="U6" i="30" s="1"/>
  <c r="M89" i="30"/>
  <c r="U89" i="30" s="1"/>
  <c r="M83" i="30"/>
  <c r="U83" i="30" s="1"/>
  <c r="M77" i="30"/>
  <c r="U77" i="30" s="1"/>
  <c r="M71" i="30"/>
  <c r="U71" i="30" s="1"/>
  <c r="M65" i="30"/>
  <c r="U65" i="30" s="1"/>
  <c r="M59" i="30"/>
  <c r="U59" i="30" s="1"/>
  <c r="M53" i="30"/>
  <c r="U53" i="30" s="1"/>
  <c r="M47" i="30"/>
  <c r="U47" i="30" s="1"/>
  <c r="M41" i="30"/>
  <c r="U41" i="30" s="1"/>
  <c r="M35" i="30"/>
  <c r="U35" i="30" s="1"/>
  <c r="M29" i="30"/>
  <c r="U29" i="30" s="1"/>
  <c r="M23" i="30"/>
  <c r="U23" i="30" s="1"/>
  <c r="M17" i="30"/>
  <c r="U17" i="30" s="1"/>
  <c r="M11" i="30"/>
  <c r="U11" i="30" s="1"/>
  <c r="M5" i="30"/>
  <c r="U5" i="30" s="1"/>
  <c r="M88" i="30"/>
  <c r="U88" i="30" s="1"/>
  <c r="M82" i="30"/>
  <c r="U82" i="30" s="1"/>
  <c r="M76" i="30"/>
  <c r="U76" i="30" s="1"/>
  <c r="M70" i="30"/>
  <c r="U70" i="30" s="1"/>
  <c r="M64" i="30"/>
  <c r="U64" i="30" s="1"/>
  <c r="M58" i="30"/>
  <c r="U58" i="30" s="1"/>
  <c r="M52" i="30"/>
  <c r="U52" i="30" s="1"/>
  <c r="M46" i="30"/>
  <c r="U46" i="30" s="1"/>
  <c r="M40" i="30"/>
  <c r="U40" i="30" s="1"/>
  <c r="M34" i="30"/>
  <c r="U34" i="30" s="1"/>
  <c r="M28" i="30"/>
  <c r="U28" i="30" s="1"/>
  <c r="M22" i="30"/>
  <c r="U22" i="30" s="1"/>
  <c r="M16" i="30"/>
  <c r="U16" i="30" s="1"/>
  <c r="M10" i="30"/>
  <c r="U10" i="30" s="1"/>
  <c r="M4" i="30"/>
  <c r="U4" i="30" s="1"/>
  <c r="X4" i="30" s="1"/>
  <c r="M86" i="30"/>
  <c r="U86" i="30" s="1"/>
  <c r="M80" i="30"/>
  <c r="U80" i="30" s="1"/>
  <c r="M74" i="30"/>
  <c r="U74" i="30" s="1"/>
  <c r="M68" i="30"/>
  <c r="U68" i="30" s="1"/>
  <c r="M62" i="30"/>
  <c r="U62" i="30" s="1"/>
  <c r="M56" i="30"/>
  <c r="U56" i="30" s="1"/>
  <c r="M50" i="30"/>
  <c r="U50" i="30" s="1"/>
  <c r="M44" i="30"/>
  <c r="U44" i="30" s="1"/>
  <c r="M38" i="30"/>
  <c r="U38" i="30" s="1"/>
  <c r="M32" i="30"/>
  <c r="U32" i="30" s="1"/>
  <c r="M26" i="30"/>
  <c r="U26" i="30" s="1"/>
  <c r="M20" i="30"/>
  <c r="U20" i="30" s="1"/>
  <c r="M14" i="30"/>
  <c r="U14" i="30" s="1"/>
  <c r="M8" i="30"/>
  <c r="U8" i="30" s="1"/>
  <c r="M39" i="30"/>
  <c r="U39" i="30" s="1"/>
  <c r="M75" i="30"/>
  <c r="U75" i="30" s="1"/>
  <c r="H32" i="31"/>
  <c r="I32" i="31" s="1"/>
  <c r="J32" i="31" s="1"/>
  <c r="H59" i="31"/>
  <c r="I59" i="31" s="1"/>
  <c r="J59" i="31" s="1"/>
  <c r="AN3" i="33"/>
  <c r="AH4" i="34"/>
  <c r="M9" i="14"/>
  <c r="U9" i="14" s="1"/>
  <c r="M15" i="14"/>
  <c r="U15" i="14" s="1"/>
  <c r="M21" i="14"/>
  <c r="U21" i="14" s="1"/>
  <c r="R6" i="14"/>
  <c r="R7" i="14"/>
  <c r="R12" i="14"/>
  <c r="R13" i="14"/>
  <c r="R14" i="14"/>
  <c r="R15" i="14"/>
  <c r="R16" i="14"/>
  <c r="R17" i="14"/>
  <c r="R18" i="14"/>
  <c r="R19" i="14"/>
  <c r="R20" i="14"/>
  <c r="R21" i="14"/>
  <c r="R22" i="14"/>
  <c r="R23" i="14"/>
  <c r="M5" i="15"/>
  <c r="U5" i="15" s="1"/>
  <c r="M11" i="15"/>
  <c r="U11" i="15" s="1"/>
  <c r="M17" i="15"/>
  <c r="U17" i="15" s="1"/>
  <c r="M23" i="15"/>
  <c r="U23" i="15" s="1"/>
  <c r="V5" i="15"/>
  <c r="R8" i="15"/>
  <c r="Q9" i="15"/>
  <c r="V11" i="15"/>
  <c r="R3" i="16"/>
  <c r="M7" i="16"/>
  <c r="U7" i="16" s="1"/>
  <c r="M13" i="16"/>
  <c r="U13" i="16" s="1"/>
  <c r="M19" i="16"/>
  <c r="U19" i="16" s="1"/>
  <c r="R10" i="16"/>
  <c r="Q11" i="16"/>
  <c r="M9" i="17"/>
  <c r="U9" i="17" s="1"/>
  <c r="M15" i="17"/>
  <c r="U15" i="17" s="1"/>
  <c r="M21" i="17"/>
  <c r="U21" i="17" s="1"/>
  <c r="V4" i="17"/>
  <c r="Y4" i="17" s="1"/>
  <c r="Z4" i="17" s="1"/>
  <c r="Q8" i="17"/>
  <c r="V10" i="17"/>
  <c r="M6" i="18"/>
  <c r="U6" i="18" s="1"/>
  <c r="M12" i="18"/>
  <c r="U12" i="18" s="1"/>
  <c r="M18" i="18"/>
  <c r="U18" i="18" s="1"/>
  <c r="R4" i="18"/>
  <c r="AH4" i="18" s="1"/>
  <c r="V6" i="18"/>
  <c r="V7" i="18"/>
  <c r="R9" i="18"/>
  <c r="Q10" i="18"/>
  <c r="V12" i="18"/>
  <c r="V13" i="18"/>
  <c r="V14" i="18"/>
  <c r="V15" i="18"/>
  <c r="V16" i="18"/>
  <c r="V17" i="18"/>
  <c r="V18" i="18"/>
  <c r="V19" i="18"/>
  <c r="V20" i="18"/>
  <c r="V21" i="18"/>
  <c r="V22" i="18"/>
  <c r="V23" i="18"/>
  <c r="M8" i="19"/>
  <c r="U8" i="19" s="1"/>
  <c r="M14" i="19"/>
  <c r="U14" i="19" s="1"/>
  <c r="M20" i="19"/>
  <c r="U20" i="19" s="1"/>
  <c r="R5" i="19"/>
  <c r="Q6" i="19"/>
  <c r="Q7" i="19"/>
  <c r="R11" i="19"/>
  <c r="Q12" i="19"/>
  <c r="Q13" i="19"/>
  <c r="Q14" i="19"/>
  <c r="Q15" i="19"/>
  <c r="Q16" i="19"/>
  <c r="Q17" i="19"/>
  <c r="Q18" i="19"/>
  <c r="Q19" i="19"/>
  <c r="Q20" i="19"/>
  <c r="Q21" i="19"/>
  <c r="Q22" i="19"/>
  <c r="Q23" i="19"/>
  <c r="M4" i="20"/>
  <c r="U4" i="20" s="1"/>
  <c r="X4" i="20" s="1"/>
  <c r="M10" i="20"/>
  <c r="U10" i="20" s="1"/>
  <c r="M16" i="20"/>
  <c r="U16" i="20" s="1"/>
  <c r="M22" i="20"/>
  <c r="U22" i="20" s="1"/>
  <c r="Q8" i="20"/>
  <c r="V10" i="20"/>
  <c r="M6" i="21"/>
  <c r="U6" i="21" s="1"/>
  <c r="M12" i="21"/>
  <c r="U12" i="21" s="1"/>
  <c r="M18" i="21"/>
  <c r="U18" i="21" s="1"/>
  <c r="Q11" i="21"/>
  <c r="M9" i="22"/>
  <c r="U9" i="22" s="1"/>
  <c r="M15" i="22"/>
  <c r="U15" i="22" s="1"/>
  <c r="M21" i="22"/>
  <c r="U21" i="22" s="1"/>
  <c r="R6" i="22"/>
  <c r="R7" i="22"/>
  <c r="R12" i="22"/>
  <c r="R13" i="22"/>
  <c r="R14" i="22"/>
  <c r="R15" i="22"/>
  <c r="R16" i="22"/>
  <c r="R17" i="22"/>
  <c r="R18" i="22"/>
  <c r="R19" i="22"/>
  <c r="R20" i="22"/>
  <c r="R21" i="22"/>
  <c r="R22" i="22"/>
  <c r="R23" i="22"/>
  <c r="M5" i="23"/>
  <c r="U5" i="23" s="1"/>
  <c r="M11" i="23"/>
  <c r="U11" i="23" s="1"/>
  <c r="M17" i="23"/>
  <c r="U17" i="23" s="1"/>
  <c r="M23" i="23"/>
  <c r="U23" i="23" s="1"/>
  <c r="V5" i="23"/>
  <c r="R8" i="23"/>
  <c r="Q9" i="23"/>
  <c r="V11" i="23"/>
  <c r="R3" i="24"/>
  <c r="M7" i="24"/>
  <c r="U7" i="24" s="1"/>
  <c r="M13" i="24"/>
  <c r="U13" i="24" s="1"/>
  <c r="M19" i="24"/>
  <c r="U19" i="24" s="1"/>
  <c r="R10" i="24"/>
  <c r="Q11" i="24"/>
  <c r="M9" i="25"/>
  <c r="U9" i="25" s="1"/>
  <c r="M15" i="25"/>
  <c r="U15" i="25" s="1"/>
  <c r="M21" i="25"/>
  <c r="U21" i="25" s="1"/>
  <c r="M27" i="25"/>
  <c r="U27" i="25" s="1"/>
  <c r="M33" i="25"/>
  <c r="U33" i="25" s="1"/>
  <c r="M39" i="25"/>
  <c r="U39" i="25" s="1"/>
  <c r="M45" i="25"/>
  <c r="U45" i="25" s="1"/>
  <c r="M51" i="25"/>
  <c r="U51" i="25" s="1"/>
  <c r="M57" i="25"/>
  <c r="U57" i="25" s="1"/>
  <c r="M63" i="25"/>
  <c r="U63" i="25" s="1"/>
  <c r="M69" i="25"/>
  <c r="U69" i="25" s="1"/>
  <c r="M75" i="25"/>
  <c r="U75" i="25" s="1"/>
  <c r="M81" i="25"/>
  <c r="U81" i="25" s="1"/>
  <c r="M87" i="25"/>
  <c r="U87" i="25" s="1"/>
  <c r="M93" i="25"/>
  <c r="U93" i="25" s="1"/>
  <c r="Q12" i="25"/>
  <c r="Q15" i="25"/>
  <c r="Q18" i="25"/>
  <c r="Q21" i="25"/>
  <c r="Q24" i="25"/>
  <c r="Q27" i="25"/>
  <c r="Q30" i="25"/>
  <c r="Q33" i="25"/>
  <c r="Q36" i="25"/>
  <c r="Q39" i="25"/>
  <c r="Q42" i="25"/>
  <c r="Q45" i="25"/>
  <c r="Q48" i="25"/>
  <c r="Q51" i="25"/>
  <c r="Q54" i="25"/>
  <c r="Q57" i="25"/>
  <c r="Q60" i="25"/>
  <c r="Q63" i="25"/>
  <c r="Q66" i="25"/>
  <c r="Q69" i="25"/>
  <c r="Q72" i="25"/>
  <c r="Q75" i="25"/>
  <c r="Q78" i="25"/>
  <c r="Q81" i="25"/>
  <c r="Q84" i="25"/>
  <c r="Q87" i="25"/>
  <c r="Q90" i="25"/>
  <c r="Q93" i="25"/>
  <c r="Q96" i="25"/>
  <c r="M9" i="26"/>
  <c r="U9" i="26" s="1"/>
  <c r="M15" i="26"/>
  <c r="U15" i="26" s="1"/>
  <c r="M21" i="26"/>
  <c r="U21" i="26" s="1"/>
  <c r="M27" i="26"/>
  <c r="U27" i="26" s="1"/>
  <c r="M33" i="26"/>
  <c r="U33" i="26" s="1"/>
  <c r="M39" i="26"/>
  <c r="U39" i="26" s="1"/>
  <c r="M45" i="26"/>
  <c r="U45" i="26" s="1"/>
  <c r="M51" i="26"/>
  <c r="U51" i="26" s="1"/>
  <c r="M57" i="26"/>
  <c r="U57" i="26" s="1"/>
  <c r="M63" i="26"/>
  <c r="U63" i="26" s="1"/>
  <c r="M69" i="26"/>
  <c r="U69" i="26" s="1"/>
  <c r="M75" i="26"/>
  <c r="U75" i="26" s="1"/>
  <c r="M81" i="26"/>
  <c r="U81" i="26" s="1"/>
  <c r="M87" i="26"/>
  <c r="U87" i="26" s="1"/>
  <c r="V10" i="26"/>
  <c r="V14" i="26"/>
  <c r="V17" i="26"/>
  <c r="V20" i="26"/>
  <c r="V23" i="26"/>
  <c r="V26" i="26"/>
  <c r="V29" i="26"/>
  <c r="V32" i="26"/>
  <c r="V35" i="26"/>
  <c r="V38" i="26"/>
  <c r="V41" i="26"/>
  <c r="V44" i="26"/>
  <c r="V47" i="26"/>
  <c r="V50" i="26"/>
  <c r="V53" i="26"/>
  <c r="V56" i="26"/>
  <c r="V59" i="26"/>
  <c r="V62" i="26"/>
  <c r="V65" i="26"/>
  <c r="V68" i="26"/>
  <c r="V71" i="26"/>
  <c r="V74" i="26"/>
  <c r="V77" i="26"/>
  <c r="V80" i="26"/>
  <c r="V83" i="26"/>
  <c r="V86" i="26"/>
  <c r="V89" i="26"/>
  <c r="M6" i="27"/>
  <c r="U6" i="27" s="1"/>
  <c r="M12" i="27"/>
  <c r="U12" i="27" s="1"/>
  <c r="M18" i="27"/>
  <c r="U18" i="27" s="1"/>
  <c r="M24" i="27"/>
  <c r="U24" i="27" s="1"/>
  <c r="M30" i="27"/>
  <c r="U30" i="27" s="1"/>
  <c r="M36" i="27"/>
  <c r="U36" i="27" s="1"/>
  <c r="M42" i="27"/>
  <c r="U42" i="27" s="1"/>
  <c r="M48" i="27"/>
  <c r="U48" i="27" s="1"/>
  <c r="M54" i="27"/>
  <c r="U54" i="27" s="1"/>
  <c r="M60" i="27"/>
  <c r="U60" i="27" s="1"/>
  <c r="M66" i="27"/>
  <c r="U66" i="27" s="1"/>
  <c r="M72" i="27"/>
  <c r="U72" i="27" s="1"/>
  <c r="M78" i="27"/>
  <c r="U78" i="27" s="1"/>
  <c r="R6" i="27"/>
  <c r="V78" i="27"/>
  <c r="V75" i="27"/>
  <c r="V72" i="27"/>
  <c r="V69" i="27"/>
  <c r="V66" i="27"/>
  <c r="V63" i="27"/>
  <c r="V60" i="27"/>
  <c r="V57" i="27"/>
  <c r="V54" i="27"/>
  <c r="V51" i="27"/>
  <c r="V48" i="27"/>
  <c r="V45" i="27"/>
  <c r="V42" i="27"/>
  <c r="V39" i="27"/>
  <c r="V36" i="27"/>
  <c r="V33" i="27"/>
  <c r="V30" i="27"/>
  <c r="V27" i="27"/>
  <c r="V24" i="27"/>
  <c r="V21" i="27"/>
  <c r="V11" i="27"/>
  <c r="V12" i="27"/>
  <c r="V26" i="27"/>
  <c r="V28" i="27"/>
  <c r="V35" i="27"/>
  <c r="V37" i="27"/>
  <c r="V44" i="27"/>
  <c r="V46" i="27"/>
  <c r="V53" i="27"/>
  <c r="V55" i="27"/>
  <c r="V62" i="27"/>
  <c r="V64" i="27"/>
  <c r="V71" i="27"/>
  <c r="V73" i="27"/>
  <c r="R20" i="28"/>
  <c r="R29" i="28"/>
  <c r="R38" i="28"/>
  <c r="R47" i="28"/>
  <c r="R56" i="28"/>
  <c r="M9" i="30"/>
  <c r="U9" i="30" s="1"/>
  <c r="M45" i="30"/>
  <c r="U45" i="30" s="1"/>
  <c r="M81" i="30"/>
  <c r="U81" i="30" s="1"/>
  <c r="H9" i="31"/>
  <c r="I9" i="31" s="1"/>
  <c r="J9" i="31" s="1"/>
  <c r="M4" i="14"/>
  <c r="U4" i="14" s="1"/>
  <c r="X4" i="14" s="1"/>
  <c r="M10" i="14"/>
  <c r="U10" i="14" s="1"/>
  <c r="M16" i="14"/>
  <c r="U16" i="14" s="1"/>
  <c r="M22" i="14"/>
  <c r="U22" i="14" s="1"/>
  <c r="V10" i="14"/>
  <c r="M6" i="15"/>
  <c r="U6" i="15" s="1"/>
  <c r="M12" i="15"/>
  <c r="U12" i="15" s="1"/>
  <c r="M18" i="15"/>
  <c r="U18" i="15" s="1"/>
  <c r="R4" i="15"/>
  <c r="V6" i="15"/>
  <c r="V7" i="15"/>
  <c r="R9" i="15"/>
  <c r="Q10" i="15"/>
  <c r="V12" i="15"/>
  <c r="V13" i="15"/>
  <c r="V14" i="15"/>
  <c r="V15" i="15"/>
  <c r="V16" i="15"/>
  <c r="V17" i="15"/>
  <c r="V18" i="15"/>
  <c r="V19" i="15"/>
  <c r="V20" i="15"/>
  <c r="V21" i="15"/>
  <c r="V22" i="15"/>
  <c r="M8" i="16"/>
  <c r="U8" i="16" s="1"/>
  <c r="M14" i="16"/>
  <c r="U14" i="16" s="1"/>
  <c r="M20" i="16"/>
  <c r="U20" i="16" s="1"/>
  <c r="R5" i="16"/>
  <c r="R11" i="16"/>
  <c r="Q12" i="16"/>
  <c r="Q13" i="16"/>
  <c r="Q14" i="16"/>
  <c r="Q15" i="16"/>
  <c r="Q16" i="16"/>
  <c r="Q17" i="16"/>
  <c r="Q18" i="16"/>
  <c r="Q19" i="16"/>
  <c r="Q20" i="16"/>
  <c r="Q21" i="16"/>
  <c r="Q22" i="16"/>
  <c r="Q9" i="17"/>
  <c r="P10" i="17"/>
  <c r="V11" i="17"/>
  <c r="R3" i="18"/>
  <c r="M7" i="18"/>
  <c r="U7" i="18" s="1"/>
  <c r="M13" i="18"/>
  <c r="U13" i="18" s="1"/>
  <c r="M19" i="18"/>
  <c r="U19" i="18" s="1"/>
  <c r="P6" i="18"/>
  <c r="P7" i="18"/>
  <c r="R10" i="18"/>
  <c r="Q11" i="18"/>
  <c r="P12" i="18"/>
  <c r="P13" i="18"/>
  <c r="P14" i="18"/>
  <c r="P15" i="18"/>
  <c r="P16" i="18"/>
  <c r="P17" i="18"/>
  <c r="P18" i="18"/>
  <c r="P19" i="18"/>
  <c r="P21" i="18"/>
  <c r="P22" i="18"/>
  <c r="P23" i="18"/>
  <c r="M9" i="19"/>
  <c r="U9" i="19" s="1"/>
  <c r="M15" i="19"/>
  <c r="U15" i="19" s="1"/>
  <c r="M21" i="19"/>
  <c r="U21" i="19" s="1"/>
  <c r="R6" i="19"/>
  <c r="R7" i="19"/>
  <c r="P8" i="19"/>
  <c r="R12" i="19"/>
  <c r="R13" i="19"/>
  <c r="R14" i="19"/>
  <c r="R15" i="19"/>
  <c r="R16" i="19"/>
  <c r="R17" i="19"/>
  <c r="R18" i="19"/>
  <c r="R19" i="19"/>
  <c r="R20" i="19"/>
  <c r="R21" i="19"/>
  <c r="R22" i="19"/>
  <c r="R23" i="19"/>
  <c r="M5" i="20"/>
  <c r="U5" i="20" s="1"/>
  <c r="M11" i="20"/>
  <c r="U11" i="20" s="1"/>
  <c r="M17" i="20"/>
  <c r="U17" i="20" s="1"/>
  <c r="M23" i="20"/>
  <c r="U23" i="20" s="1"/>
  <c r="V5" i="20"/>
  <c r="R8" i="20"/>
  <c r="Q9" i="20"/>
  <c r="V11" i="20"/>
  <c r="AH3" i="21"/>
  <c r="AQ3" i="21" s="1"/>
  <c r="M7" i="21"/>
  <c r="U7" i="21" s="1"/>
  <c r="M13" i="21"/>
  <c r="U13" i="21" s="1"/>
  <c r="M19" i="21"/>
  <c r="U19" i="21" s="1"/>
  <c r="Q12" i="21"/>
  <c r="Q13" i="21"/>
  <c r="Q14" i="21"/>
  <c r="Q15" i="21"/>
  <c r="Q16" i="21"/>
  <c r="Q17" i="21"/>
  <c r="Q18" i="21"/>
  <c r="Q19" i="21"/>
  <c r="Q20" i="21"/>
  <c r="Q21" i="21"/>
  <c r="Q22" i="21"/>
  <c r="M4" i="22"/>
  <c r="U4" i="22" s="1"/>
  <c r="X4" i="22" s="1"/>
  <c r="M10" i="22"/>
  <c r="U10" i="22" s="1"/>
  <c r="M16" i="22"/>
  <c r="U16" i="22" s="1"/>
  <c r="Q8" i="22"/>
  <c r="V10" i="22"/>
  <c r="M6" i="23"/>
  <c r="U6" i="23" s="1"/>
  <c r="M12" i="23"/>
  <c r="U12" i="23" s="1"/>
  <c r="M18" i="23"/>
  <c r="U18" i="23" s="1"/>
  <c r="R4" i="23"/>
  <c r="AH4" i="23" s="1"/>
  <c r="V6" i="23"/>
  <c r="V7" i="23"/>
  <c r="R9" i="23"/>
  <c r="Q10" i="23"/>
  <c r="V12" i="23"/>
  <c r="V13" i="23"/>
  <c r="V14" i="23"/>
  <c r="V15" i="23"/>
  <c r="V16" i="23"/>
  <c r="V17" i="23"/>
  <c r="V18" i="23"/>
  <c r="V19" i="23"/>
  <c r="V20" i="23"/>
  <c r="V21" i="23"/>
  <c r="V22" i="23"/>
  <c r="M8" i="24"/>
  <c r="U8" i="24" s="1"/>
  <c r="M14" i="24"/>
  <c r="U14" i="24" s="1"/>
  <c r="M20" i="24"/>
  <c r="U20" i="24" s="1"/>
  <c r="R5" i="24"/>
  <c r="Q6" i="24"/>
  <c r="Q7" i="24"/>
  <c r="R11" i="24"/>
  <c r="Q12" i="24"/>
  <c r="Q13" i="24"/>
  <c r="Q14" i="24"/>
  <c r="Q15" i="24"/>
  <c r="Q16" i="24"/>
  <c r="Q17" i="24"/>
  <c r="Q18" i="24"/>
  <c r="Q19" i="24"/>
  <c r="Q20" i="24"/>
  <c r="Q21" i="24"/>
  <c r="Q22" i="24"/>
  <c r="AE3" i="25"/>
  <c r="M4" i="25"/>
  <c r="U4" i="25" s="1"/>
  <c r="X4" i="25" s="1"/>
  <c r="M10" i="25"/>
  <c r="U10" i="25" s="1"/>
  <c r="M16" i="25"/>
  <c r="U16" i="25" s="1"/>
  <c r="M22" i="25"/>
  <c r="U22" i="25" s="1"/>
  <c r="M28" i="25"/>
  <c r="U28" i="25" s="1"/>
  <c r="M34" i="25"/>
  <c r="U34" i="25" s="1"/>
  <c r="M40" i="25"/>
  <c r="U40" i="25" s="1"/>
  <c r="M46" i="25"/>
  <c r="U46" i="25" s="1"/>
  <c r="M52" i="25"/>
  <c r="U52" i="25" s="1"/>
  <c r="M58" i="25"/>
  <c r="U58" i="25" s="1"/>
  <c r="M64" i="25"/>
  <c r="U64" i="25" s="1"/>
  <c r="M70" i="25"/>
  <c r="U70" i="25" s="1"/>
  <c r="M76" i="25"/>
  <c r="U76" i="25" s="1"/>
  <c r="M82" i="25"/>
  <c r="U82" i="25" s="1"/>
  <c r="M88" i="25"/>
  <c r="U88" i="25" s="1"/>
  <c r="M94" i="25"/>
  <c r="U94" i="25" s="1"/>
  <c r="Q6" i="25"/>
  <c r="H7" i="25"/>
  <c r="I7" i="25" s="1"/>
  <c r="J7" i="25" s="1"/>
  <c r="H8" i="25"/>
  <c r="I8" i="25" s="1"/>
  <c r="J8" i="25" s="1"/>
  <c r="Q11" i="25"/>
  <c r="AE3" i="26"/>
  <c r="M4" i="26"/>
  <c r="U4" i="26" s="1"/>
  <c r="X4" i="26" s="1"/>
  <c r="M10" i="26"/>
  <c r="U10" i="26" s="1"/>
  <c r="M16" i="26"/>
  <c r="U16" i="26" s="1"/>
  <c r="M22" i="26"/>
  <c r="U22" i="26" s="1"/>
  <c r="M28" i="26"/>
  <c r="U28" i="26" s="1"/>
  <c r="M34" i="26"/>
  <c r="U34" i="26" s="1"/>
  <c r="M40" i="26"/>
  <c r="U40" i="26" s="1"/>
  <c r="M46" i="26"/>
  <c r="U46" i="26" s="1"/>
  <c r="M52" i="26"/>
  <c r="U52" i="26" s="1"/>
  <c r="M58" i="26"/>
  <c r="U58" i="26" s="1"/>
  <c r="M64" i="26"/>
  <c r="U64" i="26" s="1"/>
  <c r="M70" i="26"/>
  <c r="U70" i="26" s="1"/>
  <c r="M76" i="26"/>
  <c r="U76" i="26" s="1"/>
  <c r="M82" i="26"/>
  <c r="U82" i="26" s="1"/>
  <c r="M88" i="26"/>
  <c r="U88" i="26" s="1"/>
  <c r="R6" i="26"/>
  <c r="R12" i="26"/>
  <c r="R15" i="26"/>
  <c r="R18" i="26"/>
  <c r="R21" i="26"/>
  <c r="R24" i="26"/>
  <c r="R27" i="26"/>
  <c r="R30" i="26"/>
  <c r="R33" i="26"/>
  <c r="R36" i="26"/>
  <c r="R39" i="26"/>
  <c r="R42" i="26"/>
  <c r="R45" i="26"/>
  <c r="R48" i="26"/>
  <c r="R51" i="26"/>
  <c r="R54" i="26"/>
  <c r="R57" i="26"/>
  <c r="R60" i="26"/>
  <c r="R63" i="26"/>
  <c r="R66" i="26"/>
  <c r="R69" i="26"/>
  <c r="R72" i="26"/>
  <c r="R75" i="26"/>
  <c r="R78" i="26"/>
  <c r="R81" i="26"/>
  <c r="R84" i="26"/>
  <c r="R87" i="26"/>
  <c r="R3" i="27"/>
  <c r="M7" i="27"/>
  <c r="U7" i="27" s="1"/>
  <c r="M13" i="27"/>
  <c r="U13" i="27" s="1"/>
  <c r="M19" i="27"/>
  <c r="U19" i="27" s="1"/>
  <c r="M25" i="27"/>
  <c r="U25" i="27" s="1"/>
  <c r="M31" i="27"/>
  <c r="U31" i="27" s="1"/>
  <c r="M37" i="27"/>
  <c r="U37" i="27" s="1"/>
  <c r="M43" i="27"/>
  <c r="U43" i="27" s="1"/>
  <c r="M49" i="27"/>
  <c r="U49" i="27" s="1"/>
  <c r="M55" i="27"/>
  <c r="U55" i="27" s="1"/>
  <c r="M61" i="27"/>
  <c r="U61" i="27" s="1"/>
  <c r="M67" i="27"/>
  <c r="U67" i="27" s="1"/>
  <c r="M73" i="27"/>
  <c r="U73" i="27" s="1"/>
  <c r="M79" i="27"/>
  <c r="U79" i="27" s="1"/>
  <c r="R5" i="27"/>
  <c r="B8" i="27"/>
  <c r="Q3" i="27" s="1"/>
  <c r="AG3" i="27" s="1"/>
  <c r="AP3" i="27" s="1"/>
  <c r="C9" i="27"/>
  <c r="H66" i="27" s="1"/>
  <c r="I66" i="27" s="1"/>
  <c r="J66" i="27" s="1"/>
  <c r="R14" i="27"/>
  <c r="V16" i="27"/>
  <c r="R18" i="27"/>
  <c r="V20" i="27"/>
  <c r="R21" i="27"/>
  <c r="R23" i="27"/>
  <c r="R30" i="27"/>
  <c r="R32" i="27"/>
  <c r="R39" i="27"/>
  <c r="R41" i="27"/>
  <c r="H44" i="27"/>
  <c r="I44" i="27" s="1"/>
  <c r="J44" i="27" s="1"/>
  <c r="R48" i="27"/>
  <c r="R50" i="27"/>
  <c r="R57" i="27"/>
  <c r="R59" i="27"/>
  <c r="R66" i="27"/>
  <c r="R68" i="27"/>
  <c r="R75" i="27"/>
  <c r="R77" i="27"/>
  <c r="R4" i="28"/>
  <c r="AH4" i="28" s="1"/>
  <c r="R19" i="28"/>
  <c r="R28" i="28"/>
  <c r="R37" i="28"/>
  <c r="R46" i="28"/>
  <c r="R55" i="28"/>
  <c r="R64" i="28"/>
  <c r="H66" i="28"/>
  <c r="I66" i="28" s="1"/>
  <c r="J66" i="28" s="1"/>
  <c r="H14" i="29"/>
  <c r="I14" i="29" s="1"/>
  <c r="J14" i="29" s="1"/>
  <c r="H50" i="29"/>
  <c r="I50" i="29" s="1"/>
  <c r="J50" i="29" s="1"/>
  <c r="H86" i="29"/>
  <c r="I86" i="29" s="1"/>
  <c r="J86" i="29" s="1"/>
  <c r="M15" i="30"/>
  <c r="U15" i="30" s="1"/>
  <c r="M51" i="30"/>
  <c r="U51" i="30" s="1"/>
  <c r="M87" i="30"/>
  <c r="U87" i="30" s="1"/>
  <c r="H10" i="30"/>
  <c r="I10" i="30" s="1"/>
  <c r="J10" i="30" s="1"/>
  <c r="H19" i="31"/>
  <c r="I19" i="31" s="1"/>
  <c r="J19" i="31" s="1"/>
  <c r="H26" i="31"/>
  <c r="I26" i="31" s="1"/>
  <c r="J26" i="31" s="1"/>
  <c r="H28" i="31"/>
  <c r="I28" i="31" s="1"/>
  <c r="J28" i="31" s="1"/>
  <c r="H35" i="31"/>
  <c r="I35" i="31" s="1"/>
  <c r="J35" i="31" s="1"/>
  <c r="H46" i="31"/>
  <c r="I46" i="31" s="1"/>
  <c r="J46" i="31" s="1"/>
  <c r="H53" i="31"/>
  <c r="I53" i="31" s="1"/>
  <c r="J53" i="31" s="1"/>
  <c r="H55" i="31"/>
  <c r="I55" i="31" s="1"/>
  <c r="J55" i="31" s="1"/>
  <c r="H62" i="31"/>
  <c r="I62" i="31" s="1"/>
  <c r="J62" i="31" s="1"/>
  <c r="H73" i="31"/>
  <c r="I73" i="31" s="1"/>
  <c r="J73" i="31" s="1"/>
  <c r="M5" i="14"/>
  <c r="U5" i="14" s="1"/>
  <c r="M11" i="14"/>
  <c r="U11" i="14" s="1"/>
  <c r="M17" i="14"/>
  <c r="U17" i="14" s="1"/>
  <c r="AH3" i="15"/>
  <c r="AQ3" i="15" s="1"/>
  <c r="M7" i="15"/>
  <c r="U7" i="15" s="1"/>
  <c r="M13" i="15"/>
  <c r="U13" i="15" s="1"/>
  <c r="M19" i="15"/>
  <c r="U19" i="15" s="1"/>
  <c r="P6" i="15"/>
  <c r="P7" i="15"/>
  <c r="P12" i="15"/>
  <c r="P13" i="15"/>
  <c r="P14" i="15"/>
  <c r="P15" i="15"/>
  <c r="P16" i="15"/>
  <c r="P17" i="15"/>
  <c r="P18" i="15"/>
  <c r="P19" i="15"/>
  <c r="P20" i="15"/>
  <c r="P21" i="15"/>
  <c r="P22" i="15"/>
  <c r="M9" i="16"/>
  <c r="U9" i="16" s="1"/>
  <c r="M15" i="16"/>
  <c r="U15" i="16" s="1"/>
  <c r="R6" i="16"/>
  <c r="R7" i="16"/>
  <c r="P8" i="16"/>
  <c r="R12" i="16"/>
  <c r="R13" i="16"/>
  <c r="R14" i="16"/>
  <c r="R15" i="16"/>
  <c r="R16" i="16"/>
  <c r="R17" i="16"/>
  <c r="R18" i="16"/>
  <c r="R19" i="16"/>
  <c r="R20" i="16"/>
  <c r="R21" i="16"/>
  <c r="R22" i="16"/>
  <c r="V5" i="17"/>
  <c r="V6" i="17"/>
  <c r="V7" i="17"/>
  <c r="Q10" i="17"/>
  <c r="V12" i="17"/>
  <c r="V13" i="17"/>
  <c r="V14" i="17"/>
  <c r="V15" i="17"/>
  <c r="V16" i="17"/>
  <c r="V17" i="17"/>
  <c r="V18" i="17"/>
  <c r="V19" i="17"/>
  <c r="V20" i="17"/>
  <c r="V21" i="17"/>
  <c r="V22" i="17"/>
  <c r="M8" i="18"/>
  <c r="U8" i="18" s="1"/>
  <c r="M14" i="18"/>
  <c r="U14" i="18" s="1"/>
  <c r="M20" i="18"/>
  <c r="U20" i="18" s="1"/>
  <c r="R5" i="18"/>
  <c r="R11" i="18"/>
  <c r="Q12" i="18"/>
  <c r="Q13" i="18"/>
  <c r="Q14" i="18"/>
  <c r="Q15" i="18"/>
  <c r="Q16" i="18"/>
  <c r="Q17" i="18"/>
  <c r="Q18" i="18"/>
  <c r="Q19" i="18"/>
  <c r="Q20" i="18"/>
  <c r="Q21" i="18"/>
  <c r="Q22" i="18"/>
  <c r="M4" i="19"/>
  <c r="U4" i="19" s="1"/>
  <c r="X4" i="19" s="1"/>
  <c r="M10" i="19"/>
  <c r="U10" i="19" s="1"/>
  <c r="M16" i="19"/>
  <c r="U16" i="19" s="1"/>
  <c r="Q8" i="19"/>
  <c r="M6" i="20"/>
  <c r="U6" i="20" s="1"/>
  <c r="M12" i="20"/>
  <c r="U12" i="20" s="1"/>
  <c r="V6" i="20"/>
  <c r="V7" i="20"/>
  <c r="Q10" i="20"/>
  <c r="V12" i="20"/>
  <c r="V13" i="20"/>
  <c r="V14" i="20"/>
  <c r="V15" i="20"/>
  <c r="V16" i="20"/>
  <c r="V17" i="20"/>
  <c r="V18" i="20"/>
  <c r="V19" i="20"/>
  <c r="V20" i="20"/>
  <c r="V21" i="20"/>
  <c r="V22" i="20"/>
  <c r="M8" i="21"/>
  <c r="U8" i="21" s="1"/>
  <c r="M14" i="21"/>
  <c r="U14" i="21" s="1"/>
  <c r="M20" i="21"/>
  <c r="U20" i="21" s="1"/>
  <c r="P8" i="21"/>
  <c r="Q9" i="22"/>
  <c r="AH3" i="23"/>
  <c r="AQ3" i="23" s="1"/>
  <c r="M7" i="23"/>
  <c r="U7" i="23" s="1"/>
  <c r="M13" i="23"/>
  <c r="U13" i="23" s="1"/>
  <c r="P6" i="23"/>
  <c r="P7" i="23"/>
  <c r="P12" i="23"/>
  <c r="P13" i="23"/>
  <c r="P14" i="23"/>
  <c r="P15" i="23"/>
  <c r="P16" i="23"/>
  <c r="P17" i="23"/>
  <c r="P18" i="23"/>
  <c r="P19" i="23"/>
  <c r="P20" i="23"/>
  <c r="P21" i="23"/>
  <c r="P22" i="23"/>
  <c r="M9" i="24"/>
  <c r="U9" i="24" s="1"/>
  <c r="M15" i="24"/>
  <c r="U15" i="24" s="1"/>
  <c r="R6" i="24"/>
  <c r="R7" i="24"/>
  <c r="R12" i="24"/>
  <c r="R13" i="24"/>
  <c r="R14" i="24"/>
  <c r="R15" i="24"/>
  <c r="R16" i="24"/>
  <c r="R17" i="24"/>
  <c r="R18" i="24"/>
  <c r="R19" i="24"/>
  <c r="R20" i="24"/>
  <c r="R21" i="24"/>
  <c r="R22" i="24"/>
  <c r="M5" i="25"/>
  <c r="U5" i="25" s="1"/>
  <c r="M11" i="25"/>
  <c r="U11" i="25" s="1"/>
  <c r="M17" i="25"/>
  <c r="U17" i="25" s="1"/>
  <c r="M23" i="25"/>
  <c r="U23" i="25" s="1"/>
  <c r="M29" i="25"/>
  <c r="U29" i="25" s="1"/>
  <c r="M35" i="25"/>
  <c r="U35" i="25" s="1"/>
  <c r="M41" i="25"/>
  <c r="U41" i="25" s="1"/>
  <c r="M47" i="25"/>
  <c r="U47" i="25" s="1"/>
  <c r="M53" i="25"/>
  <c r="U53" i="25" s="1"/>
  <c r="M59" i="25"/>
  <c r="U59" i="25" s="1"/>
  <c r="M65" i="25"/>
  <c r="U65" i="25" s="1"/>
  <c r="M71" i="25"/>
  <c r="U71" i="25" s="1"/>
  <c r="M77" i="25"/>
  <c r="U77" i="25" s="1"/>
  <c r="M83" i="25"/>
  <c r="U83" i="25" s="1"/>
  <c r="M89" i="25"/>
  <c r="U89" i="25" s="1"/>
  <c r="Q10" i="25"/>
  <c r="Q14" i="25"/>
  <c r="Q17" i="25"/>
  <c r="Q20" i="25"/>
  <c r="Q23" i="25"/>
  <c r="Q26" i="25"/>
  <c r="Q29" i="25"/>
  <c r="Q32" i="25"/>
  <c r="Q35" i="25"/>
  <c r="Q38" i="25"/>
  <c r="Q41" i="25"/>
  <c r="Q44" i="25"/>
  <c r="Q47" i="25"/>
  <c r="Q50" i="25"/>
  <c r="Q53" i="25"/>
  <c r="Q56" i="25"/>
  <c r="Q59" i="25"/>
  <c r="Q62" i="25"/>
  <c r="Q65" i="25"/>
  <c r="Q68" i="25"/>
  <c r="Q71" i="25"/>
  <c r="Q74" i="25"/>
  <c r="Q77" i="25"/>
  <c r="Q80" i="25"/>
  <c r="Q83" i="25"/>
  <c r="Q86" i="25"/>
  <c r="Q89" i="25"/>
  <c r="Q92" i="25"/>
  <c r="Q95" i="25"/>
  <c r="Q98" i="25"/>
  <c r="M5" i="26"/>
  <c r="U5" i="26" s="1"/>
  <c r="M11" i="26"/>
  <c r="U11" i="26" s="1"/>
  <c r="M17" i="26"/>
  <c r="U17" i="26" s="1"/>
  <c r="M23" i="26"/>
  <c r="U23" i="26" s="1"/>
  <c r="M29" i="26"/>
  <c r="U29" i="26" s="1"/>
  <c r="M35" i="26"/>
  <c r="U35" i="26" s="1"/>
  <c r="M41" i="26"/>
  <c r="U41" i="26" s="1"/>
  <c r="M47" i="26"/>
  <c r="U47" i="26" s="1"/>
  <c r="M53" i="26"/>
  <c r="U53" i="26" s="1"/>
  <c r="M59" i="26"/>
  <c r="U59" i="26" s="1"/>
  <c r="M65" i="26"/>
  <c r="U65" i="26" s="1"/>
  <c r="M71" i="26"/>
  <c r="U71" i="26" s="1"/>
  <c r="M77" i="26"/>
  <c r="U77" i="26" s="1"/>
  <c r="M83" i="26"/>
  <c r="U83" i="26" s="1"/>
  <c r="R5" i="26"/>
  <c r="R11" i="26"/>
  <c r="V13" i="26"/>
  <c r="V16" i="26"/>
  <c r="V19" i="26"/>
  <c r="V22" i="26"/>
  <c r="V25" i="26"/>
  <c r="V28" i="26"/>
  <c r="V31" i="26"/>
  <c r="V34" i="26"/>
  <c r="V37" i="26"/>
  <c r="V40" i="26"/>
  <c r="V43" i="26"/>
  <c r="V46" i="26"/>
  <c r="V49" i="26"/>
  <c r="V52" i="26"/>
  <c r="V55" i="26"/>
  <c r="V58" i="26"/>
  <c r="V61" i="26"/>
  <c r="V64" i="26"/>
  <c r="V67" i="26"/>
  <c r="V70" i="26"/>
  <c r="V73" i="26"/>
  <c r="V76" i="26"/>
  <c r="V79" i="26"/>
  <c r="V82" i="26"/>
  <c r="V85" i="26"/>
  <c r="M8" i="27"/>
  <c r="U8" i="27" s="1"/>
  <c r="M14" i="27"/>
  <c r="U14" i="27" s="1"/>
  <c r="M20" i="27"/>
  <c r="U20" i="27" s="1"/>
  <c r="M26" i="27"/>
  <c r="U26" i="27" s="1"/>
  <c r="M32" i="27"/>
  <c r="U32" i="27" s="1"/>
  <c r="M38" i="27"/>
  <c r="U38" i="27" s="1"/>
  <c r="M44" i="27"/>
  <c r="U44" i="27" s="1"/>
  <c r="M50" i="27"/>
  <c r="U50" i="27" s="1"/>
  <c r="M56" i="27"/>
  <c r="U56" i="27" s="1"/>
  <c r="M62" i="27"/>
  <c r="U62" i="27" s="1"/>
  <c r="M68" i="27"/>
  <c r="U68" i="27" s="1"/>
  <c r="M74" i="27"/>
  <c r="U74" i="27" s="1"/>
  <c r="R4" i="27"/>
  <c r="C8" i="27"/>
  <c r="R10" i="27"/>
  <c r="V15" i="27"/>
  <c r="V23" i="27"/>
  <c r="V25" i="27"/>
  <c r="V32" i="27"/>
  <c r="H33" i="27"/>
  <c r="I33" i="27" s="1"/>
  <c r="J33" i="27" s="1"/>
  <c r="V34" i="27"/>
  <c r="V41" i="27"/>
  <c r="V43" i="27"/>
  <c r="V50" i="27"/>
  <c r="H51" i="27"/>
  <c r="I51" i="27" s="1"/>
  <c r="J51" i="27" s="1"/>
  <c r="V52" i="27"/>
  <c r="V59" i="27"/>
  <c r="V61" i="27"/>
  <c r="V68" i="27"/>
  <c r="V70" i="27"/>
  <c r="V77" i="27"/>
  <c r="V79" i="27"/>
  <c r="R9" i="28"/>
  <c r="R17" i="28"/>
  <c r="R26" i="28"/>
  <c r="R35" i="28"/>
  <c r="H39" i="28"/>
  <c r="I39" i="28" s="1"/>
  <c r="J39" i="28" s="1"/>
  <c r="R44" i="28"/>
  <c r="R53" i="28"/>
  <c r="R62" i="28"/>
  <c r="M21" i="30"/>
  <c r="U21" i="30" s="1"/>
  <c r="M57" i="30"/>
  <c r="U57" i="30" s="1"/>
  <c r="AN3" i="31"/>
  <c r="AN3" i="32"/>
  <c r="M8" i="15"/>
  <c r="U8" i="15" s="1"/>
  <c r="M14" i="15"/>
  <c r="U14" i="15" s="1"/>
  <c r="M9" i="18"/>
  <c r="U9" i="18" s="1"/>
  <c r="M15" i="18"/>
  <c r="U15" i="18" s="1"/>
  <c r="R6" i="18"/>
  <c r="R7" i="18"/>
  <c r="R12" i="18"/>
  <c r="R13" i="18"/>
  <c r="R14" i="18"/>
  <c r="R15" i="18"/>
  <c r="R16" i="18"/>
  <c r="R17" i="18"/>
  <c r="R18" i="18"/>
  <c r="R19" i="18"/>
  <c r="R20" i="18"/>
  <c r="R21" i="18"/>
  <c r="R22" i="18"/>
  <c r="AH3" i="20"/>
  <c r="AQ3" i="20" s="1"/>
  <c r="M9" i="21"/>
  <c r="U9" i="21" s="1"/>
  <c r="M15" i="21"/>
  <c r="U15" i="21" s="1"/>
  <c r="B8" i="96"/>
  <c r="Q3" i="96" s="1"/>
  <c r="AG3" i="96" s="1"/>
  <c r="AP3" i="96" s="1"/>
  <c r="B8" i="95"/>
  <c r="Q3" i="95" s="1"/>
  <c r="AG3" i="95" s="1"/>
  <c r="AP3" i="95" s="1"/>
  <c r="B8" i="94"/>
  <c r="Q3" i="94" s="1"/>
  <c r="AG3" i="94" s="1"/>
  <c r="AP3" i="94" s="1"/>
  <c r="B8" i="93"/>
  <c r="Q3" i="93" s="1"/>
  <c r="AG3" i="93" s="1"/>
  <c r="AP3" i="93" s="1"/>
  <c r="B8" i="92"/>
  <c r="Q3" i="92" s="1"/>
  <c r="AG3" i="92" s="1"/>
  <c r="AP3" i="92" s="1"/>
  <c r="B8" i="91"/>
  <c r="Q3" i="91" s="1"/>
  <c r="AG3" i="91" s="1"/>
  <c r="AP3" i="91" s="1"/>
  <c r="B8" i="90"/>
  <c r="Q3" i="90" s="1"/>
  <c r="AG3" i="90" s="1"/>
  <c r="AP3" i="90" s="1"/>
  <c r="B8" i="89"/>
  <c r="Q3" i="89" s="1"/>
  <c r="AG3" i="89" s="1"/>
  <c r="AP3" i="89" s="1"/>
  <c r="B8" i="88"/>
  <c r="Q3" i="88" s="1"/>
  <c r="AG3" i="88" s="1"/>
  <c r="AP3" i="88" s="1"/>
  <c r="B8" i="87"/>
  <c r="Q3" i="87" s="1"/>
  <c r="AG3" i="87" s="1"/>
  <c r="AP3" i="87" s="1"/>
  <c r="B8" i="85"/>
  <c r="Q3" i="85" s="1"/>
  <c r="AG3" i="85" s="1"/>
  <c r="AP3" i="85" s="1"/>
  <c r="B8" i="86"/>
  <c r="Q3" i="86" s="1"/>
  <c r="AG3" i="86" s="1"/>
  <c r="AP3" i="86" s="1"/>
  <c r="B8" i="84"/>
  <c r="Q3" i="84" s="1"/>
  <c r="AG3" i="84" s="1"/>
  <c r="AP3" i="84" s="1"/>
  <c r="B8" i="82"/>
  <c r="Q3" i="82" s="1"/>
  <c r="AG3" i="82" s="1"/>
  <c r="AP3" i="82" s="1"/>
  <c r="B8" i="83"/>
  <c r="Q3" i="83" s="1"/>
  <c r="AG3" i="83" s="1"/>
  <c r="AP3" i="83" s="1"/>
  <c r="B8" i="81"/>
  <c r="Q3" i="81" s="1"/>
  <c r="AG3" i="81" s="1"/>
  <c r="AP3" i="81" s="1"/>
  <c r="B8" i="80"/>
  <c r="Q3" i="80" s="1"/>
  <c r="AG3" i="80" s="1"/>
  <c r="AP3" i="80" s="1"/>
  <c r="B8" i="79"/>
  <c r="Q3" i="79" s="1"/>
  <c r="AG3" i="79" s="1"/>
  <c r="AP3" i="79" s="1"/>
  <c r="B8" i="78"/>
  <c r="Q3" i="78" s="1"/>
  <c r="AG3" i="78" s="1"/>
  <c r="AP3" i="78" s="1"/>
  <c r="B8" i="77"/>
  <c r="Q3" i="77" s="1"/>
  <c r="AG3" i="77" s="1"/>
  <c r="AP3" i="77" s="1"/>
  <c r="B8" i="76"/>
  <c r="Q3" i="76" s="1"/>
  <c r="AG3" i="76" s="1"/>
  <c r="AP3" i="76" s="1"/>
  <c r="B8" i="75"/>
  <c r="Q3" i="75" s="1"/>
  <c r="AG3" i="75" s="1"/>
  <c r="AP3" i="75" s="1"/>
  <c r="B8" i="74"/>
  <c r="Q3" i="74" s="1"/>
  <c r="AG3" i="74" s="1"/>
  <c r="AP3" i="74" s="1"/>
  <c r="B8" i="48"/>
  <c r="Q3" i="48" s="1"/>
  <c r="AG3" i="48" s="1"/>
  <c r="AP3" i="48" s="1"/>
  <c r="B8" i="46"/>
  <c r="Q3" i="46" s="1"/>
  <c r="AG3" i="46" s="1"/>
  <c r="AP3" i="46" s="1"/>
  <c r="B8" i="45"/>
  <c r="Q3" i="45" s="1"/>
  <c r="AG3" i="45" s="1"/>
  <c r="AP3" i="45" s="1"/>
  <c r="B8" i="47"/>
  <c r="Q3" i="47" s="1"/>
  <c r="AG3" i="47" s="1"/>
  <c r="AP3" i="47" s="1"/>
  <c r="B8" i="43"/>
  <c r="Q3" i="43" s="1"/>
  <c r="AG3" i="43" s="1"/>
  <c r="AP3" i="43" s="1"/>
  <c r="B8" i="40"/>
  <c r="Q3" i="40" s="1"/>
  <c r="AG3" i="40" s="1"/>
  <c r="AP3" i="40" s="1"/>
  <c r="B8" i="44"/>
  <c r="Q3" i="44" s="1"/>
  <c r="AG3" i="44" s="1"/>
  <c r="AP3" i="44" s="1"/>
  <c r="B8" i="38"/>
  <c r="Q3" i="38" s="1"/>
  <c r="AG3" i="38" s="1"/>
  <c r="AP3" i="38" s="1"/>
  <c r="B8" i="42"/>
  <c r="Q3" i="42" s="1"/>
  <c r="AG3" i="42" s="1"/>
  <c r="AP3" i="42" s="1"/>
  <c r="B8" i="41"/>
  <c r="Q3" i="41" s="1"/>
  <c r="AG3" i="41" s="1"/>
  <c r="AP3" i="41" s="1"/>
  <c r="B8" i="39"/>
  <c r="Q3" i="39" s="1"/>
  <c r="AG3" i="39" s="1"/>
  <c r="AP3" i="39" s="1"/>
  <c r="B8" i="36"/>
  <c r="Q3" i="36" s="1"/>
  <c r="AG3" i="36" s="1"/>
  <c r="AP3" i="36" s="1"/>
  <c r="B8" i="37"/>
  <c r="Q3" i="37" s="1"/>
  <c r="AG3" i="37" s="1"/>
  <c r="B8" i="35"/>
  <c r="Q3" i="35" s="1"/>
  <c r="AG3" i="35" s="1"/>
  <c r="B8" i="34"/>
  <c r="Q3" i="34" s="1"/>
  <c r="AG3" i="34" s="1"/>
  <c r="AP3" i="34" s="1"/>
  <c r="B8" i="32"/>
  <c r="Q3" i="32" s="1"/>
  <c r="AG3" i="32" s="1"/>
  <c r="AP3" i="32" s="1"/>
  <c r="B8" i="30"/>
  <c r="Q3" i="30" s="1"/>
  <c r="AG3" i="30" s="1"/>
  <c r="AP3" i="30" s="1"/>
  <c r="B8" i="29"/>
  <c r="Q3" i="29" s="1"/>
  <c r="AG3" i="29" s="1"/>
  <c r="AP3" i="29" s="1"/>
  <c r="B8" i="33"/>
  <c r="Q3" i="33" s="1"/>
  <c r="AG3" i="33" s="1"/>
  <c r="AP3" i="33" s="1"/>
  <c r="B8" i="31"/>
  <c r="Q3" i="31" s="1"/>
  <c r="AG3" i="31" s="1"/>
  <c r="AP3" i="31" s="1"/>
  <c r="B8" i="28"/>
  <c r="Q3" i="28" s="1"/>
  <c r="AG3" i="28" s="1"/>
  <c r="AP3" i="28" s="1"/>
  <c r="C9" i="96"/>
  <c r="C9" i="95"/>
  <c r="C9" i="94"/>
  <c r="C9" i="93"/>
  <c r="C9" i="91"/>
  <c r="C9" i="92"/>
  <c r="C9" i="90"/>
  <c r="C9" i="89"/>
  <c r="C9" i="88"/>
  <c r="C9" i="87"/>
  <c r="C9" i="85"/>
  <c r="C9" i="86"/>
  <c r="C9" i="84"/>
  <c r="C9" i="82"/>
  <c r="C9" i="83"/>
  <c r="C9" i="81"/>
  <c r="C9" i="80"/>
  <c r="C9" i="79"/>
  <c r="C9" i="78"/>
  <c r="C9" i="77"/>
  <c r="C9" i="76"/>
  <c r="C9" i="75"/>
  <c r="C9" i="74"/>
  <c r="C9" i="48"/>
  <c r="C9" i="46"/>
  <c r="C9" i="45"/>
  <c r="C9" i="47"/>
  <c r="C9" i="44"/>
  <c r="C9" i="43"/>
  <c r="C9" i="40"/>
  <c r="C9" i="38"/>
  <c r="C9" i="42"/>
  <c r="C9" i="41"/>
  <c r="C9" i="39"/>
  <c r="C9" i="36"/>
  <c r="H27" i="36" s="1"/>
  <c r="I27" i="36" s="1"/>
  <c r="J27" i="36" s="1"/>
  <c r="C9" i="37"/>
  <c r="C9" i="35"/>
  <c r="C9" i="32"/>
  <c r="H45" i="32" s="1"/>
  <c r="I45" i="32" s="1"/>
  <c r="J45" i="32" s="1"/>
  <c r="C9" i="30"/>
  <c r="H5" i="30" s="1"/>
  <c r="I5" i="30" s="1"/>
  <c r="J5" i="30" s="1"/>
  <c r="C9" i="29"/>
  <c r="H23" i="29" s="1"/>
  <c r="I23" i="29" s="1"/>
  <c r="J23" i="29" s="1"/>
  <c r="C9" i="33"/>
  <c r="H5" i="33" s="1"/>
  <c r="I5" i="33" s="1"/>
  <c r="J5" i="33" s="1"/>
  <c r="C9" i="31"/>
  <c r="C9" i="34"/>
  <c r="C9" i="28"/>
  <c r="H54" i="28" s="1"/>
  <c r="I54" i="28" s="1"/>
  <c r="J54" i="28" s="1"/>
  <c r="H11" i="25"/>
  <c r="I11" i="25" s="1"/>
  <c r="J11" i="25" s="1"/>
  <c r="C8" i="26"/>
  <c r="R14" i="26"/>
  <c r="R17" i="26"/>
  <c r="R20" i="26"/>
  <c r="R23" i="26"/>
  <c r="R26" i="26"/>
  <c r="R29" i="26"/>
  <c r="R32" i="26"/>
  <c r="R35" i="26"/>
  <c r="R38" i="26"/>
  <c r="R41" i="26"/>
  <c r="R44" i="26"/>
  <c r="R47" i="26"/>
  <c r="R50" i="26"/>
  <c r="R53" i="26"/>
  <c r="R56" i="26"/>
  <c r="R59" i="26"/>
  <c r="R62" i="26"/>
  <c r="R65" i="26"/>
  <c r="R68" i="26"/>
  <c r="R71" i="26"/>
  <c r="R74" i="26"/>
  <c r="R77" i="26"/>
  <c r="R80" i="26"/>
  <c r="R83" i="26"/>
  <c r="R86" i="26"/>
  <c r="M9" i="27"/>
  <c r="U9" i="27" s="1"/>
  <c r="M15" i="27"/>
  <c r="U15" i="27" s="1"/>
  <c r="M21" i="27"/>
  <c r="U21" i="27" s="1"/>
  <c r="M27" i="27"/>
  <c r="U27" i="27" s="1"/>
  <c r="M33" i="27"/>
  <c r="U33" i="27" s="1"/>
  <c r="M39" i="27"/>
  <c r="U39" i="27" s="1"/>
  <c r="M45" i="27"/>
  <c r="U45" i="27" s="1"/>
  <c r="M51" i="27"/>
  <c r="U51" i="27" s="1"/>
  <c r="M57" i="27"/>
  <c r="U57" i="27" s="1"/>
  <c r="M63" i="27"/>
  <c r="U63" i="27" s="1"/>
  <c r="M69" i="27"/>
  <c r="U69" i="27" s="1"/>
  <c r="R17" i="27"/>
  <c r="R27" i="27"/>
  <c r="R29" i="27"/>
  <c r="R36" i="27"/>
  <c r="R38" i="27"/>
  <c r="R45" i="27"/>
  <c r="R47" i="27"/>
  <c r="R54" i="27"/>
  <c r="R56" i="27"/>
  <c r="R63" i="27"/>
  <c r="R65" i="27"/>
  <c r="R72" i="27"/>
  <c r="R74" i="27"/>
  <c r="C8" i="28"/>
  <c r="R8" i="28"/>
  <c r="R16" i="28"/>
  <c r="R25" i="28"/>
  <c r="R34" i="28"/>
  <c r="R43" i="28"/>
  <c r="R52" i="28"/>
  <c r="R61" i="28"/>
  <c r="H38" i="29"/>
  <c r="I38" i="29" s="1"/>
  <c r="J38" i="29" s="1"/>
  <c r="H74" i="29"/>
  <c r="I74" i="29" s="1"/>
  <c r="J74" i="29" s="1"/>
  <c r="AN3" i="30"/>
  <c r="M27" i="30"/>
  <c r="U27" i="30" s="1"/>
  <c r="M63" i="30"/>
  <c r="U63" i="30" s="1"/>
  <c r="H23" i="30"/>
  <c r="I23" i="30" s="1"/>
  <c r="J23" i="30" s="1"/>
  <c r="H29" i="30"/>
  <c r="I29" i="30" s="1"/>
  <c r="J29" i="30" s="1"/>
  <c r="H35" i="30"/>
  <c r="I35" i="30" s="1"/>
  <c r="J35" i="30" s="1"/>
  <c r="H53" i="30"/>
  <c r="I53" i="30" s="1"/>
  <c r="J53" i="30" s="1"/>
  <c r="H59" i="30"/>
  <c r="I59" i="30" s="1"/>
  <c r="J59" i="30" s="1"/>
  <c r="H65" i="30"/>
  <c r="I65" i="30" s="1"/>
  <c r="J65" i="30" s="1"/>
  <c r="H71" i="30"/>
  <c r="I71" i="30" s="1"/>
  <c r="J71" i="30" s="1"/>
  <c r="H89" i="30"/>
  <c r="I89" i="30" s="1"/>
  <c r="J89" i="30" s="1"/>
  <c r="H8" i="31"/>
  <c r="I8" i="31" s="1"/>
  <c r="J8" i="31" s="1"/>
  <c r="H13" i="31"/>
  <c r="I13" i="31" s="1"/>
  <c r="J13" i="31" s="1"/>
  <c r="H20" i="31"/>
  <c r="I20" i="31" s="1"/>
  <c r="J20" i="31" s="1"/>
  <c r="H22" i="31"/>
  <c r="I22" i="31" s="1"/>
  <c r="J22" i="31" s="1"/>
  <c r="H29" i="31"/>
  <c r="I29" i="31" s="1"/>
  <c r="J29" i="31" s="1"/>
  <c r="H31" i="31"/>
  <c r="I31" i="31" s="1"/>
  <c r="J31" i="31" s="1"/>
  <c r="H38" i="31"/>
  <c r="I38" i="31" s="1"/>
  <c r="J38" i="31" s="1"/>
  <c r="H40" i="31"/>
  <c r="I40" i="31" s="1"/>
  <c r="J40" i="31" s="1"/>
  <c r="H47" i="31"/>
  <c r="I47" i="31" s="1"/>
  <c r="J47" i="31" s="1"/>
  <c r="H49" i="31"/>
  <c r="I49" i="31" s="1"/>
  <c r="J49" i="31" s="1"/>
  <c r="H56" i="31"/>
  <c r="I56" i="31" s="1"/>
  <c r="J56" i="31" s="1"/>
  <c r="H58" i="31"/>
  <c r="I58" i="31" s="1"/>
  <c r="J58" i="31" s="1"/>
  <c r="H65" i="31"/>
  <c r="I65" i="31" s="1"/>
  <c r="J65" i="31" s="1"/>
  <c r="H67" i="31"/>
  <c r="I67" i="31" s="1"/>
  <c r="J67" i="31" s="1"/>
  <c r="H74" i="31"/>
  <c r="I74" i="31" s="1"/>
  <c r="J74" i="31" s="1"/>
  <c r="H76" i="31"/>
  <c r="I76" i="31" s="1"/>
  <c r="J76" i="31" s="1"/>
  <c r="H39" i="32"/>
  <c r="I39" i="32" s="1"/>
  <c r="J39" i="32" s="1"/>
  <c r="H57" i="32"/>
  <c r="I57" i="32" s="1"/>
  <c r="J57" i="32" s="1"/>
  <c r="M9" i="28"/>
  <c r="U9" i="28" s="1"/>
  <c r="M15" i="28"/>
  <c r="U15" i="28" s="1"/>
  <c r="M21" i="28"/>
  <c r="U21" i="28" s="1"/>
  <c r="M27" i="28"/>
  <c r="U27" i="28" s="1"/>
  <c r="M33" i="28"/>
  <c r="U33" i="28" s="1"/>
  <c r="M39" i="28"/>
  <c r="U39" i="28" s="1"/>
  <c r="M45" i="28"/>
  <c r="U45" i="28" s="1"/>
  <c r="M51" i="28"/>
  <c r="U51" i="28" s="1"/>
  <c r="M57" i="28"/>
  <c r="U57" i="28" s="1"/>
  <c r="M63" i="28"/>
  <c r="U63" i="28" s="1"/>
  <c r="V7" i="28"/>
  <c r="V8" i="28"/>
  <c r="V13" i="28"/>
  <c r="V16" i="28"/>
  <c r="V19" i="28"/>
  <c r="V22" i="28"/>
  <c r="V25" i="28"/>
  <c r="V28" i="28"/>
  <c r="V31" i="28"/>
  <c r="V34" i="28"/>
  <c r="V37" i="28"/>
  <c r="V40" i="28"/>
  <c r="V43" i="28"/>
  <c r="V46" i="28"/>
  <c r="V49" i="28"/>
  <c r="V52" i="28"/>
  <c r="V55" i="28"/>
  <c r="V58" i="28"/>
  <c r="V61" i="28"/>
  <c r="V64" i="28"/>
  <c r="M4" i="29"/>
  <c r="U4" i="29" s="1"/>
  <c r="X4" i="29" s="1"/>
  <c r="M10" i="29"/>
  <c r="U10" i="29" s="1"/>
  <c r="M16" i="29"/>
  <c r="U16" i="29" s="1"/>
  <c r="M22" i="29"/>
  <c r="U22" i="29" s="1"/>
  <c r="M28" i="29"/>
  <c r="U28" i="29" s="1"/>
  <c r="M34" i="29"/>
  <c r="U34" i="29" s="1"/>
  <c r="M40" i="29"/>
  <c r="U40" i="29" s="1"/>
  <c r="M46" i="29"/>
  <c r="U46" i="29" s="1"/>
  <c r="M52" i="29"/>
  <c r="U52" i="29" s="1"/>
  <c r="M58" i="29"/>
  <c r="U58" i="29" s="1"/>
  <c r="M64" i="29"/>
  <c r="U64" i="29" s="1"/>
  <c r="M70" i="29"/>
  <c r="U70" i="29" s="1"/>
  <c r="M76" i="29"/>
  <c r="U76" i="29" s="1"/>
  <c r="M82" i="29"/>
  <c r="U82" i="29" s="1"/>
  <c r="M88" i="29"/>
  <c r="U88" i="29" s="1"/>
  <c r="M94" i="29"/>
  <c r="U94" i="29" s="1"/>
  <c r="V11" i="29"/>
  <c r="V5" i="30"/>
  <c r="R7" i="30"/>
  <c r="R8" i="30"/>
  <c r="V11" i="30"/>
  <c r="R13" i="30"/>
  <c r="R16" i="30"/>
  <c r="R19" i="30"/>
  <c r="R22" i="30"/>
  <c r="R25" i="30"/>
  <c r="R28" i="30"/>
  <c r="R31" i="30"/>
  <c r="R34" i="30"/>
  <c r="R37" i="30"/>
  <c r="R40" i="30"/>
  <c r="R43" i="30"/>
  <c r="R46" i="30"/>
  <c r="R49" i="30"/>
  <c r="R52" i="30"/>
  <c r="R55" i="30"/>
  <c r="R58" i="30"/>
  <c r="R61" i="30"/>
  <c r="R64" i="30"/>
  <c r="R67" i="30"/>
  <c r="R70" i="30"/>
  <c r="R73" i="30"/>
  <c r="R76" i="30"/>
  <c r="R79" i="30"/>
  <c r="R82" i="30"/>
  <c r="R85" i="30"/>
  <c r="R88" i="30"/>
  <c r="P3" i="31"/>
  <c r="AF3" i="31" s="1"/>
  <c r="AO3" i="31" s="1"/>
  <c r="M5" i="31"/>
  <c r="U5" i="31" s="1"/>
  <c r="M11" i="31"/>
  <c r="U11" i="31" s="1"/>
  <c r="M17" i="31"/>
  <c r="U17" i="31" s="1"/>
  <c r="M23" i="31"/>
  <c r="U23" i="31" s="1"/>
  <c r="M29" i="31"/>
  <c r="U29" i="31" s="1"/>
  <c r="M35" i="31"/>
  <c r="U35" i="31" s="1"/>
  <c r="M41" i="31"/>
  <c r="U41" i="31" s="1"/>
  <c r="M47" i="31"/>
  <c r="U47" i="31" s="1"/>
  <c r="M53" i="31"/>
  <c r="U53" i="31" s="1"/>
  <c r="M59" i="31"/>
  <c r="U59" i="31" s="1"/>
  <c r="M65" i="31"/>
  <c r="U65" i="31" s="1"/>
  <c r="M71" i="31"/>
  <c r="U71" i="31" s="1"/>
  <c r="M77" i="31"/>
  <c r="U77" i="31" s="1"/>
  <c r="V4" i="31"/>
  <c r="Y4" i="31" s="1"/>
  <c r="V10" i="31"/>
  <c r="V14" i="31"/>
  <c r="V17" i="31"/>
  <c r="V20" i="31"/>
  <c r="V23" i="31"/>
  <c r="V26" i="31"/>
  <c r="V29" i="31"/>
  <c r="V32" i="31"/>
  <c r="V35" i="31"/>
  <c r="V38" i="31"/>
  <c r="V41" i="31"/>
  <c r="V44" i="31"/>
  <c r="V47" i="31"/>
  <c r="V50" i="31"/>
  <c r="V53" i="31"/>
  <c r="V56" i="31"/>
  <c r="V59" i="31"/>
  <c r="V62" i="31"/>
  <c r="V65" i="31"/>
  <c r="V68" i="31"/>
  <c r="V71" i="31"/>
  <c r="V74" i="31"/>
  <c r="V77" i="31"/>
  <c r="M4" i="32"/>
  <c r="U4" i="32" s="1"/>
  <c r="X4" i="32" s="1"/>
  <c r="M10" i="32"/>
  <c r="U10" i="32" s="1"/>
  <c r="M16" i="32"/>
  <c r="U16" i="32" s="1"/>
  <c r="M22" i="32"/>
  <c r="U22" i="32" s="1"/>
  <c r="M28" i="32"/>
  <c r="U28" i="32" s="1"/>
  <c r="M34" i="32"/>
  <c r="U34" i="32" s="1"/>
  <c r="M40" i="32"/>
  <c r="U40" i="32" s="1"/>
  <c r="M46" i="32"/>
  <c r="U46" i="32" s="1"/>
  <c r="M52" i="32"/>
  <c r="U52" i="32" s="1"/>
  <c r="M58" i="32"/>
  <c r="U58" i="32" s="1"/>
  <c r="M64" i="32"/>
  <c r="U64" i="32" s="1"/>
  <c r="R4" i="32"/>
  <c r="R10" i="32"/>
  <c r="R14" i="32"/>
  <c r="R17" i="32"/>
  <c r="R20" i="32"/>
  <c r="R23" i="32"/>
  <c r="R26" i="32"/>
  <c r="R29" i="32"/>
  <c r="R32" i="32"/>
  <c r="R35" i="32"/>
  <c r="R38" i="32"/>
  <c r="R41" i="32"/>
  <c r="R44" i="32"/>
  <c r="R47" i="32"/>
  <c r="R50" i="32"/>
  <c r="R53" i="32"/>
  <c r="R56" i="32"/>
  <c r="R59" i="32"/>
  <c r="R62" i="32"/>
  <c r="R65" i="32"/>
  <c r="R68" i="32"/>
  <c r="M5" i="33"/>
  <c r="U5" i="33" s="1"/>
  <c r="M11" i="33"/>
  <c r="U11" i="33" s="1"/>
  <c r="M17" i="33"/>
  <c r="U17" i="33" s="1"/>
  <c r="M23" i="33"/>
  <c r="U23" i="33" s="1"/>
  <c r="M29" i="33"/>
  <c r="U29" i="33" s="1"/>
  <c r="M35" i="33"/>
  <c r="U35" i="33" s="1"/>
  <c r="M41" i="33"/>
  <c r="U41" i="33" s="1"/>
  <c r="M47" i="33"/>
  <c r="U47" i="33" s="1"/>
  <c r="M53" i="33"/>
  <c r="U53" i="33" s="1"/>
  <c r="M59" i="33"/>
  <c r="U59" i="33" s="1"/>
  <c r="M65" i="33"/>
  <c r="U65" i="33" s="1"/>
  <c r="M71" i="33"/>
  <c r="U71" i="33" s="1"/>
  <c r="M77" i="33"/>
  <c r="U77" i="33" s="1"/>
  <c r="M83" i="33"/>
  <c r="U83" i="33" s="1"/>
  <c r="M89" i="33"/>
  <c r="U89" i="33" s="1"/>
  <c r="M95" i="33"/>
  <c r="U95" i="33" s="1"/>
  <c r="V5" i="33"/>
  <c r="V10" i="33"/>
  <c r="V14" i="33"/>
  <c r="V17" i="33"/>
  <c r="V20" i="33"/>
  <c r="H33" i="33"/>
  <c r="I33" i="33" s="1"/>
  <c r="J33" i="33" s="1"/>
  <c r="V34" i="33"/>
  <c r="H52" i="33"/>
  <c r="I52" i="33" s="1"/>
  <c r="J52" i="33" s="1"/>
  <c r="V89" i="34"/>
  <c r="V86" i="34"/>
  <c r="V83" i="34"/>
  <c r="V80" i="34"/>
  <c r="V77" i="34"/>
  <c r="V74" i="34"/>
  <c r="V71" i="34"/>
  <c r="V68" i="34"/>
  <c r="V65" i="34"/>
  <c r="V62" i="34"/>
  <c r="V59" i="34"/>
  <c r="V56" i="34"/>
  <c r="V53" i="34"/>
  <c r="V50" i="34"/>
  <c r="V47" i="34"/>
  <c r="V44" i="34"/>
  <c r="V41" i="34"/>
  <c r="V38" i="34"/>
  <c r="V35" i="34"/>
  <c r="V32" i="34"/>
  <c r="V29" i="34"/>
  <c r="V26" i="34"/>
  <c r="V23" i="34"/>
  <c r="V20" i="34"/>
  <c r="V17" i="34"/>
  <c r="V14" i="34"/>
  <c r="V10" i="34"/>
  <c r="V4" i="34"/>
  <c r="Y4" i="34" s="1"/>
  <c r="V87" i="34"/>
  <c r="V84" i="34"/>
  <c r="V81" i="34"/>
  <c r="V78" i="34"/>
  <c r="V75" i="34"/>
  <c r="V72" i="34"/>
  <c r="V69" i="34"/>
  <c r="V66" i="34"/>
  <c r="V63" i="34"/>
  <c r="V60" i="34"/>
  <c r="V57" i="34"/>
  <c r="V54" i="34"/>
  <c r="V51" i="34"/>
  <c r="V48" i="34"/>
  <c r="V45" i="34"/>
  <c r="V42" i="34"/>
  <c r="V39" i="34"/>
  <c r="V36" i="34"/>
  <c r="V33" i="34"/>
  <c r="V30" i="34"/>
  <c r="V27" i="34"/>
  <c r="V24" i="34"/>
  <c r="V21" i="34"/>
  <c r="V18" i="34"/>
  <c r="V15" i="34"/>
  <c r="V12" i="34"/>
  <c r="V6" i="34"/>
  <c r="V43" i="34"/>
  <c r="V34" i="34"/>
  <c r="V25" i="34"/>
  <c r="V16" i="34"/>
  <c r="V85" i="34"/>
  <c r="V82" i="34"/>
  <c r="V79" i="34"/>
  <c r="V76" i="34"/>
  <c r="V73" i="34"/>
  <c r="V70" i="34"/>
  <c r="V67" i="34"/>
  <c r="V64" i="34"/>
  <c r="V61" i="34"/>
  <c r="V58" i="34"/>
  <c r="V55" i="34"/>
  <c r="V52" i="34"/>
  <c r="V49" i="34"/>
  <c r="V46" i="34"/>
  <c r="V37" i="34"/>
  <c r="V28" i="34"/>
  <c r="V19" i="34"/>
  <c r="V40" i="34"/>
  <c r="V31" i="34"/>
  <c r="V88" i="34"/>
  <c r="V98" i="33"/>
  <c r="V95" i="33"/>
  <c r="V92" i="33"/>
  <c r="V89" i="33"/>
  <c r="V86" i="33"/>
  <c r="V83" i="33"/>
  <c r="V80" i="33"/>
  <c r="V77" i="33"/>
  <c r="V74" i="33"/>
  <c r="V71" i="33"/>
  <c r="V68" i="33"/>
  <c r="V65" i="33"/>
  <c r="V62" i="33"/>
  <c r="V59" i="33"/>
  <c r="V56" i="33"/>
  <c r="V53" i="33"/>
  <c r="V50" i="33"/>
  <c r="V47" i="33"/>
  <c r="V44" i="33"/>
  <c r="V41" i="33"/>
  <c r="V38" i="33"/>
  <c r="V35" i="33"/>
  <c r="V96" i="33"/>
  <c r="V93" i="33"/>
  <c r="V90" i="33"/>
  <c r="V87" i="33"/>
  <c r="V84" i="33"/>
  <c r="V81" i="33"/>
  <c r="V78" i="33"/>
  <c r="V75" i="33"/>
  <c r="V72" i="33"/>
  <c r="V69" i="33"/>
  <c r="V66" i="33"/>
  <c r="V63" i="33"/>
  <c r="V60" i="33"/>
  <c r="V57" i="33"/>
  <c r="V54" i="33"/>
  <c r="V51" i="33"/>
  <c r="V48" i="33"/>
  <c r="V45" i="33"/>
  <c r="V42" i="33"/>
  <c r="V39" i="33"/>
  <c r="V36" i="33"/>
  <c r="V91" i="33"/>
  <c r="V82" i="33"/>
  <c r="V73" i="33"/>
  <c r="V64" i="33"/>
  <c r="V55" i="33"/>
  <c r="V46" i="33"/>
  <c r="V37" i="33"/>
  <c r="V33" i="33"/>
  <c r="V30" i="33"/>
  <c r="V27" i="33"/>
  <c r="V24" i="33"/>
  <c r="V94" i="33"/>
  <c r="V85" i="33"/>
  <c r="V76" i="33"/>
  <c r="V67" i="33"/>
  <c r="V58" i="33"/>
  <c r="V49" i="33"/>
  <c r="V40" i="33"/>
  <c r="V31" i="33"/>
  <c r="V28" i="33"/>
  <c r="V25" i="33"/>
  <c r="V22" i="33"/>
  <c r="H43" i="33"/>
  <c r="I43" i="33" s="1"/>
  <c r="J43" i="33" s="1"/>
  <c r="V79" i="33"/>
  <c r="H95" i="33"/>
  <c r="I95" i="33" s="1"/>
  <c r="J95" i="33" s="1"/>
  <c r="Z4" i="34"/>
  <c r="H7" i="34"/>
  <c r="I7" i="34" s="1"/>
  <c r="J7" i="34" s="1"/>
  <c r="AH3" i="31"/>
  <c r="AQ3" i="31" s="1"/>
  <c r="M7" i="31"/>
  <c r="U7" i="31" s="1"/>
  <c r="M13" i="31"/>
  <c r="U13" i="31" s="1"/>
  <c r="M19" i="31"/>
  <c r="U19" i="31" s="1"/>
  <c r="M25" i="31"/>
  <c r="U25" i="31" s="1"/>
  <c r="M31" i="31"/>
  <c r="U31" i="31" s="1"/>
  <c r="M37" i="31"/>
  <c r="U37" i="31" s="1"/>
  <c r="M43" i="31"/>
  <c r="U43" i="31" s="1"/>
  <c r="M49" i="31"/>
  <c r="U49" i="31" s="1"/>
  <c r="M55" i="31"/>
  <c r="U55" i="31" s="1"/>
  <c r="M61" i="31"/>
  <c r="U61" i="31" s="1"/>
  <c r="M67" i="31"/>
  <c r="U67" i="31" s="1"/>
  <c r="M73" i="31"/>
  <c r="U73" i="31" s="1"/>
  <c r="M79" i="31"/>
  <c r="U79" i="31" s="1"/>
  <c r="H6" i="31"/>
  <c r="I6" i="31" s="1"/>
  <c r="J6" i="31" s="1"/>
  <c r="V7" i="31"/>
  <c r="V8" i="31"/>
  <c r="H12" i="31"/>
  <c r="I12" i="31" s="1"/>
  <c r="J12" i="31" s="1"/>
  <c r="V13" i="31"/>
  <c r="H15" i="31"/>
  <c r="I15" i="31" s="1"/>
  <c r="J15" i="31" s="1"/>
  <c r="V16" i="31"/>
  <c r="H18" i="31"/>
  <c r="I18" i="31" s="1"/>
  <c r="J18" i="31" s="1"/>
  <c r="V19" i="31"/>
  <c r="H21" i="31"/>
  <c r="I21" i="31" s="1"/>
  <c r="J21" i="31" s="1"/>
  <c r="V22" i="31"/>
  <c r="H24" i="31"/>
  <c r="I24" i="31" s="1"/>
  <c r="J24" i="31" s="1"/>
  <c r="V25" i="31"/>
  <c r="H27" i="31"/>
  <c r="I27" i="31" s="1"/>
  <c r="J27" i="31" s="1"/>
  <c r="V28" i="31"/>
  <c r="H30" i="31"/>
  <c r="I30" i="31" s="1"/>
  <c r="J30" i="31" s="1"/>
  <c r="V31" i="31"/>
  <c r="H33" i="31"/>
  <c r="I33" i="31" s="1"/>
  <c r="J33" i="31" s="1"/>
  <c r="V34" i="31"/>
  <c r="H36" i="31"/>
  <c r="I36" i="31" s="1"/>
  <c r="J36" i="31" s="1"/>
  <c r="V37" i="31"/>
  <c r="H39" i="31"/>
  <c r="I39" i="31" s="1"/>
  <c r="J39" i="31" s="1"/>
  <c r="V40" i="31"/>
  <c r="H42" i="31"/>
  <c r="I42" i="31" s="1"/>
  <c r="J42" i="31" s="1"/>
  <c r="V43" i="31"/>
  <c r="H45" i="31"/>
  <c r="I45" i="31" s="1"/>
  <c r="J45" i="31" s="1"/>
  <c r="V46" i="31"/>
  <c r="H48" i="31"/>
  <c r="I48" i="31" s="1"/>
  <c r="J48" i="31" s="1"/>
  <c r="V49" i="31"/>
  <c r="H51" i="31"/>
  <c r="I51" i="31" s="1"/>
  <c r="J51" i="31" s="1"/>
  <c r="V52" i="31"/>
  <c r="H54" i="31"/>
  <c r="I54" i="31" s="1"/>
  <c r="J54" i="31" s="1"/>
  <c r="V55" i="31"/>
  <c r="H57" i="31"/>
  <c r="I57" i="31" s="1"/>
  <c r="J57" i="31" s="1"/>
  <c r="V58" i="31"/>
  <c r="H60" i="31"/>
  <c r="I60" i="31" s="1"/>
  <c r="J60" i="31" s="1"/>
  <c r="V61" i="31"/>
  <c r="H63" i="31"/>
  <c r="I63" i="31" s="1"/>
  <c r="J63" i="31" s="1"/>
  <c r="V64" i="31"/>
  <c r="H66" i="31"/>
  <c r="I66" i="31" s="1"/>
  <c r="J66" i="31" s="1"/>
  <c r="V67" i="31"/>
  <c r="H69" i="31"/>
  <c r="I69" i="31" s="1"/>
  <c r="J69" i="31" s="1"/>
  <c r="V70" i="31"/>
  <c r="H72" i="31"/>
  <c r="I72" i="31" s="1"/>
  <c r="J72" i="31" s="1"/>
  <c r="V73" i="31"/>
  <c r="H75" i="31"/>
  <c r="I75" i="31" s="1"/>
  <c r="J75" i="31" s="1"/>
  <c r="V76" i="31"/>
  <c r="H78" i="31"/>
  <c r="I78" i="31" s="1"/>
  <c r="J78" i="31" s="1"/>
  <c r="V79" i="31"/>
  <c r="R7" i="32"/>
  <c r="R8" i="32"/>
  <c r="H9" i="32"/>
  <c r="I9" i="32" s="1"/>
  <c r="J9" i="32" s="1"/>
  <c r="V11" i="32"/>
  <c r="R13" i="32"/>
  <c r="R16" i="32"/>
  <c r="R19" i="32"/>
  <c r="R22" i="32"/>
  <c r="R25" i="32"/>
  <c r="R28" i="32"/>
  <c r="R31" i="32"/>
  <c r="R34" i="32"/>
  <c r="R37" i="32"/>
  <c r="R40" i="32"/>
  <c r="R43" i="32"/>
  <c r="R46" i="32"/>
  <c r="R49" i="32"/>
  <c r="R52" i="32"/>
  <c r="R55" i="32"/>
  <c r="R58" i="32"/>
  <c r="R61" i="32"/>
  <c r="R64" i="32"/>
  <c r="R67" i="32"/>
  <c r="AH3" i="33"/>
  <c r="AQ3" i="33" s="1"/>
  <c r="M7" i="33"/>
  <c r="U7" i="33" s="1"/>
  <c r="M13" i="33"/>
  <c r="U13" i="33" s="1"/>
  <c r="M19" i="33"/>
  <c r="U19" i="33" s="1"/>
  <c r="M25" i="33"/>
  <c r="U25" i="33" s="1"/>
  <c r="M31" i="33"/>
  <c r="U31" i="33" s="1"/>
  <c r="M37" i="33"/>
  <c r="U37" i="33" s="1"/>
  <c r="M43" i="33"/>
  <c r="U43" i="33" s="1"/>
  <c r="M49" i="33"/>
  <c r="U49" i="33" s="1"/>
  <c r="M55" i="33"/>
  <c r="U55" i="33" s="1"/>
  <c r="M61" i="33"/>
  <c r="U61" i="33" s="1"/>
  <c r="M67" i="33"/>
  <c r="U67" i="33" s="1"/>
  <c r="M73" i="33"/>
  <c r="U73" i="33" s="1"/>
  <c r="M79" i="33"/>
  <c r="U79" i="33" s="1"/>
  <c r="M85" i="33"/>
  <c r="U85" i="33" s="1"/>
  <c r="M91" i="33"/>
  <c r="U91" i="33" s="1"/>
  <c r="M97" i="33"/>
  <c r="U97" i="33" s="1"/>
  <c r="V7" i="33"/>
  <c r="V8" i="33"/>
  <c r="V13" i="33"/>
  <c r="V16" i="33"/>
  <c r="V19" i="33"/>
  <c r="V23" i="33"/>
  <c r="V70" i="33"/>
  <c r="H75" i="33"/>
  <c r="I75" i="33" s="1"/>
  <c r="J75" i="33" s="1"/>
  <c r="H6" i="34"/>
  <c r="I6" i="34" s="1"/>
  <c r="J6" i="34" s="1"/>
  <c r="H8" i="34"/>
  <c r="I8" i="34" s="1"/>
  <c r="J8" i="34" s="1"/>
  <c r="H10" i="34"/>
  <c r="I10" i="34" s="1"/>
  <c r="J10" i="34" s="1"/>
  <c r="H11" i="34"/>
  <c r="I11" i="34" s="1"/>
  <c r="J11" i="34" s="1"/>
  <c r="H13" i="34"/>
  <c r="I13" i="34" s="1"/>
  <c r="J13" i="34" s="1"/>
  <c r="H14" i="34"/>
  <c r="I14" i="34" s="1"/>
  <c r="J14" i="34" s="1"/>
  <c r="H22" i="34"/>
  <c r="I22" i="34" s="1"/>
  <c r="J22" i="34" s="1"/>
  <c r="H23" i="34"/>
  <c r="I23" i="34" s="1"/>
  <c r="J23" i="34" s="1"/>
  <c r="AH3" i="29"/>
  <c r="AQ3" i="29" s="1"/>
  <c r="V16" i="29"/>
  <c r="V19" i="29"/>
  <c r="V22" i="29"/>
  <c r="V25" i="29"/>
  <c r="V28" i="29"/>
  <c r="V31" i="29"/>
  <c r="V34" i="29"/>
  <c r="V37" i="29"/>
  <c r="V40" i="29"/>
  <c r="V43" i="29"/>
  <c r="V46" i="29"/>
  <c r="V49" i="29"/>
  <c r="V52" i="29"/>
  <c r="V55" i="29"/>
  <c r="V58" i="29"/>
  <c r="V61" i="29"/>
  <c r="V64" i="29"/>
  <c r="V67" i="29"/>
  <c r="V70" i="29"/>
  <c r="V73" i="29"/>
  <c r="V76" i="29"/>
  <c r="V79" i="29"/>
  <c r="V82" i="29"/>
  <c r="V85" i="29"/>
  <c r="V88" i="29"/>
  <c r="V91" i="29"/>
  <c r="V94" i="29"/>
  <c r="V97" i="29"/>
  <c r="V19" i="30"/>
  <c r="V22" i="30"/>
  <c r="V25" i="30"/>
  <c r="V28" i="30"/>
  <c r="V31" i="30"/>
  <c r="V34" i="30"/>
  <c r="V37" i="30"/>
  <c r="V40" i="30"/>
  <c r="V43" i="30"/>
  <c r="V46" i="30"/>
  <c r="V49" i="30"/>
  <c r="V52" i="30"/>
  <c r="V55" i="30"/>
  <c r="V58" i="30"/>
  <c r="V61" i="30"/>
  <c r="V64" i="30"/>
  <c r="V67" i="30"/>
  <c r="V70" i="30"/>
  <c r="V73" i="30"/>
  <c r="V76" i="30"/>
  <c r="V79" i="30"/>
  <c r="V82" i="30"/>
  <c r="V85" i="30"/>
  <c r="V88" i="30"/>
  <c r="M38" i="31"/>
  <c r="U38" i="31" s="1"/>
  <c r="M44" i="31"/>
  <c r="U44" i="31" s="1"/>
  <c r="M50" i="31"/>
  <c r="U50" i="31" s="1"/>
  <c r="M56" i="31"/>
  <c r="U56" i="31" s="1"/>
  <c r="M62" i="31"/>
  <c r="U62" i="31" s="1"/>
  <c r="M68" i="31"/>
  <c r="U68" i="31" s="1"/>
  <c r="M74" i="31"/>
  <c r="U74" i="31" s="1"/>
  <c r="AH3" i="32"/>
  <c r="AQ3" i="32" s="1"/>
  <c r="V26" i="32"/>
  <c r="V29" i="32"/>
  <c r="V32" i="32"/>
  <c r="V35" i="32"/>
  <c r="V38" i="32"/>
  <c r="V41" i="32"/>
  <c r="V44" i="32"/>
  <c r="V47" i="32"/>
  <c r="V50" i="32"/>
  <c r="V53" i="32"/>
  <c r="V56" i="32"/>
  <c r="V59" i="32"/>
  <c r="V62" i="32"/>
  <c r="V65" i="32"/>
  <c r="V68" i="32"/>
  <c r="H24" i="33"/>
  <c r="I24" i="33" s="1"/>
  <c r="J24" i="33" s="1"/>
  <c r="V26" i="33"/>
  <c r="V61" i="33"/>
  <c r="H12" i="34"/>
  <c r="I12" i="34" s="1"/>
  <c r="J12" i="34" s="1"/>
  <c r="H20" i="34"/>
  <c r="I20" i="34" s="1"/>
  <c r="J20" i="34" s="1"/>
  <c r="H21" i="34"/>
  <c r="I21" i="34" s="1"/>
  <c r="J21" i="34" s="1"/>
  <c r="M9" i="31"/>
  <c r="U9" i="31" s="1"/>
  <c r="M15" i="31"/>
  <c r="U15" i="31" s="1"/>
  <c r="M21" i="31"/>
  <c r="U21" i="31" s="1"/>
  <c r="M27" i="31"/>
  <c r="U27" i="31" s="1"/>
  <c r="M33" i="31"/>
  <c r="U33" i="31" s="1"/>
  <c r="M39" i="31"/>
  <c r="U39" i="31" s="1"/>
  <c r="M45" i="31"/>
  <c r="U45" i="31" s="1"/>
  <c r="M51" i="31"/>
  <c r="U51" i="31" s="1"/>
  <c r="M57" i="31"/>
  <c r="U57" i="31" s="1"/>
  <c r="M63" i="31"/>
  <c r="U63" i="31" s="1"/>
  <c r="M69" i="31"/>
  <c r="U69" i="31" s="1"/>
  <c r="M75" i="31"/>
  <c r="U75" i="31" s="1"/>
  <c r="V6" i="31"/>
  <c r="V12" i="31"/>
  <c r="V15" i="31"/>
  <c r="V18" i="31"/>
  <c r="V21" i="31"/>
  <c r="V24" i="31"/>
  <c r="V27" i="31"/>
  <c r="V30" i="31"/>
  <c r="V33" i="31"/>
  <c r="V36" i="31"/>
  <c r="V39" i="31"/>
  <c r="V42" i="31"/>
  <c r="V45" i="31"/>
  <c r="V48" i="31"/>
  <c r="V51" i="31"/>
  <c r="V54" i="31"/>
  <c r="V57" i="31"/>
  <c r="V60" i="31"/>
  <c r="V63" i="31"/>
  <c r="V66" i="31"/>
  <c r="V69" i="31"/>
  <c r="V72" i="31"/>
  <c r="V75" i="31"/>
  <c r="V78" i="31"/>
  <c r="R12" i="32"/>
  <c r="R15" i="32"/>
  <c r="R18" i="32"/>
  <c r="R21" i="32"/>
  <c r="R24" i="32"/>
  <c r="R27" i="32"/>
  <c r="R30" i="32"/>
  <c r="R33" i="32"/>
  <c r="R36" i="32"/>
  <c r="R39" i="32"/>
  <c r="R42" i="32"/>
  <c r="R45" i="32"/>
  <c r="R48" i="32"/>
  <c r="R51" i="32"/>
  <c r="R54" i="32"/>
  <c r="R57" i="32"/>
  <c r="R60" i="32"/>
  <c r="R63" i="32"/>
  <c r="R66" i="32"/>
  <c r="R69" i="32"/>
  <c r="M9" i="33"/>
  <c r="U9" i="33" s="1"/>
  <c r="M15" i="33"/>
  <c r="U15" i="33" s="1"/>
  <c r="M21" i="33"/>
  <c r="U21" i="33" s="1"/>
  <c r="M27" i="33"/>
  <c r="U27" i="33" s="1"/>
  <c r="M33" i="33"/>
  <c r="U33" i="33" s="1"/>
  <c r="M39" i="33"/>
  <c r="U39" i="33" s="1"/>
  <c r="M45" i="33"/>
  <c r="U45" i="33" s="1"/>
  <c r="M51" i="33"/>
  <c r="U51" i="33" s="1"/>
  <c r="M57" i="33"/>
  <c r="U57" i="33" s="1"/>
  <c r="M63" i="33"/>
  <c r="U63" i="33" s="1"/>
  <c r="M69" i="33"/>
  <c r="U69" i="33" s="1"/>
  <c r="M75" i="33"/>
  <c r="U75" i="33" s="1"/>
  <c r="M81" i="33"/>
  <c r="U81" i="33" s="1"/>
  <c r="M87" i="33"/>
  <c r="U87" i="33" s="1"/>
  <c r="M93" i="33"/>
  <c r="U93" i="33" s="1"/>
  <c r="V6" i="33"/>
  <c r="V12" i="33"/>
  <c r="V15" i="33"/>
  <c r="V18" i="33"/>
  <c r="V21" i="33"/>
  <c r="H28" i="33"/>
  <c r="I28" i="33" s="1"/>
  <c r="J28" i="33" s="1"/>
  <c r="V29" i="33"/>
  <c r="V52" i="33"/>
  <c r="H68" i="33"/>
  <c r="I68" i="33" s="1"/>
  <c r="J68" i="33" s="1"/>
  <c r="H69" i="33"/>
  <c r="I69" i="33" s="1"/>
  <c r="J69" i="33" s="1"/>
  <c r="H80" i="33"/>
  <c r="I80" i="33" s="1"/>
  <c r="J80" i="33" s="1"/>
  <c r="M9" i="29"/>
  <c r="U9" i="29" s="1"/>
  <c r="M15" i="29"/>
  <c r="U15" i="29" s="1"/>
  <c r="M21" i="29"/>
  <c r="U21" i="29" s="1"/>
  <c r="M27" i="29"/>
  <c r="U27" i="29" s="1"/>
  <c r="M33" i="29"/>
  <c r="U33" i="29" s="1"/>
  <c r="M39" i="29"/>
  <c r="U39" i="29" s="1"/>
  <c r="M45" i="29"/>
  <c r="U45" i="29" s="1"/>
  <c r="M51" i="29"/>
  <c r="U51" i="29" s="1"/>
  <c r="M57" i="29"/>
  <c r="U57" i="29" s="1"/>
  <c r="M63" i="29"/>
  <c r="U63" i="29" s="1"/>
  <c r="M69" i="29"/>
  <c r="U69" i="29" s="1"/>
  <c r="M75" i="29"/>
  <c r="U75" i="29" s="1"/>
  <c r="M81" i="29"/>
  <c r="U81" i="29" s="1"/>
  <c r="M87" i="29"/>
  <c r="U87" i="29" s="1"/>
  <c r="V6" i="29"/>
  <c r="V12" i="29"/>
  <c r="V15" i="29"/>
  <c r="V18" i="29"/>
  <c r="V21" i="29"/>
  <c r="V24" i="29"/>
  <c r="V27" i="29"/>
  <c r="V30" i="29"/>
  <c r="V33" i="29"/>
  <c r="V36" i="29"/>
  <c r="V39" i="29"/>
  <c r="V42" i="29"/>
  <c r="V45" i="29"/>
  <c r="V48" i="29"/>
  <c r="V51" i="29"/>
  <c r="V54" i="29"/>
  <c r="V57" i="29"/>
  <c r="V60" i="29"/>
  <c r="V63" i="29"/>
  <c r="V66" i="29"/>
  <c r="V69" i="29"/>
  <c r="V72" i="29"/>
  <c r="V75" i="29"/>
  <c r="V78" i="29"/>
  <c r="V81" i="29"/>
  <c r="V84" i="29"/>
  <c r="V87" i="29"/>
  <c r="V90" i="29"/>
  <c r="V93" i="29"/>
  <c r="AH3" i="30"/>
  <c r="AQ3" i="30" s="1"/>
  <c r="V6" i="30"/>
  <c r="V12" i="30"/>
  <c r="V15" i="30"/>
  <c r="V18" i="30"/>
  <c r="V21" i="30"/>
  <c r="V24" i="30"/>
  <c r="V27" i="30"/>
  <c r="V30" i="30"/>
  <c r="V33" i="30"/>
  <c r="V36" i="30"/>
  <c r="V39" i="30"/>
  <c r="V42" i="30"/>
  <c r="V45" i="30"/>
  <c r="V48" i="30"/>
  <c r="V51" i="30"/>
  <c r="V54" i="30"/>
  <c r="V57" i="30"/>
  <c r="V60" i="30"/>
  <c r="V63" i="30"/>
  <c r="V66" i="30"/>
  <c r="V69" i="30"/>
  <c r="V72" i="30"/>
  <c r="V75" i="30"/>
  <c r="V78" i="30"/>
  <c r="V81" i="30"/>
  <c r="V84" i="30"/>
  <c r="M4" i="31"/>
  <c r="U4" i="31" s="1"/>
  <c r="X4" i="31" s="1"/>
  <c r="Z4" i="31" s="1"/>
  <c r="M10" i="31"/>
  <c r="U10" i="31" s="1"/>
  <c r="M16" i="31"/>
  <c r="U16" i="31" s="1"/>
  <c r="M22" i="31"/>
  <c r="U22" i="31" s="1"/>
  <c r="M28" i="31"/>
  <c r="U28" i="31" s="1"/>
  <c r="M34" i="31"/>
  <c r="U34" i="31" s="1"/>
  <c r="M40" i="31"/>
  <c r="U40" i="31" s="1"/>
  <c r="M46" i="31"/>
  <c r="U46" i="31" s="1"/>
  <c r="M52" i="31"/>
  <c r="U52" i="31" s="1"/>
  <c r="M58" i="31"/>
  <c r="U58" i="31" s="1"/>
  <c r="M64" i="31"/>
  <c r="U64" i="31" s="1"/>
  <c r="M70" i="31"/>
  <c r="U70" i="31" s="1"/>
  <c r="V5" i="31"/>
  <c r="R7" i="31"/>
  <c r="R8" i="31"/>
  <c r="R13" i="31"/>
  <c r="R16" i="31"/>
  <c r="R19" i="31"/>
  <c r="R22" i="31"/>
  <c r="R25" i="31"/>
  <c r="R28" i="31"/>
  <c r="R31" i="31"/>
  <c r="R34" i="31"/>
  <c r="R37" i="31"/>
  <c r="R40" i="31"/>
  <c r="R43" i="31"/>
  <c r="R46" i="31"/>
  <c r="R49" i="31"/>
  <c r="R52" i="31"/>
  <c r="R55" i="31"/>
  <c r="R58" i="31"/>
  <c r="R61" i="31"/>
  <c r="R64" i="31"/>
  <c r="R67" i="31"/>
  <c r="R70" i="31"/>
  <c r="R73" i="31"/>
  <c r="R76" i="31"/>
  <c r="M9" i="32"/>
  <c r="U9" i="32" s="1"/>
  <c r="M15" i="32"/>
  <c r="U15" i="32" s="1"/>
  <c r="M21" i="32"/>
  <c r="U21" i="32" s="1"/>
  <c r="M27" i="32"/>
  <c r="U27" i="32" s="1"/>
  <c r="M33" i="32"/>
  <c r="U33" i="32" s="1"/>
  <c r="M39" i="32"/>
  <c r="U39" i="32" s="1"/>
  <c r="M45" i="32"/>
  <c r="U45" i="32" s="1"/>
  <c r="M51" i="32"/>
  <c r="U51" i="32" s="1"/>
  <c r="M57" i="32"/>
  <c r="U57" i="32" s="1"/>
  <c r="M63" i="32"/>
  <c r="U63" i="32" s="1"/>
  <c r="R5" i="32"/>
  <c r="V7" i="32"/>
  <c r="V8" i="32"/>
  <c r="V13" i="32"/>
  <c r="V16" i="32"/>
  <c r="V19" i="32"/>
  <c r="V22" i="32"/>
  <c r="V25" i="32"/>
  <c r="V28" i="32"/>
  <c r="V31" i="32"/>
  <c r="V34" i="32"/>
  <c r="V37" i="32"/>
  <c r="V40" i="32"/>
  <c r="V43" i="32"/>
  <c r="V46" i="32"/>
  <c r="V49" i="32"/>
  <c r="V52" i="32"/>
  <c r="V55" i="32"/>
  <c r="V58" i="32"/>
  <c r="V61" i="32"/>
  <c r="V64" i="32"/>
  <c r="M4" i="33"/>
  <c r="U4" i="33" s="1"/>
  <c r="X4" i="33" s="1"/>
  <c r="Z4" i="33" s="1"/>
  <c r="M10" i="33"/>
  <c r="U10" i="33" s="1"/>
  <c r="M16" i="33"/>
  <c r="U16" i="33" s="1"/>
  <c r="M22" i="33"/>
  <c r="U22" i="33" s="1"/>
  <c r="M28" i="33"/>
  <c r="U28" i="33" s="1"/>
  <c r="M34" i="33"/>
  <c r="U34" i="33" s="1"/>
  <c r="M40" i="33"/>
  <c r="U40" i="33" s="1"/>
  <c r="M46" i="33"/>
  <c r="U46" i="33" s="1"/>
  <c r="M52" i="33"/>
  <c r="U52" i="33" s="1"/>
  <c r="M58" i="33"/>
  <c r="U58" i="33" s="1"/>
  <c r="M64" i="33"/>
  <c r="U64" i="33" s="1"/>
  <c r="M70" i="33"/>
  <c r="U70" i="33" s="1"/>
  <c r="M76" i="33"/>
  <c r="U76" i="33" s="1"/>
  <c r="M82" i="33"/>
  <c r="U82" i="33" s="1"/>
  <c r="M88" i="33"/>
  <c r="U88" i="33" s="1"/>
  <c r="V11" i="33"/>
  <c r="H30" i="33"/>
  <c r="I30" i="33" s="1"/>
  <c r="J30" i="33" s="1"/>
  <c r="H31" i="33"/>
  <c r="I31" i="33" s="1"/>
  <c r="J31" i="33" s="1"/>
  <c r="V32" i="33"/>
  <c r="V43" i="33"/>
  <c r="H59" i="33"/>
  <c r="I59" i="33" s="1"/>
  <c r="J59" i="33" s="1"/>
  <c r="H60" i="33"/>
  <c r="I60" i="33" s="1"/>
  <c r="J60" i="33" s="1"/>
  <c r="H71" i="33"/>
  <c r="I71" i="33" s="1"/>
  <c r="J71" i="33" s="1"/>
  <c r="V97" i="33"/>
  <c r="AN3" i="34"/>
  <c r="H4" i="34"/>
  <c r="I4" i="34" s="1"/>
  <c r="J4" i="34" s="1"/>
  <c r="K4" i="34" s="1"/>
  <c r="V8" i="34"/>
  <c r="V9" i="34"/>
  <c r="V13" i="34"/>
  <c r="V22" i="34"/>
  <c r="H32" i="34"/>
  <c r="I32" i="34" s="1"/>
  <c r="J32" i="34" s="1"/>
  <c r="H41" i="34"/>
  <c r="I41" i="34" s="1"/>
  <c r="J41" i="34" s="1"/>
  <c r="H46" i="34"/>
  <c r="I46" i="34" s="1"/>
  <c r="J46" i="34" s="1"/>
  <c r="H49" i="34"/>
  <c r="I49" i="34" s="1"/>
  <c r="J49" i="34" s="1"/>
  <c r="H52" i="34"/>
  <c r="I52" i="34" s="1"/>
  <c r="J52" i="34" s="1"/>
  <c r="H55" i="34"/>
  <c r="I55" i="34" s="1"/>
  <c r="J55" i="34" s="1"/>
  <c r="H58" i="34"/>
  <c r="I58" i="34" s="1"/>
  <c r="J58" i="34" s="1"/>
  <c r="H61" i="34"/>
  <c r="I61" i="34" s="1"/>
  <c r="J61" i="34" s="1"/>
  <c r="H64" i="34"/>
  <c r="I64" i="34" s="1"/>
  <c r="J64" i="34" s="1"/>
  <c r="H67" i="34"/>
  <c r="I67" i="34" s="1"/>
  <c r="J67" i="34" s="1"/>
  <c r="H70" i="34"/>
  <c r="I70" i="34" s="1"/>
  <c r="J70" i="34" s="1"/>
  <c r="H73" i="34"/>
  <c r="I73" i="34" s="1"/>
  <c r="J73" i="34" s="1"/>
  <c r="H76" i="34"/>
  <c r="I76" i="34" s="1"/>
  <c r="J76" i="34" s="1"/>
  <c r="H79" i="34"/>
  <c r="I79" i="34" s="1"/>
  <c r="J79" i="34" s="1"/>
  <c r="H82" i="34"/>
  <c r="I82" i="34" s="1"/>
  <c r="J82" i="34" s="1"/>
  <c r="H26" i="36"/>
  <c r="I26" i="36" s="1"/>
  <c r="J26" i="36" s="1"/>
  <c r="H36" i="36"/>
  <c r="I36" i="36" s="1"/>
  <c r="J36" i="36" s="1"/>
  <c r="H59" i="36"/>
  <c r="I59" i="36" s="1"/>
  <c r="J59" i="36" s="1"/>
  <c r="H77" i="37"/>
  <c r="I77" i="37" s="1"/>
  <c r="J77" i="37" s="1"/>
  <c r="H95" i="37"/>
  <c r="I95" i="37" s="1"/>
  <c r="J95" i="37" s="1"/>
  <c r="H7" i="38"/>
  <c r="I7" i="38" s="1"/>
  <c r="J7" i="38" s="1"/>
  <c r="H8" i="38"/>
  <c r="I8" i="38" s="1"/>
  <c r="J8" i="38" s="1"/>
  <c r="H9" i="38"/>
  <c r="I9" i="38" s="1"/>
  <c r="J9" i="38" s="1"/>
  <c r="H32" i="38"/>
  <c r="I32" i="38" s="1"/>
  <c r="J32" i="38" s="1"/>
  <c r="H39" i="40"/>
  <c r="I39" i="40" s="1"/>
  <c r="J39" i="40" s="1"/>
  <c r="H42" i="40"/>
  <c r="I42" i="40" s="1"/>
  <c r="J42" i="40" s="1"/>
  <c r="H31" i="34"/>
  <c r="I31" i="34" s="1"/>
  <c r="J31" i="34" s="1"/>
  <c r="H40" i="34"/>
  <c r="I40" i="34" s="1"/>
  <c r="J40" i="34" s="1"/>
  <c r="H85" i="34"/>
  <c r="I85" i="34" s="1"/>
  <c r="J85" i="34" s="1"/>
  <c r="H86" i="34"/>
  <c r="I86" i="34" s="1"/>
  <c r="J86" i="34" s="1"/>
  <c r="H20" i="35"/>
  <c r="I20" i="35" s="1"/>
  <c r="J20" i="35" s="1"/>
  <c r="H29" i="35"/>
  <c r="I29" i="35" s="1"/>
  <c r="J29" i="35" s="1"/>
  <c r="H38" i="35"/>
  <c r="I38" i="35" s="1"/>
  <c r="J38" i="35" s="1"/>
  <c r="H47" i="35"/>
  <c r="I47" i="35" s="1"/>
  <c r="J47" i="35" s="1"/>
  <c r="H56" i="35"/>
  <c r="I56" i="35" s="1"/>
  <c r="J56" i="35" s="1"/>
  <c r="H65" i="35"/>
  <c r="I65" i="35" s="1"/>
  <c r="J65" i="35" s="1"/>
  <c r="H74" i="35"/>
  <c r="I74" i="35" s="1"/>
  <c r="J74" i="35" s="1"/>
  <c r="AH4" i="36"/>
  <c r="H10" i="36"/>
  <c r="I10" i="36" s="1"/>
  <c r="J10" i="36" s="1"/>
  <c r="H14" i="36"/>
  <c r="I14" i="36" s="1"/>
  <c r="J14" i="36" s="1"/>
  <c r="H20" i="36"/>
  <c r="I20" i="36" s="1"/>
  <c r="J20" i="36" s="1"/>
  <c r="H21" i="36"/>
  <c r="I21" i="36" s="1"/>
  <c r="J21" i="36" s="1"/>
  <c r="H53" i="36"/>
  <c r="I53" i="36" s="1"/>
  <c r="J53" i="36" s="1"/>
  <c r="H69" i="36"/>
  <c r="I69" i="36" s="1"/>
  <c r="J69" i="36" s="1"/>
  <c r="H17" i="37"/>
  <c r="I17" i="37" s="1"/>
  <c r="J17" i="37" s="1"/>
  <c r="H23" i="37"/>
  <c r="I23" i="37" s="1"/>
  <c r="J23" i="37" s="1"/>
  <c r="H29" i="37"/>
  <c r="I29" i="37" s="1"/>
  <c r="J29" i="37" s="1"/>
  <c r="H35" i="37"/>
  <c r="I35" i="37" s="1"/>
  <c r="J35" i="37" s="1"/>
  <c r="H41" i="37"/>
  <c r="I41" i="37" s="1"/>
  <c r="J41" i="37" s="1"/>
  <c r="H47" i="37"/>
  <c r="I47" i="37" s="1"/>
  <c r="J47" i="37" s="1"/>
  <c r="H53" i="37"/>
  <c r="I53" i="37" s="1"/>
  <c r="J53" i="37" s="1"/>
  <c r="H59" i="37"/>
  <c r="I59" i="37" s="1"/>
  <c r="J59" i="37" s="1"/>
  <c r="H65" i="37"/>
  <c r="I65" i="37" s="1"/>
  <c r="J65" i="37" s="1"/>
  <c r="H80" i="37"/>
  <c r="I80" i="37" s="1"/>
  <c r="J80" i="37" s="1"/>
  <c r="H10" i="38"/>
  <c r="I10" i="38" s="1"/>
  <c r="J10" i="38" s="1"/>
  <c r="H19" i="40"/>
  <c r="I19" i="40" s="1"/>
  <c r="J19" i="40" s="1"/>
  <c r="H55" i="40"/>
  <c r="I55" i="40" s="1"/>
  <c r="J55" i="40" s="1"/>
  <c r="AN3" i="41"/>
  <c r="H72" i="43"/>
  <c r="I72" i="43" s="1"/>
  <c r="J72" i="43" s="1"/>
  <c r="H15" i="44"/>
  <c r="I15" i="44" s="1"/>
  <c r="J15" i="44" s="1"/>
  <c r="H29" i="34"/>
  <c r="I29" i="34" s="1"/>
  <c r="J29" i="34" s="1"/>
  <c r="H30" i="34"/>
  <c r="I30" i="34" s="1"/>
  <c r="J30" i="34" s="1"/>
  <c r="H38" i="34"/>
  <c r="I38" i="34" s="1"/>
  <c r="J38" i="34" s="1"/>
  <c r="AE3" i="36"/>
  <c r="H30" i="36"/>
  <c r="I30" i="36" s="1"/>
  <c r="J30" i="36" s="1"/>
  <c r="H38" i="36"/>
  <c r="I38" i="36" s="1"/>
  <c r="J38" i="36" s="1"/>
  <c r="H50" i="36"/>
  <c r="I50" i="36" s="1"/>
  <c r="J50" i="36" s="1"/>
  <c r="H60" i="36"/>
  <c r="I60" i="36" s="1"/>
  <c r="J60" i="36" s="1"/>
  <c r="H63" i="36"/>
  <c r="I63" i="36" s="1"/>
  <c r="J63" i="36" s="1"/>
  <c r="H83" i="37"/>
  <c r="I83" i="37" s="1"/>
  <c r="J83" i="37" s="1"/>
  <c r="Y4" i="38"/>
  <c r="Z4" i="38" s="1"/>
  <c r="H12" i="38"/>
  <c r="I12" i="38" s="1"/>
  <c r="J12" i="38" s="1"/>
  <c r="H16" i="38"/>
  <c r="I16" i="38" s="1"/>
  <c r="J16" i="38" s="1"/>
  <c r="H21" i="38"/>
  <c r="I21" i="38" s="1"/>
  <c r="J21" i="38" s="1"/>
  <c r="H25" i="38"/>
  <c r="I25" i="38" s="1"/>
  <c r="J25" i="38" s="1"/>
  <c r="H5" i="39"/>
  <c r="I5" i="39" s="1"/>
  <c r="J5" i="39" s="1"/>
  <c r="H16" i="40"/>
  <c r="I16" i="40" s="1"/>
  <c r="J16" i="40" s="1"/>
  <c r="H52" i="40"/>
  <c r="I52" i="40" s="1"/>
  <c r="J52" i="40" s="1"/>
  <c r="H49" i="33"/>
  <c r="I49" i="33" s="1"/>
  <c r="J49" i="33" s="1"/>
  <c r="H58" i="33"/>
  <c r="I58" i="33" s="1"/>
  <c r="J58" i="33" s="1"/>
  <c r="H67" i="33"/>
  <c r="I67" i="33" s="1"/>
  <c r="J67" i="33" s="1"/>
  <c r="H76" i="33"/>
  <c r="I76" i="33" s="1"/>
  <c r="J76" i="33" s="1"/>
  <c r="R15" i="34"/>
  <c r="R16" i="34"/>
  <c r="H19" i="34"/>
  <c r="I19" i="34" s="1"/>
  <c r="J19" i="34" s="1"/>
  <c r="R24" i="34"/>
  <c r="R25" i="34"/>
  <c r="H28" i="34"/>
  <c r="I28" i="34" s="1"/>
  <c r="J28" i="34" s="1"/>
  <c r="R33" i="34"/>
  <c r="R34" i="34"/>
  <c r="H37" i="34"/>
  <c r="I37" i="34" s="1"/>
  <c r="J37" i="34" s="1"/>
  <c r="R42" i="34"/>
  <c r="R43" i="34"/>
  <c r="R46" i="34"/>
  <c r="R49" i="34"/>
  <c r="R52" i="34"/>
  <c r="R55" i="34"/>
  <c r="R58" i="34"/>
  <c r="R61" i="34"/>
  <c r="R64" i="34"/>
  <c r="R67" i="34"/>
  <c r="R70" i="34"/>
  <c r="R73" i="34"/>
  <c r="R76" i="34"/>
  <c r="R79" i="34"/>
  <c r="R82" i="34"/>
  <c r="R85" i="34"/>
  <c r="H88" i="34"/>
  <c r="I88" i="34" s="1"/>
  <c r="J88" i="34" s="1"/>
  <c r="H89" i="34"/>
  <c r="I89" i="34" s="1"/>
  <c r="J89" i="34" s="1"/>
  <c r="H10" i="35"/>
  <c r="I10" i="35" s="1"/>
  <c r="J10" i="35" s="1"/>
  <c r="H17" i="35"/>
  <c r="I17" i="35" s="1"/>
  <c r="J17" i="35" s="1"/>
  <c r="H26" i="35"/>
  <c r="I26" i="35" s="1"/>
  <c r="J26" i="35" s="1"/>
  <c r="H35" i="35"/>
  <c r="I35" i="35" s="1"/>
  <c r="J35" i="35" s="1"/>
  <c r="H44" i="35"/>
  <c r="I44" i="35" s="1"/>
  <c r="J44" i="35" s="1"/>
  <c r="H53" i="35"/>
  <c r="I53" i="35" s="1"/>
  <c r="J53" i="35" s="1"/>
  <c r="H62" i="35"/>
  <c r="I62" i="35" s="1"/>
  <c r="J62" i="35" s="1"/>
  <c r="H71" i="35"/>
  <c r="I71" i="35" s="1"/>
  <c r="J71" i="35" s="1"/>
  <c r="H44" i="36"/>
  <c r="I44" i="36" s="1"/>
  <c r="J44" i="36" s="1"/>
  <c r="H54" i="36"/>
  <c r="I54" i="36" s="1"/>
  <c r="J54" i="36" s="1"/>
  <c r="H57" i="36"/>
  <c r="I57" i="36" s="1"/>
  <c r="J57" i="36" s="1"/>
  <c r="H10" i="37"/>
  <c r="I10" i="37" s="1"/>
  <c r="J10" i="37" s="1"/>
  <c r="H68" i="37"/>
  <c r="I68" i="37" s="1"/>
  <c r="J68" i="37" s="1"/>
  <c r="H86" i="37"/>
  <c r="I86" i="37" s="1"/>
  <c r="J86" i="37" s="1"/>
  <c r="H30" i="38"/>
  <c r="I30" i="38" s="1"/>
  <c r="J30" i="38" s="1"/>
  <c r="H18" i="39"/>
  <c r="I18" i="39" s="1"/>
  <c r="J18" i="39" s="1"/>
  <c r="H27" i="39"/>
  <c r="I27" i="39" s="1"/>
  <c r="J27" i="39" s="1"/>
  <c r="H36" i="39"/>
  <c r="I36" i="39" s="1"/>
  <c r="J36" i="39" s="1"/>
  <c r="H45" i="39"/>
  <c r="I45" i="39" s="1"/>
  <c r="J45" i="39" s="1"/>
  <c r="H54" i="39"/>
  <c r="I54" i="39" s="1"/>
  <c r="J54" i="39" s="1"/>
  <c r="H63" i="39"/>
  <c r="I63" i="39" s="1"/>
  <c r="J63" i="39" s="1"/>
  <c r="H72" i="39"/>
  <c r="I72" i="39" s="1"/>
  <c r="J72" i="39" s="1"/>
  <c r="H38" i="33"/>
  <c r="I38" i="33" s="1"/>
  <c r="J38" i="33" s="1"/>
  <c r="H47" i="33"/>
  <c r="I47" i="33" s="1"/>
  <c r="J47" i="33" s="1"/>
  <c r="H65" i="33"/>
  <c r="I65" i="33" s="1"/>
  <c r="J65" i="33" s="1"/>
  <c r="H74" i="33"/>
  <c r="I74" i="33" s="1"/>
  <c r="J74" i="33" s="1"/>
  <c r="H83" i="33"/>
  <c r="I83" i="33" s="1"/>
  <c r="J83" i="33" s="1"/>
  <c r="H92" i="33"/>
  <c r="I92" i="33" s="1"/>
  <c r="J92" i="33" s="1"/>
  <c r="R14" i="34"/>
  <c r="H17" i="34"/>
  <c r="I17" i="34" s="1"/>
  <c r="J17" i="34" s="1"/>
  <c r="R23" i="34"/>
  <c r="H26" i="34"/>
  <c r="I26" i="34" s="1"/>
  <c r="J26" i="34" s="1"/>
  <c r="R32" i="34"/>
  <c r="H35" i="34"/>
  <c r="I35" i="34" s="1"/>
  <c r="J35" i="34" s="1"/>
  <c r="H44" i="34"/>
  <c r="I44" i="34" s="1"/>
  <c r="J44" i="34" s="1"/>
  <c r="H4" i="36"/>
  <c r="I4" i="36" s="1"/>
  <c r="J4" i="36" s="1"/>
  <c r="K4" i="36" s="1"/>
  <c r="H12" i="36"/>
  <c r="I12" i="36" s="1"/>
  <c r="J12" i="36" s="1"/>
  <c r="H17" i="36"/>
  <c r="I17" i="36" s="1"/>
  <c r="J17" i="36" s="1"/>
  <c r="H18" i="36"/>
  <c r="I18" i="36" s="1"/>
  <c r="J18" i="36" s="1"/>
  <c r="H24" i="36"/>
  <c r="I24" i="36" s="1"/>
  <c r="J24" i="36" s="1"/>
  <c r="H32" i="36"/>
  <c r="I32" i="36" s="1"/>
  <c r="J32" i="36" s="1"/>
  <c r="H33" i="36"/>
  <c r="I33" i="36" s="1"/>
  <c r="J33" i="36" s="1"/>
  <c r="H42" i="36"/>
  <c r="I42" i="36" s="1"/>
  <c r="J42" i="36" s="1"/>
  <c r="H48" i="36"/>
  <c r="I48" i="36" s="1"/>
  <c r="J48" i="36" s="1"/>
  <c r="H51" i="36"/>
  <c r="I51" i="36" s="1"/>
  <c r="J51" i="36" s="1"/>
  <c r="H5" i="37"/>
  <c r="I5" i="37" s="1"/>
  <c r="J5" i="37" s="1"/>
  <c r="H14" i="37"/>
  <c r="I14" i="37" s="1"/>
  <c r="J14" i="37" s="1"/>
  <c r="H20" i="37"/>
  <c r="I20" i="37" s="1"/>
  <c r="J20" i="37" s="1"/>
  <c r="H26" i="37"/>
  <c r="I26" i="37" s="1"/>
  <c r="J26" i="37" s="1"/>
  <c r="H32" i="37"/>
  <c r="I32" i="37" s="1"/>
  <c r="J32" i="37" s="1"/>
  <c r="H38" i="37"/>
  <c r="I38" i="37" s="1"/>
  <c r="J38" i="37" s="1"/>
  <c r="H44" i="37"/>
  <c r="I44" i="37" s="1"/>
  <c r="J44" i="37" s="1"/>
  <c r="H50" i="37"/>
  <c r="I50" i="37" s="1"/>
  <c r="J50" i="37" s="1"/>
  <c r="H56" i="37"/>
  <c r="I56" i="37" s="1"/>
  <c r="J56" i="37" s="1"/>
  <c r="H62" i="37"/>
  <c r="I62" i="37" s="1"/>
  <c r="J62" i="37" s="1"/>
  <c r="H71" i="37"/>
  <c r="I71" i="37" s="1"/>
  <c r="J71" i="37" s="1"/>
  <c r="H89" i="37"/>
  <c r="I89" i="37" s="1"/>
  <c r="J89" i="37" s="1"/>
  <c r="H11" i="39"/>
  <c r="I11" i="39" s="1"/>
  <c r="J11" i="39" s="1"/>
  <c r="H4" i="42"/>
  <c r="I4" i="42" s="1"/>
  <c r="J4" i="42" s="1"/>
  <c r="K4" i="42" s="1"/>
  <c r="K5" i="42" s="1"/>
  <c r="K6" i="42" s="1"/>
  <c r="H9" i="43"/>
  <c r="I9" i="43" s="1"/>
  <c r="J9" i="43" s="1"/>
  <c r="H37" i="33"/>
  <c r="I37" i="33" s="1"/>
  <c r="J37" i="33" s="1"/>
  <c r="H46" i="33"/>
  <c r="I46" i="33" s="1"/>
  <c r="J46" i="33" s="1"/>
  <c r="H55" i="33"/>
  <c r="I55" i="33" s="1"/>
  <c r="J55" i="33" s="1"/>
  <c r="H64" i="33"/>
  <c r="I64" i="33" s="1"/>
  <c r="J64" i="33" s="1"/>
  <c r="H82" i="33"/>
  <c r="I82" i="33" s="1"/>
  <c r="J82" i="33" s="1"/>
  <c r="H91" i="33"/>
  <c r="I91" i="33" s="1"/>
  <c r="J91" i="33" s="1"/>
  <c r="R9" i="34"/>
  <c r="R3" i="34"/>
  <c r="R89" i="34"/>
  <c r="R86" i="34"/>
  <c r="R83" i="34"/>
  <c r="R87" i="34"/>
  <c r="R84" i="34"/>
  <c r="R81" i="34"/>
  <c r="R78" i="34"/>
  <c r="R75" i="34"/>
  <c r="R72" i="34"/>
  <c r="R69" i="34"/>
  <c r="R66" i="34"/>
  <c r="R63" i="34"/>
  <c r="R60" i="34"/>
  <c r="R57" i="34"/>
  <c r="R54" i="34"/>
  <c r="R51" i="34"/>
  <c r="R48" i="34"/>
  <c r="R45" i="34"/>
  <c r="R6" i="34"/>
  <c r="R7" i="34"/>
  <c r="R11" i="34"/>
  <c r="R12" i="34"/>
  <c r="R13" i="34"/>
  <c r="H16" i="34"/>
  <c r="I16" i="34" s="1"/>
  <c r="J16" i="34" s="1"/>
  <c r="R21" i="34"/>
  <c r="R22" i="34"/>
  <c r="H25" i="34"/>
  <c r="I25" i="34" s="1"/>
  <c r="J25" i="34" s="1"/>
  <c r="R30" i="34"/>
  <c r="R31" i="34"/>
  <c r="H34" i="34"/>
  <c r="I34" i="34" s="1"/>
  <c r="J34" i="34" s="1"/>
  <c r="R39" i="34"/>
  <c r="R40" i="34"/>
  <c r="H43" i="34"/>
  <c r="I43" i="34" s="1"/>
  <c r="J43" i="34" s="1"/>
  <c r="H47" i="34"/>
  <c r="I47" i="34" s="1"/>
  <c r="J47" i="34" s="1"/>
  <c r="H50" i="34"/>
  <c r="I50" i="34" s="1"/>
  <c r="J50" i="34" s="1"/>
  <c r="H53" i="34"/>
  <c r="I53" i="34" s="1"/>
  <c r="J53" i="34" s="1"/>
  <c r="H56" i="34"/>
  <c r="I56" i="34" s="1"/>
  <c r="J56" i="34" s="1"/>
  <c r="H59" i="34"/>
  <c r="I59" i="34" s="1"/>
  <c r="J59" i="34" s="1"/>
  <c r="H62" i="34"/>
  <c r="I62" i="34" s="1"/>
  <c r="J62" i="34" s="1"/>
  <c r="H65" i="34"/>
  <c r="I65" i="34" s="1"/>
  <c r="J65" i="34" s="1"/>
  <c r="H68" i="34"/>
  <c r="I68" i="34" s="1"/>
  <c r="J68" i="34" s="1"/>
  <c r="H71" i="34"/>
  <c r="I71" i="34" s="1"/>
  <c r="J71" i="34" s="1"/>
  <c r="H74" i="34"/>
  <c r="I74" i="34" s="1"/>
  <c r="J74" i="34" s="1"/>
  <c r="H77" i="34"/>
  <c r="I77" i="34" s="1"/>
  <c r="J77" i="34" s="1"/>
  <c r="H80" i="34"/>
  <c r="I80" i="34" s="1"/>
  <c r="J80" i="34" s="1"/>
  <c r="H83" i="34"/>
  <c r="I83" i="34" s="1"/>
  <c r="J83" i="34" s="1"/>
  <c r="R88" i="34"/>
  <c r="H9" i="35"/>
  <c r="I9" i="35" s="1"/>
  <c r="J9" i="35" s="1"/>
  <c r="H14" i="35"/>
  <c r="I14" i="35" s="1"/>
  <c r="J14" i="35" s="1"/>
  <c r="H23" i="35"/>
  <c r="I23" i="35" s="1"/>
  <c r="J23" i="35" s="1"/>
  <c r="H32" i="35"/>
  <c r="I32" i="35" s="1"/>
  <c r="J32" i="35" s="1"/>
  <c r="H41" i="35"/>
  <c r="I41" i="35" s="1"/>
  <c r="J41" i="35" s="1"/>
  <c r="H50" i="35"/>
  <c r="I50" i="35" s="1"/>
  <c r="J50" i="35" s="1"/>
  <c r="H59" i="35"/>
  <c r="I59" i="35" s="1"/>
  <c r="J59" i="35" s="1"/>
  <c r="H68" i="35"/>
  <c r="I68" i="35" s="1"/>
  <c r="J68" i="35" s="1"/>
  <c r="H77" i="35"/>
  <c r="I77" i="35" s="1"/>
  <c r="J77" i="35" s="1"/>
  <c r="Z4" i="36"/>
  <c r="H6" i="36"/>
  <c r="I6" i="36" s="1"/>
  <c r="J6" i="36" s="1"/>
  <c r="H45" i="36"/>
  <c r="I45" i="36" s="1"/>
  <c r="J45" i="36" s="1"/>
  <c r="H65" i="36"/>
  <c r="I65" i="36" s="1"/>
  <c r="J65" i="36" s="1"/>
  <c r="H68" i="36"/>
  <c r="I68" i="36" s="1"/>
  <c r="J68" i="36" s="1"/>
  <c r="H9" i="37"/>
  <c r="I9" i="37" s="1"/>
  <c r="J9" i="37" s="1"/>
  <c r="H74" i="37"/>
  <c r="I74" i="37" s="1"/>
  <c r="J74" i="37" s="1"/>
  <c r="H92" i="37"/>
  <c r="I92" i="37" s="1"/>
  <c r="J92" i="37" s="1"/>
  <c r="AN3" i="38"/>
  <c r="AH3" i="35"/>
  <c r="AQ3" i="35" s="1"/>
  <c r="M7" i="35"/>
  <c r="U7" i="35" s="1"/>
  <c r="M13" i="35"/>
  <c r="U13" i="35" s="1"/>
  <c r="M19" i="35"/>
  <c r="U19" i="35" s="1"/>
  <c r="M25" i="35"/>
  <c r="U25" i="35" s="1"/>
  <c r="M31" i="35"/>
  <c r="U31" i="35" s="1"/>
  <c r="M37" i="35"/>
  <c r="U37" i="35" s="1"/>
  <c r="M43" i="35"/>
  <c r="U43" i="35" s="1"/>
  <c r="M49" i="35"/>
  <c r="U49" i="35" s="1"/>
  <c r="M55" i="35"/>
  <c r="U55" i="35" s="1"/>
  <c r="M61" i="35"/>
  <c r="U61" i="35" s="1"/>
  <c r="M67" i="35"/>
  <c r="U67" i="35" s="1"/>
  <c r="M73" i="35"/>
  <c r="U73" i="35" s="1"/>
  <c r="M79" i="35"/>
  <c r="U79" i="35" s="1"/>
  <c r="V5" i="36"/>
  <c r="R7" i="36"/>
  <c r="R8" i="36"/>
  <c r="V11" i="36"/>
  <c r="R13" i="36"/>
  <c r="R16" i="36"/>
  <c r="R19" i="36"/>
  <c r="R22" i="36"/>
  <c r="R25" i="36"/>
  <c r="R28" i="36"/>
  <c r="R31" i="36"/>
  <c r="R34" i="36"/>
  <c r="R37" i="36"/>
  <c r="R40" i="36"/>
  <c r="R43" i="36"/>
  <c r="R46" i="36"/>
  <c r="R49" i="36"/>
  <c r="R52" i="36"/>
  <c r="R55" i="36"/>
  <c r="R58" i="36"/>
  <c r="R61" i="36"/>
  <c r="R64" i="36"/>
  <c r="R67" i="36"/>
  <c r="AH3" i="37"/>
  <c r="AQ3" i="37" s="1"/>
  <c r="M7" i="37"/>
  <c r="U7" i="37" s="1"/>
  <c r="M13" i="37"/>
  <c r="U13" i="37" s="1"/>
  <c r="M19" i="37"/>
  <c r="U19" i="37" s="1"/>
  <c r="M25" i="37"/>
  <c r="U25" i="37" s="1"/>
  <c r="M31" i="37"/>
  <c r="U31" i="37" s="1"/>
  <c r="M37" i="37"/>
  <c r="U37" i="37" s="1"/>
  <c r="M43" i="37"/>
  <c r="U43" i="37" s="1"/>
  <c r="M49" i="37"/>
  <c r="U49" i="37" s="1"/>
  <c r="M55" i="37"/>
  <c r="U55" i="37" s="1"/>
  <c r="M61" i="37"/>
  <c r="U61" i="37" s="1"/>
  <c r="M67" i="37"/>
  <c r="U67" i="37" s="1"/>
  <c r="M73" i="37"/>
  <c r="U73" i="37" s="1"/>
  <c r="M79" i="37"/>
  <c r="U79" i="37" s="1"/>
  <c r="M85" i="37"/>
  <c r="U85" i="37" s="1"/>
  <c r="M91" i="37"/>
  <c r="U91" i="37" s="1"/>
  <c r="M97" i="37"/>
  <c r="U97" i="37" s="1"/>
  <c r="V67" i="37"/>
  <c r="V70" i="37"/>
  <c r="V73" i="37"/>
  <c r="V76" i="37"/>
  <c r="V79" i="37"/>
  <c r="V82" i="37"/>
  <c r="V85" i="37"/>
  <c r="V88" i="37"/>
  <c r="V91" i="37"/>
  <c r="V94" i="37"/>
  <c r="V98" i="37"/>
  <c r="R9" i="38"/>
  <c r="R10" i="38"/>
  <c r="R12" i="38"/>
  <c r="R16" i="38"/>
  <c r="R21" i="38"/>
  <c r="R25" i="38"/>
  <c r="R30" i="38"/>
  <c r="R38" i="38"/>
  <c r="H41" i="38"/>
  <c r="I41" i="38" s="1"/>
  <c r="J41" i="38" s="1"/>
  <c r="H42" i="38"/>
  <c r="I42" i="38" s="1"/>
  <c r="J42" i="38" s="1"/>
  <c r="R47" i="38"/>
  <c r="H50" i="38"/>
  <c r="I50" i="38" s="1"/>
  <c r="J50" i="38" s="1"/>
  <c r="H51" i="38"/>
  <c r="I51" i="38" s="1"/>
  <c r="J51" i="38" s="1"/>
  <c r="R56" i="38"/>
  <c r="H59" i="38"/>
  <c r="I59" i="38" s="1"/>
  <c r="J59" i="38" s="1"/>
  <c r="H60" i="38"/>
  <c r="I60" i="38" s="1"/>
  <c r="J60" i="38" s="1"/>
  <c r="R65" i="38"/>
  <c r="H68" i="38"/>
  <c r="I68" i="38" s="1"/>
  <c r="J68" i="38" s="1"/>
  <c r="H69" i="38"/>
  <c r="I69" i="38" s="1"/>
  <c r="J69" i="38" s="1"/>
  <c r="R74" i="38"/>
  <c r="H77" i="38"/>
  <c r="I77" i="38" s="1"/>
  <c r="J77" i="38" s="1"/>
  <c r="H78" i="38"/>
  <c r="I78" i="38" s="1"/>
  <c r="J78" i="38" s="1"/>
  <c r="H86" i="38"/>
  <c r="I86" i="38" s="1"/>
  <c r="J86" i="38" s="1"/>
  <c r="H87" i="38"/>
  <c r="I87" i="38" s="1"/>
  <c r="J87" i="38" s="1"/>
  <c r="AN3" i="39"/>
  <c r="M76" i="39"/>
  <c r="U76" i="39" s="1"/>
  <c r="M70" i="39"/>
  <c r="U70" i="39" s="1"/>
  <c r="M64" i="39"/>
  <c r="U64" i="39" s="1"/>
  <c r="M58" i="39"/>
  <c r="U58" i="39" s="1"/>
  <c r="M52" i="39"/>
  <c r="U52" i="39" s="1"/>
  <c r="M46" i="39"/>
  <c r="U46" i="39" s="1"/>
  <c r="M40" i="39"/>
  <c r="U40" i="39" s="1"/>
  <c r="M34" i="39"/>
  <c r="U34" i="39" s="1"/>
  <c r="M28" i="39"/>
  <c r="U28" i="39" s="1"/>
  <c r="M22" i="39"/>
  <c r="U22" i="39" s="1"/>
  <c r="M16" i="39"/>
  <c r="U16" i="39" s="1"/>
  <c r="M10" i="39"/>
  <c r="U10" i="39" s="1"/>
  <c r="M4" i="39"/>
  <c r="U4" i="39" s="1"/>
  <c r="X4" i="39" s="1"/>
  <c r="M74" i="39"/>
  <c r="U74" i="39" s="1"/>
  <c r="M68" i="39"/>
  <c r="U68" i="39" s="1"/>
  <c r="M62" i="39"/>
  <c r="U62" i="39" s="1"/>
  <c r="M56" i="39"/>
  <c r="U56" i="39" s="1"/>
  <c r="M50" i="39"/>
  <c r="U50" i="39" s="1"/>
  <c r="M44" i="39"/>
  <c r="U44" i="39" s="1"/>
  <c r="M38" i="39"/>
  <c r="U38" i="39" s="1"/>
  <c r="M32" i="39"/>
  <c r="U32" i="39" s="1"/>
  <c r="M26" i="39"/>
  <c r="U26" i="39" s="1"/>
  <c r="M20" i="39"/>
  <c r="U20" i="39" s="1"/>
  <c r="M14" i="39"/>
  <c r="U14" i="39" s="1"/>
  <c r="M8" i="39"/>
  <c r="U8" i="39" s="1"/>
  <c r="M79" i="39"/>
  <c r="U79" i="39" s="1"/>
  <c r="M73" i="39"/>
  <c r="U73" i="39" s="1"/>
  <c r="M67" i="39"/>
  <c r="U67" i="39" s="1"/>
  <c r="M61" i="39"/>
  <c r="U61" i="39" s="1"/>
  <c r="M55" i="39"/>
  <c r="U55" i="39" s="1"/>
  <c r="M49" i="39"/>
  <c r="U49" i="39" s="1"/>
  <c r="M43" i="39"/>
  <c r="U43" i="39" s="1"/>
  <c r="M37" i="39"/>
  <c r="U37" i="39" s="1"/>
  <c r="M31" i="39"/>
  <c r="U31" i="39" s="1"/>
  <c r="M25" i="39"/>
  <c r="U25" i="39" s="1"/>
  <c r="M19" i="39"/>
  <c r="U19" i="39" s="1"/>
  <c r="M13" i="39"/>
  <c r="U13" i="39" s="1"/>
  <c r="M7" i="39"/>
  <c r="U7" i="39" s="1"/>
  <c r="M77" i="39"/>
  <c r="U77" i="39" s="1"/>
  <c r="M71" i="39"/>
  <c r="U71" i="39" s="1"/>
  <c r="M65" i="39"/>
  <c r="U65" i="39" s="1"/>
  <c r="M59" i="39"/>
  <c r="U59" i="39" s="1"/>
  <c r="M53" i="39"/>
  <c r="U53" i="39" s="1"/>
  <c r="M47" i="39"/>
  <c r="U47" i="39" s="1"/>
  <c r="M41" i="39"/>
  <c r="U41" i="39" s="1"/>
  <c r="M35" i="39"/>
  <c r="U35" i="39" s="1"/>
  <c r="M29" i="39"/>
  <c r="U29" i="39" s="1"/>
  <c r="M23" i="39"/>
  <c r="U23" i="39" s="1"/>
  <c r="M17" i="39"/>
  <c r="U17" i="39" s="1"/>
  <c r="M11" i="39"/>
  <c r="U11" i="39" s="1"/>
  <c r="M5" i="39"/>
  <c r="U5" i="39" s="1"/>
  <c r="M21" i="39"/>
  <c r="U21" i="39" s="1"/>
  <c r="M39" i="39"/>
  <c r="U39" i="39" s="1"/>
  <c r="M57" i="39"/>
  <c r="U57" i="39" s="1"/>
  <c r="M75" i="39"/>
  <c r="U75" i="39" s="1"/>
  <c r="V6" i="39"/>
  <c r="V12" i="39"/>
  <c r="V21" i="39"/>
  <c r="V30" i="39"/>
  <c r="V39" i="39"/>
  <c r="V48" i="39"/>
  <c r="V57" i="39"/>
  <c r="V66" i="39"/>
  <c r="V75" i="39"/>
  <c r="H6" i="40"/>
  <c r="I6" i="40" s="1"/>
  <c r="J6" i="40" s="1"/>
  <c r="H12" i="40"/>
  <c r="I12" i="40" s="1"/>
  <c r="J12" i="40" s="1"/>
  <c r="H22" i="40"/>
  <c r="I22" i="40" s="1"/>
  <c r="J22" i="40" s="1"/>
  <c r="H25" i="40"/>
  <c r="I25" i="40" s="1"/>
  <c r="J25" i="40" s="1"/>
  <c r="H45" i="40"/>
  <c r="I45" i="40" s="1"/>
  <c r="J45" i="40" s="1"/>
  <c r="H48" i="40"/>
  <c r="I48" i="40" s="1"/>
  <c r="J48" i="40" s="1"/>
  <c r="H58" i="40"/>
  <c r="I58" i="40" s="1"/>
  <c r="J58" i="40" s="1"/>
  <c r="H61" i="40"/>
  <c r="I61" i="40" s="1"/>
  <c r="J61" i="40" s="1"/>
  <c r="H6" i="42"/>
  <c r="I6" i="42" s="1"/>
  <c r="J6" i="42" s="1"/>
  <c r="V11" i="42"/>
  <c r="V5" i="42"/>
  <c r="V87" i="42"/>
  <c r="V84" i="42"/>
  <c r="V81" i="42"/>
  <c r="V78" i="42"/>
  <c r="V75" i="42"/>
  <c r="V72" i="42"/>
  <c r="V69" i="42"/>
  <c r="V66" i="42"/>
  <c r="V63" i="42"/>
  <c r="V60" i="42"/>
  <c r="V57" i="42"/>
  <c r="V54" i="42"/>
  <c r="V51" i="42"/>
  <c r="V48" i="42"/>
  <c r="V45" i="42"/>
  <c r="V42" i="42"/>
  <c r="V39" i="42"/>
  <c r="V36" i="42"/>
  <c r="V33" i="42"/>
  <c r="V30" i="42"/>
  <c r="V27" i="42"/>
  <c r="V24" i="42"/>
  <c r="V21" i="42"/>
  <c r="V18" i="42"/>
  <c r="V15" i="42"/>
  <c r="V12" i="42"/>
  <c r="V6" i="42"/>
  <c r="V88" i="42"/>
  <c r="V85" i="42"/>
  <c r="V82" i="42"/>
  <c r="V79" i="42"/>
  <c r="V76" i="42"/>
  <c r="V73" i="42"/>
  <c r="V70" i="42"/>
  <c r="V67" i="42"/>
  <c r="V64" i="42"/>
  <c r="V61" i="42"/>
  <c r="V58" i="42"/>
  <c r="V55" i="42"/>
  <c r="V52" i="42"/>
  <c r="V49" i="42"/>
  <c r="V46" i="42"/>
  <c r="V43" i="42"/>
  <c r="V40" i="42"/>
  <c r="V37" i="42"/>
  <c r="V34" i="42"/>
  <c r="V31" i="42"/>
  <c r="V28" i="42"/>
  <c r="V25" i="42"/>
  <c r="V22" i="42"/>
  <c r="V19" i="42"/>
  <c r="V16" i="42"/>
  <c r="V13" i="42"/>
  <c r="V8" i="42"/>
  <c r="V7" i="42"/>
  <c r="V89" i="42"/>
  <c r="V86" i="42"/>
  <c r="V83" i="42"/>
  <c r="V80" i="42"/>
  <c r="V77" i="42"/>
  <c r="V74" i="42"/>
  <c r="V71" i="42"/>
  <c r="V68" i="42"/>
  <c r="V65" i="42"/>
  <c r="V62" i="42"/>
  <c r="V59" i="42"/>
  <c r="V56" i="42"/>
  <c r="V53" i="42"/>
  <c r="V50" i="42"/>
  <c r="V47" i="42"/>
  <c r="V44" i="42"/>
  <c r="V41" i="42"/>
  <c r="V38" i="42"/>
  <c r="V35" i="42"/>
  <c r="V32" i="42"/>
  <c r="V29" i="42"/>
  <c r="V26" i="42"/>
  <c r="V23" i="42"/>
  <c r="V20" i="42"/>
  <c r="V17" i="42"/>
  <c r="V14" i="42"/>
  <c r="V10" i="42"/>
  <c r="V4" i="42"/>
  <c r="Y4" i="42" s="1"/>
  <c r="H12" i="42"/>
  <c r="I12" i="42" s="1"/>
  <c r="J12" i="42" s="1"/>
  <c r="H21" i="42"/>
  <c r="I21" i="42" s="1"/>
  <c r="J21" i="42" s="1"/>
  <c r="H30" i="42"/>
  <c r="I30" i="42" s="1"/>
  <c r="J30" i="42" s="1"/>
  <c r="H39" i="42"/>
  <c r="I39" i="42" s="1"/>
  <c r="J39" i="42" s="1"/>
  <c r="H48" i="42"/>
  <c r="I48" i="42" s="1"/>
  <c r="J48" i="42" s="1"/>
  <c r="H57" i="42"/>
  <c r="I57" i="42" s="1"/>
  <c r="J57" i="42" s="1"/>
  <c r="H66" i="42"/>
  <c r="I66" i="42" s="1"/>
  <c r="J66" i="42" s="1"/>
  <c r="H75" i="42"/>
  <c r="I75" i="42" s="1"/>
  <c r="J75" i="42" s="1"/>
  <c r="H84" i="42"/>
  <c r="I84" i="42" s="1"/>
  <c r="J84" i="42" s="1"/>
  <c r="X4" i="43"/>
  <c r="H8" i="43"/>
  <c r="I8" i="43" s="1"/>
  <c r="J8" i="43" s="1"/>
  <c r="H45" i="43"/>
  <c r="I45" i="43" s="1"/>
  <c r="J45" i="43" s="1"/>
  <c r="H54" i="43"/>
  <c r="I54" i="43" s="1"/>
  <c r="J54" i="43" s="1"/>
  <c r="H69" i="43"/>
  <c r="I69" i="43" s="1"/>
  <c r="J69" i="43" s="1"/>
  <c r="M9" i="35"/>
  <c r="U9" i="35" s="1"/>
  <c r="M15" i="35"/>
  <c r="U15" i="35" s="1"/>
  <c r="M21" i="35"/>
  <c r="U21" i="35" s="1"/>
  <c r="M27" i="35"/>
  <c r="U27" i="35" s="1"/>
  <c r="M33" i="35"/>
  <c r="U33" i="35" s="1"/>
  <c r="M39" i="35"/>
  <c r="U39" i="35" s="1"/>
  <c r="M45" i="35"/>
  <c r="U45" i="35" s="1"/>
  <c r="M51" i="35"/>
  <c r="U51" i="35" s="1"/>
  <c r="M57" i="35"/>
  <c r="U57" i="35" s="1"/>
  <c r="M63" i="35"/>
  <c r="U63" i="35" s="1"/>
  <c r="M69" i="35"/>
  <c r="U69" i="35" s="1"/>
  <c r="M75" i="35"/>
  <c r="U75" i="35" s="1"/>
  <c r="R24" i="36"/>
  <c r="R27" i="36"/>
  <c r="R30" i="36"/>
  <c r="R33" i="36"/>
  <c r="R36" i="36"/>
  <c r="R39" i="36"/>
  <c r="R42" i="36"/>
  <c r="R45" i="36"/>
  <c r="R48" i="36"/>
  <c r="R51" i="36"/>
  <c r="R54" i="36"/>
  <c r="R57" i="36"/>
  <c r="R60" i="36"/>
  <c r="R63" i="36"/>
  <c r="R66" i="36"/>
  <c r="R69" i="36"/>
  <c r="M9" i="37"/>
  <c r="U9" i="37" s="1"/>
  <c r="M15" i="37"/>
  <c r="U15" i="37" s="1"/>
  <c r="M21" i="37"/>
  <c r="U21" i="37" s="1"/>
  <c r="M27" i="37"/>
  <c r="U27" i="37" s="1"/>
  <c r="M33" i="37"/>
  <c r="U33" i="37" s="1"/>
  <c r="M39" i="37"/>
  <c r="U39" i="37" s="1"/>
  <c r="M45" i="37"/>
  <c r="U45" i="37" s="1"/>
  <c r="M51" i="37"/>
  <c r="U51" i="37" s="1"/>
  <c r="M57" i="37"/>
  <c r="U57" i="37" s="1"/>
  <c r="M63" i="37"/>
  <c r="U63" i="37" s="1"/>
  <c r="M69" i="37"/>
  <c r="U69" i="37" s="1"/>
  <c r="M75" i="37"/>
  <c r="U75" i="37" s="1"/>
  <c r="M81" i="37"/>
  <c r="U81" i="37" s="1"/>
  <c r="M87" i="37"/>
  <c r="U87" i="37" s="1"/>
  <c r="M93" i="37"/>
  <c r="U93" i="37" s="1"/>
  <c r="V69" i="37"/>
  <c r="V72" i="37"/>
  <c r="V75" i="37"/>
  <c r="V78" i="37"/>
  <c r="V81" i="37"/>
  <c r="V84" i="37"/>
  <c r="V87" i="37"/>
  <c r="V90" i="37"/>
  <c r="V93" i="37"/>
  <c r="V96" i="37"/>
  <c r="R11" i="38"/>
  <c r="R5" i="38"/>
  <c r="R87" i="38"/>
  <c r="R84" i="38"/>
  <c r="R81" i="38"/>
  <c r="R78" i="38"/>
  <c r="R75" i="38"/>
  <c r="R72" i="38"/>
  <c r="R69" i="38"/>
  <c r="R66" i="38"/>
  <c r="R63" i="38"/>
  <c r="R60" i="38"/>
  <c r="R57" i="38"/>
  <c r="R54" i="38"/>
  <c r="R51" i="38"/>
  <c r="R48" i="38"/>
  <c r="R45" i="38"/>
  <c r="R42" i="38"/>
  <c r="R39" i="38"/>
  <c r="R36" i="38"/>
  <c r="R88" i="38"/>
  <c r="R85" i="38"/>
  <c r="R82" i="38"/>
  <c r="R79" i="38"/>
  <c r="R76" i="38"/>
  <c r="R73" i="38"/>
  <c r="R70" i="38"/>
  <c r="R67" i="38"/>
  <c r="R64" i="38"/>
  <c r="R61" i="38"/>
  <c r="R58" i="38"/>
  <c r="R55" i="38"/>
  <c r="R52" i="38"/>
  <c r="R49" i="38"/>
  <c r="R46" i="38"/>
  <c r="R43" i="38"/>
  <c r="R40" i="38"/>
  <c r="R37" i="38"/>
  <c r="R34" i="38"/>
  <c r="R15" i="38"/>
  <c r="R19" i="38"/>
  <c r="R24" i="38"/>
  <c r="R28" i="38"/>
  <c r="H33" i="38"/>
  <c r="I33" i="38" s="1"/>
  <c r="J33" i="38" s="1"/>
  <c r="H35" i="38"/>
  <c r="I35" i="38" s="1"/>
  <c r="J35" i="38" s="1"/>
  <c r="H36" i="38"/>
  <c r="I36" i="38" s="1"/>
  <c r="J36" i="38" s="1"/>
  <c r="R41" i="38"/>
  <c r="H44" i="38"/>
  <c r="I44" i="38" s="1"/>
  <c r="J44" i="38" s="1"/>
  <c r="H45" i="38"/>
  <c r="I45" i="38" s="1"/>
  <c r="J45" i="38" s="1"/>
  <c r="R50" i="38"/>
  <c r="H53" i="38"/>
  <c r="I53" i="38" s="1"/>
  <c r="J53" i="38" s="1"/>
  <c r="H54" i="38"/>
  <c r="I54" i="38" s="1"/>
  <c r="J54" i="38" s="1"/>
  <c r="R59" i="38"/>
  <c r="H62" i="38"/>
  <c r="I62" i="38" s="1"/>
  <c r="J62" i="38" s="1"/>
  <c r="H63" i="38"/>
  <c r="I63" i="38" s="1"/>
  <c r="J63" i="38" s="1"/>
  <c r="R68" i="38"/>
  <c r="H71" i="38"/>
  <c r="I71" i="38" s="1"/>
  <c r="J71" i="38" s="1"/>
  <c r="H72" i="38"/>
  <c r="I72" i="38" s="1"/>
  <c r="J72" i="38" s="1"/>
  <c r="R77" i="38"/>
  <c r="H80" i="38"/>
  <c r="I80" i="38" s="1"/>
  <c r="J80" i="38" s="1"/>
  <c r="H81" i="38"/>
  <c r="I81" i="38" s="1"/>
  <c r="J81" i="38" s="1"/>
  <c r="R86" i="38"/>
  <c r="H89" i="38"/>
  <c r="I89" i="38" s="1"/>
  <c r="J89" i="38" s="1"/>
  <c r="M9" i="39"/>
  <c r="U9" i="39" s="1"/>
  <c r="M27" i="39"/>
  <c r="U27" i="39" s="1"/>
  <c r="M45" i="39"/>
  <c r="U45" i="39" s="1"/>
  <c r="M63" i="39"/>
  <c r="U63" i="39" s="1"/>
  <c r="V9" i="39"/>
  <c r="V15" i="39"/>
  <c r="V24" i="39"/>
  <c r="V33" i="39"/>
  <c r="V42" i="39"/>
  <c r="V51" i="39"/>
  <c r="V60" i="39"/>
  <c r="V69" i="39"/>
  <c r="H7" i="40"/>
  <c r="I7" i="40" s="1"/>
  <c r="J7" i="40" s="1"/>
  <c r="H13" i="40"/>
  <c r="I13" i="40" s="1"/>
  <c r="J13" i="40" s="1"/>
  <c r="H33" i="40"/>
  <c r="I33" i="40" s="1"/>
  <c r="J33" i="40" s="1"/>
  <c r="H36" i="40"/>
  <c r="I36" i="40" s="1"/>
  <c r="J36" i="40" s="1"/>
  <c r="H46" i="40"/>
  <c r="I46" i="40" s="1"/>
  <c r="J46" i="40" s="1"/>
  <c r="H49" i="40"/>
  <c r="I49" i="40" s="1"/>
  <c r="J49" i="40" s="1"/>
  <c r="H69" i="40"/>
  <c r="I69" i="40" s="1"/>
  <c r="J69" i="40" s="1"/>
  <c r="H6" i="41"/>
  <c r="I6" i="41" s="1"/>
  <c r="J6" i="41" s="1"/>
  <c r="H11" i="41"/>
  <c r="I11" i="41" s="1"/>
  <c r="J11" i="41" s="1"/>
  <c r="H18" i="42"/>
  <c r="I18" i="42" s="1"/>
  <c r="J18" i="42" s="1"/>
  <c r="H27" i="42"/>
  <c r="I27" i="42" s="1"/>
  <c r="J27" i="42" s="1"/>
  <c r="H36" i="42"/>
  <c r="I36" i="42" s="1"/>
  <c r="J36" i="42" s="1"/>
  <c r="H45" i="42"/>
  <c r="I45" i="42" s="1"/>
  <c r="J45" i="42" s="1"/>
  <c r="H54" i="42"/>
  <c r="I54" i="42" s="1"/>
  <c r="J54" i="42" s="1"/>
  <c r="H63" i="42"/>
  <c r="I63" i="42" s="1"/>
  <c r="J63" i="42" s="1"/>
  <c r="H72" i="42"/>
  <c r="I72" i="42" s="1"/>
  <c r="J72" i="42" s="1"/>
  <c r="H81" i="42"/>
  <c r="I81" i="42" s="1"/>
  <c r="J81" i="42" s="1"/>
  <c r="R78" i="43"/>
  <c r="R77" i="43"/>
  <c r="R74" i="43"/>
  <c r="R71" i="43"/>
  <c r="R68" i="43"/>
  <c r="R65" i="43"/>
  <c r="R62" i="43"/>
  <c r="R59" i="43"/>
  <c r="R56" i="43"/>
  <c r="R53" i="43"/>
  <c r="R50" i="43"/>
  <c r="R47" i="43"/>
  <c r="R44" i="43"/>
  <c r="R41" i="43"/>
  <c r="R38" i="43"/>
  <c r="R35" i="43"/>
  <c r="R32" i="43"/>
  <c r="R29" i="43"/>
  <c r="R26" i="43"/>
  <c r="R23" i="43"/>
  <c r="R20" i="43"/>
  <c r="R17" i="43"/>
  <c r="R14" i="43"/>
  <c r="R10" i="43"/>
  <c r="R4" i="43"/>
  <c r="R75" i="43"/>
  <c r="R70" i="43"/>
  <c r="R66" i="43"/>
  <c r="R61" i="43"/>
  <c r="R57" i="43"/>
  <c r="R52" i="43"/>
  <c r="R48" i="43"/>
  <c r="R43" i="43"/>
  <c r="R39" i="43"/>
  <c r="R34" i="43"/>
  <c r="R30" i="43"/>
  <c r="R25" i="43"/>
  <c r="R21" i="43"/>
  <c r="R16" i="43"/>
  <c r="R12" i="43"/>
  <c r="R79" i="43"/>
  <c r="R76" i="43"/>
  <c r="R72" i="43"/>
  <c r="R67" i="43"/>
  <c r="R63" i="43"/>
  <c r="R58" i="43"/>
  <c r="R54" i="43"/>
  <c r="R49" i="43"/>
  <c r="R45" i="43"/>
  <c r="R40" i="43"/>
  <c r="R36" i="43"/>
  <c r="R31" i="43"/>
  <c r="R27" i="43"/>
  <c r="R22" i="43"/>
  <c r="R18" i="43"/>
  <c r="R13" i="43"/>
  <c r="R5" i="43"/>
  <c r="R6" i="43"/>
  <c r="R73" i="43"/>
  <c r="R69" i="43"/>
  <c r="R64" i="43"/>
  <c r="R60" i="43"/>
  <c r="R55" i="43"/>
  <c r="R51" i="43"/>
  <c r="R46" i="43"/>
  <c r="R42" i="43"/>
  <c r="R37" i="43"/>
  <c r="R33" i="43"/>
  <c r="R28" i="43"/>
  <c r="R24" i="43"/>
  <c r="R19" i="43"/>
  <c r="R15" i="43"/>
  <c r="R11" i="43"/>
  <c r="R9" i="43"/>
  <c r="R8" i="43"/>
  <c r="R7" i="43"/>
  <c r="H18" i="43"/>
  <c r="I18" i="43" s="1"/>
  <c r="J18" i="43" s="1"/>
  <c r="H27" i="43"/>
  <c r="I27" i="43" s="1"/>
  <c r="J27" i="43" s="1"/>
  <c r="H60" i="43"/>
  <c r="I60" i="43" s="1"/>
  <c r="J60" i="43" s="1"/>
  <c r="M7" i="34"/>
  <c r="U7" i="34" s="1"/>
  <c r="M13" i="34"/>
  <c r="U13" i="34" s="1"/>
  <c r="M19" i="34"/>
  <c r="U19" i="34" s="1"/>
  <c r="M25" i="34"/>
  <c r="U25" i="34" s="1"/>
  <c r="M31" i="34"/>
  <c r="U31" i="34" s="1"/>
  <c r="M37" i="34"/>
  <c r="U37" i="34" s="1"/>
  <c r="M43" i="34"/>
  <c r="U43" i="34" s="1"/>
  <c r="M49" i="34"/>
  <c r="U49" i="34" s="1"/>
  <c r="M55" i="34"/>
  <c r="U55" i="34" s="1"/>
  <c r="M61" i="34"/>
  <c r="U61" i="34" s="1"/>
  <c r="M67" i="34"/>
  <c r="U67" i="34" s="1"/>
  <c r="M73" i="34"/>
  <c r="U73" i="34" s="1"/>
  <c r="M79" i="34"/>
  <c r="U79" i="34" s="1"/>
  <c r="M85" i="34"/>
  <c r="U85" i="34" s="1"/>
  <c r="M4" i="35"/>
  <c r="U4" i="35" s="1"/>
  <c r="X4" i="35" s="1"/>
  <c r="M10" i="35"/>
  <c r="U10" i="35" s="1"/>
  <c r="M16" i="35"/>
  <c r="U16" i="35" s="1"/>
  <c r="M22" i="35"/>
  <c r="U22" i="35" s="1"/>
  <c r="M28" i="35"/>
  <c r="U28" i="35" s="1"/>
  <c r="M34" i="35"/>
  <c r="U34" i="35" s="1"/>
  <c r="M40" i="35"/>
  <c r="U40" i="35" s="1"/>
  <c r="M46" i="35"/>
  <c r="U46" i="35" s="1"/>
  <c r="M52" i="35"/>
  <c r="U52" i="35" s="1"/>
  <c r="M58" i="35"/>
  <c r="U58" i="35" s="1"/>
  <c r="M64" i="35"/>
  <c r="U64" i="35" s="1"/>
  <c r="M70" i="35"/>
  <c r="U70" i="35" s="1"/>
  <c r="M76" i="35"/>
  <c r="U76" i="35" s="1"/>
  <c r="R7" i="35"/>
  <c r="R8" i="35"/>
  <c r="R13" i="35"/>
  <c r="R16" i="35"/>
  <c r="R19" i="35"/>
  <c r="R22" i="35"/>
  <c r="R25" i="35"/>
  <c r="R28" i="35"/>
  <c r="R31" i="35"/>
  <c r="R34" i="35"/>
  <c r="R37" i="35"/>
  <c r="R40" i="35"/>
  <c r="R43" i="35"/>
  <c r="R46" i="35"/>
  <c r="R49" i="35"/>
  <c r="R52" i="35"/>
  <c r="R55" i="35"/>
  <c r="R58" i="35"/>
  <c r="R61" i="35"/>
  <c r="R64" i="35"/>
  <c r="R67" i="35"/>
  <c r="R70" i="35"/>
  <c r="R73" i="35"/>
  <c r="R76" i="35"/>
  <c r="R79" i="35"/>
  <c r="M9" i="36"/>
  <c r="U9" i="36" s="1"/>
  <c r="M15" i="36"/>
  <c r="U15" i="36" s="1"/>
  <c r="M21" i="36"/>
  <c r="U21" i="36" s="1"/>
  <c r="M27" i="36"/>
  <c r="U27" i="36" s="1"/>
  <c r="M33" i="36"/>
  <c r="U33" i="36" s="1"/>
  <c r="M39" i="36"/>
  <c r="U39" i="36" s="1"/>
  <c r="M45" i="36"/>
  <c r="U45" i="36" s="1"/>
  <c r="M51" i="36"/>
  <c r="U51" i="36" s="1"/>
  <c r="M57" i="36"/>
  <c r="U57" i="36" s="1"/>
  <c r="M63" i="36"/>
  <c r="U63" i="36" s="1"/>
  <c r="M69" i="36"/>
  <c r="U69" i="36" s="1"/>
  <c r="R5" i="36"/>
  <c r="V7" i="36"/>
  <c r="V8" i="36"/>
  <c r="R11" i="36"/>
  <c r="V13" i="36"/>
  <c r="V16" i="36"/>
  <c r="V19" i="36"/>
  <c r="V22" i="36"/>
  <c r="V25" i="36"/>
  <c r="V28" i="36"/>
  <c r="V31" i="36"/>
  <c r="V34" i="36"/>
  <c r="V37" i="36"/>
  <c r="V40" i="36"/>
  <c r="V43" i="36"/>
  <c r="V46" i="36"/>
  <c r="V49" i="36"/>
  <c r="V52" i="36"/>
  <c r="V55" i="36"/>
  <c r="V58" i="36"/>
  <c r="V61" i="36"/>
  <c r="V64" i="36"/>
  <c r="V67" i="36"/>
  <c r="M4" i="37"/>
  <c r="U4" i="37" s="1"/>
  <c r="X4" i="37" s="1"/>
  <c r="Z4" i="37" s="1"/>
  <c r="M10" i="37"/>
  <c r="U10" i="37" s="1"/>
  <c r="M16" i="37"/>
  <c r="U16" i="37" s="1"/>
  <c r="M22" i="37"/>
  <c r="U22" i="37" s="1"/>
  <c r="M28" i="37"/>
  <c r="U28" i="37" s="1"/>
  <c r="M34" i="37"/>
  <c r="U34" i="37" s="1"/>
  <c r="M40" i="37"/>
  <c r="U40" i="37" s="1"/>
  <c r="M46" i="37"/>
  <c r="U46" i="37" s="1"/>
  <c r="M52" i="37"/>
  <c r="U52" i="37" s="1"/>
  <c r="M58" i="37"/>
  <c r="U58" i="37" s="1"/>
  <c r="M64" i="37"/>
  <c r="U64" i="37" s="1"/>
  <c r="M70" i="37"/>
  <c r="U70" i="37" s="1"/>
  <c r="M76" i="37"/>
  <c r="U76" i="37" s="1"/>
  <c r="M82" i="37"/>
  <c r="U82" i="37" s="1"/>
  <c r="M88" i="37"/>
  <c r="U88" i="37" s="1"/>
  <c r="M94" i="37"/>
  <c r="U94" i="37" s="1"/>
  <c r="V11" i="37"/>
  <c r="M89" i="38"/>
  <c r="U89" i="38" s="1"/>
  <c r="M83" i="38"/>
  <c r="U83" i="38" s="1"/>
  <c r="M77" i="38"/>
  <c r="U77" i="38" s="1"/>
  <c r="M71" i="38"/>
  <c r="U71" i="38" s="1"/>
  <c r="M65" i="38"/>
  <c r="U65" i="38" s="1"/>
  <c r="M59" i="38"/>
  <c r="U59" i="38" s="1"/>
  <c r="M53" i="38"/>
  <c r="U53" i="38" s="1"/>
  <c r="M47" i="38"/>
  <c r="U47" i="38" s="1"/>
  <c r="M41" i="38"/>
  <c r="U41" i="38" s="1"/>
  <c r="M35" i="38"/>
  <c r="U35" i="38" s="1"/>
  <c r="M29" i="38"/>
  <c r="U29" i="38" s="1"/>
  <c r="M23" i="38"/>
  <c r="U23" i="38" s="1"/>
  <c r="M17" i="38"/>
  <c r="U17" i="38" s="1"/>
  <c r="M11" i="38"/>
  <c r="U11" i="38" s="1"/>
  <c r="M5" i="38"/>
  <c r="U5" i="38" s="1"/>
  <c r="M10" i="38"/>
  <c r="U10" i="38" s="1"/>
  <c r="M18" i="38"/>
  <c r="U18" i="38" s="1"/>
  <c r="M25" i="38"/>
  <c r="U25" i="38" s="1"/>
  <c r="M32" i="38"/>
  <c r="U32" i="38" s="1"/>
  <c r="M39" i="38"/>
  <c r="U39" i="38" s="1"/>
  <c r="M46" i="38"/>
  <c r="U46" i="38" s="1"/>
  <c r="M54" i="38"/>
  <c r="U54" i="38" s="1"/>
  <c r="M61" i="38"/>
  <c r="U61" i="38" s="1"/>
  <c r="M68" i="38"/>
  <c r="U68" i="38" s="1"/>
  <c r="M75" i="38"/>
  <c r="U75" i="38" s="1"/>
  <c r="M82" i="38"/>
  <c r="U82" i="38" s="1"/>
  <c r="R4" i="38"/>
  <c r="AH4" i="38" s="1"/>
  <c r="AQ4" i="38" s="1"/>
  <c r="R6" i="38"/>
  <c r="V9" i="38"/>
  <c r="V10" i="38"/>
  <c r="V11" i="38"/>
  <c r="R14" i="38"/>
  <c r="H15" i="38"/>
  <c r="I15" i="38" s="1"/>
  <c r="J15" i="38" s="1"/>
  <c r="H20" i="38"/>
  <c r="I20" i="38" s="1"/>
  <c r="J20" i="38" s="1"/>
  <c r="R23" i="38"/>
  <c r="H24" i="38"/>
  <c r="I24" i="38" s="1"/>
  <c r="J24" i="38" s="1"/>
  <c r="H29" i="38"/>
  <c r="I29" i="38" s="1"/>
  <c r="J29" i="38" s="1"/>
  <c r="R32" i="38"/>
  <c r="V41" i="38"/>
  <c r="V50" i="38"/>
  <c r="V59" i="38"/>
  <c r="V68" i="38"/>
  <c r="V77" i="38"/>
  <c r="M12" i="39"/>
  <c r="U12" i="39" s="1"/>
  <c r="M30" i="39"/>
  <c r="U30" i="39" s="1"/>
  <c r="M48" i="39"/>
  <c r="U48" i="39" s="1"/>
  <c r="M66" i="39"/>
  <c r="U66" i="39" s="1"/>
  <c r="H6" i="39"/>
  <c r="I6" i="39" s="1"/>
  <c r="J6" i="39" s="1"/>
  <c r="H12" i="39"/>
  <c r="I12" i="39" s="1"/>
  <c r="J12" i="39" s="1"/>
  <c r="H21" i="39"/>
  <c r="I21" i="39" s="1"/>
  <c r="J21" i="39" s="1"/>
  <c r="H30" i="39"/>
  <c r="I30" i="39" s="1"/>
  <c r="J30" i="39" s="1"/>
  <c r="H39" i="39"/>
  <c r="I39" i="39" s="1"/>
  <c r="J39" i="39" s="1"/>
  <c r="H48" i="39"/>
  <c r="I48" i="39" s="1"/>
  <c r="J48" i="39" s="1"/>
  <c r="H57" i="39"/>
  <c r="I57" i="39" s="1"/>
  <c r="J57" i="39" s="1"/>
  <c r="H66" i="39"/>
  <c r="I66" i="39" s="1"/>
  <c r="J66" i="39" s="1"/>
  <c r="H75" i="39"/>
  <c r="I75" i="39" s="1"/>
  <c r="J75" i="39" s="1"/>
  <c r="H8" i="40"/>
  <c r="I8" i="40" s="1"/>
  <c r="J8" i="40" s="1"/>
  <c r="H27" i="40"/>
  <c r="I27" i="40" s="1"/>
  <c r="J27" i="40" s="1"/>
  <c r="H30" i="40"/>
  <c r="I30" i="40" s="1"/>
  <c r="J30" i="40" s="1"/>
  <c r="H40" i="40"/>
  <c r="I40" i="40" s="1"/>
  <c r="J40" i="40" s="1"/>
  <c r="H43" i="40"/>
  <c r="I43" i="40" s="1"/>
  <c r="J43" i="40" s="1"/>
  <c r="H63" i="40"/>
  <c r="I63" i="40" s="1"/>
  <c r="J63" i="40" s="1"/>
  <c r="H66" i="40"/>
  <c r="I66" i="40" s="1"/>
  <c r="J66" i="40" s="1"/>
  <c r="H9" i="41"/>
  <c r="I9" i="41" s="1"/>
  <c r="J9" i="41" s="1"/>
  <c r="AH4" i="42"/>
  <c r="Z4" i="42"/>
  <c r="H5" i="42"/>
  <c r="I5" i="42" s="1"/>
  <c r="J5" i="42" s="1"/>
  <c r="H11" i="42"/>
  <c r="I11" i="42" s="1"/>
  <c r="J11" i="42" s="1"/>
  <c r="H51" i="43"/>
  <c r="I51" i="43" s="1"/>
  <c r="J51" i="43" s="1"/>
  <c r="H6" i="38"/>
  <c r="I6" i="38" s="1"/>
  <c r="J6" i="38" s="1"/>
  <c r="H38" i="38"/>
  <c r="I38" i="38" s="1"/>
  <c r="J38" i="38" s="1"/>
  <c r="H39" i="38"/>
  <c r="I39" i="38" s="1"/>
  <c r="J39" i="38" s="1"/>
  <c r="H47" i="38"/>
  <c r="I47" i="38" s="1"/>
  <c r="J47" i="38" s="1"/>
  <c r="H48" i="38"/>
  <c r="I48" i="38" s="1"/>
  <c r="J48" i="38" s="1"/>
  <c r="H56" i="38"/>
  <c r="I56" i="38" s="1"/>
  <c r="J56" i="38" s="1"/>
  <c r="H57" i="38"/>
  <c r="I57" i="38" s="1"/>
  <c r="J57" i="38" s="1"/>
  <c r="H65" i="38"/>
  <c r="I65" i="38" s="1"/>
  <c r="J65" i="38" s="1"/>
  <c r="H66" i="38"/>
  <c r="I66" i="38" s="1"/>
  <c r="J66" i="38" s="1"/>
  <c r="H74" i="38"/>
  <c r="I74" i="38" s="1"/>
  <c r="J74" i="38" s="1"/>
  <c r="H75" i="38"/>
  <c r="I75" i="38" s="1"/>
  <c r="J75" i="38" s="1"/>
  <c r="H83" i="38"/>
  <c r="I83" i="38" s="1"/>
  <c r="J83" i="38" s="1"/>
  <c r="H84" i="38"/>
  <c r="I84" i="38" s="1"/>
  <c r="J84" i="38" s="1"/>
  <c r="H4" i="39"/>
  <c r="I4" i="39" s="1"/>
  <c r="J4" i="39" s="1"/>
  <c r="K4" i="39" s="1"/>
  <c r="K5" i="39" s="1"/>
  <c r="V11" i="39"/>
  <c r="V5" i="39"/>
  <c r="V79" i="39"/>
  <c r="V76" i="39"/>
  <c r="V73" i="39"/>
  <c r="V70" i="39"/>
  <c r="V67" i="39"/>
  <c r="V64" i="39"/>
  <c r="V61" i="39"/>
  <c r="V58" i="39"/>
  <c r="V55" i="39"/>
  <c r="V52" i="39"/>
  <c r="V49" i="39"/>
  <c r="V46" i="39"/>
  <c r="V43" i="39"/>
  <c r="V40" i="39"/>
  <c r="V37" i="39"/>
  <c r="V34" i="39"/>
  <c r="V31" i="39"/>
  <c r="V28" i="39"/>
  <c r="V25" i="39"/>
  <c r="V22" i="39"/>
  <c r="V19" i="39"/>
  <c r="V16" i="39"/>
  <c r="V13" i="39"/>
  <c r="V8" i="39"/>
  <c r="V7" i="39"/>
  <c r="V77" i="39"/>
  <c r="V74" i="39"/>
  <c r="V71" i="39"/>
  <c r="V68" i="39"/>
  <c r="V65" i="39"/>
  <c r="V62" i="39"/>
  <c r="V59" i="39"/>
  <c r="V56" i="39"/>
  <c r="V53" i="39"/>
  <c r="V50" i="39"/>
  <c r="V47" i="39"/>
  <c r="V44" i="39"/>
  <c r="V41" i="39"/>
  <c r="V38" i="39"/>
  <c r="V35" i="39"/>
  <c r="V32" i="39"/>
  <c r="V29" i="39"/>
  <c r="V26" i="39"/>
  <c r="V23" i="39"/>
  <c r="V20" i="39"/>
  <c r="V17" i="39"/>
  <c r="V14" i="39"/>
  <c r="V10" i="39"/>
  <c r="V4" i="39"/>
  <c r="Y4" i="39" s="1"/>
  <c r="V18" i="39"/>
  <c r="V27" i="39"/>
  <c r="V36" i="39"/>
  <c r="V45" i="39"/>
  <c r="V54" i="39"/>
  <c r="V63" i="39"/>
  <c r="V72" i="39"/>
  <c r="H9" i="40"/>
  <c r="I9" i="40" s="1"/>
  <c r="J9" i="40" s="1"/>
  <c r="H21" i="40"/>
  <c r="I21" i="40" s="1"/>
  <c r="J21" i="40" s="1"/>
  <c r="H24" i="40"/>
  <c r="I24" i="40" s="1"/>
  <c r="J24" i="40" s="1"/>
  <c r="H34" i="40"/>
  <c r="I34" i="40" s="1"/>
  <c r="J34" i="40" s="1"/>
  <c r="H37" i="40"/>
  <c r="I37" i="40" s="1"/>
  <c r="J37" i="40" s="1"/>
  <c r="H57" i="40"/>
  <c r="I57" i="40" s="1"/>
  <c r="J57" i="40" s="1"/>
  <c r="H60" i="40"/>
  <c r="I60" i="40" s="1"/>
  <c r="J60" i="40" s="1"/>
  <c r="V11" i="41"/>
  <c r="V96" i="41"/>
  <c r="V93" i="41"/>
  <c r="V90" i="41"/>
  <c r="V87" i="41"/>
  <c r="V84" i="41"/>
  <c r="V81" i="41"/>
  <c r="V78" i="41"/>
  <c r="V75" i="41"/>
  <c r="V72" i="41"/>
  <c r="V69" i="41"/>
  <c r="V66" i="41"/>
  <c r="V63" i="41"/>
  <c r="V60" i="41"/>
  <c r="V57" i="41"/>
  <c r="V54" i="41"/>
  <c r="V51" i="41"/>
  <c r="V48" i="41"/>
  <c r="V45" i="41"/>
  <c r="V42" i="41"/>
  <c r="V39" i="41"/>
  <c r="V36" i="41"/>
  <c r="V33" i="41"/>
  <c r="V30" i="41"/>
  <c r="V27" i="41"/>
  <c r="V24" i="41"/>
  <c r="V21" i="41"/>
  <c r="V18" i="41"/>
  <c r="V15" i="41"/>
  <c r="V12" i="41"/>
  <c r="V6" i="41"/>
  <c r="V97" i="41"/>
  <c r="V94" i="41"/>
  <c r="V91" i="41"/>
  <c r="V88" i="41"/>
  <c r="V85" i="41"/>
  <c r="V82" i="41"/>
  <c r="V79" i="41"/>
  <c r="V76" i="41"/>
  <c r="V73" i="41"/>
  <c r="V70" i="41"/>
  <c r="V67" i="41"/>
  <c r="V64" i="41"/>
  <c r="V61" i="41"/>
  <c r="V58" i="41"/>
  <c r="V55" i="41"/>
  <c r="V52" i="41"/>
  <c r="V49" i="41"/>
  <c r="V46" i="41"/>
  <c r="V43" i="41"/>
  <c r="V40" i="41"/>
  <c r="V37" i="41"/>
  <c r="V34" i="41"/>
  <c r="V31" i="41"/>
  <c r="V28" i="41"/>
  <c r="V25" i="41"/>
  <c r="V22" i="41"/>
  <c r="V19" i="41"/>
  <c r="V16" i="41"/>
  <c r="V13" i="41"/>
  <c r="V8" i="41"/>
  <c r="V7" i="41"/>
  <c r="V98" i="41"/>
  <c r="V95" i="41"/>
  <c r="V92" i="41"/>
  <c r="V89" i="41"/>
  <c r="V86" i="41"/>
  <c r="V83" i="41"/>
  <c r="V80" i="41"/>
  <c r="V77" i="41"/>
  <c r="V74" i="41"/>
  <c r="V71" i="41"/>
  <c r="V68" i="41"/>
  <c r="V65" i="41"/>
  <c r="V62" i="41"/>
  <c r="V59" i="41"/>
  <c r="V56" i="41"/>
  <c r="V53" i="41"/>
  <c r="V50" i="41"/>
  <c r="V47" i="41"/>
  <c r="V44" i="41"/>
  <c r="V41" i="41"/>
  <c r="V38" i="41"/>
  <c r="V35" i="41"/>
  <c r="V32" i="41"/>
  <c r="V29" i="41"/>
  <c r="V26" i="41"/>
  <c r="V23" i="41"/>
  <c r="V20" i="41"/>
  <c r="V17" i="41"/>
  <c r="V14" i="41"/>
  <c r="V10" i="41"/>
  <c r="V5" i="41"/>
  <c r="H15" i="42"/>
  <c r="I15" i="42" s="1"/>
  <c r="J15" i="42" s="1"/>
  <c r="H24" i="42"/>
  <c r="I24" i="42" s="1"/>
  <c r="J24" i="42" s="1"/>
  <c r="H33" i="42"/>
  <c r="I33" i="42" s="1"/>
  <c r="J33" i="42" s="1"/>
  <c r="H42" i="42"/>
  <c r="I42" i="42" s="1"/>
  <c r="J42" i="42" s="1"/>
  <c r="H51" i="42"/>
  <c r="I51" i="42" s="1"/>
  <c r="J51" i="42" s="1"/>
  <c r="H60" i="42"/>
  <c r="I60" i="42" s="1"/>
  <c r="J60" i="42" s="1"/>
  <c r="H69" i="42"/>
  <c r="I69" i="42" s="1"/>
  <c r="J69" i="42" s="1"/>
  <c r="H78" i="42"/>
  <c r="I78" i="42" s="1"/>
  <c r="J78" i="42" s="1"/>
  <c r="H87" i="42"/>
  <c r="I87" i="42" s="1"/>
  <c r="J87" i="42" s="1"/>
  <c r="H4" i="43"/>
  <c r="I4" i="43" s="1"/>
  <c r="J4" i="43" s="1"/>
  <c r="K4" i="43" s="1"/>
  <c r="H42" i="43"/>
  <c r="I42" i="43" s="1"/>
  <c r="J42" i="43" s="1"/>
  <c r="H63" i="43"/>
  <c r="I63" i="43" s="1"/>
  <c r="J63" i="43" s="1"/>
  <c r="M9" i="34"/>
  <c r="U9" i="34" s="1"/>
  <c r="M15" i="34"/>
  <c r="U15" i="34" s="1"/>
  <c r="M21" i="34"/>
  <c r="U21" i="34" s="1"/>
  <c r="M27" i="34"/>
  <c r="U27" i="34" s="1"/>
  <c r="M33" i="34"/>
  <c r="U33" i="34" s="1"/>
  <c r="M39" i="34"/>
  <c r="U39" i="34" s="1"/>
  <c r="M45" i="34"/>
  <c r="U45" i="34" s="1"/>
  <c r="M51" i="34"/>
  <c r="U51" i="34" s="1"/>
  <c r="M57" i="34"/>
  <c r="U57" i="34" s="1"/>
  <c r="M63" i="34"/>
  <c r="U63" i="34" s="1"/>
  <c r="M69" i="34"/>
  <c r="U69" i="34" s="1"/>
  <c r="M75" i="34"/>
  <c r="U75" i="34" s="1"/>
  <c r="M81" i="34"/>
  <c r="U81" i="34" s="1"/>
  <c r="M6" i="35"/>
  <c r="U6" i="35" s="1"/>
  <c r="M12" i="35"/>
  <c r="U12" i="35" s="1"/>
  <c r="M18" i="35"/>
  <c r="U18" i="35" s="1"/>
  <c r="M24" i="35"/>
  <c r="U24" i="35" s="1"/>
  <c r="M30" i="35"/>
  <c r="U30" i="35" s="1"/>
  <c r="M36" i="35"/>
  <c r="U36" i="35" s="1"/>
  <c r="M42" i="35"/>
  <c r="U42" i="35" s="1"/>
  <c r="M48" i="35"/>
  <c r="U48" i="35" s="1"/>
  <c r="M54" i="35"/>
  <c r="U54" i="35" s="1"/>
  <c r="M60" i="35"/>
  <c r="U60" i="35" s="1"/>
  <c r="M66" i="35"/>
  <c r="U66" i="35" s="1"/>
  <c r="M72" i="35"/>
  <c r="U72" i="35" s="1"/>
  <c r="R6" i="35"/>
  <c r="R12" i="35"/>
  <c r="R15" i="35"/>
  <c r="R18" i="35"/>
  <c r="R21" i="35"/>
  <c r="R24" i="35"/>
  <c r="R27" i="35"/>
  <c r="R30" i="35"/>
  <c r="R33" i="35"/>
  <c r="R36" i="35"/>
  <c r="R39" i="35"/>
  <c r="R42" i="35"/>
  <c r="R45" i="35"/>
  <c r="R48" i="35"/>
  <c r="R51" i="35"/>
  <c r="R54" i="35"/>
  <c r="R57" i="35"/>
  <c r="R60" i="35"/>
  <c r="R63" i="35"/>
  <c r="R66" i="35"/>
  <c r="R69" i="35"/>
  <c r="R72" i="35"/>
  <c r="R75" i="35"/>
  <c r="M5" i="36"/>
  <c r="U5" i="36" s="1"/>
  <c r="M11" i="36"/>
  <c r="U11" i="36" s="1"/>
  <c r="M17" i="36"/>
  <c r="U17" i="36" s="1"/>
  <c r="M23" i="36"/>
  <c r="U23" i="36" s="1"/>
  <c r="M29" i="36"/>
  <c r="U29" i="36" s="1"/>
  <c r="M35" i="36"/>
  <c r="U35" i="36" s="1"/>
  <c r="M41" i="36"/>
  <c r="U41" i="36" s="1"/>
  <c r="M47" i="36"/>
  <c r="U47" i="36" s="1"/>
  <c r="M53" i="36"/>
  <c r="U53" i="36" s="1"/>
  <c r="M59" i="36"/>
  <c r="U59" i="36" s="1"/>
  <c r="V6" i="36"/>
  <c r="V12" i="36"/>
  <c r="V15" i="36"/>
  <c r="V18" i="36"/>
  <c r="V21" i="36"/>
  <c r="V24" i="36"/>
  <c r="V27" i="36"/>
  <c r="V30" i="36"/>
  <c r="V33" i="36"/>
  <c r="V36" i="36"/>
  <c r="V39" i="36"/>
  <c r="V42" i="36"/>
  <c r="V45" i="36"/>
  <c r="V48" i="36"/>
  <c r="V51" i="36"/>
  <c r="V54" i="36"/>
  <c r="V57" i="36"/>
  <c r="V60" i="36"/>
  <c r="V63" i="36"/>
  <c r="V66" i="36"/>
  <c r="M6" i="37"/>
  <c r="U6" i="37" s="1"/>
  <c r="M12" i="37"/>
  <c r="U12" i="37" s="1"/>
  <c r="M18" i="37"/>
  <c r="U18" i="37" s="1"/>
  <c r="M24" i="37"/>
  <c r="U24" i="37" s="1"/>
  <c r="M30" i="37"/>
  <c r="U30" i="37" s="1"/>
  <c r="M36" i="37"/>
  <c r="U36" i="37" s="1"/>
  <c r="M42" i="37"/>
  <c r="U42" i="37" s="1"/>
  <c r="M48" i="37"/>
  <c r="U48" i="37" s="1"/>
  <c r="M54" i="37"/>
  <c r="U54" i="37" s="1"/>
  <c r="M60" i="37"/>
  <c r="U60" i="37" s="1"/>
  <c r="M66" i="37"/>
  <c r="U66" i="37" s="1"/>
  <c r="M72" i="37"/>
  <c r="U72" i="37" s="1"/>
  <c r="M78" i="37"/>
  <c r="U78" i="37" s="1"/>
  <c r="M84" i="37"/>
  <c r="U84" i="37" s="1"/>
  <c r="M90" i="37"/>
  <c r="U90" i="37" s="1"/>
  <c r="H98" i="37"/>
  <c r="I98" i="37" s="1"/>
  <c r="J98" i="37" s="1"/>
  <c r="H4" i="38"/>
  <c r="I4" i="38" s="1"/>
  <c r="J4" i="38" s="1"/>
  <c r="K4" i="38" s="1"/>
  <c r="M6" i="38"/>
  <c r="U6" i="38" s="1"/>
  <c r="M13" i="38"/>
  <c r="U13" i="38" s="1"/>
  <c r="M20" i="38"/>
  <c r="U20" i="38" s="1"/>
  <c r="M27" i="38"/>
  <c r="U27" i="38" s="1"/>
  <c r="M34" i="38"/>
  <c r="U34" i="38" s="1"/>
  <c r="M42" i="38"/>
  <c r="U42" i="38" s="1"/>
  <c r="M49" i="38"/>
  <c r="U49" i="38" s="1"/>
  <c r="M56" i="38"/>
  <c r="U56" i="38" s="1"/>
  <c r="M63" i="38"/>
  <c r="U63" i="38" s="1"/>
  <c r="M70" i="38"/>
  <c r="U70" i="38" s="1"/>
  <c r="M78" i="38"/>
  <c r="U78" i="38" s="1"/>
  <c r="M85" i="38"/>
  <c r="U85" i="38" s="1"/>
  <c r="V87" i="38"/>
  <c r="V84" i="38"/>
  <c r="V81" i="38"/>
  <c r="V78" i="38"/>
  <c r="V75" i="38"/>
  <c r="V72" i="38"/>
  <c r="V69" i="38"/>
  <c r="V66" i="38"/>
  <c r="V63" i="38"/>
  <c r="V60" i="38"/>
  <c r="V57" i="38"/>
  <c r="V54" i="38"/>
  <c r="V51" i="38"/>
  <c r="V48" i="38"/>
  <c r="V45" i="38"/>
  <c r="V42" i="38"/>
  <c r="V39" i="38"/>
  <c r="V36" i="38"/>
  <c r="V33" i="38"/>
  <c r="V88" i="38"/>
  <c r="V85" i="38"/>
  <c r="V82" i="38"/>
  <c r="V79" i="38"/>
  <c r="V76" i="38"/>
  <c r="V73" i="38"/>
  <c r="V70" i="38"/>
  <c r="V67" i="38"/>
  <c r="V64" i="38"/>
  <c r="V61" i="38"/>
  <c r="V58" i="38"/>
  <c r="V55" i="38"/>
  <c r="V52" i="38"/>
  <c r="V49" i="38"/>
  <c r="V46" i="38"/>
  <c r="V43" i="38"/>
  <c r="V40" i="38"/>
  <c r="V37" i="38"/>
  <c r="V34" i="38"/>
  <c r="V31" i="38"/>
  <c r="V28" i="38"/>
  <c r="V25" i="38"/>
  <c r="V22" i="38"/>
  <c r="V19" i="38"/>
  <c r="V16" i="38"/>
  <c r="V13" i="38"/>
  <c r="V8" i="38"/>
  <c r="V7" i="38"/>
  <c r="H14" i="38"/>
  <c r="I14" i="38" s="1"/>
  <c r="J14" i="38" s="1"/>
  <c r="R17" i="38"/>
  <c r="H18" i="38"/>
  <c r="I18" i="38" s="1"/>
  <c r="J18" i="38" s="1"/>
  <c r="H23" i="38"/>
  <c r="I23" i="38" s="1"/>
  <c r="J23" i="38" s="1"/>
  <c r="R26" i="38"/>
  <c r="H27" i="38"/>
  <c r="I27" i="38" s="1"/>
  <c r="J27" i="38" s="1"/>
  <c r="R33" i="38"/>
  <c r="V35" i="38"/>
  <c r="V44" i="38"/>
  <c r="V53" i="38"/>
  <c r="V62" i="38"/>
  <c r="V71" i="38"/>
  <c r="V80" i="38"/>
  <c r="V89" i="38"/>
  <c r="M18" i="39"/>
  <c r="U18" i="39" s="1"/>
  <c r="M36" i="39"/>
  <c r="U36" i="39" s="1"/>
  <c r="M54" i="39"/>
  <c r="U54" i="39" s="1"/>
  <c r="M72" i="39"/>
  <c r="U72" i="39" s="1"/>
  <c r="H9" i="39"/>
  <c r="I9" i="39" s="1"/>
  <c r="J9" i="39" s="1"/>
  <c r="H15" i="39"/>
  <c r="I15" i="39" s="1"/>
  <c r="J15" i="39" s="1"/>
  <c r="H24" i="39"/>
  <c r="I24" i="39" s="1"/>
  <c r="J24" i="39" s="1"/>
  <c r="H33" i="39"/>
  <c r="I33" i="39" s="1"/>
  <c r="J33" i="39" s="1"/>
  <c r="H42" i="39"/>
  <c r="I42" i="39" s="1"/>
  <c r="J42" i="39" s="1"/>
  <c r="H51" i="39"/>
  <c r="I51" i="39" s="1"/>
  <c r="J51" i="39" s="1"/>
  <c r="H60" i="39"/>
  <c r="I60" i="39" s="1"/>
  <c r="J60" i="39" s="1"/>
  <c r="H69" i="39"/>
  <c r="I69" i="39" s="1"/>
  <c r="J69" i="39" s="1"/>
  <c r="H78" i="39"/>
  <c r="I78" i="39" s="1"/>
  <c r="J78" i="39" s="1"/>
  <c r="H15" i="40"/>
  <c r="I15" i="40" s="1"/>
  <c r="J15" i="40" s="1"/>
  <c r="H18" i="40"/>
  <c r="I18" i="40" s="1"/>
  <c r="J18" i="40" s="1"/>
  <c r="H28" i="40"/>
  <c r="I28" i="40" s="1"/>
  <c r="J28" i="40" s="1"/>
  <c r="H31" i="40"/>
  <c r="I31" i="40" s="1"/>
  <c r="J31" i="40" s="1"/>
  <c r="H51" i="40"/>
  <c r="I51" i="40" s="1"/>
  <c r="J51" i="40" s="1"/>
  <c r="H54" i="40"/>
  <c r="I54" i="40" s="1"/>
  <c r="J54" i="40" s="1"/>
  <c r="H64" i="40"/>
  <c r="I64" i="40" s="1"/>
  <c r="J64" i="40" s="1"/>
  <c r="H67" i="40"/>
  <c r="I67" i="40" s="1"/>
  <c r="J67" i="40" s="1"/>
  <c r="V4" i="41"/>
  <c r="Y4" i="41" s="1"/>
  <c r="H12" i="41"/>
  <c r="I12" i="41" s="1"/>
  <c r="J12" i="41" s="1"/>
  <c r="H15" i="41"/>
  <c r="I15" i="41" s="1"/>
  <c r="J15" i="41" s="1"/>
  <c r="H18" i="41"/>
  <c r="I18" i="41" s="1"/>
  <c r="J18" i="41" s="1"/>
  <c r="H21" i="41"/>
  <c r="I21" i="41" s="1"/>
  <c r="J21" i="41" s="1"/>
  <c r="H24" i="41"/>
  <c r="I24" i="41" s="1"/>
  <c r="J24" i="41" s="1"/>
  <c r="H27" i="41"/>
  <c r="I27" i="41" s="1"/>
  <c r="J27" i="41" s="1"/>
  <c r="H30" i="41"/>
  <c r="I30" i="41" s="1"/>
  <c r="J30" i="41" s="1"/>
  <c r="H33" i="41"/>
  <c r="I33" i="41" s="1"/>
  <c r="J33" i="41" s="1"/>
  <c r="H36" i="41"/>
  <c r="I36" i="41" s="1"/>
  <c r="J36" i="41" s="1"/>
  <c r="H39" i="41"/>
  <c r="I39" i="41" s="1"/>
  <c r="J39" i="41" s="1"/>
  <c r="H42" i="41"/>
  <c r="I42" i="41" s="1"/>
  <c r="J42" i="41" s="1"/>
  <c r="H45" i="41"/>
  <c r="I45" i="41" s="1"/>
  <c r="J45" i="41" s="1"/>
  <c r="H48" i="41"/>
  <c r="I48" i="41" s="1"/>
  <c r="J48" i="41" s="1"/>
  <c r="H51" i="41"/>
  <c r="I51" i="41" s="1"/>
  <c r="J51" i="41" s="1"/>
  <c r="H54" i="41"/>
  <c r="I54" i="41" s="1"/>
  <c r="J54" i="41" s="1"/>
  <c r="H57" i="41"/>
  <c r="I57" i="41" s="1"/>
  <c r="J57" i="41" s="1"/>
  <c r="H60" i="41"/>
  <c r="I60" i="41" s="1"/>
  <c r="J60" i="41" s="1"/>
  <c r="H63" i="41"/>
  <c r="I63" i="41" s="1"/>
  <c r="J63" i="41" s="1"/>
  <c r="H66" i="41"/>
  <c r="I66" i="41" s="1"/>
  <c r="J66" i="41" s="1"/>
  <c r="H69" i="41"/>
  <c r="I69" i="41" s="1"/>
  <c r="J69" i="41" s="1"/>
  <c r="H72" i="41"/>
  <c r="I72" i="41" s="1"/>
  <c r="J72" i="41" s="1"/>
  <c r="H75" i="41"/>
  <c r="I75" i="41" s="1"/>
  <c r="J75" i="41" s="1"/>
  <c r="H78" i="41"/>
  <c r="I78" i="41" s="1"/>
  <c r="J78" i="41" s="1"/>
  <c r="H81" i="41"/>
  <c r="I81" i="41" s="1"/>
  <c r="J81" i="41" s="1"/>
  <c r="H84" i="41"/>
  <c r="I84" i="41" s="1"/>
  <c r="J84" i="41" s="1"/>
  <c r="H87" i="41"/>
  <c r="I87" i="41" s="1"/>
  <c r="J87" i="41" s="1"/>
  <c r="H90" i="41"/>
  <c r="I90" i="41" s="1"/>
  <c r="J90" i="41" s="1"/>
  <c r="H93" i="41"/>
  <c r="I93" i="41" s="1"/>
  <c r="J93" i="41" s="1"/>
  <c r="H96" i="41"/>
  <c r="I96" i="41" s="1"/>
  <c r="J96" i="41" s="1"/>
  <c r="H9" i="42"/>
  <c r="I9" i="42" s="1"/>
  <c r="J9" i="42" s="1"/>
  <c r="R3" i="43"/>
  <c r="H7" i="43"/>
  <c r="I7" i="43" s="1"/>
  <c r="J7" i="43" s="1"/>
  <c r="H15" i="43"/>
  <c r="I15" i="43" s="1"/>
  <c r="J15" i="43" s="1"/>
  <c r="H24" i="43"/>
  <c r="I24" i="43" s="1"/>
  <c r="J24" i="43" s="1"/>
  <c r="H33" i="43"/>
  <c r="I33" i="43" s="1"/>
  <c r="J33" i="43" s="1"/>
  <c r="P3" i="39"/>
  <c r="AF3" i="39" s="1"/>
  <c r="AO3" i="39" s="1"/>
  <c r="H7" i="39"/>
  <c r="I7" i="39" s="1"/>
  <c r="J7" i="39" s="1"/>
  <c r="H8" i="39"/>
  <c r="I8" i="39" s="1"/>
  <c r="J8" i="39" s="1"/>
  <c r="H13" i="39"/>
  <c r="I13" i="39" s="1"/>
  <c r="J13" i="39" s="1"/>
  <c r="H16" i="39"/>
  <c r="I16" i="39" s="1"/>
  <c r="J16" i="39" s="1"/>
  <c r="H19" i="39"/>
  <c r="I19" i="39" s="1"/>
  <c r="J19" i="39" s="1"/>
  <c r="H22" i="39"/>
  <c r="I22" i="39" s="1"/>
  <c r="J22" i="39" s="1"/>
  <c r="H25" i="39"/>
  <c r="I25" i="39" s="1"/>
  <c r="J25" i="39" s="1"/>
  <c r="H28" i="39"/>
  <c r="I28" i="39" s="1"/>
  <c r="J28" i="39" s="1"/>
  <c r="H31" i="39"/>
  <c r="I31" i="39" s="1"/>
  <c r="J31" i="39" s="1"/>
  <c r="H34" i="39"/>
  <c r="I34" i="39" s="1"/>
  <c r="J34" i="39" s="1"/>
  <c r="H37" i="39"/>
  <c r="I37" i="39" s="1"/>
  <c r="J37" i="39" s="1"/>
  <c r="H40" i="39"/>
  <c r="I40" i="39" s="1"/>
  <c r="J40" i="39" s="1"/>
  <c r="R4" i="40"/>
  <c r="AH4" i="40" s="1"/>
  <c r="R10" i="40"/>
  <c r="R14" i="40"/>
  <c r="R17" i="40"/>
  <c r="R20" i="40"/>
  <c r="R23" i="40"/>
  <c r="R26" i="40"/>
  <c r="R29" i="40"/>
  <c r="R32" i="40"/>
  <c r="R35" i="40"/>
  <c r="R38" i="40"/>
  <c r="R41" i="40"/>
  <c r="R44" i="40"/>
  <c r="R47" i="40"/>
  <c r="R50" i="40"/>
  <c r="R53" i="40"/>
  <c r="R56" i="40"/>
  <c r="R59" i="40"/>
  <c r="R62" i="40"/>
  <c r="R65" i="40"/>
  <c r="R68" i="40"/>
  <c r="M5" i="41"/>
  <c r="U5" i="41" s="1"/>
  <c r="M11" i="41"/>
  <c r="U11" i="41" s="1"/>
  <c r="M17" i="41"/>
  <c r="U17" i="41" s="1"/>
  <c r="M23" i="41"/>
  <c r="U23" i="41" s="1"/>
  <c r="M29" i="41"/>
  <c r="U29" i="41" s="1"/>
  <c r="M35" i="41"/>
  <c r="U35" i="41" s="1"/>
  <c r="M41" i="41"/>
  <c r="U41" i="41" s="1"/>
  <c r="M47" i="41"/>
  <c r="U47" i="41" s="1"/>
  <c r="M53" i="41"/>
  <c r="U53" i="41" s="1"/>
  <c r="M59" i="41"/>
  <c r="U59" i="41" s="1"/>
  <c r="M65" i="41"/>
  <c r="U65" i="41" s="1"/>
  <c r="M71" i="41"/>
  <c r="U71" i="41" s="1"/>
  <c r="M77" i="41"/>
  <c r="U77" i="41" s="1"/>
  <c r="M83" i="41"/>
  <c r="U83" i="41" s="1"/>
  <c r="M89" i="41"/>
  <c r="U89" i="41" s="1"/>
  <c r="M95" i="41"/>
  <c r="U95" i="41" s="1"/>
  <c r="M9" i="42"/>
  <c r="U9" i="42" s="1"/>
  <c r="M15" i="42"/>
  <c r="U15" i="42" s="1"/>
  <c r="M21" i="42"/>
  <c r="U21" i="42" s="1"/>
  <c r="M27" i="42"/>
  <c r="U27" i="42" s="1"/>
  <c r="M33" i="42"/>
  <c r="U33" i="42" s="1"/>
  <c r="M39" i="42"/>
  <c r="U39" i="42" s="1"/>
  <c r="M45" i="42"/>
  <c r="U45" i="42" s="1"/>
  <c r="M51" i="42"/>
  <c r="U51" i="42" s="1"/>
  <c r="M57" i="42"/>
  <c r="U57" i="42" s="1"/>
  <c r="M63" i="42"/>
  <c r="U63" i="42" s="1"/>
  <c r="M69" i="42"/>
  <c r="U69" i="42" s="1"/>
  <c r="M75" i="42"/>
  <c r="U75" i="42" s="1"/>
  <c r="M81" i="42"/>
  <c r="U81" i="42" s="1"/>
  <c r="M87" i="42"/>
  <c r="U87" i="42" s="1"/>
  <c r="Y4" i="43"/>
  <c r="V58" i="43"/>
  <c r="V67" i="43"/>
  <c r="V76" i="43"/>
  <c r="V79" i="43"/>
  <c r="M10" i="44"/>
  <c r="U10" i="44" s="1"/>
  <c r="M20" i="44"/>
  <c r="U20" i="44" s="1"/>
  <c r="M28" i="44"/>
  <c r="U28" i="44" s="1"/>
  <c r="M38" i="44"/>
  <c r="U38" i="44" s="1"/>
  <c r="M46" i="44"/>
  <c r="U46" i="44" s="1"/>
  <c r="M56" i="44"/>
  <c r="U56" i="44" s="1"/>
  <c r="H7" i="44"/>
  <c r="I7" i="44" s="1"/>
  <c r="J7" i="44" s="1"/>
  <c r="H13" i="44"/>
  <c r="I13" i="44" s="1"/>
  <c r="J13" i="44" s="1"/>
  <c r="R18" i="44"/>
  <c r="R19" i="44"/>
  <c r="H22" i="44"/>
  <c r="I22" i="44" s="1"/>
  <c r="J22" i="44" s="1"/>
  <c r="H42" i="44"/>
  <c r="I42" i="44" s="1"/>
  <c r="J42" i="44" s="1"/>
  <c r="R47" i="44"/>
  <c r="R48" i="44"/>
  <c r="H50" i="44"/>
  <c r="I50" i="44" s="1"/>
  <c r="J50" i="44" s="1"/>
  <c r="H51" i="44"/>
  <c r="I51" i="44" s="1"/>
  <c r="J51" i="44" s="1"/>
  <c r="R56" i="44"/>
  <c r="R57" i="44"/>
  <c r="H59" i="44"/>
  <c r="I59" i="44" s="1"/>
  <c r="J59" i="44" s="1"/>
  <c r="H60" i="44"/>
  <c r="I60" i="44" s="1"/>
  <c r="J60" i="44" s="1"/>
  <c r="H22" i="45"/>
  <c r="I22" i="45" s="1"/>
  <c r="J22" i="45" s="1"/>
  <c r="H25" i="45"/>
  <c r="I25" i="45" s="1"/>
  <c r="J25" i="45" s="1"/>
  <c r="H36" i="45"/>
  <c r="I36" i="45" s="1"/>
  <c r="J36" i="45" s="1"/>
  <c r="H40" i="45"/>
  <c r="I40" i="45" s="1"/>
  <c r="J40" i="45" s="1"/>
  <c r="H74" i="45"/>
  <c r="I74" i="45" s="1"/>
  <c r="J74" i="45" s="1"/>
  <c r="H87" i="45"/>
  <c r="I87" i="45" s="1"/>
  <c r="J87" i="45" s="1"/>
  <c r="H94" i="45"/>
  <c r="I94" i="45" s="1"/>
  <c r="J94" i="45" s="1"/>
  <c r="H10" i="46"/>
  <c r="I10" i="46" s="1"/>
  <c r="J10" i="46" s="1"/>
  <c r="H14" i="46"/>
  <c r="I14" i="46" s="1"/>
  <c r="J14" i="46" s="1"/>
  <c r="H15" i="46"/>
  <c r="I15" i="46" s="1"/>
  <c r="J15" i="46" s="1"/>
  <c r="H11" i="43"/>
  <c r="I11" i="43" s="1"/>
  <c r="J11" i="43" s="1"/>
  <c r="M65" i="44"/>
  <c r="U65" i="44" s="1"/>
  <c r="M59" i="44"/>
  <c r="U59" i="44" s="1"/>
  <c r="M53" i="44"/>
  <c r="U53" i="44" s="1"/>
  <c r="M47" i="44"/>
  <c r="U47" i="44" s="1"/>
  <c r="M41" i="44"/>
  <c r="U41" i="44" s="1"/>
  <c r="M35" i="44"/>
  <c r="U35" i="44" s="1"/>
  <c r="M29" i="44"/>
  <c r="U29" i="44" s="1"/>
  <c r="M23" i="44"/>
  <c r="U23" i="44" s="1"/>
  <c r="M17" i="44"/>
  <c r="U17" i="44" s="1"/>
  <c r="M11" i="44"/>
  <c r="U11" i="44" s="1"/>
  <c r="M5" i="44"/>
  <c r="U5" i="44" s="1"/>
  <c r="M67" i="44"/>
  <c r="U67" i="44" s="1"/>
  <c r="M61" i="44"/>
  <c r="U61" i="44" s="1"/>
  <c r="M55" i="44"/>
  <c r="U55" i="44" s="1"/>
  <c r="M49" i="44"/>
  <c r="U49" i="44" s="1"/>
  <c r="M43" i="44"/>
  <c r="U43" i="44" s="1"/>
  <c r="M37" i="44"/>
  <c r="U37" i="44" s="1"/>
  <c r="M31" i="44"/>
  <c r="U31" i="44" s="1"/>
  <c r="M25" i="44"/>
  <c r="U25" i="44" s="1"/>
  <c r="M19" i="44"/>
  <c r="U19" i="44" s="1"/>
  <c r="M13" i="44"/>
  <c r="U13" i="44" s="1"/>
  <c r="M7" i="44"/>
  <c r="U7" i="44" s="1"/>
  <c r="M12" i="44"/>
  <c r="U12" i="44" s="1"/>
  <c r="M21" i="44"/>
  <c r="U21" i="44" s="1"/>
  <c r="M30" i="44"/>
  <c r="U30" i="44" s="1"/>
  <c r="M39" i="44"/>
  <c r="U39" i="44" s="1"/>
  <c r="M48" i="44"/>
  <c r="U48" i="44" s="1"/>
  <c r="M57" i="44"/>
  <c r="U57" i="44" s="1"/>
  <c r="M66" i="44"/>
  <c r="U66" i="44" s="1"/>
  <c r="H8" i="44"/>
  <c r="I8" i="44" s="1"/>
  <c r="J8" i="44" s="1"/>
  <c r="H10" i="44"/>
  <c r="I10" i="44" s="1"/>
  <c r="J10" i="44" s="1"/>
  <c r="H20" i="44"/>
  <c r="I20" i="44" s="1"/>
  <c r="J20" i="44" s="1"/>
  <c r="H43" i="44"/>
  <c r="I43" i="44" s="1"/>
  <c r="J43" i="44" s="1"/>
  <c r="H52" i="44"/>
  <c r="I52" i="44" s="1"/>
  <c r="J52" i="44" s="1"/>
  <c r="H61" i="44"/>
  <c r="I61" i="44" s="1"/>
  <c r="J61" i="44" s="1"/>
  <c r="H68" i="45"/>
  <c r="I68" i="45" s="1"/>
  <c r="J68" i="45" s="1"/>
  <c r="H88" i="45"/>
  <c r="I88" i="45" s="1"/>
  <c r="J88" i="45" s="1"/>
  <c r="H4" i="46"/>
  <c r="I4" i="46" s="1"/>
  <c r="J4" i="46" s="1"/>
  <c r="K4" i="46" s="1"/>
  <c r="H4" i="47"/>
  <c r="I4" i="47" s="1"/>
  <c r="J4" i="47" s="1"/>
  <c r="K4" i="47" s="1"/>
  <c r="K5" i="47" s="1"/>
  <c r="K6" i="47" s="1"/>
  <c r="K5" i="49"/>
  <c r="R3" i="39"/>
  <c r="R5" i="39"/>
  <c r="R11" i="39"/>
  <c r="V5" i="40"/>
  <c r="R7" i="40"/>
  <c r="R8" i="40"/>
  <c r="V11" i="40"/>
  <c r="R13" i="40"/>
  <c r="R16" i="40"/>
  <c r="R19" i="40"/>
  <c r="R22" i="40"/>
  <c r="R25" i="40"/>
  <c r="R28" i="40"/>
  <c r="R31" i="40"/>
  <c r="R34" i="40"/>
  <c r="R37" i="40"/>
  <c r="R40" i="40"/>
  <c r="R43" i="40"/>
  <c r="R46" i="40"/>
  <c r="R49" i="40"/>
  <c r="R52" i="40"/>
  <c r="R55" i="40"/>
  <c r="R58" i="40"/>
  <c r="R61" i="40"/>
  <c r="R64" i="40"/>
  <c r="R67" i="40"/>
  <c r="AH3" i="41"/>
  <c r="AQ3" i="41" s="1"/>
  <c r="M7" i="41"/>
  <c r="U7" i="41" s="1"/>
  <c r="M13" i="41"/>
  <c r="U13" i="41" s="1"/>
  <c r="M19" i="41"/>
  <c r="U19" i="41" s="1"/>
  <c r="M25" i="41"/>
  <c r="U25" i="41" s="1"/>
  <c r="M31" i="41"/>
  <c r="U31" i="41" s="1"/>
  <c r="M37" i="41"/>
  <c r="U37" i="41" s="1"/>
  <c r="M43" i="41"/>
  <c r="U43" i="41" s="1"/>
  <c r="M49" i="41"/>
  <c r="U49" i="41" s="1"/>
  <c r="M55" i="41"/>
  <c r="U55" i="41" s="1"/>
  <c r="M61" i="41"/>
  <c r="U61" i="41" s="1"/>
  <c r="M67" i="41"/>
  <c r="U67" i="41" s="1"/>
  <c r="M73" i="41"/>
  <c r="U73" i="41" s="1"/>
  <c r="M79" i="41"/>
  <c r="U79" i="41" s="1"/>
  <c r="M85" i="41"/>
  <c r="U85" i="41" s="1"/>
  <c r="M91" i="41"/>
  <c r="U91" i="41" s="1"/>
  <c r="M97" i="41"/>
  <c r="U97" i="41" s="1"/>
  <c r="M5" i="42"/>
  <c r="U5" i="42" s="1"/>
  <c r="M11" i="42"/>
  <c r="U11" i="42" s="1"/>
  <c r="M17" i="42"/>
  <c r="U17" i="42" s="1"/>
  <c r="M23" i="42"/>
  <c r="U23" i="42" s="1"/>
  <c r="M29" i="42"/>
  <c r="U29" i="42" s="1"/>
  <c r="M35" i="42"/>
  <c r="U35" i="42" s="1"/>
  <c r="M41" i="42"/>
  <c r="U41" i="42" s="1"/>
  <c r="M47" i="42"/>
  <c r="U47" i="42" s="1"/>
  <c r="M53" i="42"/>
  <c r="U53" i="42" s="1"/>
  <c r="M59" i="42"/>
  <c r="U59" i="42" s="1"/>
  <c r="M65" i="42"/>
  <c r="U65" i="42" s="1"/>
  <c r="M71" i="42"/>
  <c r="U71" i="42" s="1"/>
  <c r="M77" i="42"/>
  <c r="U77" i="42" s="1"/>
  <c r="M83" i="42"/>
  <c r="U83" i="42" s="1"/>
  <c r="M89" i="42"/>
  <c r="U89" i="42" s="1"/>
  <c r="V61" i="43"/>
  <c r="V70" i="43"/>
  <c r="M4" i="44"/>
  <c r="U4" i="44" s="1"/>
  <c r="X4" i="44" s="1"/>
  <c r="AH4" i="44" s="1"/>
  <c r="AQ4" i="44" s="1"/>
  <c r="M14" i="44"/>
  <c r="U14" i="44" s="1"/>
  <c r="M22" i="44"/>
  <c r="U22" i="44" s="1"/>
  <c r="M32" i="44"/>
  <c r="U32" i="44" s="1"/>
  <c r="M40" i="44"/>
  <c r="U40" i="44" s="1"/>
  <c r="M50" i="44"/>
  <c r="U50" i="44" s="1"/>
  <c r="M58" i="44"/>
  <c r="U58" i="44" s="1"/>
  <c r="M68" i="44"/>
  <c r="U68" i="44" s="1"/>
  <c r="R15" i="44"/>
  <c r="R16" i="44"/>
  <c r="H19" i="44"/>
  <c r="I19" i="44" s="1"/>
  <c r="J19" i="44" s="1"/>
  <c r="H24" i="44"/>
  <c r="I24" i="44" s="1"/>
  <c r="J24" i="44" s="1"/>
  <c r="H25" i="44"/>
  <c r="I25" i="44" s="1"/>
  <c r="J25" i="44" s="1"/>
  <c r="H26" i="44"/>
  <c r="I26" i="44" s="1"/>
  <c r="J26" i="44" s="1"/>
  <c r="H27" i="44"/>
  <c r="I27" i="44" s="1"/>
  <c r="J27" i="44" s="1"/>
  <c r="H28" i="44"/>
  <c r="I28" i="44" s="1"/>
  <c r="J28" i="44" s="1"/>
  <c r="H29" i="44"/>
  <c r="I29" i="44" s="1"/>
  <c r="J29" i="44" s="1"/>
  <c r="H30" i="44"/>
  <c r="I30" i="44" s="1"/>
  <c r="J30" i="44" s="1"/>
  <c r="H31" i="44"/>
  <c r="I31" i="44" s="1"/>
  <c r="J31" i="44" s="1"/>
  <c r="H32" i="44"/>
  <c r="I32" i="44" s="1"/>
  <c r="J32" i="44" s="1"/>
  <c r="H33" i="44"/>
  <c r="I33" i="44" s="1"/>
  <c r="J33" i="44" s="1"/>
  <c r="H34" i="44"/>
  <c r="I34" i="44" s="1"/>
  <c r="J34" i="44" s="1"/>
  <c r="H35" i="44"/>
  <c r="I35" i="44" s="1"/>
  <c r="J35" i="44" s="1"/>
  <c r="H36" i="44"/>
  <c r="I36" i="44" s="1"/>
  <c r="J36" i="44" s="1"/>
  <c r="H37" i="44"/>
  <c r="I37" i="44" s="1"/>
  <c r="J37" i="44" s="1"/>
  <c r="H38" i="44"/>
  <c r="I38" i="44" s="1"/>
  <c r="J38" i="44" s="1"/>
  <c r="H39" i="44"/>
  <c r="I39" i="44" s="1"/>
  <c r="J39" i="44" s="1"/>
  <c r="H40" i="44"/>
  <c r="I40" i="44" s="1"/>
  <c r="J40" i="44" s="1"/>
  <c r="H41" i="44"/>
  <c r="I41" i="44" s="1"/>
  <c r="J41" i="44" s="1"/>
  <c r="R42" i="44"/>
  <c r="H44" i="44"/>
  <c r="I44" i="44" s="1"/>
  <c r="J44" i="44" s="1"/>
  <c r="H45" i="44"/>
  <c r="I45" i="44" s="1"/>
  <c r="J45" i="44" s="1"/>
  <c r="R50" i="44"/>
  <c r="R51" i="44"/>
  <c r="H53" i="44"/>
  <c r="I53" i="44" s="1"/>
  <c r="J53" i="44" s="1"/>
  <c r="H54" i="44"/>
  <c r="I54" i="44" s="1"/>
  <c r="J54" i="44" s="1"/>
  <c r="R59" i="44"/>
  <c r="R60" i="44"/>
  <c r="H62" i="44"/>
  <c r="I62" i="44" s="1"/>
  <c r="J62" i="44" s="1"/>
  <c r="H63" i="44"/>
  <c r="I63" i="44" s="1"/>
  <c r="J63" i="44" s="1"/>
  <c r="H13" i="45"/>
  <c r="I13" i="45" s="1"/>
  <c r="J13" i="45" s="1"/>
  <c r="H16" i="45"/>
  <c r="I16" i="45" s="1"/>
  <c r="J16" i="45" s="1"/>
  <c r="H27" i="45"/>
  <c r="I27" i="45" s="1"/>
  <c r="J27" i="45" s="1"/>
  <c r="H56" i="45"/>
  <c r="I56" i="45" s="1"/>
  <c r="J56" i="45" s="1"/>
  <c r="H69" i="45"/>
  <c r="I69" i="45" s="1"/>
  <c r="J69" i="45" s="1"/>
  <c r="H76" i="45"/>
  <c r="I76" i="45" s="1"/>
  <c r="J76" i="45" s="1"/>
  <c r="R4" i="39"/>
  <c r="R10" i="39"/>
  <c r="R14" i="39"/>
  <c r="R17" i="39"/>
  <c r="R20" i="39"/>
  <c r="R23" i="39"/>
  <c r="R26" i="39"/>
  <c r="R29" i="39"/>
  <c r="R32" i="39"/>
  <c r="R35" i="39"/>
  <c r="R38" i="39"/>
  <c r="R41" i="39"/>
  <c r="R44" i="39"/>
  <c r="R47" i="39"/>
  <c r="R50" i="39"/>
  <c r="R53" i="39"/>
  <c r="R56" i="39"/>
  <c r="R59" i="39"/>
  <c r="R62" i="39"/>
  <c r="R65" i="39"/>
  <c r="R68" i="39"/>
  <c r="R71" i="39"/>
  <c r="R74" i="39"/>
  <c r="R77" i="39"/>
  <c r="R3" i="40"/>
  <c r="M7" i="40"/>
  <c r="U7" i="40" s="1"/>
  <c r="M13" i="40"/>
  <c r="U13" i="40" s="1"/>
  <c r="M19" i="40"/>
  <c r="U19" i="40" s="1"/>
  <c r="M25" i="40"/>
  <c r="U25" i="40" s="1"/>
  <c r="M31" i="40"/>
  <c r="U31" i="40" s="1"/>
  <c r="M37" i="40"/>
  <c r="U37" i="40" s="1"/>
  <c r="M43" i="40"/>
  <c r="U43" i="40" s="1"/>
  <c r="M49" i="40"/>
  <c r="U49" i="40" s="1"/>
  <c r="M55" i="40"/>
  <c r="U55" i="40" s="1"/>
  <c r="M61" i="40"/>
  <c r="U61" i="40" s="1"/>
  <c r="M67" i="40"/>
  <c r="U67" i="40" s="1"/>
  <c r="V4" i="40"/>
  <c r="Y4" i="40" s="1"/>
  <c r="Z4" i="40" s="1"/>
  <c r="V10" i="40"/>
  <c r="V14" i="40"/>
  <c r="V17" i="40"/>
  <c r="V20" i="40"/>
  <c r="V23" i="40"/>
  <c r="V26" i="40"/>
  <c r="V29" i="40"/>
  <c r="V32" i="40"/>
  <c r="V35" i="40"/>
  <c r="V38" i="40"/>
  <c r="V41" i="40"/>
  <c r="V44" i="40"/>
  <c r="V47" i="40"/>
  <c r="V50" i="40"/>
  <c r="V53" i="40"/>
  <c r="V56" i="40"/>
  <c r="V59" i="40"/>
  <c r="V62" i="40"/>
  <c r="V65" i="40"/>
  <c r="V68" i="40"/>
  <c r="M8" i="41"/>
  <c r="U8" i="41" s="1"/>
  <c r="M14" i="41"/>
  <c r="U14" i="41" s="1"/>
  <c r="M20" i="41"/>
  <c r="U20" i="41" s="1"/>
  <c r="M26" i="41"/>
  <c r="U26" i="41" s="1"/>
  <c r="M32" i="41"/>
  <c r="U32" i="41" s="1"/>
  <c r="M38" i="41"/>
  <c r="U38" i="41" s="1"/>
  <c r="M44" i="41"/>
  <c r="U44" i="41" s="1"/>
  <c r="M50" i="41"/>
  <c r="U50" i="41" s="1"/>
  <c r="M56" i="41"/>
  <c r="U56" i="41" s="1"/>
  <c r="M62" i="41"/>
  <c r="U62" i="41" s="1"/>
  <c r="M68" i="41"/>
  <c r="U68" i="41" s="1"/>
  <c r="M74" i="41"/>
  <c r="U74" i="41" s="1"/>
  <c r="M80" i="41"/>
  <c r="U80" i="41" s="1"/>
  <c r="M86" i="41"/>
  <c r="U86" i="41" s="1"/>
  <c r="M92" i="41"/>
  <c r="U92" i="41" s="1"/>
  <c r="M98" i="41"/>
  <c r="U98" i="41" s="1"/>
  <c r="M6" i="42"/>
  <c r="U6" i="42" s="1"/>
  <c r="M12" i="42"/>
  <c r="U12" i="42" s="1"/>
  <c r="M18" i="42"/>
  <c r="U18" i="42" s="1"/>
  <c r="M24" i="42"/>
  <c r="U24" i="42" s="1"/>
  <c r="M30" i="42"/>
  <c r="U30" i="42" s="1"/>
  <c r="M36" i="42"/>
  <c r="U36" i="42" s="1"/>
  <c r="M42" i="42"/>
  <c r="U42" i="42" s="1"/>
  <c r="M48" i="42"/>
  <c r="U48" i="42" s="1"/>
  <c r="M54" i="42"/>
  <c r="U54" i="42" s="1"/>
  <c r="M60" i="42"/>
  <c r="U60" i="42" s="1"/>
  <c r="M66" i="42"/>
  <c r="U66" i="42" s="1"/>
  <c r="M72" i="42"/>
  <c r="U72" i="42" s="1"/>
  <c r="M78" i="42"/>
  <c r="U78" i="42" s="1"/>
  <c r="M84" i="42"/>
  <c r="U84" i="42" s="1"/>
  <c r="R10" i="42"/>
  <c r="R14" i="42"/>
  <c r="R17" i="42"/>
  <c r="R20" i="42"/>
  <c r="R23" i="42"/>
  <c r="R26" i="42"/>
  <c r="R29" i="42"/>
  <c r="R32" i="42"/>
  <c r="R35" i="42"/>
  <c r="R38" i="42"/>
  <c r="R41" i="42"/>
  <c r="R44" i="42"/>
  <c r="R47" i="42"/>
  <c r="R50" i="42"/>
  <c r="R53" i="42"/>
  <c r="R56" i="42"/>
  <c r="R59" i="42"/>
  <c r="R62" i="42"/>
  <c r="R65" i="42"/>
  <c r="R68" i="42"/>
  <c r="R71" i="42"/>
  <c r="R74" i="42"/>
  <c r="R77" i="42"/>
  <c r="R80" i="42"/>
  <c r="R83" i="42"/>
  <c r="R86" i="42"/>
  <c r="R89" i="42"/>
  <c r="M7" i="43"/>
  <c r="U7" i="43" s="1"/>
  <c r="M15" i="43"/>
  <c r="U15" i="43" s="1"/>
  <c r="M22" i="43"/>
  <c r="U22" i="43" s="1"/>
  <c r="M29" i="43"/>
  <c r="U29" i="43" s="1"/>
  <c r="M36" i="43"/>
  <c r="U36" i="43" s="1"/>
  <c r="M43" i="43"/>
  <c r="U43" i="43" s="1"/>
  <c r="M51" i="43"/>
  <c r="U51" i="43" s="1"/>
  <c r="M58" i="43"/>
  <c r="U58" i="43" s="1"/>
  <c r="M65" i="43"/>
  <c r="U65" i="43" s="1"/>
  <c r="M72" i="43"/>
  <c r="U72" i="43" s="1"/>
  <c r="V10" i="43"/>
  <c r="V15" i="43"/>
  <c r="H19" i="43"/>
  <c r="I19" i="43" s="1"/>
  <c r="J19" i="43" s="1"/>
  <c r="V20" i="43"/>
  <c r="V24" i="43"/>
  <c r="H28" i="43"/>
  <c r="I28" i="43" s="1"/>
  <c r="J28" i="43" s="1"/>
  <c r="V29" i="43"/>
  <c r="V33" i="43"/>
  <c r="H37" i="43"/>
  <c r="I37" i="43" s="1"/>
  <c r="J37" i="43" s="1"/>
  <c r="V38" i="43"/>
  <c r="V42" i="43"/>
  <c r="H46" i="43"/>
  <c r="I46" i="43" s="1"/>
  <c r="J46" i="43" s="1"/>
  <c r="V47" i="43"/>
  <c r="V51" i="43"/>
  <c r="H55" i="43"/>
  <c r="I55" i="43" s="1"/>
  <c r="J55" i="43" s="1"/>
  <c r="V56" i="43"/>
  <c r="V60" i="43"/>
  <c r="H64" i="43"/>
  <c r="I64" i="43" s="1"/>
  <c r="J64" i="43" s="1"/>
  <c r="V65" i="43"/>
  <c r="V69" i="43"/>
  <c r="H73" i="43"/>
  <c r="I73" i="43" s="1"/>
  <c r="J73" i="43" s="1"/>
  <c r="V74" i="43"/>
  <c r="AE3" i="44"/>
  <c r="M6" i="44"/>
  <c r="U6" i="44" s="1"/>
  <c r="M15" i="44"/>
  <c r="U15" i="44" s="1"/>
  <c r="M24" i="44"/>
  <c r="U24" i="44" s="1"/>
  <c r="M33" i="44"/>
  <c r="U33" i="44" s="1"/>
  <c r="M42" i="44"/>
  <c r="U42" i="44" s="1"/>
  <c r="M51" i="44"/>
  <c r="U51" i="44" s="1"/>
  <c r="M60" i="44"/>
  <c r="U60" i="44" s="1"/>
  <c r="M69" i="44"/>
  <c r="U69" i="44" s="1"/>
  <c r="R14" i="44"/>
  <c r="H17" i="44"/>
  <c r="I17" i="44" s="1"/>
  <c r="J17" i="44" s="1"/>
  <c r="H18" i="44"/>
  <c r="I18" i="44" s="1"/>
  <c r="J18" i="44" s="1"/>
  <c r="H46" i="44"/>
  <c r="I46" i="44" s="1"/>
  <c r="J46" i="44" s="1"/>
  <c r="H55" i="44"/>
  <c r="I55" i="44" s="1"/>
  <c r="J55" i="44" s="1"/>
  <c r="V65" i="44"/>
  <c r="H7" i="45"/>
  <c r="I7" i="45" s="1"/>
  <c r="J7" i="45" s="1"/>
  <c r="H50" i="45"/>
  <c r="I50" i="45" s="1"/>
  <c r="J50" i="45" s="1"/>
  <c r="H70" i="45"/>
  <c r="I70" i="45" s="1"/>
  <c r="J70" i="45" s="1"/>
  <c r="H9" i="46"/>
  <c r="I9" i="46" s="1"/>
  <c r="J9" i="46" s="1"/>
  <c r="H23" i="46"/>
  <c r="I23" i="46" s="1"/>
  <c r="J23" i="46" s="1"/>
  <c r="H24" i="46"/>
  <c r="I24" i="46" s="1"/>
  <c r="J24" i="46" s="1"/>
  <c r="AN3" i="47"/>
  <c r="M9" i="41"/>
  <c r="U9" i="41" s="1"/>
  <c r="M15" i="41"/>
  <c r="U15" i="41" s="1"/>
  <c r="M21" i="41"/>
  <c r="U21" i="41" s="1"/>
  <c r="M27" i="41"/>
  <c r="U27" i="41" s="1"/>
  <c r="M33" i="41"/>
  <c r="U33" i="41" s="1"/>
  <c r="M39" i="41"/>
  <c r="U39" i="41" s="1"/>
  <c r="M45" i="41"/>
  <c r="U45" i="41" s="1"/>
  <c r="M51" i="41"/>
  <c r="U51" i="41" s="1"/>
  <c r="M57" i="41"/>
  <c r="U57" i="41" s="1"/>
  <c r="M63" i="41"/>
  <c r="U63" i="41" s="1"/>
  <c r="M69" i="41"/>
  <c r="U69" i="41" s="1"/>
  <c r="M75" i="41"/>
  <c r="U75" i="41" s="1"/>
  <c r="M81" i="41"/>
  <c r="U81" i="41" s="1"/>
  <c r="M87" i="41"/>
  <c r="U87" i="41" s="1"/>
  <c r="M93" i="41"/>
  <c r="U93" i="41" s="1"/>
  <c r="AH3" i="42"/>
  <c r="AQ3" i="42" s="1"/>
  <c r="AE3" i="43"/>
  <c r="H5" i="43"/>
  <c r="I5" i="43" s="1"/>
  <c r="J5" i="43" s="1"/>
  <c r="H4" i="44"/>
  <c r="I4" i="44" s="1"/>
  <c r="J4" i="44" s="1"/>
  <c r="K4" i="44" s="1"/>
  <c r="M8" i="44"/>
  <c r="U8" i="44" s="1"/>
  <c r="M16" i="44"/>
  <c r="U16" i="44" s="1"/>
  <c r="M26" i="44"/>
  <c r="U26" i="44" s="1"/>
  <c r="M34" i="44"/>
  <c r="U34" i="44" s="1"/>
  <c r="M44" i="44"/>
  <c r="U44" i="44" s="1"/>
  <c r="M52" i="44"/>
  <c r="U52" i="44" s="1"/>
  <c r="M62" i="44"/>
  <c r="U62" i="44" s="1"/>
  <c r="R67" i="44"/>
  <c r="R64" i="44"/>
  <c r="R69" i="44"/>
  <c r="R65" i="44"/>
  <c r="R61" i="44"/>
  <c r="R58" i="44"/>
  <c r="R55" i="44"/>
  <c r="R52" i="44"/>
  <c r="R49" i="44"/>
  <c r="R46" i="44"/>
  <c r="R43" i="44"/>
  <c r="R40" i="44"/>
  <c r="R37" i="44"/>
  <c r="R34" i="44"/>
  <c r="R31" i="44"/>
  <c r="R28" i="44"/>
  <c r="R25" i="44"/>
  <c r="R9" i="44"/>
  <c r="R3" i="44"/>
  <c r="R6" i="44"/>
  <c r="R7" i="44"/>
  <c r="R11" i="44"/>
  <c r="R12" i="44"/>
  <c r="R13" i="44"/>
  <c r="H16" i="44"/>
  <c r="I16" i="44" s="1"/>
  <c r="J16" i="44" s="1"/>
  <c r="R21" i="44"/>
  <c r="R22" i="44"/>
  <c r="R24" i="44"/>
  <c r="R27" i="44"/>
  <c r="R30" i="44"/>
  <c r="R33" i="44"/>
  <c r="R36" i="44"/>
  <c r="R39" i="44"/>
  <c r="R44" i="44"/>
  <c r="R45" i="44"/>
  <c r="H47" i="44"/>
  <c r="I47" i="44" s="1"/>
  <c r="J47" i="44" s="1"/>
  <c r="H48" i="44"/>
  <c r="I48" i="44" s="1"/>
  <c r="J48" i="44" s="1"/>
  <c r="R53" i="44"/>
  <c r="R54" i="44"/>
  <c r="H56" i="44"/>
  <c r="I56" i="44" s="1"/>
  <c r="J56" i="44" s="1"/>
  <c r="H57" i="44"/>
  <c r="I57" i="44" s="1"/>
  <c r="J57" i="44" s="1"/>
  <c r="R62" i="44"/>
  <c r="R63" i="44"/>
  <c r="R68" i="44"/>
  <c r="Z4" i="45"/>
  <c r="AH4" i="45"/>
  <c r="H18" i="45"/>
  <c r="I18" i="45" s="1"/>
  <c r="J18" i="45" s="1"/>
  <c r="H31" i="45"/>
  <c r="I31" i="45" s="1"/>
  <c r="J31" i="45" s="1"/>
  <c r="H34" i="45"/>
  <c r="I34" i="45" s="1"/>
  <c r="J34" i="45" s="1"/>
  <c r="H51" i="45"/>
  <c r="I51" i="45" s="1"/>
  <c r="J51" i="45" s="1"/>
  <c r="H58" i="45"/>
  <c r="I58" i="45" s="1"/>
  <c r="J58" i="45" s="1"/>
  <c r="H92" i="45"/>
  <c r="I92" i="45" s="1"/>
  <c r="J92" i="45" s="1"/>
  <c r="H6" i="46"/>
  <c r="I6" i="46" s="1"/>
  <c r="J6" i="46" s="1"/>
  <c r="R7" i="39"/>
  <c r="R8" i="39"/>
  <c r="R13" i="39"/>
  <c r="R16" i="39"/>
  <c r="R19" i="39"/>
  <c r="R22" i="39"/>
  <c r="R25" i="39"/>
  <c r="R28" i="39"/>
  <c r="R31" i="39"/>
  <c r="R34" i="39"/>
  <c r="R37" i="39"/>
  <c r="R40" i="39"/>
  <c r="R43" i="39"/>
  <c r="R46" i="39"/>
  <c r="R49" i="39"/>
  <c r="R52" i="39"/>
  <c r="R55" i="39"/>
  <c r="R58" i="39"/>
  <c r="R61" i="39"/>
  <c r="R64" i="39"/>
  <c r="R67" i="39"/>
  <c r="R70" i="39"/>
  <c r="R73" i="39"/>
  <c r="R76" i="39"/>
  <c r="M9" i="40"/>
  <c r="U9" i="40" s="1"/>
  <c r="M15" i="40"/>
  <c r="U15" i="40" s="1"/>
  <c r="M21" i="40"/>
  <c r="U21" i="40" s="1"/>
  <c r="M27" i="40"/>
  <c r="U27" i="40" s="1"/>
  <c r="M33" i="40"/>
  <c r="U33" i="40" s="1"/>
  <c r="M39" i="40"/>
  <c r="U39" i="40" s="1"/>
  <c r="M45" i="40"/>
  <c r="U45" i="40" s="1"/>
  <c r="M51" i="40"/>
  <c r="U51" i="40" s="1"/>
  <c r="M57" i="40"/>
  <c r="U57" i="40" s="1"/>
  <c r="M63" i="40"/>
  <c r="U63" i="40" s="1"/>
  <c r="R5" i="40"/>
  <c r="V7" i="40"/>
  <c r="V8" i="40"/>
  <c r="V13" i="40"/>
  <c r="V16" i="40"/>
  <c r="V19" i="40"/>
  <c r="V22" i="40"/>
  <c r="V25" i="40"/>
  <c r="V28" i="40"/>
  <c r="V31" i="40"/>
  <c r="V34" i="40"/>
  <c r="V37" i="40"/>
  <c r="V40" i="40"/>
  <c r="V43" i="40"/>
  <c r="V46" i="40"/>
  <c r="V49" i="40"/>
  <c r="V52" i="40"/>
  <c r="V55" i="40"/>
  <c r="V58" i="40"/>
  <c r="V61" i="40"/>
  <c r="V64" i="40"/>
  <c r="M4" i="41"/>
  <c r="U4" i="41" s="1"/>
  <c r="X4" i="41" s="1"/>
  <c r="Z4" i="41" s="1"/>
  <c r="M10" i="41"/>
  <c r="U10" i="41" s="1"/>
  <c r="M16" i="41"/>
  <c r="U16" i="41" s="1"/>
  <c r="M22" i="41"/>
  <c r="U22" i="41" s="1"/>
  <c r="M28" i="41"/>
  <c r="U28" i="41" s="1"/>
  <c r="M34" i="41"/>
  <c r="U34" i="41" s="1"/>
  <c r="M40" i="41"/>
  <c r="U40" i="41" s="1"/>
  <c r="M46" i="41"/>
  <c r="U46" i="41" s="1"/>
  <c r="M52" i="41"/>
  <c r="U52" i="41" s="1"/>
  <c r="M58" i="41"/>
  <c r="U58" i="41" s="1"/>
  <c r="M64" i="41"/>
  <c r="U64" i="41" s="1"/>
  <c r="M70" i="41"/>
  <c r="U70" i="41" s="1"/>
  <c r="M76" i="41"/>
  <c r="U76" i="41" s="1"/>
  <c r="M82" i="41"/>
  <c r="U82" i="41" s="1"/>
  <c r="M88" i="41"/>
  <c r="U88" i="41" s="1"/>
  <c r="M8" i="42"/>
  <c r="U8" i="42" s="1"/>
  <c r="M14" i="42"/>
  <c r="U14" i="42" s="1"/>
  <c r="M20" i="42"/>
  <c r="U20" i="42" s="1"/>
  <c r="M26" i="42"/>
  <c r="U26" i="42" s="1"/>
  <c r="M32" i="42"/>
  <c r="U32" i="42" s="1"/>
  <c r="M38" i="42"/>
  <c r="U38" i="42" s="1"/>
  <c r="M44" i="42"/>
  <c r="U44" i="42" s="1"/>
  <c r="M50" i="42"/>
  <c r="U50" i="42" s="1"/>
  <c r="M56" i="42"/>
  <c r="U56" i="42" s="1"/>
  <c r="M62" i="42"/>
  <c r="U62" i="42" s="1"/>
  <c r="M68" i="42"/>
  <c r="U68" i="42" s="1"/>
  <c r="M74" i="42"/>
  <c r="U74" i="42" s="1"/>
  <c r="M80" i="42"/>
  <c r="U80" i="42" s="1"/>
  <c r="R7" i="42"/>
  <c r="R8" i="42"/>
  <c r="R13" i="42"/>
  <c r="R16" i="42"/>
  <c r="R19" i="42"/>
  <c r="R22" i="42"/>
  <c r="R25" i="42"/>
  <c r="R28" i="42"/>
  <c r="R31" i="42"/>
  <c r="R34" i="42"/>
  <c r="R37" i="42"/>
  <c r="R40" i="42"/>
  <c r="R43" i="42"/>
  <c r="R46" i="42"/>
  <c r="R49" i="42"/>
  <c r="R52" i="42"/>
  <c r="R55" i="42"/>
  <c r="R58" i="42"/>
  <c r="R61" i="42"/>
  <c r="R64" i="42"/>
  <c r="R67" i="42"/>
  <c r="R70" i="42"/>
  <c r="R73" i="42"/>
  <c r="R76" i="42"/>
  <c r="R79" i="42"/>
  <c r="R82" i="42"/>
  <c r="R85" i="42"/>
  <c r="M74" i="43"/>
  <c r="U74" i="43" s="1"/>
  <c r="M68" i="43"/>
  <c r="U68" i="43" s="1"/>
  <c r="M62" i="43"/>
  <c r="U62" i="43" s="1"/>
  <c r="M56" i="43"/>
  <c r="U56" i="43" s="1"/>
  <c r="M50" i="43"/>
  <c r="U50" i="43" s="1"/>
  <c r="M44" i="43"/>
  <c r="U44" i="43" s="1"/>
  <c r="M38" i="43"/>
  <c r="U38" i="43" s="1"/>
  <c r="M32" i="43"/>
  <c r="U32" i="43" s="1"/>
  <c r="M26" i="43"/>
  <c r="U26" i="43" s="1"/>
  <c r="M20" i="43"/>
  <c r="U20" i="43" s="1"/>
  <c r="M14" i="43"/>
  <c r="U14" i="43" s="1"/>
  <c r="M8" i="43"/>
  <c r="U8" i="43" s="1"/>
  <c r="M10" i="43"/>
  <c r="U10" i="43" s="1"/>
  <c r="M17" i="43"/>
  <c r="U17" i="43" s="1"/>
  <c r="M24" i="43"/>
  <c r="U24" i="43" s="1"/>
  <c r="M31" i="43"/>
  <c r="U31" i="43" s="1"/>
  <c r="M39" i="43"/>
  <c r="U39" i="43" s="1"/>
  <c r="M46" i="43"/>
  <c r="U46" i="43" s="1"/>
  <c r="M53" i="43"/>
  <c r="U53" i="43" s="1"/>
  <c r="M60" i="43"/>
  <c r="U60" i="43" s="1"/>
  <c r="M67" i="43"/>
  <c r="U67" i="43" s="1"/>
  <c r="M75" i="43"/>
  <c r="U75" i="43" s="1"/>
  <c r="H13" i="43"/>
  <c r="I13" i="43" s="1"/>
  <c r="J13" i="43" s="1"/>
  <c r="V14" i="43"/>
  <c r="V18" i="43"/>
  <c r="H22" i="43"/>
  <c r="I22" i="43" s="1"/>
  <c r="J22" i="43" s="1"/>
  <c r="V23" i="43"/>
  <c r="V27" i="43"/>
  <c r="H31" i="43"/>
  <c r="I31" i="43" s="1"/>
  <c r="J31" i="43" s="1"/>
  <c r="V32" i="43"/>
  <c r="V36" i="43"/>
  <c r="H40" i="43"/>
  <c r="I40" i="43" s="1"/>
  <c r="J40" i="43" s="1"/>
  <c r="V41" i="43"/>
  <c r="V45" i="43"/>
  <c r="H49" i="43"/>
  <c r="I49" i="43" s="1"/>
  <c r="J49" i="43" s="1"/>
  <c r="V50" i="43"/>
  <c r="V54" i="43"/>
  <c r="H58" i="43"/>
  <c r="I58" i="43" s="1"/>
  <c r="J58" i="43" s="1"/>
  <c r="V59" i="43"/>
  <c r="V63" i="43"/>
  <c r="H67" i="43"/>
  <c r="I67" i="43" s="1"/>
  <c r="J67" i="43" s="1"/>
  <c r="V68" i="43"/>
  <c r="V72" i="43"/>
  <c r="H76" i="43"/>
  <c r="I76" i="43" s="1"/>
  <c r="J76" i="43" s="1"/>
  <c r="M9" i="44"/>
  <c r="U9" i="44" s="1"/>
  <c r="M18" i="44"/>
  <c r="U18" i="44" s="1"/>
  <c r="M27" i="44"/>
  <c r="U27" i="44" s="1"/>
  <c r="M36" i="44"/>
  <c r="U36" i="44" s="1"/>
  <c r="M45" i="44"/>
  <c r="U45" i="44" s="1"/>
  <c r="M54" i="44"/>
  <c r="U54" i="44" s="1"/>
  <c r="M63" i="44"/>
  <c r="U63" i="44" s="1"/>
  <c r="R8" i="44"/>
  <c r="V67" i="44"/>
  <c r="V63" i="44"/>
  <c r="V60" i="44"/>
  <c r="V57" i="44"/>
  <c r="V54" i="44"/>
  <c r="V51" i="44"/>
  <c r="V48" i="44"/>
  <c r="V45" i="44"/>
  <c r="V42" i="44"/>
  <c r="V39" i="44"/>
  <c r="V36" i="44"/>
  <c r="V33" i="44"/>
  <c r="V30" i="44"/>
  <c r="V27" i="44"/>
  <c r="V24" i="44"/>
  <c r="V21" i="44"/>
  <c r="V18" i="44"/>
  <c r="V15" i="44"/>
  <c r="V12" i="44"/>
  <c r="V6" i="44"/>
  <c r="V68" i="44"/>
  <c r="V69" i="44"/>
  <c r="V61" i="44"/>
  <c r="V58" i="44"/>
  <c r="V55" i="44"/>
  <c r="V52" i="44"/>
  <c r="V49" i="44"/>
  <c r="V46" i="44"/>
  <c r="V43" i="44"/>
  <c r="V66" i="44"/>
  <c r="V62" i="44"/>
  <c r="V59" i="44"/>
  <c r="V56" i="44"/>
  <c r="V53" i="44"/>
  <c r="V50" i="44"/>
  <c r="V47" i="44"/>
  <c r="V44" i="44"/>
  <c r="V41" i="44"/>
  <c r="V38" i="44"/>
  <c r="V35" i="44"/>
  <c r="V32" i="44"/>
  <c r="V29" i="44"/>
  <c r="V26" i="44"/>
  <c r="V23" i="44"/>
  <c r="V20" i="44"/>
  <c r="V17" i="44"/>
  <c r="V14" i="44"/>
  <c r="V10" i="44"/>
  <c r="V4" i="44"/>
  <c r="Y4" i="44" s="1"/>
  <c r="R10" i="44"/>
  <c r="H14" i="44"/>
  <c r="I14" i="44" s="1"/>
  <c r="J14" i="44" s="1"/>
  <c r="R20" i="44"/>
  <c r="H23" i="44"/>
  <c r="I23" i="44" s="1"/>
  <c r="J23" i="44" s="1"/>
  <c r="R26" i="44"/>
  <c r="R29" i="44"/>
  <c r="R32" i="44"/>
  <c r="R35" i="44"/>
  <c r="R38" i="44"/>
  <c r="R41" i="44"/>
  <c r="H49" i="44"/>
  <c r="I49" i="44" s="1"/>
  <c r="J49" i="44" s="1"/>
  <c r="H58" i="44"/>
  <c r="I58" i="44" s="1"/>
  <c r="J58" i="44" s="1"/>
  <c r="H8" i="45"/>
  <c r="I8" i="45" s="1"/>
  <c r="J8" i="45" s="1"/>
  <c r="H52" i="45"/>
  <c r="I52" i="45" s="1"/>
  <c r="J52" i="45" s="1"/>
  <c r="H86" i="45"/>
  <c r="I86" i="45" s="1"/>
  <c r="J86" i="45" s="1"/>
  <c r="H17" i="46"/>
  <c r="I17" i="46" s="1"/>
  <c r="J17" i="46" s="1"/>
  <c r="M8" i="45"/>
  <c r="U8" i="45" s="1"/>
  <c r="M15" i="45"/>
  <c r="U15" i="45" s="1"/>
  <c r="M22" i="45"/>
  <c r="U22" i="45" s="1"/>
  <c r="M29" i="45"/>
  <c r="U29" i="45" s="1"/>
  <c r="M36" i="45"/>
  <c r="U36" i="45" s="1"/>
  <c r="M44" i="45"/>
  <c r="U44" i="45" s="1"/>
  <c r="M51" i="45"/>
  <c r="U51" i="45" s="1"/>
  <c r="M58" i="45"/>
  <c r="U58" i="45" s="1"/>
  <c r="M65" i="45"/>
  <c r="U65" i="45" s="1"/>
  <c r="M72" i="45"/>
  <c r="U72" i="45" s="1"/>
  <c r="M80" i="45"/>
  <c r="U80" i="45" s="1"/>
  <c r="M87" i="45"/>
  <c r="U87" i="45" s="1"/>
  <c r="V97" i="45"/>
  <c r="V94" i="45"/>
  <c r="V91" i="45"/>
  <c r="V88" i="45"/>
  <c r="V85" i="45"/>
  <c r="V82" i="45"/>
  <c r="V79" i="45"/>
  <c r="V76" i="45"/>
  <c r="V73" i="45"/>
  <c r="V70" i="45"/>
  <c r="V67" i="45"/>
  <c r="V64" i="45"/>
  <c r="V61" i="45"/>
  <c r="V58" i="45"/>
  <c r="V55" i="45"/>
  <c r="V52" i="45"/>
  <c r="V49" i="45"/>
  <c r="V46" i="45"/>
  <c r="V43" i="45"/>
  <c r="V40" i="45"/>
  <c r="V37" i="45"/>
  <c r="V34" i="45"/>
  <c r="V31" i="45"/>
  <c r="V28" i="45"/>
  <c r="V25" i="45"/>
  <c r="V22" i="45"/>
  <c r="V19" i="45"/>
  <c r="V16" i="45"/>
  <c r="V13" i="45"/>
  <c r="V8" i="45"/>
  <c r="V7" i="45"/>
  <c r="V15" i="45"/>
  <c r="H19" i="45"/>
  <c r="I19" i="45" s="1"/>
  <c r="J19" i="45" s="1"/>
  <c r="V20" i="45"/>
  <c r="V24" i="45"/>
  <c r="H28" i="45"/>
  <c r="I28" i="45" s="1"/>
  <c r="J28" i="45" s="1"/>
  <c r="V29" i="45"/>
  <c r="V33" i="45"/>
  <c r="H37" i="45"/>
  <c r="I37" i="45" s="1"/>
  <c r="J37" i="45" s="1"/>
  <c r="V38" i="45"/>
  <c r="V39" i="45"/>
  <c r="H54" i="45"/>
  <c r="I54" i="45" s="1"/>
  <c r="J54" i="45" s="1"/>
  <c r="V56" i="45"/>
  <c r="V57" i="45"/>
  <c r="H72" i="45"/>
  <c r="I72" i="45" s="1"/>
  <c r="J72" i="45" s="1"/>
  <c r="V74" i="45"/>
  <c r="V75" i="45"/>
  <c r="H90" i="45"/>
  <c r="I90" i="45" s="1"/>
  <c r="J90" i="45" s="1"/>
  <c r="V92" i="45"/>
  <c r="V93" i="45"/>
  <c r="M6" i="46"/>
  <c r="U6" i="46" s="1"/>
  <c r="M14" i="46"/>
  <c r="U14" i="46" s="1"/>
  <c r="M24" i="46"/>
  <c r="U24" i="46" s="1"/>
  <c r="M32" i="46"/>
  <c r="U32" i="46" s="1"/>
  <c r="M42" i="46"/>
  <c r="U42" i="46" s="1"/>
  <c r="M50" i="46"/>
  <c r="U50" i="46" s="1"/>
  <c r="M60" i="46"/>
  <c r="U60" i="46" s="1"/>
  <c r="M68" i="46"/>
  <c r="U68" i="46" s="1"/>
  <c r="M78" i="46"/>
  <c r="U78" i="46" s="1"/>
  <c r="M86" i="46"/>
  <c r="U86" i="46" s="1"/>
  <c r="R13" i="46"/>
  <c r="R22" i="46"/>
  <c r="V55" i="47"/>
  <c r="V64" i="47"/>
  <c r="H6" i="48"/>
  <c r="I6" i="48" s="1"/>
  <c r="J6" i="48" s="1"/>
  <c r="R18" i="48"/>
  <c r="H23" i="48"/>
  <c r="I23" i="48" s="1"/>
  <c r="J23" i="48" s="1"/>
  <c r="H5" i="47"/>
  <c r="I5" i="47" s="1"/>
  <c r="J5" i="47" s="1"/>
  <c r="H6" i="47"/>
  <c r="I6" i="47" s="1"/>
  <c r="J6" i="47" s="1"/>
  <c r="H58" i="47"/>
  <c r="I58" i="47" s="1"/>
  <c r="J58" i="47" s="1"/>
  <c r="H67" i="47"/>
  <c r="I67" i="47" s="1"/>
  <c r="J67" i="47" s="1"/>
  <c r="H76" i="47"/>
  <c r="I76" i="47" s="1"/>
  <c r="J76" i="47" s="1"/>
  <c r="H19" i="48"/>
  <c r="I19" i="48" s="1"/>
  <c r="J19" i="48" s="1"/>
  <c r="M97" i="45"/>
  <c r="U97" i="45" s="1"/>
  <c r="M91" i="45"/>
  <c r="U91" i="45" s="1"/>
  <c r="M85" i="45"/>
  <c r="U85" i="45" s="1"/>
  <c r="M79" i="45"/>
  <c r="U79" i="45" s="1"/>
  <c r="M73" i="45"/>
  <c r="U73" i="45" s="1"/>
  <c r="M67" i="45"/>
  <c r="U67" i="45" s="1"/>
  <c r="M61" i="45"/>
  <c r="U61" i="45" s="1"/>
  <c r="M55" i="45"/>
  <c r="U55" i="45" s="1"/>
  <c r="M49" i="45"/>
  <c r="U49" i="45" s="1"/>
  <c r="M43" i="45"/>
  <c r="U43" i="45" s="1"/>
  <c r="M37" i="45"/>
  <c r="U37" i="45" s="1"/>
  <c r="M31" i="45"/>
  <c r="U31" i="45" s="1"/>
  <c r="M25" i="45"/>
  <c r="U25" i="45" s="1"/>
  <c r="M19" i="45"/>
  <c r="U19" i="45" s="1"/>
  <c r="M13" i="45"/>
  <c r="U13" i="45" s="1"/>
  <c r="M7" i="45"/>
  <c r="U7" i="45" s="1"/>
  <c r="M10" i="45"/>
  <c r="U10" i="45" s="1"/>
  <c r="M17" i="45"/>
  <c r="U17" i="45" s="1"/>
  <c r="M24" i="45"/>
  <c r="U24" i="45" s="1"/>
  <c r="M32" i="45"/>
  <c r="U32" i="45" s="1"/>
  <c r="M39" i="45"/>
  <c r="U39" i="45" s="1"/>
  <c r="M46" i="45"/>
  <c r="U46" i="45" s="1"/>
  <c r="M53" i="45"/>
  <c r="U53" i="45" s="1"/>
  <c r="M60" i="45"/>
  <c r="U60" i="45" s="1"/>
  <c r="M68" i="45"/>
  <c r="U68" i="45" s="1"/>
  <c r="M75" i="45"/>
  <c r="U75" i="45" s="1"/>
  <c r="M82" i="45"/>
  <c r="U82" i="45" s="1"/>
  <c r="M89" i="45"/>
  <c r="U89" i="45" s="1"/>
  <c r="M96" i="45"/>
  <c r="U96" i="45" s="1"/>
  <c r="H48" i="45"/>
  <c r="I48" i="45" s="1"/>
  <c r="J48" i="45" s="1"/>
  <c r="H66" i="45"/>
  <c r="I66" i="45" s="1"/>
  <c r="J66" i="45" s="1"/>
  <c r="H84" i="45"/>
  <c r="I84" i="45" s="1"/>
  <c r="J84" i="45" s="1"/>
  <c r="H8" i="47"/>
  <c r="I8" i="47" s="1"/>
  <c r="J8" i="47" s="1"/>
  <c r="V75" i="47"/>
  <c r="V71" i="47"/>
  <c r="V66" i="47"/>
  <c r="V62" i="47"/>
  <c r="V57" i="47"/>
  <c r="V53" i="47"/>
  <c r="V51" i="47"/>
  <c r="V48" i="47"/>
  <c r="V45" i="47"/>
  <c r="V42" i="47"/>
  <c r="V39" i="47"/>
  <c r="V36" i="47"/>
  <c r="V33" i="47"/>
  <c r="V30" i="47"/>
  <c r="V27" i="47"/>
  <c r="V24" i="47"/>
  <c r="V21" i="47"/>
  <c r="V18" i="47"/>
  <c r="V15" i="47"/>
  <c r="V12" i="47"/>
  <c r="V6" i="47"/>
  <c r="V76" i="47"/>
  <c r="V67" i="47"/>
  <c r="V58" i="47"/>
  <c r="V77" i="47"/>
  <c r="V72" i="47"/>
  <c r="V68" i="47"/>
  <c r="V63" i="47"/>
  <c r="V59" i="47"/>
  <c r="V54" i="47"/>
  <c r="V49" i="47"/>
  <c r="V46" i="47"/>
  <c r="V43" i="47"/>
  <c r="V40" i="47"/>
  <c r="V37" i="47"/>
  <c r="V34" i="47"/>
  <c r="V31" i="47"/>
  <c r="V28" i="47"/>
  <c r="V25" i="47"/>
  <c r="V22" i="47"/>
  <c r="V19" i="47"/>
  <c r="V16" i="47"/>
  <c r="V13" i="47"/>
  <c r="V8" i="47"/>
  <c r="V7" i="47"/>
  <c r="R42" i="47"/>
  <c r="R45" i="47"/>
  <c r="R48" i="47"/>
  <c r="R51" i="47"/>
  <c r="V52" i="47"/>
  <c r="H55" i="47"/>
  <c r="I55" i="47" s="1"/>
  <c r="J55" i="47" s="1"/>
  <c r="V61" i="47"/>
  <c r="H64" i="47"/>
  <c r="I64" i="47" s="1"/>
  <c r="J64" i="47" s="1"/>
  <c r="V70" i="47"/>
  <c r="H73" i="47"/>
  <c r="I73" i="47" s="1"/>
  <c r="J73" i="47" s="1"/>
  <c r="V79" i="47"/>
  <c r="H7" i="48"/>
  <c r="I7" i="48" s="1"/>
  <c r="J7" i="48" s="1"/>
  <c r="H14" i="48"/>
  <c r="I14" i="48" s="1"/>
  <c r="J14" i="48" s="1"/>
  <c r="H17" i="48"/>
  <c r="I17" i="48" s="1"/>
  <c r="J17" i="48" s="1"/>
  <c r="H28" i="48"/>
  <c r="I28" i="48" s="1"/>
  <c r="J28" i="48" s="1"/>
  <c r="H42" i="48"/>
  <c r="I42" i="48" s="1"/>
  <c r="J42" i="48" s="1"/>
  <c r="H5" i="52"/>
  <c r="H22" i="52"/>
  <c r="H12" i="45"/>
  <c r="I12" i="45" s="1"/>
  <c r="J12" i="45" s="1"/>
  <c r="H21" i="45"/>
  <c r="I21" i="45" s="1"/>
  <c r="J21" i="45" s="1"/>
  <c r="H30" i="45"/>
  <c r="I30" i="45" s="1"/>
  <c r="J30" i="45" s="1"/>
  <c r="H45" i="45"/>
  <c r="I45" i="45" s="1"/>
  <c r="J45" i="45" s="1"/>
  <c r="H63" i="45"/>
  <c r="I63" i="45" s="1"/>
  <c r="J63" i="45" s="1"/>
  <c r="H81" i="45"/>
  <c r="I81" i="45" s="1"/>
  <c r="J81" i="45" s="1"/>
  <c r="H12" i="46"/>
  <c r="I12" i="46" s="1"/>
  <c r="J12" i="46" s="1"/>
  <c r="H21" i="46"/>
  <c r="I21" i="46" s="1"/>
  <c r="J21" i="46" s="1"/>
  <c r="H27" i="46"/>
  <c r="I27" i="46" s="1"/>
  <c r="J27" i="46" s="1"/>
  <c r="H30" i="46"/>
  <c r="I30" i="46" s="1"/>
  <c r="J30" i="46" s="1"/>
  <c r="H33" i="46"/>
  <c r="I33" i="46" s="1"/>
  <c r="J33" i="46" s="1"/>
  <c r="H36" i="46"/>
  <c r="I36" i="46" s="1"/>
  <c r="J36" i="46" s="1"/>
  <c r="H39" i="46"/>
  <c r="I39" i="46" s="1"/>
  <c r="J39" i="46" s="1"/>
  <c r="H42" i="46"/>
  <c r="I42" i="46" s="1"/>
  <c r="J42" i="46" s="1"/>
  <c r="H45" i="46"/>
  <c r="I45" i="46" s="1"/>
  <c r="J45" i="46" s="1"/>
  <c r="H48" i="46"/>
  <c r="I48" i="46" s="1"/>
  <c r="J48" i="46" s="1"/>
  <c r="H51" i="46"/>
  <c r="I51" i="46" s="1"/>
  <c r="J51" i="46" s="1"/>
  <c r="H54" i="46"/>
  <c r="I54" i="46" s="1"/>
  <c r="J54" i="46" s="1"/>
  <c r="H57" i="46"/>
  <c r="I57" i="46" s="1"/>
  <c r="J57" i="46" s="1"/>
  <c r="H60" i="46"/>
  <c r="I60" i="46" s="1"/>
  <c r="J60" i="46" s="1"/>
  <c r="H63" i="46"/>
  <c r="I63" i="46" s="1"/>
  <c r="J63" i="46" s="1"/>
  <c r="H66" i="46"/>
  <c r="I66" i="46" s="1"/>
  <c r="J66" i="46" s="1"/>
  <c r="H69" i="46"/>
  <c r="I69" i="46" s="1"/>
  <c r="J69" i="46" s="1"/>
  <c r="H72" i="46"/>
  <c r="I72" i="46" s="1"/>
  <c r="J72" i="46" s="1"/>
  <c r="H75" i="46"/>
  <c r="I75" i="46" s="1"/>
  <c r="J75" i="46" s="1"/>
  <c r="H78" i="46"/>
  <c r="I78" i="46" s="1"/>
  <c r="J78" i="46" s="1"/>
  <c r="H81" i="46"/>
  <c r="I81" i="46" s="1"/>
  <c r="J81" i="46" s="1"/>
  <c r="H84" i="46"/>
  <c r="I84" i="46" s="1"/>
  <c r="J84" i="46" s="1"/>
  <c r="H87" i="46"/>
  <c r="I87" i="46" s="1"/>
  <c r="J87" i="46" s="1"/>
  <c r="V10" i="47"/>
  <c r="V11" i="47"/>
  <c r="R58" i="47"/>
  <c r="R67" i="47"/>
  <c r="R76" i="47"/>
  <c r="H5" i="48"/>
  <c r="I5" i="48" s="1"/>
  <c r="J5" i="48" s="1"/>
  <c r="H9" i="48"/>
  <c r="I9" i="48" s="1"/>
  <c r="J9" i="48" s="1"/>
  <c r="R14" i="48"/>
  <c r="R19" i="48"/>
  <c r="H26" i="48"/>
  <c r="I26" i="48" s="1"/>
  <c r="J26" i="48" s="1"/>
  <c r="M5" i="45"/>
  <c r="U5" i="45" s="1"/>
  <c r="M12" i="45"/>
  <c r="U12" i="45" s="1"/>
  <c r="M20" i="45"/>
  <c r="U20" i="45" s="1"/>
  <c r="M27" i="45"/>
  <c r="U27" i="45" s="1"/>
  <c r="M34" i="45"/>
  <c r="U34" i="45" s="1"/>
  <c r="M41" i="45"/>
  <c r="U41" i="45" s="1"/>
  <c r="M48" i="45"/>
  <c r="U48" i="45" s="1"/>
  <c r="M56" i="45"/>
  <c r="U56" i="45" s="1"/>
  <c r="M63" i="45"/>
  <c r="U63" i="45" s="1"/>
  <c r="M70" i="45"/>
  <c r="U70" i="45" s="1"/>
  <c r="M77" i="45"/>
  <c r="U77" i="45" s="1"/>
  <c r="M84" i="45"/>
  <c r="U84" i="45" s="1"/>
  <c r="M92" i="45"/>
  <c r="U92" i="45" s="1"/>
  <c r="H42" i="45"/>
  <c r="I42" i="45" s="1"/>
  <c r="J42" i="45" s="1"/>
  <c r="H44" i="45"/>
  <c r="I44" i="45" s="1"/>
  <c r="J44" i="45" s="1"/>
  <c r="H46" i="45"/>
  <c r="I46" i="45" s="1"/>
  <c r="J46" i="45" s="1"/>
  <c r="H60" i="45"/>
  <c r="I60" i="45" s="1"/>
  <c r="J60" i="45" s="1"/>
  <c r="H62" i="45"/>
  <c r="I62" i="45" s="1"/>
  <c r="J62" i="45" s="1"/>
  <c r="H64" i="45"/>
  <c r="I64" i="45" s="1"/>
  <c r="J64" i="45" s="1"/>
  <c r="H78" i="45"/>
  <c r="I78" i="45" s="1"/>
  <c r="J78" i="45" s="1"/>
  <c r="H80" i="45"/>
  <c r="I80" i="45" s="1"/>
  <c r="J80" i="45" s="1"/>
  <c r="H82" i="45"/>
  <c r="I82" i="45" s="1"/>
  <c r="J82" i="45" s="1"/>
  <c r="H96" i="45"/>
  <c r="I96" i="45" s="1"/>
  <c r="J96" i="45" s="1"/>
  <c r="H98" i="45"/>
  <c r="I98" i="45" s="1"/>
  <c r="J98" i="45" s="1"/>
  <c r="M12" i="46"/>
  <c r="U12" i="46" s="1"/>
  <c r="M20" i="46"/>
  <c r="U20" i="46" s="1"/>
  <c r="M30" i="46"/>
  <c r="U30" i="46" s="1"/>
  <c r="M38" i="46"/>
  <c r="U38" i="46" s="1"/>
  <c r="M48" i="46"/>
  <c r="U48" i="46" s="1"/>
  <c r="M56" i="46"/>
  <c r="U56" i="46" s="1"/>
  <c r="M66" i="46"/>
  <c r="U66" i="46" s="1"/>
  <c r="M74" i="46"/>
  <c r="U74" i="46" s="1"/>
  <c r="R7" i="46"/>
  <c r="R8" i="46"/>
  <c r="R16" i="46"/>
  <c r="H20" i="46"/>
  <c r="I20" i="46" s="1"/>
  <c r="J20" i="46" s="1"/>
  <c r="V14" i="47"/>
  <c r="V17" i="47"/>
  <c r="V20" i="47"/>
  <c r="V23" i="47"/>
  <c r="V26" i="47"/>
  <c r="V29" i="47"/>
  <c r="V32" i="47"/>
  <c r="V35" i="47"/>
  <c r="V38" i="47"/>
  <c r="V41" i="47"/>
  <c r="V44" i="47"/>
  <c r="V47" i="47"/>
  <c r="V50" i="47"/>
  <c r="V56" i="47"/>
  <c r="V60" i="47"/>
  <c r="V65" i="47"/>
  <c r="V69" i="47"/>
  <c r="V74" i="47"/>
  <c r="V78" i="47"/>
  <c r="R3" i="48"/>
  <c r="R69" i="48"/>
  <c r="R60" i="48"/>
  <c r="R51" i="48"/>
  <c r="R42" i="48"/>
  <c r="R33" i="48"/>
  <c r="R24" i="48"/>
  <c r="R15" i="48"/>
  <c r="R9" i="48"/>
  <c r="R65" i="48"/>
  <c r="R61" i="48"/>
  <c r="R56" i="48"/>
  <c r="R52" i="48"/>
  <c r="R47" i="48"/>
  <c r="R43" i="48"/>
  <c r="R38" i="48"/>
  <c r="R34" i="48"/>
  <c r="R29" i="48"/>
  <c r="R25" i="48"/>
  <c r="R20" i="48"/>
  <c r="R16" i="48"/>
  <c r="R10" i="48"/>
  <c r="R66" i="48"/>
  <c r="R57" i="48"/>
  <c r="R48" i="48"/>
  <c r="R39" i="48"/>
  <c r="R30" i="48"/>
  <c r="R21" i="48"/>
  <c r="R12" i="48"/>
  <c r="R11" i="48"/>
  <c r="R63" i="48"/>
  <c r="R64" i="48"/>
  <c r="R55" i="48"/>
  <c r="R46" i="48"/>
  <c r="R54" i="48"/>
  <c r="R40" i="48"/>
  <c r="R41" i="48"/>
  <c r="R36" i="48"/>
  <c r="R35" i="48"/>
  <c r="R32" i="48"/>
  <c r="R26" i="48"/>
  <c r="R23" i="48"/>
  <c r="R17" i="48"/>
  <c r="R67" i="48"/>
  <c r="R59" i="48"/>
  <c r="R49" i="48"/>
  <c r="R44" i="48"/>
  <c r="R37" i="48"/>
  <c r="R31" i="48"/>
  <c r="R22" i="48"/>
  <c r="R13" i="48"/>
  <c r="R50" i="48"/>
  <c r="R62" i="48"/>
  <c r="R53" i="48"/>
  <c r="R45" i="48"/>
  <c r="R7" i="48"/>
  <c r="R28" i="48"/>
  <c r="R58" i="48"/>
  <c r="M6" i="45"/>
  <c r="U6" i="45" s="1"/>
  <c r="M14" i="45"/>
  <c r="U14" i="45" s="1"/>
  <c r="M21" i="45"/>
  <c r="U21" i="45" s="1"/>
  <c r="M28" i="45"/>
  <c r="U28" i="45" s="1"/>
  <c r="M35" i="45"/>
  <c r="U35" i="45" s="1"/>
  <c r="M42" i="45"/>
  <c r="U42" i="45" s="1"/>
  <c r="M50" i="45"/>
  <c r="U50" i="45" s="1"/>
  <c r="M57" i="45"/>
  <c r="U57" i="45" s="1"/>
  <c r="M64" i="45"/>
  <c r="U64" i="45" s="1"/>
  <c r="M71" i="45"/>
  <c r="U71" i="45" s="1"/>
  <c r="M78" i="45"/>
  <c r="U78" i="45" s="1"/>
  <c r="M86" i="45"/>
  <c r="U86" i="45" s="1"/>
  <c r="M93" i="45"/>
  <c r="U93" i="45" s="1"/>
  <c r="H6" i="45"/>
  <c r="I6" i="45" s="1"/>
  <c r="J6" i="45" s="1"/>
  <c r="H15" i="45"/>
  <c r="I15" i="45" s="1"/>
  <c r="J15" i="45" s="1"/>
  <c r="H24" i="45"/>
  <c r="I24" i="45" s="1"/>
  <c r="J24" i="45" s="1"/>
  <c r="H33" i="45"/>
  <c r="I33" i="45" s="1"/>
  <c r="J33" i="45" s="1"/>
  <c r="H39" i="45"/>
  <c r="I39" i="45" s="1"/>
  <c r="J39" i="45" s="1"/>
  <c r="H57" i="45"/>
  <c r="I57" i="45" s="1"/>
  <c r="J57" i="45" s="1"/>
  <c r="H75" i="45"/>
  <c r="I75" i="45" s="1"/>
  <c r="J75" i="45" s="1"/>
  <c r="H93" i="45"/>
  <c r="I93" i="45" s="1"/>
  <c r="J93" i="45" s="1"/>
  <c r="M89" i="46"/>
  <c r="U89" i="46" s="1"/>
  <c r="M83" i="46"/>
  <c r="U83" i="46" s="1"/>
  <c r="M77" i="46"/>
  <c r="U77" i="46" s="1"/>
  <c r="M71" i="46"/>
  <c r="U71" i="46" s="1"/>
  <c r="M65" i="46"/>
  <c r="U65" i="46" s="1"/>
  <c r="M59" i="46"/>
  <c r="U59" i="46" s="1"/>
  <c r="M53" i="46"/>
  <c r="U53" i="46" s="1"/>
  <c r="M47" i="46"/>
  <c r="U47" i="46" s="1"/>
  <c r="M41" i="46"/>
  <c r="U41" i="46" s="1"/>
  <c r="M35" i="46"/>
  <c r="U35" i="46" s="1"/>
  <c r="M29" i="46"/>
  <c r="U29" i="46" s="1"/>
  <c r="M23" i="46"/>
  <c r="U23" i="46" s="1"/>
  <c r="M17" i="46"/>
  <c r="U17" i="46" s="1"/>
  <c r="M11" i="46"/>
  <c r="U11" i="46" s="1"/>
  <c r="M5" i="46"/>
  <c r="U5" i="46" s="1"/>
  <c r="M88" i="46"/>
  <c r="U88" i="46" s="1"/>
  <c r="M82" i="46"/>
  <c r="U82" i="46" s="1"/>
  <c r="M76" i="46"/>
  <c r="U76" i="46" s="1"/>
  <c r="M70" i="46"/>
  <c r="U70" i="46" s="1"/>
  <c r="M64" i="46"/>
  <c r="U64" i="46" s="1"/>
  <c r="M58" i="46"/>
  <c r="U58" i="46" s="1"/>
  <c r="M52" i="46"/>
  <c r="U52" i="46" s="1"/>
  <c r="M46" i="46"/>
  <c r="U46" i="46" s="1"/>
  <c r="M40" i="46"/>
  <c r="U40" i="46" s="1"/>
  <c r="M34" i="46"/>
  <c r="U34" i="46" s="1"/>
  <c r="M28" i="46"/>
  <c r="U28" i="46" s="1"/>
  <c r="M22" i="46"/>
  <c r="U22" i="46" s="1"/>
  <c r="M16" i="46"/>
  <c r="U16" i="46" s="1"/>
  <c r="M10" i="46"/>
  <c r="U10" i="46" s="1"/>
  <c r="M4" i="46"/>
  <c r="U4" i="46" s="1"/>
  <c r="X4" i="46" s="1"/>
  <c r="M13" i="46"/>
  <c r="U13" i="46" s="1"/>
  <c r="M21" i="46"/>
  <c r="U21" i="46" s="1"/>
  <c r="M31" i="46"/>
  <c r="U31" i="46" s="1"/>
  <c r="M39" i="46"/>
  <c r="U39" i="46" s="1"/>
  <c r="M49" i="46"/>
  <c r="U49" i="46" s="1"/>
  <c r="M57" i="46"/>
  <c r="U57" i="46" s="1"/>
  <c r="M67" i="46"/>
  <c r="U67" i="46" s="1"/>
  <c r="M75" i="46"/>
  <c r="U75" i="46" s="1"/>
  <c r="M85" i="46"/>
  <c r="U85" i="46" s="1"/>
  <c r="R89" i="46"/>
  <c r="R86" i="46"/>
  <c r="R83" i="46"/>
  <c r="R80" i="46"/>
  <c r="R77" i="46"/>
  <c r="R74" i="46"/>
  <c r="R71" i="46"/>
  <c r="R68" i="46"/>
  <c r="R65" i="46"/>
  <c r="R62" i="46"/>
  <c r="R59" i="46"/>
  <c r="R56" i="46"/>
  <c r="R53" i="46"/>
  <c r="R50" i="46"/>
  <c r="R47" i="46"/>
  <c r="R44" i="46"/>
  <c r="R41" i="46"/>
  <c r="R38" i="46"/>
  <c r="R35" i="46"/>
  <c r="R32" i="46"/>
  <c r="R29" i="46"/>
  <c r="R26" i="46"/>
  <c r="R11" i="46"/>
  <c r="R5" i="46"/>
  <c r="R87" i="46"/>
  <c r="R84" i="46"/>
  <c r="R81" i="46"/>
  <c r="R78" i="46"/>
  <c r="R75" i="46"/>
  <c r="R72" i="46"/>
  <c r="R69" i="46"/>
  <c r="R66" i="46"/>
  <c r="R63" i="46"/>
  <c r="R60" i="46"/>
  <c r="R57" i="46"/>
  <c r="R54" i="46"/>
  <c r="R51" i="46"/>
  <c r="R48" i="46"/>
  <c r="R45" i="46"/>
  <c r="R42" i="46"/>
  <c r="R39" i="46"/>
  <c r="R36" i="46"/>
  <c r="R33" i="46"/>
  <c r="R30" i="46"/>
  <c r="R27" i="46"/>
  <c r="R24" i="46"/>
  <c r="R21" i="46"/>
  <c r="R18" i="46"/>
  <c r="R15" i="46"/>
  <c r="R12" i="46"/>
  <c r="R6" i="46"/>
  <c r="R10" i="46"/>
  <c r="R14" i="46"/>
  <c r="H18" i="46"/>
  <c r="I18" i="46" s="1"/>
  <c r="J18" i="46" s="1"/>
  <c r="R23" i="46"/>
  <c r="R28" i="46"/>
  <c r="R31" i="46"/>
  <c r="R34" i="46"/>
  <c r="R37" i="46"/>
  <c r="R40" i="46"/>
  <c r="R43" i="46"/>
  <c r="R46" i="46"/>
  <c r="R49" i="46"/>
  <c r="R52" i="46"/>
  <c r="R55" i="46"/>
  <c r="R58" i="46"/>
  <c r="R61" i="46"/>
  <c r="R64" i="46"/>
  <c r="R67" i="46"/>
  <c r="R70" i="46"/>
  <c r="R73" i="46"/>
  <c r="R76" i="46"/>
  <c r="R79" i="46"/>
  <c r="R82" i="46"/>
  <c r="R85" i="46"/>
  <c r="R88" i="46"/>
  <c r="V4" i="47"/>
  <c r="Y4" i="47" s="1"/>
  <c r="Z4" i="47" s="1"/>
  <c r="V5" i="47"/>
  <c r="R77" i="47"/>
  <c r="R74" i="47"/>
  <c r="R71" i="47"/>
  <c r="R68" i="47"/>
  <c r="R65" i="47"/>
  <c r="R62" i="47"/>
  <c r="R59" i="47"/>
  <c r="R56" i="47"/>
  <c r="R53" i="47"/>
  <c r="R78" i="47"/>
  <c r="R73" i="47"/>
  <c r="R69" i="47"/>
  <c r="R64" i="47"/>
  <c r="R60" i="47"/>
  <c r="R55" i="47"/>
  <c r="R9" i="47"/>
  <c r="R50" i="47"/>
  <c r="R47" i="47"/>
  <c r="R44" i="47"/>
  <c r="R41" i="47"/>
  <c r="R38" i="47"/>
  <c r="R35" i="47"/>
  <c r="R32" i="47"/>
  <c r="R29" i="47"/>
  <c r="R26" i="47"/>
  <c r="R23" i="47"/>
  <c r="R20" i="47"/>
  <c r="R17" i="47"/>
  <c r="R14" i="47"/>
  <c r="R10" i="47"/>
  <c r="R4" i="47"/>
  <c r="AH4" i="47" s="1"/>
  <c r="AQ4" i="47" s="1"/>
  <c r="R79" i="47"/>
  <c r="R75" i="47"/>
  <c r="R70" i="47"/>
  <c r="R66" i="47"/>
  <c r="R61" i="47"/>
  <c r="R57" i="47"/>
  <c r="R52" i="47"/>
  <c r="R11" i="47"/>
  <c r="R5" i="47"/>
  <c r="R3" i="47"/>
  <c r="H11" i="47"/>
  <c r="I11" i="47" s="1"/>
  <c r="J11" i="47" s="1"/>
  <c r="H12" i="47"/>
  <c r="I12" i="47" s="1"/>
  <c r="J12" i="47" s="1"/>
  <c r="H13" i="47"/>
  <c r="I13" i="47" s="1"/>
  <c r="J13" i="47" s="1"/>
  <c r="H15" i="47"/>
  <c r="I15" i="47" s="1"/>
  <c r="J15" i="47" s="1"/>
  <c r="H16" i="47"/>
  <c r="I16" i="47" s="1"/>
  <c r="J16" i="47" s="1"/>
  <c r="H18" i="47"/>
  <c r="I18" i="47" s="1"/>
  <c r="J18" i="47" s="1"/>
  <c r="H19" i="47"/>
  <c r="I19" i="47" s="1"/>
  <c r="J19" i="47" s="1"/>
  <c r="H21" i="47"/>
  <c r="I21" i="47" s="1"/>
  <c r="J21" i="47" s="1"/>
  <c r="H22" i="47"/>
  <c r="I22" i="47" s="1"/>
  <c r="J22" i="47" s="1"/>
  <c r="H24" i="47"/>
  <c r="I24" i="47" s="1"/>
  <c r="J24" i="47" s="1"/>
  <c r="H25" i="47"/>
  <c r="I25" i="47" s="1"/>
  <c r="J25" i="47" s="1"/>
  <c r="H27" i="47"/>
  <c r="I27" i="47" s="1"/>
  <c r="J27" i="47" s="1"/>
  <c r="H28" i="47"/>
  <c r="I28" i="47" s="1"/>
  <c r="J28" i="47" s="1"/>
  <c r="H30" i="47"/>
  <c r="I30" i="47" s="1"/>
  <c r="J30" i="47" s="1"/>
  <c r="H31" i="47"/>
  <c r="I31" i="47" s="1"/>
  <c r="J31" i="47" s="1"/>
  <c r="H33" i="47"/>
  <c r="I33" i="47" s="1"/>
  <c r="J33" i="47" s="1"/>
  <c r="H34" i="47"/>
  <c r="I34" i="47" s="1"/>
  <c r="J34" i="47" s="1"/>
  <c r="H36" i="47"/>
  <c r="I36" i="47" s="1"/>
  <c r="J36" i="47" s="1"/>
  <c r="H37" i="47"/>
  <c r="I37" i="47" s="1"/>
  <c r="J37" i="47" s="1"/>
  <c r="H39" i="47"/>
  <c r="I39" i="47" s="1"/>
  <c r="J39" i="47" s="1"/>
  <c r="H40" i="47"/>
  <c r="I40" i="47" s="1"/>
  <c r="J40" i="47" s="1"/>
  <c r="H42" i="47"/>
  <c r="I42" i="47" s="1"/>
  <c r="J42" i="47" s="1"/>
  <c r="H43" i="47"/>
  <c r="I43" i="47" s="1"/>
  <c r="J43" i="47" s="1"/>
  <c r="H45" i="47"/>
  <c r="I45" i="47" s="1"/>
  <c r="J45" i="47" s="1"/>
  <c r="H46" i="47"/>
  <c r="I46" i="47" s="1"/>
  <c r="J46" i="47" s="1"/>
  <c r="H48" i="47"/>
  <c r="I48" i="47" s="1"/>
  <c r="J48" i="47" s="1"/>
  <c r="H49" i="47"/>
  <c r="I49" i="47" s="1"/>
  <c r="J49" i="47" s="1"/>
  <c r="H51" i="47"/>
  <c r="I51" i="47" s="1"/>
  <c r="J51" i="47" s="1"/>
  <c r="H54" i="47"/>
  <c r="I54" i="47" s="1"/>
  <c r="J54" i="47" s="1"/>
  <c r="H63" i="47"/>
  <c r="I63" i="47" s="1"/>
  <c r="J63" i="47" s="1"/>
  <c r="H72" i="47"/>
  <c r="I72" i="47" s="1"/>
  <c r="J72" i="47" s="1"/>
  <c r="H8" i="48"/>
  <c r="I8" i="48" s="1"/>
  <c r="J8" i="48" s="1"/>
  <c r="H63" i="48"/>
  <c r="I63" i="48" s="1"/>
  <c r="J63" i="48" s="1"/>
  <c r="H69" i="48"/>
  <c r="I69" i="48" s="1"/>
  <c r="J69" i="48" s="1"/>
  <c r="M20" i="50"/>
  <c r="U20" i="50" s="1"/>
  <c r="M14" i="50"/>
  <c r="U14" i="50" s="1"/>
  <c r="M8" i="50"/>
  <c r="U8" i="50" s="1"/>
  <c r="M19" i="50"/>
  <c r="U19" i="50" s="1"/>
  <c r="M13" i="50"/>
  <c r="U13" i="50" s="1"/>
  <c r="M7" i="50"/>
  <c r="U7" i="50" s="1"/>
  <c r="M17" i="50"/>
  <c r="U17" i="50" s="1"/>
  <c r="M9" i="50"/>
  <c r="U9" i="50" s="1"/>
  <c r="M16" i="50"/>
  <c r="U16" i="50" s="1"/>
  <c r="M6" i="50"/>
  <c r="U6" i="50" s="1"/>
  <c r="M23" i="50"/>
  <c r="U23" i="50" s="1"/>
  <c r="M15" i="50"/>
  <c r="U15" i="50" s="1"/>
  <c r="M5" i="50"/>
  <c r="U5" i="50" s="1"/>
  <c r="M12" i="50"/>
  <c r="U12" i="50" s="1"/>
  <c r="M11" i="50"/>
  <c r="U11" i="50" s="1"/>
  <c r="M18" i="50"/>
  <c r="U18" i="50" s="1"/>
  <c r="V23" i="50"/>
  <c r="AE4" i="52"/>
  <c r="AF4" i="52"/>
  <c r="W5" i="52"/>
  <c r="AG4" i="52"/>
  <c r="H21" i="52"/>
  <c r="H23" i="52"/>
  <c r="H19" i="57"/>
  <c r="I19" i="57" s="1"/>
  <c r="J19" i="57" s="1"/>
  <c r="O8" i="59"/>
  <c r="P8" i="59" s="1"/>
  <c r="O23" i="59"/>
  <c r="P23" i="59" s="1"/>
  <c r="O22" i="59"/>
  <c r="P22" i="59" s="1"/>
  <c r="O21" i="59"/>
  <c r="P21" i="59" s="1"/>
  <c r="O20" i="59"/>
  <c r="P20" i="59" s="1"/>
  <c r="O19" i="59"/>
  <c r="P19" i="59" s="1"/>
  <c r="O18" i="59"/>
  <c r="P18" i="59" s="1"/>
  <c r="O17" i="59"/>
  <c r="P17" i="59" s="1"/>
  <c r="O16" i="59"/>
  <c r="P16" i="59" s="1"/>
  <c r="O15" i="59"/>
  <c r="P15" i="59" s="1"/>
  <c r="O14" i="59"/>
  <c r="P14" i="59" s="1"/>
  <c r="O13" i="59"/>
  <c r="P13" i="59" s="1"/>
  <c r="O12" i="59"/>
  <c r="P12" i="59" s="1"/>
  <c r="O7" i="59"/>
  <c r="P7" i="59" s="1"/>
  <c r="O6" i="59"/>
  <c r="P6" i="59" s="1"/>
  <c r="O9" i="59"/>
  <c r="P9" i="59" s="1"/>
  <c r="O11" i="59"/>
  <c r="P11" i="59" s="1"/>
  <c r="O5" i="59"/>
  <c r="P5" i="59" s="1"/>
  <c r="H5" i="60"/>
  <c r="H36" i="48"/>
  <c r="I36" i="48" s="1"/>
  <c r="J36" i="48" s="1"/>
  <c r="H37" i="48"/>
  <c r="I37" i="48" s="1"/>
  <c r="J37" i="48" s="1"/>
  <c r="M4" i="50"/>
  <c r="U4" i="50" s="1"/>
  <c r="X4" i="50" s="1"/>
  <c r="AH4" i="50" s="1"/>
  <c r="H9" i="50"/>
  <c r="Y4" i="51"/>
  <c r="R23" i="51"/>
  <c r="R22" i="51"/>
  <c r="R21" i="51"/>
  <c r="R20" i="51"/>
  <c r="R19" i="51"/>
  <c r="R18" i="51"/>
  <c r="R17" i="51"/>
  <c r="R16" i="51"/>
  <c r="R15" i="51"/>
  <c r="R14" i="51"/>
  <c r="R13" i="51"/>
  <c r="R12" i="51"/>
  <c r="R7" i="51"/>
  <c r="R6" i="51"/>
  <c r="R11" i="51"/>
  <c r="R5" i="51"/>
  <c r="R8" i="51"/>
  <c r="R10" i="51"/>
  <c r="R4" i="51"/>
  <c r="R3" i="51"/>
  <c r="R9" i="51"/>
  <c r="R23" i="52"/>
  <c r="R22" i="52"/>
  <c r="R21" i="52"/>
  <c r="R20" i="52"/>
  <c r="R19" i="52"/>
  <c r="R18" i="52"/>
  <c r="R17" i="52"/>
  <c r="R16" i="52"/>
  <c r="R15" i="52"/>
  <c r="R14" i="52"/>
  <c r="R13" i="52"/>
  <c r="R12" i="52"/>
  <c r="R7" i="52"/>
  <c r="R6" i="52"/>
  <c r="R10" i="52"/>
  <c r="R8" i="52"/>
  <c r="R5" i="52"/>
  <c r="R4" i="52"/>
  <c r="R3" i="52"/>
  <c r="H20" i="52"/>
  <c r="O8" i="55"/>
  <c r="P8" i="55" s="1"/>
  <c r="O10" i="55"/>
  <c r="P10" i="55" s="1"/>
  <c r="O3" i="55"/>
  <c r="O5" i="55"/>
  <c r="P5" i="55" s="1"/>
  <c r="O22" i="55"/>
  <c r="P22" i="55" s="1"/>
  <c r="O19" i="55"/>
  <c r="P19" i="55" s="1"/>
  <c r="O16" i="55"/>
  <c r="P16" i="55" s="1"/>
  <c r="O13" i="55"/>
  <c r="P13" i="55" s="1"/>
  <c r="O9" i="55"/>
  <c r="P9" i="55" s="1"/>
  <c r="O7" i="55"/>
  <c r="P7" i="55" s="1"/>
  <c r="O21" i="55"/>
  <c r="P21" i="55" s="1"/>
  <c r="O18" i="55"/>
  <c r="P18" i="55" s="1"/>
  <c r="O15" i="55"/>
  <c r="P15" i="55" s="1"/>
  <c r="O12" i="55"/>
  <c r="P12" i="55" s="1"/>
  <c r="O6" i="55"/>
  <c r="P6" i="55" s="1"/>
  <c r="O23" i="55"/>
  <c r="P23" i="55" s="1"/>
  <c r="O20" i="55"/>
  <c r="P20" i="55" s="1"/>
  <c r="O17" i="55"/>
  <c r="P17" i="55" s="1"/>
  <c r="O14" i="55"/>
  <c r="P14" i="55" s="1"/>
  <c r="O11" i="55"/>
  <c r="P11" i="55" s="1"/>
  <c r="V8" i="55"/>
  <c r="V10" i="55"/>
  <c r="V4" i="55"/>
  <c r="Y4" i="55" s="1"/>
  <c r="V23" i="55"/>
  <c r="V20" i="55"/>
  <c r="V17" i="55"/>
  <c r="V14" i="55"/>
  <c r="V11" i="55"/>
  <c r="V5" i="55"/>
  <c r="V22" i="55"/>
  <c r="V19" i="55"/>
  <c r="V16" i="55"/>
  <c r="V13" i="55"/>
  <c r="V7" i="55"/>
  <c r="V21" i="55"/>
  <c r="V18" i="55"/>
  <c r="V15" i="55"/>
  <c r="V12" i="55"/>
  <c r="V6" i="55"/>
  <c r="V9" i="55"/>
  <c r="H7" i="57"/>
  <c r="I7" i="57" s="1"/>
  <c r="J7" i="57" s="1"/>
  <c r="H18" i="57"/>
  <c r="I18" i="57" s="1"/>
  <c r="J18" i="57" s="1"/>
  <c r="P10" i="58"/>
  <c r="AE3" i="59"/>
  <c r="P3" i="59"/>
  <c r="AF3" i="59" s="1"/>
  <c r="AO3" i="59" s="1"/>
  <c r="H32" i="48"/>
  <c r="I32" i="48" s="1"/>
  <c r="J32" i="48" s="1"/>
  <c r="H46" i="48"/>
  <c r="I46" i="48" s="1"/>
  <c r="J46" i="48" s="1"/>
  <c r="H54" i="48"/>
  <c r="I54" i="48" s="1"/>
  <c r="J54" i="48" s="1"/>
  <c r="Q8" i="49"/>
  <c r="Q9" i="49"/>
  <c r="Q23" i="49"/>
  <c r="Q21" i="49"/>
  <c r="Q19" i="49"/>
  <c r="Q17" i="49"/>
  <c r="Q15" i="49"/>
  <c r="Q13" i="49"/>
  <c r="Q22" i="49"/>
  <c r="Q16" i="49"/>
  <c r="Q11" i="49"/>
  <c r="Q10" i="49"/>
  <c r="Q18" i="49"/>
  <c r="Q12" i="49"/>
  <c r="M10" i="50"/>
  <c r="U10" i="50" s="1"/>
  <c r="X4" i="51"/>
  <c r="AH4" i="51" s="1"/>
  <c r="H6" i="51"/>
  <c r="AH4" i="52"/>
  <c r="R9" i="52"/>
  <c r="H18" i="52"/>
  <c r="H19" i="52"/>
  <c r="H9" i="55"/>
  <c r="H18" i="48"/>
  <c r="I18" i="48" s="1"/>
  <c r="J18" i="48" s="1"/>
  <c r="H27" i="48"/>
  <c r="I27" i="48" s="1"/>
  <c r="J27" i="48" s="1"/>
  <c r="H33" i="48"/>
  <c r="I33" i="48" s="1"/>
  <c r="J33" i="48" s="1"/>
  <c r="H60" i="48"/>
  <c r="I60" i="48" s="1"/>
  <c r="J60" i="48" s="1"/>
  <c r="M21" i="50"/>
  <c r="U21" i="50" s="1"/>
  <c r="V8" i="50"/>
  <c r="V22" i="50"/>
  <c r="V19" i="50"/>
  <c r="V16" i="50"/>
  <c r="V13" i="50"/>
  <c r="V10" i="50"/>
  <c r="V6" i="50"/>
  <c r="V4" i="50"/>
  <c r="Y4" i="50" s="1"/>
  <c r="V9" i="50"/>
  <c r="V21" i="50"/>
  <c r="V18" i="50"/>
  <c r="V15" i="50"/>
  <c r="V12" i="50"/>
  <c r="V17" i="50"/>
  <c r="V11" i="50"/>
  <c r="H16" i="50"/>
  <c r="R11" i="52"/>
  <c r="H45" i="48"/>
  <c r="I45" i="48" s="1"/>
  <c r="J45" i="48" s="1"/>
  <c r="Q20" i="49"/>
  <c r="M22" i="50"/>
  <c r="U22" i="50" s="1"/>
  <c r="V20" i="50"/>
  <c r="H17" i="52"/>
  <c r="R10" i="54"/>
  <c r="R3" i="54"/>
  <c r="R9" i="54"/>
  <c r="R4" i="54"/>
  <c r="R23" i="54"/>
  <c r="R22" i="54"/>
  <c r="R21" i="54"/>
  <c r="R20" i="54"/>
  <c r="R19" i="54"/>
  <c r="R18" i="54"/>
  <c r="R17" i="54"/>
  <c r="R16" i="54"/>
  <c r="R15" i="54"/>
  <c r="R14" i="54"/>
  <c r="R13" i="54"/>
  <c r="R12" i="54"/>
  <c r="R7" i="54"/>
  <c r="R6" i="54"/>
  <c r="R5" i="54"/>
  <c r="R8" i="54"/>
  <c r="R11" i="54"/>
  <c r="Q23" i="56"/>
  <c r="Q22" i="56"/>
  <c r="Q21" i="56"/>
  <c r="Q20" i="56"/>
  <c r="Q19" i="56"/>
  <c r="Q18" i="56"/>
  <c r="Q17" i="56"/>
  <c r="Q16" i="56"/>
  <c r="Q15" i="56"/>
  <c r="Q14" i="56"/>
  <c r="Q13" i="56"/>
  <c r="Q12" i="56"/>
  <c r="Q7" i="56"/>
  <c r="Q6" i="56"/>
  <c r="Q9" i="56"/>
  <c r="Q11" i="56"/>
  <c r="Q5" i="56"/>
  <c r="Q10" i="56"/>
  <c r="Q8" i="56"/>
  <c r="M19" i="58"/>
  <c r="U19" i="58" s="1"/>
  <c r="M13" i="58"/>
  <c r="U13" i="58" s="1"/>
  <c r="M7" i="58"/>
  <c r="U7" i="58" s="1"/>
  <c r="M18" i="58"/>
  <c r="U18" i="58" s="1"/>
  <c r="M12" i="58"/>
  <c r="U12" i="58" s="1"/>
  <c r="M6" i="58"/>
  <c r="U6" i="58" s="1"/>
  <c r="M23" i="58"/>
  <c r="U23" i="58" s="1"/>
  <c r="M17" i="58"/>
  <c r="U17" i="58" s="1"/>
  <c r="M11" i="58"/>
  <c r="U11" i="58" s="1"/>
  <c r="M5" i="58"/>
  <c r="U5" i="58" s="1"/>
  <c r="M20" i="58"/>
  <c r="U20" i="58" s="1"/>
  <c r="M14" i="58"/>
  <c r="U14" i="58" s="1"/>
  <c r="M8" i="58"/>
  <c r="U8" i="58" s="1"/>
  <c r="M15" i="58"/>
  <c r="U15" i="58" s="1"/>
  <c r="M10" i="58"/>
  <c r="U10" i="58" s="1"/>
  <c r="M9" i="58"/>
  <c r="U9" i="58" s="1"/>
  <c r="M22" i="58"/>
  <c r="U22" i="58" s="1"/>
  <c r="M4" i="58"/>
  <c r="U4" i="58" s="1"/>
  <c r="X4" i="58" s="1"/>
  <c r="AH4" i="58" s="1"/>
  <c r="M16" i="58"/>
  <c r="U16" i="58" s="1"/>
  <c r="O10" i="59"/>
  <c r="P10" i="59" s="1"/>
  <c r="H13" i="50"/>
  <c r="R16" i="50"/>
  <c r="H22" i="50"/>
  <c r="H5" i="51"/>
  <c r="H7" i="51"/>
  <c r="H12" i="52"/>
  <c r="H13" i="52"/>
  <c r="H14" i="52"/>
  <c r="H15" i="52"/>
  <c r="H16" i="52"/>
  <c r="P3" i="58"/>
  <c r="AF3" i="58" s="1"/>
  <c r="AO3" i="58" s="1"/>
  <c r="AE3" i="58"/>
  <c r="H21" i="65"/>
  <c r="I21" i="65" s="1"/>
  <c r="J21" i="65" s="1"/>
  <c r="R11" i="70"/>
  <c r="R5" i="70"/>
  <c r="R10" i="70"/>
  <c r="R3" i="70"/>
  <c r="R9" i="70"/>
  <c r="R4" i="70"/>
  <c r="R7" i="70"/>
  <c r="R22" i="70"/>
  <c r="R19" i="70"/>
  <c r="R16" i="70"/>
  <c r="R13" i="70"/>
  <c r="R8" i="70"/>
  <c r="R23" i="70"/>
  <c r="R20" i="70"/>
  <c r="R17" i="70"/>
  <c r="R14" i="70"/>
  <c r="R6" i="70"/>
  <c r="R21" i="70"/>
  <c r="R18" i="70"/>
  <c r="R15" i="70"/>
  <c r="R12" i="70"/>
  <c r="H14" i="70"/>
  <c r="I14" i="70" s="1"/>
  <c r="J14" i="70" s="1"/>
  <c r="H9" i="65"/>
  <c r="I9" i="65" s="1"/>
  <c r="J9" i="65" s="1"/>
  <c r="H11" i="70"/>
  <c r="I11" i="70" s="1"/>
  <c r="J11" i="70" s="1"/>
  <c r="H20" i="70"/>
  <c r="I20" i="70" s="1"/>
  <c r="J20" i="70" s="1"/>
  <c r="H38" i="75"/>
  <c r="I38" i="75" s="1"/>
  <c r="J38" i="75" s="1"/>
  <c r="H35" i="76"/>
  <c r="I35" i="76" s="1"/>
  <c r="J35" i="76" s="1"/>
  <c r="H62" i="76"/>
  <c r="I62" i="76" s="1"/>
  <c r="J62" i="76" s="1"/>
  <c r="G94" i="96"/>
  <c r="G94" i="95"/>
  <c r="G94" i="94"/>
  <c r="G94" i="93"/>
  <c r="G94" i="92"/>
  <c r="G94" i="91"/>
  <c r="G94" i="89"/>
  <c r="G94" i="90"/>
  <c r="G94" i="88"/>
  <c r="G94" i="87"/>
  <c r="G94" i="86"/>
  <c r="G94" i="85"/>
  <c r="G94" i="83"/>
  <c r="G94" i="82"/>
  <c r="G94" i="84"/>
  <c r="G94" i="80"/>
  <c r="G94" i="79"/>
  <c r="G94" i="81"/>
  <c r="G94" i="78"/>
  <c r="G94" i="76"/>
  <c r="G94" i="77"/>
  <c r="G94" i="75"/>
  <c r="G94" i="73"/>
  <c r="G94" i="46"/>
  <c r="G94" i="47"/>
  <c r="H15" i="65"/>
  <c r="I15" i="65" s="1"/>
  <c r="J15" i="65" s="1"/>
  <c r="H19" i="74"/>
  <c r="I19" i="74" s="1"/>
  <c r="J19" i="74" s="1"/>
  <c r="H28" i="74"/>
  <c r="I28" i="74" s="1"/>
  <c r="J28" i="74" s="1"/>
  <c r="H55" i="74"/>
  <c r="I55" i="74" s="1"/>
  <c r="J55" i="74" s="1"/>
  <c r="H64" i="74"/>
  <c r="I64" i="74" s="1"/>
  <c r="J64" i="74" s="1"/>
  <c r="H73" i="74"/>
  <c r="I73" i="74" s="1"/>
  <c r="J73" i="74" s="1"/>
  <c r="AN3" i="64"/>
  <c r="O11" i="66"/>
  <c r="P11" i="66" s="1"/>
  <c r="O5" i="66"/>
  <c r="P5" i="66" s="1"/>
  <c r="O23" i="66"/>
  <c r="P23" i="66" s="1"/>
  <c r="O10" i="66"/>
  <c r="P10" i="66" s="1"/>
  <c r="O3" i="66"/>
  <c r="O9" i="66"/>
  <c r="P9" i="66" s="1"/>
  <c r="O22" i="66"/>
  <c r="P22" i="66" s="1"/>
  <c r="O21" i="66"/>
  <c r="P21" i="66" s="1"/>
  <c r="O20" i="66"/>
  <c r="P20" i="66" s="1"/>
  <c r="O19" i="66"/>
  <c r="P19" i="66" s="1"/>
  <c r="O18" i="66"/>
  <c r="P18" i="66" s="1"/>
  <c r="O17" i="66"/>
  <c r="P17" i="66" s="1"/>
  <c r="O16" i="66"/>
  <c r="P16" i="66" s="1"/>
  <c r="O15" i="66"/>
  <c r="P15" i="66" s="1"/>
  <c r="O14" i="66"/>
  <c r="P14" i="66" s="1"/>
  <c r="O13" i="66"/>
  <c r="P13" i="66" s="1"/>
  <c r="O12" i="66"/>
  <c r="P12" i="66" s="1"/>
  <c r="O7" i="66"/>
  <c r="P7" i="66" s="1"/>
  <c r="O6" i="66"/>
  <c r="P6" i="66" s="1"/>
  <c r="O8" i="66"/>
  <c r="P8" i="66" s="1"/>
  <c r="H17" i="70"/>
  <c r="I17" i="70" s="1"/>
  <c r="J17" i="70" s="1"/>
  <c r="O9" i="71"/>
  <c r="P9" i="71" s="1"/>
  <c r="O8" i="71"/>
  <c r="P8" i="71" s="1"/>
  <c r="O23" i="71"/>
  <c r="P23" i="71" s="1"/>
  <c r="O22" i="71"/>
  <c r="P22" i="71" s="1"/>
  <c r="O21" i="71"/>
  <c r="P21" i="71" s="1"/>
  <c r="O20" i="71"/>
  <c r="P20" i="71" s="1"/>
  <c r="O19" i="71"/>
  <c r="P19" i="71" s="1"/>
  <c r="O18" i="71"/>
  <c r="P18" i="71" s="1"/>
  <c r="O17" i="71"/>
  <c r="P17" i="71" s="1"/>
  <c r="O16" i="71"/>
  <c r="P16" i="71" s="1"/>
  <c r="O15" i="71"/>
  <c r="P15" i="71" s="1"/>
  <c r="O14" i="71"/>
  <c r="P14" i="71" s="1"/>
  <c r="O13" i="71"/>
  <c r="P13" i="71" s="1"/>
  <c r="O12" i="71"/>
  <c r="P12" i="71" s="1"/>
  <c r="O10" i="71"/>
  <c r="P10" i="71" s="1"/>
  <c r="O5" i="71"/>
  <c r="P5" i="71" s="1"/>
  <c r="O3" i="71"/>
  <c r="O11" i="71"/>
  <c r="P11" i="71" s="1"/>
  <c r="O6" i="71"/>
  <c r="P6" i="71" s="1"/>
  <c r="O7" i="71"/>
  <c r="P7" i="71" s="1"/>
  <c r="H37" i="74"/>
  <c r="I37" i="74" s="1"/>
  <c r="J37" i="74" s="1"/>
  <c r="H46" i="74"/>
  <c r="I46" i="74" s="1"/>
  <c r="J46" i="74" s="1"/>
  <c r="H20" i="75"/>
  <c r="I20" i="75" s="1"/>
  <c r="J20" i="75" s="1"/>
  <c r="H55" i="48"/>
  <c r="I55" i="48" s="1"/>
  <c r="J55" i="48" s="1"/>
  <c r="H64" i="48"/>
  <c r="I64" i="48" s="1"/>
  <c r="J64" i="48" s="1"/>
  <c r="R11" i="50"/>
  <c r="R5" i="50"/>
  <c r="R10" i="50"/>
  <c r="R3" i="50"/>
  <c r="R23" i="50"/>
  <c r="R20" i="50"/>
  <c r="R17" i="50"/>
  <c r="R14" i="50"/>
  <c r="R7" i="50"/>
  <c r="R4" i="50"/>
  <c r="R9" i="50"/>
  <c r="R8" i="50"/>
  <c r="R13" i="50"/>
  <c r="R15" i="50"/>
  <c r="H19" i="50"/>
  <c r="R22" i="50"/>
  <c r="H11" i="52"/>
  <c r="O23" i="53"/>
  <c r="P23" i="53" s="1"/>
  <c r="O22" i="53"/>
  <c r="P22" i="53" s="1"/>
  <c r="O21" i="53"/>
  <c r="P21" i="53" s="1"/>
  <c r="O20" i="53"/>
  <c r="P20" i="53" s="1"/>
  <c r="O19" i="53"/>
  <c r="P19" i="53" s="1"/>
  <c r="O18" i="53"/>
  <c r="P18" i="53" s="1"/>
  <c r="O17" i="53"/>
  <c r="P17" i="53" s="1"/>
  <c r="O16" i="53"/>
  <c r="P16" i="53" s="1"/>
  <c r="O15" i="53"/>
  <c r="P15" i="53" s="1"/>
  <c r="O14" i="53"/>
  <c r="P14" i="53" s="1"/>
  <c r="O13" i="53"/>
  <c r="P13" i="53" s="1"/>
  <c r="O12" i="53"/>
  <c r="P12" i="53" s="1"/>
  <c r="O7" i="53"/>
  <c r="P7" i="53" s="1"/>
  <c r="O6" i="53"/>
  <c r="P6" i="53" s="1"/>
  <c r="O5" i="53"/>
  <c r="P5" i="53" s="1"/>
  <c r="O11" i="53"/>
  <c r="P11" i="53" s="1"/>
  <c r="O3" i="53"/>
  <c r="O9" i="53"/>
  <c r="P9" i="53" s="1"/>
  <c r="O10" i="53"/>
  <c r="P10" i="53" s="1"/>
  <c r="H4" i="55"/>
  <c r="Y4" i="56"/>
  <c r="H12" i="57"/>
  <c r="I12" i="57" s="1"/>
  <c r="J12" i="57" s="1"/>
  <c r="H13" i="57"/>
  <c r="I13" i="57" s="1"/>
  <c r="J13" i="57" s="1"/>
  <c r="H9" i="63"/>
  <c r="H7" i="65"/>
  <c r="I7" i="65" s="1"/>
  <c r="J7" i="65" s="1"/>
  <c r="H35" i="48"/>
  <c r="I35" i="48" s="1"/>
  <c r="J35" i="48" s="1"/>
  <c r="H44" i="48"/>
  <c r="I44" i="48" s="1"/>
  <c r="J44" i="48" s="1"/>
  <c r="H53" i="48"/>
  <c r="I53" i="48" s="1"/>
  <c r="J53" i="48" s="1"/>
  <c r="H62" i="48"/>
  <c r="I62" i="48" s="1"/>
  <c r="J62" i="48" s="1"/>
  <c r="O23" i="49"/>
  <c r="P23" i="49" s="1"/>
  <c r="O22" i="49"/>
  <c r="P22" i="49" s="1"/>
  <c r="O21" i="49"/>
  <c r="P21" i="49" s="1"/>
  <c r="O20" i="49"/>
  <c r="P20" i="49" s="1"/>
  <c r="O19" i="49"/>
  <c r="P19" i="49" s="1"/>
  <c r="O18" i="49"/>
  <c r="P18" i="49" s="1"/>
  <c r="O17" i="49"/>
  <c r="P17" i="49" s="1"/>
  <c r="O16" i="49"/>
  <c r="P16" i="49" s="1"/>
  <c r="O15" i="49"/>
  <c r="P15" i="49" s="1"/>
  <c r="O14" i="49"/>
  <c r="P14" i="49" s="1"/>
  <c r="O13" i="49"/>
  <c r="P13" i="49" s="1"/>
  <c r="O12" i="49"/>
  <c r="P12" i="49" s="1"/>
  <c r="O11" i="49"/>
  <c r="P11" i="49" s="1"/>
  <c r="O10" i="49"/>
  <c r="P10" i="49" s="1"/>
  <c r="O9" i="49"/>
  <c r="P9" i="49" s="1"/>
  <c r="O7" i="49"/>
  <c r="P7" i="49" s="1"/>
  <c r="H6" i="50"/>
  <c r="P14" i="51"/>
  <c r="P19" i="51"/>
  <c r="P22" i="51"/>
  <c r="H10" i="53"/>
  <c r="I10" i="53" s="1"/>
  <c r="J10" i="53" s="1"/>
  <c r="AH4" i="54"/>
  <c r="H10" i="54"/>
  <c r="I10" i="54" s="1"/>
  <c r="J10" i="54" s="1"/>
  <c r="H10" i="56"/>
  <c r="Z4" i="57"/>
  <c r="AH4" i="57"/>
  <c r="H5" i="62"/>
  <c r="I5" i="62" s="1"/>
  <c r="J5" i="62" s="1"/>
  <c r="H10" i="64"/>
  <c r="Q8" i="67"/>
  <c r="Q23" i="67"/>
  <c r="Q22" i="67"/>
  <c r="Q21" i="67"/>
  <c r="Q20" i="67"/>
  <c r="Q19" i="67"/>
  <c r="Q18" i="67"/>
  <c r="Q17" i="67"/>
  <c r="Q16" i="67"/>
  <c r="Q15" i="67"/>
  <c r="Q14" i="67"/>
  <c r="Q13" i="67"/>
  <c r="Q12" i="67"/>
  <c r="Q7" i="67"/>
  <c r="Q6" i="67"/>
  <c r="Q9" i="67"/>
  <c r="Q5" i="67"/>
  <c r="Q11" i="67"/>
  <c r="Q10" i="67"/>
  <c r="H14" i="71"/>
  <c r="O10" i="72"/>
  <c r="P10" i="72" s="1"/>
  <c r="O3" i="72"/>
  <c r="O9" i="72"/>
  <c r="P9" i="72" s="1"/>
  <c r="O8" i="72"/>
  <c r="P8" i="72" s="1"/>
  <c r="O11" i="72"/>
  <c r="P11" i="72" s="1"/>
  <c r="O5" i="72"/>
  <c r="P5" i="72" s="1"/>
  <c r="O22" i="72"/>
  <c r="P22" i="72" s="1"/>
  <c r="O17" i="72"/>
  <c r="P17" i="72" s="1"/>
  <c r="O12" i="72"/>
  <c r="P12" i="72" s="1"/>
  <c r="O6" i="72"/>
  <c r="P6" i="72" s="1"/>
  <c r="O21" i="72"/>
  <c r="P21" i="72" s="1"/>
  <c r="O16" i="72"/>
  <c r="P16" i="72" s="1"/>
  <c r="O15" i="72"/>
  <c r="P15" i="72" s="1"/>
  <c r="O23" i="72"/>
  <c r="P23" i="72" s="1"/>
  <c r="O18" i="72"/>
  <c r="P18" i="72" s="1"/>
  <c r="O13" i="72"/>
  <c r="P13" i="72" s="1"/>
  <c r="O7" i="72"/>
  <c r="P7" i="72" s="1"/>
  <c r="O20" i="72"/>
  <c r="P20" i="72" s="1"/>
  <c r="O19" i="72"/>
  <c r="P19" i="72" s="1"/>
  <c r="H56" i="75"/>
  <c r="I56" i="75" s="1"/>
  <c r="J56" i="75" s="1"/>
  <c r="O10" i="52"/>
  <c r="P10" i="52" s="1"/>
  <c r="O3" i="52"/>
  <c r="O9" i="52"/>
  <c r="P9" i="52" s="1"/>
  <c r="H4" i="53"/>
  <c r="I4" i="53" s="1"/>
  <c r="J4" i="53" s="1"/>
  <c r="K4" i="53" s="1"/>
  <c r="M6" i="53"/>
  <c r="U6" i="53" s="1"/>
  <c r="M14" i="53"/>
  <c r="U14" i="53" s="1"/>
  <c r="V23" i="53"/>
  <c r="V22" i="53"/>
  <c r="V21" i="53"/>
  <c r="V20" i="53"/>
  <c r="V19" i="53"/>
  <c r="V18" i="53"/>
  <c r="V17" i="53"/>
  <c r="V16" i="53"/>
  <c r="V15" i="53"/>
  <c r="V14" i="53"/>
  <c r="V13" i="53"/>
  <c r="V12" i="53"/>
  <c r="V7" i="53"/>
  <c r="V6" i="53"/>
  <c r="V5" i="53"/>
  <c r="V11" i="53"/>
  <c r="O3" i="54"/>
  <c r="O8" i="54"/>
  <c r="P8" i="54" s="1"/>
  <c r="O11" i="54"/>
  <c r="P11" i="54" s="1"/>
  <c r="M5" i="55"/>
  <c r="U5" i="55" s="1"/>
  <c r="M17" i="55"/>
  <c r="U17" i="55" s="1"/>
  <c r="H7" i="55"/>
  <c r="H13" i="55"/>
  <c r="H16" i="55"/>
  <c r="H19" i="55"/>
  <c r="H22" i="55"/>
  <c r="H6" i="56"/>
  <c r="H7" i="56"/>
  <c r="H12" i="56"/>
  <c r="H13" i="56"/>
  <c r="H14" i="56"/>
  <c r="H15" i="56"/>
  <c r="H16" i="56"/>
  <c r="H17" i="56"/>
  <c r="H18" i="56"/>
  <c r="H19" i="56"/>
  <c r="H20" i="56"/>
  <c r="H21" i="56"/>
  <c r="H22" i="56"/>
  <c r="H23" i="56"/>
  <c r="V23" i="57"/>
  <c r="V22" i="57"/>
  <c r="V21" i="57"/>
  <c r="V20" i="57"/>
  <c r="V11" i="57"/>
  <c r="V10" i="57"/>
  <c r="V4" i="57"/>
  <c r="Y4" i="57" s="1"/>
  <c r="O14" i="57"/>
  <c r="P14" i="57" s="1"/>
  <c r="V17" i="57"/>
  <c r="O23" i="58"/>
  <c r="P23" i="58" s="1"/>
  <c r="O22" i="58"/>
  <c r="P22" i="58" s="1"/>
  <c r="O21" i="58"/>
  <c r="P21" i="58" s="1"/>
  <c r="O20" i="58"/>
  <c r="P20" i="58" s="1"/>
  <c r="O19" i="58"/>
  <c r="P19" i="58" s="1"/>
  <c r="O18" i="58"/>
  <c r="P18" i="58" s="1"/>
  <c r="O17" i="58"/>
  <c r="P17" i="58" s="1"/>
  <c r="O16" i="58"/>
  <c r="P16" i="58" s="1"/>
  <c r="O15" i="58"/>
  <c r="P15" i="58" s="1"/>
  <c r="O14" i="58"/>
  <c r="P14" i="58" s="1"/>
  <c r="O13" i="58"/>
  <c r="P13" i="58" s="1"/>
  <c r="O12" i="58"/>
  <c r="P12" i="58" s="1"/>
  <c r="O7" i="58"/>
  <c r="P7" i="58" s="1"/>
  <c r="O6" i="58"/>
  <c r="P6" i="58" s="1"/>
  <c r="O11" i="58"/>
  <c r="P11" i="58" s="1"/>
  <c r="O5" i="58"/>
  <c r="P5" i="58" s="1"/>
  <c r="O8" i="58"/>
  <c r="P8" i="58" s="1"/>
  <c r="H5" i="59"/>
  <c r="H11" i="59"/>
  <c r="H12" i="60"/>
  <c r="H15" i="60"/>
  <c r="H18" i="60"/>
  <c r="H21" i="60"/>
  <c r="H4" i="61"/>
  <c r="I4" i="61" s="1"/>
  <c r="J4" i="61" s="1"/>
  <c r="K4" i="61" s="1"/>
  <c r="H10" i="61"/>
  <c r="I10" i="61" s="1"/>
  <c r="J10" i="61" s="1"/>
  <c r="O11" i="61"/>
  <c r="P11" i="61" s="1"/>
  <c r="O3" i="61"/>
  <c r="O10" i="61"/>
  <c r="P10" i="61" s="1"/>
  <c r="O9" i="61"/>
  <c r="P9" i="61" s="1"/>
  <c r="O23" i="61"/>
  <c r="P23" i="61" s="1"/>
  <c r="O22" i="61"/>
  <c r="P22" i="61" s="1"/>
  <c r="O21" i="61"/>
  <c r="P21" i="61" s="1"/>
  <c r="O20" i="61"/>
  <c r="P20" i="61" s="1"/>
  <c r="O19" i="61"/>
  <c r="P19" i="61" s="1"/>
  <c r="O18" i="61"/>
  <c r="P18" i="61" s="1"/>
  <c r="O17" i="61"/>
  <c r="P17" i="61" s="1"/>
  <c r="O16" i="61"/>
  <c r="P16" i="61" s="1"/>
  <c r="O15" i="61"/>
  <c r="P15" i="61" s="1"/>
  <c r="O14" i="61"/>
  <c r="P14" i="61" s="1"/>
  <c r="O13" i="61"/>
  <c r="P13" i="61" s="1"/>
  <c r="O12" i="61"/>
  <c r="P12" i="61" s="1"/>
  <c r="O7" i="61"/>
  <c r="P7" i="61" s="1"/>
  <c r="O6" i="61"/>
  <c r="P6" i="61" s="1"/>
  <c r="O5" i="61"/>
  <c r="P5" i="61" s="1"/>
  <c r="H9" i="62"/>
  <c r="I9" i="62" s="1"/>
  <c r="J9" i="62" s="1"/>
  <c r="H11" i="62"/>
  <c r="I11" i="62" s="1"/>
  <c r="J11" i="62" s="1"/>
  <c r="M19" i="63"/>
  <c r="U19" i="63" s="1"/>
  <c r="M13" i="63"/>
  <c r="U13" i="63" s="1"/>
  <c r="M7" i="63"/>
  <c r="U7" i="63" s="1"/>
  <c r="M18" i="63"/>
  <c r="U18" i="63" s="1"/>
  <c r="M12" i="63"/>
  <c r="U12" i="63" s="1"/>
  <c r="M6" i="63"/>
  <c r="U6" i="63" s="1"/>
  <c r="M23" i="63"/>
  <c r="U23" i="63" s="1"/>
  <c r="M17" i="63"/>
  <c r="U17" i="63" s="1"/>
  <c r="M11" i="63"/>
  <c r="U11" i="63" s="1"/>
  <c r="M5" i="63"/>
  <c r="U5" i="63" s="1"/>
  <c r="M20" i="63"/>
  <c r="U20" i="63" s="1"/>
  <c r="M14" i="63"/>
  <c r="U14" i="63" s="1"/>
  <c r="M8" i="63"/>
  <c r="U8" i="63" s="1"/>
  <c r="M21" i="63"/>
  <c r="U21" i="63" s="1"/>
  <c r="H6" i="63"/>
  <c r="O10" i="63"/>
  <c r="P10" i="63" s="1"/>
  <c r="H13" i="63"/>
  <c r="H16" i="63"/>
  <c r="H19" i="63"/>
  <c r="H22" i="63"/>
  <c r="H6" i="65"/>
  <c r="I6" i="65" s="1"/>
  <c r="J6" i="65" s="1"/>
  <c r="H14" i="65"/>
  <c r="I14" i="65" s="1"/>
  <c r="J14" i="65" s="1"/>
  <c r="H20" i="65"/>
  <c r="I20" i="65" s="1"/>
  <c r="J20" i="65" s="1"/>
  <c r="H8" i="66"/>
  <c r="I8" i="66" s="1"/>
  <c r="J8" i="66" s="1"/>
  <c r="H10" i="66"/>
  <c r="I10" i="66" s="1"/>
  <c r="J10" i="66" s="1"/>
  <c r="Q12" i="66"/>
  <c r="H8" i="68"/>
  <c r="H5" i="71"/>
  <c r="H16" i="71"/>
  <c r="P3" i="73"/>
  <c r="AF3" i="73" s="1"/>
  <c r="AO3" i="73" s="1"/>
  <c r="AE3" i="73"/>
  <c r="H17" i="75"/>
  <c r="I17" i="75" s="1"/>
  <c r="J17" i="75" s="1"/>
  <c r="H35" i="75"/>
  <c r="I35" i="75" s="1"/>
  <c r="J35" i="75" s="1"/>
  <c r="H53" i="75"/>
  <c r="I53" i="75" s="1"/>
  <c r="J53" i="75" s="1"/>
  <c r="H25" i="76"/>
  <c r="I25" i="76" s="1"/>
  <c r="J25" i="76" s="1"/>
  <c r="H52" i="76"/>
  <c r="I52" i="76" s="1"/>
  <c r="J52" i="76" s="1"/>
  <c r="AE3" i="46"/>
  <c r="M7" i="47"/>
  <c r="U7" i="47" s="1"/>
  <c r="M13" i="47"/>
  <c r="U13" i="47" s="1"/>
  <c r="M19" i="47"/>
  <c r="U19" i="47" s="1"/>
  <c r="M25" i="47"/>
  <c r="U25" i="47" s="1"/>
  <c r="M31" i="47"/>
  <c r="U31" i="47" s="1"/>
  <c r="M37" i="47"/>
  <c r="U37" i="47" s="1"/>
  <c r="M43" i="47"/>
  <c r="U43" i="47" s="1"/>
  <c r="M49" i="47"/>
  <c r="U49" i="47" s="1"/>
  <c r="M55" i="47"/>
  <c r="U55" i="47" s="1"/>
  <c r="M61" i="47"/>
  <c r="U61" i="47" s="1"/>
  <c r="M67" i="47"/>
  <c r="U67" i="47" s="1"/>
  <c r="M73" i="47"/>
  <c r="U73" i="47" s="1"/>
  <c r="M79" i="47"/>
  <c r="U79" i="47" s="1"/>
  <c r="M8" i="48"/>
  <c r="U8" i="48" s="1"/>
  <c r="M15" i="48"/>
  <c r="U15" i="48" s="1"/>
  <c r="M22" i="48"/>
  <c r="U22" i="48" s="1"/>
  <c r="M29" i="48"/>
  <c r="U29" i="48" s="1"/>
  <c r="M36" i="48"/>
  <c r="U36" i="48" s="1"/>
  <c r="M44" i="48"/>
  <c r="U44" i="48" s="1"/>
  <c r="M51" i="48"/>
  <c r="U51" i="48" s="1"/>
  <c r="M58" i="48"/>
  <c r="U58" i="48" s="1"/>
  <c r="M65" i="48"/>
  <c r="U65" i="48" s="1"/>
  <c r="V68" i="48"/>
  <c r="V65" i="48"/>
  <c r="V62" i="48"/>
  <c r="V59" i="48"/>
  <c r="V56" i="48"/>
  <c r="V53" i="48"/>
  <c r="V50" i="48"/>
  <c r="V47" i="48"/>
  <c r="V44" i="48"/>
  <c r="V41" i="48"/>
  <c r="V38" i="48"/>
  <c r="V35" i="48"/>
  <c r="V32" i="48"/>
  <c r="V29" i="48"/>
  <c r="V26" i="48"/>
  <c r="V23" i="48"/>
  <c r="V20" i="48"/>
  <c r="V17" i="48"/>
  <c r="V14" i="48"/>
  <c r="V10" i="48"/>
  <c r="V4" i="48"/>
  <c r="Y4" i="48" s="1"/>
  <c r="Z4" i="48" s="1"/>
  <c r="H13" i="48"/>
  <c r="I13" i="48" s="1"/>
  <c r="J13" i="48" s="1"/>
  <c r="H22" i="48"/>
  <c r="I22" i="48" s="1"/>
  <c r="J22" i="48" s="1"/>
  <c r="H31" i="48"/>
  <c r="I31" i="48" s="1"/>
  <c r="J31" i="48" s="1"/>
  <c r="H40" i="48"/>
  <c r="I40" i="48" s="1"/>
  <c r="J40" i="48" s="1"/>
  <c r="H49" i="48"/>
  <c r="I49" i="48" s="1"/>
  <c r="J49" i="48" s="1"/>
  <c r="H58" i="48"/>
  <c r="I58" i="48" s="1"/>
  <c r="J58" i="48" s="1"/>
  <c r="H67" i="48"/>
  <c r="I67" i="48" s="1"/>
  <c r="J67" i="48" s="1"/>
  <c r="M19" i="49"/>
  <c r="U19" i="49" s="1"/>
  <c r="M13" i="49"/>
  <c r="U13" i="49" s="1"/>
  <c r="M7" i="49"/>
  <c r="U7" i="49" s="1"/>
  <c r="M10" i="49"/>
  <c r="U10" i="49" s="1"/>
  <c r="M17" i="49"/>
  <c r="U17" i="49" s="1"/>
  <c r="O5" i="50"/>
  <c r="P5" i="50" s="1"/>
  <c r="H7" i="50"/>
  <c r="H14" i="50"/>
  <c r="H17" i="50"/>
  <c r="H20" i="50"/>
  <c r="H23" i="50"/>
  <c r="Q23" i="51"/>
  <c r="Q22" i="51"/>
  <c r="Q21" i="51"/>
  <c r="Q20" i="51"/>
  <c r="Q19" i="51"/>
  <c r="Q18" i="51"/>
  <c r="Q17" i="51"/>
  <c r="Q16" i="51"/>
  <c r="Q15" i="51"/>
  <c r="Q14" i="51"/>
  <c r="Q13" i="51"/>
  <c r="Q12" i="51"/>
  <c r="Q7" i="51"/>
  <c r="Q6" i="51"/>
  <c r="Q10" i="51"/>
  <c r="M8" i="53"/>
  <c r="U8" i="53" s="1"/>
  <c r="M18" i="53"/>
  <c r="U18" i="53" s="1"/>
  <c r="Q10" i="53"/>
  <c r="Q9" i="53"/>
  <c r="V9" i="53"/>
  <c r="Q14" i="53"/>
  <c r="Q20" i="53"/>
  <c r="H11" i="54"/>
  <c r="I11" i="54" s="1"/>
  <c r="J11" i="54" s="1"/>
  <c r="M9" i="55"/>
  <c r="U9" i="55" s="1"/>
  <c r="M21" i="55"/>
  <c r="U21" i="55" s="1"/>
  <c r="H5" i="55"/>
  <c r="H14" i="55"/>
  <c r="H17" i="55"/>
  <c r="H20" i="55"/>
  <c r="H23" i="55"/>
  <c r="O3" i="56"/>
  <c r="X4" i="56"/>
  <c r="AH4" i="56" s="1"/>
  <c r="O5" i="57"/>
  <c r="P5" i="57" s="1"/>
  <c r="V13" i="57"/>
  <c r="O16" i="57"/>
  <c r="P16" i="57" s="1"/>
  <c r="V19" i="57"/>
  <c r="H9" i="58"/>
  <c r="I9" i="58" s="1"/>
  <c r="J9" i="58" s="1"/>
  <c r="Z4" i="59"/>
  <c r="R11" i="59"/>
  <c r="R5" i="59"/>
  <c r="R10" i="59"/>
  <c r="R3" i="59"/>
  <c r="R9" i="59"/>
  <c r="R4" i="59"/>
  <c r="R23" i="59"/>
  <c r="R22" i="59"/>
  <c r="R21" i="59"/>
  <c r="R20" i="59"/>
  <c r="R19" i="59"/>
  <c r="R18" i="59"/>
  <c r="R17" i="59"/>
  <c r="R16" i="59"/>
  <c r="R15" i="59"/>
  <c r="R14" i="59"/>
  <c r="R13" i="59"/>
  <c r="R12" i="59"/>
  <c r="R7" i="59"/>
  <c r="R6" i="59"/>
  <c r="R23" i="60"/>
  <c r="R22" i="60"/>
  <c r="R21" i="60"/>
  <c r="R20" i="60"/>
  <c r="R19" i="60"/>
  <c r="R18" i="60"/>
  <c r="R17" i="60"/>
  <c r="R16" i="60"/>
  <c r="R15" i="60"/>
  <c r="R14" i="60"/>
  <c r="R13" i="60"/>
  <c r="R12" i="60"/>
  <c r="R7" i="60"/>
  <c r="R6" i="60"/>
  <c r="R11" i="60"/>
  <c r="R5" i="60"/>
  <c r="R10" i="60"/>
  <c r="R3" i="60"/>
  <c r="O7" i="60"/>
  <c r="P7" i="60" s="1"/>
  <c r="R8" i="60"/>
  <c r="H13" i="60"/>
  <c r="H16" i="60"/>
  <c r="H19" i="60"/>
  <c r="H22" i="60"/>
  <c r="Z4" i="61"/>
  <c r="H4" i="62"/>
  <c r="I4" i="62" s="1"/>
  <c r="J4" i="62" s="1"/>
  <c r="K4" i="62" s="1"/>
  <c r="M14" i="62"/>
  <c r="U14" i="62" s="1"/>
  <c r="V23" i="62"/>
  <c r="V22" i="62"/>
  <c r="V21" i="62"/>
  <c r="V20" i="62"/>
  <c r="V19" i="62"/>
  <c r="V18" i="62"/>
  <c r="V17" i="62"/>
  <c r="V16" i="62"/>
  <c r="V15" i="62"/>
  <c r="V14" i="62"/>
  <c r="V13" i="62"/>
  <c r="V12" i="62"/>
  <c r="V7" i="62"/>
  <c r="V6" i="62"/>
  <c r="V11" i="62"/>
  <c r="V5" i="62"/>
  <c r="V10" i="62"/>
  <c r="M9" i="63"/>
  <c r="U9" i="63" s="1"/>
  <c r="H7" i="63"/>
  <c r="V23" i="63"/>
  <c r="V22" i="63"/>
  <c r="V21" i="63"/>
  <c r="V20" i="63"/>
  <c r="V19" i="63"/>
  <c r="V18" i="63"/>
  <c r="V17" i="63"/>
  <c r="V16" i="63"/>
  <c r="V15" i="63"/>
  <c r="V14" i="63"/>
  <c r="V13" i="63"/>
  <c r="V12" i="63"/>
  <c r="V7" i="63"/>
  <c r="V6" i="63"/>
  <c r="V11" i="63"/>
  <c r="V5" i="63"/>
  <c r="V8" i="63"/>
  <c r="H14" i="63"/>
  <c r="H17" i="63"/>
  <c r="H20" i="63"/>
  <c r="H23" i="63"/>
  <c r="H5" i="64"/>
  <c r="H11" i="64"/>
  <c r="H16" i="65"/>
  <c r="I16" i="65" s="1"/>
  <c r="J16" i="65" s="1"/>
  <c r="H22" i="65"/>
  <c r="I22" i="65" s="1"/>
  <c r="J22" i="65" s="1"/>
  <c r="Z4" i="66"/>
  <c r="H4" i="68"/>
  <c r="H8" i="69"/>
  <c r="I8" i="69" s="1"/>
  <c r="J8" i="69" s="1"/>
  <c r="V23" i="69"/>
  <c r="V22" i="69"/>
  <c r="V21" i="69"/>
  <c r="V20" i="69"/>
  <c r="V19" i="69"/>
  <c r="V18" i="69"/>
  <c r="V17" i="69"/>
  <c r="V16" i="69"/>
  <c r="V15" i="69"/>
  <c r="V14" i="69"/>
  <c r="V13" i="69"/>
  <c r="V12" i="69"/>
  <c r="V7" i="69"/>
  <c r="V6" i="69"/>
  <c r="V5" i="69"/>
  <c r="V11" i="69"/>
  <c r="V8" i="69"/>
  <c r="V4" i="69"/>
  <c r="Y4" i="69" s="1"/>
  <c r="V10" i="69"/>
  <c r="H6" i="70"/>
  <c r="I6" i="70" s="1"/>
  <c r="J6" i="70" s="1"/>
  <c r="O8" i="70"/>
  <c r="P8" i="70" s="1"/>
  <c r="O23" i="70"/>
  <c r="P23" i="70" s="1"/>
  <c r="O22" i="70"/>
  <c r="P22" i="70" s="1"/>
  <c r="O21" i="70"/>
  <c r="P21" i="70" s="1"/>
  <c r="O20" i="70"/>
  <c r="P20" i="70" s="1"/>
  <c r="O19" i="70"/>
  <c r="P19" i="70" s="1"/>
  <c r="O18" i="70"/>
  <c r="P18" i="70" s="1"/>
  <c r="O17" i="70"/>
  <c r="P17" i="70" s="1"/>
  <c r="O16" i="70"/>
  <c r="P16" i="70" s="1"/>
  <c r="O15" i="70"/>
  <c r="P15" i="70" s="1"/>
  <c r="O14" i="70"/>
  <c r="P14" i="70" s="1"/>
  <c r="O13" i="70"/>
  <c r="P13" i="70" s="1"/>
  <c r="O12" i="70"/>
  <c r="P12" i="70" s="1"/>
  <c r="O7" i="70"/>
  <c r="P7" i="70" s="1"/>
  <c r="O6" i="70"/>
  <c r="P6" i="70" s="1"/>
  <c r="O11" i="70"/>
  <c r="P11" i="70" s="1"/>
  <c r="O10" i="70"/>
  <c r="P10" i="70" s="1"/>
  <c r="O5" i="70"/>
  <c r="P5" i="70" s="1"/>
  <c r="O3" i="70"/>
  <c r="H23" i="70"/>
  <c r="I23" i="70" s="1"/>
  <c r="J23" i="70" s="1"/>
  <c r="H12" i="71"/>
  <c r="H8" i="72"/>
  <c r="H16" i="72"/>
  <c r="H21" i="72"/>
  <c r="AN3" i="74"/>
  <c r="H9" i="74"/>
  <c r="I9" i="74" s="1"/>
  <c r="J9" i="74" s="1"/>
  <c r="H83" i="74"/>
  <c r="I83" i="74" s="1"/>
  <c r="J83" i="74" s="1"/>
  <c r="H23" i="75"/>
  <c r="I23" i="75" s="1"/>
  <c r="J23" i="75" s="1"/>
  <c r="H41" i="75"/>
  <c r="I41" i="75" s="1"/>
  <c r="J41" i="75" s="1"/>
  <c r="H59" i="75"/>
  <c r="I59" i="75" s="1"/>
  <c r="J59" i="75" s="1"/>
  <c r="AH3" i="45"/>
  <c r="AQ3" i="45" s="1"/>
  <c r="V7" i="46"/>
  <c r="V8" i="46"/>
  <c r="V13" i="46"/>
  <c r="V16" i="46"/>
  <c r="V19" i="46"/>
  <c r="V22" i="46"/>
  <c r="V25" i="46"/>
  <c r="V28" i="46"/>
  <c r="V31" i="46"/>
  <c r="V34" i="46"/>
  <c r="V37" i="46"/>
  <c r="V40" i="46"/>
  <c r="V43" i="46"/>
  <c r="V46" i="46"/>
  <c r="V49" i="46"/>
  <c r="V52" i="46"/>
  <c r="V55" i="46"/>
  <c r="V58" i="46"/>
  <c r="V61" i="46"/>
  <c r="V64" i="46"/>
  <c r="V67" i="46"/>
  <c r="V70" i="46"/>
  <c r="V73" i="46"/>
  <c r="V76" i="46"/>
  <c r="V79" i="46"/>
  <c r="V82" i="46"/>
  <c r="V85" i="46"/>
  <c r="M8" i="47"/>
  <c r="U8" i="47" s="1"/>
  <c r="M14" i="47"/>
  <c r="U14" i="47" s="1"/>
  <c r="M20" i="47"/>
  <c r="U20" i="47" s="1"/>
  <c r="M26" i="47"/>
  <c r="U26" i="47" s="1"/>
  <c r="M32" i="47"/>
  <c r="U32" i="47" s="1"/>
  <c r="M38" i="47"/>
  <c r="U38" i="47" s="1"/>
  <c r="M44" i="47"/>
  <c r="U44" i="47" s="1"/>
  <c r="M50" i="47"/>
  <c r="U50" i="47" s="1"/>
  <c r="M56" i="47"/>
  <c r="U56" i="47" s="1"/>
  <c r="M62" i="47"/>
  <c r="U62" i="47" s="1"/>
  <c r="M68" i="47"/>
  <c r="U68" i="47" s="1"/>
  <c r="M74" i="47"/>
  <c r="U74" i="47" s="1"/>
  <c r="M9" i="48"/>
  <c r="U9" i="48" s="1"/>
  <c r="M16" i="48"/>
  <c r="U16" i="48" s="1"/>
  <c r="M23" i="48"/>
  <c r="U23" i="48" s="1"/>
  <c r="M30" i="48"/>
  <c r="U30" i="48" s="1"/>
  <c r="M38" i="48"/>
  <c r="U38" i="48" s="1"/>
  <c r="M45" i="48"/>
  <c r="U45" i="48" s="1"/>
  <c r="M52" i="48"/>
  <c r="U52" i="48" s="1"/>
  <c r="M59" i="48"/>
  <c r="U59" i="48" s="1"/>
  <c r="V5" i="48"/>
  <c r="V6" i="48"/>
  <c r="V13" i="48"/>
  <c r="V18" i="48"/>
  <c r="V22" i="48"/>
  <c r="V27" i="48"/>
  <c r="V31" i="48"/>
  <c r="V36" i="48"/>
  <c r="V40" i="48"/>
  <c r="V45" i="48"/>
  <c r="V49" i="48"/>
  <c r="V54" i="48"/>
  <c r="V58" i="48"/>
  <c r="V63" i="48"/>
  <c r="V67" i="48"/>
  <c r="M4" i="49"/>
  <c r="U4" i="49" s="1"/>
  <c r="X4" i="49" s="1"/>
  <c r="AH4" i="49" s="1"/>
  <c r="AQ4" i="49" s="1"/>
  <c r="M11" i="49"/>
  <c r="U11" i="49" s="1"/>
  <c r="M18" i="49"/>
  <c r="U18" i="49" s="1"/>
  <c r="H11" i="50"/>
  <c r="O12" i="50"/>
  <c r="P12" i="50" s="1"/>
  <c r="O15" i="50"/>
  <c r="P15" i="50" s="1"/>
  <c r="O18" i="50"/>
  <c r="P18" i="50" s="1"/>
  <c r="O21" i="50"/>
  <c r="P21" i="50" s="1"/>
  <c r="Q8" i="51"/>
  <c r="Q11" i="51"/>
  <c r="O9" i="51"/>
  <c r="P9" i="51" s="1"/>
  <c r="O8" i="51"/>
  <c r="P8" i="51" s="1"/>
  <c r="O8" i="52"/>
  <c r="P8" i="52" s="1"/>
  <c r="M9" i="53"/>
  <c r="U9" i="53" s="1"/>
  <c r="M19" i="53"/>
  <c r="U19" i="53" s="1"/>
  <c r="V4" i="53"/>
  <c r="Y4" i="53" s="1"/>
  <c r="Q8" i="53"/>
  <c r="Q11" i="53"/>
  <c r="Q15" i="53"/>
  <c r="Q21" i="53"/>
  <c r="Z4" i="54"/>
  <c r="O5" i="54"/>
  <c r="P5" i="54" s="1"/>
  <c r="M11" i="55"/>
  <c r="U11" i="55" s="1"/>
  <c r="M23" i="55"/>
  <c r="U23" i="55" s="1"/>
  <c r="R11" i="55"/>
  <c r="R5" i="55"/>
  <c r="R10" i="55"/>
  <c r="R3" i="55"/>
  <c r="H11" i="55"/>
  <c r="O6" i="56"/>
  <c r="P6" i="56" s="1"/>
  <c r="O7" i="56"/>
  <c r="P7" i="56" s="1"/>
  <c r="O12" i="56"/>
  <c r="P12" i="56" s="1"/>
  <c r="O13" i="56"/>
  <c r="P13" i="56" s="1"/>
  <c r="O14" i="56"/>
  <c r="P14" i="56" s="1"/>
  <c r="O15" i="56"/>
  <c r="P15" i="56" s="1"/>
  <c r="O16" i="56"/>
  <c r="P16" i="56" s="1"/>
  <c r="O17" i="56"/>
  <c r="P17" i="56" s="1"/>
  <c r="O18" i="56"/>
  <c r="P18" i="56" s="1"/>
  <c r="O19" i="56"/>
  <c r="P19" i="56" s="1"/>
  <c r="O20" i="56"/>
  <c r="P20" i="56" s="1"/>
  <c r="O21" i="56"/>
  <c r="P21" i="56" s="1"/>
  <c r="O22" i="56"/>
  <c r="P22" i="56" s="1"/>
  <c r="AH3" i="57"/>
  <c r="AQ3" i="57" s="1"/>
  <c r="O6" i="57"/>
  <c r="P6" i="57" s="1"/>
  <c r="H8" i="57"/>
  <c r="I8" i="57" s="1"/>
  <c r="J8" i="57" s="1"/>
  <c r="O9" i="57"/>
  <c r="P9" i="57" s="1"/>
  <c r="V14" i="57"/>
  <c r="O17" i="57"/>
  <c r="P17" i="57" s="1"/>
  <c r="V23" i="58"/>
  <c r="V22" i="58"/>
  <c r="V21" i="58"/>
  <c r="V20" i="58"/>
  <c r="V19" i="58"/>
  <c r="V18" i="58"/>
  <c r="V17" i="58"/>
  <c r="V16" i="58"/>
  <c r="V15" i="58"/>
  <c r="V14" i="58"/>
  <c r="V13" i="58"/>
  <c r="V12" i="58"/>
  <c r="V7" i="58"/>
  <c r="V6" i="58"/>
  <c r="V11" i="58"/>
  <c r="V5" i="58"/>
  <c r="V8" i="58"/>
  <c r="O5" i="60"/>
  <c r="P5" i="60" s="1"/>
  <c r="H6" i="60"/>
  <c r="H8" i="60"/>
  <c r="O12" i="60"/>
  <c r="P12" i="60" s="1"/>
  <c r="O15" i="60"/>
  <c r="P15" i="60" s="1"/>
  <c r="O18" i="60"/>
  <c r="P18" i="60" s="1"/>
  <c r="Q9" i="61"/>
  <c r="Q8" i="61"/>
  <c r="Q10" i="61"/>
  <c r="M15" i="62"/>
  <c r="U15" i="62" s="1"/>
  <c r="V8" i="62"/>
  <c r="M10" i="63"/>
  <c r="U10" i="63" s="1"/>
  <c r="V4" i="63"/>
  <c r="Y4" i="63" s="1"/>
  <c r="Z4" i="63" s="1"/>
  <c r="H10" i="63"/>
  <c r="V10" i="63"/>
  <c r="Y4" i="64"/>
  <c r="O8" i="64"/>
  <c r="P8" i="64" s="1"/>
  <c r="O23" i="64"/>
  <c r="P23" i="64" s="1"/>
  <c r="O22" i="64"/>
  <c r="P22" i="64" s="1"/>
  <c r="O21" i="64"/>
  <c r="P21" i="64" s="1"/>
  <c r="O20" i="64"/>
  <c r="P20" i="64" s="1"/>
  <c r="O19" i="64"/>
  <c r="P19" i="64" s="1"/>
  <c r="O18" i="64"/>
  <c r="P18" i="64" s="1"/>
  <c r="O17" i="64"/>
  <c r="P17" i="64" s="1"/>
  <c r="O16" i="64"/>
  <c r="P16" i="64" s="1"/>
  <c r="O15" i="64"/>
  <c r="P15" i="64" s="1"/>
  <c r="O14" i="64"/>
  <c r="P14" i="64" s="1"/>
  <c r="O13" i="64"/>
  <c r="P13" i="64" s="1"/>
  <c r="O12" i="64"/>
  <c r="P12" i="64" s="1"/>
  <c r="O7" i="64"/>
  <c r="P7" i="64" s="1"/>
  <c r="O6" i="64"/>
  <c r="P6" i="64" s="1"/>
  <c r="O9" i="64"/>
  <c r="P9" i="64" s="1"/>
  <c r="Q8" i="65"/>
  <c r="Q23" i="65"/>
  <c r="Q22" i="65"/>
  <c r="Q21" i="65"/>
  <c r="Q20" i="65"/>
  <c r="Q19" i="65"/>
  <c r="Q18" i="65"/>
  <c r="Q17" i="65"/>
  <c r="Q16" i="65"/>
  <c r="Q15" i="65"/>
  <c r="Q14" i="65"/>
  <c r="Q13" i="65"/>
  <c r="Q12" i="65"/>
  <c r="Q7" i="65"/>
  <c r="Q6" i="65"/>
  <c r="Q5" i="65"/>
  <c r="Q9" i="65"/>
  <c r="Q10" i="65"/>
  <c r="H17" i="65"/>
  <c r="I17" i="65" s="1"/>
  <c r="J17" i="65" s="1"/>
  <c r="H23" i="65"/>
  <c r="I23" i="65" s="1"/>
  <c r="J23" i="65" s="1"/>
  <c r="Q6" i="66"/>
  <c r="Q13" i="66"/>
  <c r="Q16" i="66"/>
  <c r="Q19" i="66"/>
  <c r="Q22" i="66"/>
  <c r="H6" i="67"/>
  <c r="AH3" i="68"/>
  <c r="AQ3" i="68" s="1"/>
  <c r="H10" i="69"/>
  <c r="I10" i="69" s="1"/>
  <c r="J10" i="69" s="1"/>
  <c r="H13" i="74"/>
  <c r="I13" i="74" s="1"/>
  <c r="J13" i="74" s="1"/>
  <c r="H22" i="74"/>
  <c r="I22" i="74" s="1"/>
  <c r="J22" i="74" s="1"/>
  <c r="H31" i="74"/>
  <c r="I31" i="74" s="1"/>
  <c r="J31" i="74" s="1"/>
  <c r="H40" i="74"/>
  <c r="I40" i="74" s="1"/>
  <c r="J40" i="74" s="1"/>
  <c r="H49" i="74"/>
  <c r="I49" i="74" s="1"/>
  <c r="J49" i="74" s="1"/>
  <c r="H58" i="74"/>
  <c r="I58" i="74" s="1"/>
  <c r="J58" i="74" s="1"/>
  <c r="H67" i="74"/>
  <c r="I67" i="74" s="1"/>
  <c r="J67" i="74" s="1"/>
  <c r="H76" i="74"/>
  <c r="I76" i="74" s="1"/>
  <c r="J76" i="74" s="1"/>
  <c r="H86" i="74"/>
  <c r="I86" i="74" s="1"/>
  <c r="J86" i="74" s="1"/>
  <c r="H26" i="75"/>
  <c r="I26" i="75" s="1"/>
  <c r="J26" i="75" s="1"/>
  <c r="H44" i="75"/>
  <c r="I44" i="75" s="1"/>
  <c r="J44" i="75" s="1"/>
  <c r="H62" i="75"/>
  <c r="I62" i="75" s="1"/>
  <c r="J62" i="75" s="1"/>
  <c r="AE3" i="76"/>
  <c r="P3" i="76"/>
  <c r="AF3" i="76" s="1"/>
  <c r="AO3" i="76" s="1"/>
  <c r="H26" i="76"/>
  <c r="I26" i="76" s="1"/>
  <c r="J26" i="76" s="1"/>
  <c r="H53" i="76"/>
  <c r="I53" i="76" s="1"/>
  <c r="J53" i="76" s="1"/>
  <c r="M9" i="47"/>
  <c r="U9" i="47" s="1"/>
  <c r="M15" i="47"/>
  <c r="U15" i="47" s="1"/>
  <c r="M21" i="47"/>
  <c r="U21" i="47" s="1"/>
  <c r="M27" i="47"/>
  <c r="U27" i="47" s="1"/>
  <c r="M33" i="47"/>
  <c r="U33" i="47" s="1"/>
  <c r="M39" i="47"/>
  <c r="U39" i="47" s="1"/>
  <c r="M45" i="47"/>
  <c r="U45" i="47" s="1"/>
  <c r="M51" i="47"/>
  <c r="U51" i="47" s="1"/>
  <c r="M57" i="47"/>
  <c r="U57" i="47" s="1"/>
  <c r="M63" i="47"/>
  <c r="U63" i="47" s="1"/>
  <c r="M69" i="47"/>
  <c r="U69" i="47" s="1"/>
  <c r="M67" i="48"/>
  <c r="U67" i="48" s="1"/>
  <c r="M61" i="48"/>
  <c r="U61" i="48" s="1"/>
  <c r="M55" i="48"/>
  <c r="U55" i="48" s="1"/>
  <c r="M49" i="48"/>
  <c r="U49" i="48" s="1"/>
  <c r="M43" i="48"/>
  <c r="U43" i="48" s="1"/>
  <c r="M37" i="48"/>
  <c r="U37" i="48" s="1"/>
  <c r="M31" i="48"/>
  <c r="U31" i="48" s="1"/>
  <c r="M25" i="48"/>
  <c r="U25" i="48" s="1"/>
  <c r="M19" i="48"/>
  <c r="U19" i="48" s="1"/>
  <c r="M13" i="48"/>
  <c r="U13" i="48" s="1"/>
  <c r="M7" i="48"/>
  <c r="U7" i="48" s="1"/>
  <c r="M10" i="48"/>
  <c r="U10" i="48" s="1"/>
  <c r="M17" i="48"/>
  <c r="U17" i="48" s="1"/>
  <c r="M24" i="48"/>
  <c r="U24" i="48" s="1"/>
  <c r="M32" i="48"/>
  <c r="U32" i="48" s="1"/>
  <c r="M39" i="48"/>
  <c r="U39" i="48" s="1"/>
  <c r="M46" i="48"/>
  <c r="U46" i="48" s="1"/>
  <c r="M53" i="48"/>
  <c r="U53" i="48" s="1"/>
  <c r="M60" i="48"/>
  <c r="U60" i="48" s="1"/>
  <c r="M68" i="48"/>
  <c r="U68" i="48" s="1"/>
  <c r="H16" i="48"/>
  <c r="I16" i="48" s="1"/>
  <c r="J16" i="48" s="1"/>
  <c r="H25" i="48"/>
  <c r="I25" i="48" s="1"/>
  <c r="J25" i="48" s="1"/>
  <c r="H34" i="48"/>
  <c r="I34" i="48" s="1"/>
  <c r="J34" i="48" s="1"/>
  <c r="H43" i="48"/>
  <c r="I43" i="48" s="1"/>
  <c r="J43" i="48" s="1"/>
  <c r="H52" i="48"/>
  <c r="I52" i="48" s="1"/>
  <c r="J52" i="48" s="1"/>
  <c r="H61" i="48"/>
  <c r="I61" i="48" s="1"/>
  <c r="J61" i="48" s="1"/>
  <c r="H5" i="50"/>
  <c r="H12" i="50"/>
  <c r="H15" i="50"/>
  <c r="H18" i="50"/>
  <c r="H21" i="50"/>
  <c r="H12" i="51"/>
  <c r="H13" i="51"/>
  <c r="H14" i="51"/>
  <c r="H15" i="51"/>
  <c r="H16" i="51"/>
  <c r="H17" i="51"/>
  <c r="H18" i="51"/>
  <c r="H19" i="51"/>
  <c r="H20" i="51"/>
  <c r="H21" i="51"/>
  <c r="H22" i="51"/>
  <c r="H23" i="51"/>
  <c r="H8" i="52"/>
  <c r="O11" i="52"/>
  <c r="P11" i="52" s="1"/>
  <c r="M12" i="53"/>
  <c r="U12" i="53" s="1"/>
  <c r="V10" i="53"/>
  <c r="H6" i="55"/>
  <c r="H12" i="55"/>
  <c r="H15" i="55"/>
  <c r="H18" i="55"/>
  <c r="H21" i="55"/>
  <c r="O7" i="57"/>
  <c r="P7" i="57" s="1"/>
  <c r="V8" i="57"/>
  <c r="O12" i="57"/>
  <c r="P12" i="57" s="1"/>
  <c r="V15" i="57"/>
  <c r="Y4" i="58"/>
  <c r="O9" i="58"/>
  <c r="P9" i="58" s="1"/>
  <c r="H10" i="58"/>
  <c r="I10" i="58" s="1"/>
  <c r="J10" i="58" s="1"/>
  <c r="H14" i="60"/>
  <c r="H17" i="60"/>
  <c r="H20" i="60"/>
  <c r="H23" i="60"/>
  <c r="H8" i="61"/>
  <c r="I8" i="61" s="1"/>
  <c r="J8" i="61" s="1"/>
  <c r="O23" i="62"/>
  <c r="P23" i="62" s="1"/>
  <c r="O22" i="62"/>
  <c r="P22" i="62" s="1"/>
  <c r="O21" i="62"/>
  <c r="P21" i="62" s="1"/>
  <c r="O20" i="62"/>
  <c r="P20" i="62" s="1"/>
  <c r="O19" i="62"/>
  <c r="P19" i="62" s="1"/>
  <c r="O18" i="62"/>
  <c r="P18" i="62" s="1"/>
  <c r="O17" i="62"/>
  <c r="P17" i="62" s="1"/>
  <c r="O16" i="62"/>
  <c r="P16" i="62" s="1"/>
  <c r="O15" i="62"/>
  <c r="P15" i="62" s="1"/>
  <c r="O14" i="62"/>
  <c r="P14" i="62" s="1"/>
  <c r="O13" i="62"/>
  <c r="P13" i="62" s="1"/>
  <c r="O12" i="62"/>
  <c r="P12" i="62" s="1"/>
  <c r="O7" i="62"/>
  <c r="P7" i="62" s="1"/>
  <c r="O6" i="62"/>
  <c r="P6" i="62" s="1"/>
  <c r="O11" i="62"/>
  <c r="P11" i="62" s="1"/>
  <c r="O5" i="62"/>
  <c r="P5" i="62" s="1"/>
  <c r="O10" i="62"/>
  <c r="P10" i="62" s="1"/>
  <c r="O3" i="62"/>
  <c r="AE3" i="63"/>
  <c r="H4" i="63"/>
  <c r="M15" i="63"/>
  <c r="U15" i="63" s="1"/>
  <c r="H12" i="63"/>
  <c r="H15" i="63"/>
  <c r="H18" i="63"/>
  <c r="H21" i="63"/>
  <c r="Z4" i="64"/>
  <c r="R11" i="64"/>
  <c r="R5" i="64"/>
  <c r="R10" i="64"/>
  <c r="R3" i="64"/>
  <c r="R9" i="64"/>
  <c r="R4" i="64"/>
  <c r="R23" i="64"/>
  <c r="R22" i="64"/>
  <c r="R21" i="64"/>
  <c r="R20" i="64"/>
  <c r="R19" i="64"/>
  <c r="R18" i="64"/>
  <c r="R17" i="64"/>
  <c r="R16" i="64"/>
  <c r="R15" i="64"/>
  <c r="R14" i="64"/>
  <c r="R13" i="64"/>
  <c r="R12" i="64"/>
  <c r="R7" i="64"/>
  <c r="R6" i="64"/>
  <c r="H12" i="65"/>
  <c r="I12" i="65" s="1"/>
  <c r="J12" i="65" s="1"/>
  <c r="H18" i="65"/>
  <c r="I18" i="65" s="1"/>
  <c r="J18" i="65" s="1"/>
  <c r="H22" i="71"/>
  <c r="H15" i="72"/>
  <c r="AH4" i="74"/>
  <c r="H7" i="75"/>
  <c r="I7" i="75" s="1"/>
  <c r="J7" i="75" s="1"/>
  <c r="H29" i="75"/>
  <c r="I29" i="75" s="1"/>
  <c r="J29" i="75" s="1"/>
  <c r="H47" i="75"/>
  <c r="I47" i="75" s="1"/>
  <c r="J47" i="75" s="1"/>
  <c r="H65" i="75"/>
  <c r="I65" i="75" s="1"/>
  <c r="J65" i="75" s="1"/>
  <c r="H74" i="75"/>
  <c r="I74" i="75" s="1"/>
  <c r="J74" i="75" s="1"/>
  <c r="AH4" i="76"/>
  <c r="Z4" i="76"/>
  <c r="H6" i="76"/>
  <c r="I6" i="76" s="1"/>
  <c r="J6" i="76" s="1"/>
  <c r="H34" i="76"/>
  <c r="I34" i="76" s="1"/>
  <c r="J34" i="76" s="1"/>
  <c r="H61" i="76"/>
  <c r="I61" i="76" s="1"/>
  <c r="J61" i="76" s="1"/>
  <c r="H96" i="77"/>
  <c r="I96" i="77" s="1"/>
  <c r="J96" i="77" s="1"/>
  <c r="O12" i="52"/>
  <c r="P12" i="52" s="1"/>
  <c r="O13" i="52"/>
  <c r="P13" i="52" s="1"/>
  <c r="O14" i="52"/>
  <c r="P14" i="52" s="1"/>
  <c r="O15" i="52"/>
  <c r="P15" i="52" s="1"/>
  <c r="O16" i="52"/>
  <c r="P16" i="52" s="1"/>
  <c r="O17" i="52"/>
  <c r="P17" i="52" s="1"/>
  <c r="O18" i="52"/>
  <c r="P18" i="52" s="1"/>
  <c r="O19" i="52"/>
  <c r="P19" i="52" s="1"/>
  <c r="O20" i="52"/>
  <c r="P20" i="52" s="1"/>
  <c r="O21" i="52"/>
  <c r="P21" i="52" s="1"/>
  <c r="O22" i="52"/>
  <c r="P22" i="52" s="1"/>
  <c r="O23" i="52"/>
  <c r="P23" i="52" s="1"/>
  <c r="M23" i="53"/>
  <c r="U23" i="53" s="1"/>
  <c r="M17" i="53"/>
  <c r="U17" i="53" s="1"/>
  <c r="M11" i="53"/>
  <c r="U11" i="53" s="1"/>
  <c r="M5" i="53"/>
  <c r="U5" i="53" s="1"/>
  <c r="M22" i="53"/>
  <c r="U22" i="53" s="1"/>
  <c r="M16" i="53"/>
  <c r="U16" i="53" s="1"/>
  <c r="M10" i="53"/>
  <c r="U10" i="53" s="1"/>
  <c r="M4" i="53"/>
  <c r="U4" i="53" s="1"/>
  <c r="X4" i="53" s="1"/>
  <c r="M13" i="53"/>
  <c r="U13" i="53" s="1"/>
  <c r="M21" i="53"/>
  <c r="U21" i="53" s="1"/>
  <c r="H9" i="53"/>
  <c r="I9" i="53" s="1"/>
  <c r="J9" i="53" s="1"/>
  <c r="O23" i="54"/>
  <c r="P23" i="54" s="1"/>
  <c r="O22" i="54"/>
  <c r="P22" i="54" s="1"/>
  <c r="O21" i="54"/>
  <c r="P21" i="54" s="1"/>
  <c r="O20" i="54"/>
  <c r="P20" i="54" s="1"/>
  <c r="O19" i="54"/>
  <c r="P19" i="54" s="1"/>
  <c r="O18" i="54"/>
  <c r="P18" i="54" s="1"/>
  <c r="O17" i="54"/>
  <c r="P17" i="54" s="1"/>
  <c r="O16" i="54"/>
  <c r="P16" i="54" s="1"/>
  <c r="O15" i="54"/>
  <c r="P15" i="54" s="1"/>
  <c r="O14" i="54"/>
  <c r="P14" i="54" s="1"/>
  <c r="O13" i="54"/>
  <c r="P13" i="54" s="1"/>
  <c r="O12" i="54"/>
  <c r="P12" i="54" s="1"/>
  <c r="O7" i="54"/>
  <c r="P7" i="54" s="1"/>
  <c r="O6" i="54"/>
  <c r="P6" i="54" s="1"/>
  <c r="O9" i="54"/>
  <c r="P9" i="54" s="1"/>
  <c r="H5" i="54"/>
  <c r="I5" i="54" s="1"/>
  <c r="J5" i="54" s="1"/>
  <c r="M20" i="55"/>
  <c r="U20" i="55" s="1"/>
  <c r="M14" i="55"/>
  <c r="U14" i="55" s="1"/>
  <c r="M8" i="55"/>
  <c r="U8" i="55" s="1"/>
  <c r="M19" i="55"/>
  <c r="U19" i="55" s="1"/>
  <c r="M13" i="55"/>
  <c r="U13" i="55" s="1"/>
  <c r="M7" i="55"/>
  <c r="U7" i="55" s="1"/>
  <c r="M22" i="55"/>
  <c r="U22" i="55" s="1"/>
  <c r="M16" i="55"/>
  <c r="U16" i="55" s="1"/>
  <c r="M10" i="55"/>
  <c r="U10" i="55" s="1"/>
  <c r="M4" i="55"/>
  <c r="U4" i="55" s="1"/>
  <c r="X4" i="55" s="1"/>
  <c r="AH4" i="55" s="1"/>
  <c r="M15" i="55"/>
  <c r="U15" i="55" s="1"/>
  <c r="O9" i="56"/>
  <c r="P9" i="56" s="1"/>
  <c r="O8" i="56"/>
  <c r="P8" i="56" s="1"/>
  <c r="O11" i="56"/>
  <c r="P11" i="56" s="1"/>
  <c r="O5" i="56"/>
  <c r="P5" i="56" s="1"/>
  <c r="H9" i="57"/>
  <c r="I9" i="57" s="1"/>
  <c r="J9" i="57" s="1"/>
  <c r="O23" i="57"/>
  <c r="P23" i="57" s="1"/>
  <c r="O22" i="57"/>
  <c r="P22" i="57" s="1"/>
  <c r="O21" i="57"/>
  <c r="P21" i="57" s="1"/>
  <c r="O20" i="57"/>
  <c r="P20" i="57" s="1"/>
  <c r="O11" i="57"/>
  <c r="P11" i="57" s="1"/>
  <c r="O3" i="57"/>
  <c r="O10" i="57"/>
  <c r="P10" i="57" s="1"/>
  <c r="O13" i="57"/>
  <c r="P13" i="57" s="1"/>
  <c r="V16" i="57"/>
  <c r="O19" i="57"/>
  <c r="P19" i="57" s="1"/>
  <c r="H4" i="58"/>
  <c r="I4" i="58" s="1"/>
  <c r="J4" i="58" s="1"/>
  <c r="K4" i="58" s="1"/>
  <c r="Z4" i="58"/>
  <c r="H10" i="59"/>
  <c r="H7" i="60"/>
  <c r="H11" i="60"/>
  <c r="O9" i="60"/>
  <c r="P9" i="60" s="1"/>
  <c r="O8" i="60"/>
  <c r="P8" i="60" s="1"/>
  <c r="O10" i="60"/>
  <c r="P10" i="60" s="1"/>
  <c r="O3" i="60"/>
  <c r="O13" i="60"/>
  <c r="P13" i="60" s="1"/>
  <c r="O16" i="60"/>
  <c r="P16" i="60" s="1"/>
  <c r="O19" i="60"/>
  <c r="P19" i="60" s="1"/>
  <c r="O22" i="60"/>
  <c r="P22" i="60" s="1"/>
  <c r="M18" i="62"/>
  <c r="U18" i="62" s="1"/>
  <c r="M12" i="62"/>
  <c r="U12" i="62" s="1"/>
  <c r="M6" i="62"/>
  <c r="U6" i="62" s="1"/>
  <c r="M23" i="62"/>
  <c r="U23" i="62" s="1"/>
  <c r="M17" i="62"/>
  <c r="U17" i="62" s="1"/>
  <c r="M11" i="62"/>
  <c r="U11" i="62" s="1"/>
  <c r="M5" i="62"/>
  <c r="U5" i="62" s="1"/>
  <c r="M22" i="62"/>
  <c r="U22" i="62" s="1"/>
  <c r="M16" i="62"/>
  <c r="U16" i="62" s="1"/>
  <c r="M10" i="62"/>
  <c r="U10" i="62" s="1"/>
  <c r="M4" i="62"/>
  <c r="U4" i="62" s="1"/>
  <c r="X4" i="62" s="1"/>
  <c r="M19" i="62"/>
  <c r="U19" i="62" s="1"/>
  <c r="M13" i="62"/>
  <c r="U13" i="62" s="1"/>
  <c r="M7" i="62"/>
  <c r="U7" i="62" s="1"/>
  <c r="M21" i="62"/>
  <c r="U21" i="62" s="1"/>
  <c r="H8" i="62"/>
  <c r="I8" i="62" s="1"/>
  <c r="J8" i="62" s="1"/>
  <c r="O23" i="63"/>
  <c r="P23" i="63" s="1"/>
  <c r="O22" i="63"/>
  <c r="P22" i="63" s="1"/>
  <c r="O21" i="63"/>
  <c r="P21" i="63" s="1"/>
  <c r="O20" i="63"/>
  <c r="P20" i="63" s="1"/>
  <c r="O19" i="63"/>
  <c r="P19" i="63" s="1"/>
  <c r="O18" i="63"/>
  <c r="P18" i="63" s="1"/>
  <c r="O17" i="63"/>
  <c r="P17" i="63" s="1"/>
  <c r="O16" i="63"/>
  <c r="P16" i="63" s="1"/>
  <c r="O15" i="63"/>
  <c r="P15" i="63" s="1"/>
  <c r="O14" i="63"/>
  <c r="P14" i="63" s="1"/>
  <c r="O13" i="63"/>
  <c r="P13" i="63" s="1"/>
  <c r="O12" i="63"/>
  <c r="P12" i="63" s="1"/>
  <c r="O7" i="63"/>
  <c r="P7" i="63" s="1"/>
  <c r="O6" i="63"/>
  <c r="P6" i="63" s="1"/>
  <c r="O11" i="63"/>
  <c r="P11" i="63" s="1"/>
  <c r="O5" i="63"/>
  <c r="P5" i="63" s="1"/>
  <c r="O8" i="63"/>
  <c r="P8" i="63" s="1"/>
  <c r="M16" i="63"/>
  <c r="U16" i="63" s="1"/>
  <c r="P5" i="64"/>
  <c r="P11" i="64"/>
  <c r="H5" i="65"/>
  <c r="I5" i="65" s="1"/>
  <c r="J5" i="65" s="1"/>
  <c r="H13" i="65"/>
  <c r="I13" i="65" s="1"/>
  <c r="J13" i="65" s="1"/>
  <c r="H19" i="65"/>
  <c r="I19" i="65" s="1"/>
  <c r="J19" i="65" s="1"/>
  <c r="Q9" i="66"/>
  <c r="Q8" i="66"/>
  <c r="Q23" i="66"/>
  <c r="Q10" i="66"/>
  <c r="Q14" i="66"/>
  <c r="Q17" i="66"/>
  <c r="Q20" i="66"/>
  <c r="H7" i="67"/>
  <c r="AH4" i="70"/>
  <c r="H18" i="71"/>
  <c r="H20" i="71"/>
  <c r="AH3" i="73"/>
  <c r="AQ3" i="73" s="1"/>
  <c r="H7" i="74"/>
  <c r="I7" i="74" s="1"/>
  <c r="J7" i="74" s="1"/>
  <c r="H16" i="74"/>
  <c r="I16" i="74" s="1"/>
  <c r="J16" i="74" s="1"/>
  <c r="H25" i="74"/>
  <c r="I25" i="74" s="1"/>
  <c r="J25" i="74" s="1"/>
  <c r="H34" i="74"/>
  <c r="I34" i="74" s="1"/>
  <c r="J34" i="74" s="1"/>
  <c r="H43" i="74"/>
  <c r="I43" i="74" s="1"/>
  <c r="J43" i="74" s="1"/>
  <c r="H52" i="74"/>
  <c r="I52" i="74" s="1"/>
  <c r="J52" i="74" s="1"/>
  <c r="H61" i="74"/>
  <c r="I61" i="74" s="1"/>
  <c r="J61" i="74" s="1"/>
  <c r="H70" i="74"/>
  <c r="I70" i="74" s="1"/>
  <c r="J70" i="74" s="1"/>
  <c r="H79" i="74"/>
  <c r="I79" i="74" s="1"/>
  <c r="J79" i="74" s="1"/>
  <c r="H82" i="74"/>
  <c r="I82" i="74" s="1"/>
  <c r="J82" i="74" s="1"/>
  <c r="H14" i="75"/>
  <c r="I14" i="75" s="1"/>
  <c r="J14" i="75" s="1"/>
  <c r="H32" i="75"/>
  <c r="I32" i="75" s="1"/>
  <c r="J32" i="75" s="1"/>
  <c r="H50" i="75"/>
  <c r="I50" i="75" s="1"/>
  <c r="J50" i="75" s="1"/>
  <c r="H44" i="76"/>
  <c r="I44" i="76" s="1"/>
  <c r="J44" i="76" s="1"/>
  <c r="M9" i="54"/>
  <c r="U9" i="54" s="1"/>
  <c r="M15" i="54"/>
  <c r="U15" i="54" s="1"/>
  <c r="M21" i="54"/>
  <c r="U21" i="54" s="1"/>
  <c r="R8" i="56"/>
  <c r="Q11" i="57"/>
  <c r="Q6" i="58"/>
  <c r="Q7" i="58"/>
  <c r="Q12" i="58"/>
  <c r="Q13" i="58"/>
  <c r="Q14" i="58"/>
  <c r="Q15" i="58"/>
  <c r="Q16" i="58"/>
  <c r="Q17" i="58"/>
  <c r="Q18" i="58"/>
  <c r="Q19" i="58"/>
  <c r="Q20" i="58"/>
  <c r="Q21" i="58"/>
  <c r="Q22" i="58"/>
  <c r="Q23" i="58"/>
  <c r="M9" i="59"/>
  <c r="U9" i="59" s="1"/>
  <c r="M15" i="59"/>
  <c r="U15" i="59" s="1"/>
  <c r="M21" i="59"/>
  <c r="U21" i="59" s="1"/>
  <c r="M4" i="60"/>
  <c r="U4" i="60" s="1"/>
  <c r="X4" i="60" s="1"/>
  <c r="AH4" i="60" s="1"/>
  <c r="M10" i="60"/>
  <c r="U10" i="60" s="1"/>
  <c r="M16" i="60"/>
  <c r="U16" i="60" s="1"/>
  <c r="M22" i="60"/>
  <c r="U22" i="60" s="1"/>
  <c r="V10" i="60"/>
  <c r="M5" i="61"/>
  <c r="U5" i="61" s="1"/>
  <c r="M11" i="61"/>
  <c r="U11" i="61" s="1"/>
  <c r="M17" i="61"/>
  <c r="U17" i="61" s="1"/>
  <c r="M23" i="61"/>
  <c r="U23" i="61" s="1"/>
  <c r="R3" i="62"/>
  <c r="R10" i="62"/>
  <c r="Q11" i="62"/>
  <c r="Q6" i="63"/>
  <c r="Q7" i="63"/>
  <c r="Q12" i="63"/>
  <c r="Q13" i="63"/>
  <c r="Q14" i="63"/>
  <c r="Q15" i="63"/>
  <c r="Q16" i="63"/>
  <c r="Q17" i="63"/>
  <c r="Q18" i="63"/>
  <c r="Q19" i="63"/>
  <c r="Q20" i="63"/>
  <c r="Q21" i="63"/>
  <c r="Q22" i="63"/>
  <c r="Q23" i="63"/>
  <c r="M9" i="64"/>
  <c r="U9" i="64" s="1"/>
  <c r="M15" i="64"/>
  <c r="U15" i="64" s="1"/>
  <c r="M21" i="64"/>
  <c r="U21" i="64" s="1"/>
  <c r="O3" i="65"/>
  <c r="M4" i="65"/>
  <c r="U4" i="65" s="1"/>
  <c r="X4" i="65" s="1"/>
  <c r="AH4" i="65" s="1"/>
  <c r="M10" i="65"/>
  <c r="U10" i="65" s="1"/>
  <c r="M16" i="65"/>
  <c r="U16" i="65" s="1"/>
  <c r="M22" i="65"/>
  <c r="U22" i="65" s="1"/>
  <c r="O11" i="65"/>
  <c r="P11" i="65" s="1"/>
  <c r="V11" i="65"/>
  <c r="R4" i="66"/>
  <c r="R9" i="66"/>
  <c r="R23" i="67"/>
  <c r="R22" i="67"/>
  <c r="R21" i="67"/>
  <c r="R20" i="67"/>
  <c r="R19" i="67"/>
  <c r="R18" i="67"/>
  <c r="R17" i="67"/>
  <c r="R16" i="67"/>
  <c r="R15" i="67"/>
  <c r="R14" i="67"/>
  <c r="R13" i="67"/>
  <c r="R12" i="67"/>
  <c r="R7" i="67"/>
  <c r="R6" i="67"/>
  <c r="R11" i="67"/>
  <c r="R5" i="67"/>
  <c r="R9" i="67"/>
  <c r="H12" i="67"/>
  <c r="H13" i="67"/>
  <c r="H14" i="67"/>
  <c r="H15" i="67"/>
  <c r="H16" i="67"/>
  <c r="H17" i="67"/>
  <c r="H18" i="67"/>
  <c r="H19" i="67"/>
  <c r="H20" i="67"/>
  <c r="H21" i="67"/>
  <c r="H22" i="67"/>
  <c r="H23" i="67"/>
  <c r="Q9" i="68"/>
  <c r="Q8" i="68"/>
  <c r="Q10" i="68"/>
  <c r="H4" i="69"/>
  <c r="I4" i="69" s="1"/>
  <c r="J4" i="69" s="1"/>
  <c r="K4" i="69" s="1"/>
  <c r="M8" i="69"/>
  <c r="U8" i="69" s="1"/>
  <c r="M20" i="69"/>
  <c r="U20" i="69" s="1"/>
  <c r="H9" i="69"/>
  <c r="I9" i="69" s="1"/>
  <c r="J9" i="69" s="1"/>
  <c r="O10" i="69"/>
  <c r="P10" i="69" s="1"/>
  <c r="H10" i="70"/>
  <c r="I10" i="70" s="1"/>
  <c r="J10" i="70" s="1"/>
  <c r="V10" i="70"/>
  <c r="H11" i="71"/>
  <c r="H20" i="72"/>
  <c r="Y4" i="73"/>
  <c r="H5" i="73"/>
  <c r="I5" i="73" s="1"/>
  <c r="J5" i="73" s="1"/>
  <c r="K5" i="73" s="1"/>
  <c r="Q97" i="73"/>
  <c r="H85" i="74"/>
  <c r="I85" i="74" s="1"/>
  <c r="J85" i="74" s="1"/>
  <c r="H89" i="74"/>
  <c r="I89" i="74" s="1"/>
  <c r="J89" i="74" s="1"/>
  <c r="H9" i="75"/>
  <c r="I9" i="75" s="1"/>
  <c r="J9" i="75" s="1"/>
  <c r="H13" i="75"/>
  <c r="I13" i="75" s="1"/>
  <c r="J13" i="75" s="1"/>
  <c r="H16" i="75"/>
  <c r="I16" i="75" s="1"/>
  <c r="J16" i="75" s="1"/>
  <c r="H19" i="75"/>
  <c r="I19" i="75" s="1"/>
  <c r="J19" i="75" s="1"/>
  <c r="H22" i="75"/>
  <c r="I22" i="75" s="1"/>
  <c r="J22" i="75" s="1"/>
  <c r="H25" i="75"/>
  <c r="I25" i="75" s="1"/>
  <c r="J25" i="75" s="1"/>
  <c r="H28" i="75"/>
  <c r="I28" i="75" s="1"/>
  <c r="J28" i="75" s="1"/>
  <c r="H31" i="75"/>
  <c r="I31" i="75" s="1"/>
  <c r="J31" i="75" s="1"/>
  <c r="H34" i="75"/>
  <c r="I34" i="75" s="1"/>
  <c r="J34" i="75" s="1"/>
  <c r="H37" i="75"/>
  <c r="I37" i="75" s="1"/>
  <c r="J37" i="75" s="1"/>
  <c r="H40" i="75"/>
  <c r="I40" i="75" s="1"/>
  <c r="J40" i="75" s="1"/>
  <c r="H43" i="75"/>
  <c r="I43" i="75" s="1"/>
  <c r="J43" i="75" s="1"/>
  <c r="H46" i="75"/>
  <c r="I46" i="75" s="1"/>
  <c r="J46" i="75" s="1"/>
  <c r="H68" i="75"/>
  <c r="I68" i="75" s="1"/>
  <c r="J68" i="75" s="1"/>
  <c r="H77" i="75"/>
  <c r="I77" i="75" s="1"/>
  <c r="J77" i="75" s="1"/>
  <c r="H13" i="76"/>
  <c r="I13" i="76" s="1"/>
  <c r="J13" i="76" s="1"/>
  <c r="H16" i="76"/>
  <c r="I16" i="76" s="1"/>
  <c r="J16" i="76" s="1"/>
  <c r="H22" i="76"/>
  <c r="I22" i="76" s="1"/>
  <c r="J22" i="76" s="1"/>
  <c r="H31" i="76"/>
  <c r="I31" i="76" s="1"/>
  <c r="J31" i="76" s="1"/>
  <c r="H49" i="76"/>
  <c r="I49" i="76" s="1"/>
  <c r="J49" i="76" s="1"/>
  <c r="H58" i="76"/>
  <c r="I58" i="76" s="1"/>
  <c r="J58" i="76" s="1"/>
  <c r="H67" i="76"/>
  <c r="I67" i="76" s="1"/>
  <c r="J67" i="76" s="1"/>
  <c r="H22" i="77"/>
  <c r="I22" i="77" s="1"/>
  <c r="J22" i="77" s="1"/>
  <c r="H42" i="77"/>
  <c r="I42" i="77" s="1"/>
  <c r="J42" i="77" s="1"/>
  <c r="H52" i="77"/>
  <c r="I52" i="77" s="1"/>
  <c r="J52" i="77" s="1"/>
  <c r="H78" i="77"/>
  <c r="I78" i="77" s="1"/>
  <c r="J78" i="77" s="1"/>
  <c r="H88" i="77"/>
  <c r="I88" i="77" s="1"/>
  <c r="J88" i="77" s="1"/>
  <c r="AH3" i="49"/>
  <c r="AQ3" i="49" s="1"/>
  <c r="M8" i="51"/>
  <c r="U8" i="51" s="1"/>
  <c r="M14" i="51"/>
  <c r="U14" i="51" s="1"/>
  <c r="M20" i="51"/>
  <c r="U20" i="51" s="1"/>
  <c r="M9" i="52"/>
  <c r="U9" i="52" s="1"/>
  <c r="M15" i="52"/>
  <c r="U15" i="52" s="1"/>
  <c r="M6" i="54"/>
  <c r="U6" i="54" s="1"/>
  <c r="M12" i="54"/>
  <c r="U12" i="54" s="1"/>
  <c r="M18" i="54"/>
  <c r="U18" i="54" s="1"/>
  <c r="V6" i="54"/>
  <c r="V7" i="54"/>
  <c r="Q10" i="54"/>
  <c r="V12" i="54"/>
  <c r="V13" i="54"/>
  <c r="V14" i="54"/>
  <c r="V15" i="54"/>
  <c r="V16" i="54"/>
  <c r="V17" i="54"/>
  <c r="V18" i="54"/>
  <c r="V19" i="54"/>
  <c r="V20" i="54"/>
  <c r="V21" i="54"/>
  <c r="V22" i="54"/>
  <c r="M8" i="56"/>
  <c r="U8" i="56" s="1"/>
  <c r="M14" i="56"/>
  <c r="U14" i="56" s="1"/>
  <c r="M20" i="56"/>
  <c r="U20" i="56" s="1"/>
  <c r="R5" i="56"/>
  <c r="R11" i="56"/>
  <c r="M9" i="57"/>
  <c r="U9" i="57" s="1"/>
  <c r="M15" i="57"/>
  <c r="U15" i="57" s="1"/>
  <c r="Q8" i="57"/>
  <c r="Q9" i="58"/>
  <c r="M6" i="59"/>
  <c r="U6" i="59" s="1"/>
  <c r="M12" i="59"/>
  <c r="U12" i="59" s="1"/>
  <c r="M18" i="59"/>
  <c r="U18" i="59" s="1"/>
  <c r="V6" i="59"/>
  <c r="V7" i="59"/>
  <c r="Q10" i="59"/>
  <c r="V12" i="59"/>
  <c r="V13" i="59"/>
  <c r="V14" i="59"/>
  <c r="V15" i="59"/>
  <c r="V16" i="59"/>
  <c r="V17" i="59"/>
  <c r="V18" i="59"/>
  <c r="V19" i="59"/>
  <c r="V20" i="59"/>
  <c r="V21" i="59"/>
  <c r="V22" i="59"/>
  <c r="M7" i="60"/>
  <c r="U7" i="60" s="1"/>
  <c r="M13" i="60"/>
  <c r="U13" i="60" s="1"/>
  <c r="M19" i="60"/>
  <c r="U19" i="60" s="1"/>
  <c r="M8" i="61"/>
  <c r="U8" i="61" s="1"/>
  <c r="M14" i="61"/>
  <c r="U14" i="61" s="1"/>
  <c r="M20" i="61"/>
  <c r="U20" i="61" s="1"/>
  <c r="Q9" i="63"/>
  <c r="M6" i="64"/>
  <c r="U6" i="64" s="1"/>
  <c r="M12" i="64"/>
  <c r="U12" i="64" s="1"/>
  <c r="V6" i="64"/>
  <c r="V7" i="64"/>
  <c r="Q10" i="64"/>
  <c r="V12" i="64"/>
  <c r="V13" i="64"/>
  <c r="V14" i="64"/>
  <c r="V15" i="64"/>
  <c r="V16" i="64"/>
  <c r="V17" i="64"/>
  <c r="V18" i="64"/>
  <c r="V19" i="64"/>
  <c r="V20" i="64"/>
  <c r="V21" i="64"/>
  <c r="V22" i="64"/>
  <c r="AH3" i="65"/>
  <c r="AQ3" i="65" s="1"/>
  <c r="M7" i="65"/>
  <c r="U7" i="65" s="1"/>
  <c r="M13" i="65"/>
  <c r="U13" i="65" s="1"/>
  <c r="M19" i="65"/>
  <c r="U19" i="65" s="1"/>
  <c r="O8" i="65"/>
  <c r="P8" i="65" s="1"/>
  <c r="V8" i="65"/>
  <c r="M9" i="66"/>
  <c r="U9" i="66" s="1"/>
  <c r="M15" i="66"/>
  <c r="U15" i="66" s="1"/>
  <c r="R6" i="66"/>
  <c r="R7" i="66"/>
  <c r="R12" i="66"/>
  <c r="R13" i="66"/>
  <c r="R14" i="66"/>
  <c r="R15" i="66"/>
  <c r="R16" i="66"/>
  <c r="R17" i="66"/>
  <c r="R18" i="66"/>
  <c r="R19" i="66"/>
  <c r="R20" i="66"/>
  <c r="R21" i="66"/>
  <c r="R22" i="66"/>
  <c r="O5" i="67"/>
  <c r="P5" i="67" s="1"/>
  <c r="H8" i="67"/>
  <c r="O12" i="67"/>
  <c r="P12" i="67" s="1"/>
  <c r="O13" i="67"/>
  <c r="P13" i="67" s="1"/>
  <c r="O14" i="67"/>
  <c r="P14" i="67" s="1"/>
  <c r="O15" i="67"/>
  <c r="P15" i="67" s="1"/>
  <c r="O16" i="67"/>
  <c r="P16" i="67" s="1"/>
  <c r="O17" i="67"/>
  <c r="P17" i="67" s="1"/>
  <c r="O18" i="67"/>
  <c r="P18" i="67" s="1"/>
  <c r="O19" i="67"/>
  <c r="P19" i="67" s="1"/>
  <c r="O20" i="67"/>
  <c r="P20" i="67" s="1"/>
  <c r="O21" i="67"/>
  <c r="P21" i="67" s="1"/>
  <c r="O22" i="67"/>
  <c r="P22" i="67" s="1"/>
  <c r="H9" i="68"/>
  <c r="M20" i="70"/>
  <c r="U20" i="70" s="1"/>
  <c r="M14" i="70"/>
  <c r="U14" i="70" s="1"/>
  <c r="M8" i="70"/>
  <c r="U8" i="70" s="1"/>
  <c r="M19" i="70"/>
  <c r="U19" i="70" s="1"/>
  <c r="M13" i="70"/>
  <c r="U13" i="70" s="1"/>
  <c r="M7" i="70"/>
  <c r="U7" i="70" s="1"/>
  <c r="M18" i="70"/>
  <c r="U18" i="70" s="1"/>
  <c r="M12" i="70"/>
  <c r="U12" i="70" s="1"/>
  <c r="M6" i="70"/>
  <c r="U6" i="70" s="1"/>
  <c r="M15" i="70"/>
  <c r="U15" i="70" s="1"/>
  <c r="H12" i="70"/>
  <c r="I12" i="70" s="1"/>
  <c r="J12" i="70" s="1"/>
  <c r="H15" i="70"/>
  <c r="I15" i="70" s="1"/>
  <c r="J15" i="70" s="1"/>
  <c r="H18" i="70"/>
  <c r="I18" i="70" s="1"/>
  <c r="J18" i="70" s="1"/>
  <c r="H21" i="70"/>
  <c r="I21" i="70" s="1"/>
  <c r="J21" i="70" s="1"/>
  <c r="Z4" i="71"/>
  <c r="R23" i="71"/>
  <c r="R22" i="71"/>
  <c r="R21" i="71"/>
  <c r="R20" i="71"/>
  <c r="R19" i="71"/>
  <c r="R18" i="71"/>
  <c r="R17" i="71"/>
  <c r="R16" i="71"/>
  <c r="R15" i="71"/>
  <c r="R14" i="71"/>
  <c r="R13" i="71"/>
  <c r="R12" i="71"/>
  <c r="R7" i="71"/>
  <c r="R6" i="71"/>
  <c r="R11" i="71"/>
  <c r="R5" i="71"/>
  <c r="R10" i="71"/>
  <c r="R3" i="71"/>
  <c r="R9" i="71"/>
  <c r="H6" i="72"/>
  <c r="H12" i="72"/>
  <c r="H17" i="72"/>
  <c r="H22" i="72"/>
  <c r="H80" i="74"/>
  <c r="I80" i="74" s="1"/>
  <c r="J80" i="74" s="1"/>
  <c r="P3" i="75"/>
  <c r="AF3" i="75" s="1"/>
  <c r="AO3" i="75" s="1"/>
  <c r="AE3" i="75"/>
  <c r="H7" i="76"/>
  <c r="I7" i="76" s="1"/>
  <c r="J7" i="76" s="1"/>
  <c r="H29" i="76"/>
  <c r="I29" i="76" s="1"/>
  <c r="J29" i="76" s="1"/>
  <c r="H38" i="76"/>
  <c r="I38" i="76" s="1"/>
  <c r="J38" i="76" s="1"/>
  <c r="H47" i="76"/>
  <c r="I47" i="76" s="1"/>
  <c r="J47" i="76" s="1"/>
  <c r="H56" i="76"/>
  <c r="I56" i="76" s="1"/>
  <c r="J56" i="76" s="1"/>
  <c r="H65" i="76"/>
  <c r="I65" i="76" s="1"/>
  <c r="J65" i="76" s="1"/>
  <c r="P3" i="77"/>
  <c r="AF3" i="77" s="1"/>
  <c r="AO3" i="77" s="1"/>
  <c r="AE3" i="77"/>
  <c r="H26" i="77"/>
  <c r="I26" i="77" s="1"/>
  <c r="J26" i="77" s="1"/>
  <c r="H60" i="77"/>
  <c r="I60" i="77" s="1"/>
  <c r="J60" i="77" s="1"/>
  <c r="H70" i="77"/>
  <c r="I70" i="77" s="1"/>
  <c r="J70" i="77" s="1"/>
  <c r="M9" i="51"/>
  <c r="U9" i="51" s="1"/>
  <c r="M15" i="51"/>
  <c r="U15" i="51" s="1"/>
  <c r="M7" i="54"/>
  <c r="U7" i="54" s="1"/>
  <c r="M13" i="54"/>
  <c r="U13" i="54" s="1"/>
  <c r="M9" i="56"/>
  <c r="U9" i="56" s="1"/>
  <c r="M15" i="56"/>
  <c r="U15" i="56" s="1"/>
  <c r="R6" i="56"/>
  <c r="R7" i="56"/>
  <c r="R12" i="56"/>
  <c r="R13" i="56"/>
  <c r="R14" i="56"/>
  <c r="R15" i="56"/>
  <c r="R16" i="56"/>
  <c r="R17" i="56"/>
  <c r="R18" i="56"/>
  <c r="R19" i="56"/>
  <c r="R20" i="56"/>
  <c r="R21" i="56"/>
  <c r="R22" i="56"/>
  <c r="Q10" i="58"/>
  <c r="M7" i="59"/>
  <c r="U7" i="59" s="1"/>
  <c r="M13" i="59"/>
  <c r="U13" i="59" s="1"/>
  <c r="M8" i="60"/>
  <c r="U8" i="60" s="1"/>
  <c r="M14" i="60"/>
  <c r="U14" i="60" s="1"/>
  <c r="M20" i="60"/>
  <c r="U20" i="60" s="1"/>
  <c r="M9" i="61"/>
  <c r="U9" i="61" s="1"/>
  <c r="M15" i="61"/>
  <c r="U15" i="61" s="1"/>
  <c r="R8" i="62"/>
  <c r="Q10" i="63"/>
  <c r="Q11" i="64"/>
  <c r="M8" i="65"/>
  <c r="U8" i="65" s="1"/>
  <c r="M14" i="65"/>
  <c r="U14" i="65" s="1"/>
  <c r="M20" i="65"/>
  <c r="U20" i="65" s="1"/>
  <c r="O9" i="65"/>
  <c r="P9" i="65" s="1"/>
  <c r="O23" i="69"/>
  <c r="P23" i="69" s="1"/>
  <c r="O22" i="69"/>
  <c r="P22" i="69" s="1"/>
  <c r="O21" i="69"/>
  <c r="P21" i="69" s="1"/>
  <c r="O20" i="69"/>
  <c r="P20" i="69" s="1"/>
  <c r="O19" i="69"/>
  <c r="P19" i="69" s="1"/>
  <c r="O18" i="69"/>
  <c r="P18" i="69" s="1"/>
  <c r="O17" i="69"/>
  <c r="P17" i="69" s="1"/>
  <c r="O16" i="69"/>
  <c r="P16" i="69" s="1"/>
  <c r="O15" i="69"/>
  <c r="P15" i="69" s="1"/>
  <c r="O14" i="69"/>
  <c r="P14" i="69" s="1"/>
  <c r="O13" i="69"/>
  <c r="P13" i="69" s="1"/>
  <c r="O12" i="69"/>
  <c r="P12" i="69" s="1"/>
  <c r="O7" i="69"/>
  <c r="P7" i="69" s="1"/>
  <c r="O6" i="69"/>
  <c r="P6" i="69" s="1"/>
  <c r="O5" i="69"/>
  <c r="P5" i="69" s="1"/>
  <c r="O11" i="69"/>
  <c r="P11" i="69" s="1"/>
  <c r="O3" i="69"/>
  <c r="M18" i="69"/>
  <c r="U18" i="69" s="1"/>
  <c r="M12" i="69"/>
  <c r="U12" i="69" s="1"/>
  <c r="M6" i="69"/>
  <c r="U6" i="69" s="1"/>
  <c r="M23" i="69"/>
  <c r="U23" i="69" s="1"/>
  <c r="M17" i="69"/>
  <c r="U17" i="69" s="1"/>
  <c r="M11" i="69"/>
  <c r="U11" i="69" s="1"/>
  <c r="M5" i="69"/>
  <c r="U5" i="69" s="1"/>
  <c r="M22" i="69"/>
  <c r="U22" i="69" s="1"/>
  <c r="M16" i="69"/>
  <c r="U16" i="69" s="1"/>
  <c r="M10" i="69"/>
  <c r="U10" i="69" s="1"/>
  <c r="M4" i="69"/>
  <c r="U4" i="69" s="1"/>
  <c r="X4" i="69" s="1"/>
  <c r="M15" i="69"/>
  <c r="U15" i="69" s="1"/>
  <c r="Z4" i="70"/>
  <c r="AH4" i="71"/>
  <c r="H6" i="71"/>
  <c r="H7" i="72"/>
  <c r="H13" i="72"/>
  <c r="H18" i="72"/>
  <c r="H23" i="72"/>
  <c r="Q98" i="73"/>
  <c r="Q95" i="73"/>
  <c r="Q92" i="73"/>
  <c r="Q89" i="73"/>
  <c r="Q86" i="73"/>
  <c r="Q83" i="73"/>
  <c r="Q80" i="73"/>
  <c r="Q77" i="73"/>
  <c r="Q74" i="73"/>
  <c r="Q71" i="73"/>
  <c r="Q68" i="73"/>
  <c r="Q65" i="73"/>
  <c r="Q62" i="73"/>
  <c r="Q59" i="73"/>
  <c r="Q56" i="73"/>
  <c r="Q53" i="73"/>
  <c r="Q50" i="73"/>
  <c r="Q47" i="73"/>
  <c r="Q44" i="73"/>
  <c r="Q41" i="73"/>
  <c r="Q38" i="73"/>
  <c r="Q35" i="73"/>
  <c r="Q32" i="73"/>
  <c r="Q29" i="73"/>
  <c r="Q26" i="73"/>
  <c r="Q23" i="73"/>
  <c r="Q20" i="73"/>
  <c r="Q17" i="73"/>
  <c r="Q14" i="73"/>
  <c r="Q10" i="73"/>
  <c r="Q11" i="73"/>
  <c r="Q6" i="73"/>
  <c r="Q96" i="73"/>
  <c r="Q93" i="73"/>
  <c r="Q90" i="73"/>
  <c r="Q87" i="73"/>
  <c r="Q84" i="73"/>
  <c r="Q81" i="73"/>
  <c r="Q78" i="73"/>
  <c r="Q75" i="73"/>
  <c r="Q72" i="73"/>
  <c r="Q69" i="73"/>
  <c r="Q66" i="73"/>
  <c r="Q63" i="73"/>
  <c r="Q60" i="73"/>
  <c r="Q57" i="73"/>
  <c r="Q54" i="73"/>
  <c r="Q51" i="73"/>
  <c r="Q48" i="73"/>
  <c r="Q45" i="73"/>
  <c r="Q42" i="73"/>
  <c r="Q39" i="73"/>
  <c r="Q36" i="73"/>
  <c r="Q33" i="73"/>
  <c r="Q30" i="73"/>
  <c r="Q27" i="73"/>
  <c r="Q24" i="73"/>
  <c r="Q21" i="73"/>
  <c r="Q18" i="73"/>
  <c r="Q15" i="73"/>
  <c r="Q12" i="73"/>
  <c r="Q8" i="73"/>
  <c r="Q7" i="73"/>
  <c r="Q5" i="73"/>
  <c r="Q16" i="73"/>
  <c r="Q22" i="73"/>
  <c r="Q28" i="73"/>
  <c r="Q34" i="73"/>
  <c r="Q40" i="73"/>
  <c r="Q46" i="73"/>
  <c r="Q52" i="73"/>
  <c r="Q58" i="73"/>
  <c r="Q64" i="73"/>
  <c r="Q70" i="73"/>
  <c r="Q76" i="73"/>
  <c r="Q82" i="73"/>
  <c r="Q88" i="73"/>
  <c r="H14" i="74"/>
  <c r="I14" i="74" s="1"/>
  <c r="J14" i="74" s="1"/>
  <c r="H17" i="74"/>
  <c r="I17" i="74" s="1"/>
  <c r="J17" i="74" s="1"/>
  <c r="H20" i="74"/>
  <c r="I20" i="74" s="1"/>
  <c r="J20" i="74" s="1"/>
  <c r="H23" i="74"/>
  <c r="I23" i="74" s="1"/>
  <c r="J23" i="74" s="1"/>
  <c r="H26" i="74"/>
  <c r="I26" i="74" s="1"/>
  <c r="J26" i="74" s="1"/>
  <c r="H29" i="74"/>
  <c r="I29" i="74" s="1"/>
  <c r="J29" i="74" s="1"/>
  <c r="H32" i="74"/>
  <c r="I32" i="74" s="1"/>
  <c r="J32" i="74" s="1"/>
  <c r="H35" i="74"/>
  <c r="I35" i="74" s="1"/>
  <c r="J35" i="74" s="1"/>
  <c r="H38" i="74"/>
  <c r="I38" i="74" s="1"/>
  <c r="J38" i="74" s="1"/>
  <c r="H41" i="74"/>
  <c r="I41" i="74" s="1"/>
  <c r="J41" i="74" s="1"/>
  <c r="H44" i="74"/>
  <c r="I44" i="74" s="1"/>
  <c r="J44" i="74" s="1"/>
  <c r="H47" i="74"/>
  <c r="I47" i="74" s="1"/>
  <c r="J47" i="74" s="1"/>
  <c r="H50" i="74"/>
  <c r="I50" i="74" s="1"/>
  <c r="J50" i="74" s="1"/>
  <c r="H53" i="74"/>
  <c r="I53" i="74" s="1"/>
  <c r="J53" i="74" s="1"/>
  <c r="H56" i="74"/>
  <c r="I56" i="74" s="1"/>
  <c r="J56" i="74" s="1"/>
  <c r="H59" i="74"/>
  <c r="I59" i="74" s="1"/>
  <c r="J59" i="74" s="1"/>
  <c r="H62" i="74"/>
  <c r="I62" i="74" s="1"/>
  <c r="J62" i="74" s="1"/>
  <c r="H65" i="74"/>
  <c r="I65" i="74" s="1"/>
  <c r="J65" i="74" s="1"/>
  <c r="H68" i="74"/>
  <c r="I68" i="74" s="1"/>
  <c r="J68" i="74" s="1"/>
  <c r="H71" i="74"/>
  <c r="I71" i="74" s="1"/>
  <c r="J71" i="74" s="1"/>
  <c r="H74" i="74"/>
  <c r="I74" i="74" s="1"/>
  <c r="J74" i="74" s="1"/>
  <c r="H77" i="74"/>
  <c r="I77" i="74" s="1"/>
  <c r="J77" i="74" s="1"/>
  <c r="H8" i="75"/>
  <c r="I8" i="75" s="1"/>
  <c r="J8" i="75" s="1"/>
  <c r="H10" i="75"/>
  <c r="I10" i="75" s="1"/>
  <c r="J10" i="75" s="1"/>
  <c r="H71" i="75"/>
  <c r="I71" i="75" s="1"/>
  <c r="J71" i="75" s="1"/>
  <c r="H12" i="76"/>
  <c r="I12" i="76" s="1"/>
  <c r="J12" i="76" s="1"/>
  <c r="H15" i="76"/>
  <c r="I15" i="76" s="1"/>
  <c r="J15" i="76" s="1"/>
  <c r="H18" i="76"/>
  <c r="I18" i="76" s="1"/>
  <c r="J18" i="76" s="1"/>
  <c r="H28" i="76"/>
  <c r="I28" i="76" s="1"/>
  <c r="J28" i="76" s="1"/>
  <c r="H55" i="76"/>
  <c r="I55" i="76" s="1"/>
  <c r="J55" i="76" s="1"/>
  <c r="H64" i="76"/>
  <c r="I64" i="76" s="1"/>
  <c r="J64" i="76" s="1"/>
  <c r="AH3" i="58"/>
  <c r="AQ3" i="58" s="1"/>
  <c r="M9" i="60"/>
  <c r="U9" i="60" s="1"/>
  <c r="M15" i="60"/>
  <c r="U15" i="60" s="1"/>
  <c r="AH3" i="63"/>
  <c r="AQ3" i="63" s="1"/>
  <c r="Q12" i="64"/>
  <c r="Q13" i="64"/>
  <c r="Q14" i="64"/>
  <c r="Q15" i="64"/>
  <c r="Q16" i="64"/>
  <c r="Q17" i="64"/>
  <c r="Q18" i="64"/>
  <c r="Q19" i="64"/>
  <c r="Q20" i="64"/>
  <c r="Q21" i="64"/>
  <c r="Q22" i="64"/>
  <c r="M9" i="65"/>
  <c r="U9" i="65" s="1"/>
  <c r="M15" i="65"/>
  <c r="U15" i="65" s="1"/>
  <c r="R8" i="66"/>
  <c r="O10" i="67"/>
  <c r="P10" i="67" s="1"/>
  <c r="O3" i="67"/>
  <c r="O9" i="67"/>
  <c r="P9" i="67" s="1"/>
  <c r="O8" i="67"/>
  <c r="P8" i="67" s="1"/>
  <c r="M7" i="69"/>
  <c r="U7" i="69" s="1"/>
  <c r="M19" i="69"/>
  <c r="U19" i="69" s="1"/>
  <c r="H11" i="69"/>
  <c r="I11" i="69" s="1"/>
  <c r="J11" i="69" s="1"/>
  <c r="H5" i="70"/>
  <c r="I5" i="70" s="1"/>
  <c r="J5" i="70" s="1"/>
  <c r="H7" i="70"/>
  <c r="I7" i="70" s="1"/>
  <c r="J7" i="70" s="1"/>
  <c r="V8" i="70"/>
  <c r="V23" i="70"/>
  <c r="V22" i="70"/>
  <c r="V21" i="70"/>
  <c r="V20" i="70"/>
  <c r="V19" i="70"/>
  <c r="V18" i="70"/>
  <c r="V17" i="70"/>
  <c r="V16" i="70"/>
  <c r="V15" i="70"/>
  <c r="V14" i="70"/>
  <c r="V13" i="70"/>
  <c r="V12" i="70"/>
  <c r="V7" i="70"/>
  <c r="V6" i="70"/>
  <c r="H13" i="70"/>
  <c r="I13" i="70" s="1"/>
  <c r="J13" i="70" s="1"/>
  <c r="H16" i="70"/>
  <c r="I16" i="70" s="1"/>
  <c r="J16" i="70" s="1"/>
  <c r="H19" i="70"/>
  <c r="I19" i="70" s="1"/>
  <c r="J19" i="70" s="1"/>
  <c r="H22" i="70"/>
  <c r="I22" i="70" s="1"/>
  <c r="J22" i="70" s="1"/>
  <c r="H7" i="71"/>
  <c r="H13" i="71"/>
  <c r="H15" i="71"/>
  <c r="H17" i="71"/>
  <c r="H19" i="71"/>
  <c r="H21" i="71"/>
  <c r="H23" i="71"/>
  <c r="H14" i="72"/>
  <c r="H19" i="72"/>
  <c r="Q9" i="73"/>
  <c r="H8" i="74"/>
  <c r="I8" i="74" s="1"/>
  <c r="J8" i="74" s="1"/>
  <c r="H10" i="74"/>
  <c r="I10" i="74" s="1"/>
  <c r="J10" i="74" s="1"/>
  <c r="H88" i="74"/>
  <c r="I88" i="74" s="1"/>
  <c r="J88" i="74" s="1"/>
  <c r="R67" i="76"/>
  <c r="R64" i="76"/>
  <c r="R61" i="76"/>
  <c r="R58" i="76"/>
  <c r="R55" i="76"/>
  <c r="R52" i="76"/>
  <c r="R49" i="76"/>
  <c r="R46" i="76"/>
  <c r="R43" i="76"/>
  <c r="R40" i="76"/>
  <c r="R37" i="76"/>
  <c r="R34" i="76"/>
  <c r="R31" i="76"/>
  <c r="R28" i="76"/>
  <c r="R25" i="76"/>
  <c r="R22" i="76"/>
  <c r="R17" i="76"/>
  <c r="R14" i="76"/>
  <c r="R10" i="76"/>
  <c r="R4" i="76"/>
  <c r="R68" i="76"/>
  <c r="R65" i="76"/>
  <c r="R62" i="76"/>
  <c r="R59" i="76"/>
  <c r="R56" i="76"/>
  <c r="R53" i="76"/>
  <c r="R50" i="76"/>
  <c r="R47" i="76"/>
  <c r="R44" i="76"/>
  <c r="R41" i="76"/>
  <c r="R38" i="76"/>
  <c r="R35" i="76"/>
  <c r="R32" i="76"/>
  <c r="R29" i="76"/>
  <c r="R26" i="76"/>
  <c r="R23" i="76"/>
  <c r="R19" i="76"/>
  <c r="R11" i="76"/>
  <c r="R5" i="76"/>
  <c r="R69" i="76"/>
  <c r="R66" i="76"/>
  <c r="R63" i="76"/>
  <c r="R60" i="76"/>
  <c r="R57" i="76"/>
  <c r="R54" i="76"/>
  <c r="R51" i="76"/>
  <c r="R48" i="76"/>
  <c r="R45" i="76"/>
  <c r="R42" i="76"/>
  <c r="R39" i="76"/>
  <c r="R36" i="76"/>
  <c r="R33" i="76"/>
  <c r="R30" i="76"/>
  <c r="R27" i="76"/>
  <c r="R24" i="76"/>
  <c r="R21" i="76"/>
  <c r="R20" i="76"/>
  <c r="R18" i="76"/>
  <c r="R15" i="76"/>
  <c r="R12" i="76"/>
  <c r="R6" i="76"/>
  <c r="R3" i="76"/>
  <c r="R9" i="76"/>
  <c r="H8" i="76"/>
  <c r="I8" i="76" s="1"/>
  <c r="J8" i="76" s="1"/>
  <c r="H23" i="76"/>
  <c r="I23" i="76" s="1"/>
  <c r="J23" i="76" s="1"/>
  <c r="H32" i="76"/>
  <c r="I32" i="76" s="1"/>
  <c r="J32" i="76" s="1"/>
  <c r="H41" i="76"/>
  <c r="I41" i="76" s="1"/>
  <c r="J41" i="76" s="1"/>
  <c r="H50" i="76"/>
  <c r="I50" i="76" s="1"/>
  <c r="J50" i="76" s="1"/>
  <c r="H59" i="76"/>
  <c r="I59" i="76" s="1"/>
  <c r="J59" i="76" s="1"/>
  <c r="H68" i="76"/>
  <c r="I68" i="76" s="1"/>
  <c r="J68" i="76" s="1"/>
  <c r="Z4" i="77"/>
  <c r="AH4" i="77"/>
  <c r="H24" i="77"/>
  <c r="I24" i="77" s="1"/>
  <c r="J24" i="77" s="1"/>
  <c r="R8" i="72"/>
  <c r="Q9" i="72"/>
  <c r="H11" i="73"/>
  <c r="I11" i="73" s="1"/>
  <c r="J11" i="73" s="1"/>
  <c r="V79" i="74"/>
  <c r="V82" i="74"/>
  <c r="V85" i="74"/>
  <c r="V88" i="74"/>
  <c r="AH3" i="75"/>
  <c r="AQ3" i="75" s="1"/>
  <c r="M7" i="75"/>
  <c r="U7" i="75" s="1"/>
  <c r="M13" i="75"/>
  <c r="U13" i="75" s="1"/>
  <c r="M19" i="75"/>
  <c r="U19" i="75" s="1"/>
  <c r="M25" i="75"/>
  <c r="U25" i="75" s="1"/>
  <c r="M31" i="75"/>
  <c r="U31" i="75" s="1"/>
  <c r="M37" i="75"/>
  <c r="U37" i="75" s="1"/>
  <c r="M43" i="75"/>
  <c r="U43" i="75" s="1"/>
  <c r="M49" i="75"/>
  <c r="U49" i="75" s="1"/>
  <c r="M55" i="75"/>
  <c r="U55" i="75" s="1"/>
  <c r="M61" i="75"/>
  <c r="U61" i="75" s="1"/>
  <c r="M67" i="75"/>
  <c r="U67" i="75" s="1"/>
  <c r="M73" i="75"/>
  <c r="U73" i="75" s="1"/>
  <c r="M79" i="75"/>
  <c r="U79" i="75" s="1"/>
  <c r="V67" i="75"/>
  <c r="V70" i="75"/>
  <c r="V73" i="75"/>
  <c r="V76" i="75"/>
  <c r="V79" i="75"/>
  <c r="H19" i="77"/>
  <c r="I19" i="77" s="1"/>
  <c r="J19" i="77" s="1"/>
  <c r="H21" i="77"/>
  <c r="I21" i="77" s="1"/>
  <c r="J21" i="77" s="1"/>
  <c r="H39" i="77"/>
  <c r="I39" i="77" s="1"/>
  <c r="J39" i="77" s="1"/>
  <c r="H49" i="77"/>
  <c r="I49" i="77" s="1"/>
  <c r="J49" i="77" s="1"/>
  <c r="H57" i="77"/>
  <c r="I57" i="77" s="1"/>
  <c r="J57" i="77" s="1"/>
  <c r="H67" i="77"/>
  <c r="I67" i="77" s="1"/>
  <c r="J67" i="77" s="1"/>
  <c r="H75" i="77"/>
  <c r="I75" i="77" s="1"/>
  <c r="J75" i="77" s="1"/>
  <c r="H85" i="77"/>
  <c r="I85" i="77" s="1"/>
  <c r="J85" i="77" s="1"/>
  <c r="H93" i="77"/>
  <c r="I93" i="77" s="1"/>
  <c r="J93" i="77" s="1"/>
  <c r="H9" i="78"/>
  <c r="I9" i="78" s="1"/>
  <c r="J9" i="78" s="1"/>
  <c r="H13" i="78"/>
  <c r="I13" i="78" s="1"/>
  <c r="J13" i="78" s="1"/>
  <c r="H16" i="78"/>
  <c r="I16" i="78" s="1"/>
  <c r="J16" i="78" s="1"/>
  <c r="H19" i="78"/>
  <c r="I19" i="78" s="1"/>
  <c r="J19" i="78" s="1"/>
  <c r="H22" i="78"/>
  <c r="I22" i="78" s="1"/>
  <c r="J22" i="78" s="1"/>
  <c r="H25" i="78"/>
  <c r="I25" i="78" s="1"/>
  <c r="J25" i="78" s="1"/>
  <c r="H28" i="78"/>
  <c r="I28" i="78" s="1"/>
  <c r="J28" i="78" s="1"/>
  <c r="H31" i="78"/>
  <c r="I31" i="78" s="1"/>
  <c r="J31" i="78" s="1"/>
  <c r="H34" i="78"/>
  <c r="I34" i="78" s="1"/>
  <c r="J34" i="78" s="1"/>
  <c r="H37" i="78"/>
  <c r="I37" i="78" s="1"/>
  <c r="J37" i="78" s="1"/>
  <c r="H40" i="78"/>
  <c r="I40" i="78" s="1"/>
  <c r="J40" i="78" s="1"/>
  <c r="H43" i="78"/>
  <c r="I43" i="78" s="1"/>
  <c r="J43" i="78" s="1"/>
  <c r="H46" i="78"/>
  <c r="I46" i="78" s="1"/>
  <c r="J46" i="78" s="1"/>
  <c r="H49" i="78"/>
  <c r="I49" i="78" s="1"/>
  <c r="J49" i="78" s="1"/>
  <c r="H52" i="78"/>
  <c r="I52" i="78" s="1"/>
  <c r="J52" i="78" s="1"/>
  <c r="H55" i="78"/>
  <c r="I55" i="78" s="1"/>
  <c r="J55" i="78" s="1"/>
  <c r="H58" i="78"/>
  <c r="I58" i="78" s="1"/>
  <c r="J58" i="78" s="1"/>
  <c r="H61" i="78"/>
  <c r="I61" i="78" s="1"/>
  <c r="J61" i="78" s="1"/>
  <c r="H64" i="78"/>
  <c r="I64" i="78" s="1"/>
  <c r="J64" i="78" s="1"/>
  <c r="H67" i="78"/>
  <c r="I67" i="78" s="1"/>
  <c r="J67" i="78" s="1"/>
  <c r="H70" i="78"/>
  <c r="I70" i="78" s="1"/>
  <c r="J70" i="78" s="1"/>
  <c r="H73" i="78"/>
  <c r="I73" i="78" s="1"/>
  <c r="J73" i="78" s="1"/>
  <c r="M79" i="79"/>
  <c r="U79" i="79" s="1"/>
  <c r="M73" i="79"/>
  <c r="U73" i="79" s="1"/>
  <c r="M67" i="79"/>
  <c r="U67" i="79" s="1"/>
  <c r="M61" i="79"/>
  <c r="U61" i="79" s="1"/>
  <c r="M55" i="79"/>
  <c r="U55" i="79" s="1"/>
  <c r="M49" i="79"/>
  <c r="U49" i="79" s="1"/>
  <c r="M43" i="79"/>
  <c r="U43" i="79" s="1"/>
  <c r="M37" i="79"/>
  <c r="U37" i="79" s="1"/>
  <c r="M31" i="79"/>
  <c r="U31" i="79" s="1"/>
  <c r="M25" i="79"/>
  <c r="U25" i="79" s="1"/>
  <c r="M19" i="79"/>
  <c r="U19" i="79" s="1"/>
  <c r="M13" i="79"/>
  <c r="U13" i="79" s="1"/>
  <c r="M7" i="79"/>
  <c r="U7" i="79" s="1"/>
  <c r="M78" i="79"/>
  <c r="U78" i="79" s="1"/>
  <c r="M72" i="79"/>
  <c r="U72" i="79" s="1"/>
  <c r="M66" i="79"/>
  <c r="U66" i="79" s="1"/>
  <c r="M60" i="79"/>
  <c r="U60" i="79" s="1"/>
  <c r="M54" i="79"/>
  <c r="U54" i="79" s="1"/>
  <c r="M48" i="79"/>
  <c r="U48" i="79" s="1"/>
  <c r="M42" i="79"/>
  <c r="U42" i="79" s="1"/>
  <c r="M36" i="79"/>
  <c r="U36" i="79" s="1"/>
  <c r="M30" i="79"/>
  <c r="U30" i="79" s="1"/>
  <c r="M24" i="79"/>
  <c r="U24" i="79" s="1"/>
  <c r="M18" i="79"/>
  <c r="U18" i="79" s="1"/>
  <c r="M12" i="79"/>
  <c r="U12" i="79" s="1"/>
  <c r="M6" i="79"/>
  <c r="U6" i="79" s="1"/>
  <c r="M77" i="79"/>
  <c r="U77" i="79" s="1"/>
  <c r="M71" i="79"/>
  <c r="U71" i="79" s="1"/>
  <c r="M65" i="79"/>
  <c r="U65" i="79" s="1"/>
  <c r="M59" i="79"/>
  <c r="U59" i="79" s="1"/>
  <c r="M53" i="79"/>
  <c r="U53" i="79" s="1"/>
  <c r="M47" i="79"/>
  <c r="U47" i="79" s="1"/>
  <c r="M41" i="79"/>
  <c r="U41" i="79" s="1"/>
  <c r="M35" i="79"/>
  <c r="U35" i="79" s="1"/>
  <c r="M29" i="79"/>
  <c r="U29" i="79" s="1"/>
  <c r="M23" i="79"/>
  <c r="U23" i="79" s="1"/>
  <c r="M17" i="79"/>
  <c r="U17" i="79" s="1"/>
  <c r="M11" i="79"/>
  <c r="U11" i="79" s="1"/>
  <c r="M5" i="79"/>
  <c r="U5" i="79" s="1"/>
  <c r="M76" i="79"/>
  <c r="U76" i="79" s="1"/>
  <c r="M70" i="79"/>
  <c r="U70" i="79" s="1"/>
  <c r="M64" i="79"/>
  <c r="U64" i="79" s="1"/>
  <c r="M58" i="79"/>
  <c r="U58" i="79" s="1"/>
  <c r="M52" i="79"/>
  <c r="U52" i="79" s="1"/>
  <c r="M46" i="79"/>
  <c r="U46" i="79" s="1"/>
  <c r="M40" i="79"/>
  <c r="U40" i="79" s="1"/>
  <c r="M34" i="79"/>
  <c r="U34" i="79" s="1"/>
  <c r="M28" i="79"/>
  <c r="U28" i="79" s="1"/>
  <c r="M22" i="79"/>
  <c r="U22" i="79" s="1"/>
  <c r="M16" i="79"/>
  <c r="U16" i="79" s="1"/>
  <c r="M10" i="79"/>
  <c r="U10" i="79" s="1"/>
  <c r="M4" i="79"/>
  <c r="U4" i="79" s="1"/>
  <c r="X4" i="79" s="1"/>
  <c r="M74" i="79"/>
  <c r="U74" i="79" s="1"/>
  <c r="M68" i="79"/>
  <c r="U68" i="79" s="1"/>
  <c r="M62" i="79"/>
  <c r="U62" i="79" s="1"/>
  <c r="M56" i="79"/>
  <c r="U56" i="79" s="1"/>
  <c r="M50" i="79"/>
  <c r="U50" i="79" s="1"/>
  <c r="M44" i="79"/>
  <c r="U44" i="79" s="1"/>
  <c r="M38" i="79"/>
  <c r="U38" i="79" s="1"/>
  <c r="M32" i="79"/>
  <c r="U32" i="79" s="1"/>
  <c r="M26" i="79"/>
  <c r="U26" i="79" s="1"/>
  <c r="M20" i="79"/>
  <c r="U20" i="79" s="1"/>
  <c r="M14" i="79"/>
  <c r="U14" i="79" s="1"/>
  <c r="M8" i="79"/>
  <c r="U8" i="79" s="1"/>
  <c r="M39" i="79"/>
  <c r="U39" i="79" s="1"/>
  <c r="M75" i="79"/>
  <c r="U75" i="79" s="1"/>
  <c r="H17" i="79"/>
  <c r="I17" i="79" s="1"/>
  <c r="J17" i="79" s="1"/>
  <c r="H26" i="79"/>
  <c r="I26" i="79" s="1"/>
  <c r="J26" i="79" s="1"/>
  <c r="H47" i="79"/>
  <c r="I47" i="79" s="1"/>
  <c r="J47" i="79" s="1"/>
  <c r="H56" i="79"/>
  <c r="I56" i="79" s="1"/>
  <c r="J56" i="79" s="1"/>
  <c r="H65" i="79"/>
  <c r="I65" i="79" s="1"/>
  <c r="J65" i="79" s="1"/>
  <c r="H19" i="81"/>
  <c r="I19" i="81" s="1"/>
  <c r="J19" i="81" s="1"/>
  <c r="H22" i="81"/>
  <c r="I22" i="81" s="1"/>
  <c r="J22" i="81" s="1"/>
  <c r="AH3" i="72"/>
  <c r="AQ3" i="72" s="1"/>
  <c r="Q11" i="72"/>
  <c r="AH3" i="74"/>
  <c r="AQ3" i="74" s="1"/>
  <c r="M9" i="75"/>
  <c r="U9" i="75" s="1"/>
  <c r="M15" i="75"/>
  <c r="U15" i="75" s="1"/>
  <c r="M21" i="75"/>
  <c r="U21" i="75" s="1"/>
  <c r="M27" i="75"/>
  <c r="U27" i="75" s="1"/>
  <c r="M33" i="75"/>
  <c r="U33" i="75" s="1"/>
  <c r="M39" i="75"/>
  <c r="U39" i="75" s="1"/>
  <c r="M45" i="75"/>
  <c r="U45" i="75" s="1"/>
  <c r="M51" i="75"/>
  <c r="U51" i="75" s="1"/>
  <c r="M57" i="75"/>
  <c r="U57" i="75" s="1"/>
  <c r="M63" i="75"/>
  <c r="U63" i="75" s="1"/>
  <c r="M69" i="75"/>
  <c r="U69" i="75" s="1"/>
  <c r="M75" i="75"/>
  <c r="U75" i="75" s="1"/>
  <c r="V66" i="75"/>
  <c r="V69" i="75"/>
  <c r="V72" i="75"/>
  <c r="V75" i="75"/>
  <c r="V78" i="75"/>
  <c r="H7" i="77"/>
  <c r="I7" i="77" s="1"/>
  <c r="J7" i="77" s="1"/>
  <c r="H25" i="77"/>
  <c r="I25" i="77" s="1"/>
  <c r="J25" i="77" s="1"/>
  <c r="H27" i="77"/>
  <c r="I27" i="77" s="1"/>
  <c r="J27" i="77" s="1"/>
  <c r="H45" i="77"/>
  <c r="I45" i="77" s="1"/>
  <c r="J45" i="77" s="1"/>
  <c r="H55" i="77"/>
  <c r="I55" i="77" s="1"/>
  <c r="J55" i="77" s="1"/>
  <c r="H63" i="77"/>
  <c r="I63" i="77" s="1"/>
  <c r="J63" i="77" s="1"/>
  <c r="H73" i="77"/>
  <c r="I73" i="77" s="1"/>
  <c r="J73" i="77" s="1"/>
  <c r="H81" i="77"/>
  <c r="I81" i="77" s="1"/>
  <c r="J81" i="77" s="1"/>
  <c r="H91" i="77"/>
  <c r="I91" i="77" s="1"/>
  <c r="J91" i="77" s="1"/>
  <c r="P3" i="78"/>
  <c r="AF3" i="78" s="1"/>
  <c r="AO3" i="78" s="1"/>
  <c r="AE3" i="78"/>
  <c r="H7" i="78"/>
  <c r="I7" i="78" s="1"/>
  <c r="J7" i="78" s="1"/>
  <c r="M15" i="79"/>
  <c r="U15" i="79" s="1"/>
  <c r="M51" i="79"/>
  <c r="U51" i="79" s="1"/>
  <c r="H34" i="79"/>
  <c r="I34" i="79" s="1"/>
  <c r="J34" i="79" s="1"/>
  <c r="H44" i="79"/>
  <c r="I44" i="79" s="1"/>
  <c r="J44" i="79" s="1"/>
  <c r="H53" i="79"/>
  <c r="I53" i="79" s="1"/>
  <c r="J53" i="79" s="1"/>
  <c r="H62" i="79"/>
  <c r="I62" i="79" s="1"/>
  <c r="J62" i="79" s="1"/>
  <c r="H71" i="79"/>
  <c r="I71" i="79" s="1"/>
  <c r="J71" i="79" s="1"/>
  <c r="H13" i="82"/>
  <c r="I13" i="82" s="1"/>
  <c r="J13" i="82" s="1"/>
  <c r="M8" i="67"/>
  <c r="U8" i="67" s="1"/>
  <c r="M14" i="67"/>
  <c r="U14" i="67" s="1"/>
  <c r="M20" i="67"/>
  <c r="U20" i="67" s="1"/>
  <c r="M9" i="68"/>
  <c r="U9" i="68" s="1"/>
  <c r="M15" i="68"/>
  <c r="U15" i="68" s="1"/>
  <c r="M21" i="68"/>
  <c r="U21" i="68" s="1"/>
  <c r="R6" i="68"/>
  <c r="R7" i="68"/>
  <c r="O9" i="68"/>
  <c r="P9" i="68" s="1"/>
  <c r="R12" i="68"/>
  <c r="R13" i="68"/>
  <c r="R14" i="68"/>
  <c r="R15" i="68"/>
  <c r="R16" i="68"/>
  <c r="R17" i="68"/>
  <c r="R18" i="68"/>
  <c r="R19" i="68"/>
  <c r="R20" i="68"/>
  <c r="R21" i="68"/>
  <c r="R22" i="68"/>
  <c r="R23" i="68"/>
  <c r="Q9" i="69"/>
  <c r="Q10" i="70"/>
  <c r="Q11" i="71"/>
  <c r="R5" i="72"/>
  <c r="Q6" i="72"/>
  <c r="Q7" i="72"/>
  <c r="R11" i="72"/>
  <c r="Q12" i="72"/>
  <c r="Q13" i="72"/>
  <c r="Q14" i="72"/>
  <c r="Q15" i="72"/>
  <c r="Q16" i="72"/>
  <c r="Q17" i="72"/>
  <c r="Q18" i="72"/>
  <c r="Q19" i="72"/>
  <c r="Q20" i="72"/>
  <c r="Q21" i="72"/>
  <c r="Q22" i="72"/>
  <c r="Q23" i="72"/>
  <c r="M9" i="73"/>
  <c r="U9" i="73" s="1"/>
  <c r="M15" i="73"/>
  <c r="U15" i="73" s="1"/>
  <c r="M21" i="73"/>
  <c r="U21" i="73" s="1"/>
  <c r="M27" i="73"/>
  <c r="U27" i="73" s="1"/>
  <c r="M33" i="73"/>
  <c r="U33" i="73" s="1"/>
  <c r="M39" i="73"/>
  <c r="U39" i="73" s="1"/>
  <c r="M45" i="73"/>
  <c r="U45" i="73" s="1"/>
  <c r="M51" i="73"/>
  <c r="U51" i="73" s="1"/>
  <c r="M57" i="73"/>
  <c r="U57" i="73" s="1"/>
  <c r="M63" i="73"/>
  <c r="U63" i="73" s="1"/>
  <c r="M69" i="73"/>
  <c r="U69" i="73" s="1"/>
  <c r="M75" i="73"/>
  <c r="U75" i="73" s="1"/>
  <c r="M81" i="73"/>
  <c r="U81" i="73" s="1"/>
  <c r="M87" i="73"/>
  <c r="U87" i="73" s="1"/>
  <c r="M93" i="73"/>
  <c r="U93" i="73" s="1"/>
  <c r="M62" i="74"/>
  <c r="U62" i="74" s="1"/>
  <c r="M68" i="74"/>
  <c r="U68" i="74" s="1"/>
  <c r="M74" i="74"/>
  <c r="U74" i="74" s="1"/>
  <c r="M80" i="74"/>
  <c r="U80" i="74" s="1"/>
  <c r="M86" i="74"/>
  <c r="U86" i="74" s="1"/>
  <c r="R7" i="74"/>
  <c r="R8" i="74"/>
  <c r="V11" i="74"/>
  <c r="R13" i="74"/>
  <c r="R16" i="74"/>
  <c r="R19" i="74"/>
  <c r="R22" i="74"/>
  <c r="R25" i="74"/>
  <c r="R28" i="74"/>
  <c r="R31" i="74"/>
  <c r="R34" i="74"/>
  <c r="R37" i="74"/>
  <c r="R40" i="74"/>
  <c r="R43" i="74"/>
  <c r="R46" i="74"/>
  <c r="R49" i="74"/>
  <c r="R52" i="74"/>
  <c r="R55" i="74"/>
  <c r="R58" i="74"/>
  <c r="R61" i="74"/>
  <c r="R64" i="74"/>
  <c r="R67" i="74"/>
  <c r="R70" i="74"/>
  <c r="R73" i="74"/>
  <c r="R76" i="74"/>
  <c r="R79" i="74"/>
  <c r="R82" i="74"/>
  <c r="R85" i="74"/>
  <c r="R88" i="74"/>
  <c r="M4" i="75"/>
  <c r="U4" i="75" s="1"/>
  <c r="X4" i="75" s="1"/>
  <c r="M10" i="75"/>
  <c r="U10" i="75" s="1"/>
  <c r="M16" i="75"/>
  <c r="U16" i="75" s="1"/>
  <c r="M22" i="75"/>
  <c r="U22" i="75" s="1"/>
  <c r="M28" i="75"/>
  <c r="U28" i="75" s="1"/>
  <c r="M34" i="75"/>
  <c r="U34" i="75" s="1"/>
  <c r="M40" i="75"/>
  <c r="U40" i="75" s="1"/>
  <c r="M46" i="75"/>
  <c r="U46" i="75" s="1"/>
  <c r="M52" i="75"/>
  <c r="U52" i="75" s="1"/>
  <c r="M58" i="75"/>
  <c r="U58" i="75" s="1"/>
  <c r="M64" i="75"/>
  <c r="U64" i="75" s="1"/>
  <c r="M70" i="75"/>
  <c r="U70" i="75" s="1"/>
  <c r="M76" i="75"/>
  <c r="U76" i="75" s="1"/>
  <c r="R7" i="75"/>
  <c r="R8" i="75"/>
  <c r="V11" i="75"/>
  <c r="R13" i="75"/>
  <c r="R16" i="75"/>
  <c r="R19" i="75"/>
  <c r="R22" i="75"/>
  <c r="R25" i="75"/>
  <c r="R28" i="75"/>
  <c r="R31" i="75"/>
  <c r="R34" i="75"/>
  <c r="R37" i="75"/>
  <c r="R40" i="75"/>
  <c r="R43" i="75"/>
  <c r="R46" i="75"/>
  <c r="R49" i="75"/>
  <c r="R52" i="75"/>
  <c r="R55" i="75"/>
  <c r="R58" i="75"/>
  <c r="R61" i="75"/>
  <c r="R64" i="75"/>
  <c r="R67" i="75"/>
  <c r="R70" i="75"/>
  <c r="R73" i="75"/>
  <c r="R76" i="75"/>
  <c r="R79" i="75"/>
  <c r="M8" i="76"/>
  <c r="U8" i="76" s="1"/>
  <c r="M14" i="76"/>
  <c r="U14" i="76" s="1"/>
  <c r="M20" i="76"/>
  <c r="U20" i="76" s="1"/>
  <c r="M26" i="76"/>
  <c r="U26" i="76" s="1"/>
  <c r="M32" i="76"/>
  <c r="U32" i="76" s="1"/>
  <c r="M38" i="76"/>
  <c r="U38" i="76" s="1"/>
  <c r="M44" i="76"/>
  <c r="U44" i="76" s="1"/>
  <c r="M50" i="76"/>
  <c r="U50" i="76" s="1"/>
  <c r="M56" i="76"/>
  <c r="U56" i="76" s="1"/>
  <c r="M62" i="76"/>
  <c r="U62" i="76" s="1"/>
  <c r="M68" i="76"/>
  <c r="U68" i="76" s="1"/>
  <c r="V68" i="76"/>
  <c r="V65" i="76"/>
  <c r="V62" i="76"/>
  <c r="V59" i="76"/>
  <c r="V56" i="76"/>
  <c r="V53" i="76"/>
  <c r="V50" i="76"/>
  <c r="V47" i="76"/>
  <c r="V44" i="76"/>
  <c r="V41" i="76"/>
  <c r="V38" i="76"/>
  <c r="V35" i="76"/>
  <c r="V32" i="76"/>
  <c r="V29" i="76"/>
  <c r="V26" i="76"/>
  <c r="V23" i="76"/>
  <c r="V69" i="76"/>
  <c r="V66" i="76"/>
  <c r="V63" i="76"/>
  <c r="V60" i="76"/>
  <c r="V57" i="76"/>
  <c r="V54" i="76"/>
  <c r="V51" i="76"/>
  <c r="V48" i="76"/>
  <c r="V45" i="76"/>
  <c r="V42" i="76"/>
  <c r="V39" i="76"/>
  <c r="V36" i="76"/>
  <c r="V33" i="76"/>
  <c r="V30" i="76"/>
  <c r="V27" i="76"/>
  <c r="V24" i="76"/>
  <c r="V21" i="76"/>
  <c r="H4" i="77"/>
  <c r="I4" i="77" s="1"/>
  <c r="J4" i="77" s="1"/>
  <c r="K4" i="77" s="1"/>
  <c r="M10" i="77"/>
  <c r="U10" i="77" s="1"/>
  <c r="M22" i="77"/>
  <c r="U22" i="77" s="1"/>
  <c r="M34" i="77"/>
  <c r="U34" i="77" s="1"/>
  <c r="M46" i="77"/>
  <c r="U46" i="77" s="1"/>
  <c r="M58" i="77"/>
  <c r="U58" i="77" s="1"/>
  <c r="M70" i="77"/>
  <c r="U70" i="77" s="1"/>
  <c r="M82" i="77"/>
  <c r="U82" i="77" s="1"/>
  <c r="M94" i="77"/>
  <c r="U94" i="77" s="1"/>
  <c r="H8" i="77"/>
  <c r="I8" i="77" s="1"/>
  <c r="J8" i="77" s="1"/>
  <c r="H12" i="77"/>
  <c r="I12" i="77" s="1"/>
  <c r="J12" i="77" s="1"/>
  <c r="H28" i="77"/>
  <c r="I28" i="77" s="1"/>
  <c r="J28" i="77" s="1"/>
  <c r="H29" i="77"/>
  <c r="I29" i="77" s="1"/>
  <c r="J29" i="77" s="1"/>
  <c r="H30" i="77"/>
  <c r="I30" i="77" s="1"/>
  <c r="J30" i="77" s="1"/>
  <c r="H40" i="77"/>
  <c r="I40" i="77" s="1"/>
  <c r="J40" i="77" s="1"/>
  <c r="H48" i="77"/>
  <c r="I48" i="77" s="1"/>
  <c r="J48" i="77" s="1"/>
  <c r="H58" i="77"/>
  <c r="I58" i="77" s="1"/>
  <c r="J58" i="77" s="1"/>
  <c r="H66" i="77"/>
  <c r="I66" i="77" s="1"/>
  <c r="J66" i="77" s="1"/>
  <c r="H76" i="77"/>
  <c r="I76" i="77" s="1"/>
  <c r="J76" i="77" s="1"/>
  <c r="H84" i="77"/>
  <c r="I84" i="77" s="1"/>
  <c r="J84" i="77" s="1"/>
  <c r="H97" i="77"/>
  <c r="I97" i="77" s="1"/>
  <c r="J97" i="77" s="1"/>
  <c r="M21" i="79"/>
  <c r="U21" i="79" s="1"/>
  <c r="M57" i="79"/>
  <c r="U57" i="79" s="1"/>
  <c r="H19" i="79"/>
  <c r="I19" i="79" s="1"/>
  <c r="J19" i="79" s="1"/>
  <c r="H20" i="79"/>
  <c r="I20" i="79" s="1"/>
  <c r="J20" i="79" s="1"/>
  <c r="H28" i="79"/>
  <c r="I28" i="79" s="1"/>
  <c r="J28" i="79" s="1"/>
  <c r="H29" i="79"/>
  <c r="I29" i="79" s="1"/>
  <c r="J29" i="79" s="1"/>
  <c r="H35" i="79"/>
  <c r="I35" i="79" s="1"/>
  <c r="J35" i="79" s="1"/>
  <c r="P3" i="81"/>
  <c r="AF3" i="81" s="1"/>
  <c r="AO3" i="81" s="1"/>
  <c r="AE3" i="81"/>
  <c r="H26" i="82"/>
  <c r="I26" i="82" s="1"/>
  <c r="J26" i="82" s="1"/>
  <c r="M9" i="67"/>
  <c r="U9" i="67" s="1"/>
  <c r="M15" i="67"/>
  <c r="U15" i="67" s="1"/>
  <c r="M21" i="67"/>
  <c r="U21" i="67" s="1"/>
  <c r="O3" i="68"/>
  <c r="M4" i="68"/>
  <c r="U4" i="68" s="1"/>
  <c r="X4" i="68" s="1"/>
  <c r="M10" i="68"/>
  <c r="U10" i="68" s="1"/>
  <c r="M16" i="68"/>
  <c r="U16" i="68" s="1"/>
  <c r="M22" i="68"/>
  <c r="U22" i="68" s="1"/>
  <c r="O10" i="68"/>
  <c r="P10" i="68" s="1"/>
  <c r="V10" i="68"/>
  <c r="Q10" i="69"/>
  <c r="Q11" i="70"/>
  <c r="M8" i="71"/>
  <c r="U8" i="71" s="1"/>
  <c r="M14" i="71"/>
  <c r="U14" i="71" s="1"/>
  <c r="M20" i="71"/>
  <c r="U20" i="71" s="1"/>
  <c r="Q6" i="71"/>
  <c r="Q7" i="71"/>
  <c r="Q12" i="71"/>
  <c r="Q13" i="71"/>
  <c r="Q14" i="71"/>
  <c r="Q15" i="71"/>
  <c r="Q16" i="71"/>
  <c r="Q17" i="71"/>
  <c r="Q18" i="71"/>
  <c r="Q19" i="71"/>
  <c r="Q20" i="71"/>
  <c r="Q21" i="71"/>
  <c r="Q22" i="71"/>
  <c r="M9" i="72"/>
  <c r="U9" i="72" s="1"/>
  <c r="M15" i="72"/>
  <c r="U15" i="72" s="1"/>
  <c r="M21" i="72"/>
  <c r="U21" i="72" s="1"/>
  <c r="R6" i="72"/>
  <c r="R7" i="72"/>
  <c r="R12" i="72"/>
  <c r="R13" i="72"/>
  <c r="R14" i="72"/>
  <c r="R15" i="72"/>
  <c r="R16" i="72"/>
  <c r="R17" i="72"/>
  <c r="R18" i="72"/>
  <c r="R19" i="72"/>
  <c r="R20" i="72"/>
  <c r="R21" i="72"/>
  <c r="R22" i="72"/>
  <c r="M4" i="73"/>
  <c r="U4" i="73" s="1"/>
  <c r="X4" i="73" s="1"/>
  <c r="M10" i="73"/>
  <c r="U10" i="73" s="1"/>
  <c r="M16" i="73"/>
  <c r="U16" i="73" s="1"/>
  <c r="M22" i="73"/>
  <c r="U22" i="73" s="1"/>
  <c r="M28" i="73"/>
  <c r="U28" i="73" s="1"/>
  <c r="M34" i="73"/>
  <c r="U34" i="73" s="1"/>
  <c r="M40" i="73"/>
  <c r="U40" i="73" s="1"/>
  <c r="M46" i="73"/>
  <c r="U46" i="73" s="1"/>
  <c r="M52" i="73"/>
  <c r="U52" i="73" s="1"/>
  <c r="M58" i="73"/>
  <c r="U58" i="73" s="1"/>
  <c r="M64" i="73"/>
  <c r="U64" i="73" s="1"/>
  <c r="M70" i="73"/>
  <c r="U70" i="73" s="1"/>
  <c r="M76" i="73"/>
  <c r="U76" i="73" s="1"/>
  <c r="M82" i="73"/>
  <c r="U82" i="73" s="1"/>
  <c r="M88" i="73"/>
  <c r="U88" i="73" s="1"/>
  <c r="M94" i="73"/>
  <c r="U94" i="73" s="1"/>
  <c r="M9" i="74"/>
  <c r="U9" i="74" s="1"/>
  <c r="M15" i="74"/>
  <c r="U15" i="74" s="1"/>
  <c r="M21" i="74"/>
  <c r="U21" i="74" s="1"/>
  <c r="M27" i="74"/>
  <c r="U27" i="74" s="1"/>
  <c r="M33" i="74"/>
  <c r="U33" i="74" s="1"/>
  <c r="M39" i="74"/>
  <c r="U39" i="74" s="1"/>
  <c r="M45" i="74"/>
  <c r="U45" i="74" s="1"/>
  <c r="M51" i="74"/>
  <c r="U51" i="74" s="1"/>
  <c r="M57" i="74"/>
  <c r="U57" i="74" s="1"/>
  <c r="M63" i="74"/>
  <c r="U63" i="74" s="1"/>
  <c r="M69" i="74"/>
  <c r="U69" i="74" s="1"/>
  <c r="M75" i="74"/>
  <c r="U75" i="74" s="1"/>
  <c r="M81" i="74"/>
  <c r="U81" i="74" s="1"/>
  <c r="V4" i="74"/>
  <c r="Y4" i="74" s="1"/>
  <c r="Z4" i="74" s="1"/>
  <c r="V10" i="74"/>
  <c r="V14" i="74"/>
  <c r="V17" i="74"/>
  <c r="V20" i="74"/>
  <c r="V23" i="74"/>
  <c r="V26" i="74"/>
  <c r="V29" i="74"/>
  <c r="V32" i="74"/>
  <c r="V35" i="74"/>
  <c r="V38" i="74"/>
  <c r="V41" i="74"/>
  <c r="V44" i="74"/>
  <c r="V47" i="74"/>
  <c r="V50" i="74"/>
  <c r="V53" i="74"/>
  <c r="V56" i="74"/>
  <c r="V59" i="74"/>
  <c r="V62" i="74"/>
  <c r="V65" i="74"/>
  <c r="V68" i="74"/>
  <c r="V71" i="74"/>
  <c r="V74" i="74"/>
  <c r="V77" i="74"/>
  <c r="V80" i="74"/>
  <c r="V83" i="74"/>
  <c r="V86" i="74"/>
  <c r="H4" i="75"/>
  <c r="I4" i="75" s="1"/>
  <c r="J4" i="75" s="1"/>
  <c r="K4" i="75" s="1"/>
  <c r="M5" i="75"/>
  <c r="U5" i="75" s="1"/>
  <c r="M11" i="75"/>
  <c r="U11" i="75" s="1"/>
  <c r="M17" i="75"/>
  <c r="U17" i="75" s="1"/>
  <c r="M23" i="75"/>
  <c r="U23" i="75" s="1"/>
  <c r="M29" i="75"/>
  <c r="U29" i="75" s="1"/>
  <c r="M35" i="75"/>
  <c r="U35" i="75" s="1"/>
  <c r="M41" i="75"/>
  <c r="U41" i="75" s="1"/>
  <c r="M47" i="75"/>
  <c r="U47" i="75" s="1"/>
  <c r="M53" i="75"/>
  <c r="U53" i="75" s="1"/>
  <c r="M59" i="75"/>
  <c r="U59" i="75" s="1"/>
  <c r="M65" i="75"/>
  <c r="U65" i="75" s="1"/>
  <c r="M71" i="75"/>
  <c r="U71" i="75" s="1"/>
  <c r="M77" i="75"/>
  <c r="U77" i="75" s="1"/>
  <c r="V10" i="75"/>
  <c r="V14" i="75"/>
  <c r="V17" i="75"/>
  <c r="V20" i="75"/>
  <c r="V23" i="75"/>
  <c r="V26" i="75"/>
  <c r="V29" i="75"/>
  <c r="V32" i="75"/>
  <c r="V35" i="75"/>
  <c r="V38" i="75"/>
  <c r="V41" i="75"/>
  <c r="V44" i="75"/>
  <c r="V47" i="75"/>
  <c r="V50" i="75"/>
  <c r="V53" i="75"/>
  <c r="V56" i="75"/>
  <c r="V59" i="75"/>
  <c r="V62" i="75"/>
  <c r="V65" i="75"/>
  <c r="V68" i="75"/>
  <c r="V71" i="75"/>
  <c r="V74" i="75"/>
  <c r="M9" i="76"/>
  <c r="U9" i="76" s="1"/>
  <c r="M15" i="76"/>
  <c r="U15" i="76" s="1"/>
  <c r="M21" i="76"/>
  <c r="U21" i="76" s="1"/>
  <c r="M27" i="76"/>
  <c r="U27" i="76" s="1"/>
  <c r="M33" i="76"/>
  <c r="U33" i="76" s="1"/>
  <c r="M39" i="76"/>
  <c r="U39" i="76" s="1"/>
  <c r="M45" i="76"/>
  <c r="U45" i="76" s="1"/>
  <c r="M51" i="76"/>
  <c r="U51" i="76" s="1"/>
  <c r="M57" i="76"/>
  <c r="U57" i="76" s="1"/>
  <c r="M63" i="76"/>
  <c r="U63" i="76" s="1"/>
  <c r="M69" i="76"/>
  <c r="U69" i="76" s="1"/>
  <c r="V13" i="76"/>
  <c r="V16" i="76"/>
  <c r="H20" i="76"/>
  <c r="I20" i="76" s="1"/>
  <c r="J20" i="76" s="1"/>
  <c r="M14" i="77"/>
  <c r="U14" i="77" s="1"/>
  <c r="M26" i="77"/>
  <c r="U26" i="77" s="1"/>
  <c r="M38" i="77"/>
  <c r="U38" i="77" s="1"/>
  <c r="M50" i="77"/>
  <c r="U50" i="77" s="1"/>
  <c r="M62" i="77"/>
  <c r="U62" i="77" s="1"/>
  <c r="M74" i="77"/>
  <c r="U74" i="77" s="1"/>
  <c r="M86" i="77"/>
  <c r="U86" i="77" s="1"/>
  <c r="H9" i="77"/>
  <c r="I9" i="77" s="1"/>
  <c r="J9" i="77" s="1"/>
  <c r="H13" i="77"/>
  <c r="I13" i="77" s="1"/>
  <c r="J13" i="77" s="1"/>
  <c r="H15" i="77"/>
  <c r="I15" i="77" s="1"/>
  <c r="J15" i="77" s="1"/>
  <c r="H31" i="77"/>
  <c r="I31" i="77" s="1"/>
  <c r="J31" i="77" s="1"/>
  <c r="H33" i="77"/>
  <c r="I33" i="77" s="1"/>
  <c r="J33" i="77" s="1"/>
  <c r="H43" i="77"/>
  <c r="I43" i="77" s="1"/>
  <c r="J43" i="77" s="1"/>
  <c r="H51" i="77"/>
  <c r="I51" i="77" s="1"/>
  <c r="J51" i="77" s="1"/>
  <c r="H61" i="77"/>
  <c r="I61" i="77" s="1"/>
  <c r="J61" i="77" s="1"/>
  <c r="H69" i="77"/>
  <c r="I69" i="77" s="1"/>
  <c r="J69" i="77" s="1"/>
  <c r="H79" i="77"/>
  <c r="I79" i="77" s="1"/>
  <c r="J79" i="77" s="1"/>
  <c r="H87" i="77"/>
  <c r="I87" i="77" s="1"/>
  <c r="J87" i="77" s="1"/>
  <c r="H8" i="78"/>
  <c r="I8" i="78" s="1"/>
  <c r="J8" i="78" s="1"/>
  <c r="P3" i="79"/>
  <c r="AF3" i="79" s="1"/>
  <c r="AO3" i="79" s="1"/>
  <c r="AE3" i="79"/>
  <c r="M27" i="79"/>
  <c r="U27" i="79" s="1"/>
  <c r="M63" i="79"/>
  <c r="U63" i="79" s="1"/>
  <c r="H9" i="79"/>
  <c r="I9" i="79" s="1"/>
  <c r="J9" i="79" s="1"/>
  <c r="H16" i="79"/>
  <c r="I16" i="79" s="1"/>
  <c r="J16" i="79" s="1"/>
  <c r="H25" i="79"/>
  <c r="I25" i="79" s="1"/>
  <c r="J25" i="79" s="1"/>
  <c r="H41" i="79"/>
  <c r="I41" i="79" s="1"/>
  <c r="J41" i="79" s="1"/>
  <c r="H50" i="79"/>
  <c r="I50" i="79" s="1"/>
  <c r="J50" i="79" s="1"/>
  <c r="H59" i="79"/>
  <c r="I59" i="79" s="1"/>
  <c r="J59" i="79" s="1"/>
  <c r="H68" i="79"/>
  <c r="I68" i="79" s="1"/>
  <c r="J68" i="79" s="1"/>
  <c r="P3" i="83"/>
  <c r="AF3" i="83" s="1"/>
  <c r="AO3" i="83" s="1"/>
  <c r="AE3" i="83"/>
  <c r="H12" i="84"/>
  <c r="I12" i="84" s="1"/>
  <c r="J12" i="84" s="1"/>
  <c r="M4" i="67"/>
  <c r="U4" i="67" s="1"/>
  <c r="X4" i="67" s="1"/>
  <c r="M10" i="67"/>
  <c r="U10" i="67" s="1"/>
  <c r="M16" i="67"/>
  <c r="U16" i="67" s="1"/>
  <c r="O5" i="68"/>
  <c r="P5" i="68" s="1"/>
  <c r="Q12" i="70"/>
  <c r="Q13" i="70"/>
  <c r="Q14" i="70"/>
  <c r="Q15" i="70"/>
  <c r="Q16" i="70"/>
  <c r="Q17" i="70"/>
  <c r="Q18" i="70"/>
  <c r="Q19" i="70"/>
  <c r="Q20" i="70"/>
  <c r="Q21" i="70"/>
  <c r="Q22" i="70"/>
  <c r="M9" i="71"/>
  <c r="U9" i="71" s="1"/>
  <c r="M15" i="71"/>
  <c r="U15" i="71" s="1"/>
  <c r="M4" i="72"/>
  <c r="U4" i="72" s="1"/>
  <c r="X4" i="72" s="1"/>
  <c r="M10" i="72"/>
  <c r="U10" i="72" s="1"/>
  <c r="M16" i="72"/>
  <c r="U16" i="72" s="1"/>
  <c r="M5" i="73"/>
  <c r="U5" i="73" s="1"/>
  <c r="M11" i="73"/>
  <c r="U11" i="73" s="1"/>
  <c r="M17" i="73"/>
  <c r="U17" i="73" s="1"/>
  <c r="M23" i="73"/>
  <c r="U23" i="73" s="1"/>
  <c r="M29" i="73"/>
  <c r="U29" i="73" s="1"/>
  <c r="M35" i="73"/>
  <c r="U35" i="73" s="1"/>
  <c r="M41" i="73"/>
  <c r="U41" i="73" s="1"/>
  <c r="M47" i="73"/>
  <c r="U47" i="73" s="1"/>
  <c r="M53" i="73"/>
  <c r="U53" i="73" s="1"/>
  <c r="M59" i="73"/>
  <c r="U59" i="73" s="1"/>
  <c r="M65" i="73"/>
  <c r="U65" i="73" s="1"/>
  <c r="M71" i="73"/>
  <c r="U71" i="73" s="1"/>
  <c r="M77" i="73"/>
  <c r="U77" i="73" s="1"/>
  <c r="M83" i="73"/>
  <c r="U83" i="73" s="1"/>
  <c r="M89" i="73"/>
  <c r="U89" i="73" s="1"/>
  <c r="H81" i="73"/>
  <c r="I81" i="73" s="1"/>
  <c r="J81" i="73" s="1"/>
  <c r="R12" i="74"/>
  <c r="R15" i="74"/>
  <c r="R18" i="74"/>
  <c r="R21" i="74"/>
  <c r="R24" i="74"/>
  <c r="R27" i="74"/>
  <c r="R30" i="74"/>
  <c r="R33" i="74"/>
  <c r="R36" i="74"/>
  <c r="R39" i="74"/>
  <c r="R42" i="74"/>
  <c r="R45" i="74"/>
  <c r="R48" i="74"/>
  <c r="R51" i="74"/>
  <c r="R54" i="74"/>
  <c r="R57" i="74"/>
  <c r="R60" i="74"/>
  <c r="R63" i="74"/>
  <c r="R66" i="74"/>
  <c r="R69" i="74"/>
  <c r="R72" i="74"/>
  <c r="R75" i="74"/>
  <c r="R78" i="74"/>
  <c r="R81" i="74"/>
  <c r="R84" i="74"/>
  <c r="M6" i="75"/>
  <c r="U6" i="75" s="1"/>
  <c r="M12" i="75"/>
  <c r="U12" i="75" s="1"/>
  <c r="M18" i="75"/>
  <c r="U18" i="75" s="1"/>
  <c r="M24" i="75"/>
  <c r="U24" i="75" s="1"/>
  <c r="M30" i="75"/>
  <c r="U30" i="75" s="1"/>
  <c r="M36" i="75"/>
  <c r="U36" i="75" s="1"/>
  <c r="M42" i="75"/>
  <c r="U42" i="75" s="1"/>
  <c r="M48" i="75"/>
  <c r="U48" i="75" s="1"/>
  <c r="M54" i="75"/>
  <c r="U54" i="75" s="1"/>
  <c r="M60" i="75"/>
  <c r="U60" i="75" s="1"/>
  <c r="M66" i="75"/>
  <c r="U66" i="75" s="1"/>
  <c r="M72" i="75"/>
  <c r="U72" i="75" s="1"/>
  <c r="R6" i="75"/>
  <c r="R12" i="75"/>
  <c r="R15" i="75"/>
  <c r="R18" i="75"/>
  <c r="R21" i="75"/>
  <c r="R24" i="75"/>
  <c r="R27" i="75"/>
  <c r="R30" i="75"/>
  <c r="R33" i="75"/>
  <c r="R36" i="75"/>
  <c r="R39" i="75"/>
  <c r="R42" i="75"/>
  <c r="R45" i="75"/>
  <c r="R48" i="75"/>
  <c r="R51" i="75"/>
  <c r="R54" i="75"/>
  <c r="R57" i="75"/>
  <c r="R60" i="75"/>
  <c r="R63" i="75"/>
  <c r="R66" i="75"/>
  <c r="R69" i="75"/>
  <c r="R72" i="75"/>
  <c r="R75" i="75"/>
  <c r="M22" i="76"/>
  <c r="U22" i="76" s="1"/>
  <c r="M28" i="76"/>
  <c r="U28" i="76" s="1"/>
  <c r="M34" i="76"/>
  <c r="U34" i="76" s="1"/>
  <c r="M40" i="76"/>
  <c r="U40" i="76" s="1"/>
  <c r="M46" i="76"/>
  <c r="U46" i="76" s="1"/>
  <c r="M52" i="76"/>
  <c r="U52" i="76" s="1"/>
  <c r="M58" i="76"/>
  <c r="U58" i="76" s="1"/>
  <c r="V20" i="76"/>
  <c r="M97" i="77"/>
  <c r="U97" i="77" s="1"/>
  <c r="M91" i="77"/>
  <c r="U91" i="77" s="1"/>
  <c r="M85" i="77"/>
  <c r="U85" i="77" s="1"/>
  <c r="M79" i="77"/>
  <c r="U79" i="77" s="1"/>
  <c r="M73" i="77"/>
  <c r="U73" i="77" s="1"/>
  <c r="M67" i="77"/>
  <c r="U67" i="77" s="1"/>
  <c r="M61" i="77"/>
  <c r="U61" i="77" s="1"/>
  <c r="M55" i="77"/>
  <c r="U55" i="77" s="1"/>
  <c r="M49" i="77"/>
  <c r="U49" i="77" s="1"/>
  <c r="M43" i="77"/>
  <c r="U43" i="77" s="1"/>
  <c r="M37" i="77"/>
  <c r="U37" i="77" s="1"/>
  <c r="M31" i="77"/>
  <c r="U31" i="77" s="1"/>
  <c r="M25" i="77"/>
  <c r="U25" i="77" s="1"/>
  <c r="M19" i="77"/>
  <c r="U19" i="77" s="1"/>
  <c r="M13" i="77"/>
  <c r="U13" i="77" s="1"/>
  <c r="M7" i="77"/>
  <c r="U7" i="77" s="1"/>
  <c r="M96" i="77"/>
  <c r="U96" i="77" s="1"/>
  <c r="M90" i="77"/>
  <c r="U90" i="77" s="1"/>
  <c r="M84" i="77"/>
  <c r="U84" i="77" s="1"/>
  <c r="M78" i="77"/>
  <c r="U78" i="77" s="1"/>
  <c r="M72" i="77"/>
  <c r="U72" i="77" s="1"/>
  <c r="M66" i="77"/>
  <c r="U66" i="77" s="1"/>
  <c r="M60" i="77"/>
  <c r="U60" i="77" s="1"/>
  <c r="M54" i="77"/>
  <c r="U54" i="77" s="1"/>
  <c r="M48" i="77"/>
  <c r="U48" i="77" s="1"/>
  <c r="M42" i="77"/>
  <c r="U42" i="77" s="1"/>
  <c r="M36" i="77"/>
  <c r="U36" i="77" s="1"/>
  <c r="M30" i="77"/>
  <c r="U30" i="77" s="1"/>
  <c r="M24" i="77"/>
  <c r="U24" i="77" s="1"/>
  <c r="M18" i="77"/>
  <c r="U18" i="77" s="1"/>
  <c r="M12" i="77"/>
  <c r="U12" i="77" s="1"/>
  <c r="M6" i="77"/>
  <c r="U6" i="77" s="1"/>
  <c r="M95" i="77"/>
  <c r="U95" i="77" s="1"/>
  <c r="M89" i="77"/>
  <c r="U89" i="77" s="1"/>
  <c r="M83" i="77"/>
  <c r="U83" i="77" s="1"/>
  <c r="M77" i="77"/>
  <c r="U77" i="77" s="1"/>
  <c r="M71" i="77"/>
  <c r="U71" i="77" s="1"/>
  <c r="M65" i="77"/>
  <c r="U65" i="77" s="1"/>
  <c r="M59" i="77"/>
  <c r="U59" i="77" s="1"/>
  <c r="M53" i="77"/>
  <c r="U53" i="77" s="1"/>
  <c r="M47" i="77"/>
  <c r="U47" i="77" s="1"/>
  <c r="M41" i="77"/>
  <c r="U41" i="77" s="1"/>
  <c r="M35" i="77"/>
  <c r="U35" i="77" s="1"/>
  <c r="M29" i="77"/>
  <c r="U29" i="77" s="1"/>
  <c r="M23" i="77"/>
  <c r="U23" i="77" s="1"/>
  <c r="M17" i="77"/>
  <c r="U17" i="77" s="1"/>
  <c r="M11" i="77"/>
  <c r="U11" i="77" s="1"/>
  <c r="M5" i="77"/>
  <c r="U5" i="77" s="1"/>
  <c r="M15" i="77"/>
  <c r="U15" i="77" s="1"/>
  <c r="M27" i="77"/>
  <c r="U27" i="77" s="1"/>
  <c r="M39" i="77"/>
  <c r="U39" i="77" s="1"/>
  <c r="M51" i="77"/>
  <c r="U51" i="77" s="1"/>
  <c r="M63" i="77"/>
  <c r="U63" i="77" s="1"/>
  <c r="M75" i="77"/>
  <c r="U75" i="77" s="1"/>
  <c r="M87" i="77"/>
  <c r="U87" i="77" s="1"/>
  <c r="H16" i="77"/>
  <c r="I16" i="77" s="1"/>
  <c r="J16" i="77" s="1"/>
  <c r="H18" i="77"/>
  <c r="I18" i="77" s="1"/>
  <c r="J18" i="77" s="1"/>
  <c r="H34" i="77"/>
  <c r="I34" i="77" s="1"/>
  <c r="J34" i="77" s="1"/>
  <c r="H36" i="77"/>
  <c r="I36" i="77" s="1"/>
  <c r="J36" i="77" s="1"/>
  <c r="H37" i="77"/>
  <c r="I37" i="77" s="1"/>
  <c r="J37" i="77" s="1"/>
  <c r="H46" i="77"/>
  <c r="I46" i="77" s="1"/>
  <c r="J46" i="77" s="1"/>
  <c r="H54" i="77"/>
  <c r="I54" i="77" s="1"/>
  <c r="J54" i="77" s="1"/>
  <c r="H64" i="77"/>
  <c r="I64" i="77" s="1"/>
  <c r="J64" i="77" s="1"/>
  <c r="H72" i="77"/>
  <c r="I72" i="77" s="1"/>
  <c r="J72" i="77" s="1"/>
  <c r="H82" i="77"/>
  <c r="I82" i="77" s="1"/>
  <c r="J82" i="77" s="1"/>
  <c r="H90" i="77"/>
  <c r="I90" i="77" s="1"/>
  <c r="J90" i="77" s="1"/>
  <c r="H76" i="78"/>
  <c r="I76" i="78" s="1"/>
  <c r="J76" i="78" s="1"/>
  <c r="M33" i="79"/>
  <c r="U33" i="79" s="1"/>
  <c r="M69" i="79"/>
  <c r="U69" i="79" s="1"/>
  <c r="H16" i="83"/>
  <c r="I16" i="83" s="1"/>
  <c r="J16" i="83" s="1"/>
  <c r="H38" i="77"/>
  <c r="I38" i="77" s="1"/>
  <c r="J38" i="77" s="1"/>
  <c r="H41" i="77"/>
  <c r="I41" i="77" s="1"/>
  <c r="J41" i="77" s="1"/>
  <c r="H44" i="77"/>
  <c r="I44" i="77" s="1"/>
  <c r="J44" i="77" s="1"/>
  <c r="H47" i="77"/>
  <c r="I47" i="77" s="1"/>
  <c r="J47" i="77" s="1"/>
  <c r="H50" i="77"/>
  <c r="I50" i="77" s="1"/>
  <c r="J50" i="77" s="1"/>
  <c r="H53" i="77"/>
  <c r="I53" i="77" s="1"/>
  <c r="J53" i="77" s="1"/>
  <c r="H56" i="77"/>
  <c r="I56" i="77" s="1"/>
  <c r="J56" i="77" s="1"/>
  <c r="H59" i="77"/>
  <c r="I59" i="77" s="1"/>
  <c r="J59" i="77" s="1"/>
  <c r="H62" i="77"/>
  <c r="I62" i="77" s="1"/>
  <c r="J62" i="77" s="1"/>
  <c r="H65" i="77"/>
  <c r="I65" i="77" s="1"/>
  <c r="J65" i="77" s="1"/>
  <c r="H68" i="77"/>
  <c r="I68" i="77" s="1"/>
  <c r="J68" i="77" s="1"/>
  <c r="H71" i="77"/>
  <c r="I71" i="77" s="1"/>
  <c r="J71" i="77" s="1"/>
  <c r="H74" i="77"/>
  <c r="I74" i="77" s="1"/>
  <c r="J74" i="77" s="1"/>
  <c r="H77" i="77"/>
  <c r="I77" i="77" s="1"/>
  <c r="J77" i="77" s="1"/>
  <c r="H80" i="77"/>
  <c r="I80" i="77" s="1"/>
  <c r="J80" i="77" s="1"/>
  <c r="H83" i="77"/>
  <c r="I83" i="77" s="1"/>
  <c r="J83" i="77" s="1"/>
  <c r="V96" i="77"/>
  <c r="R74" i="78"/>
  <c r="R77" i="78"/>
  <c r="R80" i="78"/>
  <c r="R83" i="78"/>
  <c r="R86" i="78"/>
  <c r="R89" i="78"/>
  <c r="H5" i="79"/>
  <c r="I5" i="79" s="1"/>
  <c r="J5" i="79" s="1"/>
  <c r="H11" i="79"/>
  <c r="I11" i="79" s="1"/>
  <c r="J11" i="79" s="1"/>
  <c r="H22" i="79"/>
  <c r="I22" i="79" s="1"/>
  <c r="J22" i="79" s="1"/>
  <c r="H31" i="79"/>
  <c r="I31" i="79" s="1"/>
  <c r="J31" i="79" s="1"/>
  <c r="H37" i="79"/>
  <c r="I37" i="79" s="1"/>
  <c r="J37" i="79" s="1"/>
  <c r="H43" i="79"/>
  <c r="I43" i="79" s="1"/>
  <c r="J43" i="79" s="1"/>
  <c r="H46" i="79"/>
  <c r="I46" i="79" s="1"/>
  <c r="J46" i="79" s="1"/>
  <c r="H49" i="79"/>
  <c r="I49" i="79" s="1"/>
  <c r="J49" i="79" s="1"/>
  <c r="H52" i="79"/>
  <c r="I52" i="79" s="1"/>
  <c r="J52" i="79" s="1"/>
  <c r="H55" i="79"/>
  <c r="I55" i="79" s="1"/>
  <c r="J55" i="79" s="1"/>
  <c r="H58" i="79"/>
  <c r="I58" i="79" s="1"/>
  <c r="J58" i="79" s="1"/>
  <c r="H61" i="79"/>
  <c r="I61" i="79" s="1"/>
  <c r="J61" i="79" s="1"/>
  <c r="H64" i="79"/>
  <c r="I64" i="79" s="1"/>
  <c r="J64" i="79" s="1"/>
  <c r="H67" i="79"/>
  <c r="I67" i="79" s="1"/>
  <c r="J67" i="79" s="1"/>
  <c r="H70" i="79"/>
  <c r="I70" i="79" s="1"/>
  <c r="J70" i="79" s="1"/>
  <c r="H73" i="79"/>
  <c r="I73" i="79" s="1"/>
  <c r="J73" i="79" s="1"/>
  <c r="H76" i="79"/>
  <c r="I76" i="79" s="1"/>
  <c r="J76" i="79" s="1"/>
  <c r="H79" i="79"/>
  <c r="I79" i="79" s="1"/>
  <c r="J79" i="79" s="1"/>
  <c r="H15" i="81"/>
  <c r="I15" i="81" s="1"/>
  <c r="J15" i="81" s="1"/>
  <c r="H64" i="81"/>
  <c r="I64" i="81" s="1"/>
  <c r="J64" i="81" s="1"/>
  <c r="H81" i="81"/>
  <c r="I81" i="81" s="1"/>
  <c r="J81" i="81" s="1"/>
  <c r="H44" i="82"/>
  <c r="I44" i="82" s="1"/>
  <c r="J44" i="82" s="1"/>
  <c r="H61" i="82"/>
  <c r="I61" i="82" s="1"/>
  <c r="J61" i="82" s="1"/>
  <c r="H73" i="82"/>
  <c r="I73" i="82" s="1"/>
  <c r="J73" i="82" s="1"/>
  <c r="H8" i="83"/>
  <c r="I8" i="83" s="1"/>
  <c r="J8" i="83" s="1"/>
  <c r="H40" i="83"/>
  <c r="I40" i="83" s="1"/>
  <c r="J40" i="83" s="1"/>
  <c r="V10" i="77"/>
  <c r="V14" i="77"/>
  <c r="V17" i="77"/>
  <c r="V20" i="77"/>
  <c r="V23" i="77"/>
  <c r="V26" i="77"/>
  <c r="V29" i="77"/>
  <c r="V32" i="77"/>
  <c r="V35" i="77"/>
  <c r="V38" i="77"/>
  <c r="V41" i="77"/>
  <c r="V44" i="77"/>
  <c r="V47" i="77"/>
  <c r="V50" i="77"/>
  <c r="V53" i="77"/>
  <c r="V56" i="77"/>
  <c r="V59" i="77"/>
  <c r="V62" i="77"/>
  <c r="V65" i="77"/>
  <c r="V68" i="77"/>
  <c r="V71" i="77"/>
  <c r="V74" i="77"/>
  <c r="V77" i="77"/>
  <c r="V80" i="77"/>
  <c r="V83" i="77"/>
  <c r="V86" i="77"/>
  <c r="V89" i="77"/>
  <c r="V92" i="77"/>
  <c r="V95" i="77"/>
  <c r="V98" i="77"/>
  <c r="R7" i="78"/>
  <c r="R8" i="78"/>
  <c r="R13" i="78"/>
  <c r="R16" i="78"/>
  <c r="R19" i="78"/>
  <c r="R22" i="78"/>
  <c r="R25" i="78"/>
  <c r="R28" i="78"/>
  <c r="R31" i="78"/>
  <c r="R34" i="78"/>
  <c r="R37" i="78"/>
  <c r="R40" i="78"/>
  <c r="R43" i="78"/>
  <c r="R46" i="78"/>
  <c r="R49" i="78"/>
  <c r="R52" i="78"/>
  <c r="R55" i="78"/>
  <c r="R58" i="78"/>
  <c r="R61" i="78"/>
  <c r="R64" i="78"/>
  <c r="R67" i="78"/>
  <c r="R70" i="78"/>
  <c r="R73" i="78"/>
  <c r="R76" i="78"/>
  <c r="R79" i="78"/>
  <c r="R82" i="78"/>
  <c r="R85" i="78"/>
  <c r="R88" i="78"/>
  <c r="R78" i="79"/>
  <c r="R75" i="79"/>
  <c r="R72" i="79"/>
  <c r="R69" i="79"/>
  <c r="R66" i="79"/>
  <c r="R63" i="79"/>
  <c r="R60" i="79"/>
  <c r="R57" i="79"/>
  <c r="R54" i="79"/>
  <c r="R51" i="79"/>
  <c r="R48" i="79"/>
  <c r="R45" i="79"/>
  <c r="R42" i="79"/>
  <c r="R39" i="79"/>
  <c r="R36" i="79"/>
  <c r="R33" i="79"/>
  <c r="R30" i="79"/>
  <c r="R27" i="79"/>
  <c r="R24" i="79"/>
  <c r="R21" i="79"/>
  <c r="R18" i="79"/>
  <c r="R15" i="79"/>
  <c r="R79" i="79"/>
  <c r="R76" i="79"/>
  <c r="R73" i="79"/>
  <c r="R70" i="79"/>
  <c r="R67" i="79"/>
  <c r="R64" i="79"/>
  <c r="R61" i="79"/>
  <c r="R58" i="79"/>
  <c r="R55" i="79"/>
  <c r="R52" i="79"/>
  <c r="R49" i="79"/>
  <c r="R46" i="79"/>
  <c r="R43" i="79"/>
  <c r="R7" i="79"/>
  <c r="R8" i="79"/>
  <c r="R13" i="79"/>
  <c r="R19" i="79"/>
  <c r="R23" i="79"/>
  <c r="R28" i="79"/>
  <c r="V30" i="79"/>
  <c r="R32" i="79"/>
  <c r="V34" i="79"/>
  <c r="R38" i="79"/>
  <c r="R40" i="79"/>
  <c r="R41" i="79"/>
  <c r="R44" i="79"/>
  <c r="R47" i="79"/>
  <c r="R50" i="79"/>
  <c r="R53" i="79"/>
  <c r="R56" i="79"/>
  <c r="R59" i="79"/>
  <c r="R62" i="79"/>
  <c r="R65" i="79"/>
  <c r="R68" i="79"/>
  <c r="R71" i="79"/>
  <c r="R74" i="79"/>
  <c r="R77" i="79"/>
  <c r="AH3" i="80"/>
  <c r="AQ3" i="80" s="1"/>
  <c r="AI3" i="80"/>
  <c r="H24" i="81"/>
  <c r="I24" i="81" s="1"/>
  <c r="J24" i="81" s="1"/>
  <c r="H40" i="81"/>
  <c r="I40" i="81" s="1"/>
  <c r="J40" i="81" s="1"/>
  <c r="AH3" i="82"/>
  <c r="AQ3" i="82" s="1"/>
  <c r="H19" i="82"/>
  <c r="I19" i="82" s="1"/>
  <c r="J19" i="82" s="1"/>
  <c r="H71" i="82"/>
  <c r="I71" i="82" s="1"/>
  <c r="J71" i="82" s="1"/>
  <c r="H88" i="82"/>
  <c r="I88" i="82" s="1"/>
  <c r="J88" i="82" s="1"/>
  <c r="M9" i="78"/>
  <c r="U9" i="78" s="1"/>
  <c r="M15" i="78"/>
  <c r="U15" i="78" s="1"/>
  <c r="M21" i="78"/>
  <c r="U21" i="78" s="1"/>
  <c r="M27" i="78"/>
  <c r="U27" i="78" s="1"/>
  <c r="M33" i="78"/>
  <c r="U33" i="78" s="1"/>
  <c r="M39" i="78"/>
  <c r="U39" i="78" s="1"/>
  <c r="M45" i="78"/>
  <c r="U45" i="78" s="1"/>
  <c r="M51" i="78"/>
  <c r="U51" i="78" s="1"/>
  <c r="M57" i="78"/>
  <c r="U57" i="78" s="1"/>
  <c r="M63" i="78"/>
  <c r="U63" i="78" s="1"/>
  <c r="M69" i="78"/>
  <c r="U69" i="78" s="1"/>
  <c r="M75" i="78"/>
  <c r="U75" i="78" s="1"/>
  <c r="M81" i="78"/>
  <c r="U81" i="78" s="1"/>
  <c r="M87" i="78"/>
  <c r="U87" i="78" s="1"/>
  <c r="V10" i="78"/>
  <c r="V14" i="78"/>
  <c r="V17" i="78"/>
  <c r="V20" i="78"/>
  <c r="V23" i="78"/>
  <c r="V26" i="78"/>
  <c r="V29" i="78"/>
  <c r="V32" i="78"/>
  <c r="V35" i="78"/>
  <c r="V38" i="78"/>
  <c r="V41" i="78"/>
  <c r="V44" i="78"/>
  <c r="V47" i="78"/>
  <c r="V50" i="78"/>
  <c r="V53" i="78"/>
  <c r="V56" i="78"/>
  <c r="V59" i="78"/>
  <c r="V62" i="78"/>
  <c r="V65" i="78"/>
  <c r="V68" i="78"/>
  <c r="V71" i="78"/>
  <c r="V74" i="78"/>
  <c r="V77" i="78"/>
  <c r="V80" i="78"/>
  <c r="V83" i="78"/>
  <c r="V86" i="78"/>
  <c r="V89" i="78"/>
  <c r="V29" i="79"/>
  <c r="R68" i="80"/>
  <c r="R65" i="80"/>
  <c r="R62" i="80"/>
  <c r="R59" i="80"/>
  <c r="R56" i="80"/>
  <c r="R53" i="80"/>
  <c r="R50" i="80"/>
  <c r="R47" i="80"/>
  <c r="R44" i="80"/>
  <c r="R41" i="80"/>
  <c r="R38" i="80"/>
  <c r="R35" i="80"/>
  <c r="R32" i="80"/>
  <c r="R29" i="80"/>
  <c r="R26" i="80"/>
  <c r="R23" i="80"/>
  <c r="R20" i="80"/>
  <c r="R17" i="80"/>
  <c r="R14" i="80"/>
  <c r="R10" i="80"/>
  <c r="R4" i="80"/>
  <c r="R11" i="80"/>
  <c r="R5" i="80"/>
  <c r="R69" i="80"/>
  <c r="R66" i="80"/>
  <c r="R63" i="80"/>
  <c r="R60" i="80"/>
  <c r="R57" i="80"/>
  <c r="R54" i="80"/>
  <c r="R51" i="80"/>
  <c r="R48" i="80"/>
  <c r="R45" i="80"/>
  <c r="R42" i="80"/>
  <c r="R39" i="80"/>
  <c r="R36" i="80"/>
  <c r="R33" i="80"/>
  <c r="R30" i="80"/>
  <c r="R27" i="80"/>
  <c r="R24" i="80"/>
  <c r="R21" i="80"/>
  <c r="R18" i="80"/>
  <c r="R15" i="80"/>
  <c r="R12" i="80"/>
  <c r="R6" i="80"/>
  <c r="R67" i="80"/>
  <c r="R64" i="80"/>
  <c r="R61" i="80"/>
  <c r="R58" i="80"/>
  <c r="H11" i="80"/>
  <c r="I11" i="80" s="1"/>
  <c r="J11" i="80" s="1"/>
  <c r="H57" i="80"/>
  <c r="I57" i="80" s="1"/>
  <c r="J57" i="80" s="1"/>
  <c r="H58" i="81"/>
  <c r="I58" i="81" s="1"/>
  <c r="J58" i="81" s="1"/>
  <c r="H9" i="82"/>
  <c r="I9" i="82" s="1"/>
  <c r="J9" i="82" s="1"/>
  <c r="H16" i="82"/>
  <c r="I16" i="82" s="1"/>
  <c r="J16" i="82" s="1"/>
  <c r="H17" i="82"/>
  <c r="I17" i="82" s="1"/>
  <c r="J17" i="82" s="1"/>
  <c r="H41" i="82"/>
  <c r="I41" i="82" s="1"/>
  <c r="J41" i="82" s="1"/>
  <c r="H53" i="82"/>
  <c r="I53" i="82" s="1"/>
  <c r="J53" i="82" s="1"/>
  <c r="H23" i="83"/>
  <c r="I23" i="83" s="1"/>
  <c r="J23" i="83" s="1"/>
  <c r="H65" i="83"/>
  <c r="I65" i="83" s="1"/>
  <c r="J65" i="83" s="1"/>
  <c r="H36" i="85"/>
  <c r="I36" i="85" s="1"/>
  <c r="J36" i="85" s="1"/>
  <c r="AH3" i="77"/>
  <c r="AQ3" i="77" s="1"/>
  <c r="V13" i="77"/>
  <c r="V16" i="77"/>
  <c r="V19" i="77"/>
  <c r="V22" i="77"/>
  <c r="V25" i="77"/>
  <c r="V28" i="77"/>
  <c r="V31" i="77"/>
  <c r="V34" i="77"/>
  <c r="V37" i="77"/>
  <c r="V40" i="77"/>
  <c r="V43" i="77"/>
  <c r="V46" i="77"/>
  <c r="V49" i="77"/>
  <c r="V52" i="77"/>
  <c r="V55" i="77"/>
  <c r="V58" i="77"/>
  <c r="V61" i="77"/>
  <c r="V64" i="77"/>
  <c r="V67" i="77"/>
  <c r="V70" i="77"/>
  <c r="V73" i="77"/>
  <c r="V76" i="77"/>
  <c r="V79" i="77"/>
  <c r="V82" i="77"/>
  <c r="V85" i="77"/>
  <c r="V88" i="77"/>
  <c r="V91" i="77"/>
  <c r="V94" i="77"/>
  <c r="M4" i="78"/>
  <c r="U4" i="78" s="1"/>
  <c r="X4" i="78" s="1"/>
  <c r="M10" i="78"/>
  <c r="U10" i="78" s="1"/>
  <c r="M16" i="78"/>
  <c r="U16" i="78" s="1"/>
  <c r="M22" i="78"/>
  <c r="U22" i="78" s="1"/>
  <c r="M28" i="78"/>
  <c r="U28" i="78" s="1"/>
  <c r="M34" i="78"/>
  <c r="U34" i="78" s="1"/>
  <c r="M40" i="78"/>
  <c r="U40" i="78" s="1"/>
  <c r="M46" i="78"/>
  <c r="U46" i="78" s="1"/>
  <c r="M52" i="78"/>
  <c r="U52" i="78" s="1"/>
  <c r="M58" i="78"/>
  <c r="U58" i="78" s="1"/>
  <c r="M64" i="78"/>
  <c r="U64" i="78" s="1"/>
  <c r="M70" i="78"/>
  <c r="U70" i="78" s="1"/>
  <c r="M76" i="78"/>
  <c r="U76" i="78" s="1"/>
  <c r="M82" i="78"/>
  <c r="U82" i="78" s="1"/>
  <c r="R6" i="78"/>
  <c r="R12" i="78"/>
  <c r="R15" i="78"/>
  <c r="R18" i="78"/>
  <c r="R21" i="78"/>
  <c r="R24" i="78"/>
  <c r="R27" i="78"/>
  <c r="R30" i="78"/>
  <c r="R33" i="78"/>
  <c r="R36" i="78"/>
  <c r="R39" i="78"/>
  <c r="R42" i="78"/>
  <c r="R45" i="78"/>
  <c r="R48" i="78"/>
  <c r="R51" i="78"/>
  <c r="R54" i="78"/>
  <c r="R57" i="78"/>
  <c r="R60" i="78"/>
  <c r="R63" i="78"/>
  <c r="R66" i="78"/>
  <c r="R69" i="78"/>
  <c r="R72" i="78"/>
  <c r="R75" i="78"/>
  <c r="R78" i="78"/>
  <c r="R81" i="78"/>
  <c r="R84" i="78"/>
  <c r="R6" i="79"/>
  <c r="V77" i="79"/>
  <c r="V74" i="79"/>
  <c r="V71" i="79"/>
  <c r="V68" i="79"/>
  <c r="V65" i="79"/>
  <c r="V62" i="79"/>
  <c r="V59" i="79"/>
  <c r="V56" i="79"/>
  <c r="V53" i="79"/>
  <c r="V50" i="79"/>
  <c r="V47" i="79"/>
  <c r="V44" i="79"/>
  <c r="V41" i="79"/>
  <c r="V38" i="79"/>
  <c r="V35" i="79"/>
  <c r="R12" i="79"/>
  <c r="V15" i="79"/>
  <c r="R17" i="79"/>
  <c r="V19" i="79"/>
  <c r="R22" i="79"/>
  <c r="H23" i="79"/>
  <c r="I23" i="79" s="1"/>
  <c r="J23" i="79" s="1"/>
  <c r="V24" i="79"/>
  <c r="R26" i="79"/>
  <c r="V28" i="79"/>
  <c r="R31" i="79"/>
  <c r="H32" i="79"/>
  <c r="I32" i="79" s="1"/>
  <c r="J32" i="79" s="1"/>
  <c r="V33" i="79"/>
  <c r="R35" i="79"/>
  <c r="R37" i="79"/>
  <c r="H40" i="79"/>
  <c r="I40" i="79" s="1"/>
  <c r="J40" i="79" s="1"/>
  <c r="V43" i="79"/>
  <c r="V46" i="79"/>
  <c r="V49" i="79"/>
  <c r="V52" i="79"/>
  <c r="V55" i="79"/>
  <c r="V58" i="79"/>
  <c r="V61" i="79"/>
  <c r="V64" i="79"/>
  <c r="V67" i="79"/>
  <c r="V70" i="79"/>
  <c r="V73" i="79"/>
  <c r="V76" i="79"/>
  <c r="V79" i="79"/>
  <c r="H5" i="80"/>
  <c r="I5" i="80" s="1"/>
  <c r="J5" i="80" s="1"/>
  <c r="H12" i="80"/>
  <c r="I12" i="80" s="1"/>
  <c r="J12" i="80" s="1"/>
  <c r="H13" i="80"/>
  <c r="I13" i="80" s="1"/>
  <c r="J13" i="80" s="1"/>
  <c r="H15" i="80"/>
  <c r="I15" i="80" s="1"/>
  <c r="J15" i="80" s="1"/>
  <c r="H16" i="80"/>
  <c r="I16" i="80" s="1"/>
  <c r="J16" i="80" s="1"/>
  <c r="H18" i="80"/>
  <c r="I18" i="80" s="1"/>
  <c r="J18" i="80" s="1"/>
  <c r="H19" i="80"/>
  <c r="I19" i="80" s="1"/>
  <c r="J19" i="80" s="1"/>
  <c r="H21" i="80"/>
  <c r="I21" i="80" s="1"/>
  <c r="J21" i="80" s="1"/>
  <c r="H22" i="80"/>
  <c r="I22" i="80" s="1"/>
  <c r="J22" i="80" s="1"/>
  <c r="H24" i="80"/>
  <c r="I24" i="80" s="1"/>
  <c r="J24" i="80" s="1"/>
  <c r="H25" i="80"/>
  <c r="I25" i="80" s="1"/>
  <c r="J25" i="80" s="1"/>
  <c r="H27" i="80"/>
  <c r="I27" i="80" s="1"/>
  <c r="J27" i="80" s="1"/>
  <c r="H28" i="80"/>
  <c r="I28" i="80" s="1"/>
  <c r="J28" i="80" s="1"/>
  <c r="H30" i="80"/>
  <c r="I30" i="80" s="1"/>
  <c r="J30" i="80" s="1"/>
  <c r="H31" i="80"/>
  <c r="I31" i="80" s="1"/>
  <c r="J31" i="80" s="1"/>
  <c r="H33" i="80"/>
  <c r="I33" i="80" s="1"/>
  <c r="J33" i="80" s="1"/>
  <c r="H34" i="80"/>
  <c r="I34" i="80" s="1"/>
  <c r="J34" i="80" s="1"/>
  <c r="H36" i="80"/>
  <c r="I36" i="80" s="1"/>
  <c r="J36" i="80" s="1"/>
  <c r="H37" i="80"/>
  <c r="I37" i="80" s="1"/>
  <c r="J37" i="80" s="1"/>
  <c r="H39" i="80"/>
  <c r="I39" i="80" s="1"/>
  <c r="J39" i="80" s="1"/>
  <c r="H40" i="80"/>
  <c r="I40" i="80" s="1"/>
  <c r="J40" i="80" s="1"/>
  <c r="H42" i="80"/>
  <c r="I42" i="80" s="1"/>
  <c r="J42" i="80" s="1"/>
  <c r="H43" i="80"/>
  <c r="I43" i="80" s="1"/>
  <c r="J43" i="80" s="1"/>
  <c r="H45" i="80"/>
  <c r="I45" i="80" s="1"/>
  <c r="J45" i="80" s="1"/>
  <c r="H46" i="80"/>
  <c r="I46" i="80" s="1"/>
  <c r="J46" i="80" s="1"/>
  <c r="H48" i="80"/>
  <c r="I48" i="80" s="1"/>
  <c r="J48" i="80" s="1"/>
  <c r="H49" i="80"/>
  <c r="I49" i="80" s="1"/>
  <c r="J49" i="80" s="1"/>
  <c r="H51" i="80"/>
  <c r="I51" i="80" s="1"/>
  <c r="J51" i="80" s="1"/>
  <c r="H52" i="80"/>
  <c r="I52" i="80" s="1"/>
  <c r="J52" i="80" s="1"/>
  <c r="H54" i="80"/>
  <c r="I54" i="80" s="1"/>
  <c r="J54" i="80" s="1"/>
  <c r="H55" i="80"/>
  <c r="I55" i="80" s="1"/>
  <c r="J55" i="80" s="1"/>
  <c r="H66" i="80"/>
  <c r="I66" i="80" s="1"/>
  <c r="J66" i="80" s="1"/>
  <c r="H69" i="80"/>
  <c r="I69" i="80" s="1"/>
  <c r="J69" i="80" s="1"/>
  <c r="Y4" i="81"/>
  <c r="H28" i="81"/>
  <c r="I28" i="81" s="1"/>
  <c r="J28" i="81" s="1"/>
  <c r="H45" i="81"/>
  <c r="I45" i="81" s="1"/>
  <c r="J45" i="81" s="1"/>
  <c r="H76" i="81"/>
  <c r="I76" i="81" s="1"/>
  <c r="J76" i="81" s="1"/>
  <c r="H34" i="82"/>
  <c r="I34" i="82" s="1"/>
  <c r="J34" i="82" s="1"/>
  <c r="H46" i="82"/>
  <c r="I46" i="82" s="1"/>
  <c r="J46" i="82" s="1"/>
  <c r="Z4" i="83"/>
  <c r="V85" i="78"/>
  <c r="AH3" i="79"/>
  <c r="AQ3" i="79" s="1"/>
  <c r="H6" i="80"/>
  <c r="I6" i="80" s="1"/>
  <c r="J6" i="80" s="1"/>
  <c r="H60" i="80"/>
  <c r="I60" i="80" s="1"/>
  <c r="J60" i="80" s="1"/>
  <c r="H63" i="80"/>
  <c r="I63" i="80" s="1"/>
  <c r="J63" i="80" s="1"/>
  <c r="H5" i="81"/>
  <c r="I5" i="81" s="1"/>
  <c r="J5" i="81" s="1"/>
  <c r="H13" i="81"/>
  <c r="I13" i="81" s="1"/>
  <c r="J13" i="81" s="1"/>
  <c r="H46" i="81"/>
  <c r="I46" i="81" s="1"/>
  <c r="J46" i="81" s="1"/>
  <c r="H63" i="81"/>
  <c r="I63" i="81" s="1"/>
  <c r="J63" i="81" s="1"/>
  <c r="H10" i="82"/>
  <c r="I10" i="82" s="1"/>
  <c r="J10" i="82" s="1"/>
  <c r="P3" i="82"/>
  <c r="AF3" i="82" s="1"/>
  <c r="AO3" i="82" s="1"/>
  <c r="AE3" i="82"/>
  <c r="H68" i="82"/>
  <c r="I68" i="82" s="1"/>
  <c r="J68" i="82" s="1"/>
  <c r="H80" i="82"/>
  <c r="I80" i="82" s="1"/>
  <c r="J80" i="82" s="1"/>
  <c r="H8" i="81"/>
  <c r="I8" i="81" s="1"/>
  <c r="J8" i="81" s="1"/>
  <c r="H16" i="81"/>
  <c r="I16" i="81" s="1"/>
  <c r="J16" i="81" s="1"/>
  <c r="H25" i="81"/>
  <c r="I25" i="81" s="1"/>
  <c r="J25" i="81" s="1"/>
  <c r="H30" i="81"/>
  <c r="I30" i="81" s="1"/>
  <c r="J30" i="81" s="1"/>
  <c r="H48" i="81"/>
  <c r="I48" i="81" s="1"/>
  <c r="J48" i="81" s="1"/>
  <c r="H66" i="81"/>
  <c r="I66" i="81" s="1"/>
  <c r="J66" i="81" s="1"/>
  <c r="H84" i="81"/>
  <c r="I84" i="81" s="1"/>
  <c r="J84" i="81" s="1"/>
  <c r="H8" i="82"/>
  <c r="I8" i="82" s="1"/>
  <c r="J8" i="82" s="1"/>
  <c r="H4" i="83"/>
  <c r="I4" i="83" s="1"/>
  <c r="J4" i="83" s="1"/>
  <c r="K4" i="83" s="1"/>
  <c r="H9" i="83"/>
  <c r="I9" i="83" s="1"/>
  <c r="J9" i="83" s="1"/>
  <c r="H13" i="83"/>
  <c r="I13" i="83" s="1"/>
  <c r="J13" i="83" s="1"/>
  <c r="H22" i="83"/>
  <c r="I22" i="83" s="1"/>
  <c r="J22" i="83" s="1"/>
  <c r="H33" i="84"/>
  <c r="I33" i="84" s="1"/>
  <c r="J33" i="84" s="1"/>
  <c r="H39" i="84"/>
  <c r="I39" i="84" s="1"/>
  <c r="J39" i="84" s="1"/>
  <c r="H21" i="85"/>
  <c r="I21" i="85" s="1"/>
  <c r="J21" i="85" s="1"/>
  <c r="H54" i="85"/>
  <c r="I54" i="85" s="1"/>
  <c r="J54" i="85" s="1"/>
  <c r="H52" i="86"/>
  <c r="I52" i="86" s="1"/>
  <c r="J52" i="86" s="1"/>
  <c r="V97" i="81"/>
  <c r="V94" i="81"/>
  <c r="V91" i="81"/>
  <c r="V88" i="81"/>
  <c r="V85" i="81"/>
  <c r="V82" i="81"/>
  <c r="V79" i="81"/>
  <c r="V76" i="81"/>
  <c r="V73" i="81"/>
  <c r="V70" i="81"/>
  <c r="V67" i="81"/>
  <c r="V64" i="81"/>
  <c r="V61" i="81"/>
  <c r="V58" i="81"/>
  <c r="V55" i="81"/>
  <c r="V52" i="81"/>
  <c r="V49" i="81"/>
  <c r="V46" i="81"/>
  <c r="V43" i="81"/>
  <c r="V40" i="81"/>
  <c r="V37" i="81"/>
  <c r="V34" i="81"/>
  <c r="V31" i="81"/>
  <c r="V28" i="81"/>
  <c r="V25" i="81"/>
  <c r="V22" i="81"/>
  <c r="V19" i="81"/>
  <c r="V16" i="81"/>
  <c r="V13" i="81"/>
  <c r="V8" i="81"/>
  <c r="V7" i="81"/>
  <c r="V15" i="81"/>
  <c r="V20" i="81"/>
  <c r="V24" i="81"/>
  <c r="V39" i="81"/>
  <c r="H42" i="81"/>
  <c r="I42" i="81" s="1"/>
  <c r="J42" i="81" s="1"/>
  <c r="V44" i="81"/>
  <c r="V57" i="81"/>
  <c r="H60" i="81"/>
  <c r="I60" i="81" s="1"/>
  <c r="J60" i="81" s="1"/>
  <c r="V62" i="81"/>
  <c r="V75" i="81"/>
  <c r="H78" i="81"/>
  <c r="I78" i="81" s="1"/>
  <c r="J78" i="81" s="1"/>
  <c r="V80" i="81"/>
  <c r="V93" i="81"/>
  <c r="H96" i="81"/>
  <c r="I96" i="81" s="1"/>
  <c r="J96" i="81" s="1"/>
  <c r="V98" i="81"/>
  <c r="H31" i="83"/>
  <c r="I31" i="83" s="1"/>
  <c r="J31" i="83" s="1"/>
  <c r="H67" i="83"/>
  <c r="I67" i="83" s="1"/>
  <c r="J67" i="83" s="1"/>
  <c r="H18" i="84"/>
  <c r="I18" i="84" s="1"/>
  <c r="J18" i="84" s="1"/>
  <c r="H24" i="84"/>
  <c r="I24" i="84" s="1"/>
  <c r="J24" i="84" s="1"/>
  <c r="H30" i="84"/>
  <c r="I30" i="84" s="1"/>
  <c r="J30" i="84" s="1"/>
  <c r="AN3" i="85"/>
  <c r="M97" i="85"/>
  <c r="U97" i="85" s="1"/>
  <c r="M91" i="85"/>
  <c r="U91" i="85" s="1"/>
  <c r="M85" i="85"/>
  <c r="U85" i="85" s="1"/>
  <c r="M79" i="85"/>
  <c r="U79" i="85" s="1"/>
  <c r="M73" i="85"/>
  <c r="U73" i="85" s="1"/>
  <c r="M67" i="85"/>
  <c r="U67" i="85" s="1"/>
  <c r="M61" i="85"/>
  <c r="U61" i="85" s="1"/>
  <c r="M55" i="85"/>
  <c r="U55" i="85" s="1"/>
  <c r="M49" i="85"/>
  <c r="U49" i="85" s="1"/>
  <c r="M43" i="85"/>
  <c r="U43" i="85" s="1"/>
  <c r="M37" i="85"/>
  <c r="U37" i="85" s="1"/>
  <c r="M31" i="85"/>
  <c r="U31" i="85" s="1"/>
  <c r="M25" i="85"/>
  <c r="U25" i="85" s="1"/>
  <c r="M19" i="85"/>
  <c r="U19" i="85" s="1"/>
  <c r="M13" i="85"/>
  <c r="U13" i="85" s="1"/>
  <c r="M7" i="85"/>
  <c r="U7" i="85" s="1"/>
  <c r="M96" i="85"/>
  <c r="U96" i="85" s="1"/>
  <c r="M90" i="85"/>
  <c r="U90" i="85" s="1"/>
  <c r="M84" i="85"/>
  <c r="U84" i="85" s="1"/>
  <c r="M78" i="85"/>
  <c r="U78" i="85" s="1"/>
  <c r="M72" i="85"/>
  <c r="U72" i="85" s="1"/>
  <c r="M66" i="85"/>
  <c r="U66" i="85" s="1"/>
  <c r="M60" i="85"/>
  <c r="U60" i="85" s="1"/>
  <c r="M54" i="85"/>
  <c r="U54" i="85" s="1"/>
  <c r="M48" i="85"/>
  <c r="U48" i="85" s="1"/>
  <c r="M42" i="85"/>
  <c r="U42" i="85" s="1"/>
  <c r="M36" i="85"/>
  <c r="U36" i="85" s="1"/>
  <c r="M30" i="85"/>
  <c r="U30" i="85" s="1"/>
  <c r="M24" i="85"/>
  <c r="U24" i="85" s="1"/>
  <c r="M18" i="85"/>
  <c r="U18" i="85" s="1"/>
  <c r="M12" i="85"/>
  <c r="U12" i="85" s="1"/>
  <c r="M6" i="85"/>
  <c r="U6" i="85" s="1"/>
  <c r="M95" i="85"/>
  <c r="U95" i="85" s="1"/>
  <c r="M89" i="85"/>
  <c r="U89" i="85" s="1"/>
  <c r="M83" i="85"/>
  <c r="U83" i="85" s="1"/>
  <c r="M77" i="85"/>
  <c r="U77" i="85" s="1"/>
  <c r="M71" i="85"/>
  <c r="U71" i="85" s="1"/>
  <c r="M65" i="85"/>
  <c r="U65" i="85" s="1"/>
  <c r="M59" i="85"/>
  <c r="U59" i="85" s="1"/>
  <c r="M53" i="85"/>
  <c r="U53" i="85" s="1"/>
  <c r="M47" i="85"/>
  <c r="U47" i="85" s="1"/>
  <c r="M41" i="85"/>
  <c r="U41" i="85" s="1"/>
  <c r="M35" i="85"/>
  <c r="U35" i="85" s="1"/>
  <c r="M29" i="85"/>
  <c r="U29" i="85" s="1"/>
  <c r="M23" i="85"/>
  <c r="U23" i="85" s="1"/>
  <c r="M17" i="85"/>
  <c r="U17" i="85" s="1"/>
  <c r="M11" i="85"/>
  <c r="U11" i="85" s="1"/>
  <c r="M5" i="85"/>
  <c r="U5" i="85" s="1"/>
  <c r="M93" i="85"/>
  <c r="U93" i="85" s="1"/>
  <c r="M81" i="85"/>
  <c r="U81" i="85" s="1"/>
  <c r="M69" i="85"/>
  <c r="U69" i="85" s="1"/>
  <c r="M57" i="85"/>
  <c r="U57" i="85" s="1"/>
  <c r="M45" i="85"/>
  <c r="U45" i="85" s="1"/>
  <c r="M33" i="85"/>
  <c r="U33" i="85" s="1"/>
  <c r="M21" i="85"/>
  <c r="U21" i="85" s="1"/>
  <c r="M9" i="85"/>
  <c r="U9" i="85" s="1"/>
  <c r="M92" i="85"/>
  <c r="U92" i="85" s="1"/>
  <c r="M80" i="85"/>
  <c r="U80" i="85" s="1"/>
  <c r="M68" i="85"/>
  <c r="U68" i="85" s="1"/>
  <c r="M56" i="85"/>
  <c r="U56" i="85" s="1"/>
  <c r="M44" i="85"/>
  <c r="U44" i="85" s="1"/>
  <c r="M32" i="85"/>
  <c r="U32" i="85" s="1"/>
  <c r="M20" i="85"/>
  <c r="U20" i="85" s="1"/>
  <c r="M8" i="85"/>
  <c r="U8" i="85" s="1"/>
  <c r="M88" i="85"/>
  <c r="U88" i="85" s="1"/>
  <c r="M76" i="85"/>
  <c r="U76" i="85" s="1"/>
  <c r="M64" i="85"/>
  <c r="U64" i="85" s="1"/>
  <c r="M52" i="85"/>
  <c r="U52" i="85" s="1"/>
  <c r="M40" i="85"/>
  <c r="U40" i="85" s="1"/>
  <c r="M28" i="85"/>
  <c r="U28" i="85" s="1"/>
  <c r="M16" i="85"/>
  <c r="U16" i="85" s="1"/>
  <c r="M4" i="85"/>
  <c r="U4" i="85" s="1"/>
  <c r="X4" i="85" s="1"/>
  <c r="M94" i="85"/>
  <c r="U94" i="85" s="1"/>
  <c r="M82" i="85"/>
  <c r="U82" i="85" s="1"/>
  <c r="M70" i="85"/>
  <c r="U70" i="85" s="1"/>
  <c r="M58" i="85"/>
  <c r="U58" i="85" s="1"/>
  <c r="M46" i="85"/>
  <c r="U46" i="85" s="1"/>
  <c r="M34" i="85"/>
  <c r="U34" i="85" s="1"/>
  <c r="M22" i="85"/>
  <c r="U22" i="85" s="1"/>
  <c r="M10" i="85"/>
  <c r="U10" i="85" s="1"/>
  <c r="M98" i="85"/>
  <c r="U98" i="85" s="1"/>
  <c r="M62" i="85"/>
  <c r="U62" i="85" s="1"/>
  <c r="M26" i="85"/>
  <c r="U26" i="85" s="1"/>
  <c r="M87" i="85"/>
  <c r="U87" i="85" s="1"/>
  <c r="M51" i="85"/>
  <c r="U51" i="85" s="1"/>
  <c r="M15" i="85"/>
  <c r="U15" i="85" s="1"/>
  <c r="M86" i="85"/>
  <c r="U86" i="85" s="1"/>
  <c r="M50" i="85"/>
  <c r="U50" i="85" s="1"/>
  <c r="M14" i="85"/>
  <c r="U14" i="85" s="1"/>
  <c r="M63" i="85"/>
  <c r="U63" i="85" s="1"/>
  <c r="M27" i="85"/>
  <c r="U27" i="85" s="1"/>
  <c r="H22" i="86"/>
  <c r="I22" i="86" s="1"/>
  <c r="J22" i="86" s="1"/>
  <c r="M9" i="80"/>
  <c r="U9" i="80" s="1"/>
  <c r="M15" i="80"/>
  <c r="U15" i="80" s="1"/>
  <c r="M21" i="80"/>
  <c r="U21" i="80" s="1"/>
  <c r="M27" i="80"/>
  <c r="U27" i="80" s="1"/>
  <c r="M33" i="80"/>
  <c r="U33" i="80" s="1"/>
  <c r="M39" i="80"/>
  <c r="U39" i="80" s="1"/>
  <c r="M45" i="80"/>
  <c r="U45" i="80" s="1"/>
  <c r="M51" i="80"/>
  <c r="U51" i="80" s="1"/>
  <c r="M57" i="80"/>
  <c r="U57" i="80" s="1"/>
  <c r="M63" i="80"/>
  <c r="U63" i="80" s="1"/>
  <c r="M69" i="80"/>
  <c r="U69" i="80" s="1"/>
  <c r="V7" i="80"/>
  <c r="V8" i="80"/>
  <c r="V13" i="80"/>
  <c r="V16" i="80"/>
  <c r="V19" i="80"/>
  <c r="V22" i="80"/>
  <c r="V25" i="80"/>
  <c r="V28" i="80"/>
  <c r="V31" i="80"/>
  <c r="V34" i="80"/>
  <c r="V37" i="80"/>
  <c r="V40" i="80"/>
  <c r="V43" i="80"/>
  <c r="V46" i="80"/>
  <c r="V49" i="80"/>
  <c r="V52" i="80"/>
  <c r="V55" i="80"/>
  <c r="V58" i="80"/>
  <c r="V61" i="80"/>
  <c r="V64" i="80"/>
  <c r="M9" i="81"/>
  <c r="U9" i="81" s="1"/>
  <c r="M15" i="81"/>
  <c r="U15" i="81" s="1"/>
  <c r="M21" i="81"/>
  <c r="U21" i="81" s="1"/>
  <c r="M27" i="81"/>
  <c r="U27" i="81" s="1"/>
  <c r="M33" i="81"/>
  <c r="U33" i="81" s="1"/>
  <c r="M39" i="81"/>
  <c r="U39" i="81" s="1"/>
  <c r="M45" i="81"/>
  <c r="U45" i="81" s="1"/>
  <c r="M51" i="81"/>
  <c r="U51" i="81" s="1"/>
  <c r="M57" i="81"/>
  <c r="U57" i="81" s="1"/>
  <c r="M63" i="81"/>
  <c r="U63" i="81" s="1"/>
  <c r="M69" i="81"/>
  <c r="U69" i="81" s="1"/>
  <c r="M75" i="81"/>
  <c r="U75" i="81" s="1"/>
  <c r="M81" i="81"/>
  <c r="U81" i="81" s="1"/>
  <c r="M87" i="81"/>
  <c r="U87" i="81" s="1"/>
  <c r="M93" i="81"/>
  <c r="U93" i="81" s="1"/>
  <c r="V6" i="81"/>
  <c r="H14" i="81"/>
  <c r="I14" i="81" s="1"/>
  <c r="J14" i="81" s="1"/>
  <c r="H18" i="81"/>
  <c r="I18" i="81" s="1"/>
  <c r="J18" i="81" s="1"/>
  <c r="H23" i="81"/>
  <c r="I23" i="81" s="1"/>
  <c r="J23" i="81" s="1"/>
  <c r="H27" i="81"/>
  <c r="I27" i="81" s="1"/>
  <c r="J27" i="81" s="1"/>
  <c r="V36" i="81"/>
  <c r="H37" i="81"/>
  <c r="I37" i="81" s="1"/>
  <c r="J37" i="81" s="1"/>
  <c r="H39" i="81"/>
  <c r="I39" i="81" s="1"/>
  <c r="J39" i="81" s="1"/>
  <c r="V41" i="81"/>
  <c r="V54" i="81"/>
  <c r="H55" i="81"/>
  <c r="I55" i="81" s="1"/>
  <c r="J55" i="81" s="1"/>
  <c r="H57" i="81"/>
  <c r="I57" i="81" s="1"/>
  <c r="J57" i="81" s="1"/>
  <c r="V59" i="81"/>
  <c r="V72" i="81"/>
  <c r="H73" i="81"/>
  <c r="I73" i="81" s="1"/>
  <c r="J73" i="81" s="1"/>
  <c r="H75" i="81"/>
  <c r="I75" i="81" s="1"/>
  <c r="J75" i="81" s="1"/>
  <c r="V77" i="81"/>
  <c r="V90" i="81"/>
  <c r="H91" i="81"/>
  <c r="I91" i="81" s="1"/>
  <c r="J91" i="81" s="1"/>
  <c r="H93" i="81"/>
  <c r="I93" i="81" s="1"/>
  <c r="J93" i="81" s="1"/>
  <c r="V95" i="81"/>
  <c r="M89" i="82"/>
  <c r="U89" i="82" s="1"/>
  <c r="M83" i="82"/>
  <c r="U83" i="82" s="1"/>
  <c r="M77" i="82"/>
  <c r="U77" i="82" s="1"/>
  <c r="M71" i="82"/>
  <c r="U71" i="82" s="1"/>
  <c r="M65" i="82"/>
  <c r="U65" i="82" s="1"/>
  <c r="M59" i="82"/>
  <c r="U59" i="82" s="1"/>
  <c r="M53" i="82"/>
  <c r="U53" i="82" s="1"/>
  <c r="M47" i="82"/>
  <c r="U47" i="82" s="1"/>
  <c r="M41" i="82"/>
  <c r="U41" i="82" s="1"/>
  <c r="M35" i="82"/>
  <c r="U35" i="82" s="1"/>
  <c r="M29" i="82"/>
  <c r="U29" i="82" s="1"/>
  <c r="M23" i="82"/>
  <c r="U23" i="82" s="1"/>
  <c r="M17" i="82"/>
  <c r="U17" i="82" s="1"/>
  <c r="M11" i="82"/>
  <c r="U11" i="82" s="1"/>
  <c r="M5" i="82"/>
  <c r="U5" i="82" s="1"/>
  <c r="M88" i="82"/>
  <c r="U88" i="82" s="1"/>
  <c r="M82" i="82"/>
  <c r="U82" i="82" s="1"/>
  <c r="M76" i="82"/>
  <c r="U76" i="82" s="1"/>
  <c r="M70" i="82"/>
  <c r="U70" i="82" s="1"/>
  <c r="M64" i="82"/>
  <c r="U64" i="82" s="1"/>
  <c r="M58" i="82"/>
  <c r="U58" i="82" s="1"/>
  <c r="M52" i="82"/>
  <c r="U52" i="82" s="1"/>
  <c r="M46" i="82"/>
  <c r="U46" i="82" s="1"/>
  <c r="M40" i="82"/>
  <c r="U40" i="82" s="1"/>
  <c r="M34" i="82"/>
  <c r="U34" i="82" s="1"/>
  <c r="M28" i="82"/>
  <c r="U28" i="82" s="1"/>
  <c r="M22" i="82"/>
  <c r="U22" i="82" s="1"/>
  <c r="M16" i="82"/>
  <c r="U16" i="82" s="1"/>
  <c r="M10" i="82"/>
  <c r="U10" i="82" s="1"/>
  <c r="M4" i="82"/>
  <c r="U4" i="82" s="1"/>
  <c r="X4" i="82" s="1"/>
  <c r="M13" i="82"/>
  <c r="U13" i="82" s="1"/>
  <c r="M21" i="82"/>
  <c r="U21" i="82" s="1"/>
  <c r="M31" i="82"/>
  <c r="U31" i="82" s="1"/>
  <c r="M39" i="82"/>
  <c r="U39" i="82" s="1"/>
  <c r="M49" i="82"/>
  <c r="U49" i="82" s="1"/>
  <c r="M57" i="82"/>
  <c r="U57" i="82" s="1"/>
  <c r="M67" i="82"/>
  <c r="U67" i="82" s="1"/>
  <c r="M75" i="82"/>
  <c r="U75" i="82" s="1"/>
  <c r="M85" i="82"/>
  <c r="U85" i="82" s="1"/>
  <c r="R87" i="82"/>
  <c r="R84" i="82"/>
  <c r="R81" i="82"/>
  <c r="R78" i="82"/>
  <c r="R75" i="82"/>
  <c r="R72" i="82"/>
  <c r="R69" i="82"/>
  <c r="R66" i="82"/>
  <c r="R63" i="82"/>
  <c r="R60" i="82"/>
  <c r="R57" i="82"/>
  <c r="R54" i="82"/>
  <c r="R51" i="82"/>
  <c r="R48" i="82"/>
  <c r="R45" i="82"/>
  <c r="R42" i="82"/>
  <c r="R39" i="82"/>
  <c r="R36" i="82"/>
  <c r="R33" i="82"/>
  <c r="R30" i="82"/>
  <c r="R27" i="82"/>
  <c r="R24" i="82"/>
  <c r="R21" i="82"/>
  <c r="R89" i="82"/>
  <c r="R82" i="82"/>
  <c r="R80" i="82"/>
  <c r="R73" i="82"/>
  <c r="R71" i="82"/>
  <c r="R64" i="82"/>
  <c r="R62" i="82"/>
  <c r="R55" i="82"/>
  <c r="R53" i="82"/>
  <c r="R46" i="82"/>
  <c r="R44" i="82"/>
  <c r="R37" i="82"/>
  <c r="R35" i="82"/>
  <c r="R28" i="82"/>
  <c r="R26" i="82"/>
  <c r="R19" i="82"/>
  <c r="R11" i="82"/>
  <c r="R5" i="82"/>
  <c r="R18" i="82"/>
  <c r="R15" i="82"/>
  <c r="R12" i="82"/>
  <c r="R6" i="82"/>
  <c r="R8" i="82"/>
  <c r="R9" i="82"/>
  <c r="H14" i="82"/>
  <c r="I14" i="82" s="1"/>
  <c r="J14" i="82" s="1"/>
  <c r="R20" i="82"/>
  <c r="R22" i="82"/>
  <c r="H23" i="82"/>
  <c r="I23" i="82" s="1"/>
  <c r="J23" i="82" s="1"/>
  <c r="H28" i="82"/>
  <c r="I28" i="82" s="1"/>
  <c r="J28" i="82" s="1"/>
  <c r="R34" i="82"/>
  <c r="R41" i="82"/>
  <c r="H43" i="82"/>
  <c r="I43" i="82" s="1"/>
  <c r="J43" i="82" s="1"/>
  <c r="R47" i="82"/>
  <c r="R49" i="82"/>
  <c r="H50" i="82"/>
  <c r="I50" i="82" s="1"/>
  <c r="J50" i="82" s="1"/>
  <c r="H55" i="82"/>
  <c r="I55" i="82" s="1"/>
  <c r="J55" i="82" s="1"/>
  <c r="R61" i="82"/>
  <c r="R68" i="82"/>
  <c r="H70" i="82"/>
  <c r="I70" i="82" s="1"/>
  <c r="J70" i="82" s="1"/>
  <c r="R74" i="82"/>
  <c r="R76" i="82"/>
  <c r="H77" i="82"/>
  <c r="I77" i="82" s="1"/>
  <c r="J77" i="82" s="1"/>
  <c r="H82" i="82"/>
  <c r="I82" i="82" s="1"/>
  <c r="J82" i="82" s="1"/>
  <c r="R88" i="82"/>
  <c r="H7" i="83"/>
  <c r="I7" i="83" s="1"/>
  <c r="J7" i="83" s="1"/>
  <c r="H29" i="83"/>
  <c r="I29" i="83" s="1"/>
  <c r="J29" i="83" s="1"/>
  <c r="H36" i="84"/>
  <c r="I36" i="84" s="1"/>
  <c r="J36" i="84" s="1"/>
  <c r="M38" i="85"/>
  <c r="U38" i="85" s="1"/>
  <c r="H10" i="85"/>
  <c r="I10" i="85" s="1"/>
  <c r="J10" i="85" s="1"/>
  <c r="H18" i="85"/>
  <c r="I18" i="85" s="1"/>
  <c r="J18" i="85" s="1"/>
  <c r="M4" i="80"/>
  <c r="U4" i="80" s="1"/>
  <c r="X4" i="80" s="1"/>
  <c r="M10" i="80"/>
  <c r="U10" i="80" s="1"/>
  <c r="M16" i="80"/>
  <c r="U16" i="80" s="1"/>
  <c r="M22" i="80"/>
  <c r="U22" i="80" s="1"/>
  <c r="M28" i="80"/>
  <c r="U28" i="80" s="1"/>
  <c r="M34" i="80"/>
  <c r="U34" i="80" s="1"/>
  <c r="M40" i="80"/>
  <c r="U40" i="80" s="1"/>
  <c r="M46" i="80"/>
  <c r="U46" i="80" s="1"/>
  <c r="M52" i="80"/>
  <c r="U52" i="80" s="1"/>
  <c r="M58" i="80"/>
  <c r="U58" i="80" s="1"/>
  <c r="M4" i="81"/>
  <c r="U4" i="81" s="1"/>
  <c r="X4" i="81" s="1"/>
  <c r="Z4" i="81" s="1"/>
  <c r="M10" i="81"/>
  <c r="U10" i="81" s="1"/>
  <c r="M16" i="81"/>
  <c r="U16" i="81" s="1"/>
  <c r="M22" i="81"/>
  <c r="U22" i="81" s="1"/>
  <c r="M28" i="81"/>
  <c r="U28" i="81" s="1"/>
  <c r="M34" i="81"/>
  <c r="U34" i="81" s="1"/>
  <c r="M40" i="81"/>
  <c r="U40" i="81" s="1"/>
  <c r="M46" i="81"/>
  <c r="U46" i="81" s="1"/>
  <c r="M52" i="81"/>
  <c r="U52" i="81" s="1"/>
  <c r="M58" i="81"/>
  <c r="U58" i="81" s="1"/>
  <c r="M64" i="81"/>
  <c r="U64" i="81" s="1"/>
  <c r="M70" i="81"/>
  <c r="U70" i="81" s="1"/>
  <c r="M76" i="81"/>
  <c r="U76" i="81" s="1"/>
  <c r="M82" i="81"/>
  <c r="U82" i="81" s="1"/>
  <c r="M88" i="81"/>
  <c r="U88" i="81" s="1"/>
  <c r="V14" i="81"/>
  <c r="V18" i="81"/>
  <c r="V23" i="81"/>
  <c r="V27" i="81"/>
  <c r="V33" i="81"/>
  <c r="H34" i="81"/>
  <c r="I34" i="81" s="1"/>
  <c r="J34" i="81" s="1"/>
  <c r="H36" i="81"/>
  <c r="I36" i="81" s="1"/>
  <c r="J36" i="81" s="1"/>
  <c r="V38" i="81"/>
  <c r="V51" i="81"/>
  <c r="H52" i="81"/>
  <c r="I52" i="81" s="1"/>
  <c r="J52" i="81" s="1"/>
  <c r="H54" i="81"/>
  <c r="I54" i="81" s="1"/>
  <c r="J54" i="81" s="1"/>
  <c r="V56" i="81"/>
  <c r="V69" i="81"/>
  <c r="H70" i="81"/>
  <c r="I70" i="81" s="1"/>
  <c r="J70" i="81" s="1"/>
  <c r="H72" i="81"/>
  <c r="I72" i="81" s="1"/>
  <c r="J72" i="81" s="1"/>
  <c r="V74" i="81"/>
  <c r="V87" i="81"/>
  <c r="H88" i="81"/>
  <c r="I88" i="81" s="1"/>
  <c r="J88" i="81" s="1"/>
  <c r="H90" i="81"/>
  <c r="I90" i="81" s="1"/>
  <c r="J90" i="81" s="1"/>
  <c r="V92" i="81"/>
  <c r="M6" i="82"/>
  <c r="U6" i="82" s="1"/>
  <c r="M14" i="82"/>
  <c r="U14" i="82" s="1"/>
  <c r="M24" i="82"/>
  <c r="U24" i="82" s="1"/>
  <c r="M32" i="82"/>
  <c r="U32" i="82" s="1"/>
  <c r="M42" i="82"/>
  <c r="U42" i="82" s="1"/>
  <c r="M50" i="82"/>
  <c r="U50" i="82" s="1"/>
  <c r="M60" i="82"/>
  <c r="U60" i="82" s="1"/>
  <c r="M68" i="82"/>
  <c r="U68" i="82" s="1"/>
  <c r="M78" i="82"/>
  <c r="U78" i="82" s="1"/>
  <c r="M86" i="82"/>
  <c r="U86" i="82" s="1"/>
  <c r="H35" i="82"/>
  <c r="I35" i="82" s="1"/>
  <c r="J35" i="82" s="1"/>
  <c r="H62" i="82"/>
  <c r="I62" i="82" s="1"/>
  <c r="J62" i="82" s="1"/>
  <c r="H89" i="82"/>
  <c r="I89" i="82" s="1"/>
  <c r="J89" i="82" s="1"/>
  <c r="AH3" i="83"/>
  <c r="AQ3" i="83" s="1"/>
  <c r="H11" i="83"/>
  <c r="I11" i="83" s="1"/>
  <c r="J11" i="83" s="1"/>
  <c r="H14" i="83"/>
  <c r="I14" i="83" s="1"/>
  <c r="J14" i="83" s="1"/>
  <c r="H25" i="83"/>
  <c r="I25" i="83" s="1"/>
  <c r="J25" i="83" s="1"/>
  <c r="H56" i="83"/>
  <c r="I56" i="83" s="1"/>
  <c r="J56" i="83" s="1"/>
  <c r="H58" i="83"/>
  <c r="I58" i="83" s="1"/>
  <c r="J58" i="83" s="1"/>
  <c r="M39" i="85"/>
  <c r="U39" i="85" s="1"/>
  <c r="H90" i="85"/>
  <c r="I90" i="85" s="1"/>
  <c r="J90" i="85" s="1"/>
  <c r="H12" i="81"/>
  <c r="I12" i="81" s="1"/>
  <c r="J12" i="81" s="1"/>
  <c r="H21" i="81"/>
  <c r="I21" i="81" s="1"/>
  <c r="J21" i="81" s="1"/>
  <c r="H33" i="81"/>
  <c r="I33" i="81" s="1"/>
  <c r="J33" i="81" s="1"/>
  <c r="H51" i="81"/>
  <c r="I51" i="81" s="1"/>
  <c r="J51" i="81" s="1"/>
  <c r="H69" i="81"/>
  <c r="I69" i="81" s="1"/>
  <c r="J69" i="81" s="1"/>
  <c r="H87" i="81"/>
  <c r="I87" i="81" s="1"/>
  <c r="J87" i="81" s="1"/>
  <c r="H25" i="82"/>
  <c r="I25" i="82" s="1"/>
  <c r="J25" i="82" s="1"/>
  <c r="H32" i="82"/>
  <c r="I32" i="82" s="1"/>
  <c r="J32" i="82" s="1"/>
  <c r="H37" i="82"/>
  <c r="I37" i="82" s="1"/>
  <c r="J37" i="82" s="1"/>
  <c r="H52" i="82"/>
  <c r="I52" i="82" s="1"/>
  <c r="J52" i="82" s="1"/>
  <c r="H59" i="82"/>
  <c r="I59" i="82" s="1"/>
  <c r="J59" i="82" s="1"/>
  <c r="H64" i="82"/>
  <c r="I64" i="82" s="1"/>
  <c r="J64" i="82" s="1"/>
  <c r="H79" i="82"/>
  <c r="I79" i="82" s="1"/>
  <c r="J79" i="82" s="1"/>
  <c r="H86" i="82"/>
  <c r="I86" i="82" s="1"/>
  <c r="J86" i="82" s="1"/>
  <c r="H49" i="83"/>
  <c r="I49" i="83" s="1"/>
  <c r="J49" i="83" s="1"/>
  <c r="H15" i="84"/>
  <c r="I15" i="84" s="1"/>
  <c r="J15" i="84" s="1"/>
  <c r="H21" i="84"/>
  <c r="I21" i="84" s="1"/>
  <c r="J21" i="84" s="1"/>
  <c r="H27" i="84"/>
  <c r="I27" i="84" s="1"/>
  <c r="J27" i="84" s="1"/>
  <c r="H72" i="85"/>
  <c r="I72" i="85" s="1"/>
  <c r="J72" i="85" s="1"/>
  <c r="H13" i="86"/>
  <c r="I13" i="86" s="1"/>
  <c r="J13" i="86" s="1"/>
  <c r="H31" i="86"/>
  <c r="I31" i="86" s="1"/>
  <c r="J31" i="86" s="1"/>
  <c r="H70" i="83"/>
  <c r="I70" i="83" s="1"/>
  <c r="J70" i="83" s="1"/>
  <c r="H73" i="83"/>
  <c r="I73" i="83" s="1"/>
  <c r="J73" i="83" s="1"/>
  <c r="H76" i="83"/>
  <c r="I76" i="83" s="1"/>
  <c r="J76" i="83" s="1"/>
  <c r="H79" i="83"/>
  <c r="I79" i="83" s="1"/>
  <c r="J79" i="83" s="1"/>
  <c r="H31" i="85"/>
  <c r="I31" i="85" s="1"/>
  <c r="J31" i="85" s="1"/>
  <c r="H49" i="85"/>
  <c r="I49" i="85" s="1"/>
  <c r="J49" i="85" s="1"/>
  <c r="H67" i="85"/>
  <c r="I67" i="85" s="1"/>
  <c r="J67" i="85" s="1"/>
  <c r="H85" i="85"/>
  <c r="I85" i="85" s="1"/>
  <c r="J85" i="85" s="1"/>
  <c r="H19" i="86"/>
  <c r="I19" i="86" s="1"/>
  <c r="J19" i="86" s="1"/>
  <c r="H28" i="86"/>
  <c r="I28" i="86" s="1"/>
  <c r="J28" i="86" s="1"/>
  <c r="H37" i="86"/>
  <c r="I37" i="86" s="1"/>
  <c r="J37" i="86" s="1"/>
  <c r="H74" i="86"/>
  <c r="I74" i="86" s="1"/>
  <c r="J74" i="86" s="1"/>
  <c r="H7" i="88"/>
  <c r="I7" i="88" s="1"/>
  <c r="J7" i="88" s="1"/>
  <c r="V89" i="82"/>
  <c r="V86" i="82"/>
  <c r="V83" i="82"/>
  <c r="V80" i="82"/>
  <c r="V77" i="82"/>
  <c r="V74" i="82"/>
  <c r="V71" i="82"/>
  <c r="V68" i="82"/>
  <c r="V65" i="82"/>
  <c r="V62" i="82"/>
  <c r="V59" i="82"/>
  <c r="V56" i="82"/>
  <c r="V53" i="82"/>
  <c r="V50" i="82"/>
  <c r="V47" i="82"/>
  <c r="V44" i="82"/>
  <c r="V41" i="82"/>
  <c r="V38" i="82"/>
  <c r="V35" i="82"/>
  <c r="V32" i="82"/>
  <c r="V29" i="82"/>
  <c r="V26" i="82"/>
  <c r="V23" i="82"/>
  <c r="V20" i="82"/>
  <c r="V22" i="82"/>
  <c r="V24" i="82"/>
  <c r="V31" i="82"/>
  <c r="V33" i="82"/>
  <c r="V40" i="82"/>
  <c r="V42" i="82"/>
  <c r="V49" i="82"/>
  <c r="V51" i="82"/>
  <c r="V58" i="82"/>
  <c r="V60" i="82"/>
  <c r="V67" i="82"/>
  <c r="V69" i="82"/>
  <c r="V76" i="82"/>
  <c r="V78" i="82"/>
  <c r="V85" i="82"/>
  <c r="V87" i="82"/>
  <c r="M78" i="83"/>
  <c r="U78" i="83" s="1"/>
  <c r="M72" i="83"/>
  <c r="U72" i="83" s="1"/>
  <c r="M66" i="83"/>
  <c r="U66" i="83" s="1"/>
  <c r="M60" i="83"/>
  <c r="U60" i="83" s="1"/>
  <c r="M54" i="83"/>
  <c r="U54" i="83" s="1"/>
  <c r="M48" i="83"/>
  <c r="U48" i="83" s="1"/>
  <c r="M42" i="83"/>
  <c r="U42" i="83" s="1"/>
  <c r="M36" i="83"/>
  <c r="U36" i="83" s="1"/>
  <c r="M30" i="83"/>
  <c r="U30" i="83" s="1"/>
  <c r="M24" i="83"/>
  <c r="U24" i="83" s="1"/>
  <c r="M18" i="83"/>
  <c r="U18" i="83" s="1"/>
  <c r="M12" i="83"/>
  <c r="U12" i="83" s="1"/>
  <c r="M6" i="83"/>
  <c r="U6" i="83" s="1"/>
  <c r="M77" i="83"/>
  <c r="U77" i="83" s="1"/>
  <c r="M71" i="83"/>
  <c r="U71" i="83" s="1"/>
  <c r="M65" i="83"/>
  <c r="U65" i="83" s="1"/>
  <c r="M59" i="83"/>
  <c r="U59" i="83" s="1"/>
  <c r="M53" i="83"/>
  <c r="U53" i="83" s="1"/>
  <c r="M47" i="83"/>
  <c r="U47" i="83" s="1"/>
  <c r="M41" i="83"/>
  <c r="U41" i="83" s="1"/>
  <c r="M35" i="83"/>
  <c r="U35" i="83" s="1"/>
  <c r="M29" i="83"/>
  <c r="U29" i="83" s="1"/>
  <c r="M23" i="83"/>
  <c r="U23" i="83" s="1"/>
  <c r="M17" i="83"/>
  <c r="U17" i="83" s="1"/>
  <c r="M11" i="83"/>
  <c r="U11" i="83" s="1"/>
  <c r="M5" i="83"/>
  <c r="U5" i="83" s="1"/>
  <c r="M13" i="83"/>
  <c r="U13" i="83" s="1"/>
  <c r="M21" i="83"/>
  <c r="U21" i="83" s="1"/>
  <c r="M31" i="83"/>
  <c r="U31" i="83" s="1"/>
  <c r="M39" i="83"/>
  <c r="U39" i="83" s="1"/>
  <c r="M49" i="83"/>
  <c r="U49" i="83" s="1"/>
  <c r="M57" i="83"/>
  <c r="U57" i="83" s="1"/>
  <c r="M67" i="83"/>
  <c r="U67" i="83" s="1"/>
  <c r="M75" i="83"/>
  <c r="U75" i="83" s="1"/>
  <c r="R5" i="83"/>
  <c r="R9" i="83"/>
  <c r="R14" i="83"/>
  <c r="R16" i="83"/>
  <c r="H19" i="83"/>
  <c r="I19" i="83" s="1"/>
  <c r="J19" i="83" s="1"/>
  <c r="R23" i="83"/>
  <c r="R25" i="83"/>
  <c r="H28" i="83"/>
  <c r="I28" i="83" s="1"/>
  <c r="J28" i="83" s="1"/>
  <c r="R32" i="83"/>
  <c r="R34" i="83"/>
  <c r="H37" i="83"/>
  <c r="I37" i="83" s="1"/>
  <c r="J37" i="83" s="1"/>
  <c r="R41" i="83"/>
  <c r="R43" i="83"/>
  <c r="H46" i="83"/>
  <c r="I46" i="83" s="1"/>
  <c r="J46" i="83" s="1"/>
  <c r="R50" i="83"/>
  <c r="R52" i="83"/>
  <c r="H55" i="83"/>
  <c r="I55" i="83" s="1"/>
  <c r="J55" i="83" s="1"/>
  <c r="R59" i="83"/>
  <c r="R61" i="83"/>
  <c r="H64" i="83"/>
  <c r="I64" i="83" s="1"/>
  <c r="J64" i="83" s="1"/>
  <c r="R70" i="83"/>
  <c r="R73" i="83"/>
  <c r="R76" i="83"/>
  <c r="H5" i="85"/>
  <c r="I5" i="85" s="1"/>
  <c r="J5" i="85" s="1"/>
  <c r="H9" i="85"/>
  <c r="I9" i="85" s="1"/>
  <c r="J9" i="85" s="1"/>
  <c r="H14" i="85"/>
  <c r="I14" i="85" s="1"/>
  <c r="J14" i="85" s="1"/>
  <c r="H16" i="85"/>
  <c r="I16" i="85" s="1"/>
  <c r="J16" i="85" s="1"/>
  <c r="H28" i="85"/>
  <c r="I28" i="85" s="1"/>
  <c r="J28" i="85" s="1"/>
  <c r="H46" i="85"/>
  <c r="I46" i="85" s="1"/>
  <c r="J46" i="85" s="1"/>
  <c r="H64" i="85"/>
  <c r="I64" i="85" s="1"/>
  <c r="J64" i="85" s="1"/>
  <c r="H82" i="85"/>
  <c r="I82" i="85" s="1"/>
  <c r="J82" i="85" s="1"/>
  <c r="H64" i="86"/>
  <c r="I64" i="86" s="1"/>
  <c r="J64" i="86" s="1"/>
  <c r="AH4" i="87"/>
  <c r="H19" i="87"/>
  <c r="I19" i="87" s="1"/>
  <c r="J19" i="87" s="1"/>
  <c r="H47" i="87"/>
  <c r="I47" i="87" s="1"/>
  <c r="J47" i="87" s="1"/>
  <c r="H22" i="82"/>
  <c r="I22" i="82" s="1"/>
  <c r="J22" i="82" s="1"/>
  <c r="H31" i="82"/>
  <c r="I31" i="82" s="1"/>
  <c r="J31" i="82" s="1"/>
  <c r="H40" i="82"/>
  <c r="I40" i="82" s="1"/>
  <c r="J40" i="82" s="1"/>
  <c r="H49" i="82"/>
  <c r="I49" i="82" s="1"/>
  <c r="J49" i="82" s="1"/>
  <c r="H58" i="82"/>
  <c r="I58" i="82" s="1"/>
  <c r="J58" i="82" s="1"/>
  <c r="H67" i="82"/>
  <c r="I67" i="82" s="1"/>
  <c r="J67" i="82" s="1"/>
  <c r="H76" i="82"/>
  <c r="I76" i="82" s="1"/>
  <c r="J76" i="82" s="1"/>
  <c r="H85" i="82"/>
  <c r="I85" i="82" s="1"/>
  <c r="J85" i="82" s="1"/>
  <c r="R78" i="83"/>
  <c r="R75" i="83"/>
  <c r="R72" i="83"/>
  <c r="R69" i="83"/>
  <c r="R66" i="83"/>
  <c r="R63" i="83"/>
  <c r="R60" i="83"/>
  <c r="R57" i="83"/>
  <c r="R54" i="83"/>
  <c r="R51" i="83"/>
  <c r="R48" i="83"/>
  <c r="R45" i="83"/>
  <c r="R42" i="83"/>
  <c r="R39" i="83"/>
  <c r="R36" i="83"/>
  <c r="R33" i="83"/>
  <c r="R30" i="83"/>
  <c r="R27" i="83"/>
  <c r="R24" i="83"/>
  <c r="R21" i="83"/>
  <c r="R18" i="83"/>
  <c r="R15" i="83"/>
  <c r="R12" i="83"/>
  <c r="R6" i="83"/>
  <c r="R77" i="83"/>
  <c r="R74" i="83"/>
  <c r="R71" i="83"/>
  <c r="R68" i="83"/>
  <c r="R7" i="83"/>
  <c r="R8" i="83"/>
  <c r="R10" i="83"/>
  <c r="R11" i="83"/>
  <c r="P3" i="84"/>
  <c r="AF3" i="84" s="1"/>
  <c r="AO3" i="84" s="1"/>
  <c r="H6" i="84"/>
  <c r="I6" i="84" s="1"/>
  <c r="J6" i="84" s="1"/>
  <c r="V68" i="84"/>
  <c r="V65" i="84"/>
  <c r="V62" i="84"/>
  <c r="V59" i="84"/>
  <c r="V56" i="84"/>
  <c r="V53" i="84"/>
  <c r="V50" i="84"/>
  <c r="V47" i="84"/>
  <c r="V44" i="84"/>
  <c r="V41" i="84"/>
  <c r="V69" i="84"/>
  <c r="V66" i="84"/>
  <c r="V63" i="84"/>
  <c r="V60" i="84"/>
  <c r="V57" i="84"/>
  <c r="V54" i="84"/>
  <c r="V51" i="84"/>
  <c r="V48" i="84"/>
  <c r="V45" i="84"/>
  <c r="V42" i="84"/>
  <c r="V39" i="84"/>
  <c r="V67" i="84"/>
  <c r="V64" i="84"/>
  <c r="V61" i="84"/>
  <c r="V58" i="84"/>
  <c r="V55" i="84"/>
  <c r="V52" i="84"/>
  <c r="V49" i="84"/>
  <c r="V46" i="84"/>
  <c r="V43" i="84"/>
  <c r="V40" i="84"/>
  <c r="V37" i="84"/>
  <c r="V34" i="84"/>
  <c r="V31" i="84"/>
  <c r="V28" i="84"/>
  <c r="V25" i="84"/>
  <c r="V22" i="84"/>
  <c r="V19" i="84"/>
  <c r="V16" i="84"/>
  <c r="V13" i="84"/>
  <c r="V8" i="84"/>
  <c r="V7" i="84"/>
  <c r="V11" i="84"/>
  <c r="V5" i="84"/>
  <c r="H19" i="85"/>
  <c r="I19" i="85" s="1"/>
  <c r="J19" i="85" s="1"/>
  <c r="H23" i="85"/>
  <c r="I23" i="85" s="1"/>
  <c r="J23" i="85" s="1"/>
  <c r="H33" i="85"/>
  <c r="I33" i="85" s="1"/>
  <c r="J33" i="85" s="1"/>
  <c r="H51" i="85"/>
  <c r="I51" i="85" s="1"/>
  <c r="J51" i="85" s="1"/>
  <c r="H69" i="85"/>
  <c r="I69" i="85" s="1"/>
  <c r="J69" i="85" s="1"/>
  <c r="H87" i="85"/>
  <c r="I87" i="85" s="1"/>
  <c r="J87" i="85" s="1"/>
  <c r="H9" i="86"/>
  <c r="I9" i="86" s="1"/>
  <c r="J9" i="86" s="1"/>
  <c r="H16" i="86"/>
  <c r="I16" i="86" s="1"/>
  <c r="J16" i="86" s="1"/>
  <c r="H25" i="86"/>
  <c r="I25" i="86" s="1"/>
  <c r="J25" i="86" s="1"/>
  <c r="H34" i="86"/>
  <c r="I34" i="86" s="1"/>
  <c r="J34" i="86" s="1"/>
  <c r="H88" i="86"/>
  <c r="I88" i="86" s="1"/>
  <c r="J88" i="86" s="1"/>
  <c r="H34" i="83"/>
  <c r="I34" i="83" s="1"/>
  <c r="J34" i="83" s="1"/>
  <c r="H43" i="83"/>
  <c r="I43" i="83" s="1"/>
  <c r="J43" i="83" s="1"/>
  <c r="H52" i="83"/>
  <c r="I52" i="83" s="1"/>
  <c r="J52" i="83" s="1"/>
  <c r="H61" i="83"/>
  <c r="I61" i="83" s="1"/>
  <c r="J61" i="83" s="1"/>
  <c r="H9" i="84"/>
  <c r="I9" i="84" s="1"/>
  <c r="J9" i="84" s="1"/>
  <c r="R67" i="84"/>
  <c r="R64" i="84"/>
  <c r="R61" i="84"/>
  <c r="R58" i="84"/>
  <c r="R55" i="84"/>
  <c r="R52" i="84"/>
  <c r="R49" i="84"/>
  <c r="R46" i="84"/>
  <c r="R43" i="84"/>
  <c r="R40" i="84"/>
  <c r="R7" i="84"/>
  <c r="R8" i="84"/>
  <c r="R13" i="84"/>
  <c r="R16" i="84"/>
  <c r="R19" i="84"/>
  <c r="R22" i="84"/>
  <c r="R25" i="84"/>
  <c r="R28" i="84"/>
  <c r="R31" i="84"/>
  <c r="R34" i="84"/>
  <c r="R37" i="84"/>
  <c r="R39" i="84"/>
  <c r="R42" i="84"/>
  <c r="R45" i="84"/>
  <c r="R48" i="84"/>
  <c r="R51" i="84"/>
  <c r="R54" i="84"/>
  <c r="R57" i="84"/>
  <c r="R60" i="84"/>
  <c r="R63" i="84"/>
  <c r="R66" i="84"/>
  <c r="R69" i="84"/>
  <c r="H4" i="85"/>
  <c r="I4" i="85" s="1"/>
  <c r="J4" i="85" s="1"/>
  <c r="K4" i="85" s="1"/>
  <c r="K5" i="85" s="1"/>
  <c r="H8" i="85"/>
  <c r="I8" i="85" s="1"/>
  <c r="J8" i="85" s="1"/>
  <c r="H13" i="85"/>
  <c r="I13" i="85" s="1"/>
  <c r="J13" i="85" s="1"/>
  <c r="H15" i="85"/>
  <c r="I15" i="85" s="1"/>
  <c r="J15" i="85" s="1"/>
  <c r="H30" i="85"/>
  <c r="I30" i="85" s="1"/>
  <c r="J30" i="85" s="1"/>
  <c r="H43" i="85"/>
  <c r="I43" i="85" s="1"/>
  <c r="J43" i="85" s="1"/>
  <c r="H48" i="85"/>
  <c r="I48" i="85" s="1"/>
  <c r="J48" i="85" s="1"/>
  <c r="H61" i="85"/>
  <c r="I61" i="85" s="1"/>
  <c r="J61" i="85" s="1"/>
  <c r="H66" i="85"/>
  <c r="I66" i="85" s="1"/>
  <c r="J66" i="85" s="1"/>
  <c r="H79" i="85"/>
  <c r="I79" i="85" s="1"/>
  <c r="J79" i="85" s="1"/>
  <c r="H84" i="85"/>
  <c r="I84" i="85" s="1"/>
  <c r="J84" i="85" s="1"/>
  <c r="H8" i="86"/>
  <c r="I8" i="86" s="1"/>
  <c r="J8" i="86" s="1"/>
  <c r="H10" i="86"/>
  <c r="I10" i="86" s="1"/>
  <c r="J10" i="86" s="1"/>
  <c r="H46" i="86"/>
  <c r="I46" i="86" s="1"/>
  <c r="J46" i="86" s="1"/>
  <c r="H61" i="86"/>
  <c r="I61" i="86" s="1"/>
  <c r="J61" i="86" s="1"/>
  <c r="H79" i="86"/>
  <c r="I79" i="86" s="1"/>
  <c r="J79" i="86" s="1"/>
  <c r="H13" i="88"/>
  <c r="I13" i="88" s="1"/>
  <c r="J13" i="88" s="1"/>
  <c r="H27" i="88"/>
  <c r="I27" i="88" s="1"/>
  <c r="J27" i="88" s="1"/>
  <c r="H31" i="88"/>
  <c r="I31" i="88" s="1"/>
  <c r="J31" i="88" s="1"/>
  <c r="H45" i="88"/>
  <c r="I45" i="88" s="1"/>
  <c r="J45" i="88" s="1"/>
  <c r="H49" i="88"/>
  <c r="I49" i="88" s="1"/>
  <c r="J49" i="88" s="1"/>
  <c r="V10" i="83"/>
  <c r="V14" i="83"/>
  <c r="V17" i="83"/>
  <c r="V20" i="83"/>
  <c r="V23" i="83"/>
  <c r="V26" i="83"/>
  <c r="V29" i="83"/>
  <c r="V32" i="83"/>
  <c r="V35" i="83"/>
  <c r="V38" i="83"/>
  <c r="V41" i="83"/>
  <c r="V44" i="83"/>
  <c r="V47" i="83"/>
  <c r="V50" i="83"/>
  <c r="V53" i="83"/>
  <c r="V56" i="83"/>
  <c r="V59" i="83"/>
  <c r="V62" i="83"/>
  <c r="V65" i="83"/>
  <c r="V68" i="83"/>
  <c r="V71" i="83"/>
  <c r="V74" i="83"/>
  <c r="M9" i="84"/>
  <c r="U9" i="84" s="1"/>
  <c r="M15" i="84"/>
  <c r="U15" i="84" s="1"/>
  <c r="M21" i="84"/>
  <c r="U21" i="84" s="1"/>
  <c r="M27" i="84"/>
  <c r="U27" i="84" s="1"/>
  <c r="M33" i="84"/>
  <c r="U33" i="84" s="1"/>
  <c r="M39" i="84"/>
  <c r="U39" i="84" s="1"/>
  <c r="M45" i="84"/>
  <c r="U45" i="84" s="1"/>
  <c r="M51" i="84"/>
  <c r="U51" i="84" s="1"/>
  <c r="M57" i="84"/>
  <c r="U57" i="84" s="1"/>
  <c r="M63" i="84"/>
  <c r="U63" i="84" s="1"/>
  <c r="M69" i="84"/>
  <c r="U69" i="84" s="1"/>
  <c r="R5" i="84"/>
  <c r="R11" i="84"/>
  <c r="H22" i="85"/>
  <c r="I22" i="85" s="1"/>
  <c r="J22" i="85" s="1"/>
  <c r="H24" i="85"/>
  <c r="I24" i="85" s="1"/>
  <c r="J24" i="85" s="1"/>
  <c r="H34" i="85"/>
  <c r="I34" i="85" s="1"/>
  <c r="J34" i="85" s="1"/>
  <c r="H39" i="85"/>
  <c r="I39" i="85" s="1"/>
  <c r="J39" i="85" s="1"/>
  <c r="H52" i="85"/>
  <c r="I52" i="85" s="1"/>
  <c r="J52" i="85" s="1"/>
  <c r="H57" i="85"/>
  <c r="I57" i="85" s="1"/>
  <c r="J57" i="85" s="1"/>
  <c r="H70" i="85"/>
  <c r="I70" i="85" s="1"/>
  <c r="J70" i="85" s="1"/>
  <c r="H75" i="85"/>
  <c r="I75" i="85" s="1"/>
  <c r="J75" i="85" s="1"/>
  <c r="H88" i="85"/>
  <c r="I88" i="85" s="1"/>
  <c r="J88" i="85" s="1"/>
  <c r="H93" i="85"/>
  <c r="I93" i="85" s="1"/>
  <c r="J93" i="85" s="1"/>
  <c r="H96" i="85"/>
  <c r="I96" i="85" s="1"/>
  <c r="J96" i="85" s="1"/>
  <c r="H7" i="86"/>
  <c r="I7" i="86" s="1"/>
  <c r="J7" i="86" s="1"/>
  <c r="AE3" i="87"/>
  <c r="P3" i="87"/>
  <c r="AF3" i="87" s="1"/>
  <c r="AO3" i="87" s="1"/>
  <c r="H7" i="87"/>
  <c r="I7" i="87" s="1"/>
  <c r="J7" i="87" s="1"/>
  <c r="H38" i="87"/>
  <c r="I38" i="87" s="1"/>
  <c r="J38" i="87" s="1"/>
  <c r="M4" i="84"/>
  <c r="U4" i="84" s="1"/>
  <c r="X4" i="84" s="1"/>
  <c r="Z4" i="84" s="1"/>
  <c r="M10" i="84"/>
  <c r="U10" i="84" s="1"/>
  <c r="M16" i="84"/>
  <c r="U16" i="84" s="1"/>
  <c r="M22" i="84"/>
  <c r="U22" i="84" s="1"/>
  <c r="M28" i="84"/>
  <c r="U28" i="84" s="1"/>
  <c r="M34" i="84"/>
  <c r="U34" i="84" s="1"/>
  <c r="M40" i="84"/>
  <c r="U40" i="84" s="1"/>
  <c r="M46" i="84"/>
  <c r="U46" i="84" s="1"/>
  <c r="M52" i="84"/>
  <c r="U52" i="84" s="1"/>
  <c r="M58" i="84"/>
  <c r="U58" i="84" s="1"/>
  <c r="R4" i="84"/>
  <c r="R10" i="84"/>
  <c r="R14" i="84"/>
  <c r="R17" i="84"/>
  <c r="R20" i="84"/>
  <c r="R23" i="84"/>
  <c r="R26" i="84"/>
  <c r="R29" i="84"/>
  <c r="R32" i="84"/>
  <c r="R35" i="84"/>
  <c r="R38" i="84"/>
  <c r="H40" i="84"/>
  <c r="I40" i="84" s="1"/>
  <c r="J40" i="84" s="1"/>
  <c r="H41" i="84"/>
  <c r="I41" i="84" s="1"/>
  <c r="J41" i="84" s="1"/>
  <c r="H43" i="84"/>
  <c r="I43" i="84" s="1"/>
  <c r="J43" i="84" s="1"/>
  <c r="H44" i="84"/>
  <c r="I44" i="84" s="1"/>
  <c r="J44" i="84" s="1"/>
  <c r="H46" i="84"/>
  <c r="I46" i="84" s="1"/>
  <c r="J46" i="84" s="1"/>
  <c r="H47" i="84"/>
  <c r="I47" i="84" s="1"/>
  <c r="J47" i="84" s="1"/>
  <c r="H49" i="84"/>
  <c r="I49" i="84" s="1"/>
  <c r="J49" i="84" s="1"/>
  <c r="H50" i="84"/>
  <c r="I50" i="84" s="1"/>
  <c r="J50" i="84" s="1"/>
  <c r="H52" i="84"/>
  <c r="I52" i="84" s="1"/>
  <c r="J52" i="84" s="1"/>
  <c r="H53" i="84"/>
  <c r="I53" i="84" s="1"/>
  <c r="J53" i="84" s="1"/>
  <c r="H55" i="84"/>
  <c r="I55" i="84" s="1"/>
  <c r="J55" i="84" s="1"/>
  <c r="H56" i="84"/>
  <c r="I56" i="84" s="1"/>
  <c r="J56" i="84" s="1"/>
  <c r="H58" i="84"/>
  <c r="I58" i="84" s="1"/>
  <c r="J58" i="84" s="1"/>
  <c r="H59" i="84"/>
  <c r="I59" i="84" s="1"/>
  <c r="J59" i="84" s="1"/>
  <c r="H61" i="84"/>
  <c r="I61" i="84" s="1"/>
  <c r="J61" i="84" s="1"/>
  <c r="H62" i="84"/>
  <c r="I62" i="84" s="1"/>
  <c r="J62" i="84" s="1"/>
  <c r="H64" i="84"/>
  <c r="I64" i="84" s="1"/>
  <c r="J64" i="84" s="1"/>
  <c r="H65" i="84"/>
  <c r="I65" i="84" s="1"/>
  <c r="J65" i="84" s="1"/>
  <c r="H67" i="84"/>
  <c r="I67" i="84" s="1"/>
  <c r="J67" i="84" s="1"/>
  <c r="H68" i="84"/>
  <c r="I68" i="84" s="1"/>
  <c r="J68" i="84" s="1"/>
  <c r="H6" i="85"/>
  <c r="I6" i="85" s="1"/>
  <c r="J6" i="85" s="1"/>
  <c r="H25" i="85"/>
  <c r="I25" i="85" s="1"/>
  <c r="J25" i="85" s="1"/>
  <c r="H26" i="85"/>
  <c r="I26" i="85" s="1"/>
  <c r="J26" i="85" s="1"/>
  <c r="H37" i="85"/>
  <c r="I37" i="85" s="1"/>
  <c r="J37" i="85" s="1"/>
  <c r="H42" i="85"/>
  <c r="I42" i="85" s="1"/>
  <c r="J42" i="85" s="1"/>
  <c r="H55" i="85"/>
  <c r="I55" i="85" s="1"/>
  <c r="J55" i="85" s="1"/>
  <c r="H60" i="85"/>
  <c r="I60" i="85" s="1"/>
  <c r="J60" i="85" s="1"/>
  <c r="H73" i="85"/>
  <c r="I73" i="85" s="1"/>
  <c r="J73" i="85" s="1"/>
  <c r="H78" i="85"/>
  <c r="I78" i="85" s="1"/>
  <c r="J78" i="85" s="1"/>
  <c r="H91" i="85"/>
  <c r="I91" i="85" s="1"/>
  <c r="J91" i="85" s="1"/>
  <c r="AE3" i="86"/>
  <c r="P3" i="86"/>
  <c r="AF3" i="86" s="1"/>
  <c r="AO3" i="86" s="1"/>
  <c r="H14" i="86"/>
  <c r="I14" i="86" s="1"/>
  <c r="J14" i="86" s="1"/>
  <c r="H17" i="86"/>
  <c r="I17" i="86" s="1"/>
  <c r="J17" i="86" s="1"/>
  <c r="H20" i="86"/>
  <c r="I20" i="86" s="1"/>
  <c r="J20" i="86" s="1"/>
  <c r="H23" i="86"/>
  <c r="I23" i="86" s="1"/>
  <c r="J23" i="86" s="1"/>
  <c r="H26" i="86"/>
  <c r="I26" i="86" s="1"/>
  <c r="J26" i="86" s="1"/>
  <c r="H29" i="86"/>
  <c r="I29" i="86" s="1"/>
  <c r="J29" i="86" s="1"/>
  <c r="H32" i="86"/>
  <c r="I32" i="86" s="1"/>
  <c r="J32" i="86" s="1"/>
  <c r="H35" i="86"/>
  <c r="I35" i="86" s="1"/>
  <c r="J35" i="86" s="1"/>
  <c r="H38" i="86"/>
  <c r="I38" i="86" s="1"/>
  <c r="J38" i="86" s="1"/>
  <c r="H43" i="86"/>
  <c r="I43" i="86" s="1"/>
  <c r="J43" i="86" s="1"/>
  <c r="H55" i="86"/>
  <c r="I55" i="86" s="1"/>
  <c r="J55" i="86" s="1"/>
  <c r="H70" i="86"/>
  <c r="I70" i="86" s="1"/>
  <c r="J70" i="86" s="1"/>
  <c r="H83" i="86"/>
  <c r="I83" i="86" s="1"/>
  <c r="J83" i="86" s="1"/>
  <c r="H29" i="87"/>
  <c r="I29" i="87" s="1"/>
  <c r="J29" i="87" s="1"/>
  <c r="H48" i="89"/>
  <c r="I48" i="89" s="1"/>
  <c r="J48" i="89" s="1"/>
  <c r="H7" i="85"/>
  <c r="I7" i="85" s="1"/>
  <c r="J7" i="85" s="1"/>
  <c r="H12" i="85"/>
  <c r="I12" i="85" s="1"/>
  <c r="J12" i="85" s="1"/>
  <c r="H27" i="85"/>
  <c r="I27" i="85" s="1"/>
  <c r="J27" i="85" s="1"/>
  <c r="H40" i="85"/>
  <c r="I40" i="85" s="1"/>
  <c r="J40" i="85" s="1"/>
  <c r="H45" i="85"/>
  <c r="I45" i="85" s="1"/>
  <c r="J45" i="85" s="1"/>
  <c r="H58" i="85"/>
  <c r="I58" i="85" s="1"/>
  <c r="J58" i="85" s="1"/>
  <c r="H63" i="85"/>
  <c r="I63" i="85" s="1"/>
  <c r="J63" i="85" s="1"/>
  <c r="H76" i="85"/>
  <c r="I76" i="85" s="1"/>
  <c r="J76" i="85" s="1"/>
  <c r="H81" i="85"/>
  <c r="I81" i="85" s="1"/>
  <c r="J81" i="85" s="1"/>
  <c r="H97" i="85"/>
  <c r="I97" i="85" s="1"/>
  <c r="J97" i="85" s="1"/>
  <c r="Z4" i="87"/>
  <c r="H16" i="87"/>
  <c r="I16" i="87" s="1"/>
  <c r="J16" i="87" s="1"/>
  <c r="V50" i="86"/>
  <c r="V59" i="86"/>
  <c r="V68" i="86"/>
  <c r="R73" i="86"/>
  <c r="V77" i="86"/>
  <c r="R82" i="86"/>
  <c r="V86" i="86"/>
  <c r="M78" i="87"/>
  <c r="U78" i="87" s="1"/>
  <c r="M72" i="87"/>
  <c r="U72" i="87" s="1"/>
  <c r="M66" i="87"/>
  <c r="U66" i="87" s="1"/>
  <c r="M60" i="87"/>
  <c r="U60" i="87" s="1"/>
  <c r="M54" i="87"/>
  <c r="U54" i="87" s="1"/>
  <c r="M48" i="87"/>
  <c r="U48" i="87" s="1"/>
  <c r="M42" i="87"/>
  <c r="U42" i="87" s="1"/>
  <c r="M36" i="87"/>
  <c r="U36" i="87" s="1"/>
  <c r="M30" i="87"/>
  <c r="U30" i="87" s="1"/>
  <c r="M24" i="87"/>
  <c r="U24" i="87" s="1"/>
  <c r="M18" i="87"/>
  <c r="U18" i="87" s="1"/>
  <c r="M12" i="87"/>
  <c r="U12" i="87" s="1"/>
  <c r="M6" i="87"/>
  <c r="U6" i="87" s="1"/>
  <c r="M79" i="87"/>
  <c r="U79" i="87" s="1"/>
  <c r="M73" i="87"/>
  <c r="U73" i="87" s="1"/>
  <c r="M67" i="87"/>
  <c r="U67" i="87" s="1"/>
  <c r="M61" i="87"/>
  <c r="U61" i="87" s="1"/>
  <c r="M55" i="87"/>
  <c r="U55" i="87" s="1"/>
  <c r="M49" i="87"/>
  <c r="U49" i="87" s="1"/>
  <c r="M43" i="87"/>
  <c r="U43" i="87" s="1"/>
  <c r="M37" i="87"/>
  <c r="U37" i="87" s="1"/>
  <c r="M31" i="87"/>
  <c r="U31" i="87" s="1"/>
  <c r="M25" i="87"/>
  <c r="U25" i="87" s="1"/>
  <c r="M19" i="87"/>
  <c r="U19" i="87" s="1"/>
  <c r="M13" i="87"/>
  <c r="U13" i="87" s="1"/>
  <c r="M7" i="87"/>
  <c r="U7" i="87" s="1"/>
  <c r="M11" i="87"/>
  <c r="U11" i="87" s="1"/>
  <c r="M21" i="87"/>
  <c r="U21" i="87" s="1"/>
  <c r="M29" i="87"/>
  <c r="U29" i="87" s="1"/>
  <c r="M39" i="87"/>
  <c r="U39" i="87" s="1"/>
  <c r="M47" i="87"/>
  <c r="U47" i="87" s="1"/>
  <c r="M57" i="87"/>
  <c r="U57" i="87" s="1"/>
  <c r="M65" i="87"/>
  <c r="U65" i="87" s="1"/>
  <c r="M75" i="87"/>
  <c r="U75" i="87" s="1"/>
  <c r="R78" i="87"/>
  <c r="R75" i="87"/>
  <c r="R72" i="87"/>
  <c r="R69" i="87"/>
  <c r="R66" i="87"/>
  <c r="R63" i="87"/>
  <c r="R60" i="87"/>
  <c r="R57" i="87"/>
  <c r="R54" i="87"/>
  <c r="R51" i="87"/>
  <c r="R48" i="87"/>
  <c r="R45" i="87"/>
  <c r="R42" i="87"/>
  <c r="R39" i="87"/>
  <c r="R36" i="87"/>
  <c r="R33" i="87"/>
  <c r="R30" i="87"/>
  <c r="R27" i="87"/>
  <c r="R24" i="87"/>
  <c r="R21" i="87"/>
  <c r="R18" i="87"/>
  <c r="R15" i="87"/>
  <c r="R12" i="87"/>
  <c r="R6" i="87"/>
  <c r="R79" i="87"/>
  <c r="R76" i="87"/>
  <c r="R73" i="87"/>
  <c r="R70" i="87"/>
  <c r="R67" i="87"/>
  <c r="R64" i="87"/>
  <c r="R61" i="87"/>
  <c r="R58" i="87"/>
  <c r="R55" i="87"/>
  <c r="R52" i="87"/>
  <c r="R49" i="87"/>
  <c r="R46" i="87"/>
  <c r="R43" i="87"/>
  <c r="R40" i="87"/>
  <c r="R37" i="87"/>
  <c r="R34" i="87"/>
  <c r="R31" i="87"/>
  <c r="R28" i="87"/>
  <c r="R25" i="87"/>
  <c r="R22" i="87"/>
  <c r="R11" i="87"/>
  <c r="R5" i="87"/>
  <c r="R3" i="87"/>
  <c r="R8" i="87"/>
  <c r="R9" i="87"/>
  <c r="H28" i="87"/>
  <c r="I28" i="87" s="1"/>
  <c r="J28" i="87" s="1"/>
  <c r="H37" i="87"/>
  <c r="I37" i="87" s="1"/>
  <c r="J37" i="87" s="1"/>
  <c r="H46" i="87"/>
  <c r="I46" i="87" s="1"/>
  <c r="J46" i="87" s="1"/>
  <c r="R50" i="87"/>
  <c r="R53" i="87"/>
  <c r="R56" i="87"/>
  <c r="R59" i="87"/>
  <c r="R62" i="87"/>
  <c r="R65" i="87"/>
  <c r="R68" i="87"/>
  <c r="R71" i="87"/>
  <c r="R74" i="87"/>
  <c r="R77" i="87"/>
  <c r="H6" i="88"/>
  <c r="I6" i="88" s="1"/>
  <c r="J6" i="88" s="1"/>
  <c r="H12" i="88"/>
  <c r="I12" i="88" s="1"/>
  <c r="J12" i="88" s="1"/>
  <c r="H16" i="88"/>
  <c r="I16" i="88" s="1"/>
  <c r="J16" i="88" s="1"/>
  <c r="H30" i="88"/>
  <c r="I30" i="88" s="1"/>
  <c r="J30" i="88" s="1"/>
  <c r="H34" i="88"/>
  <c r="I34" i="88" s="1"/>
  <c r="J34" i="88" s="1"/>
  <c r="H48" i="88"/>
  <c r="I48" i="88" s="1"/>
  <c r="J48" i="88" s="1"/>
  <c r="H58" i="91"/>
  <c r="I58" i="91" s="1"/>
  <c r="J58" i="91" s="1"/>
  <c r="AH3" i="86"/>
  <c r="AQ3" i="86" s="1"/>
  <c r="V44" i="86"/>
  <c r="V53" i="86"/>
  <c r="V62" i="86"/>
  <c r="R70" i="86"/>
  <c r="V74" i="86"/>
  <c r="R79" i="86"/>
  <c r="V83" i="86"/>
  <c r="M5" i="87"/>
  <c r="U5" i="87" s="1"/>
  <c r="M15" i="87"/>
  <c r="U15" i="87" s="1"/>
  <c r="M23" i="87"/>
  <c r="U23" i="87" s="1"/>
  <c r="M33" i="87"/>
  <c r="U33" i="87" s="1"/>
  <c r="M41" i="87"/>
  <c r="U41" i="87" s="1"/>
  <c r="M51" i="87"/>
  <c r="U51" i="87" s="1"/>
  <c r="M59" i="87"/>
  <c r="U59" i="87" s="1"/>
  <c r="M69" i="87"/>
  <c r="U69" i="87" s="1"/>
  <c r="M77" i="87"/>
  <c r="U77" i="87" s="1"/>
  <c r="R10" i="87"/>
  <c r="R16" i="87"/>
  <c r="R17" i="87"/>
  <c r="H25" i="87"/>
  <c r="I25" i="87" s="1"/>
  <c r="J25" i="87" s="1"/>
  <c r="H34" i="87"/>
  <c r="I34" i="87" s="1"/>
  <c r="J34" i="87" s="1"/>
  <c r="H43" i="87"/>
  <c r="I43" i="87" s="1"/>
  <c r="J43" i="87" s="1"/>
  <c r="H8" i="88"/>
  <c r="I8" i="88" s="1"/>
  <c r="J8" i="88" s="1"/>
  <c r="H24" i="88"/>
  <c r="I24" i="88" s="1"/>
  <c r="J24" i="88" s="1"/>
  <c r="H28" i="88"/>
  <c r="I28" i="88" s="1"/>
  <c r="J28" i="88" s="1"/>
  <c r="H42" i="88"/>
  <c r="I42" i="88" s="1"/>
  <c r="J42" i="88" s="1"/>
  <c r="H46" i="88"/>
  <c r="I46" i="88" s="1"/>
  <c r="J46" i="88" s="1"/>
  <c r="H21" i="89"/>
  <c r="I21" i="89" s="1"/>
  <c r="J21" i="89" s="1"/>
  <c r="H57" i="89"/>
  <c r="I57" i="89" s="1"/>
  <c r="J57" i="89" s="1"/>
  <c r="V10" i="85"/>
  <c r="V14" i="85"/>
  <c r="V17" i="85"/>
  <c r="V20" i="85"/>
  <c r="V23" i="85"/>
  <c r="V26" i="85"/>
  <c r="V29" i="85"/>
  <c r="V32" i="85"/>
  <c r="V35" i="85"/>
  <c r="V38" i="85"/>
  <c r="V41" i="85"/>
  <c r="V44" i="85"/>
  <c r="V47" i="85"/>
  <c r="V50" i="85"/>
  <c r="V53" i="85"/>
  <c r="V56" i="85"/>
  <c r="V59" i="85"/>
  <c r="V62" i="85"/>
  <c r="V65" i="85"/>
  <c r="V68" i="85"/>
  <c r="V71" i="85"/>
  <c r="V74" i="85"/>
  <c r="V77" i="85"/>
  <c r="V80" i="85"/>
  <c r="V83" i="85"/>
  <c r="V86" i="85"/>
  <c r="V89" i="85"/>
  <c r="V92" i="85"/>
  <c r="V95" i="85"/>
  <c r="V98" i="85"/>
  <c r="M8" i="86"/>
  <c r="U8" i="86" s="1"/>
  <c r="M14" i="86"/>
  <c r="U14" i="86" s="1"/>
  <c r="M20" i="86"/>
  <c r="U20" i="86" s="1"/>
  <c r="M26" i="86"/>
  <c r="U26" i="86" s="1"/>
  <c r="M32" i="86"/>
  <c r="U32" i="86" s="1"/>
  <c r="M38" i="86"/>
  <c r="U38" i="86" s="1"/>
  <c r="M44" i="86"/>
  <c r="U44" i="86" s="1"/>
  <c r="M50" i="86"/>
  <c r="U50" i="86" s="1"/>
  <c r="M56" i="86"/>
  <c r="U56" i="86" s="1"/>
  <c r="M62" i="86"/>
  <c r="U62" i="86" s="1"/>
  <c r="M68" i="86"/>
  <c r="U68" i="86" s="1"/>
  <c r="M74" i="86"/>
  <c r="U74" i="86" s="1"/>
  <c r="M80" i="86"/>
  <c r="U80" i="86" s="1"/>
  <c r="M86" i="86"/>
  <c r="U86" i="86" s="1"/>
  <c r="R87" i="86"/>
  <c r="R84" i="86"/>
  <c r="R81" i="86"/>
  <c r="R78" i="86"/>
  <c r="R75" i="86"/>
  <c r="R72" i="86"/>
  <c r="R69" i="86"/>
  <c r="R66" i="86"/>
  <c r="R63" i="86"/>
  <c r="R60" i="86"/>
  <c r="R57" i="86"/>
  <c r="R54" i="86"/>
  <c r="R51" i="86"/>
  <c r="R48" i="86"/>
  <c r="R45" i="86"/>
  <c r="R42" i="86"/>
  <c r="R7" i="86"/>
  <c r="R8" i="86"/>
  <c r="V11" i="86"/>
  <c r="R13" i="86"/>
  <c r="R16" i="86"/>
  <c r="R19" i="86"/>
  <c r="R22" i="86"/>
  <c r="R25" i="86"/>
  <c r="R28" i="86"/>
  <c r="R31" i="86"/>
  <c r="R34" i="86"/>
  <c r="R37" i="86"/>
  <c r="R41" i="86"/>
  <c r="V43" i="86"/>
  <c r="R46" i="86"/>
  <c r="H47" i="86"/>
  <c r="I47" i="86" s="1"/>
  <c r="J47" i="86" s="1"/>
  <c r="V48" i="86"/>
  <c r="R50" i="86"/>
  <c r="V52" i="86"/>
  <c r="R55" i="86"/>
  <c r="H56" i="86"/>
  <c r="I56" i="86" s="1"/>
  <c r="J56" i="86" s="1"/>
  <c r="V57" i="86"/>
  <c r="R59" i="86"/>
  <c r="V61" i="86"/>
  <c r="R64" i="86"/>
  <c r="H65" i="86"/>
  <c r="I65" i="86" s="1"/>
  <c r="J65" i="86" s="1"/>
  <c r="V66" i="86"/>
  <c r="R68" i="86"/>
  <c r="V72" i="86"/>
  <c r="H73" i="86"/>
  <c r="I73" i="86" s="1"/>
  <c r="J73" i="86" s="1"/>
  <c r="R77" i="86"/>
  <c r="V81" i="86"/>
  <c r="H82" i="86"/>
  <c r="I82" i="86" s="1"/>
  <c r="J82" i="86" s="1"/>
  <c r="R86" i="86"/>
  <c r="M8" i="87"/>
  <c r="U8" i="87" s="1"/>
  <c r="M16" i="87"/>
  <c r="U16" i="87" s="1"/>
  <c r="M26" i="87"/>
  <c r="U26" i="87" s="1"/>
  <c r="M34" i="87"/>
  <c r="U34" i="87" s="1"/>
  <c r="M44" i="87"/>
  <c r="U44" i="87" s="1"/>
  <c r="M52" i="87"/>
  <c r="U52" i="87" s="1"/>
  <c r="M62" i="87"/>
  <c r="U62" i="87" s="1"/>
  <c r="M70" i="87"/>
  <c r="U70" i="87" s="1"/>
  <c r="R4" i="87"/>
  <c r="H8" i="87"/>
  <c r="I8" i="87" s="1"/>
  <c r="J8" i="87" s="1"/>
  <c r="H9" i="87"/>
  <c r="I9" i="87" s="1"/>
  <c r="J9" i="87" s="1"/>
  <c r="R13" i="87"/>
  <c r="R14" i="87"/>
  <c r="R29" i="87"/>
  <c r="R38" i="87"/>
  <c r="R47" i="87"/>
  <c r="R8" i="88"/>
  <c r="H21" i="88"/>
  <c r="I21" i="88" s="1"/>
  <c r="J21" i="88" s="1"/>
  <c r="H25" i="88"/>
  <c r="I25" i="88" s="1"/>
  <c r="J25" i="88" s="1"/>
  <c r="R28" i="88"/>
  <c r="H39" i="88"/>
  <c r="I39" i="88" s="1"/>
  <c r="J39" i="88" s="1"/>
  <c r="H43" i="88"/>
  <c r="I43" i="88" s="1"/>
  <c r="J43" i="88" s="1"/>
  <c r="M9" i="86"/>
  <c r="U9" i="86" s="1"/>
  <c r="M15" i="86"/>
  <c r="U15" i="86" s="1"/>
  <c r="M21" i="86"/>
  <c r="U21" i="86" s="1"/>
  <c r="M27" i="86"/>
  <c r="U27" i="86" s="1"/>
  <c r="M33" i="86"/>
  <c r="U33" i="86" s="1"/>
  <c r="M39" i="86"/>
  <c r="U39" i="86" s="1"/>
  <c r="M45" i="86"/>
  <c r="U45" i="86" s="1"/>
  <c r="M51" i="86"/>
  <c r="U51" i="86" s="1"/>
  <c r="M57" i="86"/>
  <c r="U57" i="86" s="1"/>
  <c r="M63" i="86"/>
  <c r="U63" i="86" s="1"/>
  <c r="M69" i="86"/>
  <c r="U69" i="86" s="1"/>
  <c r="M75" i="86"/>
  <c r="U75" i="86" s="1"/>
  <c r="M81" i="86"/>
  <c r="U81" i="86" s="1"/>
  <c r="M87" i="86"/>
  <c r="U87" i="86" s="1"/>
  <c r="V10" i="86"/>
  <c r="V14" i="86"/>
  <c r="V17" i="86"/>
  <c r="V20" i="86"/>
  <c r="V23" i="86"/>
  <c r="V26" i="86"/>
  <c r="V29" i="86"/>
  <c r="V32" i="86"/>
  <c r="V35" i="86"/>
  <c r="V38" i="86"/>
  <c r="V47" i="86"/>
  <c r="V56" i="86"/>
  <c r="V65" i="86"/>
  <c r="H71" i="86"/>
  <c r="I71" i="86" s="1"/>
  <c r="J71" i="86" s="1"/>
  <c r="V71" i="86"/>
  <c r="R76" i="86"/>
  <c r="H80" i="86"/>
  <c r="I80" i="86" s="1"/>
  <c r="J80" i="86" s="1"/>
  <c r="V80" i="86"/>
  <c r="R85" i="86"/>
  <c r="H4" i="87"/>
  <c r="I4" i="87" s="1"/>
  <c r="J4" i="87" s="1"/>
  <c r="K4" i="87" s="1"/>
  <c r="M9" i="87"/>
  <c r="U9" i="87" s="1"/>
  <c r="M17" i="87"/>
  <c r="U17" i="87" s="1"/>
  <c r="M27" i="87"/>
  <c r="U27" i="87" s="1"/>
  <c r="M35" i="87"/>
  <c r="U35" i="87" s="1"/>
  <c r="M45" i="87"/>
  <c r="U45" i="87" s="1"/>
  <c r="M53" i="87"/>
  <c r="U53" i="87" s="1"/>
  <c r="M63" i="87"/>
  <c r="U63" i="87" s="1"/>
  <c r="M71" i="87"/>
  <c r="U71" i="87" s="1"/>
  <c r="H20" i="87"/>
  <c r="I20" i="87" s="1"/>
  <c r="J20" i="87" s="1"/>
  <c r="H22" i="87"/>
  <c r="I22" i="87" s="1"/>
  <c r="J22" i="87" s="1"/>
  <c r="H26" i="87"/>
  <c r="I26" i="87" s="1"/>
  <c r="J26" i="87" s="1"/>
  <c r="H31" i="87"/>
  <c r="I31" i="87" s="1"/>
  <c r="J31" i="87" s="1"/>
  <c r="H35" i="87"/>
  <c r="I35" i="87" s="1"/>
  <c r="J35" i="87" s="1"/>
  <c r="H40" i="87"/>
  <c r="I40" i="87" s="1"/>
  <c r="J40" i="87" s="1"/>
  <c r="H44" i="87"/>
  <c r="I44" i="87" s="1"/>
  <c r="J44" i="87" s="1"/>
  <c r="H49" i="87"/>
  <c r="I49" i="87" s="1"/>
  <c r="J49" i="87" s="1"/>
  <c r="H5" i="88"/>
  <c r="I5" i="88" s="1"/>
  <c r="J5" i="88" s="1"/>
  <c r="R68" i="88"/>
  <c r="R65" i="88"/>
  <c r="R62" i="88"/>
  <c r="R59" i="88"/>
  <c r="R56" i="88"/>
  <c r="R53" i="88"/>
  <c r="R50" i="88"/>
  <c r="R47" i="88"/>
  <c r="R44" i="88"/>
  <c r="R41" i="88"/>
  <c r="R38" i="88"/>
  <c r="R35" i="88"/>
  <c r="R32" i="88"/>
  <c r="R29" i="88"/>
  <c r="R26" i="88"/>
  <c r="R23" i="88"/>
  <c r="R20" i="88"/>
  <c r="R17" i="88"/>
  <c r="R14" i="88"/>
  <c r="R10" i="88"/>
  <c r="R4" i="88"/>
  <c r="R69" i="88"/>
  <c r="R67" i="88"/>
  <c r="R60" i="88"/>
  <c r="R58" i="88"/>
  <c r="R51" i="88"/>
  <c r="R11" i="88"/>
  <c r="R5" i="88"/>
  <c r="R48" i="88"/>
  <c r="R45" i="88"/>
  <c r="R42" i="88"/>
  <c r="R39" i="88"/>
  <c r="R36" i="88"/>
  <c r="R33" i="88"/>
  <c r="R30" i="88"/>
  <c r="R27" i="88"/>
  <c r="R24" i="88"/>
  <c r="R21" i="88"/>
  <c r="R18" i="88"/>
  <c r="R15" i="88"/>
  <c r="R12" i="88"/>
  <c r="R6" i="88"/>
  <c r="R63" i="88"/>
  <c r="R61" i="88"/>
  <c r="R54" i="88"/>
  <c r="R52" i="88"/>
  <c r="R3" i="88"/>
  <c r="R66" i="88"/>
  <c r="R64" i="88"/>
  <c r="R57" i="88"/>
  <c r="R55" i="88"/>
  <c r="R9" i="88"/>
  <c r="H11" i="88"/>
  <c r="I11" i="88" s="1"/>
  <c r="J11" i="88" s="1"/>
  <c r="AE3" i="88"/>
  <c r="P3" i="88"/>
  <c r="AF3" i="88" s="1"/>
  <c r="AO3" i="88" s="1"/>
  <c r="H18" i="88"/>
  <c r="I18" i="88" s="1"/>
  <c r="J18" i="88" s="1"/>
  <c r="H22" i="88"/>
  <c r="I22" i="88" s="1"/>
  <c r="J22" i="88" s="1"/>
  <c r="R25" i="88"/>
  <c r="H36" i="88"/>
  <c r="I36" i="88" s="1"/>
  <c r="J36" i="88" s="1"/>
  <c r="H40" i="88"/>
  <c r="I40" i="88" s="1"/>
  <c r="J40" i="88" s="1"/>
  <c r="R43" i="88"/>
  <c r="H30" i="89"/>
  <c r="I30" i="89" s="1"/>
  <c r="J30" i="89" s="1"/>
  <c r="H66" i="89"/>
  <c r="I66" i="89" s="1"/>
  <c r="J66" i="89" s="1"/>
  <c r="AH3" i="85"/>
  <c r="AQ3" i="85" s="1"/>
  <c r="V8" i="85"/>
  <c r="V13" i="85"/>
  <c r="V16" i="85"/>
  <c r="V19" i="85"/>
  <c r="V22" i="85"/>
  <c r="V25" i="85"/>
  <c r="V28" i="85"/>
  <c r="V31" i="85"/>
  <c r="V34" i="85"/>
  <c r="V37" i="85"/>
  <c r="V40" i="85"/>
  <c r="V43" i="85"/>
  <c r="V46" i="85"/>
  <c r="V49" i="85"/>
  <c r="V52" i="85"/>
  <c r="V55" i="85"/>
  <c r="V58" i="85"/>
  <c r="V61" i="85"/>
  <c r="V64" i="85"/>
  <c r="V67" i="85"/>
  <c r="V70" i="85"/>
  <c r="V73" i="85"/>
  <c r="V76" i="85"/>
  <c r="V79" i="85"/>
  <c r="V82" i="85"/>
  <c r="V85" i="85"/>
  <c r="V88" i="85"/>
  <c r="V91" i="85"/>
  <c r="V94" i="85"/>
  <c r="M4" i="86"/>
  <c r="U4" i="86" s="1"/>
  <c r="X4" i="86" s="1"/>
  <c r="M10" i="86"/>
  <c r="U10" i="86" s="1"/>
  <c r="M16" i="86"/>
  <c r="U16" i="86" s="1"/>
  <c r="M22" i="86"/>
  <c r="U22" i="86" s="1"/>
  <c r="M28" i="86"/>
  <c r="U28" i="86" s="1"/>
  <c r="M34" i="86"/>
  <c r="U34" i="86" s="1"/>
  <c r="M40" i="86"/>
  <c r="U40" i="86" s="1"/>
  <c r="M46" i="86"/>
  <c r="U46" i="86" s="1"/>
  <c r="M52" i="86"/>
  <c r="U52" i="86" s="1"/>
  <c r="M58" i="86"/>
  <c r="U58" i="86" s="1"/>
  <c r="M64" i="86"/>
  <c r="U64" i="86" s="1"/>
  <c r="M70" i="86"/>
  <c r="U70" i="86" s="1"/>
  <c r="M76" i="86"/>
  <c r="U76" i="86" s="1"/>
  <c r="M82" i="86"/>
  <c r="U82" i="86" s="1"/>
  <c r="R6" i="86"/>
  <c r="V88" i="86"/>
  <c r="V85" i="86"/>
  <c r="V82" i="86"/>
  <c r="V79" i="86"/>
  <c r="V76" i="86"/>
  <c r="V73" i="86"/>
  <c r="V70" i="86"/>
  <c r="R12" i="86"/>
  <c r="R15" i="86"/>
  <c r="R18" i="86"/>
  <c r="R21" i="86"/>
  <c r="R24" i="86"/>
  <c r="R27" i="86"/>
  <c r="R30" i="86"/>
  <c r="R33" i="86"/>
  <c r="R36" i="86"/>
  <c r="R39" i="86"/>
  <c r="R40" i="86"/>
  <c r="H41" i="86"/>
  <c r="I41" i="86" s="1"/>
  <c r="J41" i="86" s="1"/>
  <c r="V42" i="86"/>
  <c r="R44" i="86"/>
  <c r="V46" i="86"/>
  <c r="R49" i="86"/>
  <c r="H50" i="86"/>
  <c r="I50" i="86" s="1"/>
  <c r="J50" i="86" s="1"/>
  <c r="V51" i="86"/>
  <c r="R53" i="86"/>
  <c r="V55" i="86"/>
  <c r="R58" i="86"/>
  <c r="H59" i="86"/>
  <c r="I59" i="86" s="1"/>
  <c r="J59" i="86" s="1"/>
  <c r="V60" i="86"/>
  <c r="R62" i="86"/>
  <c r="V64" i="86"/>
  <c r="R67" i="86"/>
  <c r="H68" i="86"/>
  <c r="I68" i="86" s="1"/>
  <c r="J68" i="86" s="1"/>
  <c r="V69" i="86"/>
  <c r="R74" i="86"/>
  <c r="V78" i="86"/>
  <c r="R83" i="86"/>
  <c r="V87" i="86"/>
  <c r="M10" i="87"/>
  <c r="U10" i="87" s="1"/>
  <c r="M20" i="87"/>
  <c r="U20" i="87" s="1"/>
  <c r="M28" i="87"/>
  <c r="U28" i="87" s="1"/>
  <c r="M38" i="87"/>
  <c r="U38" i="87" s="1"/>
  <c r="M46" i="87"/>
  <c r="U46" i="87" s="1"/>
  <c r="M56" i="87"/>
  <c r="U56" i="87" s="1"/>
  <c r="M64" i="87"/>
  <c r="U64" i="87" s="1"/>
  <c r="M74" i="87"/>
  <c r="U74" i="87" s="1"/>
  <c r="R7" i="87"/>
  <c r="H10" i="87"/>
  <c r="I10" i="87" s="1"/>
  <c r="J10" i="87" s="1"/>
  <c r="H17" i="87"/>
  <c r="I17" i="87" s="1"/>
  <c r="J17" i="87" s="1"/>
  <c r="R26" i="87"/>
  <c r="R35" i="87"/>
  <c r="R44" i="87"/>
  <c r="H50" i="87"/>
  <c r="I50" i="87" s="1"/>
  <c r="J50" i="87" s="1"/>
  <c r="H53" i="87"/>
  <c r="I53" i="87" s="1"/>
  <c r="J53" i="87" s="1"/>
  <c r="H56" i="87"/>
  <c r="I56" i="87" s="1"/>
  <c r="J56" i="87" s="1"/>
  <c r="H59" i="87"/>
  <c r="I59" i="87" s="1"/>
  <c r="J59" i="87" s="1"/>
  <c r="H62" i="87"/>
  <c r="I62" i="87" s="1"/>
  <c r="J62" i="87" s="1"/>
  <c r="H65" i="87"/>
  <c r="I65" i="87" s="1"/>
  <c r="J65" i="87" s="1"/>
  <c r="H68" i="87"/>
  <c r="I68" i="87" s="1"/>
  <c r="J68" i="87" s="1"/>
  <c r="H71" i="87"/>
  <c r="I71" i="87" s="1"/>
  <c r="J71" i="87" s="1"/>
  <c r="H74" i="87"/>
  <c r="I74" i="87" s="1"/>
  <c r="J74" i="87" s="1"/>
  <c r="H77" i="87"/>
  <c r="I77" i="87" s="1"/>
  <c r="J77" i="87" s="1"/>
  <c r="H15" i="88"/>
  <c r="I15" i="88" s="1"/>
  <c r="J15" i="88" s="1"/>
  <c r="H19" i="88"/>
  <c r="I19" i="88" s="1"/>
  <c r="J19" i="88" s="1"/>
  <c r="R22" i="88"/>
  <c r="H33" i="88"/>
  <c r="I33" i="88" s="1"/>
  <c r="J33" i="88" s="1"/>
  <c r="H37" i="88"/>
  <c r="I37" i="88" s="1"/>
  <c r="J37" i="88" s="1"/>
  <c r="R40" i="88"/>
  <c r="H39" i="89"/>
  <c r="I39" i="89" s="1"/>
  <c r="J39" i="89" s="1"/>
  <c r="H75" i="89"/>
  <c r="I75" i="89" s="1"/>
  <c r="J75" i="89" s="1"/>
  <c r="V49" i="87"/>
  <c r="V52" i="87"/>
  <c r="V55" i="87"/>
  <c r="V58" i="87"/>
  <c r="V61" i="87"/>
  <c r="V64" i="87"/>
  <c r="V67" i="87"/>
  <c r="V70" i="87"/>
  <c r="V73" i="87"/>
  <c r="V76" i="87"/>
  <c r="M5" i="88"/>
  <c r="U5" i="88" s="1"/>
  <c r="M11" i="88"/>
  <c r="U11" i="88" s="1"/>
  <c r="M17" i="88"/>
  <c r="U17" i="88" s="1"/>
  <c r="M23" i="88"/>
  <c r="U23" i="88" s="1"/>
  <c r="M29" i="88"/>
  <c r="U29" i="88" s="1"/>
  <c r="M35" i="88"/>
  <c r="U35" i="88" s="1"/>
  <c r="M41" i="88"/>
  <c r="U41" i="88" s="1"/>
  <c r="M47" i="88"/>
  <c r="U47" i="88" s="1"/>
  <c r="M53" i="88"/>
  <c r="U53" i="88" s="1"/>
  <c r="M59" i="88"/>
  <c r="U59" i="88" s="1"/>
  <c r="M65" i="88"/>
  <c r="U65" i="88" s="1"/>
  <c r="V6" i="88"/>
  <c r="V12" i="88"/>
  <c r="V15" i="88"/>
  <c r="V18" i="88"/>
  <c r="V21" i="88"/>
  <c r="V24" i="88"/>
  <c r="V27" i="88"/>
  <c r="V30" i="88"/>
  <c r="V33" i="88"/>
  <c r="V36" i="88"/>
  <c r="V39" i="88"/>
  <c r="V42" i="88"/>
  <c r="V45" i="88"/>
  <c r="H51" i="88"/>
  <c r="I51" i="88" s="1"/>
  <c r="J51" i="88" s="1"/>
  <c r="H60" i="88"/>
  <c r="I60" i="88" s="1"/>
  <c r="J60" i="88" s="1"/>
  <c r="H69" i="88"/>
  <c r="I69" i="88" s="1"/>
  <c r="J69" i="88" s="1"/>
  <c r="H10" i="89"/>
  <c r="I10" i="89" s="1"/>
  <c r="J10" i="89" s="1"/>
  <c r="V17" i="89"/>
  <c r="H20" i="89"/>
  <c r="I20" i="89" s="1"/>
  <c r="J20" i="89" s="1"/>
  <c r="V26" i="89"/>
  <c r="H29" i="89"/>
  <c r="I29" i="89" s="1"/>
  <c r="J29" i="89" s="1"/>
  <c r="V35" i="89"/>
  <c r="H38" i="89"/>
  <c r="I38" i="89" s="1"/>
  <c r="J38" i="89" s="1"/>
  <c r="V44" i="89"/>
  <c r="H47" i="89"/>
  <c r="I47" i="89" s="1"/>
  <c r="J47" i="89" s="1"/>
  <c r="V53" i="89"/>
  <c r="H56" i="89"/>
  <c r="I56" i="89" s="1"/>
  <c r="J56" i="89" s="1"/>
  <c r="V62" i="89"/>
  <c r="H65" i="89"/>
  <c r="I65" i="89" s="1"/>
  <c r="J65" i="89" s="1"/>
  <c r="V71" i="89"/>
  <c r="H74" i="89"/>
  <c r="I74" i="89" s="1"/>
  <c r="J74" i="89" s="1"/>
  <c r="V80" i="89"/>
  <c r="H57" i="88"/>
  <c r="I57" i="88" s="1"/>
  <c r="J57" i="88" s="1"/>
  <c r="H66" i="88"/>
  <c r="I66" i="88" s="1"/>
  <c r="J66" i="88" s="1"/>
  <c r="H12" i="89"/>
  <c r="I12" i="89" s="1"/>
  <c r="J12" i="89" s="1"/>
  <c r="H17" i="89"/>
  <c r="I17" i="89" s="1"/>
  <c r="J17" i="89" s="1"/>
  <c r="H26" i="89"/>
  <c r="I26" i="89" s="1"/>
  <c r="J26" i="89" s="1"/>
  <c r="H35" i="89"/>
  <c r="I35" i="89" s="1"/>
  <c r="J35" i="89" s="1"/>
  <c r="H44" i="89"/>
  <c r="I44" i="89" s="1"/>
  <c r="J44" i="89" s="1"/>
  <c r="H53" i="89"/>
  <c r="I53" i="89" s="1"/>
  <c r="J53" i="89" s="1"/>
  <c r="H62" i="89"/>
  <c r="I62" i="89" s="1"/>
  <c r="J62" i="89" s="1"/>
  <c r="H71" i="89"/>
  <c r="I71" i="89" s="1"/>
  <c r="J71" i="89" s="1"/>
  <c r="H80" i="89"/>
  <c r="I80" i="89" s="1"/>
  <c r="J80" i="89" s="1"/>
  <c r="H10" i="90"/>
  <c r="I10" i="90" s="1"/>
  <c r="J10" i="90" s="1"/>
  <c r="M8" i="88"/>
  <c r="U8" i="88" s="1"/>
  <c r="M14" i="88"/>
  <c r="U14" i="88" s="1"/>
  <c r="M20" i="88"/>
  <c r="U20" i="88" s="1"/>
  <c r="M26" i="88"/>
  <c r="U26" i="88" s="1"/>
  <c r="M32" i="88"/>
  <c r="U32" i="88" s="1"/>
  <c r="M38" i="88"/>
  <c r="U38" i="88" s="1"/>
  <c r="M44" i="88"/>
  <c r="U44" i="88" s="1"/>
  <c r="M50" i="88"/>
  <c r="U50" i="88" s="1"/>
  <c r="M56" i="88"/>
  <c r="U56" i="88" s="1"/>
  <c r="M62" i="88"/>
  <c r="U62" i="88" s="1"/>
  <c r="M68" i="88"/>
  <c r="U68" i="88" s="1"/>
  <c r="V67" i="88"/>
  <c r="V64" i="88"/>
  <c r="V61" i="88"/>
  <c r="V58" i="88"/>
  <c r="V55" i="88"/>
  <c r="V52" i="88"/>
  <c r="V54" i="88"/>
  <c r="H55" i="88"/>
  <c r="I55" i="88" s="1"/>
  <c r="J55" i="88" s="1"/>
  <c r="V56" i="88"/>
  <c r="V63" i="88"/>
  <c r="H64" i="88"/>
  <c r="I64" i="88" s="1"/>
  <c r="J64" i="88" s="1"/>
  <c r="V65" i="88"/>
  <c r="H18" i="89"/>
  <c r="I18" i="89" s="1"/>
  <c r="J18" i="89" s="1"/>
  <c r="H27" i="89"/>
  <c r="I27" i="89" s="1"/>
  <c r="J27" i="89" s="1"/>
  <c r="H36" i="89"/>
  <c r="I36" i="89" s="1"/>
  <c r="J36" i="89" s="1"/>
  <c r="H45" i="89"/>
  <c r="I45" i="89" s="1"/>
  <c r="J45" i="89" s="1"/>
  <c r="H54" i="89"/>
  <c r="I54" i="89" s="1"/>
  <c r="J54" i="89" s="1"/>
  <c r="H63" i="89"/>
  <c r="I63" i="89" s="1"/>
  <c r="J63" i="89" s="1"/>
  <c r="H72" i="89"/>
  <c r="I72" i="89" s="1"/>
  <c r="J72" i="89" s="1"/>
  <c r="H81" i="89"/>
  <c r="I81" i="89" s="1"/>
  <c r="J81" i="89" s="1"/>
  <c r="H92" i="89"/>
  <c r="I92" i="89" s="1"/>
  <c r="J92" i="89" s="1"/>
  <c r="V68" i="92"/>
  <c r="V65" i="92"/>
  <c r="V62" i="92"/>
  <c r="V59" i="92"/>
  <c r="V56" i="92"/>
  <c r="V53" i="92"/>
  <c r="V50" i="92"/>
  <c r="V47" i="92"/>
  <c r="V44" i="92"/>
  <c r="V41" i="92"/>
  <c r="V38" i="92"/>
  <c r="V35" i="92"/>
  <c r="V32" i="92"/>
  <c r="V29" i="92"/>
  <c r="V26" i="92"/>
  <c r="V23" i="92"/>
  <c r="V20" i="92"/>
  <c r="V17" i="92"/>
  <c r="V14" i="92"/>
  <c r="V10" i="92"/>
  <c r="V69" i="92"/>
  <c r="V66" i="92"/>
  <c r="V63" i="92"/>
  <c r="V60" i="92"/>
  <c r="V57" i="92"/>
  <c r="V54" i="92"/>
  <c r="V51" i="92"/>
  <c r="V48" i="92"/>
  <c r="V45" i="92"/>
  <c r="V42" i="92"/>
  <c r="V39" i="92"/>
  <c r="V36" i="92"/>
  <c r="V33" i="92"/>
  <c r="V30" i="92"/>
  <c r="V27" i="92"/>
  <c r="V24" i="92"/>
  <c r="V21" i="92"/>
  <c r="V18" i="92"/>
  <c r="V15" i="92"/>
  <c r="V12" i="92"/>
  <c r="V61" i="92"/>
  <c r="V52" i="92"/>
  <c r="V43" i="92"/>
  <c r="V34" i="92"/>
  <c r="V25" i="92"/>
  <c r="V16" i="92"/>
  <c r="V6" i="92"/>
  <c r="V67" i="92"/>
  <c r="V58" i="92"/>
  <c r="V49" i="92"/>
  <c r="V40" i="92"/>
  <c r="V31" i="92"/>
  <c r="V22" i="92"/>
  <c r="V46" i="92"/>
  <c r="V11" i="92"/>
  <c r="V9" i="92"/>
  <c r="V4" i="92"/>
  <c r="Y4" i="92" s="1"/>
  <c r="V55" i="92"/>
  <c r="V28" i="92"/>
  <c r="V5" i="92"/>
  <c r="V37" i="92"/>
  <c r="V13" i="92"/>
  <c r="V8" i="92"/>
  <c r="V64" i="92"/>
  <c r="V7" i="92"/>
  <c r="V19" i="92"/>
  <c r="M9" i="88"/>
  <c r="U9" i="88" s="1"/>
  <c r="M15" i="88"/>
  <c r="U15" i="88" s="1"/>
  <c r="M21" i="88"/>
  <c r="U21" i="88" s="1"/>
  <c r="M27" i="88"/>
  <c r="U27" i="88" s="1"/>
  <c r="M33" i="88"/>
  <c r="U33" i="88" s="1"/>
  <c r="M39" i="88"/>
  <c r="U39" i="88" s="1"/>
  <c r="M45" i="88"/>
  <c r="U45" i="88" s="1"/>
  <c r="M51" i="88"/>
  <c r="U51" i="88" s="1"/>
  <c r="M57" i="88"/>
  <c r="U57" i="88" s="1"/>
  <c r="M63" i="88"/>
  <c r="U63" i="88" s="1"/>
  <c r="M69" i="88"/>
  <c r="U69" i="88" s="1"/>
  <c r="V7" i="88"/>
  <c r="V8" i="88"/>
  <c r="V13" i="88"/>
  <c r="V16" i="88"/>
  <c r="V19" i="88"/>
  <c r="V22" i="88"/>
  <c r="V25" i="88"/>
  <c r="V28" i="88"/>
  <c r="V31" i="88"/>
  <c r="V34" i="88"/>
  <c r="V37" i="88"/>
  <c r="V40" i="88"/>
  <c r="V43" i="88"/>
  <c r="V46" i="88"/>
  <c r="V49" i="88"/>
  <c r="H54" i="88"/>
  <c r="I54" i="88" s="1"/>
  <c r="J54" i="88" s="1"/>
  <c r="H63" i="88"/>
  <c r="I63" i="88" s="1"/>
  <c r="J63" i="88" s="1"/>
  <c r="H5" i="89"/>
  <c r="I5" i="89" s="1"/>
  <c r="J5" i="89" s="1"/>
  <c r="V97" i="89"/>
  <c r="V94" i="89"/>
  <c r="V91" i="89"/>
  <c r="V88" i="89"/>
  <c r="V98" i="89"/>
  <c r="V95" i="89"/>
  <c r="V84" i="89"/>
  <c r="V90" i="89"/>
  <c r="V96" i="89"/>
  <c r="V81" i="89"/>
  <c r="V78" i="89"/>
  <c r="V75" i="89"/>
  <c r="V72" i="89"/>
  <c r="V69" i="89"/>
  <c r="V66" i="89"/>
  <c r="V63" i="89"/>
  <c r="V60" i="89"/>
  <c r="V57" i="89"/>
  <c r="V54" i="89"/>
  <c r="V51" i="89"/>
  <c r="V48" i="89"/>
  <c r="V45" i="89"/>
  <c r="V42" i="89"/>
  <c r="V39" i="89"/>
  <c r="V36" i="89"/>
  <c r="V33" i="89"/>
  <c r="V30" i="89"/>
  <c r="V27" i="89"/>
  <c r="V24" i="89"/>
  <c r="V21" i="89"/>
  <c r="V18" i="89"/>
  <c r="V15" i="89"/>
  <c r="V12" i="89"/>
  <c r="V6" i="89"/>
  <c r="V87" i="89"/>
  <c r="V86" i="89"/>
  <c r="V89" i="89"/>
  <c r="V82" i="89"/>
  <c r="V79" i="89"/>
  <c r="V76" i="89"/>
  <c r="V73" i="89"/>
  <c r="V70" i="89"/>
  <c r="V67" i="89"/>
  <c r="V64" i="89"/>
  <c r="V61" i="89"/>
  <c r="V58" i="89"/>
  <c r="V55" i="89"/>
  <c r="V52" i="89"/>
  <c r="V49" i="89"/>
  <c r="V46" i="89"/>
  <c r="V43" i="89"/>
  <c r="V40" i="89"/>
  <c r="V37" i="89"/>
  <c r="V34" i="89"/>
  <c r="V31" i="89"/>
  <c r="V28" i="89"/>
  <c r="V25" i="89"/>
  <c r="V22" i="89"/>
  <c r="V19" i="89"/>
  <c r="V16" i="89"/>
  <c r="V13" i="89"/>
  <c r="V8" i="89"/>
  <c r="V7" i="89"/>
  <c r="V93" i="89"/>
  <c r="V85" i="89"/>
  <c r="V11" i="89"/>
  <c r="V10" i="89"/>
  <c r="H14" i="89"/>
  <c r="I14" i="89" s="1"/>
  <c r="J14" i="89" s="1"/>
  <c r="V20" i="89"/>
  <c r="H23" i="89"/>
  <c r="I23" i="89" s="1"/>
  <c r="J23" i="89" s="1"/>
  <c r="V29" i="89"/>
  <c r="H32" i="89"/>
  <c r="I32" i="89" s="1"/>
  <c r="J32" i="89" s="1"/>
  <c r="V38" i="89"/>
  <c r="H41" i="89"/>
  <c r="I41" i="89" s="1"/>
  <c r="J41" i="89" s="1"/>
  <c r="V47" i="89"/>
  <c r="H50" i="89"/>
  <c r="I50" i="89" s="1"/>
  <c r="J50" i="89" s="1"/>
  <c r="V56" i="89"/>
  <c r="H59" i="89"/>
  <c r="I59" i="89" s="1"/>
  <c r="J59" i="89" s="1"/>
  <c r="V65" i="89"/>
  <c r="H68" i="89"/>
  <c r="I68" i="89" s="1"/>
  <c r="J68" i="89" s="1"/>
  <c r="V74" i="89"/>
  <c r="H77" i="89"/>
  <c r="I77" i="89" s="1"/>
  <c r="J77" i="89" s="1"/>
  <c r="H83" i="89"/>
  <c r="I83" i="89" s="1"/>
  <c r="J83" i="89" s="1"/>
  <c r="M4" i="88"/>
  <c r="U4" i="88" s="1"/>
  <c r="X4" i="88" s="1"/>
  <c r="AH4" i="88" s="1"/>
  <c r="M10" i="88"/>
  <c r="U10" i="88" s="1"/>
  <c r="M16" i="88"/>
  <c r="U16" i="88" s="1"/>
  <c r="M22" i="88"/>
  <c r="U22" i="88" s="1"/>
  <c r="M28" i="88"/>
  <c r="U28" i="88" s="1"/>
  <c r="M34" i="88"/>
  <c r="U34" i="88" s="1"/>
  <c r="M40" i="88"/>
  <c r="U40" i="88" s="1"/>
  <c r="M46" i="88"/>
  <c r="U46" i="88" s="1"/>
  <c r="M52" i="88"/>
  <c r="U52" i="88" s="1"/>
  <c r="M58" i="88"/>
  <c r="U58" i="88" s="1"/>
  <c r="V51" i="88"/>
  <c r="H52" i="88"/>
  <c r="I52" i="88" s="1"/>
  <c r="J52" i="88" s="1"/>
  <c r="V53" i="88"/>
  <c r="V60" i="88"/>
  <c r="H61" i="88"/>
  <c r="I61" i="88" s="1"/>
  <c r="J61" i="88" s="1"/>
  <c r="V62" i="88"/>
  <c r="V69" i="88"/>
  <c r="P3" i="89"/>
  <c r="AF3" i="89" s="1"/>
  <c r="AO3" i="89" s="1"/>
  <c r="H6" i="89"/>
  <c r="I6" i="89" s="1"/>
  <c r="J6" i="89" s="1"/>
  <c r="H15" i="89"/>
  <c r="I15" i="89" s="1"/>
  <c r="J15" i="89" s="1"/>
  <c r="H24" i="89"/>
  <c r="I24" i="89" s="1"/>
  <c r="J24" i="89" s="1"/>
  <c r="H33" i="89"/>
  <c r="I33" i="89" s="1"/>
  <c r="J33" i="89" s="1"/>
  <c r="H42" i="89"/>
  <c r="I42" i="89" s="1"/>
  <c r="J42" i="89" s="1"/>
  <c r="H51" i="89"/>
  <c r="I51" i="89" s="1"/>
  <c r="J51" i="89" s="1"/>
  <c r="H60" i="89"/>
  <c r="I60" i="89" s="1"/>
  <c r="J60" i="89" s="1"/>
  <c r="H69" i="89"/>
  <c r="I69" i="89" s="1"/>
  <c r="J69" i="89" s="1"/>
  <c r="H78" i="89"/>
  <c r="I78" i="89" s="1"/>
  <c r="J78" i="89" s="1"/>
  <c r="H97" i="89"/>
  <c r="I97" i="89" s="1"/>
  <c r="J97" i="89" s="1"/>
  <c r="P3" i="91"/>
  <c r="AF3" i="91" s="1"/>
  <c r="AO3" i="91" s="1"/>
  <c r="AE3" i="91"/>
  <c r="M4" i="89"/>
  <c r="U4" i="89" s="1"/>
  <c r="X4" i="89" s="1"/>
  <c r="M10" i="89"/>
  <c r="U10" i="89" s="1"/>
  <c r="M16" i="89"/>
  <c r="U16" i="89" s="1"/>
  <c r="M22" i="89"/>
  <c r="U22" i="89" s="1"/>
  <c r="M28" i="89"/>
  <c r="U28" i="89" s="1"/>
  <c r="M34" i="89"/>
  <c r="U34" i="89" s="1"/>
  <c r="M40" i="89"/>
  <c r="U40" i="89" s="1"/>
  <c r="M46" i="89"/>
  <c r="U46" i="89" s="1"/>
  <c r="M52" i="89"/>
  <c r="U52" i="89" s="1"/>
  <c r="M58" i="89"/>
  <c r="U58" i="89" s="1"/>
  <c r="M64" i="89"/>
  <c r="U64" i="89" s="1"/>
  <c r="M70" i="89"/>
  <c r="U70" i="89" s="1"/>
  <c r="M76" i="89"/>
  <c r="U76" i="89" s="1"/>
  <c r="M82" i="89"/>
  <c r="U82" i="89" s="1"/>
  <c r="M88" i="89"/>
  <c r="U88" i="89" s="1"/>
  <c r="M94" i="89"/>
  <c r="U94" i="89" s="1"/>
  <c r="H95" i="89"/>
  <c r="I95" i="89" s="1"/>
  <c r="J95" i="89" s="1"/>
  <c r="M11" i="90"/>
  <c r="U11" i="90" s="1"/>
  <c r="M29" i="90"/>
  <c r="U29" i="90" s="1"/>
  <c r="M47" i="90"/>
  <c r="U47" i="90" s="1"/>
  <c r="M65" i="90"/>
  <c r="U65" i="90" s="1"/>
  <c r="M83" i="90"/>
  <c r="U83" i="90" s="1"/>
  <c r="H28" i="92"/>
  <c r="I28" i="92" s="1"/>
  <c r="J28" i="92" s="1"/>
  <c r="H86" i="89"/>
  <c r="I86" i="89" s="1"/>
  <c r="J86" i="89" s="1"/>
  <c r="M19" i="90"/>
  <c r="U19" i="90" s="1"/>
  <c r="M37" i="90"/>
  <c r="U37" i="90" s="1"/>
  <c r="M55" i="90"/>
  <c r="U55" i="90" s="1"/>
  <c r="H5" i="90"/>
  <c r="I5" i="90" s="1"/>
  <c r="J5" i="90" s="1"/>
  <c r="M88" i="90"/>
  <c r="U88" i="90" s="1"/>
  <c r="M82" i="90"/>
  <c r="U82" i="90" s="1"/>
  <c r="M76" i="90"/>
  <c r="U76" i="90" s="1"/>
  <c r="M70" i="90"/>
  <c r="U70" i="90" s="1"/>
  <c r="M64" i="90"/>
  <c r="U64" i="90" s="1"/>
  <c r="M58" i="90"/>
  <c r="U58" i="90" s="1"/>
  <c r="M52" i="90"/>
  <c r="U52" i="90" s="1"/>
  <c r="M46" i="90"/>
  <c r="U46" i="90" s="1"/>
  <c r="M40" i="90"/>
  <c r="U40" i="90" s="1"/>
  <c r="M34" i="90"/>
  <c r="U34" i="90" s="1"/>
  <c r="M28" i="90"/>
  <c r="U28" i="90" s="1"/>
  <c r="M22" i="90"/>
  <c r="U22" i="90" s="1"/>
  <c r="M16" i="90"/>
  <c r="U16" i="90" s="1"/>
  <c r="M10" i="90"/>
  <c r="U10" i="90" s="1"/>
  <c r="M4" i="90"/>
  <c r="U4" i="90" s="1"/>
  <c r="X4" i="90" s="1"/>
  <c r="M86" i="90"/>
  <c r="U86" i="90" s="1"/>
  <c r="M80" i="90"/>
  <c r="U80" i="90" s="1"/>
  <c r="M74" i="90"/>
  <c r="U74" i="90" s="1"/>
  <c r="M68" i="90"/>
  <c r="U68" i="90" s="1"/>
  <c r="M62" i="90"/>
  <c r="U62" i="90" s="1"/>
  <c r="M56" i="90"/>
  <c r="U56" i="90" s="1"/>
  <c r="M50" i="90"/>
  <c r="U50" i="90" s="1"/>
  <c r="M44" i="90"/>
  <c r="U44" i="90" s="1"/>
  <c r="M38" i="90"/>
  <c r="U38" i="90" s="1"/>
  <c r="M32" i="90"/>
  <c r="U32" i="90" s="1"/>
  <c r="M26" i="90"/>
  <c r="U26" i="90" s="1"/>
  <c r="M20" i="90"/>
  <c r="U20" i="90" s="1"/>
  <c r="M14" i="90"/>
  <c r="U14" i="90" s="1"/>
  <c r="M8" i="90"/>
  <c r="U8" i="90" s="1"/>
  <c r="M81" i="90"/>
  <c r="U81" i="90" s="1"/>
  <c r="M72" i="90"/>
  <c r="U72" i="90" s="1"/>
  <c r="M63" i="90"/>
  <c r="U63" i="90" s="1"/>
  <c r="M54" i="90"/>
  <c r="U54" i="90" s="1"/>
  <c r="M45" i="90"/>
  <c r="U45" i="90" s="1"/>
  <c r="M36" i="90"/>
  <c r="U36" i="90" s="1"/>
  <c r="M27" i="90"/>
  <c r="U27" i="90" s="1"/>
  <c r="M18" i="90"/>
  <c r="U18" i="90" s="1"/>
  <c r="M9" i="90"/>
  <c r="U9" i="90" s="1"/>
  <c r="M89" i="90"/>
  <c r="U89" i="90" s="1"/>
  <c r="M79" i="90"/>
  <c r="U79" i="90" s="1"/>
  <c r="M71" i="90"/>
  <c r="U71" i="90" s="1"/>
  <c r="M61" i="90"/>
  <c r="U61" i="90" s="1"/>
  <c r="M53" i="90"/>
  <c r="U53" i="90" s="1"/>
  <c r="M43" i="90"/>
  <c r="U43" i="90" s="1"/>
  <c r="M35" i="90"/>
  <c r="U35" i="90" s="1"/>
  <c r="M25" i="90"/>
  <c r="U25" i="90" s="1"/>
  <c r="M17" i="90"/>
  <c r="U17" i="90" s="1"/>
  <c r="M7" i="90"/>
  <c r="U7" i="90" s="1"/>
  <c r="M87" i="90"/>
  <c r="U87" i="90" s="1"/>
  <c r="M78" i="90"/>
  <c r="U78" i="90" s="1"/>
  <c r="M69" i="90"/>
  <c r="U69" i="90" s="1"/>
  <c r="M60" i="90"/>
  <c r="U60" i="90" s="1"/>
  <c r="M51" i="90"/>
  <c r="U51" i="90" s="1"/>
  <c r="M42" i="90"/>
  <c r="U42" i="90" s="1"/>
  <c r="M33" i="90"/>
  <c r="U33" i="90" s="1"/>
  <c r="M24" i="90"/>
  <c r="U24" i="90" s="1"/>
  <c r="M15" i="90"/>
  <c r="U15" i="90" s="1"/>
  <c r="M6" i="90"/>
  <c r="U6" i="90" s="1"/>
  <c r="M21" i="90"/>
  <c r="U21" i="90" s="1"/>
  <c r="M39" i="90"/>
  <c r="U39" i="90" s="1"/>
  <c r="M57" i="90"/>
  <c r="U57" i="90" s="1"/>
  <c r="M75" i="90"/>
  <c r="U75" i="90" s="1"/>
  <c r="M9" i="89"/>
  <c r="U9" i="89" s="1"/>
  <c r="M15" i="89"/>
  <c r="U15" i="89" s="1"/>
  <c r="M21" i="89"/>
  <c r="U21" i="89" s="1"/>
  <c r="M27" i="89"/>
  <c r="U27" i="89" s="1"/>
  <c r="M33" i="89"/>
  <c r="U33" i="89" s="1"/>
  <c r="M39" i="89"/>
  <c r="U39" i="89" s="1"/>
  <c r="M45" i="89"/>
  <c r="U45" i="89" s="1"/>
  <c r="M51" i="89"/>
  <c r="U51" i="89" s="1"/>
  <c r="M57" i="89"/>
  <c r="U57" i="89" s="1"/>
  <c r="M63" i="89"/>
  <c r="U63" i="89" s="1"/>
  <c r="M69" i="89"/>
  <c r="U69" i="89" s="1"/>
  <c r="M75" i="89"/>
  <c r="U75" i="89" s="1"/>
  <c r="M81" i="89"/>
  <c r="U81" i="89" s="1"/>
  <c r="M87" i="89"/>
  <c r="U87" i="89" s="1"/>
  <c r="H85" i="89"/>
  <c r="I85" i="89" s="1"/>
  <c r="J85" i="89" s="1"/>
  <c r="H87" i="89"/>
  <c r="I87" i="89" s="1"/>
  <c r="J87" i="89" s="1"/>
  <c r="M5" i="90"/>
  <c r="U5" i="90" s="1"/>
  <c r="M23" i="90"/>
  <c r="U23" i="90" s="1"/>
  <c r="M41" i="90"/>
  <c r="U41" i="90" s="1"/>
  <c r="M59" i="90"/>
  <c r="U59" i="90" s="1"/>
  <c r="M77" i="90"/>
  <c r="U77" i="90" s="1"/>
  <c r="H11" i="90"/>
  <c r="I11" i="90" s="1"/>
  <c r="J11" i="90" s="1"/>
  <c r="H49" i="91"/>
  <c r="I49" i="91" s="1"/>
  <c r="J49" i="91" s="1"/>
  <c r="H76" i="91"/>
  <c r="I76" i="91" s="1"/>
  <c r="J76" i="91" s="1"/>
  <c r="H90" i="89"/>
  <c r="I90" i="89" s="1"/>
  <c r="J90" i="89" s="1"/>
  <c r="H96" i="89"/>
  <c r="I96" i="89" s="1"/>
  <c r="J96" i="89" s="1"/>
  <c r="R52" i="91"/>
  <c r="P3" i="92"/>
  <c r="AF3" i="92" s="1"/>
  <c r="AO3" i="92" s="1"/>
  <c r="AE3" i="92"/>
  <c r="H50" i="90"/>
  <c r="I50" i="90" s="1"/>
  <c r="J50" i="90" s="1"/>
  <c r="H54" i="90"/>
  <c r="I54" i="90" s="1"/>
  <c r="J54" i="90" s="1"/>
  <c r="H55" i="90"/>
  <c r="I55" i="90" s="1"/>
  <c r="J55" i="90" s="1"/>
  <c r="H59" i="90"/>
  <c r="I59" i="90" s="1"/>
  <c r="J59" i="90" s="1"/>
  <c r="H63" i="90"/>
  <c r="I63" i="90" s="1"/>
  <c r="J63" i="90" s="1"/>
  <c r="H64" i="90"/>
  <c r="I64" i="90" s="1"/>
  <c r="J64" i="90" s="1"/>
  <c r="H68" i="90"/>
  <c r="I68" i="90" s="1"/>
  <c r="J68" i="90" s="1"/>
  <c r="H72" i="90"/>
  <c r="I72" i="90" s="1"/>
  <c r="J72" i="90" s="1"/>
  <c r="H73" i="90"/>
  <c r="I73" i="90" s="1"/>
  <c r="J73" i="90" s="1"/>
  <c r="H81" i="90"/>
  <c r="I81" i="90" s="1"/>
  <c r="J81" i="90" s="1"/>
  <c r="H82" i="90"/>
  <c r="I82" i="90" s="1"/>
  <c r="J82" i="90" s="1"/>
  <c r="R78" i="91"/>
  <c r="R75" i="91"/>
  <c r="R72" i="91"/>
  <c r="R69" i="91"/>
  <c r="R66" i="91"/>
  <c r="R63" i="91"/>
  <c r="R60" i="91"/>
  <c r="R57" i="91"/>
  <c r="R54" i="91"/>
  <c r="R51" i="91"/>
  <c r="R48" i="91"/>
  <c r="R45" i="91"/>
  <c r="R42" i="91"/>
  <c r="R39" i="91"/>
  <c r="R36" i="91"/>
  <c r="R33" i="91"/>
  <c r="R30" i="91"/>
  <c r="R27" i="91"/>
  <c r="R24" i="91"/>
  <c r="R21" i="91"/>
  <c r="R18" i="91"/>
  <c r="R15" i="91"/>
  <c r="R74" i="91"/>
  <c r="R65" i="91"/>
  <c r="R56" i="91"/>
  <c r="R47" i="91"/>
  <c r="R38" i="91"/>
  <c r="R29" i="91"/>
  <c r="R20" i="91"/>
  <c r="R11" i="91"/>
  <c r="R5" i="91"/>
  <c r="R3" i="91"/>
  <c r="R76" i="91"/>
  <c r="R67" i="91"/>
  <c r="R58" i="91"/>
  <c r="R49" i="91"/>
  <c r="R40" i="91"/>
  <c r="R31" i="91"/>
  <c r="R22" i="91"/>
  <c r="R12" i="91"/>
  <c r="R6" i="91"/>
  <c r="R77" i="91"/>
  <c r="R68" i="91"/>
  <c r="R59" i="91"/>
  <c r="R50" i="91"/>
  <c r="R41" i="91"/>
  <c r="R32" i="91"/>
  <c r="R23" i="91"/>
  <c r="R14" i="91"/>
  <c r="R26" i="91"/>
  <c r="R25" i="91"/>
  <c r="R19" i="91"/>
  <c r="R10" i="91"/>
  <c r="R17" i="91"/>
  <c r="R16" i="91"/>
  <c r="R79" i="91"/>
  <c r="R73" i="91"/>
  <c r="R71" i="91"/>
  <c r="R70" i="91"/>
  <c r="R64" i="91"/>
  <c r="H20" i="91"/>
  <c r="I20" i="91" s="1"/>
  <c r="J20" i="91" s="1"/>
  <c r="H21" i="91"/>
  <c r="I21" i="91" s="1"/>
  <c r="J21" i="91" s="1"/>
  <c r="R44" i="91"/>
  <c r="R61" i="91"/>
  <c r="H89" i="89"/>
  <c r="I89" i="89" s="1"/>
  <c r="J89" i="89" s="1"/>
  <c r="H93" i="89"/>
  <c r="I93" i="89" s="1"/>
  <c r="J93" i="89" s="1"/>
  <c r="P3" i="90"/>
  <c r="AF3" i="90" s="1"/>
  <c r="AO3" i="90" s="1"/>
  <c r="H9" i="90"/>
  <c r="I9" i="90" s="1"/>
  <c r="J9" i="90" s="1"/>
  <c r="H14" i="90"/>
  <c r="I14" i="90" s="1"/>
  <c r="J14" i="90" s="1"/>
  <c r="H16" i="90"/>
  <c r="I16" i="90" s="1"/>
  <c r="J16" i="90" s="1"/>
  <c r="H17" i="90"/>
  <c r="I17" i="90" s="1"/>
  <c r="J17" i="90" s="1"/>
  <c r="H19" i="90"/>
  <c r="I19" i="90" s="1"/>
  <c r="J19" i="90" s="1"/>
  <c r="H20" i="90"/>
  <c r="I20" i="90" s="1"/>
  <c r="J20" i="90" s="1"/>
  <c r="H22" i="90"/>
  <c r="I22" i="90" s="1"/>
  <c r="J22" i="90" s="1"/>
  <c r="H23" i="90"/>
  <c r="I23" i="90" s="1"/>
  <c r="J23" i="90" s="1"/>
  <c r="H25" i="90"/>
  <c r="I25" i="90" s="1"/>
  <c r="J25" i="90" s="1"/>
  <c r="H26" i="90"/>
  <c r="I26" i="90" s="1"/>
  <c r="J26" i="90" s="1"/>
  <c r="H28" i="90"/>
  <c r="I28" i="90" s="1"/>
  <c r="J28" i="90" s="1"/>
  <c r="H31" i="90"/>
  <c r="I31" i="90" s="1"/>
  <c r="J31" i="90" s="1"/>
  <c r="H34" i="90"/>
  <c r="I34" i="90" s="1"/>
  <c r="J34" i="90" s="1"/>
  <c r="H37" i="90"/>
  <c r="I37" i="90" s="1"/>
  <c r="J37" i="90" s="1"/>
  <c r="H40" i="90"/>
  <c r="I40" i="90" s="1"/>
  <c r="J40" i="90" s="1"/>
  <c r="H43" i="90"/>
  <c r="I43" i="90" s="1"/>
  <c r="J43" i="90" s="1"/>
  <c r="H46" i="90"/>
  <c r="I46" i="90" s="1"/>
  <c r="J46" i="90" s="1"/>
  <c r="H52" i="90"/>
  <c r="I52" i="90" s="1"/>
  <c r="J52" i="90" s="1"/>
  <c r="H61" i="90"/>
  <c r="I61" i="90" s="1"/>
  <c r="J61" i="90" s="1"/>
  <c r="H70" i="90"/>
  <c r="I70" i="90" s="1"/>
  <c r="J70" i="90" s="1"/>
  <c r="H79" i="90"/>
  <c r="I79" i="90" s="1"/>
  <c r="J79" i="90" s="1"/>
  <c r="H88" i="90"/>
  <c r="I88" i="90" s="1"/>
  <c r="J88" i="90" s="1"/>
  <c r="H22" i="91"/>
  <c r="I22" i="91" s="1"/>
  <c r="J22" i="91" s="1"/>
  <c r="H31" i="91"/>
  <c r="I31" i="91" s="1"/>
  <c r="J31" i="91" s="1"/>
  <c r="R53" i="91"/>
  <c r="AH4" i="91"/>
  <c r="AQ4" i="91" s="1"/>
  <c r="Z4" i="91"/>
  <c r="H13" i="91"/>
  <c r="I13" i="91" s="1"/>
  <c r="J13" i="91" s="1"/>
  <c r="H40" i="91"/>
  <c r="I40" i="91" s="1"/>
  <c r="J40" i="91" s="1"/>
  <c r="H67" i="91"/>
  <c r="I67" i="91" s="1"/>
  <c r="J67" i="91" s="1"/>
  <c r="H38" i="92"/>
  <c r="I38" i="92" s="1"/>
  <c r="J38" i="92" s="1"/>
  <c r="M65" i="92"/>
  <c r="U65" i="92" s="1"/>
  <c r="M59" i="92"/>
  <c r="U59" i="92" s="1"/>
  <c r="M53" i="92"/>
  <c r="U53" i="92" s="1"/>
  <c r="M47" i="92"/>
  <c r="U47" i="92" s="1"/>
  <c r="M41" i="92"/>
  <c r="U41" i="92" s="1"/>
  <c r="M35" i="92"/>
  <c r="U35" i="92" s="1"/>
  <c r="M29" i="92"/>
  <c r="U29" i="92" s="1"/>
  <c r="M23" i="92"/>
  <c r="U23" i="92" s="1"/>
  <c r="M17" i="92"/>
  <c r="U17" i="92" s="1"/>
  <c r="M11" i="92"/>
  <c r="U11" i="92" s="1"/>
  <c r="M5" i="92"/>
  <c r="U5" i="92" s="1"/>
  <c r="M64" i="92"/>
  <c r="U64" i="92" s="1"/>
  <c r="M58" i="92"/>
  <c r="U58" i="92" s="1"/>
  <c r="M52" i="92"/>
  <c r="U52" i="92" s="1"/>
  <c r="M46" i="92"/>
  <c r="U46" i="92" s="1"/>
  <c r="M40" i="92"/>
  <c r="U40" i="92" s="1"/>
  <c r="M34" i="92"/>
  <c r="U34" i="92" s="1"/>
  <c r="M28" i="92"/>
  <c r="U28" i="92" s="1"/>
  <c r="M22" i="92"/>
  <c r="U22" i="92" s="1"/>
  <c r="M16" i="92"/>
  <c r="U16" i="92" s="1"/>
  <c r="M10" i="92"/>
  <c r="U10" i="92" s="1"/>
  <c r="M4" i="92"/>
  <c r="U4" i="92" s="1"/>
  <c r="X4" i="92" s="1"/>
  <c r="M66" i="92"/>
  <c r="U66" i="92" s="1"/>
  <c r="M56" i="92"/>
  <c r="U56" i="92" s="1"/>
  <c r="M48" i="92"/>
  <c r="U48" i="92" s="1"/>
  <c r="M38" i="92"/>
  <c r="U38" i="92" s="1"/>
  <c r="M30" i="92"/>
  <c r="U30" i="92" s="1"/>
  <c r="M20" i="92"/>
  <c r="U20" i="92" s="1"/>
  <c r="M12" i="92"/>
  <c r="U12" i="92" s="1"/>
  <c r="M63" i="92"/>
  <c r="U63" i="92" s="1"/>
  <c r="M55" i="92"/>
  <c r="U55" i="92" s="1"/>
  <c r="M45" i="92"/>
  <c r="U45" i="92" s="1"/>
  <c r="M37" i="92"/>
  <c r="U37" i="92" s="1"/>
  <c r="M27" i="92"/>
  <c r="U27" i="92" s="1"/>
  <c r="M19" i="92"/>
  <c r="U19" i="92" s="1"/>
  <c r="M9" i="92"/>
  <c r="U9" i="92" s="1"/>
  <c r="M62" i="92"/>
  <c r="U62" i="92" s="1"/>
  <c r="M54" i="92"/>
  <c r="U54" i="92" s="1"/>
  <c r="M44" i="92"/>
  <c r="U44" i="92" s="1"/>
  <c r="M36" i="92"/>
  <c r="U36" i="92" s="1"/>
  <c r="M26" i="92"/>
  <c r="U26" i="92" s="1"/>
  <c r="M18" i="92"/>
  <c r="U18" i="92" s="1"/>
  <c r="M8" i="92"/>
  <c r="U8" i="92" s="1"/>
  <c r="M21" i="92"/>
  <c r="U21" i="92" s="1"/>
  <c r="M39" i="92"/>
  <c r="U39" i="92" s="1"/>
  <c r="M57" i="92"/>
  <c r="U57" i="92" s="1"/>
  <c r="H7" i="92"/>
  <c r="I7" i="92" s="1"/>
  <c r="J7" i="92" s="1"/>
  <c r="H65" i="92"/>
  <c r="I65" i="92" s="1"/>
  <c r="J65" i="92" s="1"/>
  <c r="H13" i="93"/>
  <c r="I13" i="93" s="1"/>
  <c r="J13" i="93" s="1"/>
  <c r="R7" i="90"/>
  <c r="R8" i="90"/>
  <c r="R13" i="90"/>
  <c r="R16" i="90"/>
  <c r="R19" i="90"/>
  <c r="R22" i="90"/>
  <c r="R25" i="90"/>
  <c r="R28" i="90"/>
  <c r="R31" i="90"/>
  <c r="R34" i="90"/>
  <c r="R37" i="90"/>
  <c r="R40" i="90"/>
  <c r="R43" i="90"/>
  <c r="R46" i="90"/>
  <c r="R48" i="90"/>
  <c r="H51" i="90"/>
  <c r="I51" i="90" s="1"/>
  <c r="J51" i="90" s="1"/>
  <c r="V51" i="90"/>
  <c r="R56" i="90"/>
  <c r="R57" i="90"/>
  <c r="H60" i="90"/>
  <c r="I60" i="90" s="1"/>
  <c r="J60" i="90" s="1"/>
  <c r="V60" i="90"/>
  <c r="R65" i="90"/>
  <c r="R66" i="90"/>
  <c r="H69" i="90"/>
  <c r="I69" i="90" s="1"/>
  <c r="J69" i="90" s="1"/>
  <c r="V69" i="90"/>
  <c r="R74" i="90"/>
  <c r="R75" i="90"/>
  <c r="H78" i="90"/>
  <c r="I78" i="90" s="1"/>
  <c r="J78" i="90" s="1"/>
  <c r="V78" i="90"/>
  <c r="R83" i="90"/>
  <c r="R84" i="90"/>
  <c r="H87" i="90"/>
  <c r="I87" i="90" s="1"/>
  <c r="J87" i="90" s="1"/>
  <c r="V87" i="90"/>
  <c r="H4" i="91"/>
  <c r="I4" i="91" s="1"/>
  <c r="J4" i="91" s="1"/>
  <c r="K4" i="91" s="1"/>
  <c r="H19" i="91"/>
  <c r="I19" i="91" s="1"/>
  <c r="J19" i="91" s="1"/>
  <c r="M13" i="92"/>
  <c r="U13" i="92" s="1"/>
  <c r="M31" i="92"/>
  <c r="U31" i="92" s="1"/>
  <c r="M49" i="92"/>
  <c r="U49" i="92" s="1"/>
  <c r="M67" i="92"/>
  <c r="U67" i="92" s="1"/>
  <c r="H8" i="92"/>
  <c r="I8" i="92" s="1"/>
  <c r="J8" i="92" s="1"/>
  <c r="H45" i="92"/>
  <c r="I45" i="92" s="1"/>
  <c r="J45" i="92" s="1"/>
  <c r="V14" i="90"/>
  <c r="V17" i="90"/>
  <c r="V20" i="90"/>
  <c r="V23" i="90"/>
  <c r="V26" i="90"/>
  <c r="V29" i="90"/>
  <c r="V32" i="90"/>
  <c r="V35" i="90"/>
  <c r="V38" i="90"/>
  <c r="V41" i="90"/>
  <c r="V44" i="90"/>
  <c r="H49" i="90"/>
  <c r="I49" i="90" s="1"/>
  <c r="J49" i="90" s="1"/>
  <c r="R55" i="90"/>
  <c r="H58" i="90"/>
  <c r="I58" i="90" s="1"/>
  <c r="J58" i="90" s="1"/>
  <c r="R64" i="90"/>
  <c r="H67" i="90"/>
  <c r="I67" i="90" s="1"/>
  <c r="J67" i="90" s="1"/>
  <c r="R73" i="90"/>
  <c r="H76" i="90"/>
  <c r="I76" i="90" s="1"/>
  <c r="J76" i="90" s="1"/>
  <c r="R82" i="90"/>
  <c r="H85" i="90"/>
  <c r="I85" i="90" s="1"/>
  <c r="J85" i="90" s="1"/>
  <c r="H7" i="91"/>
  <c r="I7" i="91" s="1"/>
  <c r="J7" i="91" s="1"/>
  <c r="H30" i="91"/>
  <c r="I30" i="91" s="1"/>
  <c r="J30" i="91" s="1"/>
  <c r="H39" i="91"/>
  <c r="I39" i="91" s="1"/>
  <c r="J39" i="91" s="1"/>
  <c r="H48" i="91"/>
  <c r="I48" i="91" s="1"/>
  <c r="J48" i="91" s="1"/>
  <c r="M14" i="92"/>
  <c r="U14" i="92" s="1"/>
  <c r="M32" i="92"/>
  <c r="U32" i="92" s="1"/>
  <c r="M50" i="92"/>
  <c r="U50" i="92" s="1"/>
  <c r="M68" i="92"/>
  <c r="U68" i="92" s="1"/>
  <c r="R67" i="92"/>
  <c r="R9" i="92"/>
  <c r="R69" i="92"/>
  <c r="R66" i="92"/>
  <c r="R65" i="92"/>
  <c r="R56" i="92"/>
  <c r="R47" i="92"/>
  <c r="R38" i="92"/>
  <c r="R29" i="92"/>
  <c r="R58" i="92"/>
  <c r="R57" i="92"/>
  <c r="R49" i="92"/>
  <c r="R48" i="92"/>
  <c r="R40" i="92"/>
  <c r="R39" i="92"/>
  <c r="R31" i="92"/>
  <c r="R30" i="92"/>
  <c r="R22" i="92"/>
  <c r="R21" i="92"/>
  <c r="R13" i="92"/>
  <c r="R12" i="92"/>
  <c r="R11" i="92"/>
  <c r="R7" i="92"/>
  <c r="R59" i="92"/>
  <c r="R50" i="92"/>
  <c r="R41" i="92"/>
  <c r="R32" i="92"/>
  <c r="R23" i="92"/>
  <c r="R14" i="92"/>
  <c r="R4" i="92"/>
  <c r="R64" i="92"/>
  <c r="R63" i="92"/>
  <c r="R55" i="92"/>
  <c r="R54" i="92"/>
  <c r="R46" i="92"/>
  <c r="R45" i="92"/>
  <c r="R37" i="92"/>
  <c r="R36" i="92"/>
  <c r="R28" i="92"/>
  <c r="R27" i="92"/>
  <c r="R19" i="92"/>
  <c r="R18" i="92"/>
  <c r="R24" i="92"/>
  <c r="R16" i="92"/>
  <c r="R15" i="92"/>
  <c r="R68" i="92"/>
  <c r="R53" i="92"/>
  <c r="R51" i="92"/>
  <c r="R43" i="92"/>
  <c r="R26" i="92"/>
  <c r="R8" i="92"/>
  <c r="R3" i="92"/>
  <c r="R61" i="92"/>
  <c r="R44" i="92"/>
  <c r="R42" i="92"/>
  <c r="R34" i="92"/>
  <c r="R10" i="92"/>
  <c r="H12" i="92"/>
  <c r="I12" i="92" s="1"/>
  <c r="J12" i="92" s="1"/>
  <c r="H14" i="92"/>
  <c r="I14" i="92" s="1"/>
  <c r="J14" i="92" s="1"/>
  <c r="R25" i="92"/>
  <c r="H55" i="92"/>
  <c r="I55" i="92" s="1"/>
  <c r="J55" i="92" s="1"/>
  <c r="R60" i="92"/>
  <c r="R6" i="90"/>
  <c r="V88" i="90"/>
  <c r="V85" i="90"/>
  <c r="V82" i="90"/>
  <c r="V79" i="90"/>
  <c r="V76" i="90"/>
  <c r="V73" i="90"/>
  <c r="V70" i="90"/>
  <c r="V67" i="90"/>
  <c r="V64" i="90"/>
  <c r="V61" i="90"/>
  <c r="V58" i="90"/>
  <c r="V55" i="90"/>
  <c r="V52" i="90"/>
  <c r="V49" i="90"/>
  <c r="V89" i="90"/>
  <c r="V86" i="90"/>
  <c r="V83" i="90"/>
  <c r="V80" i="90"/>
  <c r="V77" i="90"/>
  <c r="V74" i="90"/>
  <c r="V71" i="90"/>
  <c r="V68" i="90"/>
  <c r="V65" i="90"/>
  <c r="V62" i="90"/>
  <c r="V59" i="90"/>
  <c r="V56" i="90"/>
  <c r="V53" i="90"/>
  <c r="V50" i="90"/>
  <c r="R12" i="90"/>
  <c r="R15" i="90"/>
  <c r="R18" i="90"/>
  <c r="R21" i="90"/>
  <c r="R24" i="90"/>
  <c r="R27" i="90"/>
  <c r="R30" i="90"/>
  <c r="R33" i="90"/>
  <c r="R36" i="90"/>
  <c r="R39" i="90"/>
  <c r="R42" i="90"/>
  <c r="R45" i="90"/>
  <c r="H48" i="90"/>
  <c r="I48" i="90" s="1"/>
  <c r="J48" i="90" s="1"/>
  <c r="V48" i="90"/>
  <c r="R53" i="90"/>
  <c r="R54" i="90"/>
  <c r="H57" i="90"/>
  <c r="I57" i="90" s="1"/>
  <c r="J57" i="90" s="1"/>
  <c r="V57" i="90"/>
  <c r="R62" i="90"/>
  <c r="R63" i="90"/>
  <c r="H66" i="90"/>
  <c r="I66" i="90" s="1"/>
  <c r="J66" i="90" s="1"/>
  <c r="V66" i="90"/>
  <c r="R71" i="90"/>
  <c r="R72" i="90"/>
  <c r="H75" i="90"/>
  <c r="I75" i="90" s="1"/>
  <c r="J75" i="90" s="1"/>
  <c r="V75" i="90"/>
  <c r="R80" i="90"/>
  <c r="R81" i="90"/>
  <c r="H84" i="90"/>
  <c r="I84" i="90" s="1"/>
  <c r="J84" i="90" s="1"/>
  <c r="V84" i="90"/>
  <c r="M79" i="91"/>
  <c r="U79" i="91" s="1"/>
  <c r="M73" i="91"/>
  <c r="U73" i="91" s="1"/>
  <c r="M67" i="91"/>
  <c r="U67" i="91" s="1"/>
  <c r="M61" i="91"/>
  <c r="U61" i="91" s="1"/>
  <c r="M55" i="91"/>
  <c r="U55" i="91" s="1"/>
  <c r="M49" i="91"/>
  <c r="U49" i="91" s="1"/>
  <c r="M43" i="91"/>
  <c r="U43" i="91" s="1"/>
  <c r="M37" i="91"/>
  <c r="U37" i="91" s="1"/>
  <c r="M31" i="91"/>
  <c r="U31" i="91" s="1"/>
  <c r="M25" i="91"/>
  <c r="U25" i="91" s="1"/>
  <c r="M19" i="91"/>
  <c r="U19" i="91" s="1"/>
  <c r="M13" i="91"/>
  <c r="U13" i="91" s="1"/>
  <c r="M7" i="91"/>
  <c r="U7" i="91" s="1"/>
  <c r="M78" i="91"/>
  <c r="U78" i="91" s="1"/>
  <c r="M72" i="91"/>
  <c r="U72" i="91" s="1"/>
  <c r="M66" i="91"/>
  <c r="U66" i="91" s="1"/>
  <c r="M60" i="91"/>
  <c r="U60" i="91" s="1"/>
  <c r="M54" i="91"/>
  <c r="U54" i="91" s="1"/>
  <c r="M48" i="91"/>
  <c r="U48" i="91" s="1"/>
  <c r="M42" i="91"/>
  <c r="U42" i="91" s="1"/>
  <c r="M36" i="91"/>
  <c r="U36" i="91" s="1"/>
  <c r="M30" i="91"/>
  <c r="U30" i="91" s="1"/>
  <c r="M24" i="91"/>
  <c r="U24" i="91" s="1"/>
  <c r="M18" i="91"/>
  <c r="U18" i="91" s="1"/>
  <c r="M12" i="91"/>
  <c r="U12" i="91" s="1"/>
  <c r="M6" i="91"/>
  <c r="U6" i="91" s="1"/>
  <c r="M77" i="91"/>
  <c r="U77" i="91" s="1"/>
  <c r="M71" i="91"/>
  <c r="U71" i="91" s="1"/>
  <c r="M65" i="91"/>
  <c r="U65" i="91" s="1"/>
  <c r="M59" i="91"/>
  <c r="U59" i="91" s="1"/>
  <c r="M53" i="91"/>
  <c r="U53" i="91" s="1"/>
  <c r="M47" i="91"/>
  <c r="U47" i="91" s="1"/>
  <c r="M41" i="91"/>
  <c r="U41" i="91" s="1"/>
  <c r="M35" i="91"/>
  <c r="U35" i="91" s="1"/>
  <c r="M29" i="91"/>
  <c r="U29" i="91" s="1"/>
  <c r="M23" i="91"/>
  <c r="U23" i="91" s="1"/>
  <c r="M17" i="91"/>
  <c r="U17" i="91" s="1"/>
  <c r="M11" i="91"/>
  <c r="U11" i="91" s="1"/>
  <c r="M5" i="91"/>
  <c r="U5" i="91" s="1"/>
  <c r="M15" i="91"/>
  <c r="U15" i="91" s="1"/>
  <c r="M27" i="91"/>
  <c r="U27" i="91" s="1"/>
  <c r="M39" i="91"/>
  <c r="U39" i="91" s="1"/>
  <c r="M51" i="91"/>
  <c r="U51" i="91" s="1"/>
  <c r="M63" i="91"/>
  <c r="U63" i="91" s="1"/>
  <c r="M75" i="91"/>
  <c r="U75" i="91" s="1"/>
  <c r="H8" i="91"/>
  <c r="I8" i="91" s="1"/>
  <c r="J8" i="91" s="1"/>
  <c r="H28" i="91"/>
  <c r="I28" i="91" s="1"/>
  <c r="J28" i="91" s="1"/>
  <c r="H29" i="91"/>
  <c r="I29" i="91" s="1"/>
  <c r="J29" i="91" s="1"/>
  <c r="H37" i="91"/>
  <c r="I37" i="91" s="1"/>
  <c r="J37" i="91" s="1"/>
  <c r="H38" i="91"/>
  <c r="I38" i="91" s="1"/>
  <c r="J38" i="91" s="1"/>
  <c r="H46" i="91"/>
  <c r="I46" i="91" s="1"/>
  <c r="J46" i="91" s="1"/>
  <c r="H47" i="91"/>
  <c r="I47" i="91" s="1"/>
  <c r="J47" i="91" s="1"/>
  <c r="H55" i="91"/>
  <c r="I55" i="91" s="1"/>
  <c r="J55" i="91" s="1"/>
  <c r="H56" i="91"/>
  <c r="I56" i="91" s="1"/>
  <c r="J56" i="91" s="1"/>
  <c r="H64" i="91"/>
  <c r="I64" i="91" s="1"/>
  <c r="J64" i="91" s="1"/>
  <c r="H65" i="91"/>
  <c r="I65" i="91" s="1"/>
  <c r="J65" i="91" s="1"/>
  <c r="H73" i="91"/>
  <c r="I73" i="91" s="1"/>
  <c r="J73" i="91" s="1"/>
  <c r="H74" i="91"/>
  <c r="I74" i="91" s="1"/>
  <c r="J74" i="91" s="1"/>
  <c r="M15" i="92"/>
  <c r="U15" i="92" s="1"/>
  <c r="M33" i="92"/>
  <c r="U33" i="92" s="1"/>
  <c r="M51" i="92"/>
  <c r="U51" i="92" s="1"/>
  <c r="M69" i="92"/>
  <c r="U69" i="92" s="1"/>
  <c r="H23" i="92"/>
  <c r="I23" i="92" s="1"/>
  <c r="J23" i="92" s="1"/>
  <c r="R52" i="92"/>
  <c r="H33" i="92"/>
  <c r="I33" i="92" s="1"/>
  <c r="J33" i="92" s="1"/>
  <c r="H58" i="93"/>
  <c r="I58" i="93" s="1"/>
  <c r="J58" i="93" s="1"/>
  <c r="H18" i="91"/>
  <c r="I18" i="91" s="1"/>
  <c r="J18" i="91" s="1"/>
  <c r="H27" i="91"/>
  <c r="I27" i="91" s="1"/>
  <c r="J27" i="91" s="1"/>
  <c r="H36" i="91"/>
  <c r="I36" i="91" s="1"/>
  <c r="J36" i="91" s="1"/>
  <c r="V36" i="91"/>
  <c r="H45" i="91"/>
  <c r="I45" i="91" s="1"/>
  <c r="J45" i="91" s="1"/>
  <c r="V45" i="91"/>
  <c r="V54" i="91"/>
  <c r="V63" i="91"/>
  <c r="H29" i="92"/>
  <c r="I29" i="92" s="1"/>
  <c r="J29" i="92" s="1"/>
  <c r="H36" i="92"/>
  <c r="I36" i="92" s="1"/>
  <c r="J36" i="92" s="1"/>
  <c r="H46" i="92"/>
  <c r="I46" i="92" s="1"/>
  <c r="J46" i="92" s="1"/>
  <c r="H56" i="92"/>
  <c r="I56" i="92" s="1"/>
  <c r="J56" i="92" s="1"/>
  <c r="H63" i="92"/>
  <c r="I63" i="92" s="1"/>
  <c r="J63" i="92" s="1"/>
  <c r="V79" i="91"/>
  <c r="V76" i="91"/>
  <c r="V73" i="91"/>
  <c r="V70" i="91"/>
  <c r="V67" i="91"/>
  <c r="V64" i="91"/>
  <c r="V61" i="91"/>
  <c r="V58" i="91"/>
  <c r="V55" i="91"/>
  <c r="V52" i="91"/>
  <c r="V49" i="91"/>
  <c r="V46" i="91"/>
  <c r="V43" i="91"/>
  <c r="V40" i="91"/>
  <c r="V37" i="91"/>
  <c r="V34" i="91"/>
  <c r="V31" i="91"/>
  <c r="V28" i="91"/>
  <c r="V25" i="91"/>
  <c r="V22" i="91"/>
  <c r="V19" i="91"/>
  <c r="V16" i="91"/>
  <c r="V13" i="91"/>
  <c r="H17" i="91"/>
  <c r="I17" i="91" s="1"/>
  <c r="J17" i="91" s="1"/>
  <c r="V17" i="91"/>
  <c r="H26" i="91"/>
  <c r="I26" i="91" s="1"/>
  <c r="J26" i="91" s="1"/>
  <c r="V26" i="91"/>
  <c r="H35" i="91"/>
  <c r="I35" i="91" s="1"/>
  <c r="J35" i="91" s="1"/>
  <c r="V35" i="91"/>
  <c r="H44" i="91"/>
  <c r="I44" i="91" s="1"/>
  <c r="J44" i="91" s="1"/>
  <c r="V44" i="91"/>
  <c r="H53" i="91"/>
  <c r="I53" i="91" s="1"/>
  <c r="J53" i="91" s="1"/>
  <c r="V53" i="91"/>
  <c r="H62" i="91"/>
  <c r="I62" i="91" s="1"/>
  <c r="J62" i="91" s="1"/>
  <c r="V62" i="91"/>
  <c r="H71" i="91"/>
  <c r="I71" i="91" s="1"/>
  <c r="J71" i="91" s="1"/>
  <c r="V71" i="91"/>
  <c r="H5" i="92"/>
  <c r="I5" i="92" s="1"/>
  <c r="J5" i="92" s="1"/>
  <c r="H6" i="92"/>
  <c r="I6" i="92" s="1"/>
  <c r="J6" i="92" s="1"/>
  <c r="H10" i="92"/>
  <c r="I10" i="92" s="1"/>
  <c r="J10" i="92" s="1"/>
  <c r="H13" i="92"/>
  <c r="I13" i="92" s="1"/>
  <c r="J13" i="92" s="1"/>
  <c r="H42" i="92"/>
  <c r="I42" i="92" s="1"/>
  <c r="J42" i="92" s="1"/>
  <c r="H15" i="91"/>
  <c r="I15" i="91" s="1"/>
  <c r="J15" i="91" s="1"/>
  <c r="H24" i="91"/>
  <c r="I24" i="91" s="1"/>
  <c r="J24" i="91" s="1"/>
  <c r="H33" i="91"/>
  <c r="I33" i="91" s="1"/>
  <c r="J33" i="91" s="1"/>
  <c r="V33" i="91"/>
  <c r="H42" i="91"/>
  <c r="I42" i="91" s="1"/>
  <c r="J42" i="91" s="1"/>
  <c r="V42" i="91"/>
  <c r="V51" i="91"/>
  <c r="V60" i="91"/>
  <c r="V69" i="91"/>
  <c r="V78" i="91"/>
  <c r="H18" i="92"/>
  <c r="I18" i="92" s="1"/>
  <c r="J18" i="92" s="1"/>
  <c r="H19" i="92"/>
  <c r="I19" i="92" s="1"/>
  <c r="J19" i="92" s="1"/>
  <c r="H20" i="92"/>
  <c r="I20" i="92" s="1"/>
  <c r="J20" i="92" s="1"/>
  <c r="H27" i="92"/>
  <c r="I27" i="92" s="1"/>
  <c r="J27" i="92" s="1"/>
  <c r="H37" i="92"/>
  <c r="I37" i="92" s="1"/>
  <c r="J37" i="92" s="1"/>
  <c r="H47" i="92"/>
  <c r="I47" i="92" s="1"/>
  <c r="J47" i="92" s="1"/>
  <c r="H54" i="92"/>
  <c r="I54" i="92" s="1"/>
  <c r="J54" i="92" s="1"/>
  <c r="H64" i="92"/>
  <c r="I64" i="92" s="1"/>
  <c r="J64" i="92" s="1"/>
  <c r="H7" i="93"/>
  <c r="I7" i="93" s="1"/>
  <c r="J7" i="93" s="1"/>
  <c r="H8" i="93"/>
  <c r="I8" i="93" s="1"/>
  <c r="J8" i="93" s="1"/>
  <c r="H22" i="92"/>
  <c r="I22" i="92" s="1"/>
  <c r="J22" i="92" s="1"/>
  <c r="H31" i="92"/>
  <c r="I31" i="92" s="1"/>
  <c r="J31" i="92" s="1"/>
  <c r="H40" i="92"/>
  <c r="I40" i="92" s="1"/>
  <c r="J40" i="92" s="1"/>
  <c r="H49" i="92"/>
  <c r="I49" i="92" s="1"/>
  <c r="J49" i="92" s="1"/>
  <c r="H58" i="92"/>
  <c r="I58" i="92" s="1"/>
  <c r="J58" i="92" s="1"/>
  <c r="H67" i="92"/>
  <c r="I67" i="92" s="1"/>
  <c r="J67" i="92" s="1"/>
  <c r="H68" i="92"/>
  <c r="I68" i="92" s="1"/>
  <c r="J68" i="92" s="1"/>
  <c r="Z4" i="93"/>
  <c r="H6" i="93"/>
  <c r="I6" i="93" s="1"/>
  <c r="J6" i="93" s="1"/>
  <c r="H15" i="93"/>
  <c r="I15" i="93" s="1"/>
  <c r="J15" i="93" s="1"/>
  <c r="H67" i="93"/>
  <c r="I67" i="93" s="1"/>
  <c r="J67" i="93" s="1"/>
  <c r="H17" i="92"/>
  <c r="I17" i="92" s="1"/>
  <c r="J17" i="92" s="1"/>
  <c r="H26" i="92"/>
  <c r="I26" i="92" s="1"/>
  <c r="J26" i="92" s="1"/>
  <c r="H35" i="92"/>
  <c r="I35" i="92" s="1"/>
  <c r="J35" i="92" s="1"/>
  <c r="H44" i="92"/>
  <c r="I44" i="92" s="1"/>
  <c r="J44" i="92" s="1"/>
  <c r="H53" i="92"/>
  <c r="I53" i="92" s="1"/>
  <c r="J53" i="92" s="1"/>
  <c r="H62" i="92"/>
  <c r="I62" i="92" s="1"/>
  <c r="J62" i="92" s="1"/>
  <c r="AE3" i="93"/>
  <c r="M15" i="93"/>
  <c r="U15" i="93" s="1"/>
  <c r="M33" i="93"/>
  <c r="U33" i="93" s="1"/>
  <c r="M51" i="93"/>
  <c r="U51" i="93" s="1"/>
  <c r="M69" i="93"/>
  <c r="U69" i="93" s="1"/>
  <c r="M87" i="93"/>
  <c r="U87" i="93" s="1"/>
  <c r="H37" i="94"/>
  <c r="I37" i="94" s="1"/>
  <c r="J37" i="94" s="1"/>
  <c r="H16" i="92"/>
  <c r="I16" i="92" s="1"/>
  <c r="J16" i="92" s="1"/>
  <c r="H25" i="92"/>
  <c r="I25" i="92" s="1"/>
  <c r="J25" i="92" s="1"/>
  <c r="H34" i="92"/>
  <c r="I34" i="92" s="1"/>
  <c r="J34" i="92" s="1"/>
  <c r="H43" i="92"/>
  <c r="I43" i="92" s="1"/>
  <c r="J43" i="92" s="1"/>
  <c r="H52" i="92"/>
  <c r="I52" i="92" s="1"/>
  <c r="J52" i="92" s="1"/>
  <c r="H61" i="92"/>
  <c r="I61" i="92" s="1"/>
  <c r="J61" i="92" s="1"/>
  <c r="H4" i="93"/>
  <c r="I4" i="93" s="1"/>
  <c r="J4" i="93" s="1"/>
  <c r="K4" i="93" s="1"/>
  <c r="M16" i="93"/>
  <c r="U16" i="93" s="1"/>
  <c r="M34" i="93"/>
  <c r="U34" i="93" s="1"/>
  <c r="M52" i="93"/>
  <c r="U52" i="93" s="1"/>
  <c r="M70" i="93"/>
  <c r="U70" i="93" s="1"/>
  <c r="H85" i="93"/>
  <c r="I85" i="93" s="1"/>
  <c r="J85" i="93" s="1"/>
  <c r="H32" i="92"/>
  <c r="I32" i="92" s="1"/>
  <c r="J32" i="92" s="1"/>
  <c r="H41" i="92"/>
  <c r="I41" i="92" s="1"/>
  <c r="J41" i="92" s="1"/>
  <c r="H50" i="92"/>
  <c r="I50" i="92" s="1"/>
  <c r="J50" i="92" s="1"/>
  <c r="H59" i="92"/>
  <c r="I59" i="92" s="1"/>
  <c r="J59" i="92" s="1"/>
  <c r="M97" i="93"/>
  <c r="U97" i="93" s="1"/>
  <c r="M91" i="93"/>
  <c r="U91" i="93" s="1"/>
  <c r="M85" i="93"/>
  <c r="U85" i="93" s="1"/>
  <c r="M79" i="93"/>
  <c r="U79" i="93" s="1"/>
  <c r="M73" i="93"/>
  <c r="U73" i="93" s="1"/>
  <c r="M67" i="93"/>
  <c r="U67" i="93" s="1"/>
  <c r="M61" i="93"/>
  <c r="U61" i="93" s="1"/>
  <c r="M55" i="93"/>
  <c r="U55" i="93" s="1"/>
  <c r="M49" i="93"/>
  <c r="U49" i="93" s="1"/>
  <c r="M43" i="93"/>
  <c r="U43" i="93" s="1"/>
  <c r="M37" i="93"/>
  <c r="U37" i="93" s="1"/>
  <c r="M31" i="93"/>
  <c r="U31" i="93" s="1"/>
  <c r="M25" i="93"/>
  <c r="U25" i="93" s="1"/>
  <c r="M19" i="93"/>
  <c r="U19" i="93" s="1"/>
  <c r="M13" i="93"/>
  <c r="U13" i="93" s="1"/>
  <c r="M7" i="93"/>
  <c r="U7" i="93" s="1"/>
  <c r="M96" i="93"/>
  <c r="U96" i="93" s="1"/>
  <c r="M90" i="93"/>
  <c r="U90" i="93" s="1"/>
  <c r="M84" i="93"/>
  <c r="U84" i="93" s="1"/>
  <c r="M78" i="93"/>
  <c r="U78" i="93" s="1"/>
  <c r="M72" i="93"/>
  <c r="U72" i="93" s="1"/>
  <c r="M66" i="93"/>
  <c r="U66" i="93" s="1"/>
  <c r="M60" i="93"/>
  <c r="U60" i="93" s="1"/>
  <c r="M54" i="93"/>
  <c r="U54" i="93" s="1"/>
  <c r="M48" i="93"/>
  <c r="U48" i="93" s="1"/>
  <c r="M42" i="93"/>
  <c r="U42" i="93" s="1"/>
  <c r="M36" i="93"/>
  <c r="U36" i="93" s="1"/>
  <c r="M30" i="93"/>
  <c r="U30" i="93" s="1"/>
  <c r="M24" i="93"/>
  <c r="U24" i="93" s="1"/>
  <c r="M18" i="93"/>
  <c r="U18" i="93" s="1"/>
  <c r="M12" i="93"/>
  <c r="U12" i="93" s="1"/>
  <c r="M6" i="93"/>
  <c r="U6" i="93" s="1"/>
  <c r="M95" i="93"/>
  <c r="U95" i="93" s="1"/>
  <c r="M89" i="93"/>
  <c r="U89" i="93" s="1"/>
  <c r="M83" i="93"/>
  <c r="U83" i="93" s="1"/>
  <c r="M77" i="93"/>
  <c r="U77" i="93" s="1"/>
  <c r="M71" i="93"/>
  <c r="U71" i="93" s="1"/>
  <c r="M65" i="93"/>
  <c r="U65" i="93" s="1"/>
  <c r="M59" i="93"/>
  <c r="U59" i="93" s="1"/>
  <c r="M53" i="93"/>
  <c r="U53" i="93" s="1"/>
  <c r="M47" i="93"/>
  <c r="U47" i="93" s="1"/>
  <c r="M41" i="93"/>
  <c r="U41" i="93" s="1"/>
  <c r="M35" i="93"/>
  <c r="U35" i="93" s="1"/>
  <c r="M29" i="93"/>
  <c r="U29" i="93" s="1"/>
  <c r="M23" i="93"/>
  <c r="U23" i="93" s="1"/>
  <c r="M17" i="93"/>
  <c r="U17" i="93" s="1"/>
  <c r="M11" i="93"/>
  <c r="U11" i="93" s="1"/>
  <c r="M5" i="93"/>
  <c r="U5" i="93" s="1"/>
  <c r="M98" i="93"/>
  <c r="U98" i="93" s="1"/>
  <c r="M92" i="93"/>
  <c r="U92" i="93" s="1"/>
  <c r="M86" i="93"/>
  <c r="U86" i="93" s="1"/>
  <c r="M80" i="93"/>
  <c r="U80" i="93" s="1"/>
  <c r="M74" i="93"/>
  <c r="U74" i="93" s="1"/>
  <c r="M68" i="93"/>
  <c r="U68" i="93" s="1"/>
  <c r="M62" i="93"/>
  <c r="U62" i="93" s="1"/>
  <c r="M56" i="93"/>
  <c r="U56" i="93" s="1"/>
  <c r="M50" i="93"/>
  <c r="U50" i="93" s="1"/>
  <c r="M44" i="93"/>
  <c r="U44" i="93" s="1"/>
  <c r="M38" i="93"/>
  <c r="U38" i="93" s="1"/>
  <c r="M32" i="93"/>
  <c r="U32" i="93" s="1"/>
  <c r="M26" i="93"/>
  <c r="U26" i="93" s="1"/>
  <c r="M20" i="93"/>
  <c r="U20" i="93" s="1"/>
  <c r="M14" i="93"/>
  <c r="U14" i="93" s="1"/>
  <c r="M8" i="93"/>
  <c r="U8" i="93" s="1"/>
  <c r="M21" i="93"/>
  <c r="U21" i="93" s="1"/>
  <c r="M39" i="93"/>
  <c r="U39" i="93" s="1"/>
  <c r="M57" i="93"/>
  <c r="U57" i="93" s="1"/>
  <c r="M75" i="93"/>
  <c r="U75" i="93" s="1"/>
  <c r="M93" i="93"/>
  <c r="U93" i="93" s="1"/>
  <c r="H12" i="93"/>
  <c r="I12" i="93" s="1"/>
  <c r="J12" i="93" s="1"/>
  <c r="H76" i="93"/>
  <c r="I76" i="93" s="1"/>
  <c r="J76" i="93" s="1"/>
  <c r="H93" i="93"/>
  <c r="I93" i="93" s="1"/>
  <c r="J93" i="93" s="1"/>
  <c r="H16" i="94"/>
  <c r="I16" i="94" s="1"/>
  <c r="J16" i="94" s="1"/>
  <c r="H24" i="94"/>
  <c r="I24" i="94" s="1"/>
  <c r="J24" i="94" s="1"/>
  <c r="V5" i="93"/>
  <c r="V10" i="93"/>
  <c r="V14" i="93"/>
  <c r="V55" i="93"/>
  <c r="V56" i="93"/>
  <c r="V65" i="93"/>
  <c r="V74" i="93"/>
  <c r="H88" i="93"/>
  <c r="I88" i="93" s="1"/>
  <c r="J88" i="93" s="1"/>
  <c r="H91" i="93"/>
  <c r="I91" i="93" s="1"/>
  <c r="J91" i="93" s="1"/>
  <c r="H15" i="94"/>
  <c r="I15" i="94" s="1"/>
  <c r="J15" i="94" s="1"/>
  <c r="V98" i="93"/>
  <c r="V97" i="93"/>
  <c r="V91" i="93"/>
  <c r="V88" i="93"/>
  <c r="V85" i="93"/>
  <c r="V82" i="93"/>
  <c r="V79" i="93"/>
  <c r="V76" i="93"/>
  <c r="V73" i="93"/>
  <c r="V70" i="93"/>
  <c r="V67" i="93"/>
  <c r="V64" i="93"/>
  <c r="V61" i="93"/>
  <c r="V58" i="93"/>
  <c r="V93" i="93"/>
  <c r="V95" i="93"/>
  <c r="V94" i="93"/>
  <c r="V92" i="93"/>
  <c r="V89" i="93"/>
  <c r="V86" i="93"/>
  <c r="V96" i="93"/>
  <c r="V90" i="93"/>
  <c r="V87" i="93"/>
  <c r="V84" i="93"/>
  <c r="V81" i="93"/>
  <c r="V78" i="93"/>
  <c r="V75" i="93"/>
  <c r="V72" i="93"/>
  <c r="V69" i="93"/>
  <c r="V66" i="93"/>
  <c r="V63" i="93"/>
  <c r="V60" i="93"/>
  <c r="V57" i="93"/>
  <c r="V16" i="93"/>
  <c r="V19" i="93"/>
  <c r="V22" i="93"/>
  <c r="V25" i="93"/>
  <c r="V28" i="93"/>
  <c r="V31" i="93"/>
  <c r="V34" i="93"/>
  <c r="V37" i="93"/>
  <c r="V40" i="93"/>
  <c r="V43" i="93"/>
  <c r="V46" i="93"/>
  <c r="V49" i="93"/>
  <c r="V52" i="93"/>
  <c r="P3" i="94"/>
  <c r="AF3" i="94" s="1"/>
  <c r="AO3" i="94" s="1"/>
  <c r="AE3" i="94"/>
  <c r="H14" i="94"/>
  <c r="I14" i="94" s="1"/>
  <c r="J14" i="94" s="1"/>
  <c r="AH3" i="93"/>
  <c r="AQ3" i="93" s="1"/>
  <c r="V7" i="93"/>
  <c r="V8" i="93"/>
  <c r="V13" i="93"/>
  <c r="H16" i="93"/>
  <c r="I16" i="93" s="1"/>
  <c r="J16" i="93" s="1"/>
  <c r="V17" i="93"/>
  <c r="V18" i="93"/>
  <c r="H19" i="93"/>
  <c r="I19" i="93" s="1"/>
  <c r="J19" i="93" s="1"/>
  <c r="V20" i="93"/>
  <c r="V21" i="93"/>
  <c r="H22" i="93"/>
  <c r="I22" i="93" s="1"/>
  <c r="J22" i="93" s="1"/>
  <c r="V23" i="93"/>
  <c r="V24" i="93"/>
  <c r="H25" i="93"/>
  <c r="I25" i="93" s="1"/>
  <c r="J25" i="93" s="1"/>
  <c r="V26" i="93"/>
  <c r="V27" i="93"/>
  <c r="H28" i="93"/>
  <c r="I28" i="93" s="1"/>
  <c r="J28" i="93" s="1"/>
  <c r="V29" i="93"/>
  <c r="V30" i="93"/>
  <c r="H31" i="93"/>
  <c r="I31" i="93" s="1"/>
  <c r="J31" i="93" s="1"/>
  <c r="V32" i="93"/>
  <c r="V33" i="93"/>
  <c r="H34" i="93"/>
  <c r="I34" i="93" s="1"/>
  <c r="J34" i="93" s="1"/>
  <c r="V35" i="93"/>
  <c r="V36" i="93"/>
  <c r="H37" i="93"/>
  <c r="I37" i="93" s="1"/>
  <c r="J37" i="93" s="1"/>
  <c r="V38" i="93"/>
  <c r="V39" i="93"/>
  <c r="H40" i="93"/>
  <c r="I40" i="93" s="1"/>
  <c r="J40" i="93" s="1"/>
  <c r="V41" i="93"/>
  <c r="V42" i="93"/>
  <c r="H43" i="93"/>
  <c r="I43" i="93" s="1"/>
  <c r="J43" i="93" s="1"/>
  <c r="V44" i="93"/>
  <c r="V45" i="93"/>
  <c r="H46" i="93"/>
  <c r="I46" i="93" s="1"/>
  <c r="J46" i="93" s="1"/>
  <c r="V47" i="93"/>
  <c r="V48" i="93"/>
  <c r="H49" i="93"/>
  <c r="I49" i="93" s="1"/>
  <c r="J49" i="93" s="1"/>
  <c r="V50" i="93"/>
  <c r="V51" i="93"/>
  <c r="H52" i="93"/>
  <c r="I52" i="93" s="1"/>
  <c r="J52" i="93" s="1"/>
  <c r="V53" i="93"/>
  <c r="V54" i="93"/>
  <c r="H55" i="93"/>
  <c r="I55" i="93" s="1"/>
  <c r="J55" i="93" s="1"/>
  <c r="V62" i="93"/>
  <c r="V71" i="93"/>
  <c r="V80" i="93"/>
  <c r="H25" i="94"/>
  <c r="I25" i="94" s="1"/>
  <c r="J25" i="94" s="1"/>
  <c r="R3" i="94"/>
  <c r="R4" i="94"/>
  <c r="AH4" i="94" s="1"/>
  <c r="AQ4" i="94" s="1"/>
  <c r="R9" i="94"/>
  <c r="V87" i="94"/>
  <c r="V84" i="94"/>
  <c r="V81" i="94"/>
  <c r="V78" i="94"/>
  <c r="V75" i="94"/>
  <c r="V72" i="94"/>
  <c r="V69" i="94"/>
  <c r="V66" i="94"/>
  <c r="V63" i="94"/>
  <c r="V60" i="94"/>
  <c r="V88" i="94"/>
  <c r="V85" i="94"/>
  <c r="V82" i="94"/>
  <c r="V79" i="94"/>
  <c r="V76" i="94"/>
  <c r="V73" i="94"/>
  <c r="V70" i="94"/>
  <c r="V67" i="94"/>
  <c r="V64" i="94"/>
  <c r="V61" i="94"/>
  <c r="V58" i="94"/>
  <c r="V55" i="94"/>
  <c r="V89" i="94"/>
  <c r="V86" i="94"/>
  <c r="V83" i="94"/>
  <c r="V80" i="94"/>
  <c r="V77" i="94"/>
  <c r="V68" i="94"/>
  <c r="V59" i="94"/>
  <c r="V71" i="94"/>
  <c r="V62" i="94"/>
  <c r="V74" i="94"/>
  <c r="V65" i="94"/>
  <c r="V54" i="94"/>
  <c r="V51" i="94"/>
  <c r="V48" i="94"/>
  <c r="V49" i="94"/>
  <c r="V43" i="94"/>
  <c r="V40" i="94"/>
  <c r="V37" i="94"/>
  <c r="V34" i="94"/>
  <c r="V31" i="94"/>
  <c r="V28" i="94"/>
  <c r="V25" i="94"/>
  <c r="V22" i="94"/>
  <c r="V19" i="94"/>
  <c r="V16" i="94"/>
  <c r="V13" i="94"/>
  <c r="V8" i="94"/>
  <c r="V7" i="94"/>
  <c r="V50" i="94"/>
  <c r="V52" i="94"/>
  <c r="V44" i="94"/>
  <c r="V41" i="94"/>
  <c r="V38" i="94"/>
  <c r="V35" i="94"/>
  <c r="V32" i="94"/>
  <c r="V29" i="94"/>
  <c r="V26" i="94"/>
  <c r="V23" i="94"/>
  <c r="V20" i="94"/>
  <c r="V17" i="94"/>
  <c r="V14" i="94"/>
  <c r="V10" i="94"/>
  <c r="V4" i="94"/>
  <c r="Y4" i="94" s="1"/>
  <c r="Z4" i="94" s="1"/>
  <c r="V56" i="94"/>
  <c r="V53" i="94"/>
  <c r="V47" i="94"/>
  <c r="R10" i="94"/>
  <c r="V18" i="94"/>
  <c r="V27" i="94"/>
  <c r="H36" i="94"/>
  <c r="I36" i="94" s="1"/>
  <c r="J36" i="94" s="1"/>
  <c r="V39" i="94"/>
  <c r="H45" i="94"/>
  <c r="I45" i="94" s="1"/>
  <c r="J45" i="94" s="1"/>
  <c r="R89" i="94"/>
  <c r="R86" i="94"/>
  <c r="R83" i="94"/>
  <c r="R80" i="94"/>
  <c r="R72" i="94"/>
  <c r="R63" i="94"/>
  <c r="R57" i="94"/>
  <c r="R53" i="94"/>
  <c r="R50" i="94"/>
  <c r="R47" i="94"/>
  <c r="R74" i="94"/>
  <c r="R73" i="94"/>
  <c r="R65" i="94"/>
  <c r="R64" i="94"/>
  <c r="R87" i="94"/>
  <c r="R84" i="94"/>
  <c r="R81" i="94"/>
  <c r="R75" i="94"/>
  <c r="R66" i="94"/>
  <c r="R88" i="94"/>
  <c r="R85" i="94"/>
  <c r="R82" i="94"/>
  <c r="R77" i="94"/>
  <c r="R76" i="94"/>
  <c r="R68" i="94"/>
  <c r="R67" i="94"/>
  <c r="R59" i="94"/>
  <c r="R58" i="94"/>
  <c r="R79" i="94"/>
  <c r="R71" i="94"/>
  <c r="R70" i="94"/>
  <c r="R62" i="94"/>
  <c r="R61" i="94"/>
  <c r="R56" i="94"/>
  <c r="R78" i="94"/>
  <c r="R54" i="94"/>
  <c r="R11" i="94"/>
  <c r="R5" i="94"/>
  <c r="R55" i="94"/>
  <c r="R46" i="94"/>
  <c r="R45" i="94"/>
  <c r="R42" i="94"/>
  <c r="R39" i="94"/>
  <c r="R36" i="94"/>
  <c r="R33" i="94"/>
  <c r="R30" i="94"/>
  <c r="R27" i="94"/>
  <c r="R24" i="94"/>
  <c r="R21" i="94"/>
  <c r="R18" i="94"/>
  <c r="R15" i="94"/>
  <c r="R69" i="94"/>
  <c r="R48" i="94"/>
  <c r="R49" i="94"/>
  <c r="R43" i="94"/>
  <c r="R40" i="94"/>
  <c r="R37" i="94"/>
  <c r="R34" i="94"/>
  <c r="R52" i="94"/>
  <c r="R44" i="94"/>
  <c r="R41" i="94"/>
  <c r="R38" i="94"/>
  <c r="R35" i="94"/>
  <c r="R32" i="94"/>
  <c r="R29" i="94"/>
  <c r="R26" i="94"/>
  <c r="R23" i="94"/>
  <c r="R20" i="94"/>
  <c r="R17" i="94"/>
  <c r="R6" i="94"/>
  <c r="H13" i="94"/>
  <c r="I13" i="94" s="1"/>
  <c r="J13" i="94" s="1"/>
  <c r="H33" i="94"/>
  <c r="I33" i="94" s="1"/>
  <c r="J33" i="94" s="1"/>
  <c r="H42" i="94"/>
  <c r="I42" i="94" s="1"/>
  <c r="J42" i="94" s="1"/>
  <c r="R51" i="94"/>
  <c r="H7" i="94"/>
  <c r="I7" i="94" s="1"/>
  <c r="J7" i="94" s="1"/>
  <c r="H8" i="94"/>
  <c r="I8" i="94" s="1"/>
  <c r="J8" i="94" s="1"/>
  <c r="H9" i="94"/>
  <c r="I9" i="94" s="1"/>
  <c r="J9" i="94" s="1"/>
  <c r="H10" i="94"/>
  <c r="I10" i="94" s="1"/>
  <c r="J10" i="94" s="1"/>
  <c r="V11" i="94"/>
  <c r="H12" i="94"/>
  <c r="I12" i="94" s="1"/>
  <c r="J12" i="94" s="1"/>
  <c r="V12" i="94"/>
  <c r="R16" i="94"/>
  <c r="H18" i="94"/>
  <c r="I18" i="94" s="1"/>
  <c r="J18" i="94" s="1"/>
  <c r="H19" i="94"/>
  <c r="I19" i="94" s="1"/>
  <c r="J19" i="94" s="1"/>
  <c r="R25" i="94"/>
  <c r="H27" i="94"/>
  <c r="I27" i="94" s="1"/>
  <c r="J27" i="94" s="1"/>
  <c r="H28" i="94"/>
  <c r="I28" i="94" s="1"/>
  <c r="J28" i="94" s="1"/>
  <c r="H34" i="94"/>
  <c r="I34" i="94" s="1"/>
  <c r="J34" i="94" s="1"/>
  <c r="H43" i="94"/>
  <c r="I43" i="94" s="1"/>
  <c r="J43" i="94" s="1"/>
  <c r="V46" i="94"/>
  <c r="H4" i="94"/>
  <c r="I4" i="94" s="1"/>
  <c r="J4" i="94" s="1"/>
  <c r="K4" i="94" s="1"/>
  <c r="H6" i="94"/>
  <c r="I6" i="94" s="1"/>
  <c r="J6" i="94" s="1"/>
  <c r="V15" i="94"/>
  <c r="V24" i="94"/>
  <c r="V33" i="94"/>
  <c r="H39" i="94"/>
  <c r="I39" i="94" s="1"/>
  <c r="J39" i="94" s="1"/>
  <c r="V42" i="94"/>
  <c r="H54" i="94"/>
  <c r="I54" i="94" s="1"/>
  <c r="J54" i="94" s="1"/>
  <c r="R14" i="94"/>
  <c r="R19" i="94"/>
  <c r="H21" i="94"/>
  <c r="I21" i="94" s="1"/>
  <c r="J21" i="94" s="1"/>
  <c r="H22" i="94"/>
  <c r="I22" i="94" s="1"/>
  <c r="J22" i="94" s="1"/>
  <c r="R28" i="94"/>
  <c r="H30" i="94"/>
  <c r="I30" i="94" s="1"/>
  <c r="J30" i="94" s="1"/>
  <c r="H31" i="94"/>
  <c r="I31" i="94" s="1"/>
  <c r="J31" i="94" s="1"/>
  <c r="H40" i="94"/>
  <c r="I40" i="94" s="1"/>
  <c r="J40" i="94" s="1"/>
  <c r="R60" i="94"/>
  <c r="H10" i="95"/>
  <c r="I10" i="95" s="1"/>
  <c r="J10" i="95" s="1"/>
  <c r="H47" i="94"/>
  <c r="I47" i="94" s="1"/>
  <c r="J47" i="94" s="1"/>
  <c r="H58" i="94"/>
  <c r="I58" i="94" s="1"/>
  <c r="J58" i="94" s="1"/>
  <c r="H53" i="94"/>
  <c r="I53" i="94" s="1"/>
  <c r="J53" i="94" s="1"/>
  <c r="H67" i="94"/>
  <c r="I67" i="94" s="1"/>
  <c r="J67" i="94" s="1"/>
  <c r="M9" i="94"/>
  <c r="U9" i="94" s="1"/>
  <c r="M15" i="94"/>
  <c r="U15" i="94" s="1"/>
  <c r="M21" i="94"/>
  <c r="U21" i="94" s="1"/>
  <c r="M27" i="94"/>
  <c r="U27" i="94" s="1"/>
  <c r="M33" i="94"/>
  <c r="U33" i="94" s="1"/>
  <c r="M39" i="94"/>
  <c r="U39" i="94" s="1"/>
  <c r="M45" i="94"/>
  <c r="U45" i="94" s="1"/>
  <c r="M51" i="94"/>
  <c r="U51" i="94" s="1"/>
  <c r="M57" i="94"/>
  <c r="U57" i="94" s="1"/>
  <c r="M63" i="94"/>
  <c r="U63" i="94" s="1"/>
  <c r="M69" i="94"/>
  <c r="U69" i="94" s="1"/>
  <c r="M75" i="94"/>
  <c r="U75" i="94" s="1"/>
  <c r="M81" i="94"/>
  <c r="U81" i="94" s="1"/>
  <c r="M87" i="94"/>
  <c r="U87" i="94" s="1"/>
  <c r="H52" i="94"/>
  <c r="I52" i="94" s="1"/>
  <c r="J52" i="94" s="1"/>
  <c r="H63" i="94"/>
  <c r="I63" i="94" s="1"/>
  <c r="J63" i="94" s="1"/>
  <c r="H12" i="95"/>
  <c r="I12" i="95" s="1"/>
  <c r="J12" i="95" s="1"/>
  <c r="H50" i="94"/>
  <c r="I50" i="94" s="1"/>
  <c r="J50" i="94" s="1"/>
  <c r="H76" i="94"/>
  <c r="I76" i="94" s="1"/>
  <c r="J76" i="94" s="1"/>
  <c r="H14" i="95"/>
  <c r="I14" i="95" s="1"/>
  <c r="J14" i="95" s="1"/>
  <c r="M5" i="94"/>
  <c r="U5" i="94" s="1"/>
  <c r="M11" i="94"/>
  <c r="U11" i="94" s="1"/>
  <c r="M17" i="94"/>
  <c r="U17" i="94" s="1"/>
  <c r="M23" i="94"/>
  <c r="U23" i="94" s="1"/>
  <c r="M29" i="94"/>
  <c r="U29" i="94" s="1"/>
  <c r="M35" i="94"/>
  <c r="U35" i="94" s="1"/>
  <c r="M41" i="94"/>
  <c r="U41" i="94" s="1"/>
  <c r="M47" i="94"/>
  <c r="U47" i="94" s="1"/>
  <c r="M53" i="94"/>
  <c r="U53" i="94" s="1"/>
  <c r="M59" i="94"/>
  <c r="U59" i="94" s="1"/>
  <c r="M65" i="94"/>
  <c r="U65" i="94" s="1"/>
  <c r="M71" i="94"/>
  <c r="U71" i="94" s="1"/>
  <c r="M77" i="94"/>
  <c r="U77" i="94" s="1"/>
  <c r="M83" i="94"/>
  <c r="U83" i="94" s="1"/>
  <c r="H49" i="94"/>
  <c r="I49" i="94" s="1"/>
  <c r="J49" i="94" s="1"/>
  <c r="H72" i="94"/>
  <c r="I72" i="94" s="1"/>
  <c r="J72" i="94" s="1"/>
  <c r="H57" i="94"/>
  <c r="I57" i="94" s="1"/>
  <c r="J57" i="94" s="1"/>
  <c r="H65" i="94"/>
  <c r="I65" i="94" s="1"/>
  <c r="J65" i="94" s="1"/>
  <c r="H74" i="94"/>
  <c r="I74" i="94" s="1"/>
  <c r="J74" i="94" s="1"/>
  <c r="H81" i="94"/>
  <c r="I81" i="94" s="1"/>
  <c r="J81" i="94" s="1"/>
  <c r="H84" i="94"/>
  <c r="I84" i="94" s="1"/>
  <c r="J84" i="94" s="1"/>
  <c r="H87" i="94"/>
  <c r="I87" i="94" s="1"/>
  <c r="J87" i="94" s="1"/>
  <c r="H62" i="94"/>
  <c r="I62" i="94" s="1"/>
  <c r="J62" i="94" s="1"/>
  <c r="H71" i="94"/>
  <c r="I71" i="94" s="1"/>
  <c r="J71" i="94" s="1"/>
  <c r="H5" i="95"/>
  <c r="I5" i="95" s="1"/>
  <c r="J5" i="95" s="1"/>
  <c r="H60" i="94"/>
  <c r="I60" i="94" s="1"/>
  <c r="J60" i="94" s="1"/>
  <c r="H61" i="94"/>
  <c r="I61" i="94" s="1"/>
  <c r="J61" i="94" s="1"/>
  <c r="H69" i="94"/>
  <c r="I69" i="94" s="1"/>
  <c r="J69" i="94" s="1"/>
  <c r="H70" i="94"/>
  <c r="I70" i="94" s="1"/>
  <c r="J70" i="94" s="1"/>
  <c r="H78" i="94"/>
  <c r="I78" i="94" s="1"/>
  <c r="J78" i="94" s="1"/>
  <c r="H79" i="94"/>
  <c r="I79" i="94" s="1"/>
  <c r="J79" i="94" s="1"/>
  <c r="H59" i="94"/>
  <c r="I59" i="94" s="1"/>
  <c r="J59" i="94" s="1"/>
  <c r="H68" i="94"/>
  <c r="I68" i="94" s="1"/>
  <c r="J68" i="94" s="1"/>
  <c r="H77" i="94"/>
  <c r="I77" i="94" s="1"/>
  <c r="J77" i="94" s="1"/>
  <c r="H6" i="95"/>
  <c r="I6" i="95" s="1"/>
  <c r="J6" i="95" s="1"/>
  <c r="H11" i="95"/>
  <c r="I11" i="95" s="1"/>
  <c r="J11" i="95" s="1"/>
  <c r="H66" i="94"/>
  <c r="I66" i="94" s="1"/>
  <c r="J66" i="94" s="1"/>
  <c r="H75" i="94"/>
  <c r="I75" i="94" s="1"/>
  <c r="J75" i="94" s="1"/>
  <c r="Z4" i="95"/>
  <c r="R74" i="95"/>
  <c r="R69" i="95"/>
  <c r="R65" i="95"/>
  <c r="R79" i="95"/>
  <c r="R78" i="95"/>
  <c r="R70" i="95"/>
  <c r="R61" i="95"/>
  <c r="R57" i="95"/>
  <c r="R75" i="95"/>
  <c r="R71" i="95"/>
  <c r="R66" i="95"/>
  <c r="R76" i="95"/>
  <c r="R73" i="95"/>
  <c r="R64" i="95"/>
  <c r="R72" i="95"/>
  <c r="R67" i="95"/>
  <c r="R60" i="95"/>
  <c r="R59" i="95"/>
  <c r="R55" i="95"/>
  <c r="R54" i="95"/>
  <c r="R51" i="95"/>
  <c r="R48" i="95"/>
  <c r="R45" i="95"/>
  <c r="R42" i="95"/>
  <c r="R39" i="95"/>
  <c r="R36" i="95"/>
  <c r="R63" i="95"/>
  <c r="R56" i="95"/>
  <c r="R52" i="95"/>
  <c r="R49" i="95"/>
  <c r="R46" i="95"/>
  <c r="R43" i="95"/>
  <c r="R40" i="95"/>
  <c r="R37" i="95"/>
  <c r="R77" i="95"/>
  <c r="R62" i="95"/>
  <c r="R38" i="95"/>
  <c r="R34" i="95"/>
  <c r="R31" i="95"/>
  <c r="R28" i="95"/>
  <c r="R25" i="95"/>
  <c r="R22" i="95"/>
  <c r="R19" i="95"/>
  <c r="R16" i="95"/>
  <c r="R13" i="95"/>
  <c r="R50" i="95"/>
  <c r="R9" i="95"/>
  <c r="R53" i="95"/>
  <c r="R7" i="95"/>
  <c r="V78" i="95"/>
  <c r="V75" i="95"/>
  <c r="V72" i="95"/>
  <c r="V69" i="95"/>
  <c r="V66" i="95"/>
  <c r="V63" i="95"/>
  <c r="V60" i="95"/>
  <c r="V76" i="95"/>
  <c r="V71" i="95"/>
  <c r="V67" i="95"/>
  <c r="V77" i="95"/>
  <c r="V73" i="95"/>
  <c r="V68" i="95"/>
  <c r="V79" i="95"/>
  <c r="V70" i="95"/>
  <c r="V57" i="95"/>
  <c r="V53" i="95"/>
  <c r="V50" i="95"/>
  <c r="V47" i="95"/>
  <c r="V64" i="95"/>
  <c r="V61" i="95"/>
  <c r="V58" i="95"/>
  <c r="V74" i="95"/>
  <c r="V65" i="95"/>
  <c r="V56" i="95"/>
  <c r="V52" i="95"/>
  <c r="V49" i="95"/>
  <c r="V46" i="95"/>
  <c r="V43" i="95"/>
  <c r="V48" i="95"/>
  <c r="V44" i="95"/>
  <c r="V42" i="95"/>
  <c r="V41" i="95"/>
  <c r="V11" i="95"/>
  <c r="V59" i="95"/>
  <c r="V33" i="95"/>
  <c r="V30" i="95"/>
  <c r="V27" i="95"/>
  <c r="V24" i="95"/>
  <c r="V21" i="95"/>
  <c r="V18" i="95"/>
  <c r="V15" i="95"/>
  <c r="V12" i="95"/>
  <c r="V62" i="95"/>
  <c r="V40" i="95"/>
  <c r="V32" i="95"/>
  <c r="V29" i="95"/>
  <c r="V26" i="95"/>
  <c r="V23" i="95"/>
  <c r="V20" i="95"/>
  <c r="V17" i="95"/>
  <c r="R10" i="95"/>
  <c r="V14" i="95"/>
  <c r="V16" i="95"/>
  <c r="R35" i="95"/>
  <c r="R41" i="95"/>
  <c r="H13" i="96"/>
  <c r="I13" i="96" s="1"/>
  <c r="J13" i="96" s="1"/>
  <c r="R3" i="95"/>
  <c r="M7" i="95"/>
  <c r="U7" i="95" s="1"/>
  <c r="M13" i="95"/>
  <c r="U13" i="95" s="1"/>
  <c r="M19" i="95"/>
  <c r="U19" i="95" s="1"/>
  <c r="M25" i="95"/>
  <c r="U25" i="95" s="1"/>
  <c r="M31" i="95"/>
  <c r="U31" i="95" s="1"/>
  <c r="M37" i="95"/>
  <c r="U37" i="95" s="1"/>
  <c r="M43" i="95"/>
  <c r="U43" i="95" s="1"/>
  <c r="M49" i="95"/>
  <c r="U49" i="95" s="1"/>
  <c r="M55" i="95"/>
  <c r="U55" i="95" s="1"/>
  <c r="M61" i="95"/>
  <c r="U61" i="95" s="1"/>
  <c r="M67" i="95"/>
  <c r="U67" i="95" s="1"/>
  <c r="M73" i="95"/>
  <c r="U73" i="95" s="1"/>
  <c r="M79" i="95"/>
  <c r="U79" i="95" s="1"/>
  <c r="R5" i="95"/>
  <c r="V7" i="95"/>
  <c r="R15" i="95"/>
  <c r="V39" i="95"/>
  <c r="R44" i="95"/>
  <c r="V55" i="95"/>
  <c r="H58" i="95"/>
  <c r="I58" i="95" s="1"/>
  <c r="J58" i="95" s="1"/>
  <c r="H61" i="95"/>
  <c r="I61" i="95" s="1"/>
  <c r="J61" i="95" s="1"/>
  <c r="M8" i="95"/>
  <c r="U8" i="95" s="1"/>
  <c r="M14" i="95"/>
  <c r="U14" i="95" s="1"/>
  <c r="M20" i="95"/>
  <c r="U20" i="95" s="1"/>
  <c r="M26" i="95"/>
  <c r="U26" i="95" s="1"/>
  <c r="M32" i="95"/>
  <c r="U32" i="95" s="1"/>
  <c r="M38" i="95"/>
  <c r="U38" i="95" s="1"/>
  <c r="M44" i="95"/>
  <c r="U44" i="95" s="1"/>
  <c r="M50" i="95"/>
  <c r="U50" i="95" s="1"/>
  <c r="M56" i="95"/>
  <c r="U56" i="95" s="1"/>
  <c r="M62" i="95"/>
  <c r="U62" i="95" s="1"/>
  <c r="M68" i="95"/>
  <c r="U68" i="95" s="1"/>
  <c r="M74" i="95"/>
  <c r="U74" i="95" s="1"/>
  <c r="R4" i="95"/>
  <c r="AH4" i="95" s="1"/>
  <c r="V19" i="95"/>
  <c r="V22" i="95"/>
  <c r="V25" i="95"/>
  <c r="V28" i="95"/>
  <c r="V31" i="95"/>
  <c r="V34" i="95"/>
  <c r="R58" i="95"/>
  <c r="H68" i="95"/>
  <c r="I68" i="95" s="1"/>
  <c r="J68" i="95" s="1"/>
  <c r="M9" i="95"/>
  <c r="U9" i="95" s="1"/>
  <c r="M15" i="95"/>
  <c r="U15" i="95" s="1"/>
  <c r="M21" i="95"/>
  <c r="U21" i="95" s="1"/>
  <c r="M27" i="95"/>
  <c r="U27" i="95" s="1"/>
  <c r="M33" i="95"/>
  <c r="U33" i="95" s="1"/>
  <c r="M39" i="95"/>
  <c r="U39" i="95" s="1"/>
  <c r="M45" i="95"/>
  <c r="U45" i="95" s="1"/>
  <c r="M51" i="95"/>
  <c r="U51" i="95" s="1"/>
  <c r="M57" i="95"/>
  <c r="U57" i="95" s="1"/>
  <c r="M63" i="95"/>
  <c r="U63" i="95" s="1"/>
  <c r="M69" i="95"/>
  <c r="U69" i="95" s="1"/>
  <c r="V6" i="95"/>
  <c r="R8" i="95"/>
  <c r="R11" i="95"/>
  <c r="R12" i="95"/>
  <c r="R14" i="95"/>
  <c r="H17" i="95"/>
  <c r="I17" i="95" s="1"/>
  <c r="J17" i="95" s="1"/>
  <c r="H20" i="95"/>
  <c r="I20" i="95" s="1"/>
  <c r="J20" i="95" s="1"/>
  <c r="H23" i="95"/>
  <c r="I23" i="95" s="1"/>
  <c r="J23" i="95" s="1"/>
  <c r="H26" i="95"/>
  <c r="I26" i="95" s="1"/>
  <c r="J26" i="95" s="1"/>
  <c r="H29" i="95"/>
  <c r="I29" i="95" s="1"/>
  <c r="J29" i="95" s="1"/>
  <c r="H32" i="95"/>
  <c r="I32" i="95" s="1"/>
  <c r="J32" i="95" s="1"/>
  <c r="H35" i="95"/>
  <c r="I35" i="95" s="1"/>
  <c r="J35" i="95" s="1"/>
  <c r="H38" i="95"/>
  <c r="I38" i="95" s="1"/>
  <c r="J38" i="95" s="1"/>
  <c r="R47" i="95"/>
  <c r="R68" i="95"/>
  <c r="AN3" i="96"/>
  <c r="H53" i="95"/>
  <c r="I53" i="95" s="1"/>
  <c r="J53" i="95" s="1"/>
  <c r="H60" i="95"/>
  <c r="I60" i="95" s="1"/>
  <c r="J60" i="95" s="1"/>
  <c r="H63" i="95"/>
  <c r="I63" i="95" s="1"/>
  <c r="J63" i="95" s="1"/>
  <c r="H64" i="95"/>
  <c r="I64" i="95" s="1"/>
  <c r="J64" i="95" s="1"/>
  <c r="AH4" i="96"/>
  <c r="Z4" i="96"/>
  <c r="H72" i="95"/>
  <c r="I72" i="95" s="1"/>
  <c r="J72" i="95" s="1"/>
  <c r="H73" i="95"/>
  <c r="I73" i="95" s="1"/>
  <c r="J73" i="95" s="1"/>
  <c r="H12" i="96"/>
  <c r="I12" i="96" s="1"/>
  <c r="J12" i="96" s="1"/>
  <c r="H56" i="95"/>
  <c r="I56" i="95" s="1"/>
  <c r="J56" i="95" s="1"/>
  <c r="H65" i="95"/>
  <c r="I65" i="95" s="1"/>
  <c r="J65" i="95" s="1"/>
  <c r="H70" i="95"/>
  <c r="I70" i="95" s="1"/>
  <c r="J70" i="95" s="1"/>
  <c r="H74" i="95"/>
  <c r="I74" i="95" s="1"/>
  <c r="J74" i="95" s="1"/>
  <c r="H79" i="95"/>
  <c r="I79" i="95" s="1"/>
  <c r="J79" i="95" s="1"/>
  <c r="H31" i="96"/>
  <c r="I31" i="96" s="1"/>
  <c r="J31" i="96" s="1"/>
  <c r="H77" i="95"/>
  <c r="I77" i="95" s="1"/>
  <c r="J77" i="95" s="1"/>
  <c r="H22" i="96"/>
  <c r="I22" i="96" s="1"/>
  <c r="J22" i="96" s="1"/>
  <c r="R67" i="96"/>
  <c r="R64" i="96"/>
  <c r="R61" i="96"/>
  <c r="R68" i="96"/>
  <c r="R69" i="96"/>
  <c r="R66" i="96"/>
  <c r="R63" i="96"/>
  <c r="R56" i="96"/>
  <c r="R58" i="96"/>
  <c r="R57" i="96"/>
  <c r="R55" i="96"/>
  <c r="R52" i="96"/>
  <c r="R49" i="96"/>
  <c r="R65" i="96"/>
  <c r="R59" i="96"/>
  <c r="R60" i="96"/>
  <c r="R53" i="96"/>
  <c r="R50" i="96"/>
  <c r="R47" i="96"/>
  <c r="R42" i="96"/>
  <c r="R33" i="96"/>
  <c r="R44" i="96"/>
  <c r="R43" i="96"/>
  <c r="R35" i="96"/>
  <c r="R34" i="96"/>
  <c r="R54" i="96"/>
  <c r="R48" i="96"/>
  <c r="R40" i="96"/>
  <c r="R38" i="96"/>
  <c r="R26" i="96"/>
  <c r="R25" i="96"/>
  <c r="R27" i="96"/>
  <c r="R21" i="96"/>
  <c r="R41" i="96"/>
  <c r="R31" i="96"/>
  <c r="R29" i="96"/>
  <c r="R28" i="96"/>
  <c r="R46" i="96"/>
  <c r="R45" i="96"/>
  <c r="R39" i="96"/>
  <c r="R36" i="96"/>
  <c r="R62" i="96"/>
  <c r="R51" i="96"/>
  <c r="R37" i="96"/>
  <c r="R30" i="96"/>
  <c r="R24" i="96"/>
  <c r="R11" i="96"/>
  <c r="R5" i="96"/>
  <c r="R18" i="96"/>
  <c r="R15" i="96"/>
  <c r="R12" i="96"/>
  <c r="R6" i="96"/>
  <c r="R22" i="96"/>
  <c r="R3" i="96"/>
  <c r="R32" i="96"/>
  <c r="R23" i="96"/>
  <c r="R17" i="96"/>
  <c r="R14" i="96"/>
  <c r="R10" i="96"/>
  <c r="R13" i="96"/>
  <c r="H16" i="96"/>
  <c r="I16" i="96" s="1"/>
  <c r="J16" i="96" s="1"/>
  <c r="H20" i="96"/>
  <c r="I20" i="96" s="1"/>
  <c r="J20" i="96" s="1"/>
  <c r="H62" i="95"/>
  <c r="I62" i="95" s="1"/>
  <c r="J62" i="95" s="1"/>
  <c r="H67" i="95"/>
  <c r="I67" i="95" s="1"/>
  <c r="J67" i="95" s="1"/>
  <c r="H71" i="95"/>
  <c r="I71" i="95" s="1"/>
  <c r="J71" i="95" s="1"/>
  <c r="H76" i="95"/>
  <c r="I76" i="95" s="1"/>
  <c r="J76" i="95" s="1"/>
  <c r="R20" i="96"/>
  <c r="H6" i="96"/>
  <c r="I6" i="96" s="1"/>
  <c r="J6" i="96" s="1"/>
  <c r="H7" i="96"/>
  <c r="I7" i="96" s="1"/>
  <c r="J7" i="96" s="1"/>
  <c r="H8" i="96"/>
  <c r="I8" i="96" s="1"/>
  <c r="J8" i="96" s="1"/>
  <c r="R16" i="96"/>
  <c r="H19" i="96"/>
  <c r="I19" i="96" s="1"/>
  <c r="J19" i="96" s="1"/>
  <c r="H25" i="96"/>
  <c r="I25" i="96" s="1"/>
  <c r="J25" i="96" s="1"/>
  <c r="V26" i="96"/>
  <c r="M7" i="96"/>
  <c r="U7" i="96" s="1"/>
  <c r="M13" i="96"/>
  <c r="U13" i="96" s="1"/>
  <c r="M19" i="96"/>
  <c r="U19" i="96" s="1"/>
  <c r="M25" i="96"/>
  <c r="U25" i="96" s="1"/>
  <c r="M31" i="96"/>
  <c r="U31" i="96" s="1"/>
  <c r="M37" i="96"/>
  <c r="U37" i="96" s="1"/>
  <c r="M43" i="96"/>
  <c r="U43" i="96" s="1"/>
  <c r="M49" i="96"/>
  <c r="U49" i="96" s="1"/>
  <c r="M55" i="96"/>
  <c r="U55" i="96" s="1"/>
  <c r="M61" i="96"/>
  <c r="U61" i="96" s="1"/>
  <c r="M67" i="96"/>
  <c r="U67" i="96" s="1"/>
  <c r="V10" i="96"/>
  <c r="V14" i="96"/>
  <c r="H41" i="96"/>
  <c r="I41" i="96" s="1"/>
  <c r="J41" i="96" s="1"/>
  <c r="H44" i="96"/>
  <c r="I44" i="96" s="1"/>
  <c r="J44" i="96" s="1"/>
  <c r="M50" i="96"/>
  <c r="U50" i="96" s="1"/>
  <c r="M56" i="96"/>
  <c r="U56" i="96" s="1"/>
  <c r="M62" i="96"/>
  <c r="U62" i="96" s="1"/>
  <c r="M68" i="96"/>
  <c r="U68" i="96" s="1"/>
  <c r="V68" i="96"/>
  <c r="V65" i="96"/>
  <c r="V62" i="96"/>
  <c r="V59" i="96"/>
  <c r="V56" i="96"/>
  <c r="V69" i="96"/>
  <c r="V66" i="96"/>
  <c r="V63" i="96"/>
  <c r="V60" i="96"/>
  <c r="V57" i="96"/>
  <c r="V53" i="96"/>
  <c r="V50" i="96"/>
  <c r="V47" i="96"/>
  <c r="V64" i="96"/>
  <c r="V54" i="96"/>
  <c r="V51" i="96"/>
  <c r="V48" i="96"/>
  <c r="V67" i="96"/>
  <c r="V58" i="96"/>
  <c r="V55" i="96"/>
  <c r="V52" i="96"/>
  <c r="V49" i="96"/>
  <c r="V45" i="96"/>
  <c r="V42" i="96"/>
  <c r="V39" i="96"/>
  <c r="V36" i="96"/>
  <c r="V33" i="96"/>
  <c r="V30" i="96"/>
  <c r="V27" i="96"/>
  <c r="V24" i="96"/>
  <c r="V46" i="96"/>
  <c r="V43" i="96"/>
  <c r="V40" i="96"/>
  <c r="V37" i="96"/>
  <c r="V34" i="96"/>
  <c r="V31" i="96"/>
  <c r="V28" i="96"/>
  <c r="V25" i="96"/>
  <c r="V61" i="96"/>
  <c r="V38" i="96"/>
  <c r="V29" i="96"/>
  <c r="V44" i="96"/>
  <c r="V41" i="96"/>
  <c r="V35" i="96"/>
  <c r="V32" i="96"/>
  <c r="V23" i="96"/>
  <c r="V22" i="96"/>
  <c r="V20" i="96"/>
  <c r="M9" i="96"/>
  <c r="U9" i="96" s="1"/>
  <c r="M15" i="96"/>
  <c r="U15" i="96" s="1"/>
  <c r="M21" i="96"/>
  <c r="U21" i="96" s="1"/>
  <c r="M27" i="96"/>
  <c r="U27" i="96" s="1"/>
  <c r="M33" i="96"/>
  <c r="U33" i="96" s="1"/>
  <c r="M39" i="96"/>
  <c r="U39" i="96" s="1"/>
  <c r="M45" i="96"/>
  <c r="U45" i="96" s="1"/>
  <c r="M51" i="96"/>
  <c r="U51" i="96" s="1"/>
  <c r="M57" i="96"/>
  <c r="U57" i="96" s="1"/>
  <c r="M63" i="96"/>
  <c r="U63" i="96" s="1"/>
  <c r="V13" i="96"/>
  <c r="V16" i="96"/>
  <c r="V19" i="96"/>
  <c r="H26" i="96"/>
  <c r="I26" i="96" s="1"/>
  <c r="J26" i="96" s="1"/>
  <c r="H43" i="96"/>
  <c r="I43" i="96" s="1"/>
  <c r="J43" i="96" s="1"/>
  <c r="H27" i="96"/>
  <c r="I27" i="96" s="1"/>
  <c r="J27" i="96" s="1"/>
  <c r="H39" i="96"/>
  <c r="I39" i="96" s="1"/>
  <c r="J39" i="96" s="1"/>
  <c r="H46" i="96"/>
  <c r="I46" i="96" s="1"/>
  <c r="J46" i="96" s="1"/>
  <c r="H53" i="96"/>
  <c r="I53" i="96" s="1"/>
  <c r="J53" i="96" s="1"/>
  <c r="H64" i="96"/>
  <c r="I64" i="96" s="1"/>
  <c r="J64" i="96" s="1"/>
  <c r="H24" i="96"/>
  <c r="I24" i="96" s="1"/>
  <c r="J24" i="96" s="1"/>
  <c r="H33" i="96"/>
  <c r="I33" i="96" s="1"/>
  <c r="J33" i="96" s="1"/>
  <c r="H23" i="96"/>
  <c r="I23" i="96" s="1"/>
  <c r="J23" i="96" s="1"/>
  <c r="H37" i="96"/>
  <c r="I37" i="96" s="1"/>
  <c r="J37" i="96" s="1"/>
  <c r="H47" i="96"/>
  <c r="I47" i="96" s="1"/>
  <c r="J47" i="96" s="1"/>
  <c r="H30" i="96"/>
  <c r="I30" i="96" s="1"/>
  <c r="J30" i="96" s="1"/>
  <c r="H42" i="96"/>
  <c r="I42" i="96" s="1"/>
  <c r="J42" i="96" s="1"/>
  <c r="H29" i="96"/>
  <c r="I29" i="96" s="1"/>
  <c r="J29" i="96" s="1"/>
  <c r="H32" i="96"/>
  <c r="I32" i="96" s="1"/>
  <c r="J32" i="96" s="1"/>
  <c r="H35" i="96"/>
  <c r="I35" i="96" s="1"/>
  <c r="J35" i="96" s="1"/>
  <c r="H50" i="96"/>
  <c r="I50" i="96" s="1"/>
  <c r="J50" i="96" s="1"/>
  <c r="H38" i="96"/>
  <c r="I38" i="96" s="1"/>
  <c r="J38" i="96" s="1"/>
  <c r="H36" i="96"/>
  <c r="I36" i="96" s="1"/>
  <c r="J36" i="96" s="1"/>
  <c r="H45" i="96"/>
  <c r="I45" i="96" s="1"/>
  <c r="J45" i="96" s="1"/>
  <c r="H49" i="96"/>
  <c r="I49" i="96" s="1"/>
  <c r="J49" i="96" s="1"/>
  <c r="H68" i="96"/>
  <c r="I68" i="96" s="1"/>
  <c r="J68" i="96" s="1"/>
  <c r="H56" i="96"/>
  <c r="I56" i="96" s="1"/>
  <c r="J56" i="96" s="1"/>
  <c r="H65" i="96"/>
  <c r="I65" i="96" s="1"/>
  <c r="J65" i="96" s="1"/>
  <c r="H58" i="96"/>
  <c r="I58" i="96" s="1"/>
  <c r="J58" i="96" s="1"/>
  <c r="H67" i="96"/>
  <c r="I67" i="96" s="1"/>
  <c r="J67" i="96" s="1"/>
  <c r="H61" i="96"/>
  <c r="I61" i="96" s="1"/>
  <c r="J61" i="96" s="1"/>
  <c r="H59" i="96"/>
  <c r="I59" i="96" s="1"/>
  <c r="J59" i="96" s="1"/>
  <c r="H62" i="96"/>
  <c r="I62" i="96" s="1"/>
  <c r="J62" i="96" s="1"/>
  <c r="P3" i="64" l="1"/>
  <c r="AF3" i="64" s="1"/>
  <c r="AO3" i="64" s="1"/>
  <c r="AI3" i="19"/>
  <c r="P3" i="51"/>
  <c r="AF3" i="51" s="1"/>
  <c r="AO3" i="51" s="1"/>
  <c r="AE3" i="51"/>
  <c r="AN3" i="51" s="1"/>
  <c r="AE3" i="50"/>
  <c r="AN3" i="50" s="1"/>
  <c r="P3" i="50"/>
  <c r="AF3" i="50" s="1"/>
  <c r="AO3" i="50" s="1"/>
  <c r="P3" i="49"/>
  <c r="AF3" i="49" s="1"/>
  <c r="AO3" i="49" s="1"/>
  <c r="AE3" i="49"/>
  <c r="AN3" i="49" s="1"/>
  <c r="AI3" i="38"/>
  <c r="AG4" i="84"/>
  <c r="AF4" i="84"/>
  <c r="AE4" i="84"/>
  <c r="W5" i="84"/>
  <c r="K6" i="25"/>
  <c r="K7" i="25" s="1"/>
  <c r="K8" i="25" s="1"/>
  <c r="K9" i="25" s="1"/>
  <c r="K10" i="25" s="1"/>
  <c r="K11" i="25" s="1"/>
  <c r="K12" i="25" s="1"/>
  <c r="K13" i="25" s="1"/>
  <c r="K14" i="25" s="1"/>
  <c r="K15" i="25" s="1"/>
  <c r="K16" i="25" s="1"/>
  <c r="K17" i="25" s="1"/>
  <c r="K18" i="25" s="1"/>
  <c r="K19" i="25" s="1"/>
  <c r="K20" i="25" s="1"/>
  <c r="K21" i="25" s="1"/>
  <c r="K22" i="25" s="1"/>
  <c r="K23" i="25" s="1"/>
  <c r="K24" i="25" s="1"/>
  <c r="K25" i="25" s="1"/>
  <c r="K26" i="25" s="1"/>
  <c r="K27" i="25" s="1"/>
  <c r="K28" i="25" s="1"/>
  <c r="K29" i="25" s="1"/>
  <c r="K30" i="25" s="1"/>
  <c r="K31" i="25" s="1"/>
  <c r="K32" i="25" s="1"/>
  <c r="K33" i="25" s="1"/>
  <c r="K34" i="25" s="1"/>
  <c r="K35" i="25" s="1"/>
  <c r="K36" i="25" s="1"/>
  <c r="K37" i="25" s="1"/>
  <c r="K38" i="25" s="1"/>
  <c r="K39" i="25" s="1"/>
  <c r="K40" i="25" s="1"/>
  <c r="K41" i="25" s="1"/>
  <c r="K42" i="25" s="1"/>
  <c r="K43" i="25" s="1"/>
  <c r="K44" i="25" s="1"/>
  <c r="K45" i="25" s="1"/>
  <c r="K46" i="25" s="1"/>
  <c r="K47" i="25" s="1"/>
  <c r="K48" i="25" s="1"/>
  <c r="K49" i="25" s="1"/>
  <c r="K50" i="25" s="1"/>
  <c r="K51" i="25" s="1"/>
  <c r="K52" i="25" s="1"/>
  <c r="K53" i="25" s="1"/>
  <c r="K54" i="25" s="1"/>
  <c r="K55" i="25" s="1"/>
  <c r="K56" i="25" s="1"/>
  <c r="K57" i="25" s="1"/>
  <c r="K58" i="25" s="1"/>
  <c r="K59" i="25" s="1"/>
  <c r="K60" i="25" s="1"/>
  <c r="K61" i="25" s="1"/>
  <c r="K62" i="25" s="1"/>
  <c r="K63" i="25" s="1"/>
  <c r="K64" i="25" s="1"/>
  <c r="K65" i="25" s="1"/>
  <c r="K66" i="25" s="1"/>
  <c r="K67" i="25" s="1"/>
  <c r="K68" i="25" s="1"/>
  <c r="K69" i="25" s="1"/>
  <c r="K70" i="25" s="1"/>
  <c r="K71" i="25" s="1"/>
  <c r="K72" i="25" s="1"/>
  <c r="K73" i="25" s="1"/>
  <c r="K74" i="25" s="1"/>
  <c r="K75" i="25" s="1"/>
  <c r="K76" i="25" s="1"/>
  <c r="K77" i="25" s="1"/>
  <c r="K78" i="25" s="1"/>
  <c r="K79" i="25" s="1"/>
  <c r="K80" i="25" s="1"/>
  <c r="K81" i="25" s="1"/>
  <c r="K82" i="25" s="1"/>
  <c r="K83" i="25" s="1"/>
  <c r="K84" i="25" s="1"/>
  <c r="K85" i="25" s="1"/>
  <c r="K86" i="25" s="1"/>
  <c r="K87" i="25" s="1"/>
  <c r="K88" i="25" s="1"/>
  <c r="K89" i="25" s="1"/>
  <c r="K90" i="25" s="1"/>
  <c r="K91" i="25" s="1"/>
  <c r="K92" i="25" s="1"/>
  <c r="K93" i="25" s="1"/>
  <c r="K94" i="25" s="1"/>
  <c r="K95" i="25" s="1"/>
  <c r="K96" i="25" s="1"/>
  <c r="K97" i="25" s="1"/>
  <c r="K98" i="25" s="1"/>
  <c r="I10" i="8"/>
  <c r="J10" i="8" s="1"/>
  <c r="I10" i="4"/>
  <c r="J10" i="4" s="1"/>
  <c r="AG4" i="41"/>
  <c r="AF4" i="41"/>
  <c r="AE4" i="41"/>
  <c r="W5" i="41"/>
  <c r="W5" i="37"/>
  <c r="AG4" i="37"/>
  <c r="AE4" i="37"/>
  <c r="AF4" i="37"/>
  <c r="I5" i="24"/>
  <c r="J5" i="24" s="1"/>
  <c r="AF4" i="94"/>
  <c r="AO4" i="94" s="1"/>
  <c r="W5" i="94"/>
  <c r="AG4" i="94"/>
  <c r="AP4" i="94" s="1"/>
  <c r="AE4" i="94"/>
  <c r="AG4" i="81"/>
  <c r="AF4" i="81"/>
  <c r="W5" i="81"/>
  <c r="AE4" i="81"/>
  <c r="K6" i="73"/>
  <c r="K7" i="73" s="1"/>
  <c r="K8" i="73" s="1"/>
  <c r="K9" i="73" s="1"/>
  <c r="K10" i="73" s="1"/>
  <c r="K11" i="73" s="1"/>
  <c r="K12" i="73" s="1"/>
  <c r="K13" i="73" s="1"/>
  <c r="K14" i="73" s="1"/>
  <c r="K15" i="73" s="1"/>
  <c r="K16" i="73" s="1"/>
  <c r="K17" i="73" s="1"/>
  <c r="K18" i="73" s="1"/>
  <c r="K19" i="73" s="1"/>
  <c r="K20" i="73" s="1"/>
  <c r="K21" i="73" s="1"/>
  <c r="K22" i="73" s="1"/>
  <c r="K23" i="73" s="1"/>
  <c r="K24" i="73" s="1"/>
  <c r="K25" i="73" s="1"/>
  <c r="K26" i="73" s="1"/>
  <c r="K27" i="73" s="1"/>
  <c r="K28" i="73" s="1"/>
  <c r="K29" i="73" s="1"/>
  <c r="K30" i="73" s="1"/>
  <c r="K31" i="73" s="1"/>
  <c r="K32" i="73" s="1"/>
  <c r="K33" i="73" s="1"/>
  <c r="K34" i="73" s="1"/>
  <c r="K35" i="73" s="1"/>
  <c r="K36" i="73" s="1"/>
  <c r="K37" i="73" s="1"/>
  <c r="K38" i="73" s="1"/>
  <c r="K39" i="73" s="1"/>
  <c r="K40" i="73" s="1"/>
  <c r="K41" i="73" s="1"/>
  <c r="K42" i="73" s="1"/>
  <c r="K43" i="73" s="1"/>
  <c r="K44" i="73" s="1"/>
  <c r="K45" i="73" s="1"/>
  <c r="K46" i="73" s="1"/>
  <c r="K47" i="73" s="1"/>
  <c r="K48" i="73" s="1"/>
  <c r="K49" i="73" s="1"/>
  <c r="K50" i="73" s="1"/>
  <c r="K51" i="73" s="1"/>
  <c r="K52" i="73" s="1"/>
  <c r="K53" i="73" s="1"/>
  <c r="K54" i="73" s="1"/>
  <c r="K55" i="73" s="1"/>
  <c r="K56" i="73" s="1"/>
  <c r="K57" i="73" s="1"/>
  <c r="K58" i="73" s="1"/>
  <c r="K59" i="73" s="1"/>
  <c r="K60" i="73" s="1"/>
  <c r="K61" i="73" s="1"/>
  <c r="K62" i="73" s="1"/>
  <c r="K63" i="73" s="1"/>
  <c r="K64" i="73" s="1"/>
  <c r="K65" i="73" s="1"/>
  <c r="K66" i="73" s="1"/>
  <c r="K67" i="73" s="1"/>
  <c r="K68" i="73" s="1"/>
  <c r="K69" i="73" s="1"/>
  <c r="K70" i="73" s="1"/>
  <c r="K71" i="73" s="1"/>
  <c r="K72" i="73" s="1"/>
  <c r="K73" i="73" s="1"/>
  <c r="K74" i="73" s="1"/>
  <c r="K75" i="73" s="1"/>
  <c r="K76" i="73" s="1"/>
  <c r="K77" i="73" s="1"/>
  <c r="K78" i="73" s="1"/>
  <c r="K79" i="73" s="1"/>
  <c r="K80" i="73" s="1"/>
  <c r="K81" i="73" s="1"/>
  <c r="K82" i="73" s="1"/>
  <c r="K83" i="73" s="1"/>
  <c r="K84" i="73" s="1"/>
  <c r="K85" i="73" s="1"/>
  <c r="K86" i="73" s="1"/>
  <c r="K87" i="73" s="1"/>
  <c r="K88" i="73" s="1"/>
  <c r="K89" i="73" s="1"/>
  <c r="K90" i="73" s="1"/>
  <c r="K91" i="73" s="1"/>
  <c r="K92" i="73" s="1"/>
  <c r="K93" i="73" s="1"/>
  <c r="AG4" i="47"/>
  <c r="AP4" i="47" s="1"/>
  <c r="AF4" i="47"/>
  <c r="AO4" i="47" s="1"/>
  <c r="AE4" i="47"/>
  <c r="W5" i="47"/>
  <c r="W5" i="17"/>
  <c r="AG4" i="17"/>
  <c r="AP4" i="17" s="1"/>
  <c r="AF4" i="17"/>
  <c r="AE4" i="17"/>
  <c r="AE4" i="24"/>
  <c r="W5" i="24"/>
  <c r="AG4" i="24"/>
  <c r="AF4" i="24"/>
  <c r="W5" i="48"/>
  <c r="AG4" i="48"/>
  <c r="AF4" i="48"/>
  <c r="AE4" i="48"/>
  <c r="AQ4" i="40"/>
  <c r="AF4" i="38"/>
  <c r="AO4" i="38" s="1"/>
  <c r="AE4" i="38"/>
  <c r="W5" i="38"/>
  <c r="AG4" i="38"/>
  <c r="AP4" i="38" s="1"/>
  <c r="AG4" i="31"/>
  <c r="AF4" i="31"/>
  <c r="AE4" i="31"/>
  <c r="W5" i="31"/>
  <c r="I17" i="19"/>
  <c r="J17" i="19" s="1"/>
  <c r="I10" i="15"/>
  <c r="J10" i="15" s="1"/>
  <c r="I18" i="2"/>
  <c r="J18" i="2" s="1"/>
  <c r="AE4" i="74"/>
  <c r="W5" i="74"/>
  <c r="AF4" i="74"/>
  <c r="AG4" i="74"/>
  <c r="W5" i="63"/>
  <c r="AG4" i="63"/>
  <c r="AP4" i="63" s="1"/>
  <c r="AF4" i="63"/>
  <c r="AE4" i="63"/>
  <c r="AF4" i="40"/>
  <c r="AE4" i="40"/>
  <c r="W5" i="40"/>
  <c r="AG4" i="40"/>
  <c r="I4" i="23"/>
  <c r="J4" i="23" s="1"/>
  <c r="K4" i="23" s="1"/>
  <c r="AQ4" i="93"/>
  <c r="AN3" i="92"/>
  <c r="AI3" i="88"/>
  <c r="AN3" i="88"/>
  <c r="AN3" i="87"/>
  <c r="AH4" i="85"/>
  <c r="AQ4" i="85" s="1"/>
  <c r="Z4" i="85"/>
  <c r="AI3" i="85"/>
  <c r="AH4" i="68"/>
  <c r="Z4" i="68"/>
  <c r="I19" i="71"/>
  <c r="J19" i="71" s="1"/>
  <c r="I7" i="72"/>
  <c r="J7" i="72" s="1"/>
  <c r="AN3" i="75"/>
  <c r="AI3" i="75"/>
  <c r="I22" i="72"/>
  <c r="J22" i="72" s="1"/>
  <c r="I6" i="72"/>
  <c r="J6" i="72" s="1"/>
  <c r="I21" i="67"/>
  <c r="J21" i="67" s="1"/>
  <c r="I18" i="67"/>
  <c r="J18" i="67" s="1"/>
  <c r="I15" i="67"/>
  <c r="J15" i="67" s="1"/>
  <c r="I12" i="67"/>
  <c r="J12" i="67" s="1"/>
  <c r="I20" i="71"/>
  <c r="J20" i="71" s="1"/>
  <c r="I7" i="67"/>
  <c r="J7" i="67" s="1"/>
  <c r="I11" i="60"/>
  <c r="J11" i="60" s="1"/>
  <c r="I6" i="55"/>
  <c r="J6" i="55" s="1"/>
  <c r="I22" i="51"/>
  <c r="J22" i="51" s="1"/>
  <c r="I16" i="51"/>
  <c r="J16" i="51" s="1"/>
  <c r="I18" i="50"/>
  <c r="J18" i="50" s="1"/>
  <c r="I8" i="60"/>
  <c r="J8" i="60" s="1"/>
  <c r="AH3" i="55"/>
  <c r="AQ3" i="55" s="1"/>
  <c r="I11" i="50"/>
  <c r="J11" i="50" s="1"/>
  <c r="I5" i="64"/>
  <c r="J5" i="64" s="1"/>
  <c r="Y5" i="63"/>
  <c r="K5" i="62"/>
  <c r="AH3" i="59"/>
  <c r="AQ3" i="59" s="1"/>
  <c r="I14" i="55"/>
  <c r="J14" i="55" s="1"/>
  <c r="I14" i="50"/>
  <c r="J14" i="50" s="1"/>
  <c r="AN3" i="46"/>
  <c r="AI3" i="46"/>
  <c r="AE3" i="61"/>
  <c r="P3" i="61"/>
  <c r="AF3" i="61" s="1"/>
  <c r="AO3" i="61" s="1"/>
  <c r="I21" i="60"/>
  <c r="J21" i="60" s="1"/>
  <c r="I12" i="60"/>
  <c r="J12" i="60" s="1"/>
  <c r="I6" i="56"/>
  <c r="J6" i="56" s="1"/>
  <c r="AE3" i="72"/>
  <c r="P3" i="72"/>
  <c r="AF3" i="72" s="1"/>
  <c r="AO3" i="72" s="1"/>
  <c r="AH4" i="64"/>
  <c r="I4" i="55"/>
  <c r="J4" i="55" s="1"/>
  <c r="K4" i="55" s="1"/>
  <c r="P3" i="53"/>
  <c r="AF3" i="53" s="1"/>
  <c r="AO3" i="53" s="1"/>
  <c r="AE3" i="53"/>
  <c r="AH3" i="50"/>
  <c r="I13" i="52"/>
  <c r="J13" i="52" s="1"/>
  <c r="AI3" i="59"/>
  <c r="AN3" i="59"/>
  <c r="AE3" i="55"/>
  <c r="P3" i="55"/>
  <c r="AF3" i="55" s="1"/>
  <c r="AO3" i="55" s="1"/>
  <c r="Z4" i="51"/>
  <c r="AI4" i="52"/>
  <c r="AH3" i="47"/>
  <c r="Y5" i="47"/>
  <c r="Z4" i="46"/>
  <c r="AH4" i="46"/>
  <c r="AQ4" i="46" s="1"/>
  <c r="I5" i="52"/>
  <c r="J5" i="52" s="1"/>
  <c r="AI3" i="45"/>
  <c r="K6" i="49"/>
  <c r="H73" i="33"/>
  <c r="I73" i="33" s="1"/>
  <c r="J73" i="33" s="1"/>
  <c r="H41" i="36"/>
  <c r="I41" i="36" s="1"/>
  <c r="J41" i="36" s="1"/>
  <c r="H23" i="36"/>
  <c r="I23" i="36" s="1"/>
  <c r="J23" i="36" s="1"/>
  <c r="H56" i="33"/>
  <c r="I56" i="33" s="1"/>
  <c r="J56" i="33" s="1"/>
  <c r="H85" i="33"/>
  <c r="I85" i="33" s="1"/>
  <c r="J85" i="33" s="1"/>
  <c r="H39" i="36"/>
  <c r="I39" i="36" s="1"/>
  <c r="J39" i="36" s="1"/>
  <c r="AN3" i="36"/>
  <c r="AI3" i="36"/>
  <c r="H56" i="36"/>
  <c r="I56" i="36" s="1"/>
  <c r="J56" i="36" s="1"/>
  <c r="AQ4" i="36"/>
  <c r="H62" i="36"/>
  <c r="I62" i="36" s="1"/>
  <c r="J62" i="36" s="1"/>
  <c r="H61" i="33"/>
  <c r="I61" i="33" s="1"/>
  <c r="J61" i="33" s="1"/>
  <c r="H70" i="33"/>
  <c r="I70" i="33" s="1"/>
  <c r="J70" i="33" s="1"/>
  <c r="H77" i="33"/>
  <c r="I77" i="33" s="1"/>
  <c r="J77" i="33" s="1"/>
  <c r="H98" i="33"/>
  <c r="I98" i="33" s="1"/>
  <c r="J98" i="33" s="1"/>
  <c r="H15" i="33"/>
  <c r="I15" i="33" s="1"/>
  <c r="J15" i="33" s="1"/>
  <c r="H6" i="33"/>
  <c r="I6" i="33" s="1"/>
  <c r="J6" i="33" s="1"/>
  <c r="H77" i="30"/>
  <c r="I77" i="30" s="1"/>
  <c r="J77" i="30" s="1"/>
  <c r="H41" i="30"/>
  <c r="I41" i="30" s="1"/>
  <c r="J41" i="30" s="1"/>
  <c r="H92" i="29"/>
  <c r="I92" i="29" s="1"/>
  <c r="J92" i="29" s="1"/>
  <c r="H56" i="29"/>
  <c r="I56" i="29" s="1"/>
  <c r="J56" i="29" s="1"/>
  <c r="H20" i="29"/>
  <c r="I20" i="29" s="1"/>
  <c r="J20" i="29" s="1"/>
  <c r="H59" i="27"/>
  <c r="I59" i="27" s="1"/>
  <c r="J59" i="27" s="1"/>
  <c r="H32" i="27"/>
  <c r="I32" i="27" s="1"/>
  <c r="J32" i="27" s="1"/>
  <c r="H11" i="31"/>
  <c r="I11" i="31" s="1"/>
  <c r="J11" i="31" s="1"/>
  <c r="H5" i="31"/>
  <c r="I5" i="31" s="1"/>
  <c r="J5" i="31" s="1"/>
  <c r="H94" i="37"/>
  <c r="I94" i="37" s="1"/>
  <c r="J94" i="37" s="1"/>
  <c r="H91" i="37"/>
  <c r="I91" i="37" s="1"/>
  <c r="J91" i="37" s="1"/>
  <c r="H88" i="37"/>
  <c r="I88" i="37" s="1"/>
  <c r="J88" i="37" s="1"/>
  <c r="H85" i="37"/>
  <c r="I85" i="37" s="1"/>
  <c r="J85" i="37" s="1"/>
  <c r="H82" i="37"/>
  <c r="I82" i="37" s="1"/>
  <c r="J82" i="37" s="1"/>
  <c r="H79" i="37"/>
  <c r="I79" i="37" s="1"/>
  <c r="J79" i="37" s="1"/>
  <c r="H76" i="37"/>
  <c r="I76" i="37" s="1"/>
  <c r="J76" i="37" s="1"/>
  <c r="H73" i="37"/>
  <c r="I73" i="37" s="1"/>
  <c r="J73" i="37" s="1"/>
  <c r="H70" i="37"/>
  <c r="I70" i="37" s="1"/>
  <c r="J70" i="37" s="1"/>
  <c r="H67" i="37"/>
  <c r="I67" i="37" s="1"/>
  <c r="J67" i="37" s="1"/>
  <c r="H64" i="37"/>
  <c r="I64" i="37" s="1"/>
  <c r="J64" i="37" s="1"/>
  <c r="H61" i="37"/>
  <c r="I61" i="37" s="1"/>
  <c r="J61" i="37" s="1"/>
  <c r="H58" i="37"/>
  <c r="I58" i="37" s="1"/>
  <c r="J58" i="37" s="1"/>
  <c r="H55" i="37"/>
  <c r="I55" i="37" s="1"/>
  <c r="J55" i="37" s="1"/>
  <c r="H52" i="37"/>
  <c r="I52" i="37" s="1"/>
  <c r="J52" i="37" s="1"/>
  <c r="H49" i="37"/>
  <c r="I49" i="37" s="1"/>
  <c r="J49" i="37" s="1"/>
  <c r="H46" i="37"/>
  <c r="I46" i="37" s="1"/>
  <c r="J46" i="37" s="1"/>
  <c r="H43" i="37"/>
  <c r="I43" i="37" s="1"/>
  <c r="J43" i="37" s="1"/>
  <c r="H40" i="37"/>
  <c r="I40" i="37" s="1"/>
  <c r="J40" i="37" s="1"/>
  <c r="H37" i="37"/>
  <c r="I37" i="37" s="1"/>
  <c r="J37" i="37" s="1"/>
  <c r="H34" i="37"/>
  <c r="I34" i="37" s="1"/>
  <c r="J34" i="37" s="1"/>
  <c r="H31" i="37"/>
  <c r="I31" i="37" s="1"/>
  <c r="J31" i="37" s="1"/>
  <c r="H28" i="37"/>
  <c r="I28" i="37" s="1"/>
  <c r="J28" i="37" s="1"/>
  <c r="H25" i="37"/>
  <c r="I25" i="37" s="1"/>
  <c r="J25" i="37" s="1"/>
  <c r="H22" i="37"/>
  <c r="I22" i="37" s="1"/>
  <c r="J22" i="37" s="1"/>
  <c r="H19" i="37"/>
  <c r="I19" i="37" s="1"/>
  <c r="J19" i="37" s="1"/>
  <c r="H16" i="37"/>
  <c r="I16" i="37" s="1"/>
  <c r="J16" i="37" s="1"/>
  <c r="H13" i="37"/>
  <c r="I13" i="37" s="1"/>
  <c r="J13" i="37" s="1"/>
  <c r="H8" i="37"/>
  <c r="I8" i="37" s="1"/>
  <c r="J8" i="37" s="1"/>
  <c r="H7" i="37"/>
  <c r="I7" i="37" s="1"/>
  <c r="J7" i="37" s="1"/>
  <c r="H4" i="37"/>
  <c r="I4" i="37" s="1"/>
  <c r="J4" i="37" s="1"/>
  <c r="K4" i="37" s="1"/>
  <c r="H97" i="37"/>
  <c r="I97" i="37" s="1"/>
  <c r="J97" i="37" s="1"/>
  <c r="H96" i="37"/>
  <c r="I96" i="37" s="1"/>
  <c r="J96" i="37" s="1"/>
  <c r="H93" i="37"/>
  <c r="I93" i="37" s="1"/>
  <c r="J93" i="37" s="1"/>
  <c r="H90" i="37"/>
  <c r="I90" i="37" s="1"/>
  <c r="J90" i="37" s="1"/>
  <c r="H87" i="37"/>
  <c r="I87" i="37" s="1"/>
  <c r="J87" i="37" s="1"/>
  <c r="H84" i="37"/>
  <c r="I84" i="37" s="1"/>
  <c r="J84" i="37" s="1"/>
  <c r="H81" i="37"/>
  <c r="I81" i="37" s="1"/>
  <c r="J81" i="37" s="1"/>
  <c r="H78" i="37"/>
  <c r="I78" i="37" s="1"/>
  <c r="J78" i="37" s="1"/>
  <c r="H75" i="37"/>
  <c r="I75" i="37" s="1"/>
  <c r="J75" i="37" s="1"/>
  <c r="H72" i="37"/>
  <c r="I72" i="37" s="1"/>
  <c r="J72" i="37" s="1"/>
  <c r="H69" i="37"/>
  <c r="I69" i="37" s="1"/>
  <c r="J69" i="37" s="1"/>
  <c r="H66" i="37"/>
  <c r="I66" i="37" s="1"/>
  <c r="J66" i="37" s="1"/>
  <c r="H63" i="37"/>
  <c r="I63" i="37" s="1"/>
  <c r="J63" i="37" s="1"/>
  <c r="H60" i="37"/>
  <c r="I60" i="37" s="1"/>
  <c r="J60" i="37" s="1"/>
  <c r="H57" i="37"/>
  <c r="I57" i="37" s="1"/>
  <c r="J57" i="37" s="1"/>
  <c r="H54" i="37"/>
  <c r="I54" i="37" s="1"/>
  <c r="J54" i="37" s="1"/>
  <c r="H51" i="37"/>
  <c r="I51" i="37" s="1"/>
  <c r="J51" i="37" s="1"/>
  <c r="H48" i="37"/>
  <c r="I48" i="37" s="1"/>
  <c r="J48" i="37" s="1"/>
  <c r="H45" i="37"/>
  <c r="I45" i="37" s="1"/>
  <c r="J45" i="37" s="1"/>
  <c r="H42" i="37"/>
  <c r="I42" i="37" s="1"/>
  <c r="J42" i="37" s="1"/>
  <c r="H39" i="37"/>
  <c r="I39" i="37" s="1"/>
  <c r="J39" i="37" s="1"/>
  <c r="H36" i="37"/>
  <c r="I36" i="37" s="1"/>
  <c r="J36" i="37" s="1"/>
  <c r="H33" i="37"/>
  <c r="I33" i="37" s="1"/>
  <c r="J33" i="37" s="1"/>
  <c r="H30" i="37"/>
  <c r="I30" i="37" s="1"/>
  <c r="J30" i="37" s="1"/>
  <c r="H27" i="37"/>
  <c r="I27" i="37" s="1"/>
  <c r="J27" i="37" s="1"/>
  <c r="H24" i="37"/>
  <c r="I24" i="37" s="1"/>
  <c r="J24" i="37" s="1"/>
  <c r="H21" i="37"/>
  <c r="I21" i="37" s="1"/>
  <c r="J21" i="37" s="1"/>
  <c r="H18" i="37"/>
  <c r="I18" i="37" s="1"/>
  <c r="J18" i="37" s="1"/>
  <c r="H15" i="37"/>
  <c r="I15" i="37" s="1"/>
  <c r="J15" i="37" s="1"/>
  <c r="H12" i="37"/>
  <c r="I12" i="37" s="1"/>
  <c r="J12" i="37" s="1"/>
  <c r="H6" i="37"/>
  <c r="I6" i="37" s="1"/>
  <c r="J6" i="37" s="1"/>
  <c r="H11" i="37"/>
  <c r="I11" i="37" s="1"/>
  <c r="J11" i="37" s="1"/>
  <c r="H11" i="40"/>
  <c r="I11" i="40" s="1"/>
  <c r="J11" i="40" s="1"/>
  <c r="H5" i="40"/>
  <c r="I5" i="40" s="1"/>
  <c r="J5" i="40" s="1"/>
  <c r="H47" i="40"/>
  <c r="I47" i="40" s="1"/>
  <c r="J47" i="40" s="1"/>
  <c r="H44" i="40"/>
  <c r="I44" i="40" s="1"/>
  <c r="J44" i="40" s="1"/>
  <c r="H53" i="40"/>
  <c r="I53" i="40" s="1"/>
  <c r="J53" i="40" s="1"/>
  <c r="H50" i="40"/>
  <c r="I50" i="40" s="1"/>
  <c r="J50" i="40" s="1"/>
  <c r="H17" i="40"/>
  <c r="I17" i="40" s="1"/>
  <c r="J17" i="40" s="1"/>
  <c r="H14" i="40"/>
  <c r="I14" i="40" s="1"/>
  <c r="J14" i="40" s="1"/>
  <c r="H59" i="40"/>
  <c r="I59" i="40" s="1"/>
  <c r="J59" i="40" s="1"/>
  <c r="H56" i="40"/>
  <c r="I56" i="40" s="1"/>
  <c r="J56" i="40" s="1"/>
  <c r="H23" i="40"/>
  <c r="I23" i="40" s="1"/>
  <c r="J23" i="40" s="1"/>
  <c r="H20" i="40"/>
  <c r="I20" i="40" s="1"/>
  <c r="J20" i="40" s="1"/>
  <c r="H65" i="40"/>
  <c r="I65" i="40" s="1"/>
  <c r="J65" i="40" s="1"/>
  <c r="H62" i="40"/>
  <c r="I62" i="40" s="1"/>
  <c r="J62" i="40" s="1"/>
  <c r="H29" i="40"/>
  <c r="I29" i="40" s="1"/>
  <c r="J29" i="40" s="1"/>
  <c r="H26" i="40"/>
  <c r="I26" i="40" s="1"/>
  <c r="J26" i="40" s="1"/>
  <c r="H10" i="40"/>
  <c r="I10" i="40" s="1"/>
  <c r="J10" i="40" s="1"/>
  <c r="H4" i="40"/>
  <c r="I4" i="40" s="1"/>
  <c r="J4" i="40" s="1"/>
  <c r="K4" i="40" s="1"/>
  <c r="H41" i="40"/>
  <c r="I41" i="40" s="1"/>
  <c r="J41" i="40" s="1"/>
  <c r="H38" i="40"/>
  <c r="I38" i="40" s="1"/>
  <c r="J38" i="40" s="1"/>
  <c r="H68" i="40"/>
  <c r="I68" i="40" s="1"/>
  <c r="J68" i="40" s="1"/>
  <c r="H35" i="40"/>
  <c r="I35" i="40" s="1"/>
  <c r="J35" i="40" s="1"/>
  <c r="H32" i="40"/>
  <c r="I32" i="40" s="1"/>
  <c r="J32" i="40" s="1"/>
  <c r="H66" i="48"/>
  <c r="I66" i="48" s="1"/>
  <c r="J66" i="48" s="1"/>
  <c r="H57" i="48"/>
  <c r="I57" i="48" s="1"/>
  <c r="J57" i="48" s="1"/>
  <c r="H48" i="48"/>
  <c r="I48" i="48" s="1"/>
  <c r="J48" i="48" s="1"/>
  <c r="H39" i="48"/>
  <c r="I39" i="48" s="1"/>
  <c r="J39" i="48" s="1"/>
  <c r="H30" i="48"/>
  <c r="I30" i="48" s="1"/>
  <c r="J30" i="48" s="1"/>
  <c r="H21" i="48"/>
  <c r="I21" i="48" s="1"/>
  <c r="J21" i="48" s="1"/>
  <c r="H12" i="48"/>
  <c r="I12" i="48" s="1"/>
  <c r="J12" i="48" s="1"/>
  <c r="H11" i="48"/>
  <c r="I11" i="48" s="1"/>
  <c r="J11" i="48" s="1"/>
  <c r="H68" i="48"/>
  <c r="I68" i="48" s="1"/>
  <c r="J68" i="48" s="1"/>
  <c r="H29" i="48"/>
  <c r="I29" i="48" s="1"/>
  <c r="J29" i="48" s="1"/>
  <c r="H20" i="48"/>
  <c r="I20" i="48" s="1"/>
  <c r="J20" i="48" s="1"/>
  <c r="H56" i="48"/>
  <c r="I56" i="48" s="1"/>
  <c r="J56" i="48" s="1"/>
  <c r="H41" i="48"/>
  <c r="I41" i="48" s="1"/>
  <c r="J41" i="48" s="1"/>
  <c r="H38" i="48"/>
  <c r="I38" i="48" s="1"/>
  <c r="J38" i="48" s="1"/>
  <c r="H59" i="48"/>
  <c r="I59" i="48" s="1"/>
  <c r="J59" i="48" s="1"/>
  <c r="H47" i="48"/>
  <c r="I47" i="48" s="1"/>
  <c r="J47" i="48" s="1"/>
  <c r="H50" i="48"/>
  <c r="I50" i="48" s="1"/>
  <c r="J50" i="48" s="1"/>
  <c r="H65" i="48"/>
  <c r="I65" i="48" s="1"/>
  <c r="J65" i="48" s="1"/>
  <c r="H24" i="48"/>
  <c r="I24" i="48" s="1"/>
  <c r="J24" i="48" s="1"/>
  <c r="H15" i="48"/>
  <c r="I15" i="48" s="1"/>
  <c r="J15" i="48" s="1"/>
  <c r="H10" i="48"/>
  <c r="I10" i="48" s="1"/>
  <c r="J10" i="48" s="1"/>
  <c r="H4" i="48"/>
  <c r="I4" i="48" s="1"/>
  <c r="J4" i="48" s="1"/>
  <c r="K4" i="48" s="1"/>
  <c r="H51" i="48"/>
  <c r="I51" i="48" s="1"/>
  <c r="J51" i="48" s="1"/>
  <c r="H39" i="79"/>
  <c r="I39" i="79" s="1"/>
  <c r="J39" i="79" s="1"/>
  <c r="H38" i="79"/>
  <c r="I38" i="79" s="1"/>
  <c r="J38" i="79" s="1"/>
  <c r="H27" i="79"/>
  <c r="I27" i="79" s="1"/>
  <c r="J27" i="79" s="1"/>
  <c r="H18" i="79"/>
  <c r="I18" i="79" s="1"/>
  <c r="J18" i="79" s="1"/>
  <c r="H12" i="79"/>
  <c r="I12" i="79" s="1"/>
  <c r="J12" i="79" s="1"/>
  <c r="H6" i="79"/>
  <c r="I6" i="79" s="1"/>
  <c r="J6" i="79" s="1"/>
  <c r="H33" i="79"/>
  <c r="I33" i="79" s="1"/>
  <c r="J33" i="79" s="1"/>
  <c r="H24" i="79"/>
  <c r="I24" i="79" s="1"/>
  <c r="J24" i="79" s="1"/>
  <c r="H15" i="79"/>
  <c r="I15" i="79" s="1"/>
  <c r="J15" i="79" s="1"/>
  <c r="H13" i="79"/>
  <c r="I13" i="79" s="1"/>
  <c r="J13" i="79" s="1"/>
  <c r="H8" i="79"/>
  <c r="I8" i="79" s="1"/>
  <c r="J8" i="79" s="1"/>
  <c r="H7" i="79"/>
  <c r="I7" i="79" s="1"/>
  <c r="J7" i="79" s="1"/>
  <c r="H4" i="79"/>
  <c r="I4" i="79" s="1"/>
  <c r="J4" i="79" s="1"/>
  <c r="K4" i="79" s="1"/>
  <c r="H78" i="79"/>
  <c r="I78" i="79" s="1"/>
  <c r="J78" i="79" s="1"/>
  <c r="H77" i="79"/>
  <c r="I77" i="79" s="1"/>
  <c r="J77" i="79" s="1"/>
  <c r="H75" i="79"/>
  <c r="I75" i="79" s="1"/>
  <c r="J75" i="79" s="1"/>
  <c r="H74" i="79"/>
  <c r="I74" i="79" s="1"/>
  <c r="J74" i="79" s="1"/>
  <c r="H72" i="79"/>
  <c r="I72" i="79" s="1"/>
  <c r="J72" i="79" s="1"/>
  <c r="H69" i="79"/>
  <c r="I69" i="79" s="1"/>
  <c r="J69" i="79" s="1"/>
  <c r="H66" i="79"/>
  <c r="I66" i="79" s="1"/>
  <c r="J66" i="79" s="1"/>
  <c r="H63" i="79"/>
  <c r="I63" i="79" s="1"/>
  <c r="J63" i="79" s="1"/>
  <c r="H60" i="79"/>
  <c r="I60" i="79" s="1"/>
  <c r="J60" i="79" s="1"/>
  <c r="H57" i="79"/>
  <c r="I57" i="79" s="1"/>
  <c r="J57" i="79" s="1"/>
  <c r="H54" i="79"/>
  <c r="I54" i="79" s="1"/>
  <c r="J54" i="79" s="1"/>
  <c r="H51" i="79"/>
  <c r="I51" i="79" s="1"/>
  <c r="J51" i="79" s="1"/>
  <c r="H48" i="79"/>
  <c r="I48" i="79" s="1"/>
  <c r="J48" i="79" s="1"/>
  <c r="H45" i="79"/>
  <c r="I45" i="79" s="1"/>
  <c r="J45" i="79" s="1"/>
  <c r="H42" i="79"/>
  <c r="I42" i="79" s="1"/>
  <c r="J42" i="79" s="1"/>
  <c r="H30" i="79"/>
  <c r="I30" i="79" s="1"/>
  <c r="J30" i="79" s="1"/>
  <c r="H36" i="79"/>
  <c r="I36" i="79" s="1"/>
  <c r="J36" i="79" s="1"/>
  <c r="H14" i="79"/>
  <c r="I14" i="79" s="1"/>
  <c r="J14" i="79" s="1"/>
  <c r="H10" i="79"/>
  <c r="I10" i="79" s="1"/>
  <c r="J10" i="79" s="1"/>
  <c r="H21" i="79"/>
  <c r="I21" i="79" s="1"/>
  <c r="J21" i="79" s="1"/>
  <c r="H87" i="86"/>
  <c r="I87" i="86" s="1"/>
  <c r="J87" i="86" s="1"/>
  <c r="H84" i="86"/>
  <c r="I84" i="86" s="1"/>
  <c r="J84" i="86" s="1"/>
  <c r="H81" i="86"/>
  <c r="I81" i="86" s="1"/>
  <c r="J81" i="86" s="1"/>
  <c r="H78" i="86"/>
  <c r="I78" i="86" s="1"/>
  <c r="J78" i="86" s="1"/>
  <c r="H75" i="86"/>
  <c r="I75" i="86" s="1"/>
  <c r="J75" i="86" s="1"/>
  <c r="H72" i="86"/>
  <c r="I72" i="86" s="1"/>
  <c r="J72" i="86" s="1"/>
  <c r="H89" i="86"/>
  <c r="I89" i="86" s="1"/>
  <c r="J89" i="86" s="1"/>
  <c r="H69" i="86"/>
  <c r="I69" i="86" s="1"/>
  <c r="J69" i="86" s="1"/>
  <c r="H60" i="86"/>
  <c r="I60" i="86" s="1"/>
  <c r="J60" i="86" s="1"/>
  <c r="H51" i="86"/>
  <c r="I51" i="86" s="1"/>
  <c r="J51" i="86" s="1"/>
  <c r="H42" i="86"/>
  <c r="I42" i="86" s="1"/>
  <c r="J42" i="86" s="1"/>
  <c r="H66" i="86"/>
  <c r="I66" i="86" s="1"/>
  <c r="J66" i="86" s="1"/>
  <c r="H57" i="86"/>
  <c r="I57" i="86" s="1"/>
  <c r="J57" i="86" s="1"/>
  <c r="H48" i="86"/>
  <c r="I48" i="86" s="1"/>
  <c r="J48" i="86" s="1"/>
  <c r="H86" i="86"/>
  <c r="I86" i="86" s="1"/>
  <c r="J86" i="86" s="1"/>
  <c r="H77" i="86"/>
  <c r="I77" i="86" s="1"/>
  <c r="J77" i="86" s="1"/>
  <c r="H63" i="86"/>
  <c r="I63" i="86" s="1"/>
  <c r="J63" i="86" s="1"/>
  <c r="H54" i="86"/>
  <c r="I54" i="86" s="1"/>
  <c r="J54" i="86" s="1"/>
  <c r="H45" i="86"/>
  <c r="I45" i="86" s="1"/>
  <c r="J45" i="86" s="1"/>
  <c r="H39" i="86"/>
  <c r="I39" i="86" s="1"/>
  <c r="J39" i="86" s="1"/>
  <c r="H36" i="86"/>
  <c r="I36" i="86" s="1"/>
  <c r="J36" i="86" s="1"/>
  <c r="H33" i="86"/>
  <c r="I33" i="86" s="1"/>
  <c r="J33" i="86" s="1"/>
  <c r="H30" i="86"/>
  <c r="I30" i="86" s="1"/>
  <c r="J30" i="86" s="1"/>
  <c r="H27" i="86"/>
  <c r="I27" i="86" s="1"/>
  <c r="J27" i="86" s="1"/>
  <c r="H24" i="86"/>
  <c r="I24" i="86" s="1"/>
  <c r="J24" i="86" s="1"/>
  <c r="H21" i="86"/>
  <c r="I21" i="86" s="1"/>
  <c r="J21" i="86" s="1"/>
  <c r="H18" i="86"/>
  <c r="I18" i="86" s="1"/>
  <c r="J18" i="86" s="1"/>
  <c r="H15" i="86"/>
  <c r="I15" i="86" s="1"/>
  <c r="J15" i="86" s="1"/>
  <c r="H12" i="86"/>
  <c r="I12" i="86" s="1"/>
  <c r="J12" i="86" s="1"/>
  <c r="H6" i="86"/>
  <c r="I6" i="86" s="1"/>
  <c r="J6" i="86" s="1"/>
  <c r="H4" i="86"/>
  <c r="I4" i="86" s="1"/>
  <c r="J4" i="86" s="1"/>
  <c r="K4" i="86" s="1"/>
  <c r="H58" i="86"/>
  <c r="I58" i="86" s="1"/>
  <c r="J58" i="86" s="1"/>
  <c r="H44" i="86"/>
  <c r="I44" i="86" s="1"/>
  <c r="J44" i="86" s="1"/>
  <c r="H85" i="86"/>
  <c r="I85" i="86" s="1"/>
  <c r="J85" i="86" s="1"/>
  <c r="H67" i="86"/>
  <c r="I67" i="86" s="1"/>
  <c r="J67" i="86" s="1"/>
  <c r="H53" i="86"/>
  <c r="I53" i="86" s="1"/>
  <c r="J53" i="86" s="1"/>
  <c r="H49" i="86"/>
  <c r="I49" i="86" s="1"/>
  <c r="J49" i="86" s="1"/>
  <c r="H11" i="86"/>
  <c r="I11" i="86" s="1"/>
  <c r="J11" i="86" s="1"/>
  <c r="H40" i="86"/>
  <c r="I40" i="86" s="1"/>
  <c r="J40" i="86" s="1"/>
  <c r="H76" i="86"/>
  <c r="I76" i="86" s="1"/>
  <c r="J76" i="86" s="1"/>
  <c r="H5" i="86"/>
  <c r="I5" i="86" s="1"/>
  <c r="J5" i="86" s="1"/>
  <c r="H62" i="86"/>
  <c r="I62" i="86" s="1"/>
  <c r="J62" i="86" s="1"/>
  <c r="H66" i="92"/>
  <c r="I66" i="92" s="1"/>
  <c r="J66" i="92" s="1"/>
  <c r="H60" i="92"/>
  <c r="I60" i="92" s="1"/>
  <c r="J60" i="92" s="1"/>
  <c r="H51" i="92"/>
  <c r="I51" i="92" s="1"/>
  <c r="J51" i="92" s="1"/>
  <c r="H4" i="92"/>
  <c r="I4" i="92" s="1"/>
  <c r="J4" i="92" s="1"/>
  <c r="K4" i="92" s="1"/>
  <c r="K5" i="92" s="1"/>
  <c r="K6" i="92" s="1"/>
  <c r="K7" i="92" s="1"/>
  <c r="K8" i="92" s="1"/>
  <c r="K9" i="92" s="1"/>
  <c r="K10" i="92" s="1"/>
  <c r="K11" i="92" s="1"/>
  <c r="K12" i="92" s="1"/>
  <c r="K13" i="92" s="1"/>
  <c r="K14" i="92" s="1"/>
  <c r="H39" i="92"/>
  <c r="I39" i="92" s="1"/>
  <c r="J39" i="92" s="1"/>
  <c r="H69" i="92"/>
  <c r="I69" i="92" s="1"/>
  <c r="J69" i="92" s="1"/>
  <c r="H48" i="92"/>
  <c r="I48" i="92" s="1"/>
  <c r="J48" i="92" s="1"/>
  <c r="H24" i="92"/>
  <c r="I24" i="92" s="1"/>
  <c r="J24" i="92" s="1"/>
  <c r="H21" i="92"/>
  <c r="I21" i="92" s="1"/>
  <c r="J21" i="92" s="1"/>
  <c r="H30" i="92"/>
  <c r="I30" i="92" s="1"/>
  <c r="J30" i="92" s="1"/>
  <c r="H11" i="92"/>
  <c r="I11" i="92" s="1"/>
  <c r="J11" i="92" s="1"/>
  <c r="H9" i="92"/>
  <c r="I9" i="92" s="1"/>
  <c r="J9" i="92" s="1"/>
  <c r="H57" i="92"/>
  <c r="I57" i="92" s="1"/>
  <c r="J57" i="92" s="1"/>
  <c r="H15" i="92"/>
  <c r="I15" i="92" s="1"/>
  <c r="J15" i="92" s="1"/>
  <c r="H21" i="32"/>
  <c r="I21" i="32" s="1"/>
  <c r="J21" i="32" s="1"/>
  <c r="AI3" i="32"/>
  <c r="H71" i="29"/>
  <c r="I71" i="29" s="1"/>
  <c r="J71" i="29" s="1"/>
  <c r="H35" i="29"/>
  <c r="I35" i="29" s="1"/>
  <c r="J35" i="29" s="1"/>
  <c r="H68" i="28"/>
  <c r="I68" i="28" s="1"/>
  <c r="J68" i="28" s="1"/>
  <c r="H30" i="28"/>
  <c r="I30" i="28" s="1"/>
  <c r="J30" i="28" s="1"/>
  <c r="H20" i="33"/>
  <c r="I20" i="33" s="1"/>
  <c r="J20" i="33" s="1"/>
  <c r="H64" i="31"/>
  <c r="I64" i="31" s="1"/>
  <c r="J64" i="31" s="1"/>
  <c r="H37" i="31"/>
  <c r="I37" i="31" s="1"/>
  <c r="J37" i="31" s="1"/>
  <c r="H7" i="31"/>
  <c r="I7" i="31" s="1"/>
  <c r="J7" i="31" s="1"/>
  <c r="H69" i="28"/>
  <c r="I69" i="28" s="1"/>
  <c r="J69" i="28" s="1"/>
  <c r="H50" i="28"/>
  <c r="I50" i="28" s="1"/>
  <c r="J50" i="28" s="1"/>
  <c r="H23" i="28"/>
  <c r="I23" i="28" s="1"/>
  <c r="J23" i="28" s="1"/>
  <c r="H35" i="27"/>
  <c r="I35" i="27" s="1"/>
  <c r="J35" i="27" s="1"/>
  <c r="AH4" i="26"/>
  <c r="AQ4" i="26" s="1"/>
  <c r="Z4" i="26"/>
  <c r="H4" i="31"/>
  <c r="I4" i="31" s="1"/>
  <c r="J4" i="31" s="1"/>
  <c r="K4" i="31" s="1"/>
  <c r="H56" i="30"/>
  <c r="I56" i="30" s="1"/>
  <c r="J56" i="30" s="1"/>
  <c r="H20" i="30"/>
  <c r="I20" i="30" s="1"/>
  <c r="J20" i="30" s="1"/>
  <c r="H34" i="28"/>
  <c r="I34" i="28" s="1"/>
  <c r="J34" i="28" s="1"/>
  <c r="H25" i="28"/>
  <c r="I25" i="28" s="1"/>
  <c r="J25" i="28" s="1"/>
  <c r="H7" i="28"/>
  <c r="I7" i="28" s="1"/>
  <c r="J7" i="28" s="1"/>
  <c r="H63" i="32"/>
  <c r="I63" i="32" s="1"/>
  <c r="J63" i="32" s="1"/>
  <c r="H27" i="32"/>
  <c r="I27" i="32" s="1"/>
  <c r="J27" i="32" s="1"/>
  <c r="H61" i="31"/>
  <c r="I61" i="31" s="1"/>
  <c r="J61" i="31" s="1"/>
  <c r="H34" i="31"/>
  <c r="I34" i="31" s="1"/>
  <c r="J34" i="31" s="1"/>
  <c r="H10" i="31"/>
  <c r="I10" i="31" s="1"/>
  <c r="J10" i="31" s="1"/>
  <c r="H74" i="27"/>
  <c r="I74" i="27" s="1"/>
  <c r="J74" i="27" s="1"/>
  <c r="H47" i="27"/>
  <c r="I47" i="27" s="1"/>
  <c r="J47" i="27" s="1"/>
  <c r="H15" i="32"/>
  <c r="I15" i="32" s="1"/>
  <c r="J15" i="32" s="1"/>
  <c r="H11" i="30"/>
  <c r="I11" i="30" s="1"/>
  <c r="J11" i="30" s="1"/>
  <c r="H46" i="28"/>
  <c r="I46" i="28" s="1"/>
  <c r="J46" i="28" s="1"/>
  <c r="H37" i="28"/>
  <c r="I37" i="28" s="1"/>
  <c r="J37" i="28" s="1"/>
  <c r="Q97" i="29"/>
  <c r="Q94" i="29"/>
  <c r="Q91" i="29"/>
  <c r="Q88" i="29"/>
  <c r="Q85" i="29"/>
  <c r="Q82" i="29"/>
  <c r="Q79" i="29"/>
  <c r="Q76" i="29"/>
  <c r="Q73" i="29"/>
  <c r="Q70" i="29"/>
  <c r="Q67" i="29"/>
  <c r="Q64" i="29"/>
  <c r="Q61" i="29"/>
  <c r="Q58" i="29"/>
  <c r="Q55" i="29"/>
  <c r="Q52" i="29"/>
  <c r="Q49" i="29"/>
  <c r="Q46" i="29"/>
  <c r="Q43" i="29"/>
  <c r="Q40" i="29"/>
  <c r="Q37" i="29"/>
  <c r="Q34" i="29"/>
  <c r="Q31" i="29"/>
  <c r="Q28" i="29"/>
  <c r="Q25" i="29"/>
  <c r="Q22" i="29"/>
  <c r="Q19" i="29"/>
  <c r="Q16" i="29"/>
  <c r="Q13" i="29"/>
  <c r="Q8" i="29"/>
  <c r="Q7" i="29"/>
  <c r="Q9" i="29"/>
  <c r="Q98" i="29"/>
  <c r="Q95" i="29"/>
  <c r="Q92" i="29"/>
  <c r="Q89" i="29"/>
  <c r="Q86" i="29"/>
  <c r="Q83" i="29"/>
  <c r="Q80" i="29"/>
  <c r="Q77" i="29"/>
  <c r="Q74" i="29"/>
  <c r="Q71" i="29"/>
  <c r="Q68" i="29"/>
  <c r="Q65" i="29"/>
  <c r="Q62" i="29"/>
  <c r="Q59" i="29"/>
  <c r="Q56" i="29"/>
  <c r="Q53" i="29"/>
  <c r="Q50" i="29"/>
  <c r="Q47" i="29"/>
  <c r="Q44" i="29"/>
  <c r="Q41" i="29"/>
  <c r="Q38" i="29"/>
  <c r="Q35" i="29"/>
  <c r="Q32" i="29"/>
  <c r="Q29" i="29"/>
  <c r="Q26" i="29"/>
  <c r="Q23" i="29"/>
  <c r="Q20" i="29"/>
  <c r="Q17" i="29"/>
  <c r="Q14" i="29"/>
  <c r="Q10" i="29"/>
  <c r="Q5" i="29"/>
  <c r="Q11" i="29"/>
  <c r="Q84" i="29"/>
  <c r="Q66" i="29"/>
  <c r="Q48" i="29"/>
  <c r="Q30" i="29"/>
  <c r="Q81" i="29"/>
  <c r="Q63" i="29"/>
  <c r="Q45" i="29"/>
  <c r="Q27" i="29"/>
  <c r="Q12" i="29"/>
  <c r="Q96" i="29"/>
  <c r="Q78" i="29"/>
  <c r="Q60" i="29"/>
  <c r="Q42" i="29"/>
  <c r="Q24" i="29"/>
  <c r="Q93" i="29"/>
  <c r="Q75" i="29"/>
  <c r="Q57" i="29"/>
  <c r="Q39" i="29"/>
  <c r="Q21" i="29"/>
  <c r="Q90" i="29"/>
  <c r="Q72" i="29"/>
  <c r="Q54" i="29"/>
  <c r="Q36" i="29"/>
  <c r="Q18" i="29"/>
  <c r="Q87" i="29"/>
  <c r="Q69" i="29"/>
  <c r="Q51" i="29"/>
  <c r="Q33" i="29"/>
  <c r="Q15" i="29"/>
  <c r="Q6" i="29"/>
  <c r="Q68" i="40"/>
  <c r="Q65" i="40"/>
  <c r="Q62" i="40"/>
  <c r="Q59" i="40"/>
  <c r="Q56" i="40"/>
  <c r="Q53" i="40"/>
  <c r="Q50" i="40"/>
  <c r="Q47" i="40"/>
  <c r="Q44" i="40"/>
  <c r="Q41" i="40"/>
  <c r="Q38" i="40"/>
  <c r="Q35" i="40"/>
  <c r="Q32" i="40"/>
  <c r="Q29" i="40"/>
  <c r="Q26" i="40"/>
  <c r="Q23" i="40"/>
  <c r="Q20" i="40"/>
  <c r="Q17" i="40"/>
  <c r="Q14" i="40"/>
  <c r="Q10" i="40"/>
  <c r="Q11" i="40"/>
  <c r="Q5" i="40"/>
  <c r="Q69" i="40"/>
  <c r="Q66" i="40"/>
  <c r="Q63" i="40"/>
  <c r="Q60" i="40"/>
  <c r="Q57" i="40"/>
  <c r="Q54" i="40"/>
  <c r="Q51" i="40"/>
  <c r="Q48" i="40"/>
  <c r="Q45" i="40"/>
  <c r="Q42" i="40"/>
  <c r="Q39" i="40"/>
  <c r="Q36" i="40"/>
  <c r="Q33" i="40"/>
  <c r="Q30" i="40"/>
  <c r="Q27" i="40"/>
  <c r="Q24" i="40"/>
  <c r="Q21" i="40"/>
  <c r="Q18" i="40"/>
  <c r="Q15" i="40"/>
  <c r="Q12" i="40"/>
  <c r="Q6" i="40"/>
  <c r="Q9" i="40"/>
  <c r="Q37" i="40"/>
  <c r="Q34" i="40"/>
  <c r="Q43" i="40"/>
  <c r="Q40" i="40"/>
  <c r="Q8" i="40"/>
  <c r="Q49" i="40"/>
  <c r="Q46" i="40"/>
  <c r="Q13" i="40"/>
  <c r="Q7" i="40"/>
  <c r="Q55" i="40"/>
  <c r="Q52" i="40"/>
  <c r="Q19" i="40"/>
  <c r="Q16" i="40"/>
  <c r="Q67" i="40"/>
  <c r="Q64" i="40"/>
  <c r="Q31" i="40"/>
  <c r="Q28" i="40"/>
  <c r="Q58" i="40"/>
  <c r="Q22" i="40"/>
  <c r="Q61" i="40"/>
  <c r="Q25" i="40"/>
  <c r="Q9" i="43"/>
  <c r="Q78" i="43"/>
  <c r="Q11" i="43"/>
  <c r="Q8" i="43"/>
  <c r="Q7" i="43"/>
  <c r="Q75" i="43"/>
  <c r="Q71" i="43"/>
  <c r="Q70" i="43"/>
  <c r="Q66" i="43"/>
  <c r="Q62" i="43"/>
  <c r="Q61" i="43"/>
  <c r="Q57" i="43"/>
  <c r="Q53" i="43"/>
  <c r="Q52" i="43"/>
  <c r="Q48" i="43"/>
  <c r="Q44" i="43"/>
  <c r="Q43" i="43"/>
  <c r="Q39" i="43"/>
  <c r="Q35" i="43"/>
  <c r="Q34" i="43"/>
  <c r="Q30" i="43"/>
  <c r="Q26" i="43"/>
  <c r="Q25" i="43"/>
  <c r="Q21" i="43"/>
  <c r="Q17" i="43"/>
  <c r="Q16" i="43"/>
  <c r="Q12" i="43"/>
  <c r="Q79" i="43"/>
  <c r="Q77" i="43"/>
  <c r="Q76" i="43"/>
  <c r="Q72" i="43"/>
  <c r="Q68" i="43"/>
  <c r="Q67" i="43"/>
  <c r="Q63" i="43"/>
  <c r="Q59" i="43"/>
  <c r="Q58" i="43"/>
  <c r="Q54" i="43"/>
  <c r="Q50" i="43"/>
  <c r="Q49" i="43"/>
  <c r="Q45" i="43"/>
  <c r="Q41" i="43"/>
  <c r="Q40" i="43"/>
  <c r="Q36" i="43"/>
  <c r="Q32" i="43"/>
  <c r="Q31" i="43"/>
  <c r="Q27" i="43"/>
  <c r="Q23" i="43"/>
  <c r="Q22" i="43"/>
  <c r="Q18" i="43"/>
  <c r="Q14" i="43"/>
  <c r="Q13" i="43"/>
  <c r="Q5" i="43"/>
  <c r="Q74" i="43"/>
  <c r="Q73" i="43"/>
  <c r="Q69" i="43"/>
  <c r="Q65" i="43"/>
  <c r="Q64" i="43"/>
  <c r="Q60" i="43"/>
  <c r="Q56" i="43"/>
  <c r="Q55" i="43"/>
  <c r="Q51" i="43"/>
  <c r="Q47" i="43"/>
  <c r="Q46" i="43"/>
  <c r="Q42" i="43"/>
  <c r="Q38" i="43"/>
  <c r="Q37" i="43"/>
  <c r="Q33" i="43"/>
  <c r="Q29" i="43"/>
  <c r="Q28" i="43"/>
  <c r="Q24" i="43"/>
  <c r="Q20" i="43"/>
  <c r="Q19" i="43"/>
  <c r="Q15" i="43"/>
  <c r="Q10" i="43"/>
  <c r="Q6" i="43"/>
  <c r="Q11" i="74"/>
  <c r="Q5" i="74"/>
  <c r="Q87" i="74"/>
  <c r="Q84" i="74"/>
  <c r="Q81" i="74"/>
  <c r="Q78" i="74"/>
  <c r="Q75" i="74"/>
  <c r="Q72" i="74"/>
  <c r="Q69" i="74"/>
  <c r="Q66" i="74"/>
  <c r="Q63" i="74"/>
  <c r="Q60" i="74"/>
  <c r="Q57" i="74"/>
  <c r="Q54" i="74"/>
  <c r="Q51" i="74"/>
  <c r="Q48" i="74"/>
  <c r="Q45" i="74"/>
  <c r="Q42" i="74"/>
  <c r="Q39" i="74"/>
  <c r="Q36" i="74"/>
  <c r="Q33" i="74"/>
  <c r="Q30" i="74"/>
  <c r="Q27" i="74"/>
  <c r="Q24" i="74"/>
  <c r="Q21" i="74"/>
  <c r="Q18" i="74"/>
  <c r="Q15" i="74"/>
  <c r="Q12" i="74"/>
  <c r="Q6" i="74"/>
  <c r="Q88" i="74"/>
  <c r="Q85" i="74"/>
  <c r="Q82" i="74"/>
  <c r="Q79" i="74"/>
  <c r="Q76" i="74"/>
  <c r="Q73" i="74"/>
  <c r="Q70" i="74"/>
  <c r="Q67" i="74"/>
  <c r="Q64" i="74"/>
  <c r="Q61" i="74"/>
  <c r="Q58" i="74"/>
  <c r="Q55" i="74"/>
  <c r="Q52" i="74"/>
  <c r="Q49" i="74"/>
  <c r="Q46" i="74"/>
  <c r="Q43" i="74"/>
  <c r="Q40" i="74"/>
  <c r="Q37" i="74"/>
  <c r="Q34" i="74"/>
  <c r="Q31" i="74"/>
  <c r="Q28" i="74"/>
  <c r="Q25" i="74"/>
  <c r="Q22" i="74"/>
  <c r="Q19" i="74"/>
  <c r="Q16" i="74"/>
  <c r="Q13" i="74"/>
  <c r="Q8" i="74"/>
  <c r="Q7" i="74"/>
  <c r="Q89" i="74"/>
  <c r="Q86" i="74"/>
  <c r="Q83" i="74"/>
  <c r="Q80" i="74"/>
  <c r="Q77" i="74"/>
  <c r="Q74" i="74"/>
  <c r="Q71" i="74"/>
  <c r="Q68" i="74"/>
  <c r="Q65" i="74"/>
  <c r="Q62" i="74"/>
  <c r="Q59" i="74"/>
  <c r="Q56" i="74"/>
  <c r="Q53" i="74"/>
  <c r="Q50" i="74"/>
  <c r="Q47" i="74"/>
  <c r="Q44" i="74"/>
  <c r="Q41" i="74"/>
  <c r="Q38" i="74"/>
  <c r="Q35" i="74"/>
  <c r="Q32" i="74"/>
  <c r="Q29" i="74"/>
  <c r="Q26" i="74"/>
  <c r="Q23" i="74"/>
  <c r="Q20" i="74"/>
  <c r="Q17" i="74"/>
  <c r="Q14" i="74"/>
  <c r="Q10" i="74"/>
  <c r="Q9" i="74"/>
  <c r="Q67" i="80"/>
  <c r="Q64" i="80"/>
  <c r="Q61" i="80"/>
  <c r="Q58" i="80"/>
  <c r="Q9" i="80"/>
  <c r="Q68" i="80"/>
  <c r="Q65" i="80"/>
  <c r="Q62" i="80"/>
  <c r="Q59" i="80"/>
  <c r="Q56" i="80"/>
  <c r="Q53" i="80"/>
  <c r="Q50" i="80"/>
  <c r="Q47" i="80"/>
  <c r="Q44" i="80"/>
  <c r="Q41" i="80"/>
  <c r="Q38" i="80"/>
  <c r="Q35" i="80"/>
  <c r="Q32" i="80"/>
  <c r="Q29" i="80"/>
  <c r="Q26" i="80"/>
  <c r="Q23" i="80"/>
  <c r="Q20" i="80"/>
  <c r="Q17" i="80"/>
  <c r="Q14" i="80"/>
  <c r="Q10" i="80"/>
  <c r="Q11" i="80"/>
  <c r="Q5" i="80"/>
  <c r="Q69" i="80"/>
  <c r="Q66" i="80"/>
  <c r="Q57" i="80"/>
  <c r="Q55" i="80"/>
  <c r="Q52" i="80"/>
  <c r="Q49" i="80"/>
  <c r="Q46" i="80"/>
  <c r="Q43" i="80"/>
  <c r="Q40" i="80"/>
  <c r="Q37" i="80"/>
  <c r="Q34" i="80"/>
  <c r="Q31" i="80"/>
  <c r="Q28" i="80"/>
  <c r="Q25" i="80"/>
  <c r="Q22" i="80"/>
  <c r="Q19" i="80"/>
  <c r="Q16" i="80"/>
  <c r="Q13" i="80"/>
  <c r="Q6" i="80"/>
  <c r="Q63" i="80"/>
  <c r="Q60" i="80"/>
  <c r="Q8" i="80"/>
  <c r="Q7" i="80"/>
  <c r="Q54" i="80"/>
  <c r="Q51" i="80"/>
  <c r="Q18" i="80"/>
  <c r="Q15" i="80"/>
  <c r="Q48" i="80"/>
  <c r="Q45" i="80"/>
  <c r="Q12" i="80"/>
  <c r="Q42" i="80"/>
  <c r="Q39" i="80"/>
  <c r="Q36" i="80"/>
  <c r="Q33" i="80"/>
  <c r="Q24" i="80"/>
  <c r="Q21" i="80"/>
  <c r="Q27" i="80"/>
  <c r="Q30" i="80"/>
  <c r="Q98" i="89"/>
  <c r="Q95" i="89"/>
  <c r="Q92" i="89"/>
  <c r="Q89" i="89"/>
  <c r="Q96" i="89"/>
  <c r="Q97" i="89"/>
  <c r="Q91" i="89"/>
  <c r="Q87" i="89"/>
  <c r="Q85" i="89"/>
  <c r="Q93" i="89"/>
  <c r="Q88" i="89"/>
  <c r="Q90" i="89"/>
  <c r="Q83" i="89"/>
  <c r="Q82" i="89"/>
  <c r="Q79" i="89"/>
  <c r="Q76" i="89"/>
  <c r="Q73" i="89"/>
  <c r="Q70" i="89"/>
  <c r="Q67" i="89"/>
  <c r="Q64" i="89"/>
  <c r="Q61" i="89"/>
  <c r="Q58" i="89"/>
  <c r="Q55" i="89"/>
  <c r="Q52" i="89"/>
  <c r="Q49" i="89"/>
  <c r="Q46" i="89"/>
  <c r="Q43" i="89"/>
  <c r="Q40" i="89"/>
  <c r="Q37" i="89"/>
  <c r="Q34" i="89"/>
  <c r="Q31" i="89"/>
  <c r="Q28" i="89"/>
  <c r="Q25" i="89"/>
  <c r="Q22" i="89"/>
  <c r="Q19" i="89"/>
  <c r="Q16" i="89"/>
  <c r="Q13" i="89"/>
  <c r="Q8" i="89"/>
  <c r="Q7" i="89"/>
  <c r="Q84" i="89"/>
  <c r="Q80" i="89"/>
  <c r="Q77" i="89"/>
  <c r="Q74" i="89"/>
  <c r="Q71" i="89"/>
  <c r="Q68" i="89"/>
  <c r="Q65" i="89"/>
  <c r="Q62" i="89"/>
  <c r="Q59" i="89"/>
  <c r="Q56" i="89"/>
  <c r="Q53" i="89"/>
  <c r="Q50" i="89"/>
  <c r="Q47" i="89"/>
  <c r="Q44" i="89"/>
  <c r="Q41" i="89"/>
  <c r="Q38" i="89"/>
  <c r="Q35" i="89"/>
  <c r="Q32" i="89"/>
  <c r="Q29" i="89"/>
  <c r="Q26" i="89"/>
  <c r="Q23" i="89"/>
  <c r="Q20" i="89"/>
  <c r="Q17" i="89"/>
  <c r="Q14" i="89"/>
  <c r="Q10" i="89"/>
  <c r="Q81" i="89"/>
  <c r="Q72" i="89"/>
  <c r="Q63" i="89"/>
  <c r="Q54" i="89"/>
  <c r="Q45" i="89"/>
  <c r="Q36" i="89"/>
  <c r="Q27" i="89"/>
  <c r="Q18" i="89"/>
  <c r="Q12" i="89"/>
  <c r="Q11" i="89"/>
  <c r="Q75" i="89"/>
  <c r="Q66" i="89"/>
  <c r="Q57" i="89"/>
  <c r="Q48" i="89"/>
  <c r="Q39" i="89"/>
  <c r="Q30" i="89"/>
  <c r="Q21" i="89"/>
  <c r="Q94" i="89"/>
  <c r="Q86" i="89"/>
  <c r="Q78" i="89"/>
  <c r="Q69" i="89"/>
  <c r="Q60" i="89"/>
  <c r="Q51" i="89"/>
  <c r="Q42" i="89"/>
  <c r="Q33" i="89"/>
  <c r="Q24" i="89"/>
  <c r="Q15" i="89"/>
  <c r="Q9" i="89"/>
  <c r="Q5" i="89"/>
  <c r="Q6" i="89"/>
  <c r="Q88" i="94"/>
  <c r="Q85" i="94"/>
  <c r="Q82" i="94"/>
  <c r="Q79" i="94"/>
  <c r="Q76" i="94"/>
  <c r="Q73" i="94"/>
  <c r="Q70" i="94"/>
  <c r="Q67" i="94"/>
  <c r="Q64" i="94"/>
  <c r="Q61" i="94"/>
  <c r="Q58" i="94"/>
  <c r="Q89" i="94"/>
  <c r="Q86" i="94"/>
  <c r="Q83" i="94"/>
  <c r="Q80" i="94"/>
  <c r="Q77" i="94"/>
  <c r="Q74" i="94"/>
  <c r="Q71" i="94"/>
  <c r="Q68" i="94"/>
  <c r="Q65" i="94"/>
  <c r="Q62" i="94"/>
  <c r="Q59" i="94"/>
  <c r="Q56" i="94"/>
  <c r="Q72" i="94"/>
  <c r="Q63" i="94"/>
  <c r="Q57" i="94"/>
  <c r="Q87" i="94"/>
  <c r="Q84" i="94"/>
  <c r="Q81" i="94"/>
  <c r="Q75" i="94"/>
  <c r="Q66" i="94"/>
  <c r="Q78" i="94"/>
  <c r="Q69" i="94"/>
  <c r="Q60" i="94"/>
  <c r="Q55" i="94"/>
  <c r="Q52" i="94"/>
  <c r="Q49" i="94"/>
  <c r="Q46" i="94"/>
  <c r="Q44" i="94"/>
  <c r="Q41" i="94"/>
  <c r="Q38" i="94"/>
  <c r="Q35" i="94"/>
  <c r="Q32" i="94"/>
  <c r="Q29" i="94"/>
  <c r="Q26" i="94"/>
  <c r="Q23" i="94"/>
  <c r="Q20" i="94"/>
  <c r="Q17" i="94"/>
  <c r="Q14" i="94"/>
  <c r="Q10" i="94"/>
  <c r="Q54" i="94"/>
  <c r="Q47" i="94"/>
  <c r="Q45" i="94"/>
  <c r="Q42" i="94"/>
  <c r="Q39" i="94"/>
  <c r="Q36" i="94"/>
  <c r="Q33" i="94"/>
  <c r="Q30" i="94"/>
  <c r="Q27" i="94"/>
  <c r="Q24" i="94"/>
  <c r="Q21" i="94"/>
  <c r="Q18" i="94"/>
  <c r="Q15" i="94"/>
  <c r="Q12" i="94"/>
  <c r="Q6" i="94"/>
  <c r="Q50" i="94"/>
  <c r="Q48" i="94"/>
  <c r="Q53" i="94"/>
  <c r="Q51" i="94"/>
  <c r="Q13" i="94"/>
  <c r="Q9" i="94"/>
  <c r="Q43" i="94"/>
  <c r="Q34" i="94"/>
  <c r="Q28" i="94"/>
  <c r="Q19" i="94"/>
  <c r="Q37" i="94"/>
  <c r="Q25" i="94"/>
  <c r="Q16" i="94"/>
  <c r="Q40" i="94"/>
  <c r="Q31" i="94"/>
  <c r="Q22" i="94"/>
  <c r="Q11" i="94"/>
  <c r="Q8" i="94"/>
  <c r="Q7" i="94"/>
  <c r="Q5" i="94"/>
  <c r="H7" i="24"/>
  <c r="H15" i="19"/>
  <c r="H11" i="15"/>
  <c r="H11" i="24"/>
  <c r="H17" i="22"/>
  <c r="I17" i="22" s="1"/>
  <c r="J17" i="22" s="1"/>
  <c r="H5" i="21"/>
  <c r="I5" i="21" s="1"/>
  <c r="J5" i="21" s="1"/>
  <c r="I6" i="16"/>
  <c r="J6" i="16" s="1"/>
  <c r="H23" i="3"/>
  <c r="H22" i="3"/>
  <c r="H21" i="3"/>
  <c r="H20" i="3"/>
  <c r="H19" i="3"/>
  <c r="H18" i="3"/>
  <c r="H17" i="3"/>
  <c r="H16" i="3"/>
  <c r="H15" i="3"/>
  <c r="H14" i="3"/>
  <c r="H13" i="3"/>
  <c r="H12" i="3"/>
  <c r="H7" i="3"/>
  <c r="H6" i="3"/>
  <c r="H10" i="3"/>
  <c r="H9" i="3"/>
  <c r="H4" i="3"/>
  <c r="H8" i="16"/>
  <c r="H10" i="16"/>
  <c r="H9" i="16"/>
  <c r="H4" i="16"/>
  <c r="H9" i="66"/>
  <c r="I9" i="66" s="1"/>
  <c r="J9" i="66" s="1"/>
  <c r="H4" i="66"/>
  <c r="I4" i="66" s="1"/>
  <c r="J4" i="66" s="1"/>
  <c r="K4" i="66" s="1"/>
  <c r="H21" i="66"/>
  <c r="I21" i="66" s="1"/>
  <c r="J21" i="66" s="1"/>
  <c r="H18" i="66"/>
  <c r="I18" i="66" s="1"/>
  <c r="J18" i="66" s="1"/>
  <c r="H15" i="66"/>
  <c r="I15" i="66" s="1"/>
  <c r="J15" i="66" s="1"/>
  <c r="H11" i="66"/>
  <c r="I11" i="66" s="1"/>
  <c r="J11" i="66" s="1"/>
  <c r="H12" i="66"/>
  <c r="I12" i="66" s="1"/>
  <c r="J12" i="66" s="1"/>
  <c r="H7" i="66"/>
  <c r="I7" i="66" s="1"/>
  <c r="J7" i="66" s="1"/>
  <c r="H23" i="66"/>
  <c r="I23" i="66" s="1"/>
  <c r="J23" i="66" s="1"/>
  <c r="H20" i="66"/>
  <c r="I20" i="66" s="1"/>
  <c r="J20" i="66" s="1"/>
  <c r="H17" i="66"/>
  <c r="I17" i="66" s="1"/>
  <c r="J17" i="66" s="1"/>
  <c r="H14" i="66"/>
  <c r="I14" i="66" s="1"/>
  <c r="J14" i="66" s="1"/>
  <c r="H5" i="66"/>
  <c r="I5" i="66" s="1"/>
  <c r="J5" i="66" s="1"/>
  <c r="H19" i="66"/>
  <c r="I19" i="66" s="1"/>
  <c r="J19" i="66" s="1"/>
  <c r="H13" i="66"/>
  <c r="I13" i="66" s="1"/>
  <c r="J13" i="66" s="1"/>
  <c r="H22" i="66"/>
  <c r="I22" i="66" s="1"/>
  <c r="J22" i="66" s="1"/>
  <c r="H16" i="66"/>
  <c r="I16" i="66" s="1"/>
  <c r="J16" i="66" s="1"/>
  <c r="H6" i="66"/>
  <c r="I6" i="66" s="1"/>
  <c r="J6" i="66" s="1"/>
  <c r="H7" i="52"/>
  <c r="H6" i="52"/>
  <c r="H4" i="52"/>
  <c r="H9" i="52"/>
  <c r="H10" i="52"/>
  <c r="H8" i="65"/>
  <c r="I8" i="65" s="1"/>
  <c r="J8" i="65" s="1"/>
  <c r="H11" i="65"/>
  <c r="I11" i="65" s="1"/>
  <c r="J11" i="65" s="1"/>
  <c r="H4" i="65"/>
  <c r="I4" i="65" s="1"/>
  <c r="J4" i="65" s="1"/>
  <c r="K4" i="65" s="1"/>
  <c r="AQ4" i="65" s="1"/>
  <c r="H10" i="65"/>
  <c r="I10" i="65" s="1"/>
  <c r="J10" i="65" s="1"/>
  <c r="H21" i="69"/>
  <c r="I21" i="69" s="1"/>
  <c r="J21" i="69" s="1"/>
  <c r="H18" i="69"/>
  <c r="I18" i="69" s="1"/>
  <c r="J18" i="69" s="1"/>
  <c r="H15" i="69"/>
  <c r="I15" i="69" s="1"/>
  <c r="J15" i="69" s="1"/>
  <c r="H12" i="69"/>
  <c r="I12" i="69" s="1"/>
  <c r="J12" i="69" s="1"/>
  <c r="H5" i="69"/>
  <c r="I5" i="69" s="1"/>
  <c r="J5" i="69" s="1"/>
  <c r="H22" i="69"/>
  <c r="I22" i="69" s="1"/>
  <c r="J22" i="69" s="1"/>
  <c r="H19" i="69"/>
  <c r="I19" i="69" s="1"/>
  <c r="J19" i="69" s="1"/>
  <c r="H16" i="69"/>
  <c r="I16" i="69" s="1"/>
  <c r="J16" i="69" s="1"/>
  <c r="H13" i="69"/>
  <c r="I13" i="69" s="1"/>
  <c r="J13" i="69" s="1"/>
  <c r="H6" i="69"/>
  <c r="I6" i="69" s="1"/>
  <c r="J6" i="69" s="1"/>
  <c r="H23" i="69"/>
  <c r="I23" i="69" s="1"/>
  <c r="J23" i="69" s="1"/>
  <c r="H14" i="69"/>
  <c r="I14" i="69" s="1"/>
  <c r="J14" i="69" s="1"/>
  <c r="H7" i="69"/>
  <c r="I7" i="69" s="1"/>
  <c r="J7" i="69" s="1"/>
  <c r="H17" i="69"/>
  <c r="I17" i="69" s="1"/>
  <c r="J17" i="69" s="1"/>
  <c r="H20" i="69"/>
  <c r="I20" i="69" s="1"/>
  <c r="J20" i="69" s="1"/>
  <c r="H21" i="24"/>
  <c r="H22" i="21"/>
  <c r="I22" i="21" s="1"/>
  <c r="J22" i="21" s="1"/>
  <c r="H19" i="19"/>
  <c r="H12" i="22"/>
  <c r="I12" i="22" s="1"/>
  <c r="J12" i="22" s="1"/>
  <c r="AQ4" i="13"/>
  <c r="AN3" i="10"/>
  <c r="AI3" i="10"/>
  <c r="H19" i="24"/>
  <c r="H18" i="16"/>
  <c r="Z4" i="15"/>
  <c r="I19" i="7"/>
  <c r="J19" i="7" s="1"/>
  <c r="I13" i="7"/>
  <c r="J13" i="7" s="1"/>
  <c r="H16" i="22"/>
  <c r="I16" i="22" s="1"/>
  <c r="J16" i="22" s="1"/>
  <c r="H18" i="10"/>
  <c r="I18" i="10" s="1"/>
  <c r="J18" i="10" s="1"/>
  <c r="AH5" i="3"/>
  <c r="H9" i="2"/>
  <c r="Z4" i="13"/>
  <c r="H19" i="10"/>
  <c r="I19" i="10" s="1"/>
  <c r="J19" i="10" s="1"/>
  <c r="H17" i="5"/>
  <c r="I17" i="5" s="1"/>
  <c r="J17" i="5" s="1"/>
  <c r="H6" i="5"/>
  <c r="I6" i="5" s="1"/>
  <c r="J6" i="5" s="1"/>
  <c r="H4" i="4"/>
  <c r="H23" i="2"/>
  <c r="H14" i="10"/>
  <c r="I14" i="10" s="1"/>
  <c r="J14" i="10" s="1"/>
  <c r="H6" i="10"/>
  <c r="I6" i="10" s="1"/>
  <c r="J6" i="10" s="1"/>
  <c r="H13" i="5"/>
  <c r="I13" i="5" s="1"/>
  <c r="J13" i="5" s="1"/>
  <c r="Z4" i="2"/>
  <c r="H14" i="5"/>
  <c r="I14" i="5" s="1"/>
  <c r="J14" i="5" s="1"/>
  <c r="H5" i="3"/>
  <c r="AF4" i="96"/>
  <c r="AE4" i="96"/>
  <c r="W5" i="96"/>
  <c r="AG4" i="96"/>
  <c r="AF4" i="91"/>
  <c r="AO4" i="91" s="1"/>
  <c r="AE4" i="91"/>
  <c r="W5" i="91"/>
  <c r="X5" i="91" s="1"/>
  <c r="AG4" i="91"/>
  <c r="AP4" i="91" s="1"/>
  <c r="AH4" i="89"/>
  <c r="AH4" i="82"/>
  <c r="Z4" i="82"/>
  <c r="AH4" i="78"/>
  <c r="Z4" i="78"/>
  <c r="P3" i="68"/>
  <c r="AF3" i="68" s="1"/>
  <c r="AO3" i="68" s="1"/>
  <c r="AE3" i="68"/>
  <c r="AH4" i="75"/>
  <c r="AQ4" i="75" s="1"/>
  <c r="Z4" i="75"/>
  <c r="AN3" i="78"/>
  <c r="AI3" i="78"/>
  <c r="AE3" i="67"/>
  <c r="P3" i="67"/>
  <c r="AF3" i="67" s="1"/>
  <c r="AO3" i="67" s="1"/>
  <c r="I23" i="72"/>
  <c r="J23" i="72" s="1"/>
  <c r="W5" i="70"/>
  <c r="AG4" i="70"/>
  <c r="AF4" i="70"/>
  <c r="AE4" i="70"/>
  <c r="I20" i="72"/>
  <c r="J20" i="72" s="1"/>
  <c r="I11" i="71"/>
  <c r="J11" i="71" s="1"/>
  <c r="AE3" i="65"/>
  <c r="P3" i="65"/>
  <c r="AF3" i="65" s="1"/>
  <c r="AO3" i="65" s="1"/>
  <c r="I18" i="71"/>
  <c r="J18" i="71" s="1"/>
  <c r="I10" i="59"/>
  <c r="J10" i="59" s="1"/>
  <c r="AG4" i="76"/>
  <c r="AF4" i="76"/>
  <c r="AE4" i="76"/>
  <c r="W5" i="76"/>
  <c r="I22" i="71"/>
  <c r="J22" i="71" s="1"/>
  <c r="W5" i="64"/>
  <c r="AG4" i="64"/>
  <c r="AE4" i="64"/>
  <c r="AF4" i="64"/>
  <c r="I15" i="63"/>
  <c r="J15" i="63" s="1"/>
  <c r="I4" i="63"/>
  <c r="J4" i="63" s="1"/>
  <c r="K4" i="63" s="1"/>
  <c r="I23" i="60"/>
  <c r="J23" i="60" s="1"/>
  <c r="I14" i="60"/>
  <c r="J14" i="60" s="1"/>
  <c r="I21" i="55"/>
  <c r="J21" i="55" s="1"/>
  <c r="I21" i="51"/>
  <c r="J21" i="51" s="1"/>
  <c r="I15" i="51"/>
  <c r="J15" i="51" s="1"/>
  <c r="I15" i="50"/>
  <c r="J15" i="50" s="1"/>
  <c r="Y5" i="48"/>
  <c r="I8" i="72"/>
  <c r="J8" i="72" s="1"/>
  <c r="I4" i="68"/>
  <c r="J4" i="68" s="1"/>
  <c r="K4" i="68" s="1"/>
  <c r="I17" i="63"/>
  <c r="J17" i="63" s="1"/>
  <c r="I22" i="60"/>
  <c r="J22" i="60" s="1"/>
  <c r="I13" i="60"/>
  <c r="J13" i="60" s="1"/>
  <c r="I5" i="55"/>
  <c r="J5" i="55" s="1"/>
  <c r="I7" i="50"/>
  <c r="J7" i="50" s="1"/>
  <c r="I8" i="68"/>
  <c r="J8" i="68" s="1"/>
  <c r="I22" i="63"/>
  <c r="J22" i="63" s="1"/>
  <c r="I13" i="63"/>
  <c r="J13" i="63" s="1"/>
  <c r="I21" i="56"/>
  <c r="J21" i="56" s="1"/>
  <c r="I18" i="56"/>
  <c r="J18" i="56" s="1"/>
  <c r="I15" i="56"/>
  <c r="J15" i="56" s="1"/>
  <c r="I12" i="56"/>
  <c r="J12" i="56" s="1"/>
  <c r="I7" i="55"/>
  <c r="J7" i="55" s="1"/>
  <c r="AE4" i="57"/>
  <c r="W5" i="57"/>
  <c r="AG4" i="57"/>
  <c r="AF4" i="57"/>
  <c r="I6" i="50"/>
  <c r="J6" i="50" s="1"/>
  <c r="I19" i="50"/>
  <c r="J19" i="50" s="1"/>
  <c r="H94" i="89"/>
  <c r="I94" i="89" s="1"/>
  <c r="J94" i="89" s="1"/>
  <c r="I12" i="52"/>
  <c r="J12" i="52" s="1"/>
  <c r="I22" i="50"/>
  <c r="J22" i="50" s="1"/>
  <c r="I23" i="52"/>
  <c r="J23" i="52" s="1"/>
  <c r="Y5" i="40"/>
  <c r="AH3" i="43"/>
  <c r="AQ3" i="43" s="1"/>
  <c r="Y5" i="41"/>
  <c r="AH4" i="43"/>
  <c r="AQ4" i="43" s="1"/>
  <c r="Z4" i="39"/>
  <c r="AH4" i="39"/>
  <c r="AQ4" i="39" s="1"/>
  <c r="AR3" i="38"/>
  <c r="AI3" i="41"/>
  <c r="AG4" i="33"/>
  <c r="AF4" i="33"/>
  <c r="AE4" i="33"/>
  <c r="W5" i="33"/>
  <c r="H32" i="33"/>
  <c r="I32" i="33" s="1"/>
  <c r="J32" i="33" s="1"/>
  <c r="H29" i="33"/>
  <c r="I29" i="33" s="1"/>
  <c r="J29" i="33" s="1"/>
  <c r="H26" i="33"/>
  <c r="I26" i="33" s="1"/>
  <c r="J26" i="33" s="1"/>
  <c r="H23" i="33"/>
  <c r="I23" i="33" s="1"/>
  <c r="J23" i="33" s="1"/>
  <c r="H45" i="33"/>
  <c r="I45" i="33" s="1"/>
  <c r="J45" i="33" s="1"/>
  <c r="H54" i="33"/>
  <c r="I54" i="33" s="1"/>
  <c r="J54" i="33" s="1"/>
  <c r="H78" i="33"/>
  <c r="I78" i="33" s="1"/>
  <c r="J78" i="33" s="1"/>
  <c r="H63" i="33"/>
  <c r="I63" i="33" s="1"/>
  <c r="J63" i="33" s="1"/>
  <c r="H25" i="33"/>
  <c r="I25" i="33" s="1"/>
  <c r="J25" i="33" s="1"/>
  <c r="H11" i="33"/>
  <c r="I11" i="33" s="1"/>
  <c r="J11" i="33" s="1"/>
  <c r="H72" i="33"/>
  <c r="I72" i="33" s="1"/>
  <c r="J72" i="33" s="1"/>
  <c r="H96" i="33"/>
  <c r="I96" i="33" s="1"/>
  <c r="J96" i="33" s="1"/>
  <c r="H81" i="33"/>
  <c r="I81" i="33" s="1"/>
  <c r="J81" i="33" s="1"/>
  <c r="H42" i="33"/>
  <c r="I42" i="33" s="1"/>
  <c r="J42" i="33" s="1"/>
  <c r="H90" i="33"/>
  <c r="I90" i="33" s="1"/>
  <c r="J90" i="33" s="1"/>
  <c r="H51" i="33"/>
  <c r="I51" i="33" s="1"/>
  <c r="J51" i="33" s="1"/>
  <c r="H36" i="33"/>
  <c r="I36" i="33" s="1"/>
  <c r="J36" i="33" s="1"/>
  <c r="H19" i="33"/>
  <c r="I19" i="33" s="1"/>
  <c r="J19" i="33" s="1"/>
  <c r="H16" i="33"/>
  <c r="I16" i="33" s="1"/>
  <c r="J16" i="33" s="1"/>
  <c r="H13" i="33"/>
  <c r="I13" i="33" s="1"/>
  <c r="J13" i="33" s="1"/>
  <c r="H8" i="33"/>
  <c r="I8" i="33" s="1"/>
  <c r="J8" i="33" s="1"/>
  <c r="H7" i="33"/>
  <c r="I7" i="33" s="1"/>
  <c r="J7" i="33" s="1"/>
  <c r="H4" i="33"/>
  <c r="I4" i="33" s="1"/>
  <c r="J4" i="33" s="1"/>
  <c r="K4" i="33" s="1"/>
  <c r="H9" i="36"/>
  <c r="I9" i="36" s="1"/>
  <c r="J9" i="36" s="1"/>
  <c r="H61" i="36"/>
  <c r="I61" i="36" s="1"/>
  <c r="J61" i="36" s="1"/>
  <c r="H58" i="36"/>
  <c r="I58" i="36" s="1"/>
  <c r="J58" i="36" s="1"/>
  <c r="H67" i="36"/>
  <c r="I67" i="36" s="1"/>
  <c r="J67" i="36" s="1"/>
  <c r="H64" i="36"/>
  <c r="I64" i="36" s="1"/>
  <c r="J64" i="36" s="1"/>
  <c r="H40" i="36"/>
  <c r="I40" i="36" s="1"/>
  <c r="J40" i="36" s="1"/>
  <c r="H31" i="36"/>
  <c r="I31" i="36" s="1"/>
  <c r="J31" i="36" s="1"/>
  <c r="H22" i="36"/>
  <c r="I22" i="36" s="1"/>
  <c r="J22" i="36" s="1"/>
  <c r="H16" i="36"/>
  <c r="I16" i="36" s="1"/>
  <c r="J16" i="36" s="1"/>
  <c r="H8" i="36"/>
  <c r="I8" i="36" s="1"/>
  <c r="J8" i="36" s="1"/>
  <c r="H5" i="36"/>
  <c r="I5" i="36" s="1"/>
  <c r="J5" i="36" s="1"/>
  <c r="H11" i="36"/>
  <c r="I11" i="36" s="1"/>
  <c r="J11" i="36" s="1"/>
  <c r="H43" i="36"/>
  <c r="I43" i="36" s="1"/>
  <c r="J43" i="36" s="1"/>
  <c r="H37" i="36"/>
  <c r="I37" i="36" s="1"/>
  <c r="J37" i="36" s="1"/>
  <c r="H28" i="36"/>
  <c r="I28" i="36" s="1"/>
  <c r="J28" i="36" s="1"/>
  <c r="H7" i="36"/>
  <c r="I7" i="36" s="1"/>
  <c r="J7" i="36" s="1"/>
  <c r="H49" i="36"/>
  <c r="I49" i="36" s="1"/>
  <c r="J49" i="36" s="1"/>
  <c r="H46" i="36"/>
  <c r="I46" i="36" s="1"/>
  <c r="J46" i="36" s="1"/>
  <c r="H19" i="36"/>
  <c r="I19" i="36" s="1"/>
  <c r="J19" i="36" s="1"/>
  <c r="H13" i="36"/>
  <c r="I13" i="36" s="1"/>
  <c r="J13" i="36" s="1"/>
  <c r="H55" i="36"/>
  <c r="I55" i="36" s="1"/>
  <c r="J55" i="36" s="1"/>
  <c r="H52" i="36"/>
  <c r="I52" i="36" s="1"/>
  <c r="J52" i="36" s="1"/>
  <c r="H34" i="36"/>
  <c r="I34" i="36" s="1"/>
  <c r="J34" i="36" s="1"/>
  <c r="H25" i="36"/>
  <c r="I25" i="36" s="1"/>
  <c r="J25" i="36" s="1"/>
  <c r="H77" i="43"/>
  <c r="I77" i="43" s="1"/>
  <c r="J77" i="43" s="1"/>
  <c r="H68" i="43"/>
  <c r="I68" i="43" s="1"/>
  <c r="J68" i="43" s="1"/>
  <c r="H59" i="43"/>
  <c r="I59" i="43" s="1"/>
  <c r="J59" i="43" s="1"/>
  <c r="H50" i="43"/>
  <c r="I50" i="43" s="1"/>
  <c r="J50" i="43" s="1"/>
  <c r="H41" i="43"/>
  <c r="I41" i="43" s="1"/>
  <c r="J41" i="43" s="1"/>
  <c r="H32" i="43"/>
  <c r="I32" i="43" s="1"/>
  <c r="J32" i="43" s="1"/>
  <c r="H23" i="43"/>
  <c r="I23" i="43" s="1"/>
  <c r="J23" i="43" s="1"/>
  <c r="H14" i="43"/>
  <c r="I14" i="43" s="1"/>
  <c r="J14" i="43" s="1"/>
  <c r="H6" i="43"/>
  <c r="I6" i="43" s="1"/>
  <c r="J6" i="43" s="1"/>
  <c r="H78" i="43"/>
  <c r="I78" i="43" s="1"/>
  <c r="J78" i="43" s="1"/>
  <c r="H74" i="43"/>
  <c r="I74" i="43" s="1"/>
  <c r="J74" i="43" s="1"/>
  <c r="H65" i="43"/>
  <c r="I65" i="43" s="1"/>
  <c r="J65" i="43" s="1"/>
  <c r="H56" i="43"/>
  <c r="I56" i="43" s="1"/>
  <c r="J56" i="43" s="1"/>
  <c r="H47" i="43"/>
  <c r="I47" i="43" s="1"/>
  <c r="J47" i="43" s="1"/>
  <c r="H38" i="43"/>
  <c r="I38" i="43" s="1"/>
  <c r="J38" i="43" s="1"/>
  <c r="H29" i="43"/>
  <c r="I29" i="43" s="1"/>
  <c r="J29" i="43" s="1"/>
  <c r="H20" i="43"/>
  <c r="I20" i="43" s="1"/>
  <c r="J20" i="43" s="1"/>
  <c r="H10" i="43"/>
  <c r="I10" i="43" s="1"/>
  <c r="J10" i="43" s="1"/>
  <c r="H79" i="43"/>
  <c r="I79" i="43" s="1"/>
  <c r="J79" i="43" s="1"/>
  <c r="H75" i="43"/>
  <c r="I75" i="43" s="1"/>
  <c r="J75" i="43" s="1"/>
  <c r="H70" i="43"/>
  <c r="I70" i="43" s="1"/>
  <c r="J70" i="43" s="1"/>
  <c r="H66" i="43"/>
  <c r="I66" i="43" s="1"/>
  <c r="J66" i="43" s="1"/>
  <c r="H61" i="43"/>
  <c r="I61" i="43" s="1"/>
  <c r="J61" i="43" s="1"/>
  <c r="H57" i="43"/>
  <c r="I57" i="43" s="1"/>
  <c r="J57" i="43" s="1"/>
  <c r="H52" i="43"/>
  <c r="I52" i="43" s="1"/>
  <c r="J52" i="43" s="1"/>
  <c r="H48" i="43"/>
  <c r="I48" i="43" s="1"/>
  <c r="J48" i="43" s="1"/>
  <c r="H43" i="43"/>
  <c r="I43" i="43" s="1"/>
  <c r="J43" i="43" s="1"/>
  <c r="H39" i="43"/>
  <c r="I39" i="43" s="1"/>
  <c r="J39" i="43" s="1"/>
  <c r="H34" i="43"/>
  <c r="I34" i="43" s="1"/>
  <c r="J34" i="43" s="1"/>
  <c r="H30" i="43"/>
  <c r="I30" i="43" s="1"/>
  <c r="J30" i="43" s="1"/>
  <c r="H25" i="43"/>
  <c r="I25" i="43" s="1"/>
  <c r="J25" i="43" s="1"/>
  <c r="H21" i="43"/>
  <c r="I21" i="43" s="1"/>
  <c r="J21" i="43" s="1"/>
  <c r="H16" i="43"/>
  <c r="I16" i="43" s="1"/>
  <c r="J16" i="43" s="1"/>
  <c r="H12" i="43"/>
  <c r="I12" i="43" s="1"/>
  <c r="J12" i="43" s="1"/>
  <c r="H71" i="43"/>
  <c r="I71" i="43" s="1"/>
  <c r="J71" i="43" s="1"/>
  <c r="H62" i="43"/>
  <c r="I62" i="43" s="1"/>
  <c r="J62" i="43" s="1"/>
  <c r="H53" i="43"/>
  <c r="I53" i="43" s="1"/>
  <c r="J53" i="43" s="1"/>
  <c r="H44" i="43"/>
  <c r="I44" i="43" s="1"/>
  <c r="J44" i="43" s="1"/>
  <c r="H35" i="43"/>
  <c r="I35" i="43" s="1"/>
  <c r="J35" i="43" s="1"/>
  <c r="H26" i="43"/>
  <c r="I26" i="43" s="1"/>
  <c r="J26" i="43" s="1"/>
  <c r="H17" i="43"/>
  <c r="I17" i="43" s="1"/>
  <c r="J17" i="43" s="1"/>
  <c r="H87" i="74"/>
  <c r="I87" i="74" s="1"/>
  <c r="J87" i="74" s="1"/>
  <c r="H84" i="74"/>
  <c r="I84" i="74" s="1"/>
  <c r="J84" i="74" s="1"/>
  <c r="H81" i="74"/>
  <c r="I81" i="74" s="1"/>
  <c r="J81" i="74" s="1"/>
  <c r="H78" i="74"/>
  <c r="I78" i="74" s="1"/>
  <c r="J78" i="74" s="1"/>
  <c r="H75" i="74"/>
  <c r="I75" i="74" s="1"/>
  <c r="J75" i="74" s="1"/>
  <c r="H72" i="74"/>
  <c r="I72" i="74" s="1"/>
  <c r="J72" i="74" s="1"/>
  <c r="H69" i="74"/>
  <c r="I69" i="74" s="1"/>
  <c r="J69" i="74" s="1"/>
  <c r="H66" i="74"/>
  <c r="I66" i="74" s="1"/>
  <c r="J66" i="74" s="1"/>
  <c r="H63" i="74"/>
  <c r="I63" i="74" s="1"/>
  <c r="J63" i="74" s="1"/>
  <c r="H60" i="74"/>
  <c r="I60" i="74" s="1"/>
  <c r="J60" i="74" s="1"/>
  <c r="H57" i="74"/>
  <c r="I57" i="74" s="1"/>
  <c r="J57" i="74" s="1"/>
  <c r="H54" i="74"/>
  <c r="I54" i="74" s="1"/>
  <c r="J54" i="74" s="1"/>
  <c r="H51" i="74"/>
  <c r="I51" i="74" s="1"/>
  <c r="J51" i="74" s="1"/>
  <c r="H48" i="74"/>
  <c r="I48" i="74" s="1"/>
  <c r="J48" i="74" s="1"/>
  <c r="H45" i="74"/>
  <c r="I45" i="74" s="1"/>
  <c r="J45" i="74" s="1"/>
  <c r="H42" i="74"/>
  <c r="I42" i="74" s="1"/>
  <c r="J42" i="74" s="1"/>
  <c r="H39" i="74"/>
  <c r="I39" i="74" s="1"/>
  <c r="J39" i="74" s="1"/>
  <c r="H36" i="74"/>
  <c r="I36" i="74" s="1"/>
  <c r="J36" i="74" s="1"/>
  <c r="H33" i="74"/>
  <c r="I33" i="74" s="1"/>
  <c r="J33" i="74" s="1"/>
  <c r="H30" i="74"/>
  <c r="I30" i="74" s="1"/>
  <c r="J30" i="74" s="1"/>
  <c r="H27" i="74"/>
  <c r="I27" i="74" s="1"/>
  <c r="J27" i="74" s="1"/>
  <c r="H24" i="74"/>
  <c r="I24" i="74" s="1"/>
  <c r="J24" i="74" s="1"/>
  <c r="H21" i="74"/>
  <c r="I21" i="74" s="1"/>
  <c r="J21" i="74" s="1"/>
  <c r="H18" i="74"/>
  <c r="I18" i="74" s="1"/>
  <c r="J18" i="74" s="1"/>
  <c r="H15" i="74"/>
  <c r="I15" i="74" s="1"/>
  <c r="J15" i="74" s="1"/>
  <c r="H12" i="74"/>
  <c r="I12" i="74" s="1"/>
  <c r="J12" i="74" s="1"/>
  <c r="H6" i="74"/>
  <c r="I6" i="74" s="1"/>
  <c r="J6" i="74" s="1"/>
  <c r="H4" i="74"/>
  <c r="I4" i="74" s="1"/>
  <c r="J4" i="74" s="1"/>
  <c r="K4" i="74" s="1"/>
  <c r="AQ4" i="74" s="1"/>
  <c r="H5" i="74"/>
  <c r="I5" i="74" s="1"/>
  <c r="J5" i="74" s="1"/>
  <c r="H11" i="74"/>
  <c r="I11" i="74" s="1"/>
  <c r="J11" i="74" s="1"/>
  <c r="H68" i="80"/>
  <c r="I68" i="80" s="1"/>
  <c r="J68" i="80" s="1"/>
  <c r="H65" i="80"/>
  <c r="I65" i="80" s="1"/>
  <c r="J65" i="80" s="1"/>
  <c r="H62" i="80"/>
  <c r="I62" i="80" s="1"/>
  <c r="J62" i="80" s="1"/>
  <c r="H59" i="80"/>
  <c r="I59" i="80" s="1"/>
  <c r="J59" i="80" s="1"/>
  <c r="H56" i="80"/>
  <c r="I56" i="80" s="1"/>
  <c r="J56" i="80" s="1"/>
  <c r="H9" i="80"/>
  <c r="I9" i="80" s="1"/>
  <c r="J9" i="80" s="1"/>
  <c r="H8" i="80"/>
  <c r="I8" i="80" s="1"/>
  <c r="J8" i="80" s="1"/>
  <c r="H7" i="80"/>
  <c r="I7" i="80" s="1"/>
  <c r="J7" i="80" s="1"/>
  <c r="H4" i="80"/>
  <c r="I4" i="80" s="1"/>
  <c r="J4" i="80" s="1"/>
  <c r="K4" i="80" s="1"/>
  <c r="H53" i="80"/>
  <c r="I53" i="80" s="1"/>
  <c r="J53" i="80" s="1"/>
  <c r="H50" i="80"/>
  <c r="I50" i="80" s="1"/>
  <c r="J50" i="80" s="1"/>
  <c r="H47" i="80"/>
  <c r="I47" i="80" s="1"/>
  <c r="J47" i="80" s="1"/>
  <c r="H44" i="80"/>
  <c r="I44" i="80" s="1"/>
  <c r="J44" i="80" s="1"/>
  <c r="H41" i="80"/>
  <c r="I41" i="80" s="1"/>
  <c r="J41" i="80" s="1"/>
  <c r="H38" i="80"/>
  <c r="I38" i="80" s="1"/>
  <c r="J38" i="80" s="1"/>
  <c r="H35" i="80"/>
  <c r="I35" i="80" s="1"/>
  <c r="J35" i="80" s="1"/>
  <c r="H32" i="80"/>
  <c r="I32" i="80" s="1"/>
  <c r="J32" i="80" s="1"/>
  <c r="H29" i="80"/>
  <c r="I29" i="80" s="1"/>
  <c r="J29" i="80" s="1"/>
  <c r="H26" i="80"/>
  <c r="I26" i="80" s="1"/>
  <c r="J26" i="80" s="1"/>
  <c r="H23" i="80"/>
  <c r="I23" i="80" s="1"/>
  <c r="J23" i="80" s="1"/>
  <c r="H20" i="80"/>
  <c r="I20" i="80" s="1"/>
  <c r="J20" i="80" s="1"/>
  <c r="H17" i="80"/>
  <c r="I17" i="80" s="1"/>
  <c r="J17" i="80" s="1"/>
  <c r="H14" i="80"/>
  <c r="I14" i="80" s="1"/>
  <c r="J14" i="80" s="1"/>
  <c r="H58" i="80"/>
  <c r="I58" i="80" s="1"/>
  <c r="J58" i="80" s="1"/>
  <c r="H64" i="80"/>
  <c r="I64" i="80" s="1"/>
  <c r="J64" i="80" s="1"/>
  <c r="H61" i="80"/>
  <c r="I61" i="80" s="1"/>
  <c r="J61" i="80" s="1"/>
  <c r="H10" i="80"/>
  <c r="I10" i="80" s="1"/>
  <c r="J10" i="80" s="1"/>
  <c r="H67" i="80"/>
  <c r="I67" i="80" s="1"/>
  <c r="J67" i="80" s="1"/>
  <c r="H86" i="85"/>
  <c r="I86" i="85" s="1"/>
  <c r="J86" i="85" s="1"/>
  <c r="H68" i="85"/>
  <c r="I68" i="85" s="1"/>
  <c r="J68" i="85" s="1"/>
  <c r="H50" i="85"/>
  <c r="I50" i="85" s="1"/>
  <c r="J50" i="85" s="1"/>
  <c r="H32" i="85"/>
  <c r="I32" i="85" s="1"/>
  <c r="J32" i="85" s="1"/>
  <c r="H83" i="85"/>
  <c r="I83" i="85" s="1"/>
  <c r="J83" i="85" s="1"/>
  <c r="H65" i="85"/>
  <c r="I65" i="85" s="1"/>
  <c r="J65" i="85" s="1"/>
  <c r="H47" i="85"/>
  <c r="I47" i="85" s="1"/>
  <c r="J47" i="85" s="1"/>
  <c r="H29" i="85"/>
  <c r="I29" i="85" s="1"/>
  <c r="J29" i="85" s="1"/>
  <c r="H80" i="85"/>
  <c r="I80" i="85" s="1"/>
  <c r="J80" i="85" s="1"/>
  <c r="H62" i="85"/>
  <c r="I62" i="85" s="1"/>
  <c r="J62" i="85" s="1"/>
  <c r="H44" i="85"/>
  <c r="I44" i="85" s="1"/>
  <c r="J44" i="85" s="1"/>
  <c r="H11" i="85"/>
  <c r="I11" i="85" s="1"/>
  <c r="J11" i="85" s="1"/>
  <c r="H89" i="85"/>
  <c r="I89" i="85" s="1"/>
  <c r="J89" i="85" s="1"/>
  <c r="H71" i="85"/>
  <c r="I71" i="85" s="1"/>
  <c r="J71" i="85" s="1"/>
  <c r="H53" i="85"/>
  <c r="I53" i="85" s="1"/>
  <c r="J53" i="85" s="1"/>
  <c r="H35" i="85"/>
  <c r="I35" i="85" s="1"/>
  <c r="J35" i="85" s="1"/>
  <c r="H95" i="85"/>
  <c r="I95" i="85" s="1"/>
  <c r="J95" i="85" s="1"/>
  <c r="H77" i="85"/>
  <c r="I77" i="85" s="1"/>
  <c r="J77" i="85" s="1"/>
  <c r="H59" i="85"/>
  <c r="I59" i="85" s="1"/>
  <c r="J59" i="85" s="1"/>
  <c r="H41" i="85"/>
  <c r="I41" i="85" s="1"/>
  <c r="J41" i="85" s="1"/>
  <c r="H20" i="85"/>
  <c r="I20" i="85" s="1"/>
  <c r="J20" i="85" s="1"/>
  <c r="H17" i="85"/>
  <c r="I17" i="85" s="1"/>
  <c r="J17" i="85" s="1"/>
  <c r="H98" i="85"/>
  <c r="I98" i="85" s="1"/>
  <c r="J98" i="85" s="1"/>
  <c r="H38" i="85"/>
  <c r="I38" i="85" s="1"/>
  <c r="J38" i="85" s="1"/>
  <c r="H56" i="85"/>
  <c r="I56" i="85" s="1"/>
  <c r="J56" i="85" s="1"/>
  <c r="H92" i="85"/>
  <c r="I92" i="85" s="1"/>
  <c r="J92" i="85" s="1"/>
  <c r="H74" i="85"/>
  <c r="I74" i="85" s="1"/>
  <c r="J74" i="85" s="1"/>
  <c r="H78" i="91"/>
  <c r="I78" i="91" s="1"/>
  <c r="J78" i="91" s="1"/>
  <c r="H75" i="91"/>
  <c r="I75" i="91" s="1"/>
  <c r="J75" i="91" s="1"/>
  <c r="H72" i="91"/>
  <c r="I72" i="91" s="1"/>
  <c r="J72" i="91" s="1"/>
  <c r="H69" i="91"/>
  <c r="I69" i="91" s="1"/>
  <c r="J69" i="91" s="1"/>
  <c r="H66" i="91"/>
  <c r="I66" i="91" s="1"/>
  <c r="J66" i="91" s="1"/>
  <c r="H63" i="91"/>
  <c r="I63" i="91" s="1"/>
  <c r="J63" i="91" s="1"/>
  <c r="H60" i="91"/>
  <c r="I60" i="91" s="1"/>
  <c r="J60" i="91" s="1"/>
  <c r="H57" i="91"/>
  <c r="I57" i="91" s="1"/>
  <c r="J57" i="91" s="1"/>
  <c r="H54" i="91"/>
  <c r="I54" i="91" s="1"/>
  <c r="J54" i="91" s="1"/>
  <c r="H51" i="91"/>
  <c r="I51" i="91" s="1"/>
  <c r="J51" i="91" s="1"/>
  <c r="H79" i="91"/>
  <c r="I79" i="91" s="1"/>
  <c r="J79" i="91" s="1"/>
  <c r="H70" i="91"/>
  <c r="I70" i="91" s="1"/>
  <c r="J70" i="91" s="1"/>
  <c r="H61" i="91"/>
  <c r="I61" i="91" s="1"/>
  <c r="J61" i="91" s="1"/>
  <c r="H52" i="91"/>
  <c r="I52" i="91" s="1"/>
  <c r="J52" i="91" s="1"/>
  <c r="H43" i="91"/>
  <c r="I43" i="91" s="1"/>
  <c r="J43" i="91" s="1"/>
  <c r="H34" i="91"/>
  <c r="I34" i="91" s="1"/>
  <c r="J34" i="91" s="1"/>
  <c r="H25" i="91"/>
  <c r="I25" i="91" s="1"/>
  <c r="J25" i="91" s="1"/>
  <c r="H16" i="91"/>
  <c r="I16" i="91" s="1"/>
  <c r="J16" i="91" s="1"/>
  <c r="H12" i="91"/>
  <c r="I12" i="91" s="1"/>
  <c r="J12" i="91" s="1"/>
  <c r="H6" i="91"/>
  <c r="I6" i="91" s="1"/>
  <c r="J6" i="91" s="1"/>
  <c r="H23" i="91"/>
  <c r="I23" i="91" s="1"/>
  <c r="J23" i="91" s="1"/>
  <c r="H11" i="91"/>
  <c r="I11" i="91" s="1"/>
  <c r="J11" i="91" s="1"/>
  <c r="H5" i="91"/>
  <c r="I5" i="91" s="1"/>
  <c r="J5" i="91" s="1"/>
  <c r="K5" i="91" s="1"/>
  <c r="H77" i="91"/>
  <c r="I77" i="91" s="1"/>
  <c r="J77" i="91" s="1"/>
  <c r="H68" i="91"/>
  <c r="I68" i="91" s="1"/>
  <c r="J68" i="91" s="1"/>
  <c r="H9" i="91"/>
  <c r="I9" i="91" s="1"/>
  <c r="J9" i="91" s="1"/>
  <c r="H59" i="91"/>
  <c r="I59" i="91" s="1"/>
  <c r="J59" i="91" s="1"/>
  <c r="H50" i="91"/>
  <c r="I50" i="91" s="1"/>
  <c r="J50" i="91" s="1"/>
  <c r="H41" i="91"/>
  <c r="I41" i="91" s="1"/>
  <c r="J41" i="91" s="1"/>
  <c r="H14" i="91"/>
  <c r="I14" i="91" s="1"/>
  <c r="J14" i="91" s="1"/>
  <c r="H10" i="91"/>
  <c r="I10" i="91" s="1"/>
  <c r="J10" i="91" s="1"/>
  <c r="H32" i="91"/>
  <c r="I32" i="91" s="1"/>
  <c r="J32" i="91" s="1"/>
  <c r="AP3" i="35"/>
  <c r="AI3" i="35"/>
  <c r="H18" i="27"/>
  <c r="I18" i="27" s="1"/>
  <c r="J18" i="27" s="1"/>
  <c r="H14" i="27"/>
  <c r="I14" i="27" s="1"/>
  <c r="J14" i="27" s="1"/>
  <c r="H10" i="27"/>
  <c r="I10" i="27" s="1"/>
  <c r="J10" i="27" s="1"/>
  <c r="H79" i="27"/>
  <c r="I79" i="27" s="1"/>
  <c r="J79" i="27" s="1"/>
  <c r="H78" i="27"/>
  <c r="I78" i="27" s="1"/>
  <c r="J78" i="27" s="1"/>
  <c r="H70" i="27"/>
  <c r="I70" i="27" s="1"/>
  <c r="J70" i="27" s="1"/>
  <c r="H69" i="27"/>
  <c r="I69" i="27" s="1"/>
  <c r="J69" i="27" s="1"/>
  <c r="H61" i="27"/>
  <c r="I61" i="27" s="1"/>
  <c r="J61" i="27" s="1"/>
  <c r="H60" i="27"/>
  <c r="I60" i="27" s="1"/>
  <c r="J60" i="27" s="1"/>
  <c r="H52" i="27"/>
  <c r="I52" i="27" s="1"/>
  <c r="J52" i="27" s="1"/>
  <c r="H43" i="27"/>
  <c r="I43" i="27" s="1"/>
  <c r="J43" i="27" s="1"/>
  <c r="H34" i="27"/>
  <c r="I34" i="27" s="1"/>
  <c r="J34" i="27" s="1"/>
  <c r="H25" i="27"/>
  <c r="I25" i="27" s="1"/>
  <c r="J25" i="27" s="1"/>
  <c r="H19" i="27"/>
  <c r="I19" i="27" s="1"/>
  <c r="J19" i="27" s="1"/>
  <c r="H20" i="27"/>
  <c r="I20" i="27" s="1"/>
  <c r="J20" i="27" s="1"/>
  <c r="H15" i="27"/>
  <c r="I15" i="27" s="1"/>
  <c r="J15" i="27" s="1"/>
  <c r="H73" i="27"/>
  <c r="I73" i="27" s="1"/>
  <c r="J73" i="27" s="1"/>
  <c r="H64" i="27"/>
  <c r="I64" i="27" s="1"/>
  <c r="J64" i="27" s="1"/>
  <c r="H55" i="27"/>
  <c r="I55" i="27" s="1"/>
  <c r="J55" i="27" s="1"/>
  <c r="H46" i="27"/>
  <c r="I46" i="27" s="1"/>
  <c r="J46" i="27" s="1"/>
  <c r="H37" i="27"/>
  <c r="I37" i="27" s="1"/>
  <c r="J37" i="27" s="1"/>
  <c r="H28" i="27"/>
  <c r="I28" i="27" s="1"/>
  <c r="J28" i="27" s="1"/>
  <c r="H16" i="27"/>
  <c r="I16" i="27" s="1"/>
  <c r="J16" i="27" s="1"/>
  <c r="H17" i="27"/>
  <c r="I17" i="27" s="1"/>
  <c r="J17" i="27" s="1"/>
  <c r="H12" i="27"/>
  <c r="I12" i="27" s="1"/>
  <c r="J12" i="27" s="1"/>
  <c r="H11" i="27"/>
  <c r="I11" i="27" s="1"/>
  <c r="J11" i="27" s="1"/>
  <c r="H8" i="27"/>
  <c r="I8" i="27" s="1"/>
  <c r="J8" i="27" s="1"/>
  <c r="H7" i="27"/>
  <c r="I7" i="27" s="1"/>
  <c r="J7" i="27" s="1"/>
  <c r="H4" i="27"/>
  <c r="I4" i="27" s="1"/>
  <c r="J4" i="27" s="1"/>
  <c r="K4" i="27" s="1"/>
  <c r="H76" i="27"/>
  <c r="I76" i="27" s="1"/>
  <c r="J76" i="27" s="1"/>
  <c r="H67" i="27"/>
  <c r="I67" i="27" s="1"/>
  <c r="J67" i="27" s="1"/>
  <c r="H58" i="27"/>
  <c r="I58" i="27" s="1"/>
  <c r="J58" i="27" s="1"/>
  <c r="H49" i="27"/>
  <c r="I49" i="27" s="1"/>
  <c r="J49" i="27" s="1"/>
  <c r="H40" i="27"/>
  <c r="I40" i="27" s="1"/>
  <c r="J40" i="27" s="1"/>
  <c r="H31" i="27"/>
  <c r="I31" i="27" s="1"/>
  <c r="J31" i="27" s="1"/>
  <c r="H22" i="27"/>
  <c r="I22" i="27" s="1"/>
  <c r="J22" i="27" s="1"/>
  <c r="H13" i="27"/>
  <c r="I13" i="27" s="1"/>
  <c r="J13" i="27" s="1"/>
  <c r="AN3" i="26"/>
  <c r="AI3" i="26"/>
  <c r="AH4" i="14"/>
  <c r="AQ4" i="14" s="1"/>
  <c r="Z4" i="14"/>
  <c r="H86" i="30"/>
  <c r="I86" i="30" s="1"/>
  <c r="J86" i="30" s="1"/>
  <c r="H50" i="30"/>
  <c r="I50" i="30" s="1"/>
  <c r="J50" i="30" s="1"/>
  <c r="H14" i="30"/>
  <c r="I14" i="30" s="1"/>
  <c r="J14" i="30" s="1"/>
  <c r="H65" i="29"/>
  <c r="I65" i="29" s="1"/>
  <c r="J65" i="29" s="1"/>
  <c r="H29" i="29"/>
  <c r="I29" i="29" s="1"/>
  <c r="J29" i="29" s="1"/>
  <c r="H52" i="28"/>
  <c r="I52" i="28" s="1"/>
  <c r="J52" i="28" s="1"/>
  <c r="H43" i="28"/>
  <c r="I43" i="28" s="1"/>
  <c r="J43" i="28" s="1"/>
  <c r="H15" i="28"/>
  <c r="I15" i="28" s="1"/>
  <c r="J15" i="28" s="1"/>
  <c r="AQ4" i="34"/>
  <c r="H98" i="29"/>
  <c r="I98" i="29" s="1"/>
  <c r="J98" i="29" s="1"/>
  <c r="H62" i="29"/>
  <c r="I62" i="29" s="1"/>
  <c r="J62" i="29" s="1"/>
  <c r="H26" i="29"/>
  <c r="I26" i="29" s="1"/>
  <c r="J26" i="29" s="1"/>
  <c r="H35" i="28"/>
  <c r="I35" i="28" s="1"/>
  <c r="J35" i="28" s="1"/>
  <c r="H9" i="28"/>
  <c r="I9" i="28" s="1"/>
  <c r="J9" i="28" s="1"/>
  <c r="AI3" i="23"/>
  <c r="AN3" i="23"/>
  <c r="AQ4" i="15"/>
  <c r="H42" i="32"/>
  <c r="I42" i="32" s="1"/>
  <c r="J42" i="32" s="1"/>
  <c r="H95" i="29"/>
  <c r="I95" i="29" s="1"/>
  <c r="J95" i="29" s="1"/>
  <c r="H59" i="29"/>
  <c r="I59" i="29" s="1"/>
  <c r="J59" i="29" s="1"/>
  <c r="H64" i="28"/>
  <c r="I64" i="28" s="1"/>
  <c r="J64" i="28" s="1"/>
  <c r="H55" i="28"/>
  <c r="I55" i="28" s="1"/>
  <c r="J55" i="28" s="1"/>
  <c r="H27" i="28"/>
  <c r="I27" i="28" s="1"/>
  <c r="J27" i="28" s="1"/>
  <c r="H18" i="28"/>
  <c r="I18" i="28" s="1"/>
  <c r="J18" i="28" s="1"/>
  <c r="H9" i="27"/>
  <c r="I9" i="27" s="1"/>
  <c r="J9" i="27" s="1"/>
  <c r="AH3" i="26"/>
  <c r="AQ3" i="26" s="1"/>
  <c r="Q88" i="30"/>
  <c r="Q85" i="30"/>
  <c r="Q82" i="30"/>
  <c r="Q79" i="30"/>
  <c r="Q76" i="30"/>
  <c r="Q73" i="30"/>
  <c r="Q70" i="30"/>
  <c r="Q67" i="30"/>
  <c r="Q64" i="30"/>
  <c r="Q61" i="30"/>
  <c r="Q58" i="30"/>
  <c r="Q55" i="30"/>
  <c r="Q52" i="30"/>
  <c r="Q49" i="30"/>
  <c r="Q46" i="30"/>
  <c r="Q43" i="30"/>
  <c r="Q40" i="30"/>
  <c r="Q37" i="30"/>
  <c r="Q34" i="30"/>
  <c r="Q31" i="30"/>
  <c r="Q28" i="30"/>
  <c r="Q25" i="30"/>
  <c r="Q22" i="30"/>
  <c r="Q19" i="30"/>
  <c r="Q16" i="30"/>
  <c r="Q13" i="30"/>
  <c r="Q8" i="30"/>
  <c r="Q7" i="30"/>
  <c r="Q9" i="30"/>
  <c r="Q89" i="30"/>
  <c r="Q86" i="30"/>
  <c r="Q83" i="30"/>
  <c r="Q80" i="30"/>
  <c r="Q77" i="30"/>
  <c r="Q74" i="30"/>
  <c r="Q71" i="30"/>
  <c r="Q68" i="30"/>
  <c r="Q65" i="30"/>
  <c r="Q62" i="30"/>
  <c r="Q59" i="30"/>
  <c r="Q56" i="30"/>
  <c r="Q53" i="30"/>
  <c r="Q50" i="30"/>
  <c r="Q47" i="30"/>
  <c r="Q44" i="30"/>
  <c r="Q41" i="30"/>
  <c r="Q38" i="30"/>
  <c r="Q35" i="30"/>
  <c r="Q32" i="30"/>
  <c r="Q29" i="30"/>
  <c r="Q26" i="30"/>
  <c r="Q23" i="30"/>
  <c r="Q20" i="30"/>
  <c r="Q17" i="30"/>
  <c r="Q14" i="30"/>
  <c r="Q10" i="30"/>
  <c r="Q11" i="30"/>
  <c r="Q5" i="30"/>
  <c r="Q87" i="30"/>
  <c r="Q84" i="30"/>
  <c r="Q81" i="30"/>
  <c r="Q78" i="30"/>
  <c r="Q75" i="30"/>
  <c r="Q72" i="30"/>
  <c r="Q69" i="30"/>
  <c r="Q66" i="30"/>
  <c r="Q63" i="30"/>
  <c r="Q60" i="30"/>
  <c r="Q57" i="30"/>
  <c r="Q54" i="30"/>
  <c r="Q51" i="30"/>
  <c r="Q48" i="30"/>
  <c r="Q45" i="30"/>
  <c r="Q42" i="30"/>
  <c r="Q39" i="30"/>
  <c r="Q36" i="30"/>
  <c r="Q33" i="30"/>
  <c r="Q30" i="30"/>
  <c r="Q27" i="30"/>
  <c r="Q24" i="30"/>
  <c r="Q21" i="30"/>
  <c r="Q15" i="30"/>
  <c r="Q12" i="30"/>
  <c r="Q6" i="30"/>
  <c r="Q18" i="30"/>
  <c r="Q9" i="39"/>
  <c r="Q77" i="39"/>
  <c r="Q74" i="39"/>
  <c r="Q71" i="39"/>
  <c r="Q68" i="39"/>
  <c r="Q65" i="39"/>
  <c r="Q62" i="39"/>
  <c r="Q59" i="39"/>
  <c r="Q56" i="39"/>
  <c r="Q53" i="39"/>
  <c r="Q50" i="39"/>
  <c r="Q47" i="39"/>
  <c r="Q44" i="39"/>
  <c r="Q41" i="39"/>
  <c r="Q38" i="39"/>
  <c r="Q35" i="39"/>
  <c r="Q32" i="39"/>
  <c r="Q29" i="39"/>
  <c r="Q26" i="39"/>
  <c r="Q23" i="39"/>
  <c r="Q20" i="39"/>
  <c r="Q17" i="39"/>
  <c r="Q14" i="39"/>
  <c r="Q10" i="39"/>
  <c r="Q78" i="39"/>
  <c r="Q75" i="39"/>
  <c r="Q72" i="39"/>
  <c r="Q69" i="39"/>
  <c r="Q66" i="39"/>
  <c r="Q63" i="39"/>
  <c r="Q60" i="39"/>
  <c r="Q57" i="39"/>
  <c r="Q54" i="39"/>
  <c r="Q51" i="39"/>
  <c r="Q48" i="39"/>
  <c r="Q45" i="39"/>
  <c r="Q42" i="39"/>
  <c r="Q39" i="39"/>
  <c r="Q36" i="39"/>
  <c r="Q33" i="39"/>
  <c r="Q30" i="39"/>
  <c r="Q27" i="39"/>
  <c r="Q24" i="39"/>
  <c r="Q21" i="39"/>
  <c r="Q18" i="39"/>
  <c r="Q15" i="39"/>
  <c r="Q12" i="39"/>
  <c r="Q6" i="39"/>
  <c r="Q76" i="39"/>
  <c r="Q67" i="39"/>
  <c r="Q58" i="39"/>
  <c r="Q49" i="39"/>
  <c r="Q40" i="39"/>
  <c r="Q31" i="39"/>
  <c r="Q22" i="39"/>
  <c r="Q13" i="39"/>
  <c r="Q7" i="39"/>
  <c r="Q73" i="39"/>
  <c r="Q64" i="39"/>
  <c r="Q55" i="39"/>
  <c r="Q46" i="39"/>
  <c r="Q37" i="39"/>
  <c r="Q28" i="39"/>
  <c r="Q19" i="39"/>
  <c r="Q11" i="39"/>
  <c r="Q5" i="39"/>
  <c r="Q8" i="39"/>
  <c r="Q79" i="39"/>
  <c r="Q70" i="39"/>
  <c r="Q61" i="39"/>
  <c r="Q52" i="39"/>
  <c r="Q43" i="39"/>
  <c r="Q34" i="39"/>
  <c r="Q25" i="39"/>
  <c r="Q16" i="39"/>
  <c r="Q89" i="46"/>
  <c r="Q86" i="46"/>
  <c r="Q83" i="46"/>
  <c r="Q80" i="46"/>
  <c r="Q77" i="46"/>
  <c r="Q74" i="46"/>
  <c r="Q71" i="46"/>
  <c r="Q68" i="46"/>
  <c r="Q65" i="46"/>
  <c r="Q62" i="46"/>
  <c r="Q59" i="46"/>
  <c r="Q56" i="46"/>
  <c r="Q53" i="46"/>
  <c r="Q50" i="46"/>
  <c r="Q47" i="46"/>
  <c r="Q44" i="46"/>
  <c r="Q41" i="46"/>
  <c r="Q38" i="46"/>
  <c r="Q35" i="46"/>
  <c r="Q32" i="46"/>
  <c r="Q29" i="46"/>
  <c r="Q26" i="46"/>
  <c r="Q23" i="46"/>
  <c r="Q20" i="46"/>
  <c r="Q17" i="46"/>
  <c r="Q14" i="46"/>
  <c r="Q10" i="46"/>
  <c r="Q11" i="46"/>
  <c r="Q5" i="46"/>
  <c r="Q24" i="46"/>
  <c r="Q22" i="46"/>
  <c r="Q15" i="46"/>
  <c r="Q13" i="46"/>
  <c r="Q6" i="46"/>
  <c r="Q88" i="46"/>
  <c r="Q85" i="46"/>
  <c r="Q82" i="46"/>
  <c r="Q79" i="46"/>
  <c r="Q76" i="46"/>
  <c r="Q73" i="46"/>
  <c r="Q70" i="46"/>
  <c r="Q67" i="46"/>
  <c r="Q64" i="46"/>
  <c r="Q61" i="46"/>
  <c r="Q58" i="46"/>
  <c r="Q55" i="46"/>
  <c r="Q52" i="46"/>
  <c r="Q49" i="46"/>
  <c r="Q46" i="46"/>
  <c r="Q43" i="46"/>
  <c r="Q40" i="46"/>
  <c r="Q37" i="46"/>
  <c r="Q34" i="46"/>
  <c r="Q31" i="46"/>
  <c r="Q28" i="46"/>
  <c r="Q25" i="46"/>
  <c r="Q18" i="46"/>
  <c r="Q16" i="46"/>
  <c r="Q8" i="46"/>
  <c r="Q7" i="46"/>
  <c r="Q9" i="46"/>
  <c r="Q87" i="46"/>
  <c r="Q84" i="46"/>
  <c r="Q81" i="46"/>
  <c r="Q78" i="46"/>
  <c r="Q75" i="46"/>
  <c r="Q72" i="46"/>
  <c r="Q69" i="46"/>
  <c r="Q66" i="46"/>
  <c r="Q63" i="46"/>
  <c r="Q60" i="46"/>
  <c r="Q57" i="46"/>
  <c r="Q54" i="46"/>
  <c r="Q51" i="46"/>
  <c r="Q48" i="46"/>
  <c r="Q45" i="46"/>
  <c r="Q42" i="46"/>
  <c r="Q39" i="46"/>
  <c r="Q36" i="46"/>
  <c r="Q33" i="46"/>
  <c r="Q30" i="46"/>
  <c r="Q27" i="46"/>
  <c r="Q21" i="46"/>
  <c r="Q19" i="46"/>
  <c r="Q12" i="46"/>
  <c r="Q69" i="76"/>
  <c r="Q66" i="76"/>
  <c r="Q63" i="76"/>
  <c r="Q60" i="76"/>
  <c r="Q57" i="76"/>
  <c r="Q54" i="76"/>
  <c r="Q51" i="76"/>
  <c r="Q48" i="76"/>
  <c r="Q45" i="76"/>
  <c r="Q42" i="76"/>
  <c r="Q39" i="76"/>
  <c r="Q36" i="76"/>
  <c r="Q33" i="76"/>
  <c r="Q30" i="76"/>
  <c r="Q27" i="76"/>
  <c r="Q24" i="76"/>
  <c r="Q21" i="76"/>
  <c r="Q67" i="76"/>
  <c r="Q64" i="76"/>
  <c r="Q61" i="76"/>
  <c r="Q58" i="76"/>
  <c r="Q55" i="76"/>
  <c r="Q52" i="76"/>
  <c r="Q49" i="76"/>
  <c r="Q46" i="76"/>
  <c r="Q43" i="76"/>
  <c r="Q40" i="76"/>
  <c r="Q37" i="76"/>
  <c r="Q34" i="76"/>
  <c r="Q31" i="76"/>
  <c r="Q28" i="76"/>
  <c r="Q25" i="76"/>
  <c r="Q22" i="76"/>
  <c r="Q19" i="76"/>
  <c r="Q9" i="76"/>
  <c r="Q17" i="76"/>
  <c r="Q14" i="76"/>
  <c r="Q10" i="76"/>
  <c r="Q68" i="76"/>
  <c r="Q65" i="76"/>
  <c r="Q62" i="76"/>
  <c r="Q59" i="76"/>
  <c r="Q56" i="76"/>
  <c r="Q53" i="76"/>
  <c r="Q50" i="76"/>
  <c r="Q47" i="76"/>
  <c r="Q44" i="76"/>
  <c r="Q41" i="76"/>
  <c r="Q38" i="76"/>
  <c r="Q35" i="76"/>
  <c r="Q32" i="76"/>
  <c r="Q29" i="76"/>
  <c r="Q26" i="76"/>
  <c r="Q23" i="76"/>
  <c r="Q11" i="76"/>
  <c r="Q5" i="76"/>
  <c r="Q20" i="76"/>
  <c r="Q18" i="76"/>
  <c r="Q15" i="76"/>
  <c r="Q12" i="76"/>
  <c r="Q6" i="76"/>
  <c r="Q16" i="76"/>
  <c r="Q13" i="76"/>
  <c r="Q8" i="76"/>
  <c r="Q7" i="76"/>
  <c r="Q11" i="83"/>
  <c r="Q5" i="83"/>
  <c r="Q78" i="83"/>
  <c r="Q75" i="83"/>
  <c r="Q72" i="83"/>
  <c r="Q69" i="83"/>
  <c r="Q66" i="83"/>
  <c r="Q63" i="83"/>
  <c r="Q60" i="83"/>
  <c r="Q57" i="83"/>
  <c r="Q54" i="83"/>
  <c r="Q51" i="83"/>
  <c r="Q48" i="83"/>
  <c r="Q45" i="83"/>
  <c r="Q42" i="83"/>
  <c r="Q39" i="83"/>
  <c r="Q36" i="83"/>
  <c r="Q33" i="83"/>
  <c r="Q30" i="83"/>
  <c r="Q27" i="83"/>
  <c r="Q24" i="83"/>
  <c r="Q21" i="83"/>
  <c r="Q18" i="83"/>
  <c r="Q15" i="83"/>
  <c r="Q12" i="83"/>
  <c r="Q6" i="83"/>
  <c r="Q67" i="83"/>
  <c r="Q65" i="83"/>
  <c r="Q58" i="83"/>
  <c r="Q56" i="83"/>
  <c r="Q49" i="83"/>
  <c r="Q47" i="83"/>
  <c r="Q40" i="83"/>
  <c r="Q38" i="83"/>
  <c r="Q31" i="83"/>
  <c r="Q29" i="83"/>
  <c r="Q22" i="83"/>
  <c r="Q20" i="83"/>
  <c r="Q13" i="83"/>
  <c r="Q10" i="83"/>
  <c r="Q8" i="83"/>
  <c r="Q7" i="83"/>
  <c r="Q64" i="83"/>
  <c r="Q62" i="83"/>
  <c r="Q55" i="83"/>
  <c r="Q53" i="83"/>
  <c r="Q46" i="83"/>
  <c r="Q44" i="83"/>
  <c r="Q37" i="83"/>
  <c r="Q35" i="83"/>
  <c r="Q28" i="83"/>
  <c r="Q26" i="83"/>
  <c r="Q19" i="83"/>
  <c r="Q71" i="83"/>
  <c r="Q59" i="83"/>
  <c r="Q43" i="83"/>
  <c r="Q73" i="83"/>
  <c r="Q52" i="83"/>
  <c r="Q16" i="83"/>
  <c r="Q77" i="83"/>
  <c r="Q68" i="83"/>
  <c r="Q32" i="83"/>
  <c r="Q23" i="83"/>
  <c r="Q79" i="83"/>
  <c r="Q70" i="83"/>
  <c r="Q61" i="83"/>
  <c r="Q41" i="83"/>
  <c r="Q17" i="83"/>
  <c r="Q9" i="83"/>
  <c r="Q76" i="83"/>
  <c r="Q50" i="83"/>
  <c r="Q25" i="83"/>
  <c r="Q14" i="83"/>
  <c r="Q74" i="83"/>
  <c r="Q34" i="83"/>
  <c r="Q68" i="88"/>
  <c r="Q65" i="88"/>
  <c r="Q62" i="88"/>
  <c r="Q59" i="88"/>
  <c r="Q56" i="88"/>
  <c r="Q53" i="88"/>
  <c r="Q66" i="88"/>
  <c r="Q64" i="88"/>
  <c r="Q57" i="88"/>
  <c r="Q55" i="88"/>
  <c r="Q9" i="88"/>
  <c r="Q50" i="88"/>
  <c r="Q47" i="88"/>
  <c r="Q44" i="88"/>
  <c r="Q41" i="88"/>
  <c r="Q38" i="88"/>
  <c r="Q35" i="88"/>
  <c r="Q32" i="88"/>
  <c r="Q29" i="88"/>
  <c r="Q26" i="88"/>
  <c r="Q23" i="88"/>
  <c r="Q20" i="88"/>
  <c r="Q17" i="88"/>
  <c r="Q14" i="88"/>
  <c r="Q10" i="88"/>
  <c r="Q69" i="88"/>
  <c r="Q67" i="88"/>
  <c r="Q60" i="88"/>
  <c r="Q58" i="88"/>
  <c r="Q51" i="88"/>
  <c r="Q11" i="88"/>
  <c r="Q5" i="88"/>
  <c r="Q48" i="88"/>
  <c r="Q45" i="88"/>
  <c r="Q42" i="88"/>
  <c r="Q39" i="88"/>
  <c r="Q36" i="88"/>
  <c r="Q33" i="88"/>
  <c r="Q30" i="88"/>
  <c r="Q27" i="88"/>
  <c r="Q24" i="88"/>
  <c r="Q21" i="88"/>
  <c r="Q18" i="88"/>
  <c r="Q15" i="88"/>
  <c r="Q12" i="88"/>
  <c r="Q6" i="88"/>
  <c r="Q49" i="88"/>
  <c r="Q46" i="88"/>
  <c r="Q43" i="88"/>
  <c r="Q40" i="88"/>
  <c r="Q37" i="88"/>
  <c r="Q34" i="88"/>
  <c r="Q31" i="88"/>
  <c r="Q28" i="88"/>
  <c r="Q25" i="88"/>
  <c r="Q22" i="88"/>
  <c r="Q19" i="88"/>
  <c r="Q16" i="88"/>
  <c r="Q13" i="88"/>
  <c r="Q8" i="88"/>
  <c r="Q7" i="88"/>
  <c r="Q54" i="88"/>
  <c r="Q52" i="88"/>
  <c r="Q61" i="88"/>
  <c r="Q63" i="88"/>
  <c r="Q78" i="95"/>
  <c r="Q79" i="95"/>
  <c r="Q76" i="95"/>
  <c r="Q73" i="95"/>
  <c r="Q70" i="95"/>
  <c r="Q67" i="95"/>
  <c r="Q64" i="95"/>
  <c r="Q61" i="95"/>
  <c r="Q74" i="95"/>
  <c r="Q69" i="95"/>
  <c r="Q65" i="95"/>
  <c r="Q60" i="95"/>
  <c r="Q75" i="95"/>
  <c r="Q71" i="95"/>
  <c r="Q77" i="95"/>
  <c r="Q72" i="95"/>
  <c r="Q68" i="95"/>
  <c r="Q63" i="95"/>
  <c r="Q59" i="95"/>
  <c r="Q55" i="95"/>
  <c r="Q54" i="95"/>
  <c r="Q51" i="95"/>
  <c r="Q48" i="95"/>
  <c r="Q45" i="95"/>
  <c r="Q66" i="95"/>
  <c r="Q62" i="95"/>
  <c r="Q58" i="95"/>
  <c r="Q53" i="95"/>
  <c r="Q50" i="95"/>
  <c r="Q47" i="95"/>
  <c r="Q44" i="95"/>
  <c r="Q49" i="95"/>
  <c r="Q40" i="95"/>
  <c r="Q39" i="95"/>
  <c r="Q38" i="95"/>
  <c r="Q34" i="95"/>
  <c r="Q31" i="95"/>
  <c r="Q28" i="95"/>
  <c r="Q25" i="95"/>
  <c r="Q22" i="95"/>
  <c r="Q19" i="95"/>
  <c r="Q16" i="95"/>
  <c r="Q13" i="95"/>
  <c r="Q8" i="95"/>
  <c r="Q57" i="95"/>
  <c r="Q52" i="95"/>
  <c r="Q37" i="95"/>
  <c r="Q36" i="95"/>
  <c r="Q35" i="95"/>
  <c r="Q33" i="95"/>
  <c r="Q30" i="95"/>
  <c r="Q27" i="95"/>
  <c r="Q24" i="95"/>
  <c r="Q21" i="95"/>
  <c r="Q18" i="95"/>
  <c r="Q42" i="95"/>
  <c r="Q41" i="95"/>
  <c r="Q10" i="95"/>
  <c r="Q7" i="95"/>
  <c r="Q56" i="95"/>
  <c r="Q43" i="95"/>
  <c r="Q14" i="95"/>
  <c r="Q12" i="95"/>
  <c r="Q11" i="95"/>
  <c r="Q46" i="95"/>
  <c r="Q9" i="95"/>
  <c r="Q6" i="95"/>
  <c r="Q5" i="95"/>
  <c r="Q15" i="95"/>
  <c r="Q26" i="95"/>
  <c r="Q29" i="95"/>
  <c r="Q32" i="95"/>
  <c r="Q17" i="95"/>
  <c r="Q23" i="95"/>
  <c r="Q20" i="95"/>
  <c r="I23" i="24"/>
  <c r="J23" i="24" s="1"/>
  <c r="I12" i="19"/>
  <c r="J12" i="19" s="1"/>
  <c r="H57" i="27"/>
  <c r="I57" i="27" s="1"/>
  <c r="J57" i="27" s="1"/>
  <c r="AR3" i="19"/>
  <c r="I5" i="16"/>
  <c r="J5" i="16" s="1"/>
  <c r="AN3" i="12"/>
  <c r="AI3" i="12"/>
  <c r="I4" i="7"/>
  <c r="J4" i="7" s="1"/>
  <c r="K4" i="7" s="1"/>
  <c r="H11" i="17"/>
  <c r="I11" i="17" s="1"/>
  <c r="J11" i="17" s="1"/>
  <c r="H10" i="17"/>
  <c r="I10" i="17" s="1"/>
  <c r="J10" i="17" s="1"/>
  <c r="H4" i="17"/>
  <c r="I4" i="17" s="1"/>
  <c r="J4" i="17" s="1"/>
  <c r="K4" i="17" s="1"/>
  <c r="H23" i="17"/>
  <c r="I23" i="17" s="1"/>
  <c r="J23" i="17" s="1"/>
  <c r="H22" i="17"/>
  <c r="I22" i="17" s="1"/>
  <c r="J22" i="17" s="1"/>
  <c r="H21" i="17"/>
  <c r="I21" i="17" s="1"/>
  <c r="J21" i="17" s="1"/>
  <c r="H20" i="17"/>
  <c r="I20" i="17" s="1"/>
  <c r="J20" i="17" s="1"/>
  <c r="H19" i="17"/>
  <c r="I19" i="17" s="1"/>
  <c r="J19" i="17" s="1"/>
  <c r="H18" i="17"/>
  <c r="I18" i="17" s="1"/>
  <c r="J18" i="17" s="1"/>
  <c r="H17" i="17"/>
  <c r="I17" i="17" s="1"/>
  <c r="J17" i="17" s="1"/>
  <c r="H16" i="17"/>
  <c r="I16" i="17" s="1"/>
  <c r="J16" i="17" s="1"/>
  <c r="H15" i="17"/>
  <c r="I15" i="17" s="1"/>
  <c r="J15" i="17" s="1"/>
  <c r="H14" i="17"/>
  <c r="I14" i="17" s="1"/>
  <c r="J14" i="17" s="1"/>
  <c r="H13" i="17"/>
  <c r="I13" i="17" s="1"/>
  <c r="J13" i="17" s="1"/>
  <c r="H12" i="17"/>
  <c r="I12" i="17" s="1"/>
  <c r="J12" i="17" s="1"/>
  <c r="H7" i="17"/>
  <c r="I7" i="17" s="1"/>
  <c r="J7" i="17" s="1"/>
  <c r="H6" i="17"/>
  <c r="I6" i="17" s="1"/>
  <c r="J6" i="17" s="1"/>
  <c r="H5" i="17"/>
  <c r="I5" i="17" s="1"/>
  <c r="J5" i="17" s="1"/>
  <c r="H8" i="21"/>
  <c r="I8" i="21" s="1"/>
  <c r="J8" i="21" s="1"/>
  <c r="H10" i="21"/>
  <c r="I10" i="21" s="1"/>
  <c r="J10" i="21" s="1"/>
  <c r="H9" i="21"/>
  <c r="I9" i="21" s="1"/>
  <c r="J9" i="21" s="1"/>
  <c r="H9" i="61"/>
  <c r="I9" i="61" s="1"/>
  <c r="J9" i="61" s="1"/>
  <c r="H11" i="61"/>
  <c r="I11" i="61" s="1"/>
  <c r="J11" i="61" s="1"/>
  <c r="H6" i="61"/>
  <c r="I6" i="61" s="1"/>
  <c r="J6" i="61" s="1"/>
  <c r="H22" i="61"/>
  <c r="I22" i="61" s="1"/>
  <c r="J22" i="61" s="1"/>
  <c r="H20" i="61"/>
  <c r="I20" i="61" s="1"/>
  <c r="J20" i="61" s="1"/>
  <c r="H18" i="61"/>
  <c r="I18" i="61" s="1"/>
  <c r="J18" i="61" s="1"/>
  <c r="H16" i="61"/>
  <c r="I16" i="61" s="1"/>
  <c r="J16" i="61" s="1"/>
  <c r="H14" i="61"/>
  <c r="I14" i="61" s="1"/>
  <c r="J14" i="61" s="1"/>
  <c r="H12" i="61"/>
  <c r="I12" i="61" s="1"/>
  <c r="J12" i="61" s="1"/>
  <c r="H23" i="61"/>
  <c r="I23" i="61" s="1"/>
  <c r="J23" i="61" s="1"/>
  <c r="H21" i="61"/>
  <c r="I21" i="61" s="1"/>
  <c r="J21" i="61" s="1"/>
  <c r="H19" i="61"/>
  <c r="I19" i="61" s="1"/>
  <c r="J19" i="61" s="1"/>
  <c r="H17" i="61"/>
  <c r="I17" i="61" s="1"/>
  <c r="J17" i="61" s="1"/>
  <c r="H15" i="61"/>
  <c r="I15" i="61" s="1"/>
  <c r="J15" i="61" s="1"/>
  <c r="H13" i="61"/>
  <c r="I13" i="61" s="1"/>
  <c r="J13" i="61" s="1"/>
  <c r="H5" i="61"/>
  <c r="I5" i="61" s="1"/>
  <c r="J5" i="61" s="1"/>
  <c r="H7" i="61"/>
  <c r="I7" i="61" s="1"/>
  <c r="J7" i="61" s="1"/>
  <c r="H10" i="62"/>
  <c r="I10" i="62" s="1"/>
  <c r="J10" i="62" s="1"/>
  <c r="H21" i="62"/>
  <c r="I21" i="62" s="1"/>
  <c r="J21" i="62" s="1"/>
  <c r="H18" i="62"/>
  <c r="I18" i="62" s="1"/>
  <c r="J18" i="62" s="1"/>
  <c r="H15" i="62"/>
  <c r="I15" i="62" s="1"/>
  <c r="J15" i="62" s="1"/>
  <c r="H12" i="62"/>
  <c r="I12" i="62" s="1"/>
  <c r="J12" i="62" s="1"/>
  <c r="H23" i="62"/>
  <c r="I23" i="62" s="1"/>
  <c r="J23" i="62" s="1"/>
  <c r="H20" i="62"/>
  <c r="I20" i="62" s="1"/>
  <c r="J20" i="62" s="1"/>
  <c r="H17" i="62"/>
  <c r="I17" i="62" s="1"/>
  <c r="J17" i="62" s="1"/>
  <c r="H14" i="62"/>
  <c r="I14" i="62" s="1"/>
  <c r="J14" i="62" s="1"/>
  <c r="H7" i="62"/>
  <c r="I7" i="62" s="1"/>
  <c r="J7" i="62" s="1"/>
  <c r="H16" i="62"/>
  <c r="I16" i="62" s="1"/>
  <c r="J16" i="62" s="1"/>
  <c r="H19" i="62"/>
  <c r="I19" i="62" s="1"/>
  <c r="J19" i="62" s="1"/>
  <c r="H22" i="62"/>
  <c r="I22" i="62" s="1"/>
  <c r="J22" i="62" s="1"/>
  <c r="H6" i="62"/>
  <c r="I6" i="62" s="1"/>
  <c r="J6" i="62" s="1"/>
  <c r="H13" i="62"/>
  <c r="I13" i="62" s="1"/>
  <c r="J13" i="62" s="1"/>
  <c r="H10" i="50"/>
  <c r="H4" i="50"/>
  <c r="H8" i="50"/>
  <c r="H4" i="67"/>
  <c r="H10" i="67"/>
  <c r="H11" i="67"/>
  <c r="H5" i="67"/>
  <c r="H9" i="67"/>
  <c r="I18" i="24"/>
  <c r="J18" i="24" s="1"/>
  <c r="I16" i="19"/>
  <c r="J16" i="19" s="1"/>
  <c r="I23" i="16"/>
  <c r="J23" i="16" s="1"/>
  <c r="I4" i="15"/>
  <c r="J4" i="15" s="1"/>
  <c r="K4" i="15" s="1"/>
  <c r="AH3" i="11"/>
  <c r="W5" i="18"/>
  <c r="AG4" i="18"/>
  <c r="AF4" i="18"/>
  <c r="AE4" i="18"/>
  <c r="I11" i="16"/>
  <c r="J11" i="16" s="1"/>
  <c r="AN3" i="13"/>
  <c r="AI3" i="13"/>
  <c r="H9" i="9"/>
  <c r="I9" i="9" s="1"/>
  <c r="J9" i="9" s="1"/>
  <c r="H8" i="9"/>
  <c r="I8" i="9" s="1"/>
  <c r="J8" i="9" s="1"/>
  <c r="H23" i="9"/>
  <c r="I23" i="9" s="1"/>
  <c r="J23" i="9" s="1"/>
  <c r="H22" i="9"/>
  <c r="I22" i="9" s="1"/>
  <c r="J22" i="9" s="1"/>
  <c r="H21" i="9"/>
  <c r="I21" i="9" s="1"/>
  <c r="J21" i="9" s="1"/>
  <c r="H20" i="9"/>
  <c r="I20" i="9" s="1"/>
  <c r="J20" i="9" s="1"/>
  <c r="H19" i="9"/>
  <c r="I19" i="9" s="1"/>
  <c r="J19" i="9" s="1"/>
  <c r="H18" i="9"/>
  <c r="I18" i="9" s="1"/>
  <c r="J18" i="9" s="1"/>
  <c r="H17" i="9"/>
  <c r="I17" i="9" s="1"/>
  <c r="J17" i="9" s="1"/>
  <c r="H16" i="9"/>
  <c r="I16" i="9" s="1"/>
  <c r="J16" i="9" s="1"/>
  <c r="H15" i="9"/>
  <c r="I15" i="9" s="1"/>
  <c r="J15" i="9" s="1"/>
  <c r="H14" i="9"/>
  <c r="I14" i="9" s="1"/>
  <c r="J14" i="9" s="1"/>
  <c r="H13" i="9"/>
  <c r="I13" i="9" s="1"/>
  <c r="J13" i="9" s="1"/>
  <c r="H12" i="9"/>
  <c r="I12" i="9" s="1"/>
  <c r="J12" i="9" s="1"/>
  <c r="H7" i="9"/>
  <c r="I7" i="9" s="1"/>
  <c r="J7" i="9" s="1"/>
  <c r="H6" i="9"/>
  <c r="I6" i="9" s="1"/>
  <c r="J6" i="9" s="1"/>
  <c r="H5" i="9"/>
  <c r="I5" i="9" s="1"/>
  <c r="J5" i="9" s="1"/>
  <c r="H11" i="9"/>
  <c r="I11" i="9" s="1"/>
  <c r="J11" i="9" s="1"/>
  <c r="AN3" i="2"/>
  <c r="AI3" i="2"/>
  <c r="I16" i="24"/>
  <c r="J16" i="24" s="1"/>
  <c r="H11" i="21"/>
  <c r="I11" i="21" s="1"/>
  <c r="J11" i="21" s="1"/>
  <c r="H23" i="19"/>
  <c r="H8" i="17"/>
  <c r="I8" i="17" s="1"/>
  <c r="J8" i="17" s="1"/>
  <c r="I15" i="16"/>
  <c r="J15" i="16" s="1"/>
  <c r="AI3" i="8"/>
  <c r="AN3" i="8"/>
  <c r="I18" i="7"/>
  <c r="J18" i="7" s="1"/>
  <c r="I12" i="7"/>
  <c r="J12" i="7" s="1"/>
  <c r="W5" i="23"/>
  <c r="AG4" i="23"/>
  <c r="AP4" i="23" s="1"/>
  <c r="AF4" i="23"/>
  <c r="AO4" i="23" s="1"/>
  <c r="AE4" i="23"/>
  <c r="H13" i="21"/>
  <c r="I13" i="21" s="1"/>
  <c r="J13" i="21" s="1"/>
  <c r="H11" i="2"/>
  <c r="H5" i="2"/>
  <c r="H10" i="2"/>
  <c r="H8" i="2"/>
  <c r="K5" i="10"/>
  <c r="H7" i="2"/>
  <c r="H12" i="5"/>
  <c r="I12" i="5" s="1"/>
  <c r="J12" i="5" s="1"/>
  <c r="H8" i="3"/>
  <c r="H7" i="13"/>
  <c r="I7" i="13" s="1"/>
  <c r="J7" i="13" s="1"/>
  <c r="H15" i="5"/>
  <c r="I15" i="5" s="1"/>
  <c r="J15" i="5" s="1"/>
  <c r="H6" i="2"/>
  <c r="AH3" i="95"/>
  <c r="AG4" i="95"/>
  <c r="AF4" i="95"/>
  <c r="W5" i="95"/>
  <c r="AE4" i="95"/>
  <c r="X5" i="94"/>
  <c r="AH5" i="94" s="1"/>
  <c r="AN3" i="94"/>
  <c r="AE4" i="93"/>
  <c r="W5" i="93"/>
  <c r="AF4" i="93"/>
  <c r="AO4" i="93" s="1"/>
  <c r="AG4" i="93"/>
  <c r="AP4" i="93" s="1"/>
  <c r="Z4" i="89"/>
  <c r="AH3" i="88"/>
  <c r="AQ3" i="88" s="1"/>
  <c r="AI3" i="89"/>
  <c r="AH4" i="84"/>
  <c r="Y5" i="84"/>
  <c r="Z4" i="80"/>
  <c r="AH4" i="80"/>
  <c r="AQ4" i="80" s="1"/>
  <c r="AR3" i="80"/>
  <c r="AN3" i="83"/>
  <c r="AI3" i="83"/>
  <c r="AH4" i="73"/>
  <c r="AQ4" i="73" s="1"/>
  <c r="AN3" i="81"/>
  <c r="AI3" i="81"/>
  <c r="I17" i="71"/>
  <c r="J17" i="71" s="1"/>
  <c r="P3" i="69"/>
  <c r="AF3" i="69" s="1"/>
  <c r="AO3" i="69" s="1"/>
  <c r="AE3" i="69"/>
  <c r="I17" i="72"/>
  <c r="J17" i="72" s="1"/>
  <c r="AH3" i="71"/>
  <c r="AQ3" i="71" s="1"/>
  <c r="I23" i="67"/>
  <c r="J23" i="67" s="1"/>
  <c r="I20" i="67"/>
  <c r="J20" i="67" s="1"/>
  <c r="I17" i="67"/>
  <c r="J17" i="67" s="1"/>
  <c r="I14" i="67"/>
  <c r="J14" i="67" s="1"/>
  <c r="AE3" i="60"/>
  <c r="P3" i="60"/>
  <c r="AF3" i="60" s="1"/>
  <c r="AO3" i="60" s="1"/>
  <c r="AE3" i="57"/>
  <c r="P3" i="57"/>
  <c r="AF3" i="57" s="1"/>
  <c r="AO3" i="57" s="1"/>
  <c r="AQ4" i="55"/>
  <c r="AQ4" i="76"/>
  <c r="AH3" i="64"/>
  <c r="AN3" i="63"/>
  <c r="AI3" i="63"/>
  <c r="P3" i="62"/>
  <c r="AF3" i="62" s="1"/>
  <c r="AO3" i="62" s="1"/>
  <c r="AE3" i="62"/>
  <c r="I18" i="55"/>
  <c r="J18" i="55" s="1"/>
  <c r="I8" i="52"/>
  <c r="J8" i="52" s="1"/>
  <c r="I20" i="51"/>
  <c r="J20" i="51" s="1"/>
  <c r="I14" i="51"/>
  <c r="J14" i="51" s="1"/>
  <c r="I12" i="50"/>
  <c r="J12" i="50" s="1"/>
  <c r="I6" i="67"/>
  <c r="J6" i="67" s="1"/>
  <c r="I6" i="60"/>
  <c r="J6" i="60" s="1"/>
  <c r="I21" i="72"/>
  <c r="J21" i="72" s="1"/>
  <c r="P3" i="56"/>
  <c r="AF3" i="56" s="1"/>
  <c r="AO3" i="56" s="1"/>
  <c r="AE3" i="56"/>
  <c r="Z4" i="65"/>
  <c r="I18" i="60"/>
  <c r="J18" i="60" s="1"/>
  <c r="I22" i="55"/>
  <c r="J22" i="55" s="1"/>
  <c r="Z4" i="55"/>
  <c r="I14" i="71"/>
  <c r="J14" i="71" s="1"/>
  <c r="H94" i="81"/>
  <c r="I94" i="81" s="1"/>
  <c r="J94" i="81" s="1"/>
  <c r="H94" i="85"/>
  <c r="I94" i="85" s="1"/>
  <c r="J94" i="85" s="1"/>
  <c r="AN3" i="58"/>
  <c r="AI3" i="58"/>
  <c r="I16" i="50"/>
  <c r="J16" i="50" s="1"/>
  <c r="Z4" i="49"/>
  <c r="I19" i="52"/>
  <c r="J19" i="52" s="1"/>
  <c r="I6" i="51"/>
  <c r="J6" i="51" s="1"/>
  <c r="I20" i="52"/>
  <c r="J20" i="52" s="1"/>
  <c r="AH3" i="51"/>
  <c r="I9" i="50"/>
  <c r="J9" i="50" s="1"/>
  <c r="I5" i="60"/>
  <c r="J5" i="60" s="1"/>
  <c r="I21" i="52"/>
  <c r="J21" i="52" s="1"/>
  <c r="Z4" i="50"/>
  <c r="AH4" i="41"/>
  <c r="AN3" i="44"/>
  <c r="X5" i="41"/>
  <c r="AH5" i="41" s="1"/>
  <c r="Z4" i="43"/>
  <c r="AH4" i="33"/>
  <c r="AQ4" i="33" s="1"/>
  <c r="H89" i="33"/>
  <c r="I89" i="33" s="1"/>
  <c r="J89" i="33" s="1"/>
  <c r="H66" i="33"/>
  <c r="I66" i="33" s="1"/>
  <c r="J66" i="33" s="1"/>
  <c r="H88" i="33"/>
  <c r="I88" i="33" s="1"/>
  <c r="J88" i="33" s="1"/>
  <c r="H22" i="33"/>
  <c r="I22" i="33" s="1"/>
  <c r="J22" i="33" s="1"/>
  <c r="H12" i="33"/>
  <c r="I12" i="33" s="1"/>
  <c r="J12" i="33" s="1"/>
  <c r="W5" i="34"/>
  <c r="AE4" i="34"/>
  <c r="AG4" i="34"/>
  <c r="AP4" i="34" s="1"/>
  <c r="AF4" i="34"/>
  <c r="AO4" i="34" s="1"/>
  <c r="Y5" i="33"/>
  <c r="AH4" i="32"/>
  <c r="Z4" i="32"/>
  <c r="H68" i="27"/>
  <c r="I68" i="27" s="1"/>
  <c r="J68" i="27" s="1"/>
  <c r="H41" i="27"/>
  <c r="I41" i="27" s="1"/>
  <c r="J41" i="27" s="1"/>
  <c r="Q9" i="26"/>
  <c r="Q89" i="26"/>
  <c r="Q86" i="26"/>
  <c r="Q83" i="26"/>
  <c r="Q80" i="26"/>
  <c r="Q77" i="26"/>
  <c r="Q74" i="26"/>
  <c r="Q71" i="26"/>
  <c r="Q68" i="26"/>
  <c r="Q65" i="26"/>
  <c r="Q62" i="26"/>
  <c r="Q59" i="26"/>
  <c r="Q56" i="26"/>
  <c r="Q53" i="26"/>
  <c r="Q50" i="26"/>
  <c r="Q47" i="26"/>
  <c r="Q44" i="26"/>
  <c r="Q41" i="26"/>
  <c r="Q38" i="26"/>
  <c r="Q35" i="26"/>
  <c r="Q32" i="26"/>
  <c r="Q29" i="26"/>
  <c r="Q26" i="26"/>
  <c r="Q23" i="26"/>
  <c r="Q20" i="26"/>
  <c r="Q17" i="26"/>
  <c r="Q14" i="26"/>
  <c r="Q10" i="26"/>
  <c r="Q11" i="26"/>
  <c r="Q5" i="26"/>
  <c r="Q87" i="26"/>
  <c r="Q84" i="26"/>
  <c r="Q81" i="26"/>
  <c r="Q78" i="26"/>
  <c r="Q75" i="26"/>
  <c r="Q72" i="26"/>
  <c r="Q69" i="26"/>
  <c r="Q66" i="26"/>
  <c r="Q63" i="26"/>
  <c r="Q60" i="26"/>
  <c r="Q57" i="26"/>
  <c r="Q54" i="26"/>
  <c r="Q51" i="26"/>
  <c r="Q48" i="26"/>
  <c r="Q45" i="26"/>
  <c r="Q42" i="26"/>
  <c r="Q39" i="26"/>
  <c r="Q36" i="26"/>
  <c r="Q33" i="26"/>
  <c r="Q30" i="26"/>
  <c r="Q27" i="26"/>
  <c r="Q24" i="26"/>
  <c r="Q21" i="26"/>
  <c r="Q18" i="26"/>
  <c r="Q15" i="26"/>
  <c r="Q12" i="26"/>
  <c r="Q6" i="26"/>
  <c r="Q88" i="26"/>
  <c r="Q85" i="26"/>
  <c r="Q82" i="26"/>
  <c r="Q79" i="26"/>
  <c r="Q76" i="26"/>
  <c r="Q73" i="26"/>
  <c r="Q70" i="26"/>
  <c r="Q67" i="26"/>
  <c r="Q64" i="26"/>
  <c r="Q61" i="26"/>
  <c r="Q58" i="26"/>
  <c r="Q55" i="26"/>
  <c r="Q52" i="26"/>
  <c r="Q49" i="26"/>
  <c r="Q46" i="26"/>
  <c r="Q43" i="26"/>
  <c r="Q40" i="26"/>
  <c r="Q37" i="26"/>
  <c r="Q34" i="26"/>
  <c r="Q31" i="26"/>
  <c r="Q28" i="26"/>
  <c r="Q25" i="26"/>
  <c r="Q22" i="26"/>
  <c r="Q19" i="26"/>
  <c r="Q16" i="26"/>
  <c r="Q13" i="26"/>
  <c r="Q8" i="26"/>
  <c r="Q7" i="26"/>
  <c r="H11" i="29"/>
  <c r="I11" i="29" s="1"/>
  <c r="J11" i="29" s="1"/>
  <c r="H96" i="29"/>
  <c r="I96" i="29" s="1"/>
  <c r="J96" i="29" s="1"/>
  <c r="H93" i="29"/>
  <c r="I93" i="29" s="1"/>
  <c r="J93" i="29" s="1"/>
  <c r="H90" i="29"/>
  <c r="I90" i="29" s="1"/>
  <c r="J90" i="29" s="1"/>
  <c r="H87" i="29"/>
  <c r="I87" i="29" s="1"/>
  <c r="J87" i="29" s="1"/>
  <c r="H84" i="29"/>
  <c r="I84" i="29" s="1"/>
  <c r="J84" i="29" s="1"/>
  <c r="H81" i="29"/>
  <c r="I81" i="29" s="1"/>
  <c r="J81" i="29" s="1"/>
  <c r="H78" i="29"/>
  <c r="I78" i="29" s="1"/>
  <c r="J78" i="29" s="1"/>
  <c r="H75" i="29"/>
  <c r="I75" i="29" s="1"/>
  <c r="J75" i="29" s="1"/>
  <c r="H72" i="29"/>
  <c r="I72" i="29" s="1"/>
  <c r="J72" i="29" s="1"/>
  <c r="H69" i="29"/>
  <c r="I69" i="29" s="1"/>
  <c r="J69" i="29" s="1"/>
  <c r="H66" i="29"/>
  <c r="I66" i="29" s="1"/>
  <c r="J66" i="29" s="1"/>
  <c r="H63" i="29"/>
  <c r="I63" i="29" s="1"/>
  <c r="J63" i="29" s="1"/>
  <c r="H60" i="29"/>
  <c r="I60" i="29" s="1"/>
  <c r="J60" i="29" s="1"/>
  <c r="H57" i="29"/>
  <c r="I57" i="29" s="1"/>
  <c r="J57" i="29" s="1"/>
  <c r="H54" i="29"/>
  <c r="I54" i="29" s="1"/>
  <c r="J54" i="29" s="1"/>
  <c r="H51" i="29"/>
  <c r="I51" i="29" s="1"/>
  <c r="J51" i="29" s="1"/>
  <c r="H48" i="29"/>
  <c r="I48" i="29" s="1"/>
  <c r="J48" i="29" s="1"/>
  <c r="H45" i="29"/>
  <c r="I45" i="29" s="1"/>
  <c r="J45" i="29" s="1"/>
  <c r="H42" i="29"/>
  <c r="I42" i="29" s="1"/>
  <c r="J42" i="29" s="1"/>
  <c r="H39" i="29"/>
  <c r="I39" i="29" s="1"/>
  <c r="J39" i="29" s="1"/>
  <c r="H36" i="29"/>
  <c r="I36" i="29" s="1"/>
  <c r="J36" i="29" s="1"/>
  <c r="H33" i="29"/>
  <c r="I33" i="29" s="1"/>
  <c r="J33" i="29" s="1"/>
  <c r="H30" i="29"/>
  <c r="I30" i="29" s="1"/>
  <c r="J30" i="29" s="1"/>
  <c r="H27" i="29"/>
  <c r="I27" i="29" s="1"/>
  <c r="J27" i="29" s="1"/>
  <c r="H24" i="29"/>
  <c r="I24" i="29" s="1"/>
  <c r="J24" i="29" s="1"/>
  <c r="H21" i="29"/>
  <c r="I21" i="29" s="1"/>
  <c r="J21" i="29" s="1"/>
  <c r="H18" i="29"/>
  <c r="I18" i="29" s="1"/>
  <c r="J18" i="29" s="1"/>
  <c r="H15" i="29"/>
  <c r="I15" i="29" s="1"/>
  <c r="J15" i="29" s="1"/>
  <c r="H12" i="29"/>
  <c r="I12" i="29" s="1"/>
  <c r="J12" i="29" s="1"/>
  <c r="H6" i="29"/>
  <c r="I6" i="29" s="1"/>
  <c r="J6" i="29" s="1"/>
  <c r="H97" i="29"/>
  <c r="I97" i="29" s="1"/>
  <c r="J97" i="29" s="1"/>
  <c r="H79" i="29"/>
  <c r="I79" i="29" s="1"/>
  <c r="J79" i="29" s="1"/>
  <c r="H61" i="29"/>
  <c r="I61" i="29" s="1"/>
  <c r="J61" i="29" s="1"/>
  <c r="H43" i="29"/>
  <c r="I43" i="29" s="1"/>
  <c r="J43" i="29" s="1"/>
  <c r="H25" i="29"/>
  <c r="I25" i="29" s="1"/>
  <c r="J25" i="29" s="1"/>
  <c r="H4" i="29"/>
  <c r="I4" i="29" s="1"/>
  <c r="J4" i="29" s="1"/>
  <c r="K4" i="29" s="1"/>
  <c r="H94" i="29"/>
  <c r="I94" i="29" s="1"/>
  <c r="J94" i="29" s="1"/>
  <c r="H76" i="29"/>
  <c r="I76" i="29" s="1"/>
  <c r="J76" i="29" s="1"/>
  <c r="H58" i="29"/>
  <c r="I58" i="29" s="1"/>
  <c r="J58" i="29" s="1"/>
  <c r="H40" i="29"/>
  <c r="I40" i="29" s="1"/>
  <c r="J40" i="29" s="1"/>
  <c r="H22" i="29"/>
  <c r="I22" i="29" s="1"/>
  <c r="J22" i="29" s="1"/>
  <c r="H91" i="29"/>
  <c r="I91" i="29" s="1"/>
  <c r="J91" i="29" s="1"/>
  <c r="H73" i="29"/>
  <c r="I73" i="29" s="1"/>
  <c r="J73" i="29" s="1"/>
  <c r="H55" i="29"/>
  <c r="I55" i="29" s="1"/>
  <c r="J55" i="29" s="1"/>
  <c r="H37" i="29"/>
  <c r="I37" i="29" s="1"/>
  <c r="J37" i="29" s="1"/>
  <c r="H19" i="29"/>
  <c r="I19" i="29" s="1"/>
  <c r="J19" i="29" s="1"/>
  <c r="H7" i="29"/>
  <c r="I7" i="29" s="1"/>
  <c r="J7" i="29" s="1"/>
  <c r="H88" i="29"/>
  <c r="I88" i="29" s="1"/>
  <c r="J88" i="29" s="1"/>
  <c r="H70" i="29"/>
  <c r="I70" i="29" s="1"/>
  <c r="J70" i="29" s="1"/>
  <c r="H52" i="29"/>
  <c r="I52" i="29" s="1"/>
  <c r="J52" i="29" s="1"/>
  <c r="H34" i="29"/>
  <c r="I34" i="29" s="1"/>
  <c r="J34" i="29" s="1"/>
  <c r="H16" i="29"/>
  <c r="I16" i="29" s="1"/>
  <c r="J16" i="29" s="1"/>
  <c r="H85" i="29"/>
  <c r="I85" i="29" s="1"/>
  <c r="J85" i="29" s="1"/>
  <c r="H67" i="29"/>
  <c r="I67" i="29" s="1"/>
  <c r="J67" i="29" s="1"/>
  <c r="H49" i="29"/>
  <c r="I49" i="29" s="1"/>
  <c r="J49" i="29" s="1"/>
  <c r="H31" i="29"/>
  <c r="I31" i="29" s="1"/>
  <c r="J31" i="29" s="1"/>
  <c r="H8" i="29"/>
  <c r="I8" i="29" s="1"/>
  <c r="J8" i="29" s="1"/>
  <c r="H82" i="29"/>
  <c r="I82" i="29" s="1"/>
  <c r="J82" i="29" s="1"/>
  <c r="H64" i="29"/>
  <c r="I64" i="29" s="1"/>
  <c r="J64" i="29" s="1"/>
  <c r="H46" i="29"/>
  <c r="I46" i="29" s="1"/>
  <c r="J46" i="29" s="1"/>
  <c r="H28" i="29"/>
  <c r="I28" i="29" s="1"/>
  <c r="J28" i="29" s="1"/>
  <c r="H13" i="29"/>
  <c r="I13" i="29" s="1"/>
  <c r="J13" i="29" s="1"/>
  <c r="H79" i="39"/>
  <c r="I79" i="39" s="1"/>
  <c r="J79" i="39" s="1"/>
  <c r="H76" i="39"/>
  <c r="I76" i="39" s="1"/>
  <c r="J76" i="39" s="1"/>
  <c r="H73" i="39"/>
  <c r="I73" i="39" s="1"/>
  <c r="J73" i="39" s="1"/>
  <c r="H70" i="39"/>
  <c r="I70" i="39" s="1"/>
  <c r="J70" i="39" s="1"/>
  <c r="H67" i="39"/>
  <c r="I67" i="39" s="1"/>
  <c r="J67" i="39" s="1"/>
  <c r="H64" i="39"/>
  <c r="I64" i="39" s="1"/>
  <c r="J64" i="39" s="1"/>
  <c r="H61" i="39"/>
  <c r="I61" i="39" s="1"/>
  <c r="J61" i="39" s="1"/>
  <c r="H58" i="39"/>
  <c r="I58" i="39" s="1"/>
  <c r="J58" i="39" s="1"/>
  <c r="H55" i="39"/>
  <c r="I55" i="39" s="1"/>
  <c r="J55" i="39" s="1"/>
  <c r="H52" i="39"/>
  <c r="I52" i="39" s="1"/>
  <c r="J52" i="39" s="1"/>
  <c r="H49" i="39"/>
  <c r="I49" i="39" s="1"/>
  <c r="J49" i="39" s="1"/>
  <c r="H46" i="39"/>
  <c r="I46" i="39" s="1"/>
  <c r="J46" i="39" s="1"/>
  <c r="H43" i="39"/>
  <c r="I43" i="39" s="1"/>
  <c r="J43" i="39" s="1"/>
  <c r="H77" i="39"/>
  <c r="I77" i="39" s="1"/>
  <c r="J77" i="39" s="1"/>
  <c r="H68" i="39"/>
  <c r="I68" i="39" s="1"/>
  <c r="J68" i="39" s="1"/>
  <c r="H59" i="39"/>
  <c r="I59" i="39" s="1"/>
  <c r="J59" i="39" s="1"/>
  <c r="H50" i="39"/>
  <c r="I50" i="39" s="1"/>
  <c r="J50" i="39" s="1"/>
  <c r="H41" i="39"/>
  <c r="I41" i="39" s="1"/>
  <c r="J41" i="39" s="1"/>
  <c r="H32" i="39"/>
  <c r="I32" i="39" s="1"/>
  <c r="J32" i="39" s="1"/>
  <c r="H23" i="39"/>
  <c r="I23" i="39" s="1"/>
  <c r="J23" i="39" s="1"/>
  <c r="H14" i="39"/>
  <c r="I14" i="39" s="1"/>
  <c r="J14" i="39" s="1"/>
  <c r="H74" i="39"/>
  <c r="I74" i="39" s="1"/>
  <c r="J74" i="39" s="1"/>
  <c r="H65" i="39"/>
  <c r="I65" i="39" s="1"/>
  <c r="J65" i="39" s="1"/>
  <c r="H56" i="39"/>
  <c r="I56" i="39" s="1"/>
  <c r="J56" i="39" s="1"/>
  <c r="H47" i="39"/>
  <c r="I47" i="39" s="1"/>
  <c r="J47" i="39" s="1"/>
  <c r="H38" i="39"/>
  <c r="I38" i="39" s="1"/>
  <c r="J38" i="39" s="1"/>
  <c r="H29" i="39"/>
  <c r="I29" i="39" s="1"/>
  <c r="J29" i="39" s="1"/>
  <c r="H20" i="39"/>
  <c r="I20" i="39" s="1"/>
  <c r="J20" i="39" s="1"/>
  <c r="H10" i="39"/>
  <c r="I10" i="39" s="1"/>
  <c r="J10" i="39" s="1"/>
  <c r="H71" i="39"/>
  <c r="I71" i="39" s="1"/>
  <c r="J71" i="39" s="1"/>
  <c r="H62" i="39"/>
  <c r="I62" i="39" s="1"/>
  <c r="J62" i="39" s="1"/>
  <c r="H53" i="39"/>
  <c r="I53" i="39" s="1"/>
  <c r="J53" i="39" s="1"/>
  <c r="H44" i="39"/>
  <c r="I44" i="39" s="1"/>
  <c r="J44" i="39" s="1"/>
  <c r="H35" i="39"/>
  <c r="I35" i="39" s="1"/>
  <c r="J35" i="39" s="1"/>
  <c r="H26" i="39"/>
  <c r="I26" i="39" s="1"/>
  <c r="J26" i="39" s="1"/>
  <c r="H17" i="39"/>
  <c r="I17" i="39" s="1"/>
  <c r="J17" i="39" s="1"/>
  <c r="H66" i="44"/>
  <c r="I66" i="44" s="1"/>
  <c r="J66" i="44" s="1"/>
  <c r="H67" i="44"/>
  <c r="I67" i="44" s="1"/>
  <c r="J67" i="44" s="1"/>
  <c r="H68" i="44"/>
  <c r="I68" i="44" s="1"/>
  <c r="J68" i="44" s="1"/>
  <c r="H64" i="44"/>
  <c r="I64" i="44" s="1"/>
  <c r="J64" i="44" s="1"/>
  <c r="H69" i="44"/>
  <c r="I69" i="44" s="1"/>
  <c r="J69" i="44" s="1"/>
  <c r="H9" i="44"/>
  <c r="I9" i="44" s="1"/>
  <c r="J9" i="44" s="1"/>
  <c r="H65" i="44"/>
  <c r="I65" i="44" s="1"/>
  <c r="J65" i="44" s="1"/>
  <c r="H21" i="44"/>
  <c r="I21" i="44" s="1"/>
  <c r="J21" i="44" s="1"/>
  <c r="H12" i="44"/>
  <c r="I12" i="44" s="1"/>
  <c r="J12" i="44" s="1"/>
  <c r="H11" i="44"/>
  <c r="I11" i="44" s="1"/>
  <c r="J11" i="44" s="1"/>
  <c r="H6" i="44"/>
  <c r="I6" i="44" s="1"/>
  <c r="J6" i="44" s="1"/>
  <c r="H5" i="44"/>
  <c r="I5" i="44" s="1"/>
  <c r="J5" i="44" s="1"/>
  <c r="H79" i="75"/>
  <c r="I79" i="75" s="1"/>
  <c r="J79" i="75" s="1"/>
  <c r="H76" i="75"/>
  <c r="I76" i="75" s="1"/>
  <c r="J76" i="75" s="1"/>
  <c r="H73" i="75"/>
  <c r="I73" i="75" s="1"/>
  <c r="J73" i="75" s="1"/>
  <c r="H70" i="75"/>
  <c r="I70" i="75" s="1"/>
  <c r="J70" i="75" s="1"/>
  <c r="H67" i="75"/>
  <c r="I67" i="75" s="1"/>
  <c r="J67" i="75" s="1"/>
  <c r="H64" i="75"/>
  <c r="I64" i="75" s="1"/>
  <c r="J64" i="75" s="1"/>
  <c r="H61" i="75"/>
  <c r="I61" i="75" s="1"/>
  <c r="J61" i="75" s="1"/>
  <c r="H58" i="75"/>
  <c r="I58" i="75" s="1"/>
  <c r="J58" i="75" s="1"/>
  <c r="H55" i="75"/>
  <c r="I55" i="75" s="1"/>
  <c r="J55" i="75" s="1"/>
  <c r="H52" i="75"/>
  <c r="I52" i="75" s="1"/>
  <c r="J52" i="75" s="1"/>
  <c r="H49" i="75"/>
  <c r="I49" i="75" s="1"/>
  <c r="J49" i="75" s="1"/>
  <c r="H78" i="75"/>
  <c r="I78" i="75" s="1"/>
  <c r="J78" i="75" s="1"/>
  <c r="H75" i="75"/>
  <c r="I75" i="75" s="1"/>
  <c r="J75" i="75" s="1"/>
  <c r="H72" i="75"/>
  <c r="I72" i="75" s="1"/>
  <c r="J72" i="75" s="1"/>
  <c r="H69" i="75"/>
  <c r="I69" i="75" s="1"/>
  <c r="J69" i="75" s="1"/>
  <c r="H66" i="75"/>
  <c r="I66" i="75" s="1"/>
  <c r="J66" i="75" s="1"/>
  <c r="H63" i="75"/>
  <c r="I63" i="75" s="1"/>
  <c r="J63" i="75" s="1"/>
  <c r="H60" i="75"/>
  <c r="I60" i="75" s="1"/>
  <c r="J60" i="75" s="1"/>
  <c r="H57" i="75"/>
  <c r="I57" i="75" s="1"/>
  <c r="J57" i="75" s="1"/>
  <c r="H54" i="75"/>
  <c r="I54" i="75" s="1"/>
  <c r="J54" i="75" s="1"/>
  <c r="H51" i="75"/>
  <c r="I51" i="75" s="1"/>
  <c r="J51" i="75" s="1"/>
  <c r="H48" i="75"/>
  <c r="I48" i="75" s="1"/>
  <c r="J48" i="75" s="1"/>
  <c r="H45" i="75"/>
  <c r="I45" i="75" s="1"/>
  <c r="J45" i="75" s="1"/>
  <c r="H42" i="75"/>
  <c r="I42" i="75" s="1"/>
  <c r="J42" i="75" s="1"/>
  <c r="H39" i="75"/>
  <c r="I39" i="75" s="1"/>
  <c r="J39" i="75" s="1"/>
  <c r="H36" i="75"/>
  <c r="I36" i="75" s="1"/>
  <c r="J36" i="75" s="1"/>
  <c r="H33" i="75"/>
  <c r="I33" i="75" s="1"/>
  <c r="J33" i="75" s="1"/>
  <c r="H30" i="75"/>
  <c r="I30" i="75" s="1"/>
  <c r="J30" i="75" s="1"/>
  <c r="H27" i="75"/>
  <c r="I27" i="75" s="1"/>
  <c r="J27" i="75" s="1"/>
  <c r="H24" i="75"/>
  <c r="I24" i="75" s="1"/>
  <c r="J24" i="75" s="1"/>
  <c r="H21" i="75"/>
  <c r="I21" i="75" s="1"/>
  <c r="J21" i="75" s="1"/>
  <c r="H18" i="75"/>
  <c r="I18" i="75" s="1"/>
  <c r="J18" i="75" s="1"/>
  <c r="H15" i="75"/>
  <c r="I15" i="75" s="1"/>
  <c r="J15" i="75" s="1"/>
  <c r="H12" i="75"/>
  <c r="I12" i="75" s="1"/>
  <c r="J12" i="75" s="1"/>
  <c r="H6" i="75"/>
  <c r="I6" i="75" s="1"/>
  <c r="J6" i="75" s="1"/>
  <c r="H11" i="75"/>
  <c r="I11" i="75" s="1"/>
  <c r="J11" i="75" s="1"/>
  <c r="H5" i="75"/>
  <c r="I5" i="75" s="1"/>
  <c r="J5" i="75" s="1"/>
  <c r="K5" i="75" s="1"/>
  <c r="H86" i="81"/>
  <c r="I86" i="81" s="1"/>
  <c r="J86" i="81" s="1"/>
  <c r="H85" i="81"/>
  <c r="I85" i="81" s="1"/>
  <c r="J85" i="81" s="1"/>
  <c r="H68" i="81"/>
  <c r="I68" i="81" s="1"/>
  <c r="J68" i="81" s="1"/>
  <c r="H67" i="81"/>
  <c r="I67" i="81" s="1"/>
  <c r="J67" i="81" s="1"/>
  <c r="H50" i="81"/>
  <c r="I50" i="81" s="1"/>
  <c r="J50" i="81" s="1"/>
  <c r="H49" i="81"/>
  <c r="I49" i="81" s="1"/>
  <c r="J49" i="81" s="1"/>
  <c r="H32" i="81"/>
  <c r="I32" i="81" s="1"/>
  <c r="J32" i="81" s="1"/>
  <c r="H31" i="81"/>
  <c r="I31" i="81" s="1"/>
  <c r="J31" i="81" s="1"/>
  <c r="H26" i="81"/>
  <c r="I26" i="81" s="1"/>
  <c r="J26" i="81" s="1"/>
  <c r="H17" i="81"/>
  <c r="I17" i="81" s="1"/>
  <c r="J17" i="81" s="1"/>
  <c r="H11" i="81"/>
  <c r="I11" i="81" s="1"/>
  <c r="J11" i="81" s="1"/>
  <c r="H10" i="81"/>
  <c r="I10" i="81" s="1"/>
  <c r="J10" i="81" s="1"/>
  <c r="H9" i="81"/>
  <c r="I9" i="81" s="1"/>
  <c r="J9" i="81" s="1"/>
  <c r="H7" i="81"/>
  <c r="I7" i="81" s="1"/>
  <c r="J7" i="81" s="1"/>
  <c r="H4" i="81"/>
  <c r="I4" i="81" s="1"/>
  <c r="J4" i="81" s="1"/>
  <c r="K4" i="81" s="1"/>
  <c r="H89" i="81"/>
  <c r="I89" i="81" s="1"/>
  <c r="J89" i="81" s="1"/>
  <c r="H71" i="81"/>
  <c r="I71" i="81" s="1"/>
  <c r="J71" i="81" s="1"/>
  <c r="H53" i="81"/>
  <c r="I53" i="81" s="1"/>
  <c r="J53" i="81" s="1"/>
  <c r="H35" i="81"/>
  <c r="I35" i="81" s="1"/>
  <c r="J35" i="81" s="1"/>
  <c r="H92" i="81"/>
  <c r="I92" i="81" s="1"/>
  <c r="J92" i="81" s="1"/>
  <c r="H74" i="81"/>
  <c r="I74" i="81" s="1"/>
  <c r="J74" i="81" s="1"/>
  <c r="H56" i="81"/>
  <c r="I56" i="81" s="1"/>
  <c r="J56" i="81" s="1"/>
  <c r="H38" i="81"/>
  <c r="I38" i="81" s="1"/>
  <c r="J38" i="81" s="1"/>
  <c r="H95" i="81"/>
  <c r="I95" i="81" s="1"/>
  <c r="J95" i="81" s="1"/>
  <c r="H77" i="81"/>
  <c r="I77" i="81" s="1"/>
  <c r="J77" i="81" s="1"/>
  <c r="H59" i="81"/>
  <c r="I59" i="81" s="1"/>
  <c r="J59" i="81" s="1"/>
  <c r="H41" i="81"/>
  <c r="I41" i="81" s="1"/>
  <c r="J41" i="81" s="1"/>
  <c r="H83" i="81"/>
  <c r="I83" i="81" s="1"/>
  <c r="J83" i="81" s="1"/>
  <c r="H82" i="81"/>
  <c r="I82" i="81" s="1"/>
  <c r="J82" i="81" s="1"/>
  <c r="H65" i="81"/>
  <c r="I65" i="81" s="1"/>
  <c r="J65" i="81" s="1"/>
  <c r="H47" i="81"/>
  <c r="I47" i="81" s="1"/>
  <c r="J47" i="81" s="1"/>
  <c r="H29" i="81"/>
  <c r="I29" i="81" s="1"/>
  <c r="J29" i="81" s="1"/>
  <c r="H79" i="81"/>
  <c r="I79" i="81" s="1"/>
  <c r="J79" i="81" s="1"/>
  <c r="H62" i="81"/>
  <c r="I62" i="81" s="1"/>
  <c r="J62" i="81" s="1"/>
  <c r="H61" i="81"/>
  <c r="I61" i="81" s="1"/>
  <c r="J61" i="81" s="1"/>
  <c r="H44" i="81"/>
  <c r="I44" i="81" s="1"/>
  <c r="J44" i="81" s="1"/>
  <c r="H43" i="81"/>
  <c r="I43" i="81" s="1"/>
  <c r="J43" i="81" s="1"/>
  <c r="H20" i="81"/>
  <c r="I20" i="81" s="1"/>
  <c r="J20" i="81" s="1"/>
  <c r="H6" i="81"/>
  <c r="I6" i="81" s="1"/>
  <c r="J6" i="81" s="1"/>
  <c r="H97" i="81"/>
  <c r="I97" i="81" s="1"/>
  <c r="J97" i="81" s="1"/>
  <c r="H80" i="81"/>
  <c r="I80" i="81" s="1"/>
  <c r="J80" i="81" s="1"/>
  <c r="H98" i="81"/>
  <c r="I98" i="81" s="1"/>
  <c r="J98" i="81" s="1"/>
  <c r="H79" i="87"/>
  <c r="I79" i="87" s="1"/>
  <c r="J79" i="87" s="1"/>
  <c r="H76" i="87"/>
  <c r="I76" i="87" s="1"/>
  <c r="J76" i="87" s="1"/>
  <c r="H73" i="87"/>
  <c r="I73" i="87" s="1"/>
  <c r="J73" i="87" s="1"/>
  <c r="H70" i="87"/>
  <c r="I70" i="87" s="1"/>
  <c r="J70" i="87" s="1"/>
  <c r="H67" i="87"/>
  <c r="I67" i="87" s="1"/>
  <c r="J67" i="87" s="1"/>
  <c r="H64" i="87"/>
  <c r="I64" i="87" s="1"/>
  <c r="J64" i="87" s="1"/>
  <c r="H61" i="87"/>
  <c r="I61" i="87" s="1"/>
  <c r="J61" i="87" s="1"/>
  <c r="H58" i="87"/>
  <c r="I58" i="87" s="1"/>
  <c r="J58" i="87" s="1"/>
  <c r="H55" i="87"/>
  <c r="I55" i="87" s="1"/>
  <c r="J55" i="87" s="1"/>
  <c r="H52" i="87"/>
  <c r="I52" i="87" s="1"/>
  <c r="J52" i="87" s="1"/>
  <c r="H78" i="87"/>
  <c r="I78" i="87" s="1"/>
  <c r="J78" i="87" s="1"/>
  <c r="H75" i="87"/>
  <c r="I75" i="87" s="1"/>
  <c r="J75" i="87" s="1"/>
  <c r="H72" i="87"/>
  <c r="I72" i="87" s="1"/>
  <c r="J72" i="87" s="1"/>
  <c r="H69" i="87"/>
  <c r="I69" i="87" s="1"/>
  <c r="J69" i="87" s="1"/>
  <c r="H66" i="87"/>
  <c r="I66" i="87" s="1"/>
  <c r="J66" i="87" s="1"/>
  <c r="H63" i="87"/>
  <c r="I63" i="87" s="1"/>
  <c r="J63" i="87" s="1"/>
  <c r="H60" i="87"/>
  <c r="I60" i="87" s="1"/>
  <c r="J60" i="87" s="1"/>
  <c r="H57" i="87"/>
  <c r="I57" i="87" s="1"/>
  <c r="J57" i="87" s="1"/>
  <c r="H54" i="87"/>
  <c r="I54" i="87" s="1"/>
  <c r="J54" i="87" s="1"/>
  <c r="H51" i="87"/>
  <c r="I51" i="87" s="1"/>
  <c r="J51" i="87" s="1"/>
  <c r="H48" i="87"/>
  <c r="I48" i="87" s="1"/>
  <c r="J48" i="87" s="1"/>
  <c r="H45" i="87"/>
  <c r="I45" i="87" s="1"/>
  <c r="J45" i="87" s="1"/>
  <c r="H42" i="87"/>
  <c r="I42" i="87" s="1"/>
  <c r="J42" i="87" s="1"/>
  <c r="H39" i="87"/>
  <c r="I39" i="87" s="1"/>
  <c r="J39" i="87" s="1"/>
  <c r="H36" i="87"/>
  <c r="I36" i="87" s="1"/>
  <c r="J36" i="87" s="1"/>
  <c r="H33" i="87"/>
  <c r="I33" i="87" s="1"/>
  <c r="J33" i="87" s="1"/>
  <c r="H30" i="87"/>
  <c r="I30" i="87" s="1"/>
  <c r="J30" i="87" s="1"/>
  <c r="H27" i="87"/>
  <c r="I27" i="87" s="1"/>
  <c r="J27" i="87" s="1"/>
  <c r="H24" i="87"/>
  <c r="I24" i="87" s="1"/>
  <c r="J24" i="87" s="1"/>
  <c r="H21" i="87"/>
  <c r="I21" i="87" s="1"/>
  <c r="J21" i="87" s="1"/>
  <c r="H18" i="87"/>
  <c r="I18" i="87" s="1"/>
  <c r="J18" i="87" s="1"/>
  <c r="H15" i="87"/>
  <c r="I15" i="87" s="1"/>
  <c r="J15" i="87" s="1"/>
  <c r="H12" i="87"/>
  <c r="I12" i="87" s="1"/>
  <c r="J12" i="87" s="1"/>
  <c r="H6" i="87"/>
  <c r="I6" i="87" s="1"/>
  <c r="J6" i="87" s="1"/>
  <c r="H5" i="87"/>
  <c r="I5" i="87" s="1"/>
  <c r="J5" i="87" s="1"/>
  <c r="K5" i="87" s="1"/>
  <c r="H41" i="87"/>
  <c r="I41" i="87" s="1"/>
  <c r="J41" i="87" s="1"/>
  <c r="H32" i="87"/>
  <c r="I32" i="87" s="1"/>
  <c r="J32" i="87" s="1"/>
  <c r="H23" i="87"/>
  <c r="I23" i="87" s="1"/>
  <c r="J23" i="87" s="1"/>
  <c r="H14" i="87"/>
  <c r="I14" i="87" s="1"/>
  <c r="J14" i="87" s="1"/>
  <c r="H13" i="87"/>
  <c r="I13" i="87" s="1"/>
  <c r="J13" i="87" s="1"/>
  <c r="H11" i="87"/>
  <c r="I11" i="87" s="1"/>
  <c r="J11" i="87" s="1"/>
  <c r="H97" i="93"/>
  <c r="I97" i="93" s="1"/>
  <c r="J97" i="93" s="1"/>
  <c r="H90" i="93"/>
  <c r="I90" i="93" s="1"/>
  <c r="J90" i="93" s="1"/>
  <c r="H87" i="93"/>
  <c r="I87" i="93" s="1"/>
  <c r="J87" i="93" s="1"/>
  <c r="H84" i="93"/>
  <c r="I84" i="93" s="1"/>
  <c r="J84" i="93" s="1"/>
  <c r="H81" i="93"/>
  <c r="I81" i="93" s="1"/>
  <c r="J81" i="93" s="1"/>
  <c r="H78" i="93"/>
  <c r="I78" i="93" s="1"/>
  <c r="J78" i="93" s="1"/>
  <c r="H75" i="93"/>
  <c r="I75" i="93" s="1"/>
  <c r="J75" i="93" s="1"/>
  <c r="H72" i="93"/>
  <c r="I72" i="93" s="1"/>
  <c r="J72" i="93" s="1"/>
  <c r="H69" i="93"/>
  <c r="I69" i="93" s="1"/>
  <c r="J69" i="93" s="1"/>
  <c r="H66" i="93"/>
  <c r="I66" i="93" s="1"/>
  <c r="J66" i="93" s="1"/>
  <c r="H63" i="93"/>
  <c r="I63" i="93" s="1"/>
  <c r="J63" i="93" s="1"/>
  <c r="H60" i="93"/>
  <c r="I60" i="93" s="1"/>
  <c r="J60" i="93" s="1"/>
  <c r="H57" i="93"/>
  <c r="I57" i="93" s="1"/>
  <c r="J57" i="93" s="1"/>
  <c r="H98" i="93"/>
  <c r="I98" i="93" s="1"/>
  <c r="J98" i="93" s="1"/>
  <c r="H96" i="93"/>
  <c r="I96" i="93" s="1"/>
  <c r="J96" i="93" s="1"/>
  <c r="H95" i="93"/>
  <c r="I95" i="93" s="1"/>
  <c r="J95" i="93" s="1"/>
  <c r="H92" i="93"/>
  <c r="I92" i="93" s="1"/>
  <c r="J92" i="93" s="1"/>
  <c r="H89" i="93"/>
  <c r="I89" i="93" s="1"/>
  <c r="J89" i="93" s="1"/>
  <c r="H86" i="93"/>
  <c r="I86" i="93" s="1"/>
  <c r="J86" i="93" s="1"/>
  <c r="H83" i="93"/>
  <c r="I83" i="93" s="1"/>
  <c r="J83" i="93" s="1"/>
  <c r="H80" i="93"/>
  <c r="I80" i="93" s="1"/>
  <c r="J80" i="93" s="1"/>
  <c r="H77" i="93"/>
  <c r="I77" i="93" s="1"/>
  <c r="J77" i="93" s="1"/>
  <c r="H74" i="93"/>
  <c r="I74" i="93" s="1"/>
  <c r="J74" i="93" s="1"/>
  <c r="H71" i="93"/>
  <c r="I71" i="93" s="1"/>
  <c r="J71" i="93" s="1"/>
  <c r="H68" i="93"/>
  <c r="I68" i="93" s="1"/>
  <c r="J68" i="93" s="1"/>
  <c r="H65" i="93"/>
  <c r="I65" i="93" s="1"/>
  <c r="J65" i="93" s="1"/>
  <c r="H62" i="93"/>
  <c r="I62" i="93" s="1"/>
  <c r="J62" i="93" s="1"/>
  <c r="H59" i="93"/>
  <c r="I59" i="93" s="1"/>
  <c r="J59" i="93" s="1"/>
  <c r="H56" i="93"/>
  <c r="I56" i="93" s="1"/>
  <c r="J56" i="93" s="1"/>
  <c r="H54" i="93"/>
  <c r="I54" i="93" s="1"/>
  <c r="J54" i="93" s="1"/>
  <c r="H51" i="93"/>
  <c r="I51" i="93" s="1"/>
  <c r="J51" i="93" s="1"/>
  <c r="H48" i="93"/>
  <c r="I48" i="93" s="1"/>
  <c r="J48" i="93" s="1"/>
  <c r="H45" i="93"/>
  <c r="I45" i="93" s="1"/>
  <c r="J45" i="93" s="1"/>
  <c r="H42" i="93"/>
  <c r="I42" i="93" s="1"/>
  <c r="J42" i="93" s="1"/>
  <c r="H39" i="93"/>
  <c r="I39" i="93" s="1"/>
  <c r="J39" i="93" s="1"/>
  <c r="H36" i="93"/>
  <c r="I36" i="93" s="1"/>
  <c r="J36" i="93" s="1"/>
  <c r="H33" i="93"/>
  <c r="I33" i="93" s="1"/>
  <c r="J33" i="93" s="1"/>
  <c r="H30" i="93"/>
  <c r="I30" i="93" s="1"/>
  <c r="J30" i="93" s="1"/>
  <c r="H27" i="93"/>
  <c r="I27" i="93" s="1"/>
  <c r="J27" i="93" s="1"/>
  <c r="H24" i="93"/>
  <c r="I24" i="93" s="1"/>
  <c r="J24" i="93" s="1"/>
  <c r="H21" i="93"/>
  <c r="I21" i="93" s="1"/>
  <c r="J21" i="93" s="1"/>
  <c r="H18" i="93"/>
  <c r="I18" i="93" s="1"/>
  <c r="J18" i="93" s="1"/>
  <c r="H82" i="93"/>
  <c r="I82" i="93" s="1"/>
  <c r="J82" i="93" s="1"/>
  <c r="H73" i="93"/>
  <c r="I73" i="93" s="1"/>
  <c r="J73" i="93" s="1"/>
  <c r="H64" i="93"/>
  <c r="I64" i="93" s="1"/>
  <c r="J64" i="93" s="1"/>
  <c r="H53" i="93"/>
  <c r="I53" i="93" s="1"/>
  <c r="J53" i="93" s="1"/>
  <c r="H50" i="93"/>
  <c r="I50" i="93" s="1"/>
  <c r="J50" i="93" s="1"/>
  <c r="H47" i="93"/>
  <c r="I47" i="93" s="1"/>
  <c r="J47" i="93" s="1"/>
  <c r="H44" i="93"/>
  <c r="I44" i="93" s="1"/>
  <c r="J44" i="93" s="1"/>
  <c r="H41" i="93"/>
  <c r="I41" i="93" s="1"/>
  <c r="J41" i="93" s="1"/>
  <c r="H38" i="93"/>
  <c r="I38" i="93" s="1"/>
  <c r="J38" i="93" s="1"/>
  <c r="H35" i="93"/>
  <c r="I35" i="93" s="1"/>
  <c r="J35" i="93" s="1"/>
  <c r="H32" i="93"/>
  <c r="I32" i="93" s="1"/>
  <c r="J32" i="93" s="1"/>
  <c r="H29" i="93"/>
  <c r="I29" i="93" s="1"/>
  <c r="J29" i="93" s="1"/>
  <c r="H26" i="93"/>
  <c r="I26" i="93" s="1"/>
  <c r="J26" i="93" s="1"/>
  <c r="H23" i="93"/>
  <c r="I23" i="93" s="1"/>
  <c r="J23" i="93" s="1"/>
  <c r="H20" i="93"/>
  <c r="I20" i="93" s="1"/>
  <c r="J20" i="93" s="1"/>
  <c r="H17" i="93"/>
  <c r="I17" i="93" s="1"/>
  <c r="J17" i="93" s="1"/>
  <c r="H79" i="93"/>
  <c r="I79" i="93" s="1"/>
  <c r="J79" i="93" s="1"/>
  <c r="H70" i="93"/>
  <c r="I70" i="93" s="1"/>
  <c r="J70" i="93" s="1"/>
  <c r="H61" i="93"/>
  <c r="I61" i="93" s="1"/>
  <c r="J61" i="93" s="1"/>
  <c r="H11" i="93"/>
  <c r="I11" i="93" s="1"/>
  <c r="J11" i="93" s="1"/>
  <c r="H10" i="93"/>
  <c r="I10" i="93" s="1"/>
  <c r="J10" i="93" s="1"/>
  <c r="H14" i="93"/>
  <c r="I14" i="93" s="1"/>
  <c r="J14" i="93" s="1"/>
  <c r="H5" i="93"/>
  <c r="I5" i="93" s="1"/>
  <c r="J5" i="93" s="1"/>
  <c r="H9" i="93"/>
  <c r="I9" i="93" s="1"/>
  <c r="J9" i="93" s="1"/>
  <c r="AP3" i="37"/>
  <c r="AI3" i="37"/>
  <c r="H36" i="32"/>
  <c r="I36" i="32" s="1"/>
  <c r="J36" i="32" s="1"/>
  <c r="H12" i="32"/>
  <c r="I12" i="32" s="1"/>
  <c r="J12" i="32" s="1"/>
  <c r="H14" i="33"/>
  <c r="I14" i="33" s="1"/>
  <c r="J14" i="33" s="1"/>
  <c r="H69" i="32"/>
  <c r="I69" i="32" s="1"/>
  <c r="J69" i="32" s="1"/>
  <c r="H33" i="32"/>
  <c r="I33" i="32" s="1"/>
  <c r="J33" i="32" s="1"/>
  <c r="H6" i="32"/>
  <c r="I6" i="32" s="1"/>
  <c r="J6" i="32" s="1"/>
  <c r="H65" i="28"/>
  <c r="I65" i="28" s="1"/>
  <c r="J65" i="28" s="1"/>
  <c r="H41" i="28"/>
  <c r="I41" i="28" s="1"/>
  <c r="J41" i="28" s="1"/>
  <c r="H14" i="28"/>
  <c r="I14" i="28" s="1"/>
  <c r="J14" i="28" s="1"/>
  <c r="H53" i="27"/>
  <c r="I53" i="27" s="1"/>
  <c r="J53" i="27" s="1"/>
  <c r="H48" i="32"/>
  <c r="I48" i="32" s="1"/>
  <c r="J48" i="32" s="1"/>
  <c r="H18" i="32"/>
  <c r="I18" i="32" s="1"/>
  <c r="J18" i="32" s="1"/>
  <c r="H80" i="30"/>
  <c r="I80" i="30" s="1"/>
  <c r="J80" i="30" s="1"/>
  <c r="H44" i="30"/>
  <c r="I44" i="30" s="1"/>
  <c r="J44" i="30" s="1"/>
  <c r="H61" i="28"/>
  <c r="I61" i="28" s="1"/>
  <c r="J61" i="28" s="1"/>
  <c r="H33" i="28"/>
  <c r="I33" i="28" s="1"/>
  <c r="J33" i="28" s="1"/>
  <c r="H24" i="28"/>
  <c r="I24" i="28" s="1"/>
  <c r="J24" i="28" s="1"/>
  <c r="H6" i="28"/>
  <c r="I6" i="28" s="1"/>
  <c r="J6" i="28" s="1"/>
  <c r="H63" i="27"/>
  <c r="I63" i="27" s="1"/>
  <c r="J63" i="27" s="1"/>
  <c r="H45" i="27"/>
  <c r="I45" i="27" s="1"/>
  <c r="J45" i="27" s="1"/>
  <c r="H27" i="27"/>
  <c r="I27" i="27" s="1"/>
  <c r="J27" i="27" s="1"/>
  <c r="AH3" i="16"/>
  <c r="H79" i="31"/>
  <c r="I79" i="31" s="1"/>
  <c r="J79" i="31" s="1"/>
  <c r="H52" i="31"/>
  <c r="I52" i="31" s="1"/>
  <c r="J52" i="31" s="1"/>
  <c r="H25" i="31"/>
  <c r="I25" i="31" s="1"/>
  <c r="J25" i="31" s="1"/>
  <c r="H56" i="27"/>
  <c r="I56" i="27" s="1"/>
  <c r="J56" i="27" s="1"/>
  <c r="H29" i="27"/>
  <c r="I29" i="27" s="1"/>
  <c r="J29" i="27" s="1"/>
  <c r="AI3" i="15"/>
  <c r="AN3" i="15"/>
  <c r="H45" i="28"/>
  <c r="I45" i="28" s="1"/>
  <c r="J45" i="28" s="1"/>
  <c r="H36" i="28"/>
  <c r="I36" i="28" s="1"/>
  <c r="J36" i="28" s="1"/>
  <c r="Q68" i="32"/>
  <c r="Q65" i="32"/>
  <c r="Q62" i="32"/>
  <c r="Q59" i="32"/>
  <c r="Q56" i="32"/>
  <c r="Q53" i="32"/>
  <c r="Q50" i="32"/>
  <c r="Q47" i="32"/>
  <c r="Q44" i="32"/>
  <c r="Q41" i="32"/>
  <c r="Q38" i="32"/>
  <c r="Q35" i="32"/>
  <c r="Q32" i="32"/>
  <c r="Q29" i="32"/>
  <c r="Q26" i="32"/>
  <c r="Q23" i="32"/>
  <c r="Q20" i="32"/>
  <c r="Q17" i="32"/>
  <c r="Q14" i="32"/>
  <c r="Q10" i="32"/>
  <c r="Q11" i="32"/>
  <c r="Q5" i="32"/>
  <c r="Q69" i="32"/>
  <c r="Q66" i="32"/>
  <c r="Q63" i="32"/>
  <c r="Q60" i="32"/>
  <c r="Q57" i="32"/>
  <c r="Q54" i="32"/>
  <c r="Q51" i="32"/>
  <c r="Q48" i="32"/>
  <c r="Q45" i="32"/>
  <c r="Q42" i="32"/>
  <c r="Q39" i="32"/>
  <c r="Q36" i="32"/>
  <c r="Q33" i="32"/>
  <c r="Q30" i="32"/>
  <c r="Q27" i="32"/>
  <c r="Q24" i="32"/>
  <c r="Q21" i="32"/>
  <c r="Q18" i="32"/>
  <c r="Q15" i="32"/>
  <c r="Q12" i="32"/>
  <c r="Q6" i="32"/>
  <c r="Q67" i="32"/>
  <c r="Q64" i="32"/>
  <c r="Q61" i="32"/>
  <c r="Q58" i="32"/>
  <c r="Q55" i="32"/>
  <c r="Q52" i="32"/>
  <c r="Q49" i="32"/>
  <c r="Q46" i="32"/>
  <c r="Q43" i="32"/>
  <c r="Q40" i="32"/>
  <c r="Q37" i="32"/>
  <c r="Q34" i="32"/>
  <c r="Q31" i="32"/>
  <c r="Q28" i="32"/>
  <c r="Q25" i="32"/>
  <c r="Q22" i="32"/>
  <c r="Q19" i="32"/>
  <c r="Q16" i="32"/>
  <c r="Q13" i="32"/>
  <c r="Q8" i="32"/>
  <c r="Q7" i="32"/>
  <c r="Q9" i="32"/>
  <c r="Q98" i="37"/>
  <c r="Q11" i="37"/>
  <c r="Q96" i="37"/>
  <c r="Q93" i="37"/>
  <c r="Q90" i="37"/>
  <c r="Q87" i="37"/>
  <c r="Q84" i="37"/>
  <c r="Q81" i="37"/>
  <c r="Q78" i="37"/>
  <c r="Q75" i="37"/>
  <c r="Q72" i="37"/>
  <c r="Q69" i="37"/>
  <c r="Q66" i="37"/>
  <c r="Q63" i="37"/>
  <c r="Q60" i="37"/>
  <c r="Q57" i="37"/>
  <c r="Q54" i="37"/>
  <c r="Q51" i="37"/>
  <c r="Q48" i="37"/>
  <c r="Q45" i="37"/>
  <c r="Q42" i="37"/>
  <c r="Q39" i="37"/>
  <c r="Q36" i="37"/>
  <c r="Q33" i="37"/>
  <c r="Q30" i="37"/>
  <c r="Q27" i="37"/>
  <c r="Q24" i="37"/>
  <c r="Q21" i="37"/>
  <c r="Q18" i="37"/>
  <c r="Q15" i="37"/>
  <c r="Q12" i="37"/>
  <c r="Q6" i="37"/>
  <c r="Q97" i="37"/>
  <c r="Q94" i="37"/>
  <c r="Q91" i="37"/>
  <c r="Q88" i="37"/>
  <c r="Q85" i="37"/>
  <c r="Q82" i="37"/>
  <c r="Q79" i="37"/>
  <c r="Q76" i="37"/>
  <c r="Q73" i="37"/>
  <c r="Q70" i="37"/>
  <c r="Q67" i="37"/>
  <c r="Q64" i="37"/>
  <c r="Q61" i="37"/>
  <c r="Q58" i="37"/>
  <c r="Q55" i="37"/>
  <c r="Q52" i="37"/>
  <c r="Q49" i="37"/>
  <c r="Q46" i="37"/>
  <c r="Q43" i="37"/>
  <c r="Q40" i="37"/>
  <c r="Q37" i="37"/>
  <c r="Q34" i="37"/>
  <c r="Q31" i="37"/>
  <c r="Q28" i="37"/>
  <c r="Q25" i="37"/>
  <c r="Q22" i="37"/>
  <c r="Q19" i="37"/>
  <c r="Q16" i="37"/>
  <c r="Q13" i="37"/>
  <c r="Q8" i="37"/>
  <c r="Q7" i="37"/>
  <c r="Q95" i="37"/>
  <c r="Q92" i="37"/>
  <c r="Q89" i="37"/>
  <c r="Q86" i="37"/>
  <c r="Q83" i="37"/>
  <c r="Q80" i="37"/>
  <c r="Q77" i="37"/>
  <c r="Q74" i="37"/>
  <c r="Q71" i="37"/>
  <c r="Q68" i="37"/>
  <c r="Q65" i="37"/>
  <c r="Q62" i="37"/>
  <c r="Q59" i="37"/>
  <c r="Q56" i="37"/>
  <c r="Q53" i="37"/>
  <c r="Q50" i="37"/>
  <c r="Q47" i="37"/>
  <c r="Q44" i="37"/>
  <c r="Q41" i="37"/>
  <c r="Q38" i="37"/>
  <c r="Q35" i="37"/>
  <c r="Q32" i="37"/>
  <c r="Q29" i="37"/>
  <c r="Q26" i="37"/>
  <c r="Q23" i="37"/>
  <c r="Q20" i="37"/>
  <c r="Q17" i="37"/>
  <c r="Q14" i="37"/>
  <c r="Q10" i="37"/>
  <c r="Q5" i="37"/>
  <c r="Q9" i="37"/>
  <c r="Q97" i="41"/>
  <c r="Q94" i="41"/>
  <c r="Q91" i="41"/>
  <c r="Q88" i="41"/>
  <c r="Q85" i="41"/>
  <c r="Q82" i="41"/>
  <c r="Q79" i="41"/>
  <c r="Q76" i="41"/>
  <c r="Q73" i="41"/>
  <c r="Q70" i="41"/>
  <c r="Q67" i="41"/>
  <c r="Q64" i="41"/>
  <c r="Q61" i="41"/>
  <c r="Q58" i="41"/>
  <c r="Q55" i="41"/>
  <c r="Q52" i="41"/>
  <c r="Q49" i="41"/>
  <c r="Q46" i="41"/>
  <c r="Q43" i="41"/>
  <c r="Q40" i="41"/>
  <c r="Q37" i="41"/>
  <c r="Q34" i="41"/>
  <c r="Q31" i="41"/>
  <c r="Q28" i="41"/>
  <c r="Q25" i="41"/>
  <c r="Q22" i="41"/>
  <c r="Q19" i="41"/>
  <c r="Q16" i="41"/>
  <c r="Q13" i="41"/>
  <c r="Q8" i="41"/>
  <c r="Q7" i="41"/>
  <c r="Q9" i="41"/>
  <c r="Q98" i="41"/>
  <c r="Q95" i="41"/>
  <c r="Q92" i="41"/>
  <c r="Q89" i="41"/>
  <c r="Q86" i="41"/>
  <c r="Q83" i="41"/>
  <c r="Q80" i="41"/>
  <c r="Q77" i="41"/>
  <c r="Q74" i="41"/>
  <c r="Q71" i="41"/>
  <c r="Q68" i="41"/>
  <c r="Q65" i="41"/>
  <c r="Q62" i="41"/>
  <c r="Q59" i="41"/>
  <c r="Q56" i="41"/>
  <c r="Q53" i="41"/>
  <c r="Q50" i="41"/>
  <c r="Q47" i="41"/>
  <c r="Q44" i="41"/>
  <c r="Q41" i="41"/>
  <c r="Q38" i="41"/>
  <c r="Q35" i="41"/>
  <c r="Q32" i="41"/>
  <c r="Q29" i="41"/>
  <c r="Q26" i="41"/>
  <c r="Q23" i="41"/>
  <c r="Q20" i="41"/>
  <c r="Q17" i="41"/>
  <c r="Q14" i="41"/>
  <c r="Q10" i="41"/>
  <c r="Q5" i="41"/>
  <c r="Q96" i="41"/>
  <c r="Q93" i="41"/>
  <c r="Q90" i="41"/>
  <c r="Q87" i="41"/>
  <c r="Q84" i="41"/>
  <c r="Q81" i="41"/>
  <c r="Q78" i="41"/>
  <c r="Q75" i="41"/>
  <c r="Q72" i="41"/>
  <c r="Q69" i="41"/>
  <c r="Q66" i="41"/>
  <c r="Q63" i="41"/>
  <c r="Q60" i="41"/>
  <c r="Q57" i="41"/>
  <c r="Q54" i="41"/>
  <c r="Q51" i="41"/>
  <c r="Q48" i="41"/>
  <c r="Q45" i="41"/>
  <c r="Q42" i="41"/>
  <c r="Q39" i="41"/>
  <c r="Q36" i="41"/>
  <c r="Q33" i="41"/>
  <c r="Q30" i="41"/>
  <c r="Q27" i="41"/>
  <c r="Q24" i="41"/>
  <c r="Q21" i="41"/>
  <c r="Q18" i="41"/>
  <c r="Q15" i="41"/>
  <c r="Q12" i="41"/>
  <c r="Q6" i="41"/>
  <c r="Q11" i="41"/>
  <c r="Q11" i="75"/>
  <c r="Q5" i="75"/>
  <c r="Q78" i="75"/>
  <c r="Q75" i="75"/>
  <c r="Q72" i="75"/>
  <c r="Q69" i="75"/>
  <c r="Q66" i="75"/>
  <c r="Q63" i="75"/>
  <c r="Q60" i="75"/>
  <c r="Q57" i="75"/>
  <c r="Q54" i="75"/>
  <c r="Q51" i="75"/>
  <c r="Q48" i="75"/>
  <c r="Q45" i="75"/>
  <c r="Q42" i="75"/>
  <c r="Q39" i="75"/>
  <c r="Q36" i="75"/>
  <c r="Q33" i="75"/>
  <c r="Q30" i="75"/>
  <c r="Q27" i="75"/>
  <c r="Q24" i="75"/>
  <c r="Q21" i="75"/>
  <c r="Q18" i="75"/>
  <c r="Q15" i="75"/>
  <c r="Q12" i="75"/>
  <c r="Q6" i="75"/>
  <c r="Q79" i="75"/>
  <c r="Q76" i="75"/>
  <c r="Q73" i="75"/>
  <c r="Q70" i="75"/>
  <c r="Q67" i="75"/>
  <c r="Q64" i="75"/>
  <c r="Q61" i="75"/>
  <c r="Q58" i="75"/>
  <c r="Q55" i="75"/>
  <c r="Q52" i="75"/>
  <c r="Q49" i="75"/>
  <c r="Q46" i="75"/>
  <c r="Q43" i="75"/>
  <c r="Q40" i="75"/>
  <c r="Q37" i="75"/>
  <c r="Q34" i="75"/>
  <c r="Q31" i="75"/>
  <c r="Q28" i="75"/>
  <c r="Q25" i="75"/>
  <c r="Q22" i="75"/>
  <c r="Q19" i="75"/>
  <c r="Q16" i="75"/>
  <c r="Q13" i="75"/>
  <c r="Q8" i="75"/>
  <c r="Q7" i="75"/>
  <c r="Q77" i="75"/>
  <c r="Q74" i="75"/>
  <c r="Q71" i="75"/>
  <c r="Q68" i="75"/>
  <c r="Q65" i="75"/>
  <c r="Q62" i="75"/>
  <c r="Q59" i="75"/>
  <c r="Q56" i="75"/>
  <c r="Q53" i="75"/>
  <c r="Q50" i="75"/>
  <c r="Q47" i="75"/>
  <c r="Q44" i="75"/>
  <c r="Q41" i="75"/>
  <c r="Q38" i="75"/>
  <c r="Q35" i="75"/>
  <c r="Q32" i="75"/>
  <c r="Q29" i="75"/>
  <c r="Q26" i="75"/>
  <c r="Q23" i="75"/>
  <c r="Q20" i="75"/>
  <c r="Q17" i="75"/>
  <c r="Q14" i="75"/>
  <c r="Q10" i="75"/>
  <c r="Q9" i="75"/>
  <c r="Q89" i="78"/>
  <c r="Q86" i="78"/>
  <c r="Q83" i="78"/>
  <c r="Q80" i="78"/>
  <c r="Q77" i="78"/>
  <c r="Q74" i="78"/>
  <c r="Q71" i="78"/>
  <c r="Q68" i="78"/>
  <c r="Q65" i="78"/>
  <c r="Q62" i="78"/>
  <c r="Q59" i="78"/>
  <c r="Q56" i="78"/>
  <c r="Q53" i="78"/>
  <c r="Q50" i="78"/>
  <c r="Q47" i="78"/>
  <c r="Q44" i="78"/>
  <c r="Q41" i="78"/>
  <c r="Q38" i="78"/>
  <c r="Q35" i="78"/>
  <c r="Q32" i="78"/>
  <c r="Q29" i="78"/>
  <c r="Q26" i="78"/>
  <c r="Q23" i="78"/>
  <c r="Q20" i="78"/>
  <c r="Q17" i="78"/>
  <c r="Q14" i="78"/>
  <c r="Q10" i="78"/>
  <c r="Q11" i="78"/>
  <c r="Q5" i="78"/>
  <c r="Q87" i="78"/>
  <c r="Q84" i="78"/>
  <c r="Q81" i="78"/>
  <c r="Q78" i="78"/>
  <c r="Q75" i="78"/>
  <c r="Q72" i="78"/>
  <c r="Q69" i="78"/>
  <c r="Q66" i="78"/>
  <c r="Q63" i="78"/>
  <c r="Q60" i="78"/>
  <c r="Q57" i="78"/>
  <c r="Q54" i="78"/>
  <c r="Q51" i="78"/>
  <c r="Q48" i="78"/>
  <c r="Q45" i="78"/>
  <c r="Q42" i="78"/>
  <c r="Q39" i="78"/>
  <c r="Q36" i="78"/>
  <c r="Q33" i="78"/>
  <c r="Q30" i="78"/>
  <c r="Q27" i="78"/>
  <c r="Q24" i="78"/>
  <c r="Q21" i="78"/>
  <c r="Q18" i="78"/>
  <c r="Q15" i="78"/>
  <c r="Q12" i="78"/>
  <c r="Q6" i="78"/>
  <c r="Q9" i="78"/>
  <c r="Q79" i="78"/>
  <c r="Q8" i="78"/>
  <c r="Q82" i="78"/>
  <c r="Q85" i="78"/>
  <c r="Q7" i="78"/>
  <c r="Q76" i="78"/>
  <c r="Q61" i="78"/>
  <c r="Q43" i="78"/>
  <c r="Q25" i="78"/>
  <c r="Q88" i="78"/>
  <c r="Q64" i="78"/>
  <c r="Q46" i="78"/>
  <c r="Q28" i="78"/>
  <c r="Q67" i="78"/>
  <c r="Q49" i="78"/>
  <c r="Q31" i="78"/>
  <c r="Q13" i="78"/>
  <c r="Q58" i="78"/>
  <c r="Q40" i="78"/>
  <c r="Q22" i="78"/>
  <c r="Q52" i="78"/>
  <c r="Q55" i="78"/>
  <c r="Q70" i="78"/>
  <c r="Q16" i="78"/>
  <c r="Q73" i="78"/>
  <c r="Q19" i="78"/>
  <c r="Q37" i="78"/>
  <c r="Q34" i="78"/>
  <c r="Q69" i="84"/>
  <c r="Q66" i="84"/>
  <c r="Q63" i="84"/>
  <c r="Q60" i="84"/>
  <c r="Q57" i="84"/>
  <c r="Q54" i="84"/>
  <c r="Q51" i="84"/>
  <c r="Q48" i="84"/>
  <c r="Q45" i="84"/>
  <c r="Q42" i="84"/>
  <c r="Q67" i="84"/>
  <c r="Q64" i="84"/>
  <c r="Q61" i="84"/>
  <c r="Q58" i="84"/>
  <c r="Q55" i="84"/>
  <c r="Q52" i="84"/>
  <c r="Q49" i="84"/>
  <c r="Q46" i="84"/>
  <c r="Q43" i="84"/>
  <c r="Q40" i="84"/>
  <c r="Q9" i="84"/>
  <c r="Q38" i="84"/>
  <c r="Q35" i="84"/>
  <c r="Q32" i="84"/>
  <c r="Q29" i="84"/>
  <c r="Q26" i="84"/>
  <c r="Q23" i="84"/>
  <c r="Q20" i="84"/>
  <c r="Q17" i="84"/>
  <c r="Q14" i="84"/>
  <c r="Q10" i="84"/>
  <c r="Q68" i="84"/>
  <c r="Q65" i="84"/>
  <c r="Q62" i="84"/>
  <c r="Q59" i="84"/>
  <c r="Q56" i="84"/>
  <c r="Q53" i="84"/>
  <c r="Q50" i="84"/>
  <c r="Q47" i="84"/>
  <c r="Q44" i="84"/>
  <c r="Q41" i="84"/>
  <c r="Q39" i="84"/>
  <c r="Q37" i="84"/>
  <c r="Q36" i="84"/>
  <c r="Q34" i="84"/>
  <c r="Q33" i="84"/>
  <c r="Q31" i="84"/>
  <c r="Q30" i="84"/>
  <c r="Q28" i="84"/>
  <c r="Q27" i="84"/>
  <c r="Q25" i="84"/>
  <c r="Q24" i="84"/>
  <c r="Q22" i="84"/>
  <c r="Q21" i="84"/>
  <c r="Q19" i="84"/>
  <c r="Q18" i="84"/>
  <c r="Q16" i="84"/>
  <c r="Q15" i="84"/>
  <c r="Q13" i="84"/>
  <c r="Q12" i="84"/>
  <c r="Q11" i="84"/>
  <c r="Q7" i="84"/>
  <c r="Q6" i="84"/>
  <c r="Q5" i="84"/>
  <c r="Q8" i="84"/>
  <c r="Q89" i="90"/>
  <c r="Q86" i="90"/>
  <c r="Q83" i="90"/>
  <c r="Q80" i="90"/>
  <c r="Q77" i="90"/>
  <c r="Q74" i="90"/>
  <c r="Q71" i="90"/>
  <c r="Q68" i="90"/>
  <c r="Q65" i="90"/>
  <c r="Q62" i="90"/>
  <c r="Q59" i="90"/>
  <c r="Q56" i="90"/>
  <c r="Q53" i="90"/>
  <c r="Q50" i="90"/>
  <c r="Q87" i="90"/>
  <c r="Q84" i="90"/>
  <c r="Q81" i="90"/>
  <c r="Q78" i="90"/>
  <c r="Q75" i="90"/>
  <c r="Q72" i="90"/>
  <c r="Q69" i="90"/>
  <c r="Q66" i="90"/>
  <c r="Q63" i="90"/>
  <c r="Q60" i="90"/>
  <c r="Q57" i="90"/>
  <c r="Q54" i="90"/>
  <c r="Q51" i="90"/>
  <c r="Q48" i="90"/>
  <c r="Q88" i="90"/>
  <c r="Q79" i="90"/>
  <c r="Q70" i="90"/>
  <c r="Q61" i="90"/>
  <c r="Q52" i="90"/>
  <c r="Q11" i="90"/>
  <c r="Q5" i="90"/>
  <c r="Q45" i="90"/>
  <c r="Q42" i="90"/>
  <c r="Q39" i="90"/>
  <c r="Q36" i="90"/>
  <c r="Q33" i="90"/>
  <c r="Q30" i="90"/>
  <c r="Q27" i="90"/>
  <c r="Q24" i="90"/>
  <c r="Q21" i="90"/>
  <c r="Q18" i="90"/>
  <c r="Q15" i="90"/>
  <c r="Q82" i="90"/>
  <c r="Q73" i="90"/>
  <c r="Q64" i="90"/>
  <c r="Q55" i="90"/>
  <c r="Q85" i="90"/>
  <c r="Q76" i="90"/>
  <c r="Q67" i="90"/>
  <c r="Q58" i="90"/>
  <c r="Q49" i="90"/>
  <c r="Q10" i="90"/>
  <c r="Q8" i="90"/>
  <c r="Q46" i="90"/>
  <c r="Q41" i="90"/>
  <c r="Q28" i="90"/>
  <c r="Q23" i="90"/>
  <c r="Q44" i="90"/>
  <c r="Q31" i="90"/>
  <c r="Q26" i="90"/>
  <c r="Q47" i="90"/>
  <c r="Q34" i="90"/>
  <c r="Q29" i="90"/>
  <c r="Q16" i="90"/>
  <c r="Q13" i="90"/>
  <c r="Q6" i="90"/>
  <c r="Q43" i="90"/>
  <c r="Q38" i="90"/>
  <c r="Q25" i="90"/>
  <c r="Q20" i="90"/>
  <c r="Q9" i="90"/>
  <c r="Q7" i="90"/>
  <c r="Q32" i="90"/>
  <c r="Q22" i="90"/>
  <c r="Q19" i="90"/>
  <c r="Q40" i="90"/>
  <c r="Q37" i="90"/>
  <c r="Q17" i="90"/>
  <c r="Q35" i="90"/>
  <c r="Q14" i="90"/>
  <c r="Q12" i="90"/>
  <c r="Q69" i="96"/>
  <c r="Q66" i="96"/>
  <c r="Q63" i="96"/>
  <c r="Q60" i="96"/>
  <c r="Q57" i="96"/>
  <c r="Q67" i="96"/>
  <c r="Q64" i="96"/>
  <c r="Q61" i="96"/>
  <c r="Q58" i="96"/>
  <c r="Q54" i="96"/>
  <c r="Q51" i="96"/>
  <c r="Q48" i="96"/>
  <c r="Q56" i="96"/>
  <c r="Q55" i="96"/>
  <c r="Q52" i="96"/>
  <c r="Q49" i="96"/>
  <c r="Q62" i="96"/>
  <c r="Q46" i="96"/>
  <c r="Q43" i="96"/>
  <c r="Q40" i="96"/>
  <c r="Q37" i="96"/>
  <c r="Q34" i="96"/>
  <c r="Q31" i="96"/>
  <c r="Q28" i="96"/>
  <c r="Q25" i="96"/>
  <c r="Q22" i="96"/>
  <c r="Q68" i="96"/>
  <c r="Q44" i="96"/>
  <c r="Q41" i="96"/>
  <c r="Q38" i="96"/>
  <c r="Q35" i="96"/>
  <c r="Q32" i="96"/>
  <c r="Q29" i="96"/>
  <c r="Q26" i="96"/>
  <c r="Q23" i="96"/>
  <c r="Q65" i="96"/>
  <c r="Q59" i="96"/>
  <c r="Q53" i="96"/>
  <c r="Q47" i="96"/>
  <c r="Q42" i="96"/>
  <c r="Q33" i="96"/>
  <c r="Q30" i="96"/>
  <c r="Q24" i="96"/>
  <c r="Q50" i="96"/>
  <c r="Q27" i="96"/>
  <c r="Q21" i="96"/>
  <c r="Q17" i="96"/>
  <c r="Q14" i="96"/>
  <c r="Q10" i="96"/>
  <c r="Q11" i="96"/>
  <c r="Q5" i="96"/>
  <c r="Q18" i="96"/>
  <c r="Q15" i="96"/>
  <c r="Q12" i="96"/>
  <c r="Q6" i="96"/>
  <c r="Q36" i="96"/>
  <c r="Q20" i="96"/>
  <c r="Q9" i="96"/>
  <c r="Q45" i="96"/>
  <c r="Q16" i="96"/>
  <c r="Q13" i="96"/>
  <c r="Q39" i="96"/>
  <c r="Q19" i="96"/>
  <c r="Q8" i="96"/>
  <c r="Q7" i="96"/>
  <c r="AI3" i="21"/>
  <c r="AN3" i="21"/>
  <c r="I20" i="24"/>
  <c r="J20" i="24" s="1"/>
  <c r="H20" i="21"/>
  <c r="I20" i="21" s="1"/>
  <c r="J20" i="21" s="1"/>
  <c r="AI3" i="20"/>
  <c r="I11" i="19"/>
  <c r="J11" i="19" s="1"/>
  <c r="I22" i="16"/>
  <c r="J22" i="16" s="1"/>
  <c r="H48" i="27"/>
  <c r="I48" i="27" s="1"/>
  <c r="J48" i="27" s="1"/>
  <c r="H21" i="21"/>
  <c r="I21" i="21" s="1"/>
  <c r="J21" i="21" s="1"/>
  <c r="H4" i="21"/>
  <c r="I4" i="21" s="1"/>
  <c r="J4" i="21" s="1"/>
  <c r="K4" i="21" s="1"/>
  <c r="H11" i="20"/>
  <c r="H5" i="20"/>
  <c r="H23" i="20"/>
  <c r="H22" i="20"/>
  <c r="H21" i="20"/>
  <c r="H20" i="20"/>
  <c r="H19" i="20"/>
  <c r="H18" i="20"/>
  <c r="H17" i="20"/>
  <c r="H16" i="20"/>
  <c r="H15" i="20"/>
  <c r="H14" i="20"/>
  <c r="H13" i="20"/>
  <c r="H12" i="20"/>
  <c r="H7" i="20"/>
  <c r="H6" i="20"/>
  <c r="H8" i="24"/>
  <c r="H9" i="24"/>
  <c r="H4" i="24"/>
  <c r="H11" i="68"/>
  <c r="H5" i="68"/>
  <c r="H10" i="68"/>
  <c r="H23" i="68"/>
  <c r="H20" i="68"/>
  <c r="H17" i="68"/>
  <c r="H14" i="68"/>
  <c r="H6" i="68"/>
  <c r="H21" i="68"/>
  <c r="H18" i="68"/>
  <c r="H15" i="68"/>
  <c r="H12" i="68"/>
  <c r="H7" i="68"/>
  <c r="H22" i="68"/>
  <c r="H19" i="68"/>
  <c r="H16" i="68"/>
  <c r="H13" i="68"/>
  <c r="H11" i="58"/>
  <c r="I11" i="58" s="1"/>
  <c r="J11" i="58" s="1"/>
  <c r="H5" i="58"/>
  <c r="I5" i="58" s="1"/>
  <c r="J5" i="58" s="1"/>
  <c r="H23" i="58"/>
  <c r="I23" i="58" s="1"/>
  <c r="J23" i="58" s="1"/>
  <c r="H22" i="58"/>
  <c r="I22" i="58" s="1"/>
  <c r="J22" i="58" s="1"/>
  <c r="H21" i="58"/>
  <c r="I21" i="58" s="1"/>
  <c r="J21" i="58" s="1"/>
  <c r="H20" i="58"/>
  <c r="I20" i="58" s="1"/>
  <c r="J20" i="58" s="1"/>
  <c r="H19" i="58"/>
  <c r="I19" i="58" s="1"/>
  <c r="J19" i="58" s="1"/>
  <c r="H18" i="58"/>
  <c r="I18" i="58" s="1"/>
  <c r="J18" i="58" s="1"/>
  <c r="H17" i="58"/>
  <c r="I17" i="58" s="1"/>
  <c r="J17" i="58" s="1"/>
  <c r="H16" i="58"/>
  <c r="I16" i="58" s="1"/>
  <c r="J16" i="58" s="1"/>
  <c r="H15" i="58"/>
  <c r="I15" i="58" s="1"/>
  <c r="J15" i="58" s="1"/>
  <c r="H14" i="58"/>
  <c r="I14" i="58" s="1"/>
  <c r="J14" i="58" s="1"/>
  <c r="H13" i="58"/>
  <c r="I13" i="58" s="1"/>
  <c r="J13" i="58" s="1"/>
  <c r="H12" i="58"/>
  <c r="I12" i="58" s="1"/>
  <c r="J12" i="58" s="1"/>
  <c r="H7" i="58"/>
  <c r="I7" i="58" s="1"/>
  <c r="J7" i="58" s="1"/>
  <c r="H6" i="58"/>
  <c r="I6" i="58" s="1"/>
  <c r="J6" i="58" s="1"/>
  <c r="H8" i="58"/>
  <c r="I8" i="58" s="1"/>
  <c r="J8" i="58" s="1"/>
  <c r="H8" i="55"/>
  <c r="H10" i="55"/>
  <c r="H11" i="72"/>
  <c r="H5" i="72"/>
  <c r="H9" i="72"/>
  <c r="H4" i="72"/>
  <c r="H10" i="72"/>
  <c r="H15" i="24"/>
  <c r="I8" i="23"/>
  <c r="J8" i="23" s="1"/>
  <c r="H13" i="19"/>
  <c r="I20" i="16"/>
  <c r="J20" i="16" s="1"/>
  <c r="AH4" i="7"/>
  <c r="AQ4" i="7" s="1"/>
  <c r="Z4" i="7"/>
  <c r="H17" i="21"/>
  <c r="I17" i="21" s="1"/>
  <c r="J17" i="21" s="1"/>
  <c r="H9" i="12"/>
  <c r="H4" i="12"/>
  <c r="H8" i="12"/>
  <c r="H23" i="12"/>
  <c r="H22" i="12"/>
  <c r="H21" i="12"/>
  <c r="H20" i="12"/>
  <c r="H19" i="12"/>
  <c r="H18" i="12"/>
  <c r="H17" i="12"/>
  <c r="H16" i="12"/>
  <c r="H15" i="12"/>
  <c r="H14" i="12"/>
  <c r="H13" i="12"/>
  <c r="H12" i="12"/>
  <c r="H7" i="12"/>
  <c r="H6" i="12"/>
  <c r="H11" i="12"/>
  <c r="H5" i="12"/>
  <c r="AN3" i="5"/>
  <c r="AI3" i="5"/>
  <c r="H13" i="24"/>
  <c r="H20" i="19"/>
  <c r="H12" i="16"/>
  <c r="AR3" i="14"/>
  <c r="I23" i="7"/>
  <c r="J23" i="7" s="1"/>
  <c r="I17" i="7"/>
  <c r="J17" i="7" s="1"/>
  <c r="W5" i="8"/>
  <c r="AG4" i="8"/>
  <c r="AF4" i="8"/>
  <c r="AE4" i="8"/>
  <c r="H22" i="5"/>
  <c r="I22" i="5" s="1"/>
  <c r="J22" i="5" s="1"/>
  <c r="H5" i="5"/>
  <c r="I5" i="5" s="1"/>
  <c r="J5" i="5" s="1"/>
  <c r="H22" i="2"/>
  <c r="H17" i="2"/>
  <c r="H12" i="2"/>
  <c r="H10" i="12"/>
  <c r="AI4" i="3"/>
  <c r="H19" i="2"/>
  <c r="H6" i="13"/>
  <c r="I6" i="13" s="1"/>
  <c r="J6" i="13" s="1"/>
  <c r="X5" i="11"/>
  <c r="AH5" i="11" s="1"/>
  <c r="H16" i="10"/>
  <c r="I16" i="10" s="1"/>
  <c r="J16" i="10" s="1"/>
  <c r="K7" i="6"/>
  <c r="AI3" i="1"/>
  <c r="H17" i="10"/>
  <c r="I17" i="10" s="1"/>
  <c r="J17" i="10" s="1"/>
  <c r="K5" i="93"/>
  <c r="K6" i="93" s="1"/>
  <c r="K7" i="93" s="1"/>
  <c r="K8" i="93" s="1"/>
  <c r="AN3" i="93"/>
  <c r="AI3" i="93"/>
  <c r="AH3" i="91"/>
  <c r="AQ3" i="91" s="1"/>
  <c r="AI3" i="90"/>
  <c r="Z4" i="90"/>
  <c r="AH4" i="90"/>
  <c r="K5" i="83"/>
  <c r="AN3" i="82"/>
  <c r="AI3" i="82"/>
  <c r="AH4" i="67"/>
  <c r="Z4" i="67"/>
  <c r="AN3" i="79"/>
  <c r="AI3" i="79"/>
  <c r="AQ4" i="83"/>
  <c r="I19" i="72"/>
  <c r="J19" i="72" s="1"/>
  <c r="I23" i="71"/>
  <c r="J23" i="71" s="1"/>
  <c r="I15" i="71"/>
  <c r="J15" i="71" s="1"/>
  <c r="I18" i="72"/>
  <c r="J18" i="72" s="1"/>
  <c r="AH4" i="69"/>
  <c r="AQ4" i="69" s="1"/>
  <c r="Z4" i="69"/>
  <c r="AN3" i="77"/>
  <c r="AI3" i="77"/>
  <c r="AE4" i="71"/>
  <c r="AF4" i="71"/>
  <c r="W5" i="71"/>
  <c r="AG4" i="71"/>
  <c r="K5" i="69"/>
  <c r="AH3" i="62"/>
  <c r="AQ3" i="62" s="1"/>
  <c r="I7" i="60"/>
  <c r="J7" i="60" s="1"/>
  <c r="I21" i="63"/>
  <c r="J21" i="63" s="1"/>
  <c r="I12" i="63"/>
  <c r="J12" i="63" s="1"/>
  <c r="I20" i="60"/>
  <c r="J20" i="60" s="1"/>
  <c r="I15" i="55"/>
  <c r="J15" i="55" s="1"/>
  <c r="I19" i="51"/>
  <c r="J19" i="51" s="1"/>
  <c r="I13" i="51"/>
  <c r="J13" i="51" s="1"/>
  <c r="I5" i="50"/>
  <c r="J5" i="50" s="1"/>
  <c r="I10" i="63"/>
  <c r="J10" i="63" s="1"/>
  <c r="W5" i="54"/>
  <c r="AG4" i="54"/>
  <c r="AP4" i="54" s="1"/>
  <c r="AE4" i="54"/>
  <c r="AF4" i="54"/>
  <c r="AO4" i="54" s="1"/>
  <c r="AE3" i="70"/>
  <c r="P3" i="70"/>
  <c r="AF3" i="70" s="1"/>
  <c r="AO3" i="70" s="1"/>
  <c r="I11" i="64"/>
  <c r="J11" i="64" s="1"/>
  <c r="I23" i="63"/>
  <c r="J23" i="63" s="1"/>
  <c r="I14" i="63"/>
  <c r="J14" i="63" s="1"/>
  <c r="I19" i="60"/>
  <c r="J19" i="60" s="1"/>
  <c r="I23" i="55"/>
  <c r="J23" i="55" s="1"/>
  <c r="I23" i="50"/>
  <c r="J23" i="50" s="1"/>
  <c r="Z4" i="73"/>
  <c r="I19" i="63"/>
  <c r="J19" i="63" s="1"/>
  <c r="K5" i="61"/>
  <c r="I11" i="59"/>
  <c r="J11" i="59" s="1"/>
  <c r="I23" i="56"/>
  <c r="J23" i="56" s="1"/>
  <c r="I20" i="56"/>
  <c r="J20" i="56" s="1"/>
  <c r="I17" i="56"/>
  <c r="J17" i="56" s="1"/>
  <c r="I14" i="56"/>
  <c r="J14" i="56" s="1"/>
  <c r="I19" i="55"/>
  <c r="J19" i="55" s="1"/>
  <c r="K5" i="53"/>
  <c r="AH4" i="66"/>
  <c r="AQ4" i="66" s="1"/>
  <c r="I10" i="56"/>
  <c r="J10" i="56" s="1"/>
  <c r="I9" i="63"/>
  <c r="J9" i="63" s="1"/>
  <c r="AQ4" i="61"/>
  <c r="AI3" i="49"/>
  <c r="P3" i="66"/>
  <c r="AF3" i="66" s="1"/>
  <c r="AO3" i="66" s="1"/>
  <c r="AE3" i="66"/>
  <c r="H94" i="73"/>
  <c r="I94" i="73" s="1"/>
  <c r="J94" i="73" s="1"/>
  <c r="I16" i="52"/>
  <c r="J16" i="52" s="1"/>
  <c r="I13" i="50"/>
  <c r="J13" i="50" s="1"/>
  <c r="I18" i="52"/>
  <c r="J18" i="52" s="1"/>
  <c r="AH3" i="48"/>
  <c r="AH3" i="44"/>
  <c r="AQ3" i="44" s="1"/>
  <c r="AG4" i="42"/>
  <c r="AP4" i="42" s="1"/>
  <c r="AF4" i="42"/>
  <c r="AO4" i="42" s="1"/>
  <c r="W5" i="42"/>
  <c r="AE4" i="42"/>
  <c r="X5" i="38"/>
  <c r="AH5" i="38" s="1"/>
  <c r="AI3" i="42"/>
  <c r="H87" i="33"/>
  <c r="I87" i="33" s="1"/>
  <c r="J87" i="33" s="1"/>
  <c r="H44" i="33"/>
  <c r="I44" i="33" s="1"/>
  <c r="J44" i="33" s="1"/>
  <c r="H84" i="33"/>
  <c r="I84" i="33" s="1"/>
  <c r="J84" i="33" s="1"/>
  <c r="H41" i="33"/>
  <c r="I41" i="33" s="1"/>
  <c r="J41" i="33" s="1"/>
  <c r="H50" i="33"/>
  <c r="I50" i="33" s="1"/>
  <c r="J50" i="33" s="1"/>
  <c r="X5" i="31"/>
  <c r="AH5" i="31" s="1"/>
  <c r="AH4" i="29"/>
  <c r="AQ4" i="29" s="1"/>
  <c r="AI3" i="30"/>
  <c r="Q11" i="28"/>
  <c r="Q5" i="28"/>
  <c r="Q67" i="28"/>
  <c r="Q68" i="28"/>
  <c r="Q65" i="28"/>
  <c r="Q62" i="28"/>
  <c r="Q59" i="28"/>
  <c r="Q56" i="28"/>
  <c r="Q53" i="28"/>
  <c r="Q50" i="28"/>
  <c r="Q47" i="28"/>
  <c r="Q44" i="28"/>
  <c r="Q41" i="28"/>
  <c r="Q38" i="28"/>
  <c r="Q35" i="28"/>
  <c r="Q32" i="28"/>
  <c r="Q29" i="28"/>
  <c r="Q26" i="28"/>
  <c r="Q23" i="28"/>
  <c r="Q20" i="28"/>
  <c r="Q17" i="28"/>
  <c r="Q14" i="28"/>
  <c r="Q10" i="28"/>
  <c r="Q69" i="28"/>
  <c r="Q63" i="28"/>
  <c r="Q61" i="28"/>
  <c r="Q54" i="28"/>
  <c r="Q52" i="28"/>
  <c r="Q45" i="28"/>
  <c r="Q43" i="28"/>
  <c r="Q36" i="28"/>
  <c r="Q34" i="28"/>
  <c r="Q27" i="28"/>
  <c r="Q25" i="28"/>
  <c r="Q18" i="28"/>
  <c r="Q16" i="28"/>
  <c r="Q8" i="28"/>
  <c r="Q7" i="28"/>
  <c r="Q9" i="28"/>
  <c r="Q64" i="28"/>
  <c r="Q57" i="28"/>
  <c r="Q55" i="28"/>
  <c r="Q48" i="28"/>
  <c r="Q46" i="28"/>
  <c r="Q39" i="28"/>
  <c r="Q37" i="28"/>
  <c r="Q30" i="28"/>
  <c r="Q28" i="28"/>
  <c r="Q21" i="28"/>
  <c r="Q19" i="28"/>
  <c r="Q12" i="28"/>
  <c r="Q66" i="28"/>
  <c r="Q60" i="28"/>
  <c r="Q58" i="28"/>
  <c r="Q51" i="28"/>
  <c r="Q49" i="28"/>
  <c r="Q42" i="28"/>
  <c r="Q40" i="28"/>
  <c r="Q33" i="28"/>
  <c r="Q31" i="28"/>
  <c r="Q24" i="28"/>
  <c r="Q22" i="28"/>
  <c r="Q15" i="28"/>
  <c r="Q13" i="28"/>
  <c r="Q6" i="28"/>
  <c r="H87" i="30"/>
  <c r="I87" i="30" s="1"/>
  <c r="J87" i="30" s="1"/>
  <c r="H84" i="30"/>
  <c r="I84" i="30" s="1"/>
  <c r="J84" i="30" s="1"/>
  <c r="H81" i="30"/>
  <c r="I81" i="30" s="1"/>
  <c r="J81" i="30" s="1"/>
  <c r="H78" i="30"/>
  <c r="I78" i="30" s="1"/>
  <c r="J78" i="30" s="1"/>
  <c r="H75" i="30"/>
  <c r="I75" i="30" s="1"/>
  <c r="J75" i="30" s="1"/>
  <c r="H72" i="30"/>
  <c r="I72" i="30" s="1"/>
  <c r="J72" i="30" s="1"/>
  <c r="H69" i="30"/>
  <c r="I69" i="30" s="1"/>
  <c r="J69" i="30" s="1"/>
  <c r="H66" i="30"/>
  <c r="I66" i="30" s="1"/>
  <c r="J66" i="30" s="1"/>
  <c r="H63" i="30"/>
  <c r="I63" i="30" s="1"/>
  <c r="J63" i="30" s="1"/>
  <c r="H60" i="30"/>
  <c r="I60" i="30" s="1"/>
  <c r="J60" i="30" s="1"/>
  <c r="H57" i="30"/>
  <c r="I57" i="30" s="1"/>
  <c r="J57" i="30" s="1"/>
  <c r="H54" i="30"/>
  <c r="I54" i="30" s="1"/>
  <c r="J54" i="30" s="1"/>
  <c r="H51" i="30"/>
  <c r="I51" i="30" s="1"/>
  <c r="J51" i="30" s="1"/>
  <c r="H48" i="30"/>
  <c r="I48" i="30" s="1"/>
  <c r="J48" i="30" s="1"/>
  <c r="H45" i="30"/>
  <c r="I45" i="30" s="1"/>
  <c r="J45" i="30" s="1"/>
  <c r="H42" i="30"/>
  <c r="I42" i="30" s="1"/>
  <c r="J42" i="30" s="1"/>
  <c r="H39" i="30"/>
  <c r="I39" i="30" s="1"/>
  <c r="J39" i="30" s="1"/>
  <c r="H36" i="30"/>
  <c r="I36" i="30" s="1"/>
  <c r="J36" i="30" s="1"/>
  <c r="H33" i="30"/>
  <c r="I33" i="30" s="1"/>
  <c r="J33" i="30" s="1"/>
  <c r="H30" i="30"/>
  <c r="I30" i="30" s="1"/>
  <c r="J30" i="30" s="1"/>
  <c r="H27" i="30"/>
  <c r="I27" i="30" s="1"/>
  <c r="J27" i="30" s="1"/>
  <c r="H24" i="30"/>
  <c r="I24" i="30" s="1"/>
  <c r="J24" i="30" s="1"/>
  <c r="H21" i="30"/>
  <c r="I21" i="30" s="1"/>
  <c r="J21" i="30" s="1"/>
  <c r="H18" i="30"/>
  <c r="I18" i="30" s="1"/>
  <c r="J18" i="30" s="1"/>
  <c r="H15" i="30"/>
  <c r="I15" i="30" s="1"/>
  <c r="J15" i="30" s="1"/>
  <c r="H12" i="30"/>
  <c r="I12" i="30" s="1"/>
  <c r="J12" i="30" s="1"/>
  <c r="H6" i="30"/>
  <c r="I6" i="30" s="1"/>
  <c r="J6" i="30" s="1"/>
  <c r="H4" i="30"/>
  <c r="I4" i="30" s="1"/>
  <c r="J4" i="30" s="1"/>
  <c r="K4" i="30" s="1"/>
  <c r="H88" i="30"/>
  <c r="I88" i="30" s="1"/>
  <c r="J88" i="30" s="1"/>
  <c r="H85" i="30"/>
  <c r="I85" i="30" s="1"/>
  <c r="J85" i="30" s="1"/>
  <c r="H82" i="30"/>
  <c r="I82" i="30" s="1"/>
  <c r="J82" i="30" s="1"/>
  <c r="H79" i="30"/>
  <c r="I79" i="30" s="1"/>
  <c r="J79" i="30" s="1"/>
  <c r="H76" i="30"/>
  <c r="I76" i="30" s="1"/>
  <c r="J76" i="30" s="1"/>
  <c r="H73" i="30"/>
  <c r="I73" i="30" s="1"/>
  <c r="J73" i="30" s="1"/>
  <c r="H70" i="30"/>
  <c r="I70" i="30" s="1"/>
  <c r="J70" i="30" s="1"/>
  <c r="H67" i="30"/>
  <c r="I67" i="30" s="1"/>
  <c r="J67" i="30" s="1"/>
  <c r="H64" i="30"/>
  <c r="I64" i="30" s="1"/>
  <c r="J64" i="30" s="1"/>
  <c r="H61" i="30"/>
  <c r="I61" i="30" s="1"/>
  <c r="J61" i="30" s="1"/>
  <c r="H58" i="30"/>
  <c r="I58" i="30" s="1"/>
  <c r="J58" i="30" s="1"/>
  <c r="H55" i="30"/>
  <c r="I55" i="30" s="1"/>
  <c r="J55" i="30" s="1"/>
  <c r="H52" i="30"/>
  <c r="I52" i="30" s="1"/>
  <c r="J52" i="30" s="1"/>
  <c r="H49" i="30"/>
  <c r="I49" i="30" s="1"/>
  <c r="J49" i="30" s="1"/>
  <c r="H46" i="30"/>
  <c r="I46" i="30" s="1"/>
  <c r="J46" i="30" s="1"/>
  <c r="H43" i="30"/>
  <c r="I43" i="30" s="1"/>
  <c r="J43" i="30" s="1"/>
  <c r="H40" i="30"/>
  <c r="I40" i="30" s="1"/>
  <c r="J40" i="30" s="1"/>
  <c r="H37" i="30"/>
  <c r="I37" i="30" s="1"/>
  <c r="J37" i="30" s="1"/>
  <c r="H34" i="30"/>
  <c r="I34" i="30" s="1"/>
  <c r="J34" i="30" s="1"/>
  <c r="H31" i="30"/>
  <c r="I31" i="30" s="1"/>
  <c r="J31" i="30" s="1"/>
  <c r="H28" i="30"/>
  <c r="I28" i="30" s="1"/>
  <c r="J28" i="30" s="1"/>
  <c r="H25" i="30"/>
  <c r="I25" i="30" s="1"/>
  <c r="J25" i="30" s="1"/>
  <c r="H22" i="30"/>
  <c r="I22" i="30" s="1"/>
  <c r="J22" i="30" s="1"/>
  <c r="H19" i="30"/>
  <c r="I19" i="30" s="1"/>
  <c r="J19" i="30" s="1"/>
  <c r="H9" i="30"/>
  <c r="I9" i="30" s="1"/>
  <c r="J9" i="30" s="1"/>
  <c r="H8" i="30"/>
  <c r="I8" i="30" s="1"/>
  <c r="J8" i="30" s="1"/>
  <c r="H16" i="30"/>
  <c r="I16" i="30" s="1"/>
  <c r="J16" i="30" s="1"/>
  <c r="H13" i="30"/>
  <c r="I13" i="30" s="1"/>
  <c r="J13" i="30" s="1"/>
  <c r="H7" i="30"/>
  <c r="I7" i="30" s="1"/>
  <c r="J7" i="30" s="1"/>
  <c r="H98" i="41"/>
  <c r="I98" i="41" s="1"/>
  <c r="J98" i="41" s="1"/>
  <c r="H95" i="41"/>
  <c r="I95" i="41" s="1"/>
  <c r="J95" i="41" s="1"/>
  <c r="H92" i="41"/>
  <c r="I92" i="41" s="1"/>
  <c r="J92" i="41" s="1"/>
  <c r="H89" i="41"/>
  <c r="I89" i="41" s="1"/>
  <c r="J89" i="41" s="1"/>
  <c r="H86" i="41"/>
  <c r="I86" i="41" s="1"/>
  <c r="J86" i="41" s="1"/>
  <c r="H83" i="41"/>
  <c r="I83" i="41" s="1"/>
  <c r="J83" i="41" s="1"/>
  <c r="H80" i="41"/>
  <c r="I80" i="41" s="1"/>
  <c r="J80" i="41" s="1"/>
  <c r="H77" i="41"/>
  <c r="I77" i="41" s="1"/>
  <c r="J77" i="41" s="1"/>
  <c r="H74" i="41"/>
  <c r="I74" i="41" s="1"/>
  <c r="J74" i="41" s="1"/>
  <c r="H71" i="41"/>
  <c r="I71" i="41" s="1"/>
  <c r="J71" i="41" s="1"/>
  <c r="H68" i="41"/>
  <c r="I68" i="41" s="1"/>
  <c r="J68" i="41" s="1"/>
  <c r="H65" i="41"/>
  <c r="I65" i="41" s="1"/>
  <c r="J65" i="41" s="1"/>
  <c r="H62" i="41"/>
  <c r="I62" i="41" s="1"/>
  <c r="J62" i="41" s="1"/>
  <c r="H59" i="41"/>
  <c r="I59" i="41" s="1"/>
  <c r="J59" i="41" s="1"/>
  <c r="H56" i="41"/>
  <c r="I56" i="41" s="1"/>
  <c r="J56" i="41" s="1"/>
  <c r="H53" i="41"/>
  <c r="I53" i="41" s="1"/>
  <c r="J53" i="41" s="1"/>
  <c r="H50" i="41"/>
  <c r="I50" i="41" s="1"/>
  <c r="J50" i="41" s="1"/>
  <c r="H47" i="41"/>
  <c r="I47" i="41" s="1"/>
  <c r="J47" i="41" s="1"/>
  <c r="H44" i="41"/>
  <c r="I44" i="41" s="1"/>
  <c r="J44" i="41" s="1"/>
  <c r="H41" i="41"/>
  <c r="I41" i="41" s="1"/>
  <c r="J41" i="41" s="1"/>
  <c r="H38" i="41"/>
  <c r="I38" i="41" s="1"/>
  <c r="J38" i="41" s="1"/>
  <c r="H35" i="41"/>
  <c r="I35" i="41" s="1"/>
  <c r="J35" i="41" s="1"/>
  <c r="H32" i="41"/>
  <c r="I32" i="41" s="1"/>
  <c r="J32" i="41" s="1"/>
  <c r="H29" i="41"/>
  <c r="I29" i="41" s="1"/>
  <c r="J29" i="41" s="1"/>
  <c r="H26" i="41"/>
  <c r="I26" i="41" s="1"/>
  <c r="J26" i="41" s="1"/>
  <c r="H23" i="41"/>
  <c r="I23" i="41" s="1"/>
  <c r="J23" i="41" s="1"/>
  <c r="H20" i="41"/>
  <c r="I20" i="41" s="1"/>
  <c r="J20" i="41" s="1"/>
  <c r="H17" i="41"/>
  <c r="I17" i="41" s="1"/>
  <c r="J17" i="41" s="1"/>
  <c r="H14" i="41"/>
  <c r="I14" i="41" s="1"/>
  <c r="J14" i="41" s="1"/>
  <c r="H10" i="41"/>
  <c r="I10" i="41" s="1"/>
  <c r="J10" i="41" s="1"/>
  <c r="H5" i="41"/>
  <c r="I5" i="41" s="1"/>
  <c r="J5" i="41" s="1"/>
  <c r="H97" i="41"/>
  <c r="I97" i="41" s="1"/>
  <c r="J97" i="41" s="1"/>
  <c r="H94" i="41"/>
  <c r="I94" i="41" s="1"/>
  <c r="J94" i="41" s="1"/>
  <c r="H91" i="41"/>
  <c r="I91" i="41" s="1"/>
  <c r="J91" i="41" s="1"/>
  <c r="H88" i="41"/>
  <c r="I88" i="41" s="1"/>
  <c r="J88" i="41" s="1"/>
  <c r="H85" i="41"/>
  <c r="I85" i="41" s="1"/>
  <c r="J85" i="41" s="1"/>
  <c r="H82" i="41"/>
  <c r="I82" i="41" s="1"/>
  <c r="J82" i="41" s="1"/>
  <c r="H79" i="41"/>
  <c r="I79" i="41" s="1"/>
  <c r="J79" i="41" s="1"/>
  <c r="H76" i="41"/>
  <c r="I76" i="41" s="1"/>
  <c r="J76" i="41" s="1"/>
  <c r="H73" i="41"/>
  <c r="I73" i="41" s="1"/>
  <c r="J73" i="41" s="1"/>
  <c r="H70" i="41"/>
  <c r="I70" i="41" s="1"/>
  <c r="J70" i="41" s="1"/>
  <c r="H67" i="41"/>
  <c r="I67" i="41" s="1"/>
  <c r="J67" i="41" s="1"/>
  <c r="H64" i="41"/>
  <c r="I64" i="41" s="1"/>
  <c r="J64" i="41" s="1"/>
  <c r="H61" i="41"/>
  <c r="I61" i="41" s="1"/>
  <c r="J61" i="41" s="1"/>
  <c r="H58" i="41"/>
  <c r="I58" i="41" s="1"/>
  <c r="J58" i="41" s="1"/>
  <c r="H55" i="41"/>
  <c r="I55" i="41" s="1"/>
  <c r="J55" i="41" s="1"/>
  <c r="H52" i="41"/>
  <c r="I52" i="41" s="1"/>
  <c r="J52" i="41" s="1"/>
  <c r="H49" i="41"/>
  <c r="I49" i="41" s="1"/>
  <c r="J49" i="41" s="1"/>
  <c r="H46" i="41"/>
  <c r="I46" i="41" s="1"/>
  <c r="J46" i="41" s="1"/>
  <c r="H43" i="41"/>
  <c r="I43" i="41" s="1"/>
  <c r="J43" i="41" s="1"/>
  <c r="H40" i="41"/>
  <c r="I40" i="41" s="1"/>
  <c r="J40" i="41" s="1"/>
  <c r="H37" i="41"/>
  <c r="I37" i="41" s="1"/>
  <c r="J37" i="41" s="1"/>
  <c r="H34" i="41"/>
  <c r="I34" i="41" s="1"/>
  <c r="J34" i="41" s="1"/>
  <c r="H31" i="41"/>
  <c r="I31" i="41" s="1"/>
  <c r="J31" i="41" s="1"/>
  <c r="H28" i="41"/>
  <c r="I28" i="41" s="1"/>
  <c r="J28" i="41" s="1"/>
  <c r="H25" i="41"/>
  <c r="I25" i="41" s="1"/>
  <c r="J25" i="41" s="1"/>
  <c r="H22" i="41"/>
  <c r="I22" i="41" s="1"/>
  <c r="J22" i="41" s="1"/>
  <c r="H19" i="41"/>
  <c r="I19" i="41" s="1"/>
  <c r="J19" i="41" s="1"/>
  <c r="H16" i="41"/>
  <c r="I16" i="41" s="1"/>
  <c r="J16" i="41" s="1"/>
  <c r="H13" i="41"/>
  <c r="I13" i="41" s="1"/>
  <c r="J13" i="41" s="1"/>
  <c r="H8" i="41"/>
  <c r="I8" i="41" s="1"/>
  <c r="J8" i="41" s="1"/>
  <c r="H7" i="41"/>
  <c r="I7" i="41" s="1"/>
  <c r="J7" i="41" s="1"/>
  <c r="H4" i="41"/>
  <c r="I4" i="41" s="1"/>
  <c r="J4" i="41" s="1"/>
  <c r="K4" i="41" s="1"/>
  <c r="H79" i="47"/>
  <c r="I79" i="47" s="1"/>
  <c r="J79" i="47" s="1"/>
  <c r="H75" i="47"/>
  <c r="I75" i="47" s="1"/>
  <c r="J75" i="47" s="1"/>
  <c r="H70" i="47"/>
  <c r="I70" i="47" s="1"/>
  <c r="J70" i="47" s="1"/>
  <c r="H66" i="47"/>
  <c r="I66" i="47" s="1"/>
  <c r="J66" i="47" s="1"/>
  <c r="H61" i="47"/>
  <c r="I61" i="47" s="1"/>
  <c r="J61" i="47" s="1"/>
  <c r="H57" i="47"/>
  <c r="I57" i="47" s="1"/>
  <c r="J57" i="47" s="1"/>
  <c r="H52" i="47"/>
  <c r="I52" i="47" s="1"/>
  <c r="J52" i="47" s="1"/>
  <c r="H50" i="47"/>
  <c r="I50" i="47" s="1"/>
  <c r="J50" i="47" s="1"/>
  <c r="H47" i="47"/>
  <c r="I47" i="47" s="1"/>
  <c r="J47" i="47" s="1"/>
  <c r="H44" i="47"/>
  <c r="I44" i="47" s="1"/>
  <c r="J44" i="47" s="1"/>
  <c r="H41" i="47"/>
  <c r="I41" i="47" s="1"/>
  <c r="J41" i="47" s="1"/>
  <c r="H38" i="47"/>
  <c r="I38" i="47" s="1"/>
  <c r="J38" i="47" s="1"/>
  <c r="H35" i="47"/>
  <c r="I35" i="47" s="1"/>
  <c r="J35" i="47" s="1"/>
  <c r="H32" i="47"/>
  <c r="I32" i="47" s="1"/>
  <c r="J32" i="47" s="1"/>
  <c r="H29" i="47"/>
  <c r="I29" i="47" s="1"/>
  <c r="J29" i="47" s="1"/>
  <c r="H26" i="47"/>
  <c r="I26" i="47" s="1"/>
  <c r="J26" i="47" s="1"/>
  <c r="H23" i="47"/>
  <c r="I23" i="47" s="1"/>
  <c r="J23" i="47" s="1"/>
  <c r="H20" i="47"/>
  <c r="I20" i="47" s="1"/>
  <c r="J20" i="47" s="1"/>
  <c r="H17" i="47"/>
  <c r="I17" i="47" s="1"/>
  <c r="J17" i="47" s="1"/>
  <c r="H14" i="47"/>
  <c r="I14" i="47" s="1"/>
  <c r="J14" i="47" s="1"/>
  <c r="H10" i="47"/>
  <c r="I10" i="47" s="1"/>
  <c r="J10" i="47" s="1"/>
  <c r="H71" i="47"/>
  <c r="I71" i="47" s="1"/>
  <c r="J71" i="47" s="1"/>
  <c r="H62" i="47"/>
  <c r="I62" i="47" s="1"/>
  <c r="J62" i="47" s="1"/>
  <c r="H53" i="47"/>
  <c r="I53" i="47" s="1"/>
  <c r="J53" i="47" s="1"/>
  <c r="H77" i="47"/>
  <c r="I77" i="47" s="1"/>
  <c r="J77" i="47" s="1"/>
  <c r="H68" i="47"/>
  <c r="I68" i="47" s="1"/>
  <c r="J68" i="47" s="1"/>
  <c r="H59" i="47"/>
  <c r="I59" i="47" s="1"/>
  <c r="J59" i="47" s="1"/>
  <c r="H9" i="47"/>
  <c r="I9" i="47" s="1"/>
  <c r="J9" i="47" s="1"/>
  <c r="H78" i="47"/>
  <c r="I78" i="47" s="1"/>
  <c r="J78" i="47" s="1"/>
  <c r="H69" i="47"/>
  <c r="I69" i="47" s="1"/>
  <c r="J69" i="47" s="1"/>
  <c r="H60" i="47"/>
  <c r="I60" i="47" s="1"/>
  <c r="J60" i="47" s="1"/>
  <c r="H7" i="47"/>
  <c r="I7" i="47" s="1"/>
  <c r="J7" i="47" s="1"/>
  <c r="K7" i="47" s="1"/>
  <c r="H74" i="47"/>
  <c r="I74" i="47" s="1"/>
  <c r="J74" i="47" s="1"/>
  <c r="H65" i="47"/>
  <c r="I65" i="47" s="1"/>
  <c r="J65" i="47" s="1"/>
  <c r="H56" i="47"/>
  <c r="I56" i="47" s="1"/>
  <c r="J56" i="47" s="1"/>
  <c r="H46" i="76"/>
  <c r="I46" i="76" s="1"/>
  <c r="J46" i="76" s="1"/>
  <c r="H43" i="76"/>
  <c r="I43" i="76" s="1"/>
  <c r="J43" i="76" s="1"/>
  <c r="H40" i="76"/>
  <c r="I40" i="76" s="1"/>
  <c r="J40" i="76" s="1"/>
  <c r="H37" i="76"/>
  <c r="I37" i="76" s="1"/>
  <c r="J37" i="76" s="1"/>
  <c r="H11" i="76"/>
  <c r="I11" i="76" s="1"/>
  <c r="J11" i="76" s="1"/>
  <c r="H5" i="76"/>
  <c r="I5" i="76" s="1"/>
  <c r="J5" i="76" s="1"/>
  <c r="H19" i="76"/>
  <c r="I19" i="76" s="1"/>
  <c r="J19" i="76" s="1"/>
  <c r="H17" i="76"/>
  <c r="I17" i="76" s="1"/>
  <c r="J17" i="76" s="1"/>
  <c r="H14" i="76"/>
  <c r="I14" i="76" s="1"/>
  <c r="J14" i="76" s="1"/>
  <c r="H10" i="76"/>
  <c r="I10" i="76" s="1"/>
  <c r="J10" i="76" s="1"/>
  <c r="H4" i="76"/>
  <c r="I4" i="76" s="1"/>
  <c r="J4" i="76" s="1"/>
  <c r="K4" i="76" s="1"/>
  <c r="H69" i="76"/>
  <c r="I69" i="76" s="1"/>
  <c r="J69" i="76" s="1"/>
  <c r="H60" i="76"/>
  <c r="I60" i="76" s="1"/>
  <c r="J60" i="76" s="1"/>
  <c r="H51" i="76"/>
  <c r="I51" i="76" s="1"/>
  <c r="J51" i="76" s="1"/>
  <c r="H42" i="76"/>
  <c r="I42" i="76" s="1"/>
  <c r="J42" i="76" s="1"/>
  <c r="H33" i="76"/>
  <c r="I33" i="76" s="1"/>
  <c r="J33" i="76" s="1"/>
  <c r="H24" i="76"/>
  <c r="I24" i="76" s="1"/>
  <c r="J24" i="76" s="1"/>
  <c r="H63" i="76"/>
  <c r="I63" i="76" s="1"/>
  <c r="J63" i="76" s="1"/>
  <c r="H54" i="76"/>
  <c r="I54" i="76" s="1"/>
  <c r="J54" i="76" s="1"/>
  <c r="H45" i="76"/>
  <c r="I45" i="76" s="1"/>
  <c r="J45" i="76" s="1"/>
  <c r="H36" i="76"/>
  <c r="I36" i="76" s="1"/>
  <c r="J36" i="76" s="1"/>
  <c r="H27" i="76"/>
  <c r="I27" i="76" s="1"/>
  <c r="J27" i="76" s="1"/>
  <c r="H57" i="76"/>
  <c r="I57" i="76" s="1"/>
  <c r="J57" i="76" s="1"/>
  <c r="H30" i="76"/>
  <c r="I30" i="76" s="1"/>
  <c r="J30" i="76" s="1"/>
  <c r="H66" i="76"/>
  <c r="I66" i="76" s="1"/>
  <c r="J66" i="76" s="1"/>
  <c r="H39" i="76"/>
  <c r="I39" i="76" s="1"/>
  <c r="J39" i="76" s="1"/>
  <c r="H9" i="76"/>
  <c r="I9" i="76" s="1"/>
  <c r="J9" i="76" s="1"/>
  <c r="H48" i="76"/>
  <c r="I48" i="76" s="1"/>
  <c r="J48" i="76" s="1"/>
  <c r="H21" i="76"/>
  <c r="I21" i="76" s="1"/>
  <c r="J21" i="76" s="1"/>
  <c r="H63" i="83"/>
  <c r="I63" i="83" s="1"/>
  <c r="J63" i="83" s="1"/>
  <c r="H62" i="83"/>
  <c r="I62" i="83" s="1"/>
  <c r="J62" i="83" s="1"/>
  <c r="H54" i="83"/>
  <c r="I54" i="83" s="1"/>
  <c r="J54" i="83" s="1"/>
  <c r="H53" i="83"/>
  <c r="I53" i="83" s="1"/>
  <c r="J53" i="83" s="1"/>
  <c r="H45" i="83"/>
  <c r="I45" i="83" s="1"/>
  <c r="J45" i="83" s="1"/>
  <c r="H44" i="83"/>
  <c r="I44" i="83" s="1"/>
  <c r="J44" i="83" s="1"/>
  <c r="H36" i="83"/>
  <c r="I36" i="83" s="1"/>
  <c r="J36" i="83" s="1"/>
  <c r="H35" i="83"/>
  <c r="I35" i="83" s="1"/>
  <c r="J35" i="83" s="1"/>
  <c r="H27" i="83"/>
  <c r="I27" i="83" s="1"/>
  <c r="J27" i="83" s="1"/>
  <c r="H26" i="83"/>
  <c r="I26" i="83" s="1"/>
  <c r="J26" i="83" s="1"/>
  <c r="H18" i="83"/>
  <c r="I18" i="83" s="1"/>
  <c r="J18" i="83" s="1"/>
  <c r="H17" i="83"/>
  <c r="I17" i="83" s="1"/>
  <c r="J17" i="83" s="1"/>
  <c r="H77" i="83"/>
  <c r="I77" i="83" s="1"/>
  <c r="J77" i="83" s="1"/>
  <c r="H74" i="83"/>
  <c r="I74" i="83" s="1"/>
  <c r="J74" i="83" s="1"/>
  <c r="H71" i="83"/>
  <c r="I71" i="83" s="1"/>
  <c r="J71" i="83" s="1"/>
  <c r="H68" i="83"/>
  <c r="I68" i="83" s="1"/>
  <c r="J68" i="83" s="1"/>
  <c r="H60" i="83"/>
  <c r="I60" i="83" s="1"/>
  <c r="J60" i="83" s="1"/>
  <c r="H59" i="83"/>
  <c r="I59" i="83" s="1"/>
  <c r="J59" i="83" s="1"/>
  <c r="H51" i="83"/>
  <c r="I51" i="83" s="1"/>
  <c r="J51" i="83" s="1"/>
  <c r="H50" i="83"/>
  <c r="I50" i="83" s="1"/>
  <c r="J50" i="83" s="1"/>
  <c r="H42" i="83"/>
  <c r="I42" i="83" s="1"/>
  <c r="J42" i="83" s="1"/>
  <c r="H41" i="83"/>
  <c r="I41" i="83" s="1"/>
  <c r="J41" i="83" s="1"/>
  <c r="H33" i="83"/>
  <c r="I33" i="83" s="1"/>
  <c r="J33" i="83" s="1"/>
  <c r="H32" i="83"/>
  <c r="I32" i="83" s="1"/>
  <c r="J32" i="83" s="1"/>
  <c r="H24" i="83"/>
  <c r="I24" i="83" s="1"/>
  <c r="J24" i="83" s="1"/>
  <c r="H47" i="83"/>
  <c r="I47" i="83" s="1"/>
  <c r="J47" i="83" s="1"/>
  <c r="H39" i="83"/>
  <c r="I39" i="83" s="1"/>
  <c r="J39" i="83" s="1"/>
  <c r="H20" i="83"/>
  <c r="I20" i="83" s="1"/>
  <c r="J20" i="83" s="1"/>
  <c r="H78" i="83"/>
  <c r="I78" i="83" s="1"/>
  <c r="J78" i="83" s="1"/>
  <c r="H69" i="83"/>
  <c r="I69" i="83" s="1"/>
  <c r="J69" i="83" s="1"/>
  <c r="H30" i="83"/>
  <c r="I30" i="83" s="1"/>
  <c r="J30" i="83" s="1"/>
  <c r="H48" i="83"/>
  <c r="I48" i="83" s="1"/>
  <c r="J48" i="83" s="1"/>
  <c r="H15" i="83"/>
  <c r="I15" i="83" s="1"/>
  <c r="J15" i="83" s="1"/>
  <c r="H12" i="83"/>
  <c r="I12" i="83" s="1"/>
  <c r="J12" i="83" s="1"/>
  <c r="H75" i="83"/>
  <c r="I75" i="83" s="1"/>
  <c r="J75" i="83" s="1"/>
  <c r="H57" i="83"/>
  <c r="I57" i="83" s="1"/>
  <c r="J57" i="83" s="1"/>
  <c r="H72" i="83"/>
  <c r="I72" i="83" s="1"/>
  <c r="J72" i="83" s="1"/>
  <c r="H66" i="83"/>
  <c r="I66" i="83" s="1"/>
  <c r="J66" i="83" s="1"/>
  <c r="H21" i="83"/>
  <c r="I21" i="83" s="1"/>
  <c r="J21" i="83" s="1"/>
  <c r="H10" i="83"/>
  <c r="I10" i="83" s="1"/>
  <c r="J10" i="83" s="1"/>
  <c r="H6" i="83"/>
  <c r="I6" i="83" s="1"/>
  <c r="J6" i="83" s="1"/>
  <c r="H5" i="83"/>
  <c r="I5" i="83" s="1"/>
  <c r="J5" i="83" s="1"/>
  <c r="H38" i="83"/>
  <c r="I38" i="83" s="1"/>
  <c r="J38" i="83" s="1"/>
  <c r="H62" i="88"/>
  <c r="I62" i="88" s="1"/>
  <c r="J62" i="88" s="1"/>
  <c r="H53" i="88"/>
  <c r="I53" i="88" s="1"/>
  <c r="J53" i="88" s="1"/>
  <c r="H65" i="88"/>
  <c r="I65" i="88" s="1"/>
  <c r="J65" i="88" s="1"/>
  <c r="H56" i="88"/>
  <c r="I56" i="88" s="1"/>
  <c r="J56" i="88" s="1"/>
  <c r="H50" i="88"/>
  <c r="I50" i="88" s="1"/>
  <c r="J50" i="88" s="1"/>
  <c r="H47" i="88"/>
  <c r="I47" i="88" s="1"/>
  <c r="J47" i="88" s="1"/>
  <c r="H44" i="88"/>
  <c r="I44" i="88" s="1"/>
  <c r="J44" i="88" s="1"/>
  <c r="H41" i="88"/>
  <c r="I41" i="88" s="1"/>
  <c r="J41" i="88" s="1"/>
  <c r="H38" i="88"/>
  <c r="I38" i="88" s="1"/>
  <c r="J38" i="88" s="1"/>
  <c r="H35" i="88"/>
  <c r="I35" i="88" s="1"/>
  <c r="J35" i="88" s="1"/>
  <c r="H32" i="88"/>
  <c r="I32" i="88" s="1"/>
  <c r="J32" i="88" s="1"/>
  <c r="H29" i="88"/>
  <c r="I29" i="88" s="1"/>
  <c r="J29" i="88" s="1"/>
  <c r="H26" i="88"/>
  <c r="I26" i="88" s="1"/>
  <c r="J26" i="88" s="1"/>
  <c r="H23" i="88"/>
  <c r="I23" i="88" s="1"/>
  <c r="J23" i="88" s="1"/>
  <c r="H20" i="88"/>
  <c r="I20" i="88" s="1"/>
  <c r="J20" i="88" s="1"/>
  <c r="H17" i="88"/>
  <c r="I17" i="88" s="1"/>
  <c r="J17" i="88" s="1"/>
  <c r="H14" i="88"/>
  <c r="I14" i="88" s="1"/>
  <c r="J14" i="88" s="1"/>
  <c r="H10" i="88"/>
  <c r="I10" i="88" s="1"/>
  <c r="J10" i="88" s="1"/>
  <c r="H4" i="88"/>
  <c r="I4" i="88" s="1"/>
  <c r="J4" i="88" s="1"/>
  <c r="K4" i="88" s="1"/>
  <c r="H9" i="88"/>
  <c r="I9" i="88" s="1"/>
  <c r="J9" i="88" s="1"/>
  <c r="H68" i="88"/>
  <c r="I68" i="88" s="1"/>
  <c r="J68" i="88" s="1"/>
  <c r="H67" i="88"/>
  <c r="I67" i="88" s="1"/>
  <c r="J67" i="88" s="1"/>
  <c r="H58" i="88"/>
  <c r="I58" i="88" s="1"/>
  <c r="J58" i="88" s="1"/>
  <c r="H59" i="88"/>
  <c r="I59" i="88" s="1"/>
  <c r="J59" i="88" s="1"/>
  <c r="H89" i="94"/>
  <c r="I89" i="94" s="1"/>
  <c r="J89" i="94" s="1"/>
  <c r="H86" i="94"/>
  <c r="I86" i="94" s="1"/>
  <c r="J86" i="94" s="1"/>
  <c r="H83" i="94"/>
  <c r="I83" i="94" s="1"/>
  <c r="J83" i="94" s="1"/>
  <c r="H80" i="94"/>
  <c r="I80" i="94" s="1"/>
  <c r="J80" i="94" s="1"/>
  <c r="H88" i="94"/>
  <c r="I88" i="94" s="1"/>
  <c r="J88" i="94" s="1"/>
  <c r="H85" i="94"/>
  <c r="I85" i="94" s="1"/>
  <c r="J85" i="94" s="1"/>
  <c r="H82" i="94"/>
  <c r="I82" i="94" s="1"/>
  <c r="J82" i="94" s="1"/>
  <c r="H73" i="94"/>
  <c r="I73" i="94" s="1"/>
  <c r="J73" i="94" s="1"/>
  <c r="H56" i="94"/>
  <c r="I56" i="94" s="1"/>
  <c r="J56" i="94" s="1"/>
  <c r="H51" i="94"/>
  <c r="I51" i="94" s="1"/>
  <c r="J51" i="94" s="1"/>
  <c r="H64" i="94"/>
  <c r="I64" i="94" s="1"/>
  <c r="J64" i="94" s="1"/>
  <c r="H48" i="94"/>
  <c r="I48" i="94" s="1"/>
  <c r="J48" i="94" s="1"/>
  <c r="H44" i="94"/>
  <c r="I44" i="94" s="1"/>
  <c r="J44" i="94" s="1"/>
  <c r="H35" i="94"/>
  <c r="I35" i="94" s="1"/>
  <c r="J35" i="94" s="1"/>
  <c r="H55" i="94"/>
  <c r="I55" i="94" s="1"/>
  <c r="J55" i="94" s="1"/>
  <c r="H29" i="94"/>
  <c r="I29" i="94" s="1"/>
  <c r="J29" i="94" s="1"/>
  <c r="H20" i="94"/>
  <c r="I20" i="94" s="1"/>
  <c r="J20" i="94" s="1"/>
  <c r="H5" i="94"/>
  <c r="I5" i="94" s="1"/>
  <c r="J5" i="94" s="1"/>
  <c r="H38" i="94"/>
  <c r="I38" i="94" s="1"/>
  <c r="J38" i="94" s="1"/>
  <c r="H11" i="94"/>
  <c r="I11" i="94" s="1"/>
  <c r="J11" i="94" s="1"/>
  <c r="H46" i="94"/>
  <c r="I46" i="94" s="1"/>
  <c r="J46" i="94" s="1"/>
  <c r="H26" i="94"/>
  <c r="I26" i="94" s="1"/>
  <c r="J26" i="94" s="1"/>
  <c r="H17" i="94"/>
  <c r="I17" i="94" s="1"/>
  <c r="J17" i="94" s="1"/>
  <c r="H32" i="94"/>
  <c r="I32" i="94" s="1"/>
  <c r="J32" i="94" s="1"/>
  <c r="H23" i="94"/>
  <c r="I23" i="94" s="1"/>
  <c r="J23" i="94" s="1"/>
  <c r="H41" i="94"/>
  <c r="I41" i="94" s="1"/>
  <c r="J41" i="94" s="1"/>
  <c r="AI3" i="31"/>
  <c r="H89" i="29"/>
  <c r="I89" i="29" s="1"/>
  <c r="J89" i="29" s="1"/>
  <c r="H53" i="29"/>
  <c r="I53" i="29" s="1"/>
  <c r="J53" i="29" s="1"/>
  <c r="H17" i="29"/>
  <c r="I17" i="29" s="1"/>
  <c r="J17" i="29" s="1"/>
  <c r="H48" i="28"/>
  <c r="I48" i="28" s="1"/>
  <c r="J48" i="28" s="1"/>
  <c r="H12" i="28"/>
  <c r="I12" i="28" s="1"/>
  <c r="J12" i="28" s="1"/>
  <c r="Q79" i="27"/>
  <c r="Q76" i="27"/>
  <c r="Q73" i="27"/>
  <c r="Q70" i="27"/>
  <c r="Q67" i="27"/>
  <c r="Q64" i="27"/>
  <c r="Q61" i="27"/>
  <c r="Q58" i="27"/>
  <c r="Q55" i="27"/>
  <c r="Q52" i="27"/>
  <c r="Q49" i="27"/>
  <c r="Q46" i="27"/>
  <c r="Q43" i="27"/>
  <c r="Q40" i="27"/>
  <c r="Q37" i="27"/>
  <c r="Q34" i="27"/>
  <c r="Q31" i="27"/>
  <c r="Q28" i="27"/>
  <c r="Q25" i="27"/>
  <c r="Q22" i="27"/>
  <c r="Q8" i="27"/>
  <c r="Q7" i="27"/>
  <c r="Q74" i="27"/>
  <c r="Q72" i="27"/>
  <c r="Q65" i="27"/>
  <c r="Q63" i="27"/>
  <c r="Q56" i="27"/>
  <c r="Q54" i="27"/>
  <c r="Q47" i="27"/>
  <c r="Q45" i="27"/>
  <c r="Q38" i="27"/>
  <c r="Q36" i="27"/>
  <c r="Q29" i="27"/>
  <c r="Q27" i="27"/>
  <c r="Q17" i="27"/>
  <c r="Q13" i="27"/>
  <c r="Q12" i="27"/>
  <c r="Q11" i="27"/>
  <c r="Q9" i="27"/>
  <c r="Q10" i="27"/>
  <c r="Q77" i="27"/>
  <c r="Q75" i="27"/>
  <c r="Q68" i="27"/>
  <c r="Q66" i="27"/>
  <c r="Q59" i="27"/>
  <c r="Q57" i="27"/>
  <c r="Q50" i="27"/>
  <c r="Q48" i="27"/>
  <c r="Q41" i="27"/>
  <c r="Q39" i="27"/>
  <c r="Q32" i="27"/>
  <c r="Q30" i="27"/>
  <c r="Q23" i="27"/>
  <c r="Q21" i="27"/>
  <c r="Q19" i="27"/>
  <c r="Q18" i="27"/>
  <c r="Q14" i="27"/>
  <c r="Q5" i="27"/>
  <c r="Q6" i="27"/>
  <c r="Q78" i="27"/>
  <c r="Q71" i="27"/>
  <c r="Q69" i="27"/>
  <c r="Q62" i="27"/>
  <c r="Q60" i="27"/>
  <c r="Q53" i="27"/>
  <c r="Q51" i="27"/>
  <c r="Q44" i="27"/>
  <c r="Q42" i="27"/>
  <c r="Q35" i="27"/>
  <c r="Q33" i="27"/>
  <c r="Q26" i="27"/>
  <c r="Q24" i="27"/>
  <c r="Q20" i="27"/>
  <c r="Q16" i="27"/>
  <c r="Q15" i="27"/>
  <c r="AH4" i="19"/>
  <c r="Z4" i="19"/>
  <c r="H10" i="28"/>
  <c r="I10" i="28" s="1"/>
  <c r="J10" i="28" s="1"/>
  <c r="H62" i="27"/>
  <c r="I62" i="27" s="1"/>
  <c r="J62" i="27" s="1"/>
  <c r="AH4" i="25"/>
  <c r="AQ4" i="25" s="1"/>
  <c r="H74" i="30"/>
  <c r="I74" i="30" s="1"/>
  <c r="J74" i="30" s="1"/>
  <c r="H38" i="30"/>
  <c r="I38" i="30" s="1"/>
  <c r="J38" i="30" s="1"/>
  <c r="H51" i="28"/>
  <c r="I51" i="28" s="1"/>
  <c r="J51" i="28" s="1"/>
  <c r="H42" i="28"/>
  <c r="I42" i="28" s="1"/>
  <c r="J42" i="28" s="1"/>
  <c r="Y5" i="23"/>
  <c r="H77" i="31"/>
  <c r="I77" i="31" s="1"/>
  <c r="J77" i="31" s="1"/>
  <c r="H50" i="31"/>
  <c r="I50" i="31" s="1"/>
  <c r="J50" i="31" s="1"/>
  <c r="H23" i="31"/>
  <c r="I23" i="31" s="1"/>
  <c r="J23" i="31" s="1"/>
  <c r="AH4" i="30"/>
  <c r="AQ4" i="30" s="1"/>
  <c r="H53" i="28"/>
  <c r="I53" i="28" s="1"/>
  <c r="J53" i="28" s="1"/>
  <c r="H26" i="28"/>
  <c r="I26" i="28" s="1"/>
  <c r="J26" i="28" s="1"/>
  <c r="H21" i="33"/>
  <c r="I21" i="33" s="1"/>
  <c r="J21" i="33" s="1"/>
  <c r="Z4" i="30"/>
  <c r="H63" i="28"/>
  <c r="I63" i="28" s="1"/>
  <c r="J63" i="28" s="1"/>
  <c r="AH4" i="27"/>
  <c r="AQ4" i="27" s="1"/>
  <c r="Z4" i="27"/>
  <c r="Q87" i="34"/>
  <c r="Q84" i="34"/>
  <c r="Q81" i="34"/>
  <c r="Q78" i="34"/>
  <c r="Q75" i="34"/>
  <c r="Q72" i="34"/>
  <c r="Q69" i="34"/>
  <c r="Q66" i="34"/>
  <c r="Q63" i="34"/>
  <c r="Q60" i="34"/>
  <c r="Q57" i="34"/>
  <c r="Q54" i="34"/>
  <c r="Q51" i="34"/>
  <c r="Q48" i="34"/>
  <c r="Q45" i="34"/>
  <c r="Q42" i="34"/>
  <c r="Q39" i="34"/>
  <c r="Q36" i="34"/>
  <c r="Q33" i="34"/>
  <c r="Q30" i="34"/>
  <c r="Q27" i="34"/>
  <c r="Q24" i="34"/>
  <c r="Q21" i="34"/>
  <c r="Q18" i="34"/>
  <c r="Q15" i="34"/>
  <c r="Q12" i="34"/>
  <c r="Q6" i="34"/>
  <c r="Q88" i="34"/>
  <c r="Q85" i="34"/>
  <c r="Q82" i="34"/>
  <c r="Q79" i="34"/>
  <c r="Q76" i="34"/>
  <c r="Q73" i="34"/>
  <c r="Q70" i="34"/>
  <c r="Q67" i="34"/>
  <c r="Q64" i="34"/>
  <c r="Q61" i="34"/>
  <c r="Q58" i="34"/>
  <c r="Q55" i="34"/>
  <c r="Q52" i="34"/>
  <c r="Q49" i="34"/>
  <c r="Q46" i="34"/>
  <c r="Q43" i="34"/>
  <c r="Q40" i="34"/>
  <c r="Q37" i="34"/>
  <c r="Q34" i="34"/>
  <c r="Q31" i="34"/>
  <c r="Q28" i="34"/>
  <c r="Q25" i="34"/>
  <c r="Q22" i="34"/>
  <c r="Q19" i="34"/>
  <c r="Q16" i="34"/>
  <c r="Q13" i="34"/>
  <c r="Q8" i="34"/>
  <c r="Q7" i="34"/>
  <c r="Q89" i="34"/>
  <c r="Q38" i="34"/>
  <c r="Q29" i="34"/>
  <c r="Q20" i="34"/>
  <c r="Q10" i="34"/>
  <c r="Q11" i="34"/>
  <c r="Q5" i="34"/>
  <c r="Q86" i="34"/>
  <c r="Q41" i="34"/>
  <c r="Q32" i="34"/>
  <c r="Q23" i="34"/>
  <c r="Q14" i="34"/>
  <c r="Q83" i="34"/>
  <c r="Q80" i="34"/>
  <c r="Q77" i="34"/>
  <c r="Q74" i="34"/>
  <c r="Q71" i="34"/>
  <c r="Q68" i="34"/>
  <c r="Q65" i="34"/>
  <c r="Q62" i="34"/>
  <c r="Q59" i="34"/>
  <c r="Q56" i="34"/>
  <c r="Q53" i="34"/>
  <c r="Q50" i="34"/>
  <c r="Q47" i="34"/>
  <c r="Q44" i="34"/>
  <c r="Q35" i="34"/>
  <c r="Q26" i="34"/>
  <c r="Q17" i="34"/>
  <c r="Q9" i="34"/>
  <c r="Q11" i="35"/>
  <c r="Q5" i="35"/>
  <c r="Q79" i="35"/>
  <c r="Q76" i="35"/>
  <c r="Q73" i="35"/>
  <c r="Q70" i="35"/>
  <c r="Q67" i="35"/>
  <c r="Q64" i="35"/>
  <c r="Q61" i="35"/>
  <c r="Q58" i="35"/>
  <c r="Q55" i="35"/>
  <c r="Q52" i="35"/>
  <c r="Q49" i="35"/>
  <c r="Q46" i="35"/>
  <c r="Q43" i="35"/>
  <c r="Q40" i="35"/>
  <c r="Q37" i="35"/>
  <c r="Q34" i="35"/>
  <c r="Q31" i="35"/>
  <c r="Q28" i="35"/>
  <c r="Q25" i="35"/>
  <c r="Q22" i="35"/>
  <c r="Q19" i="35"/>
  <c r="Q16" i="35"/>
  <c r="Q13" i="35"/>
  <c r="Q8" i="35"/>
  <c r="Q7" i="35"/>
  <c r="Q77" i="35"/>
  <c r="Q74" i="35"/>
  <c r="Q71" i="35"/>
  <c r="Q68" i="35"/>
  <c r="Q65" i="35"/>
  <c r="Q62" i="35"/>
  <c r="Q59" i="35"/>
  <c r="Q56" i="35"/>
  <c r="Q53" i="35"/>
  <c r="Q50" i="35"/>
  <c r="Q47" i="35"/>
  <c r="Q44" i="35"/>
  <c r="Q41" i="35"/>
  <c r="Q38" i="35"/>
  <c r="Q35" i="35"/>
  <c r="Q32" i="35"/>
  <c r="Q29" i="35"/>
  <c r="Q26" i="35"/>
  <c r="Q23" i="35"/>
  <c r="Q20" i="35"/>
  <c r="Q17" i="35"/>
  <c r="Q14" i="35"/>
  <c r="Q10" i="35"/>
  <c r="Q72" i="35"/>
  <c r="Q63" i="35"/>
  <c r="Q54" i="35"/>
  <c r="Q45" i="35"/>
  <c r="Q36" i="35"/>
  <c r="Q27" i="35"/>
  <c r="Q18" i="35"/>
  <c r="Q75" i="35"/>
  <c r="Q66" i="35"/>
  <c r="Q57" i="35"/>
  <c r="Q48" i="35"/>
  <c r="Q39" i="35"/>
  <c r="Q30" i="35"/>
  <c r="Q21" i="35"/>
  <c r="Q12" i="35"/>
  <c r="Q78" i="35"/>
  <c r="Q69" i="35"/>
  <c r="Q60" i="35"/>
  <c r="Q51" i="35"/>
  <c r="Q42" i="35"/>
  <c r="Q33" i="35"/>
  <c r="Q24" i="35"/>
  <c r="Q15" i="35"/>
  <c r="Q9" i="35"/>
  <c r="Q6" i="35"/>
  <c r="Q88" i="42"/>
  <c r="Q85" i="42"/>
  <c r="Q82" i="42"/>
  <c r="Q79" i="42"/>
  <c r="Q76" i="42"/>
  <c r="Q73" i="42"/>
  <c r="Q70" i="42"/>
  <c r="Q67" i="42"/>
  <c r="Q64" i="42"/>
  <c r="Q61" i="42"/>
  <c r="Q58" i="42"/>
  <c r="Q55" i="42"/>
  <c r="Q52" i="42"/>
  <c r="Q49" i="42"/>
  <c r="Q46" i="42"/>
  <c r="Q43" i="42"/>
  <c r="Q40" i="42"/>
  <c r="Q37" i="42"/>
  <c r="Q34" i="42"/>
  <c r="Q31" i="42"/>
  <c r="Q28" i="42"/>
  <c r="Q25" i="42"/>
  <c r="Q22" i="42"/>
  <c r="Q19" i="42"/>
  <c r="Q16" i="42"/>
  <c r="Q13" i="42"/>
  <c r="Q8" i="42"/>
  <c r="Q7" i="42"/>
  <c r="Q9" i="42"/>
  <c r="Q89" i="42"/>
  <c r="Q86" i="42"/>
  <c r="Q83" i="42"/>
  <c r="Q80" i="42"/>
  <c r="Q77" i="42"/>
  <c r="Q74" i="42"/>
  <c r="Q71" i="42"/>
  <c r="Q68" i="42"/>
  <c r="Q65" i="42"/>
  <c r="Q62" i="42"/>
  <c r="Q59" i="42"/>
  <c r="Q56" i="42"/>
  <c r="Q53" i="42"/>
  <c r="Q50" i="42"/>
  <c r="Q47" i="42"/>
  <c r="Q44" i="42"/>
  <c r="Q41" i="42"/>
  <c r="Q38" i="42"/>
  <c r="Q35" i="42"/>
  <c r="Q32" i="42"/>
  <c r="Q29" i="42"/>
  <c r="Q26" i="42"/>
  <c r="Q23" i="42"/>
  <c r="Q20" i="42"/>
  <c r="Q17" i="42"/>
  <c r="Q14" i="42"/>
  <c r="Q10" i="42"/>
  <c r="Q87" i="42"/>
  <c r="Q84" i="42"/>
  <c r="Q81" i="42"/>
  <c r="Q78" i="42"/>
  <c r="Q75" i="42"/>
  <c r="Q72" i="42"/>
  <c r="Q69" i="42"/>
  <c r="Q66" i="42"/>
  <c r="Q63" i="42"/>
  <c r="Q60" i="42"/>
  <c r="Q57" i="42"/>
  <c r="Q54" i="42"/>
  <c r="Q51" i="42"/>
  <c r="Q48" i="42"/>
  <c r="Q45" i="42"/>
  <c r="Q42" i="42"/>
  <c r="Q39" i="42"/>
  <c r="Q36" i="42"/>
  <c r="Q33" i="42"/>
  <c r="Q30" i="42"/>
  <c r="Q27" i="42"/>
  <c r="Q24" i="42"/>
  <c r="Q21" i="42"/>
  <c r="Q18" i="42"/>
  <c r="Q15" i="42"/>
  <c r="Q12" i="42"/>
  <c r="Q6" i="42"/>
  <c r="Q11" i="42"/>
  <c r="Q5" i="42"/>
  <c r="Q49" i="47"/>
  <c r="Q46" i="47"/>
  <c r="Q43" i="47"/>
  <c r="Q40" i="47"/>
  <c r="Q37" i="47"/>
  <c r="Q34" i="47"/>
  <c r="Q31" i="47"/>
  <c r="Q28" i="47"/>
  <c r="Q25" i="47"/>
  <c r="Q22" i="47"/>
  <c r="Q19" i="47"/>
  <c r="Q16" i="47"/>
  <c r="Q13" i="47"/>
  <c r="Q8" i="47"/>
  <c r="Q7" i="47"/>
  <c r="Q78" i="47"/>
  <c r="Q74" i="47"/>
  <c r="Q73" i="47"/>
  <c r="Q69" i="47"/>
  <c r="Q65" i="47"/>
  <c r="Q64" i="47"/>
  <c r="Q60" i="47"/>
  <c r="Q56" i="47"/>
  <c r="Q55" i="47"/>
  <c r="Q9" i="47"/>
  <c r="Q50" i="47"/>
  <c r="Q47" i="47"/>
  <c r="Q44" i="47"/>
  <c r="Q41" i="47"/>
  <c r="Q38" i="47"/>
  <c r="Q35" i="47"/>
  <c r="Q32" i="47"/>
  <c r="Q29" i="47"/>
  <c r="Q26" i="47"/>
  <c r="Q23" i="47"/>
  <c r="Q20" i="47"/>
  <c r="Q17" i="47"/>
  <c r="Q14" i="47"/>
  <c r="Q10" i="47"/>
  <c r="Q77" i="47"/>
  <c r="Q71" i="47"/>
  <c r="Q68" i="47"/>
  <c r="Q62" i="47"/>
  <c r="Q59" i="47"/>
  <c r="Q53" i="47"/>
  <c r="Q5" i="47"/>
  <c r="Q6" i="47"/>
  <c r="Q76" i="47"/>
  <c r="Q67" i="47"/>
  <c r="Q58" i="47"/>
  <c r="Q11" i="47"/>
  <c r="Q79" i="47"/>
  <c r="Q75" i="47"/>
  <c r="Q70" i="47"/>
  <c r="Q66" i="47"/>
  <c r="Q61" i="47"/>
  <c r="Q57" i="47"/>
  <c r="Q52" i="47"/>
  <c r="Q51" i="47"/>
  <c r="Q48" i="47"/>
  <c r="Q45" i="47"/>
  <c r="Q42" i="47"/>
  <c r="Q39" i="47"/>
  <c r="Q36" i="47"/>
  <c r="Q33" i="47"/>
  <c r="Q30" i="47"/>
  <c r="Q27" i="47"/>
  <c r="Q24" i="47"/>
  <c r="Q21" i="47"/>
  <c r="Q18" i="47"/>
  <c r="Q15" i="47"/>
  <c r="Q12" i="47"/>
  <c r="Q72" i="47"/>
  <c r="Q63" i="47"/>
  <c r="Q54" i="47"/>
  <c r="Q78" i="79"/>
  <c r="Q75" i="79"/>
  <c r="Q72" i="79"/>
  <c r="Q69" i="79"/>
  <c r="Q66" i="79"/>
  <c r="Q63" i="79"/>
  <c r="Q60" i="79"/>
  <c r="Q57" i="79"/>
  <c r="Q54" i="79"/>
  <c r="Q51" i="79"/>
  <c r="Q48" i="79"/>
  <c r="Q45" i="79"/>
  <c r="Q42" i="79"/>
  <c r="Q39" i="79"/>
  <c r="Q36" i="79"/>
  <c r="Q34" i="79"/>
  <c r="Q30" i="79"/>
  <c r="Q29" i="79"/>
  <c r="Q25" i="79"/>
  <c r="Q21" i="79"/>
  <c r="Q20" i="79"/>
  <c r="Q16" i="79"/>
  <c r="Q14" i="79"/>
  <c r="Q10" i="79"/>
  <c r="Q11" i="79"/>
  <c r="Q5" i="79"/>
  <c r="Q79" i="79"/>
  <c r="Q76" i="79"/>
  <c r="Q73" i="79"/>
  <c r="Q70" i="79"/>
  <c r="Q67" i="79"/>
  <c r="Q64" i="79"/>
  <c r="Q61" i="79"/>
  <c r="Q58" i="79"/>
  <c r="Q55" i="79"/>
  <c r="Q52" i="79"/>
  <c r="Q49" i="79"/>
  <c r="Q46" i="79"/>
  <c r="Q43" i="79"/>
  <c r="Q37" i="79"/>
  <c r="Q35" i="79"/>
  <c r="Q31" i="79"/>
  <c r="Q27" i="79"/>
  <c r="Q26" i="79"/>
  <c r="Q22" i="79"/>
  <c r="Q18" i="79"/>
  <c r="Q17" i="79"/>
  <c r="Q12" i="79"/>
  <c r="Q6" i="79"/>
  <c r="Q9" i="79"/>
  <c r="Q77" i="79"/>
  <c r="Q68" i="79"/>
  <c r="Q59" i="79"/>
  <c r="Q50" i="79"/>
  <c r="Q41" i="79"/>
  <c r="Q38" i="79"/>
  <c r="Q24" i="79"/>
  <c r="Q15" i="79"/>
  <c r="Q28" i="79"/>
  <c r="Q23" i="79"/>
  <c r="Q19" i="79"/>
  <c r="Q71" i="79"/>
  <c r="Q62" i="79"/>
  <c r="Q53" i="79"/>
  <c r="Q44" i="79"/>
  <c r="Q33" i="79"/>
  <c r="Q8" i="79"/>
  <c r="Q32" i="79"/>
  <c r="Q40" i="79"/>
  <c r="Q13" i="79"/>
  <c r="Q65" i="79"/>
  <c r="Q56" i="79"/>
  <c r="Q47" i="79"/>
  <c r="Q74" i="79"/>
  <c r="Q7" i="79"/>
  <c r="Q98" i="85"/>
  <c r="Q95" i="85"/>
  <c r="Q92" i="85"/>
  <c r="Q89" i="85"/>
  <c r="Q86" i="85"/>
  <c r="Q83" i="85"/>
  <c r="Q80" i="85"/>
  <c r="Q77" i="85"/>
  <c r="Q74" i="85"/>
  <c r="Q71" i="85"/>
  <c r="Q68" i="85"/>
  <c r="Q65" i="85"/>
  <c r="Q62" i="85"/>
  <c r="Q59" i="85"/>
  <c r="Q56" i="85"/>
  <c r="Q53" i="85"/>
  <c r="Q50" i="85"/>
  <c r="Q47" i="85"/>
  <c r="Q44" i="85"/>
  <c r="Q41" i="85"/>
  <c r="Q38" i="85"/>
  <c r="Q35" i="85"/>
  <c r="Q32" i="85"/>
  <c r="Q29" i="85"/>
  <c r="Q26" i="85"/>
  <c r="Q23" i="85"/>
  <c r="Q20" i="85"/>
  <c r="Q17" i="85"/>
  <c r="Q14" i="85"/>
  <c r="Q10" i="85"/>
  <c r="Q5" i="85"/>
  <c r="Q11" i="85"/>
  <c r="Q96" i="85"/>
  <c r="Q93" i="85"/>
  <c r="Q90" i="85"/>
  <c r="Q87" i="85"/>
  <c r="Q84" i="85"/>
  <c r="Q81" i="85"/>
  <c r="Q78" i="85"/>
  <c r="Q75" i="85"/>
  <c r="Q72" i="85"/>
  <c r="Q69" i="85"/>
  <c r="Q66" i="85"/>
  <c r="Q63" i="85"/>
  <c r="Q60" i="85"/>
  <c r="Q57" i="85"/>
  <c r="Q54" i="85"/>
  <c r="Q51" i="85"/>
  <c r="Q48" i="85"/>
  <c r="Q45" i="85"/>
  <c r="Q42" i="85"/>
  <c r="Q39" i="85"/>
  <c r="Q36" i="85"/>
  <c r="Q33" i="85"/>
  <c r="Q30" i="85"/>
  <c r="Q27" i="85"/>
  <c r="Q24" i="85"/>
  <c r="Q21" i="85"/>
  <c r="Q18" i="85"/>
  <c r="Q15" i="85"/>
  <c r="Q12" i="85"/>
  <c r="Q6" i="85"/>
  <c r="Q94" i="85"/>
  <c r="Q91" i="85"/>
  <c r="Q73" i="85"/>
  <c r="Q55" i="85"/>
  <c r="Q37" i="85"/>
  <c r="Q22" i="85"/>
  <c r="Q88" i="85"/>
  <c r="Q70" i="85"/>
  <c r="Q52" i="85"/>
  <c r="Q34" i="85"/>
  <c r="Q19" i="85"/>
  <c r="Q85" i="85"/>
  <c r="Q67" i="85"/>
  <c r="Q49" i="85"/>
  <c r="Q31" i="85"/>
  <c r="Q16" i="85"/>
  <c r="Q97" i="85"/>
  <c r="Q76" i="85"/>
  <c r="Q58" i="85"/>
  <c r="Q40" i="85"/>
  <c r="Q25" i="85"/>
  <c r="Q82" i="85"/>
  <c r="Q64" i="85"/>
  <c r="Q46" i="85"/>
  <c r="Q28" i="85"/>
  <c r="Q9" i="85"/>
  <c r="Q7" i="85"/>
  <c r="Q79" i="85"/>
  <c r="Q61" i="85"/>
  <c r="Q43" i="85"/>
  <c r="Q13" i="85"/>
  <c r="Q8" i="85"/>
  <c r="Q69" i="92"/>
  <c r="Q66" i="92"/>
  <c r="Q63" i="92"/>
  <c r="Q60" i="92"/>
  <c r="Q57" i="92"/>
  <c r="Q54" i="92"/>
  <c r="Q51" i="92"/>
  <c r="Q48" i="92"/>
  <c r="Q45" i="92"/>
  <c r="Q42" i="92"/>
  <c r="Q39" i="92"/>
  <c r="Q36" i="92"/>
  <c r="Q33" i="92"/>
  <c r="Q30" i="92"/>
  <c r="Q27" i="92"/>
  <c r="Q24" i="92"/>
  <c r="Q21" i="92"/>
  <c r="Q18" i="92"/>
  <c r="Q15" i="92"/>
  <c r="Q12" i="92"/>
  <c r="Q67" i="92"/>
  <c r="Q64" i="92"/>
  <c r="Q61" i="92"/>
  <c r="Q58" i="92"/>
  <c r="Q55" i="92"/>
  <c r="Q52" i="92"/>
  <c r="Q49" i="92"/>
  <c r="Q46" i="92"/>
  <c r="Q43" i="92"/>
  <c r="Q40" i="92"/>
  <c r="Q37" i="92"/>
  <c r="Q34" i="92"/>
  <c r="Q31" i="92"/>
  <c r="Q28" i="92"/>
  <c r="Q25" i="92"/>
  <c r="Q22" i="92"/>
  <c r="Q19" i="92"/>
  <c r="Q16" i="92"/>
  <c r="Q13" i="92"/>
  <c r="Q8" i="92"/>
  <c r="Q7" i="92"/>
  <c r="Q65" i="92"/>
  <c r="Q56" i="92"/>
  <c r="Q47" i="92"/>
  <c r="Q38" i="92"/>
  <c r="Q29" i="92"/>
  <c r="Q20" i="92"/>
  <c r="Q10" i="92"/>
  <c r="Q11" i="92"/>
  <c r="Q62" i="92"/>
  <c r="Q53" i="92"/>
  <c r="Q44" i="92"/>
  <c r="Q35" i="92"/>
  <c r="Q26" i="92"/>
  <c r="Q17" i="92"/>
  <c r="Q14" i="92"/>
  <c r="Q59" i="92"/>
  <c r="Q32" i="92"/>
  <c r="Q68" i="92"/>
  <c r="Q23" i="92"/>
  <c r="Q50" i="92"/>
  <c r="Q41" i="92"/>
  <c r="Q9" i="92"/>
  <c r="Q6" i="92"/>
  <c r="Q5" i="92"/>
  <c r="I17" i="24"/>
  <c r="J17" i="24" s="1"/>
  <c r="I19" i="16"/>
  <c r="J19" i="16" s="1"/>
  <c r="AH4" i="9"/>
  <c r="Z4" i="9"/>
  <c r="H23" i="8"/>
  <c r="H22" i="8"/>
  <c r="H21" i="8"/>
  <c r="H20" i="8"/>
  <c r="H19" i="8"/>
  <c r="H18" i="8"/>
  <c r="H17" i="8"/>
  <c r="H16" i="8"/>
  <c r="H15" i="8"/>
  <c r="H14" i="8"/>
  <c r="H13" i="8"/>
  <c r="H12" i="8"/>
  <c r="H7" i="8"/>
  <c r="H6" i="8"/>
  <c r="H11" i="8"/>
  <c r="H5" i="8"/>
  <c r="H9" i="8"/>
  <c r="H4" i="8"/>
  <c r="H8" i="8"/>
  <c r="H39" i="27"/>
  <c r="I39" i="27" s="1"/>
  <c r="J39" i="27" s="1"/>
  <c r="I5" i="15"/>
  <c r="J5" i="15" s="1"/>
  <c r="H23" i="11"/>
  <c r="H22" i="11"/>
  <c r="H21" i="11"/>
  <c r="H20" i="11"/>
  <c r="H19" i="11"/>
  <c r="H18" i="11"/>
  <c r="H17" i="11"/>
  <c r="H16" i="11"/>
  <c r="H15" i="11"/>
  <c r="H14" i="11"/>
  <c r="H13" i="11"/>
  <c r="H12" i="11"/>
  <c r="H7" i="11"/>
  <c r="H6" i="11"/>
  <c r="H10" i="11"/>
  <c r="H9" i="11"/>
  <c r="H4" i="11"/>
  <c r="H10" i="22"/>
  <c r="I10" i="22" s="1"/>
  <c r="J10" i="22" s="1"/>
  <c r="H9" i="22"/>
  <c r="I9" i="22" s="1"/>
  <c r="J9" i="22" s="1"/>
  <c r="H4" i="22"/>
  <c r="I4" i="22" s="1"/>
  <c r="J4" i="22" s="1"/>
  <c r="K4" i="22" s="1"/>
  <c r="H11" i="22"/>
  <c r="I11" i="22" s="1"/>
  <c r="J11" i="22" s="1"/>
  <c r="H5" i="22"/>
  <c r="I5" i="22" s="1"/>
  <c r="J5" i="22" s="1"/>
  <c r="H23" i="18"/>
  <c r="I23" i="18" s="1"/>
  <c r="J23" i="18" s="1"/>
  <c r="H22" i="18"/>
  <c r="I22" i="18" s="1"/>
  <c r="J22" i="18" s="1"/>
  <c r="H18" i="18"/>
  <c r="I18" i="18" s="1"/>
  <c r="J18" i="18" s="1"/>
  <c r="H17" i="18"/>
  <c r="I17" i="18" s="1"/>
  <c r="J17" i="18" s="1"/>
  <c r="H16" i="18"/>
  <c r="I16" i="18" s="1"/>
  <c r="J16" i="18" s="1"/>
  <c r="H15" i="18"/>
  <c r="I15" i="18" s="1"/>
  <c r="J15" i="18" s="1"/>
  <c r="H14" i="18"/>
  <c r="I14" i="18" s="1"/>
  <c r="J14" i="18" s="1"/>
  <c r="H13" i="18"/>
  <c r="I13" i="18" s="1"/>
  <c r="J13" i="18" s="1"/>
  <c r="H12" i="18"/>
  <c r="I12" i="18" s="1"/>
  <c r="J12" i="18" s="1"/>
  <c r="H7" i="18"/>
  <c r="I7" i="18" s="1"/>
  <c r="J7" i="18" s="1"/>
  <c r="H6" i="18"/>
  <c r="I6" i="18" s="1"/>
  <c r="J6" i="18" s="1"/>
  <c r="H9" i="18"/>
  <c r="I9" i="18" s="1"/>
  <c r="J9" i="18" s="1"/>
  <c r="H4" i="18"/>
  <c r="I4" i="18" s="1"/>
  <c r="J4" i="18" s="1"/>
  <c r="K4" i="18" s="1"/>
  <c r="H8" i="18"/>
  <c r="I8" i="18" s="1"/>
  <c r="J8" i="18" s="1"/>
  <c r="H4" i="54"/>
  <c r="I4" i="54" s="1"/>
  <c r="J4" i="54" s="1"/>
  <c r="K4" i="54" s="1"/>
  <c r="H23" i="54"/>
  <c r="I23" i="54" s="1"/>
  <c r="J23" i="54" s="1"/>
  <c r="H20" i="54"/>
  <c r="I20" i="54" s="1"/>
  <c r="J20" i="54" s="1"/>
  <c r="H17" i="54"/>
  <c r="I17" i="54" s="1"/>
  <c r="J17" i="54" s="1"/>
  <c r="H14" i="54"/>
  <c r="I14" i="54" s="1"/>
  <c r="J14" i="54" s="1"/>
  <c r="H8" i="54"/>
  <c r="I8" i="54" s="1"/>
  <c r="J8" i="54" s="1"/>
  <c r="H6" i="54"/>
  <c r="I6" i="54" s="1"/>
  <c r="J6" i="54" s="1"/>
  <c r="H22" i="54"/>
  <c r="I22" i="54" s="1"/>
  <c r="J22" i="54" s="1"/>
  <c r="H19" i="54"/>
  <c r="I19" i="54" s="1"/>
  <c r="J19" i="54" s="1"/>
  <c r="H16" i="54"/>
  <c r="I16" i="54" s="1"/>
  <c r="J16" i="54" s="1"/>
  <c r="H13" i="54"/>
  <c r="I13" i="54" s="1"/>
  <c r="J13" i="54" s="1"/>
  <c r="H21" i="54"/>
  <c r="I21" i="54" s="1"/>
  <c r="J21" i="54" s="1"/>
  <c r="H18" i="54"/>
  <c r="I18" i="54" s="1"/>
  <c r="J18" i="54" s="1"/>
  <c r="H15" i="54"/>
  <c r="I15" i="54" s="1"/>
  <c r="J15" i="54" s="1"/>
  <c r="H12" i="54"/>
  <c r="I12" i="54" s="1"/>
  <c r="J12" i="54" s="1"/>
  <c r="H9" i="54"/>
  <c r="I9" i="54" s="1"/>
  <c r="J9" i="54" s="1"/>
  <c r="H7" i="54"/>
  <c r="I7" i="54" s="1"/>
  <c r="J7" i="54" s="1"/>
  <c r="H11" i="63"/>
  <c r="H5" i="63"/>
  <c r="H8" i="63"/>
  <c r="H9" i="60"/>
  <c r="H4" i="60"/>
  <c r="H10" i="60"/>
  <c r="H10" i="71"/>
  <c r="H8" i="71"/>
  <c r="H9" i="71"/>
  <c r="H4" i="71"/>
  <c r="AI3" i="28"/>
  <c r="H12" i="24"/>
  <c r="I5" i="23"/>
  <c r="J5" i="23" s="1"/>
  <c r="H16" i="21"/>
  <c r="I16" i="21" s="1"/>
  <c r="J16" i="21" s="1"/>
  <c r="I17" i="16"/>
  <c r="J17" i="16" s="1"/>
  <c r="H21" i="22"/>
  <c r="I21" i="22" s="1"/>
  <c r="J21" i="22" s="1"/>
  <c r="H9" i="4"/>
  <c r="H8" i="4"/>
  <c r="H23" i="4"/>
  <c r="H22" i="4"/>
  <c r="H21" i="4"/>
  <c r="H20" i="4"/>
  <c r="H19" i="4"/>
  <c r="H18" i="4"/>
  <c r="H17" i="4"/>
  <c r="H16" i="4"/>
  <c r="H15" i="4"/>
  <c r="H14" i="4"/>
  <c r="H13" i="4"/>
  <c r="H12" i="4"/>
  <c r="H7" i="4"/>
  <c r="H6" i="4"/>
  <c r="H11" i="4"/>
  <c r="H5" i="4"/>
  <c r="H6" i="27"/>
  <c r="I6" i="27" s="1"/>
  <c r="J6" i="27" s="1"/>
  <c r="H10" i="23"/>
  <c r="H18" i="21"/>
  <c r="I18" i="21" s="1"/>
  <c r="J18" i="21" s="1"/>
  <c r="H19" i="18"/>
  <c r="I19" i="18" s="1"/>
  <c r="J19" i="18" s="1"/>
  <c r="AI3" i="17"/>
  <c r="I22" i="7"/>
  <c r="J22" i="7" s="1"/>
  <c r="I16" i="7"/>
  <c r="J16" i="7" s="1"/>
  <c r="H8" i="22"/>
  <c r="I8" i="22" s="1"/>
  <c r="J8" i="22" s="1"/>
  <c r="AI4" i="16"/>
  <c r="H10" i="5"/>
  <c r="I10" i="5" s="1"/>
  <c r="J10" i="5" s="1"/>
  <c r="H20" i="10"/>
  <c r="I20" i="10" s="1"/>
  <c r="J20" i="10" s="1"/>
  <c r="AI3" i="6"/>
  <c r="Z4" i="5"/>
  <c r="H5" i="13"/>
  <c r="I5" i="13" s="1"/>
  <c r="J5" i="13" s="1"/>
  <c r="K5" i="13" s="1"/>
  <c r="AI3" i="9"/>
  <c r="H20" i="2"/>
  <c r="H21" i="2"/>
  <c r="AH3" i="96"/>
  <c r="AH3" i="94"/>
  <c r="AQ3" i="94" s="1"/>
  <c r="Y5" i="93"/>
  <c r="AH3" i="92"/>
  <c r="AQ3" i="92" s="1"/>
  <c r="AH4" i="92"/>
  <c r="AQ4" i="92" s="1"/>
  <c r="AN3" i="91"/>
  <c r="AH4" i="86"/>
  <c r="AQ4" i="86" s="1"/>
  <c r="Z4" i="86"/>
  <c r="AH3" i="87"/>
  <c r="AQ3" i="87" s="1"/>
  <c r="AI3" i="86"/>
  <c r="AN3" i="86"/>
  <c r="AQ4" i="87"/>
  <c r="AH4" i="81"/>
  <c r="AQ4" i="81" s="1"/>
  <c r="AH4" i="72"/>
  <c r="Z4" i="72"/>
  <c r="AQ4" i="77"/>
  <c r="AH3" i="76"/>
  <c r="AQ3" i="76" s="1"/>
  <c r="I13" i="71"/>
  <c r="J13" i="71" s="1"/>
  <c r="I6" i="71"/>
  <c r="J6" i="71" s="1"/>
  <c r="I12" i="72"/>
  <c r="J12" i="72" s="1"/>
  <c r="I9" i="68"/>
  <c r="J9" i="68" s="1"/>
  <c r="I8" i="67"/>
  <c r="J8" i="67" s="1"/>
  <c r="I22" i="67"/>
  <c r="J22" i="67" s="1"/>
  <c r="I19" i="67"/>
  <c r="J19" i="67" s="1"/>
  <c r="I16" i="67"/>
  <c r="J16" i="67" s="1"/>
  <c r="I13" i="67"/>
  <c r="J13" i="67" s="1"/>
  <c r="W5" i="58"/>
  <c r="Y5" i="58" s="1"/>
  <c r="AG4" i="58"/>
  <c r="AP4" i="58" s="1"/>
  <c r="AF4" i="58"/>
  <c r="AO4" i="58" s="1"/>
  <c r="AE4" i="58"/>
  <c r="I12" i="55"/>
  <c r="J12" i="55" s="1"/>
  <c r="I18" i="51"/>
  <c r="J18" i="51" s="1"/>
  <c r="I12" i="51"/>
  <c r="J12" i="51" s="1"/>
  <c r="AN3" i="76"/>
  <c r="AI3" i="74"/>
  <c r="I16" i="72"/>
  <c r="J16" i="72" s="1"/>
  <c r="I12" i="71"/>
  <c r="J12" i="71" s="1"/>
  <c r="I7" i="63"/>
  <c r="J7" i="63" s="1"/>
  <c r="AE4" i="61"/>
  <c r="AF4" i="61"/>
  <c r="AO4" i="61" s="1"/>
  <c r="AG4" i="61"/>
  <c r="AP4" i="61" s="1"/>
  <c r="W5" i="61"/>
  <c r="AH3" i="60"/>
  <c r="AQ3" i="60" s="1"/>
  <c r="I20" i="55"/>
  <c r="J20" i="55" s="1"/>
  <c r="I20" i="50"/>
  <c r="J20" i="50" s="1"/>
  <c r="I16" i="71"/>
  <c r="J16" i="71" s="1"/>
  <c r="X5" i="63"/>
  <c r="AH5" i="63" s="1"/>
  <c r="I15" i="60"/>
  <c r="J15" i="60" s="1"/>
  <c r="I7" i="56"/>
  <c r="J7" i="56" s="1"/>
  <c r="I16" i="55"/>
  <c r="J16" i="55" s="1"/>
  <c r="AE3" i="54"/>
  <c r="P3" i="54"/>
  <c r="AF3" i="54" s="1"/>
  <c r="AO3" i="54" s="1"/>
  <c r="I10" i="64"/>
  <c r="J10" i="64" s="1"/>
  <c r="Z4" i="56"/>
  <c r="H94" i="93"/>
  <c r="I94" i="93" s="1"/>
  <c r="J94" i="93" s="1"/>
  <c r="AH3" i="70"/>
  <c r="AQ3" i="70" s="1"/>
  <c r="I15" i="52"/>
  <c r="J15" i="52" s="1"/>
  <c r="I7" i="51"/>
  <c r="J7" i="51" s="1"/>
  <c r="I9" i="55"/>
  <c r="J9" i="55" s="1"/>
  <c r="AH3" i="52"/>
  <c r="AQ3" i="52" s="1"/>
  <c r="X5" i="52"/>
  <c r="AH5" i="52" s="1"/>
  <c r="Y5" i="52"/>
  <c r="AE4" i="45"/>
  <c r="W5" i="45"/>
  <c r="X5" i="45" s="1"/>
  <c r="AH5" i="45" s="1"/>
  <c r="AG4" i="45"/>
  <c r="AF4" i="45"/>
  <c r="AH3" i="39"/>
  <c r="AQ3" i="39" s="1"/>
  <c r="K5" i="43"/>
  <c r="K6" i="43" s="1"/>
  <c r="K7" i="43" s="1"/>
  <c r="K8" i="43" s="1"/>
  <c r="K9" i="43" s="1"/>
  <c r="K10" i="43" s="1"/>
  <c r="K11" i="43" s="1"/>
  <c r="K12" i="43" s="1"/>
  <c r="K13" i="43" s="1"/>
  <c r="K14" i="43" s="1"/>
  <c r="K15" i="43" s="1"/>
  <c r="K16" i="43" s="1"/>
  <c r="K17" i="43" s="1"/>
  <c r="K18" i="43" s="1"/>
  <c r="K19" i="43" s="1"/>
  <c r="K20" i="43" s="1"/>
  <c r="K21" i="43" s="1"/>
  <c r="K22" i="43" s="1"/>
  <c r="K23" i="43" s="1"/>
  <c r="K24" i="43" s="1"/>
  <c r="K25" i="43" s="1"/>
  <c r="K26" i="43" s="1"/>
  <c r="K27" i="43" s="1"/>
  <c r="K28" i="43" s="1"/>
  <c r="K29" i="43" s="1"/>
  <c r="K30" i="43" s="1"/>
  <c r="K31" i="43" s="1"/>
  <c r="K32" i="43" s="1"/>
  <c r="K33" i="43" s="1"/>
  <c r="K34" i="43" s="1"/>
  <c r="K35" i="43" s="1"/>
  <c r="AQ4" i="42"/>
  <c r="Y5" i="31"/>
  <c r="AH4" i="31"/>
  <c r="AQ4" i="31" s="1"/>
  <c r="H79" i="33"/>
  <c r="I79" i="33" s="1"/>
  <c r="J79" i="33" s="1"/>
  <c r="H35" i="33"/>
  <c r="I35" i="33" s="1"/>
  <c r="J35" i="33" s="1"/>
  <c r="H18" i="33"/>
  <c r="I18" i="33" s="1"/>
  <c r="J18" i="33" s="1"/>
  <c r="H93" i="33"/>
  <c r="I93" i="33" s="1"/>
  <c r="J93" i="33" s="1"/>
  <c r="H77" i="27"/>
  <c r="I77" i="27" s="1"/>
  <c r="J77" i="27" s="1"/>
  <c r="H50" i="27"/>
  <c r="I50" i="27" s="1"/>
  <c r="J50" i="27" s="1"/>
  <c r="H23" i="27"/>
  <c r="I23" i="27" s="1"/>
  <c r="J23" i="27" s="1"/>
  <c r="H67" i="28"/>
  <c r="I67" i="28" s="1"/>
  <c r="J67" i="28" s="1"/>
  <c r="H56" i="28"/>
  <c r="I56" i="28" s="1"/>
  <c r="J56" i="28" s="1"/>
  <c r="H47" i="28"/>
  <c r="I47" i="28" s="1"/>
  <c r="J47" i="28" s="1"/>
  <c r="H38" i="28"/>
  <c r="I38" i="28" s="1"/>
  <c r="J38" i="28" s="1"/>
  <c r="H29" i="28"/>
  <c r="I29" i="28" s="1"/>
  <c r="J29" i="28" s="1"/>
  <c r="H20" i="28"/>
  <c r="I20" i="28" s="1"/>
  <c r="J20" i="28" s="1"/>
  <c r="H58" i="28"/>
  <c r="I58" i="28" s="1"/>
  <c r="J58" i="28" s="1"/>
  <c r="H49" i="28"/>
  <c r="I49" i="28" s="1"/>
  <c r="J49" i="28" s="1"/>
  <c r="H40" i="28"/>
  <c r="I40" i="28" s="1"/>
  <c r="J40" i="28" s="1"/>
  <c r="H31" i="28"/>
  <c r="I31" i="28" s="1"/>
  <c r="J31" i="28" s="1"/>
  <c r="H22" i="28"/>
  <c r="I22" i="28" s="1"/>
  <c r="J22" i="28" s="1"/>
  <c r="H13" i="28"/>
  <c r="I13" i="28" s="1"/>
  <c r="J13" i="28" s="1"/>
  <c r="H11" i="28"/>
  <c r="I11" i="28" s="1"/>
  <c r="J11" i="28" s="1"/>
  <c r="H4" i="28"/>
  <c r="I4" i="28" s="1"/>
  <c r="J4" i="28" s="1"/>
  <c r="K4" i="28" s="1"/>
  <c r="H59" i="28"/>
  <c r="I59" i="28" s="1"/>
  <c r="J59" i="28" s="1"/>
  <c r="H5" i="28"/>
  <c r="I5" i="28" s="1"/>
  <c r="J5" i="28" s="1"/>
  <c r="H62" i="28"/>
  <c r="I62" i="28" s="1"/>
  <c r="J62" i="28" s="1"/>
  <c r="H67" i="32"/>
  <c r="I67" i="32" s="1"/>
  <c r="J67" i="32" s="1"/>
  <c r="H64" i="32"/>
  <c r="I64" i="32" s="1"/>
  <c r="J64" i="32" s="1"/>
  <c r="H61" i="32"/>
  <c r="I61" i="32" s="1"/>
  <c r="J61" i="32" s="1"/>
  <c r="H58" i="32"/>
  <c r="I58" i="32" s="1"/>
  <c r="J58" i="32" s="1"/>
  <c r="H55" i="32"/>
  <c r="I55" i="32" s="1"/>
  <c r="J55" i="32" s="1"/>
  <c r="H52" i="32"/>
  <c r="I52" i="32" s="1"/>
  <c r="J52" i="32" s="1"/>
  <c r="H49" i="32"/>
  <c r="I49" i="32" s="1"/>
  <c r="J49" i="32" s="1"/>
  <c r="H46" i="32"/>
  <c r="I46" i="32" s="1"/>
  <c r="J46" i="32" s="1"/>
  <c r="H43" i="32"/>
  <c r="I43" i="32" s="1"/>
  <c r="J43" i="32" s="1"/>
  <c r="H40" i="32"/>
  <c r="I40" i="32" s="1"/>
  <c r="J40" i="32" s="1"/>
  <c r="H37" i="32"/>
  <c r="I37" i="32" s="1"/>
  <c r="J37" i="32" s="1"/>
  <c r="H34" i="32"/>
  <c r="I34" i="32" s="1"/>
  <c r="J34" i="32" s="1"/>
  <c r="H31" i="32"/>
  <c r="I31" i="32" s="1"/>
  <c r="J31" i="32" s="1"/>
  <c r="H28" i="32"/>
  <c r="I28" i="32" s="1"/>
  <c r="J28" i="32" s="1"/>
  <c r="H25" i="32"/>
  <c r="I25" i="32" s="1"/>
  <c r="J25" i="32" s="1"/>
  <c r="H22" i="32"/>
  <c r="I22" i="32" s="1"/>
  <c r="J22" i="32" s="1"/>
  <c r="H19" i="32"/>
  <c r="I19" i="32" s="1"/>
  <c r="J19" i="32" s="1"/>
  <c r="H16" i="32"/>
  <c r="I16" i="32" s="1"/>
  <c r="J16" i="32" s="1"/>
  <c r="H13" i="32"/>
  <c r="I13" i="32" s="1"/>
  <c r="J13" i="32" s="1"/>
  <c r="H8" i="32"/>
  <c r="I8" i="32" s="1"/>
  <c r="J8" i="32" s="1"/>
  <c r="H7" i="32"/>
  <c r="I7" i="32" s="1"/>
  <c r="J7" i="32" s="1"/>
  <c r="H68" i="32"/>
  <c r="I68" i="32" s="1"/>
  <c r="J68" i="32" s="1"/>
  <c r="H65" i="32"/>
  <c r="I65" i="32" s="1"/>
  <c r="J65" i="32" s="1"/>
  <c r="H62" i="32"/>
  <c r="I62" i="32" s="1"/>
  <c r="J62" i="32" s="1"/>
  <c r="H59" i="32"/>
  <c r="I59" i="32" s="1"/>
  <c r="J59" i="32" s="1"/>
  <c r="H56" i="32"/>
  <c r="I56" i="32" s="1"/>
  <c r="J56" i="32" s="1"/>
  <c r="H53" i="32"/>
  <c r="I53" i="32" s="1"/>
  <c r="J53" i="32" s="1"/>
  <c r="H50" i="32"/>
  <c r="I50" i="32" s="1"/>
  <c r="J50" i="32" s="1"/>
  <c r="H47" i="32"/>
  <c r="I47" i="32" s="1"/>
  <c r="J47" i="32" s="1"/>
  <c r="H44" i="32"/>
  <c r="I44" i="32" s="1"/>
  <c r="J44" i="32" s="1"/>
  <c r="H41" i="32"/>
  <c r="I41" i="32" s="1"/>
  <c r="J41" i="32" s="1"/>
  <c r="H38" i="32"/>
  <c r="I38" i="32" s="1"/>
  <c r="J38" i="32" s="1"/>
  <c r="H35" i="32"/>
  <c r="I35" i="32" s="1"/>
  <c r="J35" i="32" s="1"/>
  <c r="H32" i="32"/>
  <c r="I32" i="32" s="1"/>
  <c r="J32" i="32" s="1"/>
  <c r="H29" i="32"/>
  <c r="I29" i="32" s="1"/>
  <c r="J29" i="32" s="1"/>
  <c r="H26" i="32"/>
  <c r="I26" i="32" s="1"/>
  <c r="J26" i="32" s="1"/>
  <c r="H23" i="32"/>
  <c r="I23" i="32" s="1"/>
  <c r="J23" i="32" s="1"/>
  <c r="H20" i="32"/>
  <c r="I20" i="32" s="1"/>
  <c r="J20" i="32" s="1"/>
  <c r="H17" i="32"/>
  <c r="I17" i="32" s="1"/>
  <c r="J17" i="32" s="1"/>
  <c r="H14" i="32"/>
  <c r="I14" i="32" s="1"/>
  <c r="J14" i="32" s="1"/>
  <c r="H10" i="32"/>
  <c r="I10" i="32" s="1"/>
  <c r="J10" i="32" s="1"/>
  <c r="H4" i="32"/>
  <c r="I4" i="32" s="1"/>
  <c r="J4" i="32" s="1"/>
  <c r="K4" i="32" s="1"/>
  <c r="H11" i="32"/>
  <c r="I11" i="32" s="1"/>
  <c r="J11" i="32" s="1"/>
  <c r="H5" i="32"/>
  <c r="I5" i="32" s="1"/>
  <c r="J5" i="32" s="1"/>
  <c r="H89" i="42"/>
  <c r="I89" i="42" s="1"/>
  <c r="J89" i="42" s="1"/>
  <c r="H86" i="42"/>
  <c r="I86" i="42" s="1"/>
  <c r="J86" i="42" s="1"/>
  <c r="H83" i="42"/>
  <c r="I83" i="42" s="1"/>
  <c r="J83" i="42" s="1"/>
  <c r="H80" i="42"/>
  <c r="I80" i="42" s="1"/>
  <c r="J80" i="42" s="1"/>
  <c r="H77" i="42"/>
  <c r="I77" i="42" s="1"/>
  <c r="J77" i="42" s="1"/>
  <c r="H74" i="42"/>
  <c r="I74" i="42" s="1"/>
  <c r="J74" i="42" s="1"/>
  <c r="H71" i="42"/>
  <c r="I71" i="42" s="1"/>
  <c r="J71" i="42" s="1"/>
  <c r="H68" i="42"/>
  <c r="I68" i="42" s="1"/>
  <c r="J68" i="42" s="1"/>
  <c r="H65" i="42"/>
  <c r="I65" i="42" s="1"/>
  <c r="J65" i="42" s="1"/>
  <c r="H62" i="42"/>
  <c r="I62" i="42" s="1"/>
  <c r="J62" i="42" s="1"/>
  <c r="H59" i="42"/>
  <c r="I59" i="42" s="1"/>
  <c r="J59" i="42" s="1"/>
  <c r="H56" i="42"/>
  <c r="I56" i="42" s="1"/>
  <c r="J56" i="42" s="1"/>
  <c r="H53" i="42"/>
  <c r="I53" i="42" s="1"/>
  <c r="J53" i="42" s="1"/>
  <c r="H50" i="42"/>
  <c r="I50" i="42" s="1"/>
  <c r="J50" i="42" s="1"/>
  <c r="H47" i="42"/>
  <c r="I47" i="42" s="1"/>
  <c r="J47" i="42" s="1"/>
  <c r="H44" i="42"/>
  <c r="I44" i="42" s="1"/>
  <c r="J44" i="42" s="1"/>
  <c r="H41" i="42"/>
  <c r="I41" i="42" s="1"/>
  <c r="J41" i="42" s="1"/>
  <c r="H38" i="42"/>
  <c r="I38" i="42" s="1"/>
  <c r="J38" i="42" s="1"/>
  <c r="H35" i="42"/>
  <c r="I35" i="42" s="1"/>
  <c r="J35" i="42" s="1"/>
  <c r="H32" i="42"/>
  <c r="I32" i="42" s="1"/>
  <c r="J32" i="42" s="1"/>
  <c r="H29" i="42"/>
  <c r="I29" i="42" s="1"/>
  <c r="J29" i="42" s="1"/>
  <c r="H26" i="42"/>
  <c r="I26" i="42" s="1"/>
  <c r="J26" i="42" s="1"/>
  <c r="H23" i="42"/>
  <c r="I23" i="42" s="1"/>
  <c r="J23" i="42" s="1"/>
  <c r="H20" i="42"/>
  <c r="I20" i="42" s="1"/>
  <c r="J20" i="42" s="1"/>
  <c r="H17" i="42"/>
  <c r="I17" i="42" s="1"/>
  <c r="J17" i="42" s="1"/>
  <c r="H14" i="42"/>
  <c r="I14" i="42" s="1"/>
  <c r="J14" i="42" s="1"/>
  <c r="H10" i="42"/>
  <c r="I10" i="42" s="1"/>
  <c r="J10" i="42" s="1"/>
  <c r="H88" i="42"/>
  <c r="I88" i="42" s="1"/>
  <c r="J88" i="42" s="1"/>
  <c r="H85" i="42"/>
  <c r="I85" i="42" s="1"/>
  <c r="J85" i="42" s="1"/>
  <c r="H82" i="42"/>
  <c r="I82" i="42" s="1"/>
  <c r="J82" i="42" s="1"/>
  <c r="H79" i="42"/>
  <c r="I79" i="42" s="1"/>
  <c r="J79" i="42" s="1"/>
  <c r="H76" i="42"/>
  <c r="I76" i="42" s="1"/>
  <c r="J76" i="42" s="1"/>
  <c r="H73" i="42"/>
  <c r="I73" i="42" s="1"/>
  <c r="J73" i="42" s="1"/>
  <c r="H70" i="42"/>
  <c r="I70" i="42" s="1"/>
  <c r="J70" i="42" s="1"/>
  <c r="H67" i="42"/>
  <c r="I67" i="42" s="1"/>
  <c r="J67" i="42" s="1"/>
  <c r="H64" i="42"/>
  <c r="I64" i="42" s="1"/>
  <c r="J64" i="42" s="1"/>
  <c r="H61" i="42"/>
  <c r="I61" i="42" s="1"/>
  <c r="J61" i="42" s="1"/>
  <c r="H58" i="42"/>
  <c r="I58" i="42" s="1"/>
  <c r="J58" i="42" s="1"/>
  <c r="H55" i="42"/>
  <c r="I55" i="42" s="1"/>
  <c r="J55" i="42" s="1"/>
  <c r="H52" i="42"/>
  <c r="I52" i="42" s="1"/>
  <c r="J52" i="42" s="1"/>
  <c r="H49" i="42"/>
  <c r="I49" i="42" s="1"/>
  <c r="J49" i="42" s="1"/>
  <c r="H46" i="42"/>
  <c r="I46" i="42" s="1"/>
  <c r="J46" i="42" s="1"/>
  <c r="H43" i="42"/>
  <c r="I43" i="42" s="1"/>
  <c r="J43" i="42" s="1"/>
  <c r="H40" i="42"/>
  <c r="I40" i="42" s="1"/>
  <c r="J40" i="42" s="1"/>
  <c r="H37" i="42"/>
  <c r="I37" i="42" s="1"/>
  <c r="J37" i="42" s="1"/>
  <c r="H34" i="42"/>
  <c r="I34" i="42" s="1"/>
  <c r="J34" i="42" s="1"/>
  <c r="H31" i="42"/>
  <c r="I31" i="42" s="1"/>
  <c r="J31" i="42" s="1"/>
  <c r="H28" i="42"/>
  <c r="I28" i="42" s="1"/>
  <c r="J28" i="42" s="1"/>
  <c r="H25" i="42"/>
  <c r="I25" i="42" s="1"/>
  <c r="J25" i="42" s="1"/>
  <c r="H22" i="42"/>
  <c r="I22" i="42" s="1"/>
  <c r="J22" i="42" s="1"/>
  <c r="H19" i="42"/>
  <c r="I19" i="42" s="1"/>
  <c r="J19" i="42" s="1"/>
  <c r="H16" i="42"/>
  <c r="I16" i="42" s="1"/>
  <c r="J16" i="42" s="1"/>
  <c r="H13" i="42"/>
  <c r="I13" i="42" s="1"/>
  <c r="J13" i="42" s="1"/>
  <c r="H8" i="42"/>
  <c r="I8" i="42" s="1"/>
  <c r="J8" i="42" s="1"/>
  <c r="H7" i="42"/>
  <c r="I7" i="42" s="1"/>
  <c r="J7" i="42" s="1"/>
  <c r="K7" i="42" s="1"/>
  <c r="H97" i="45"/>
  <c r="I97" i="45" s="1"/>
  <c r="J97" i="45" s="1"/>
  <c r="H95" i="45"/>
  <c r="I95" i="45" s="1"/>
  <c r="J95" i="45" s="1"/>
  <c r="H79" i="45"/>
  <c r="I79" i="45" s="1"/>
  <c r="J79" i="45" s="1"/>
  <c r="H77" i="45"/>
  <c r="I77" i="45" s="1"/>
  <c r="J77" i="45" s="1"/>
  <c r="H61" i="45"/>
  <c r="I61" i="45" s="1"/>
  <c r="J61" i="45" s="1"/>
  <c r="H59" i="45"/>
  <c r="I59" i="45" s="1"/>
  <c r="J59" i="45" s="1"/>
  <c r="H43" i="45"/>
  <c r="I43" i="45" s="1"/>
  <c r="J43" i="45" s="1"/>
  <c r="H41" i="45"/>
  <c r="I41" i="45" s="1"/>
  <c r="J41" i="45" s="1"/>
  <c r="H38" i="45"/>
  <c r="I38" i="45" s="1"/>
  <c r="J38" i="45" s="1"/>
  <c r="H29" i="45"/>
  <c r="I29" i="45" s="1"/>
  <c r="J29" i="45" s="1"/>
  <c r="H20" i="45"/>
  <c r="I20" i="45" s="1"/>
  <c r="J20" i="45" s="1"/>
  <c r="H4" i="45"/>
  <c r="I4" i="45" s="1"/>
  <c r="J4" i="45" s="1"/>
  <c r="K4" i="45" s="1"/>
  <c r="H85" i="45"/>
  <c r="I85" i="45" s="1"/>
  <c r="J85" i="45" s="1"/>
  <c r="H83" i="45"/>
  <c r="I83" i="45" s="1"/>
  <c r="J83" i="45" s="1"/>
  <c r="H67" i="45"/>
  <c r="I67" i="45" s="1"/>
  <c r="J67" i="45" s="1"/>
  <c r="H65" i="45"/>
  <c r="I65" i="45" s="1"/>
  <c r="J65" i="45" s="1"/>
  <c r="H49" i="45"/>
  <c r="I49" i="45" s="1"/>
  <c r="J49" i="45" s="1"/>
  <c r="H47" i="45"/>
  <c r="I47" i="45" s="1"/>
  <c r="J47" i="45" s="1"/>
  <c r="H35" i="45"/>
  <c r="I35" i="45" s="1"/>
  <c r="J35" i="45" s="1"/>
  <c r="H26" i="45"/>
  <c r="I26" i="45" s="1"/>
  <c r="J26" i="45" s="1"/>
  <c r="H17" i="45"/>
  <c r="I17" i="45" s="1"/>
  <c r="J17" i="45" s="1"/>
  <c r="H11" i="45"/>
  <c r="I11" i="45" s="1"/>
  <c r="J11" i="45" s="1"/>
  <c r="H10" i="45"/>
  <c r="I10" i="45" s="1"/>
  <c r="J10" i="45" s="1"/>
  <c r="H9" i="45"/>
  <c r="I9" i="45" s="1"/>
  <c r="J9" i="45" s="1"/>
  <c r="H91" i="45"/>
  <c r="I91" i="45" s="1"/>
  <c r="J91" i="45" s="1"/>
  <c r="H71" i="45"/>
  <c r="I71" i="45" s="1"/>
  <c r="J71" i="45" s="1"/>
  <c r="H14" i="45"/>
  <c r="I14" i="45" s="1"/>
  <c r="J14" i="45" s="1"/>
  <c r="H5" i="45"/>
  <c r="I5" i="45" s="1"/>
  <c r="J5" i="45" s="1"/>
  <c r="H89" i="45"/>
  <c r="I89" i="45" s="1"/>
  <c r="J89" i="45" s="1"/>
  <c r="H55" i="45"/>
  <c r="I55" i="45" s="1"/>
  <c r="J55" i="45" s="1"/>
  <c r="H23" i="45"/>
  <c r="I23" i="45" s="1"/>
  <c r="J23" i="45" s="1"/>
  <c r="H73" i="45"/>
  <c r="I73" i="45" s="1"/>
  <c r="J73" i="45" s="1"/>
  <c r="H53" i="45"/>
  <c r="I53" i="45" s="1"/>
  <c r="J53" i="45" s="1"/>
  <c r="H32" i="45"/>
  <c r="I32" i="45" s="1"/>
  <c r="J32" i="45" s="1"/>
  <c r="H6" i="77"/>
  <c r="I6" i="77" s="1"/>
  <c r="J6" i="77" s="1"/>
  <c r="H98" i="77"/>
  <c r="I98" i="77" s="1"/>
  <c r="J98" i="77" s="1"/>
  <c r="H95" i="77"/>
  <c r="I95" i="77" s="1"/>
  <c r="J95" i="77" s="1"/>
  <c r="H92" i="77"/>
  <c r="I92" i="77" s="1"/>
  <c r="J92" i="77" s="1"/>
  <c r="H89" i="77"/>
  <c r="I89" i="77" s="1"/>
  <c r="J89" i="77" s="1"/>
  <c r="H86" i="77"/>
  <c r="I86" i="77" s="1"/>
  <c r="J86" i="77" s="1"/>
  <c r="H35" i="77"/>
  <c r="I35" i="77" s="1"/>
  <c r="J35" i="77" s="1"/>
  <c r="H17" i="77"/>
  <c r="I17" i="77" s="1"/>
  <c r="J17" i="77" s="1"/>
  <c r="H32" i="77"/>
  <c r="I32" i="77" s="1"/>
  <c r="J32" i="77" s="1"/>
  <c r="H14" i="77"/>
  <c r="I14" i="77" s="1"/>
  <c r="J14" i="77" s="1"/>
  <c r="H20" i="77"/>
  <c r="I20" i="77" s="1"/>
  <c r="J20" i="77" s="1"/>
  <c r="H10" i="77"/>
  <c r="I10" i="77" s="1"/>
  <c r="J10" i="77" s="1"/>
  <c r="H5" i="77"/>
  <c r="I5" i="77" s="1"/>
  <c r="J5" i="77" s="1"/>
  <c r="K5" i="77" s="1"/>
  <c r="H11" i="77"/>
  <c r="I11" i="77" s="1"/>
  <c r="J11" i="77" s="1"/>
  <c r="H23" i="77"/>
  <c r="I23" i="77" s="1"/>
  <c r="J23" i="77" s="1"/>
  <c r="H18" i="82"/>
  <c r="I18" i="82" s="1"/>
  <c r="J18" i="82" s="1"/>
  <c r="H15" i="82"/>
  <c r="I15" i="82" s="1"/>
  <c r="J15" i="82" s="1"/>
  <c r="H12" i="82"/>
  <c r="I12" i="82" s="1"/>
  <c r="J12" i="82" s="1"/>
  <c r="H6" i="82"/>
  <c r="I6" i="82" s="1"/>
  <c r="J6" i="82" s="1"/>
  <c r="H4" i="82"/>
  <c r="I4" i="82" s="1"/>
  <c r="J4" i="82" s="1"/>
  <c r="K4" i="82" s="1"/>
  <c r="H87" i="82"/>
  <c r="I87" i="82" s="1"/>
  <c r="J87" i="82" s="1"/>
  <c r="H78" i="82"/>
  <c r="I78" i="82" s="1"/>
  <c r="J78" i="82" s="1"/>
  <c r="H69" i="82"/>
  <c r="I69" i="82" s="1"/>
  <c r="J69" i="82" s="1"/>
  <c r="H60" i="82"/>
  <c r="I60" i="82" s="1"/>
  <c r="J60" i="82" s="1"/>
  <c r="H51" i="82"/>
  <c r="I51" i="82" s="1"/>
  <c r="J51" i="82" s="1"/>
  <c r="H42" i="82"/>
  <c r="I42" i="82" s="1"/>
  <c r="J42" i="82" s="1"/>
  <c r="H33" i="82"/>
  <c r="I33" i="82" s="1"/>
  <c r="J33" i="82" s="1"/>
  <c r="H24" i="82"/>
  <c r="I24" i="82" s="1"/>
  <c r="J24" i="82" s="1"/>
  <c r="H7" i="82"/>
  <c r="I7" i="82" s="1"/>
  <c r="J7" i="82" s="1"/>
  <c r="H5" i="82"/>
  <c r="I5" i="82" s="1"/>
  <c r="J5" i="82" s="1"/>
  <c r="H72" i="82"/>
  <c r="I72" i="82" s="1"/>
  <c r="J72" i="82" s="1"/>
  <c r="H66" i="82"/>
  <c r="I66" i="82" s="1"/>
  <c r="J66" i="82" s="1"/>
  <c r="H65" i="82"/>
  <c r="I65" i="82" s="1"/>
  <c r="J65" i="82" s="1"/>
  <c r="H45" i="82"/>
  <c r="I45" i="82" s="1"/>
  <c r="J45" i="82" s="1"/>
  <c r="H39" i="82"/>
  <c r="I39" i="82" s="1"/>
  <c r="J39" i="82" s="1"/>
  <c r="H38" i="82"/>
  <c r="I38" i="82" s="1"/>
  <c r="J38" i="82" s="1"/>
  <c r="H11" i="82"/>
  <c r="I11" i="82" s="1"/>
  <c r="J11" i="82" s="1"/>
  <c r="H84" i="82"/>
  <c r="I84" i="82" s="1"/>
  <c r="J84" i="82" s="1"/>
  <c r="H83" i="82"/>
  <c r="I83" i="82" s="1"/>
  <c r="J83" i="82" s="1"/>
  <c r="H63" i="82"/>
  <c r="I63" i="82" s="1"/>
  <c r="J63" i="82" s="1"/>
  <c r="H57" i="82"/>
  <c r="I57" i="82" s="1"/>
  <c r="J57" i="82" s="1"/>
  <c r="H56" i="82"/>
  <c r="I56" i="82" s="1"/>
  <c r="J56" i="82" s="1"/>
  <c r="H36" i="82"/>
  <c r="I36" i="82" s="1"/>
  <c r="J36" i="82" s="1"/>
  <c r="H30" i="82"/>
  <c r="I30" i="82" s="1"/>
  <c r="J30" i="82" s="1"/>
  <c r="H29" i="82"/>
  <c r="I29" i="82" s="1"/>
  <c r="J29" i="82" s="1"/>
  <c r="H81" i="82"/>
  <c r="I81" i="82" s="1"/>
  <c r="J81" i="82" s="1"/>
  <c r="H75" i="82"/>
  <c r="I75" i="82" s="1"/>
  <c r="J75" i="82" s="1"/>
  <c r="H74" i="82"/>
  <c r="I74" i="82" s="1"/>
  <c r="J74" i="82" s="1"/>
  <c r="H54" i="82"/>
  <c r="I54" i="82" s="1"/>
  <c r="J54" i="82" s="1"/>
  <c r="H48" i="82"/>
  <c r="I48" i="82" s="1"/>
  <c r="J48" i="82" s="1"/>
  <c r="H47" i="82"/>
  <c r="I47" i="82" s="1"/>
  <c r="J47" i="82" s="1"/>
  <c r="H27" i="82"/>
  <c r="I27" i="82" s="1"/>
  <c r="J27" i="82" s="1"/>
  <c r="H21" i="82"/>
  <c r="I21" i="82" s="1"/>
  <c r="J21" i="82" s="1"/>
  <c r="H20" i="82"/>
  <c r="I20" i="82" s="1"/>
  <c r="J20" i="82" s="1"/>
  <c r="H88" i="89"/>
  <c r="I88" i="89" s="1"/>
  <c r="J88" i="89" s="1"/>
  <c r="H91" i="89"/>
  <c r="I91" i="89" s="1"/>
  <c r="J91" i="89" s="1"/>
  <c r="H84" i="89"/>
  <c r="I84" i="89" s="1"/>
  <c r="J84" i="89" s="1"/>
  <c r="H9" i="89"/>
  <c r="I9" i="89" s="1"/>
  <c r="J9" i="89" s="1"/>
  <c r="H98" i="89"/>
  <c r="I98" i="89" s="1"/>
  <c r="J98" i="89" s="1"/>
  <c r="H4" i="89"/>
  <c r="I4" i="89" s="1"/>
  <c r="J4" i="89" s="1"/>
  <c r="K4" i="89" s="1"/>
  <c r="H82" i="89"/>
  <c r="I82" i="89" s="1"/>
  <c r="J82" i="89" s="1"/>
  <c r="H73" i="89"/>
  <c r="I73" i="89" s="1"/>
  <c r="J73" i="89" s="1"/>
  <c r="H64" i="89"/>
  <c r="I64" i="89" s="1"/>
  <c r="J64" i="89" s="1"/>
  <c r="H55" i="89"/>
  <c r="I55" i="89" s="1"/>
  <c r="J55" i="89" s="1"/>
  <c r="H46" i="89"/>
  <c r="I46" i="89" s="1"/>
  <c r="J46" i="89" s="1"/>
  <c r="H37" i="89"/>
  <c r="I37" i="89" s="1"/>
  <c r="J37" i="89" s="1"/>
  <c r="H28" i="89"/>
  <c r="I28" i="89" s="1"/>
  <c r="J28" i="89" s="1"/>
  <c r="H19" i="89"/>
  <c r="I19" i="89" s="1"/>
  <c r="J19" i="89" s="1"/>
  <c r="H13" i="89"/>
  <c r="I13" i="89" s="1"/>
  <c r="J13" i="89" s="1"/>
  <c r="H8" i="89"/>
  <c r="I8" i="89" s="1"/>
  <c r="J8" i="89" s="1"/>
  <c r="H76" i="89"/>
  <c r="I76" i="89" s="1"/>
  <c r="J76" i="89" s="1"/>
  <c r="H67" i="89"/>
  <c r="I67" i="89" s="1"/>
  <c r="J67" i="89" s="1"/>
  <c r="H58" i="89"/>
  <c r="I58" i="89" s="1"/>
  <c r="J58" i="89" s="1"/>
  <c r="H49" i="89"/>
  <c r="I49" i="89" s="1"/>
  <c r="J49" i="89" s="1"/>
  <c r="H40" i="89"/>
  <c r="I40" i="89" s="1"/>
  <c r="J40" i="89" s="1"/>
  <c r="H31" i="89"/>
  <c r="I31" i="89" s="1"/>
  <c r="J31" i="89" s="1"/>
  <c r="H22" i="89"/>
  <c r="I22" i="89" s="1"/>
  <c r="J22" i="89" s="1"/>
  <c r="H79" i="89"/>
  <c r="I79" i="89" s="1"/>
  <c r="J79" i="89" s="1"/>
  <c r="H70" i="89"/>
  <c r="I70" i="89" s="1"/>
  <c r="J70" i="89" s="1"/>
  <c r="H61" i="89"/>
  <c r="I61" i="89" s="1"/>
  <c r="J61" i="89" s="1"/>
  <c r="H52" i="89"/>
  <c r="I52" i="89" s="1"/>
  <c r="J52" i="89" s="1"/>
  <c r="H43" i="89"/>
  <c r="I43" i="89" s="1"/>
  <c r="J43" i="89" s="1"/>
  <c r="H34" i="89"/>
  <c r="I34" i="89" s="1"/>
  <c r="J34" i="89" s="1"/>
  <c r="H25" i="89"/>
  <c r="I25" i="89" s="1"/>
  <c r="J25" i="89" s="1"/>
  <c r="H16" i="89"/>
  <c r="I16" i="89" s="1"/>
  <c r="J16" i="89" s="1"/>
  <c r="H7" i="89"/>
  <c r="I7" i="89" s="1"/>
  <c r="J7" i="89" s="1"/>
  <c r="H11" i="89"/>
  <c r="I11" i="89" s="1"/>
  <c r="J11" i="89" s="1"/>
  <c r="H75" i="95"/>
  <c r="I75" i="95" s="1"/>
  <c r="J75" i="95" s="1"/>
  <c r="H66" i="95"/>
  <c r="I66" i="95" s="1"/>
  <c r="J66" i="95" s="1"/>
  <c r="H57" i="95"/>
  <c r="I57" i="95" s="1"/>
  <c r="J57" i="95" s="1"/>
  <c r="H52" i="95"/>
  <c r="I52" i="95" s="1"/>
  <c r="J52" i="95" s="1"/>
  <c r="H49" i="95"/>
  <c r="I49" i="95" s="1"/>
  <c r="J49" i="95" s="1"/>
  <c r="H46" i="95"/>
  <c r="I46" i="95" s="1"/>
  <c r="J46" i="95" s="1"/>
  <c r="H69" i="95"/>
  <c r="I69" i="95" s="1"/>
  <c r="J69" i="95" s="1"/>
  <c r="H54" i="95"/>
  <c r="I54" i="95" s="1"/>
  <c r="J54" i="95" s="1"/>
  <c r="H51" i="95"/>
  <c r="I51" i="95" s="1"/>
  <c r="J51" i="95" s="1"/>
  <c r="H48" i="95"/>
  <c r="I48" i="95" s="1"/>
  <c r="J48" i="95" s="1"/>
  <c r="H45" i="95"/>
  <c r="I45" i="95" s="1"/>
  <c r="J45" i="95" s="1"/>
  <c r="H42" i="95"/>
  <c r="I42" i="95" s="1"/>
  <c r="J42" i="95" s="1"/>
  <c r="H9" i="95"/>
  <c r="I9" i="95" s="1"/>
  <c r="J9" i="95" s="1"/>
  <c r="H78" i="95"/>
  <c r="I78" i="95" s="1"/>
  <c r="J78" i="95" s="1"/>
  <c r="H55" i="95"/>
  <c r="I55" i="95" s="1"/>
  <c r="J55" i="95" s="1"/>
  <c r="H41" i="95"/>
  <c r="I41" i="95" s="1"/>
  <c r="J41" i="95" s="1"/>
  <c r="H34" i="95"/>
  <c r="I34" i="95" s="1"/>
  <c r="J34" i="95" s="1"/>
  <c r="H31" i="95"/>
  <c r="I31" i="95" s="1"/>
  <c r="J31" i="95" s="1"/>
  <c r="H28" i="95"/>
  <c r="I28" i="95" s="1"/>
  <c r="J28" i="95" s="1"/>
  <c r="H25" i="95"/>
  <c r="I25" i="95" s="1"/>
  <c r="J25" i="95" s="1"/>
  <c r="H22" i="95"/>
  <c r="I22" i="95" s="1"/>
  <c r="J22" i="95" s="1"/>
  <c r="H19" i="95"/>
  <c r="I19" i="95" s="1"/>
  <c r="J19" i="95" s="1"/>
  <c r="H37" i="95"/>
  <c r="I37" i="95" s="1"/>
  <c r="J37" i="95" s="1"/>
  <c r="H36" i="95"/>
  <c r="I36" i="95" s="1"/>
  <c r="J36" i="95" s="1"/>
  <c r="H33" i="95"/>
  <c r="I33" i="95" s="1"/>
  <c r="J33" i="95" s="1"/>
  <c r="H30" i="95"/>
  <c r="I30" i="95" s="1"/>
  <c r="J30" i="95" s="1"/>
  <c r="H27" i="95"/>
  <c r="I27" i="95" s="1"/>
  <c r="J27" i="95" s="1"/>
  <c r="H24" i="95"/>
  <c r="I24" i="95" s="1"/>
  <c r="J24" i="95" s="1"/>
  <c r="H21" i="95"/>
  <c r="I21" i="95" s="1"/>
  <c r="J21" i="95" s="1"/>
  <c r="H18" i="95"/>
  <c r="I18" i="95" s="1"/>
  <c r="J18" i="95" s="1"/>
  <c r="H59" i="95"/>
  <c r="I59" i="95" s="1"/>
  <c r="J59" i="95" s="1"/>
  <c r="H47" i="95"/>
  <c r="I47" i="95" s="1"/>
  <c r="J47" i="95" s="1"/>
  <c r="H39" i="95"/>
  <c r="I39" i="95" s="1"/>
  <c r="J39" i="95" s="1"/>
  <c r="H16" i="95"/>
  <c r="I16" i="95" s="1"/>
  <c r="J16" i="95" s="1"/>
  <c r="H15" i="95"/>
  <c r="I15" i="95" s="1"/>
  <c r="J15" i="95" s="1"/>
  <c r="H13" i="95"/>
  <c r="I13" i="95" s="1"/>
  <c r="J13" i="95" s="1"/>
  <c r="H7" i="95"/>
  <c r="I7" i="95" s="1"/>
  <c r="J7" i="95" s="1"/>
  <c r="H50" i="95"/>
  <c r="I50" i="95" s="1"/>
  <c r="J50" i="95" s="1"/>
  <c r="H4" i="95"/>
  <c r="I4" i="95" s="1"/>
  <c r="J4" i="95" s="1"/>
  <c r="K4" i="95" s="1"/>
  <c r="H43" i="95"/>
  <c r="I43" i="95" s="1"/>
  <c r="J43" i="95" s="1"/>
  <c r="H44" i="95"/>
  <c r="I44" i="95" s="1"/>
  <c r="J44" i="95" s="1"/>
  <c r="H8" i="95"/>
  <c r="I8" i="95" s="1"/>
  <c r="J8" i="95" s="1"/>
  <c r="H40" i="95"/>
  <c r="I40" i="95" s="1"/>
  <c r="J40" i="95" s="1"/>
  <c r="H9" i="29"/>
  <c r="I9" i="29" s="1"/>
  <c r="J9" i="29" s="1"/>
  <c r="H57" i="28"/>
  <c r="I57" i="28" s="1"/>
  <c r="J57" i="28" s="1"/>
  <c r="H21" i="28"/>
  <c r="I21" i="28" s="1"/>
  <c r="J21" i="28" s="1"/>
  <c r="H42" i="27"/>
  <c r="I42" i="27" s="1"/>
  <c r="J42" i="27" s="1"/>
  <c r="H24" i="27"/>
  <c r="I24" i="27" s="1"/>
  <c r="J24" i="27" s="1"/>
  <c r="H9" i="33"/>
  <c r="I9" i="33" s="1"/>
  <c r="J9" i="33" s="1"/>
  <c r="H17" i="30"/>
  <c r="I17" i="30" s="1"/>
  <c r="J17" i="30" s="1"/>
  <c r="H68" i="29"/>
  <c r="I68" i="29" s="1"/>
  <c r="J68" i="29" s="1"/>
  <c r="H32" i="29"/>
  <c r="I32" i="29" s="1"/>
  <c r="J32" i="29" s="1"/>
  <c r="H10" i="29"/>
  <c r="I10" i="29" s="1"/>
  <c r="J10" i="29" s="1"/>
  <c r="H32" i="28"/>
  <c r="I32" i="28" s="1"/>
  <c r="J32" i="28" s="1"/>
  <c r="H71" i="27"/>
  <c r="I71" i="27" s="1"/>
  <c r="J71" i="27" s="1"/>
  <c r="AN3" i="25"/>
  <c r="AI3" i="25"/>
  <c r="H68" i="30"/>
  <c r="I68" i="30" s="1"/>
  <c r="J68" i="30" s="1"/>
  <c r="H32" i="30"/>
  <c r="I32" i="30" s="1"/>
  <c r="J32" i="30" s="1"/>
  <c r="H83" i="29"/>
  <c r="I83" i="29" s="1"/>
  <c r="J83" i="29" s="1"/>
  <c r="H47" i="29"/>
  <c r="I47" i="29" s="1"/>
  <c r="J47" i="29" s="1"/>
  <c r="H60" i="28"/>
  <c r="I60" i="28" s="1"/>
  <c r="J60" i="28" s="1"/>
  <c r="AH4" i="20"/>
  <c r="Z4" i="20"/>
  <c r="H70" i="31"/>
  <c r="I70" i="31" s="1"/>
  <c r="J70" i="31" s="1"/>
  <c r="H43" i="31"/>
  <c r="I43" i="31" s="1"/>
  <c r="J43" i="31" s="1"/>
  <c r="H16" i="31"/>
  <c r="I16" i="31" s="1"/>
  <c r="J16" i="31" s="1"/>
  <c r="H80" i="29"/>
  <c r="I80" i="29" s="1"/>
  <c r="J80" i="29" s="1"/>
  <c r="H44" i="29"/>
  <c r="I44" i="29" s="1"/>
  <c r="J44" i="29" s="1"/>
  <c r="H65" i="27"/>
  <c r="I65" i="27" s="1"/>
  <c r="J65" i="27" s="1"/>
  <c r="H38" i="27"/>
  <c r="I38" i="27" s="1"/>
  <c r="J38" i="27" s="1"/>
  <c r="H17" i="33"/>
  <c r="I17" i="33" s="1"/>
  <c r="J17" i="33" s="1"/>
  <c r="H60" i="32"/>
  <c r="I60" i="32" s="1"/>
  <c r="J60" i="32" s="1"/>
  <c r="H24" i="32"/>
  <c r="I24" i="32" s="1"/>
  <c r="J24" i="32" s="1"/>
  <c r="H77" i="29"/>
  <c r="I77" i="29" s="1"/>
  <c r="J77" i="29" s="1"/>
  <c r="H41" i="29"/>
  <c r="I41" i="29" s="1"/>
  <c r="J41" i="29" s="1"/>
  <c r="Q79" i="31"/>
  <c r="Q76" i="31"/>
  <c r="Q73" i="31"/>
  <c r="Q70" i="31"/>
  <c r="Q67" i="31"/>
  <c r="Q64" i="31"/>
  <c r="Q61" i="31"/>
  <c r="Q58" i="31"/>
  <c r="Q55" i="31"/>
  <c r="Q52" i="31"/>
  <c r="Q49" i="31"/>
  <c r="Q46" i="31"/>
  <c r="Q43" i="31"/>
  <c r="Q40" i="31"/>
  <c r="Q37" i="31"/>
  <c r="Q34" i="31"/>
  <c r="Q31" i="31"/>
  <c r="Q28" i="31"/>
  <c r="Q25" i="31"/>
  <c r="Q22" i="31"/>
  <c r="Q19" i="31"/>
  <c r="Q16" i="31"/>
  <c r="Q13" i="31"/>
  <c r="Q8" i="31"/>
  <c r="Q7" i="31"/>
  <c r="Q9" i="31"/>
  <c r="Q77" i="31"/>
  <c r="Q74" i="31"/>
  <c r="Q71" i="31"/>
  <c r="Q68" i="31"/>
  <c r="Q65" i="31"/>
  <c r="Q62" i="31"/>
  <c r="Q59" i="31"/>
  <c r="Q56" i="31"/>
  <c r="Q53" i="31"/>
  <c r="Q50" i="31"/>
  <c r="Q47" i="31"/>
  <c r="Q44" i="31"/>
  <c r="Q41" i="31"/>
  <c r="Q38" i="31"/>
  <c r="Q35" i="31"/>
  <c r="Q32" i="31"/>
  <c r="Q29" i="31"/>
  <c r="Q26" i="31"/>
  <c r="Q23" i="31"/>
  <c r="Q20" i="31"/>
  <c r="Q17" i="31"/>
  <c r="Q14" i="31"/>
  <c r="Q10" i="31"/>
  <c r="Q11" i="31"/>
  <c r="Q5" i="31"/>
  <c r="Q78" i="31"/>
  <c r="Q75" i="31"/>
  <c r="Q72" i="31"/>
  <c r="Q69" i="31"/>
  <c r="Q66" i="31"/>
  <c r="Q63" i="31"/>
  <c r="Q60" i="31"/>
  <c r="Q57" i="31"/>
  <c r="Q54" i="31"/>
  <c r="Q51" i="31"/>
  <c r="Q48" i="31"/>
  <c r="Q45" i="31"/>
  <c r="Q42" i="31"/>
  <c r="Q39" i="31"/>
  <c r="Q36" i="31"/>
  <c r="Q33" i="31"/>
  <c r="Q30" i="31"/>
  <c r="Q27" i="31"/>
  <c r="Q24" i="31"/>
  <c r="Q21" i="31"/>
  <c r="Q18" i="31"/>
  <c r="Q15" i="31"/>
  <c r="Q12" i="31"/>
  <c r="Q6" i="31"/>
  <c r="Q67" i="36"/>
  <c r="Q64" i="36"/>
  <c r="Q61" i="36"/>
  <c r="Q58" i="36"/>
  <c r="Q55" i="36"/>
  <c r="Q52" i="36"/>
  <c r="Q49" i="36"/>
  <c r="Q46" i="36"/>
  <c r="Q43" i="36"/>
  <c r="Q40" i="36"/>
  <c r="Q37" i="36"/>
  <c r="Q34" i="36"/>
  <c r="Q31" i="36"/>
  <c r="Q28" i="36"/>
  <c r="Q25" i="36"/>
  <c r="Q22" i="36"/>
  <c r="Q19" i="36"/>
  <c r="Q16" i="36"/>
  <c r="Q13" i="36"/>
  <c r="Q8" i="36"/>
  <c r="Q7" i="36"/>
  <c r="Q68" i="36"/>
  <c r="Q65" i="36"/>
  <c r="Q62" i="36"/>
  <c r="Q59" i="36"/>
  <c r="Q56" i="36"/>
  <c r="Q53" i="36"/>
  <c r="Q50" i="36"/>
  <c r="Q47" i="36"/>
  <c r="Q44" i="36"/>
  <c r="Q41" i="36"/>
  <c r="Q38" i="36"/>
  <c r="Q35" i="36"/>
  <c r="Q32" i="36"/>
  <c r="Q29" i="36"/>
  <c r="Q26" i="36"/>
  <c r="Q23" i="36"/>
  <c r="Q20" i="36"/>
  <c r="Q17" i="36"/>
  <c r="Q14" i="36"/>
  <c r="Q10" i="36"/>
  <c r="Q11" i="36"/>
  <c r="Q5" i="36"/>
  <c r="Q51" i="36"/>
  <c r="Q48" i="36"/>
  <c r="Q57" i="36"/>
  <c r="Q54" i="36"/>
  <c r="Q39" i="36"/>
  <c r="Q30" i="36"/>
  <c r="Q63" i="36"/>
  <c r="Q60" i="36"/>
  <c r="Q21" i="36"/>
  <c r="Q15" i="36"/>
  <c r="Q69" i="36"/>
  <c r="Q66" i="36"/>
  <c r="Q36" i="36"/>
  <c r="Q27" i="36"/>
  <c r="Q6" i="36"/>
  <c r="Q45" i="36"/>
  <c r="Q42" i="36"/>
  <c r="Q33" i="36"/>
  <c r="Q24" i="36"/>
  <c r="Q18" i="36"/>
  <c r="Q12" i="36"/>
  <c r="Q9" i="36"/>
  <c r="Q98" i="45"/>
  <c r="Q95" i="45"/>
  <c r="Q92" i="45"/>
  <c r="Q89" i="45"/>
  <c r="Q86" i="45"/>
  <c r="Q83" i="45"/>
  <c r="Q80" i="45"/>
  <c r="Q77" i="45"/>
  <c r="Q74" i="45"/>
  <c r="Q71" i="45"/>
  <c r="Q68" i="45"/>
  <c r="Q65" i="45"/>
  <c r="Q62" i="45"/>
  <c r="Q59" i="45"/>
  <c r="Q56" i="45"/>
  <c r="Q53" i="45"/>
  <c r="Q50" i="45"/>
  <c r="Q47" i="45"/>
  <c r="Q44" i="45"/>
  <c r="Q41" i="45"/>
  <c r="Q38" i="45"/>
  <c r="Q35" i="45"/>
  <c r="Q32" i="45"/>
  <c r="Q29" i="45"/>
  <c r="Q26" i="45"/>
  <c r="Q23" i="45"/>
  <c r="Q20" i="45"/>
  <c r="Q17" i="45"/>
  <c r="Q14" i="45"/>
  <c r="Q10" i="45"/>
  <c r="Q5" i="45"/>
  <c r="Q87" i="45"/>
  <c r="Q85" i="45"/>
  <c r="Q69" i="45"/>
  <c r="Q67" i="45"/>
  <c r="Q51" i="45"/>
  <c r="Q49" i="45"/>
  <c r="Q36" i="45"/>
  <c r="Q31" i="45"/>
  <c r="Q27" i="45"/>
  <c r="Q22" i="45"/>
  <c r="Q18" i="45"/>
  <c r="Q13" i="45"/>
  <c r="Q90" i="45"/>
  <c r="Q88" i="45"/>
  <c r="Q72" i="45"/>
  <c r="Q70" i="45"/>
  <c r="Q54" i="45"/>
  <c r="Q52" i="45"/>
  <c r="Q93" i="45"/>
  <c r="Q91" i="45"/>
  <c r="Q75" i="45"/>
  <c r="Q73" i="45"/>
  <c r="Q57" i="45"/>
  <c r="Q55" i="45"/>
  <c r="Q39" i="45"/>
  <c r="Q37" i="45"/>
  <c r="Q33" i="45"/>
  <c r="Q28" i="45"/>
  <c r="Q24" i="45"/>
  <c r="Q19" i="45"/>
  <c r="Q15" i="45"/>
  <c r="Q6" i="45"/>
  <c r="Q96" i="45"/>
  <c r="Q94" i="45"/>
  <c r="Q78" i="45"/>
  <c r="Q76" i="45"/>
  <c r="Q60" i="45"/>
  <c r="Q58" i="45"/>
  <c r="Q42" i="45"/>
  <c r="Q40" i="45"/>
  <c r="Q84" i="45"/>
  <c r="Q82" i="45"/>
  <c r="Q66" i="45"/>
  <c r="Q64" i="45"/>
  <c r="Q48" i="45"/>
  <c r="Q46" i="45"/>
  <c r="Q9" i="45"/>
  <c r="Q34" i="45"/>
  <c r="Q21" i="45"/>
  <c r="Q81" i="45"/>
  <c r="Q61" i="45"/>
  <c r="Q11" i="45"/>
  <c r="Q7" i="45"/>
  <c r="Q30" i="45"/>
  <c r="Q16" i="45"/>
  <c r="Q79" i="45"/>
  <c r="Q45" i="45"/>
  <c r="Q25" i="45"/>
  <c r="Q12" i="45"/>
  <c r="Q97" i="45"/>
  <c r="Q63" i="45"/>
  <c r="Q43" i="45"/>
  <c r="Q8" i="45"/>
  <c r="Q69" i="48"/>
  <c r="Q66" i="48"/>
  <c r="Q63" i="48"/>
  <c r="Q60" i="48"/>
  <c r="Q57" i="48"/>
  <c r="Q54" i="48"/>
  <c r="Q51" i="48"/>
  <c r="Q48" i="48"/>
  <c r="Q45" i="48"/>
  <c r="Q42" i="48"/>
  <c r="Q39" i="48"/>
  <c r="Q36" i="48"/>
  <c r="Q33" i="48"/>
  <c r="Q30" i="48"/>
  <c r="Q27" i="48"/>
  <c r="Q24" i="48"/>
  <c r="Q21" i="48"/>
  <c r="Q18" i="48"/>
  <c r="Q15" i="48"/>
  <c r="Q12" i="48"/>
  <c r="Q6" i="48"/>
  <c r="Q68" i="48"/>
  <c r="Q64" i="48"/>
  <c r="Q59" i="48"/>
  <c r="Q55" i="48"/>
  <c r="Q50" i="48"/>
  <c r="Q46" i="48"/>
  <c r="Q41" i="48"/>
  <c r="Q37" i="48"/>
  <c r="Q32" i="48"/>
  <c r="Q28" i="48"/>
  <c r="Q23" i="48"/>
  <c r="Q19" i="48"/>
  <c r="Q14" i="48"/>
  <c r="Q8" i="48"/>
  <c r="Q7" i="48"/>
  <c r="Q9" i="48"/>
  <c r="Q65" i="48"/>
  <c r="Q61" i="48"/>
  <c r="Q56" i="48"/>
  <c r="Q52" i="48"/>
  <c r="Q47" i="48"/>
  <c r="Q43" i="48"/>
  <c r="Q38" i="48"/>
  <c r="Q34" i="48"/>
  <c r="Q29" i="48"/>
  <c r="Q25" i="48"/>
  <c r="Q20" i="48"/>
  <c r="Q16" i="48"/>
  <c r="Q10" i="48"/>
  <c r="Q67" i="48"/>
  <c r="Q58" i="48"/>
  <c r="Q49" i="48"/>
  <c r="Q40" i="48"/>
  <c r="Q35" i="48"/>
  <c r="Q26" i="48"/>
  <c r="Q17" i="48"/>
  <c r="Q44" i="48"/>
  <c r="Q31" i="48"/>
  <c r="Q62" i="48"/>
  <c r="Q53" i="48"/>
  <c r="Q13" i="48"/>
  <c r="Q5" i="48"/>
  <c r="Q11" i="48"/>
  <c r="Q22" i="48"/>
  <c r="Q98" i="81"/>
  <c r="Q95" i="81"/>
  <c r="Q92" i="81"/>
  <c r="Q89" i="81"/>
  <c r="Q86" i="81"/>
  <c r="Q83" i="81"/>
  <c r="Q80" i="81"/>
  <c r="Q77" i="81"/>
  <c r="Q74" i="81"/>
  <c r="Q71" i="81"/>
  <c r="Q68" i="81"/>
  <c r="Q65" i="81"/>
  <c r="Q62" i="81"/>
  <c r="Q59" i="81"/>
  <c r="Q56" i="81"/>
  <c r="Q53" i="81"/>
  <c r="Q50" i="81"/>
  <c r="Q47" i="81"/>
  <c r="Q44" i="81"/>
  <c r="Q41" i="81"/>
  <c r="Q38" i="81"/>
  <c r="Q35" i="81"/>
  <c r="Q32" i="81"/>
  <c r="Q29" i="81"/>
  <c r="Q26" i="81"/>
  <c r="Q23" i="81"/>
  <c r="Q20" i="81"/>
  <c r="Q17" i="81"/>
  <c r="Q14" i="81"/>
  <c r="Q10" i="81"/>
  <c r="Q96" i="81"/>
  <c r="Q91" i="81"/>
  <c r="Q78" i="81"/>
  <c r="Q73" i="81"/>
  <c r="Q60" i="81"/>
  <c r="Q55" i="81"/>
  <c r="Q42" i="81"/>
  <c r="Q37" i="81"/>
  <c r="Q28" i="81"/>
  <c r="Q24" i="81"/>
  <c r="Q19" i="81"/>
  <c r="Q15" i="81"/>
  <c r="Q6" i="81"/>
  <c r="Q94" i="81"/>
  <c r="Q81" i="81"/>
  <c r="Q76" i="81"/>
  <c r="Q63" i="81"/>
  <c r="Q58" i="81"/>
  <c r="Q45" i="81"/>
  <c r="Q40" i="81"/>
  <c r="Q97" i="81"/>
  <c r="Q84" i="81"/>
  <c r="Q79" i="81"/>
  <c r="Q66" i="81"/>
  <c r="Q61" i="81"/>
  <c r="Q48" i="81"/>
  <c r="Q43" i="81"/>
  <c r="Q30" i="81"/>
  <c r="Q25" i="81"/>
  <c r="Q21" i="81"/>
  <c r="Q16" i="81"/>
  <c r="Q12" i="81"/>
  <c r="Q11" i="81"/>
  <c r="Q8" i="81"/>
  <c r="Q7" i="81"/>
  <c r="Q87" i="81"/>
  <c r="Q82" i="81"/>
  <c r="Q69" i="81"/>
  <c r="Q64" i="81"/>
  <c r="Q51" i="81"/>
  <c r="Q46" i="81"/>
  <c r="Q33" i="81"/>
  <c r="Q9" i="81"/>
  <c r="Q93" i="81"/>
  <c r="Q88" i="81"/>
  <c r="Q75" i="81"/>
  <c r="Q70" i="81"/>
  <c r="Q57" i="81"/>
  <c r="Q52" i="81"/>
  <c r="Q39" i="81"/>
  <c r="Q34" i="81"/>
  <c r="Q67" i="81"/>
  <c r="Q54" i="81"/>
  <c r="Q49" i="81"/>
  <c r="Q36" i="81"/>
  <c r="Q27" i="81"/>
  <c r="Q31" i="81"/>
  <c r="Q22" i="81"/>
  <c r="Q85" i="81"/>
  <c r="Q72" i="81"/>
  <c r="Q13" i="81"/>
  <c r="Q5" i="81"/>
  <c r="Q18" i="81"/>
  <c r="Q90" i="81"/>
  <c r="Q89" i="86"/>
  <c r="Q86" i="86"/>
  <c r="Q83" i="86"/>
  <c r="Q80" i="86"/>
  <c r="Q77" i="86"/>
  <c r="Q74" i="86"/>
  <c r="Q71" i="86"/>
  <c r="Q84" i="86"/>
  <c r="Q82" i="86"/>
  <c r="Q75" i="86"/>
  <c r="Q73" i="86"/>
  <c r="Q11" i="86"/>
  <c r="Q5" i="86"/>
  <c r="Q67" i="86"/>
  <c r="Q63" i="86"/>
  <c r="Q62" i="86"/>
  <c r="Q58" i="86"/>
  <c r="Q54" i="86"/>
  <c r="Q53" i="86"/>
  <c r="Q49" i="86"/>
  <c r="Q45" i="86"/>
  <c r="Q44" i="86"/>
  <c r="Q40" i="86"/>
  <c r="Q39" i="86"/>
  <c r="Q36" i="86"/>
  <c r="Q33" i="86"/>
  <c r="Q30" i="86"/>
  <c r="Q27" i="86"/>
  <c r="Q24" i="86"/>
  <c r="Q21" i="86"/>
  <c r="Q18" i="86"/>
  <c r="Q15" i="86"/>
  <c r="Q12" i="86"/>
  <c r="Q6" i="86"/>
  <c r="Q87" i="86"/>
  <c r="Q85" i="86"/>
  <c r="Q78" i="86"/>
  <c r="Q76" i="86"/>
  <c r="Q69" i="86"/>
  <c r="Q68" i="86"/>
  <c r="Q64" i="86"/>
  <c r="Q60" i="86"/>
  <c r="Q59" i="86"/>
  <c r="Q55" i="86"/>
  <c r="Q51" i="86"/>
  <c r="Q50" i="86"/>
  <c r="Q46" i="86"/>
  <c r="Q42" i="86"/>
  <c r="Q41" i="86"/>
  <c r="Q37" i="86"/>
  <c r="Q34" i="86"/>
  <c r="Q31" i="86"/>
  <c r="Q28" i="86"/>
  <c r="Q25" i="86"/>
  <c r="Q22" i="86"/>
  <c r="Q19" i="86"/>
  <c r="Q16" i="86"/>
  <c r="Q13" i="86"/>
  <c r="Q8" i="86"/>
  <c r="Q7" i="86"/>
  <c r="Q66" i="86"/>
  <c r="Q65" i="86"/>
  <c r="Q61" i="86"/>
  <c r="Q57" i="86"/>
  <c r="Q56" i="86"/>
  <c r="Q52" i="86"/>
  <c r="Q48" i="86"/>
  <c r="Q47" i="86"/>
  <c r="Q43" i="86"/>
  <c r="Q38" i="86"/>
  <c r="Q35" i="86"/>
  <c r="Q32" i="86"/>
  <c r="Q29" i="86"/>
  <c r="Q26" i="86"/>
  <c r="Q23" i="86"/>
  <c r="Q20" i="86"/>
  <c r="Q17" i="86"/>
  <c r="Q14" i="86"/>
  <c r="Q10" i="86"/>
  <c r="Q72" i="86"/>
  <c r="Q70" i="86"/>
  <c r="Q88" i="86"/>
  <c r="Q9" i="86"/>
  <c r="Q79" i="86"/>
  <c r="Q81" i="86"/>
  <c r="Q77" i="91"/>
  <c r="Q74" i="91"/>
  <c r="Q71" i="91"/>
  <c r="Q68" i="91"/>
  <c r="Q65" i="91"/>
  <c r="Q62" i="91"/>
  <c r="Q59" i="91"/>
  <c r="Q56" i="91"/>
  <c r="Q53" i="91"/>
  <c r="Q50" i="91"/>
  <c r="Q47" i="91"/>
  <c r="Q44" i="91"/>
  <c r="Q41" i="91"/>
  <c r="Q38" i="91"/>
  <c r="Q35" i="91"/>
  <c r="Q32" i="91"/>
  <c r="Q29" i="91"/>
  <c r="Q26" i="91"/>
  <c r="Q23" i="91"/>
  <c r="Q20" i="91"/>
  <c r="Q17" i="91"/>
  <c r="Q14" i="91"/>
  <c r="Q75" i="91"/>
  <c r="Q73" i="91"/>
  <c r="Q66" i="91"/>
  <c r="Q64" i="91"/>
  <c r="Q57" i="91"/>
  <c r="Q55" i="91"/>
  <c r="Q48" i="91"/>
  <c r="Q46" i="91"/>
  <c r="Q39" i="91"/>
  <c r="Q37" i="91"/>
  <c r="Q30" i="91"/>
  <c r="Q28" i="91"/>
  <c r="Q21" i="91"/>
  <c r="Q19" i="91"/>
  <c r="Q13" i="91"/>
  <c r="Q10" i="91"/>
  <c r="Q11" i="91"/>
  <c r="Q5" i="91"/>
  <c r="Q78" i="91"/>
  <c r="Q76" i="91"/>
  <c r="Q69" i="91"/>
  <c r="Q67" i="91"/>
  <c r="Q60" i="91"/>
  <c r="Q58" i="91"/>
  <c r="Q51" i="91"/>
  <c r="Q49" i="91"/>
  <c r="Q42" i="91"/>
  <c r="Q40" i="91"/>
  <c r="Q33" i="91"/>
  <c r="Q31" i="91"/>
  <c r="Q24" i="91"/>
  <c r="Q22" i="91"/>
  <c r="Q15" i="91"/>
  <c r="Q12" i="91"/>
  <c r="Q6" i="91"/>
  <c r="Q79" i="91"/>
  <c r="Q70" i="91"/>
  <c r="Q61" i="91"/>
  <c r="Q52" i="91"/>
  <c r="Q43" i="91"/>
  <c r="Q34" i="91"/>
  <c r="Q25" i="91"/>
  <c r="Q18" i="91"/>
  <c r="Q36" i="91"/>
  <c r="Q27" i="91"/>
  <c r="Q16" i="91"/>
  <c r="Q63" i="91"/>
  <c r="Q45" i="91"/>
  <c r="Q9" i="91"/>
  <c r="Q8" i="91"/>
  <c r="Q7" i="91"/>
  <c r="Q72" i="91"/>
  <c r="Q54" i="91"/>
  <c r="K6" i="26"/>
  <c r="K7" i="26" s="1"/>
  <c r="K8" i="26" s="1"/>
  <c r="K9" i="26" s="1"/>
  <c r="K10" i="26" s="1"/>
  <c r="K11" i="26" s="1"/>
  <c r="K12" i="26" s="1"/>
  <c r="K13" i="26" s="1"/>
  <c r="K14" i="26" s="1"/>
  <c r="K15" i="26" s="1"/>
  <c r="K16" i="26" s="1"/>
  <c r="K17" i="26" s="1"/>
  <c r="K18" i="26" s="1"/>
  <c r="K19" i="26" s="1"/>
  <c r="K20" i="26" s="1"/>
  <c r="K21" i="26" s="1"/>
  <c r="K22" i="26" s="1"/>
  <c r="K23" i="26" s="1"/>
  <c r="K24" i="26" s="1"/>
  <c r="K25" i="26" s="1"/>
  <c r="K26" i="26" s="1"/>
  <c r="K27" i="26" s="1"/>
  <c r="K28" i="26" s="1"/>
  <c r="K29" i="26" s="1"/>
  <c r="K30" i="26" s="1"/>
  <c r="K31" i="26" s="1"/>
  <c r="K32" i="26" s="1"/>
  <c r="K33" i="26" s="1"/>
  <c r="K34" i="26" s="1"/>
  <c r="K35" i="26" s="1"/>
  <c r="K36" i="26" s="1"/>
  <c r="K37" i="26" s="1"/>
  <c r="K38" i="26" s="1"/>
  <c r="K39" i="26" s="1"/>
  <c r="K40" i="26" s="1"/>
  <c r="K41" i="26" s="1"/>
  <c r="K42" i="26" s="1"/>
  <c r="K43" i="26" s="1"/>
  <c r="K44" i="26" s="1"/>
  <c r="K45" i="26" s="1"/>
  <c r="K46" i="26" s="1"/>
  <c r="K47" i="26" s="1"/>
  <c r="K48" i="26" s="1"/>
  <c r="K49" i="26" s="1"/>
  <c r="K50" i="26" s="1"/>
  <c r="K51" i="26" s="1"/>
  <c r="K52" i="26" s="1"/>
  <c r="K53" i="26" s="1"/>
  <c r="K54" i="26" s="1"/>
  <c r="K55" i="26" s="1"/>
  <c r="K56" i="26" s="1"/>
  <c r="K57" i="26" s="1"/>
  <c r="K58" i="26" s="1"/>
  <c r="K59" i="26" s="1"/>
  <c r="K60" i="26" s="1"/>
  <c r="K61" i="26" s="1"/>
  <c r="K62" i="26" s="1"/>
  <c r="K63" i="26" s="1"/>
  <c r="K64" i="26" s="1"/>
  <c r="K65" i="26" s="1"/>
  <c r="K66" i="26" s="1"/>
  <c r="K67" i="26" s="1"/>
  <c r="K68" i="26" s="1"/>
  <c r="K69" i="26" s="1"/>
  <c r="K70" i="26" s="1"/>
  <c r="K71" i="26" s="1"/>
  <c r="K72" i="26" s="1"/>
  <c r="K73" i="26" s="1"/>
  <c r="K74" i="26" s="1"/>
  <c r="K75" i="26" s="1"/>
  <c r="K76" i="26" s="1"/>
  <c r="K77" i="26" s="1"/>
  <c r="K78" i="26" s="1"/>
  <c r="K79" i="26" s="1"/>
  <c r="K80" i="26" s="1"/>
  <c r="K81" i="26" s="1"/>
  <c r="K82" i="26" s="1"/>
  <c r="K83" i="26" s="1"/>
  <c r="K84" i="26" s="1"/>
  <c r="K85" i="26" s="1"/>
  <c r="K86" i="26" s="1"/>
  <c r="K87" i="26" s="1"/>
  <c r="K88" i="26" s="1"/>
  <c r="K89" i="26" s="1"/>
  <c r="I14" i="24"/>
  <c r="J14" i="24" s="1"/>
  <c r="I21" i="19"/>
  <c r="J21" i="19" s="1"/>
  <c r="I6" i="19"/>
  <c r="J6" i="19" s="1"/>
  <c r="I16" i="16"/>
  <c r="J16" i="16" s="1"/>
  <c r="AH4" i="6"/>
  <c r="AQ4" i="6" s="1"/>
  <c r="Z4" i="6"/>
  <c r="H11" i="5"/>
  <c r="I11" i="5" s="1"/>
  <c r="J11" i="5" s="1"/>
  <c r="H9" i="5"/>
  <c r="I9" i="5" s="1"/>
  <c r="J9" i="5" s="1"/>
  <c r="H8" i="5"/>
  <c r="I8" i="5" s="1"/>
  <c r="J8" i="5" s="1"/>
  <c r="AH4" i="1"/>
  <c r="AQ4" i="1" s="1"/>
  <c r="Z4" i="1"/>
  <c r="H30" i="27"/>
  <c r="I30" i="27" s="1"/>
  <c r="J30" i="27" s="1"/>
  <c r="H7" i="21"/>
  <c r="I7" i="21" s="1"/>
  <c r="J7" i="21" s="1"/>
  <c r="I5" i="19"/>
  <c r="J5" i="19" s="1"/>
  <c r="AN3" i="4"/>
  <c r="AI3" i="4"/>
  <c r="H9" i="19"/>
  <c r="H4" i="19"/>
  <c r="H8" i="19"/>
  <c r="H10" i="19"/>
  <c r="H23" i="15"/>
  <c r="H22" i="15"/>
  <c r="H21" i="15"/>
  <c r="H20" i="15"/>
  <c r="H19" i="15"/>
  <c r="H18" i="15"/>
  <c r="H17" i="15"/>
  <c r="H16" i="15"/>
  <c r="H15" i="15"/>
  <c r="H14" i="15"/>
  <c r="H13" i="15"/>
  <c r="H12" i="15"/>
  <c r="H7" i="15"/>
  <c r="H6" i="15"/>
  <c r="H8" i="15"/>
  <c r="H21" i="53"/>
  <c r="I21" i="53" s="1"/>
  <c r="J21" i="53" s="1"/>
  <c r="H15" i="53"/>
  <c r="I15" i="53" s="1"/>
  <c r="J15" i="53" s="1"/>
  <c r="H11" i="53"/>
  <c r="I11" i="53" s="1"/>
  <c r="J11" i="53" s="1"/>
  <c r="H8" i="53"/>
  <c r="I8" i="53" s="1"/>
  <c r="J8" i="53" s="1"/>
  <c r="H20" i="53"/>
  <c r="I20" i="53" s="1"/>
  <c r="J20" i="53" s="1"/>
  <c r="H14" i="53"/>
  <c r="I14" i="53" s="1"/>
  <c r="J14" i="53" s="1"/>
  <c r="H19" i="53"/>
  <c r="I19" i="53" s="1"/>
  <c r="J19" i="53" s="1"/>
  <c r="H13" i="53"/>
  <c r="I13" i="53" s="1"/>
  <c r="J13" i="53" s="1"/>
  <c r="H18" i="53"/>
  <c r="I18" i="53" s="1"/>
  <c r="J18" i="53" s="1"/>
  <c r="H12" i="53"/>
  <c r="I12" i="53" s="1"/>
  <c r="J12" i="53" s="1"/>
  <c r="H7" i="53"/>
  <c r="I7" i="53" s="1"/>
  <c r="J7" i="53" s="1"/>
  <c r="H22" i="53"/>
  <c r="I22" i="53" s="1"/>
  <c r="J22" i="53" s="1"/>
  <c r="H16" i="53"/>
  <c r="I16" i="53" s="1"/>
  <c r="J16" i="53" s="1"/>
  <c r="H5" i="53"/>
  <c r="I5" i="53" s="1"/>
  <c r="J5" i="53" s="1"/>
  <c r="H6" i="53"/>
  <c r="I6" i="53" s="1"/>
  <c r="J6" i="53" s="1"/>
  <c r="H23" i="53"/>
  <c r="I23" i="53" s="1"/>
  <c r="J23" i="53" s="1"/>
  <c r="H17" i="53"/>
  <c r="I17" i="53" s="1"/>
  <c r="J17" i="53" s="1"/>
  <c r="H11" i="51"/>
  <c r="H10" i="51"/>
  <c r="H4" i="51"/>
  <c r="H8" i="51"/>
  <c r="H9" i="51"/>
  <c r="H23" i="59"/>
  <c r="H22" i="59"/>
  <c r="H21" i="59"/>
  <c r="H20" i="59"/>
  <c r="H19" i="59"/>
  <c r="H18" i="59"/>
  <c r="H17" i="59"/>
  <c r="H16" i="59"/>
  <c r="H15" i="59"/>
  <c r="H14" i="59"/>
  <c r="H13" i="59"/>
  <c r="H12" i="59"/>
  <c r="H7" i="59"/>
  <c r="H6" i="59"/>
  <c r="H9" i="59"/>
  <c r="H4" i="59"/>
  <c r="H8" i="59"/>
  <c r="H8" i="70"/>
  <c r="I8" i="70" s="1"/>
  <c r="J8" i="70" s="1"/>
  <c r="H9" i="70"/>
  <c r="I9" i="70" s="1"/>
  <c r="J9" i="70" s="1"/>
  <c r="H4" i="70"/>
  <c r="I4" i="70" s="1"/>
  <c r="J4" i="70" s="1"/>
  <c r="K4" i="70" s="1"/>
  <c r="H4" i="20"/>
  <c r="H7" i="19"/>
  <c r="I14" i="16"/>
  <c r="J14" i="16" s="1"/>
  <c r="AH3" i="3"/>
  <c r="I9" i="23"/>
  <c r="J9" i="23" s="1"/>
  <c r="H18" i="22"/>
  <c r="I18" i="22" s="1"/>
  <c r="J18" i="22" s="1"/>
  <c r="H9" i="14"/>
  <c r="I9" i="14" s="1"/>
  <c r="J9" i="14" s="1"/>
  <c r="H19" i="14"/>
  <c r="I19" i="14" s="1"/>
  <c r="J19" i="14" s="1"/>
  <c r="H18" i="14"/>
  <c r="I18" i="14" s="1"/>
  <c r="J18" i="14" s="1"/>
  <c r="H17" i="14"/>
  <c r="I17" i="14" s="1"/>
  <c r="J17" i="14" s="1"/>
  <c r="H16" i="14"/>
  <c r="I16" i="14" s="1"/>
  <c r="J16" i="14" s="1"/>
  <c r="H15" i="14"/>
  <c r="I15" i="14" s="1"/>
  <c r="J15" i="14" s="1"/>
  <c r="H14" i="14"/>
  <c r="I14" i="14" s="1"/>
  <c r="J14" i="14" s="1"/>
  <c r="H13" i="14"/>
  <c r="I13" i="14" s="1"/>
  <c r="J13" i="14" s="1"/>
  <c r="H12" i="14"/>
  <c r="I12" i="14" s="1"/>
  <c r="J12" i="14" s="1"/>
  <c r="H10" i="14"/>
  <c r="I10" i="14" s="1"/>
  <c r="J10" i="14" s="1"/>
  <c r="H5" i="14"/>
  <c r="I5" i="14" s="1"/>
  <c r="J5" i="14" s="1"/>
  <c r="K5" i="14" s="1"/>
  <c r="H11" i="14"/>
  <c r="I11" i="14" s="1"/>
  <c r="J11" i="14" s="1"/>
  <c r="H7" i="14"/>
  <c r="I7" i="14" s="1"/>
  <c r="J7" i="14" s="1"/>
  <c r="H6" i="14"/>
  <c r="I6" i="14" s="1"/>
  <c r="J6" i="14" s="1"/>
  <c r="H6" i="24"/>
  <c r="W5" i="21"/>
  <c r="AG4" i="21"/>
  <c r="AP4" i="21" s="1"/>
  <c r="AF4" i="21"/>
  <c r="AO4" i="21" s="1"/>
  <c r="AE4" i="21"/>
  <c r="H8" i="20"/>
  <c r="H14" i="19"/>
  <c r="H10" i="18"/>
  <c r="I10" i="18" s="1"/>
  <c r="J10" i="18" s="1"/>
  <c r="I21" i="7"/>
  <c r="J21" i="7" s="1"/>
  <c r="I15" i="7"/>
  <c r="J15" i="7" s="1"/>
  <c r="Z4" i="25"/>
  <c r="H22" i="22"/>
  <c r="I22" i="22" s="1"/>
  <c r="J22" i="22" s="1"/>
  <c r="H19" i="21"/>
  <c r="I19" i="21" s="1"/>
  <c r="J19" i="21" s="1"/>
  <c r="H23" i="13"/>
  <c r="I23" i="13" s="1"/>
  <c r="J23" i="13" s="1"/>
  <c r="H17" i="13"/>
  <c r="I17" i="13" s="1"/>
  <c r="J17" i="13" s="1"/>
  <c r="AH3" i="7"/>
  <c r="H16" i="5"/>
  <c r="I16" i="5" s="1"/>
  <c r="J16" i="5" s="1"/>
  <c r="H16" i="2"/>
  <c r="H8" i="11"/>
  <c r="H23" i="5"/>
  <c r="I23" i="5" s="1"/>
  <c r="J23" i="5" s="1"/>
  <c r="AF4" i="12"/>
  <c r="AE4" i="12"/>
  <c r="W5" i="12"/>
  <c r="AG4" i="12"/>
  <c r="H11" i="11"/>
  <c r="H4" i="5"/>
  <c r="I4" i="5" s="1"/>
  <c r="J4" i="5" s="1"/>
  <c r="K4" i="5" s="1"/>
  <c r="H21" i="10"/>
  <c r="I21" i="10" s="1"/>
  <c r="J21" i="10" s="1"/>
  <c r="H19" i="5"/>
  <c r="I19" i="5" s="1"/>
  <c r="J19" i="5" s="1"/>
  <c r="H13" i="2"/>
  <c r="H20" i="5"/>
  <c r="I20" i="5" s="1"/>
  <c r="J20" i="5" s="1"/>
  <c r="K5" i="94"/>
  <c r="K6" i="94" s="1"/>
  <c r="K7" i="94" s="1"/>
  <c r="K8" i="94" s="1"/>
  <c r="K9" i="94" s="1"/>
  <c r="K10" i="94" s="1"/>
  <c r="K11" i="94" s="1"/>
  <c r="K12" i="94" s="1"/>
  <c r="K13" i="94" s="1"/>
  <c r="K14" i="94" s="1"/>
  <c r="K15" i="94" s="1"/>
  <c r="K16" i="94" s="1"/>
  <c r="K17" i="94" s="1"/>
  <c r="K18" i="94" s="1"/>
  <c r="K19" i="94" s="1"/>
  <c r="K20" i="94" s="1"/>
  <c r="K21" i="94" s="1"/>
  <c r="K22" i="94" s="1"/>
  <c r="K23" i="94" s="1"/>
  <c r="K24" i="94" s="1"/>
  <c r="K25" i="94" s="1"/>
  <c r="K26" i="94" s="1"/>
  <c r="K27" i="94" s="1"/>
  <c r="K28" i="94" s="1"/>
  <c r="K29" i="94" s="1"/>
  <c r="K30" i="94" s="1"/>
  <c r="K31" i="94" s="1"/>
  <c r="K32" i="94" s="1"/>
  <c r="K33" i="94" s="1"/>
  <c r="K34" i="94" s="1"/>
  <c r="K35" i="94" s="1"/>
  <c r="K36" i="94" s="1"/>
  <c r="K37" i="94" s="1"/>
  <c r="K38" i="94" s="1"/>
  <c r="K39" i="94" s="1"/>
  <c r="K40" i="94" s="1"/>
  <c r="K41" i="94" s="1"/>
  <c r="K42" i="94" s="1"/>
  <c r="K43" i="94" s="1"/>
  <c r="K44" i="94" s="1"/>
  <c r="K45" i="94" s="1"/>
  <c r="K46" i="94" s="1"/>
  <c r="K47" i="94" s="1"/>
  <c r="K48" i="94" s="1"/>
  <c r="K49" i="94" s="1"/>
  <c r="K50" i="94" s="1"/>
  <c r="K51" i="94" s="1"/>
  <c r="K52" i="94" s="1"/>
  <c r="K53" i="94" s="1"/>
  <c r="K54" i="94" s="1"/>
  <c r="K55" i="94" s="1"/>
  <c r="K56" i="94" s="1"/>
  <c r="K57" i="94" s="1"/>
  <c r="K58" i="94" s="1"/>
  <c r="K59" i="94" s="1"/>
  <c r="K60" i="94" s="1"/>
  <c r="K61" i="94" s="1"/>
  <c r="K62" i="94" s="1"/>
  <c r="K63" i="94" s="1"/>
  <c r="K64" i="94" s="1"/>
  <c r="K65" i="94" s="1"/>
  <c r="K66" i="94" s="1"/>
  <c r="K67" i="94" s="1"/>
  <c r="K68" i="94" s="1"/>
  <c r="K69" i="94" s="1"/>
  <c r="K70" i="94" s="1"/>
  <c r="K71" i="94" s="1"/>
  <c r="K72" i="94" s="1"/>
  <c r="K73" i="94" s="1"/>
  <c r="K74" i="94" s="1"/>
  <c r="K75" i="94" s="1"/>
  <c r="K76" i="94" s="1"/>
  <c r="K77" i="94" s="1"/>
  <c r="K78" i="94" s="1"/>
  <c r="K79" i="94" s="1"/>
  <c r="K80" i="94" s="1"/>
  <c r="K81" i="94" s="1"/>
  <c r="K82" i="94" s="1"/>
  <c r="K83" i="94" s="1"/>
  <c r="K84" i="94" s="1"/>
  <c r="K85" i="94" s="1"/>
  <c r="K86" i="94" s="1"/>
  <c r="K87" i="94" s="1"/>
  <c r="K88" i="94" s="1"/>
  <c r="K89" i="94" s="1"/>
  <c r="Z4" i="92"/>
  <c r="Z4" i="88"/>
  <c r="AE4" i="87"/>
  <c r="AF4" i="87"/>
  <c r="AO4" i="87" s="1"/>
  <c r="W5" i="87"/>
  <c r="X5" i="87" s="1"/>
  <c r="AG4" i="87"/>
  <c r="AP4" i="87" s="1"/>
  <c r="K6" i="85"/>
  <c r="AI3" i="84"/>
  <c r="AE4" i="83"/>
  <c r="W5" i="83"/>
  <c r="AG4" i="83"/>
  <c r="AP4" i="83" s="1"/>
  <c r="AF4" i="83"/>
  <c r="AO4" i="83" s="1"/>
  <c r="Z4" i="79"/>
  <c r="AH4" i="79"/>
  <c r="AQ4" i="79" s="1"/>
  <c r="AE4" i="77"/>
  <c r="W5" i="77"/>
  <c r="AF4" i="77"/>
  <c r="AO4" i="77" s="1"/>
  <c r="AG4" i="77"/>
  <c r="AP4" i="77" s="1"/>
  <c r="I14" i="72"/>
  <c r="J14" i="72" s="1"/>
  <c r="I21" i="71"/>
  <c r="J21" i="71" s="1"/>
  <c r="I7" i="71"/>
  <c r="J7" i="71" s="1"/>
  <c r="I13" i="72"/>
  <c r="J13" i="72" s="1"/>
  <c r="AH4" i="62"/>
  <c r="AQ4" i="62" s="1"/>
  <c r="Z4" i="62"/>
  <c r="K5" i="58"/>
  <c r="AH4" i="53"/>
  <c r="AQ4" i="53" s="1"/>
  <c r="Z4" i="53"/>
  <c r="I15" i="72"/>
  <c r="J15" i="72" s="1"/>
  <c r="I18" i="63"/>
  <c r="J18" i="63" s="1"/>
  <c r="I17" i="60"/>
  <c r="J17" i="60" s="1"/>
  <c r="I23" i="51"/>
  <c r="J23" i="51" s="1"/>
  <c r="I17" i="51"/>
  <c r="J17" i="51" s="1"/>
  <c r="I21" i="50"/>
  <c r="J21" i="50" s="1"/>
  <c r="I11" i="55"/>
  <c r="J11" i="55" s="1"/>
  <c r="AF4" i="66"/>
  <c r="AO4" i="66" s="1"/>
  <c r="AE4" i="66"/>
  <c r="W5" i="66"/>
  <c r="AG4" i="66"/>
  <c r="AP4" i="66" s="1"/>
  <c r="I20" i="63"/>
  <c r="J20" i="63" s="1"/>
  <c r="I16" i="60"/>
  <c r="J16" i="60" s="1"/>
  <c r="Z4" i="60"/>
  <c r="W5" i="59"/>
  <c r="AG4" i="59"/>
  <c r="AF4" i="59"/>
  <c r="AE4" i="59"/>
  <c r="I17" i="55"/>
  <c r="J17" i="55" s="1"/>
  <c r="I17" i="50"/>
  <c r="J17" i="50" s="1"/>
  <c r="AN3" i="73"/>
  <c r="AI3" i="73"/>
  <c r="I5" i="71"/>
  <c r="J5" i="71" s="1"/>
  <c r="I16" i="63"/>
  <c r="J16" i="63" s="1"/>
  <c r="I6" i="63"/>
  <c r="J6" i="63" s="1"/>
  <c r="I5" i="59"/>
  <c r="J5" i="59" s="1"/>
  <c r="I22" i="56"/>
  <c r="J22" i="56" s="1"/>
  <c r="I19" i="56"/>
  <c r="J19" i="56" s="1"/>
  <c r="I16" i="56"/>
  <c r="J16" i="56" s="1"/>
  <c r="I13" i="56"/>
  <c r="J13" i="56" s="1"/>
  <c r="I13" i="55"/>
  <c r="J13" i="55" s="1"/>
  <c r="AE3" i="52"/>
  <c r="P3" i="52"/>
  <c r="AF3" i="52" s="1"/>
  <c r="AO3" i="52" s="1"/>
  <c r="AH4" i="59"/>
  <c r="I11" i="52"/>
  <c r="J11" i="52" s="1"/>
  <c r="AE3" i="71"/>
  <c r="P3" i="71"/>
  <c r="AF3" i="71" s="1"/>
  <c r="AO3" i="71" s="1"/>
  <c r="H94" i="77"/>
  <c r="I94" i="77" s="1"/>
  <c r="J94" i="77" s="1"/>
  <c r="I14" i="52"/>
  <c r="J14" i="52" s="1"/>
  <c r="I5" i="51"/>
  <c r="J5" i="51" s="1"/>
  <c r="AQ4" i="58"/>
  <c r="AH3" i="54"/>
  <c r="AQ3" i="54" s="1"/>
  <c r="I17" i="52"/>
  <c r="J17" i="52" s="1"/>
  <c r="I22" i="52"/>
  <c r="J22" i="52" s="1"/>
  <c r="K5" i="44"/>
  <c r="K6" i="44" s="1"/>
  <c r="K7" i="44" s="1"/>
  <c r="K8" i="44" s="1"/>
  <c r="K9" i="44" s="1"/>
  <c r="K10" i="44" s="1"/>
  <c r="K11" i="44" s="1"/>
  <c r="K12" i="44" s="1"/>
  <c r="K13" i="44" s="1"/>
  <c r="K14" i="44" s="1"/>
  <c r="K15" i="44" s="1"/>
  <c r="K16" i="44" s="1"/>
  <c r="K17" i="44" s="1"/>
  <c r="K18" i="44" s="1"/>
  <c r="K19" i="44" s="1"/>
  <c r="K20" i="44" s="1"/>
  <c r="K21" i="44" s="1"/>
  <c r="K22" i="44" s="1"/>
  <c r="K23" i="44" s="1"/>
  <c r="K24" i="44" s="1"/>
  <c r="K25" i="44" s="1"/>
  <c r="K26" i="44" s="1"/>
  <c r="K27" i="44" s="1"/>
  <c r="K28" i="44" s="1"/>
  <c r="K29" i="44" s="1"/>
  <c r="K30" i="44" s="1"/>
  <c r="K31" i="44" s="1"/>
  <c r="K32" i="44" s="1"/>
  <c r="K33" i="44" s="1"/>
  <c r="K34" i="44" s="1"/>
  <c r="K35" i="44" s="1"/>
  <c r="K36" i="44" s="1"/>
  <c r="K37" i="44" s="1"/>
  <c r="K38" i="44" s="1"/>
  <c r="K39" i="44" s="1"/>
  <c r="K40" i="44" s="1"/>
  <c r="K41" i="44" s="1"/>
  <c r="K42" i="44" s="1"/>
  <c r="K43" i="44" s="1"/>
  <c r="K44" i="44" s="1"/>
  <c r="K45" i="44" s="1"/>
  <c r="K46" i="44" s="1"/>
  <c r="K47" i="44" s="1"/>
  <c r="K48" i="44" s="1"/>
  <c r="K49" i="44" s="1"/>
  <c r="K50" i="44" s="1"/>
  <c r="K51" i="44" s="1"/>
  <c r="K52" i="44" s="1"/>
  <c r="K53" i="44" s="1"/>
  <c r="K54" i="44" s="1"/>
  <c r="K55" i="44" s="1"/>
  <c r="K56" i="44" s="1"/>
  <c r="K57" i="44" s="1"/>
  <c r="K58" i="44" s="1"/>
  <c r="K59" i="44" s="1"/>
  <c r="K60" i="44" s="1"/>
  <c r="K61" i="44" s="1"/>
  <c r="K62" i="44" s="1"/>
  <c r="K63" i="44" s="1"/>
  <c r="K64" i="44" s="1"/>
  <c r="K65" i="44" s="1"/>
  <c r="K66" i="44" s="1"/>
  <c r="K67" i="44" s="1"/>
  <c r="K68" i="44" s="1"/>
  <c r="K69" i="44" s="1"/>
  <c r="AI3" i="43"/>
  <c r="AN3" i="43"/>
  <c r="AH3" i="40"/>
  <c r="X5" i="42"/>
  <c r="AH5" i="42" s="1"/>
  <c r="AQ5" i="42" s="1"/>
  <c r="Z4" i="44"/>
  <c r="K6" i="39"/>
  <c r="K7" i="39" s="1"/>
  <c r="K8" i="39" s="1"/>
  <c r="K9" i="39" s="1"/>
  <c r="K10" i="39" s="1"/>
  <c r="K11" i="39" s="1"/>
  <c r="K12" i="39" s="1"/>
  <c r="K13" i="39" s="1"/>
  <c r="K14" i="39" s="1"/>
  <c r="K15" i="39" s="1"/>
  <c r="K16" i="39" s="1"/>
  <c r="K17" i="39" s="1"/>
  <c r="K18" i="39" s="1"/>
  <c r="K19" i="39" s="1"/>
  <c r="K20" i="39" s="1"/>
  <c r="K21" i="39" s="1"/>
  <c r="K22" i="39" s="1"/>
  <c r="K23" i="39" s="1"/>
  <c r="K24" i="39" s="1"/>
  <c r="K25" i="39" s="1"/>
  <c r="K26" i="39" s="1"/>
  <c r="K27" i="39" s="1"/>
  <c r="K28" i="39" s="1"/>
  <c r="K29" i="39" s="1"/>
  <c r="K30" i="39" s="1"/>
  <c r="K31" i="39" s="1"/>
  <c r="K32" i="39" s="1"/>
  <c r="K33" i="39" s="1"/>
  <c r="K34" i="39" s="1"/>
  <c r="K35" i="39" s="1"/>
  <c r="K36" i="39" s="1"/>
  <c r="K37" i="39" s="1"/>
  <c r="K38" i="39" s="1"/>
  <c r="K39" i="39" s="1"/>
  <c r="K40" i="39" s="1"/>
  <c r="K41" i="39" s="1"/>
  <c r="K42" i="39" s="1"/>
  <c r="K43" i="39" s="1"/>
  <c r="K44" i="39" s="1"/>
  <c r="K45" i="39" s="1"/>
  <c r="K46" i="39" s="1"/>
  <c r="K47" i="39" s="1"/>
  <c r="K48" i="39" s="1"/>
  <c r="K49" i="39" s="1"/>
  <c r="K50" i="39" s="1"/>
  <c r="K51" i="39" s="1"/>
  <c r="K52" i="39" s="1"/>
  <c r="K53" i="39" s="1"/>
  <c r="K54" i="39" s="1"/>
  <c r="K55" i="39" s="1"/>
  <c r="K56" i="39" s="1"/>
  <c r="K57" i="39" s="1"/>
  <c r="K58" i="39" s="1"/>
  <c r="K59" i="39" s="1"/>
  <c r="K60" i="39" s="1"/>
  <c r="K61" i="39" s="1"/>
  <c r="K62" i="39" s="1"/>
  <c r="K63" i="39" s="1"/>
  <c r="K64" i="39" s="1"/>
  <c r="K65" i="39" s="1"/>
  <c r="K66" i="39" s="1"/>
  <c r="K67" i="39" s="1"/>
  <c r="K68" i="39" s="1"/>
  <c r="K69" i="39" s="1"/>
  <c r="K70" i="39" s="1"/>
  <c r="K71" i="39" s="1"/>
  <c r="K72" i="39" s="1"/>
  <c r="K73" i="39" s="1"/>
  <c r="K74" i="39" s="1"/>
  <c r="K75" i="39" s="1"/>
  <c r="K76" i="39" s="1"/>
  <c r="K77" i="39" s="1"/>
  <c r="K78" i="39" s="1"/>
  <c r="K79" i="39" s="1"/>
  <c r="AH4" i="37"/>
  <c r="AQ4" i="37" s="1"/>
  <c r="AH4" i="35"/>
  <c r="Z4" i="35"/>
  <c r="AF4" i="36"/>
  <c r="AO4" i="36" s="1"/>
  <c r="AE4" i="36"/>
  <c r="AG4" i="36"/>
  <c r="AP4" i="36" s="1"/>
  <c r="W5" i="36"/>
  <c r="AH3" i="34"/>
  <c r="K5" i="36"/>
  <c r="K6" i="36" s="1"/>
  <c r="K7" i="36" s="1"/>
  <c r="K8" i="36" s="1"/>
  <c r="K9" i="36" s="1"/>
  <c r="K10" i="36" s="1"/>
  <c r="K11" i="36" s="1"/>
  <c r="K12" i="36" s="1"/>
  <c r="K13" i="36" s="1"/>
  <c r="K14" i="36" s="1"/>
  <c r="K15" i="36" s="1"/>
  <c r="K16" i="36" s="1"/>
  <c r="K17" i="36" s="1"/>
  <c r="K18" i="36" s="1"/>
  <c r="K19" i="36" s="1"/>
  <c r="K20" i="36" s="1"/>
  <c r="K21" i="36" s="1"/>
  <c r="K22" i="36" s="1"/>
  <c r="K23" i="36" s="1"/>
  <c r="K24" i="36" s="1"/>
  <c r="K25" i="36" s="1"/>
  <c r="K26" i="36" s="1"/>
  <c r="K27" i="36" s="1"/>
  <c r="K28" i="36" s="1"/>
  <c r="H94" i="33"/>
  <c r="I94" i="33" s="1"/>
  <c r="J94" i="33" s="1"/>
  <c r="H40" i="33"/>
  <c r="I40" i="33" s="1"/>
  <c r="J40" i="33" s="1"/>
  <c r="H47" i="36"/>
  <c r="I47" i="36" s="1"/>
  <c r="J47" i="36" s="1"/>
  <c r="H29" i="36"/>
  <c r="I29" i="36" s="1"/>
  <c r="J29" i="36" s="1"/>
  <c r="H36" i="43"/>
  <c r="I36" i="43" s="1"/>
  <c r="J36" i="43" s="1"/>
  <c r="H66" i="36"/>
  <c r="I66" i="36" s="1"/>
  <c r="J66" i="36" s="1"/>
  <c r="H15" i="36"/>
  <c r="I15" i="36" s="1"/>
  <c r="J15" i="36" s="1"/>
  <c r="H35" i="36"/>
  <c r="I35" i="36" s="1"/>
  <c r="J35" i="36" s="1"/>
  <c r="H48" i="33"/>
  <c r="I48" i="33" s="1"/>
  <c r="J48" i="33" s="1"/>
  <c r="H57" i="33"/>
  <c r="I57" i="33" s="1"/>
  <c r="J57" i="33" s="1"/>
  <c r="H27" i="33"/>
  <c r="I27" i="33" s="1"/>
  <c r="J27" i="33" s="1"/>
  <c r="H86" i="33"/>
  <c r="I86" i="33" s="1"/>
  <c r="J86" i="33" s="1"/>
  <c r="H34" i="33"/>
  <c r="I34" i="33" s="1"/>
  <c r="J34" i="33" s="1"/>
  <c r="H97" i="33"/>
  <c r="I97" i="33" s="1"/>
  <c r="J97" i="33" s="1"/>
  <c r="H53" i="33"/>
  <c r="I53" i="33" s="1"/>
  <c r="J53" i="33" s="1"/>
  <c r="H62" i="33"/>
  <c r="I62" i="33" s="1"/>
  <c r="J62" i="33" s="1"/>
  <c r="H39" i="33"/>
  <c r="I39" i="33" s="1"/>
  <c r="J39" i="33" s="1"/>
  <c r="H83" i="30"/>
  <c r="I83" i="30" s="1"/>
  <c r="J83" i="30" s="1"/>
  <c r="H47" i="30"/>
  <c r="I47" i="30" s="1"/>
  <c r="J47" i="30" s="1"/>
  <c r="H36" i="34"/>
  <c r="I36" i="34" s="1"/>
  <c r="J36" i="34" s="1"/>
  <c r="H27" i="34"/>
  <c r="I27" i="34" s="1"/>
  <c r="J27" i="34" s="1"/>
  <c r="H18" i="34"/>
  <c r="I18" i="34" s="1"/>
  <c r="J18" i="34" s="1"/>
  <c r="H87" i="34"/>
  <c r="I87" i="34" s="1"/>
  <c r="J87" i="34" s="1"/>
  <c r="H9" i="34"/>
  <c r="I9" i="34" s="1"/>
  <c r="J9" i="34" s="1"/>
  <c r="H39" i="34"/>
  <c r="I39" i="34" s="1"/>
  <c r="J39" i="34" s="1"/>
  <c r="H84" i="34"/>
  <c r="I84" i="34" s="1"/>
  <c r="J84" i="34" s="1"/>
  <c r="H81" i="34"/>
  <c r="I81" i="34" s="1"/>
  <c r="J81" i="34" s="1"/>
  <c r="H78" i="34"/>
  <c r="I78" i="34" s="1"/>
  <c r="J78" i="34" s="1"/>
  <c r="H75" i="34"/>
  <c r="I75" i="34" s="1"/>
  <c r="J75" i="34" s="1"/>
  <c r="H72" i="34"/>
  <c r="I72" i="34" s="1"/>
  <c r="J72" i="34" s="1"/>
  <c r="H69" i="34"/>
  <c r="I69" i="34" s="1"/>
  <c r="J69" i="34" s="1"/>
  <c r="H66" i="34"/>
  <c r="I66" i="34" s="1"/>
  <c r="J66" i="34" s="1"/>
  <c r="H63" i="34"/>
  <c r="I63" i="34" s="1"/>
  <c r="J63" i="34" s="1"/>
  <c r="H60" i="34"/>
  <c r="I60" i="34" s="1"/>
  <c r="J60" i="34" s="1"/>
  <c r="H57" i="34"/>
  <c r="I57" i="34" s="1"/>
  <c r="J57" i="34" s="1"/>
  <c r="H54" i="34"/>
  <c r="I54" i="34" s="1"/>
  <c r="J54" i="34" s="1"/>
  <c r="H51" i="34"/>
  <c r="I51" i="34" s="1"/>
  <c r="J51" i="34" s="1"/>
  <c r="H48" i="34"/>
  <c r="I48" i="34" s="1"/>
  <c r="J48" i="34" s="1"/>
  <c r="H45" i="34"/>
  <c r="I45" i="34" s="1"/>
  <c r="J45" i="34" s="1"/>
  <c r="H42" i="34"/>
  <c r="I42" i="34" s="1"/>
  <c r="J42" i="34" s="1"/>
  <c r="H33" i="34"/>
  <c r="I33" i="34" s="1"/>
  <c r="J33" i="34" s="1"/>
  <c r="H24" i="34"/>
  <c r="I24" i="34" s="1"/>
  <c r="J24" i="34" s="1"/>
  <c r="H15" i="34"/>
  <c r="I15" i="34" s="1"/>
  <c r="J15" i="34" s="1"/>
  <c r="H5" i="34"/>
  <c r="I5" i="34" s="1"/>
  <c r="J5" i="34" s="1"/>
  <c r="K5" i="34" s="1"/>
  <c r="H78" i="35"/>
  <c r="I78" i="35" s="1"/>
  <c r="J78" i="35" s="1"/>
  <c r="H75" i="35"/>
  <c r="I75" i="35" s="1"/>
  <c r="J75" i="35" s="1"/>
  <c r="H72" i="35"/>
  <c r="I72" i="35" s="1"/>
  <c r="J72" i="35" s="1"/>
  <c r="H69" i="35"/>
  <c r="I69" i="35" s="1"/>
  <c r="J69" i="35" s="1"/>
  <c r="H66" i="35"/>
  <c r="I66" i="35" s="1"/>
  <c r="J66" i="35" s="1"/>
  <c r="H63" i="35"/>
  <c r="I63" i="35" s="1"/>
  <c r="J63" i="35" s="1"/>
  <c r="H60" i="35"/>
  <c r="I60" i="35" s="1"/>
  <c r="J60" i="35" s="1"/>
  <c r="H57" i="35"/>
  <c r="I57" i="35" s="1"/>
  <c r="J57" i="35" s="1"/>
  <c r="H54" i="35"/>
  <c r="I54" i="35" s="1"/>
  <c r="J54" i="35" s="1"/>
  <c r="H51" i="35"/>
  <c r="I51" i="35" s="1"/>
  <c r="J51" i="35" s="1"/>
  <c r="H48" i="35"/>
  <c r="I48" i="35" s="1"/>
  <c r="J48" i="35" s="1"/>
  <c r="H45" i="35"/>
  <c r="I45" i="35" s="1"/>
  <c r="J45" i="35" s="1"/>
  <c r="H42" i="35"/>
  <c r="I42" i="35" s="1"/>
  <c r="J42" i="35" s="1"/>
  <c r="H39" i="35"/>
  <c r="I39" i="35" s="1"/>
  <c r="J39" i="35" s="1"/>
  <c r="H36" i="35"/>
  <c r="I36" i="35" s="1"/>
  <c r="J36" i="35" s="1"/>
  <c r="H33" i="35"/>
  <c r="I33" i="35" s="1"/>
  <c r="J33" i="35" s="1"/>
  <c r="H30" i="35"/>
  <c r="I30" i="35" s="1"/>
  <c r="J30" i="35" s="1"/>
  <c r="H27" i="35"/>
  <c r="I27" i="35" s="1"/>
  <c r="J27" i="35" s="1"/>
  <c r="H24" i="35"/>
  <c r="I24" i="35" s="1"/>
  <c r="J24" i="35" s="1"/>
  <c r="H21" i="35"/>
  <c r="I21" i="35" s="1"/>
  <c r="J21" i="35" s="1"/>
  <c r="H18" i="35"/>
  <c r="I18" i="35" s="1"/>
  <c r="J18" i="35" s="1"/>
  <c r="H15" i="35"/>
  <c r="I15" i="35" s="1"/>
  <c r="J15" i="35" s="1"/>
  <c r="H12" i="35"/>
  <c r="I12" i="35" s="1"/>
  <c r="J12" i="35" s="1"/>
  <c r="H6" i="35"/>
  <c r="I6" i="35" s="1"/>
  <c r="J6" i="35" s="1"/>
  <c r="H11" i="35"/>
  <c r="I11" i="35" s="1"/>
  <c r="J11" i="35" s="1"/>
  <c r="H76" i="35"/>
  <c r="I76" i="35" s="1"/>
  <c r="J76" i="35" s="1"/>
  <c r="H67" i="35"/>
  <c r="I67" i="35" s="1"/>
  <c r="J67" i="35" s="1"/>
  <c r="H58" i="35"/>
  <c r="I58" i="35" s="1"/>
  <c r="J58" i="35" s="1"/>
  <c r="H49" i="35"/>
  <c r="I49" i="35" s="1"/>
  <c r="J49" i="35" s="1"/>
  <c r="H40" i="35"/>
  <c r="I40" i="35" s="1"/>
  <c r="J40" i="35" s="1"/>
  <c r="H31" i="35"/>
  <c r="I31" i="35" s="1"/>
  <c r="J31" i="35" s="1"/>
  <c r="H22" i="35"/>
  <c r="I22" i="35" s="1"/>
  <c r="J22" i="35" s="1"/>
  <c r="H13" i="35"/>
  <c r="I13" i="35" s="1"/>
  <c r="J13" i="35" s="1"/>
  <c r="H8" i="35"/>
  <c r="I8" i="35" s="1"/>
  <c r="J8" i="35" s="1"/>
  <c r="H79" i="35"/>
  <c r="I79" i="35" s="1"/>
  <c r="J79" i="35" s="1"/>
  <c r="H70" i="35"/>
  <c r="I70" i="35" s="1"/>
  <c r="J70" i="35" s="1"/>
  <c r="H61" i="35"/>
  <c r="I61" i="35" s="1"/>
  <c r="J61" i="35" s="1"/>
  <c r="H52" i="35"/>
  <c r="I52" i="35" s="1"/>
  <c r="J52" i="35" s="1"/>
  <c r="H43" i="35"/>
  <c r="I43" i="35" s="1"/>
  <c r="J43" i="35" s="1"/>
  <c r="H34" i="35"/>
  <c r="I34" i="35" s="1"/>
  <c r="J34" i="35" s="1"/>
  <c r="H25" i="35"/>
  <c r="I25" i="35" s="1"/>
  <c r="J25" i="35" s="1"/>
  <c r="H16" i="35"/>
  <c r="I16" i="35" s="1"/>
  <c r="J16" i="35" s="1"/>
  <c r="H4" i="35"/>
  <c r="I4" i="35" s="1"/>
  <c r="J4" i="35" s="1"/>
  <c r="K4" i="35" s="1"/>
  <c r="H7" i="35"/>
  <c r="I7" i="35" s="1"/>
  <c r="J7" i="35" s="1"/>
  <c r="H5" i="35"/>
  <c r="I5" i="35" s="1"/>
  <c r="J5" i="35" s="1"/>
  <c r="H73" i="35"/>
  <c r="I73" i="35" s="1"/>
  <c r="J73" i="35" s="1"/>
  <c r="H64" i="35"/>
  <c r="I64" i="35" s="1"/>
  <c r="J64" i="35" s="1"/>
  <c r="H55" i="35"/>
  <c r="I55" i="35" s="1"/>
  <c r="J55" i="35" s="1"/>
  <c r="H46" i="35"/>
  <c r="I46" i="35" s="1"/>
  <c r="J46" i="35" s="1"/>
  <c r="H37" i="35"/>
  <c r="I37" i="35" s="1"/>
  <c r="J37" i="35" s="1"/>
  <c r="H28" i="35"/>
  <c r="I28" i="35" s="1"/>
  <c r="J28" i="35" s="1"/>
  <c r="H19" i="35"/>
  <c r="I19" i="35" s="1"/>
  <c r="J19" i="35" s="1"/>
  <c r="H5" i="38"/>
  <c r="I5" i="38" s="1"/>
  <c r="J5" i="38" s="1"/>
  <c r="K5" i="38" s="1"/>
  <c r="H82" i="38"/>
  <c r="I82" i="38" s="1"/>
  <c r="J82" i="38" s="1"/>
  <c r="H73" i="38"/>
  <c r="I73" i="38" s="1"/>
  <c r="J73" i="38" s="1"/>
  <c r="H64" i="38"/>
  <c r="I64" i="38" s="1"/>
  <c r="J64" i="38" s="1"/>
  <c r="H55" i="38"/>
  <c r="I55" i="38" s="1"/>
  <c r="J55" i="38" s="1"/>
  <c r="H46" i="38"/>
  <c r="I46" i="38" s="1"/>
  <c r="J46" i="38" s="1"/>
  <c r="H37" i="38"/>
  <c r="I37" i="38" s="1"/>
  <c r="J37" i="38" s="1"/>
  <c r="H28" i="38"/>
  <c r="I28" i="38" s="1"/>
  <c r="J28" i="38" s="1"/>
  <c r="H19" i="38"/>
  <c r="I19" i="38" s="1"/>
  <c r="J19" i="38" s="1"/>
  <c r="H88" i="38"/>
  <c r="I88" i="38" s="1"/>
  <c r="J88" i="38" s="1"/>
  <c r="H79" i="38"/>
  <c r="I79" i="38" s="1"/>
  <c r="J79" i="38" s="1"/>
  <c r="H70" i="38"/>
  <c r="I70" i="38" s="1"/>
  <c r="J70" i="38" s="1"/>
  <c r="H61" i="38"/>
  <c r="I61" i="38" s="1"/>
  <c r="J61" i="38" s="1"/>
  <c r="H52" i="38"/>
  <c r="I52" i="38" s="1"/>
  <c r="J52" i="38" s="1"/>
  <c r="H43" i="38"/>
  <c r="I43" i="38" s="1"/>
  <c r="J43" i="38" s="1"/>
  <c r="H34" i="38"/>
  <c r="I34" i="38" s="1"/>
  <c r="J34" i="38" s="1"/>
  <c r="H11" i="38"/>
  <c r="I11" i="38" s="1"/>
  <c r="J11" i="38" s="1"/>
  <c r="H85" i="38"/>
  <c r="I85" i="38" s="1"/>
  <c r="J85" i="38" s="1"/>
  <c r="H76" i="38"/>
  <c r="I76" i="38" s="1"/>
  <c r="J76" i="38" s="1"/>
  <c r="H67" i="38"/>
  <c r="I67" i="38" s="1"/>
  <c r="J67" i="38" s="1"/>
  <c r="H58" i="38"/>
  <c r="I58" i="38" s="1"/>
  <c r="J58" i="38" s="1"/>
  <c r="H49" i="38"/>
  <c r="I49" i="38" s="1"/>
  <c r="J49" i="38" s="1"/>
  <c r="H40" i="38"/>
  <c r="I40" i="38" s="1"/>
  <c r="J40" i="38" s="1"/>
  <c r="H31" i="38"/>
  <c r="I31" i="38" s="1"/>
  <c r="J31" i="38" s="1"/>
  <c r="H22" i="38"/>
  <c r="I22" i="38" s="1"/>
  <c r="J22" i="38" s="1"/>
  <c r="H13" i="38"/>
  <c r="I13" i="38" s="1"/>
  <c r="J13" i="38" s="1"/>
  <c r="H26" i="38"/>
  <c r="I26" i="38" s="1"/>
  <c r="J26" i="38" s="1"/>
  <c r="H17" i="38"/>
  <c r="I17" i="38" s="1"/>
  <c r="J17" i="38" s="1"/>
  <c r="H19" i="46"/>
  <c r="I19" i="46" s="1"/>
  <c r="J19" i="46" s="1"/>
  <c r="H89" i="46"/>
  <c r="I89" i="46" s="1"/>
  <c r="J89" i="46" s="1"/>
  <c r="H88" i="46"/>
  <c r="I88" i="46" s="1"/>
  <c r="J88" i="46" s="1"/>
  <c r="H86" i="46"/>
  <c r="I86" i="46" s="1"/>
  <c r="J86" i="46" s="1"/>
  <c r="H85" i="46"/>
  <c r="I85" i="46" s="1"/>
  <c r="J85" i="46" s="1"/>
  <c r="H83" i="46"/>
  <c r="I83" i="46" s="1"/>
  <c r="J83" i="46" s="1"/>
  <c r="H82" i="46"/>
  <c r="I82" i="46" s="1"/>
  <c r="J82" i="46" s="1"/>
  <c r="H80" i="46"/>
  <c r="I80" i="46" s="1"/>
  <c r="J80" i="46" s="1"/>
  <c r="H79" i="46"/>
  <c r="I79" i="46" s="1"/>
  <c r="J79" i="46" s="1"/>
  <c r="H77" i="46"/>
  <c r="I77" i="46" s="1"/>
  <c r="J77" i="46" s="1"/>
  <c r="H76" i="46"/>
  <c r="I76" i="46" s="1"/>
  <c r="J76" i="46" s="1"/>
  <c r="H74" i="46"/>
  <c r="I74" i="46" s="1"/>
  <c r="J74" i="46" s="1"/>
  <c r="H73" i="46"/>
  <c r="I73" i="46" s="1"/>
  <c r="J73" i="46" s="1"/>
  <c r="H71" i="46"/>
  <c r="I71" i="46" s="1"/>
  <c r="J71" i="46" s="1"/>
  <c r="H70" i="46"/>
  <c r="I70" i="46" s="1"/>
  <c r="J70" i="46" s="1"/>
  <c r="H68" i="46"/>
  <c r="I68" i="46" s="1"/>
  <c r="J68" i="46" s="1"/>
  <c r="H67" i="46"/>
  <c r="I67" i="46" s="1"/>
  <c r="J67" i="46" s="1"/>
  <c r="H65" i="46"/>
  <c r="I65" i="46" s="1"/>
  <c r="J65" i="46" s="1"/>
  <c r="H64" i="46"/>
  <c r="I64" i="46" s="1"/>
  <c r="J64" i="46" s="1"/>
  <c r="H62" i="46"/>
  <c r="I62" i="46" s="1"/>
  <c r="J62" i="46" s="1"/>
  <c r="H61" i="46"/>
  <c r="I61" i="46" s="1"/>
  <c r="J61" i="46" s="1"/>
  <c r="H59" i="46"/>
  <c r="I59" i="46" s="1"/>
  <c r="J59" i="46" s="1"/>
  <c r="H58" i="46"/>
  <c r="I58" i="46" s="1"/>
  <c r="J58" i="46" s="1"/>
  <c r="H56" i="46"/>
  <c r="I56" i="46" s="1"/>
  <c r="J56" i="46" s="1"/>
  <c r="H55" i="46"/>
  <c r="I55" i="46" s="1"/>
  <c r="J55" i="46" s="1"/>
  <c r="H53" i="46"/>
  <c r="I53" i="46" s="1"/>
  <c r="J53" i="46" s="1"/>
  <c r="H52" i="46"/>
  <c r="I52" i="46" s="1"/>
  <c r="J52" i="46" s="1"/>
  <c r="H50" i="46"/>
  <c r="I50" i="46" s="1"/>
  <c r="J50" i="46" s="1"/>
  <c r="H49" i="46"/>
  <c r="I49" i="46" s="1"/>
  <c r="J49" i="46" s="1"/>
  <c r="H47" i="46"/>
  <c r="I47" i="46" s="1"/>
  <c r="J47" i="46" s="1"/>
  <c r="H46" i="46"/>
  <c r="I46" i="46" s="1"/>
  <c r="J46" i="46" s="1"/>
  <c r="H44" i="46"/>
  <c r="I44" i="46" s="1"/>
  <c r="J44" i="46" s="1"/>
  <c r="H43" i="46"/>
  <c r="I43" i="46" s="1"/>
  <c r="J43" i="46" s="1"/>
  <c r="H41" i="46"/>
  <c r="I41" i="46" s="1"/>
  <c r="J41" i="46" s="1"/>
  <c r="H40" i="46"/>
  <c r="I40" i="46" s="1"/>
  <c r="J40" i="46" s="1"/>
  <c r="H38" i="46"/>
  <c r="I38" i="46" s="1"/>
  <c r="J38" i="46" s="1"/>
  <c r="H37" i="46"/>
  <c r="I37" i="46" s="1"/>
  <c r="J37" i="46" s="1"/>
  <c r="H35" i="46"/>
  <c r="I35" i="46" s="1"/>
  <c r="J35" i="46" s="1"/>
  <c r="H34" i="46"/>
  <c r="I34" i="46" s="1"/>
  <c r="J34" i="46" s="1"/>
  <c r="H32" i="46"/>
  <c r="I32" i="46" s="1"/>
  <c r="J32" i="46" s="1"/>
  <c r="H31" i="46"/>
  <c r="I31" i="46" s="1"/>
  <c r="J31" i="46" s="1"/>
  <c r="H29" i="46"/>
  <c r="I29" i="46" s="1"/>
  <c r="J29" i="46" s="1"/>
  <c r="H28" i="46"/>
  <c r="I28" i="46" s="1"/>
  <c r="J28" i="46" s="1"/>
  <c r="H26" i="46"/>
  <c r="I26" i="46" s="1"/>
  <c r="J26" i="46" s="1"/>
  <c r="H22" i="46"/>
  <c r="I22" i="46" s="1"/>
  <c r="J22" i="46" s="1"/>
  <c r="H13" i="46"/>
  <c r="I13" i="46" s="1"/>
  <c r="J13" i="46" s="1"/>
  <c r="H11" i="46"/>
  <c r="I11" i="46" s="1"/>
  <c r="J11" i="46" s="1"/>
  <c r="H8" i="46"/>
  <c r="I8" i="46" s="1"/>
  <c r="J8" i="46" s="1"/>
  <c r="H7" i="46"/>
  <c r="I7" i="46" s="1"/>
  <c r="J7" i="46" s="1"/>
  <c r="H5" i="46"/>
  <c r="I5" i="46" s="1"/>
  <c r="J5" i="46" s="1"/>
  <c r="K5" i="46" s="1"/>
  <c r="H25" i="46"/>
  <c r="I25" i="46" s="1"/>
  <c r="J25" i="46" s="1"/>
  <c r="H16" i="46"/>
  <c r="I16" i="46" s="1"/>
  <c r="J16" i="46" s="1"/>
  <c r="H87" i="78"/>
  <c r="I87" i="78" s="1"/>
  <c r="J87" i="78" s="1"/>
  <c r="H84" i="78"/>
  <c r="I84" i="78" s="1"/>
  <c r="J84" i="78" s="1"/>
  <c r="H81" i="78"/>
  <c r="I81" i="78" s="1"/>
  <c r="J81" i="78" s="1"/>
  <c r="H78" i="78"/>
  <c r="I78" i="78" s="1"/>
  <c r="J78" i="78" s="1"/>
  <c r="H75" i="78"/>
  <c r="I75" i="78" s="1"/>
  <c r="J75" i="78" s="1"/>
  <c r="H72" i="78"/>
  <c r="I72" i="78" s="1"/>
  <c r="J72" i="78" s="1"/>
  <c r="H69" i="78"/>
  <c r="I69" i="78" s="1"/>
  <c r="J69" i="78" s="1"/>
  <c r="H66" i="78"/>
  <c r="I66" i="78" s="1"/>
  <c r="J66" i="78" s="1"/>
  <c r="H63" i="78"/>
  <c r="I63" i="78" s="1"/>
  <c r="J63" i="78" s="1"/>
  <c r="H60" i="78"/>
  <c r="I60" i="78" s="1"/>
  <c r="J60" i="78" s="1"/>
  <c r="H57" i="78"/>
  <c r="I57" i="78" s="1"/>
  <c r="J57" i="78" s="1"/>
  <c r="H54" i="78"/>
  <c r="I54" i="78" s="1"/>
  <c r="J54" i="78" s="1"/>
  <c r="H51" i="78"/>
  <c r="I51" i="78" s="1"/>
  <c r="J51" i="78" s="1"/>
  <c r="H48" i="78"/>
  <c r="I48" i="78" s="1"/>
  <c r="J48" i="78" s="1"/>
  <c r="H45" i="78"/>
  <c r="I45" i="78" s="1"/>
  <c r="J45" i="78" s="1"/>
  <c r="H42" i="78"/>
  <c r="I42" i="78" s="1"/>
  <c r="J42" i="78" s="1"/>
  <c r="H39" i="78"/>
  <c r="I39" i="78" s="1"/>
  <c r="J39" i="78" s="1"/>
  <c r="H36" i="78"/>
  <c r="I36" i="78" s="1"/>
  <c r="J36" i="78" s="1"/>
  <c r="H33" i="78"/>
  <c r="I33" i="78" s="1"/>
  <c r="J33" i="78" s="1"/>
  <c r="H30" i="78"/>
  <c r="I30" i="78" s="1"/>
  <c r="J30" i="78" s="1"/>
  <c r="H27" i="78"/>
  <c r="I27" i="78" s="1"/>
  <c r="J27" i="78" s="1"/>
  <c r="H24" i="78"/>
  <c r="I24" i="78" s="1"/>
  <c r="J24" i="78" s="1"/>
  <c r="H21" i="78"/>
  <c r="I21" i="78" s="1"/>
  <c r="J21" i="78" s="1"/>
  <c r="H18" i="78"/>
  <c r="I18" i="78" s="1"/>
  <c r="J18" i="78" s="1"/>
  <c r="H15" i="78"/>
  <c r="I15" i="78" s="1"/>
  <c r="J15" i="78" s="1"/>
  <c r="H12" i="78"/>
  <c r="I12" i="78" s="1"/>
  <c r="J12" i="78" s="1"/>
  <c r="H6" i="78"/>
  <c r="I6" i="78" s="1"/>
  <c r="J6" i="78" s="1"/>
  <c r="H4" i="78"/>
  <c r="I4" i="78" s="1"/>
  <c r="J4" i="78" s="1"/>
  <c r="K4" i="78" s="1"/>
  <c r="H88" i="78"/>
  <c r="I88" i="78" s="1"/>
  <c r="J88" i="78" s="1"/>
  <c r="H85" i="78"/>
  <c r="I85" i="78" s="1"/>
  <c r="J85" i="78" s="1"/>
  <c r="H82" i="78"/>
  <c r="I82" i="78" s="1"/>
  <c r="J82" i="78" s="1"/>
  <c r="H79" i="78"/>
  <c r="I79" i="78" s="1"/>
  <c r="J79" i="78" s="1"/>
  <c r="H11" i="78"/>
  <c r="I11" i="78" s="1"/>
  <c r="J11" i="78" s="1"/>
  <c r="H5" i="78"/>
  <c r="I5" i="78" s="1"/>
  <c r="J5" i="78" s="1"/>
  <c r="H86" i="78"/>
  <c r="I86" i="78" s="1"/>
  <c r="J86" i="78" s="1"/>
  <c r="H10" i="78"/>
  <c r="I10" i="78" s="1"/>
  <c r="J10" i="78" s="1"/>
  <c r="H74" i="78"/>
  <c r="I74" i="78" s="1"/>
  <c r="J74" i="78" s="1"/>
  <c r="H71" i="78"/>
  <c r="I71" i="78" s="1"/>
  <c r="J71" i="78" s="1"/>
  <c r="H68" i="78"/>
  <c r="I68" i="78" s="1"/>
  <c r="J68" i="78" s="1"/>
  <c r="H65" i="78"/>
  <c r="I65" i="78" s="1"/>
  <c r="J65" i="78" s="1"/>
  <c r="H62" i="78"/>
  <c r="I62" i="78" s="1"/>
  <c r="J62" i="78" s="1"/>
  <c r="H59" i="78"/>
  <c r="I59" i="78" s="1"/>
  <c r="J59" i="78" s="1"/>
  <c r="H56" i="78"/>
  <c r="I56" i="78" s="1"/>
  <c r="J56" i="78" s="1"/>
  <c r="H53" i="78"/>
  <c r="I53" i="78" s="1"/>
  <c r="J53" i="78" s="1"/>
  <c r="H50" i="78"/>
  <c r="I50" i="78" s="1"/>
  <c r="J50" i="78" s="1"/>
  <c r="H47" i="78"/>
  <c r="I47" i="78" s="1"/>
  <c r="J47" i="78" s="1"/>
  <c r="H44" i="78"/>
  <c r="I44" i="78" s="1"/>
  <c r="J44" i="78" s="1"/>
  <c r="H41" i="78"/>
  <c r="I41" i="78" s="1"/>
  <c r="J41" i="78" s="1"/>
  <c r="H38" i="78"/>
  <c r="I38" i="78" s="1"/>
  <c r="J38" i="78" s="1"/>
  <c r="H35" i="78"/>
  <c r="I35" i="78" s="1"/>
  <c r="J35" i="78" s="1"/>
  <c r="H32" i="78"/>
  <c r="I32" i="78" s="1"/>
  <c r="J32" i="78" s="1"/>
  <c r="H29" i="78"/>
  <c r="I29" i="78" s="1"/>
  <c r="J29" i="78" s="1"/>
  <c r="H26" i="78"/>
  <c r="I26" i="78" s="1"/>
  <c r="J26" i="78" s="1"/>
  <c r="H23" i="78"/>
  <c r="I23" i="78" s="1"/>
  <c r="J23" i="78" s="1"/>
  <c r="H20" i="78"/>
  <c r="I20" i="78" s="1"/>
  <c r="J20" i="78" s="1"/>
  <c r="H17" i="78"/>
  <c r="I17" i="78" s="1"/>
  <c r="J17" i="78" s="1"/>
  <c r="H14" i="78"/>
  <c r="I14" i="78" s="1"/>
  <c r="J14" i="78" s="1"/>
  <c r="H89" i="78"/>
  <c r="I89" i="78" s="1"/>
  <c r="J89" i="78" s="1"/>
  <c r="H77" i="78"/>
  <c r="I77" i="78" s="1"/>
  <c r="J77" i="78" s="1"/>
  <c r="H83" i="78"/>
  <c r="I83" i="78" s="1"/>
  <c r="J83" i="78" s="1"/>
  <c r="H80" i="78"/>
  <c r="I80" i="78" s="1"/>
  <c r="J80" i="78" s="1"/>
  <c r="H69" i="84"/>
  <c r="I69" i="84" s="1"/>
  <c r="J69" i="84" s="1"/>
  <c r="H66" i="84"/>
  <c r="I66" i="84" s="1"/>
  <c r="J66" i="84" s="1"/>
  <c r="H63" i="84"/>
  <c r="I63" i="84" s="1"/>
  <c r="J63" i="84" s="1"/>
  <c r="H60" i="84"/>
  <c r="I60" i="84" s="1"/>
  <c r="J60" i="84" s="1"/>
  <c r="H57" i="84"/>
  <c r="I57" i="84" s="1"/>
  <c r="J57" i="84" s="1"/>
  <c r="H54" i="84"/>
  <c r="I54" i="84" s="1"/>
  <c r="J54" i="84" s="1"/>
  <c r="H51" i="84"/>
  <c r="I51" i="84" s="1"/>
  <c r="J51" i="84" s="1"/>
  <c r="H48" i="84"/>
  <c r="I48" i="84" s="1"/>
  <c r="J48" i="84" s="1"/>
  <c r="H45" i="84"/>
  <c r="I45" i="84" s="1"/>
  <c r="J45" i="84" s="1"/>
  <c r="H42" i="84"/>
  <c r="I42" i="84" s="1"/>
  <c r="J42" i="84" s="1"/>
  <c r="H11" i="84"/>
  <c r="I11" i="84" s="1"/>
  <c r="J11" i="84" s="1"/>
  <c r="H5" i="84"/>
  <c r="I5" i="84" s="1"/>
  <c r="J5" i="84" s="1"/>
  <c r="H8" i="84"/>
  <c r="I8" i="84" s="1"/>
  <c r="J8" i="84" s="1"/>
  <c r="H7" i="84"/>
  <c r="I7" i="84" s="1"/>
  <c r="J7" i="84" s="1"/>
  <c r="H38" i="84"/>
  <c r="I38" i="84" s="1"/>
  <c r="J38" i="84" s="1"/>
  <c r="H35" i="84"/>
  <c r="I35" i="84" s="1"/>
  <c r="J35" i="84" s="1"/>
  <c r="H32" i="84"/>
  <c r="I32" i="84" s="1"/>
  <c r="J32" i="84" s="1"/>
  <c r="H29" i="84"/>
  <c r="I29" i="84" s="1"/>
  <c r="J29" i="84" s="1"/>
  <c r="H26" i="84"/>
  <c r="I26" i="84" s="1"/>
  <c r="J26" i="84" s="1"/>
  <c r="H23" i="84"/>
  <c r="I23" i="84" s="1"/>
  <c r="J23" i="84" s="1"/>
  <c r="H20" i="84"/>
  <c r="I20" i="84" s="1"/>
  <c r="J20" i="84" s="1"/>
  <c r="H17" i="84"/>
  <c r="I17" i="84" s="1"/>
  <c r="J17" i="84" s="1"/>
  <c r="H14" i="84"/>
  <c r="I14" i="84" s="1"/>
  <c r="J14" i="84" s="1"/>
  <c r="H4" i="84"/>
  <c r="I4" i="84" s="1"/>
  <c r="J4" i="84" s="1"/>
  <c r="K4" i="84" s="1"/>
  <c r="H31" i="84"/>
  <c r="I31" i="84" s="1"/>
  <c r="J31" i="84" s="1"/>
  <c r="H25" i="84"/>
  <c r="I25" i="84" s="1"/>
  <c r="J25" i="84" s="1"/>
  <c r="H19" i="84"/>
  <c r="I19" i="84" s="1"/>
  <c r="J19" i="84" s="1"/>
  <c r="H13" i="84"/>
  <c r="I13" i="84" s="1"/>
  <c r="J13" i="84" s="1"/>
  <c r="H34" i="84"/>
  <c r="I34" i="84" s="1"/>
  <c r="J34" i="84" s="1"/>
  <c r="H10" i="84"/>
  <c r="I10" i="84" s="1"/>
  <c r="J10" i="84" s="1"/>
  <c r="H28" i="84"/>
  <c r="I28" i="84" s="1"/>
  <c r="J28" i="84" s="1"/>
  <c r="H22" i="84"/>
  <c r="I22" i="84" s="1"/>
  <c r="J22" i="84" s="1"/>
  <c r="H16" i="84"/>
  <c r="I16" i="84" s="1"/>
  <c r="J16" i="84" s="1"/>
  <c r="H37" i="84"/>
  <c r="I37" i="84" s="1"/>
  <c r="J37" i="84" s="1"/>
  <c r="H86" i="90"/>
  <c r="I86" i="90" s="1"/>
  <c r="J86" i="90" s="1"/>
  <c r="H77" i="90"/>
  <c r="I77" i="90" s="1"/>
  <c r="J77" i="90" s="1"/>
  <c r="H83" i="90"/>
  <c r="I83" i="90" s="1"/>
  <c r="J83" i="90" s="1"/>
  <c r="H89" i="90"/>
  <c r="I89" i="90" s="1"/>
  <c r="J89" i="90" s="1"/>
  <c r="H80" i="90"/>
  <c r="I80" i="90" s="1"/>
  <c r="J80" i="90" s="1"/>
  <c r="H71" i="90"/>
  <c r="I71" i="90" s="1"/>
  <c r="J71" i="90" s="1"/>
  <c r="H62" i="90"/>
  <c r="I62" i="90" s="1"/>
  <c r="J62" i="90" s="1"/>
  <c r="H53" i="90"/>
  <c r="I53" i="90" s="1"/>
  <c r="J53" i="90" s="1"/>
  <c r="H47" i="90"/>
  <c r="I47" i="90" s="1"/>
  <c r="J47" i="90" s="1"/>
  <c r="H45" i="90"/>
  <c r="I45" i="90" s="1"/>
  <c r="J45" i="90" s="1"/>
  <c r="H44" i="90"/>
  <c r="I44" i="90" s="1"/>
  <c r="J44" i="90" s="1"/>
  <c r="H42" i="90"/>
  <c r="I42" i="90" s="1"/>
  <c r="J42" i="90" s="1"/>
  <c r="H41" i="90"/>
  <c r="I41" i="90" s="1"/>
  <c r="J41" i="90" s="1"/>
  <c r="H39" i="90"/>
  <c r="I39" i="90" s="1"/>
  <c r="J39" i="90" s="1"/>
  <c r="H38" i="90"/>
  <c r="I38" i="90" s="1"/>
  <c r="J38" i="90" s="1"/>
  <c r="H36" i="90"/>
  <c r="I36" i="90" s="1"/>
  <c r="J36" i="90" s="1"/>
  <c r="H35" i="90"/>
  <c r="I35" i="90" s="1"/>
  <c r="J35" i="90" s="1"/>
  <c r="H33" i="90"/>
  <c r="I33" i="90" s="1"/>
  <c r="J33" i="90" s="1"/>
  <c r="H32" i="90"/>
  <c r="I32" i="90" s="1"/>
  <c r="J32" i="90" s="1"/>
  <c r="H30" i="90"/>
  <c r="I30" i="90" s="1"/>
  <c r="J30" i="90" s="1"/>
  <c r="H29" i="90"/>
  <c r="I29" i="90" s="1"/>
  <c r="J29" i="90" s="1"/>
  <c r="H27" i="90"/>
  <c r="I27" i="90" s="1"/>
  <c r="J27" i="90" s="1"/>
  <c r="H24" i="90"/>
  <c r="I24" i="90" s="1"/>
  <c r="J24" i="90" s="1"/>
  <c r="H21" i="90"/>
  <c r="I21" i="90" s="1"/>
  <c r="J21" i="90" s="1"/>
  <c r="H18" i="90"/>
  <c r="I18" i="90" s="1"/>
  <c r="J18" i="90" s="1"/>
  <c r="H15" i="90"/>
  <c r="I15" i="90" s="1"/>
  <c r="J15" i="90" s="1"/>
  <c r="H7" i="90"/>
  <c r="I7" i="90" s="1"/>
  <c r="J7" i="90" s="1"/>
  <c r="H6" i="90"/>
  <c r="I6" i="90" s="1"/>
  <c r="J6" i="90" s="1"/>
  <c r="H4" i="90"/>
  <c r="I4" i="90" s="1"/>
  <c r="J4" i="90" s="1"/>
  <c r="K4" i="90" s="1"/>
  <c r="H13" i="90"/>
  <c r="I13" i="90" s="1"/>
  <c r="J13" i="90" s="1"/>
  <c r="H12" i="90"/>
  <c r="I12" i="90" s="1"/>
  <c r="J12" i="90" s="1"/>
  <c r="H74" i="90"/>
  <c r="I74" i="90" s="1"/>
  <c r="J74" i="90" s="1"/>
  <c r="H65" i="90"/>
  <c r="I65" i="90" s="1"/>
  <c r="J65" i="90" s="1"/>
  <c r="H56" i="90"/>
  <c r="I56" i="90" s="1"/>
  <c r="J56" i="90" s="1"/>
  <c r="H8" i="90"/>
  <c r="I8" i="90" s="1"/>
  <c r="J8" i="90" s="1"/>
  <c r="H60" i="96"/>
  <c r="I60" i="96" s="1"/>
  <c r="J60" i="96" s="1"/>
  <c r="H55" i="96"/>
  <c r="I55" i="96" s="1"/>
  <c r="J55" i="96" s="1"/>
  <c r="H52" i="96"/>
  <c r="I52" i="96" s="1"/>
  <c r="J52" i="96" s="1"/>
  <c r="H69" i="96"/>
  <c r="I69" i="96" s="1"/>
  <c r="J69" i="96" s="1"/>
  <c r="H63" i="96"/>
  <c r="I63" i="96" s="1"/>
  <c r="J63" i="96" s="1"/>
  <c r="H66" i="96"/>
  <c r="I66" i="96" s="1"/>
  <c r="J66" i="96" s="1"/>
  <c r="H57" i="96"/>
  <c r="I57" i="96" s="1"/>
  <c r="J57" i="96" s="1"/>
  <c r="H54" i="96"/>
  <c r="I54" i="96" s="1"/>
  <c r="J54" i="96" s="1"/>
  <c r="H48" i="96"/>
  <c r="I48" i="96" s="1"/>
  <c r="J48" i="96" s="1"/>
  <c r="H51" i="96"/>
  <c r="I51" i="96" s="1"/>
  <c r="J51" i="96" s="1"/>
  <c r="H40" i="96"/>
  <c r="I40" i="96" s="1"/>
  <c r="J40" i="96" s="1"/>
  <c r="H28" i="96"/>
  <c r="I28" i="96" s="1"/>
  <c r="J28" i="96" s="1"/>
  <c r="H18" i="96"/>
  <c r="I18" i="96" s="1"/>
  <c r="J18" i="96" s="1"/>
  <c r="H15" i="96"/>
  <c r="I15" i="96" s="1"/>
  <c r="J15" i="96" s="1"/>
  <c r="H11" i="96"/>
  <c r="I11" i="96" s="1"/>
  <c r="J11" i="96" s="1"/>
  <c r="H17" i="96"/>
  <c r="I17" i="96" s="1"/>
  <c r="J17" i="96" s="1"/>
  <c r="H10" i="96"/>
  <c r="I10" i="96" s="1"/>
  <c r="J10" i="96" s="1"/>
  <c r="H5" i="96"/>
  <c r="I5" i="96" s="1"/>
  <c r="J5" i="96" s="1"/>
  <c r="H34" i="96"/>
  <c r="I34" i="96" s="1"/>
  <c r="J34" i="96" s="1"/>
  <c r="H21" i="96"/>
  <c r="I21" i="96" s="1"/>
  <c r="J21" i="96" s="1"/>
  <c r="H14" i="96"/>
  <c r="I14" i="96" s="1"/>
  <c r="J14" i="96" s="1"/>
  <c r="H4" i="96"/>
  <c r="I4" i="96" s="1"/>
  <c r="J4" i="96" s="1"/>
  <c r="K4" i="96" s="1"/>
  <c r="H9" i="96"/>
  <c r="I9" i="96" s="1"/>
  <c r="J9" i="96" s="1"/>
  <c r="H54" i="32"/>
  <c r="I54" i="32" s="1"/>
  <c r="J54" i="32" s="1"/>
  <c r="Y5" i="17"/>
  <c r="H51" i="32"/>
  <c r="I51" i="32" s="1"/>
  <c r="J51" i="32" s="1"/>
  <c r="H71" i="31"/>
  <c r="I71" i="31" s="1"/>
  <c r="J71" i="31" s="1"/>
  <c r="H44" i="31"/>
  <c r="I44" i="31" s="1"/>
  <c r="J44" i="31" s="1"/>
  <c r="H17" i="31"/>
  <c r="I17" i="31" s="1"/>
  <c r="J17" i="31" s="1"/>
  <c r="H5" i="29"/>
  <c r="I5" i="29" s="1"/>
  <c r="J5" i="29" s="1"/>
  <c r="AI3" i="29"/>
  <c r="H26" i="27"/>
  <c r="I26" i="27" s="1"/>
  <c r="J26" i="27" s="1"/>
  <c r="AH3" i="27"/>
  <c r="AQ3" i="27" s="1"/>
  <c r="AH4" i="22"/>
  <c r="AQ4" i="22" s="1"/>
  <c r="Z4" i="22"/>
  <c r="AH3" i="18"/>
  <c r="AQ3" i="18" s="1"/>
  <c r="H10" i="33"/>
  <c r="I10" i="33" s="1"/>
  <c r="J10" i="33" s="1"/>
  <c r="H66" i="32"/>
  <c r="I66" i="32" s="1"/>
  <c r="J66" i="32" s="1"/>
  <c r="H30" i="32"/>
  <c r="I30" i="32" s="1"/>
  <c r="J30" i="32" s="1"/>
  <c r="H62" i="30"/>
  <c r="I62" i="30" s="1"/>
  <c r="J62" i="30" s="1"/>
  <c r="H26" i="30"/>
  <c r="I26" i="30" s="1"/>
  <c r="J26" i="30" s="1"/>
  <c r="Z4" i="29"/>
  <c r="H16" i="28"/>
  <c r="I16" i="28" s="1"/>
  <c r="J16" i="28" s="1"/>
  <c r="H8" i="28"/>
  <c r="I8" i="28" s="1"/>
  <c r="J8" i="28" s="1"/>
  <c r="H72" i="27"/>
  <c r="I72" i="27" s="1"/>
  <c r="J72" i="27" s="1"/>
  <c r="H54" i="27"/>
  <c r="I54" i="27" s="1"/>
  <c r="J54" i="27" s="1"/>
  <c r="H36" i="27"/>
  <c r="I36" i="27" s="1"/>
  <c r="J36" i="27" s="1"/>
  <c r="AH3" i="24"/>
  <c r="AQ3" i="24" s="1"/>
  <c r="AI3" i="33"/>
  <c r="H68" i="31"/>
  <c r="I68" i="31" s="1"/>
  <c r="J68" i="31" s="1"/>
  <c r="H41" i="31"/>
  <c r="I41" i="31" s="1"/>
  <c r="J41" i="31" s="1"/>
  <c r="H14" i="31"/>
  <c r="I14" i="31" s="1"/>
  <c r="J14" i="31" s="1"/>
  <c r="H44" i="28"/>
  <c r="I44" i="28" s="1"/>
  <c r="J44" i="28" s="1"/>
  <c r="H17" i="28"/>
  <c r="I17" i="28" s="1"/>
  <c r="J17" i="28" s="1"/>
  <c r="X5" i="21"/>
  <c r="AH5" i="21" s="1"/>
  <c r="H28" i="28"/>
  <c r="I28" i="28" s="1"/>
  <c r="J28" i="28" s="1"/>
  <c r="H19" i="28"/>
  <c r="I19" i="28" s="1"/>
  <c r="J19" i="28" s="1"/>
  <c r="Q96" i="33"/>
  <c r="Q93" i="33"/>
  <c r="Q90" i="33"/>
  <c r="Q87" i="33"/>
  <c r="Q84" i="33"/>
  <c r="Q81" i="33"/>
  <c r="Q78" i="33"/>
  <c r="Q75" i="33"/>
  <c r="Q72" i="33"/>
  <c r="Q69" i="33"/>
  <c r="Q66" i="33"/>
  <c r="Q63" i="33"/>
  <c r="Q60" i="33"/>
  <c r="Q57" i="33"/>
  <c r="Q54" i="33"/>
  <c r="Q51" i="33"/>
  <c r="Q48" i="33"/>
  <c r="Q45" i="33"/>
  <c r="Q42" i="33"/>
  <c r="Q39" i="33"/>
  <c r="Q36" i="33"/>
  <c r="Q97" i="33"/>
  <c r="Q94" i="33"/>
  <c r="Q91" i="33"/>
  <c r="Q88" i="33"/>
  <c r="Q85" i="33"/>
  <c r="Q82" i="33"/>
  <c r="Q79" i="33"/>
  <c r="Q76" i="33"/>
  <c r="Q73" i="33"/>
  <c r="Q70" i="33"/>
  <c r="Q67" i="33"/>
  <c r="Q64" i="33"/>
  <c r="Q61" i="33"/>
  <c r="Q58" i="33"/>
  <c r="Q55" i="33"/>
  <c r="Q52" i="33"/>
  <c r="Q49" i="33"/>
  <c r="Q46" i="33"/>
  <c r="Q43" i="33"/>
  <c r="Q40" i="33"/>
  <c r="Q37" i="33"/>
  <c r="Q34" i="33"/>
  <c r="Q95" i="33"/>
  <c r="Q86" i="33"/>
  <c r="Q77" i="33"/>
  <c r="Q68" i="33"/>
  <c r="Q59" i="33"/>
  <c r="Q50" i="33"/>
  <c r="Q41" i="33"/>
  <c r="Q31" i="33"/>
  <c r="Q28" i="33"/>
  <c r="Q25" i="33"/>
  <c r="Q22" i="33"/>
  <c r="Q98" i="33"/>
  <c r="Q89" i="33"/>
  <c r="Q80" i="33"/>
  <c r="Q71" i="33"/>
  <c r="Q62" i="33"/>
  <c r="Q53" i="33"/>
  <c r="Q44" i="33"/>
  <c r="Q35" i="33"/>
  <c r="Q32" i="33"/>
  <c r="Q29" i="33"/>
  <c r="Q26" i="33"/>
  <c r="Q23" i="33"/>
  <c r="Q56" i="33"/>
  <c r="Q24" i="33"/>
  <c r="Q65" i="33"/>
  <c r="Q19" i="33"/>
  <c r="Q16" i="33"/>
  <c r="Q13" i="33"/>
  <c r="Q8" i="33"/>
  <c r="Q7" i="33"/>
  <c r="Q74" i="33"/>
  <c r="Q9" i="33"/>
  <c r="Q83" i="33"/>
  <c r="Q33" i="33"/>
  <c r="Q20" i="33"/>
  <c r="Q17" i="33"/>
  <c r="Q14" i="33"/>
  <c r="Q10" i="33"/>
  <c r="Q5" i="33"/>
  <c r="Q92" i="33"/>
  <c r="Q38" i="33"/>
  <c r="Q30" i="33"/>
  <c r="Q11" i="33"/>
  <c r="Q47" i="33"/>
  <c r="Q27" i="33"/>
  <c r="Q21" i="33"/>
  <c r="Q18" i="33"/>
  <c r="Q15" i="33"/>
  <c r="Q12" i="33"/>
  <c r="Q6" i="33"/>
  <c r="Q88" i="38"/>
  <c r="Q85" i="38"/>
  <c r="Q82" i="38"/>
  <c r="Q79" i="38"/>
  <c r="Q76" i="38"/>
  <c r="Q73" i="38"/>
  <c r="Q70" i="38"/>
  <c r="Q67" i="38"/>
  <c r="Q64" i="38"/>
  <c r="Q61" i="38"/>
  <c r="Q58" i="38"/>
  <c r="Q55" i="38"/>
  <c r="Q52" i="38"/>
  <c r="Q49" i="38"/>
  <c r="Q46" i="38"/>
  <c r="Q43" i="38"/>
  <c r="Q40" i="38"/>
  <c r="Q37" i="38"/>
  <c r="Q34" i="38"/>
  <c r="Q89" i="38"/>
  <c r="Q86" i="38"/>
  <c r="Q83" i="38"/>
  <c r="Q80" i="38"/>
  <c r="Q77" i="38"/>
  <c r="Q74" i="38"/>
  <c r="Q71" i="38"/>
  <c r="Q68" i="38"/>
  <c r="Q65" i="38"/>
  <c r="Q62" i="38"/>
  <c r="Q59" i="38"/>
  <c r="Q56" i="38"/>
  <c r="Q53" i="38"/>
  <c r="Q50" i="38"/>
  <c r="Q47" i="38"/>
  <c r="Q44" i="38"/>
  <c r="Q41" i="38"/>
  <c r="Q38" i="38"/>
  <c r="Q35" i="38"/>
  <c r="Q32" i="38"/>
  <c r="Q29" i="38"/>
  <c r="Q26" i="38"/>
  <c r="Q23" i="38"/>
  <c r="Q20" i="38"/>
  <c r="Q17" i="38"/>
  <c r="Q14" i="38"/>
  <c r="Q10" i="38"/>
  <c r="Q30" i="38"/>
  <c r="Q25" i="38"/>
  <c r="Q21" i="38"/>
  <c r="Q16" i="38"/>
  <c r="Q12" i="38"/>
  <c r="Q9" i="38"/>
  <c r="Q81" i="38"/>
  <c r="Q72" i="38"/>
  <c r="Q63" i="38"/>
  <c r="Q54" i="38"/>
  <c r="Q45" i="38"/>
  <c r="Q36" i="38"/>
  <c r="Q33" i="38"/>
  <c r="Q31" i="38"/>
  <c r="Q27" i="38"/>
  <c r="Q22" i="38"/>
  <c r="Q18" i="38"/>
  <c r="Q13" i="38"/>
  <c r="Q5" i="38"/>
  <c r="Q87" i="38"/>
  <c r="Q78" i="38"/>
  <c r="Q69" i="38"/>
  <c r="Q60" i="38"/>
  <c r="Q51" i="38"/>
  <c r="Q42" i="38"/>
  <c r="Q6" i="38"/>
  <c r="Q84" i="38"/>
  <c r="Q75" i="38"/>
  <c r="Q66" i="38"/>
  <c r="Q57" i="38"/>
  <c r="Q48" i="38"/>
  <c r="Q39" i="38"/>
  <c r="Q11" i="38"/>
  <c r="Q8" i="38"/>
  <c r="Q7" i="38"/>
  <c r="Q28" i="38"/>
  <c r="Q24" i="38"/>
  <c r="Q19" i="38"/>
  <c r="Q15" i="38"/>
  <c r="Q69" i="44"/>
  <c r="Q65" i="44"/>
  <c r="Q61" i="44"/>
  <c r="Q58" i="44"/>
  <c r="Q55" i="44"/>
  <c r="Q52" i="44"/>
  <c r="Q49" i="44"/>
  <c r="Q46" i="44"/>
  <c r="Q43" i="44"/>
  <c r="Q40" i="44"/>
  <c r="Q37" i="44"/>
  <c r="Q34" i="44"/>
  <c r="Q31" i="44"/>
  <c r="Q28" i="44"/>
  <c r="Q25" i="44"/>
  <c r="Q22" i="44"/>
  <c r="Q19" i="44"/>
  <c r="Q16" i="44"/>
  <c r="Q13" i="44"/>
  <c r="Q8" i="44"/>
  <c r="Q7" i="44"/>
  <c r="Q67" i="44"/>
  <c r="Q66" i="44"/>
  <c r="Q62" i="44"/>
  <c r="Q59" i="44"/>
  <c r="Q56" i="44"/>
  <c r="Q53" i="44"/>
  <c r="Q50" i="44"/>
  <c r="Q47" i="44"/>
  <c r="Q44" i="44"/>
  <c r="Q68" i="44"/>
  <c r="Q64" i="44"/>
  <c r="Q63" i="44"/>
  <c r="Q60" i="44"/>
  <c r="Q57" i="44"/>
  <c r="Q54" i="44"/>
  <c r="Q51" i="44"/>
  <c r="Q48" i="44"/>
  <c r="Q45" i="44"/>
  <c r="Q42" i="44"/>
  <c r="Q39" i="44"/>
  <c r="Q36" i="44"/>
  <c r="Q33" i="44"/>
  <c r="Q30" i="44"/>
  <c r="Q27" i="44"/>
  <c r="Q24" i="44"/>
  <c r="Q21" i="44"/>
  <c r="Q18" i="44"/>
  <c r="Q15" i="44"/>
  <c r="Q12" i="44"/>
  <c r="Q6" i="44"/>
  <c r="Q9" i="44"/>
  <c r="Q41" i="44"/>
  <c r="Q38" i="44"/>
  <c r="Q35" i="44"/>
  <c r="Q32" i="44"/>
  <c r="Q29" i="44"/>
  <c r="Q26" i="44"/>
  <c r="Q20" i="44"/>
  <c r="Q10" i="44"/>
  <c r="Q11" i="44"/>
  <c r="Q5" i="44"/>
  <c r="Q23" i="44"/>
  <c r="Q14" i="44"/>
  <c r="Q17" i="44"/>
  <c r="Q98" i="77"/>
  <c r="Q95" i="77"/>
  <c r="Q92" i="77"/>
  <c r="Q89" i="77"/>
  <c r="Q86" i="77"/>
  <c r="Q83" i="77"/>
  <c r="Q80" i="77"/>
  <c r="Q77" i="77"/>
  <c r="Q74" i="77"/>
  <c r="Q71" i="77"/>
  <c r="Q68" i="77"/>
  <c r="Q65" i="77"/>
  <c r="Q62" i="77"/>
  <c r="Q59" i="77"/>
  <c r="Q56" i="77"/>
  <c r="Q53" i="77"/>
  <c r="Q50" i="77"/>
  <c r="Q47" i="77"/>
  <c r="Q44" i="77"/>
  <c r="Q41" i="77"/>
  <c r="Q38" i="77"/>
  <c r="Q35" i="77"/>
  <c r="Q32" i="77"/>
  <c r="Q29" i="77"/>
  <c r="Q26" i="77"/>
  <c r="Q23" i="77"/>
  <c r="Q20" i="77"/>
  <c r="Q17" i="77"/>
  <c r="Q14" i="77"/>
  <c r="Q10" i="77"/>
  <c r="Q5" i="77"/>
  <c r="Q11" i="77"/>
  <c r="Q96" i="77"/>
  <c r="Q93" i="77"/>
  <c r="Q90" i="77"/>
  <c r="Q87" i="77"/>
  <c r="Q84" i="77"/>
  <c r="Q81" i="77"/>
  <c r="Q78" i="77"/>
  <c r="Q75" i="77"/>
  <c r="Q72" i="77"/>
  <c r="Q69" i="77"/>
  <c r="Q66" i="77"/>
  <c r="Q63" i="77"/>
  <c r="Q60" i="77"/>
  <c r="Q57" i="77"/>
  <c r="Q54" i="77"/>
  <c r="Q51" i="77"/>
  <c r="Q48" i="77"/>
  <c r="Q45" i="77"/>
  <c r="Q42" i="77"/>
  <c r="Q39" i="77"/>
  <c r="Q36" i="77"/>
  <c r="Q33" i="77"/>
  <c r="Q30" i="77"/>
  <c r="Q27" i="77"/>
  <c r="Q24" i="77"/>
  <c r="Q21" i="77"/>
  <c r="Q18" i="77"/>
  <c r="Q15" i="77"/>
  <c r="Q12" i="77"/>
  <c r="Q6" i="77"/>
  <c r="Q97" i="77"/>
  <c r="Q94" i="77"/>
  <c r="Q91" i="77"/>
  <c r="Q88" i="77"/>
  <c r="Q85" i="77"/>
  <c r="Q82" i="77"/>
  <c r="Q79" i="77"/>
  <c r="Q76" i="77"/>
  <c r="Q73" i="77"/>
  <c r="Q70" i="77"/>
  <c r="Q67" i="77"/>
  <c r="Q64" i="77"/>
  <c r="Q61" i="77"/>
  <c r="Q58" i="77"/>
  <c r="Q55" i="77"/>
  <c r="Q52" i="77"/>
  <c r="Q49" i="77"/>
  <c r="Q46" i="77"/>
  <c r="Q43" i="77"/>
  <c r="Q40" i="77"/>
  <c r="Q37" i="77"/>
  <c r="Q28" i="77"/>
  <c r="Q9" i="77"/>
  <c r="Q8" i="77"/>
  <c r="Q25" i="77"/>
  <c r="Q7" i="77"/>
  <c r="Q22" i="77"/>
  <c r="Q19" i="77"/>
  <c r="Q31" i="77"/>
  <c r="Q13" i="77"/>
  <c r="Q34" i="77"/>
  <c r="Q16" i="77"/>
  <c r="Q87" i="82"/>
  <c r="Q84" i="82"/>
  <c r="Q81" i="82"/>
  <c r="Q78" i="82"/>
  <c r="Q75" i="82"/>
  <c r="Q72" i="82"/>
  <c r="Q69" i="82"/>
  <c r="Q66" i="82"/>
  <c r="Q63" i="82"/>
  <c r="Q60" i="82"/>
  <c r="Q57" i="82"/>
  <c r="Q54" i="82"/>
  <c r="Q51" i="82"/>
  <c r="Q48" i="82"/>
  <c r="Q45" i="82"/>
  <c r="Q42" i="82"/>
  <c r="Q39" i="82"/>
  <c r="Q36" i="82"/>
  <c r="Q33" i="82"/>
  <c r="Q30" i="82"/>
  <c r="Q27" i="82"/>
  <c r="Q24" i="82"/>
  <c r="Q21" i="82"/>
  <c r="Q17" i="82"/>
  <c r="Q14" i="82"/>
  <c r="Q10" i="82"/>
  <c r="Q89" i="82"/>
  <c r="Q82" i="82"/>
  <c r="Q80" i="82"/>
  <c r="Q73" i="82"/>
  <c r="Q71" i="82"/>
  <c r="Q64" i="82"/>
  <c r="Q62" i="82"/>
  <c r="Q55" i="82"/>
  <c r="Q53" i="82"/>
  <c r="Q46" i="82"/>
  <c r="Q44" i="82"/>
  <c r="Q37" i="82"/>
  <c r="Q35" i="82"/>
  <c r="Q28" i="82"/>
  <c r="Q26" i="82"/>
  <c r="Q19" i="82"/>
  <c r="Q11" i="82"/>
  <c r="Q5" i="82"/>
  <c r="Q18" i="82"/>
  <c r="Q13" i="82"/>
  <c r="Q85" i="82"/>
  <c r="Q83" i="82"/>
  <c r="Q77" i="82"/>
  <c r="Q70" i="82"/>
  <c r="Q58" i="82"/>
  <c r="Q56" i="82"/>
  <c r="Q50" i="82"/>
  <c r="Q43" i="82"/>
  <c r="Q31" i="82"/>
  <c r="Q29" i="82"/>
  <c r="Q23" i="82"/>
  <c r="Q16" i="82"/>
  <c r="Q6" i="82"/>
  <c r="Q88" i="82"/>
  <c r="Q76" i="82"/>
  <c r="Q74" i="82"/>
  <c r="Q68" i="82"/>
  <c r="Q61" i="82"/>
  <c r="Q49" i="82"/>
  <c r="Q47" i="82"/>
  <c r="Q41" i="82"/>
  <c r="Q34" i="82"/>
  <c r="Q22" i="82"/>
  <c r="Q20" i="82"/>
  <c r="Q9" i="82"/>
  <c r="Q8" i="82"/>
  <c r="Q86" i="82"/>
  <c r="Q79" i="82"/>
  <c r="Q67" i="82"/>
  <c r="Q65" i="82"/>
  <c r="Q59" i="82"/>
  <c r="Q52" i="82"/>
  <c r="Q40" i="82"/>
  <c r="Q38" i="82"/>
  <c r="Q32" i="82"/>
  <c r="Q25" i="82"/>
  <c r="Q15" i="82"/>
  <c r="Q12" i="82"/>
  <c r="Q7" i="82"/>
  <c r="Q11" i="87"/>
  <c r="Q5" i="87"/>
  <c r="Q78" i="87"/>
  <c r="Q75" i="87"/>
  <c r="Q72" i="87"/>
  <c r="Q69" i="87"/>
  <c r="Q66" i="87"/>
  <c r="Q63" i="87"/>
  <c r="Q60" i="87"/>
  <c r="Q57" i="87"/>
  <c r="Q54" i="87"/>
  <c r="Q51" i="87"/>
  <c r="Q48" i="87"/>
  <c r="Q45" i="87"/>
  <c r="Q42" i="87"/>
  <c r="Q39" i="87"/>
  <c r="Q36" i="87"/>
  <c r="Q33" i="87"/>
  <c r="Q30" i="87"/>
  <c r="Q27" i="87"/>
  <c r="Q24" i="87"/>
  <c r="Q21" i="87"/>
  <c r="Q79" i="87"/>
  <c r="Q76" i="87"/>
  <c r="Q73" i="87"/>
  <c r="Q70" i="87"/>
  <c r="Q67" i="87"/>
  <c r="Q64" i="87"/>
  <c r="Q61" i="87"/>
  <c r="Q58" i="87"/>
  <c r="Q55" i="87"/>
  <c r="Q52" i="87"/>
  <c r="Q77" i="87"/>
  <c r="Q74" i="87"/>
  <c r="Q71" i="87"/>
  <c r="Q68" i="87"/>
  <c r="Q65" i="87"/>
  <c r="Q62" i="87"/>
  <c r="Q59" i="87"/>
  <c r="Q56" i="87"/>
  <c r="Q53" i="87"/>
  <c r="Q50" i="87"/>
  <c r="Q47" i="87"/>
  <c r="Q44" i="87"/>
  <c r="Q41" i="87"/>
  <c r="Q38" i="87"/>
  <c r="Q35" i="87"/>
  <c r="Q32" i="87"/>
  <c r="Q29" i="87"/>
  <c r="Q26" i="87"/>
  <c r="Q23" i="87"/>
  <c r="Q20" i="87"/>
  <c r="Q17" i="87"/>
  <c r="Q14" i="87"/>
  <c r="Q10" i="87"/>
  <c r="Q9" i="87"/>
  <c r="Q8" i="87"/>
  <c r="Q43" i="87"/>
  <c r="Q34" i="87"/>
  <c r="Q25" i="87"/>
  <c r="Q12" i="87"/>
  <c r="Q7" i="87"/>
  <c r="Q15" i="87"/>
  <c r="Q46" i="87"/>
  <c r="Q37" i="87"/>
  <c r="Q28" i="87"/>
  <c r="Q18" i="87"/>
  <c r="Q13" i="87"/>
  <c r="Q49" i="87"/>
  <c r="Q40" i="87"/>
  <c r="Q31" i="87"/>
  <c r="Q22" i="87"/>
  <c r="Q19" i="87"/>
  <c r="Q6" i="87"/>
  <c r="Q16" i="87"/>
  <c r="Q95" i="93"/>
  <c r="Q94" i="93"/>
  <c r="Q92" i="93"/>
  <c r="Q89" i="93"/>
  <c r="Q86" i="93"/>
  <c r="Q83" i="93"/>
  <c r="Q80" i="93"/>
  <c r="Q77" i="93"/>
  <c r="Q74" i="93"/>
  <c r="Q71" i="93"/>
  <c r="Q68" i="93"/>
  <c r="Q65" i="93"/>
  <c r="Q62" i="93"/>
  <c r="Q59" i="93"/>
  <c r="Q56" i="93"/>
  <c r="Q96" i="93"/>
  <c r="Q90" i="93"/>
  <c r="Q87" i="93"/>
  <c r="Q93" i="93"/>
  <c r="Q91" i="93"/>
  <c r="Q88" i="93"/>
  <c r="Q85" i="93"/>
  <c r="Q82" i="93"/>
  <c r="Q79" i="93"/>
  <c r="Q76" i="93"/>
  <c r="Q73" i="93"/>
  <c r="Q70" i="93"/>
  <c r="Q67" i="93"/>
  <c r="Q64" i="93"/>
  <c r="Q61" i="93"/>
  <c r="Q58" i="93"/>
  <c r="Q55" i="93"/>
  <c r="Q14" i="93"/>
  <c r="Q10" i="93"/>
  <c r="Q5" i="93"/>
  <c r="Q81" i="93"/>
  <c r="Q72" i="93"/>
  <c r="Q63" i="93"/>
  <c r="Q11" i="93"/>
  <c r="Q15" i="93"/>
  <c r="Q12" i="93"/>
  <c r="Q6" i="93"/>
  <c r="Q84" i="93"/>
  <c r="Q75" i="93"/>
  <c r="Q66" i="93"/>
  <c r="Q57" i="93"/>
  <c r="Q54" i="93"/>
  <c r="Q51" i="93"/>
  <c r="Q48" i="93"/>
  <c r="Q45" i="93"/>
  <c r="Q42" i="93"/>
  <c r="Q39" i="93"/>
  <c r="Q36" i="93"/>
  <c r="Q33" i="93"/>
  <c r="Q30" i="93"/>
  <c r="Q27" i="93"/>
  <c r="Q24" i="93"/>
  <c r="Q21" i="93"/>
  <c r="Q18" i="93"/>
  <c r="Q97" i="93"/>
  <c r="Q78" i="93"/>
  <c r="Q69" i="93"/>
  <c r="Q60" i="93"/>
  <c r="Q9" i="93"/>
  <c r="Q98" i="93"/>
  <c r="Q53" i="93"/>
  <c r="Q47" i="93"/>
  <c r="Q41" i="93"/>
  <c r="Q35" i="93"/>
  <c r="Q29" i="93"/>
  <c r="Q23" i="93"/>
  <c r="Q17" i="93"/>
  <c r="Q52" i="93"/>
  <c r="Q46" i="93"/>
  <c r="Q40" i="93"/>
  <c r="Q34" i="93"/>
  <c r="Q28" i="93"/>
  <c r="Q22" i="93"/>
  <c r="Q16" i="93"/>
  <c r="Q49" i="93"/>
  <c r="Q43" i="93"/>
  <c r="Q37" i="93"/>
  <c r="Q31" i="93"/>
  <c r="Q25" i="93"/>
  <c r="Q19" i="93"/>
  <c r="Q50" i="93"/>
  <c r="Q32" i="93"/>
  <c r="Q13" i="93"/>
  <c r="Q38" i="93"/>
  <c r="Q20" i="93"/>
  <c r="Q8" i="93"/>
  <c r="Q7" i="93"/>
  <c r="Q26" i="93"/>
  <c r="Q44" i="93"/>
  <c r="AN3" i="18"/>
  <c r="AI3" i="27"/>
  <c r="H10" i="24"/>
  <c r="I11" i="23"/>
  <c r="J11" i="23" s="1"/>
  <c r="H14" i="21"/>
  <c r="I14" i="21" s="1"/>
  <c r="J14" i="21" s="1"/>
  <c r="H9" i="20"/>
  <c r="H18" i="19"/>
  <c r="I13" i="16"/>
  <c r="J13" i="16" s="1"/>
  <c r="H75" i="27"/>
  <c r="I75" i="27" s="1"/>
  <c r="J75" i="27" s="1"/>
  <c r="H21" i="27"/>
  <c r="I21" i="27" s="1"/>
  <c r="J21" i="27" s="1"/>
  <c r="H20" i="22"/>
  <c r="I20" i="22" s="1"/>
  <c r="J20" i="22" s="1"/>
  <c r="H15" i="21"/>
  <c r="I15" i="21" s="1"/>
  <c r="J15" i="21" s="1"/>
  <c r="H6" i="21"/>
  <c r="I6" i="21" s="1"/>
  <c r="J6" i="21" s="1"/>
  <c r="H10" i="20"/>
  <c r="I9" i="7"/>
  <c r="J9" i="7" s="1"/>
  <c r="H9" i="13"/>
  <c r="I9" i="13" s="1"/>
  <c r="J9" i="13" s="1"/>
  <c r="H8" i="13"/>
  <c r="I8" i="13" s="1"/>
  <c r="J8" i="13" s="1"/>
  <c r="H23" i="23"/>
  <c r="H22" i="23"/>
  <c r="H21" i="23"/>
  <c r="H20" i="23"/>
  <c r="H19" i="23"/>
  <c r="H18" i="23"/>
  <c r="H17" i="23"/>
  <c r="H16" i="23"/>
  <c r="H15" i="23"/>
  <c r="H14" i="23"/>
  <c r="H13" i="23"/>
  <c r="H12" i="23"/>
  <c r="H7" i="23"/>
  <c r="H6" i="23"/>
  <c r="H11" i="57"/>
  <c r="I11" i="57" s="1"/>
  <c r="J11" i="57" s="1"/>
  <c r="H15" i="57"/>
  <c r="I15" i="57" s="1"/>
  <c r="J15" i="57" s="1"/>
  <c r="H23" i="57"/>
  <c r="I23" i="57" s="1"/>
  <c r="J23" i="57" s="1"/>
  <c r="H20" i="57"/>
  <c r="I20" i="57" s="1"/>
  <c r="J20" i="57" s="1"/>
  <c r="H14" i="57"/>
  <c r="I14" i="57" s="1"/>
  <c r="J14" i="57" s="1"/>
  <c r="H10" i="57"/>
  <c r="I10" i="57" s="1"/>
  <c r="J10" i="57" s="1"/>
  <c r="H22" i="57"/>
  <c r="I22" i="57" s="1"/>
  <c r="J22" i="57" s="1"/>
  <c r="H21" i="57"/>
  <c r="I21" i="57" s="1"/>
  <c r="J21" i="57" s="1"/>
  <c r="H16" i="57"/>
  <c r="I16" i="57" s="1"/>
  <c r="J16" i="57" s="1"/>
  <c r="H5" i="57"/>
  <c r="I5" i="57" s="1"/>
  <c r="J5" i="57" s="1"/>
  <c r="H17" i="57"/>
  <c r="I17" i="57" s="1"/>
  <c r="J17" i="57" s="1"/>
  <c r="H4" i="57"/>
  <c r="I4" i="57" s="1"/>
  <c r="J4" i="57" s="1"/>
  <c r="K4" i="57" s="1"/>
  <c r="AQ4" i="57" s="1"/>
  <c r="H6" i="57"/>
  <c r="I6" i="57" s="1"/>
  <c r="J6" i="57" s="1"/>
  <c r="H9" i="56"/>
  <c r="H4" i="56"/>
  <c r="H11" i="56"/>
  <c r="H5" i="56"/>
  <c r="H8" i="56"/>
  <c r="H23" i="64"/>
  <c r="H22" i="64"/>
  <c r="H21" i="64"/>
  <c r="H20" i="64"/>
  <c r="H19" i="64"/>
  <c r="H18" i="64"/>
  <c r="H17" i="64"/>
  <c r="H16" i="64"/>
  <c r="H15" i="64"/>
  <c r="H14" i="64"/>
  <c r="H13" i="64"/>
  <c r="H12" i="64"/>
  <c r="H7" i="64"/>
  <c r="H6" i="64"/>
  <c r="H4" i="64"/>
  <c r="H8" i="64"/>
  <c r="H9" i="64"/>
  <c r="H5" i="27"/>
  <c r="I5" i="27" s="1"/>
  <c r="J5" i="27" s="1"/>
  <c r="H22" i="19"/>
  <c r="H7" i="16"/>
  <c r="H9" i="15"/>
  <c r="H15" i="22"/>
  <c r="I15" i="22" s="1"/>
  <c r="J15" i="22" s="1"/>
  <c r="H23" i="21"/>
  <c r="I23" i="21" s="1"/>
  <c r="J23" i="21" s="1"/>
  <c r="AQ4" i="17"/>
  <c r="H21" i="13"/>
  <c r="I21" i="13" s="1"/>
  <c r="J21" i="13" s="1"/>
  <c r="H15" i="13"/>
  <c r="I15" i="13" s="1"/>
  <c r="J15" i="13" s="1"/>
  <c r="AQ4" i="10"/>
  <c r="H22" i="24"/>
  <c r="AI3" i="22"/>
  <c r="H21" i="16"/>
  <c r="I20" i="7"/>
  <c r="J20" i="7" s="1"/>
  <c r="I14" i="7"/>
  <c r="J14" i="7" s="1"/>
  <c r="AE4" i="28"/>
  <c r="AF4" i="28"/>
  <c r="AO4" i="28" s="1"/>
  <c r="W5" i="28"/>
  <c r="AG4" i="28"/>
  <c r="AP4" i="28" s="1"/>
  <c r="H19" i="22"/>
  <c r="I19" i="22" s="1"/>
  <c r="J19" i="22" s="1"/>
  <c r="H6" i="22"/>
  <c r="I6" i="22" s="1"/>
  <c r="J6" i="22" s="1"/>
  <c r="X5" i="16"/>
  <c r="AH5" i="16" s="1"/>
  <c r="H23" i="14"/>
  <c r="I23" i="14" s="1"/>
  <c r="J23" i="14" s="1"/>
  <c r="H10" i="10"/>
  <c r="I10" i="10" s="1"/>
  <c r="J10" i="10" s="1"/>
  <c r="H8" i="10"/>
  <c r="I8" i="10" s="1"/>
  <c r="J8" i="10" s="1"/>
  <c r="AH4" i="11"/>
  <c r="H4" i="9"/>
  <c r="I4" i="9" s="1"/>
  <c r="J4" i="9" s="1"/>
  <c r="K4" i="9" s="1"/>
  <c r="AI4" i="11"/>
  <c r="Z4" i="10"/>
  <c r="H10" i="13"/>
  <c r="I10" i="13" s="1"/>
  <c r="J10" i="13" s="1"/>
  <c r="H5" i="11"/>
  <c r="H18" i="5"/>
  <c r="I18" i="5" s="1"/>
  <c r="J18" i="5" s="1"/>
  <c r="H4" i="2"/>
  <c r="Z5" i="3"/>
  <c r="H22" i="10"/>
  <c r="I22" i="10" s="1"/>
  <c r="J22" i="10" s="1"/>
  <c r="H7" i="10"/>
  <c r="I7" i="10" s="1"/>
  <c r="J7" i="10" s="1"/>
  <c r="H10" i="9"/>
  <c r="I10" i="9" s="1"/>
  <c r="J10" i="9" s="1"/>
  <c r="AF4" i="4"/>
  <c r="AE4" i="4"/>
  <c r="W5" i="4"/>
  <c r="X5" i="4" s="1"/>
  <c r="AH5" i="4" s="1"/>
  <c r="AG4" i="4"/>
  <c r="H11" i="3"/>
  <c r="H14" i="2"/>
  <c r="H23" i="10"/>
  <c r="I23" i="10" s="1"/>
  <c r="J23" i="10" s="1"/>
  <c r="H21" i="5"/>
  <c r="I21" i="5" s="1"/>
  <c r="J21" i="5" s="1"/>
  <c r="H15" i="2"/>
  <c r="K11" i="1"/>
  <c r="K6" i="34" l="1"/>
  <c r="K7" i="34" s="1"/>
  <c r="K8" i="34" s="1"/>
  <c r="K9" i="34" s="1"/>
  <c r="K10" i="34" s="1"/>
  <c r="K11" i="34" s="1"/>
  <c r="K12" i="34" s="1"/>
  <c r="K13" i="34" s="1"/>
  <c r="K14" i="34" s="1"/>
  <c r="K15" i="34" s="1"/>
  <c r="K16" i="34" s="1"/>
  <c r="K17" i="34" s="1"/>
  <c r="K18" i="34" s="1"/>
  <c r="K19" i="34" s="1"/>
  <c r="K20" i="34" s="1"/>
  <c r="K21" i="34" s="1"/>
  <c r="K22" i="34" s="1"/>
  <c r="K23" i="34" s="1"/>
  <c r="K24" i="34" s="1"/>
  <c r="K25" i="34" s="1"/>
  <c r="K26" i="34" s="1"/>
  <c r="K27" i="34" s="1"/>
  <c r="K28" i="34" s="1"/>
  <c r="K29" i="34" s="1"/>
  <c r="K30" i="34" s="1"/>
  <c r="K31" i="34" s="1"/>
  <c r="K32" i="34" s="1"/>
  <c r="K33" i="34" s="1"/>
  <c r="K34" i="34" s="1"/>
  <c r="K35" i="34" s="1"/>
  <c r="K36" i="34" s="1"/>
  <c r="K37" i="34" s="1"/>
  <c r="K38" i="34" s="1"/>
  <c r="K39" i="34" s="1"/>
  <c r="K40" i="34" s="1"/>
  <c r="K41" i="34" s="1"/>
  <c r="K42" i="34" s="1"/>
  <c r="K43" i="34" s="1"/>
  <c r="K44" i="34" s="1"/>
  <c r="K45" i="34" s="1"/>
  <c r="K46" i="34" s="1"/>
  <c r="K47" i="34" s="1"/>
  <c r="K48" i="34" s="1"/>
  <c r="K49" i="34" s="1"/>
  <c r="K50" i="34" s="1"/>
  <c r="K51" i="34" s="1"/>
  <c r="K52" i="34" s="1"/>
  <c r="K53" i="34" s="1"/>
  <c r="K54" i="34" s="1"/>
  <c r="K55" i="34" s="1"/>
  <c r="K56" i="34" s="1"/>
  <c r="K57" i="34" s="1"/>
  <c r="K58" i="34" s="1"/>
  <c r="K59" i="34" s="1"/>
  <c r="K60" i="34" s="1"/>
  <c r="K61" i="34" s="1"/>
  <c r="K62" i="34" s="1"/>
  <c r="K63" i="34" s="1"/>
  <c r="K64" i="34" s="1"/>
  <c r="K65" i="34" s="1"/>
  <c r="K66" i="34" s="1"/>
  <c r="K67" i="34" s="1"/>
  <c r="K68" i="34" s="1"/>
  <c r="K69" i="34" s="1"/>
  <c r="K70" i="34" s="1"/>
  <c r="K71" i="34" s="1"/>
  <c r="K72" i="34" s="1"/>
  <c r="K73" i="34" s="1"/>
  <c r="K74" i="34" s="1"/>
  <c r="K75" i="34" s="1"/>
  <c r="K76" i="34" s="1"/>
  <c r="K77" i="34" s="1"/>
  <c r="K78" i="34" s="1"/>
  <c r="K79" i="34" s="1"/>
  <c r="K80" i="34" s="1"/>
  <c r="K81" i="34" s="1"/>
  <c r="K82" i="34" s="1"/>
  <c r="K83" i="34" s="1"/>
  <c r="K84" i="34" s="1"/>
  <c r="K85" i="34" s="1"/>
  <c r="K86" i="34" s="1"/>
  <c r="K87" i="34" s="1"/>
  <c r="K88" i="34" s="1"/>
  <c r="K89" i="34" s="1"/>
  <c r="AH5" i="87"/>
  <c r="AQ5" i="87" s="1"/>
  <c r="AQ5" i="45"/>
  <c r="K6" i="38"/>
  <c r="K7" i="38" s="1"/>
  <c r="K8" i="38" s="1"/>
  <c r="K9" i="38" s="1"/>
  <c r="K10" i="38" s="1"/>
  <c r="K11" i="38" s="1"/>
  <c r="K12" i="38" s="1"/>
  <c r="K13" i="38" s="1"/>
  <c r="K14" i="38" s="1"/>
  <c r="K15" i="38" s="1"/>
  <c r="K16" i="38" s="1"/>
  <c r="K17" i="38" s="1"/>
  <c r="K18" i="38" s="1"/>
  <c r="K19" i="38" s="1"/>
  <c r="K20" i="38" s="1"/>
  <c r="K21" i="38" s="1"/>
  <c r="K22" i="38" s="1"/>
  <c r="K23" i="38" s="1"/>
  <c r="K24" i="38" s="1"/>
  <c r="K25" i="38" s="1"/>
  <c r="K26" i="38" s="1"/>
  <c r="K27" i="38" s="1"/>
  <c r="K28" i="38" s="1"/>
  <c r="K29" i="38" s="1"/>
  <c r="K30" i="38" s="1"/>
  <c r="K31" i="38" s="1"/>
  <c r="K32" i="38" s="1"/>
  <c r="K33" i="38" s="1"/>
  <c r="K34" i="38" s="1"/>
  <c r="K35" i="38" s="1"/>
  <c r="K36" i="38" s="1"/>
  <c r="K37" i="38" s="1"/>
  <c r="K38" i="38" s="1"/>
  <c r="K39" i="38" s="1"/>
  <c r="K40" i="38" s="1"/>
  <c r="K41" i="38" s="1"/>
  <c r="K42" i="38" s="1"/>
  <c r="K43" i="38" s="1"/>
  <c r="K44" i="38" s="1"/>
  <c r="K45" i="38" s="1"/>
  <c r="K46" i="38" s="1"/>
  <c r="K47" i="38" s="1"/>
  <c r="K48" i="38" s="1"/>
  <c r="K49" i="38" s="1"/>
  <c r="K50" i="38" s="1"/>
  <c r="K51" i="38" s="1"/>
  <c r="K52" i="38" s="1"/>
  <c r="K53" i="38" s="1"/>
  <c r="K54" i="38" s="1"/>
  <c r="K55" i="38" s="1"/>
  <c r="K56" i="38" s="1"/>
  <c r="K57" i="38" s="1"/>
  <c r="K58" i="38" s="1"/>
  <c r="K59" i="38" s="1"/>
  <c r="K60" i="38" s="1"/>
  <c r="K61" i="38" s="1"/>
  <c r="K62" i="38" s="1"/>
  <c r="K63" i="38" s="1"/>
  <c r="K64" i="38" s="1"/>
  <c r="K65" i="38" s="1"/>
  <c r="K66" i="38" s="1"/>
  <c r="K67" i="38" s="1"/>
  <c r="K68" i="38" s="1"/>
  <c r="K69" i="38" s="1"/>
  <c r="K70" i="38" s="1"/>
  <c r="K71" i="38" s="1"/>
  <c r="K72" i="38" s="1"/>
  <c r="K73" i="38" s="1"/>
  <c r="K74" i="38" s="1"/>
  <c r="K75" i="38" s="1"/>
  <c r="K76" i="38" s="1"/>
  <c r="K77" i="38" s="1"/>
  <c r="K78" i="38" s="1"/>
  <c r="K79" i="38" s="1"/>
  <c r="K80" i="38" s="1"/>
  <c r="K81" i="38" s="1"/>
  <c r="K82" i="38" s="1"/>
  <c r="K83" i="38" s="1"/>
  <c r="K84" i="38" s="1"/>
  <c r="K85" i="38" s="1"/>
  <c r="K86" i="38" s="1"/>
  <c r="K87" i="38" s="1"/>
  <c r="K88" i="38" s="1"/>
  <c r="K89" i="38" s="1"/>
  <c r="K6" i="13"/>
  <c r="K6" i="91"/>
  <c r="K7" i="91" s="1"/>
  <c r="K8" i="91" s="1"/>
  <c r="K9" i="91" s="1"/>
  <c r="K10" i="91" s="1"/>
  <c r="K11" i="91" s="1"/>
  <c r="K12" i="91" s="1"/>
  <c r="K13" i="91" s="1"/>
  <c r="K14" i="91" s="1"/>
  <c r="K15" i="91" s="1"/>
  <c r="K16" i="91" s="1"/>
  <c r="K17" i="91" s="1"/>
  <c r="K18" i="91" s="1"/>
  <c r="K19" i="91" s="1"/>
  <c r="K20" i="91" s="1"/>
  <c r="K21" i="91" s="1"/>
  <c r="K22" i="91" s="1"/>
  <c r="K23" i="91" s="1"/>
  <c r="K24" i="91" s="1"/>
  <c r="K25" i="91" s="1"/>
  <c r="K26" i="91" s="1"/>
  <c r="K27" i="91" s="1"/>
  <c r="K28" i="91" s="1"/>
  <c r="K29" i="91" s="1"/>
  <c r="K30" i="91" s="1"/>
  <c r="K31" i="91" s="1"/>
  <c r="K32" i="91" s="1"/>
  <c r="K33" i="91" s="1"/>
  <c r="K34" i="91" s="1"/>
  <c r="K35" i="91" s="1"/>
  <c r="K36" i="91" s="1"/>
  <c r="K37" i="91" s="1"/>
  <c r="K38" i="91" s="1"/>
  <c r="K39" i="91" s="1"/>
  <c r="K40" i="91" s="1"/>
  <c r="K41" i="91" s="1"/>
  <c r="K42" i="91" s="1"/>
  <c r="K43" i="91" s="1"/>
  <c r="K44" i="91" s="1"/>
  <c r="K45" i="91" s="1"/>
  <c r="K46" i="91" s="1"/>
  <c r="K47" i="91" s="1"/>
  <c r="K48" i="91" s="1"/>
  <c r="K49" i="91" s="1"/>
  <c r="K50" i="91" s="1"/>
  <c r="K51" i="91" s="1"/>
  <c r="K52" i="91" s="1"/>
  <c r="K53" i="91" s="1"/>
  <c r="K54" i="91" s="1"/>
  <c r="K55" i="91" s="1"/>
  <c r="K56" i="91" s="1"/>
  <c r="K57" i="91" s="1"/>
  <c r="K58" i="91" s="1"/>
  <c r="K59" i="91" s="1"/>
  <c r="K60" i="91" s="1"/>
  <c r="K61" i="91" s="1"/>
  <c r="K62" i="91" s="1"/>
  <c r="K63" i="91" s="1"/>
  <c r="K64" i="91" s="1"/>
  <c r="K65" i="91" s="1"/>
  <c r="K66" i="91" s="1"/>
  <c r="K67" i="91" s="1"/>
  <c r="K68" i="91" s="1"/>
  <c r="K69" i="91" s="1"/>
  <c r="K70" i="91" s="1"/>
  <c r="K71" i="91" s="1"/>
  <c r="K72" i="91" s="1"/>
  <c r="K73" i="91" s="1"/>
  <c r="K74" i="91" s="1"/>
  <c r="K75" i="91" s="1"/>
  <c r="K76" i="91" s="1"/>
  <c r="K77" i="91" s="1"/>
  <c r="K78" i="91" s="1"/>
  <c r="K79" i="91" s="1"/>
  <c r="AH5" i="91"/>
  <c r="AQ5" i="91" s="1"/>
  <c r="K6" i="46"/>
  <c r="K7" i="46" s="1"/>
  <c r="K8" i="46" s="1"/>
  <c r="K9" i="46" s="1"/>
  <c r="K10" i="46" s="1"/>
  <c r="K11" i="46" s="1"/>
  <c r="K12" i="46" s="1"/>
  <c r="K13" i="46" s="1"/>
  <c r="K14" i="46" s="1"/>
  <c r="K15" i="46" s="1"/>
  <c r="K16" i="46" s="1"/>
  <c r="K17" i="46" s="1"/>
  <c r="K18" i="46" s="1"/>
  <c r="K19" i="46" s="1"/>
  <c r="K20" i="46" s="1"/>
  <c r="K21" i="46" s="1"/>
  <c r="K22" i="46" s="1"/>
  <c r="K23" i="46" s="1"/>
  <c r="K24" i="46" s="1"/>
  <c r="K25" i="46" s="1"/>
  <c r="K26" i="46" s="1"/>
  <c r="K27" i="46" s="1"/>
  <c r="K28" i="46" s="1"/>
  <c r="K29" i="46" s="1"/>
  <c r="K30" i="46" s="1"/>
  <c r="K31" i="46" s="1"/>
  <c r="K32" i="46" s="1"/>
  <c r="K33" i="46" s="1"/>
  <c r="K34" i="46" s="1"/>
  <c r="K35" i="46" s="1"/>
  <c r="K36" i="46" s="1"/>
  <c r="K37" i="46" s="1"/>
  <c r="K38" i="46" s="1"/>
  <c r="K39" i="46" s="1"/>
  <c r="K40" i="46" s="1"/>
  <c r="K41" i="46" s="1"/>
  <c r="K42" i="46" s="1"/>
  <c r="K43" i="46" s="1"/>
  <c r="K44" i="46" s="1"/>
  <c r="K45" i="46" s="1"/>
  <c r="K46" i="46" s="1"/>
  <c r="K47" i="46" s="1"/>
  <c r="K48" i="46" s="1"/>
  <c r="K49" i="46" s="1"/>
  <c r="K50" i="46" s="1"/>
  <c r="K51" i="46" s="1"/>
  <c r="K52" i="46" s="1"/>
  <c r="K53" i="46" s="1"/>
  <c r="K54" i="46" s="1"/>
  <c r="K55" i="46" s="1"/>
  <c r="K56" i="46" s="1"/>
  <c r="K57" i="46" s="1"/>
  <c r="K58" i="46" s="1"/>
  <c r="K59" i="46" s="1"/>
  <c r="K60" i="46" s="1"/>
  <c r="K61" i="46" s="1"/>
  <c r="K62" i="46" s="1"/>
  <c r="K63" i="46" s="1"/>
  <c r="K64" i="46" s="1"/>
  <c r="K65" i="46" s="1"/>
  <c r="K66" i="46" s="1"/>
  <c r="K67" i="46" s="1"/>
  <c r="K68" i="46" s="1"/>
  <c r="K69" i="46" s="1"/>
  <c r="K70" i="46" s="1"/>
  <c r="K71" i="46" s="1"/>
  <c r="K72" i="46" s="1"/>
  <c r="K73" i="46" s="1"/>
  <c r="K74" i="46" s="1"/>
  <c r="K75" i="46" s="1"/>
  <c r="K76" i="46" s="1"/>
  <c r="K77" i="46" s="1"/>
  <c r="K78" i="46" s="1"/>
  <c r="K79" i="46" s="1"/>
  <c r="K80" i="46" s="1"/>
  <c r="K81" i="46" s="1"/>
  <c r="K82" i="46" s="1"/>
  <c r="K83" i="46" s="1"/>
  <c r="K84" i="46" s="1"/>
  <c r="K85" i="46" s="1"/>
  <c r="K86" i="46" s="1"/>
  <c r="K87" i="46" s="1"/>
  <c r="K88" i="46" s="1"/>
  <c r="K89" i="46" s="1"/>
  <c r="K8" i="42"/>
  <c r="K9" i="42" s="1"/>
  <c r="K10" i="42" s="1"/>
  <c r="K11" i="42" s="1"/>
  <c r="K12" i="42" s="1"/>
  <c r="K13" i="42" s="1"/>
  <c r="K14" i="42" s="1"/>
  <c r="K15" i="42" s="1"/>
  <c r="K16" i="42" s="1"/>
  <c r="K17" i="42" s="1"/>
  <c r="K18" i="42" s="1"/>
  <c r="K19" i="42" s="1"/>
  <c r="K20" i="42" s="1"/>
  <c r="K21" i="42" s="1"/>
  <c r="K22" i="42" s="1"/>
  <c r="K23" i="42" s="1"/>
  <c r="K24" i="42" s="1"/>
  <c r="K25" i="42" s="1"/>
  <c r="K26" i="42" s="1"/>
  <c r="K27" i="42" s="1"/>
  <c r="K28" i="42" s="1"/>
  <c r="K29" i="42" s="1"/>
  <c r="K30" i="42" s="1"/>
  <c r="K31" i="42" s="1"/>
  <c r="K32" i="42" s="1"/>
  <c r="K33" i="42" s="1"/>
  <c r="K34" i="42" s="1"/>
  <c r="K35" i="42" s="1"/>
  <c r="K36" i="42" s="1"/>
  <c r="K37" i="42" s="1"/>
  <c r="K38" i="42" s="1"/>
  <c r="K39" i="42" s="1"/>
  <c r="K40" i="42" s="1"/>
  <c r="K41" i="42" s="1"/>
  <c r="K42" i="42" s="1"/>
  <c r="K43" i="42" s="1"/>
  <c r="K44" i="42" s="1"/>
  <c r="K45" i="42" s="1"/>
  <c r="K46" i="42" s="1"/>
  <c r="K47" i="42" s="1"/>
  <c r="K48" i="42" s="1"/>
  <c r="K49" i="42" s="1"/>
  <c r="K50" i="42" s="1"/>
  <c r="K51" i="42" s="1"/>
  <c r="K52" i="42" s="1"/>
  <c r="K53" i="42" s="1"/>
  <c r="K54" i="42" s="1"/>
  <c r="K55" i="42" s="1"/>
  <c r="K56" i="42" s="1"/>
  <c r="K57" i="42" s="1"/>
  <c r="K58" i="42" s="1"/>
  <c r="K59" i="42" s="1"/>
  <c r="K60" i="42" s="1"/>
  <c r="K61" i="42" s="1"/>
  <c r="K62" i="42" s="1"/>
  <c r="K63" i="42" s="1"/>
  <c r="K64" i="42" s="1"/>
  <c r="K65" i="42" s="1"/>
  <c r="K66" i="42" s="1"/>
  <c r="K67" i="42" s="1"/>
  <c r="K68" i="42" s="1"/>
  <c r="K69" i="42" s="1"/>
  <c r="K70" i="42" s="1"/>
  <c r="K71" i="42" s="1"/>
  <c r="K72" i="42" s="1"/>
  <c r="K73" i="42" s="1"/>
  <c r="K74" i="42" s="1"/>
  <c r="K75" i="42" s="1"/>
  <c r="K76" i="42" s="1"/>
  <c r="K77" i="42" s="1"/>
  <c r="K78" i="42" s="1"/>
  <c r="K79" i="42" s="1"/>
  <c r="K80" i="42" s="1"/>
  <c r="K81" i="42" s="1"/>
  <c r="K82" i="42" s="1"/>
  <c r="K83" i="42" s="1"/>
  <c r="K84" i="42" s="1"/>
  <c r="K85" i="42" s="1"/>
  <c r="K86" i="42" s="1"/>
  <c r="K87" i="42" s="1"/>
  <c r="K88" i="42" s="1"/>
  <c r="K89" i="42" s="1"/>
  <c r="K8" i="47"/>
  <c r="K9" i="47" s="1"/>
  <c r="K10" i="47" s="1"/>
  <c r="K11" i="47" s="1"/>
  <c r="K12" i="47" s="1"/>
  <c r="K13" i="47" s="1"/>
  <c r="K14" i="47" s="1"/>
  <c r="K15" i="47" s="1"/>
  <c r="K16" i="47" s="1"/>
  <c r="K17" i="47" s="1"/>
  <c r="K18" i="47" s="1"/>
  <c r="K19" i="47" s="1"/>
  <c r="K20" i="47" s="1"/>
  <c r="K21" i="47" s="1"/>
  <c r="K22" i="47" s="1"/>
  <c r="K23" i="47" s="1"/>
  <c r="K24" i="47" s="1"/>
  <c r="K25" i="47" s="1"/>
  <c r="K26" i="47" s="1"/>
  <c r="K27" i="47" s="1"/>
  <c r="K28" i="47" s="1"/>
  <c r="K29" i="47" s="1"/>
  <c r="K30" i="47" s="1"/>
  <c r="K31" i="47" s="1"/>
  <c r="K32" i="47" s="1"/>
  <c r="K33" i="47" s="1"/>
  <c r="K34" i="47" s="1"/>
  <c r="K35" i="47" s="1"/>
  <c r="K36" i="47" s="1"/>
  <c r="K37" i="47" s="1"/>
  <c r="K38" i="47" s="1"/>
  <c r="K39" i="47" s="1"/>
  <c r="K40" i="47" s="1"/>
  <c r="K41" i="47" s="1"/>
  <c r="K42" i="47" s="1"/>
  <c r="K43" i="47" s="1"/>
  <c r="K44" i="47" s="1"/>
  <c r="K45" i="47" s="1"/>
  <c r="K46" i="47" s="1"/>
  <c r="K47" i="47" s="1"/>
  <c r="K48" i="47" s="1"/>
  <c r="K49" i="47" s="1"/>
  <c r="K50" i="47" s="1"/>
  <c r="K51" i="47" s="1"/>
  <c r="K52" i="47" s="1"/>
  <c r="K53" i="47" s="1"/>
  <c r="K54" i="47" s="1"/>
  <c r="K55" i="47" s="1"/>
  <c r="K56" i="47" s="1"/>
  <c r="K57" i="47" s="1"/>
  <c r="K58" i="47" s="1"/>
  <c r="K59" i="47" s="1"/>
  <c r="K60" i="47" s="1"/>
  <c r="K61" i="47" s="1"/>
  <c r="K62" i="47" s="1"/>
  <c r="K63" i="47" s="1"/>
  <c r="K64" i="47" s="1"/>
  <c r="K65" i="47" s="1"/>
  <c r="K66" i="47" s="1"/>
  <c r="K67" i="47" s="1"/>
  <c r="K68" i="47" s="1"/>
  <c r="K69" i="47" s="1"/>
  <c r="K70" i="47" s="1"/>
  <c r="K71" i="47" s="1"/>
  <c r="K72" i="47" s="1"/>
  <c r="K73" i="47" s="1"/>
  <c r="K74" i="47" s="1"/>
  <c r="K75" i="47" s="1"/>
  <c r="K76" i="47" s="1"/>
  <c r="K77" i="47" s="1"/>
  <c r="K78" i="47" s="1"/>
  <c r="K79" i="47" s="1"/>
  <c r="K6" i="75"/>
  <c r="K7" i="75" s="1"/>
  <c r="K8" i="75" s="1"/>
  <c r="K9" i="75" s="1"/>
  <c r="K10" i="75" s="1"/>
  <c r="K11" i="75" s="1"/>
  <c r="K12" i="75" s="1"/>
  <c r="K13" i="75" s="1"/>
  <c r="K14" i="75" s="1"/>
  <c r="K15" i="75" s="1"/>
  <c r="K16" i="75" s="1"/>
  <c r="K17" i="75" s="1"/>
  <c r="K18" i="75" s="1"/>
  <c r="K19" i="75" s="1"/>
  <c r="K20" i="75" s="1"/>
  <c r="K21" i="75" s="1"/>
  <c r="K22" i="75" s="1"/>
  <c r="K23" i="75" s="1"/>
  <c r="K24" i="75" s="1"/>
  <c r="K25" i="75" s="1"/>
  <c r="K26" i="75" s="1"/>
  <c r="K27" i="75" s="1"/>
  <c r="K28" i="75" s="1"/>
  <c r="K29" i="75" s="1"/>
  <c r="K30" i="75" s="1"/>
  <c r="K31" i="75" s="1"/>
  <c r="K32" i="75" s="1"/>
  <c r="K33" i="75" s="1"/>
  <c r="K34" i="75" s="1"/>
  <c r="K35" i="75" s="1"/>
  <c r="K36" i="75" s="1"/>
  <c r="K37" i="75" s="1"/>
  <c r="K38" i="75" s="1"/>
  <c r="K39" i="75" s="1"/>
  <c r="K40" i="75" s="1"/>
  <c r="K41" i="75" s="1"/>
  <c r="K42" i="75" s="1"/>
  <c r="K43" i="75" s="1"/>
  <c r="K44" i="75" s="1"/>
  <c r="K45" i="75" s="1"/>
  <c r="K46" i="75" s="1"/>
  <c r="K47" i="75" s="1"/>
  <c r="K48" i="75" s="1"/>
  <c r="K49" i="75" s="1"/>
  <c r="K50" i="75" s="1"/>
  <c r="K51" i="75" s="1"/>
  <c r="K52" i="75" s="1"/>
  <c r="K53" i="75" s="1"/>
  <c r="K54" i="75" s="1"/>
  <c r="K55" i="75" s="1"/>
  <c r="K56" i="75" s="1"/>
  <c r="K57" i="75" s="1"/>
  <c r="K58" i="75" s="1"/>
  <c r="K59" i="75" s="1"/>
  <c r="K60" i="75" s="1"/>
  <c r="K61" i="75" s="1"/>
  <c r="K62" i="75" s="1"/>
  <c r="K63" i="75" s="1"/>
  <c r="K64" i="75" s="1"/>
  <c r="K65" i="75" s="1"/>
  <c r="K66" i="75" s="1"/>
  <c r="K67" i="75" s="1"/>
  <c r="K68" i="75" s="1"/>
  <c r="K69" i="75" s="1"/>
  <c r="K70" i="75" s="1"/>
  <c r="K71" i="75" s="1"/>
  <c r="K72" i="75" s="1"/>
  <c r="K73" i="75" s="1"/>
  <c r="K74" i="75" s="1"/>
  <c r="K75" i="75" s="1"/>
  <c r="K76" i="75" s="1"/>
  <c r="K77" i="75" s="1"/>
  <c r="K78" i="75" s="1"/>
  <c r="K79" i="75" s="1"/>
  <c r="K6" i="14"/>
  <c r="K6" i="77"/>
  <c r="K7" i="77" s="1"/>
  <c r="K8" i="77" s="1"/>
  <c r="K9" i="77" s="1"/>
  <c r="K10" i="77" s="1"/>
  <c r="K11" i="77" s="1"/>
  <c r="K12" i="77" s="1"/>
  <c r="K13" i="77" s="1"/>
  <c r="K14" i="77" s="1"/>
  <c r="K15" i="77" s="1"/>
  <c r="K16" i="77" s="1"/>
  <c r="K17" i="77" s="1"/>
  <c r="K18" i="77" s="1"/>
  <c r="K19" i="77" s="1"/>
  <c r="K20" i="77" s="1"/>
  <c r="K21" i="77" s="1"/>
  <c r="K22" i="77" s="1"/>
  <c r="K23" i="77" s="1"/>
  <c r="K24" i="77" s="1"/>
  <c r="K25" i="77" s="1"/>
  <c r="K26" i="77" s="1"/>
  <c r="K27" i="77" s="1"/>
  <c r="K28" i="77" s="1"/>
  <c r="K29" i="77" s="1"/>
  <c r="K30" i="77" s="1"/>
  <c r="K31" i="77" s="1"/>
  <c r="K32" i="77" s="1"/>
  <c r="K33" i="77" s="1"/>
  <c r="K34" i="77" s="1"/>
  <c r="K35" i="77" s="1"/>
  <c r="K36" i="77" s="1"/>
  <c r="K37" i="77" s="1"/>
  <c r="K38" i="77" s="1"/>
  <c r="K39" i="77" s="1"/>
  <c r="K40" i="77" s="1"/>
  <c r="K41" i="77" s="1"/>
  <c r="K42" i="77" s="1"/>
  <c r="K43" i="77" s="1"/>
  <c r="K44" i="77" s="1"/>
  <c r="K45" i="77" s="1"/>
  <c r="K46" i="77" s="1"/>
  <c r="K47" i="77" s="1"/>
  <c r="K48" i="77" s="1"/>
  <c r="K49" i="77" s="1"/>
  <c r="K50" i="77" s="1"/>
  <c r="K51" i="77" s="1"/>
  <c r="K52" i="77" s="1"/>
  <c r="K53" i="77" s="1"/>
  <c r="K54" i="77" s="1"/>
  <c r="K55" i="77" s="1"/>
  <c r="K56" i="77" s="1"/>
  <c r="K57" i="77" s="1"/>
  <c r="K58" i="77" s="1"/>
  <c r="K59" i="77" s="1"/>
  <c r="K60" i="77" s="1"/>
  <c r="K61" i="77" s="1"/>
  <c r="K62" i="77" s="1"/>
  <c r="K63" i="77" s="1"/>
  <c r="K64" i="77" s="1"/>
  <c r="K65" i="77" s="1"/>
  <c r="K66" i="77" s="1"/>
  <c r="K67" i="77" s="1"/>
  <c r="K68" i="77" s="1"/>
  <c r="K69" i="77" s="1"/>
  <c r="K70" i="77" s="1"/>
  <c r="K71" i="77" s="1"/>
  <c r="K72" i="77" s="1"/>
  <c r="K73" i="77" s="1"/>
  <c r="K74" i="77" s="1"/>
  <c r="K75" i="77" s="1"/>
  <c r="K76" i="77" s="1"/>
  <c r="K77" i="77" s="1"/>
  <c r="K78" i="77" s="1"/>
  <c r="K79" i="77" s="1"/>
  <c r="K80" i="77" s="1"/>
  <c r="K81" i="77" s="1"/>
  <c r="K82" i="77" s="1"/>
  <c r="K83" i="77" s="1"/>
  <c r="K84" i="77" s="1"/>
  <c r="K85" i="77" s="1"/>
  <c r="K86" i="77" s="1"/>
  <c r="K87" i="77" s="1"/>
  <c r="K88" i="77" s="1"/>
  <c r="K89" i="77" s="1"/>
  <c r="K90" i="77" s="1"/>
  <c r="K91" i="77" s="1"/>
  <c r="K92" i="77" s="1"/>
  <c r="K93" i="77" s="1"/>
  <c r="K94" i="77" s="1"/>
  <c r="K95" i="77" s="1"/>
  <c r="K96" i="77" s="1"/>
  <c r="K97" i="77" s="1"/>
  <c r="K98" i="77" s="1"/>
  <c r="K6" i="87"/>
  <c r="K7" i="87" s="1"/>
  <c r="K8" i="87" s="1"/>
  <c r="K9" i="87" s="1"/>
  <c r="K10" i="87" s="1"/>
  <c r="K11" i="87" s="1"/>
  <c r="K12" i="87" s="1"/>
  <c r="K13" i="87" s="1"/>
  <c r="K14" i="87" s="1"/>
  <c r="K15" i="87" s="1"/>
  <c r="K16" i="87" s="1"/>
  <c r="K17" i="87" s="1"/>
  <c r="K18" i="87" s="1"/>
  <c r="K19" i="87" s="1"/>
  <c r="K20" i="87" s="1"/>
  <c r="K21" i="87" s="1"/>
  <c r="K22" i="87" s="1"/>
  <c r="K23" i="87" s="1"/>
  <c r="K24" i="87" s="1"/>
  <c r="K25" i="87" s="1"/>
  <c r="K26" i="87" s="1"/>
  <c r="K27" i="87" s="1"/>
  <c r="K28" i="87" s="1"/>
  <c r="K29" i="87" s="1"/>
  <c r="K30" i="87" s="1"/>
  <c r="K31" i="87" s="1"/>
  <c r="K32" i="87" s="1"/>
  <c r="K33" i="87" s="1"/>
  <c r="K34" i="87" s="1"/>
  <c r="K35" i="87" s="1"/>
  <c r="K36" i="87" s="1"/>
  <c r="K37" i="87" s="1"/>
  <c r="K38" i="87" s="1"/>
  <c r="K39" i="87" s="1"/>
  <c r="K40" i="87" s="1"/>
  <c r="K41" i="87" s="1"/>
  <c r="K42" i="87" s="1"/>
  <c r="K43" i="87" s="1"/>
  <c r="K44" i="87" s="1"/>
  <c r="K45" i="87" s="1"/>
  <c r="K46" i="87" s="1"/>
  <c r="K47" i="87" s="1"/>
  <c r="K48" i="87" s="1"/>
  <c r="K49" i="87" s="1"/>
  <c r="K50" i="87" s="1"/>
  <c r="K51" i="87" s="1"/>
  <c r="K52" i="87" s="1"/>
  <c r="K53" i="87" s="1"/>
  <c r="K54" i="87" s="1"/>
  <c r="K55" i="87" s="1"/>
  <c r="K56" i="87" s="1"/>
  <c r="K57" i="87" s="1"/>
  <c r="K58" i="87" s="1"/>
  <c r="K59" i="87" s="1"/>
  <c r="K60" i="87" s="1"/>
  <c r="K61" i="87" s="1"/>
  <c r="K62" i="87" s="1"/>
  <c r="K63" i="87" s="1"/>
  <c r="K64" i="87" s="1"/>
  <c r="K65" i="87" s="1"/>
  <c r="K66" i="87" s="1"/>
  <c r="K67" i="87" s="1"/>
  <c r="K68" i="87" s="1"/>
  <c r="K69" i="87" s="1"/>
  <c r="K70" i="87" s="1"/>
  <c r="K71" i="87" s="1"/>
  <c r="K72" i="87" s="1"/>
  <c r="K73" i="87" s="1"/>
  <c r="K74" i="87" s="1"/>
  <c r="K75" i="87" s="1"/>
  <c r="K76" i="87" s="1"/>
  <c r="K77" i="87" s="1"/>
  <c r="K78" i="87" s="1"/>
  <c r="K79" i="87" s="1"/>
  <c r="Y5" i="28"/>
  <c r="X5" i="28"/>
  <c r="AH5" i="28" s="1"/>
  <c r="I7" i="64"/>
  <c r="J7" i="64" s="1"/>
  <c r="I17" i="64"/>
  <c r="J17" i="64" s="1"/>
  <c r="I23" i="64"/>
  <c r="J23" i="64" s="1"/>
  <c r="I15" i="23"/>
  <c r="J15" i="23" s="1"/>
  <c r="I21" i="23"/>
  <c r="J21" i="23" s="1"/>
  <c r="I9" i="20"/>
  <c r="J9" i="20" s="1"/>
  <c r="AQ3" i="34"/>
  <c r="AI3" i="34"/>
  <c r="W5" i="44"/>
  <c r="AF4" i="44"/>
  <c r="AO4" i="44" s="1"/>
  <c r="AE4" i="44"/>
  <c r="AG4" i="44"/>
  <c r="AP4" i="44" s="1"/>
  <c r="AI3" i="52"/>
  <c r="AN3" i="52"/>
  <c r="Y5" i="59"/>
  <c r="X5" i="59"/>
  <c r="AH5" i="59" s="1"/>
  <c r="AF4" i="53"/>
  <c r="AO4" i="53" s="1"/>
  <c r="AE4" i="53"/>
  <c r="AG4" i="53"/>
  <c r="AP4" i="53" s="1"/>
  <c r="W5" i="53"/>
  <c r="K7" i="85"/>
  <c r="K8" i="85" s="1"/>
  <c r="K9" i="85" s="1"/>
  <c r="K10" i="85" s="1"/>
  <c r="K11" i="85" s="1"/>
  <c r="K12" i="85" s="1"/>
  <c r="K13" i="85" s="1"/>
  <c r="K14" i="85" s="1"/>
  <c r="K15" i="85" s="1"/>
  <c r="K16" i="85" s="1"/>
  <c r="K17" i="85" s="1"/>
  <c r="K18" i="85" s="1"/>
  <c r="K19" i="85" s="1"/>
  <c r="K20" i="85" s="1"/>
  <c r="K21" i="85" s="1"/>
  <c r="K22" i="85" s="1"/>
  <c r="K23" i="85" s="1"/>
  <c r="K24" i="85" s="1"/>
  <c r="K25" i="85" s="1"/>
  <c r="K26" i="85" s="1"/>
  <c r="K27" i="85" s="1"/>
  <c r="K28" i="85" s="1"/>
  <c r="K29" i="85" s="1"/>
  <c r="K30" i="85" s="1"/>
  <c r="K31" i="85" s="1"/>
  <c r="K32" i="85" s="1"/>
  <c r="K33" i="85" s="1"/>
  <c r="K34" i="85" s="1"/>
  <c r="K35" i="85" s="1"/>
  <c r="K36" i="85" s="1"/>
  <c r="K37" i="85" s="1"/>
  <c r="K38" i="85" s="1"/>
  <c r="K39" i="85" s="1"/>
  <c r="K40" i="85" s="1"/>
  <c r="K41" i="85" s="1"/>
  <c r="K42" i="85" s="1"/>
  <c r="K43" i="85" s="1"/>
  <c r="K44" i="85" s="1"/>
  <c r="K45" i="85" s="1"/>
  <c r="K46" i="85" s="1"/>
  <c r="K47" i="85" s="1"/>
  <c r="K48" i="85" s="1"/>
  <c r="K49" i="85" s="1"/>
  <c r="K50" i="85" s="1"/>
  <c r="K51" i="85" s="1"/>
  <c r="K52" i="85" s="1"/>
  <c r="K53" i="85" s="1"/>
  <c r="K54" i="85" s="1"/>
  <c r="K55" i="85" s="1"/>
  <c r="K56" i="85" s="1"/>
  <c r="K57" i="85" s="1"/>
  <c r="K58" i="85" s="1"/>
  <c r="K59" i="85" s="1"/>
  <c r="K60" i="85" s="1"/>
  <c r="K61" i="85" s="1"/>
  <c r="K62" i="85" s="1"/>
  <c r="K63" i="85" s="1"/>
  <c r="K64" i="85" s="1"/>
  <c r="K65" i="85" s="1"/>
  <c r="K66" i="85" s="1"/>
  <c r="K67" i="85" s="1"/>
  <c r="K68" i="85" s="1"/>
  <c r="K69" i="85" s="1"/>
  <c r="K70" i="85" s="1"/>
  <c r="K71" i="85" s="1"/>
  <c r="K72" i="85" s="1"/>
  <c r="K73" i="85" s="1"/>
  <c r="K74" i="85" s="1"/>
  <c r="K75" i="85" s="1"/>
  <c r="K76" i="85" s="1"/>
  <c r="K77" i="85" s="1"/>
  <c r="K78" i="85" s="1"/>
  <c r="K79" i="85" s="1"/>
  <c r="K80" i="85" s="1"/>
  <c r="K81" i="85" s="1"/>
  <c r="K82" i="85" s="1"/>
  <c r="K83" i="85" s="1"/>
  <c r="K84" i="85" s="1"/>
  <c r="K85" i="85" s="1"/>
  <c r="K86" i="85" s="1"/>
  <c r="K87" i="85" s="1"/>
  <c r="K88" i="85" s="1"/>
  <c r="K89" i="85" s="1"/>
  <c r="K90" i="85" s="1"/>
  <c r="K91" i="85" s="1"/>
  <c r="K92" i="85" s="1"/>
  <c r="K93" i="85" s="1"/>
  <c r="K94" i="85" s="1"/>
  <c r="K95" i="85" s="1"/>
  <c r="K96" i="85" s="1"/>
  <c r="K97" i="85" s="1"/>
  <c r="K98" i="85" s="1"/>
  <c r="AI4" i="12"/>
  <c r="W5" i="25"/>
  <c r="AG4" i="25"/>
  <c r="AP4" i="25" s="1"/>
  <c r="AF4" i="25"/>
  <c r="AO4" i="25" s="1"/>
  <c r="AE4" i="25"/>
  <c r="I8" i="20"/>
  <c r="J8" i="20" s="1"/>
  <c r="K5" i="70"/>
  <c r="I6" i="59"/>
  <c r="J6" i="59" s="1"/>
  <c r="I16" i="59"/>
  <c r="J16" i="59" s="1"/>
  <c r="I22" i="59"/>
  <c r="J22" i="59" s="1"/>
  <c r="I11" i="51"/>
  <c r="J11" i="51" s="1"/>
  <c r="I8" i="15"/>
  <c r="J8" i="15" s="1"/>
  <c r="I15" i="15"/>
  <c r="J15" i="15" s="1"/>
  <c r="I21" i="15"/>
  <c r="J21" i="15" s="1"/>
  <c r="I9" i="19"/>
  <c r="J9" i="19" s="1"/>
  <c r="AR3" i="25"/>
  <c r="K5" i="82"/>
  <c r="K6" i="82" s="1"/>
  <c r="K7" i="82" s="1"/>
  <c r="K8" i="82" s="1"/>
  <c r="K9" i="82" s="1"/>
  <c r="K10" i="82" s="1"/>
  <c r="K11" i="82" s="1"/>
  <c r="K12" i="82" s="1"/>
  <c r="K13" i="82" s="1"/>
  <c r="K14" i="82" s="1"/>
  <c r="K15" i="82" s="1"/>
  <c r="K16" i="82" s="1"/>
  <c r="K17" i="82" s="1"/>
  <c r="K18" i="82" s="1"/>
  <c r="K19" i="82" s="1"/>
  <c r="K20" i="82" s="1"/>
  <c r="K21" i="82" s="1"/>
  <c r="K22" i="82" s="1"/>
  <c r="K23" i="82" s="1"/>
  <c r="K24" i="82" s="1"/>
  <c r="K25" i="82" s="1"/>
  <c r="K26" i="82" s="1"/>
  <c r="K27" i="82" s="1"/>
  <c r="K28" i="82" s="1"/>
  <c r="K29" i="82" s="1"/>
  <c r="K30" i="82" s="1"/>
  <c r="K31" i="82" s="1"/>
  <c r="K32" i="82" s="1"/>
  <c r="K33" i="82" s="1"/>
  <c r="K34" i="82" s="1"/>
  <c r="K35" i="82" s="1"/>
  <c r="K36" i="82" s="1"/>
  <c r="K37" i="82" s="1"/>
  <c r="K38" i="82" s="1"/>
  <c r="K39" i="82" s="1"/>
  <c r="K40" i="82" s="1"/>
  <c r="K41" i="82" s="1"/>
  <c r="K42" i="82" s="1"/>
  <c r="K43" i="82" s="1"/>
  <c r="K44" i="82" s="1"/>
  <c r="K45" i="82" s="1"/>
  <c r="K46" i="82" s="1"/>
  <c r="K47" i="82" s="1"/>
  <c r="K48" i="82" s="1"/>
  <c r="K49" i="82" s="1"/>
  <c r="K50" i="82" s="1"/>
  <c r="K51" i="82" s="1"/>
  <c r="K52" i="82" s="1"/>
  <c r="K53" i="82" s="1"/>
  <c r="K54" i="82" s="1"/>
  <c r="K55" i="82" s="1"/>
  <c r="K56" i="82" s="1"/>
  <c r="K57" i="82" s="1"/>
  <c r="K58" i="82" s="1"/>
  <c r="K59" i="82" s="1"/>
  <c r="K60" i="82" s="1"/>
  <c r="K61" i="82" s="1"/>
  <c r="K62" i="82" s="1"/>
  <c r="K63" i="82" s="1"/>
  <c r="K64" i="82" s="1"/>
  <c r="K65" i="82" s="1"/>
  <c r="K66" i="82" s="1"/>
  <c r="K67" i="82" s="1"/>
  <c r="K68" i="82" s="1"/>
  <c r="K69" i="82" s="1"/>
  <c r="K70" i="82" s="1"/>
  <c r="K71" i="82" s="1"/>
  <c r="K72" i="82" s="1"/>
  <c r="K73" i="82" s="1"/>
  <c r="K74" i="82" s="1"/>
  <c r="K75" i="82" s="1"/>
  <c r="K76" i="82" s="1"/>
  <c r="K77" i="82" s="1"/>
  <c r="K78" i="82" s="1"/>
  <c r="K79" i="82" s="1"/>
  <c r="K80" i="82" s="1"/>
  <c r="K81" i="82" s="1"/>
  <c r="K82" i="82" s="1"/>
  <c r="K83" i="82" s="1"/>
  <c r="K84" i="82" s="1"/>
  <c r="K85" i="82" s="1"/>
  <c r="K86" i="82" s="1"/>
  <c r="K87" i="82" s="1"/>
  <c r="K88" i="82" s="1"/>
  <c r="K89" i="82" s="1"/>
  <c r="K5" i="45"/>
  <c r="K6" i="45" s="1"/>
  <c r="K7" i="45" s="1"/>
  <c r="K8" i="45" s="1"/>
  <c r="K9" i="45" s="1"/>
  <c r="K10" i="45" s="1"/>
  <c r="K11" i="45" s="1"/>
  <c r="K12" i="45" s="1"/>
  <c r="K13" i="45" s="1"/>
  <c r="K14" i="45" s="1"/>
  <c r="K15" i="45" s="1"/>
  <c r="K16" i="45" s="1"/>
  <c r="K17" i="45" s="1"/>
  <c r="K18" i="45" s="1"/>
  <c r="K19" i="45" s="1"/>
  <c r="K20" i="45" s="1"/>
  <c r="K21" i="45" s="1"/>
  <c r="K22" i="45" s="1"/>
  <c r="K23" i="45" s="1"/>
  <c r="K24" i="45" s="1"/>
  <c r="K25" i="45" s="1"/>
  <c r="K26" i="45" s="1"/>
  <c r="K27" i="45" s="1"/>
  <c r="K28" i="45" s="1"/>
  <c r="K29" i="45" s="1"/>
  <c r="K30" i="45" s="1"/>
  <c r="K31" i="45" s="1"/>
  <c r="K32" i="45" s="1"/>
  <c r="K33" i="45" s="1"/>
  <c r="K34" i="45" s="1"/>
  <c r="K35" i="45" s="1"/>
  <c r="K36" i="45" s="1"/>
  <c r="K37" i="45" s="1"/>
  <c r="K38" i="45" s="1"/>
  <c r="K39" i="45" s="1"/>
  <c r="K40" i="45" s="1"/>
  <c r="K41" i="45" s="1"/>
  <c r="K42" i="45" s="1"/>
  <c r="K43" i="45" s="1"/>
  <c r="K44" i="45" s="1"/>
  <c r="K45" i="45" s="1"/>
  <c r="K46" i="45" s="1"/>
  <c r="K47" i="45" s="1"/>
  <c r="K48" i="45" s="1"/>
  <c r="K49" i="45" s="1"/>
  <c r="K50" i="45" s="1"/>
  <c r="K51" i="45" s="1"/>
  <c r="K52" i="45" s="1"/>
  <c r="K53" i="45" s="1"/>
  <c r="K54" i="45" s="1"/>
  <c r="K55" i="45" s="1"/>
  <c r="K56" i="45" s="1"/>
  <c r="K57" i="45" s="1"/>
  <c r="K58" i="45" s="1"/>
  <c r="K59" i="45" s="1"/>
  <c r="K60" i="45" s="1"/>
  <c r="K61" i="45" s="1"/>
  <c r="K62" i="45" s="1"/>
  <c r="K63" i="45" s="1"/>
  <c r="K64" i="45" s="1"/>
  <c r="K65" i="45" s="1"/>
  <c r="K66" i="45" s="1"/>
  <c r="K67" i="45" s="1"/>
  <c r="K68" i="45" s="1"/>
  <c r="K69" i="45" s="1"/>
  <c r="K70" i="45" s="1"/>
  <c r="K71" i="45" s="1"/>
  <c r="K72" i="45" s="1"/>
  <c r="K73" i="45" s="1"/>
  <c r="K74" i="45" s="1"/>
  <c r="K75" i="45" s="1"/>
  <c r="K76" i="45" s="1"/>
  <c r="K77" i="45" s="1"/>
  <c r="K78" i="45" s="1"/>
  <c r="K79" i="45" s="1"/>
  <c r="K80" i="45" s="1"/>
  <c r="K81" i="45" s="1"/>
  <c r="K82" i="45" s="1"/>
  <c r="K83" i="45" s="1"/>
  <c r="K84" i="45" s="1"/>
  <c r="K85" i="45" s="1"/>
  <c r="K86" i="45" s="1"/>
  <c r="K87" i="45" s="1"/>
  <c r="K88" i="45" s="1"/>
  <c r="K89" i="45" s="1"/>
  <c r="K90" i="45" s="1"/>
  <c r="K91" i="45" s="1"/>
  <c r="K92" i="45" s="1"/>
  <c r="K93" i="45" s="1"/>
  <c r="K94" i="45" s="1"/>
  <c r="K95" i="45" s="1"/>
  <c r="K96" i="45" s="1"/>
  <c r="K97" i="45" s="1"/>
  <c r="K98" i="45" s="1"/>
  <c r="K5" i="28"/>
  <c r="K36" i="43"/>
  <c r="K37" i="43" s="1"/>
  <c r="K38" i="43" s="1"/>
  <c r="K39" i="43" s="1"/>
  <c r="K40" i="43" s="1"/>
  <c r="K41" i="43" s="1"/>
  <c r="K42" i="43" s="1"/>
  <c r="K43" i="43" s="1"/>
  <c r="K44" i="43" s="1"/>
  <c r="K45" i="43" s="1"/>
  <c r="K46" i="43" s="1"/>
  <c r="K47" i="43" s="1"/>
  <c r="K48" i="43" s="1"/>
  <c r="K49" i="43" s="1"/>
  <c r="K50" i="43" s="1"/>
  <c r="K51" i="43" s="1"/>
  <c r="K52" i="43" s="1"/>
  <c r="K53" i="43" s="1"/>
  <c r="K54" i="43" s="1"/>
  <c r="K55" i="43" s="1"/>
  <c r="K56" i="43" s="1"/>
  <c r="K57" i="43" s="1"/>
  <c r="K58" i="43" s="1"/>
  <c r="K59" i="43" s="1"/>
  <c r="K60" i="43" s="1"/>
  <c r="K61" i="43" s="1"/>
  <c r="K62" i="43" s="1"/>
  <c r="K63" i="43" s="1"/>
  <c r="K64" i="43" s="1"/>
  <c r="K65" i="43" s="1"/>
  <c r="K66" i="43" s="1"/>
  <c r="K67" i="43" s="1"/>
  <c r="K68" i="43" s="1"/>
  <c r="K69" i="43" s="1"/>
  <c r="K70" i="43" s="1"/>
  <c r="K71" i="43" s="1"/>
  <c r="K72" i="43" s="1"/>
  <c r="K73" i="43" s="1"/>
  <c r="K74" i="43" s="1"/>
  <c r="K75" i="43" s="1"/>
  <c r="K76" i="43" s="1"/>
  <c r="K77" i="43" s="1"/>
  <c r="K78" i="43" s="1"/>
  <c r="K79" i="43" s="1"/>
  <c r="AI4" i="45"/>
  <c r="AN4" i="45"/>
  <c r="Z5" i="52"/>
  <c r="AF4" i="56"/>
  <c r="W5" i="56"/>
  <c r="AG4" i="56"/>
  <c r="AE4" i="56"/>
  <c r="Y5" i="61"/>
  <c r="AR3" i="74"/>
  <c r="AN4" i="58"/>
  <c r="AI4" i="58"/>
  <c r="AE4" i="72"/>
  <c r="AF4" i="72"/>
  <c r="W5" i="72"/>
  <c r="AG4" i="72"/>
  <c r="AP4" i="72" s="1"/>
  <c r="AE4" i="86"/>
  <c r="W5" i="86"/>
  <c r="AF4" i="86"/>
  <c r="AO4" i="86" s="1"/>
  <c r="AG4" i="86"/>
  <c r="AP4" i="86" s="1"/>
  <c r="I21" i="2"/>
  <c r="J21" i="2" s="1"/>
  <c r="I5" i="4"/>
  <c r="J5" i="4" s="1"/>
  <c r="I14" i="4"/>
  <c r="J14" i="4" s="1"/>
  <c r="I20" i="4"/>
  <c r="J20" i="4" s="1"/>
  <c r="I12" i="24"/>
  <c r="J12" i="24" s="1"/>
  <c r="I10" i="60"/>
  <c r="J10" i="60" s="1"/>
  <c r="K5" i="18"/>
  <c r="I12" i="11"/>
  <c r="J12" i="11" s="1"/>
  <c r="I18" i="11"/>
  <c r="J18" i="11" s="1"/>
  <c r="I8" i="8"/>
  <c r="J8" i="8" s="1"/>
  <c r="I7" i="8"/>
  <c r="J7" i="8" s="1"/>
  <c r="I17" i="8"/>
  <c r="J17" i="8" s="1"/>
  <c r="I23" i="8"/>
  <c r="J23" i="8" s="1"/>
  <c r="AF4" i="19"/>
  <c r="AE4" i="19"/>
  <c r="W5" i="19"/>
  <c r="AG4" i="19"/>
  <c r="AR3" i="31"/>
  <c r="AQ5" i="38"/>
  <c r="AN4" i="54"/>
  <c r="AI4" i="54"/>
  <c r="AR3" i="79"/>
  <c r="AE4" i="90"/>
  <c r="W5" i="90"/>
  <c r="AG4" i="90"/>
  <c r="AP4" i="90" s="1"/>
  <c r="AF4" i="90"/>
  <c r="AO4" i="90" s="1"/>
  <c r="AR3" i="90"/>
  <c r="I12" i="2"/>
  <c r="J12" i="2" s="1"/>
  <c r="I13" i="24"/>
  <c r="J13" i="24" s="1"/>
  <c r="I6" i="12"/>
  <c r="J6" i="12" s="1"/>
  <c r="I16" i="12"/>
  <c r="J16" i="12" s="1"/>
  <c r="I22" i="12"/>
  <c r="J22" i="12" s="1"/>
  <c r="I13" i="19"/>
  <c r="J13" i="19" s="1"/>
  <c r="I4" i="72"/>
  <c r="J4" i="72" s="1"/>
  <c r="K4" i="72" s="1"/>
  <c r="I16" i="68"/>
  <c r="J16" i="68" s="1"/>
  <c r="I18" i="68"/>
  <c r="J18" i="68" s="1"/>
  <c r="I23" i="68"/>
  <c r="J23" i="68" s="1"/>
  <c r="I8" i="24"/>
  <c r="J8" i="24" s="1"/>
  <c r="I15" i="20"/>
  <c r="J15" i="20" s="1"/>
  <c r="I21" i="20"/>
  <c r="J21" i="20" s="1"/>
  <c r="AQ4" i="32"/>
  <c r="AN3" i="57"/>
  <c r="AI3" i="57"/>
  <c r="AN4" i="95"/>
  <c r="AI4" i="95"/>
  <c r="AR3" i="2"/>
  <c r="AI3" i="24"/>
  <c r="I11" i="67"/>
  <c r="J11" i="67" s="1"/>
  <c r="AR3" i="26"/>
  <c r="K5" i="33"/>
  <c r="AO4" i="57"/>
  <c r="Y5" i="76"/>
  <c r="X5" i="76"/>
  <c r="AH5" i="76" s="1"/>
  <c r="Y5" i="70"/>
  <c r="X5" i="70"/>
  <c r="AH5" i="70" s="1"/>
  <c r="X5" i="96"/>
  <c r="AH5" i="96" s="1"/>
  <c r="Y5" i="96"/>
  <c r="Z5" i="96" s="1"/>
  <c r="W5" i="2"/>
  <c r="AG4" i="2"/>
  <c r="AF4" i="2"/>
  <c r="AE4" i="2"/>
  <c r="I7" i="52"/>
  <c r="J7" i="52" s="1"/>
  <c r="I7" i="3"/>
  <c r="J7" i="3" s="1"/>
  <c r="I17" i="3"/>
  <c r="J17" i="3" s="1"/>
  <c r="I23" i="3"/>
  <c r="J23" i="3" s="1"/>
  <c r="I11" i="15"/>
  <c r="J11" i="15" s="1"/>
  <c r="AG4" i="26"/>
  <c r="AP4" i="26" s="1"/>
  <c r="AF4" i="26"/>
  <c r="AO4" i="26" s="1"/>
  <c r="AE4" i="26"/>
  <c r="W5" i="26"/>
  <c r="AR3" i="32"/>
  <c r="K5" i="37"/>
  <c r="K6" i="37" s="1"/>
  <c r="K7" i="37" s="1"/>
  <c r="K8" i="37" s="1"/>
  <c r="K9" i="37" s="1"/>
  <c r="K10" i="37" s="1"/>
  <c r="K11" i="37" s="1"/>
  <c r="K12" i="37" s="1"/>
  <c r="K13" i="37" s="1"/>
  <c r="K14" i="37" s="1"/>
  <c r="K15" i="37" s="1"/>
  <c r="K16" i="37" s="1"/>
  <c r="K17" i="37" s="1"/>
  <c r="K18" i="37" s="1"/>
  <c r="K19" i="37" s="1"/>
  <c r="K20" i="37" s="1"/>
  <c r="K21" i="37" s="1"/>
  <c r="K22" i="37" s="1"/>
  <c r="K23" i="37" s="1"/>
  <c r="K24" i="37" s="1"/>
  <c r="K25" i="37" s="1"/>
  <c r="K26" i="37" s="1"/>
  <c r="K27" i="37" s="1"/>
  <c r="K28" i="37" s="1"/>
  <c r="K29" i="37" s="1"/>
  <c r="K30" i="37" s="1"/>
  <c r="K31" i="37" s="1"/>
  <c r="K32" i="37" s="1"/>
  <c r="K33" i="37" s="1"/>
  <c r="K34" i="37" s="1"/>
  <c r="K35" i="37" s="1"/>
  <c r="K36" i="37" s="1"/>
  <c r="K37" i="37" s="1"/>
  <c r="K38" i="37" s="1"/>
  <c r="K39" i="37" s="1"/>
  <c r="K40" i="37" s="1"/>
  <c r="K41" i="37" s="1"/>
  <c r="K42" i="37" s="1"/>
  <c r="K43" i="37" s="1"/>
  <c r="K44" i="37" s="1"/>
  <c r="K45" i="37" s="1"/>
  <c r="K46" i="37" s="1"/>
  <c r="K47" i="37" s="1"/>
  <c r="K48" i="37" s="1"/>
  <c r="K49" i="37" s="1"/>
  <c r="K50" i="37" s="1"/>
  <c r="K51" i="37" s="1"/>
  <c r="K52" i="37" s="1"/>
  <c r="K53" i="37" s="1"/>
  <c r="K54" i="37" s="1"/>
  <c r="K55" i="37" s="1"/>
  <c r="K56" i="37" s="1"/>
  <c r="K57" i="37" s="1"/>
  <c r="K58" i="37" s="1"/>
  <c r="K59" i="37" s="1"/>
  <c r="K60" i="37" s="1"/>
  <c r="K61" i="37" s="1"/>
  <c r="K62" i="37" s="1"/>
  <c r="K63" i="37" s="1"/>
  <c r="K64" i="37" s="1"/>
  <c r="K65" i="37" s="1"/>
  <c r="K66" i="37" s="1"/>
  <c r="K67" i="37" s="1"/>
  <c r="K68" i="37" s="1"/>
  <c r="K69" i="37" s="1"/>
  <c r="K70" i="37" s="1"/>
  <c r="K71" i="37" s="1"/>
  <c r="K72" i="37" s="1"/>
  <c r="K73" i="37" s="1"/>
  <c r="K74" i="37" s="1"/>
  <c r="K75" i="37" s="1"/>
  <c r="K76" i="37" s="1"/>
  <c r="K77" i="37" s="1"/>
  <c r="K78" i="37" s="1"/>
  <c r="K79" i="37" s="1"/>
  <c r="K80" i="37" s="1"/>
  <c r="K81" i="37" s="1"/>
  <c r="K82" i="37" s="1"/>
  <c r="K83" i="37" s="1"/>
  <c r="K84" i="37" s="1"/>
  <c r="K85" i="37" s="1"/>
  <c r="K86" i="37" s="1"/>
  <c r="K87" i="37" s="1"/>
  <c r="K88" i="37" s="1"/>
  <c r="K89" i="37" s="1"/>
  <c r="K90" i="37" s="1"/>
  <c r="K91" i="37" s="1"/>
  <c r="K92" i="37" s="1"/>
  <c r="K93" i="37" s="1"/>
  <c r="K94" i="37" s="1"/>
  <c r="K95" i="37" s="1"/>
  <c r="K96" i="37" s="1"/>
  <c r="K97" i="37" s="1"/>
  <c r="K98" i="37" s="1"/>
  <c r="AQ3" i="47"/>
  <c r="AI3" i="47"/>
  <c r="K6" i="62"/>
  <c r="AP4" i="40"/>
  <c r="AO4" i="63"/>
  <c r="Y5" i="74"/>
  <c r="X5" i="74"/>
  <c r="AH5" i="74" s="1"/>
  <c r="X5" i="48"/>
  <c r="AH5" i="48" s="1"/>
  <c r="AO4" i="17"/>
  <c r="AN4" i="47"/>
  <c r="AI4" i="47"/>
  <c r="AP4" i="41"/>
  <c r="X5" i="84"/>
  <c r="AH5" i="84" s="1"/>
  <c r="I5" i="11"/>
  <c r="J5" i="11" s="1"/>
  <c r="I12" i="64"/>
  <c r="J12" i="64" s="1"/>
  <c r="I8" i="56"/>
  <c r="J8" i="56" s="1"/>
  <c r="I6" i="23"/>
  <c r="J6" i="23" s="1"/>
  <c r="AR3" i="73"/>
  <c r="W5" i="62"/>
  <c r="AG4" i="62"/>
  <c r="AP4" i="62" s="1"/>
  <c r="AF4" i="62"/>
  <c r="AO4" i="62" s="1"/>
  <c r="AE4" i="62"/>
  <c r="Y5" i="77"/>
  <c r="Y5" i="83"/>
  <c r="AN4" i="87"/>
  <c r="AI4" i="87"/>
  <c r="AG4" i="88"/>
  <c r="AP4" i="88" s="1"/>
  <c r="AF4" i="88"/>
  <c r="AO4" i="88" s="1"/>
  <c r="AE4" i="88"/>
  <c r="W5" i="88"/>
  <c r="K5" i="5"/>
  <c r="AI4" i="21"/>
  <c r="AN4" i="21"/>
  <c r="I7" i="59"/>
  <c r="J7" i="59" s="1"/>
  <c r="I17" i="59"/>
  <c r="J17" i="59" s="1"/>
  <c r="I23" i="59"/>
  <c r="J23" i="59" s="1"/>
  <c r="I6" i="15"/>
  <c r="J6" i="15" s="1"/>
  <c r="I16" i="15"/>
  <c r="J16" i="15" s="1"/>
  <c r="I22" i="15"/>
  <c r="J22" i="15" s="1"/>
  <c r="AE4" i="6"/>
  <c r="W5" i="6"/>
  <c r="AG4" i="6"/>
  <c r="AP4" i="6" s="1"/>
  <c r="AF4" i="6"/>
  <c r="AO4" i="6" s="1"/>
  <c r="W5" i="20"/>
  <c r="AG4" i="20"/>
  <c r="AF4" i="20"/>
  <c r="AE4" i="20"/>
  <c r="AN3" i="54"/>
  <c r="AI3" i="54"/>
  <c r="AQ4" i="72"/>
  <c r="I20" i="2"/>
  <c r="J20" i="2" s="1"/>
  <c r="AR3" i="6"/>
  <c r="I11" i="4"/>
  <c r="J11" i="4" s="1"/>
  <c r="I15" i="4"/>
  <c r="J15" i="4" s="1"/>
  <c r="I21" i="4"/>
  <c r="J21" i="4" s="1"/>
  <c r="AR3" i="28"/>
  <c r="I4" i="60"/>
  <c r="J4" i="60" s="1"/>
  <c r="K4" i="60" s="1"/>
  <c r="I4" i="11"/>
  <c r="J4" i="11" s="1"/>
  <c r="K4" i="11" s="1"/>
  <c r="AR4" i="11" s="1"/>
  <c r="I13" i="11"/>
  <c r="J13" i="11" s="1"/>
  <c r="I19" i="11"/>
  <c r="J19" i="11" s="1"/>
  <c r="I4" i="8"/>
  <c r="J4" i="8" s="1"/>
  <c r="K4" i="8" s="1"/>
  <c r="AP4" i="8" s="1"/>
  <c r="I12" i="8"/>
  <c r="J12" i="8" s="1"/>
  <c r="I18" i="8"/>
  <c r="J18" i="8" s="1"/>
  <c r="AE4" i="9"/>
  <c r="W5" i="9"/>
  <c r="AG4" i="9"/>
  <c r="AP4" i="9" s="1"/>
  <c r="AF4" i="9"/>
  <c r="AO4" i="9" s="1"/>
  <c r="AG4" i="27"/>
  <c r="AP4" i="27" s="1"/>
  <c r="AF4" i="27"/>
  <c r="AO4" i="27" s="1"/>
  <c r="AE4" i="27"/>
  <c r="W5" i="27"/>
  <c r="K5" i="88"/>
  <c r="K6" i="88" s="1"/>
  <c r="K7" i="88" s="1"/>
  <c r="K8" i="88" s="1"/>
  <c r="K9" i="88" s="1"/>
  <c r="K10" i="88" s="1"/>
  <c r="K11" i="88" s="1"/>
  <c r="K12" i="88" s="1"/>
  <c r="K13" i="88" s="1"/>
  <c r="K14" i="88" s="1"/>
  <c r="K15" i="88" s="1"/>
  <c r="K16" i="88" s="1"/>
  <c r="K17" i="88" s="1"/>
  <c r="K18" i="88" s="1"/>
  <c r="K19" i="88" s="1"/>
  <c r="K20" i="88" s="1"/>
  <c r="K21" i="88" s="1"/>
  <c r="K22" i="88" s="1"/>
  <c r="K23" i="88" s="1"/>
  <c r="K24" i="88" s="1"/>
  <c r="K25" i="88" s="1"/>
  <c r="K26" i="88" s="1"/>
  <c r="K27" i="88" s="1"/>
  <c r="K28" i="88" s="1"/>
  <c r="K29" i="88" s="1"/>
  <c r="K30" i="88" s="1"/>
  <c r="K31" i="88" s="1"/>
  <c r="K32" i="88" s="1"/>
  <c r="K33" i="88" s="1"/>
  <c r="K34" i="88" s="1"/>
  <c r="K35" i="88" s="1"/>
  <c r="K36" i="88" s="1"/>
  <c r="K37" i="88" s="1"/>
  <c r="K38" i="88" s="1"/>
  <c r="K39" i="88" s="1"/>
  <c r="K40" i="88" s="1"/>
  <c r="K41" i="88" s="1"/>
  <c r="K42" i="88" s="1"/>
  <c r="K43" i="88" s="1"/>
  <c r="K44" i="88" s="1"/>
  <c r="K45" i="88" s="1"/>
  <c r="K46" i="88" s="1"/>
  <c r="K47" i="88" s="1"/>
  <c r="K48" i="88" s="1"/>
  <c r="K49" i="88" s="1"/>
  <c r="K50" i="88" s="1"/>
  <c r="K51" i="88" s="1"/>
  <c r="K52" i="88" s="1"/>
  <c r="K53" i="88" s="1"/>
  <c r="K54" i="88" s="1"/>
  <c r="K55" i="88" s="1"/>
  <c r="K56" i="88" s="1"/>
  <c r="K57" i="88" s="1"/>
  <c r="K58" i="88" s="1"/>
  <c r="K59" i="88" s="1"/>
  <c r="K60" i="88" s="1"/>
  <c r="K61" i="88" s="1"/>
  <c r="K62" i="88" s="1"/>
  <c r="K63" i="88" s="1"/>
  <c r="K64" i="88" s="1"/>
  <c r="K65" i="88" s="1"/>
  <c r="K66" i="88" s="1"/>
  <c r="K67" i="88" s="1"/>
  <c r="K68" i="88" s="1"/>
  <c r="K69" i="88" s="1"/>
  <c r="K5" i="41"/>
  <c r="K6" i="41" s="1"/>
  <c r="K7" i="41" s="1"/>
  <c r="K8" i="41" s="1"/>
  <c r="K9" i="41" s="1"/>
  <c r="K10" i="41" s="1"/>
  <c r="K11" i="41" s="1"/>
  <c r="K12" i="41" s="1"/>
  <c r="K13" i="41" s="1"/>
  <c r="K14" i="41" s="1"/>
  <c r="K15" i="41" s="1"/>
  <c r="K16" i="41" s="1"/>
  <c r="K17" i="41" s="1"/>
  <c r="K18" i="41" s="1"/>
  <c r="K19" i="41" s="1"/>
  <c r="K20" i="41" s="1"/>
  <c r="K21" i="41" s="1"/>
  <c r="K22" i="41" s="1"/>
  <c r="K23" i="41" s="1"/>
  <c r="K24" i="41" s="1"/>
  <c r="K25" i="41" s="1"/>
  <c r="K26" i="41" s="1"/>
  <c r="K27" i="41" s="1"/>
  <c r="K28" i="41" s="1"/>
  <c r="K29" i="41" s="1"/>
  <c r="K30" i="41" s="1"/>
  <c r="K31" i="41" s="1"/>
  <c r="K32" i="41" s="1"/>
  <c r="K33" i="41" s="1"/>
  <c r="K34" i="41" s="1"/>
  <c r="K35" i="41" s="1"/>
  <c r="K36" i="41" s="1"/>
  <c r="K37" i="41" s="1"/>
  <c r="K38" i="41" s="1"/>
  <c r="K39" i="41" s="1"/>
  <c r="K40" i="41" s="1"/>
  <c r="K41" i="41" s="1"/>
  <c r="K42" i="41" s="1"/>
  <c r="K43" i="41" s="1"/>
  <c r="K44" i="41" s="1"/>
  <c r="K45" i="41" s="1"/>
  <c r="K46" i="41" s="1"/>
  <c r="K47" i="41" s="1"/>
  <c r="K48" i="41" s="1"/>
  <c r="K49" i="41" s="1"/>
  <c r="K50" i="41" s="1"/>
  <c r="K51" i="41" s="1"/>
  <c r="K52" i="41" s="1"/>
  <c r="K53" i="41" s="1"/>
  <c r="K54" i="41" s="1"/>
  <c r="K55" i="41" s="1"/>
  <c r="K56" i="41" s="1"/>
  <c r="K57" i="41" s="1"/>
  <c r="K58" i="41" s="1"/>
  <c r="K59" i="41" s="1"/>
  <c r="K60" i="41" s="1"/>
  <c r="K61" i="41" s="1"/>
  <c r="K62" i="41" s="1"/>
  <c r="K63" i="41" s="1"/>
  <c r="K64" i="41" s="1"/>
  <c r="K65" i="41" s="1"/>
  <c r="K66" i="41" s="1"/>
  <c r="K67" i="41" s="1"/>
  <c r="K68" i="41" s="1"/>
  <c r="K69" i="41" s="1"/>
  <c r="K70" i="41" s="1"/>
  <c r="K71" i="41" s="1"/>
  <c r="K72" i="41" s="1"/>
  <c r="K73" i="41" s="1"/>
  <c r="K74" i="41" s="1"/>
  <c r="K75" i="41" s="1"/>
  <c r="K76" i="41" s="1"/>
  <c r="K77" i="41" s="1"/>
  <c r="K78" i="41" s="1"/>
  <c r="K79" i="41" s="1"/>
  <c r="K80" i="41" s="1"/>
  <c r="K81" i="41" s="1"/>
  <c r="K82" i="41" s="1"/>
  <c r="K83" i="41" s="1"/>
  <c r="K84" i="41" s="1"/>
  <c r="K85" i="41" s="1"/>
  <c r="K86" i="41" s="1"/>
  <c r="K87" i="41" s="1"/>
  <c r="K88" i="41" s="1"/>
  <c r="K89" i="41" s="1"/>
  <c r="K90" i="41" s="1"/>
  <c r="K91" i="41" s="1"/>
  <c r="K92" i="41" s="1"/>
  <c r="K93" i="41" s="1"/>
  <c r="K94" i="41" s="1"/>
  <c r="K95" i="41" s="1"/>
  <c r="K96" i="41" s="1"/>
  <c r="K97" i="41" s="1"/>
  <c r="K98" i="41" s="1"/>
  <c r="AR3" i="49"/>
  <c r="K6" i="53"/>
  <c r="AI4" i="71"/>
  <c r="I7" i="12"/>
  <c r="J7" i="12" s="1"/>
  <c r="I17" i="12"/>
  <c r="J17" i="12" s="1"/>
  <c r="I23" i="12"/>
  <c r="J23" i="12" s="1"/>
  <c r="I9" i="72"/>
  <c r="J9" i="72" s="1"/>
  <c r="I19" i="68"/>
  <c r="J19" i="68" s="1"/>
  <c r="I21" i="68"/>
  <c r="J21" i="68" s="1"/>
  <c r="I10" i="68"/>
  <c r="J10" i="68" s="1"/>
  <c r="I6" i="20"/>
  <c r="J6" i="20" s="1"/>
  <c r="I16" i="20"/>
  <c r="J16" i="20" s="1"/>
  <c r="I22" i="20"/>
  <c r="J22" i="20" s="1"/>
  <c r="AQ3" i="51"/>
  <c r="AI3" i="51"/>
  <c r="AR3" i="63"/>
  <c r="AN3" i="69"/>
  <c r="AI3" i="69"/>
  <c r="X5" i="77"/>
  <c r="Z5" i="77" s="1"/>
  <c r="X5" i="95"/>
  <c r="AH5" i="95" s="1"/>
  <c r="Y5" i="95"/>
  <c r="Z5" i="95" s="1"/>
  <c r="I6" i="2"/>
  <c r="J6" i="2" s="1"/>
  <c r="I10" i="67"/>
  <c r="J10" i="67" s="1"/>
  <c r="AF4" i="14"/>
  <c r="AO4" i="14" s="1"/>
  <c r="AE4" i="14"/>
  <c r="W5" i="14"/>
  <c r="AG4" i="14"/>
  <c r="AP4" i="14" s="1"/>
  <c r="AR3" i="35"/>
  <c r="AG4" i="39"/>
  <c r="AP4" i="39" s="1"/>
  <c r="AF4" i="39"/>
  <c r="AO4" i="39" s="1"/>
  <c r="W5" i="39"/>
  <c r="AE4" i="39"/>
  <c r="AP4" i="57"/>
  <c r="AN4" i="76"/>
  <c r="AI4" i="76"/>
  <c r="AI3" i="65"/>
  <c r="AN3" i="65"/>
  <c r="Y5" i="91"/>
  <c r="Z5" i="91" s="1"/>
  <c r="AI4" i="96"/>
  <c r="AN4" i="96"/>
  <c r="W5" i="15"/>
  <c r="AG4" i="15"/>
  <c r="AP4" i="15" s="1"/>
  <c r="AF4" i="15"/>
  <c r="AO4" i="15" s="1"/>
  <c r="AE4" i="15"/>
  <c r="I4" i="16"/>
  <c r="J4" i="16" s="1"/>
  <c r="K4" i="16" s="1"/>
  <c r="I12" i="3"/>
  <c r="J12" i="3" s="1"/>
  <c r="I18" i="3"/>
  <c r="J18" i="3" s="1"/>
  <c r="I15" i="19"/>
  <c r="J15" i="19" s="1"/>
  <c r="K5" i="48"/>
  <c r="AQ4" i="48"/>
  <c r="AR3" i="36"/>
  <c r="AE4" i="51"/>
  <c r="W5" i="51"/>
  <c r="AG4" i="51"/>
  <c r="AF4" i="51"/>
  <c r="AR3" i="59"/>
  <c r="AQ4" i="70"/>
  <c r="AR3" i="88"/>
  <c r="AI4" i="74"/>
  <c r="AN4" i="74"/>
  <c r="AI4" i="81"/>
  <c r="AN4" i="81"/>
  <c r="AI4" i="94"/>
  <c r="AN4" i="94"/>
  <c r="Y5" i="37"/>
  <c r="X5" i="37"/>
  <c r="AQ4" i="28"/>
  <c r="AN4" i="84"/>
  <c r="AI4" i="84"/>
  <c r="I11" i="3"/>
  <c r="J11" i="3" s="1"/>
  <c r="I21" i="16"/>
  <c r="J21" i="16" s="1"/>
  <c r="I9" i="64"/>
  <c r="J9" i="64" s="1"/>
  <c r="I13" i="64"/>
  <c r="J13" i="64" s="1"/>
  <c r="I19" i="64"/>
  <c r="J19" i="64" s="1"/>
  <c r="I5" i="56"/>
  <c r="J5" i="56" s="1"/>
  <c r="I7" i="23"/>
  <c r="J7" i="23" s="1"/>
  <c r="I17" i="23"/>
  <c r="J17" i="23" s="1"/>
  <c r="I23" i="23"/>
  <c r="J23" i="23" s="1"/>
  <c r="AI3" i="18"/>
  <c r="W5" i="22"/>
  <c r="AG4" i="22"/>
  <c r="AP4" i="22" s="1"/>
  <c r="AF4" i="22"/>
  <c r="AO4" i="22" s="1"/>
  <c r="AE4" i="22"/>
  <c r="K5" i="90"/>
  <c r="K6" i="90" s="1"/>
  <c r="K7" i="90" s="1"/>
  <c r="K8" i="90" s="1"/>
  <c r="K9" i="90" s="1"/>
  <c r="K10" i="90" s="1"/>
  <c r="K11" i="90" s="1"/>
  <c r="K12" i="90" s="1"/>
  <c r="K13" i="90" s="1"/>
  <c r="K14" i="90" s="1"/>
  <c r="K15" i="90" s="1"/>
  <c r="K16" i="90" s="1"/>
  <c r="K17" i="90" s="1"/>
  <c r="K18" i="90" s="1"/>
  <c r="K19" i="90" s="1"/>
  <c r="K20" i="90" s="1"/>
  <c r="K21" i="90" s="1"/>
  <c r="K22" i="90" s="1"/>
  <c r="K23" i="90" s="1"/>
  <c r="K24" i="90" s="1"/>
  <c r="K25" i="90" s="1"/>
  <c r="K26" i="90" s="1"/>
  <c r="K27" i="90" s="1"/>
  <c r="K28" i="90" s="1"/>
  <c r="K29" i="90" s="1"/>
  <c r="K30" i="90" s="1"/>
  <c r="K31" i="90" s="1"/>
  <c r="K32" i="90" s="1"/>
  <c r="K33" i="90" s="1"/>
  <c r="K34" i="90" s="1"/>
  <c r="K35" i="90" s="1"/>
  <c r="K36" i="90" s="1"/>
  <c r="K37" i="90" s="1"/>
  <c r="K38" i="90" s="1"/>
  <c r="K39" i="90" s="1"/>
  <c r="K40" i="90" s="1"/>
  <c r="K41" i="90" s="1"/>
  <c r="K42" i="90" s="1"/>
  <c r="K43" i="90" s="1"/>
  <c r="K44" i="90" s="1"/>
  <c r="K45" i="90" s="1"/>
  <c r="K46" i="90" s="1"/>
  <c r="K47" i="90" s="1"/>
  <c r="K48" i="90" s="1"/>
  <c r="K49" i="90" s="1"/>
  <c r="K50" i="90" s="1"/>
  <c r="K51" i="90" s="1"/>
  <c r="K52" i="90" s="1"/>
  <c r="K53" i="90" s="1"/>
  <c r="K54" i="90" s="1"/>
  <c r="K55" i="90" s="1"/>
  <c r="K56" i="90" s="1"/>
  <c r="K57" i="90" s="1"/>
  <c r="K58" i="90" s="1"/>
  <c r="K59" i="90" s="1"/>
  <c r="K60" i="90" s="1"/>
  <c r="K61" i="90" s="1"/>
  <c r="K62" i="90" s="1"/>
  <c r="K63" i="90" s="1"/>
  <c r="K64" i="90" s="1"/>
  <c r="K65" i="90" s="1"/>
  <c r="K66" i="90" s="1"/>
  <c r="K67" i="90" s="1"/>
  <c r="K68" i="90" s="1"/>
  <c r="K69" i="90" s="1"/>
  <c r="K70" i="90" s="1"/>
  <c r="K71" i="90" s="1"/>
  <c r="K72" i="90" s="1"/>
  <c r="K73" i="90" s="1"/>
  <c r="K74" i="90" s="1"/>
  <c r="K75" i="90" s="1"/>
  <c r="K76" i="90" s="1"/>
  <c r="K77" i="90" s="1"/>
  <c r="K78" i="90" s="1"/>
  <c r="K79" i="90" s="1"/>
  <c r="K80" i="90" s="1"/>
  <c r="K81" i="90" s="1"/>
  <c r="K82" i="90" s="1"/>
  <c r="K83" i="90" s="1"/>
  <c r="K84" i="90" s="1"/>
  <c r="K85" i="90" s="1"/>
  <c r="K86" i="90" s="1"/>
  <c r="K87" i="90" s="1"/>
  <c r="K88" i="90" s="1"/>
  <c r="K89" i="90" s="1"/>
  <c r="K5" i="78"/>
  <c r="K6" i="78" s="1"/>
  <c r="K7" i="78" s="1"/>
  <c r="K8" i="78" s="1"/>
  <c r="K9" i="78" s="1"/>
  <c r="K10" i="78" s="1"/>
  <c r="K11" i="78" s="1"/>
  <c r="K12" i="78" s="1"/>
  <c r="K13" i="78" s="1"/>
  <c r="K14" i="78" s="1"/>
  <c r="K15" i="78" s="1"/>
  <c r="K16" i="78" s="1"/>
  <c r="K17" i="78" s="1"/>
  <c r="K18" i="78" s="1"/>
  <c r="K19" i="78" s="1"/>
  <c r="K20" i="78" s="1"/>
  <c r="K21" i="78" s="1"/>
  <c r="K22" i="78" s="1"/>
  <c r="K23" i="78" s="1"/>
  <c r="K24" i="78" s="1"/>
  <c r="K25" i="78" s="1"/>
  <c r="K26" i="78" s="1"/>
  <c r="K27" i="78" s="1"/>
  <c r="K28" i="78" s="1"/>
  <c r="K29" i="78" s="1"/>
  <c r="K30" i="78" s="1"/>
  <c r="K31" i="78" s="1"/>
  <c r="K32" i="78" s="1"/>
  <c r="K33" i="78" s="1"/>
  <c r="K34" i="78" s="1"/>
  <c r="K35" i="78" s="1"/>
  <c r="K36" i="78" s="1"/>
  <c r="K37" i="78" s="1"/>
  <c r="K38" i="78" s="1"/>
  <c r="K39" i="78" s="1"/>
  <c r="K40" i="78" s="1"/>
  <c r="K41" i="78" s="1"/>
  <c r="K42" i="78" s="1"/>
  <c r="K43" i="78" s="1"/>
  <c r="K44" i="78" s="1"/>
  <c r="K45" i="78" s="1"/>
  <c r="K46" i="78" s="1"/>
  <c r="K47" i="78" s="1"/>
  <c r="K48" i="78" s="1"/>
  <c r="K49" i="78" s="1"/>
  <c r="K50" i="78" s="1"/>
  <c r="K51" i="78" s="1"/>
  <c r="K52" i="78" s="1"/>
  <c r="K53" i="78" s="1"/>
  <c r="K54" i="78" s="1"/>
  <c r="K55" i="78" s="1"/>
  <c r="K56" i="78" s="1"/>
  <c r="K57" i="78" s="1"/>
  <c r="K58" i="78" s="1"/>
  <c r="K59" i="78" s="1"/>
  <c r="K60" i="78" s="1"/>
  <c r="K61" i="78" s="1"/>
  <c r="K62" i="78" s="1"/>
  <c r="K63" i="78" s="1"/>
  <c r="K64" i="78" s="1"/>
  <c r="K65" i="78" s="1"/>
  <c r="K66" i="78" s="1"/>
  <c r="K67" i="78" s="1"/>
  <c r="K68" i="78" s="1"/>
  <c r="K69" i="78" s="1"/>
  <c r="K70" i="78" s="1"/>
  <c r="K71" i="78" s="1"/>
  <c r="K72" i="78" s="1"/>
  <c r="K73" i="78" s="1"/>
  <c r="K74" i="78" s="1"/>
  <c r="K75" i="78" s="1"/>
  <c r="K76" i="78" s="1"/>
  <c r="K77" i="78" s="1"/>
  <c r="K78" i="78" s="1"/>
  <c r="K79" i="78" s="1"/>
  <c r="K80" i="78" s="1"/>
  <c r="K81" i="78" s="1"/>
  <c r="K82" i="78" s="1"/>
  <c r="K83" i="78" s="1"/>
  <c r="K84" i="78" s="1"/>
  <c r="K85" i="78" s="1"/>
  <c r="K86" i="78" s="1"/>
  <c r="K87" i="78" s="1"/>
  <c r="K88" i="78" s="1"/>
  <c r="K89" i="78" s="1"/>
  <c r="X5" i="36"/>
  <c r="Z5" i="66"/>
  <c r="Y5" i="66"/>
  <c r="X5" i="66"/>
  <c r="AH5" i="66" s="1"/>
  <c r="AI4" i="77"/>
  <c r="AN4" i="77"/>
  <c r="AN4" i="83"/>
  <c r="AI4" i="83"/>
  <c r="AG4" i="92"/>
  <c r="AP4" i="92" s="1"/>
  <c r="W5" i="92"/>
  <c r="AF4" i="92"/>
  <c r="AO4" i="92" s="1"/>
  <c r="AE4" i="92"/>
  <c r="AQ3" i="7"/>
  <c r="AI3" i="7"/>
  <c r="AQ3" i="3"/>
  <c r="AI3" i="3"/>
  <c r="I12" i="59"/>
  <c r="J12" i="59" s="1"/>
  <c r="I18" i="59"/>
  <c r="J18" i="59" s="1"/>
  <c r="I9" i="51"/>
  <c r="J9" i="51" s="1"/>
  <c r="I7" i="15"/>
  <c r="J7" i="15" s="1"/>
  <c r="I17" i="15"/>
  <c r="J17" i="15" s="1"/>
  <c r="I23" i="15"/>
  <c r="J23" i="15" s="1"/>
  <c r="K5" i="95"/>
  <c r="K6" i="95" s="1"/>
  <c r="K7" i="95" s="1"/>
  <c r="K8" i="95" s="1"/>
  <c r="K9" i="95" s="1"/>
  <c r="K10" i="95" s="1"/>
  <c r="K11" i="95" s="1"/>
  <c r="K12" i="95" s="1"/>
  <c r="K13" i="95" s="1"/>
  <c r="K14" i="95" s="1"/>
  <c r="K15" i="95" s="1"/>
  <c r="K16" i="95" s="1"/>
  <c r="K17" i="95" s="1"/>
  <c r="K18" i="95" s="1"/>
  <c r="K19" i="95" s="1"/>
  <c r="K20" i="95" s="1"/>
  <c r="K21" i="95" s="1"/>
  <c r="K22" i="95" s="1"/>
  <c r="K23" i="95" s="1"/>
  <c r="K24" i="95" s="1"/>
  <c r="K25" i="95" s="1"/>
  <c r="K26" i="95" s="1"/>
  <c r="K27" i="95" s="1"/>
  <c r="K28" i="95" s="1"/>
  <c r="K29" i="95" s="1"/>
  <c r="K30" i="95" s="1"/>
  <c r="K31" i="95" s="1"/>
  <c r="K32" i="95" s="1"/>
  <c r="K33" i="95" s="1"/>
  <c r="K34" i="95" s="1"/>
  <c r="K35" i="95" s="1"/>
  <c r="K36" i="95" s="1"/>
  <c r="K37" i="95" s="1"/>
  <c r="K38" i="95" s="1"/>
  <c r="K39" i="95" s="1"/>
  <c r="K40" i="95" s="1"/>
  <c r="K41" i="95" s="1"/>
  <c r="K42" i="95" s="1"/>
  <c r="K43" i="95" s="1"/>
  <c r="K44" i="95" s="1"/>
  <c r="K45" i="95" s="1"/>
  <c r="K46" i="95" s="1"/>
  <c r="K47" i="95" s="1"/>
  <c r="K48" i="95" s="1"/>
  <c r="K49" i="95" s="1"/>
  <c r="K50" i="95" s="1"/>
  <c r="K51" i="95" s="1"/>
  <c r="K52" i="95" s="1"/>
  <c r="K53" i="95" s="1"/>
  <c r="K54" i="95" s="1"/>
  <c r="K55" i="95" s="1"/>
  <c r="K56" i="95" s="1"/>
  <c r="K57" i="95" s="1"/>
  <c r="K58" i="95" s="1"/>
  <c r="K59" i="95" s="1"/>
  <c r="K60" i="95" s="1"/>
  <c r="K61" i="95" s="1"/>
  <c r="K62" i="95" s="1"/>
  <c r="K63" i="95" s="1"/>
  <c r="K64" i="95" s="1"/>
  <c r="K65" i="95" s="1"/>
  <c r="K66" i="95" s="1"/>
  <c r="K67" i="95" s="1"/>
  <c r="K68" i="95" s="1"/>
  <c r="K69" i="95" s="1"/>
  <c r="K70" i="95" s="1"/>
  <c r="K71" i="95" s="1"/>
  <c r="K72" i="95" s="1"/>
  <c r="K73" i="95" s="1"/>
  <c r="K74" i="95" s="1"/>
  <c r="K75" i="95" s="1"/>
  <c r="K76" i="95" s="1"/>
  <c r="K77" i="95" s="1"/>
  <c r="K78" i="95" s="1"/>
  <c r="K79" i="95" s="1"/>
  <c r="K5" i="89"/>
  <c r="K6" i="89" s="1"/>
  <c r="K7" i="89" s="1"/>
  <c r="K8" i="89" s="1"/>
  <c r="K9" i="89" s="1"/>
  <c r="K10" i="89" s="1"/>
  <c r="K11" i="89" s="1"/>
  <c r="K12" i="89" s="1"/>
  <c r="K13" i="89" s="1"/>
  <c r="K14" i="89" s="1"/>
  <c r="K15" i="89" s="1"/>
  <c r="K16" i="89" s="1"/>
  <c r="K17" i="89" s="1"/>
  <c r="K18" i="89" s="1"/>
  <c r="K19" i="89" s="1"/>
  <c r="K20" i="89" s="1"/>
  <c r="K21" i="89" s="1"/>
  <c r="K22" i="89" s="1"/>
  <c r="K23" i="89" s="1"/>
  <c r="K24" i="89" s="1"/>
  <c r="K25" i="89" s="1"/>
  <c r="K26" i="89" s="1"/>
  <c r="K27" i="89" s="1"/>
  <c r="K28" i="89" s="1"/>
  <c r="K29" i="89" s="1"/>
  <c r="K30" i="89" s="1"/>
  <c r="K31" i="89" s="1"/>
  <c r="K32" i="89" s="1"/>
  <c r="K33" i="89" s="1"/>
  <c r="K34" i="89" s="1"/>
  <c r="K35" i="89" s="1"/>
  <c r="K36" i="89" s="1"/>
  <c r="K37" i="89" s="1"/>
  <c r="K38" i="89" s="1"/>
  <c r="K39" i="89" s="1"/>
  <c r="K40" i="89" s="1"/>
  <c r="K41" i="89" s="1"/>
  <c r="K42" i="89" s="1"/>
  <c r="K43" i="89" s="1"/>
  <c r="K44" i="89" s="1"/>
  <c r="K45" i="89" s="1"/>
  <c r="K46" i="89" s="1"/>
  <c r="K47" i="89" s="1"/>
  <c r="K48" i="89" s="1"/>
  <c r="K49" i="89" s="1"/>
  <c r="K50" i="89" s="1"/>
  <c r="K51" i="89" s="1"/>
  <c r="K52" i="89" s="1"/>
  <c r="K53" i="89" s="1"/>
  <c r="K54" i="89" s="1"/>
  <c r="K55" i="89" s="1"/>
  <c r="K56" i="89" s="1"/>
  <c r="K57" i="89" s="1"/>
  <c r="K58" i="89" s="1"/>
  <c r="K59" i="89" s="1"/>
  <c r="K60" i="89" s="1"/>
  <c r="K61" i="89" s="1"/>
  <c r="K62" i="89" s="1"/>
  <c r="K63" i="89" s="1"/>
  <c r="K64" i="89" s="1"/>
  <c r="K65" i="89" s="1"/>
  <c r="K66" i="89" s="1"/>
  <c r="K67" i="89" s="1"/>
  <c r="K68" i="89" s="1"/>
  <c r="K69" i="89" s="1"/>
  <c r="K70" i="89" s="1"/>
  <c r="K71" i="89" s="1"/>
  <c r="K72" i="89" s="1"/>
  <c r="K73" i="89" s="1"/>
  <c r="K74" i="89" s="1"/>
  <c r="K75" i="89" s="1"/>
  <c r="K76" i="89" s="1"/>
  <c r="K77" i="89" s="1"/>
  <c r="K78" i="89" s="1"/>
  <c r="K79" i="89" s="1"/>
  <c r="K80" i="89" s="1"/>
  <c r="K81" i="89" s="1"/>
  <c r="K82" i="89" s="1"/>
  <c r="K83" i="89" s="1"/>
  <c r="K84" i="89" s="1"/>
  <c r="K85" i="89" s="1"/>
  <c r="K86" i="89" s="1"/>
  <c r="K87" i="89" s="1"/>
  <c r="K88" i="89" s="1"/>
  <c r="K89" i="89" s="1"/>
  <c r="K90" i="89" s="1"/>
  <c r="K91" i="89" s="1"/>
  <c r="K92" i="89" s="1"/>
  <c r="K93" i="89" s="1"/>
  <c r="K94" i="89" s="1"/>
  <c r="K95" i="89" s="1"/>
  <c r="K96" i="89" s="1"/>
  <c r="K97" i="89" s="1"/>
  <c r="K98" i="89" s="1"/>
  <c r="AO4" i="45"/>
  <c r="AR3" i="86"/>
  <c r="AQ3" i="96"/>
  <c r="AI3" i="96"/>
  <c r="AR3" i="9"/>
  <c r="I10" i="23"/>
  <c r="J10" i="23" s="1"/>
  <c r="I6" i="4"/>
  <c r="J6" i="4" s="1"/>
  <c r="I16" i="4"/>
  <c r="J16" i="4" s="1"/>
  <c r="I22" i="4"/>
  <c r="J22" i="4" s="1"/>
  <c r="I4" i="71"/>
  <c r="J4" i="71" s="1"/>
  <c r="K4" i="71" s="1"/>
  <c r="AO4" i="71" s="1"/>
  <c r="I9" i="60"/>
  <c r="J9" i="60" s="1"/>
  <c r="I9" i="11"/>
  <c r="J9" i="11" s="1"/>
  <c r="I14" i="11"/>
  <c r="J14" i="11" s="1"/>
  <c r="I20" i="11"/>
  <c r="J20" i="11" s="1"/>
  <c r="I9" i="8"/>
  <c r="J9" i="8" s="1"/>
  <c r="I13" i="8"/>
  <c r="J13" i="8" s="1"/>
  <c r="I19" i="8"/>
  <c r="J19" i="8" s="1"/>
  <c r="AQ4" i="9"/>
  <c r="AG4" i="30"/>
  <c r="AP4" i="30" s="1"/>
  <c r="AF4" i="30"/>
  <c r="AO4" i="30" s="1"/>
  <c r="AE4" i="30"/>
  <c r="W5" i="30"/>
  <c r="AR3" i="30"/>
  <c r="AR3" i="42"/>
  <c r="W5" i="73"/>
  <c r="AG4" i="73"/>
  <c r="AP4" i="73" s="1"/>
  <c r="AF4" i="73"/>
  <c r="AO4" i="73" s="1"/>
  <c r="AE4" i="73"/>
  <c r="X5" i="54"/>
  <c r="AH5" i="54" s="1"/>
  <c r="Y5" i="54"/>
  <c r="W5" i="69"/>
  <c r="AG4" i="69"/>
  <c r="AP4" i="69" s="1"/>
  <c r="AF4" i="69"/>
  <c r="AO4" i="69" s="1"/>
  <c r="AE4" i="69"/>
  <c r="AR3" i="1"/>
  <c r="I19" i="2"/>
  <c r="J19" i="2" s="1"/>
  <c r="I17" i="2"/>
  <c r="J17" i="2" s="1"/>
  <c r="AI4" i="8"/>
  <c r="AR3" i="5"/>
  <c r="I12" i="12"/>
  <c r="J12" i="12" s="1"/>
  <c r="I18" i="12"/>
  <c r="J18" i="12" s="1"/>
  <c r="I8" i="12"/>
  <c r="J8" i="12" s="1"/>
  <c r="I5" i="72"/>
  <c r="J5" i="72" s="1"/>
  <c r="I22" i="68"/>
  <c r="J22" i="68" s="1"/>
  <c r="I6" i="68"/>
  <c r="J6" i="68" s="1"/>
  <c r="I5" i="68"/>
  <c r="J5" i="68" s="1"/>
  <c r="K5" i="68" s="1"/>
  <c r="I7" i="20"/>
  <c r="J7" i="20" s="1"/>
  <c r="I17" i="20"/>
  <c r="J17" i="20" s="1"/>
  <c r="I23" i="20"/>
  <c r="J23" i="20" s="1"/>
  <c r="K5" i="21"/>
  <c r="AQ4" i="21"/>
  <c r="AQ3" i="16"/>
  <c r="AI3" i="16"/>
  <c r="AG4" i="43"/>
  <c r="AP4" i="43" s="1"/>
  <c r="W5" i="43"/>
  <c r="AE4" i="43"/>
  <c r="AF4" i="43"/>
  <c r="AO4" i="43" s="1"/>
  <c r="AF4" i="50"/>
  <c r="AE4" i="50"/>
  <c r="W5" i="50"/>
  <c r="AG4" i="50"/>
  <c r="AE4" i="49"/>
  <c r="AG4" i="49"/>
  <c r="AP4" i="49" s="1"/>
  <c r="AF4" i="49"/>
  <c r="AO4" i="49" s="1"/>
  <c r="W5" i="49"/>
  <c r="AR3" i="58"/>
  <c r="AE4" i="55"/>
  <c r="AG4" i="55"/>
  <c r="AP4" i="55" s="1"/>
  <c r="W5" i="55"/>
  <c r="AF4" i="55"/>
  <c r="AO4" i="55" s="1"/>
  <c r="AI3" i="56"/>
  <c r="AN3" i="56"/>
  <c r="AI3" i="60"/>
  <c r="AN3" i="60"/>
  <c r="AR3" i="83"/>
  <c r="AG4" i="80"/>
  <c r="AP4" i="80" s="1"/>
  <c r="AF4" i="80"/>
  <c r="AO4" i="80" s="1"/>
  <c r="AE4" i="80"/>
  <c r="W5" i="80"/>
  <c r="AG4" i="89"/>
  <c r="AP4" i="89" s="1"/>
  <c r="W5" i="89"/>
  <c r="AF4" i="89"/>
  <c r="AO4" i="89" s="1"/>
  <c r="AE4" i="89"/>
  <c r="AI4" i="93"/>
  <c r="AN4" i="93"/>
  <c r="AQ3" i="95"/>
  <c r="AI3" i="95"/>
  <c r="I7" i="2"/>
  <c r="J7" i="2" s="1"/>
  <c r="I8" i="2"/>
  <c r="J8" i="2" s="1"/>
  <c r="I23" i="19"/>
  <c r="J23" i="19" s="1"/>
  <c r="AI4" i="18"/>
  <c r="AN4" i="18"/>
  <c r="K5" i="15"/>
  <c r="I4" i="67"/>
  <c r="J4" i="67" s="1"/>
  <c r="K4" i="67" s="1"/>
  <c r="K5" i="17"/>
  <c r="X5" i="23"/>
  <c r="AH5" i="23" s="1"/>
  <c r="K5" i="27"/>
  <c r="Z5" i="57"/>
  <c r="Y5" i="57"/>
  <c r="X5" i="57"/>
  <c r="AH5" i="57" s="1"/>
  <c r="AO4" i="64"/>
  <c r="AO4" i="76"/>
  <c r="AE4" i="75"/>
  <c r="W5" i="75"/>
  <c r="AF4" i="75"/>
  <c r="AO4" i="75" s="1"/>
  <c r="AG4" i="75"/>
  <c r="AP4" i="75" s="1"/>
  <c r="AF4" i="78"/>
  <c r="AO4" i="78" s="1"/>
  <c r="AE4" i="78"/>
  <c r="W5" i="78"/>
  <c r="AG4" i="78"/>
  <c r="AP4" i="78" s="1"/>
  <c r="AF4" i="82"/>
  <c r="AO4" i="82" s="1"/>
  <c r="AE4" i="82"/>
  <c r="AG4" i="82"/>
  <c r="AP4" i="82" s="1"/>
  <c r="W5" i="82"/>
  <c r="X5" i="83"/>
  <c r="Z5" i="83" s="1"/>
  <c r="AI4" i="91"/>
  <c r="AN4" i="91"/>
  <c r="AO4" i="96"/>
  <c r="I18" i="16"/>
  <c r="J18" i="16" s="1"/>
  <c r="AR3" i="10"/>
  <c r="I10" i="52"/>
  <c r="J10" i="52" s="1"/>
  <c r="I9" i="16"/>
  <c r="J9" i="16" s="1"/>
  <c r="I4" i="3"/>
  <c r="J4" i="3" s="1"/>
  <c r="K4" i="3" s="1"/>
  <c r="I13" i="3"/>
  <c r="J13" i="3" s="1"/>
  <c r="I19" i="3"/>
  <c r="J19" i="3" s="1"/>
  <c r="I7" i="24"/>
  <c r="J7" i="24" s="1"/>
  <c r="K5" i="86"/>
  <c r="K6" i="86" s="1"/>
  <c r="K7" i="86" s="1"/>
  <c r="K8" i="86" s="1"/>
  <c r="K9" i="86" s="1"/>
  <c r="K10" i="86" s="1"/>
  <c r="K11" i="86" s="1"/>
  <c r="K12" i="86" s="1"/>
  <c r="K13" i="86" s="1"/>
  <c r="K14" i="86" s="1"/>
  <c r="K15" i="86" s="1"/>
  <c r="K16" i="86" s="1"/>
  <c r="K17" i="86" s="1"/>
  <c r="K18" i="86" s="1"/>
  <c r="K19" i="86" s="1"/>
  <c r="K20" i="86" s="1"/>
  <c r="K21" i="86" s="1"/>
  <c r="K22" i="86" s="1"/>
  <c r="K23" i="86" s="1"/>
  <c r="K24" i="86" s="1"/>
  <c r="K25" i="86" s="1"/>
  <c r="K26" i="86" s="1"/>
  <c r="K27" i="86" s="1"/>
  <c r="K28" i="86" s="1"/>
  <c r="K29" i="86" s="1"/>
  <c r="K30" i="86" s="1"/>
  <c r="K31" i="86" s="1"/>
  <c r="K32" i="86" s="1"/>
  <c r="K33" i="86" s="1"/>
  <c r="K34" i="86" s="1"/>
  <c r="K35" i="86" s="1"/>
  <c r="K36" i="86" s="1"/>
  <c r="K37" i="86" s="1"/>
  <c r="K38" i="86" s="1"/>
  <c r="K39" i="86" s="1"/>
  <c r="K40" i="86" s="1"/>
  <c r="K41" i="86" s="1"/>
  <c r="K42" i="86" s="1"/>
  <c r="K43" i="86" s="1"/>
  <c r="K44" i="86" s="1"/>
  <c r="K45" i="86" s="1"/>
  <c r="K46" i="86" s="1"/>
  <c r="K47" i="86" s="1"/>
  <c r="K48" i="86" s="1"/>
  <c r="K49" i="86" s="1"/>
  <c r="K50" i="86" s="1"/>
  <c r="K51" i="86" s="1"/>
  <c r="K52" i="86" s="1"/>
  <c r="K53" i="86" s="1"/>
  <c r="K54" i="86" s="1"/>
  <c r="K55" i="86" s="1"/>
  <c r="K56" i="86" s="1"/>
  <c r="K57" i="86" s="1"/>
  <c r="K58" i="86" s="1"/>
  <c r="K59" i="86" s="1"/>
  <c r="K60" i="86" s="1"/>
  <c r="K61" i="86" s="1"/>
  <c r="K62" i="86" s="1"/>
  <c r="K63" i="86" s="1"/>
  <c r="K64" i="86" s="1"/>
  <c r="K65" i="86" s="1"/>
  <c r="K66" i="86" s="1"/>
  <c r="K67" i="86" s="1"/>
  <c r="K68" i="86" s="1"/>
  <c r="K69" i="86" s="1"/>
  <c r="K70" i="86" s="1"/>
  <c r="K71" i="86" s="1"/>
  <c r="K72" i="86" s="1"/>
  <c r="K73" i="86" s="1"/>
  <c r="K74" i="86" s="1"/>
  <c r="K75" i="86" s="1"/>
  <c r="K76" i="86" s="1"/>
  <c r="K77" i="86" s="1"/>
  <c r="K78" i="86" s="1"/>
  <c r="K79" i="86" s="1"/>
  <c r="K80" i="86" s="1"/>
  <c r="K81" i="86" s="1"/>
  <c r="K82" i="86" s="1"/>
  <c r="K83" i="86" s="1"/>
  <c r="K84" i="86" s="1"/>
  <c r="K85" i="86" s="1"/>
  <c r="K86" i="86" s="1"/>
  <c r="K87" i="86" s="1"/>
  <c r="K88" i="86" s="1"/>
  <c r="K89" i="86" s="1"/>
  <c r="K7" i="49"/>
  <c r="AF4" i="46"/>
  <c r="AO4" i="46" s="1"/>
  <c r="AE4" i="46"/>
  <c r="AG4" i="46"/>
  <c r="AP4" i="46" s="1"/>
  <c r="W5" i="46"/>
  <c r="AI3" i="55"/>
  <c r="AN3" i="55"/>
  <c r="AR3" i="46"/>
  <c r="AR3" i="75"/>
  <c r="AR3" i="85"/>
  <c r="AE4" i="85"/>
  <c r="W5" i="85"/>
  <c r="AG4" i="85"/>
  <c r="AP4" i="85" s="1"/>
  <c r="AF4" i="85"/>
  <c r="AO4" i="85" s="1"/>
  <c r="Z5" i="40"/>
  <c r="X5" i="40"/>
  <c r="AH5" i="40" s="1"/>
  <c r="Z5" i="63"/>
  <c r="Z5" i="31"/>
  <c r="AN4" i="48"/>
  <c r="AI4" i="48"/>
  <c r="Z5" i="17"/>
  <c r="X5" i="17"/>
  <c r="AH5" i="17" s="1"/>
  <c r="Y5" i="81"/>
  <c r="X5" i="81"/>
  <c r="Z5" i="41"/>
  <c r="I14" i="2"/>
  <c r="J14" i="2" s="1"/>
  <c r="K5" i="9"/>
  <c r="K5" i="57"/>
  <c r="I16" i="23"/>
  <c r="J16" i="23" s="1"/>
  <c r="AQ5" i="21"/>
  <c r="AG4" i="29"/>
  <c r="AP4" i="29" s="1"/>
  <c r="AF4" i="29"/>
  <c r="AO4" i="29" s="1"/>
  <c r="AE4" i="29"/>
  <c r="W5" i="29"/>
  <c r="K12" i="1"/>
  <c r="AN4" i="28"/>
  <c r="AI4" i="28"/>
  <c r="AR3" i="22"/>
  <c r="I9" i="15"/>
  <c r="J9" i="15" s="1"/>
  <c r="I8" i="64"/>
  <c r="J8" i="64" s="1"/>
  <c r="I14" i="64"/>
  <c r="J14" i="64" s="1"/>
  <c r="I20" i="64"/>
  <c r="J20" i="64" s="1"/>
  <c r="I11" i="56"/>
  <c r="J11" i="56" s="1"/>
  <c r="I12" i="23"/>
  <c r="J12" i="23" s="1"/>
  <c r="I18" i="23"/>
  <c r="J18" i="23" s="1"/>
  <c r="Y5" i="36"/>
  <c r="Z5" i="36" s="1"/>
  <c r="AE4" i="35"/>
  <c r="AF4" i="35"/>
  <c r="AO4" i="35" s="1"/>
  <c r="AG4" i="35"/>
  <c r="AP4" i="35" s="1"/>
  <c r="W5" i="35"/>
  <c r="AQ3" i="40"/>
  <c r="AI3" i="40"/>
  <c r="AI4" i="59"/>
  <c r="AN4" i="66"/>
  <c r="AI4" i="66"/>
  <c r="I13" i="2"/>
  <c r="J13" i="2" s="1"/>
  <c r="I11" i="11"/>
  <c r="J11" i="11" s="1"/>
  <c r="I8" i="11"/>
  <c r="J8" i="11" s="1"/>
  <c r="I8" i="59"/>
  <c r="J8" i="59" s="1"/>
  <c r="I13" i="59"/>
  <c r="J13" i="59" s="1"/>
  <c r="I19" i="59"/>
  <c r="J19" i="59" s="1"/>
  <c r="I8" i="51"/>
  <c r="J8" i="51" s="1"/>
  <c r="I12" i="15"/>
  <c r="J12" i="15" s="1"/>
  <c r="I18" i="15"/>
  <c r="J18" i="15" s="1"/>
  <c r="I10" i="19"/>
  <c r="J10" i="19" s="1"/>
  <c r="K5" i="32"/>
  <c r="K6" i="32" s="1"/>
  <c r="K7" i="32" s="1"/>
  <c r="K8" i="32" s="1"/>
  <c r="K9" i="32" s="1"/>
  <c r="K10" i="32" s="1"/>
  <c r="K11" i="32" s="1"/>
  <c r="K12" i="32" s="1"/>
  <c r="K13" i="32" s="1"/>
  <c r="K14" i="32" s="1"/>
  <c r="K15" i="32" s="1"/>
  <c r="K16" i="32" s="1"/>
  <c r="K17" i="32" s="1"/>
  <c r="K18" i="32" s="1"/>
  <c r="K19" i="32" s="1"/>
  <c r="K20" i="32" s="1"/>
  <c r="K21" i="32" s="1"/>
  <c r="K22" i="32" s="1"/>
  <c r="K23" i="32" s="1"/>
  <c r="K24" i="32" s="1"/>
  <c r="K25" i="32" s="1"/>
  <c r="K26" i="32" s="1"/>
  <c r="K27" i="32" s="1"/>
  <c r="K28" i="32" s="1"/>
  <c r="K29" i="32" s="1"/>
  <c r="K30" i="32" s="1"/>
  <c r="K31" i="32" s="1"/>
  <c r="K32" i="32" s="1"/>
  <c r="K33" i="32" s="1"/>
  <c r="K34" i="32" s="1"/>
  <c r="K35" i="32" s="1"/>
  <c r="K36" i="32" s="1"/>
  <c r="K37" i="32" s="1"/>
  <c r="K38" i="32" s="1"/>
  <c r="K39" i="32" s="1"/>
  <c r="K40" i="32" s="1"/>
  <c r="K41" i="32" s="1"/>
  <c r="K42" i="32" s="1"/>
  <c r="K43" i="32" s="1"/>
  <c r="K44" i="32" s="1"/>
  <c r="K45" i="32" s="1"/>
  <c r="K46" i="32" s="1"/>
  <c r="K47" i="32" s="1"/>
  <c r="K48" i="32" s="1"/>
  <c r="K49" i="32" s="1"/>
  <c r="K50" i="32" s="1"/>
  <c r="K51" i="32" s="1"/>
  <c r="K52" i="32" s="1"/>
  <c r="K53" i="32" s="1"/>
  <c r="K54" i="32" s="1"/>
  <c r="K55" i="32" s="1"/>
  <c r="K56" i="32" s="1"/>
  <c r="K57" i="32" s="1"/>
  <c r="K58" i="32" s="1"/>
  <c r="K59" i="32" s="1"/>
  <c r="K60" i="32" s="1"/>
  <c r="K61" i="32" s="1"/>
  <c r="K62" i="32" s="1"/>
  <c r="K63" i="32" s="1"/>
  <c r="K64" i="32" s="1"/>
  <c r="K65" i="32" s="1"/>
  <c r="K66" i="32" s="1"/>
  <c r="K67" i="32" s="1"/>
  <c r="K68" i="32" s="1"/>
  <c r="K69" i="32" s="1"/>
  <c r="AP4" i="45"/>
  <c r="AI4" i="61"/>
  <c r="AN4" i="61"/>
  <c r="I7" i="4"/>
  <c r="J7" i="4" s="1"/>
  <c r="I17" i="4"/>
  <c r="J17" i="4" s="1"/>
  <c r="I23" i="4"/>
  <c r="J23" i="4" s="1"/>
  <c r="I9" i="71"/>
  <c r="J9" i="71" s="1"/>
  <c r="I8" i="63"/>
  <c r="J8" i="63" s="1"/>
  <c r="K5" i="22"/>
  <c r="I10" i="11"/>
  <c r="J10" i="11" s="1"/>
  <c r="I15" i="11"/>
  <c r="J15" i="11" s="1"/>
  <c r="I21" i="11"/>
  <c r="J21" i="11" s="1"/>
  <c r="I5" i="8"/>
  <c r="J5" i="8" s="1"/>
  <c r="I14" i="8"/>
  <c r="J14" i="8" s="1"/>
  <c r="I20" i="8"/>
  <c r="J20" i="8" s="1"/>
  <c r="K5" i="76"/>
  <c r="K5" i="30"/>
  <c r="K6" i="30" s="1"/>
  <c r="K7" i="30" s="1"/>
  <c r="K8" i="30" s="1"/>
  <c r="K9" i="30" s="1"/>
  <c r="K10" i="30" s="1"/>
  <c r="K11" i="30" s="1"/>
  <c r="K12" i="30" s="1"/>
  <c r="K13" i="30" s="1"/>
  <c r="K14" i="30" s="1"/>
  <c r="K15" i="30" s="1"/>
  <c r="K16" i="30" s="1"/>
  <c r="K17" i="30" s="1"/>
  <c r="K18" i="30" s="1"/>
  <c r="K19" i="30" s="1"/>
  <c r="K20" i="30" s="1"/>
  <c r="K21" i="30" s="1"/>
  <c r="K22" i="30" s="1"/>
  <c r="K23" i="30" s="1"/>
  <c r="K24" i="30" s="1"/>
  <c r="K25" i="30" s="1"/>
  <c r="K26" i="30" s="1"/>
  <c r="K27" i="30" s="1"/>
  <c r="K28" i="30" s="1"/>
  <c r="K29" i="30" s="1"/>
  <c r="K30" i="30" s="1"/>
  <c r="K31" i="30" s="1"/>
  <c r="K32" i="30" s="1"/>
  <c r="K33" i="30" s="1"/>
  <c r="K34" i="30" s="1"/>
  <c r="K35" i="30" s="1"/>
  <c r="K36" i="30" s="1"/>
  <c r="K37" i="30" s="1"/>
  <c r="K38" i="30" s="1"/>
  <c r="K39" i="30" s="1"/>
  <c r="K40" i="30" s="1"/>
  <c r="K41" i="30" s="1"/>
  <c r="K42" i="30" s="1"/>
  <c r="K43" i="30" s="1"/>
  <c r="K44" i="30" s="1"/>
  <c r="K45" i="30" s="1"/>
  <c r="K46" i="30" s="1"/>
  <c r="K47" i="30" s="1"/>
  <c r="K48" i="30" s="1"/>
  <c r="K49" i="30" s="1"/>
  <c r="K50" i="30" s="1"/>
  <c r="K51" i="30" s="1"/>
  <c r="K52" i="30" s="1"/>
  <c r="K53" i="30" s="1"/>
  <c r="K54" i="30" s="1"/>
  <c r="K55" i="30" s="1"/>
  <c r="K56" i="30" s="1"/>
  <c r="K57" i="30" s="1"/>
  <c r="K58" i="30" s="1"/>
  <c r="K59" i="30" s="1"/>
  <c r="K60" i="30" s="1"/>
  <c r="K61" i="30" s="1"/>
  <c r="K62" i="30" s="1"/>
  <c r="K63" i="30" s="1"/>
  <c r="K64" i="30" s="1"/>
  <c r="K65" i="30" s="1"/>
  <c r="K66" i="30" s="1"/>
  <c r="K67" i="30" s="1"/>
  <c r="K68" i="30" s="1"/>
  <c r="K69" i="30" s="1"/>
  <c r="K70" i="30" s="1"/>
  <c r="K71" i="30" s="1"/>
  <c r="K72" i="30" s="1"/>
  <c r="K73" i="30" s="1"/>
  <c r="K74" i="30" s="1"/>
  <c r="K75" i="30" s="1"/>
  <c r="K76" i="30" s="1"/>
  <c r="K77" i="30" s="1"/>
  <c r="K78" i="30" s="1"/>
  <c r="K79" i="30" s="1"/>
  <c r="K80" i="30" s="1"/>
  <c r="K81" i="30" s="1"/>
  <c r="K82" i="30" s="1"/>
  <c r="K83" i="30" s="1"/>
  <c r="K84" i="30" s="1"/>
  <c r="K85" i="30" s="1"/>
  <c r="K86" i="30" s="1"/>
  <c r="K87" i="30" s="1"/>
  <c r="K88" i="30" s="1"/>
  <c r="K89" i="30" s="1"/>
  <c r="AI4" i="42"/>
  <c r="AN4" i="42"/>
  <c r="K6" i="61"/>
  <c r="AE4" i="67"/>
  <c r="W5" i="67"/>
  <c r="AF4" i="67"/>
  <c r="AO4" i="67" s="1"/>
  <c r="AG4" i="67"/>
  <c r="AP4" i="67" s="1"/>
  <c r="AR3" i="82"/>
  <c r="AQ4" i="88"/>
  <c r="AR3" i="93"/>
  <c r="K8" i="6"/>
  <c r="I13" i="12"/>
  <c r="J13" i="12" s="1"/>
  <c r="I19" i="12"/>
  <c r="J19" i="12" s="1"/>
  <c r="I4" i="12"/>
  <c r="J4" i="12" s="1"/>
  <c r="K4" i="12" s="1"/>
  <c r="AN4" i="12" s="1"/>
  <c r="I15" i="24"/>
  <c r="J15" i="24" s="1"/>
  <c r="I11" i="72"/>
  <c r="J11" i="72" s="1"/>
  <c r="I7" i="68"/>
  <c r="J7" i="68" s="1"/>
  <c r="I14" i="68"/>
  <c r="J14" i="68" s="1"/>
  <c r="I11" i="68"/>
  <c r="J11" i="68" s="1"/>
  <c r="I12" i="20"/>
  <c r="J12" i="20" s="1"/>
  <c r="I18" i="20"/>
  <c r="J18" i="20" s="1"/>
  <c r="I5" i="20"/>
  <c r="J5" i="20" s="1"/>
  <c r="AR3" i="21"/>
  <c r="K5" i="81"/>
  <c r="K6" i="81" s="1"/>
  <c r="K7" i="81" s="1"/>
  <c r="K8" i="81" s="1"/>
  <c r="K9" i="81" s="1"/>
  <c r="K10" i="81" s="1"/>
  <c r="K11" i="81" s="1"/>
  <c r="K12" i="81" s="1"/>
  <c r="K13" i="81" s="1"/>
  <c r="K14" i="81" s="1"/>
  <c r="K15" i="81" s="1"/>
  <c r="K16" i="81" s="1"/>
  <c r="K17" i="81" s="1"/>
  <c r="K18" i="81" s="1"/>
  <c r="K19" i="81" s="1"/>
  <c r="K20" i="81" s="1"/>
  <c r="K21" i="81" s="1"/>
  <c r="K22" i="81" s="1"/>
  <c r="K23" i="81" s="1"/>
  <c r="K24" i="81" s="1"/>
  <c r="K25" i="81" s="1"/>
  <c r="K26" i="81" s="1"/>
  <c r="K27" i="81" s="1"/>
  <c r="K28" i="81" s="1"/>
  <c r="K29" i="81" s="1"/>
  <c r="K30" i="81" s="1"/>
  <c r="K31" i="81" s="1"/>
  <c r="K32" i="81" s="1"/>
  <c r="K33" i="81" s="1"/>
  <c r="K34" i="81" s="1"/>
  <c r="K35" i="81" s="1"/>
  <c r="K36" i="81" s="1"/>
  <c r="K37" i="81" s="1"/>
  <c r="K38" i="81" s="1"/>
  <c r="K39" i="81" s="1"/>
  <c r="K40" i="81" s="1"/>
  <c r="K41" i="81" s="1"/>
  <c r="K42" i="81" s="1"/>
  <c r="K43" i="81" s="1"/>
  <c r="K44" i="81" s="1"/>
  <c r="K45" i="81" s="1"/>
  <c r="K46" i="81" s="1"/>
  <c r="K47" i="81" s="1"/>
  <c r="K48" i="81" s="1"/>
  <c r="K49" i="81" s="1"/>
  <c r="K50" i="81" s="1"/>
  <c r="K51" i="81" s="1"/>
  <c r="K52" i="81" s="1"/>
  <c r="K53" i="81" s="1"/>
  <c r="K54" i="81" s="1"/>
  <c r="K55" i="81" s="1"/>
  <c r="K56" i="81" s="1"/>
  <c r="K57" i="81" s="1"/>
  <c r="K58" i="81" s="1"/>
  <c r="K59" i="81" s="1"/>
  <c r="K60" i="81" s="1"/>
  <c r="K61" i="81" s="1"/>
  <c r="K62" i="81" s="1"/>
  <c r="K63" i="81" s="1"/>
  <c r="K64" i="81" s="1"/>
  <c r="K65" i="81" s="1"/>
  <c r="K66" i="81" s="1"/>
  <c r="K67" i="81" s="1"/>
  <c r="K68" i="81" s="1"/>
  <c r="K69" i="81" s="1"/>
  <c r="K70" i="81" s="1"/>
  <c r="K71" i="81" s="1"/>
  <c r="K72" i="81" s="1"/>
  <c r="K73" i="81" s="1"/>
  <c r="K74" i="81" s="1"/>
  <c r="K75" i="81" s="1"/>
  <c r="K76" i="81" s="1"/>
  <c r="K77" i="81" s="1"/>
  <c r="K78" i="81" s="1"/>
  <c r="K79" i="81" s="1"/>
  <c r="K80" i="81" s="1"/>
  <c r="K81" i="81" s="1"/>
  <c r="K82" i="81" s="1"/>
  <c r="K83" i="81" s="1"/>
  <c r="K84" i="81" s="1"/>
  <c r="K85" i="81" s="1"/>
  <c r="K86" i="81" s="1"/>
  <c r="K87" i="81" s="1"/>
  <c r="K88" i="81" s="1"/>
  <c r="K89" i="81" s="1"/>
  <c r="K90" i="81" s="1"/>
  <c r="K91" i="81" s="1"/>
  <c r="K92" i="81" s="1"/>
  <c r="K93" i="81" s="1"/>
  <c r="K94" i="81" s="1"/>
  <c r="K95" i="81" s="1"/>
  <c r="K96" i="81" s="1"/>
  <c r="K97" i="81" s="1"/>
  <c r="K98" i="81" s="1"/>
  <c r="K5" i="29"/>
  <c r="K6" i="29" s="1"/>
  <c r="K7" i="29" s="1"/>
  <c r="K8" i="29" s="1"/>
  <c r="K9" i="29" s="1"/>
  <c r="K10" i="29" s="1"/>
  <c r="K11" i="29" s="1"/>
  <c r="K12" i="29" s="1"/>
  <c r="K13" i="29" s="1"/>
  <c r="K14" i="29" s="1"/>
  <c r="K15" i="29" s="1"/>
  <c r="K16" i="29" s="1"/>
  <c r="K17" i="29" s="1"/>
  <c r="K18" i="29" s="1"/>
  <c r="K19" i="29" s="1"/>
  <c r="K20" i="29" s="1"/>
  <c r="K21" i="29" s="1"/>
  <c r="K22" i="29" s="1"/>
  <c r="K23" i="29" s="1"/>
  <c r="K24" i="29" s="1"/>
  <c r="K25" i="29" s="1"/>
  <c r="K26" i="29" s="1"/>
  <c r="K27" i="29" s="1"/>
  <c r="K28" i="29" s="1"/>
  <c r="K29" i="29" s="1"/>
  <c r="K30" i="29" s="1"/>
  <c r="K31" i="29" s="1"/>
  <c r="K32" i="29" s="1"/>
  <c r="K33" i="29" s="1"/>
  <c r="K34" i="29" s="1"/>
  <c r="K35" i="29" s="1"/>
  <c r="K36" i="29" s="1"/>
  <c r="K37" i="29" s="1"/>
  <c r="K38" i="29" s="1"/>
  <c r="K39" i="29" s="1"/>
  <c r="K40" i="29" s="1"/>
  <c r="K41" i="29" s="1"/>
  <c r="K42" i="29" s="1"/>
  <c r="K43" i="29" s="1"/>
  <c r="K44" i="29" s="1"/>
  <c r="K45" i="29" s="1"/>
  <c r="K46" i="29" s="1"/>
  <c r="K47" i="29" s="1"/>
  <c r="K48" i="29" s="1"/>
  <c r="K49" i="29" s="1"/>
  <c r="K50" i="29" s="1"/>
  <c r="K51" i="29" s="1"/>
  <c r="K52" i="29" s="1"/>
  <c r="K53" i="29" s="1"/>
  <c r="K54" i="29" s="1"/>
  <c r="K55" i="29" s="1"/>
  <c r="K56" i="29" s="1"/>
  <c r="K57" i="29" s="1"/>
  <c r="K58" i="29" s="1"/>
  <c r="K59" i="29" s="1"/>
  <c r="K60" i="29" s="1"/>
  <c r="K61" i="29" s="1"/>
  <c r="K62" i="29" s="1"/>
  <c r="K63" i="29" s="1"/>
  <c r="K64" i="29" s="1"/>
  <c r="K65" i="29" s="1"/>
  <c r="K66" i="29" s="1"/>
  <c r="K67" i="29" s="1"/>
  <c r="K68" i="29" s="1"/>
  <c r="K69" i="29" s="1"/>
  <c r="K70" i="29" s="1"/>
  <c r="K71" i="29" s="1"/>
  <c r="K72" i="29" s="1"/>
  <c r="K73" i="29" s="1"/>
  <c r="K74" i="29" s="1"/>
  <c r="K75" i="29" s="1"/>
  <c r="K76" i="29" s="1"/>
  <c r="K77" i="29" s="1"/>
  <c r="K78" i="29" s="1"/>
  <c r="K79" i="29" s="1"/>
  <c r="K80" i="29" s="1"/>
  <c r="K81" i="29" s="1"/>
  <c r="K82" i="29" s="1"/>
  <c r="K83" i="29" s="1"/>
  <c r="K84" i="29" s="1"/>
  <c r="K85" i="29" s="1"/>
  <c r="K86" i="29" s="1"/>
  <c r="K87" i="29" s="1"/>
  <c r="K88" i="29" s="1"/>
  <c r="K89" i="29" s="1"/>
  <c r="K90" i="29" s="1"/>
  <c r="K91" i="29" s="1"/>
  <c r="K92" i="29" s="1"/>
  <c r="K93" i="29" s="1"/>
  <c r="K94" i="29" s="1"/>
  <c r="K95" i="29" s="1"/>
  <c r="K96" i="29" s="1"/>
  <c r="K97" i="29" s="1"/>
  <c r="K98" i="29" s="1"/>
  <c r="AN4" i="34"/>
  <c r="AI4" i="34"/>
  <c r="AI3" i="44"/>
  <c r="AQ3" i="64"/>
  <c r="AI3" i="64"/>
  <c r="AQ5" i="94"/>
  <c r="AO4" i="95"/>
  <c r="I10" i="2"/>
  <c r="J10" i="2" s="1"/>
  <c r="AR3" i="8"/>
  <c r="AQ4" i="5"/>
  <c r="AO4" i="18"/>
  <c r="I8" i="50"/>
  <c r="J8" i="50" s="1"/>
  <c r="AR3" i="12"/>
  <c r="K5" i="74"/>
  <c r="K6" i="74" s="1"/>
  <c r="K7" i="74" s="1"/>
  <c r="K8" i="74" s="1"/>
  <c r="K9" i="74" s="1"/>
  <c r="K10" i="74" s="1"/>
  <c r="K11" i="74" s="1"/>
  <c r="K12" i="74" s="1"/>
  <c r="K13" i="74" s="1"/>
  <c r="K14" i="74" s="1"/>
  <c r="K15" i="74" s="1"/>
  <c r="K16" i="74" s="1"/>
  <c r="K17" i="74" s="1"/>
  <c r="K18" i="74" s="1"/>
  <c r="K19" i="74" s="1"/>
  <c r="K20" i="74" s="1"/>
  <c r="K21" i="74" s="1"/>
  <c r="K22" i="74" s="1"/>
  <c r="K23" i="74" s="1"/>
  <c r="K24" i="74" s="1"/>
  <c r="K25" i="74" s="1"/>
  <c r="K26" i="74" s="1"/>
  <c r="K27" i="74" s="1"/>
  <c r="K28" i="74" s="1"/>
  <c r="K29" i="74" s="1"/>
  <c r="K30" i="74" s="1"/>
  <c r="K31" i="74" s="1"/>
  <c r="K32" i="74" s="1"/>
  <c r="K33" i="74" s="1"/>
  <c r="K34" i="74" s="1"/>
  <c r="K35" i="74" s="1"/>
  <c r="K36" i="74" s="1"/>
  <c r="K37" i="74" s="1"/>
  <c r="K38" i="74" s="1"/>
  <c r="K39" i="74" s="1"/>
  <c r="K40" i="74" s="1"/>
  <c r="K41" i="74" s="1"/>
  <c r="K42" i="74" s="1"/>
  <c r="K43" i="74" s="1"/>
  <c r="K44" i="74" s="1"/>
  <c r="K45" i="74" s="1"/>
  <c r="K46" i="74" s="1"/>
  <c r="K47" i="74" s="1"/>
  <c r="K48" i="74" s="1"/>
  <c r="K49" i="74" s="1"/>
  <c r="K50" i="74" s="1"/>
  <c r="K51" i="74" s="1"/>
  <c r="K52" i="74" s="1"/>
  <c r="K53" i="74" s="1"/>
  <c r="K54" i="74" s="1"/>
  <c r="K55" i="74" s="1"/>
  <c r="K56" i="74" s="1"/>
  <c r="K57" i="74" s="1"/>
  <c r="K58" i="74" s="1"/>
  <c r="K59" i="74" s="1"/>
  <c r="K60" i="74" s="1"/>
  <c r="K61" i="74" s="1"/>
  <c r="K62" i="74" s="1"/>
  <c r="K63" i="74" s="1"/>
  <c r="K64" i="74" s="1"/>
  <c r="K65" i="74" s="1"/>
  <c r="K66" i="74" s="1"/>
  <c r="K67" i="74" s="1"/>
  <c r="K68" i="74" s="1"/>
  <c r="K69" i="74" s="1"/>
  <c r="K70" i="74" s="1"/>
  <c r="K71" i="74" s="1"/>
  <c r="K72" i="74" s="1"/>
  <c r="K73" i="74" s="1"/>
  <c r="K74" i="74" s="1"/>
  <c r="K75" i="74" s="1"/>
  <c r="K76" i="74" s="1"/>
  <c r="K77" i="74" s="1"/>
  <c r="K78" i="74" s="1"/>
  <c r="K79" i="74" s="1"/>
  <c r="K80" i="74" s="1"/>
  <c r="K81" i="74" s="1"/>
  <c r="K82" i="74" s="1"/>
  <c r="K83" i="74" s="1"/>
  <c r="K84" i="74" s="1"/>
  <c r="K85" i="74" s="1"/>
  <c r="K86" i="74" s="1"/>
  <c r="K87" i="74" s="1"/>
  <c r="K88" i="74" s="1"/>
  <c r="K89" i="74" s="1"/>
  <c r="AN4" i="33"/>
  <c r="AI4" i="33"/>
  <c r="AR3" i="41"/>
  <c r="AN4" i="57"/>
  <c r="AI4" i="57"/>
  <c r="AI4" i="64"/>
  <c r="AN4" i="64"/>
  <c r="AP4" i="76"/>
  <c r="AI4" i="70"/>
  <c r="AN4" i="70"/>
  <c r="AR3" i="78"/>
  <c r="AQ4" i="78"/>
  <c r="I5" i="3"/>
  <c r="J5" i="3" s="1"/>
  <c r="I19" i="19"/>
  <c r="J19" i="19" s="1"/>
  <c r="I9" i="52"/>
  <c r="J9" i="52" s="1"/>
  <c r="I10" i="16"/>
  <c r="J10" i="16" s="1"/>
  <c r="I9" i="3"/>
  <c r="J9" i="3" s="1"/>
  <c r="I14" i="3"/>
  <c r="J14" i="3" s="1"/>
  <c r="I20" i="3"/>
  <c r="J20" i="3" s="1"/>
  <c r="AR3" i="45"/>
  <c r="AN3" i="53"/>
  <c r="AI3" i="53"/>
  <c r="AI3" i="61"/>
  <c r="AN3" i="61"/>
  <c r="AI4" i="40"/>
  <c r="AN4" i="40"/>
  <c r="AP4" i="74"/>
  <c r="AI4" i="31"/>
  <c r="AN4" i="31"/>
  <c r="Y5" i="38"/>
  <c r="Z5" i="38" s="1"/>
  <c r="AO4" i="48"/>
  <c r="X5" i="24"/>
  <c r="AH5" i="24" s="1"/>
  <c r="Y5" i="24"/>
  <c r="AQ4" i="18"/>
  <c r="AO4" i="81"/>
  <c r="AO4" i="37"/>
  <c r="AO4" i="84"/>
  <c r="I18" i="64"/>
  <c r="J18" i="64" s="1"/>
  <c r="I22" i="23"/>
  <c r="J22" i="23" s="1"/>
  <c r="I15" i="2"/>
  <c r="J15" i="2" s="1"/>
  <c r="Y5" i="4"/>
  <c r="Z5" i="4" s="1"/>
  <c r="AG5" i="3"/>
  <c r="W6" i="3"/>
  <c r="AF5" i="3"/>
  <c r="AE5" i="3"/>
  <c r="W5" i="10"/>
  <c r="AG4" i="10"/>
  <c r="AP4" i="10" s="1"/>
  <c r="AF4" i="10"/>
  <c r="AO4" i="10" s="1"/>
  <c r="AE4" i="10"/>
  <c r="I22" i="24"/>
  <c r="J22" i="24" s="1"/>
  <c r="I7" i="16"/>
  <c r="J7" i="16" s="1"/>
  <c r="I4" i="64"/>
  <c r="J4" i="64" s="1"/>
  <c r="K4" i="64" s="1"/>
  <c r="AQ4" i="64" s="1"/>
  <c r="I15" i="64"/>
  <c r="J15" i="64" s="1"/>
  <c r="I21" i="64"/>
  <c r="J21" i="64" s="1"/>
  <c r="I4" i="56"/>
  <c r="J4" i="56" s="1"/>
  <c r="K4" i="56" s="1"/>
  <c r="I13" i="23"/>
  <c r="J13" i="23" s="1"/>
  <c r="I19" i="23"/>
  <c r="J19" i="23" s="1"/>
  <c r="I10" i="20"/>
  <c r="J10" i="20" s="1"/>
  <c r="I10" i="24"/>
  <c r="J10" i="24" s="1"/>
  <c r="AR3" i="33"/>
  <c r="K5" i="96"/>
  <c r="K6" i="96" s="1"/>
  <c r="K7" i="96" s="1"/>
  <c r="K8" i="96" s="1"/>
  <c r="K9" i="96" s="1"/>
  <c r="K10" i="96" s="1"/>
  <c r="K11" i="96" s="1"/>
  <c r="K12" i="96" s="1"/>
  <c r="K13" i="96" s="1"/>
  <c r="K14" i="96" s="1"/>
  <c r="K15" i="96" s="1"/>
  <c r="K16" i="96" s="1"/>
  <c r="K17" i="96" s="1"/>
  <c r="K18" i="96" s="1"/>
  <c r="K19" i="96" s="1"/>
  <c r="K20" i="96" s="1"/>
  <c r="K21" i="96" s="1"/>
  <c r="K22" i="96" s="1"/>
  <c r="K23" i="96" s="1"/>
  <c r="K24" i="96" s="1"/>
  <c r="K25" i="96" s="1"/>
  <c r="K26" i="96" s="1"/>
  <c r="K27" i="96" s="1"/>
  <c r="K28" i="96" s="1"/>
  <c r="K29" i="96" s="1"/>
  <c r="K30" i="96" s="1"/>
  <c r="K31" i="96" s="1"/>
  <c r="K32" i="96" s="1"/>
  <c r="K33" i="96" s="1"/>
  <c r="K34" i="96" s="1"/>
  <c r="K35" i="96" s="1"/>
  <c r="K36" i="96" s="1"/>
  <c r="K37" i="96" s="1"/>
  <c r="K38" i="96" s="1"/>
  <c r="K39" i="96" s="1"/>
  <c r="K40" i="96" s="1"/>
  <c r="K41" i="96" s="1"/>
  <c r="K42" i="96" s="1"/>
  <c r="K43" i="96" s="1"/>
  <c r="K44" i="96" s="1"/>
  <c r="K45" i="96" s="1"/>
  <c r="K46" i="96" s="1"/>
  <c r="K47" i="96" s="1"/>
  <c r="K48" i="96" s="1"/>
  <c r="K49" i="96" s="1"/>
  <c r="K50" i="96" s="1"/>
  <c r="K51" i="96" s="1"/>
  <c r="K52" i="96" s="1"/>
  <c r="K53" i="96" s="1"/>
  <c r="K54" i="96" s="1"/>
  <c r="K55" i="96" s="1"/>
  <c r="K56" i="96" s="1"/>
  <c r="K57" i="96" s="1"/>
  <c r="K58" i="96" s="1"/>
  <c r="K59" i="96" s="1"/>
  <c r="K60" i="96" s="1"/>
  <c r="K61" i="96" s="1"/>
  <c r="K62" i="96" s="1"/>
  <c r="K63" i="96" s="1"/>
  <c r="K64" i="96" s="1"/>
  <c r="K65" i="96" s="1"/>
  <c r="K66" i="96" s="1"/>
  <c r="K67" i="96" s="1"/>
  <c r="K68" i="96" s="1"/>
  <c r="K69" i="96" s="1"/>
  <c r="AQ4" i="35"/>
  <c r="AE4" i="60"/>
  <c r="AF4" i="60"/>
  <c r="AO4" i="60" s="1"/>
  <c r="AG4" i="60"/>
  <c r="AP4" i="60" s="1"/>
  <c r="W5" i="60"/>
  <c r="K6" i="58"/>
  <c r="AF4" i="79"/>
  <c r="AO4" i="79" s="1"/>
  <c r="AE4" i="79"/>
  <c r="W5" i="79"/>
  <c r="AG4" i="79"/>
  <c r="AP4" i="79" s="1"/>
  <c r="AR3" i="84"/>
  <c r="Z5" i="87"/>
  <c r="Y5" i="87"/>
  <c r="AP4" i="12"/>
  <c r="I16" i="2"/>
  <c r="J16" i="2" s="1"/>
  <c r="Y5" i="21"/>
  <c r="Z5" i="21" s="1"/>
  <c r="I7" i="19"/>
  <c r="J7" i="19" s="1"/>
  <c r="I4" i="59"/>
  <c r="J4" i="59" s="1"/>
  <c r="K4" i="59" s="1"/>
  <c r="I14" i="59"/>
  <c r="J14" i="59" s="1"/>
  <c r="I20" i="59"/>
  <c r="J20" i="59" s="1"/>
  <c r="I4" i="51"/>
  <c r="J4" i="51" s="1"/>
  <c r="K4" i="51" s="1"/>
  <c r="I13" i="15"/>
  <c r="J13" i="15" s="1"/>
  <c r="I19" i="15"/>
  <c r="J19" i="15" s="1"/>
  <c r="I8" i="19"/>
  <c r="J8" i="19" s="1"/>
  <c r="AR3" i="4"/>
  <c r="W5" i="1"/>
  <c r="AE4" i="1"/>
  <c r="AG4" i="1"/>
  <c r="AP4" i="1" s="1"/>
  <c r="AF4" i="1"/>
  <c r="AO4" i="1" s="1"/>
  <c r="AI3" i="76"/>
  <c r="AI3" i="91"/>
  <c r="I12" i="4"/>
  <c r="J12" i="4" s="1"/>
  <c r="I18" i="4"/>
  <c r="J18" i="4" s="1"/>
  <c r="I8" i="4"/>
  <c r="J8" i="4" s="1"/>
  <c r="I8" i="71"/>
  <c r="J8" i="71" s="1"/>
  <c r="I5" i="63"/>
  <c r="J5" i="63" s="1"/>
  <c r="K5" i="63" s="1"/>
  <c r="K5" i="54"/>
  <c r="I6" i="11"/>
  <c r="J6" i="11" s="1"/>
  <c r="I16" i="11"/>
  <c r="J16" i="11" s="1"/>
  <c r="I22" i="11"/>
  <c r="J22" i="11" s="1"/>
  <c r="I11" i="8"/>
  <c r="J11" i="8" s="1"/>
  <c r="I15" i="8"/>
  <c r="J15" i="8" s="1"/>
  <c r="I21" i="8"/>
  <c r="J21" i="8" s="1"/>
  <c r="AI3" i="39"/>
  <c r="AQ3" i="48"/>
  <c r="AI3" i="48"/>
  <c r="AI3" i="70"/>
  <c r="AN3" i="70"/>
  <c r="K6" i="69"/>
  <c r="AP4" i="71"/>
  <c r="AQ4" i="67"/>
  <c r="AR4" i="3"/>
  <c r="Z5" i="11"/>
  <c r="I12" i="16"/>
  <c r="J12" i="16" s="1"/>
  <c r="I5" i="12"/>
  <c r="J5" i="12" s="1"/>
  <c r="I14" i="12"/>
  <c r="J14" i="12" s="1"/>
  <c r="I20" i="12"/>
  <c r="J20" i="12" s="1"/>
  <c r="I9" i="12"/>
  <c r="J9" i="12" s="1"/>
  <c r="W5" i="7"/>
  <c r="AG4" i="7"/>
  <c r="AP4" i="7" s="1"/>
  <c r="AF4" i="7"/>
  <c r="AO4" i="7" s="1"/>
  <c r="AE4" i="7"/>
  <c r="I10" i="55"/>
  <c r="J10" i="55" s="1"/>
  <c r="I12" i="68"/>
  <c r="J12" i="68" s="1"/>
  <c r="I17" i="68"/>
  <c r="J17" i="68" s="1"/>
  <c r="I4" i="24"/>
  <c r="J4" i="24" s="1"/>
  <c r="K4" i="24" s="1"/>
  <c r="I13" i="20"/>
  <c r="J13" i="20" s="1"/>
  <c r="I19" i="20"/>
  <c r="J19" i="20" s="1"/>
  <c r="I11" i="20"/>
  <c r="J11" i="20" s="1"/>
  <c r="AR3" i="20"/>
  <c r="AR3" i="37"/>
  <c r="X5" i="34"/>
  <c r="Y5" i="34"/>
  <c r="Z5" i="34" s="1"/>
  <c r="AQ5" i="41"/>
  <c r="AE4" i="65"/>
  <c r="W5" i="65"/>
  <c r="AG4" i="65"/>
  <c r="AP4" i="65" s="1"/>
  <c r="AF4" i="65"/>
  <c r="AO4" i="65" s="1"/>
  <c r="AI3" i="94"/>
  <c r="AP4" i="95"/>
  <c r="K6" i="10"/>
  <c r="I5" i="2"/>
  <c r="J5" i="2" s="1"/>
  <c r="AR3" i="13"/>
  <c r="AP4" i="18"/>
  <c r="AQ3" i="11"/>
  <c r="AI3" i="11"/>
  <c r="I9" i="67"/>
  <c r="J9" i="67" s="1"/>
  <c r="I4" i="50"/>
  <c r="J4" i="50" s="1"/>
  <c r="K4" i="50" s="1"/>
  <c r="K5" i="7"/>
  <c r="K5" i="80"/>
  <c r="K6" i="80" s="1"/>
  <c r="K7" i="80" s="1"/>
  <c r="K8" i="80" s="1"/>
  <c r="K9" i="80" s="1"/>
  <c r="K10" i="80" s="1"/>
  <c r="K11" i="80" s="1"/>
  <c r="K12" i="80" s="1"/>
  <c r="K13" i="80" s="1"/>
  <c r="K14" i="80" s="1"/>
  <c r="K15" i="80" s="1"/>
  <c r="K16" i="80" s="1"/>
  <c r="K17" i="80" s="1"/>
  <c r="K18" i="80" s="1"/>
  <c r="K19" i="80" s="1"/>
  <c r="K20" i="80" s="1"/>
  <c r="K21" i="80" s="1"/>
  <c r="K22" i="80" s="1"/>
  <c r="K23" i="80" s="1"/>
  <c r="K24" i="80" s="1"/>
  <c r="K25" i="80" s="1"/>
  <c r="K26" i="80" s="1"/>
  <c r="K27" i="80" s="1"/>
  <c r="K28" i="80" s="1"/>
  <c r="K29" i="80" s="1"/>
  <c r="K30" i="80" s="1"/>
  <c r="K31" i="80" s="1"/>
  <c r="K32" i="80" s="1"/>
  <c r="K33" i="80" s="1"/>
  <c r="K34" i="80" s="1"/>
  <c r="K35" i="80" s="1"/>
  <c r="K36" i="80" s="1"/>
  <c r="K37" i="80" s="1"/>
  <c r="K38" i="80" s="1"/>
  <c r="K39" i="80" s="1"/>
  <c r="K40" i="80" s="1"/>
  <c r="K41" i="80" s="1"/>
  <c r="K42" i="80" s="1"/>
  <c r="K43" i="80" s="1"/>
  <c r="K44" i="80" s="1"/>
  <c r="K45" i="80" s="1"/>
  <c r="K46" i="80" s="1"/>
  <c r="K47" i="80" s="1"/>
  <c r="K48" i="80" s="1"/>
  <c r="K49" i="80" s="1"/>
  <c r="K50" i="80" s="1"/>
  <c r="K51" i="80" s="1"/>
  <c r="K52" i="80" s="1"/>
  <c r="K53" i="80" s="1"/>
  <c r="K54" i="80" s="1"/>
  <c r="K55" i="80" s="1"/>
  <c r="K56" i="80" s="1"/>
  <c r="K57" i="80" s="1"/>
  <c r="K58" i="80" s="1"/>
  <c r="K59" i="80" s="1"/>
  <c r="K60" i="80" s="1"/>
  <c r="K61" i="80" s="1"/>
  <c r="K62" i="80" s="1"/>
  <c r="K63" i="80" s="1"/>
  <c r="K64" i="80" s="1"/>
  <c r="K65" i="80" s="1"/>
  <c r="K66" i="80" s="1"/>
  <c r="K67" i="80" s="1"/>
  <c r="K68" i="80" s="1"/>
  <c r="K69" i="80" s="1"/>
  <c r="AO4" i="33"/>
  <c r="Y5" i="42"/>
  <c r="Z5" i="42" s="1"/>
  <c r="AP4" i="64"/>
  <c r="AO4" i="70"/>
  <c r="AN3" i="68"/>
  <c r="AI3" i="68"/>
  <c r="AQ4" i="82"/>
  <c r="X5" i="93"/>
  <c r="Z5" i="93" s="1"/>
  <c r="I23" i="2"/>
  <c r="J23" i="2" s="1"/>
  <c r="W5" i="13"/>
  <c r="AG4" i="13"/>
  <c r="AP4" i="13" s="1"/>
  <c r="AF4" i="13"/>
  <c r="AO4" i="13" s="1"/>
  <c r="AE4" i="13"/>
  <c r="I19" i="24"/>
  <c r="J19" i="24" s="1"/>
  <c r="I4" i="52"/>
  <c r="J4" i="52" s="1"/>
  <c r="K4" i="52" s="1"/>
  <c r="AR4" i="52" s="1"/>
  <c r="I8" i="16"/>
  <c r="J8" i="16" s="1"/>
  <c r="I10" i="3"/>
  <c r="J10" i="3" s="1"/>
  <c r="I15" i="3"/>
  <c r="J15" i="3" s="1"/>
  <c r="I21" i="3"/>
  <c r="J21" i="3" s="1"/>
  <c r="K5" i="40"/>
  <c r="X5" i="33"/>
  <c r="AI3" i="72"/>
  <c r="AN3" i="72"/>
  <c r="AF4" i="68"/>
  <c r="AO4" i="68" s="1"/>
  <c r="AE4" i="68"/>
  <c r="W5" i="68"/>
  <c r="AG4" i="68"/>
  <c r="AP4" i="68" s="1"/>
  <c r="K5" i="23"/>
  <c r="AO4" i="40"/>
  <c r="AO4" i="74"/>
  <c r="AO4" i="31"/>
  <c r="AI4" i="38"/>
  <c r="AN4" i="38"/>
  <c r="AP4" i="48"/>
  <c r="AI4" i="24"/>
  <c r="AN4" i="24"/>
  <c r="AQ4" i="23"/>
  <c r="AP4" i="81"/>
  <c r="Y5" i="94"/>
  <c r="Z5" i="94" s="1"/>
  <c r="AI4" i="37"/>
  <c r="AN4" i="37"/>
  <c r="AN4" i="41"/>
  <c r="AI4" i="41"/>
  <c r="AP4" i="84"/>
  <c r="AI4" i="4"/>
  <c r="AN4" i="4"/>
  <c r="I4" i="2"/>
  <c r="J4" i="2" s="1"/>
  <c r="K4" i="2" s="1"/>
  <c r="I22" i="19"/>
  <c r="J22" i="19" s="1"/>
  <c r="I6" i="64"/>
  <c r="J6" i="64" s="1"/>
  <c r="I16" i="64"/>
  <c r="J16" i="64" s="1"/>
  <c r="I22" i="64"/>
  <c r="J22" i="64" s="1"/>
  <c r="I9" i="56"/>
  <c r="J9" i="56" s="1"/>
  <c r="I14" i="23"/>
  <c r="J14" i="23" s="1"/>
  <c r="I20" i="23"/>
  <c r="J20" i="23" s="1"/>
  <c r="I18" i="19"/>
  <c r="J18" i="19" s="1"/>
  <c r="AR3" i="27"/>
  <c r="AR3" i="29"/>
  <c r="K5" i="84"/>
  <c r="K6" i="84" s="1"/>
  <c r="K7" i="84" s="1"/>
  <c r="K8" i="84" s="1"/>
  <c r="K9" i="84" s="1"/>
  <c r="K10" i="84" s="1"/>
  <c r="K11" i="84" s="1"/>
  <c r="K12" i="84" s="1"/>
  <c r="K13" i="84" s="1"/>
  <c r="K14" i="84" s="1"/>
  <c r="K15" i="84" s="1"/>
  <c r="K16" i="84" s="1"/>
  <c r="K17" i="84" s="1"/>
  <c r="K18" i="84" s="1"/>
  <c r="K19" i="84" s="1"/>
  <c r="K20" i="84" s="1"/>
  <c r="K21" i="84" s="1"/>
  <c r="K22" i="84" s="1"/>
  <c r="K23" i="84" s="1"/>
  <c r="K24" i="84" s="1"/>
  <c r="K25" i="84" s="1"/>
  <c r="K26" i="84" s="1"/>
  <c r="K27" i="84" s="1"/>
  <c r="K28" i="84" s="1"/>
  <c r="K29" i="84" s="1"/>
  <c r="K30" i="84" s="1"/>
  <c r="K31" i="84" s="1"/>
  <c r="K32" i="84" s="1"/>
  <c r="K33" i="84" s="1"/>
  <c r="K34" i="84" s="1"/>
  <c r="K35" i="84" s="1"/>
  <c r="K36" i="84" s="1"/>
  <c r="K37" i="84" s="1"/>
  <c r="K38" i="84" s="1"/>
  <c r="K39" i="84" s="1"/>
  <c r="K40" i="84" s="1"/>
  <c r="K41" i="84" s="1"/>
  <c r="K42" i="84" s="1"/>
  <c r="K43" i="84" s="1"/>
  <c r="K44" i="84" s="1"/>
  <c r="K45" i="84" s="1"/>
  <c r="K46" i="84" s="1"/>
  <c r="K47" i="84" s="1"/>
  <c r="K48" i="84" s="1"/>
  <c r="K49" i="84" s="1"/>
  <c r="K50" i="84" s="1"/>
  <c r="K51" i="84" s="1"/>
  <c r="K52" i="84" s="1"/>
  <c r="K53" i="84" s="1"/>
  <c r="K54" i="84" s="1"/>
  <c r="K55" i="84" s="1"/>
  <c r="K56" i="84" s="1"/>
  <c r="K57" i="84" s="1"/>
  <c r="K58" i="84" s="1"/>
  <c r="K59" i="84" s="1"/>
  <c r="K60" i="84" s="1"/>
  <c r="K61" i="84" s="1"/>
  <c r="K62" i="84" s="1"/>
  <c r="K63" i="84" s="1"/>
  <c r="K64" i="84" s="1"/>
  <c r="K65" i="84" s="1"/>
  <c r="K66" i="84" s="1"/>
  <c r="K67" i="84" s="1"/>
  <c r="K68" i="84" s="1"/>
  <c r="K69" i="84" s="1"/>
  <c r="K5" i="35"/>
  <c r="K6" i="35" s="1"/>
  <c r="K7" i="35" s="1"/>
  <c r="K8" i="35" s="1"/>
  <c r="K9" i="35" s="1"/>
  <c r="K10" i="35" s="1"/>
  <c r="K11" i="35" s="1"/>
  <c r="K12" i="35" s="1"/>
  <c r="K13" i="35" s="1"/>
  <c r="K14" i="35" s="1"/>
  <c r="K15" i="35" s="1"/>
  <c r="K16" i="35" s="1"/>
  <c r="K17" i="35" s="1"/>
  <c r="K18" i="35" s="1"/>
  <c r="K19" i="35" s="1"/>
  <c r="K20" i="35" s="1"/>
  <c r="K21" i="35" s="1"/>
  <c r="K22" i="35" s="1"/>
  <c r="K23" i="35" s="1"/>
  <c r="K24" i="35" s="1"/>
  <c r="K25" i="35" s="1"/>
  <c r="K26" i="35" s="1"/>
  <c r="K27" i="35" s="1"/>
  <c r="K28" i="35" s="1"/>
  <c r="K29" i="35" s="1"/>
  <c r="K30" i="35" s="1"/>
  <c r="K31" i="35" s="1"/>
  <c r="K32" i="35" s="1"/>
  <c r="K33" i="35" s="1"/>
  <c r="K34" i="35" s="1"/>
  <c r="K35" i="35" s="1"/>
  <c r="K36" i="35" s="1"/>
  <c r="K37" i="35" s="1"/>
  <c r="K38" i="35" s="1"/>
  <c r="K39" i="35" s="1"/>
  <c r="K40" i="35" s="1"/>
  <c r="K41" i="35" s="1"/>
  <c r="K42" i="35" s="1"/>
  <c r="K43" i="35" s="1"/>
  <c r="K44" i="35" s="1"/>
  <c r="K45" i="35" s="1"/>
  <c r="K46" i="35" s="1"/>
  <c r="K47" i="35" s="1"/>
  <c r="K48" i="35" s="1"/>
  <c r="K49" i="35" s="1"/>
  <c r="K50" i="35" s="1"/>
  <c r="K51" i="35" s="1"/>
  <c r="K52" i="35" s="1"/>
  <c r="K53" i="35" s="1"/>
  <c r="K54" i="35" s="1"/>
  <c r="K55" i="35" s="1"/>
  <c r="K56" i="35" s="1"/>
  <c r="K57" i="35" s="1"/>
  <c r="K58" i="35" s="1"/>
  <c r="K59" i="35" s="1"/>
  <c r="K60" i="35" s="1"/>
  <c r="K61" i="35" s="1"/>
  <c r="K62" i="35" s="1"/>
  <c r="K63" i="35" s="1"/>
  <c r="K64" i="35" s="1"/>
  <c r="K65" i="35" s="1"/>
  <c r="K66" i="35" s="1"/>
  <c r="K67" i="35" s="1"/>
  <c r="K68" i="35" s="1"/>
  <c r="K69" i="35" s="1"/>
  <c r="K70" i="35" s="1"/>
  <c r="K71" i="35" s="1"/>
  <c r="K72" i="35" s="1"/>
  <c r="K73" i="35" s="1"/>
  <c r="K74" i="35" s="1"/>
  <c r="K75" i="35" s="1"/>
  <c r="K76" i="35" s="1"/>
  <c r="K77" i="35" s="1"/>
  <c r="K78" i="35" s="1"/>
  <c r="K79" i="35" s="1"/>
  <c r="K29" i="36"/>
  <c r="AI4" i="36"/>
  <c r="AN4" i="36"/>
  <c r="AR3" i="43"/>
  <c r="AI3" i="71"/>
  <c r="AN3" i="71"/>
  <c r="AP4" i="59"/>
  <c r="Y5" i="12"/>
  <c r="X5" i="12"/>
  <c r="AH5" i="12" s="1"/>
  <c r="I14" i="19"/>
  <c r="J14" i="19" s="1"/>
  <c r="I6" i="24"/>
  <c r="J6" i="24" s="1"/>
  <c r="I4" i="20"/>
  <c r="J4" i="20" s="1"/>
  <c r="K4" i="20" s="1"/>
  <c r="AQ4" i="20" s="1"/>
  <c r="I9" i="59"/>
  <c r="J9" i="59" s="1"/>
  <c r="I15" i="59"/>
  <c r="J15" i="59" s="1"/>
  <c r="I21" i="59"/>
  <c r="J21" i="59" s="1"/>
  <c r="I10" i="51"/>
  <c r="J10" i="51" s="1"/>
  <c r="I14" i="15"/>
  <c r="J14" i="15" s="1"/>
  <c r="I20" i="15"/>
  <c r="J20" i="15" s="1"/>
  <c r="I4" i="19"/>
  <c r="J4" i="19" s="1"/>
  <c r="K4" i="19" s="1"/>
  <c r="Y5" i="45"/>
  <c r="Z5" i="45" s="1"/>
  <c r="W5" i="5"/>
  <c r="AG4" i="5"/>
  <c r="AP4" i="5" s="1"/>
  <c r="AF4" i="5"/>
  <c r="AO4" i="5" s="1"/>
  <c r="AE4" i="5"/>
  <c r="AR3" i="17"/>
  <c r="I13" i="4"/>
  <c r="J13" i="4" s="1"/>
  <c r="I19" i="4"/>
  <c r="J19" i="4" s="1"/>
  <c r="I9" i="4"/>
  <c r="J9" i="4" s="1"/>
  <c r="I10" i="71"/>
  <c r="J10" i="71" s="1"/>
  <c r="I11" i="63"/>
  <c r="J11" i="63" s="1"/>
  <c r="I7" i="11"/>
  <c r="J7" i="11" s="1"/>
  <c r="I17" i="11"/>
  <c r="J17" i="11" s="1"/>
  <c r="I23" i="11"/>
  <c r="J23" i="11" s="1"/>
  <c r="I6" i="8"/>
  <c r="J6" i="8" s="1"/>
  <c r="I16" i="8"/>
  <c r="J16" i="8" s="1"/>
  <c r="I22" i="8"/>
  <c r="J22" i="8" s="1"/>
  <c r="AQ4" i="45"/>
  <c r="AN3" i="66"/>
  <c r="AI3" i="66"/>
  <c r="Y5" i="71"/>
  <c r="Z5" i="71" s="1"/>
  <c r="X5" i="71"/>
  <c r="AH5" i="71" s="1"/>
  <c r="AR3" i="77"/>
  <c r="K6" i="83"/>
  <c r="AQ4" i="90"/>
  <c r="K9" i="93"/>
  <c r="K10" i="93" s="1"/>
  <c r="K11" i="93" s="1"/>
  <c r="K12" i="93" s="1"/>
  <c r="K13" i="93" s="1"/>
  <c r="K14" i="93" s="1"/>
  <c r="K15" i="93" s="1"/>
  <c r="K16" i="93" s="1"/>
  <c r="K17" i="93" s="1"/>
  <c r="K18" i="93" s="1"/>
  <c r="K19" i="93" s="1"/>
  <c r="K20" i="93" s="1"/>
  <c r="K21" i="93" s="1"/>
  <c r="K22" i="93" s="1"/>
  <c r="K23" i="93" s="1"/>
  <c r="K24" i="93" s="1"/>
  <c r="K25" i="93" s="1"/>
  <c r="K26" i="93" s="1"/>
  <c r="K27" i="93" s="1"/>
  <c r="K28" i="93" s="1"/>
  <c r="K29" i="93" s="1"/>
  <c r="K30" i="93" s="1"/>
  <c r="K31" i="93" s="1"/>
  <c r="K32" i="93" s="1"/>
  <c r="K33" i="93" s="1"/>
  <c r="K34" i="93" s="1"/>
  <c r="K35" i="93" s="1"/>
  <c r="K36" i="93" s="1"/>
  <c r="K37" i="93" s="1"/>
  <c r="K38" i="93" s="1"/>
  <c r="K39" i="93" s="1"/>
  <c r="K40" i="93" s="1"/>
  <c r="K41" i="93" s="1"/>
  <c r="K42" i="93" s="1"/>
  <c r="K43" i="93" s="1"/>
  <c r="K44" i="93" s="1"/>
  <c r="K45" i="93" s="1"/>
  <c r="K46" i="93" s="1"/>
  <c r="K47" i="93" s="1"/>
  <c r="K48" i="93" s="1"/>
  <c r="K49" i="93" s="1"/>
  <c r="K50" i="93" s="1"/>
  <c r="K51" i="93" s="1"/>
  <c r="K52" i="93" s="1"/>
  <c r="K53" i="93" s="1"/>
  <c r="K54" i="93" s="1"/>
  <c r="K55" i="93" s="1"/>
  <c r="K56" i="93" s="1"/>
  <c r="K57" i="93" s="1"/>
  <c r="K58" i="93" s="1"/>
  <c r="K59" i="93" s="1"/>
  <c r="K60" i="93" s="1"/>
  <c r="K61" i="93" s="1"/>
  <c r="K62" i="93" s="1"/>
  <c r="K63" i="93" s="1"/>
  <c r="K64" i="93" s="1"/>
  <c r="K65" i="93" s="1"/>
  <c r="K66" i="93" s="1"/>
  <c r="K67" i="93" s="1"/>
  <c r="K68" i="93" s="1"/>
  <c r="K69" i="93" s="1"/>
  <c r="K70" i="93" s="1"/>
  <c r="K71" i="93" s="1"/>
  <c r="K72" i="93" s="1"/>
  <c r="K73" i="93" s="1"/>
  <c r="K74" i="93" s="1"/>
  <c r="K75" i="93" s="1"/>
  <c r="K76" i="93" s="1"/>
  <c r="K77" i="93" s="1"/>
  <c r="K78" i="93" s="1"/>
  <c r="K79" i="93" s="1"/>
  <c r="K80" i="93" s="1"/>
  <c r="K81" i="93" s="1"/>
  <c r="K82" i="93" s="1"/>
  <c r="K83" i="93" s="1"/>
  <c r="K84" i="93" s="1"/>
  <c r="K85" i="93" s="1"/>
  <c r="K86" i="93" s="1"/>
  <c r="K87" i="93" s="1"/>
  <c r="K88" i="93" s="1"/>
  <c r="K89" i="93" s="1"/>
  <c r="K90" i="93" s="1"/>
  <c r="K91" i="93" s="1"/>
  <c r="K92" i="93" s="1"/>
  <c r="K93" i="93" s="1"/>
  <c r="K94" i="93" s="1"/>
  <c r="K95" i="93" s="1"/>
  <c r="K96" i="93" s="1"/>
  <c r="K97" i="93" s="1"/>
  <c r="K98" i="93" s="1"/>
  <c r="AQ4" i="96"/>
  <c r="I10" i="12"/>
  <c r="J10" i="12" s="1"/>
  <c r="I22" i="2"/>
  <c r="J22" i="2" s="1"/>
  <c r="Y5" i="8"/>
  <c r="X5" i="8"/>
  <c r="AH5" i="8" s="1"/>
  <c r="Z5" i="16"/>
  <c r="I20" i="19"/>
  <c r="J20" i="19" s="1"/>
  <c r="I11" i="12"/>
  <c r="J11" i="12" s="1"/>
  <c r="I15" i="12"/>
  <c r="J15" i="12" s="1"/>
  <c r="I21" i="12"/>
  <c r="J21" i="12" s="1"/>
  <c r="I10" i="72"/>
  <c r="J10" i="72" s="1"/>
  <c r="I8" i="55"/>
  <c r="J8" i="55" s="1"/>
  <c r="I13" i="68"/>
  <c r="J13" i="68" s="1"/>
  <c r="I15" i="68"/>
  <c r="J15" i="68" s="1"/>
  <c r="I20" i="68"/>
  <c r="J20" i="68" s="1"/>
  <c r="I9" i="24"/>
  <c r="J9" i="24" s="1"/>
  <c r="I14" i="20"/>
  <c r="J14" i="20" s="1"/>
  <c r="I20" i="20"/>
  <c r="J20" i="20" s="1"/>
  <c r="AR3" i="15"/>
  <c r="AF4" i="32"/>
  <c r="AO4" i="32" s="1"/>
  <c r="AE4" i="32"/>
  <c r="W5" i="32"/>
  <c r="AG4" i="32"/>
  <c r="AP4" i="32" s="1"/>
  <c r="AQ4" i="41"/>
  <c r="AN3" i="62"/>
  <c r="AI3" i="62"/>
  <c r="AR3" i="81"/>
  <c r="AQ4" i="84"/>
  <c r="AR3" i="89"/>
  <c r="I8" i="3"/>
  <c r="J8" i="3" s="1"/>
  <c r="I11" i="2"/>
  <c r="J11" i="2" s="1"/>
  <c r="AI4" i="23"/>
  <c r="AN4" i="23"/>
  <c r="X5" i="18"/>
  <c r="AH5" i="18" s="1"/>
  <c r="Y5" i="18"/>
  <c r="I5" i="67"/>
  <c r="J5" i="67" s="1"/>
  <c r="I10" i="50"/>
  <c r="J10" i="50" s="1"/>
  <c r="AR3" i="23"/>
  <c r="AP4" i="33"/>
  <c r="X5" i="58"/>
  <c r="AH5" i="58" s="1"/>
  <c r="AQ5" i="58" s="1"/>
  <c r="AQ4" i="54"/>
  <c r="AQ4" i="63"/>
  <c r="X5" i="64"/>
  <c r="AH5" i="64" s="1"/>
  <c r="Y5" i="64"/>
  <c r="X5" i="61"/>
  <c r="AH5" i="61" s="1"/>
  <c r="AQ5" i="61" s="1"/>
  <c r="AP4" i="70"/>
  <c r="AI3" i="67"/>
  <c r="AN3" i="67"/>
  <c r="AQ4" i="89"/>
  <c r="AP4" i="96"/>
  <c r="I4" i="4"/>
  <c r="J4" i="4" s="1"/>
  <c r="K4" i="4" s="1"/>
  <c r="AP4" i="4" s="1"/>
  <c r="I9" i="2"/>
  <c r="J9" i="2" s="1"/>
  <c r="I21" i="24"/>
  <c r="J21" i="24" s="1"/>
  <c r="K5" i="65"/>
  <c r="I6" i="52"/>
  <c r="J6" i="52" s="1"/>
  <c r="K5" i="66"/>
  <c r="I6" i="3"/>
  <c r="J6" i="3" s="1"/>
  <c r="I16" i="3"/>
  <c r="J16" i="3" s="1"/>
  <c r="I22" i="3"/>
  <c r="J22" i="3" s="1"/>
  <c r="I11" i="24"/>
  <c r="J11" i="24" s="1"/>
  <c r="K5" i="31"/>
  <c r="K6" i="31" s="1"/>
  <c r="K7" i="31" s="1"/>
  <c r="K8" i="31" s="1"/>
  <c r="K9" i="31" s="1"/>
  <c r="K10" i="31" s="1"/>
  <c r="K11" i="31" s="1"/>
  <c r="K12" i="31" s="1"/>
  <c r="K13" i="31" s="1"/>
  <c r="K14" i="31" s="1"/>
  <c r="K15" i="31" s="1"/>
  <c r="K16" i="31" s="1"/>
  <c r="K17" i="31" s="1"/>
  <c r="K18" i="31" s="1"/>
  <c r="K19" i="31" s="1"/>
  <c r="K20" i="31" s="1"/>
  <c r="K21" i="31" s="1"/>
  <c r="K22" i="31" s="1"/>
  <c r="K23" i="31" s="1"/>
  <c r="K24" i="31" s="1"/>
  <c r="K25" i="31" s="1"/>
  <c r="K26" i="31" s="1"/>
  <c r="K27" i="31" s="1"/>
  <c r="K28" i="31" s="1"/>
  <c r="K29" i="31" s="1"/>
  <c r="K30" i="31" s="1"/>
  <c r="K31" i="31" s="1"/>
  <c r="K32" i="31" s="1"/>
  <c r="K33" i="31" s="1"/>
  <c r="K34" i="31" s="1"/>
  <c r="K35" i="31" s="1"/>
  <c r="K36" i="31" s="1"/>
  <c r="K37" i="31" s="1"/>
  <c r="K38" i="31" s="1"/>
  <c r="K39" i="31" s="1"/>
  <c r="K40" i="31" s="1"/>
  <c r="K41" i="31" s="1"/>
  <c r="K42" i="31" s="1"/>
  <c r="K43" i="31" s="1"/>
  <c r="K44" i="31" s="1"/>
  <c r="K45" i="31" s="1"/>
  <c r="K46" i="31" s="1"/>
  <c r="K47" i="31" s="1"/>
  <c r="K48" i="31" s="1"/>
  <c r="K49" i="31" s="1"/>
  <c r="K50" i="31" s="1"/>
  <c r="K51" i="31" s="1"/>
  <c r="K52" i="31" s="1"/>
  <c r="K53" i="31" s="1"/>
  <c r="K54" i="31" s="1"/>
  <c r="K55" i="31" s="1"/>
  <c r="K56" i="31" s="1"/>
  <c r="K57" i="31" s="1"/>
  <c r="K58" i="31" s="1"/>
  <c r="K59" i="31" s="1"/>
  <c r="K60" i="31" s="1"/>
  <c r="K61" i="31" s="1"/>
  <c r="K62" i="31" s="1"/>
  <c r="K63" i="31" s="1"/>
  <c r="K64" i="31" s="1"/>
  <c r="K65" i="31" s="1"/>
  <c r="K66" i="31" s="1"/>
  <c r="K67" i="31" s="1"/>
  <c r="K68" i="31" s="1"/>
  <c r="K69" i="31" s="1"/>
  <c r="K70" i="31" s="1"/>
  <c r="K71" i="31" s="1"/>
  <c r="K72" i="31" s="1"/>
  <c r="K73" i="31" s="1"/>
  <c r="K74" i="31" s="1"/>
  <c r="K75" i="31" s="1"/>
  <c r="K76" i="31" s="1"/>
  <c r="K77" i="31" s="1"/>
  <c r="K78" i="31" s="1"/>
  <c r="K79" i="31" s="1"/>
  <c r="K15" i="92"/>
  <c r="K5" i="79"/>
  <c r="K6" i="79" s="1"/>
  <c r="K7" i="79" s="1"/>
  <c r="K8" i="79" s="1"/>
  <c r="K9" i="79" s="1"/>
  <c r="K10" i="79" s="1"/>
  <c r="K11" i="79" s="1"/>
  <c r="K12" i="79" s="1"/>
  <c r="K13" i="79" s="1"/>
  <c r="K14" i="79" s="1"/>
  <c r="K15" i="79" s="1"/>
  <c r="K16" i="79" s="1"/>
  <c r="K17" i="79" s="1"/>
  <c r="K18" i="79" s="1"/>
  <c r="K19" i="79" s="1"/>
  <c r="K20" i="79" s="1"/>
  <c r="K21" i="79" s="1"/>
  <c r="K22" i="79" s="1"/>
  <c r="K23" i="79" s="1"/>
  <c r="K24" i="79" s="1"/>
  <c r="K25" i="79" s="1"/>
  <c r="K26" i="79" s="1"/>
  <c r="K27" i="79" s="1"/>
  <c r="K28" i="79" s="1"/>
  <c r="K29" i="79" s="1"/>
  <c r="K30" i="79" s="1"/>
  <c r="K31" i="79" s="1"/>
  <c r="K32" i="79" s="1"/>
  <c r="K33" i="79" s="1"/>
  <c r="K34" i="79" s="1"/>
  <c r="K35" i="79" s="1"/>
  <c r="K36" i="79" s="1"/>
  <c r="K37" i="79" s="1"/>
  <c r="K38" i="79" s="1"/>
  <c r="K39" i="79" s="1"/>
  <c r="K40" i="79" s="1"/>
  <c r="K41" i="79" s="1"/>
  <c r="K42" i="79" s="1"/>
  <c r="K43" i="79" s="1"/>
  <c r="K44" i="79" s="1"/>
  <c r="K45" i="79" s="1"/>
  <c r="K46" i="79" s="1"/>
  <c r="K47" i="79" s="1"/>
  <c r="K48" i="79" s="1"/>
  <c r="K49" i="79" s="1"/>
  <c r="K50" i="79" s="1"/>
  <c r="K51" i="79" s="1"/>
  <c r="K52" i="79" s="1"/>
  <c r="K53" i="79" s="1"/>
  <c r="K54" i="79" s="1"/>
  <c r="K55" i="79" s="1"/>
  <c r="K56" i="79" s="1"/>
  <c r="K57" i="79" s="1"/>
  <c r="K58" i="79" s="1"/>
  <c r="K59" i="79" s="1"/>
  <c r="K60" i="79" s="1"/>
  <c r="K61" i="79" s="1"/>
  <c r="K62" i="79" s="1"/>
  <c r="K63" i="79" s="1"/>
  <c r="K64" i="79" s="1"/>
  <c r="K65" i="79" s="1"/>
  <c r="K66" i="79" s="1"/>
  <c r="K67" i="79" s="1"/>
  <c r="K68" i="79" s="1"/>
  <c r="K69" i="79" s="1"/>
  <c r="K70" i="79" s="1"/>
  <c r="K71" i="79" s="1"/>
  <c r="K72" i="79" s="1"/>
  <c r="K73" i="79" s="1"/>
  <c r="K74" i="79" s="1"/>
  <c r="K75" i="79" s="1"/>
  <c r="K76" i="79" s="1"/>
  <c r="K77" i="79" s="1"/>
  <c r="K78" i="79" s="1"/>
  <c r="K79" i="79" s="1"/>
  <c r="AQ3" i="50"/>
  <c r="AI3" i="50"/>
  <c r="K5" i="55"/>
  <c r="AQ4" i="68"/>
  <c r="AI3" i="87"/>
  <c r="AI3" i="92"/>
  <c r="AN4" i="63"/>
  <c r="AI4" i="63"/>
  <c r="AP4" i="31"/>
  <c r="AN4" i="17"/>
  <c r="AI4" i="17"/>
  <c r="X5" i="47"/>
  <c r="K94" i="73"/>
  <c r="K95" i="73" s="1"/>
  <c r="K96" i="73" s="1"/>
  <c r="K97" i="73" s="1"/>
  <c r="K98" i="73" s="1"/>
  <c r="AP4" i="37"/>
  <c r="AO4" i="41"/>
  <c r="AQ4" i="95"/>
  <c r="Z5" i="70" l="1"/>
  <c r="Z5" i="81"/>
  <c r="Z5" i="84"/>
  <c r="Z5" i="48"/>
  <c r="Z5" i="76"/>
  <c r="W6" i="76" s="1"/>
  <c r="Z5" i="28"/>
  <c r="Z5" i="58"/>
  <c r="Z5" i="59"/>
  <c r="AG5" i="71"/>
  <c r="W6" i="71"/>
  <c r="AF5" i="71"/>
  <c r="AE5" i="71"/>
  <c r="AG5" i="94"/>
  <c r="AP5" i="94" s="1"/>
  <c r="AE5" i="94"/>
  <c r="W6" i="94"/>
  <c r="AF5" i="94"/>
  <c r="AO5" i="94" s="1"/>
  <c r="AG5" i="21"/>
  <c r="AP5" i="21" s="1"/>
  <c r="AF5" i="21"/>
  <c r="AO5" i="21" s="1"/>
  <c r="W6" i="21"/>
  <c r="AE5" i="21"/>
  <c r="AG5" i="38"/>
  <c r="AP5" i="38" s="1"/>
  <c r="W6" i="38"/>
  <c r="AE5" i="38"/>
  <c r="AF5" i="38"/>
  <c r="AO5" i="38" s="1"/>
  <c r="K6" i="68"/>
  <c r="AF5" i="77"/>
  <c r="AO5" i="77" s="1"/>
  <c r="AE5" i="77"/>
  <c r="AG5" i="77"/>
  <c r="AP5" i="77" s="1"/>
  <c r="W6" i="77"/>
  <c r="W6" i="42"/>
  <c r="AG5" i="42"/>
  <c r="AP5" i="42" s="1"/>
  <c r="AE5" i="42"/>
  <c r="AF5" i="42"/>
  <c r="AO5" i="42" s="1"/>
  <c r="AF5" i="45"/>
  <c r="AO5" i="45" s="1"/>
  <c r="AG5" i="45"/>
  <c r="AP5" i="45" s="1"/>
  <c r="AE5" i="45"/>
  <c r="W6" i="45"/>
  <c r="AF5" i="93"/>
  <c r="AO5" i="93" s="1"/>
  <c r="AE5" i="93"/>
  <c r="AG5" i="93"/>
  <c r="AP5" i="93" s="1"/>
  <c r="W6" i="93"/>
  <c r="W6" i="81"/>
  <c r="AG5" i="81"/>
  <c r="AP5" i="81" s="1"/>
  <c r="AE5" i="81"/>
  <c r="AF5" i="81"/>
  <c r="AO5" i="81" s="1"/>
  <c r="AG5" i="76"/>
  <c r="AP5" i="76" s="1"/>
  <c r="AF5" i="76"/>
  <c r="AO5" i="76" s="1"/>
  <c r="AE5" i="76"/>
  <c r="AF5" i="28"/>
  <c r="AO5" i="28" s="1"/>
  <c r="AG5" i="28"/>
  <c r="AP5" i="28" s="1"/>
  <c r="W6" i="28"/>
  <c r="AE5" i="28"/>
  <c r="K6" i="63"/>
  <c r="AQ5" i="63"/>
  <c r="AG5" i="95"/>
  <c r="AP5" i="95" s="1"/>
  <c r="W6" i="95"/>
  <c r="AF5" i="95"/>
  <c r="AO5" i="95" s="1"/>
  <c r="AE5" i="95"/>
  <c r="AR4" i="63"/>
  <c r="AR3" i="39"/>
  <c r="AF5" i="87"/>
  <c r="AO5" i="87" s="1"/>
  <c r="AG5" i="87"/>
  <c r="AP5" i="87" s="1"/>
  <c r="W6" i="87"/>
  <c r="AE5" i="87"/>
  <c r="Y5" i="10"/>
  <c r="X5" i="10"/>
  <c r="AR4" i="40"/>
  <c r="AR3" i="53"/>
  <c r="AR4" i="70"/>
  <c r="W6" i="31"/>
  <c r="AG5" i="31"/>
  <c r="AP5" i="31" s="1"/>
  <c r="AF5" i="31"/>
  <c r="AO5" i="31" s="1"/>
  <c r="AE5" i="31"/>
  <c r="AE5" i="66"/>
  <c r="AG5" i="66"/>
  <c r="AP5" i="66" s="1"/>
  <c r="AF5" i="66"/>
  <c r="AO5" i="66" s="1"/>
  <c r="W6" i="66"/>
  <c r="AR4" i="74"/>
  <c r="AN4" i="2"/>
  <c r="AI4" i="2"/>
  <c r="K6" i="70"/>
  <c r="AR3" i="87"/>
  <c r="AR3" i="94"/>
  <c r="AI4" i="65"/>
  <c r="AN4" i="65"/>
  <c r="K5" i="24"/>
  <c r="AQ4" i="24"/>
  <c r="AR3" i="76"/>
  <c r="K5" i="51"/>
  <c r="AQ4" i="51"/>
  <c r="K5" i="59"/>
  <c r="K7" i="58"/>
  <c r="AQ4" i="59"/>
  <c r="Z6" i="3"/>
  <c r="X6" i="3"/>
  <c r="AH6" i="3" s="1"/>
  <c r="Y6" i="3"/>
  <c r="AQ5" i="23"/>
  <c r="AH5" i="47"/>
  <c r="AQ5" i="47" s="1"/>
  <c r="Z5" i="47"/>
  <c r="Z5" i="18"/>
  <c r="Z5" i="8"/>
  <c r="Z5" i="12"/>
  <c r="K5" i="2"/>
  <c r="AQ4" i="2"/>
  <c r="AR3" i="72"/>
  <c r="AN4" i="13"/>
  <c r="AI4" i="13"/>
  <c r="AR3" i="11"/>
  <c r="AN4" i="7"/>
  <c r="AI4" i="7"/>
  <c r="Y5" i="1"/>
  <c r="X5" i="1"/>
  <c r="Y5" i="79"/>
  <c r="Z5" i="79" s="1"/>
  <c r="X5" i="79"/>
  <c r="AR3" i="64"/>
  <c r="AO4" i="8"/>
  <c r="AR4" i="42"/>
  <c r="AR4" i="66"/>
  <c r="Y5" i="35"/>
  <c r="X5" i="35"/>
  <c r="AN4" i="46"/>
  <c r="AI4" i="46"/>
  <c r="AI4" i="82"/>
  <c r="AN4" i="82"/>
  <c r="Z5" i="23"/>
  <c r="Y5" i="55"/>
  <c r="X5" i="55"/>
  <c r="AH5" i="55" s="1"/>
  <c r="AQ5" i="55" s="1"/>
  <c r="AO4" i="50"/>
  <c r="AR3" i="16"/>
  <c r="AN4" i="8"/>
  <c r="AR3" i="7"/>
  <c r="Y5" i="22"/>
  <c r="X5" i="22"/>
  <c r="AH5" i="22" s="1"/>
  <c r="AQ5" i="22" s="1"/>
  <c r="AR4" i="84"/>
  <c r="AI4" i="51"/>
  <c r="AN4" i="51"/>
  <c r="K6" i="48"/>
  <c r="X5" i="15"/>
  <c r="AH5" i="15" s="1"/>
  <c r="AQ5" i="15" s="1"/>
  <c r="Y5" i="15"/>
  <c r="Z5" i="15" s="1"/>
  <c r="AR3" i="65"/>
  <c r="Y5" i="39"/>
  <c r="X5" i="39"/>
  <c r="Z5" i="39" s="1"/>
  <c r="AR3" i="69"/>
  <c r="AR4" i="71"/>
  <c r="Y5" i="27"/>
  <c r="X5" i="27"/>
  <c r="Y5" i="9"/>
  <c r="Z5" i="9" s="1"/>
  <c r="X5" i="9"/>
  <c r="AH5" i="9" s="1"/>
  <c r="AQ5" i="9" s="1"/>
  <c r="AQ5" i="84"/>
  <c r="Z5" i="74"/>
  <c r="AQ5" i="96"/>
  <c r="AQ5" i="76"/>
  <c r="AR3" i="57"/>
  <c r="Y5" i="90"/>
  <c r="X5" i="90"/>
  <c r="AI4" i="86"/>
  <c r="AN4" i="86"/>
  <c r="Z5" i="61"/>
  <c r="W6" i="52"/>
  <c r="AG5" i="52"/>
  <c r="AF5" i="52"/>
  <c r="AO5" i="52" s="1"/>
  <c r="AE5" i="52"/>
  <c r="K6" i="28"/>
  <c r="AN4" i="44"/>
  <c r="AI4" i="44"/>
  <c r="AQ5" i="28"/>
  <c r="K7" i="14"/>
  <c r="K7" i="13"/>
  <c r="AR4" i="17"/>
  <c r="AR4" i="37"/>
  <c r="AR4" i="91"/>
  <c r="K6" i="17"/>
  <c r="AR3" i="60"/>
  <c r="AR4" i="8"/>
  <c r="AR4" i="94"/>
  <c r="AR4" i="76"/>
  <c r="AI4" i="9"/>
  <c r="AN4" i="9"/>
  <c r="AR4" i="54"/>
  <c r="K6" i="18"/>
  <c r="AR4" i="58"/>
  <c r="AG5" i="59"/>
  <c r="W6" i="59"/>
  <c r="AF5" i="59"/>
  <c r="AE5" i="59"/>
  <c r="K6" i="55"/>
  <c r="K6" i="65"/>
  <c r="K5" i="4"/>
  <c r="AQ4" i="4"/>
  <c r="AR3" i="67"/>
  <c r="Z5" i="64"/>
  <c r="AN4" i="5"/>
  <c r="AI4" i="5"/>
  <c r="K5" i="19"/>
  <c r="AR4" i="36"/>
  <c r="AR4" i="4"/>
  <c r="AR4" i="24"/>
  <c r="Y5" i="68"/>
  <c r="Z5" i="68" s="1"/>
  <c r="X5" i="68"/>
  <c r="AH5" i="68" s="1"/>
  <c r="AQ5" i="68" s="1"/>
  <c r="K5" i="52"/>
  <c r="AQ4" i="52"/>
  <c r="AO4" i="52"/>
  <c r="AN4" i="52"/>
  <c r="AP4" i="52"/>
  <c r="K7" i="10"/>
  <c r="AI4" i="60"/>
  <c r="AN4" i="60"/>
  <c r="AN5" i="3"/>
  <c r="AI5" i="3"/>
  <c r="K9" i="6"/>
  <c r="AN4" i="59"/>
  <c r="K13" i="1"/>
  <c r="K6" i="57"/>
  <c r="W6" i="41"/>
  <c r="AG5" i="41"/>
  <c r="AP5" i="41" s="1"/>
  <c r="AF5" i="41"/>
  <c r="AO5" i="41" s="1"/>
  <c r="AE5" i="41"/>
  <c r="AQ5" i="17"/>
  <c r="W6" i="63"/>
  <c r="AF5" i="63"/>
  <c r="AO5" i="63" s="1"/>
  <c r="AE5" i="63"/>
  <c r="AG5" i="63"/>
  <c r="AP5" i="63" s="1"/>
  <c r="Y5" i="85"/>
  <c r="X5" i="85"/>
  <c r="AR3" i="55"/>
  <c r="K5" i="3"/>
  <c r="AO4" i="3"/>
  <c r="AP4" i="3"/>
  <c r="AN4" i="3"/>
  <c r="AQ4" i="3"/>
  <c r="AH5" i="83"/>
  <c r="AQ5" i="83" s="1"/>
  <c r="AQ5" i="57"/>
  <c r="K6" i="27"/>
  <c r="K7" i="27" s="1"/>
  <c r="K8" i="27" s="1"/>
  <c r="K9" i="27" s="1"/>
  <c r="K10" i="27" s="1"/>
  <c r="K11" i="27" s="1"/>
  <c r="K12" i="27" s="1"/>
  <c r="K13" i="27" s="1"/>
  <c r="K14" i="27" s="1"/>
  <c r="K15" i="27" s="1"/>
  <c r="K16" i="27" s="1"/>
  <c r="K17" i="27" s="1"/>
  <c r="K18" i="27" s="1"/>
  <c r="K19" i="27" s="1"/>
  <c r="K20" i="27" s="1"/>
  <c r="K21" i="27" s="1"/>
  <c r="K22" i="27" s="1"/>
  <c r="K23" i="27" s="1"/>
  <c r="K24" i="27" s="1"/>
  <c r="K25" i="27" s="1"/>
  <c r="K26" i="27" s="1"/>
  <c r="K27" i="27" s="1"/>
  <c r="K28" i="27" s="1"/>
  <c r="K29" i="27" s="1"/>
  <c r="K30" i="27" s="1"/>
  <c r="K31" i="27" s="1"/>
  <c r="K32" i="27" s="1"/>
  <c r="K33" i="27" s="1"/>
  <c r="K34" i="27" s="1"/>
  <c r="K35" i="27" s="1"/>
  <c r="K36" i="27" s="1"/>
  <c r="K37" i="27" s="1"/>
  <c r="K38" i="27" s="1"/>
  <c r="K39" i="27" s="1"/>
  <c r="K40" i="27" s="1"/>
  <c r="K41" i="27" s="1"/>
  <c r="K42" i="27" s="1"/>
  <c r="K43" i="27" s="1"/>
  <c r="K44" i="27" s="1"/>
  <c r="K45" i="27" s="1"/>
  <c r="K46" i="27" s="1"/>
  <c r="K47" i="27" s="1"/>
  <c r="K48" i="27" s="1"/>
  <c r="K49" i="27" s="1"/>
  <c r="K50" i="27" s="1"/>
  <c r="K51" i="27" s="1"/>
  <c r="K52" i="27" s="1"/>
  <c r="K53" i="27" s="1"/>
  <c r="K54" i="27" s="1"/>
  <c r="K55" i="27" s="1"/>
  <c r="K56" i="27" s="1"/>
  <c r="K57" i="27" s="1"/>
  <c r="K58" i="27" s="1"/>
  <c r="K59" i="27" s="1"/>
  <c r="K60" i="27" s="1"/>
  <c r="K61" i="27" s="1"/>
  <c r="K62" i="27" s="1"/>
  <c r="K63" i="27" s="1"/>
  <c r="K64" i="27" s="1"/>
  <c r="K65" i="27" s="1"/>
  <c r="K66" i="27" s="1"/>
  <c r="K67" i="27" s="1"/>
  <c r="K68" i="27" s="1"/>
  <c r="K69" i="27" s="1"/>
  <c r="K70" i="27" s="1"/>
  <c r="K71" i="27" s="1"/>
  <c r="K72" i="27" s="1"/>
  <c r="K73" i="27" s="1"/>
  <c r="K74" i="27" s="1"/>
  <c r="K75" i="27" s="1"/>
  <c r="K76" i="27" s="1"/>
  <c r="K77" i="27" s="1"/>
  <c r="K78" i="27" s="1"/>
  <c r="K79" i="27" s="1"/>
  <c r="K5" i="67"/>
  <c r="AR4" i="18"/>
  <c r="AI4" i="55"/>
  <c r="AN4" i="55"/>
  <c r="AI4" i="49"/>
  <c r="AN4" i="49"/>
  <c r="AN4" i="69"/>
  <c r="AI4" i="69"/>
  <c r="AQ5" i="54"/>
  <c r="Y5" i="73"/>
  <c r="X5" i="73"/>
  <c r="Z5" i="73" s="1"/>
  <c r="AR3" i="18"/>
  <c r="AR4" i="96"/>
  <c r="Y5" i="14"/>
  <c r="Z5" i="14" s="1"/>
  <c r="X5" i="14"/>
  <c r="AQ5" i="95"/>
  <c r="K5" i="60"/>
  <c r="AQ4" i="60"/>
  <c r="AO4" i="20"/>
  <c r="AI4" i="6"/>
  <c r="AN4" i="6"/>
  <c r="K6" i="5"/>
  <c r="AR4" i="87"/>
  <c r="AN4" i="62"/>
  <c r="AI4" i="62"/>
  <c r="AQ5" i="48"/>
  <c r="AO4" i="2"/>
  <c r="AQ5" i="70"/>
  <c r="AI4" i="90"/>
  <c r="AN4" i="90"/>
  <c r="AP4" i="19"/>
  <c r="AI4" i="56"/>
  <c r="AN4" i="56"/>
  <c r="AR4" i="45"/>
  <c r="Z5" i="25"/>
  <c r="Y5" i="25"/>
  <c r="X5" i="25"/>
  <c r="Z5" i="44"/>
  <c r="Y5" i="44"/>
  <c r="X5" i="44"/>
  <c r="AR3" i="70"/>
  <c r="AI4" i="79"/>
  <c r="AN4" i="79"/>
  <c r="K6" i="22"/>
  <c r="K5" i="8"/>
  <c r="AQ4" i="8"/>
  <c r="X5" i="6"/>
  <c r="Y5" i="6"/>
  <c r="AG5" i="96"/>
  <c r="AP5" i="96" s="1"/>
  <c r="AF5" i="96"/>
  <c r="AO5" i="96" s="1"/>
  <c r="AE5" i="96"/>
  <c r="W6" i="96"/>
  <c r="X5" i="53"/>
  <c r="Y5" i="53"/>
  <c r="AR3" i="92"/>
  <c r="AR3" i="50"/>
  <c r="K16" i="92"/>
  <c r="K17" i="92" s="1"/>
  <c r="K18" i="92" s="1"/>
  <c r="K19" i="92" s="1"/>
  <c r="K20" i="92" s="1"/>
  <c r="K21" i="92" s="1"/>
  <c r="K22" i="92" s="1"/>
  <c r="K23" i="92" s="1"/>
  <c r="K24" i="92" s="1"/>
  <c r="K25" i="92" s="1"/>
  <c r="K26" i="92" s="1"/>
  <c r="K27" i="92" s="1"/>
  <c r="K28" i="92" s="1"/>
  <c r="K29" i="92" s="1"/>
  <c r="K30" i="92" s="1"/>
  <c r="K31" i="92" s="1"/>
  <c r="K32" i="92" s="1"/>
  <c r="K33" i="92" s="1"/>
  <c r="K34" i="92" s="1"/>
  <c r="K35" i="92" s="1"/>
  <c r="K36" i="92" s="1"/>
  <c r="K37" i="92" s="1"/>
  <c r="K38" i="92" s="1"/>
  <c r="K39" i="92" s="1"/>
  <c r="K40" i="92" s="1"/>
  <c r="K41" i="92" s="1"/>
  <c r="K42" i="92" s="1"/>
  <c r="K43" i="92" s="1"/>
  <c r="K44" i="92" s="1"/>
  <c r="K45" i="92" s="1"/>
  <c r="K46" i="92" s="1"/>
  <c r="K47" i="92" s="1"/>
  <c r="K48" i="92" s="1"/>
  <c r="K49" i="92" s="1"/>
  <c r="K50" i="92" s="1"/>
  <c r="K51" i="92" s="1"/>
  <c r="K52" i="92" s="1"/>
  <c r="K53" i="92" s="1"/>
  <c r="K54" i="92" s="1"/>
  <c r="K55" i="92" s="1"/>
  <c r="K56" i="92" s="1"/>
  <c r="K57" i="92" s="1"/>
  <c r="K58" i="92" s="1"/>
  <c r="K59" i="92" s="1"/>
  <c r="K60" i="92" s="1"/>
  <c r="K61" i="92" s="1"/>
  <c r="K62" i="92" s="1"/>
  <c r="K63" i="92" s="1"/>
  <c r="K64" i="92" s="1"/>
  <c r="K65" i="92" s="1"/>
  <c r="K66" i="92" s="1"/>
  <c r="K67" i="92" s="1"/>
  <c r="K68" i="92" s="1"/>
  <c r="K69" i="92" s="1"/>
  <c r="AR4" i="23"/>
  <c r="X5" i="32"/>
  <c r="Y5" i="32"/>
  <c r="AG5" i="16"/>
  <c r="AP5" i="16" s="1"/>
  <c r="W6" i="16"/>
  <c r="AF5" i="16"/>
  <c r="AE5" i="16"/>
  <c r="K7" i="83"/>
  <c r="K30" i="36"/>
  <c r="K31" i="36" s="1"/>
  <c r="K32" i="36" s="1"/>
  <c r="K33" i="36" s="1"/>
  <c r="K34" i="36" s="1"/>
  <c r="K35" i="36" s="1"/>
  <c r="K36" i="36" s="1"/>
  <c r="K37" i="36" s="1"/>
  <c r="K38" i="36" s="1"/>
  <c r="K39" i="36" s="1"/>
  <c r="K40" i="36" s="1"/>
  <c r="K41" i="36" s="1"/>
  <c r="K42" i="36" s="1"/>
  <c r="K43" i="36" s="1"/>
  <c r="K44" i="36" s="1"/>
  <c r="K45" i="36" s="1"/>
  <c r="K46" i="36" s="1"/>
  <c r="K47" i="36" s="1"/>
  <c r="K48" i="36" s="1"/>
  <c r="K49" i="36" s="1"/>
  <c r="K50" i="36" s="1"/>
  <c r="K51" i="36" s="1"/>
  <c r="K52" i="36" s="1"/>
  <c r="K53" i="36" s="1"/>
  <c r="K54" i="36" s="1"/>
  <c r="K55" i="36" s="1"/>
  <c r="K56" i="36" s="1"/>
  <c r="K57" i="36" s="1"/>
  <c r="K58" i="36" s="1"/>
  <c r="K59" i="36" s="1"/>
  <c r="K60" i="36" s="1"/>
  <c r="K61" i="36" s="1"/>
  <c r="K62" i="36" s="1"/>
  <c r="K63" i="36" s="1"/>
  <c r="K64" i="36" s="1"/>
  <c r="K65" i="36" s="1"/>
  <c r="K66" i="36" s="1"/>
  <c r="K67" i="36" s="1"/>
  <c r="K68" i="36" s="1"/>
  <c r="K69" i="36" s="1"/>
  <c r="AI4" i="68"/>
  <c r="AN4" i="68"/>
  <c r="AH5" i="33"/>
  <c r="AQ5" i="33" s="1"/>
  <c r="Y5" i="13"/>
  <c r="X5" i="13"/>
  <c r="K5" i="50"/>
  <c r="AQ4" i="50"/>
  <c r="Y5" i="65"/>
  <c r="X5" i="65"/>
  <c r="AH5" i="65" s="1"/>
  <c r="AQ5" i="65" s="1"/>
  <c r="AH5" i="34"/>
  <c r="AQ5" i="34" s="1"/>
  <c r="Y5" i="7"/>
  <c r="X5" i="7"/>
  <c r="AH5" i="7" s="1"/>
  <c r="AQ5" i="7" s="1"/>
  <c r="AG5" i="11"/>
  <c r="AP5" i="11" s="1"/>
  <c r="W6" i="11"/>
  <c r="AF5" i="11"/>
  <c r="AE5" i="11"/>
  <c r="AR3" i="48"/>
  <c r="K6" i="54"/>
  <c r="AR3" i="91"/>
  <c r="AO4" i="59"/>
  <c r="AO5" i="3"/>
  <c r="AR4" i="33"/>
  <c r="K7" i="61"/>
  <c r="AR4" i="59"/>
  <c r="W6" i="17"/>
  <c r="AE5" i="17"/>
  <c r="AG5" i="17"/>
  <c r="AP5" i="17" s="1"/>
  <c r="AF5" i="17"/>
  <c r="AO5" i="17" s="1"/>
  <c r="AQ5" i="40"/>
  <c r="AI4" i="85"/>
  <c r="AN4" i="85"/>
  <c r="Y5" i="46"/>
  <c r="X5" i="46"/>
  <c r="K8" i="49"/>
  <c r="AR4" i="93"/>
  <c r="AP4" i="50"/>
  <c r="AN4" i="43"/>
  <c r="AI4" i="43"/>
  <c r="Z5" i="54"/>
  <c r="AN4" i="30"/>
  <c r="AI4" i="30"/>
  <c r="K5" i="71"/>
  <c r="AQ4" i="71"/>
  <c r="AR3" i="96"/>
  <c r="AR3" i="3"/>
  <c r="AN4" i="92"/>
  <c r="AI4" i="92"/>
  <c r="AH5" i="36"/>
  <c r="AQ5" i="36" s="1"/>
  <c r="AN4" i="22"/>
  <c r="AI4" i="22"/>
  <c r="AQ4" i="11"/>
  <c r="AH5" i="37"/>
  <c r="AQ5" i="37" s="1"/>
  <c r="AR4" i="81"/>
  <c r="AO4" i="51"/>
  <c r="AI4" i="15"/>
  <c r="AN4" i="15"/>
  <c r="AN4" i="14"/>
  <c r="AI4" i="14"/>
  <c r="K7" i="53"/>
  <c r="AP4" i="20"/>
  <c r="AE5" i="48"/>
  <c r="W6" i="48"/>
  <c r="AG5" i="48"/>
  <c r="AP5" i="48" s="1"/>
  <c r="AF5" i="48"/>
  <c r="AO5" i="48" s="1"/>
  <c r="AR3" i="47"/>
  <c r="AP4" i="2"/>
  <c r="AR3" i="24"/>
  <c r="Y5" i="19"/>
  <c r="X5" i="19"/>
  <c r="AH5" i="19" s="1"/>
  <c r="AQ5" i="19" s="1"/>
  <c r="X5" i="72"/>
  <c r="AH5" i="72" s="1"/>
  <c r="Y5" i="72"/>
  <c r="Z5" i="72" s="1"/>
  <c r="AP4" i="56"/>
  <c r="AI4" i="53"/>
  <c r="AN4" i="53"/>
  <c r="AR3" i="52"/>
  <c r="AR3" i="62"/>
  <c r="AR3" i="66"/>
  <c r="AQ5" i="12"/>
  <c r="AR3" i="71"/>
  <c r="X5" i="67"/>
  <c r="AH5" i="67" s="1"/>
  <c r="Y5" i="67"/>
  <c r="K6" i="76"/>
  <c r="K7" i="76" s="1"/>
  <c r="K8" i="76" s="1"/>
  <c r="K9" i="76" s="1"/>
  <c r="K10" i="76" s="1"/>
  <c r="K11" i="76" s="1"/>
  <c r="K12" i="76" s="1"/>
  <c r="K13" i="76" s="1"/>
  <c r="K14" i="76" s="1"/>
  <c r="K15" i="76" s="1"/>
  <c r="K16" i="76" s="1"/>
  <c r="K17" i="76" s="1"/>
  <c r="K18" i="76" s="1"/>
  <c r="K19" i="76" s="1"/>
  <c r="K20" i="76" s="1"/>
  <c r="K21" i="76" s="1"/>
  <c r="K22" i="76" s="1"/>
  <c r="K23" i="76" s="1"/>
  <c r="K24" i="76" s="1"/>
  <c r="K25" i="76" s="1"/>
  <c r="K26" i="76" s="1"/>
  <c r="K27" i="76" s="1"/>
  <c r="K28" i="76" s="1"/>
  <c r="K29" i="76" s="1"/>
  <c r="K30" i="76" s="1"/>
  <c r="K31" i="76" s="1"/>
  <c r="K32" i="76" s="1"/>
  <c r="K33" i="76" s="1"/>
  <c r="K34" i="76" s="1"/>
  <c r="K35" i="76" s="1"/>
  <c r="K36" i="76" s="1"/>
  <c r="K37" i="76" s="1"/>
  <c r="K38" i="76" s="1"/>
  <c r="K39" i="76" s="1"/>
  <c r="K40" i="76" s="1"/>
  <c r="K41" i="76" s="1"/>
  <c r="K42" i="76" s="1"/>
  <c r="K43" i="76" s="1"/>
  <c r="K44" i="76" s="1"/>
  <c r="K45" i="76" s="1"/>
  <c r="K46" i="76" s="1"/>
  <c r="K47" i="76" s="1"/>
  <c r="K48" i="76" s="1"/>
  <c r="K49" i="76" s="1"/>
  <c r="K50" i="76" s="1"/>
  <c r="K51" i="76" s="1"/>
  <c r="K52" i="76" s="1"/>
  <c r="K53" i="76" s="1"/>
  <c r="K54" i="76" s="1"/>
  <c r="K55" i="76" s="1"/>
  <c r="K56" i="76" s="1"/>
  <c r="K57" i="76" s="1"/>
  <c r="K58" i="76" s="1"/>
  <c r="K59" i="76" s="1"/>
  <c r="K60" i="76" s="1"/>
  <c r="K61" i="76" s="1"/>
  <c r="K62" i="76" s="1"/>
  <c r="K63" i="76" s="1"/>
  <c r="K64" i="76" s="1"/>
  <c r="K65" i="76" s="1"/>
  <c r="K66" i="76" s="1"/>
  <c r="K67" i="76" s="1"/>
  <c r="K68" i="76" s="1"/>
  <c r="K69" i="76" s="1"/>
  <c r="AH5" i="81"/>
  <c r="AQ5" i="81" s="1"/>
  <c r="AP4" i="24"/>
  <c r="AG5" i="40"/>
  <c r="AP5" i="40" s="1"/>
  <c r="AF5" i="40"/>
  <c r="AO5" i="40" s="1"/>
  <c r="AE5" i="40"/>
  <c r="W6" i="40"/>
  <c r="Y5" i="82"/>
  <c r="X5" i="82"/>
  <c r="Y5" i="78"/>
  <c r="X5" i="78"/>
  <c r="W6" i="57"/>
  <c r="AE5" i="57"/>
  <c r="AG5" i="57"/>
  <c r="AP5" i="57" s="1"/>
  <c r="AF5" i="57"/>
  <c r="AO5" i="57" s="1"/>
  <c r="Y5" i="80"/>
  <c r="Z5" i="80" s="1"/>
  <c r="X5" i="80"/>
  <c r="AR3" i="56"/>
  <c r="Y5" i="50"/>
  <c r="X5" i="50"/>
  <c r="AH5" i="50" s="1"/>
  <c r="AQ5" i="50" s="1"/>
  <c r="Y5" i="43"/>
  <c r="Z5" i="43" s="1"/>
  <c r="X5" i="43"/>
  <c r="AI4" i="73"/>
  <c r="AN4" i="73"/>
  <c r="AR4" i="77"/>
  <c r="AG5" i="36"/>
  <c r="AP5" i="36" s="1"/>
  <c r="AF5" i="36"/>
  <c r="AO5" i="36" s="1"/>
  <c r="W6" i="36"/>
  <c r="AE5" i="36"/>
  <c r="AP4" i="51"/>
  <c r="AG5" i="91"/>
  <c r="AP5" i="91" s="1"/>
  <c r="AF5" i="91"/>
  <c r="AO5" i="91" s="1"/>
  <c r="AE5" i="91"/>
  <c r="W6" i="91"/>
  <c r="AQ4" i="19"/>
  <c r="AR3" i="54"/>
  <c r="X5" i="20"/>
  <c r="AH5" i="20" s="1"/>
  <c r="AQ5" i="20" s="1"/>
  <c r="Y5" i="20"/>
  <c r="AR4" i="21"/>
  <c r="Y5" i="88"/>
  <c r="X5" i="88"/>
  <c r="AF5" i="83"/>
  <c r="AO5" i="83" s="1"/>
  <c r="AE5" i="83"/>
  <c r="W6" i="83"/>
  <c r="AG5" i="83"/>
  <c r="AP5" i="83" s="1"/>
  <c r="Y5" i="26"/>
  <c r="Z5" i="26" s="1"/>
  <c r="X5" i="26"/>
  <c r="X5" i="2"/>
  <c r="AH5" i="2" s="1"/>
  <c r="AQ5" i="2" s="1"/>
  <c r="Y5" i="2"/>
  <c r="AG5" i="70"/>
  <c r="AP5" i="70" s="1"/>
  <c r="W6" i="70"/>
  <c r="AF5" i="70"/>
  <c r="AO5" i="70" s="1"/>
  <c r="AE5" i="70"/>
  <c r="K6" i="33"/>
  <c r="K7" i="33" s="1"/>
  <c r="K8" i="33" s="1"/>
  <c r="K9" i="33" s="1"/>
  <c r="K10" i="33" s="1"/>
  <c r="K11" i="33" s="1"/>
  <c r="K12" i="33" s="1"/>
  <c r="K13" i="33" s="1"/>
  <c r="K14" i="33" s="1"/>
  <c r="K15" i="33" s="1"/>
  <c r="K16" i="33" s="1"/>
  <c r="K17" i="33" s="1"/>
  <c r="K18" i="33" s="1"/>
  <c r="K19" i="33" s="1"/>
  <c r="K20" i="33" s="1"/>
  <c r="K21" i="33" s="1"/>
  <c r="K22" i="33" s="1"/>
  <c r="K23" i="33" s="1"/>
  <c r="K24" i="33" s="1"/>
  <c r="K25" i="33" s="1"/>
  <c r="K26" i="33" s="1"/>
  <c r="K27" i="33" s="1"/>
  <c r="K28" i="33" s="1"/>
  <c r="K29" i="33" s="1"/>
  <c r="K30" i="33" s="1"/>
  <c r="K31" i="33" s="1"/>
  <c r="K32" i="33" s="1"/>
  <c r="K33" i="33" s="1"/>
  <c r="K34" i="33" s="1"/>
  <c r="K35" i="33" s="1"/>
  <c r="K36" i="33" s="1"/>
  <c r="K37" i="33" s="1"/>
  <c r="K38" i="33" s="1"/>
  <c r="K39" i="33" s="1"/>
  <c r="K40" i="33" s="1"/>
  <c r="K41" i="33" s="1"/>
  <c r="K42" i="33" s="1"/>
  <c r="K43" i="33" s="1"/>
  <c r="K44" i="33" s="1"/>
  <c r="K45" i="33" s="1"/>
  <c r="K46" i="33" s="1"/>
  <c r="K47" i="33" s="1"/>
  <c r="K48" i="33" s="1"/>
  <c r="K49" i="33" s="1"/>
  <c r="K50" i="33" s="1"/>
  <c r="K51" i="33" s="1"/>
  <c r="K52" i="33" s="1"/>
  <c r="K53" i="33" s="1"/>
  <c r="K54" i="33" s="1"/>
  <c r="K55" i="33" s="1"/>
  <c r="K56" i="33" s="1"/>
  <c r="K57" i="33" s="1"/>
  <c r="K58" i="33" s="1"/>
  <c r="K59" i="33" s="1"/>
  <c r="K60" i="33" s="1"/>
  <c r="K61" i="33" s="1"/>
  <c r="K62" i="33" s="1"/>
  <c r="K63" i="33" s="1"/>
  <c r="K64" i="33" s="1"/>
  <c r="K65" i="33" s="1"/>
  <c r="K66" i="33" s="1"/>
  <c r="K67" i="33" s="1"/>
  <c r="K68" i="33" s="1"/>
  <c r="K69" i="33" s="1"/>
  <c r="K70" i="33" s="1"/>
  <c r="K71" i="33" s="1"/>
  <c r="K72" i="33" s="1"/>
  <c r="K73" i="33" s="1"/>
  <c r="K74" i="33" s="1"/>
  <c r="K75" i="33" s="1"/>
  <c r="K76" i="33" s="1"/>
  <c r="K77" i="33" s="1"/>
  <c r="K78" i="33" s="1"/>
  <c r="K79" i="33" s="1"/>
  <c r="K80" i="33" s="1"/>
  <c r="K81" i="33" s="1"/>
  <c r="K82" i="33" s="1"/>
  <c r="K83" i="33" s="1"/>
  <c r="K84" i="33" s="1"/>
  <c r="K85" i="33" s="1"/>
  <c r="K86" i="33" s="1"/>
  <c r="K87" i="33" s="1"/>
  <c r="K88" i="33" s="1"/>
  <c r="K89" i="33" s="1"/>
  <c r="K90" i="33" s="1"/>
  <c r="K91" i="33" s="1"/>
  <c r="K92" i="33" s="1"/>
  <c r="K93" i="33" s="1"/>
  <c r="K94" i="33" s="1"/>
  <c r="K95" i="33" s="1"/>
  <c r="K96" i="33" s="1"/>
  <c r="K97" i="33" s="1"/>
  <c r="K98" i="33" s="1"/>
  <c r="AI4" i="19"/>
  <c r="AN4" i="19"/>
  <c r="AO4" i="72"/>
  <c r="X5" i="56"/>
  <c r="AH5" i="56" s="1"/>
  <c r="Y5" i="56"/>
  <c r="AI4" i="25"/>
  <c r="AN4" i="25"/>
  <c r="AR4" i="12"/>
  <c r="AR3" i="34"/>
  <c r="AQ5" i="64"/>
  <c r="AH5" i="93"/>
  <c r="AQ5" i="93" s="1"/>
  <c r="K6" i="7"/>
  <c r="AG5" i="4"/>
  <c r="W6" i="4"/>
  <c r="AF5" i="4"/>
  <c r="AE5" i="4"/>
  <c r="W6" i="58"/>
  <c r="AF5" i="58"/>
  <c r="AO5" i="58" s="1"/>
  <c r="AE5" i="58"/>
  <c r="AG5" i="58"/>
  <c r="AP5" i="58" s="1"/>
  <c r="X5" i="89"/>
  <c r="Y5" i="89"/>
  <c r="X5" i="30"/>
  <c r="Y5" i="30"/>
  <c r="Z5" i="30" s="1"/>
  <c r="AR4" i="83"/>
  <c r="K5" i="16"/>
  <c r="AQ4" i="16"/>
  <c r="AO4" i="16"/>
  <c r="AP4" i="16"/>
  <c r="AN4" i="16"/>
  <c r="AN4" i="27"/>
  <c r="AI4" i="27"/>
  <c r="K5" i="11"/>
  <c r="AN4" i="11"/>
  <c r="AO4" i="11"/>
  <c r="AP4" i="11"/>
  <c r="AR4" i="16"/>
  <c r="AN4" i="20"/>
  <c r="AI4" i="20"/>
  <c r="AG5" i="84"/>
  <c r="AP5" i="84" s="1"/>
  <c r="W6" i="84"/>
  <c r="AE5" i="84"/>
  <c r="AF5" i="84"/>
  <c r="AO5" i="84" s="1"/>
  <c r="K7" i="62"/>
  <c r="AR4" i="95"/>
  <c r="K6" i="66"/>
  <c r="AI4" i="32"/>
  <c r="AN4" i="32"/>
  <c r="AQ5" i="8"/>
  <c r="AR4" i="41"/>
  <c r="K6" i="23"/>
  <c r="AE5" i="34"/>
  <c r="W6" i="34"/>
  <c r="AF5" i="34"/>
  <c r="AO5" i="34" s="1"/>
  <c r="AG5" i="34"/>
  <c r="AP5" i="34" s="1"/>
  <c r="AN4" i="10"/>
  <c r="AI4" i="10"/>
  <c r="AQ5" i="24"/>
  <c r="AR4" i="31"/>
  <c r="AR4" i="64"/>
  <c r="AR3" i="44"/>
  <c r="AR4" i="61"/>
  <c r="AR3" i="40"/>
  <c r="AI4" i="35"/>
  <c r="AN4" i="35"/>
  <c r="AR4" i="28"/>
  <c r="X5" i="29"/>
  <c r="Y5" i="29"/>
  <c r="Z5" i="29" s="1"/>
  <c r="Y5" i="75"/>
  <c r="Z5" i="75" s="1"/>
  <c r="X5" i="75"/>
  <c r="AQ5" i="18"/>
  <c r="X5" i="5"/>
  <c r="AH5" i="5" s="1"/>
  <c r="AQ5" i="5" s="1"/>
  <c r="Y5" i="5"/>
  <c r="K5" i="20"/>
  <c r="AR4" i="38"/>
  <c r="K6" i="40"/>
  <c r="K7" i="40" s="1"/>
  <c r="K8" i="40" s="1"/>
  <c r="K9" i="40" s="1"/>
  <c r="K10" i="40" s="1"/>
  <c r="K11" i="40" s="1"/>
  <c r="K12" i="40" s="1"/>
  <c r="K13" i="40" s="1"/>
  <c r="K14" i="40" s="1"/>
  <c r="K15" i="40" s="1"/>
  <c r="K16" i="40" s="1"/>
  <c r="K17" i="40" s="1"/>
  <c r="K18" i="40" s="1"/>
  <c r="K19" i="40" s="1"/>
  <c r="K20" i="40" s="1"/>
  <c r="K21" i="40" s="1"/>
  <c r="K22" i="40" s="1"/>
  <c r="K23" i="40" s="1"/>
  <c r="K24" i="40" s="1"/>
  <c r="K25" i="40" s="1"/>
  <c r="K26" i="40" s="1"/>
  <c r="K27" i="40" s="1"/>
  <c r="K28" i="40" s="1"/>
  <c r="K29" i="40" s="1"/>
  <c r="K30" i="40" s="1"/>
  <c r="K31" i="40" s="1"/>
  <c r="K32" i="40" s="1"/>
  <c r="K33" i="40" s="1"/>
  <c r="K34" i="40" s="1"/>
  <c r="K35" i="40" s="1"/>
  <c r="K36" i="40" s="1"/>
  <c r="K37" i="40" s="1"/>
  <c r="K38" i="40" s="1"/>
  <c r="K39" i="40" s="1"/>
  <c r="K40" i="40" s="1"/>
  <c r="K41" i="40" s="1"/>
  <c r="K42" i="40" s="1"/>
  <c r="K43" i="40" s="1"/>
  <c r="K44" i="40" s="1"/>
  <c r="K45" i="40" s="1"/>
  <c r="K46" i="40" s="1"/>
  <c r="K47" i="40" s="1"/>
  <c r="K48" i="40" s="1"/>
  <c r="K49" i="40" s="1"/>
  <c r="K50" i="40" s="1"/>
  <c r="K51" i="40" s="1"/>
  <c r="K52" i="40" s="1"/>
  <c r="K53" i="40" s="1"/>
  <c r="K54" i="40" s="1"/>
  <c r="K55" i="40" s="1"/>
  <c r="K56" i="40" s="1"/>
  <c r="K57" i="40" s="1"/>
  <c r="K58" i="40" s="1"/>
  <c r="K59" i="40" s="1"/>
  <c r="K60" i="40" s="1"/>
  <c r="K61" i="40" s="1"/>
  <c r="K62" i="40" s="1"/>
  <c r="K63" i="40" s="1"/>
  <c r="K64" i="40" s="1"/>
  <c r="K65" i="40" s="1"/>
  <c r="K66" i="40" s="1"/>
  <c r="K67" i="40" s="1"/>
  <c r="K68" i="40" s="1"/>
  <c r="K69" i="40" s="1"/>
  <c r="AR3" i="68"/>
  <c r="K7" i="69"/>
  <c r="AI4" i="1"/>
  <c r="AN4" i="1"/>
  <c r="Z5" i="60"/>
  <c r="X5" i="60"/>
  <c r="AH5" i="60" s="1"/>
  <c r="AQ5" i="60" s="1"/>
  <c r="Y5" i="60"/>
  <c r="K5" i="56"/>
  <c r="AQ4" i="56"/>
  <c r="K5" i="64"/>
  <c r="AP5" i="3"/>
  <c r="Z5" i="24"/>
  <c r="AR3" i="61"/>
  <c r="AR4" i="57"/>
  <c r="AR4" i="34"/>
  <c r="K5" i="12"/>
  <c r="AQ4" i="12"/>
  <c r="AI4" i="67"/>
  <c r="AN4" i="67"/>
  <c r="AN4" i="29"/>
  <c r="AI4" i="29"/>
  <c r="K6" i="9"/>
  <c r="AR4" i="48"/>
  <c r="AI4" i="78"/>
  <c r="AN4" i="78"/>
  <c r="AI4" i="75"/>
  <c r="AN4" i="75"/>
  <c r="Z5" i="33"/>
  <c r="K6" i="15"/>
  <c r="AR3" i="95"/>
  <c r="AN4" i="89"/>
  <c r="AI4" i="89"/>
  <c r="AN4" i="80"/>
  <c r="AI4" i="80"/>
  <c r="Z5" i="49"/>
  <c r="X5" i="49"/>
  <c r="Y5" i="49"/>
  <c r="AI4" i="50"/>
  <c r="AN4" i="50"/>
  <c r="K6" i="21"/>
  <c r="X5" i="69"/>
  <c r="Y5" i="69"/>
  <c r="X5" i="92"/>
  <c r="Y5" i="92"/>
  <c r="AQ5" i="66"/>
  <c r="Z5" i="37"/>
  <c r="AO4" i="24"/>
  <c r="X5" i="51"/>
  <c r="AH5" i="51" s="1"/>
  <c r="AQ5" i="51" s="1"/>
  <c r="Y5" i="51"/>
  <c r="AI4" i="39"/>
  <c r="AN4" i="39"/>
  <c r="AH5" i="77"/>
  <c r="AQ5" i="77" s="1"/>
  <c r="AR3" i="51"/>
  <c r="AN4" i="71"/>
  <c r="AO4" i="12"/>
  <c r="AN4" i="88"/>
  <c r="AI4" i="88"/>
  <c r="X5" i="62"/>
  <c r="Y5" i="62"/>
  <c r="AR4" i="47"/>
  <c r="AQ5" i="74"/>
  <c r="AN4" i="26"/>
  <c r="AI4" i="26"/>
  <c r="K5" i="72"/>
  <c r="AQ5" i="31"/>
  <c r="AO4" i="19"/>
  <c r="Y5" i="86"/>
  <c r="X5" i="86"/>
  <c r="AI4" i="72"/>
  <c r="AN4" i="72"/>
  <c r="AO4" i="56"/>
  <c r="AQ5" i="59"/>
  <c r="AO4" i="4"/>
  <c r="Z5" i="78" l="1"/>
  <c r="Z5" i="85"/>
  <c r="Z5" i="50"/>
  <c r="Z5" i="86"/>
  <c r="AF5" i="86" s="1"/>
  <c r="AO5" i="86" s="1"/>
  <c r="Z5" i="56"/>
  <c r="AG5" i="56" s="1"/>
  <c r="AP5" i="56" s="1"/>
  <c r="Z5" i="13"/>
  <c r="AE5" i="13" s="1"/>
  <c r="Z5" i="69"/>
  <c r="Z5" i="67"/>
  <c r="AE5" i="86"/>
  <c r="W6" i="86"/>
  <c r="AG5" i="86"/>
  <c r="AP5" i="86" s="1"/>
  <c r="W6" i="56"/>
  <c r="W6" i="13"/>
  <c r="AG5" i="15"/>
  <c r="AP5" i="15" s="1"/>
  <c r="W6" i="15"/>
  <c r="AF5" i="15"/>
  <c r="AO5" i="15" s="1"/>
  <c r="AE5" i="15"/>
  <c r="W6" i="69"/>
  <c r="AE5" i="69"/>
  <c r="AF5" i="69"/>
  <c r="AO5" i="69" s="1"/>
  <c r="AG5" i="69"/>
  <c r="AP5" i="69" s="1"/>
  <c r="AG5" i="26"/>
  <c r="AP5" i="26" s="1"/>
  <c r="AF5" i="26"/>
  <c r="AO5" i="26" s="1"/>
  <c r="AE5" i="26"/>
  <c r="W6" i="26"/>
  <c r="AG5" i="67"/>
  <c r="AP5" i="67" s="1"/>
  <c r="AF5" i="67"/>
  <c r="AO5" i="67" s="1"/>
  <c r="AE5" i="67"/>
  <c r="W6" i="67"/>
  <c r="AF5" i="75"/>
  <c r="AO5" i="75" s="1"/>
  <c r="AE5" i="75"/>
  <c r="W6" i="75"/>
  <c r="AG5" i="75"/>
  <c r="AP5" i="75" s="1"/>
  <c r="W6" i="43"/>
  <c r="AE5" i="43"/>
  <c r="AF5" i="43"/>
  <c r="AO5" i="43" s="1"/>
  <c r="AG5" i="43"/>
  <c r="AP5" i="43" s="1"/>
  <c r="AG5" i="14"/>
  <c r="AP5" i="14" s="1"/>
  <c r="AF5" i="14"/>
  <c r="AO5" i="14" s="1"/>
  <c r="AE5" i="14"/>
  <c r="W6" i="14"/>
  <c r="AG5" i="79"/>
  <c r="AP5" i="79" s="1"/>
  <c r="AF5" i="79"/>
  <c r="AO5" i="79" s="1"/>
  <c r="AE5" i="79"/>
  <c r="W6" i="79"/>
  <c r="AG5" i="29"/>
  <c r="AP5" i="29" s="1"/>
  <c r="AF5" i="29"/>
  <c r="AO5" i="29" s="1"/>
  <c r="AE5" i="29"/>
  <c r="W6" i="29"/>
  <c r="AG5" i="78"/>
  <c r="AP5" i="78" s="1"/>
  <c r="AF5" i="78"/>
  <c r="AO5" i="78" s="1"/>
  <c r="AE5" i="78"/>
  <c r="W6" i="78"/>
  <c r="AF5" i="85"/>
  <c r="AO5" i="85" s="1"/>
  <c r="AE5" i="85"/>
  <c r="W6" i="85"/>
  <c r="AG5" i="85"/>
  <c r="AP5" i="85" s="1"/>
  <c r="AG5" i="30"/>
  <c r="AP5" i="30" s="1"/>
  <c r="AF5" i="30"/>
  <c r="AO5" i="30" s="1"/>
  <c r="W6" i="30"/>
  <c r="AE5" i="30"/>
  <c r="AG5" i="72"/>
  <c r="AP5" i="72" s="1"/>
  <c r="W6" i="72"/>
  <c r="AF5" i="72"/>
  <c r="AO5" i="72" s="1"/>
  <c r="AE5" i="72"/>
  <c r="K6" i="72"/>
  <c r="AR4" i="78"/>
  <c r="AG5" i="60"/>
  <c r="AP5" i="60" s="1"/>
  <c r="W6" i="60"/>
  <c r="AF5" i="60"/>
  <c r="AO5" i="60" s="1"/>
  <c r="AE5" i="60"/>
  <c r="AH5" i="89"/>
  <c r="AQ5" i="89" s="1"/>
  <c r="X6" i="58"/>
  <c r="Z6" i="58" s="1"/>
  <c r="Y6" i="58"/>
  <c r="K7" i="7"/>
  <c r="Z6" i="70"/>
  <c r="Y6" i="70"/>
  <c r="X6" i="70"/>
  <c r="AH6" i="70" s="1"/>
  <c r="AQ6" i="70" s="1"/>
  <c r="Y6" i="91"/>
  <c r="X6" i="91"/>
  <c r="AH5" i="82"/>
  <c r="AQ5" i="82" s="1"/>
  <c r="AN5" i="40"/>
  <c r="AI5" i="40"/>
  <c r="K7" i="54"/>
  <c r="X6" i="11"/>
  <c r="AH6" i="11" s="1"/>
  <c r="Y6" i="11"/>
  <c r="AH5" i="53"/>
  <c r="AQ5" i="53" s="1"/>
  <c r="AR4" i="62"/>
  <c r="AG5" i="64"/>
  <c r="AP5" i="64" s="1"/>
  <c r="W6" i="64"/>
  <c r="AF5" i="64"/>
  <c r="AO5" i="64" s="1"/>
  <c r="AE5" i="64"/>
  <c r="AI5" i="52"/>
  <c r="AN5" i="52"/>
  <c r="AH5" i="27"/>
  <c r="AQ5" i="27" s="1"/>
  <c r="K7" i="48"/>
  <c r="K8" i="48" s="1"/>
  <c r="K9" i="48" s="1"/>
  <c r="K10" i="48" s="1"/>
  <c r="K11" i="48" s="1"/>
  <c r="K12" i="48" s="1"/>
  <c r="K13" i="48" s="1"/>
  <c r="K14" i="48" s="1"/>
  <c r="K15" i="48" s="1"/>
  <c r="K16" i="48" s="1"/>
  <c r="K17" i="48" s="1"/>
  <c r="K18" i="48" s="1"/>
  <c r="K19" i="48" s="1"/>
  <c r="K20" i="48" s="1"/>
  <c r="K21" i="48" s="1"/>
  <c r="K22" i="48" s="1"/>
  <c r="K23" i="48" s="1"/>
  <c r="K24" i="48" s="1"/>
  <c r="K25" i="48" s="1"/>
  <c r="K26" i="48" s="1"/>
  <c r="K27" i="48" s="1"/>
  <c r="K28" i="48" s="1"/>
  <c r="K29" i="48" s="1"/>
  <c r="K30" i="48" s="1"/>
  <c r="K31" i="48" s="1"/>
  <c r="K32" i="48" s="1"/>
  <c r="K33" i="48" s="1"/>
  <c r="K34" i="48" s="1"/>
  <c r="K35" i="48" s="1"/>
  <c r="K36" i="48" s="1"/>
  <c r="K37" i="48" s="1"/>
  <c r="K38" i="48" s="1"/>
  <c r="K39" i="48" s="1"/>
  <c r="K40" i="48" s="1"/>
  <c r="K41" i="48" s="1"/>
  <c r="K42" i="48" s="1"/>
  <c r="K43" i="48" s="1"/>
  <c r="K44" i="48" s="1"/>
  <c r="K45" i="48" s="1"/>
  <c r="K46" i="48" s="1"/>
  <c r="K47" i="48" s="1"/>
  <c r="K48" i="48" s="1"/>
  <c r="K49" i="48" s="1"/>
  <c r="K50" i="48" s="1"/>
  <c r="K51" i="48" s="1"/>
  <c r="K52" i="48" s="1"/>
  <c r="K53" i="48" s="1"/>
  <c r="K54" i="48" s="1"/>
  <c r="K55" i="48" s="1"/>
  <c r="K56" i="48" s="1"/>
  <c r="K57" i="48" s="1"/>
  <c r="K58" i="48" s="1"/>
  <c r="K59" i="48" s="1"/>
  <c r="K60" i="48" s="1"/>
  <c r="K61" i="48" s="1"/>
  <c r="K62" i="48" s="1"/>
  <c r="K63" i="48" s="1"/>
  <c r="K64" i="48" s="1"/>
  <c r="K65" i="48" s="1"/>
  <c r="K66" i="48" s="1"/>
  <c r="K67" i="48" s="1"/>
  <c r="K68" i="48" s="1"/>
  <c r="K69" i="48" s="1"/>
  <c r="AG5" i="12"/>
  <c r="AP5" i="12" s="1"/>
  <c r="W6" i="12"/>
  <c r="AF5" i="12"/>
  <c r="AO5" i="12" s="1"/>
  <c r="AE5" i="12"/>
  <c r="Y6" i="77"/>
  <c r="X6" i="77"/>
  <c r="AR4" i="88"/>
  <c r="K7" i="21"/>
  <c r="AE5" i="49"/>
  <c r="W6" i="49"/>
  <c r="AG5" i="49"/>
  <c r="AP5" i="49" s="1"/>
  <c r="AF5" i="49"/>
  <c r="AO5" i="49" s="1"/>
  <c r="AG5" i="24"/>
  <c r="AP5" i="24" s="1"/>
  <c r="W6" i="24"/>
  <c r="AF5" i="24"/>
  <c r="AO5" i="24" s="1"/>
  <c r="AE5" i="24"/>
  <c r="K6" i="64"/>
  <c r="AR4" i="10"/>
  <c r="AI5" i="34"/>
  <c r="AN5" i="34"/>
  <c r="K7" i="66"/>
  <c r="K8" i="62"/>
  <c r="AH5" i="26"/>
  <c r="AQ5" i="26" s="1"/>
  <c r="Y6" i="83"/>
  <c r="X6" i="83"/>
  <c r="Z6" i="83" s="1"/>
  <c r="Z5" i="88"/>
  <c r="AH5" i="43"/>
  <c r="AQ5" i="43" s="1"/>
  <c r="Y6" i="40"/>
  <c r="Z6" i="40" s="1"/>
  <c r="X6" i="40"/>
  <c r="AR4" i="53"/>
  <c r="AR4" i="14"/>
  <c r="W6" i="54"/>
  <c r="AF5" i="54"/>
  <c r="AO5" i="54" s="1"/>
  <c r="AE5" i="54"/>
  <c r="AG5" i="54"/>
  <c r="AP5" i="54" s="1"/>
  <c r="AR4" i="85"/>
  <c r="K8" i="61"/>
  <c r="AO5" i="11"/>
  <c r="AH5" i="13"/>
  <c r="AQ5" i="13" s="1"/>
  <c r="AR4" i="68"/>
  <c r="Y6" i="16"/>
  <c r="X6" i="16"/>
  <c r="AH6" i="16" s="1"/>
  <c r="AF5" i="25"/>
  <c r="AO5" i="25" s="1"/>
  <c r="AE5" i="25"/>
  <c r="W6" i="25"/>
  <c r="AG5" i="25"/>
  <c r="AP5" i="25" s="1"/>
  <c r="K7" i="5"/>
  <c r="AH5" i="14"/>
  <c r="AQ5" i="14" s="1"/>
  <c r="AE5" i="73"/>
  <c r="W6" i="73"/>
  <c r="AF5" i="73"/>
  <c r="AO5" i="73" s="1"/>
  <c r="AG5" i="73"/>
  <c r="AP5" i="73" s="1"/>
  <c r="AH5" i="85"/>
  <c r="AQ5" i="85" s="1"/>
  <c r="Y6" i="63"/>
  <c r="X6" i="63"/>
  <c r="AH6" i="63" s="1"/>
  <c r="AQ6" i="63" s="1"/>
  <c r="X6" i="41"/>
  <c r="Y6" i="41"/>
  <c r="AR5" i="3"/>
  <c r="K8" i="10"/>
  <c r="AG5" i="68"/>
  <c r="AP5" i="68" s="1"/>
  <c r="W6" i="68"/>
  <c r="AF5" i="68"/>
  <c r="AO5" i="68" s="1"/>
  <c r="AE5" i="68"/>
  <c r="AR4" i="44"/>
  <c r="K7" i="28"/>
  <c r="K8" i="28" s="1"/>
  <c r="K9" i="28" s="1"/>
  <c r="K10" i="28" s="1"/>
  <c r="K11" i="28" s="1"/>
  <c r="K12" i="28" s="1"/>
  <c r="K13" i="28" s="1"/>
  <c r="K14" i="28" s="1"/>
  <c r="K15" i="28" s="1"/>
  <c r="K16" i="28" s="1"/>
  <c r="K17" i="28" s="1"/>
  <c r="K18" i="28" s="1"/>
  <c r="K19" i="28" s="1"/>
  <c r="K20" i="28" s="1"/>
  <c r="K21" i="28" s="1"/>
  <c r="K22" i="28" s="1"/>
  <c r="K23" i="28" s="1"/>
  <c r="K24" i="28" s="1"/>
  <c r="K25" i="28" s="1"/>
  <c r="K26" i="28" s="1"/>
  <c r="K27" i="28" s="1"/>
  <c r="K28" i="28" s="1"/>
  <c r="K29" i="28" s="1"/>
  <c r="K30" i="28" s="1"/>
  <c r="K31" i="28" s="1"/>
  <c r="K32" i="28" s="1"/>
  <c r="K33" i="28" s="1"/>
  <c r="K34" i="28" s="1"/>
  <c r="K35" i="28" s="1"/>
  <c r="K36" i="28" s="1"/>
  <c r="K37" i="28" s="1"/>
  <c r="K38" i="28" s="1"/>
  <c r="K39" i="28" s="1"/>
  <c r="K40" i="28" s="1"/>
  <c r="K41" i="28" s="1"/>
  <c r="K42" i="28" s="1"/>
  <c r="K43" i="28" s="1"/>
  <c r="K44" i="28" s="1"/>
  <c r="K45" i="28" s="1"/>
  <c r="K46" i="28" s="1"/>
  <c r="K47" i="28" s="1"/>
  <c r="K48" i="28" s="1"/>
  <c r="K49" i="28" s="1"/>
  <c r="K50" i="28" s="1"/>
  <c r="K51" i="28" s="1"/>
  <c r="K52" i="28" s="1"/>
  <c r="K53" i="28" s="1"/>
  <c r="K54" i="28" s="1"/>
  <c r="K55" i="28" s="1"/>
  <c r="K56" i="28" s="1"/>
  <c r="K57" i="28" s="1"/>
  <c r="K58" i="28" s="1"/>
  <c r="K59" i="28" s="1"/>
  <c r="K60" i="28" s="1"/>
  <c r="K61" i="28" s="1"/>
  <c r="K62" i="28" s="1"/>
  <c r="K63" i="28" s="1"/>
  <c r="K64" i="28" s="1"/>
  <c r="K65" i="28" s="1"/>
  <c r="K66" i="28" s="1"/>
  <c r="K67" i="28" s="1"/>
  <c r="K68" i="28" s="1"/>
  <c r="K69" i="28" s="1"/>
  <c r="AG5" i="9"/>
  <c r="AP5" i="9" s="1"/>
  <c r="AF5" i="9"/>
  <c r="AO5" i="9" s="1"/>
  <c r="W6" i="9"/>
  <c r="AE5" i="9"/>
  <c r="W6" i="39"/>
  <c r="AG5" i="39"/>
  <c r="AP5" i="39" s="1"/>
  <c r="AE5" i="39"/>
  <c r="AF5" i="39"/>
  <c r="AO5" i="39" s="1"/>
  <c r="AR4" i="7"/>
  <c r="AR4" i="13"/>
  <c r="AG6" i="3"/>
  <c r="AF6" i="3"/>
  <c r="AO6" i="3" s="1"/>
  <c r="W7" i="3"/>
  <c r="AE6" i="3"/>
  <c r="K6" i="51"/>
  <c r="AI5" i="66"/>
  <c r="AN5" i="66"/>
  <c r="X6" i="31"/>
  <c r="Y6" i="31"/>
  <c r="Y6" i="87"/>
  <c r="X6" i="87"/>
  <c r="AN5" i="94"/>
  <c r="AI5" i="94"/>
  <c r="AE5" i="44"/>
  <c r="AF5" i="44"/>
  <c r="AO5" i="44" s="1"/>
  <c r="W6" i="44"/>
  <c r="AG5" i="44"/>
  <c r="AP5" i="44" s="1"/>
  <c r="K6" i="67"/>
  <c r="K7" i="63"/>
  <c r="Z5" i="5"/>
  <c r="AR4" i="35"/>
  <c r="K7" i="23"/>
  <c r="AR4" i="25"/>
  <c r="AR4" i="43"/>
  <c r="Z5" i="53"/>
  <c r="K6" i="8"/>
  <c r="AR4" i="79"/>
  <c r="AR4" i="6"/>
  <c r="AR4" i="69"/>
  <c r="AI5" i="41"/>
  <c r="AN5" i="41"/>
  <c r="K7" i="57"/>
  <c r="AN5" i="59"/>
  <c r="AI5" i="59"/>
  <c r="AR4" i="82"/>
  <c r="AH5" i="1"/>
  <c r="AQ5" i="1" s="1"/>
  <c r="AG5" i="18"/>
  <c r="AP5" i="18" s="1"/>
  <c r="W6" i="18"/>
  <c r="AF5" i="18"/>
  <c r="AO5" i="18" s="1"/>
  <c r="AE5" i="18"/>
  <c r="K6" i="59"/>
  <c r="K6" i="24"/>
  <c r="AI5" i="31"/>
  <c r="AN5" i="31"/>
  <c r="AH5" i="10"/>
  <c r="AQ5" i="10" s="1"/>
  <c r="X6" i="76"/>
  <c r="Z6" i="76" s="1"/>
  <c r="Y6" i="76"/>
  <c r="AI5" i="81"/>
  <c r="AN5" i="81"/>
  <c r="Y6" i="93"/>
  <c r="X6" i="93"/>
  <c r="Y6" i="38"/>
  <c r="X6" i="38"/>
  <c r="Z6" i="38" s="1"/>
  <c r="AN5" i="71"/>
  <c r="AI5" i="71"/>
  <c r="AR4" i="80"/>
  <c r="AR4" i="20"/>
  <c r="AH5" i="46"/>
  <c r="AQ5" i="46" s="1"/>
  <c r="AR4" i="55"/>
  <c r="K6" i="4"/>
  <c r="AQ5" i="4"/>
  <c r="AR4" i="86"/>
  <c r="AH5" i="92"/>
  <c r="AQ5" i="92" s="1"/>
  <c r="K7" i="15"/>
  <c r="K6" i="16"/>
  <c r="AQ5" i="16"/>
  <c r="Z5" i="89"/>
  <c r="AI5" i="4"/>
  <c r="AN5" i="4"/>
  <c r="AN5" i="83"/>
  <c r="AI5" i="83"/>
  <c r="AN5" i="91"/>
  <c r="AI5" i="91"/>
  <c r="AI5" i="36"/>
  <c r="AN5" i="36"/>
  <c r="AI5" i="57"/>
  <c r="AN5" i="57"/>
  <c r="AR4" i="26"/>
  <c r="AR4" i="39"/>
  <c r="Z5" i="92"/>
  <c r="AH5" i="69"/>
  <c r="AQ5" i="69" s="1"/>
  <c r="AR4" i="50"/>
  <c r="AR4" i="89"/>
  <c r="W6" i="33"/>
  <c r="AG5" i="33"/>
  <c r="AP5" i="33" s="1"/>
  <c r="AF5" i="33"/>
  <c r="AO5" i="33" s="1"/>
  <c r="AE5" i="33"/>
  <c r="K6" i="12"/>
  <c r="AH5" i="29"/>
  <c r="AQ5" i="29" s="1"/>
  <c r="AR4" i="32"/>
  <c r="AN5" i="84"/>
  <c r="AI5" i="84"/>
  <c r="K6" i="11"/>
  <c r="AQ5" i="11"/>
  <c r="AH5" i="30"/>
  <c r="AQ5" i="30" s="1"/>
  <c r="AO5" i="4"/>
  <c r="X6" i="36"/>
  <c r="Y6" i="36"/>
  <c r="Z6" i="36" s="1"/>
  <c r="AR4" i="73"/>
  <c r="AH5" i="80"/>
  <c r="AQ5" i="80" s="1"/>
  <c r="X6" i="57"/>
  <c r="AH6" i="57" s="1"/>
  <c r="AQ6" i="57" s="1"/>
  <c r="Y6" i="57"/>
  <c r="Z5" i="82"/>
  <c r="Z5" i="19"/>
  <c r="X6" i="48"/>
  <c r="Z6" i="48" s="1"/>
  <c r="Y6" i="48"/>
  <c r="K6" i="71"/>
  <c r="Z5" i="46"/>
  <c r="K8" i="83"/>
  <c r="AH5" i="32"/>
  <c r="AQ5" i="32" s="1"/>
  <c r="AH5" i="6"/>
  <c r="AQ5" i="6" s="1"/>
  <c r="AR4" i="90"/>
  <c r="K6" i="60"/>
  <c r="K6" i="3"/>
  <c r="AQ5" i="3"/>
  <c r="K6" i="52"/>
  <c r="AQ5" i="52"/>
  <c r="K7" i="65"/>
  <c r="AO5" i="59"/>
  <c r="K7" i="18"/>
  <c r="K7" i="17"/>
  <c r="K8" i="14"/>
  <c r="AP5" i="52"/>
  <c r="AH5" i="90"/>
  <c r="AQ5" i="90" s="1"/>
  <c r="Z5" i="27"/>
  <c r="AR4" i="51"/>
  <c r="Z5" i="22"/>
  <c r="AR4" i="46"/>
  <c r="AH5" i="35"/>
  <c r="AQ5" i="35" s="1"/>
  <c r="X6" i="66"/>
  <c r="AH6" i="66" s="1"/>
  <c r="AQ6" i="66" s="1"/>
  <c r="Y6" i="66"/>
  <c r="AI5" i="95"/>
  <c r="AN5" i="95"/>
  <c r="AN5" i="28"/>
  <c r="AI5" i="28"/>
  <c r="K7" i="68"/>
  <c r="AO5" i="71"/>
  <c r="AI5" i="42"/>
  <c r="AN5" i="42"/>
  <c r="AN5" i="38"/>
  <c r="AI5" i="38"/>
  <c r="AE5" i="37"/>
  <c r="W6" i="37"/>
  <c r="AF5" i="37"/>
  <c r="AO5" i="37" s="1"/>
  <c r="AG5" i="37"/>
  <c r="AP5" i="37" s="1"/>
  <c r="AH5" i="88"/>
  <c r="AQ5" i="88" s="1"/>
  <c r="AH5" i="78"/>
  <c r="AQ5" i="78" s="1"/>
  <c r="AQ5" i="67"/>
  <c r="AQ5" i="72"/>
  <c r="AN5" i="48"/>
  <c r="AI5" i="48"/>
  <c r="K8" i="53"/>
  <c r="AR4" i="15"/>
  <c r="AR4" i="30"/>
  <c r="AI5" i="17"/>
  <c r="AN5" i="17"/>
  <c r="Z5" i="65"/>
  <c r="K6" i="50"/>
  <c r="AI5" i="16"/>
  <c r="AN5" i="16"/>
  <c r="Z5" i="32"/>
  <c r="Y6" i="96"/>
  <c r="X6" i="96"/>
  <c r="Z5" i="6"/>
  <c r="AH5" i="25"/>
  <c r="AQ5" i="25" s="1"/>
  <c r="AR4" i="56"/>
  <c r="AH5" i="73"/>
  <c r="AQ5" i="73" s="1"/>
  <c r="AN5" i="63"/>
  <c r="AI5" i="63"/>
  <c r="AR4" i="60"/>
  <c r="K6" i="19"/>
  <c r="Z6" i="59"/>
  <c r="Y6" i="59"/>
  <c r="X6" i="59"/>
  <c r="AH6" i="59" s="1"/>
  <c r="AQ6" i="59" s="1"/>
  <c r="Z6" i="52"/>
  <c r="Y6" i="52"/>
  <c r="X6" i="52"/>
  <c r="AH6" i="52" s="1"/>
  <c r="AQ6" i="52" s="1"/>
  <c r="Z5" i="90"/>
  <c r="AH5" i="39"/>
  <c r="AQ5" i="39" s="1"/>
  <c r="AG5" i="23"/>
  <c r="AP5" i="23" s="1"/>
  <c r="W6" i="23"/>
  <c r="AF5" i="23"/>
  <c r="AO5" i="23" s="1"/>
  <c r="AE5" i="23"/>
  <c r="Z5" i="35"/>
  <c r="Z5" i="1"/>
  <c r="K6" i="2"/>
  <c r="AQ5" i="71"/>
  <c r="AG5" i="47"/>
  <c r="AP5" i="47" s="1"/>
  <c r="W6" i="47"/>
  <c r="AF5" i="47"/>
  <c r="AO5" i="47" s="1"/>
  <c r="AE5" i="47"/>
  <c r="K8" i="58"/>
  <c r="AR4" i="65"/>
  <c r="Z5" i="10"/>
  <c r="Y6" i="28"/>
  <c r="Z6" i="28" s="1"/>
  <c r="X6" i="28"/>
  <c r="AN5" i="76"/>
  <c r="AI5" i="76"/>
  <c r="AN5" i="93"/>
  <c r="AI5" i="93"/>
  <c r="Y6" i="45"/>
  <c r="X6" i="45"/>
  <c r="Y6" i="42"/>
  <c r="X6" i="42"/>
  <c r="Z6" i="42" s="1"/>
  <c r="AI5" i="77"/>
  <c r="AN5" i="77"/>
  <c r="AN5" i="21"/>
  <c r="AI5" i="21"/>
  <c r="X6" i="71"/>
  <c r="AH6" i="71" s="1"/>
  <c r="AQ6" i="71" s="1"/>
  <c r="Y6" i="71"/>
  <c r="K8" i="69"/>
  <c r="AR4" i="22"/>
  <c r="K10" i="6"/>
  <c r="AR4" i="9"/>
  <c r="AR4" i="2"/>
  <c r="Z5" i="51"/>
  <c r="AR4" i="72"/>
  <c r="AH5" i="62"/>
  <c r="AQ5" i="62" s="1"/>
  <c r="K7" i="9"/>
  <c r="K6" i="56"/>
  <c r="X6" i="34"/>
  <c r="Z6" i="34" s="1"/>
  <c r="Y6" i="34"/>
  <c r="Z6" i="84"/>
  <c r="Y6" i="84"/>
  <c r="X6" i="84"/>
  <c r="AR4" i="27"/>
  <c r="Y6" i="4"/>
  <c r="Z6" i="4" s="1"/>
  <c r="X6" i="4"/>
  <c r="AH6" i="4" s="1"/>
  <c r="AQ6" i="4" s="1"/>
  <c r="AR4" i="19"/>
  <c r="AH5" i="86"/>
  <c r="AQ5" i="86" s="1"/>
  <c r="Z5" i="62"/>
  <c r="AH5" i="49"/>
  <c r="AQ5" i="49" s="1"/>
  <c r="AR4" i="75"/>
  <c r="AR4" i="29"/>
  <c r="AR4" i="67"/>
  <c r="AR4" i="1"/>
  <c r="K6" i="20"/>
  <c r="AH5" i="75"/>
  <c r="AQ5" i="75" s="1"/>
  <c r="AN5" i="58"/>
  <c r="AI5" i="58"/>
  <c r="AP5" i="4"/>
  <c r="AQ5" i="56"/>
  <c r="AN5" i="70"/>
  <c r="AI5" i="70"/>
  <c r="Z5" i="2"/>
  <c r="Z5" i="20"/>
  <c r="AG5" i="50"/>
  <c r="AP5" i="50" s="1"/>
  <c r="W6" i="50"/>
  <c r="AF5" i="50"/>
  <c r="AO5" i="50" s="1"/>
  <c r="AE5" i="50"/>
  <c r="AG5" i="80"/>
  <c r="AP5" i="80" s="1"/>
  <c r="AF5" i="80"/>
  <c r="AO5" i="80" s="1"/>
  <c r="W6" i="80"/>
  <c r="AE5" i="80"/>
  <c r="AR4" i="92"/>
  <c r="K9" i="49"/>
  <c r="X6" i="17"/>
  <c r="AH6" i="17" s="1"/>
  <c r="AQ6" i="17" s="1"/>
  <c r="Y6" i="17"/>
  <c r="AN5" i="11"/>
  <c r="AI5" i="11"/>
  <c r="Z5" i="7"/>
  <c r="AO5" i="16"/>
  <c r="AN5" i="96"/>
  <c r="AI5" i="96"/>
  <c r="K7" i="22"/>
  <c r="AH5" i="44"/>
  <c r="AQ5" i="44" s="1"/>
  <c r="AR4" i="49"/>
  <c r="K14" i="1"/>
  <c r="AR4" i="5"/>
  <c r="K7" i="55"/>
  <c r="AP5" i="59"/>
  <c r="K8" i="13"/>
  <c r="AG5" i="61"/>
  <c r="AP5" i="61" s="1"/>
  <c r="W6" i="61"/>
  <c r="AF5" i="61"/>
  <c r="AO5" i="61" s="1"/>
  <c r="AE5" i="61"/>
  <c r="AF5" i="74"/>
  <c r="AO5" i="74" s="1"/>
  <c r="AE5" i="74"/>
  <c r="W6" i="74"/>
  <c r="AG5" i="74"/>
  <c r="AP5" i="74" s="1"/>
  <c r="Z5" i="55"/>
  <c r="AH5" i="79"/>
  <c r="AQ5" i="79" s="1"/>
  <c r="AG5" i="8"/>
  <c r="AP5" i="8" s="1"/>
  <c r="W6" i="8"/>
  <c r="AF5" i="8"/>
  <c r="AO5" i="8" s="1"/>
  <c r="AE5" i="8"/>
  <c r="AQ6" i="3"/>
  <c r="K7" i="70"/>
  <c r="AN5" i="87"/>
  <c r="AI5" i="87"/>
  <c r="X6" i="95"/>
  <c r="Z6" i="95" s="1"/>
  <c r="Y6" i="95"/>
  <c r="X6" i="81"/>
  <c r="Y6" i="81"/>
  <c r="Z6" i="81" s="1"/>
  <c r="AI5" i="45"/>
  <c r="AN5" i="45"/>
  <c r="Y6" i="21"/>
  <c r="X6" i="21"/>
  <c r="AH6" i="21" s="1"/>
  <c r="AQ6" i="21" s="1"/>
  <c r="Y6" i="94"/>
  <c r="X6" i="94"/>
  <c r="AP5" i="71"/>
  <c r="Z6" i="57" l="1"/>
  <c r="AF5" i="13"/>
  <c r="AO5" i="13" s="1"/>
  <c r="AE5" i="56"/>
  <c r="Z6" i="71"/>
  <c r="AG5" i="13"/>
  <c r="AP5" i="13" s="1"/>
  <c r="AF5" i="56"/>
  <c r="AO5" i="56" s="1"/>
  <c r="Z6" i="66"/>
  <c r="Z6" i="31"/>
  <c r="AG6" i="31" s="1"/>
  <c r="AP6" i="31" s="1"/>
  <c r="AG6" i="36"/>
  <c r="AP6" i="36" s="1"/>
  <c r="AE6" i="36"/>
  <c r="W7" i="36"/>
  <c r="AF6" i="36"/>
  <c r="AO6" i="36" s="1"/>
  <c r="AG6" i="66"/>
  <c r="AP6" i="66" s="1"/>
  <c r="AF6" i="66"/>
  <c r="AO6" i="66" s="1"/>
  <c r="W7" i="66"/>
  <c r="AE6" i="66"/>
  <c r="AE6" i="31"/>
  <c r="W7" i="31"/>
  <c r="AF6" i="31"/>
  <c r="AO6" i="31" s="1"/>
  <c r="AF6" i="81"/>
  <c r="AO6" i="81" s="1"/>
  <c r="AE6" i="81"/>
  <c r="AG6" i="81"/>
  <c r="AP6" i="81" s="1"/>
  <c r="W7" i="81"/>
  <c r="AG6" i="40"/>
  <c r="AP6" i="40" s="1"/>
  <c r="AF6" i="40"/>
  <c r="AO6" i="40" s="1"/>
  <c r="AE6" i="40"/>
  <c r="W7" i="40"/>
  <c r="AE6" i="38"/>
  <c r="W7" i="38"/>
  <c r="AF6" i="38"/>
  <c r="AO6" i="38" s="1"/>
  <c r="AG6" i="38"/>
  <c r="AP6" i="38" s="1"/>
  <c r="AG6" i="4"/>
  <c r="AP6" i="4" s="1"/>
  <c r="AF6" i="4"/>
  <c r="AO6" i="4" s="1"/>
  <c r="W7" i="4"/>
  <c r="AE6" i="4"/>
  <c r="AE6" i="42"/>
  <c r="W7" i="42"/>
  <c r="AF6" i="42"/>
  <c r="AO6" i="42" s="1"/>
  <c r="AG6" i="42"/>
  <c r="AP6" i="42" s="1"/>
  <c r="AG6" i="83"/>
  <c r="AP6" i="83" s="1"/>
  <c r="AF6" i="83"/>
  <c r="AO6" i="83" s="1"/>
  <c r="AE6" i="83"/>
  <c r="W7" i="83"/>
  <c r="K8" i="55"/>
  <c r="AR5" i="96"/>
  <c r="K10" i="49"/>
  <c r="Z6" i="61"/>
  <c r="Y6" i="61"/>
  <c r="X6" i="61"/>
  <c r="Z6" i="17"/>
  <c r="X6" i="80"/>
  <c r="Y6" i="80"/>
  <c r="Z6" i="80" s="1"/>
  <c r="K7" i="20"/>
  <c r="AF6" i="59"/>
  <c r="AO6" i="59" s="1"/>
  <c r="W7" i="59"/>
  <c r="AE6" i="59"/>
  <c r="AG6" i="59"/>
  <c r="AP6" i="59" s="1"/>
  <c r="AR5" i="63"/>
  <c r="Z6" i="21"/>
  <c r="AH6" i="95"/>
  <c r="AQ6" i="95" s="1"/>
  <c r="AG5" i="55"/>
  <c r="AP5" i="55" s="1"/>
  <c r="W6" i="55"/>
  <c r="AF5" i="55"/>
  <c r="AO5" i="55" s="1"/>
  <c r="AE5" i="55"/>
  <c r="AI5" i="74"/>
  <c r="AN5" i="74"/>
  <c r="K15" i="1"/>
  <c r="W6" i="20"/>
  <c r="AF5" i="20"/>
  <c r="AO5" i="20" s="1"/>
  <c r="AE5" i="20"/>
  <c r="AG5" i="20"/>
  <c r="AP5" i="20" s="1"/>
  <c r="AE5" i="62"/>
  <c r="W6" i="62"/>
  <c r="AF5" i="62"/>
  <c r="AO5" i="62" s="1"/>
  <c r="AG5" i="62"/>
  <c r="AP5" i="62" s="1"/>
  <c r="AH6" i="34"/>
  <c r="AQ6" i="34" s="1"/>
  <c r="K7" i="56"/>
  <c r="AR5" i="21"/>
  <c r="AR5" i="76"/>
  <c r="W6" i="10"/>
  <c r="AF5" i="10"/>
  <c r="AO5" i="10" s="1"/>
  <c r="AE5" i="10"/>
  <c r="AG5" i="10"/>
  <c r="AP5" i="10" s="1"/>
  <c r="AI5" i="47"/>
  <c r="AN5" i="47"/>
  <c r="AN5" i="23"/>
  <c r="AI5" i="23"/>
  <c r="AI5" i="37"/>
  <c r="AN5" i="37"/>
  <c r="AR5" i="42"/>
  <c r="AG5" i="27"/>
  <c r="AP5" i="27" s="1"/>
  <c r="AF5" i="27"/>
  <c r="AO5" i="27" s="1"/>
  <c r="AE5" i="27"/>
  <c r="W6" i="27"/>
  <c r="K8" i="18"/>
  <c r="K7" i="52"/>
  <c r="K7" i="71"/>
  <c r="AI5" i="33"/>
  <c r="AN5" i="33"/>
  <c r="AR5" i="36"/>
  <c r="AR5" i="4"/>
  <c r="AN5" i="18"/>
  <c r="AI5" i="18"/>
  <c r="AN6" i="3"/>
  <c r="AI6" i="3"/>
  <c r="AN5" i="39"/>
  <c r="AI5" i="39"/>
  <c r="Y6" i="68"/>
  <c r="X6" i="68"/>
  <c r="Z6" i="63"/>
  <c r="Z6" i="16"/>
  <c r="K9" i="61"/>
  <c r="AH6" i="40"/>
  <c r="AQ6" i="40" s="1"/>
  <c r="K7" i="64"/>
  <c r="AI5" i="49"/>
  <c r="AN5" i="49"/>
  <c r="Y6" i="12"/>
  <c r="Z6" i="12" s="1"/>
  <c r="X6" i="12"/>
  <c r="AH6" i="12" s="1"/>
  <c r="AQ6" i="12" s="1"/>
  <c r="Y6" i="64"/>
  <c r="X6" i="64"/>
  <c r="AH6" i="64" s="1"/>
  <c r="AQ6" i="64" s="1"/>
  <c r="AH6" i="58"/>
  <c r="AQ6" i="58" s="1"/>
  <c r="AN5" i="60"/>
  <c r="AI5" i="60"/>
  <c r="AI5" i="72"/>
  <c r="AN5" i="72"/>
  <c r="AI5" i="30"/>
  <c r="AN5" i="30"/>
  <c r="Y6" i="79"/>
  <c r="X6" i="79"/>
  <c r="AI5" i="14"/>
  <c r="AN5" i="14"/>
  <c r="AH6" i="94"/>
  <c r="AQ6" i="94" s="1"/>
  <c r="AF6" i="34"/>
  <c r="AO6" i="34" s="1"/>
  <c r="W7" i="34"/>
  <c r="AG6" i="34"/>
  <c r="AP6" i="34" s="1"/>
  <c r="AE6" i="34"/>
  <c r="K9" i="69"/>
  <c r="AH6" i="45"/>
  <c r="AQ6" i="45" s="1"/>
  <c r="K7" i="2"/>
  <c r="AG6" i="52"/>
  <c r="AP6" i="52" s="1"/>
  <c r="W7" i="52"/>
  <c r="AF6" i="52"/>
  <c r="AO6" i="52" s="1"/>
  <c r="AE6" i="52"/>
  <c r="K7" i="19"/>
  <c r="AG5" i="32"/>
  <c r="AP5" i="32" s="1"/>
  <c r="AF5" i="32"/>
  <c r="AO5" i="32" s="1"/>
  <c r="AE5" i="32"/>
  <c r="W6" i="32"/>
  <c r="K7" i="50"/>
  <c r="K9" i="53"/>
  <c r="K8" i="68"/>
  <c r="AR5" i="95"/>
  <c r="K9" i="83"/>
  <c r="K10" i="83" s="1"/>
  <c r="K11" i="83" s="1"/>
  <c r="K12" i="83" s="1"/>
  <c r="K13" i="83" s="1"/>
  <c r="K14" i="83" s="1"/>
  <c r="K15" i="83" s="1"/>
  <c r="K16" i="83" s="1"/>
  <c r="K17" i="83" s="1"/>
  <c r="K18" i="83" s="1"/>
  <c r="K19" i="83" s="1"/>
  <c r="K20" i="83" s="1"/>
  <c r="K21" i="83" s="1"/>
  <c r="K22" i="83" s="1"/>
  <c r="K23" i="83" s="1"/>
  <c r="K24" i="83" s="1"/>
  <c r="K25" i="83" s="1"/>
  <c r="K26" i="83" s="1"/>
  <c r="K27" i="83" s="1"/>
  <c r="K28" i="83" s="1"/>
  <c r="K29" i="83" s="1"/>
  <c r="K30" i="83" s="1"/>
  <c r="K31" i="83" s="1"/>
  <c r="K32" i="83" s="1"/>
  <c r="K33" i="83" s="1"/>
  <c r="K34" i="83" s="1"/>
  <c r="K35" i="83" s="1"/>
  <c r="K36" i="83" s="1"/>
  <c r="K37" i="83" s="1"/>
  <c r="K38" i="83" s="1"/>
  <c r="K39" i="83" s="1"/>
  <c r="K40" i="83" s="1"/>
  <c r="K41" i="83" s="1"/>
  <c r="K42" i="83" s="1"/>
  <c r="K43" i="83" s="1"/>
  <c r="K44" i="83" s="1"/>
  <c r="K45" i="83" s="1"/>
  <c r="K46" i="83" s="1"/>
  <c r="K47" i="83" s="1"/>
  <c r="K48" i="83" s="1"/>
  <c r="K49" i="83" s="1"/>
  <c r="K50" i="83" s="1"/>
  <c r="K51" i="83" s="1"/>
  <c r="K52" i="83" s="1"/>
  <c r="K53" i="83" s="1"/>
  <c r="K54" i="83" s="1"/>
  <c r="K55" i="83" s="1"/>
  <c r="K56" i="83" s="1"/>
  <c r="K57" i="83" s="1"/>
  <c r="K58" i="83" s="1"/>
  <c r="K59" i="83" s="1"/>
  <c r="K60" i="83" s="1"/>
  <c r="K61" i="83" s="1"/>
  <c r="K62" i="83" s="1"/>
  <c r="K63" i="83" s="1"/>
  <c r="K64" i="83" s="1"/>
  <c r="K65" i="83" s="1"/>
  <c r="K66" i="83" s="1"/>
  <c r="K67" i="83" s="1"/>
  <c r="K68" i="83" s="1"/>
  <c r="K69" i="83" s="1"/>
  <c r="K70" i="83" s="1"/>
  <c r="K71" i="83" s="1"/>
  <c r="K72" i="83" s="1"/>
  <c r="K73" i="83" s="1"/>
  <c r="K74" i="83" s="1"/>
  <c r="K75" i="83" s="1"/>
  <c r="K76" i="83" s="1"/>
  <c r="K77" i="83" s="1"/>
  <c r="K78" i="83" s="1"/>
  <c r="K79" i="83" s="1"/>
  <c r="AG5" i="82"/>
  <c r="AP5" i="82" s="1"/>
  <c r="AF5" i="82"/>
  <c r="AO5" i="82" s="1"/>
  <c r="AE5" i="82"/>
  <c r="W6" i="82"/>
  <c r="AR5" i="91"/>
  <c r="AF5" i="89"/>
  <c r="AO5" i="89" s="1"/>
  <c r="W6" i="89"/>
  <c r="AG5" i="89"/>
  <c r="AP5" i="89" s="1"/>
  <c r="AE5" i="89"/>
  <c r="AR5" i="81"/>
  <c r="AR5" i="59"/>
  <c r="K8" i="63"/>
  <c r="K7" i="67"/>
  <c r="AR5" i="94"/>
  <c r="AH6" i="87"/>
  <c r="AQ6" i="87" s="1"/>
  <c r="Y7" i="3"/>
  <c r="Z7" i="3" s="1"/>
  <c r="X7" i="3"/>
  <c r="AH7" i="3" s="1"/>
  <c r="Y6" i="25"/>
  <c r="X6" i="25"/>
  <c r="Y6" i="54"/>
  <c r="Z6" i="54" s="1"/>
  <c r="X6" i="54"/>
  <c r="AR5" i="34"/>
  <c r="AI5" i="24"/>
  <c r="AN5" i="24"/>
  <c r="AH6" i="77"/>
  <c r="AQ6" i="77" s="1"/>
  <c r="K8" i="54"/>
  <c r="AH6" i="91"/>
  <c r="AQ6" i="91" s="1"/>
  <c r="AF6" i="70"/>
  <c r="AO6" i="70" s="1"/>
  <c r="W7" i="70"/>
  <c r="AE6" i="70"/>
  <c r="AG6" i="70"/>
  <c r="AP6" i="70" s="1"/>
  <c r="W7" i="58"/>
  <c r="AE6" i="58"/>
  <c r="AF6" i="58"/>
  <c r="AO6" i="58" s="1"/>
  <c r="AG6" i="58"/>
  <c r="AP6" i="58" s="1"/>
  <c r="Y6" i="30"/>
  <c r="X6" i="30"/>
  <c r="Z6" i="30" s="1"/>
  <c r="X6" i="29"/>
  <c r="Y6" i="29"/>
  <c r="AN5" i="79"/>
  <c r="AI5" i="79"/>
  <c r="Y6" i="56"/>
  <c r="X6" i="56"/>
  <c r="AH6" i="56" s="1"/>
  <c r="AQ6" i="56" s="1"/>
  <c r="AH6" i="81"/>
  <c r="AQ6" i="81" s="1"/>
  <c r="K8" i="70"/>
  <c r="AI5" i="61"/>
  <c r="AN5" i="61"/>
  <c r="AN5" i="80"/>
  <c r="AI5" i="80"/>
  <c r="W6" i="2"/>
  <c r="AF5" i="2"/>
  <c r="AO5" i="2" s="1"/>
  <c r="AE5" i="2"/>
  <c r="AG5" i="2"/>
  <c r="AP5" i="2" s="1"/>
  <c r="AH6" i="84"/>
  <c r="AQ6" i="84" s="1"/>
  <c r="AG5" i="51"/>
  <c r="AP5" i="51" s="1"/>
  <c r="W6" i="51"/>
  <c r="AF5" i="51"/>
  <c r="AO5" i="51" s="1"/>
  <c r="AE5" i="51"/>
  <c r="AH6" i="28"/>
  <c r="AQ6" i="28" s="1"/>
  <c r="X6" i="47"/>
  <c r="Z6" i="47" s="1"/>
  <c r="Y6" i="47"/>
  <c r="W6" i="1"/>
  <c r="AE5" i="1"/>
  <c r="AG5" i="1"/>
  <c r="AP5" i="1" s="1"/>
  <c r="AF5" i="1"/>
  <c r="AO5" i="1" s="1"/>
  <c r="X6" i="23"/>
  <c r="Y6" i="23"/>
  <c r="AG5" i="6"/>
  <c r="AP5" i="6" s="1"/>
  <c r="W6" i="6"/>
  <c r="AF5" i="6"/>
  <c r="AO5" i="6" s="1"/>
  <c r="AE5" i="6"/>
  <c r="AG5" i="65"/>
  <c r="AP5" i="65" s="1"/>
  <c r="AF5" i="65"/>
  <c r="AO5" i="65" s="1"/>
  <c r="W6" i="65"/>
  <c r="AE5" i="65"/>
  <c r="AR5" i="48"/>
  <c r="K9" i="14"/>
  <c r="K7" i="60"/>
  <c r="AR5" i="57"/>
  <c r="AR5" i="71"/>
  <c r="K7" i="24"/>
  <c r="X6" i="18"/>
  <c r="Z6" i="18" s="1"/>
  <c r="Y6" i="18"/>
  <c r="K8" i="57"/>
  <c r="K8" i="23"/>
  <c r="AR5" i="66"/>
  <c r="X6" i="39"/>
  <c r="Y6" i="39"/>
  <c r="AH6" i="41"/>
  <c r="AQ6" i="41" s="1"/>
  <c r="Y6" i="73"/>
  <c r="X6" i="73"/>
  <c r="AI5" i="25"/>
  <c r="AN5" i="25"/>
  <c r="K8" i="21"/>
  <c r="AR5" i="40"/>
  <c r="Y6" i="60"/>
  <c r="X6" i="60"/>
  <c r="AH6" i="60" s="1"/>
  <c r="AQ6" i="60" s="1"/>
  <c r="K7" i="72"/>
  <c r="Y6" i="72"/>
  <c r="X6" i="72"/>
  <c r="AH6" i="72" s="1"/>
  <c r="AQ6" i="72" s="1"/>
  <c r="AN5" i="29"/>
  <c r="AI5" i="29"/>
  <c r="AN5" i="56"/>
  <c r="K9" i="13"/>
  <c r="X6" i="50"/>
  <c r="AH6" i="50" s="1"/>
  <c r="AQ6" i="50" s="1"/>
  <c r="Y6" i="50"/>
  <c r="AR5" i="70"/>
  <c r="K8" i="9"/>
  <c r="AR5" i="77"/>
  <c r="Z6" i="45"/>
  <c r="AH6" i="96"/>
  <c r="AQ6" i="96" s="1"/>
  <c r="AR5" i="16"/>
  <c r="AR5" i="38"/>
  <c r="AE5" i="22"/>
  <c r="AG5" i="22"/>
  <c r="AP5" i="22" s="1"/>
  <c r="W6" i="22"/>
  <c r="AF5" i="22"/>
  <c r="AO5" i="22" s="1"/>
  <c r="K8" i="65"/>
  <c r="AG5" i="46"/>
  <c r="AP5" i="46" s="1"/>
  <c r="AF5" i="46"/>
  <c r="AO5" i="46" s="1"/>
  <c r="W6" i="46"/>
  <c r="AE5" i="46"/>
  <c r="AH6" i="48"/>
  <c r="AQ6" i="48" s="1"/>
  <c r="K7" i="11"/>
  <c r="AR5" i="83"/>
  <c r="AH6" i="93"/>
  <c r="AQ6" i="93" s="1"/>
  <c r="AH6" i="76"/>
  <c r="AQ6" i="76" s="1"/>
  <c r="X6" i="44"/>
  <c r="Z6" i="44" s="1"/>
  <c r="Y6" i="44"/>
  <c r="Z6" i="87"/>
  <c r="AP6" i="3"/>
  <c r="AI5" i="9"/>
  <c r="AN5" i="9"/>
  <c r="Z6" i="41"/>
  <c r="AI5" i="73"/>
  <c r="AN5" i="73"/>
  <c r="K8" i="5"/>
  <c r="AG5" i="88"/>
  <c r="AP5" i="88" s="1"/>
  <c r="AF5" i="88"/>
  <c r="AO5" i="88" s="1"/>
  <c r="AE5" i="88"/>
  <c r="W6" i="88"/>
  <c r="K9" i="62"/>
  <c r="X6" i="24"/>
  <c r="AH6" i="24" s="1"/>
  <c r="AQ6" i="24" s="1"/>
  <c r="Y6" i="24"/>
  <c r="Z6" i="77"/>
  <c r="AR5" i="52"/>
  <c r="Z6" i="91"/>
  <c r="Y6" i="85"/>
  <c r="Z6" i="85" s="1"/>
  <c r="X6" i="85"/>
  <c r="X6" i="26"/>
  <c r="Y6" i="26"/>
  <c r="AN5" i="15"/>
  <c r="AI5" i="15"/>
  <c r="Y6" i="86"/>
  <c r="Z6" i="86" s="1"/>
  <c r="X6" i="86"/>
  <c r="W7" i="95"/>
  <c r="AE6" i="95"/>
  <c r="AG6" i="95"/>
  <c r="AP6" i="95" s="1"/>
  <c r="AF6" i="95"/>
  <c r="AO6" i="95" s="1"/>
  <c r="AR5" i="58"/>
  <c r="AR5" i="28"/>
  <c r="K8" i="17"/>
  <c r="AF6" i="48"/>
  <c r="AO6" i="48" s="1"/>
  <c r="AG6" i="48"/>
  <c r="AP6" i="48" s="1"/>
  <c r="AE6" i="48"/>
  <c r="W7" i="48"/>
  <c r="W7" i="57"/>
  <c r="AE6" i="57"/>
  <c r="AG6" i="57"/>
  <c r="AP6" i="57" s="1"/>
  <c r="AF6" i="57"/>
  <c r="AO6" i="57" s="1"/>
  <c r="AR5" i="84"/>
  <c r="X6" i="33"/>
  <c r="Z6" i="33" s="1"/>
  <c r="Y6" i="33"/>
  <c r="K7" i="16"/>
  <c r="K8" i="15"/>
  <c r="AH6" i="38"/>
  <c r="AQ6" i="38" s="1"/>
  <c r="W7" i="76"/>
  <c r="AG6" i="76"/>
  <c r="AP6" i="76" s="1"/>
  <c r="AF6" i="76"/>
  <c r="AO6" i="76" s="1"/>
  <c r="AE6" i="76"/>
  <c r="AR5" i="41"/>
  <c r="K7" i="8"/>
  <c r="Y6" i="9"/>
  <c r="X6" i="9"/>
  <c r="Z6" i="9" s="1"/>
  <c r="AI5" i="68"/>
  <c r="AN5" i="68"/>
  <c r="K9" i="10"/>
  <c r="AQ6" i="16"/>
  <c r="AH6" i="83"/>
  <c r="AQ6" i="83" s="1"/>
  <c r="AI5" i="12"/>
  <c r="AN5" i="12"/>
  <c r="AN5" i="64"/>
  <c r="AI5" i="64"/>
  <c r="AQ6" i="11"/>
  <c r="K8" i="7"/>
  <c r="AN5" i="85"/>
  <c r="AI5" i="85"/>
  <c r="X6" i="78"/>
  <c r="Y6" i="78"/>
  <c r="AI5" i="43"/>
  <c r="AN5" i="43"/>
  <c r="Z6" i="75"/>
  <c r="Y6" i="75"/>
  <c r="X6" i="75"/>
  <c r="Y6" i="67"/>
  <c r="X6" i="67"/>
  <c r="AH6" i="67" s="1"/>
  <c r="AQ6" i="67" s="1"/>
  <c r="AN5" i="26"/>
  <c r="AI5" i="26"/>
  <c r="AI5" i="69"/>
  <c r="AN5" i="69"/>
  <c r="AI5" i="13"/>
  <c r="AN5" i="13"/>
  <c r="AI5" i="86"/>
  <c r="AN5" i="86"/>
  <c r="Y6" i="8"/>
  <c r="X6" i="8"/>
  <c r="AH6" i="8" s="1"/>
  <c r="AQ6" i="8" s="1"/>
  <c r="AN5" i="50"/>
  <c r="AI5" i="50"/>
  <c r="Z6" i="94"/>
  <c r="AR5" i="87"/>
  <c r="AE5" i="7"/>
  <c r="AG5" i="7"/>
  <c r="AP5" i="7" s="1"/>
  <c r="W6" i="7"/>
  <c r="AF5" i="7"/>
  <c r="AO5" i="7" s="1"/>
  <c r="W7" i="84"/>
  <c r="AE6" i="84"/>
  <c r="AF6" i="84"/>
  <c r="AO6" i="84" s="1"/>
  <c r="AG6" i="84"/>
  <c r="AP6" i="84" s="1"/>
  <c r="AG6" i="71"/>
  <c r="AP6" i="71" s="1"/>
  <c r="AF6" i="71"/>
  <c r="AO6" i="71" s="1"/>
  <c r="W7" i="71"/>
  <c r="AE6" i="71"/>
  <c r="AH6" i="42"/>
  <c r="AQ6" i="42" s="1"/>
  <c r="AR5" i="93"/>
  <c r="AG6" i="28"/>
  <c r="AP6" i="28" s="1"/>
  <c r="AF6" i="28"/>
  <c r="AO6" i="28" s="1"/>
  <c r="W7" i="28"/>
  <c r="AE6" i="28"/>
  <c r="AF5" i="35"/>
  <c r="AO5" i="35" s="1"/>
  <c r="W6" i="35"/>
  <c r="AG5" i="35"/>
  <c r="AP5" i="35" s="1"/>
  <c r="AE5" i="35"/>
  <c r="AF5" i="90"/>
  <c r="AO5" i="90" s="1"/>
  <c r="W6" i="90"/>
  <c r="AG5" i="90"/>
  <c r="AP5" i="90" s="1"/>
  <c r="AE5" i="90"/>
  <c r="AR5" i="45"/>
  <c r="AN5" i="8"/>
  <c r="AI5" i="8"/>
  <c r="X6" i="74"/>
  <c r="Z6" i="74" s="1"/>
  <c r="Y6" i="74"/>
  <c r="K8" i="22"/>
  <c r="AR5" i="11"/>
  <c r="K11" i="6"/>
  <c r="K9" i="58"/>
  <c r="Z6" i="96"/>
  <c r="AR5" i="17"/>
  <c r="Y6" i="37"/>
  <c r="X6" i="37"/>
  <c r="K7" i="3"/>
  <c r="AG5" i="19"/>
  <c r="AP5" i="19" s="1"/>
  <c r="W6" i="19"/>
  <c r="AF5" i="19"/>
  <c r="AO5" i="19" s="1"/>
  <c r="AE5" i="19"/>
  <c r="AH6" i="36"/>
  <c r="AQ6" i="36" s="1"/>
  <c r="K7" i="12"/>
  <c r="AG5" i="92"/>
  <c r="AP5" i="92" s="1"/>
  <c r="W6" i="92"/>
  <c r="AF5" i="92"/>
  <c r="AO5" i="92" s="1"/>
  <c r="AE5" i="92"/>
  <c r="K7" i="4"/>
  <c r="Z6" i="93"/>
  <c r="AR5" i="31"/>
  <c r="K7" i="59"/>
  <c r="AE5" i="53"/>
  <c r="W6" i="53"/>
  <c r="AF5" i="53"/>
  <c r="AO5" i="53" s="1"/>
  <c r="AG5" i="53"/>
  <c r="AP5" i="53" s="1"/>
  <c r="AF5" i="5"/>
  <c r="AO5" i="5" s="1"/>
  <c r="W6" i="5"/>
  <c r="AE5" i="5"/>
  <c r="AG5" i="5"/>
  <c r="AP5" i="5" s="1"/>
  <c r="AI5" i="44"/>
  <c r="AN5" i="44"/>
  <c r="AH6" i="31"/>
  <c r="AQ6" i="31" s="1"/>
  <c r="K7" i="51"/>
  <c r="AN5" i="54"/>
  <c r="AI5" i="54"/>
  <c r="K8" i="66"/>
  <c r="Y6" i="49"/>
  <c r="X6" i="49"/>
  <c r="Z6" i="11"/>
  <c r="AN5" i="78"/>
  <c r="AI5" i="78"/>
  <c r="Z6" i="14"/>
  <c r="X6" i="14"/>
  <c r="Y6" i="14"/>
  <c r="Y6" i="43"/>
  <c r="X6" i="43"/>
  <c r="Z6" i="43" s="1"/>
  <c r="AI5" i="75"/>
  <c r="AN5" i="75"/>
  <c r="AI5" i="67"/>
  <c r="AN5" i="67"/>
  <c r="Y6" i="69"/>
  <c r="X6" i="69"/>
  <c r="Y6" i="15"/>
  <c r="Z6" i="15" s="1"/>
  <c r="X6" i="15"/>
  <c r="Y6" i="13"/>
  <c r="X6" i="13"/>
  <c r="AI5" i="56" l="1"/>
  <c r="Z6" i="67"/>
  <c r="Z6" i="8"/>
  <c r="Z6" i="26"/>
  <c r="AG6" i="26" s="1"/>
  <c r="AP6" i="26" s="1"/>
  <c r="Z6" i="72"/>
  <c r="Z6" i="64"/>
  <c r="Z6" i="49"/>
  <c r="AE6" i="49" s="1"/>
  <c r="Z6" i="79"/>
  <c r="W7" i="26"/>
  <c r="AE6" i="26"/>
  <c r="AG6" i="79"/>
  <c r="AP6" i="79" s="1"/>
  <c r="AF6" i="79"/>
  <c r="AO6" i="79" s="1"/>
  <c r="AE6" i="79"/>
  <c r="W7" i="79"/>
  <c r="AG6" i="9"/>
  <c r="AP6" i="9" s="1"/>
  <c r="AF6" i="9"/>
  <c r="AO6" i="9" s="1"/>
  <c r="W7" i="9"/>
  <c r="AE6" i="9"/>
  <c r="AE6" i="33"/>
  <c r="W7" i="33"/>
  <c r="AG6" i="33"/>
  <c r="AP6" i="33" s="1"/>
  <c r="AF6" i="33"/>
  <c r="AO6" i="33" s="1"/>
  <c r="AG6" i="86"/>
  <c r="AP6" i="86" s="1"/>
  <c r="AF6" i="86"/>
  <c r="AO6" i="86" s="1"/>
  <c r="AE6" i="86"/>
  <c r="W7" i="86"/>
  <c r="AG6" i="85"/>
  <c r="AP6" i="85" s="1"/>
  <c r="AF6" i="85"/>
  <c r="AO6" i="85" s="1"/>
  <c r="W7" i="85"/>
  <c r="AE6" i="85"/>
  <c r="W7" i="54"/>
  <c r="AE6" i="54"/>
  <c r="AG6" i="54"/>
  <c r="AP6" i="54" s="1"/>
  <c r="AF6" i="54"/>
  <c r="AO6" i="54" s="1"/>
  <c r="AF6" i="15"/>
  <c r="AO6" i="15" s="1"/>
  <c r="W7" i="15"/>
  <c r="AE6" i="15"/>
  <c r="AG6" i="15"/>
  <c r="AP6" i="15" s="1"/>
  <c r="AG6" i="93"/>
  <c r="AP6" i="93" s="1"/>
  <c r="AF6" i="93"/>
  <c r="AO6" i="93" s="1"/>
  <c r="W7" i="93"/>
  <c r="AE6" i="93"/>
  <c r="AH6" i="13"/>
  <c r="AQ6" i="13" s="1"/>
  <c r="AH6" i="69"/>
  <c r="AQ6" i="69" s="1"/>
  <c r="AH6" i="14"/>
  <c r="AQ6" i="14" s="1"/>
  <c r="K8" i="51"/>
  <c r="X6" i="92"/>
  <c r="Y6" i="92"/>
  <c r="AI5" i="19"/>
  <c r="AN5" i="19"/>
  <c r="AH6" i="37"/>
  <c r="AQ6" i="37" s="1"/>
  <c r="K12" i="6"/>
  <c r="AH6" i="74"/>
  <c r="AQ6" i="74" s="1"/>
  <c r="Y6" i="90"/>
  <c r="X6" i="90"/>
  <c r="AN6" i="71"/>
  <c r="AI6" i="71"/>
  <c r="AI6" i="84"/>
  <c r="AN6" i="84"/>
  <c r="AR5" i="50"/>
  <c r="AR5" i="86"/>
  <c r="AR5" i="26"/>
  <c r="Y7" i="57"/>
  <c r="X7" i="57"/>
  <c r="AI6" i="95"/>
  <c r="AN6" i="95"/>
  <c r="Z6" i="24"/>
  <c r="AN5" i="88"/>
  <c r="AI5" i="88"/>
  <c r="K9" i="5"/>
  <c r="AH6" i="44"/>
  <c r="AQ6" i="44" s="1"/>
  <c r="Y6" i="46"/>
  <c r="Z6" i="46" s="1"/>
  <c r="X6" i="46"/>
  <c r="AI5" i="22"/>
  <c r="AN5" i="22"/>
  <c r="K10" i="13"/>
  <c r="K8" i="72"/>
  <c r="AR5" i="25"/>
  <c r="K8" i="24"/>
  <c r="Y6" i="65"/>
  <c r="X6" i="65"/>
  <c r="AI5" i="1"/>
  <c r="AN5" i="1"/>
  <c r="AR5" i="80"/>
  <c r="Z6" i="56"/>
  <c r="X7" i="58"/>
  <c r="Y7" i="58"/>
  <c r="AH6" i="25"/>
  <c r="AQ6" i="25" s="1"/>
  <c r="K8" i="50"/>
  <c r="AR5" i="60"/>
  <c r="AR5" i="49"/>
  <c r="AH6" i="68"/>
  <c r="AQ6" i="68" s="1"/>
  <c r="AR6" i="3"/>
  <c r="K8" i="71"/>
  <c r="Y6" i="27"/>
  <c r="X6" i="27"/>
  <c r="AR5" i="23"/>
  <c r="AI5" i="62"/>
  <c r="AN5" i="62"/>
  <c r="AN5" i="55"/>
  <c r="AI5" i="55"/>
  <c r="W7" i="80"/>
  <c r="AG6" i="80"/>
  <c r="AP6" i="80" s="1"/>
  <c r="AF6" i="80"/>
  <c r="AO6" i="80" s="1"/>
  <c r="AE6" i="80"/>
  <c r="K9" i="55"/>
  <c r="X7" i="42"/>
  <c r="Y7" i="42"/>
  <c r="X7" i="4"/>
  <c r="AH7" i="4" s="1"/>
  <c r="AQ7" i="4" s="1"/>
  <c r="Y7" i="4"/>
  <c r="X7" i="81"/>
  <c r="Y7" i="81"/>
  <c r="AG6" i="75"/>
  <c r="AP6" i="75" s="1"/>
  <c r="AF6" i="75"/>
  <c r="AO6" i="75" s="1"/>
  <c r="AE6" i="75"/>
  <c r="W7" i="75"/>
  <c r="K10" i="10"/>
  <c r="K8" i="16"/>
  <c r="Y7" i="48"/>
  <c r="Z7" i="48" s="1"/>
  <c r="X7" i="48"/>
  <c r="AR5" i="15"/>
  <c r="AR5" i="9"/>
  <c r="AF6" i="44"/>
  <c r="AO6" i="44" s="1"/>
  <c r="AE6" i="44"/>
  <c r="W7" i="44"/>
  <c r="AG6" i="44"/>
  <c r="AP6" i="44" s="1"/>
  <c r="K9" i="65"/>
  <c r="K9" i="9"/>
  <c r="AH6" i="73"/>
  <c r="AQ6" i="73" s="1"/>
  <c r="K9" i="57"/>
  <c r="K10" i="14"/>
  <c r="Y6" i="1"/>
  <c r="X6" i="1"/>
  <c r="AH6" i="29"/>
  <c r="AQ6" i="29" s="1"/>
  <c r="W7" i="30"/>
  <c r="AG6" i="30"/>
  <c r="AP6" i="30" s="1"/>
  <c r="AE6" i="30"/>
  <c r="AF6" i="30"/>
  <c r="AO6" i="30" s="1"/>
  <c r="W8" i="3"/>
  <c r="AG7" i="3"/>
  <c r="AP7" i="3" s="1"/>
  <c r="AF7" i="3"/>
  <c r="AO7" i="3" s="1"/>
  <c r="AE7" i="3"/>
  <c r="K9" i="63"/>
  <c r="AF6" i="64"/>
  <c r="AO6" i="64" s="1"/>
  <c r="W7" i="64"/>
  <c r="AE6" i="64"/>
  <c r="AG6" i="64"/>
  <c r="AP6" i="64" s="1"/>
  <c r="K10" i="61"/>
  <c r="AR5" i="33"/>
  <c r="AI5" i="27"/>
  <c r="AN5" i="27"/>
  <c r="Y6" i="10"/>
  <c r="X6" i="10"/>
  <c r="W7" i="17"/>
  <c r="AE6" i="17"/>
  <c r="AG6" i="17"/>
  <c r="AP6" i="17" s="1"/>
  <c r="AF6" i="17"/>
  <c r="AO6" i="17" s="1"/>
  <c r="X7" i="83"/>
  <c r="AH7" i="83" s="1"/>
  <c r="AQ7" i="83" s="1"/>
  <c r="Y7" i="83"/>
  <c r="AI6" i="42"/>
  <c r="AN6" i="42"/>
  <c r="Y7" i="40"/>
  <c r="X7" i="40"/>
  <c r="AI6" i="66"/>
  <c r="AN6" i="66"/>
  <c r="W7" i="43"/>
  <c r="AF6" i="43"/>
  <c r="AO6" i="43" s="1"/>
  <c r="AE6" i="43"/>
  <c r="AG6" i="43"/>
  <c r="AP6" i="43" s="1"/>
  <c r="AG6" i="14"/>
  <c r="AP6" i="14" s="1"/>
  <c r="AF6" i="14"/>
  <c r="AO6" i="14" s="1"/>
  <c r="AE6" i="14"/>
  <c r="W7" i="14"/>
  <c r="AG6" i="11"/>
  <c r="AP6" i="11" s="1"/>
  <c r="AF6" i="11"/>
  <c r="AO6" i="11" s="1"/>
  <c r="W7" i="11"/>
  <c r="AE6" i="11"/>
  <c r="AR5" i="44"/>
  <c r="K8" i="59"/>
  <c r="K8" i="4"/>
  <c r="AG6" i="96"/>
  <c r="AP6" i="96" s="1"/>
  <c r="AF6" i="96"/>
  <c r="AO6" i="96" s="1"/>
  <c r="W7" i="96"/>
  <c r="AE6" i="96"/>
  <c r="K10" i="58"/>
  <c r="AG6" i="74"/>
  <c r="AP6" i="74" s="1"/>
  <c r="AF6" i="74"/>
  <c r="AO6" i="74" s="1"/>
  <c r="AE6" i="74"/>
  <c r="W7" i="74"/>
  <c r="AN6" i="28"/>
  <c r="AI6" i="28"/>
  <c r="X7" i="71"/>
  <c r="AH7" i="71" s="1"/>
  <c r="AQ7" i="71" s="1"/>
  <c r="Y7" i="71"/>
  <c r="AI5" i="7"/>
  <c r="AN5" i="7"/>
  <c r="AH6" i="78"/>
  <c r="AQ6" i="78" s="1"/>
  <c r="AR5" i="12"/>
  <c r="K8" i="8"/>
  <c r="Z6" i="13"/>
  <c r="Z6" i="69"/>
  <c r="AH6" i="43"/>
  <c r="AQ6" i="43" s="1"/>
  <c r="AR5" i="78"/>
  <c r="K9" i="66"/>
  <c r="Z6" i="53"/>
  <c r="X6" i="53"/>
  <c r="Y6" i="53"/>
  <c r="X6" i="19"/>
  <c r="Y6" i="19"/>
  <c r="K8" i="3"/>
  <c r="Z6" i="37"/>
  <c r="K9" i="22"/>
  <c r="AI5" i="35"/>
  <c r="AN5" i="35"/>
  <c r="X7" i="28"/>
  <c r="Y7" i="28"/>
  <c r="X7" i="84"/>
  <c r="Y7" i="84"/>
  <c r="AR5" i="13"/>
  <c r="Z6" i="78"/>
  <c r="AN6" i="48"/>
  <c r="AI6" i="48"/>
  <c r="X7" i="95"/>
  <c r="Y7" i="95"/>
  <c r="AG6" i="77"/>
  <c r="AP6" i="77" s="1"/>
  <c r="AF6" i="77"/>
  <c r="AO6" i="77" s="1"/>
  <c r="AE6" i="77"/>
  <c r="W7" i="77"/>
  <c r="AR5" i="73"/>
  <c r="K8" i="11"/>
  <c r="Z6" i="50"/>
  <c r="AH6" i="23"/>
  <c r="AQ6" i="23" s="1"/>
  <c r="AN5" i="51"/>
  <c r="AI5" i="51"/>
  <c r="Z6" i="29"/>
  <c r="AN6" i="70"/>
  <c r="AI6" i="70"/>
  <c r="Z6" i="25"/>
  <c r="X6" i="89"/>
  <c r="Y6" i="89"/>
  <c r="K10" i="53"/>
  <c r="X6" i="32"/>
  <c r="Y6" i="32"/>
  <c r="K8" i="19"/>
  <c r="K10" i="69"/>
  <c r="K8" i="64"/>
  <c r="Z6" i="68"/>
  <c r="X6" i="55"/>
  <c r="Z6" i="55" s="1"/>
  <c r="Y6" i="55"/>
  <c r="AN6" i="59"/>
  <c r="AI6" i="59"/>
  <c r="K8" i="20"/>
  <c r="K11" i="49"/>
  <c r="AN6" i="83"/>
  <c r="AI6" i="83"/>
  <c r="AN6" i="40"/>
  <c r="AI6" i="40"/>
  <c r="Y7" i="31"/>
  <c r="X7" i="31"/>
  <c r="X7" i="66"/>
  <c r="Y7" i="66"/>
  <c r="X7" i="36"/>
  <c r="Y7" i="36"/>
  <c r="AR5" i="75"/>
  <c r="K9" i="7"/>
  <c r="K9" i="17"/>
  <c r="AH6" i="15"/>
  <c r="AQ6" i="15" s="1"/>
  <c r="AH6" i="49"/>
  <c r="AQ6" i="49" s="1"/>
  <c r="AI5" i="5"/>
  <c r="AN5" i="5"/>
  <c r="AI5" i="53"/>
  <c r="AN5" i="53"/>
  <c r="AR5" i="8"/>
  <c r="AR5" i="43"/>
  <c r="AR5" i="85"/>
  <c r="AR5" i="64"/>
  <c r="AR5" i="68"/>
  <c r="Y7" i="76"/>
  <c r="Z7" i="76" s="1"/>
  <c r="X7" i="76"/>
  <c r="AH6" i="86"/>
  <c r="AQ6" i="86" s="1"/>
  <c r="AH6" i="85"/>
  <c r="AQ6" i="85" s="1"/>
  <c r="K10" i="62"/>
  <c r="W7" i="45"/>
  <c r="AG6" i="45"/>
  <c r="AP6" i="45" s="1"/>
  <c r="AE6" i="45"/>
  <c r="AF6" i="45"/>
  <c r="AO6" i="45" s="1"/>
  <c r="AR5" i="56"/>
  <c r="Z6" i="60"/>
  <c r="K9" i="21"/>
  <c r="Z6" i="73"/>
  <c r="AH6" i="18"/>
  <c r="AQ6" i="18" s="1"/>
  <c r="AI5" i="6"/>
  <c r="AN5" i="6"/>
  <c r="Z6" i="23"/>
  <c r="AH6" i="47"/>
  <c r="AQ6" i="47" s="1"/>
  <c r="AI5" i="2"/>
  <c r="AN5" i="2"/>
  <c r="K9" i="70"/>
  <c r="Y7" i="70"/>
  <c r="X7" i="70"/>
  <c r="AH6" i="54"/>
  <c r="AQ6" i="54" s="1"/>
  <c r="Y6" i="82"/>
  <c r="Z6" i="82" s="1"/>
  <c r="X6" i="82"/>
  <c r="AN5" i="32"/>
  <c r="AI5" i="32"/>
  <c r="AN6" i="52"/>
  <c r="AI6" i="52"/>
  <c r="AN6" i="34"/>
  <c r="AI6" i="34"/>
  <c r="AR5" i="14"/>
  <c r="AR5" i="30"/>
  <c r="AG6" i="16"/>
  <c r="AP6" i="16" s="1"/>
  <c r="AF6" i="16"/>
  <c r="AO6" i="16" s="1"/>
  <c r="W7" i="16"/>
  <c r="AE6" i="16"/>
  <c r="K8" i="52"/>
  <c r="AR5" i="47"/>
  <c r="K8" i="56"/>
  <c r="AI5" i="20"/>
  <c r="AN5" i="20"/>
  <c r="K16" i="1"/>
  <c r="AG6" i="21"/>
  <c r="AP6" i="21" s="1"/>
  <c r="AF6" i="21"/>
  <c r="AO6" i="21" s="1"/>
  <c r="W7" i="21"/>
  <c r="AE6" i="21"/>
  <c r="Z7" i="59"/>
  <c r="X7" i="59"/>
  <c r="AH7" i="59" s="1"/>
  <c r="AQ7" i="59" s="1"/>
  <c r="Y7" i="59"/>
  <c r="AH6" i="61"/>
  <c r="AQ6" i="61" s="1"/>
  <c r="X7" i="38"/>
  <c r="Y7" i="38"/>
  <c r="AI6" i="81"/>
  <c r="AN6" i="81"/>
  <c r="AI6" i="31"/>
  <c r="AN6" i="31"/>
  <c r="AN6" i="36"/>
  <c r="AI6" i="36"/>
  <c r="AR5" i="54"/>
  <c r="AI5" i="90"/>
  <c r="AN5" i="90"/>
  <c r="AF6" i="8"/>
  <c r="AO6" i="8" s="1"/>
  <c r="W7" i="8"/>
  <c r="AE6" i="8"/>
  <c r="AG6" i="8"/>
  <c r="AP6" i="8" s="1"/>
  <c r="AG6" i="67"/>
  <c r="AP6" i="67" s="1"/>
  <c r="AF6" i="67"/>
  <c r="AO6" i="67" s="1"/>
  <c r="AE6" i="67"/>
  <c r="W7" i="67"/>
  <c r="AH6" i="9"/>
  <c r="AQ6" i="9" s="1"/>
  <c r="AG6" i="91"/>
  <c r="AP6" i="91" s="1"/>
  <c r="AF6" i="91"/>
  <c r="AO6" i="91" s="1"/>
  <c r="W7" i="91"/>
  <c r="AE6" i="91"/>
  <c r="X6" i="88"/>
  <c r="Y6" i="88"/>
  <c r="AE6" i="41"/>
  <c r="W7" i="41"/>
  <c r="AF6" i="41"/>
  <c r="AO6" i="41" s="1"/>
  <c r="AG6" i="41"/>
  <c r="AP6" i="41" s="1"/>
  <c r="AG6" i="87"/>
  <c r="AP6" i="87" s="1"/>
  <c r="W7" i="87"/>
  <c r="AF6" i="87"/>
  <c r="AO6" i="87" s="1"/>
  <c r="AE6" i="87"/>
  <c r="X6" i="22"/>
  <c r="Y6" i="22"/>
  <c r="AR5" i="29"/>
  <c r="AG6" i="72"/>
  <c r="AP6" i="72" s="1"/>
  <c r="AF6" i="72"/>
  <c r="AO6" i="72" s="1"/>
  <c r="W7" i="72"/>
  <c r="AE6" i="72"/>
  <c r="AH6" i="39"/>
  <c r="AQ6" i="39" s="1"/>
  <c r="AG6" i="18"/>
  <c r="AP6" i="18" s="1"/>
  <c r="AF6" i="18"/>
  <c r="AO6" i="18" s="1"/>
  <c r="W7" i="18"/>
  <c r="AE6" i="18"/>
  <c r="W7" i="47"/>
  <c r="AG6" i="47"/>
  <c r="AP6" i="47" s="1"/>
  <c r="AF6" i="47"/>
  <c r="AO6" i="47" s="1"/>
  <c r="AE6" i="47"/>
  <c r="X6" i="51"/>
  <c r="Y6" i="51"/>
  <c r="AR5" i="79"/>
  <c r="K9" i="68"/>
  <c r="K8" i="2"/>
  <c r="AH6" i="79"/>
  <c r="AQ6" i="79" s="1"/>
  <c r="AG6" i="12"/>
  <c r="AP6" i="12" s="1"/>
  <c r="AF6" i="12"/>
  <c r="AO6" i="12" s="1"/>
  <c r="W7" i="12"/>
  <c r="AE6" i="12"/>
  <c r="AR5" i="39"/>
  <c r="AR5" i="18"/>
  <c r="AR5" i="37"/>
  <c r="AI6" i="38"/>
  <c r="AN6" i="38"/>
  <c r="Y6" i="5"/>
  <c r="X6" i="5"/>
  <c r="Z6" i="5" s="1"/>
  <c r="AI5" i="92"/>
  <c r="AN5" i="92"/>
  <c r="AR5" i="67"/>
  <c r="K8" i="12"/>
  <c r="Y6" i="35"/>
  <c r="X6" i="35"/>
  <c r="Z6" i="35" s="1"/>
  <c r="Y6" i="7"/>
  <c r="X6" i="7"/>
  <c r="AF6" i="94"/>
  <c r="AO6" i="94" s="1"/>
  <c r="AG6" i="94"/>
  <c r="AP6" i="94" s="1"/>
  <c r="W7" i="94"/>
  <c r="AE6" i="94"/>
  <c r="AR5" i="69"/>
  <c r="AH6" i="75"/>
  <c r="AQ6" i="75" s="1"/>
  <c r="AI6" i="76"/>
  <c r="AN6" i="76"/>
  <c r="K9" i="15"/>
  <c r="AH6" i="33"/>
  <c r="AQ6" i="33" s="1"/>
  <c r="AI6" i="57"/>
  <c r="AN6" i="57"/>
  <c r="AH6" i="26"/>
  <c r="AQ6" i="26" s="1"/>
  <c r="AN5" i="46"/>
  <c r="AI5" i="46"/>
  <c r="Z6" i="39"/>
  <c r="K9" i="23"/>
  <c r="K8" i="60"/>
  <c r="AN5" i="65"/>
  <c r="AI5" i="65"/>
  <c r="Y6" i="6"/>
  <c r="X6" i="6"/>
  <c r="X6" i="2"/>
  <c r="Z6" i="2" s="1"/>
  <c r="Y6" i="2"/>
  <c r="AR5" i="61"/>
  <c r="AH6" i="30"/>
  <c r="AQ6" i="30" s="1"/>
  <c r="AI6" i="58"/>
  <c r="AN6" i="58"/>
  <c r="K9" i="54"/>
  <c r="AR5" i="24"/>
  <c r="AQ7" i="3"/>
  <c r="K8" i="67"/>
  <c r="AI5" i="89"/>
  <c r="AN5" i="89"/>
  <c r="AN5" i="82"/>
  <c r="AI5" i="82"/>
  <c r="Y7" i="52"/>
  <c r="X7" i="52"/>
  <c r="AH7" i="52" s="1"/>
  <c r="AQ7" i="52" s="1"/>
  <c r="Y7" i="34"/>
  <c r="X7" i="34"/>
  <c r="AR5" i="72"/>
  <c r="W7" i="63"/>
  <c r="AE6" i="63"/>
  <c r="AF6" i="63"/>
  <c r="AO6" i="63" s="1"/>
  <c r="AG6" i="63"/>
  <c r="AP6" i="63" s="1"/>
  <c r="K9" i="18"/>
  <c r="AI5" i="10"/>
  <c r="AN5" i="10"/>
  <c r="X6" i="62"/>
  <c r="Y6" i="62"/>
  <c r="X6" i="20"/>
  <c r="Y6" i="20"/>
  <c r="AR5" i="74"/>
  <c r="AH6" i="80"/>
  <c r="AQ6" i="80" s="1"/>
  <c r="AG6" i="61"/>
  <c r="AP6" i="61" s="1"/>
  <c r="AE6" i="61"/>
  <c r="W7" i="61"/>
  <c r="AF6" i="61"/>
  <c r="AO6" i="61" s="1"/>
  <c r="AI6" i="4"/>
  <c r="AN6" i="4"/>
  <c r="AF6" i="49" l="1"/>
  <c r="AO6" i="49" s="1"/>
  <c r="AG6" i="49"/>
  <c r="AP6" i="49" s="1"/>
  <c r="Z7" i="83"/>
  <c r="W7" i="49"/>
  <c r="Z7" i="71"/>
  <c r="Z7" i="40"/>
  <c r="AG7" i="40" s="1"/>
  <c r="AP7" i="40" s="1"/>
  <c r="Z6" i="65"/>
  <c r="AF6" i="26"/>
  <c r="AO6" i="26" s="1"/>
  <c r="AG6" i="82"/>
  <c r="AP6" i="82" s="1"/>
  <c r="W7" i="82"/>
  <c r="AF6" i="82"/>
  <c r="AO6" i="82" s="1"/>
  <c r="AE6" i="82"/>
  <c r="AG6" i="65"/>
  <c r="AP6" i="65" s="1"/>
  <c r="AF6" i="65"/>
  <c r="AO6" i="65" s="1"/>
  <c r="AE6" i="65"/>
  <c r="W7" i="65"/>
  <c r="W7" i="2"/>
  <c r="AE6" i="2"/>
  <c r="AG6" i="2"/>
  <c r="AP6" i="2" s="1"/>
  <c r="AF6" i="2"/>
  <c r="AO6" i="2" s="1"/>
  <c r="AR5" i="65"/>
  <c r="AH6" i="7"/>
  <c r="AQ6" i="7" s="1"/>
  <c r="AG6" i="35"/>
  <c r="AP6" i="35" s="1"/>
  <c r="AE6" i="35"/>
  <c r="W7" i="35"/>
  <c r="AF6" i="35"/>
  <c r="AO6" i="35" s="1"/>
  <c r="AF6" i="5"/>
  <c r="AO6" i="5" s="1"/>
  <c r="W7" i="5"/>
  <c r="AE6" i="5"/>
  <c r="AG6" i="5"/>
  <c r="AP6" i="5" s="1"/>
  <c r="X7" i="12"/>
  <c r="Y7" i="12"/>
  <c r="AH6" i="51"/>
  <c r="AQ6" i="51" s="1"/>
  <c r="X7" i="47"/>
  <c r="Y7" i="47"/>
  <c r="Y7" i="18"/>
  <c r="X7" i="18"/>
  <c r="Y7" i="87"/>
  <c r="X7" i="87"/>
  <c r="Y7" i="41"/>
  <c r="X7" i="41"/>
  <c r="AN6" i="91"/>
  <c r="AI6" i="91"/>
  <c r="AF7" i="59"/>
  <c r="AO7" i="59" s="1"/>
  <c r="AE7" i="59"/>
  <c r="W8" i="59"/>
  <c r="AG7" i="59"/>
  <c r="AP7" i="59" s="1"/>
  <c r="K9" i="56"/>
  <c r="K9" i="52"/>
  <c r="AR6" i="52"/>
  <c r="K10" i="70"/>
  <c r="Y7" i="45"/>
  <c r="X7" i="45"/>
  <c r="K11" i="62"/>
  <c r="AH7" i="66"/>
  <c r="AQ7" i="66" s="1"/>
  <c r="K9" i="20"/>
  <c r="AF6" i="55"/>
  <c r="AO6" i="55" s="1"/>
  <c r="W7" i="55"/>
  <c r="AE6" i="55"/>
  <c r="AG6" i="55"/>
  <c r="AP6" i="55" s="1"/>
  <c r="K11" i="53"/>
  <c r="AG6" i="25"/>
  <c r="AP6" i="25" s="1"/>
  <c r="AF6" i="25"/>
  <c r="AO6" i="25" s="1"/>
  <c r="AE6" i="25"/>
  <c r="W7" i="25"/>
  <c r="AR6" i="48"/>
  <c r="AH7" i="84"/>
  <c r="AQ7" i="84" s="1"/>
  <c r="AR5" i="35"/>
  <c r="W7" i="53"/>
  <c r="AG6" i="53"/>
  <c r="AP6" i="53" s="1"/>
  <c r="AE6" i="53"/>
  <c r="AF6" i="53"/>
  <c r="AO6" i="53" s="1"/>
  <c r="AF6" i="13"/>
  <c r="AO6" i="13" s="1"/>
  <c r="W7" i="13"/>
  <c r="AE6" i="13"/>
  <c r="AG6" i="13"/>
  <c r="AP6" i="13" s="1"/>
  <c r="AR5" i="7"/>
  <c r="AI6" i="14"/>
  <c r="AN6" i="14"/>
  <c r="AE7" i="83"/>
  <c r="W8" i="83"/>
  <c r="AG7" i="83"/>
  <c r="AP7" i="83" s="1"/>
  <c r="AF7" i="83"/>
  <c r="AO7" i="83" s="1"/>
  <c r="AH6" i="10"/>
  <c r="AQ6" i="10" s="1"/>
  <c r="K11" i="61"/>
  <c r="X7" i="80"/>
  <c r="Y7" i="80"/>
  <c r="K9" i="71"/>
  <c r="K9" i="50"/>
  <c r="AH6" i="65"/>
  <c r="AQ6" i="65" s="1"/>
  <c r="AG6" i="46"/>
  <c r="AP6" i="46" s="1"/>
  <c r="W7" i="46"/>
  <c r="AE6" i="46"/>
  <c r="AF6" i="46"/>
  <c r="AO6" i="46" s="1"/>
  <c r="AG6" i="24"/>
  <c r="AP6" i="24" s="1"/>
  <c r="AF6" i="24"/>
  <c r="AO6" i="24" s="1"/>
  <c r="W7" i="24"/>
  <c r="AE6" i="24"/>
  <c r="AH6" i="92"/>
  <c r="AQ6" i="92" s="1"/>
  <c r="K9" i="51"/>
  <c r="Y7" i="9"/>
  <c r="X7" i="9"/>
  <c r="AH6" i="20"/>
  <c r="AQ6" i="20" s="1"/>
  <c r="AR5" i="10"/>
  <c r="AR6" i="58"/>
  <c r="K10" i="23"/>
  <c r="AR6" i="57"/>
  <c r="Z6" i="51"/>
  <c r="AH6" i="22"/>
  <c r="AQ6" i="22" s="1"/>
  <c r="AI6" i="41"/>
  <c r="AN6" i="41"/>
  <c r="Y7" i="91"/>
  <c r="X7" i="91"/>
  <c r="AR6" i="36"/>
  <c r="AR6" i="81"/>
  <c r="AN6" i="21"/>
  <c r="AI6" i="21"/>
  <c r="K17" i="1"/>
  <c r="AH7" i="76"/>
  <c r="AQ7" i="76" s="1"/>
  <c r="AR5" i="5"/>
  <c r="K10" i="7"/>
  <c r="Z7" i="66"/>
  <c r="AR6" i="83"/>
  <c r="AR6" i="59"/>
  <c r="K9" i="19"/>
  <c r="AR6" i="70"/>
  <c r="Z7" i="84"/>
  <c r="AH6" i="19"/>
  <c r="AQ6" i="19" s="1"/>
  <c r="K11" i="58"/>
  <c r="AN6" i="11"/>
  <c r="AI6" i="11"/>
  <c r="Y7" i="43"/>
  <c r="X7" i="43"/>
  <c r="Z7" i="43" s="1"/>
  <c r="Y8" i="3"/>
  <c r="X8" i="3"/>
  <c r="AH8" i="3" s="1"/>
  <c r="AQ8" i="3" s="1"/>
  <c r="Y7" i="30"/>
  <c r="X7" i="30"/>
  <c r="Z7" i="30" s="1"/>
  <c r="K11" i="14"/>
  <c r="AH7" i="48"/>
  <c r="AQ7" i="48" s="1"/>
  <c r="K11" i="10"/>
  <c r="K10" i="55"/>
  <c r="AR5" i="55"/>
  <c r="K11" i="13"/>
  <c r="K13" i="6"/>
  <c r="Z6" i="92"/>
  <c r="Y7" i="26"/>
  <c r="X7" i="26"/>
  <c r="Z6" i="20"/>
  <c r="AE6" i="39"/>
  <c r="W7" i="39"/>
  <c r="AF6" i="39"/>
  <c r="AO6" i="39" s="1"/>
  <c r="AG6" i="39"/>
  <c r="AP6" i="39" s="1"/>
  <c r="K10" i="15"/>
  <c r="AI6" i="94"/>
  <c r="AN6" i="94"/>
  <c r="Z6" i="7"/>
  <c r="K10" i="68"/>
  <c r="AI6" i="47"/>
  <c r="AN6" i="47"/>
  <c r="Z6" i="22"/>
  <c r="Y7" i="21"/>
  <c r="X7" i="21"/>
  <c r="AN6" i="16"/>
  <c r="AI6" i="16"/>
  <c r="AR5" i="32"/>
  <c r="AH7" i="70"/>
  <c r="AQ7" i="70" s="1"/>
  <c r="AR5" i="2"/>
  <c r="AG6" i="73"/>
  <c r="AP6" i="73" s="1"/>
  <c r="AF6" i="73"/>
  <c r="AO6" i="73" s="1"/>
  <c r="AE6" i="73"/>
  <c r="W7" i="73"/>
  <c r="AH7" i="31"/>
  <c r="AQ7" i="31" s="1"/>
  <c r="AG6" i="68"/>
  <c r="AP6" i="68" s="1"/>
  <c r="AF6" i="68"/>
  <c r="AO6" i="68" s="1"/>
  <c r="AE6" i="68"/>
  <c r="W7" i="68"/>
  <c r="Y7" i="77"/>
  <c r="X7" i="77"/>
  <c r="Z7" i="77" s="1"/>
  <c r="K10" i="22"/>
  <c r="Z6" i="19"/>
  <c r="K9" i="8"/>
  <c r="X7" i="74"/>
  <c r="Y7" i="74"/>
  <c r="AN6" i="96"/>
  <c r="AI6" i="96"/>
  <c r="K9" i="4"/>
  <c r="Y7" i="11"/>
  <c r="X7" i="11"/>
  <c r="Z6" i="10"/>
  <c r="AN6" i="64"/>
  <c r="AI6" i="64"/>
  <c r="K10" i="63"/>
  <c r="AH6" i="1"/>
  <c r="AQ6" i="1" s="1"/>
  <c r="K10" i="9"/>
  <c r="Y7" i="44"/>
  <c r="Z7" i="44" s="1"/>
  <c r="X7" i="44"/>
  <c r="Y7" i="75"/>
  <c r="X7" i="75"/>
  <c r="Z7" i="4"/>
  <c r="AI6" i="80"/>
  <c r="AN6" i="80"/>
  <c r="AH6" i="27"/>
  <c r="AQ6" i="27" s="1"/>
  <c r="AR6" i="95"/>
  <c r="AN6" i="93"/>
  <c r="AI6" i="93"/>
  <c r="AN6" i="85"/>
  <c r="AI6" i="85"/>
  <c r="X7" i="86"/>
  <c r="Y7" i="86"/>
  <c r="AR5" i="89"/>
  <c r="X7" i="94"/>
  <c r="Y7" i="94"/>
  <c r="AR5" i="92"/>
  <c r="AN6" i="72"/>
  <c r="AI6" i="72"/>
  <c r="AH6" i="88"/>
  <c r="AQ6" i="88" s="1"/>
  <c r="Y7" i="67"/>
  <c r="X7" i="67"/>
  <c r="Z7" i="67" s="1"/>
  <c r="AI6" i="8"/>
  <c r="AN6" i="8"/>
  <c r="AR5" i="90"/>
  <c r="AR5" i="20"/>
  <c r="Y7" i="16"/>
  <c r="X7" i="16"/>
  <c r="Z7" i="16" s="1"/>
  <c r="AF6" i="23"/>
  <c r="AO6" i="23" s="1"/>
  <c r="W7" i="23"/>
  <c r="AE6" i="23"/>
  <c r="AG6" i="23"/>
  <c r="AP6" i="23" s="1"/>
  <c r="W8" i="76"/>
  <c r="AE7" i="76"/>
  <c r="AF7" i="76"/>
  <c r="AO7" i="76" s="1"/>
  <c r="AG7" i="76"/>
  <c r="AP7" i="76" s="1"/>
  <c r="K10" i="17"/>
  <c r="AH7" i="36"/>
  <c r="AQ7" i="36" s="1"/>
  <c r="AH6" i="32"/>
  <c r="AQ6" i="32" s="1"/>
  <c r="AH6" i="89"/>
  <c r="AQ6" i="89" s="1"/>
  <c r="W7" i="29"/>
  <c r="AG6" i="29"/>
  <c r="AP6" i="29" s="1"/>
  <c r="AE6" i="29"/>
  <c r="AF6" i="29"/>
  <c r="AO6" i="29" s="1"/>
  <c r="K9" i="11"/>
  <c r="AH7" i="95"/>
  <c r="AQ7" i="95" s="1"/>
  <c r="AH7" i="28"/>
  <c r="AQ7" i="28" s="1"/>
  <c r="AG6" i="37"/>
  <c r="AP6" i="37" s="1"/>
  <c r="AF6" i="37"/>
  <c r="AO6" i="37" s="1"/>
  <c r="AE6" i="37"/>
  <c r="W7" i="37"/>
  <c r="K10" i="66"/>
  <c r="W8" i="71"/>
  <c r="AG7" i="71"/>
  <c r="AP7" i="71" s="1"/>
  <c r="AF7" i="71"/>
  <c r="AO7" i="71" s="1"/>
  <c r="AE7" i="71"/>
  <c r="AN6" i="74"/>
  <c r="AI6" i="74"/>
  <c r="AR6" i="66"/>
  <c r="AR6" i="42"/>
  <c r="AI6" i="17"/>
  <c r="AN6" i="17"/>
  <c r="X7" i="64"/>
  <c r="Y7" i="64"/>
  <c r="Z7" i="64" s="1"/>
  <c r="AG7" i="48"/>
  <c r="AP7" i="48" s="1"/>
  <c r="W8" i="48"/>
  <c r="AF7" i="48"/>
  <c r="AO7" i="48" s="1"/>
  <c r="AE7" i="48"/>
  <c r="AH7" i="58"/>
  <c r="AQ7" i="58" s="1"/>
  <c r="AR5" i="22"/>
  <c r="K10" i="5"/>
  <c r="AH7" i="57"/>
  <c r="AQ7" i="57" s="1"/>
  <c r="AH6" i="90"/>
  <c r="AQ6" i="90" s="1"/>
  <c r="AN6" i="86"/>
  <c r="AI6" i="86"/>
  <c r="X7" i="33"/>
  <c r="Y7" i="33"/>
  <c r="AI6" i="26"/>
  <c r="AN6" i="26"/>
  <c r="K9" i="67"/>
  <c r="Y7" i="61"/>
  <c r="X7" i="61"/>
  <c r="Z7" i="61" s="1"/>
  <c r="AH6" i="62"/>
  <c r="AQ6" i="62" s="1"/>
  <c r="AR6" i="76"/>
  <c r="AH6" i="35"/>
  <c r="AQ6" i="35" s="1"/>
  <c r="AH6" i="5"/>
  <c r="AQ6" i="5" s="1"/>
  <c r="AR6" i="38"/>
  <c r="K9" i="2"/>
  <c r="X7" i="72"/>
  <c r="Y7" i="72"/>
  <c r="AN6" i="87"/>
  <c r="AI6" i="87"/>
  <c r="Z6" i="88"/>
  <c r="AN6" i="67"/>
  <c r="AI6" i="67"/>
  <c r="X7" i="8"/>
  <c r="Y7" i="8"/>
  <c r="AH7" i="38"/>
  <c r="AQ7" i="38" s="1"/>
  <c r="AR6" i="34"/>
  <c r="Z7" i="70"/>
  <c r="K10" i="21"/>
  <c r="AI6" i="45"/>
  <c r="AN6" i="45"/>
  <c r="Z7" i="36"/>
  <c r="Z7" i="31"/>
  <c r="K12" i="49"/>
  <c r="Z6" i="32"/>
  <c r="Z6" i="89"/>
  <c r="AN6" i="77"/>
  <c r="AI6" i="77"/>
  <c r="Z7" i="95"/>
  <c r="Z7" i="28"/>
  <c r="AR6" i="28"/>
  <c r="Y7" i="96"/>
  <c r="X7" i="96"/>
  <c r="K9" i="59"/>
  <c r="AI6" i="43"/>
  <c r="AN6" i="43"/>
  <c r="X7" i="17"/>
  <c r="Y7" i="17"/>
  <c r="AN7" i="3"/>
  <c r="AI7" i="3"/>
  <c r="AI6" i="30"/>
  <c r="AN6" i="30"/>
  <c r="Z6" i="1"/>
  <c r="K10" i="57"/>
  <c r="AN6" i="44"/>
  <c r="AI6" i="44"/>
  <c r="AN6" i="75"/>
  <c r="AI6" i="75"/>
  <c r="AH7" i="81"/>
  <c r="AQ7" i="81" s="1"/>
  <c r="AH7" i="42"/>
  <c r="AQ7" i="42" s="1"/>
  <c r="AR5" i="62"/>
  <c r="Z6" i="27"/>
  <c r="Z7" i="58"/>
  <c r="AR5" i="1"/>
  <c r="K9" i="72"/>
  <c r="AH6" i="46"/>
  <c r="AQ6" i="46" s="1"/>
  <c r="AR5" i="88"/>
  <c r="AR6" i="84"/>
  <c r="AR5" i="19"/>
  <c r="X7" i="93"/>
  <c r="Y7" i="93"/>
  <c r="AI6" i="15"/>
  <c r="AN6" i="15"/>
  <c r="AN6" i="54"/>
  <c r="AI6" i="54"/>
  <c r="Y7" i="85"/>
  <c r="X7" i="85"/>
  <c r="AI6" i="33"/>
  <c r="AN6" i="33"/>
  <c r="Y7" i="79"/>
  <c r="Z7" i="79" s="1"/>
  <c r="X7" i="79"/>
  <c r="Y7" i="49"/>
  <c r="Z7" i="49" s="1"/>
  <c r="X7" i="49"/>
  <c r="AR5" i="82"/>
  <c r="AI6" i="61"/>
  <c r="AN6" i="61"/>
  <c r="AI6" i="63"/>
  <c r="AN6" i="63"/>
  <c r="K10" i="18"/>
  <c r="Y7" i="63"/>
  <c r="X7" i="63"/>
  <c r="AH7" i="34"/>
  <c r="AQ7" i="34" s="1"/>
  <c r="Z7" i="52"/>
  <c r="AH6" i="6"/>
  <c r="AQ6" i="6" s="1"/>
  <c r="K9" i="60"/>
  <c r="AR5" i="46"/>
  <c r="AR6" i="4"/>
  <c r="Z6" i="62"/>
  <c r="Z7" i="34"/>
  <c r="K10" i="54"/>
  <c r="AH6" i="2"/>
  <c r="AQ6" i="2" s="1"/>
  <c r="Z6" i="6"/>
  <c r="K9" i="12"/>
  <c r="AI6" i="12"/>
  <c r="AN6" i="12"/>
  <c r="AN6" i="18"/>
  <c r="AI6" i="18"/>
  <c r="AR6" i="31"/>
  <c r="Z7" i="38"/>
  <c r="AH6" i="82"/>
  <c r="AQ6" i="82" s="1"/>
  <c r="AR5" i="6"/>
  <c r="AG6" i="60"/>
  <c r="AP6" i="60" s="1"/>
  <c r="AF6" i="60"/>
  <c r="AO6" i="60" s="1"/>
  <c r="W7" i="60"/>
  <c r="AE6" i="60"/>
  <c r="AR5" i="53"/>
  <c r="AR6" i="40"/>
  <c r="AH6" i="55"/>
  <c r="AQ6" i="55" s="1"/>
  <c r="K9" i="64"/>
  <c r="K11" i="69"/>
  <c r="AR5" i="51"/>
  <c r="AF6" i="50"/>
  <c r="AO6" i="50" s="1"/>
  <c r="W7" i="50"/>
  <c r="AE6" i="50"/>
  <c r="AG6" i="50"/>
  <c r="AP6" i="50" s="1"/>
  <c r="AG6" i="78"/>
  <c r="AP6" i="78" s="1"/>
  <c r="AF6" i="78"/>
  <c r="AO6" i="78" s="1"/>
  <c r="AE6" i="78"/>
  <c r="W7" i="78"/>
  <c r="K9" i="3"/>
  <c r="AH6" i="53"/>
  <c r="AQ6" i="53" s="1"/>
  <c r="W7" i="69"/>
  <c r="AE6" i="69"/>
  <c r="AG6" i="69"/>
  <c r="AP6" i="69" s="1"/>
  <c r="AF6" i="69"/>
  <c r="AO6" i="69" s="1"/>
  <c r="Z7" i="14"/>
  <c r="X7" i="14"/>
  <c r="Y7" i="14"/>
  <c r="AH7" i="40"/>
  <c r="AQ7" i="40" s="1"/>
  <c r="AR5" i="27"/>
  <c r="K10" i="65"/>
  <c r="K9" i="16"/>
  <c r="Z7" i="81"/>
  <c r="Z7" i="42"/>
  <c r="AG6" i="56"/>
  <c r="AP6" i="56" s="1"/>
  <c r="AF6" i="56"/>
  <c r="AO6" i="56" s="1"/>
  <c r="AE6" i="56"/>
  <c r="W7" i="56"/>
  <c r="K9" i="24"/>
  <c r="Z7" i="57"/>
  <c r="AR6" i="71"/>
  <c r="Z6" i="90"/>
  <c r="X7" i="15"/>
  <c r="Z7" i="15" s="1"/>
  <c r="Y7" i="15"/>
  <c r="Y7" i="54"/>
  <c r="X7" i="54"/>
  <c r="AI6" i="9"/>
  <c r="AN6" i="9"/>
  <c r="AN6" i="79"/>
  <c r="AI6" i="79"/>
  <c r="AN6" i="49"/>
  <c r="AI6" i="49"/>
  <c r="Z7" i="86" l="1"/>
  <c r="AF7" i="40"/>
  <c r="AO7" i="40" s="1"/>
  <c r="Z7" i="9"/>
  <c r="AE7" i="40"/>
  <c r="Z7" i="54"/>
  <c r="AF7" i="54" s="1"/>
  <c r="AO7" i="54" s="1"/>
  <c r="Z7" i="63"/>
  <c r="AE7" i="63" s="1"/>
  <c r="Z7" i="26"/>
  <c r="W8" i="40"/>
  <c r="Z7" i="17"/>
  <c r="AE7" i="17" s="1"/>
  <c r="W8" i="54"/>
  <c r="AG7" i="54"/>
  <c r="AP7" i="54" s="1"/>
  <c r="AG7" i="63"/>
  <c r="AP7" i="63" s="1"/>
  <c r="W8" i="26"/>
  <c r="AE7" i="26"/>
  <c r="AG7" i="26"/>
  <c r="AP7" i="26" s="1"/>
  <c r="AF7" i="26"/>
  <c r="AO7" i="26" s="1"/>
  <c r="AG7" i="86"/>
  <c r="AP7" i="86" s="1"/>
  <c r="AF7" i="86"/>
  <c r="AO7" i="86" s="1"/>
  <c r="W8" i="86"/>
  <c r="AE7" i="86"/>
  <c r="W8" i="17"/>
  <c r="AG7" i="17"/>
  <c r="AP7" i="17" s="1"/>
  <c r="AF7" i="17"/>
  <c r="AO7" i="17" s="1"/>
  <c r="AF7" i="64"/>
  <c r="AO7" i="64" s="1"/>
  <c r="AE7" i="64"/>
  <c r="W8" i="64"/>
  <c r="AG7" i="64"/>
  <c r="AP7" i="64" s="1"/>
  <c r="W8" i="16"/>
  <c r="AG7" i="16"/>
  <c r="AP7" i="16" s="1"/>
  <c r="AF7" i="16"/>
  <c r="AO7" i="16" s="1"/>
  <c r="AE7" i="16"/>
  <c r="AF7" i="77"/>
  <c r="AO7" i="77" s="1"/>
  <c r="AE7" i="77"/>
  <c r="W8" i="77"/>
  <c r="AG7" i="77"/>
  <c r="AP7" i="77" s="1"/>
  <c r="AG7" i="79"/>
  <c r="AP7" i="79" s="1"/>
  <c r="W8" i="79"/>
  <c r="AE7" i="79"/>
  <c r="AF7" i="79"/>
  <c r="AO7" i="79" s="1"/>
  <c r="W8" i="9"/>
  <c r="AG7" i="9"/>
  <c r="AP7" i="9" s="1"/>
  <c r="AF7" i="9"/>
  <c r="AO7" i="9" s="1"/>
  <c r="AE7" i="9"/>
  <c r="AF7" i="15"/>
  <c r="AO7" i="15" s="1"/>
  <c r="AE7" i="15"/>
  <c r="W8" i="15"/>
  <c r="AG7" i="15"/>
  <c r="AP7" i="15" s="1"/>
  <c r="K11" i="54"/>
  <c r="W8" i="52"/>
  <c r="AG7" i="52"/>
  <c r="AP7" i="52" s="1"/>
  <c r="AF7" i="52"/>
  <c r="AO7" i="52" s="1"/>
  <c r="AE7" i="52"/>
  <c r="AE7" i="49"/>
  <c r="AG7" i="49"/>
  <c r="AP7" i="49" s="1"/>
  <c r="AF7" i="49"/>
  <c r="AO7" i="49" s="1"/>
  <c r="W8" i="49"/>
  <c r="AR6" i="15"/>
  <c r="AF7" i="36"/>
  <c r="AO7" i="36" s="1"/>
  <c r="AG7" i="36"/>
  <c r="AP7" i="36" s="1"/>
  <c r="W8" i="36"/>
  <c r="AE7" i="36"/>
  <c r="AH7" i="8"/>
  <c r="AQ7" i="8" s="1"/>
  <c r="AR6" i="87"/>
  <c r="W8" i="61"/>
  <c r="AG7" i="61"/>
  <c r="AP7" i="61" s="1"/>
  <c r="AF7" i="61"/>
  <c r="AO7" i="61" s="1"/>
  <c r="AE7" i="61"/>
  <c r="AH7" i="33"/>
  <c r="AQ7" i="33" s="1"/>
  <c r="Y8" i="48"/>
  <c r="X8" i="48"/>
  <c r="Z8" i="48" s="1"/>
  <c r="AR6" i="17"/>
  <c r="Z8" i="71"/>
  <c r="Y8" i="71"/>
  <c r="X8" i="71"/>
  <c r="Y7" i="37"/>
  <c r="X7" i="37"/>
  <c r="Z7" i="37" s="1"/>
  <c r="AI6" i="29"/>
  <c r="AN6" i="29"/>
  <c r="AI6" i="23"/>
  <c r="AN6" i="23"/>
  <c r="AR6" i="8"/>
  <c r="AH7" i="44"/>
  <c r="AQ7" i="44" s="1"/>
  <c r="W7" i="10"/>
  <c r="AE6" i="10"/>
  <c r="AG6" i="10"/>
  <c r="AP6" i="10" s="1"/>
  <c r="AF6" i="10"/>
  <c r="AO6" i="10" s="1"/>
  <c r="K10" i="4"/>
  <c r="W7" i="20"/>
  <c r="AE6" i="20"/>
  <c r="AG6" i="20"/>
  <c r="AP6" i="20" s="1"/>
  <c r="AF6" i="20"/>
  <c r="AO6" i="20" s="1"/>
  <c r="K14" i="6"/>
  <c r="AH7" i="30"/>
  <c r="AQ7" i="30" s="1"/>
  <c r="AH7" i="43"/>
  <c r="AQ7" i="43" s="1"/>
  <c r="AR6" i="41"/>
  <c r="K10" i="51"/>
  <c r="AN6" i="46"/>
  <c r="AI6" i="46"/>
  <c r="AR6" i="14"/>
  <c r="Y7" i="13"/>
  <c r="X7" i="13"/>
  <c r="X7" i="25"/>
  <c r="Y7" i="25"/>
  <c r="K10" i="20"/>
  <c r="X8" i="59"/>
  <c r="Y8" i="59"/>
  <c r="AH7" i="41"/>
  <c r="AQ7" i="41" s="1"/>
  <c r="AH7" i="18"/>
  <c r="AQ7" i="18" s="1"/>
  <c r="AI6" i="5"/>
  <c r="AN6" i="5"/>
  <c r="AN6" i="35"/>
  <c r="AI6" i="35"/>
  <c r="AI7" i="40"/>
  <c r="AN7" i="40"/>
  <c r="AG7" i="42"/>
  <c r="AP7" i="42" s="1"/>
  <c r="AF7" i="42"/>
  <c r="AO7" i="42" s="1"/>
  <c r="W8" i="42"/>
  <c r="AE7" i="42"/>
  <c r="AR6" i="9"/>
  <c r="K10" i="16"/>
  <c r="AN6" i="78"/>
  <c r="AI6" i="78"/>
  <c r="K10" i="64"/>
  <c r="AH7" i="85"/>
  <c r="AQ7" i="85" s="1"/>
  <c r="AR6" i="49"/>
  <c r="AH7" i="54"/>
  <c r="AQ7" i="54" s="1"/>
  <c r="AG6" i="90"/>
  <c r="AP6" i="90" s="1"/>
  <c r="AE6" i="90"/>
  <c r="W7" i="90"/>
  <c r="AF6" i="90"/>
  <c r="AO6" i="90" s="1"/>
  <c r="AR6" i="12"/>
  <c r="AF7" i="34"/>
  <c r="AO7" i="34" s="1"/>
  <c r="W8" i="34"/>
  <c r="AG7" i="34"/>
  <c r="AP7" i="34" s="1"/>
  <c r="AE7" i="34"/>
  <c r="AH7" i="63"/>
  <c r="AQ7" i="63" s="1"/>
  <c r="AH7" i="79"/>
  <c r="AQ7" i="79" s="1"/>
  <c r="AR6" i="44"/>
  <c r="AR6" i="30"/>
  <c r="AH7" i="17"/>
  <c r="AQ7" i="17" s="1"/>
  <c r="K10" i="59"/>
  <c r="AE6" i="89"/>
  <c r="AG6" i="89"/>
  <c r="AP6" i="89" s="1"/>
  <c r="W7" i="89"/>
  <c r="AF6" i="89"/>
  <c r="AO6" i="89" s="1"/>
  <c r="Z7" i="8"/>
  <c r="K10" i="2"/>
  <c r="Z7" i="33"/>
  <c r="K11" i="5"/>
  <c r="AR6" i="74"/>
  <c r="AN6" i="37"/>
  <c r="AI6" i="37"/>
  <c r="X7" i="23"/>
  <c r="Y7" i="23"/>
  <c r="AH7" i="67"/>
  <c r="AQ7" i="67" s="1"/>
  <c r="AR6" i="85"/>
  <c r="AR6" i="80"/>
  <c r="AR6" i="96"/>
  <c r="K10" i="8"/>
  <c r="AG6" i="22"/>
  <c r="AP6" i="22" s="1"/>
  <c r="AF6" i="22"/>
  <c r="AO6" i="22" s="1"/>
  <c r="W7" i="22"/>
  <c r="AE6" i="22"/>
  <c r="AG6" i="7"/>
  <c r="AP6" i="7" s="1"/>
  <c r="AF6" i="7"/>
  <c r="AO6" i="7" s="1"/>
  <c r="W7" i="7"/>
  <c r="AE6" i="7"/>
  <c r="AH7" i="26"/>
  <c r="AQ7" i="26" s="1"/>
  <c r="K11" i="55"/>
  <c r="K18" i="1"/>
  <c r="K11" i="23"/>
  <c r="AH7" i="9"/>
  <c r="AQ7" i="9" s="1"/>
  <c r="AN6" i="24"/>
  <c r="AI6" i="24"/>
  <c r="X7" i="46"/>
  <c r="Y7" i="46"/>
  <c r="Z7" i="46" s="1"/>
  <c r="K10" i="71"/>
  <c r="AN6" i="25"/>
  <c r="AI6" i="25"/>
  <c r="AI6" i="55"/>
  <c r="AN6" i="55"/>
  <c r="AN7" i="59"/>
  <c r="AI7" i="59"/>
  <c r="X7" i="5"/>
  <c r="Z7" i="5" s="1"/>
  <c r="Y7" i="5"/>
  <c r="Y7" i="65"/>
  <c r="X7" i="65"/>
  <c r="X8" i="40"/>
  <c r="Z8" i="40" s="1"/>
  <c r="Y8" i="40"/>
  <c r="AH7" i="14"/>
  <c r="AQ7" i="14" s="1"/>
  <c r="AI6" i="69"/>
  <c r="AN6" i="69"/>
  <c r="K10" i="3"/>
  <c r="AG6" i="6"/>
  <c r="AP6" i="6" s="1"/>
  <c r="AF6" i="6"/>
  <c r="AO6" i="6" s="1"/>
  <c r="W7" i="6"/>
  <c r="AE6" i="6"/>
  <c r="W7" i="62"/>
  <c r="AE6" i="62"/>
  <c r="AG6" i="62"/>
  <c r="AP6" i="62" s="1"/>
  <c r="AF6" i="62"/>
  <c r="AO6" i="62" s="1"/>
  <c r="AR6" i="63"/>
  <c r="Z7" i="85"/>
  <c r="AH7" i="93"/>
  <c r="AQ7" i="93" s="1"/>
  <c r="AE7" i="58"/>
  <c r="AF7" i="58"/>
  <c r="AO7" i="58" s="1"/>
  <c r="AG7" i="58"/>
  <c r="AP7" i="58" s="1"/>
  <c r="W8" i="58"/>
  <c r="AR7" i="3"/>
  <c r="AH7" i="96"/>
  <c r="AQ7" i="96" s="1"/>
  <c r="AG6" i="32"/>
  <c r="AP6" i="32" s="1"/>
  <c r="AF6" i="32"/>
  <c r="AO6" i="32" s="1"/>
  <c r="AE6" i="32"/>
  <c r="W7" i="32"/>
  <c r="K11" i="21"/>
  <c r="AR6" i="67"/>
  <c r="K10" i="67"/>
  <c r="AR6" i="86"/>
  <c r="K11" i="17"/>
  <c r="AI7" i="76"/>
  <c r="AN7" i="76"/>
  <c r="W8" i="4"/>
  <c r="AG7" i="4"/>
  <c r="AP7" i="4" s="1"/>
  <c r="AF7" i="4"/>
  <c r="AO7" i="4" s="1"/>
  <c r="AE7" i="4"/>
  <c r="AF7" i="44"/>
  <c r="AO7" i="44" s="1"/>
  <c r="AE7" i="44"/>
  <c r="W8" i="44"/>
  <c r="AG7" i="44"/>
  <c r="AP7" i="44" s="1"/>
  <c r="AH7" i="11"/>
  <c r="AQ7" i="11" s="1"/>
  <c r="AG6" i="19"/>
  <c r="AP6" i="19" s="1"/>
  <c r="AF6" i="19"/>
  <c r="AO6" i="19" s="1"/>
  <c r="W7" i="19"/>
  <c r="AE6" i="19"/>
  <c r="AH7" i="21"/>
  <c r="AQ7" i="21" s="1"/>
  <c r="K12" i="13"/>
  <c r="AF7" i="30"/>
  <c r="AO7" i="30" s="1"/>
  <c r="W8" i="30"/>
  <c r="AE7" i="30"/>
  <c r="AG7" i="30"/>
  <c r="AP7" i="30" s="1"/>
  <c r="W8" i="43"/>
  <c r="AE7" i="43"/>
  <c r="AG7" i="43"/>
  <c r="AP7" i="43" s="1"/>
  <c r="AF7" i="43"/>
  <c r="AO7" i="43" s="1"/>
  <c r="W8" i="66"/>
  <c r="AG7" i="66"/>
  <c r="AP7" i="66" s="1"/>
  <c r="AF7" i="66"/>
  <c r="AO7" i="66" s="1"/>
  <c r="AE7" i="66"/>
  <c r="AR6" i="21"/>
  <c r="AH7" i="91"/>
  <c r="AQ7" i="91" s="1"/>
  <c r="Y7" i="24"/>
  <c r="X7" i="24"/>
  <c r="K12" i="61"/>
  <c r="Y8" i="83"/>
  <c r="X8" i="83"/>
  <c r="Z8" i="83" s="1"/>
  <c r="X7" i="55"/>
  <c r="Z7" i="55" s="1"/>
  <c r="Y7" i="55"/>
  <c r="K12" i="62"/>
  <c r="K11" i="70"/>
  <c r="K10" i="52"/>
  <c r="Z7" i="41"/>
  <c r="Z7" i="18"/>
  <c r="AN6" i="65"/>
  <c r="AI6" i="65"/>
  <c r="AN6" i="82"/>
  <c r="AI6" i="82"/>
  <c r="W8" i="14"/>
  <c r="AG7" i="14"/>
  <c r="AP7" i="14" s="1"/>
  <c r="AF7" i="14"/>
  <c r="AO7" i="14" s="1"/>
  <c r="AE7" i="14"/>
  <c r="X7" i="69"/>
  <c r="Z7" i="69" s="1"/>
  <c r="Y7" i="69"/>
  <c r="AN6" i="60"/>
  <c r="AI6" i="60"/>
  <c r="K10" i="60"/>
  <c r="AR6" i="54"/>
  <c r="Z7" i="93"/>
  <c r="W7" i="27"/>
  <c r="AG6" i="27"/>
  <c r="AP6" i="27" s="1"/>
  <c r="AF6" i="27"/>
  <c r="AO6" i="27" s="1"/>
  <c r="AE6" i="27"/>
  <c r="K11" i="57"/>
  <c r="AE7" i="28"/>
  <c r="W8" i="28"/>
  <c r="AG7" i="28"/>
  <c r="AP7" i="28" s="1"/>
  <c r="AF7" i="28"/>
  <c r="AO7" i="28" s="1"/>
  <c r="AH7" i="72"/>
  <c r="AQ7" i="72" s="1"/>
  <c r="AI7" i="48"/>
  <c r="AN7" i="48"/>
  <c r="AH7" i="64"/>
  <c r="AQ7" i="64" s="1"/>
  <c r="AN7" i="71"/>
  <c r="AI7" i="71"/>
  <c r="Y7" i="29"/>
  <c r="X7" i="29"/>
  <c r="Y8" i="76"/>
  <c r="X8" i="76"/>
  <c r="W8" i="67"/>
  <c r="AG7" i="67"/>
  <c r="AP7" i="67" s="1"/>
  <c r="AF7" i="67"/>
  <c r="AO7" i="67" s="1"/>
  <c r="AE7" i="67"/>
  <c r="AH7" i="75"/>
  <c r="AQ7" i="75" s="1"/>
  <c r="K11" i="63"/>
  <c r="X7" i="68"/>
  <c r="Y7" i="68"/>
  <c r="AR6" i="47"/>
  <c r="AR6" i="94"/>
  <c r="X7" i="39"/>
  <c r="Y7" i="39"/>
  <c r="K12" i="10"/>
  <c r="AR6" i="11"/>
  <c r="W8" i="84"/>
  <c r="AE7" i="84"/>
  <c r="AG7" i="84"/>
  <c r="AP7" i="84" s="1"/>
  <c r="AF7" i="84"/>
  <c r="AO7" i="84" s="1"/>
  <c r="K10" i="19"/>
  <c r="AI7" i="83"/>
  <c r="AN7" i="83"/>
  <c r="AI6" i="53"/>
  <c r="AN6" i="53"/>
  <c r="AH7" i="45"/>
  <c r="AQ7" i="45" s="1"/>
  <c r="AH7" i="87"/>
  <c r="AQ7" i="87" s="1"/>
  <c r="AH7" i="12"/>
  <c r="AQ7" i="12" s="1"/>
  <c r="AN6" i="50"/>
  <c r="AI6" i="50"/>
  <c r="K12" i="69"/>
  <c r="Y7" i="60"/>
  <c r="X7" i="60"/>
  <c r="AG7" i="38"/>
  <c r="AP7" i="38" s="1"/>
  <c r="W8" i="38"/>
  <c r="AF7" i="38"/>
  <c r="AO7" i="38" s="1"/>
  <c r="AE7" i="38"/>
  <c r="AR6" i="18"/>
  <c r="K10" i="12"/>
  <c r="AH7" i="49"/>
  <c r="AQ7" i="49" s="1"/>
  <c r="AR6" i="43"/>
  <c r="Z7" i="96"/>
  <c r="AF7" i="95"/>
  <c r="AO7" i="95" s="1"/>
  <c r="AE7" i="95"/>
  <c r="W8" i="95"/>
  <c r="AG7" i="95"/>
  <c r="AP7" i="95" s="1"/>
  <c r="K13" i="49"/>
  <c r="AF7" i="70"/>
  <c r="AO7" i="70" s="1"/>
  <c r="AE7" i="70"/>
  <c r="W8" i="70"/>
  <c r="AG7" i="70"/>
  <c r="AP7" i="70" s="1"/>
  <c r="W7" i="88"/>
  <c r="AG6" i="88"/>
  <c r="AP6" i="88" s="1"/>
  <c r="AF6" i="88"/>
  <c r="AO6" i="88" s="1"/>
  <c r="AE6" i="88"/>
  <c r="Z7" i="72"/>
  <c r="AH7" i="61"/>
  <c r="AQ7" i="61" s="1"/>
  <c r="AR6" i="26"/>
  <c r="K11" i="66"/>
  <c r="K10" i="11"/>
  <c r="AH7" i="16"/>
  <c r="AQ7" i="16" s="1"/>
  <c r="AH7" i="94"/>
  <c r="AQ7" i="94" s="1"/>
  <c r="AR6" i="93"/>
  <c r="K11" i="9"/>
  <c r="AR6" i="64"/>
  <c r="Z7" i="11"/>
  <c r="AH7" i="74"/>
  <c r="AQ7" i="74" s="1"/>
  <c r="K11" i="22"/>
  <c r="AI6" i="68"/>
  <c r="AN6" i="68"/>
  <c r="X7" i="73"/>
  <c r="Y7" i="73"/>
  <c r="Z7" i="73" s="1"/>
  <c r="AR6" i="16"/>
  <c r="Z7" i="21"/>
  <c r="AI6" i="39"/>
  <c r="AN6" i="39"/>
  <c r="AG6" i="92"/>
  <c r="AP6" i="92" s="1"/>
  <c r="AE6" i="92"/>
  <c r="W7" i="92"/>
  <c r="AF6" i="92"/>
  <c r="AO6" i="92" s="1"/>
  <c r="K11" i="7"/>
  <c r="Z7" i="91"/>
  <c r="K10" i="50"/>
  <c r="AH7" i="80"/>
  <c r="AQ7" i="80" s="1"/>
  <c r="K12" i="53"/>
  <c r="K10" i="56"/>
  <c r="AR6" i="91"/>
  <c r="AH7" i="47"/>
  <c r="AQ7" i="47" s="1"/>
  <c r="Z7" i="12"/>
  <c r="AI6" i="2"/>
  <c r="AN6" i="2"/>
  <c r="Y7" i="82"/>
  <c r="X7" i="82"/>
  <c r="AR6" i="79"/>
  <c r="K10" i="24"/>
  <c r="K11" i="65"/>
  <c r="AE7" i="57"/>
  <c r="W8" i="57"/>
  <c r="AF7" i="57"/>
  <c r="AO7" i="57" s="1"/>
  <c r="AG7" i="57"/>
  <c r="AP7" i="57" s="1"/>
  <c r="Y7" i="56"/>
  <c r="X7" i="56"/>
  <c r="AG7" i="81"/>
  <c r="AP7" i="81" s="1"/>
  <c r="AE7" i="81"/>
  <c r="W8" i="81"/>
  <c r="AF7" i="81"/>
  <c r="AO7" i="81" s="1"/>
  <c r="AH7" i="15"/>
  <c r="AQ7" i="15" s="1"/>
  <c r="AN6" i="56"/>
  <c r="AI6" i="56"/>
  <c r="Y7" i="78"/>
  <c r="X7" i="78"/>
  <c r="Y7" i="50"/>
  <c r="X7" i="50"/>
  <c r="Z7" i="50" s="1"/>
  <c r="K11" i="18"/>
  <c r="AR6" i="61"/>
  <c r="AR6" i="33"/>
  <c r="K10" i="72"/>
  <c r="AR6" i="75"/>
  <c r="W7" i="1"/>
  <c r="AE6" i="1"/>
  <c r="AG6" i="1"/>
  <c r="AP6" i="1" s="1"/>
  <c r="AF6" i="1"/>
  <c r="AO6" i="1" s="1"/>
  <c r="AR6" i="77"/>
  <c r="AG7" i="31"/>
  <c r="AP7" i="31" s="1"/>
  <c r="AF7" i="31"/>
  <c r="AO7" i="31" s="1"/>
  <c r="W8" i="31"/>
  <c r="AE7" i="31"/>
  <c r="AR6" i="45"/>
  <c r="AR6" i="72"/>
  <c r="Z7" i="94"/>
  <c r="AH7" i="86"/>
  <c r="AQ7" i="86" s="1"/>
  <c r="Z7" i="75"/>
  <c r="Z7" i="74"/>
  <c r="AH7" i="77"/>
  <c r="AQ7" i="77" s="1"/>
  <c r="AN6" i="73"/>
  <c r="AI6" i="73"/>
  <c r="K11" i="68"/>
  <c r="K11" i="15"/>
  <c r="K12" i="14"/>
  <c r="Z8" i="3"/>
  <c r="K12" i="58"/>
  <c r="AG6" i="51"/>
  <c r="AP6" i="51" s="1"/>
  <c r="AF6" i="51"/>
  <c r="AO6" i="51" s="1"/>
  <c r="W7" i="51"/>
  <c r="AE6" i="51"/>
  <c r="Z7" i="80"/>
  <c r="AI6" i="13"/>
  <c r="AN6" i="13"/>
  <c r="X7" i="53"/>
  <c r="Y7" i="53"/>
  <c r="Z7" i="45"/>
  <c r="Z7" i="87"/>
  <c r="Z7" i="47"/>
  <c r="Y7" i="35"/>
  <c r="X7" i="35"/>
  <c r="Z7" i="35" s="1"/>
  <c r="Y7" i="2"/>
  <c r="X7" i="2"/>
  <c r="Z7" i="39" l="1"/>
  <c r="Z8" i="76"/>
  <c r="Z7" i="23"/>
  <c r="Z8" i="59"/>
  <c r="W8" i="63"/>
  <c r="AE7" i="54"/>
  <c r="AF7" i="63"/>
  <c r="AO7" i="63" s="1"/>
  <c r="Z7" i="53"/>
  <c r="Z7" i="65"/>
  <c r="AE7" i="65" s="1"/>
  <c r="Z7" i="2"/>
  <c r="Z7" i="56"/>
  <c r="Z7" i="78"/>
  <c r="Z7" i="82"/>
  <c r="Z7" i="60"/>
  <c r="AE7" i="2"/>
  <c r="W8" i="2"/>
  <c r="AG7" i="2"/>
  <c r="AP7" i="2" s="1"/>
  <c r="AF7" i="2"/>
  <c r="AO7" i="2" s="1"/>
  <c r="AG7" i="53"/>
  <c r="AP7" i="53" s="1"/>
  <c r="AF7" i="53"/>
  <c r="AO7" i="53" s="1"/>
  <c r="W8" i="53"/>
  <c r="AE7" i="53"/>
  <c r="AF7" i="50"/>
  <c r="AO7" i="50" s="1"/>
  <c r="AE7" i="50"/>
  <c r="W8" i="50"/>
  <c r="AG7" i="50"/>
  <c r="AP7" i="50" s="1"/>
  <c r="W8" i="56"/>
  <c r="AG7" i="56"/>
  <c r="AP7" i="56" s="1"/>
  <c r="AF7" i="56"/>
  <c r="AO7" i="56" s="1"/>
  <c r="AE7" i="56"/>
  <c r="AF7" i="46"/>
  <c r="AO7" i="46" s="1"/>
  <c r="AE7" i="46"/>
  <c r="W8" i="46"/>
  <c r="AG7" i="46"/>
  <c r="AP7" i="46" s="1"/>
  <c r="W8" i="65"/>
  <c r="AG7" i="65"/>
  <c r="AP7" i="65" s="1"/>
  <c r="AF7" i="65"/>
  <c r="AO7" i="65" s="1"/>
  <c r="AG7" i="78"/>
  <c r="AP7" i="78" s="1"/>
  <c r="W8" i="78"/>
  <c r="AE7" i="78"/>
  <c r="AF7" i="78"/>
  <c r="AO7" i="78" s="1"/>
  <c r="AG7" i="82"/>
  <c r="AP7" i="82" s="1"/>
  <c r="AF7" i="82"/>
  <c r="AO7" i="82" s="1"/>
  <c r="AE7" i="82"/>
  <c r="W8" i="82"/>
  <c r="W8" i="60"/>
  <c r="AG7" i="60"/>
  <c r="AP7" i="60" s="1"/>
  <c r="AF7" i="60"/>
  <c r="AO7" i="60" s="1"/>
  <c r="AE7" i="60"/>
  <c r="AF7" i="55"/>
  <c r="AO7" i="55" s="1"/>
  <c r="AE7" i="55"/>
  <c r="W8" i="55"/>
  <c r="AG7" i="55"/>
  <c r="AP7" i="55" s="1"/>
  <c r="AE8" i="83"/>
  <c r="W9" i="83"/>
  <c r="AG8" i="83"/>
  <c r="AP8" i="83" s="1"/>
  <c r="AF8" i="83"/>
  <c r="AO8" i="83" s="1"/>
  <c r="AG7" i="39"/>
  <c r="AP7" i="39" s="1"/>
  <c r="W8" i="39"/>
  <c r="AE7" i="39"/>
  <c r="AF7" i="39"/>
  <c r="AO7" i="39" s="1"/>
  <c r="AE8" i="76"/>
  <c r="W9" i="76"/>
  <c r="AF8" i="76"/>
  <c r="AO8" i="76" s="1"/>
  <c r="AG8" i="76"/>
  <c r="AP8" i="76" s="1"/>
  <c r="AG7" i="73"/>
  <c r="AP7" i="73" s="1"/>
  <c r="AF7" i="73"/>
  <c r="AO7" i="73" s="1"/>
  <c r="W8" i="73"/>
  <c r="AE7" i="73"/>
  <c r="AF7" i="23"/>
  <c r="AO7" i="23" s="1"/>
  <c r="AE7" i="23"/>
  <c r="W8" i="23"/>
  <c r="AG7" i="23"/>
  <c r="AP7" i="23" s="1"/>
  <c r="AE8" i="59"/>
  <c r="AG8" i="59"/>
  <c r="AP8" i="59" s="1"/>
  <c r="W9" i="59"/>
  <c r="AF8" i="59"/>
  <c r="AO8" i="59" s="1"/>
  <c r="AG8" i="48"/>
  <c r="AP8" i="48" s="1"/>
  <c r="AF8" i="48"/>
  <c r="AO8" i="48" s="1"/>
  <c r="W9" i="48"/>
  <c r="AE8" i="48"/>
  <c r="AG7" i="35"/>
  <c r="AP7" i="35" s="1"/>
  <c r="AF7" i="35"/>
  <c r="AO7" i="35" s="1"/>
  <c r="W8" i="35"/>
  <c r="AE7" i="35"/>
  <c r="X8" i="57"/>
  <c r="Z8" i="57" s="1"/>
  <c r="Y8" i="57"/>
  <c r="K11" i="24"/>
  <c r="W8" i="87"/>
  <c r="AG7" i="87"/>
  <c r="AP7" i="87" s="1"/>
  <c r="AE7" i="87"/>
  <c r="AF7" i="87"/>
  <c r="AO7" i="87" s="1"/>
  <c r="K12" i="15"/>
  <c r="AR6" i="39"/>
  <c r="AI6" i="88"/>
  <c r="AN6" i="88"/>
  <c r="W8" i="93"/>
  <c r="AE7" i="93"/>
  <c r="AF7" i="93"/>
  <c r="AO7" i="93" s="1"/>
  <c r="AG7" i="93"/>
  <c r="AP7" i="93" s="1"/>
  <c r="AH7" i="35"/>
  <c r="AQ7" i="35" s="1"/>
  <c r="W8" i="80"/>
  <c r="AE7" i="80"/>
  <c r="AF7" i="80"/>
  <c r="AO7" i="80" s="1"/>
  <c r="AG7" i="80"/>
  <c r="AP7" i="80" s="1"/>
  <c r="AE8" i="3"/>
  <c r="AG8" i="3"/>
  <c r="AP8" i="3" s="1"/>
  <c r="W9" i="3"/>
  <c r="AF8" i="3"/>
  <c r="AO8" i="3" s="1"/>
  <c r="AI7" i="81"/>
  <c r="AN7" i="81"/>
  <c r="AR6" i="73"/>
  <c r="AI6" i="1"/>
  <c r="AN6" i="1"/>
  <c r="K11" i="11"/>
  <c r="K14" i="49"/>
  <c r="AR6" i="50"/>
  <c r="AR6" i="53"/>
  <c r="X8" i="84"/>
  <c r="Y8" i="84"/>
  <c r="K12" i="63"/>
  <c r="AH8" i="76"/>
  <c r="AQ8" i="76" s="1"/>
  <c r="AR7" i="71"/>
  <c r="AR7" i="48"/>
  <c r="AI7" i="28"/>
  <c r="AN7" i="28"/>
  <c r="AH7" i="69"/>
  <c r="AQ7" i="69" s="1"/>
  <c r="AR6" i="82"/>
  <c r="K13" i="13"/>
  <c r="Y8" i="4"/>
  <c r="X8" i="4"/>
  <c r="K12" i="17"/>
  <c r="AN6" i="32"/>
  <c r="AI6" i="32"/>
  <c r="AH8" i="40"/>
  <c r="AQ8" i="40" s="1"/>
  <c r="AH7" i="5"/>
  <c r="AQ7" i="5" s="1"/>
  <c r="AR6" i="55"/>
  <c r="K11" i="71"/>
  <c r="K19" i="1"/>
  <c r="X7" i="89"/>
  <c r="Y7" i="89"/>
  <c r="K11" i="59"/>
  <c r="K11" i="64"/>
  <c r="AR6" i="46"/>
  <c r="K15" i="6"/>
  <c r="X7" i="10"/>
  <c r="Z7" i="10" s="1"/>
  <c r="Y7" i="10"/>
  <c r="X8" i="52"/>
  <c r="Z8" i="52" s="1"/>
  <c r="Y8" i="52"/>
  <c r="AI7" i="86"/>
  <c r="AN7" i="86"/>
  <c r="K11" i="72"/>
  <c r="K11" i="56"/>
  <c r="K11" i="50"/>
  <c r="K12" i="7"/>
  <c r="W8" i="96"/>
  <c r="AG7" i="96"/>
  <c r="AP7" i="96" s="1"/>
  <c r="AF7" i="96"/>
  <c r="AO7" i="96" s="1"/>
  <c r="AE7" i="96"/>
  <c r="AI7" i="58"/>
  <c r="AN7" i="58"/>
  <c r="W9" i="40"/>
  <c r="AG8" i="40"/>
  <c r="AP8" i="40" s="1"/>
  <c r="AE8" i="40"/>
  <c r="AF8" i="40"/>
  <c r="AO8" i="40" s="1"/>
  <c r="AR6" i="25"/>
  <c r="AE8" i="71"/>
  <c r="W9" i="71"/>
  <c r="AF8" i="71"/>
  <c r="AO8" i="71" s="1"/>
  <c r="AG8" i="71"/>
  <c r="AP8" i="71" s="1"/>
  <c r="AI7" i="61"/>
  <c r="AN7" i="61"/>
  <c r="AN7" i="49"/>
  <c r="AI7" i="49"/>
  <c r="Y8" i="77"/>
  <c r="Z8" i="77" s="1"/>
  <c r="X8" i="77"/>
  <c r="Y8" i="86"/>
  <c r="X8" i="86"/>
  <c r="AI7" i="63"/>
  <c r="AN7" i="63"/>
  <c r="AH7" i="2"/>
  <c r="AQ7" i="2" s="1"/>
  <c r="AF7" i="47"/>
  <c r="AO7" i="47" s="1"/>
  <c r="W8" i="47"/>
  <c r="AE7" i="47"/>
  <c r="AG7" i="47"/>
  <c r="AP7" i="47" s="1"/>
  <c r="AN6" i="51"/>
  <c r="AI6" i="51"/>
  <c r="AG7" i="75"/>
  <c r="AP7" i="75" s="1"/>
  <c r="AF7" i="75"/>
  <c r="AO7" i="75" s="1"/>
  <c r="AE7" i="75"/>
  <c r="W8" i="75"/>
  <c r="K12" i="18"/>
  <c r="AH7" i="56"/>
  <c r="AQ7" i="56" s="1"/>
  <c r="AI7" i="57"/>
  <c r="AN7" i="57"/>
  <c r="AR6" i="2"/>
  <c r="AH7" i="73"/>
  <c r="AQ7" i="73" s="1"/>
  <c r="K12" i="66"/>
  <c r="W8" i="72"/>
  <c r="AG7" i="72"/>
  <c r="AP7" i="72" s="1"/>
  <c r="AF7" i="72"/>
  <c r="AO7" i="72" s="1"/>
  <c r="AE7" i="72"/>
  <c r="AN7" i="38"/>
  <c r="AI7" i="38"/>
  <c r="Y7" i="27"/>
  <c r="X7" i="27"/>
  <c r="AR6" i="60"/>
  <c r="AI7" i="14"/>
  <c r="AN7" i="14"/>
  <c r="AR6" i="65"/>
  <c r="K13" i="61"/>
  <c r="AI7" i="66"/>
  <c r="AN7" i="66"/>
  <c r="AI7" i="30"/>
  <c r="AN7" i="30"/>
  <c r="AI6" i="62"/>
  <c r="AN6" i="62"/>
  <c r="AH7" i="65"/>
  <c r="AQ7" i="65" s="1"/>
  <c r="AH7" i="46"/>
  <c r="AQ7" i="46" s="1"/>
  <c r="K12" i="55"/>
  <c r="Y7" i="22"/>
  <c r="X7" i="22"/>
  <c r="Z7" i="22" s="1"/>
  <c r="K11" i="2"/>
  <c r="AR6" i="5"/>
  <c r="K11" i="20"/>
  <c r="K11" i="4"/>
  <c r="AH7" i="37"/>
  <c r="AQ7" i="37" s="1"/>
  <c r="K12" i="54"/>
  <c r="AI7" i="9"/>
  <c r="AN7" i="9"/>
  <c r="AI7" i="79"/>
  <c r="AN7" i="79"/>
  <c r="AI7" i="77"/>
  <c r="AN7" i="77"/>
  <c r="Y8" i="16"/>
  <c r="X8" i="16"/>
  <c r="AI7" i="26"/>
  <c r="AN7" i="26"/>
  <c r="K12" i="22"/>
  <c r="K11" i="19"/>
  <c r="AH7" i="39"/>
  <c r="AQ7" i="39" s="1"/>
  <c r="AN7" i="67"/>
  <c r="AI7" i="67"/>
  <c r="AI6" i="22"/>
  <c r="AN6" i="22"/>
  <c r="K11" i="8"/>
  <c r="AH7" i="23"/>
  <c r="AQ7" i="23" s="1"/>
  <c r="AH7" i="13"/>
  <c r="AQ7" i="13" s="1"/>
  <c r="X7" i="51"/>
  <c r="Y7" i="51"/>
  <c r="W8" i="94"/>
  <c r="AG7" i="94"/>
  <c r="AP7" i="94" s="1"/>
  <c r="AF7" i="94"/>
  <c r="AO7" i="94" s="1"/>
  <c r="AE7" i="94"/>
  <c r="Y8" i="70"/>
  <c r="Z8" i="70" s="1"/>
  <c r="X8" i="70"/>
  <c r="AH7" i="68"/>
  <c r="AQ7" i="68" s="1"/>
  <c r="K12" i="57"/>
  <c r="K12" i="70"/>
  <c r="AH7" i="24"/>
  <c r="AQ7" i="24" s="1"/>
  <c r="Z8" i="30"/>
  <c r="Y8" i="30"/>
  <c r="X8" i="30"/>
  <c r="AI7" i="4"/>
  <c r="AN7" i="4"/>
  <c r="K12" i="21"/>
  <c r="W8" i="85"/>
  <c r="AG7" i="85"/>
  <c r="AP7" i="85" s="1"/>
  <c r="AF7" i="85"/>
  <c r="AO7" i="85" s="1"/>
  <c r="AE7" i="85"/>
  <c r="X7" i="62"/>
  <c r="Z7" i="62" s="1"/>
  <c r="Y7" i="62"/>
  <c r="AR7" i="59"/>
  <c r="K12" i="23"/>
  <c r="AI6" i="7"/>
  <c r="AN6" i="7"/>
  <c r="AR6" i="37"/>
  <c r="K12" i="5"/>
  <c r="AN6" i="89"/>
  <c r="AI6" i="89"/>
  <c r="AN7" i="34"/>
  <c r="AI7" i="34"/>
  <c r="Y7" i="90"/>
  <c r="X7" i="90"/>
  <c r="AR7" i="40"/>
  <c r="Z7" i="13"/>
  <c r="K11" i="51"/>
  <c r="AI6" i="20"/>
  <c r="AN6" i="20"/>
  <c r="AI7" i="36"/>
  <c r="AN7" i="36"/>
  <c r="AN7" i="52"/>
  <c r="AI7" i="52"/>
  <c r="Y8" i="79"/>
  <c r="X8" i="79"/>
  <c r="Y8" i="17"/>
  <c r="Z8" i="17" s="1"/>
  <c r="X8" i="17"/>
  <c r="Y8" i="26"/>
  <c r="X8" i="26"/>
  <c r="AH7" i="53"/>
  <c r="AQ7" i="53" s="1"/>
  <c r="K13" i="14"/>
  <c r="AG7" i="74"/>
  <c r="AP7" i="74" s="1"/>
  <c r="AF7" i="74"/>
  <c r="AO7" i="74" s="1"/>
  <c r="AE7" i="74"/>
  <c r="W8" i="74"/>
  <c r="Y7" i="1"/>
  <c r="Z7" i="1" s="1"/>
  <c r="X7" i="1"/>
  <c r="AH7" i="78"/>
  <c r="AQ7" i="78" s="1"/>
  <c r="AE7" i="69"/>
  <c r="AF7" i="69"/>
  <c r="AO7" i="69" s="1"/>
  <c r="W8" i="69"/>
  <c r="AG7" i="69"/>
  <c r="AP7" i="69" s="1"/>
  <c r="AR6" i="69"/>
  <c r="AR6" i="78"/>
  <c r="AR6" i="13"/>
  <c r="K13" i="58"/>
  <c r="AN7" i="31"/>
  <c r="AI7" i="31"/>
  <c r="AH7" i="50"/>
  <c r="AQ7" i="50" s="1"/>
  <c r="X8" i="81"/>
  <c r="Y8" i="81"/>
  <c r="AH7" i="82"/>
  <c r="AQ7" i="82" s="1"/>
  <c r="W8" i="91"/>
  <c r="AG7" i="91"/>
  <c r="AP7" i="91" s="1"/>
  <c r="AF7" i="91"/>
  <c r="AO7" i="91" s="1"/>
  <c r="AE7" i="91"/>
  <c r="X7" i="92"/>
  <c r="Z7" i="92" s="1"/>
  <c r="Y7" i="92"/>
  <c r="W8" i="21"/>
  <c r="AG7" i="21"/>
  <c r="AP7" i="21" s="1"/>
  <c r="AF7" i="21"/>
  <c r="AO7" i="21" s="1"/>
  <c r="AE7" i="21"/>
  <c r="AI7" i="70"/>
  <c r="AN7" i="70"/>
  <c r="Y8" i="95"/>
  <c r="X8" i="95"/>
  <c r="Z8" i="95" s="1"/>
  <c r="X8" i="38"/>
  <c r="Z8" i="38" s="1"/>
  <c r="Y8" i="38"/>
  <c r="K13" i="10"/>
  <c r="Z7" i="68"/>
  <c r="Y8" i="67"/>
  <c r="X8" i="67"/>
  <c r="AI6" i="27"/>
  <c r="AN6" i="27"/>
  <c r="W8" i="18"/>
  <c r="AG7" i="18"/>
  <c r="AP7" i="18" s="1"/>
  <c r="AF7" i="18"/>
  <c r="AO7" i="18" s="1"/>
  <c r="AE7" i="18"/>
  <c r="AH8" i="83"/>
  <c r="AQ8" i="83" s="1"/>
  <c r="AN7" i="43"/>
  <c r="AI7" i="43"/>
  <c r="AI6" i="19"/>
  <c r="AN6" i="19"/>
  <c r="AR7" i="76"/>
  <c r="Y8" i="58"/>
  <c r="X8" i="58"/>
  <c r="AN6" i="6"/>
  <c r="AI6" i="6"/>
  <c r="AR6" i="24"/>
  <c r="Y7" i="7"/>
  <c r="X7" i="7"/>
  <c r="AG7" i="33"/>
  <c r="AP7" i="33" s="1"/>
  <c r="AF7" i="33"/>
  <c r="AO7" i="33" s="1"/>
  <c r="W8" i="33"/>
  <c r="AE7" i="33"/>
  <c r="AF7" i="8"/>
  <c r="AO7" i="8" s="1"/>
  <c r="AE7" i="8"/>
  <c r="W8" i="8"/>
  <c r="AG7" i="8"/>
  <c r="AP7" i="8" s="1"/>
  <c r="AN6" i="90"/>
  <c r="AI6" i="90"/>
  <c r="AN7" i="42"/>
  <c r="AI7" i="42"/>
  <c r="AH7" i="25"/>
  <c r="AQ7" i="25" s="1"/>
  <c r="X7" i="20"/>
  <c r="Y7" i="20"/>
  <c r="Z7" i="20" s="1"/>
  <c r="AG7" i="37"/>
  <c r="AP7" i="37" s="1"/>
  <c r="AF7" i="37"/>
  <c r="AO7" i="37" s="1"/>
  <c r="AE7" i="37"/>
  <c r="W8" i="37"/>
  <c r="AH8" i="48"/>
  <c r="AQ8" i="48" s="1"/>
  <c r="Y8" i="61"/>
  <c r="X8" i="61"/>
  <c r="X8" i="36"/>
  <c r="Y8" i="36"/>
  <c r="Z8" i="36" s="1"/>
  <c r="X8" i="49"/>
  <c r="Y8" i="49"/>
  <c r="Y8" i="15"/>
  <c r="X8" i="15"/>
  <c r="Y8" i="64"/>
  <c r="X8" i="64"/>
  <c r="Z8" i="64" s="1"/>
  <c r="AI7" i="17"/>
  <c r="AN7" i="17"/>
  <c r="Z8" i="54"/>
  <c r="Y8" i="54"/>
  <c r="X8" i="54"/>
  <c r="W8" i="11"/>
  <c r="AG7" i="11"/>
  <c r="AP7" i="11" s="1"/>
  <c r="AF7" i="11"/>
  <c r="AO7" i="11" s="1"/>
  <c r="AE7" i="11"/>
  <c r="X7" i="88"/>
  <c r="Y7" i="88"/>
  <c r="AH7" i="60"/>
  <c r="AQ7" i="60" s="1"/>
  <c r="K11" i="60"/>
  <c r="K11" i="52"/>
  <c r="AH7" i="55"/>
  <c r="AQ7" i="55" s="1"/>
  <c r="AN7" i="44"/>
  <c r="AI7" i="44"/>
  <c r="AF7" i="5"/>
  <c r="AO7" i="5" s="1"/>
  <c r="AE7" i="5"/>
  <c r="W8" i="5"/>
  <c r="AG7" i="5"/>
  <c r="AP7" i="5" s="1"/>
  <c r="AR6" i="29"/>
  <c r="W8" i="12"/>
  <c r="AG7" i="12"/>
  <c r="AP7" i="12" s="1"/>
  <c r="AF7" i="12"/>
  <c r="AO7" i="12" s="1"/>
  <c r="AE7" i="12"/>
  <c r="AR7" i="83"/>
  <c r="AH7" i="29"/>
  <c r="AQ7" i="29" s="1"/>
  <c r="W8" i="45"/>
  <c r="AF7" i="45"/>
  <c r="AO7" i="45" s="1"/>
  <c r="AE7" i="45"/>
  <c r="AG7" i="45"/>
  <c r="AP7" i="45" s="1"/>
  <c r="K12" i="68"/>
  <c r="X8" i="31"/>
  <c r="Z8" i="31" s="1"/>
  <c r="Y8" i="31"/>
  <c r="AR6" i="56"/>
  <c r="K12" i="65"/>
  <c r="K13" i="53"/>
  <c r="AI6" i="92"/>
  <c r="AN6" i="92"/>
  <c r="AR6" i="68"/>
  <c r="K12" i="9"/>
  <c r="AN7" i="95"/>
  <c r="AI7" i="95"/>
  <c r="K11" i="12"/>
  <c r="K13" i="69"/>
  <c r="AN7" i="84"/>
  <c r="AI7" i="84"/>
  <c r="Z7" i="29"/>
  <c r="X8" i="28"/>
  <c r="Z8" i="28" s="1"/>
  <c r="Y8" i="28"/>
  <c r="Y8" i="14"/>
  <c r="X8" i="14"/>
  <c r="AG7" i="41"/>
  <c r="AP7" i="41" s="1"/>
  <c r="AF7" i="41"/>
  <c r="AO7" i="41" s="1"/>
  <c r="W8" i="41"/>
  <c r="AE7" i="41"/>
  <c r="K13" i="62"/>
  <c r="Z7" i="24"/>
  <c r="X8" i="66"/>
  <c r="Y8" i="66"/>
  <c r="Y8" i="43"/>
  <c r="Z8" i="43" s="1"/>
  <c r="X8" i="43"/>
  <c r="X7" i="19"/>
  <c r="Y7" i="19"/>
  <c r="Y8" i="44"/>
  <c r="X8" i="44"/>
  <c r="K11" i="67"/>
  <c r="X7" i="32"/>
  <c r="Y7" i="32"/>
  <c r="Y7" i="6"/>
  <c r="X7" i="6"/>
  <c r="K11" i="3"/>
  <c r="Z8" i="34"/>
  <c r="X8" i="34"/>
  <c r="Y8" i="34"/>
  <c r="K11" i="16"/>
  <c r="X8" i="42"/>
  <c r="Y8" i="42"/>
  <c r="AR6" i="35"/>
  <c r="AH8" i="59"/>
  <c r="AQ8" i="59" s="1"/>
  <c r="Z7" i="25"/>
  <c r="AI6" i="10"/>
  <c r="AN6" i="10"/>
  <c r="AR6" i="23"/>
  <c r="AH8" i="71"/>
  <c r="AQ8" i="71" s="1"/>
  <c r="AI7" i="15"/>
  <c r="AN7" i="15"/>
  <c r="Y8" i="9"/>
  <c r="X8" i="9"/>
  <c r="Z8" i="9" s="1"/>
  <c r="AN7" i="16"/>
  <c r="AI7" i="16"/>
  <c r="AN7" i="64"/>
  <c r="AI7" i="64"/>
  <c r="Y8" i="63"/>
  <c r="X8" i="63"/>
  <c r="Z8" i="63" s="1"/>
  <c r="AN7" i="54"/>
  <c r="AI7" i="54"/>
  <c r="Z7" i="90" l="1"/>
  <c r="Z8" i="86"/>
  <c r="Z8" i="44"/>
  <c r="Z8" i="79"/>
  <c r="Z7" i="6"/>
  <c r="Z8" i="66"/>
  <c r="Z7" i="32"/>
  <c r="Z7" i="19"/>
  <c r="Z8" i="26"/>
  <c r="AG8" i="26" s="1"/>
  <c r="AP8" i="26" s="1"/>
  <c r="Z8" i="42"/>
  <c r="Z8" i="15"/>
  <c r="Z8" i="61"/>
  <c r="Z7" i="7"/>
  <c r="Z8" i="84"/>
  <c r="AG7" i="32"/>
  <c r="AP7" i="32" s="1"/>
  <c r="AF7" i="32"/>
  <c r="AO7" i="32" s="1"/>
  <c r="W8" i="32"/>
  <c r="AE7" i="32"/>
  <c r="W8" i="19"/>
  <c r="AG7" i="19"/>
  <c r="AP7" i="19" s="1"/>
  <c r="AF7" i="19"/>
  <c r="AO7" i="19" s="1"/>
  <c r="AE7" i="19"/>
  <c r="AE8" i="26"/>
  <c r="W9" i="26"/>
  <c r="W8" i="7"/>
  <c r="AG7" i="7"/>
  <c r="AP7" i="7" s="1"/>
  <c r="AF7" i="7"/>
  <c r="AO7" i="7" s="1"/>
  <c r="AE7" i="7"/>
  <c r="AE8" i="43"/>
  <c r="W9" i="43"/>
  <c r="AG8" i="43"/>
  <c r="AP8" i="43" s="1"/>
  <c r="AF8" i="43"/>
  <c r="AO8" i="43" s="1"/>
  <c r="AG8" i="63"/>
  <c r="AP8" i="63" s="1"/>
  <c r="AF8" i="63"/>
  <c r="AO8" i="63" s="1"/>
  <c r="AE8" i="63"/>
  <c r="W9" i="63"/>
  <c r="AG7" i="90"/>
  <c r="AP7" i="90" s="1"/>
  <c r="AF7" i="90"/>
  <c r="AO7" i="90" s="1"/>
  <c r="AE7" i="90"/>
  <c r="W8" i="90"/>
  <c r="AG8" i="86"/>
  <c r="AP8" i="86" s="1"/>
  <c r="AF8" i="86"/>
  <c r="AO8" i="86" s="1"/>
  <c r="W9" i="86"/>
  <c r="AE8" i="86"/>
  <c r="AG8" i="31"/>
  <c r="AP8" i="31" s="1"/>
  <c r="AF8" i="31"/>
  <c r="AO8" i="31" s="1"/>
  <c r="AE8" i="31"/>
  <c r="W9" i="31"/>
  <c r="AG8" i="61"/>
  <c r="AP8" i="61" s="1"/>
  <c r="W9" i="61"/>
  <c r="AF8" i="61"/>
  <c r="AO8" i="61" s="1"/>
  <c r="AE8" i="61"/>
  <c r="AG8" i="17"/>
  <c r="AP8" i="17" s="1"/>
  <c r="W9" i="17"/>
  <c r="AF8" i="17"/>
  <c r="AO8" i="17" s="1"/>
  <c r="AE8" i="17"/>
  <c r="W9" i="52"/>
  <c r="AF8" i="52"/>
  <c r="AO8" i="52" s="1"/>
  <c r="AE8" i="52"/>
  <c r="AG8" i="52"/>
  <c r="AP8" i="52" s="1"/>
  <c r="AG8" i="42"/>
  <c r="AP8" i="42" s="1"/>
  <c r="AF8" i="42"/>
  <c r="AO8" i="42" s="1"/>
  <c r="AE8" i="42"/>
  <c r="W9" i="42"/>
  <c r="AF8" i="44"/>
  <c r="AO8" i="44" s="1"/>
  <c r="W9" i="44"/>
  <c r="AG8" i="44"/>
  <c r="AP8" i="44" s="1"/>
  <c r="AE8" i="44"/>
  <c r="AG8" i="66"/>
  <c r="AP8" i="66" s="1"/>
  <c r="W9" i="66"/>
  <c r="AF8" i="66"/>
  <c r="AO8" i="66" s="1"/>
  <c r="AE8" i="66"/>
  <c r="W8" i="1"/>
  <c r="AE7" i="1"/>
  <c r="AG7" i="1"/>
  <c r="AP7" i="1" s="1"/>
  <c r="AF7" i="1"/>
  <c r="AO7" i="1" s="1"/>
  <c r="W9" i="79"/>
  <c r="AG8" i="79"/>
  <c r="AP8" i="79" s="1"/>
  <c r="AE8" i="79"/>
  <c r="AF8" i="79"/>
  <c r="AO8" i="79" s="1"/>
  <c r="AG8" i="15"/>
  <c r="AP8" i="15" s="1"/>
  <c r="W9" i="15"/>
  <c r="AF8" i="15"/>
  <c r="AO8" i="15" s="1"/>
  <c r="AE8" i="15"/>
  <c r="AE8" i="84"/>
  <c r="W9" i="84"/>
  <c r="AG8" i="84"/>
  <c r="AP8" i="84" s="1"/>
  <c r="AF8" i="84"/>
  <c r="AO8" i="84" s="1"/>
  <c r="AG8" i="70"/>
  <c r="AP8" i="70" s="1"/>
  <c r="AF8" i="70"/>
  <c r="AO8" i="70" s="1"/>
  <c r="W9" i="70"/>
  <c r="AE8" i="70"/>
  <c r="W8" i="6"/>
  <c r="AG7" i="6"/>
  <c r="AP7" i="6" s="1"/>
  <c r="AF7" i="6"/>
  <c r="AO7" i="6" s="1"/>
  <c r="AE7" i="6"/>
  <c r="AE8" i="64"/>
  <c r="AG8" i="64"/>
  <c r="AP8" i="64" s="1"/>
  <c r="W9" i="64"/>
  <c r="AF8" i="64"/>
  <c r="AO8" i="64" s="1"/>
  <c r="AF8" i="36"/>
  <c r="AO8" i="36" s="1"/>
  <c r="W9" i="36"/>
  <c r="AG8" i="36"/>
  <c r="AP8" i="36" s="1"/>
  <c r="AE8" i="36"/>
  <c r="W9" i="77"/>
  <c r="AE8" i="77"/>
  <c r="AF8" i="77"/>
  <c r="AO8" i="77" s="1"/>
  <c r="AG8" i="77"/>
  <c r="AP8" i="77" s="1"/>
  <c r="AG8" i="57"/>
  <c r="AP8" i="57" s="1"/>
  <c r="W9" i="57"/>
  <c r="AF8" i="57"/>
  <c r="AO8" i="57" s="1"/>
  <c r="AE8" i="57"/>
  <c r="AG7" i="25"/>
  <c r="AP7" i="25" s="1"/>
  <c r="AF7" i="25"/>
  <c r="AO7" i="25" s="1"/>
  <c r="W8" i="25"/>
  <c r="AE7" i="25"/>
  <c r="AN7" i="33"/>
  <c r="AI7" i="33"/>
  <c r="W9" i="38"/>
  <c r="AG8" i="38"/>
  <c r="AP8" i="38" s="1"/>
  <c r="AF8" i="38"/>
  <c r="AO8" i="38" s="1"/>
  <c r="AE8" i="38"/>
  <c r="AR7" i="16"/>
  <c r="AR7" i="15"/>
  <c r="AR6" i="10"/>
  <c r="AH8" i="34"/>
  <c r="AQ8" i="34" s="1"/>
  <c r="AH7" i="6"/>
  <c r="AQ7" i="6" s="1"/>
  <c r="AH8" i="28"/>
  <c r="AQ8" i="28" s="1"/>
  <c r="K14" i="69"/>
  <c r="K13" i="9"/>
  <c r="AI7" i="5"/>
  <c r="AN7" i="5"/>
  <c r="AR7" i="17"/>
  <c r="AR6" i="90"/>
  <c r="AH7" i="7"/>
  <c r="AQ7" i="7" s="1"/>
  <c r="AH8" i="38"/>
  <c r="AQ8" i="38" s="1"/>
  <c r="AR7" i="70"/>
  <c r="AH7" i="92"/>
  <c r="AQ7" i="92" s="1"/>
  <c r="AR7" i="31"/>
  <c r="Y8" i="69"/>
  <c r="X8" i="69"/>
  <c r="Z8" i="69" s="1"/>
  <c r="Y8" i="74"/>
  <c r="Z8" i="74" s="1"/>
  <c r="X8" i="74"/>
  <c r="K14" i="14"/>
  <c r="AH8" i="17"/>
  <c r="AQ8" i="17" s="1"/>
  <c r="AR7" i="52"/>
  <c r="AR6" i="20"/>
  <c r="AH7" i="90"/>
  <c r="AQ7" i="90" s="1"/>
  <c r="AR6" i="7"/>
  <c r="AH7" i="62"/>
  <c r="AQ7" i="62" s="1"/>
  <c r="AH8" i="70"/>
  <c r="AQ8" i="70" s="1"/>
  <c r="K13" i="22"/>
  <c r="W8" i="22"/>
  <c r="AG7" i="22"/>
  <c r="AP7" i="22" s="1"/>
  <c r="AF7" i="22"/>
  <c r="AO7" i="22" s="1"/>
  <c r="AE7" i="22"/>
  <c r="K14" i="61"/>
  <c r="AN7" i="72"/>
  <c r="AI7" i="72"/>
  <c r="AI7" i="75"/>
  <c r="AN7" i="75"/>
  <c r="AH8" i="77"/>
  <c r="AQ8" i="77" s="1"/>
  <c r="AR7" i="61"/>
  <c r="AE7" i="10"/>
  <c r="W8" i="10"/>
  <c r="AG7" i="10"/>
  <c r="AP7" i="10" s="1"/>
  <c r="AF7" i="10"/>
  <c r="AO7" i="10" s="1"/>
  <c r="K12" i="64"/>
  <c r="K14" i="13"/>
  <c r="AR7" i="28"/>
  <c r="K13" i="63"/>
  <c r="AR6" i="1"/>
  <c r="Y9" i="3"/>
  <c r="X9" i="3"/>
  <c r="Z9" i="3" s="1"/>
  <c r="AI7" i="80"/>
  <c r="AN7" i="80"/>
  <c r="AR6" i="88"/>
  <c r="AI7" i="87"/>
  <c r="AN7" i="87"/>
  <c r="Y8" i="23"/>
  <c r="X8" i="23"/>
  <c r="AI8" i="76"/>
  <c r="AN8" i="76"/>
  <c r="Y8" i="55"/>
  <c r="X8" i="55"/>
  <c r="Z8" i="55" s="1"/>
  <c r="Y8" i="60"/>
  <c r="X8" i="60"/>
  <c r="K14" i="62"/>
  <c r="K14" i="53"/>
  <c r="K12" i="52"/>
  <c r="K12" i="67"/>
  <c r="AR7" i="44"/>
  <c r="X8" i="33"/>
  <c r="Z8" i="33" s="1"/>
  <c r="Y8" i="33"/>
  <c r="AR7" i="43"/>
  <c r="AH8" i="81"/>
  <c r="AQ8" i="81" s="1"/>
  <c r="AI7" i="69"/>
  <c r="AN7" i="69"/>
  <c r="K12" i="51"/>
  <c r="K13" i="5"/>
  <c r="K13" i="23"/>
  <c r="AI7" i="85"/>
  <c r="AN7" i="85"/>
  <c r="K13" i="21"/>
  <c r="K13" i="57"/>
  <c r="X8" i="94"/>
  <c r="Y8" i="94"/>
  <c r="AR7" i="67"/>
  <c r="AR7" i="26"/>
  <c r="K12" i="4"/>
  <c r="K12" i="2"/>
  <c r="K13" i="55"/>
  <c r="AR7" i="30"/>
  <c r="K13" i="18"/>
  <c r="AI7" i="47"/>
  <c r="AN7" i="47"/>
  <c r="AR7" i="63"/>
  <c r="AI8" i="40"/>
  <c r="AN8" i="40"/>
  <c r="AI7" i="96"/>
  <c r="AN7" i="96"/>
  <c r="K16" i="6"/>
  <c r="K12" i="59"/>
  <c r="AH8" i="4"/>
  <c r="AQ8" i="4" s="1"/>
  <c r="K12" i="11"/>
  <c r="AI8" i="3"/>
  <c r="AN8" i="3"/>
  <c r="AI7" i="93"/>
  <c r="AN7" i="93"/>
  <c r="Y8" i="87"/>
  <c r="X8" i="87"/>
  <c r="Z8" i="87" s="1"/>
  <c r="AI8" i="48"/>
  <c r="AN8" i="48"/>
  <c r="Y9" i="59"/>
  <c r="X9" i="59"/>
  <c r="Y9" i="83"/>
  <c r="X9" i="83"/>
  <c r="AI7" i="82"/>
  <c r="AN7" i="82"/>
  <c r="Z8" i="78"/>
  <c r="X8" i="78"/>
  <c r="Y8" i="78"/>
  <c r="X8" i="65"/>
  <c r="Y8" i="65"/>
  <c r="Z8" i="65" s="1"/>
  <c r="AN7" i="56"/>
  <c r="AI7" i="56"/>
  <c r="AN7" i="50"/>
  <c r="AI7" i="50"/>
  <c r="AH8" i="42"/>
  <c r="AQ8" i="42" s="1"/>
  <c r="AH7" i="19"/>
  <c r="AQ7" i="19" s="1"/>
  <c r="AH8" i="14"/>
  <c r="AQ8" i="14" s="1"/>
  <c r="AN7" i="45"/>
  <c r="AI7" i="45"/>
  <c r="Y8" i="12"/>
  <c r="X8" i="12"/>
  <c r="Y8" i="11"/>
  <c r="X8" i="11"/>
  <c r="Z8" i="11" s="1"/>
  <c r="AH8" i="58"/>
  <c r="AQ8" i="58" s="1"/>
  <c r="AR6" i="19"/>
  <c r="W8" i="68"/>
  <c r="AG7" i="68"/>
  <c r="AP7" i="68" s="1"/>
  <c r="AF7" i="68"/>
  <c r="AO7" i="68" s="1"/>
  <c r="AE7" i="68"/>
  <c r="AN7" i="21"/>
  <c r="AI7" i="21"/>
  <c r="AI7" i="74"/>
  <c r="AN7" i="74"/>
  <c r="AE7" i="62"/>
  <c r="W8" i="62"/>
  <c r="AG7" i="62"/>
  <c r="AP7" i="62" s="1"/>
  <c r="AF7" i="62"/>
  <c r="AO7" i="62" s="1"/>
  <c r="AF8" i="30"/>
  <c r="AO8" i="30" s="1"/>
  <c r="AE8" i="30"/>
  <c r="W9" i="30"/>
  <c r="AG8" i="30"/>
  <c r="AP8" i="30" s="1"/>
  <c r="AR6" i="22"/>
  <c r="K13" i="54"/>
  <c r="AH7" i="27"/>
  <c r="AQ7" i="27" s="1"/>
  <c r="K12" i="56"/>
  <c r="K13" i="17"/>
  <c r="Z8" i="80"/>
  <c r="X8" i="80"/>
  <c r="Y8" i="80"/>
  <c r="AH8" i="57"/>
  <c r="AQ8" i="57" s="1"/>
  <c r="AI7" i="23"/>
  <c r="AN7" i="23"/>
  <c r="AN7" i="55"/>
  <c r="AI7" i="55"/>
  <c r="AI7" i="78"/>
  <c r="AN7" i="78"/>
  <c r="AH8" i="9"/>
  <c r="AQ8" i="9" s="1"/>
  <c r="AF7" i="29"/>
  <c r="AO7" i="29" s="1"/>
  <c r="W8" i="29"/>
  <c r="AE7" i="29"/>
  <c r="AG7" i="29"/>
  <c r="AP7" i="29" s="1"/>
  <c r="K12" i="12"/>
  <c r="AH7" i="88"/>
  <c r="AQ7" i="88" s="1"/>
  <c r="AH8" i="54"/>
  <c r="AQ8" i="54" s="1"/>
  <c r="AH8" i="49"/>
  <c r="AQ8" i="49" s="1"/>
  <c r="AH8" i="95"/>
  <c r="AQ8" i="95" s="1"/>
  <c r="AI7" i="91"/>
  <c r="AN7" i="91"/>
  <c r="AH8" i="44"/>
  <c r="AQ8" i="44" s="1"/>
  <c r="AH8" i="43"/>
  <c r="AQ8" i="43" s="1"/>
  <c r="AN7" i="41"/>
  <c r="AI7" i="41"/>
  <c r="Z8" i="14"/>
  <c r="AR7" i="84"/>
  <c r="AR7" i="95"/>
  <c r="K13" i="65"/>
  <c r="Z8" i="45"/>
  <c r="X8" i="45"/>
  <c r="Y8" i="45"/>
  <c r="K12" i="60"/>
  <c r="Z7" i="88"/>
  <c r="Z8" i="49"/>
  <c r="X8" i="37"/>
  <c r="Z8" i="37" s="1"/>
  <c r="Y8" i="37"/>
  <c r="AH7" i="20"/>
  <c r="AQ7" i="20" s="1"/>
  <c r="Y8" i="8"/>
  <c r="X8" i="8"/>
  <c r="Z8" i="8" s="1"/>
  <c r="Z8" i="58"/>
  <c r="AR6" i="27"/>
  <c r="K14" i="10"/>
  <c r="Z8" i="81"/>
  <c r="K14" i="58"/>
  <c r="AH7" i="1"/>
  <c r="AQ7" i="1" s="1"/>
  <c r="AH8" i="26"/>
  <c r="AQ8" i="26" s="1"/>
  <c r="AH8" i="79"/>
  <c r="AQ8" i="79" s="1"/>
  <c r="AR7" i="36"/>
  <c r="AF7" i="13"/>
  <c r="AO7" i="13" s="1"/>
  <c r="AE7" i="13"/>
  <c r="W8" i="13"/>
  <c r="AG7" i="13"/>
  <c r="AP7" i="13" s="1"/>
  <c r="AR7" i="34"/>
  <c r="AH8" i="16"/>
  <c r="AQ8" i="16" s="1"/>
  <c r="AR7" i="79"/>
  <c r="Z7" i="27"/>
  <c r="Y8" i="72"/>
  <c r="X8" i="72"/>
  <c r="Z8" i="72" s="1"/>
  <c r="X8" i="47"/>
  <c r="Z8" i="47" s="1"/>
  <c r="Y8" i="47"/>
  <c r="AH8" i="86"/>
  <c r="AQ8" i="86" s="1"/>
  <c r="AR7" i="49"/>
  <c r="Y9" i="71"/>
  <c r="Z9" i="71" s="1"/>
  <c r="X9" i="71"/>
  <c r="K13" i="7"/>
  <c r="K12" i="72"/>
  <c r="K12" i="71"/>
  <c r="AH8" i="84"/>
  <c r="AQ8" i="84" s="1"/>
  <c r="X8" i="93"/>
  <c r="Y8" i="93"/>
  <c r="AI7" i="35"/>
  <c r="AN7" i="35"/>
  <c r="Y9" i="48"/>
  <c r="X9" i="48"/>
  <c r="Z9" i="48" s="1"/>
  <c r="AI7" i="73"/>
  <c r="AN7" i="73"/>
  <c r="AN7" i="39"/>
  <c r="AI7" i="39"/>
  <c r="AI8" i="83"/>
  <c r="AN8" i="83"/>
  <c r="AN7" i="60"/>
  <c r="AI7" i="60"/>
  <c r="AH8" i="66"/>
  <c r="AQ8" i="66" s="1"/>
  <c r="W8" i="24"/>
  <c r="AG7" i="24"/>
  <c r="AP7" i="24" s="1"/>
  <c r="AF7" i="24"/>
  <c r="AO7" i="24" s="1"/>
  <c r="AE7" i="24"/>
  <c r="X8" i="41"/>
  <c r="Y8" i="41"/>
  <c r="K13" i="68"/>
  <c r="AI7" i="12"/>
  <c r="AN7" i="12"/>
  <c r="AN7" i="11"/>
  <c r="AI7" i="11"/>
  <c r="AE8" i="54"/>
  <c r="AG8" i="54"/>
  <c r="AP8" i="54" s="1"/>
  <c r="W9" i="54"/>
  <c r="AF8" i="54"/>
  <c r="AO8" i="54" s="1"/>
  <c r="AH8" i="15"/>
  <c r="AQ8" i="15" s="1"/>
  <c r="AI7" i="37"/>
  <c r="AN7" i="37"/>
  <c r="AE7" i="20"/>
  <c r="W8" i="20"/>
  <c r="AG7" i="20"/>
  <c r="AP7" i="20" s="1"/>
  <c r="AF7" i="20"/>
  <c r="AO7" i="20" s="1"/>
  <c r="AR7" i="42"/>
  <c r="AI7" i="8"/>
  <c r="AN7" i="8"/>
  <c r="AR7" i="4"/>
  <c r="AI7" i="94"/>
  <c r="AN7" i="94"/>
  <c r="AH7" i="51"/>
  <c r="AQ7" i="51" s="1"/>
  <c r="K12" i="19"/>
  <c r="K12" i="20"/>
  <c r="AH7" i="22"/>
  <c r="AQ7" i="22" s="1"/>
  <c r="AR7" i="66"/>
  <c r="AR7" i="14"/>
  <c r="AR7" i="38"/>
  <c r="AR7" i="57"/>
  <c r="AR6" i="51"/>
  <c r="AI8" i="71"/>
  <c r="AN8" i="71"/>
  <c r="AH7" i="89"/>
  <c r="AQ7" i="89" s="1"/>
  <c r="AR6" i="32"/>
  <c r="Z8" i="4"/>
  <c r="AR7" i="81"/>
  <c r="K13" i="15"/>
  <c r="Z8" i="35"/>
  <c r="X8" i="35"/>
  <c r="Y8" i="35"/>
  <c r="AI8" i="59"/>
  <c r="AN8" i="59"/>
  <c r="X8" i="73"/>
  <c r="Y8" i="73"/>
  <c r="X8" i="39"/>
  <c r="Y8" i="39"/>
  <c r="Z8" i="39" s="1"/>
  <c r="X8" i="46"/>
  <c r="Y8" i="46"/>
  <c r="AI7" i="53"/>
  <c r="AN7" i="53"/>
  <c r="X8" i="2"/>
  <c r="Y8" i="2"/>
  <c r="AH8" i="63"/>
  <c r="AQ8" i="63" s="1"/>
  <c r="AF8" i="34"/>
  <c r="AO8" i="34" s="1"/>
  <c r="W9" i="34"/>
  <c r="AG8" i="34"/>
  <c r="AP8" i="34" s="1"/>
  <c r="AE8" i="34"/>
  <c r="W9" i="28"/>
  <c r="AE8" i="28"/>
  <c r="AG8" i="28"/>
  <c r="AP8" i="28" s="1"/>
  <c r="AF8" i="28"/>
  <c r="AO8" i="28" s="1"/>
  <c r="AH8" i="31"/>
  <c r="AQ8" i="31" s="1"/>
  <c r="AH8" i="64"/>
  <c r="AQ8" i="64" s="1"/>
  <c r="AH8" i="61"/>
  <c r="AQ8" i="61" s="1"/>
  <c r="Y8" i="18"/>
  <c r="X8" i="18"/>
  <c r="AF7" i="92"/>
  <c r="AO7" i="92" s="1"/>
  <c r="AG7" i="92"/>
  <c r="AP7" i="92" s="1"/>
  <c r="AE7" i="92"/>
  <c r="W8" i="92"/>
  <c r="AR7" i="77"/>
  <c r="AR7" i="58"/>
  <c r="AH8" i="52"/>
  <c r="AQ8" i="52" s="1"/>
  <c r="K20" i="1"/>
  <c r="Y8" i="82"/>
  <c r="X8" i="82"/>
  <c r="Z8" i="82" s="1"/>
  <c r="Y8" i="50"/>
  <c r="X8" i="50"/>
  <c r="AR7" i="64"/>
  <c r="AG8" i="9"/>
  <c r="AP8" i="9" s="1"/>
  <c r="W9" i="9"/>
  <c r="AF8" i="9"/>
  <c r="AO8" i="9" s="1"/>
  <c r="AE8" i="9"/>
  <c r="K12" i="16"/>
  <c r="AN7" i="18"/>
  <c r="AI7" i="18"/>
  <c r="AH8" i="67"/>
  <c r="AQ8" i="67" s="1"/>
  <c r="AG8" i="95"/>
  <c r="AP8" i="95" s="1"/>
  <c r="AF8" i="95"/>
  <c r="AO8" i="95" s="1"/>
  <c r="W9" i="95"/>
  <c r="AE8" i="95"/>
  <c r="Y8" i="21"/>
  <c r="X8" i="21"/>
  <c r="AR7" i="54"/>
  <c r="K12" i="3"/>
  <c r="AH7" i="32"/>
  <c r="AQ7" i="32" s="1"/>
  <c r="AR6" i="92"/>
  <c r="Y8" i="5"/>
  <c r="X8" i="5"/>
  <c r="AH8" i="36"/>
  <c r="AQ8" i="36" s="1"/>
  <c r="AR6" i="6"/>
  <c r="Z8" i="67"/>
  <c r="Y8" i="91"/>
  <c r="X8" i="91"/>
  <c r="AR6" i="89"/>
  <c r="X8" i="85"/>
  <c r="Z8" i="85" s="1"/>
  <c r="Y8" i="85"/>
  <c r="AH8" i="30"/>
  <c r="AQ8" i="30" s="1"/>
  <c r="K13" i="70"/>
  <c r="Z7" i="51"/>
  <c r="K12" i="8"/>
  <c r="Z8" i="16"/>
  <c r="AR7" i="9"/>
  <c r="AR6" i="62"/>
  <c r="K13" i="66"/>
  <c r="X8" i="75"/>
  <c r="Z8" i="75" s="1"/>
  <c r="Y8" i="75"/>
  <c r="Y9" i="40"/>
  <c r="Z9" i="40" s="1"/>
  <c r="X9" i="40"/>
  <c r="Y8" i="96"/>
  <c r="X8" i="96"/>
  <c r="Z8" i="96" s="1"/>
  <c r="K12" i="50"/>
  <c r="AR7" i="86"/>
  <c r="AH7" i="10"/>
  <c r="AQ7" i="10" s="1"/>
  <c r="Z7" i="89"/>
  <c r="K15" i="49"/>
  <c r="K12" i="24"/>
  <c r="Y9" i="76"/>
  <c r="Z9" i="76"/>
  <c r="X9" i="76"/>
  <c r="AN7" i="65"/>
  <c r="AI7" i="65"/>
  <c r="AI7" i="46"/>
  <c r="AN7" i="46"/>
  <c r="Z8" i="56"/>
  <c r="Y8" i="56"/>
  <c r="X8" i="56"/>
  <c r="Y8" i="53"/>
  <c r="X8" i="53"/>
  <c r="AI7" i="2"/>
  <c r="AN7" i="2"/>
  <c r="Z8" i="50" l="1"/>
  <c r="Z8" i="73"/>
  <c r="Z8" i="60"/>
  <c r="Z8" i="21"/>
  <c r="W9" i="21" s="1"/>
  <c r="Z8" i="2"/>
  <c r="AF8" i="2" s="1"/>
  <c r="AO8" i="2" s="1"/>
  <c r="Z8" i="41"/>
  <c r="AG8" i="41" s="1"/>
  <c r="AP8" i="41" s="1"/>
  <c r="Z9" i="83"/>
  <c r="AF8" i="26"/>
  <c r="AO8" i="26" s="1"/>
  <c r="Z8" i="91"/>
  <c r="AF8" i="91" s="1"/>
  <c r="AO8" i="91" s="1"/>
  <c r="Z9" i="59"/>
  <c r="AG9" i="59" s="1"/>
  <c r="AP9" i="59" s="1"/>
  <c r="W9" i="91"/>
  <c r="AG8" i="91"/>
  <c r="AP8" i="91" s="1"/>
  <c r="W9" i="72"/>
  <c r="AF8" i="72"/>
  <c r="AO8" i="72" s="1"/>
  <c r="AE8" i="72"/>
  <c r="AG8" i="72"/>
  <c r="AP8" i="72" s="1"/>
  <c r="AE8" i="21"/>
  <c r="AG8" i="21"/>
  <c r="AP8" i="21" s="1"/>
  <c r="AG8" i="2"/>
  <c r="AP8" i="2" s="1"/>
  <c r="W9" i="2"/>
  <c r="AF8" i="41"/>
  <c r="AO8" i="41" s="1"/>
  <c r="AE8" i="41"/>
  <c r="W9" i="41"/>
  <c r="W10" i="83"/>
  <c r="AE9" i="83"/>
  <c r="AG9" i="83"/>
  <c r="AP9" i="83" s="1"/>
  <c r="AF9" i="83"/>
  <c r="AO9" i="83" s="1"/>
  <c r="AG8" i="33"/>
  <c r="AP8" i="33" s="1"/>
  <c r="AF8" i="33"/>
  <c r="AO8" i="33" s="1"/>
  <c r="AE8" i="33"/>
  <c r="W9" i="33"/>
  <c r="AE8" i="60"/>
  <c r="W9" i="60"/>
  <c r="AF8" i="60"/>
  <c r="AO8" i="60" s="1"/>
  <c r="AG8" i="60"/>
  <c r="AP8" i="60" s="1"/>
  <c r="W10" i="59"/>
  <c r="AE9" i="59"/>
  <c r="AE9" i="40"/>
  <c r="W10" i="40"/>
  <c r="AF9" i="40"/>
  <c r="AO9" i="40" s="1"/>
  <c r="AG9" i="40"/>
  <c r="AP9" i="40" s="1"/>
  <c r="W9" i="50"/>
  <c r="AG8" i="50"/>
  <c r="AP8" i="50" s="1"/>
  <c r="AF8" i="50"/>
  <c r="AO8" i="50" s="1"/>
  <c r="AE8" i="50"/>
  <c r="W9" i="65"/>
  <c r="AF8" i="65"/>
  <c r="AO8" i="65" s="1"/>
  <c r="AE8" i="65"/>
  <c r="AG8" i="65"/>
  <c r="AP8" i="65" s="1"/>
  <c r="AF8" i="47"/>
  <c r="AO8" i="47" s="1"/>
  <c r="AE8" i="47"/>
  <c r="W9" i="47"/>
  <c r="AG8" i="47"/>
  <c r="AP8" i="47" s="1"/>
  <c r="AG8" i="74"/>
  <c r="AP8" i="74" s="1"/>
  <c r="AF8" i="74"/>
  <c r="AO8" i="74" s="1"/>
  <c r="W9" i="74"/>
  <c r="AE8" i="74"/>
  <c r="AG8" i="37"/>
  <c r="AP8" i="37" s="1"/>
  <c r="AF8" i="37"/>
  <c r="AO8" i="37" s="1"/>
  <c r="W9" i="37"/>
  <c r="AE8" i="37"/>
  <c r="AG8" i="73"/>
  <c r="AP8" i="73" s="1"/>
  <c r="AF8" i="73"/>
  <c r="AO8" i="73" s="1"/>
  <c r="W9" i="73"/>
  <c r="AE8" i="73"/>
  <c r="AF9" i="76"/>
  <c r="AO9" i="76" s="1"/>
  <c r="AE9" i="76"/>
  <c r="W10" i="76"/>
  <c r="AG9" i="76"/>
  <c r="AP9" i="76" s="1"/>
  <c r="W9" i="67"/>
  <c r="AF8" i="67"/>
  <c r="AO8" i="67" s="1"/>
  <c r="AE8" i="67"/>
  <c r="AG8" i="67"/>
  <c r="AP8" i="67" s="1"/>
  <c r="AN8" i="95"/>
  <c r="AI8" i="95"/>
  <c r="K21" i="1"/>
  <c r="AH8" i="46"/>
  <c r="AQ8" i="46" s="1"/>
  <c r="W9" i="78"/>
  <c r="AG8" i="78"/>
  <c r="AP8" i="78" s="1"/>
  <c r="AE8" i="78"/>
  <c r="AF8" i="78"/>
  <c r="AO8" i="78" s="1"/>
  <c r="AH8" i="53"/>
  <c r="AQ8" i="53" s="1"/>
  <c r="AH9" i="76"/>
  <c r="AQ9" i="76" s="1"/>
  <c r="AH9" i="40"/>
  <c r="AQ9" i="40" s="1"/>
  <c r="W9" i="16"/>
  <c r="AF8" i="16"/>
  <c r="AO8" i="16" s="1"/>
  <c r="AE8" i="16"/>
  <c r="AG8" i="16"/>
  <c r="AP8" i="16" s="1"/>
  <c r="AH8" i="85"/>
  <c r="AQ8" i="85" s="1"/>
  <c r="AN8" i="9"/>
  <c r="AI8" i="9"/>
  <c r="AH8" i="50"/>
  <c r="AQ8" i="50" s="1"/>
  <c r="AI8" i="34"/>
  <c r="AN8" i="34"/>
  <c r="AH8" i="35"/>
  <c r="AQ8" i="35" s="1"/>
  <c r="AG8" i="4"/>
  <c r="AP8" i="4" s="1"/>
  <c r="W9" i="4"/>
  <c r="AF8" i="4"/>
  <c r="AO8" i="4" s="1"/>
  <c r="AE8" i="4"/>
  <c r="X8" i="20"/>
  <c r="Y8" i="20"/>
  <c r="K13" i="71"/>
  <c r="K15" i="10"/>
  <c r="AH8" i="45"/>
  <c r="AQ8" i="45" s="1"/>
  <c r="AR7" i="23"/>
  <c r="AR7" i="74"/>
  <c r="X8" i="68"/>
  <c r="Y8" i="68"/>
  <c r="Z8" i="68" s="1"/>
  <c r="AR7" i="56"/>
  <c r="AH8" i="78"/>
  <c r="AQ8" i="78" s="1"/>
  <c r="AH8" i="87"/>
  <c r="AQ8" i="87" s="1"/>
  <c r="K14" i="57"/>
  <c r="K14" i="23"/>
  <c r="AH8" i="60"/>
  <c r="AQ8" i="60" s="1"/>
  <c r="AR7" i="87"/>
  <c r="AR7" i="75"/>
  <c r="AH8" i="74"/>
  <c r="AQ8" i="74" s="1"/>
  <c r="X9" i="38"/>
  <c r="Z9" i="38" s="1"/>
  <c r="Y9" i="38"/>
  <c r="AI8" i="70"/>
  <c r="AN8" i="70"/>
  <c r="Y9" i="66"/>
  <c r="X9" i="66"/>
  <c r="Z9" i="66" s="1"/>
  <c r="Y9" i="17"/>
  <c r="X9" i="17"/>
  <c r="Y9" i="86"/>
  <c r="X9" i="86"/>
  <c r="AI7" i="7"/>
  <c r="AN7" i="7"/>
  <c r="Y8" i="19"/>
  <c r="X8" i="19"/>
  <c r="Z8" i="19" s="1"/>
  <c r="AR7" i="8"/>
  <c r="AR7" i="60"/>
  <c r="W9" i="49"/>
  <c r="AF8" i="49"/>
  <c r="AO8" i="49" s="1"/>
  <c r="AG8" i="49"/>
  <c r="AP8" i="49" s="1"/>
  <c r="AE8" i="49"/>
  <c r="AR7" i="33"/>
  <c r="X9" i="70"/>
  <c r="Y9" i="70"/>
  <c r="AH8" i="5"/>
  <c r="AQ8" i="5" s="1"/>
  <c r="Y9" i="95"/>
  <c r="X9" i="95"/>
  <c r="Z9" i="95" s="1"/>
  <c r="X8" i="92"/>
  <c r="Y8" i="92"/>
  <c r="X9" i="34"/>
  <c r="Y9" i="34"/>
  <c r="Z8" i="46"/>
  <c r="AR7" i="73"/>
  <c r="K13" i="72"/>
  <c r="AI7" i="13"/>
  <c r="AN7" i="13"/>
  <c r="W8" i="88"/>
  <c r="AE7" i="88"/>
  <c r="AF7" i="88"/>
  <c r="AO7" i="88" s="1"/>
  <c r="AG7" i="88"/>
  <c r="AP7" i="88" s="1"/>
  <c r="K14" i="65"/>
  <c r="AG8" i="14"/>
  <c r="AP8" i="14" s="1"/>
  <c r="W9" i="14"/>
  <c r="AF8" i="14"/>
  <c r="AO8" i="14" s="1"/>
  <c r="AE8" i="14"/>
  <c r="AI7" i="29"/>
  <c r="AN7" i="29"/>
  <c r="AR7" i="78"/>
  <c r="AH8" i="12"/>
  <c r="AQ8" i="12" s="1"/>
  <c r="AH8" i="23"/>
  <c r="AQ8" i="23" s="1"/>
  <c r="X8" i="10"/>
  <c r="Y8" i="10"/>
  <c r="Z8" i="22"/>
  <c r="Y8" i="22"/>
  <c r="X8" i="22"/>
  <c r="AN8" i="38"/>
  <c r="AI8" i="38"/>
  <c r="AN8" i="57"/>
  <c r="AI8" i="57"/>
  <c r="AI8" i="77"/>
  <c r="AN8" i="77"/>
  <c r="Y9" i="36"/>
  <c r="X9" i="36"/>
  <c r="AN7" i="6"/>
  <c r="AI7" i="6"/>
  <c r="AN8" i="84"/>
  <c r="AI8" i="84"/>
  <c r="AI8" i="79"/>
  <c r="AN8" i="79"/>
  <c r="AI7" i="1"/>
  <c r="AN7" i="1"/>
  <c r="AN8" i="44"/>
  <c r="AI8" i="44"/>
  <c r="Y9" i="42"/>
  <c r="X9" i="42"/>
  <c r="AN8" i="61"/>
  <c r="AI8" i="61"/>
  <c r="AN8" i="31"/>
  <c r="AI8" i="31"/>
  <c r="AI8" i="26"/>
  <c r="AN8" i="26"/>
  <c r="X8" i="32"/>
  <c r="Y8" i="32"/>
  <c r="AH8" i="18"/>
  <c r="AQ8" i="18" s="1"/>
  <c r="AH8" i="73"/>
  <c r="AQ8" i="73" s="1"/>
  <c r="AE8" i="11"/>
  <c r="AG8" i="11"/>
  <c r="AP8" i="11" s="1"/>
  <c r="W9" i="11"/>
  <c r="AF8" i="11"/>
  <c r="AO8" i="11" s="1"/>
  <c r="W9" i="87"/>
  <c r="AG8" i="87"/>
  <c r="AP8" i="87" s="1"/>
  <c r="AF8" i="87"/>
  <c r="AO8" i="87" s="1"/>
  <c r="AE8" i="87"/>
  <c r="AR8" i="40"/>
  <c r="K13" i="2"/>
  <c r="K14" i="21"/>
  <c r="AR7" i="69"/>
  <c r="K13" i="52"/>
  <c r="AG9" i="3"/>
  <c r="AP9" i="3" s="1"/>
  <c r="W10" i="3"/>
  <c r="AF9" i="3"/>
  <c r="AO9" i="3" s="1"/>
  <c r="AE9" i="3"/>
  <c r="AR7" i="72"/>
  <c r="Y9" i="26"/>
  <c r="X9" i="26"/>
  <c r="Z9" i="26" s="1"/>
  <c r="AR7" i="18"/>
  <c r="Z9" i="9"/>
  <c r="Y9" i="9"/>
  <c r="X9" i="9"/>
  <c r="AR7" i="46"/>
  <c r="AH8" i="82"/>
  <c r="AQ8" i="82" s="1"/>
  <c r="AN7" i="92"/>
  <c r="AI7" i="92"/>
  <c r="Z8" i="18"/>
  <c r="AI8" i="28"/>
  <c r="AN8" i="28"/>
  <c r="K14" i="15"/>
  <c r="K13" i="20"/>
  <c r="AR7" i="94"/>
  <c r="AR7" i="37"/>
  <c r="AI8" i="54"/>
  <c r="AN8" i="54"/>
  <c r="K14" i="68"/>
  <c r="AH9" i="48"/>
  <c r="AQ9" i="48" s="1"/>
  <c r="AH8" i="93"/>
  <c r="AQ8" i="93" s="1"/>
  <c r="K15" i="58"/>
  <c r="AG8" i="58"/>
  <c r="AP8" i="58" s="1"/>
  <c r="AF8" i="58"/>
  <c r="AO8" i="58" s="1"/>
  <c r="W9" i="58"/>
  <c r="AE8" i="58"/>
  <c r="AR7" i="41"/>
  <c r="X8" i="29"/>
  <c r="Y8" i="29"/>
  <c r="AR7" i="55"/>
  <c r="K13" i="56"/>
  <c r="X8" i="62"/>
  <c r="Y8" i="62"/>
  <c r="AI7" i="68"/>
  <c r="AN7" i="68"/>
  <c r="AH8" i="65"/>
  <c r="AQ8" i="65" s="1"/>
  <c r="AR7" i="82"/>
  <c r="K13" i="11"/>
  <c r="K17" i="6"/>
  <c r="K13" i="4"/>
  <c r="AH8" i="94"/>
  <c r="AQ8" i="94" s="1"/>
  <c r="K14" i="5"/>
  <c r="K15" i="53"/>
  <c r="AH8" i="55"/>
  <c r="AQ8" i="55" s="1"/>
  <c r="K15" i="13"/>
  <c r="AI7" i="10"/>
  <c r="AN7" i="10"/>
  <c r="AH8" i="69"/>
  <c r="AQ8" i="69" s="1"/>
  <c r="AR7" i="5"/>
  <c r="AI7" i="25"/>
  <c r="AN7" i="25"/>
  <c r="AI8" i="15"/>
  <c r="AN8" i="15"/>
  <c r="Y8" i="1"/>
  <c r="X8" i="1"/>
  <c r="AN8" i="42"/>
  <c r="AI8" i="42"/>
  <c r="Y9" i="52"/>
  <c r="X9" i="52"/>
  <c r="Z9" i="52" s="1"/>
  <c r="Y9" i="63"/>
  <c r="X9" i="63"/>
  <c r="Z9" i="63" s="1"/>
  <c r="Y8" i="7"/>
  <c r="X8" i="7"/>
  <c r="AI7" i="19"/>
  <c r="AN7" i="19"/>
  <c r="AR7" i="2"/>
  <c r="K14" i="66"/>
  <c r="K13" i="3"/>
  <c r="AI7" i="20"/>
  <c r="AN7" i="20"/>
  <c r="Y9" i="54"/>
  <c r="X9" i="54"/>
  <c r="AR7" i="12"/>
  <c r="AN7" i="24"/>
  <c r="AI7" i="24"/>
  <c r="AR7" i="35"/>
  <c r="AG9" i="71"/>
  <c r="AP9" i="71" s="1"/>
  <c r="AE9" i="71"/>
  <c r="AF9" i="71"/>
  <c r="AO9" i="71" s="1"/>
  <c r="W10" i="71"/>
  <c r="AH8" i="72"/>
  <c r="AQ8" i="72" s="1"/>
  <c r="Y8" i="13"/>
  <c r="X8" i="13"/>
  <c r="Z8" i="13" s="1"/>
  <c r="AG8" i="8"/>
  <c r="AP8" i="8" s="1"/>
  <c r="W9" i="8"/>
  <c r="AF8" i="8"/>
  <c r="AO8" i="8" s="1"/>
  <c r="AE8" i="8"/>
  <c r="W9" i="45"/>
  <c r="AF8" i="45"/>
  <c r="AO8" i="45" s="1"/>
  <c r="AE8" i="45"/>
  <c r="AG8" i="45"/>
  <c r="AP8" i="45" s="1"/>
  <c r="K14" i="17"/>
  <c r="AR7" i="21"/>
  <c r="K13" i="59"/>
  <c r="K15" i="69"/>
  <c r="AI8" i="64"/>
  <c r="AN8" i="64"/>
  <c r="Y9" i="84"/>
  <c r="X9" i="84"/>
  <c r="AN8" i="52"/>
  <c r="AI8" i="52"/>
  <c r="Y9" i="31"/>
  <c r="X9" i="31"/>
  <c r="AF7" i="89"/>
  <c r="AO7" i="89" s="1"/>
  <c r="AG7" i="89"/>
  <c r="AP7" i="89" s="1"/>
  <c r="W8" i="89"/>
  <c r="AE7" i="89"/>
  <c r="K13" i="50"/>
  <c r="K13" i="8"/>
  <c r="AH8" i="2"/>
  <c r="AQ8" i="2" s="1"/>
  <c r="AH8" i="96"/>
  <c r="AQ8" i="96" s="1"/>
  <c r="W8" i="51"/>
  <c r="AG7" i="51"/>
  <c r="AP7" i="51" s="1"/>
  <c r="AF7" i="51"/>
  <c r="AO7" i="51" s="1"/>
  <c r="AE7" i="51"/>
  <c r="Z8" i="53"/>
  <c r="AR7" i="65"/>
  <c r="K13" i="24"/>
  <c r="AH8" i="75"/>
  <c r="AQ8" i="75" s="1"/>
  <c r="AH8" i="91"/>
  <c r="AQ8" i="91" s="1"/>
  <c r="Z8" i="5"/>
  <c r="AH8" i="21"/>
  <c r="AQ8" i="21" s="1"/>
  <c r="Y9" i="28"/>
  <c r="X9" i="28"/>
  <c r="Z9" i="28" s="1"/>
  <c r="AH8" i="39"/>
  <c r="AQ8" i="39" s="1"/>
  <c r="AR8" i="59"/>
  <c r="AR7" i="11"/>
  <c r="Y8" i="24"/>
  <c r="X8" i="24"/>
  <c r="Z8" i="24" s="1"/>
  <c r="AR8" i="83"/>
  <c r="Z8" i="93"/>
  <c r="K14" i="7"/>
  <c r="AF7" i="27"/>
  <c r="AO7" i="27" s="1"/>
  <c r="W8" i="27"/>
  <c r="AE7" i="27"/>
  <c r="AG7" i="27"/>
  <c r="AP7" i="27" s="1"/>
  <c r="W9" i="81"/>
  <c r="AG8" i="81"/>
  <c r="AP8" i="81" s="1"/>
  <c r="AE8" i="81"/>
  <c r="AF8" i="81"/>
  <c r="AO8" i="81" s="1"/>
  <c r="K13" i="60"/>
  <c r="AH8" i="80"/>
  <c r="AQ8" i="80" s="1"/>
  <c r="Y9" i="30"/>
  <c r="X9" i="30"/>
  <c r="AI7" i="62"/>
  <c r="AN7" i="62"/>
  <c r="Z8" i="12"/>
  <c r="AR7" i="50"/>
  <c r="AH9" i="83"/>
  <c r="AQ9" i="83" s="1"/>
  <c r="Z8" i="94"/>
  <c r="AR7" i="85"/>
  <c r="Z8" i="23"/>
  <c r="AR7" i="80"/>
  <c r="K15" i="61"/>
  <c r="K14" i="22"/>
  <c r="Y8" i="25"/>
  <c r="X8" i="25"/>
  <c r="Z8" i="25" s="1"/>
  <c r="Y9" i="57"/>
  <c r="X9" i="57"/>
  <c r="Y9" i="77"/>
  <c r="X9" i="77"/>
  <c r="Z9" i="77" s="1"/>
  <c r="AN8" i="66"/>
  <c r="AI8" i="66"/>
  <c r="Y9" i="44"/>
  <c r="X9" i="44"/>
  <c r="Z9" i="44" s="1"/>
  <c r="AI8" i="17"/>
  <c r="AN8" i="17"/>
  <c r="Y9" i="61"/>
  <c r="X9" i="61"/>
  <c r="Z9" i="61" s="1"/>
  <c r="Y8" i="90"/>
  <c r="X8" i="90"/>
  <c r="AI8" i="63"/>
  <c r="AN8" i="63"/>
  <c r="X9" i="43"/>
  <c r="Z9" i="43" s="1"/>
  <c r="Y9" i="43"/>
  <c r="AE8" i="56"/>
  <c r="AG8" i="56"/>
  <c r="AP8" i="56" s="1"/>
  <c r="W9" i="56"/>
  <c r="AF8" i="56"/>
  <c r="AO8" i="56" s="1"/>
  <c r="W9" i="85"/>
  <c r="AG8" i="85"/>
  <c r="AP8" i="85" s="1"/>
  <c r="AF8" i="85"/>
  <c r="AO8" i="85" s="1"/>
  <c r="AE8" i="85"/>
  <c r="AG8" i="35"/>
  <c r="AP8" i="35" s="1"/>
  <c r="AF8" i="35"/>
  <c r="AO8" i="35" s="1"/>
  <c r="W9" i="35"/>
  <c r="AE8" i="35"/>
  <c r="AH9" i="59"/>
  <c r="AQ9" i="59" s="1"/>
  <c r="AR8" i="3"/>
  <c r="K14" i="18"/>
  <c r="AR8" i="76"/>
  <c r="AI7" i="32"/>
  <c r="AN7" i="32"/>
  <c r="AH8" i="56"/>
  <c r="AQ8" i="56" s="1"/>
  <c r="K16" i="49"/>
  <c r="W9" i="96"/>
  <c r="AE8" i="96"/>
  <c r="AF8" i="96"/>
  <c r="AO8" i="96" s="1"/>
  <c r="AG8" i="96"/>
  <c r="AP8" i="96" s="1"/>
  <c r="AG8" i="75"/>
  <c r="AP8" i="75" s="1"/>
  <c r="AF8" i="75"/>
  <c r="AO8" i="75" s="1"/>
  <c r="W9" i="75"/>
  <c r="AE8" i="75"/>
  <c r="K14" i="70"/>
  <c r="K13" i="16"/>
  <c r="W9" i="82"/>
  <c r="AF8" i="82"/>
  <c r="AO8" i="82" s="1"/>
  <c r="AE8" i="82"/>
  <c r="AG8" i="82"/>
  <c r="AP8" i="82" s="1"/>
  <c r="AR7" i="53"/>
  <c r="AG8" i="39"/>
  <c r="AP8" i="39" s="1"/>
  <c r="AE8" i="39"/>
  <c r="W9" i="39"/>
  <c r="AF8" i="39"/>
  <c r="AO8" i="39" s="1"/>
  <c r="AR8" i="71"/>
  <c r="K13" i="19"/>
  <c r="AH8" i="41"/>
  <c r="AQ8" i="41" s="1"/>
  <c r="AR7" i="39"/>
  <c r="AG9" i="48"/>
  <c r="AP9" i="48" s="1"/>
  <c r="AF9" i="48"/>
  <c r="AO9" i="48" s="1"/>
  <c r="AE9" i="48"/>
  <c r="W10" i="48"/>
  <c r="AH9" i="71"/>
  <c r="AQ9" i="71" s="1"/>
  <c r="AH8" i="47"/>
  <c r="AQ8" i="47" s="1"/>
  <c r="AH8" i="8"/>
  <c r="AQ8" i="8" s="1"/>
  <c r="AH8" i="37"/>
  <c r="AQ8" i="37" s="1"/>
  <c r="AR7" i="91"/>
  <c r="K13" i="12"/>
  <c r="AE8" i="80"/>
  <c r="W9" i="80"/>
  <c r="AF8" i="80"/>
  <c r="AO8" i="80" s="1"/>
  <c r="AG8" i="80"/>
  <c r="AP8" i="80" s="1"/>
  <c r="K14" i="54"/>
  <c r="AI8" i="30"/>
  <c r="AN8" i="30"/>
  <c r="AH8" i="11"/>
  <c r="AQ8" i="11" s="1"/>
  <c r="AR7" i="45"/>
  <c r="AR8" i="48"/>
  <c r="AR7" i="93"/>
  <c r="AR7" i="96"/>
  <c r="AR7" i="47"/>
  <c r="K14" i="55"/>
  <c r="K13" i="51"/>
  <c r="AH8" i="33"/>
  <c r="AQ8" i="33" s="1"/>
  <c r="K13" i="67"/>
  <c r="K15" i="62"/>
  <c r="W9" i="55"/>
  <c r="AF8" i="55"/>
  <c r="AO8" i="55" s="1"/>
  <c r="AG8" i="55"/>
  <c r="AP8" i="55" s="1"/>
  <c r="AE8" i="55"/>
  <c r="AH9" i="3"/>
  <c r="AQ9" i="3" s="1"/>
  <c r="K14" i="63"/>
  <c r="K13" i="64"/>
  <c r="AI7" i="22"/>
  <c r="AN7" i="22"/>
  <c r="K15" i="14"/>
  <c r="AG8" i="69"/>
  <c r="AP8" i="69" s="1"/>
  <c r="AF8" i="69"/>
  <c r="AO8" i="69" s="1"/>
  <c r="AE8" i="69"/>
  <c r="W9" i="69"/>
  <c r="K14" i="9"/>
  <c r="AI8" i="36"/>
  <c r="AN8" i="36"/>
  <c r="Y9" i="64"/>
  <c r="X9" i="64"/>
  <c r="Y8" i="6"/>
  <c r="X8" i="6"/>
  <c r="Y9" i="15"/>
  <c r="Z9" i="15" s="1"/>
  <c r="X9" i="15"/>
  <c r="Y9" i="79"/>
  <c r="X9" i="79"/>
  <c r="AI8" i="86"/>
  <c r="AN8" i="86"/>
  <c r="AI7" i="90"/>
  <c r="AN7" i="90"/>
  <c r="AN8" i="43"/>
  <c r="AI8" i="43"/>
  <c r="Z8" i="32" l="1"/>
  <c r="Z8" i="92"/>
  <c r="Z9" i="86"/>
  <c r="Z8" i="1"/>
  <c r="AF8" i="1" s="1"/>
  <c r="AO8" i="1" s="1"/>
  <c r="Z9" i="64"/>
  <c r="AF9" i="59"/>
  <c r="AO9" i="59" s="1"/>
  <c r="AE8" i="2"/>
  <c r="AF8" i="21"/>
  <c r="AO8" i="21" s="1"/>
  <c r="AE8" i="91"/>
  <c r="Z9" i="30"/>
  <c r="Z9" i="84"/>
  <c r="AG8" i="68"/>
  <c r="AP8" i="68" s="1"/>
  <c r="W9" i="68"/>
  <c r="AF8" i="68"/>
  <c r="AO8" i="68" s="1"/>
  <c r="AE8" i="68"/>
  <c r="W9" i="25"/>
  <c r="AG8" i="25"/>
  <c r="AP8" i="25" s="1"/>
  <c r="AF8" i="25"/>
  <c r="AO8" i="25" s="1"/>
  <c r="AE8" i="25"/>
  <c r="AG9" i="15"/>
  <c r="AP9" i="15" s="1"/>
  <c r="W10" i="15"/>
  <c r="AF9" i="15"/>
  <c r="AO9" i="15" s="1"/>
  <c r="AE9" i="15"/>
  <c r="AE8" i="13"/>
  <c r="W9" i="13"/>
  <c r="AG8" i="13"/>
  <c r="AP8" i="13" s="1"/>
  <c r="AF8" i="13"/>
  <c r="AO8" i="13" s="1"/>
  <c r="AE8" i="1"/>
  <c r="AG8" i="1"/>
  <c r="AP8" i="1" s="1"/>
  <c r="W9" i="1"/>
  <c r="AF9" i="26"/>
  <c r="AO9" i="26" s="1"/>
  <c r="AE9" i="26"/>
  <c r="W10" i="26"/>
  <c r="AG9" i="26"/>
  <c r="AP9" i="26" s="1"/>
  <c r="AG9" i="95"/>
  <c r="AP9" i="95" s="1"/>
  <c r="W10" i="95"/>
  <c r="AF9" i="95"/>
  <c r="AO9" i="95" s="1"/>
  <c r="AE9" i="95"/>
  <c r="AG8" i="19"/>
  <c r="AP8" i="19" s="1"/>
  <c r="W9" i="19"/>
  <c r="AF8" i="19"/>
  <c r="AO8" i="19" s="1"/>
  <c r="AE8" i="19"/>
  <c r="AF9" i="43"/>
  <c r="AO9" i="43" s="1"/>
  <c r="W10" i="43"/>
  <c r="AG9" i="43"/>
  <c r="AP9" i="43" s="1"/>
  <c r="AE9" i="43"/>
  <c r="AG9" i="30"/>
  <c r="AP9" i="30" s="1"/>
  <c r="AF9" i="30"/>
  <c r="AO9" i="30" s="1"/>
  <c r="AE9" i="30"/>
  <c r="W10" i="30"/>
  <c r="AF9" i="84"/>
  <c r="AO9" i="84" s="1"/>
  <c r="AE9" i="84"/>
  <c r="W10" i="84"/>
  <c r="AG9" i="84"/>
  <c r="AP9" i="84" s="1"/>
  <c r="AG9" i="64"/>
  <c r="AP9" i="64" s="1"/>
  <c r="W10" i="64"/>
  <c r="AE9" i="64"/>
  <c r="AF9" i="64"/>
  <c r="AO9" i="64" s="1"/>
  <c r="AE9" i="77"/>
  <c r="W10" i="77"/>
  <c r="AF9" i="77"/>
  <c r="AO9" i="77" s="1"/>
  <c r="AG9" i="77"/>
  <c r="AP9" i="77" s="1"/>
  <c r="W9" i="32"/>
  <c r="AG8" i="32"/>
  <c r="AP8" i="32" s="1"/>
  <c r="AF8" i="32"/>
  <c r="AO8" i="32" s="1"/>
  <c r="AE8" i="32"/>
  <c r="AF8" i="92"/>
  <c r="AO8" i="92" s="1"/>
  <c r="W9" i="92"/>
  <c r="AG8" i="92"/>
  <c r="AP8" i="92" s="1"/>
  <c r="AE8" i="92"/>
  <c r="W10" i="86"/>
  <c r="AG9" i="86"/>
  <c r="AP9" i="86" s="1"/>
  <c r="AE9" i="86"/>
  <c r="AF9" i="86"/>
  <c r="AO9" i="86" s="1"/>
  <c r="AN8" i="39"/>
  <c r="AI8" i="39"/>
  <c r="AH9" i="57"/>
  <c r="AQ9" i="57" s="1"/>
  <c r="AR7" i="13"/>
  <c r="AH9" i="70"/>
  <c r="AQ9" i="70" s="1"/>
  <c r="AR8" i="43"/>
  <c r="AR8" i="30"/>
  <c r="Y9" i="80"/>
  <c r="X9" i="80"/>
  <c r="AR7" i="90"/>
  <c r="AH9" i="15"/>
  <c r="AQ9" i="15" s="1"/>
  <c r="AH9" i="64"/>
  <c r="AQ9" i="64" s="1"/>
  <c r="K15" i="9"/>
  <c r="K16" i="14"/>
  <c r="K15" i="63"/>
  <c r="Y9" i="55"/>
  <c r="X9" i="55"/>
  <c r="Z9" i="55" s="1"/>
  <c r="K14" i="51"/>
  <c r="K15" i="54"/>
  <c r="X10" i="48"/>
  <c r="Y10" i="48"/>
  <c r="X9" i="39"/>
  <c r="Y9" i="39"/>
  <c r="AI8" i="82"/>
  <c r="AN8" i="82"/>
  <c r="AH9" i="61"/>
  <c r="AQ9" i="61" s="1"/>
  <c r="Y9" i="81"/>
  <c r="X9" i="81"/>
  <c r="Z9" i="81" s="1"/>
  <c r="Y8" i="51"/>
  <c r="X8" i="51"/>
  <c r="AH9" i="84"/>
  <c r="AQ9" i="84" s="1"/>
  <c r="K16" i="69"/>
  <c r="K15" i="17"/>
  <c r="AI8" i="8"/>
  <c r="AN8" i="8"/>
  <c r="K14" i="11"/>
  <c r="AR7" i="68"/>
  <c r="K16" i="58"/>
  <c r="K15" i="68"/>
  <c r="AR8" i="28"/>
  <c r="K15" i="21"/>
  <c r="AR7" i="6"/>
  <c r="AR8" i="77"/>
  <c r="AR7" i="29"/>
  <c r="K15" i="65"/>
  <c r="W9" i="46"/>
  <c r="AF8" i="46"/>
  <c r="AO8" i="46" s="1"/>
  <c r="AE8" i="46"/>
  <c r="AG8" i="46"/>
  <c r="AP8" i="46" s="1"/>
  <c r="AH9" i="86"/>
  <c r="AQ9" i="86" s="1"/>
  <c r="AH9" i="66"/>
  <c r="AQ9" i="66" s="1"/>
  <c r="AH9" i="38"/>
  <c r="AQ9" i="38" s="1"/>
  <c r="K14" i="71"/>
  <c r="Y9" i="4"/>
  <c r="X9" i="4"/>
  <c r="AI8" i="78"/>
  <c r="AN8" i="78"/>
  <c r="AR8" i="95"/>
  <c r="Y9" i="73"/>
  <c r="X9" i="73"/>
  <c r="X10" i="40"/>
  <c r="Y10" i="40"/>
  <c r="AN8" i="33"/>
  <c r="AI8" i="33"/>
  <c r="AN8" i="21"/>
  <c r="Y9" i="72"/>
  <c r="X9" i="72"/>
  <c r="AI9" i="48"/>
  <c r="AN9" i="48"/>
  <c r="AG9" i="44"/>
  <c r="AP9" i="44" s="1"/>
  <c r="W10" i="44"/>
  <c r="AF9" i="44"/>
  <c r="AO9" i="44" s="1"/>
  <c r="AE9" i="44"/>
  <c r="AG8" i="23"/>
  <c r="AP8" i="23" s="1"/>
  <c r="W9" i="23"/>
  <c r="AF8" i="23"/>
  <c r="AO8" i="23" s="1"/>
  <c r="AE8" i="23"/>
  <c r="K15" i="7"/>
  <c r="AR7" i="1"/>
  <c r="AI9" i="40"/>
  <c r="AN9" i="40"/>
  <c r="X10" i="83"/>
  <c r="Y10" i="83"/>
  <c r="AI8" i="2"/>
  <c r="AN8" i="2"/>
  <c r="AI8" i="91"/>
  <c r="AN8" i="91"/>
  <c r="K14" i="12"/>
  <c r="K14" i="19"/>
  <c r="K17" i="49"/>
  <c r="Z9" i="56"/>
  <c r="Y9" i="56"/>
  <c r="X9" i="56"/>
  <c r="AH9" i="31"/>
  <c r="AQ9" i="31" s="1"/>
  <c r="AH9" i="54"/>
  <c r="AQ9" i="54" s="1"/>
  <c r="AG9" i="63"/>
  <c r="AP9" i="63" s="1"/>
  <c r="W10" i="63"/>
  <c r="AF9" i="63"/>
  <c r="AO9" i="63" s="1"/>
  <c r="AE9" i="63"/>
  <c r="AI8" i="58"/>
  <c r="AN8" i="58"/>
  <c r="AE8" i="18"/>
  <c r="AG8" i="18"/>
  <c r="AP8" i="18" s="1"/>
  <c r="W9" i="18"/>
  <c r="AF8" i="18"/>
  <c r="AO8" i="18" s="1"/>
  <c r="W10" i="9"/>
  <c r="AF9" i="9"/>
  <c r="AO9" i="9" s="1"/>
  <c r="AE9" i="9"/>
  <c r="AG9" i="9"/>
  <c r="AP9" i="9" s="1"/>
  <c r="AG8" i="22"/>
  <c r="AP8" i="22" s="1"/>
  <c r="W9" i="22"/>
  <c r="AF8" i="22"/>
  <c r="AO8" i="22" s="1"/>
  <c r="AE8" i="22"/>
  <c r="AI8" i="75"/>
  <c r="AN8" i="75"/>
  <c r="AI8" i="35"/>
  <c r="AN8" i="35"/>
  <c r="AR8" i="63"/>
  <c r="AR8" i="66"/>
  <c r="K15" i="22"/>
  <c r="W9" i="93"/>
  <c r="AE8" i="93"/>
  <c r="AF8" i="93"/>
  <c r="AO8" i="93" s="1"/>
  <c r="AG8" i="93"/>
  <c r="AP8" i="93" s="1"/>
  <c r="AG8" i="53"/>
  <c r="AP8" i="53" s="1"/>
  <c r="AE8" i="53"/>
  <c r="W9" i="53"/>
  <c r="AF8" i="53"/>
  <c r="AO8" i="53" s="1"/>
  <c r="AN7" i="89"/>
  <c r="AI7" i="89"/>
  <c r="K14" i="59"/>
  <c r="Y9" i="8"/>
  <c r="X9" i="8"/>
  <c r="AH8" i="7"/>
  <c r="AQ8" i="7" s="1"/>
  <c r="AH9" i="52"/>
  <c r="AQ9" i="52" s="1"/>
  <c r="K14" i="4"/>
  <c r="AH8" i="62"/>
  <c r="AQ8" i="62" s="1"/>
  <c r="Y9" i="58"/>
  <c r="X9" i="58"/>
  <c r="Z9" i="58" s="1"/>
  <c r="AR8" i="54"/>
  <c r="K14" i="20"/>
  <c r="AR7" i="92"/>
  <c r="K14" i="52"/>
  <c r="K14" i="2"/>
  <c r="Y9" i="87"/>
  <c r="X9" i="87"/>
  <c r="Z9" i="87" s="1"/>
  <c r="AR8" i="26"/>
  <c r="AH9" i="36"/>
  <c r="AQ9" i="36" s="1"/>
  <c r="AH9" i="34"/>
  <c r="AQ9" i="34" s="1"/>
  <c r="Z9" i="70"/>
  <c r="Y9" i="49"/>
  <c r="X9" i="49"/>
  <c r="Z9" i="49" s="1"/>
  <c r="K15" i="23"/>
  <c r="AH8" i="20"/>
  <c r="AQ8" i="20" s="1"/>
  <c r="AR8" i="34"/>
  <c r="AI8" i="16"/>
  <c r="AN8" i="16"/>
  <c r="X10" i="76"/>
  <c r="Y10" i="76"/>
  <c r="Z10" i="76" s="1"/>
  <c r="AN8" i="65"/>
  <c r="AI8" i="65"/>
  <c r="Z9" i="50"/>
  <c r="Y9" i="50"/>
  <c r="X9" i="50"/>
  <c r="AI9" i="59"/>
  <c r="AN9" i="59"/>
  <c r="Y9" i="60"/>
  <c r="Z9" i="60" s="1"/>
  <c r="X9" i="60"/>
  <c r="Y9" i="21"/>
  <c r="X9" i="21"/>
  <c r="Z9" i="21" s="1"/>
  <c r="AG8" i="12"/>
  <c r="AP8" i="12" s="1"/>
  <c r="W9" i="12"/>
  <c r="AF8" i="12"/>
  <c r="AO8" i="12" s="1"/>
  <c r="AE8" i="12"/>
  <c r="K14" i="60"/>
  <c r="W10" i="28"/>
  <c r="AE9" i="28"/>
  <c r="AG9" i="28"/>
  <c r="AP9" i="28" s="1"/>
  <c r="AF9" i="28"/>
  <c r="AO9" i="28" s="1"/>
  <c r="K14" i="50"/>
  <c r="AR7" i="19"/>
  <c r="AH9" i="42"/>
  <c r="AQ9" i="42" s="1"/>
  <c r="AN8" i="14"/>
  <c r="AI8" i="14"/>
  <c r="AH8" i="19"/>
  <c r="AQ8" i="19" s="1"/>
  <c r="AI8" i="55"/>
  <c r="AN8" i="55"/>
  <c r="Y9" i="35"/>
  <c r="X9" i="35"/>
  <c r="AH8" i="90"/>
  <c r="AQ8" i="90" s="1"/>
  <c r="Z9" i="57"/>
  <c r="AI8" i="81"/>
  <c r="AN8" i="81"/>
  <c r="AI7" i="27"/>
  <c r="AN7" i="27"/>
  <c r="AN7" i="51"/>
  <c r="AI7" i="51"/>
  <c r="X8" i="89"/>
  <c r="Z8" i="89" s="1"/>
  <c r="Y8" i="89"/>
  <c r="Z9" i="31"/>
  <c r="AN8" i="45"/>
  <c r="AI8" i="45"/>
  <c r="X10" i="71"/>
  <c r="Z10" i="71" s="1"/>
  <c r="Y10" i="71"/>
  <c r="AR7" i="24"/>
  <c r="Z9" i="54"/>
  <c r="K15" i="66"/>
  <c r="AE9" i="52"/>
  <c r="AG9" i="52"/>
  <c r="AP9" i="52" s="1"/>
  <c r="AF9" i="52"/>
  <c r="AO9" i="52" s="1"/>
  <c r="W10" i="52"/>
  <c r="AR7" i="10"/>
  <c r="K16" i="53"/>
  <c r="Z8" i="62"/>
  <c r="AH8" i="29"/>
  <c r="AQ8" i="29" s="1"/>
  <c r="AI9" i="3"/>
  <c r="AN9" i="3"/>
  <c r="AR8" i="31"/>
  <c r="Z9" i="42"/>
  <c r="AR8" i="79"/>
  <c r="AR8" i="38"/>
  <c r="AH8" i="10"/>
  <c r="AQ8" i="10" s="1"/>
  <c r="Y9" i="14"/>
  <c r="X9" i="14"/>
  <c r="Z9" i="14" s="1"/>
  <c r="K14" i="72"/>
  <c r="Z9" i="34"/>
  <c r="AH9" i="17"/>
  <c r="AQ9" i="17" s="1"/>
  <c r="AH8" i="68"/>
  <c r="AQ8" i="68" s="1"/>
  <c r="Z8" i="20"/>
  <c r="Y9" i="78"/>
  <c r="X9" i="78"/>
  <c r="AI8" i="67"/>
  <c r="AN8" i="67"/>
  <c r="AI9" i="76"/>
  <c r="AN9" i="76"/>
  <c r="AI8" i="74"/>
  <c r="AN8" i="74"/>
  <c r="Y10" i="59"/>
  <c r="X10" i="59"/>
  <c r="AI8" i="60"/>
  <c r="AN8" i="60"/>
  <c r="Y9" i="41"/>
  <c r="X9" i="41"/>
  <c r="Z9" i="41" s="1"/>
  <c r="Y9" i="2"/>
  <c r="X9" i="2"/>
  <c r="Z9" i="2" s="1"/>
  <c r="Y9" i="69"/>
  <c r="X9" i="69"/>
  <c r="Z9" i="69" s="1"/>
  <c r="AI8" i="85"/>
  <c r="AN8" i="85"/>
  <c r="W9" i="24"/>
  <c r="AF8" i="24"/>
  <c r="AO8" i="24" s="1"/>
  <c r="AE8" i="24"/>
  <c r="AG8" i="24"/>
  <c r="AP8" i="24" s="1"/>
  <c r="K14" i="3"/>
  <c r="AH8" i="1"/>
  <c r="AQ8" i="1" s="1"/>
  <c r="AR7" i="25"/>
  <c r="AR8" i="57"/>
  <c r="AH9" i="95"/>
  <c r="AQ9" i="95" s="1"/>
  <c r="W10" i="66"/>
  <c r="AF9" i="66"/>
  <c r="AO9" i="66" s="1"/>
  <c r="AE9" i="66"/>
  <c r="AG9" i="66"/>
  <c r="AP9" i="66" s="1"/>
  <c r="AE9" i="38"/>
  <c r="W10" i="38"/>
  <c r="AG9" i="38"/>
  <c r="AP9" i="38" s="1"/>
  <c r="AF9" i="38"/>
  <c r="AO9" i="38" s="1"/>
  <c r="AR8" i="86"/>
  <c r="K15" i="55"/>
  <c r="AI8" i="96"/>
  <c r="AN8" i="96"/>
  <c r="AR8" i="17"/>
  <c r="AH9" i="77"/>
  <c r="AQ9" i="77" s="1"/>
  <c r="AH8" i="25"/>
  <c r="AQ8" i="25" s="1"/>
  <c r="K16" i="61"/>
  <c r="W9" i="94"/>
  <c r="AG8" i="94"/>
  <c r="AP8" i="94" s="1"/>
  <c r="AF8" i="94"/>
  <c r="AO8" i="94" s="1"/>
  <c r="AE8" i="94"/>
  <c r="AH9" i="30"/>
  <c r="AQ9" i="30" s="1"/>
  <c r="Y8" i="27"/>
  <c r="X8" i="27"/>
  <c r="Z8" i="27" s="1"/>
  <c r="AG8" i="5"/>
  <c r="AP8" i="5" s="1"/>
  <c r="W9" i="5"/>
  <c r="AF8" i="5"/>
  <c r="AO8" i="5" s="1"/>
  <c r="AE8" i="5"/>
  <c r="AR8" i="52"/>
  <c r="AR8" i="64"/>
  <c r="AH8" i="13"/>
  <c r="AQ8" i="13" s="1"/>
  <c r="Z8" i="7"/>
  <c r="K18" i="6"/>
  <c r="Z8" i="29"/>
  <c r="K15" i="15"/>
  <c r="AH9" i="26"/>
  <c r="AQ9" i="26" s="1"/>
  <c r="AR8" i="44"/>
  <c r="AR8" i="84"/>
  <c r="Z9" i="36"/>
  <c r="Z8" i="10"/>
  <c r="AI7" i="88"/>
  <c r="AN7" i="88"/>
  <c r="AR8" i="70"/>
  <c r="K15" i="57"/>
  <c r="K16" i="10"/>
  <c r="AN8" i="4"/>
  <c r="AI8" i="4"/>
  <c r="Y9" i="16"/>
  <c r="X9" i="16"/>
  <c r="Z9" i="16" s="1"/>
  <c r="AI8" i="37"/>
  <c r="AN8" i="37"/>
  <c r="Y9" i="74"/>
  <c r="X9" i="74"/>
  <c r="Z9" i="74" s="1"/>
  <c r="Y9" i="47"/>
  <c r="X9" i="47"/>
  <c r="Z9" i="47" s="1"/>
  <c r="Y9" i="65"/>
  <c r="X9" i="65"/>
  <c r="Z9" i="65" s="1"/>
  <c r="AN8" i="41"/>
  <c r="AI8" i="41"/>
  <c r="AI8" i="72"/>
  <c r="AN8" i="72"/>
  <c r="K15" i="70"/>
  <c r="W10" i="61"/>
  <c r="AF9" i="61"/>
  <c r="AO9" i="61" s="1"/>
  <c r="AE9" i="61"/>
  <c r="AG9" i="61"/>
  <c r="AP9" i="61" s="1"/>
  <c r="AI8" i="11"/>
  <c r="AN8" i="11"/>
  <c r="AI8" i="69"/>
  <c r="AN8" i="69"/>
  <c r="AR7" i="22"/>
  <c r="K16" i="62"/>
  <c r="AH9" i="79"/>
  <c r="AQ9" i="79" s="1"/>
  <c r="AH8" i="6"/>
  <c r="AQ8" i="6" s="1"/>
  <c r="Y9" i="82"/>
  <c r="X9" i="82"/>
  <c r="Z9" i="82" s="1"/>
  <c r="Y9" i="75"/>
  <c r="X9" i="75"/>
  <c r="Z9" i="75" s="1"/>
  <c r="K15" i="18"/>
  <c r="AN8" i="56"/>
  <c r="AI8" i="56"/>
  <c r="AR7" i="62"/>
  <c r="AR8" i="36"/>
  <c r="K14" i="64"/>
  <c r="K14" i="67"/>
  <c r="Z9" i="79"/>
  <c r="Z8" i="6"/>
  <c r="AI8" i="80"/>
  <c r="AN8" i="80"/>
  <c r="K14" i="16"/>
  <c r="Y9" i="96"/>
  <c r="X9" i="96"/>
  <c r="AR7" i="32"/>
  <c r="Y9" i="85"/>
  <c r="Z9" i="85" s="1"/>
  <c r="X9" i="85"/>
  <c r="AH9" i="43"/>
  <c r="AQ9" i="43" s="1"/>
  <c r="Z8" i="90"/>
  <c r="AH9" i="44"/>
  <c r="AQ9" i="44" s="1"/>
  <c r="AH8" i="24"/>
  <c r="AQ8" i="24" s="1"/>
  <c r="AH9" i="28"/>
  <c r="AQ9" i="28" s="1"/>
  <c r="K14" i="24"/>
  <c r="K14" i="8"/>
  <c r="X9" i="45"/>
  <c r="Z9" i="45" s="1"/>
  <c r="Y9" i="45"/>
  <c r="AI9" i="71"/>
  <c r="AN9" i="71"/>
  <c r="AR7" i="20"/>
  <c r="AH9" i="63"/>
  <c r="AQ9" i="63" s="1"/>
  <c r="AR8" i="42"/>
  <c r="AR8" i="15"/>
  <c r="K16" i="13"/>
  <c r="K15" i="5"/>
  <c r="K14" i="56"/>
  <c r="AH9" i="9"/>
  <c r="AQ9" i="9" s="1"/>
  <c r="Y10" i="3"/>
  <c r="X10" i="3"/>
  <c r="Z10" i="3" s="1"/>
  <c r="AI8" i="87"/>
  <c r="AN8" i="87"/>
  <c r="Y9" i="11"/>
  <c r="X9" i="11"/>
  <c r="AH8" i="32"/>
  <c r="AQ8" i="32" s="1"/>
  <c r="AR8" i="61"/>
  <c r="AH8" i="22"/>
  <c r="AQ8" i="22" s="1"/>
  <c r="Y8" i="88"/>
  <c r="X8" i="88"/>
  <c r="Z8" i="88" s="1"/>
  <c r="AH8" i="92"/>
  <c r="AQ8" i="92" s="1"/>
  <c r="AI8" i="49"/>
  <c r="AN8" i="49"/>
  <c r="AR7" i="7"/>
  <c r="Z9" i="17"/>
  <c r="AR8" i="9"/>
  <c r="K22" i="1"/>
  <c r="Y9" i="67"/>
  <c r="X9" i="67"/>
  <c r="Z9" i="67" s="1"/>
  <c r="AI8" i="73"/>
  <c r="AN8" i="73"/>
  <c r="Y9" i="37"/>
  <c r="X9" i="37"/>
  <c r="AN8" i="47"/>
  <c r="AI8" i="47"/>
  <c r="AI8" i="50"/>
  <c r="AN8" i="50"/>
  <c r="Y9" i="33"/>
  <c r="X9" i="33"/>
  <c r="AI9" i="83"/>
  <c r="AN9" i="83"/>
  <c r="Y9" i="91"/>
  <c r="X9" i="91"/>
  <c r="AI8" i="21" l="1"/>
  <c r="Z9" i="72"/>
  <c r="Z9" i="80"/>
  <c r="Z9" i="33"/>
  <c r="Z9" i="11"/>
  <c r="Z9" i="96"/>
  <c r="Z10" i="48"/>
  <c r="AE9" i="85"/>
  <c r="W10" i="85"/>
  <c r="AG9" i="85"/>
  <c r="AP9" i="85" s="1"/>
  <c r="AF9" i="85"/>
  <c r="AO9" i="85" s="1"/>
  <c r="AE8" i="88"/>
  <c r="W9" i="88"/>
  <c r="AF8" i="88"/>
  <c r="AO8" i="88" s="1"/>
  <c r="AG8" i="88"/>
  <c r="AP8" i="88" s="1"/>
  <c r="W10" i="75"/>
  <c r="AG9" i="75"/>
  <c r="AP9" i="75" s="1"/>
  <c r="AE9" i="75"/>
  <c r="AF9" i="75"/>
  <c r="AO9" i="75" s="1"/>
  <c r="AG9" i="41"/>
  <c r="AP9" i="41" s="1"/>
  <c r="AF9" i="41"/>
  <c r="AO9" i="41" s="1"/>
  <c r="AE9" i="41"/>
  <c r="W10" i="41"/>
  <c r="AE9" i="16"/>
  <c r="AG9" i="16"/>
  <c r="AP9" i="16" s="1"/>
  <c r="W10" i="16"/>
  <c r="AF9" i="16"/>
  <c r="AO9" i="16" s="1"/>
  <c r="AG9" i="69"/>
  <c r="AP9" i="69" s="1"/>
  <c r="W10" i="69"/>
  <c r="AF9" i="69"/>
  <c r="AO9" i="69" s="1"/>
  <c r="AE9" i="69"/>
  <c r="W10" i="14"/>
  <c r="AF9" i="14"/>
  <c r="AO9" i="14" s="1"/>
  <c r="AE9" i="14"/>
  <c r="AG9" i="14"/>
  <c r="AP9" i="14" s="1"/>
  <c r="AE9" i="72"/>
  <c r="W10" i="72"/>
  <c r="AF9" i="72"/>
  <c r="AO9" i="72" s="1"/>
  <c r="AG9" i="72"/>
  <c r="AP9" i="72" s="1"/>
  <c r="AF9" i="80"/>
  <c r="AO9" i="80" s="1"/>
  <c r="AE9" i="80"/>
  <c r="W10" i="80"/>
  <c r="AG9" i="80"/>
  <c r="AP9" i="80" s="1"/>
  <c r="AE9" i="21"/>
  <c r="AG9" i="21"/>
  <c r="AP9" i="21" s="1"/>
  <c r="W10" i="21"/>
  <c r="AF9" i="21"/>
  <c r="AO9" i="21" s="1"/>
  <c r="AG10" i="76"/>
  <c r="AP10" i="76" s="1"/>
  <c r="AF10" i="76"/>
  <c r="AO10" i="76" s="1"/>
  <c r="AE10" i="76"/>
  <c r="W11" i="76"/>
  <c r="W10" i="49"/>
  <c r="AE9" i="49"/>
  <c r="AG9" i="49"/>
  <c r="AP9" i="49" s="1"/>
  <c r="AF9" i="49"/>
  <c r="AO9" i="49" s="1"/>
  <c r="AE9" i="81"/>
  <c r="AF9" i="81"/>
  <c r="AO9" i="81" s="1"/>
  <c r="AG9" i="81"/>
  <c r="AP9" i="81" s="1"/>
  <c r="W10" i="81"/>
  <c r="AE9" i="67"/>
  <c r="W10" i="67"/>
  <c r="AF9" i="67"/>
  <c r="AO9" i="67" s="1"/>
  <c r="AG9" i="67"/>
  <c r="AP9" i="67" s="1"/>
  <c r="AG10" i="3"/>
  <c r="AP10" i="3" s="1"/>
  <c r="W11" i="3"/>
  <c r="AF10" i="3"/>
  <c r="AO10" i="3" s="1"/>
  <c r="AE10" i="3"/>
  <c r="W10" i="74"/>
  <c r="AG9" i="74"/>
  <c r="AP9" i="74" s="1"/>
  <c r="AE9" i="74"/>
  <c r="AF9" i="74"/>
  <c r="AO9" i="74" s="1"/>
  <c r="AE9" i="65"/>
  <c r="W10" i="65"/>
  <c r="AF9" i="65"/>
  <c r="AO9" i="65" s="1"/>
  <c r="AG9" i="65"/>
  <c r="AP9" i="65" s="1"/>
  <c r="AG9" i="33"/>
  <c r="AP9" i="33" s="1"/>
  <c r="AF9" i="33"/>
  <c r="AO9" i="33" s="1"/>
  <c r="AE9" i="33"/>
  <c r="W10" i="33"/>
  <c r="AG9" i="11"/>
  <c r="AP9" i="11" s="1"/>
  <c r="W10" i="11"/>
  <c r="AF9" i="11"/>
  <c r="AO9" i="11" s="1"/>
  <c r="AE9" i="11"/>
  <c r="AE9" i="96"/>
  <c r="W10" i="96"/>
  <c r="AF9" i="96"/>
  <c r="AO9" i="96" s="1"/>
  <c r="AG9" i="96"/>
  <c r="AP9" i="96" s="1"/>
  <c r="W11" i="48"/>
  <c r="AG10" i="48"/>
  <c r="AP10" i="48" s="1"/>
  <c r="AF10" i="48"/>
  <c r="AO10" i="48" s="1"/>
  <c r="AE10" i="48"/>
  <c r="AG9" i="58"/>
  <c r="AP9" i="58" s="1"/>
  <c r="W10" i="58"/>
  <c r="AF9" i="58"/>
  <c r="AO9" i="58" s="1"/>
  <c r="AE9" i="58"/>
  <c r="K16" i="5"/>
  <c r="AR9" i="71"/>
  <c r="AR8" i="56"/>
  <c r="K17" i="62"/>
  <c r="AR8" i="11"/>
  <c r="K16" i="70"/>
  <c r="K16" i="57"/>
  <c r="AG9" i="36"/>
  <c r="AP9" i="36" s="1"/>
  <c r="AE9" i="36"/>
  <c r="W10" i="36"/>
  <c r="AF9" i="36"/>
  <c r="AO9" i="36" s="1"/>
  <c r="AF8" i="29"/>
  <c r="AO8" i="29" s="1"/>
  <c r="AE8" i="29"/>
  <c r="W9" i="29"/>
  <c r="AG8" i="29"/>
  <c r="AP8" i="29" s="1"/>
  <c r="Y9" i="5"/>
  <c r="X9" i="5"/>
  <c r="Z9" i="5" s="1"/>
  <c r="AN9" i="66"/>
  <c r="AI9" i="66"/>
  <c r="AH9" i="78"/>
  <c r="AQ9" i="78" s="1"/>
  <c r="AR9" i="3"/>
  <c r="AG8" i="62"/>
  <c r="AP8" i="62" s="1"/>
  <c r="W9" i="62"/>
  <c r="AF8" i="62"/>
  <c r="AO8" i="62" s="1"/>
  <c r="AE8" i="62"/>
  <c r="AH9" i="35"/>
  <c r="AQ9" i="35" s="1"/>
  <c r="K15" i="60"/>
  <c r="AR9" i="59"/>
  <c r="AN8" i="53"/>
  <c r="AI8" i="53"/>
  <c r="Y9" i="93"/>
  <c r="Z9" i="93" s="1"/>
  <c r="X9" i="93"/>
  <c r="Y10" i="9"/>
  <c r="X10" i="9"/>
  <c r="Z10" i="9" s="1"/>
  <c r="AR8" i="58"/>
  <c r="AR9" i="40"/>
  <c r="AH10" i="40"/>
  <c r="AQ10" i="40" s="1"/>
  <c r="Y9" i="46"/>
  <c r="X9" i="46"/>
  <c r="Z9" i="46" s="1"/>
  <c r="K16" i="17"/>
  <c r="AE9" i="55"/>
  <c r="AF9" i="55"/>
  <c r="AO9" i="55" s="1"/>
  <c r="W10" i="55"/>
  <c r="AG9" i="55"/>
  <c r="AP9" i="55" s="1"/>
  <c r="K16" i="9"/>
  <c r="Z9" i="32"/>
  <c r="Y9" i="32"/>
  <c r="X9" i="32"/>
  <c r="Y10" i="26"/>
  <c r="X10" i="26"/>
  <c r="Z10" i="26" s="1"/>
  <c r="AI8" i="1"/>
  <c r="AN8" i="1"/>
  <c r="AH9" i="91"/>
  <c r="AQ9" i="91" s="1"/>
  <c r="AH9" i="37"/>
  <c r="AQ9" i="37" s="1"/>
  <c r="AG9" i="17"/>
  <c r="AP9" i="17" s="1"/>
  <c r="W10" i="17"/>
  <c r="AF9" i="17"/>
  <c r="AO9" i="17" s="1"/>
  <c r="AE9" i="17"/>
  <c r="K15" i="24"/>
  <c r="AH9" i="96"/>
  <c r="AQ9" i="96" s="1"/>
  <c r="AR8" i="80"/>
  <c r="K15" i="64"/>
  <c r="AH9" i="82"/>
  <c r="AQ9" i="82" s="1"/>
  <c r="AR8" i="4"/>
  <c r="AR8" i="96"/>
  <c r="Y9" i="24"/>
  <c r="X9" i="24"/>
  <c r="Z9" i="24" s="1"/>
  <c r="AH9" i="2"/>
  <c r="AQ9" i="2" s="1"/>
  <c r="AR8" i="74"/>
  <c r="AG9" i="31"/>
  <c r="AP9" i="31" s="1"/>
  <c r="AF9" i="31"/>
  <c r="AO9" i="31" s="1"/>
  <c r="AE9" i="31"/>
  <c r="W10" i="31"/>
  <c r="AR8" i="14"/>
  <c r="AN8" i="12"/>
  <c r="AI8" i="12"/>
  <c r="AH9" i="50"/>
  <c r="AQ9" i="50" s="1"/>
  <c r="AH10" i="76"/>
  <c r="AQ10" i="76" s="1"/>
  <c r="K15" i="2"/>
  <c r="K15" i="20"/>
  <c r="K15" i="59"/>
  <c r="Y9" i="22"/>
  <c r="X9" i="22"/>
  <c r="AN9" i="63"/>
  <c r="AI9" i="63"/>
  <c r="AH9" i="56"/>
  <c r="AQ9" i="56" s="1"/>
  <c r="K15" i="19"/>
  <c r="AR8" i="2"/>
  <c r="Y9" i="23"/>
  <c r="X9" i="23"/>
  <c r="Z10" i="40"/>
  <c r="K15" i="71"/>
  <c r="AH9" i="39"/>
  <c r="AQ9" i="39" s="1"/>
  <c r="K16" i="54"/>
  <c r="AH9" i="80"/>
  <c r="AQ9" i="80" s="1"/>
  <c r="AI9" i="64"/>
  <c r="AN9" i="64"/>
  <c r="AN9" i="84"/>
  <c r="AI9" i="84"/>
  <c r="AN8" i="19"/>
  <c r="AI8" i="19"/>
  <c r="X10" i="95"/>
  <c r="Y10" i="95"/>
  <c r="AI9" i="26"/>
  <c r="AN9" i="26"/>
  <c r="Y10" i="15"/>
  <c r="X10" i="15"/>
  <c r="Z10" i="15" s="1"/>
  <c r="Y9" i="25"/>
  <c r="Z9" i="25" s="1"/>
  <c r="X9" i="25"/>
  <c r="Z9" i="91"/>
  <c r="Z9" i="37"/>
  <c r="K17" i="13"/>
  <c r="AH9" i="45"/>
  <c r="AQ9" i="45" s="1"/>
  <c r="AG8" i="90"/>
  <c r="AP8" i="90" s="1"/>
  <c r="AF8" i="90"/>
  <c r="AO8" i="90" s="1"/>
  <c r="AE8" i="90"/>
  <c r="W9" i="90"/>
  <c r="AH9" i="85"/>
  <c r="AQ9" i="85" s="1"/>
  <c r="W9" i="6"/>
  <c r="AF8" i="6"/>
  <c r="AO8" i="6" s="1"/>
  <c r="AE8" i="6"/>
  <c r="AG8" i="6"/>
  <c r="AP8" i="6" s="1"/>
  <c r="AN9" i="61"/>
  <c r="AI9" i="61"/>
  <c r="AR8" i="72"/>
  <c r="AH9" i="47"/>
  <c r="AQ9" i="47" s="1"/>
  <c r="K19" i="6"/>
  <c r="AH8" i="27"/>
  <c r="AQ8" i="27" s="1"/>
  <c r="Y9" i="94"/>
  <c r="X9" i="94"/>
  <c r="Y10" i="66"/>
  <c r="X10" i="66"/>
  <c r="Z10" i="66" s="1"/>
  <c r="AR8" i="60"/>
  <c r="Z9" i="78"/>
  <c r="AG9" i="34"/>
  <c r="AP9" i="34" s="1"/>
  <c r="W10" i="34"/>
  <c r="AF9" i="34"/>
  <c r="AO9" i="34" s="1"/>
  <c r="AE9" i="34"/>
  <c r="AG9" i="42"/>
  <c r="AP9" i="42" s="1"/>
  <c r="AF9" i="42"/>
  <c r="AO9" i="42" s="1"/>
  <c r="AE9" i="42"/>
  <c r="W10" i="42"/>
  <c r="K17" i="53"/>
  <c r="AN9" i="52"/>
  <c r="AI9" i="52"/>
  <c r="AR7" i="27"/>
  <c r="Z9" i="35"/>
  <c r="AH9" i="60"/>
  <c r="AQ9" i="60" s="1"/>
  <c r="AG9" i="70"/>
  <c r="AP9" i="70" s="1"/>
  <c r="AF9" i="70"/>
  <c r="AO9" i="70" s="1"/>
  <c r="AE9" i="70"/>
  <c r="W10" i="70"/>
  <c r="AR7" i="89"/>
  <c r="K16" i="22"/>
  <c r="AR8" i="35"/>
  <c r="Z9" i="18"/>
  <c r="Y9" i="18"/>
  <c r="X9" i="18"/>
  <c r="AR8" i="21"/>
  <c r="AH9" i="73"/>
  <c r="AQ9" i="73" s="1"/>
  <c r="AR8" i="78"/>
  <c r="K16" i="65"/>
  <c r="K16" i="68"/>
  <c r="K15" i="11"/>
  <c r="K17" i="69"/>
  <c r="AH8" i="51"/>
  <c r="AQ8" i="51" s="1"/>
  <c r="Z9" i="39"/>
  <c r="K16" i="63"/>
  <c r="AR8" i="39"/>
  <c r="X10" i="86"/>
  <c r="Z10" i="86" s="1"/>
  <c r="Y10" i="86"/>
  <c r="AI8" i="32"/>
  <c r="AN8" i="32"/>
  <c r="X10" i="64"/>
  <c r="Y10" i="64"/>
  <c r="AN9" i="43"/>
  <c r="AI9" i="43"/>
  <c r="AN8" i="68"/>
  <c r="AI8" i="68"/>
  <c r="AR8" i="50"/>
  <c r="K23" i="1"/>
  <c r="AR8" i="87"/>
  <c r="AE9" i="45"/>
  <c r="W10" i="45"/>
  <c r="AG9" i="45"/>
  <c r="AP9" i="45" s="1"/>
  <c r="AF9" i="45"/>
  <c r="AO9" i="45" s="1"/>
  <c r="AE9" i="79"/>
  <c r="W10" i="79"/>
  <c r="AF9" i="79"/>
  <c r="AO9" i="79" s="1"/>
  <c r="AG9" i="79"/>
  <c r="AP9" i="79" s="1"/>
  <c r="K16" i="18"/>
  <c r="AE9" i="82"/>
  <c r="W10" i="82"/>
  <c r="AF9" i="82"/>
  <c r="AO9" i="82" s="1"/>
  <c r="AG9" i="82"/>
  <c r="AP9" i="82" s="1"/>
  <c r="AR8" i="41"/>
  <c r="AR8" i="37"/>
  <c r="AG8" i="7"/>
  <c r="AP8" i="7" s="1"/>
  <c r="W9" i="7"/>
  <c r="AF8" i="7"/>
  <c r="AO8" i="7" s="1"/>
  <c r="AE8" i="7"/>
  <c r="K16" i="55"/>
  <c r="Y10" i="38"/>
  <c r="X10" i="38"/>
  <c r="Z10" i="38" s="1"/>
  <c r="K15" i="3"/>
  <c r="AR8" i="85"/>
  <c r="AG9" i="2"/>
  <c r="AP9" i="2" s="1"/>
  <c r="W10" i="2"/>
  <c r="AF9" i="2"/>
  <c r="AO9" i="2" s="1"/>
  <c r="AE9" i="2"/>
  <c r="AH10" i="59"/>
  <c r="AQ10" i="59" s="1"/>
  <c r="AR9" i="76"/>
  <c r="AG8" i="20"/>
  <c r="AP8" i="20" s="1"/>
  <c r="W9" i="20"/>
  <c r="AF8" i="20"/>
  <c r="AO8" i="20" s="1"/>
  <c r="AE8" i="20"/>
  <c r="AH10" i="71"/>
  <c r="AQ10" i="71" s="1"/>
  <c r="AH8" i="89"/>
  <c r="AQ8" i="89" s="1"/>
  <c r="AN9" i="28"/>
  <c r="AI9" i="28"/>
  <c r="Y9" i="12"/>
  <c r="X9" i="12"/>
  <c r="AG9" i="50"/>
  <c r="AP9" i="50" s="1"/>
  <c r="AF9" i="50"/>
  <c r="AO9" i="50" s="1"/>
  <c r="AE9" i="50"/>
  <c r="W10" i="50"/>
  <c r="AH9" i="87"/>
  <c r="AQ9" i="87" s="1"/>
  <c r="K15" i="52"/>
  <c r="AH9" i="8"/>
  <c r="AQ9" i="8" s="1"/>
  <c r="Y10" i="63"/>
  <c r="X10" i="63"/>
  <c r="Z10" i="63" s="1"/>
  <c r="W10" i="56"/>
  <c r="AF9" i="56"/>
  <c r="AO9" i="56" s="1"/>
  <c r="AG9" i="56"/>
  <c r="AP9" i="56" s="1"/>
  <c r="AE9" i="56"/>
  <c r="K15" i="12"/>
  <c r="AH10" i="83"/>
  <c r="AQ10" i="83" s="1"/>
  <c r="AN9" i="44"/>
  <c r="AI9" i="44"/>
  <c r="AR9" i="48"/>
  <c r="AR8" i="33"/>
  <c r="AH9" i="4"/>
  <c r="AQ9" i="4" s="1"/>
  <c r="AI8" i="46"/>
  <c r="AN8" i="46"/>
  <c r="K15" i="51"/>
  <c r="AI8" i="92"/>
  <c r="AN8" i="92"/>
  <c r="Y9" i="19"/>
  <c r="X9" i="19"/>
  <c r="Z9" i="19" s="1"/>
  <c r="Y9" i="13"/>
  <c r="X9" i="13"/>
  <c r="AI8" i="25"/>
  <c r="AN8" i="25"/>
  <c r="AR9" i="83"/>
  <c r="AR8" i="47"/>
  <c r="AR8" i="73"/>
  <c r="AR8" i="49"/>
  <c r="AH8" i="88"/>
  <c r="AQ8" i="88" s="1"/>
  <c r="AH10" i="3"/>
  <c r="AQ10" i="3" s="1"/>
  <c r="K15" i="56"/>
  <c r="AH9" i="75"/>
  <c r="AQ9" i="75" s="1"/>
  <c r="AR8" i="69"/>
  <c r="Y10" i="61"/>
  <c r="X10" i="61"/>
  <c r="AG9" i="47"/>
  <c r="AP9" i="47" s="1"/>
  <c r="AF9" i="47"/>
  <c r="AO9" i="47" s="1"/>
  <c r="AE9" i="47"/>
  <c r="W10" i="47"/>
  <c r="AH9" i="16"/>
  <c r="AQ9" i="16" s="1"/>
  <c r="K17" i="10"/>
  <c r="AR7" i="88"/>
  <c r="AI8" i="5"/>
  <c r="AN8" i="5"/>
  <c r="AF8" i="27"/>
  <c r="AO8" i="27" s="1"/>
  <c r="AE8" i="27"/>
  <c r="W9" i="27"/>
  <c r="AG8" i="27"/>
  <c r="AP8" i="27" s="1"/>
  <c r="AI8" i="94"/>
  <c r="AN8" i="94"/>
  <c r="K17" i="61"/>
  <c r="AN9" i="38"/>
  <c r="AI9" i="38"/>
  <c r="AH9" i="69"/>
  <c r="AQ9" i="69" s="1"/>
  <c r="AH9" i="41"/>
  <c r="AQ9" i="41" s="1"/>
  <c r="K15" i="72"/>
  <c r="K16" i="66"/>
  <c r="AG10" i="71"/>
  <c r="AP10" i="71" s="1"/>
  <c r="W11" i="71"/>
  <c r="AF10" i="71"/>
  <c r="AO10" i="71" s="1"/>
  <c r="AE10" i="71"/>
  <c r="AF8" i="89"/>
  <c r="AO8" i="89" s="1"/>
  <c r="W9" i="89"/>
  <c r="AG8" i="89"/>
  <c r="AP8" i="89" s="1"/>
  <c r="AE8" i="89"/>
  <c r="AR8" i="81"/>
  <c r="AR8" i="55"/>
  <c r="Y10" i="28"/>
  <c r="Z10" i="28" s="1"/>
  <c r="X10" i="28"/>
  <c r="AE9" i="60"/>
  <c r="AG9" i="60"/>
  <c r="AP9" i="60" s="1"/>
  <c r="W10" i="60"/>
  <c r="AF9" i="60"/>
  <c r="AO9" i="60" s="1"/>
  <c r="AR8" i="65"/>
  <c r="AR8" i="16"/>
  <c r="K16" i="23"/>
  <c r="W10" i="87"/>
  <c r="AE9" i="87"/>
  <c r="AG9" i="87"/>
  <c r="AP9" i="87" s="1"/>
  <c r="AF9" i="87"/>
  <c r="AO9" i="87" s="1"/>
  <c r="AH9" i="58"/>
  <c r="AQ9" i="58" s="1"/>
  <c r="K15" i="4"/>
  <c r="AI8" i="93"/>
  <c r="AN8" i="93"/>
  <c r="AR8" i="75"/>
  <c r="AI9" i="9"/>
  <c r="AN9" i="9"/>
  <c r="AI8" i="18"/>
  <c r="AN8" i="18"/>
  <c r="K18" i="49"/>
  <c r="Z10" i="83"/>
  <c r="K16" i="7"/>
  <c r="AH9" i="72"/>
  <c r="AQ9" i="72" s="1"/>
  <c r="Z9" i="73"/>
  <c r="K16" i="21"/>
  <c r="K17" i="58"/>
  <c r="AR8" i="8"/>
  <c r="Z8" i="51"/>
  <c r="AH10" i="48"/>
  <c r="AQ10" i="48" s="1"/>
  <c r="AH9" i="55"/>
  <c r="AQ9" i="55" s="1"/>
  <c r="K17" i="14"/>
  <c r="Y10" i="77"/>
  <c r="Z10" i="77" s="1"/>
  <c r="X10" i="77"/>
  <c r="Y10" i="30"/>
  <c r="X10" i="30"/>
  <c r="Y9" i="1"/>
  <c r="X9" i="1"/>
  <c r="AI8" i="13"/>
  <c r="AN8" i="13"/>
  <c r="Y9" i="68"/>
  <c r="X9" i="68"/>
  <c r="AH9" i="33"/>
  <c r="AQ9" i="33" s="1"/>
  <c r="AH9" i="67"/>
  <c r="AQ9" i="67" s="1"/>
  <c r="AH9" i="11"/>
  <c r="AQ9" i="11" s="1"/>
  <c r="K15" i="8"/>
  <c r="K15" i="16"/>
  <c r="K15" i="67"/>
  <c r="AH9" i="65"/>
  <c r="AQ9" i="65" s="1"/>
  <c r="AH9" i="74"/>
  <c r="AQ9" i="74" s="1"/>
  <c r="AG8" i="10"/>
  <c r="AP8" i="10" s="1"/>
  <c r="W9" i="10"/>
  <c r="AF8" i="10"/>
  <c r="AO8" i="10" s="1"/>
  <c r="AE8" i="10"/>
  <c r="K16" i="15"/>
  <c r="AI8" i="24"/>
  <c r="AN8" i="24"/>
  <c r="Z10" i="59"/>
  <c r="AR8" i="67"/>
  <c r="AH9" i="14"/>
  <c r="AQ9" i="14" s="1"/>
  <c r="Y10" i="52"/>
  <c r="Z10" i="52" s="1"/>
  <c r="X10" i="52"/>
  <c r="AG9" i="54"/>
  <c r="AP9" i="54" s="1"/>
  <c r="AF9" i="54"/>
  <c r="AO9" i="54" s="1"/>
  <c r="AE9" i="54"/>
  <c r="W10" i="54"/>
  <c r="AR8" i="45"/>
  <c r="AR7" i="51"/>
  <c r="W10" i="57"/>
  <c r="AF9" i="57"/>
  <c r="AO9" i="57" s="1"/>
  <c r="AE9" i="57"/>
  <c r="AG9" i="57"/>
  <c r="AP9" i="57" s="1"/>
  <c r="K15" i="50"/>
  <c r="AH9" i="21"/>
  <c r="AQ9" i="21" s="1"/>
  <c r="AH9" i="49"/>
  <c r="AQ9" i="49" s="1"/>
  <c r="Z9" i="8"/>
  <c r="X9" i="53"/>
  <c r="Z9" i="53" s="1"/>
  <c r="Y9" i="53"/>
  <c r="AN8" i="22"/>
  <c r="AI8" i="22"/>
  <c r="AR8" i="91"/>
  <c r="AI8" i="23"/>
  <c r="AN8" i="23"/>
  <c r="X10" i="44"/>
  <c r="Y10" i="44"/>
  <c r="Z9" i="4"/>
  <c r="AH9" i="81"/>
  <c r="AQ9" i="81" s="1"/>
  <c r="AR8" i="82"/>
  <c r="AI9" i="86"/>
  <c r="AN9" i="86"/>
  <c r="Y9" i="92"/>
  <c r="X9" i="92"/>
  <c r="AI9" i="77"/>
  <c r="AN9" i="77"/>
  <c r="Y10" i="84"/>
  <c r="X10" i="84"/>
  <c r="Z10" i="84" s="1"/>
  <c r="AN9" i="30"/>
  <c r="AI9" i="30"/>
  <c r="X10" i="43"/>
  <c r="Z10" i="43" s="1"/>
  <c r="Y10" i="43"/>
  <c r="AN9" i="95"/>
  <c r="AI9" i="95"/>
  <c r="AI9" i="15"/>
  <c r="AN9" i="15"/>
  <c r="Z9" i="1" l="1"/>
  <c r="Z10" i="44"/>
  <c r="Z9" i="22"/>
  <c r="AG9" i="1"/>
  <c r="AP9" i="1" s="1"/>
  <c r="AF9" i="1"/>
  <c r="AO9" i="1" s="1"/>
  <c r="W10" i="1"/>
  <c r="AE9" i="1"/>
  <c r="AG10" i="84"/>
  <c r="AP10" i="84" s="1"/>
  <c r="AF10" i="84"/>
  <c r="AO10" i="84" s="1"/>
  <c r="AE10" i="84"/>
  <c r="W11" i="84"/>
  <c r="AG10" i="26"/>
  <c r="AP10" i="26" s="1"/>
  <c r="AF10" i="26"/>
  <c r="AO10" i="26" s="1"/>
  <c r="AE10" i="26"/>
  <c r="W11" i="26"/>
  <c r="AE10" i="28"/>
  <c r="AF10" i="28"/>
  <c r="AO10" i="28" s="1"/>
  <c r="W11" i="28"/>
  <c r="AG10" i="28"/>
  <c r="AP10" i="28" s="1"/>
  <c r="AE10" i="66"/>
  <c r="W11" i="66"/>
  <c r="AF10" i="66"/>
  <c r="AO10" i="66" s="1"/>
  <c r="AG10" i="66"/>
  <c r="AP10" i="66" s="1"/>
  <c r="AE9" i="25"/>
  <c r="W10" i="25"/>
  <c r="AG9" i="25"/>
  <c r="AP9" i="25" s="1"/>
  <c r="AF9" i="25"/>
  <c r="AO9" i="25" s="1"/>
  <c r="AG10" i="15"/>
  <c r="AP10" i="15" s="1"/>
  <c r="W11" i="15"/>
  <c r="AF10" i="15"/>
  <c r="AO10" i="15" s="1"/>
  <c r="AE10" i="15"/>
  <c r="W10" i="19"/>
  <c r="AF9" i="19"/>
  <c r="AO9" i="19" s="1"/>
  <c r="AE9" i="19"/>
  <c r="AG9" i="19"/>
  <c r="AP9" i="19" s="1"/>
  <c r="W11" i="44"/>
  <c r="AE10" i="44"/>
  <c r="AG10" i="44"/>
  <c r="AP10" i="44" s="1"/>
  <c r="AF10" i="44"/>
  <c r="AO10" i="44" s="1"/>
  <c r="AF10" i="77"/>
  <c r="AO10" i="77" s="1"/>
  <c r="AE10" i="77"/>
  <c r="W11" i="77"/>
  <c r="AG10" i="77"/>
  <c r="AP10" i="77" s="1"/>
  <c r="AG9" i="22"/>
  <c r="AP9" i="22" s="1"/>
  <c r="W10" i="22"/>
  <c r="AF9" i="22"/>
  <c r="AO9" i="22" s="1"/>
  <c r="AE9" i="22"/>
  <c r="AG9" i="8"/>
  <c r="AP9" i="8" s="1"/>
  <c r="W10" i="8"/>
  <c r="AF9" i="8"/>
  <c r="AO9" i="8" s="1"/>
  <c r="AE9" i="8"/>
  <c r="K16" i="50"/>
  <c r="K17" i="15"/>
  <c r="AR8" i="18"/>
  <c r="AH10" i="43"/>
  <c r="AQ10" i="43" s="1"/>
  <c r="AI9" i="57"/>
  <c r="AN9" i="57"/>
  <c r="AG10" i="59"/>
  <c r="AP10" i="59" s="1"/>
  <c r="W11" i="59"/>
  <c r="AF10" i="59"/>
  <c r="AO10" i="59" s="1"/>
  <c r="AE10" i="59"/>
  <c r="AH9" i="1"/>
  <c r="AQ9" i="1" s="1"/>
  <c r="AH10" i="77"/>
  <c r="AQ10" i="77" s="1"/>
  <c r="AE8" i="51"/>
  <c r="W9" i="51"/>
  <c r="AF8" i="51"/>
  <c r="AO8" i="51" s="1"/>
  <c r="AG8" i="51"/>
  <c r="AP8" i="51" s="1"/>
  <c r="K17" i="21"/>
  <c r="AE10" i="83"/>
  <c r="W11" i="83"/>
  <c r="AF10" i="83"/>
  <c r="AO10" i="83" s="1"/>
  <c r="AG10" i="83"/>
  <c r="AP10" i="83" s="1"/>
  <c r="AR9" i="9"/>
  <c r="K16" i="4"/>
  <c r="AI9" i="87"/>
  <c r="AN9" i="87"/>
  <c r="AH10" i="28"/>
  <c r="AQ10" i="28" s="1"/>
  <c r="AI10" i="71"/>
  <c r="AN10" i="71"/>
  <c r="K18" i="61"/>
  <c r="AI8" i="27"/>
  <c r="AN8" i="27"/>
  <c r="AN9" i="47"/>
  <c r="AI9" i="47"/>
  <c r="AR8" i="25"/>
  <c r="AR8" i="46"/>
  <c r="AH9" i="12"/>
  <c r="AQ9" i="12" s="1"/>
  <c r="Y9" i="7"/>
  <c r="X9" i="7"/>
  <c r="K17" i="18"/>
  <c r="AR9" i="61"/>
  <c r="AI8" i="90"/>
  <c r="AN8" i="90"/>
  <c r="AE9" i="91"/>
  <c r="W10" i="91"/>
  <c r="AG9" i="91"/>
  <c r="AP9" i="91" s="1"/>
  <c r="AF9" i="91"/>
  <c r="AO9" i="91" s="1"/>
  <c r="AR8" i="19"/>
  <c r="K17" i="54"/>
  <c r="AR9" i="63"/>
  <c r="K16" i="59"/>
  <c r="AR8" i="12"/>
  <c r="AN9" i="31"/>
  <c r="AI9" i="31"/>
  <c r="AN9" i="17"/>
  <c r="AI9" i="17"/>
  <c r="AH9" i="46"/>
  <c r="AQ9" i="46" s="1"/>
  <c r="AH10" i="9"/>
  <c r="AQ10" i="9" s="1"/>
  <c r="AR8" i="53"/>
  <c r="AH9" i="5"/>
  <c r="AQ9" i="5" s="1"/>
  <c r="AI8" i="29"/>
  <c r="AN8" i="29"/>
  <c r="AI9" i="67"/>
  <c r="AN9" i="67"/>
  <c r="AN10" i="76"/>
  <c r="AI10" i="76"/>
  <c r="AI9" i="21"/>
  <c r="AN9" i="21"/>
  <c r="AN9" i="41"/>
  <c r="AI9" i="41"/>
  <c r="AI8" i="88"/>
  <c r="AN8" i="88"/>
  <c r="AG10" i="43"/>
  <c r="AP10" i="43" s="1"/>
  <c r="AF10" i="43"/>
  <c r="AO10" i="43" s="1"/>
  <c r="W11" i="43"/>
  <c r="AE10" i="43"/>
  <c r="AR9" i="86"/>
  <c r="Y10" i="54"/>
  <c r="X10" i="54"/>
  <c r="Z10" i="54" s="1"/>
  <c r="W11" i="52"/>
  <c r="AG10" i="52"/>
  <c r="AP10" i="52" s="1"/>
  <c r="AE10" i="52"/>
  <c r="AF10" i="52"/>
  <c r="AO10" i="52" s="1"/>
  <c r="Y9" i="10"/>
  <c r="X9" i="10"/>
  <c r="Z9" i="10" s="1"/>
  <c r="K16" i="16"/>
  <c r="AH9" i="68"/>
  <c r="AQ9" i="68" s="1"/>
  <c r="W10" i="73"/>
  <c r="AG9" i="73"/>
  <c r="AP9" i="73" s="1"/>
  <c r="AE9" i="73"/>
  <c r="AF9" i="73"/>
  <c r="AO9" i="73" s="1"/>
  <c r="Y10" i="87"/>
  <c r="X10" i="87"/>
  <c r="AN8" i="89"/>
  <c r="AI8" i="89"/>
  <c r="K16" i="72"/>
  <c r="K18" i="10"/>
  <c r="AH9" i="13"/>
  <c r="AQ9" i="13" s="1"/>
  <c r="AR9" i="44"/>
  <c r="Y10" i="56"/>
  <c r="X10" i="56"/>
  <c r="AI8" i="20"/>
  <c r="AN8" i="20"/>
  <c r="AF10" i="38"/>
  <c r="AO10" i="38" s="1"/>
  <c r="W11" i="38"/>
  <c r="AG10" i="38"/>
  <c r="AP10" i="38" s="1"/>
  <c r="AE10" i="38"/>
  <c r="AR9" i="43"/>
  <c r="AR8" i="32"/>
  <c r="K18" i="69"/>
  <c r="K17" i="65"/>
  <c r="AG9" i="18"/>
  <c r="AP9" i="18" s="1"/>
  <c r="W10" i="18"/>
  <c r="AF9" i="18"/>
  <c r="AO9" i="18" s="1"/>
  <c r="AE9" i="18"/>
  <c r="AE9" i="78"/>
  <c r="W10" i="78"/>
  <c r="AF9" i="78"/>
  <c r="AO9" i="78" s="1"/>
  <c r="AG9" i="78"/>
  <c r="AP9" i="78" s="1"/>
  <c r="AH9" i="94"/>
  <c r="AQ9" i="94" s="1"/>
  <c r="AH9" i="25"/>
  <c r="AQ9" i="25" s="1"/>
  <c r="K16" i="71"/>
  <c r="AH9" i="24"/>
  <c r="AQ9" i="24" s="1"/>
  <c r="AH9" i="32"/>
  <c r="AQ9" i="32" s="1"/>
  <c r="X10" i="55"/>
  <c r="Y10" i="55"/>
  <c r="Z10" i="55" s="1"/>
  <c r="X9" i="62"/>
  <c r="Y9" i="62"/>
  <c r="AI10" i="48"/>
  <c r="AN10" i="48"/>
  <c r="Y10" i="11"/>
  <c r="X10" i="11"/>
  <c r="Z10" i="11" s="1"/>
  <c r="AI9" i="74"/>
  <c r="AN9" i="74"/>
  <c r="Y11" i="3"/>
  <c r="X11" i="3"/>
  <c r="Y10" i="81"/>
  <c r="Z10" i="81" s="1"/>
  <c r="X10" i="81"/>
  <c r="X10" i="14"/>
  <c r="Y10" i="14"/>
  <c r="X10" i="16"/>
  <c r="Y10" i="16"/>
  <c r="X10" i="75"/>
  <c r="Y10" i="75"/>
  <c r="AR9" i="15"/>
  <c r="AR9" i="30"/>
  <c r="AR9" i="77"/>
  <c r="AR8" i="23"/>
  <c r="AH9" i="53"/>
  <c r="AQ9" i="53" s="1"/>
  <c r="X10" i="57"/>
  <c r="Y10" i="57"/>
  <c r="Z10" i="57" s="1"/>
  <c r="AN9" i="54"/>
  <c r="AI9" i="54"/>
  <c r="AR8" i="24"/>
  <c r="Z9" i="68"/>
  <c r="K19" i="49"/>
  <c r="Y11" i="71"/>
  <c r="X11" i="71"/>
  <c r="AR8" i="94"/>
  <c r="K16" i="56"/>
  <c r="AR8" i="92"/>
  <c r="AH10" i="63"/>
  <c r="AQ10" i="63" s="1"/>
  <c r="K16" i="52"/>
  <c r="Y10" i="50"/>
  <c r="X10" i="50"/>
  <c r="Z9" i="12"/>
  <c r="K17" i="63"/>
  <c r="X10" i="70"/>
  <c r="Y10" i="70"/>
  <c r="Z10" i="70" s="1"/>
  <c r="W10" i="35"/>
  <c r="AG9" i="35"/>
  <c r="AP9" i="35" s="1"/>
  <c r="AE9" i="35"/>
  <c r="AF9" i="35"/>
  <c r="AO9" i="35" s="1"/>
  <c r="K18" i="53"/>
  <c r="AI9" i="34"/>
  <c r="AN9" i="34"/>
  <c r="AR9" i="26"/>
  <c r="AR9" i="84"/>
  <c r="AF10" i="40"/>
  <c r="AO10" i="40" s="1"/>
  <c r="AE10" i="40"/>
  <c r="W11" i="40"/>
  <c r="AG10" i="40"/>
  <c r="AP10" i="40" s="1"/>
  <c r="AH9" i="22"/>
  <c r="AQ9" i="22" s="1"/>
  <c r="K16" i="20"/>
  <c r="K16" i="64"/>
  <c r="X10" i="17"/>
  <c r="Y10" i="17"/>
  <c r="Z10" i="17" s="1"/>
  <c r="AE9" i="46"/>
  <c r="W10" i="46"/>
  <c r="AF9" i="46"/>
  <c r="AO9" i="46" s="1"/>
  <c r="AG9" i="46"/>
  <c r="AP9" i="46" s="1"/>
  <c r="AE10" i="9"/>
  <c r="AG10" i="9"/>
  <c r="AP10" i="9" s="1"/>
  <c r="W11" i="9"/>
  <c r="AF10" i="9"/>
  <c r="AO10" i="9" s="1"/>
  <c r="AG9" i="5"/>
  <c r="AP9" i="5" s="1"/>
  <c r="W10" i="5"/>
  <c r="AF9" i="5"/>
  <c r="AO9" i="5" s="1"/>
  <c r="AE9" i="5"/>
  <c r="K17" i="57"/>
  <c r="K18" i="62"/>
  <c r="K17" i="5"/>
  <c r="AN9" i="49"/>
  <c r="AI9" i="49"/>
  <c r="Y10" i="72"/>
  <c r="X10" i="72"/>
  <c r="AN9" i="69"/>
  <c r="AI9" i="69"/>
  <c r="AH10" i="84"/>
  <c r="AQ10" i="84" s="1"/>
  <c r="AR9" i="95"/>
  <c r="AH9" i="92"/>
  <c r="AQ9" i="92" s="1"/>
  <c r="W10" i="4"/>
  <c r="AF9" i="4"/>
  <c r="AO9" i="4" s="1"/>
  <c r="AE9" i="4"/>
  <c r="AG9" i="4"/>
  <c r="AP9" i="4" s="1"/>
  <c r="AG9" i="53"/>
  <c r="AP9" i="53" s="1"/>
  <c r="W10" i="53"/>
  <c r="AF9" i="53"/>
  <c r="AO9" i="53" s="1"/>
  <c r="AE9" i="53"/>
  <c r="K16" i="8"/>
  <c r="AH10" i="30"/>
  <c r="AQ10" i="30" s="1"/>
  <c r="K17" i="23"/>
  <c r="X10" i="60"/>
  <c r="Y10" i="60"/>
  <c r="AR9" i="38"/>
  <c r="AR8" i="5"/>
  <c r="AH10" i="61"/>
  <c r="AQ10" i="61" s="1"/>
  <c r="Z9" i="13"/>
  <c r="K16" i="12"/>
  <c r="AI9" i="50"/>
  <c r="AN9" i="50"/>
  <c r="AR9" i="28"/>
  <c r="Y9" i="20"/>
  <c r="X9" i="20"/>
  <c r="AN9" i="2"/>
  <c r="AI9" i="2"/>
  <c r="K17" i="55"/>
  <c r="Y10" i="82"/>
  <c r="X10" i="82"/>
  <c r="Y10" i="45"/>
  <c r="X10" i="45"/>
  <c r="Z10" i="45" s="1"/>
  <c r="AH10" i="86"/>
  <c r="AQ10" i="86" s="1"/>
  <c r="AF9" i="39"/>
  <c r="AO9" i="39" s="1"/>
  <c r="AE9" i="39"/>
  <c r="AG9" i="39"/>
  <c r="AP9" i="39" s="1"/>
  <c r="W10" i="39"/>
  <c r="K16" i="11"/>
  <c r="AI9" i="70"/>
  <c r="AN9" i="70"/>
  <c r="X10" i="42"/>
  <c r="Z10" i="42" s="1"/>
  <c r="Y10" i="42"/>
  <c r="Z9" i="94"/>
  <c r="AI8" i="6"/>
  <c r="AN8" i="6"/>
  <c r="AH9" i="23"/>
  <c r="AQ9" i="23" s="1"/>
  <c r="K16" i="19"/>
  <c r="AE9" i="24"/>
  <c r="AG9" i="24"/>
  <c r="AP9" i="24" s="1"/>
  <c r="W10" i="24"/>
  <c r="AF9" i="24"/>
  <c r="AO9" i="24" s="1"/>
  <c r="AR8" i="1"/>
  <c r="AE9" i="32"/>
  <c r="W10" i="32"/>
  <c r="AG9" i="32"/>
  <c r="AP9" i="32" s="1"/>
  <c r="AF9" i="32"/>
  <c r="AO9" i="32" s="1"/>
  <c r="AI9" i="55"/>
  <c r="AN9" i="55"/>
  <c r="AH9" i="93"/>
  <c r="AQ9" i="93" s="1"/>
  <c r="AN9" i="58"/>
  <c r="AI9" i="58"/>
  <c r="X10" i="96"/>
  <c r="Z10" i="96" s="1"/>
  <c r="Y10" i="96"/>
  <c r="Y10" i="49"/>
  <c r="X10" i="49"/>
  <c r="Z10" i="80"/>
  <c r="Y10" i="80"/>
  <c r="X10" i="80"/>
  <c r="AI9" i="72"/>
  <c r="AN9" i="72"/>
  <c r="AI9" i="16"/>
  <c r="AN9" i="16"/>
  <c r="K18" i="14"/>
  <c r="K18" i="58"/>
  <c r="AR8" i="93"/>
  <c r="Y9" i="89"/>
  <c r="X9" i="89"/>
  <c r="Z9" i="89" s="1"/>
  <c r="AH9" i="19"/>
  <c r="AQ9" i="19" s="1"/>
  <c r="K16" i="51"/>
  <c r="AI9" i="56"/>
  <c r="AN9" i="56"/>
  <c r="AG10" i="63"/>
  <c r="AP10" i="63" s="1"/>
  <c r="W11" i="63"/>
  <c r="AF10" i="63"/>
  <c r="AO10" i="63" s="1"/>
  <c r="AE10" i="63"/>
  <c r="K16" i="3"/>
  <c r="AN8" i="7"/>
  <c r="AI8" i="7"/>
  <c r="AN9" i="82"/>
  <c r="AI9" i="82"/>
  <c r="Y10" i="79"/>
  <c r="X10" i="79"/>
  <c r="Z10" i="79" s="1"/>
  <c r="AN9" i="45"/>
  <c r="AI9" i="45"/>
  <c r="AH10" i="64"/>
  <c r="AQ10" i="64" s="1"/>
  <c r="AE10" i="86"/>
  <c r="W11" i="86"/>
  <c r="AF10" i="86"/>
  <c r="AO10" i="86" s="1"/>
  <c r="AG10" i="86"/>
  <c r="AP10" i="86" s="1"/>
  <c r="X10" i="34"/>
  <c r="Y10" i="34"/>
  <c r="AH10" i="66"/>
  <c r="AQ10" i="66" s="1"/>
  <c r="K20" i="6"/>
  <c r="K18" i="13"/>
  <c r="AH10" i="15"/>
  <c r="AQ10" i="15" s="1"/>
  <c r="AH10" i="95"/>
  <c r="AQ10" i="95" s="1"/>
  <c r="K16" i="2"/>
  <c r="AH10" i="26"/>
  <c r="AQ10" i="26" s="1"/>
  <c r="AE9" i="93"/>
  <c r="W10" i="93"/>
  <c r="AF9" i="93"/>
  <c r="AO9" i="93" s="1"/>
  <c r="AG9" i="93"/>
  <c r="AP9" i="93" s="1"/>
  <c r="AR9" i="66"/>
  <c r="Y10" i="36"/>
  <c r="X10" i="36"/>
  <c r="K17" i="70"/>
  <c r="AI9" i="96"/>
  <c r="AN9" i="96"/>
  <c r="X10" i="33"/>
  <c r="Y10" i="33"/>
  <c r="Y10" i="65"/>
  <c r="X10" i="65"/>
  <c r="Z10" i="65" s="1"/>
  <c r="X10" i="74"/>
  <c r="Y10" i="74"/>
  <c r="Z10" i="74" s="1"/>
  <c r="Y10" i="21"/>
  <c r="X10" i="21"/>
  <c r="Z10" i="21" s="1"/>
  <c r="AN9" i="80"/>
  <c r="AI9" i="80"/>
  <c r="X10" i="69"/>
  <c r="Z10" i="69" s="1"/>
  <c r="Y10" i="69"/>
  <c r="Y10" i="41"/>
  <c r="X10" i="41"/>
  <c r="AI9" i="75"/>
  <c r="AN9" i="75"/>
  <c r="X10" i="85"/>
  <c r="Z10" i="85" s="1"/>
  <c r="Y10" i="85"/>
  <c r="Z9" i="92"/>
  <c r="AH10" i="44"/>
  <c r="AQ10" i="44" s="1"/>
  <c r="AR8" i="22"/>
  <c r="AH10" i="52"/>
  <c r="AQ10" i="52" s="1"/>
  <c r="AI8" i="10"/>
  <c r="AN8" i="10"/>
  <c r="K16" i="67"/>
  <c r="AR8" i="13"/>
  <c r="Z10" i="30"/>
  <c r="K17" i="7"/>
  <c r="AI9" i="60"/>
  <c r="AN9" i="60"/>
  <c r="K17" i="66"/>
  <c r="Y9" i="27"/>
  <c r="X9" i="27"/>
  <c r="X10" i="47"/>
  <c r="Z10" i="47" s="1"/>
  <c r="Y10" i="47"/>
  <c r="Z10" i="61"/>
  <c r="Y10" i="2"/>
  <c r="X10" i="2"/>
  <c r="AH10" i="38"/>
  <c r="AQ10" i="38" s="1"/>
  <c r="AI9" i="79"/>
  <c r="AN9" i="79"/>
  <c r="AR8" i="68"/>
  <c r="Z10" i="64"/>
  <c r="K17" i="68"/>
  <c r="AH9" i="18"/>
  <c r="AQ9" i="18" s="1"/>
  <c r="K17" i="22"/>
  <c r="AR9" i="52"/>
  <c r="AN9" i="42"/>
  <c r="AI9" i="42"/>
  <c r="Y9" i="6"/>
  <c r="X9" i="6"/>
  <c r="Z9" i="90"/>
  <c r="Y9" i="90"/>
  <c r="X9" i="90"/>
  <c r="W10" i="37"/>
  <c r="AG9" i="37"/>
  <c r="AP9" i="37" s="1"/>
  <c r="AE9" i="37"/>
  <c r="AF9" i="37"/>
  <c r="AO9" i="37" s="1"/>
  <c r="Z10" i="95"/>
  <c r="AR9" i="64"/>
  <c r="Z9" i="23"/>
  <c r="Y10" i="31"/>
  <c r="X10" i="31"/>
  <c r="Z10" i="31" s="1"/>
  <c r="K16" i="24"/>
  <c r="K17" i="9"/>
  <c r="K17" i="17"/>
  <c r="K16" i="60"/>
  <c r="AN8" i="62"/>
  <c r="AI8" i="62"/>
  <c r="Y9" i="29"/>
  <c r="X9" i="29"/>
  <c r="AN9" i="36"/>
  <c r="AI9" i="36"/>
  <c r="Y10" i="58"/>
  <c r="Z10" i="58" s="1"/>
  <c r="X10" i="58"/>
  <c r="X11" i="48"/>
  <c r="Y11" i="48"/>
  <c r="AI9" i="11"/>
  <c r="AN9" i="11"/>
  <c r="AN9" i="33"/>
  <c r="AI9" i="33"/>
  <c r="AI9" i="65"/>
  <c r="AN9" i="65"/>
  <c r="AI10" i="3"/>
  <c r="AN10" i="3"/>
  <c r="Y10" i="67"/>
  <c r="X10" i="67"/>
  <c r="AI9" i="81"/>
  <c r="AN9" i="81"/>
  <c r="X11" i="76"/>
  <c r="Y11" i="76"/>
  <c r="AN9" i="14"/>
  <c r="AI9" i="14"/>
  <c r="Y9" i="88"/>
  <c r="X9" i="88"/>
  <c r="Z9" i="88" s="1"/>
  <c r="AI9" i="85"/>
  <c r="AN9" i="85"/>
  <c r="Z9" i="62" l="1"/>
  <c r="Z9" i="29"/>
  <c r="Z11" i="76"/>
  <c r="Z10" i="33"/>
  <c r="AE10" i="33" s="1"/>
  <c r="Z10" i="72"/>
  <c r="Z11" i="71"/>
  <c r="AG11" i="71" s="1"/>
  <c r="AP11" i="71" s="1"/>
  <c r="AG10" i="69"/>
  <c r="AP10" i="69" s="1"/>
  <c r="W11" i="69"/>
  <c r="AF10" i="69"/>
  <c r="AO10" i="69" s="1"/>
  <c r="AE10" i="69"/>
  <c r="AF10" i="81"/>
  <c r="AO10" i="81" s="1"/>
  <c r="W11" i="81"/>
  <c r="AE10" i="81"/>
  <c r="AG10" i="81"/>
  <c r="AP10" i="81" s="1"/>
  <c r="AG10" i="55"/>
  <c r="AP10" i="55" s="1"/>
  <c r="W11" i="55"/>
  <c r="AE10" i="55"/>
  <c r="AF10" i="55"/>
  <c r="AO10" i="55" s="1"/>
  <c r="AG9" i="29"/>
  <c r="AP9" i="29" s="1"/>
  <c r="AF9" i="29"/>
  <c r="AO9" i="29" s="1"/>
  <c r="AE9" i="29"/>
  <c r="W10" i="29"/>
  <c r="AG10" i="33"/>
  <c r="AP10" i="33" s="1"/>
  <c r="AF10" i="33"/>
  <c r="AO10" i="33" s="1"/>
  <c r="AG10" i="72"/>
  <c r="AP10" i="72" s="1"/>
  <c r="AE10" i="72"/>
  <c r="W11" i="72"/>
  <c r="AF10" i="72"/>
  <c r="AO10" i="72" s="1"/>
  <c r="AF11" i="71"/>
  <c r="AO11" i="71" s="1"/>
  <c r="AE11" i="71"/>
  <c r="AF10" i="45"/>
  <c r="AO10" i="45" s="1"/>
  <c r="AG10" i="45"/>
  <c r="AP10" i="45" s="1"/>
  <c r="AE10" i="45"/>
  <c r="W11" i="45"/>
  <c r="AG10" i="17"/>
  <c r="AP10" i="17" s="1"/>
  <c r="W11" i="17"/>
  <c r="AF10" i="17"/>
  <c r="AO10" i="17" s="1"/>
  <c r="AE10" i="17"/>
  <c r="AG10" i="70"/>
  <c r="AP10" i="70" s="1"/>
  <c r="W11" i="70"/>
  <c r="AF10" i="70"/>
  <c r="AO10" i="70" s="1"/>
  <c r="AE10" i="70"/>
  <c r="AG9" i="62"/>
  <c r="AP9" i="62" s="1"/>
  <c r="W10" i="62"/>
  <c r="AF9" i="62"/>
  <c r="AO9" i="62" s="1"/>
  <c r="AE9" i="62"/>
  <c r="AF10" i="85"/>
  <c r="AO10" i="85" s="1"/>
  <c r="AE10" i="85"/>
  <c r="W11" i="85"/>
  <c r="AG10" i="85"/>
  <c r="AP10" i="85" s="1"/>
  <c r="AE10" i="74"/>
  <c r="W11" i="74"/>
  <c r="AF10" i="74"/>
  <c r="AO10" i="74" s="1"/>
  <c r="AG10" i="74"/>
  <c r="AP10" i="74" s="1"/>
  <c r="AG9" i="89"/>
  <c r="AP9" i="89" s="1"/>
  <c r="AE9" i="89"/>
  <c r="W10" i="89"/>
  <c r="AF9" i="89"/>
  <c r="AO9" i="89" s="1"/>
  <c r="AG11" i="76"/>
  <c r="AP11" i="76" s="1"/>
  <c r="AF11" i="76"/>
  <c r="AO11" i="76" s="1"/>
  <c r="AE11" i="76"/>
  <c r="W12" i="76"/>
  <c r="AG9" i="10"/>
  <c r="AP9" i="10" s="1"/>
  <c r="W10" i="10"/>
  <c r="AF9" i="10"/>
  <c r="AO9" i="10" s="1"/>
  <c r="AE9" i="10"/>
  <c r="AR9" i="11"/>
  <c r="K18" i="7"/>
  <c r="K18" i="17"/>
  <c r="AH10" i="47"/>
  <c r="AQ10" i="47" s="1"/>
  <c r="K18" i="66"/>
  <c r="AR9" i="96"/>
  <c r="AI9" i="93"/>
  <c r="AN9" i="93"/>
  <c r="K21" i="6"/>
  <c r="AR9" i="82"/>
  <c r="AN10" i="63"/>
  <c r="AI10" i="63"/>
  <c r="K19" i="14"/>
  <c r="AH10" i="96"/>
  <c r="AQ10" i="96" s="1"/>
  <c r="AH10" i="42"/>
  <c r="AQ10" i="42" s="1"/>
  <c r="Y10" i="39"/>
  <c r="X10" i="39"/>
  <c r="Z10" i="39" s="1"/>
  <c r="AR9" i="2"/>
  <c r="AN9" i="53"/>
  <c r="AI9" i="53"/>
  <c r="K19" i="62"/>
  <c r="Y10" i="35"/>
  <c r="X10" i="35"/>
  <c r="AR9" i="54"/>
  <c r="AH10" i="81"/>
  <c r="AQ10" i="81" s="1"/>
  <c r="AR10" i="48"/>
  <c r="Y10" i="78"/>
  <c r="X10" i="78"/>
  <c r="AR9" i="67"/>
  <c r="AR9" i="47"/>
  <c r="AR9" i="57"/>
  <c r="AI9" i="8"/>
  <c r="AN9" i="8"/>
  <c r="Y10" i="22"/>
  <c r="X10" i="22"/>
  <c r="Y11" i="15"/>
  <c r="X11" i="15"/>
  <c r="Z11" i="15" s="1"/>
  <c r="AI9" i="25"/>
  <c r="AN9" i="25"/>
  <c r="AN10" i="26"/>
  <c r="AI10" i="26"/>
  <c r="AR9" i="79"/>
  <c r="AG10" i="21"/>
  <c r="AP10" i="21" s="1"/>
  <c r="W11" i="21"/>
  <c r="AF10" i="21"/>
  <c r="AO10" i="21" s="1"/>
  <c r="AE10" i="21"/>
  <c r="AG10" i="42"/>
  <c r="AP10" i="42" s="1"/>
  <c r="AF10" i="42"/>
  <c r="AO10" i="42" s="1"/>
  <c r="W11" i="42"/>
  <c r="AE10" i="42"/>
  <c r="AH10" i="82"/>
  <c r="AQ10" i="82" s="1"/>
  <c r="AH10" i="60"/>
  <c r="AQ10" i="60" s="1"/>
  <c r="Y10" i="4"/>
  <c r="X10" i="4"/>
  <c r="Z10" i="4" s="1"/>
  <c r="AR9" i="49"/>
  <c r="K19" i="53"/>
  <c r="K17" i="52"/>
  <c r="K17" i="56"/>
  <c r="K20" i="49"/>
  <c r="AH10" i="16"/>
  <c r="AQ10" i="16" s="1"/>
  <c r="AR9" i="74"/>
  <c r="AI9" i="78"/>
  <c r="AN9" i="78"/>
  <c r="K18" i="65"/>
  <c r="K17" i="72"/>
  <c r="AG10" i="54"/>
  <c r="AP10" i="54" s="1"/>
  <c r="W11" i="54"/>
  <c r="AF10" i="54"/>
  <c r="AO10" i="54" s="1"/>
  <c r="AE10" i="54"/>
  <c r="K18" i="54"/>
  <c r="Y10" i="91"/>
  <c r="X10" i="91"/>
  <c r="Z10" i="91" s="1"/>
  <c r="AR10" i="71"/>
  <c r="K18" i="21"/>
  <c r="AN10" i="59"/>
  <c r="AI10" i="59"/>
  <c r="AI9" i="19"/>
  <c r="AN9" i="19"/>
  <c r="Y11" i="28"/>
  <c r="X11" i="28"/>
  <c r="AG10" i="58"/>
  <c r="AP10" i="58" s="1"/>
  <c r="W11" i="58"/>
  <c r="AF10" i="58"/>
  <c r="AO10" i="58" s="1"/>
  <c r="AE10" i="58"/>
  <c r="W10" i="90"/>
  <c r="AF9" i="90"/>
  <c r="AO9" i="90" s="1"/>
  <c r="AE9" i="90"/>
  <c r="AG9" i="90"/>
  <c r="AP9" i="90" s="1"/>
  <c r="AG10" i="47"/>
  <c r="AP10" i="47" s="1"/>
  <c r="AF10" i="47"/>
  <c r="AO10" i="47" s="1"/>
  <c r="W11" i="47"/>
  <c r="AE10" i="47"/>
  <c r="AG10" i="80"/>
  <c r="AP10" i="80" s="1"/>
  <c r="AF10" i="80"/>
  <c r="AO10" i="80" s="1"/>
  <c r="AE10" i="80"/>
  <c r="W11" i="80"/>
  <c r="AR9" i="14"/>
  <c r="AR9" i="81"/>
  <c r="AR9" i="36"/>
  <c r="K18" i="9"/>
  <c r="AG9" i="23"/>
  <c r="AP9" i="23" s="1"/>
  <c r="W10" i="23"/>
  <c r="AF9" i="23"/>
  <c r="AO9" i="23" s="1"/>
  <c r="AE9" i="23"/>
  <c r="AH9" i="6"/>
  <c r="AQ9" i="6" s="1"/>
  <c r="K18" i="68"/>
  <c r="AH9" i="27"/>
  <c r="AQ9" i="27" s="1"/>
  <c r="AR9" i="60"/>
  <c r="AR9" i="75"/>
  <c r="K18" i="70"/>
  <c r="AR8" i="7"/>
  <c r="Y11" i="63"/>
  <c r="X11" i="63"/>
  <c r="AR9" i="16"/>
  <c r="AH10" i="49"/>
  <c r="AQ10" i="49" s="1"/>
  <c r="AR9" i="58"/>
  <c r="Y10" i="32"/>
  <c r="Z10" i="32" s="1"/>
  <c r="X10" i="32"/>
  <c r="AH9" i="20"/>
  <c r="AQ9" i="20" s="1"/>
  <c r="AR9" i="50"/>
  <c r="Z10" i="60"/>
  <c r="Y10" i="53"/>
  <c r="X10" i="53"/>
  <c r="Z10" i="53" s="1"/>
  <c r="AR9" i="69"/>
  <c r="K18" i="57"/>
  <c r="Y11" i="9"/>
  <c r="X11" i="9"/>
  <c r="Y10" i="46"/>
  <c r="X10" i="46"/>
  <c r="K17" i="64"/>
  <c r="AH10" i="70"/>
  <c r="AQ10" i="70" s="1"/>
  <c r="W10" i="12"/>
  <c r="AF9" i="12"/>
  <c r="AO9" i="12" s="1"/>
  <c r="AE9" i="12"/>
  <c r="AG9" i="12"/>
  <c r="AP9" i="12" s="1"/>
  <c r="Z10" i="16"/>
  <c r="AH10" i="11"/>
  <c r="AQ10" i="11" s="1"/>
  <c r="AH9" i="62"/>
  <c r="AQ9" i="62" s="1"/>
  <c r="AI9" i="18"/>
  <c r="AN9" i="18"/>
  <c r="AN10" i="38"/>
  <c r="AI10" i="38"/>
  <c r="AR8" i="20"/>
  <c r="AR8" i="89"/>
  <c r="AI9" i="73"/>
  <c r="AN9" i="73"/>
  <c r="AI10" i="52"/>
  <c r="AN10" i="52"/>
  <c r="AR9" i="21"/>
  <c r="AR8" i="29"/>
  <c r="AR9" i="17"/>
  <c r="AI9" i="91"/>
  <c r="AN9" i="91"/>
  <c r="K18" i="18"/>
  <c r="AR9" i="87"/>
  <c r="Z10" i="8"/>
  <c r="X10" i="8"/>
  <c r="Y10" i="8"/>
  <c r="AI9" i="1"/>
  <c r="AN9" i="1"/>
  <c r="AF9" i="88"/>
  <c r="AO9" i="88" s="1"/>
  <c r="AE9" i="88"/>
  <c r="W10" i="88"/>
  <c r="AG9" i="88"/>
  <c r="AP9" i="88" s="1"/>
  <c r="AR10" i="3"/>
  <c r="AG10" i="31"/>
  <c r="AP10" i="31" s="1"/>
  <c r="AF10" i="31"/>
  <c r="AO10" i="31" s="1"/>
  <c r="AE10" i="31"/>
  <c r="W11" i="31"/>
  <c r="AI9" i="37"/>
  <c r="AN9" i="37"/>
  <c r="AH10" i="2"/>
  <c r="AQ10" i="2" s="1"/>
  <c r="AH10" i="69"/>
  <c r="AQ10" i="69" s="1"/>
  <c r="AH10" i="67"/>
  <c r="AQ10" i="67" s="1"/>
  <c r="AG10" i="64"/>
  <c r="AP10" i="64" s="1"/>
  <c r="W11" i="64"/>
  <c r="AF10" i="64"/>
  <c r="AO10" i="64" s="1"/>
  <c r="AE10" i="64"/>
  <c r="Z10" i="2"/>
  <c r="Z9" i="27"/>
  <c r="K17" i="67"/>
  <c r="AG9" i="92"/>
  <c r="AP9" i="92" s="1"/>
  <c r="AF9" i="92"/>
  <c r="AO9" i="92" s="1"/>
  <c r="AE9" i="92"/>
  <c r="W10" i="92"/>
  <c r="AH10" i="41"/>
  <c r="AQ10" i="41" s="1"/>
  <c r="AR9" i="80"/>
  <c r="AH10" i="74"/>
  <c r="AQ10" i="74" s="1"/>
  <c r="AH10" i="33"/>
  <c r="AQ10" i="33" s="1"/>
  <c r="AH10" i="36"/>
  <c r="AQ10" i="36" s="1"/>
  <c r="X11" i="86"/>
  <c r="Z11" i="86" s="1"/>
  <c r="Y11" i="86"/>
  <c r="AH10" i="79"/>
  <c r="AQ10" i="79" s="1"/>
  <c r="AI9" i="32"/>
  <c r="AN9" i="32"/>
  <c r="AI9" i="24"/>
  <c r="AN9" i="24"/>
  <c r="AR8" i="6"/>
  <c r="AR9" i="70"/>
  <c r="AI9" i="39"/>
  <c r="AN9" i="39"/>
  <c r="Z10" i="82"/>
  <c r="AI9" i="5"/>
  <c r="AN9" i="5"/>
  <c r="AN9" i="46"/>
  <c r="AI9" i="46"/>
  <c r="X11" i="40"/>
  <c r="Y11" i="40"/>
  <c r="AH10" i="50"/>
  <c r="AQ10" i="50" s="1"/>
  <c r="W10" i="68"/>
  <c r="AF9" i="68"/>
  <c r="AO9" i="68" s="1"/>
  <c r="AE9" i="68"/>
  <c r="AG9" i="68"/>
  <c r="AP9" i="68" s="1"/>
  <c r="AH10" i="57"/>
  <c r="AQ10" i="57" s="1"/>
  <c r="AH11" i="3"/>
  <c r="AQ11" i="3" s="1"/>
  <c r="K17" i="71"/>
  <c r="K19" i="69"/>
  <c r="AH10" i="56"/>
  <c r="AQ10" i="56" s="1"/>
  <c r="K17" i="16"/>
  <c r="AR10" i="76"/>
  <c r="K17" i="59"/>
  <c r="AH9" i="7"/>
  <c r="AQ9" i="7" s="1"/>
  <c r="AR8" i="27"/>
  <c r="X11" i="59"/>
  <c r="Z11" i="59" s="1"/>
  <c r="Y11" i="59"/>
  <c r="K18" i="15"/>
  <c r="Z10" i="19"/>
  <c r="Y10" i="19"/>
  <c r="X10" i="19"/>
  <c r="Z11" i="66"/>
  <c r="X11" i="66"/>
  <c r="Y11" i="66"/>
  <c r="AI10" i="28"/>
  <c r="AN10" i="28"/>
  <c r="X11" i="84"/>
  <c r="Y11" i="84"/>
  <c r="Y10" i="1"/>
  <c r="Z10" i="1" s="1"/>
  <c r="X10" i="1"/>
  <c r="AE10" i="65"/>
  <c r="AG10" i="65"/>
  <c r="AP10" i="65" s="1"/>
  <c r="AF10" i="65"/>
  <c r="AO10" i="65" s="1"/>
  <c r="W11" i="65"/>
  <c r="K17" i="51"/>
  <c r="AF10" i="96"/>
  <c r="AO10" i="96" s="1"/>
  <c r="AE10" i="96"/>
  <c r="W11" i="96"/>
  <c r="AG10" i="96"/>
  <c r="AP10" i="96" s="1"/>
  <c r="Y10" i="24"/>
  <c r="X10" i="24"/>
  <c r="Z10" i="24" s="1"/>
  <c r="K17" i="60"/>
  <c r="K19" i="13"/>
  <c r="AH10" i="34"/>
  <c r="AQ10" i="34" s="1"/>
  <c r="AI10" i="86"/>
  <c r="AN10" i="86"/>
  <c r="AF10" i="79"/>
  <c r="AO10" i="79" s="1"/>
  <c r="AE10" i="79"/>
  <c r="W11" i="79"/>
  <c r="AG10" i="79"/>
  <c r="AP10" i="79" s="1"/>
  <c r="AH9" i="89"/>
  <c r="AQ9" i="89" s="1"/>
  <c r="K19" i="58"/>
  <c r="AR9" i="72"/>
  <c r="Z10" i="49"/>
  <c r="AR9" i="55"/>
  <c r="AE9" i="94"/>
  <c r="W10" i="94"/>
  <c r="AG9" i="94"/>
  <c r="AP9" i="94" s="1"/>
  <c r="AF9" i="94"/>
  <c r="AO9" i="94" s="1"/>
  <c r="AH10" i="45"/>
  <c r="AQ10" i="45" s="1"/>
  <c r="Z9" i="20"/>
  <c r="K17" i="12"/>
  <c r="K18" i="23"/>
  <c r="AH10" i="72"/>
  <c r="AQ10" i="72" s="1"/>
  <c r="K18" i="5"/>
  <c r="AI10" i="9"/>
  <c r="AN10" i="9"/>
  <c r="K17" i="20"/>
  <c r="AI10" i="40"/>
  <c r="AN10" i="40"/>
  <c r="AN9" i="35"/>
  <c r="AI9" i="35"/>
  <c r="AH11" i="71"/>
  <c r="AQ11" i="71" s="1"/>
  <c r="AE10" i="57"/>
  <c r="AG10" i="57"/>
  <c r="AP10" i="57" s="1"/>
  <c r="W11" i="57"/>
  <c r="AF10" i="57"/>
  <c r="AO10" i="57" s="1"/>
  <c r="AH10" i="75"/>
  <c r="AQ10" i="75" s="1"/>
  <c r="AH10" i="14"/>
  <c r="AQ10" i="14" s="1"/>
  <c r="AG10" i="11"/>
  <c r="AP10" i="11" s="1"/>
  <c r="W11" i="11"/>
  <c r="AF10" i="11"/>
  <c r="AO10" i="11" s="1"/>
  <c r="AE10" i="11"/>
  <c r="X10" i="18"/>
  <c r="Y10" i="18"/>
  <c r="AH10" i="87"/>
  <c r="AQ10" i="87" s="1"/>
  <c r="AH9" i="10"/>
  <c r="AQ9" i="10" s="1"/>
  <c r="Y11" i="52"/>
  <c r="X11" i="52"/>
  <c r="AN10" i="43"/>
  <c r="AI10" i="43"/>
  <c r="AR8" i="88"/>
  <c r="AR9" i="31"/>
  <c r="AR8" i="90"/>
  <c r="K17" i="4"/>
  <c r="Y11" i="83"/>
  <c r="Z11" i="83" s="1"/>
  <c r="X11" i="83"/>
  <c r="Y9" i="51"/>
  <c r="X9" i="51"/>
  <c r="Z9" i="51" s="1"/>
  <c r="AN9" i="22"/>
  <c r="AI9" i="22"/>
  <c r="Y11" i="77"/>
  <c r="Z11" i="77" s="1"/>
  <c r="X11" i="77"/>
  <c r="AN10" i="44"/>
  <c r="AI10" i="44"/>
  <c r="AN10" i="15"/>
  <c r="AI10" i="15"/>
  <c r="AI10" i="66"/>
  <c r="AN10" i="66"/>
  <c r="AN10" i="84"/>
  <c r="AI10" i="84"/>
  <c r="AR8" i="62"/>
  <c r="K17" i="2"/>
  <c r="AR9" i="45"/>
  <c r="AR9" i="65"/>
  <c r="AH11" i="48"/>
  <c r="AQ11" i="48" s="1"/>
  <c r="AR9" i="85"/>
  <c r="AR9" i="33"/>
  <c r="Z11" i="48"/>
  <c r="AH9" i="29"/>
  <c r="AQ9" i="29" s="1"/>
  <c r="K17" i="24"/>
  <c r="Y10" i="37"/>
  <c r="X10" i="37"/>
  <c r="Z9" i="6"/>
  <c r="K18" i="22"/>
  <c r="AE10" i="61"/>
  <c r="W11" i="61"/>
  <c r="AF10" i="61"/>
  <c r="AO10" i="61" s="1"/>
  <c r="AG10" i="61"/>
  <c r="AP10" i="61" s="1"/>
  <c r="AH9" i="88"/>
  <c r="AQ9" i="88" s="1"/>
  <c r="AH11" i="76"/>
  <c r="AQ11" i="76" s="1"/>
  <c r="Z10" i="67"/>
  <c r="AH10" i="58"/>
  <c r="AQ10" i="58" s="1"/>
  <c r="AH10" i="31"/>
  <c r="AQ10" i="31" s="1"/>
  <c r="AE10" i="95"/>
  <c r="W11" i="95"/>
  <c r="AG10" i="95"/>
  <c r="AP10" i="95" s="1"/>
  <c r="AF10" i="95"/>
  <c r="AO10" i="95" s="1"/>
  <c r="AH9" i="90"/>
  <c r="AQ9" i="90" s="1"/>
  <c r="AR9" i="42"/>
  <c r="AG10" i="30"/>
  <c r="AP10" i="30" s="1"/>
  <c r="AF10" i="30"/>
  <c r="AO10" i="30" s="1"/>
  <c r="AE10" i="30"/>
  <c r="W11" i="30"/>
  <c r="AR8" i="10"/>
  <c r="AH10" i="85"/>
  <c r="AQ10" i="85" s="1"/>
  <c r="Z10" i="41"/>
  <c r="AH10" i="21"/>
  <c r="AQ10" i="21" s="1"/>
  <c r="AH10" i="65"/>
  <c r="AQ10" i="65" s="1"/>
  <c r="Z10" i="36"/>
  <c r="X10" i="93"/>
  <c r="Z10" i="93" s="1"/>
  <c r="Y10" i="93"/>
  <c r="Z10" i="34"/>
  <c r="K17" i="3"/>
  <c r="AR9" i="56"/>
  <c r="AH10" i="80"/>
  <c r="AQ10" i="80" s="1"/>
  <c r="K17" i="19"/>
  <c r="K17" i="11"/>
  <c r="K18" i="55"/>
  <c r="AE9" i="13"/>
  <c r="AG9" i="13"/>
  <c r="AP9" i="13" s="1"/>
  <c r="W10" i="13"/>
  <c r="AF9" i="13"/>
  <c r="AO9" i="13" s="1"/>
  <c r="K17" i="8"/>
  <c r="AI9" i="4"/>
  <c r="AN9" i="4"/>
  <c r="Y10" i="5"/>
  <c r="X10" i="5"/>
  <c r="Z10" i="5" s="1"/>
  <c r="AH10" i="17"/>
  <c r="AQ10" i="17" s="1"/>
  <c r="AR9" i="34"/>
  <c r="K18" i="63"/>
  <c r="Z10" i="50"/>
  <c r="Z10" i="75"/>
  <c r="Z10" i="14"/>
  <c r="Z11" i="3"/>
  <c r="AH10" i="55"/>
  <c r="AQ10" i="55" s="1"/>
  <c r="Y11" i="38"/>
  <c r="X11" i="38"/>
  <c r="Z10" i="56"/>
  <c r="K19" i="10"/>
  <c r="Z10" i="87"/>
  <c r="Y10" i="73"/>
  <c r="X10" i="73"/>
  <c r="Z10" i="73" s="1"/>
  <c r="AH10" i="54"/>
  <c r="AQ10" i="54" s="1"/>
  <c r="Y11" i="43"/>
  <c r="X11" i="43"/>
  <c r="AR9" i="41"/>
  <c r="Z9" i="7"/>
  <c r="K19" i="61"/>
  <c r="AN10" i="83"/>
  <c r="AI10" i="83"/>
  <c r="AN8" i="51"/>
  <c r="AI8" i="51"/>
  <c r="K17" i="50"/>
  <c r="AN10" i="77"/>
  <c r="AI10" i="77"/>
  <c r="Y11" i="44"/>
  <c r="X11" i="44"/>
  <c r="Z11" i="44" s="1"/>
  <c r="Y10" i="25"/>
  <c r="X10" i="25"/>
  <c r="Y11" i="26"/>
  <c r="X11" i="26"/>
  <c r="Z10" i="37" l="1"/>
  <c r="Z10" i="46"/>
  <c r="W12" i="71"/>
  <c r="W11" i="33"/>
  <c r="Z11" i="26"/>
  <c r="Z11" i="28"/>
  <c r="AE11" i="44"/>
  <c r="AF11" i="44"/>
  <c r="AO11" i="44" s="1"/>
  <c r="W12" i="44"/>
  <c r="AG11" i="44"/>
  <c r="AP11" i="44" s="1"/>
  <c r="AF10" i="73"/>
  <c r="AO10" i="73" s="1"/>
  <c r="AE10" i="73"/>
  <c r="W11" i="73"/>
  <c r="AG10" i="73"/>
  <c r="AP10" i="73" s="1"/>
  <c r="AE10" i="4"/>
  <c r="AG10" i="4"/>
  <c r="AP10" i="4" s="1"/>
  <c r="W11" i="4"/>
  <c r="AF10" i="4"/>
  <c r="AO10" i="4" s="1"/>
  <c r="AG10" i="24"/>
  <c r="AP10" i="24" s="1"/>
  <c r="W11" i="24"/>
  <c r="AF10" i="24"/>
  <c r="AO10" i="24" s="1"/>
  <c r="AE10" i="24"/>
  <c r="AG10" i="1"/>
  <c r="AP10" i="1" s="1"/>
  <c r="W11" i="1"/>
  <c r="AF10" i="1"/>
  <c r="AO10" i="1" s="1"/>
  <c r="AE10" i="1"/>
  <c r="AG11" i="59"/>
  <c r="AP11" i="59" s="1"/>
  <c r="W12" i="59"/>
  <c r="AF11" i="59"/>
  <c r="AO11" i="59" s="1"/>
  <c r="AE11" i="59"/>
  <c r="W11" i="53"/>
  <c r="AF10" i="53"/>
  <c r="AO10" i="53" s="1"/>
  <c r="AE10" i="53"/>
  <c r="AG10" i="53"/>
  <c r="AP10" i="53" s="1"/>
  <c r="AF10" i="32"/>
  <c r="AO10" i="32" s="1"/>
  <c r="AE10" i="32"/>
  <c r="W11" i="32"/>
  <c r="AG10" i="32"/>
  <c r="AP10" i="32" s="1"/>
  <c r="AG10" i="39"/>
  <c r="AP10" i="39" s="1"/>
  <c r="AF10" i="39"/>
  <c r="AO10" i="39" s="1"/>
  <c r="W11" i="39"/>
  <c r="AE10" i="39"/>
  <c r="AF10" i="46"/>
  <c r="AO10" i="46" s="1"/>
  <c r="AE10" i="46"/>
  <c r="W11" i="46"/>
  <c r="AG10" i="46"/>
  <c r="AP10" i="46" s="1"/>
  <c r="AE10" i="37"/>
  <c r="W11" i="37"/>
  <c r="AF10" i="37"/>
  <c r="AO10" i="37" s="1"/>
  <c r="AG10" i="37"/>
  <c r="AP10" i="37" s="1"/>
  <c r="AG11" i="26"/>
  <c r="AP11" i="26" s="1"/>
  <c r="AF11" i="26"/>
  <c r="AO11" i="26" s="1"/>
  <c r="AE11" i="26"/>
  <c r="W12" i="26"/>
  <c r="AG11" i="77"/>
  <c r="AP11" i="77" s="1"/>
  <c r="AF11" i="77"/>
  <c r="AO11" i="77" s="1"/>
  <c r="AE11" i="77"/>
  <c r="W12" i="77"/>
  <c r="AF11" i="28"/>
  <c r="AO11" i="28" s="1"/>
  <c r="AG11" i="28"/>
  <c r="AP11" i="28" s="1"/>
  <c r="W12" i="28"/>
  <c r="AE11" i="28"/>
  <c r="K18" i="50"/>
  <c r="AG10" i="41"/>
  <c r="AP10" i="41" s="1"/>
  <c r="AF10" i="41"/>
  <c r="AO10" i="41" s="1"/>
  <c r="W11" i="41"/>
  <c r="AE10" i="41"/>
  <c r="K20" i="10"/>
  <c r="K19" i="63"/>
  <c r="K18" i="3"/>
  <c r="Y11" i="30"/>
  <c r="Z11" i="30" s="1"/>
  <c r="X11" i="30"/>
  <c r="AG10" i="67"/>
  <c r="AP10" i="67" s="1"/>
  <c r="AF10" i="67"/>
  <c r="AO10" i="67" s="1"/>
  <c r="W11" i="67"/>
  <c r="AE10" i="67"/>
  <c r="AH10" i="37"/>
  <c r="AQ10" i="37" s="1"/>
  <c r="AH11" i="77"/>
  <c r="AQ11" i="77" s="1"/>
  <c r="K18" i="4"/>
  <c r="Y11" i="11"/>
  <c r="X11" i="11"/>
  <c r="AN10" i="57"/>
  <c r="AI10" i="57"/>
  <c r="AR10" i="40"/>
  <c r="K19" i="5"/>
  <c r="K18" i="12"/>
  <c r="K20" i="58"/>
  <c r="AR10" i="86"/>
  <c r="AH10" i="1"/>
  <c r="AQ10" i="1" s="1"/>
  <c r="K18" i="59"/>
  <c r="X10" i="68"/>
  <c r="Y10" i="68"/>
  <c r="AR9" i="46"/>
  <c r="AR9" i="39"/>
  <c r="AR9" i="24"/>
  <c r="AN10" i="64"/>
  <c r="AI10" i="64"/>
  <c r="Y11" i="31"/>
  <c r="X11" i="31"/>
  <c r="AR10" i="52"/>
  <c r="AH10" i="46"/>
  <c r="AQ10" i="46" s="1"/>
  <c r="AH10" i="32"/>
  <c r="AQ10" i="32" s="1"/>
  <c r="X11" i="80"/>
  <c r="Y11" i="80"/>
  <c r="Z11" i="80" s="1"/>
  <c r="X11" i="47"/>
  <c r="Z11" i="47" s="1"/>
  <c r="Y11" i="47"/>
  <c r="AH11" i="28"/>
  <c r="AQ11" i="28" s="1"/>
  <c r="Y11" i="54"/>
  <c r="X11" i="54"/>
  <c r="AR9" i="8"/>
  <c r="AR9" i="53"/>
  <c r="K20" i="14"/>
  <c r="K22" i="6"/>
  <c r="K19" i="66"/>
  <c r="AN9" i="10"/>
  <c r="AI9" i="10"/>
  <c r="AN11" i="76"/>
  <c r="AI11" i="76"/>
  <c r="AN9" i="89"/>
  <c r="AI9" i="89"/>
  <c r="AI10" i="74"/>
  <c r="AN10" i="74"/>
  <c r="AN9" i="62"/>
  <c r="AI9" i="62"/>
  <c r="X11" i="70"/>
  <c r="Y11" i="70"/>
  <c r="Z11" i="70" s="1"/>
  <c r="X11" i="45"/>
  <c r="Y11" i="45"/>
  <c r="AN10" i="55"/>
  <c r="AI10" i="55"/>
  <c r="Y11" i="81"/>
  <c r="X11" i="81"/>
  <c r="Z11" i="81" s="1"/>
  <c r="AH10" i="25"/>
  <c r="AQ10" i="25" s="1"/>
  <c r="AG11" i="3"/>
  <c r="AP11" i="3" s="1"/>
  <c r="W12" i="3"/>
  <c r="AF11" i="3"/>
  <c r="AO11" i="3" s="1"/>
  <c r="AE11" i="3"/>
  <c r="K18" i="11"/>
  <c r="Y11" i="61"/>
  <c r="X11" i="61"/>
  <c r="Z11" i="61" s="1"/>
  <c r="K18" i="2"/>
  <c r="AR10" i="66"/>
  <c r="W10" i="51"/>
  <c r="AG9" i="51"/>
  <c r="AP9" i="51" s="1"/>
  <c r="AF9" i="51"/>
  <c r="AO9" i="51" s="1"/>
  <c r="AE9" i="51"/>
  <c r="AR10" i="43"/>
  <c r="AG9" i="20"/>
  <c r="AP9" i="20" s="1"/>
  <c r="W10" i="20"/>
  <c r="AF9" i="20"/>
  <c r="AO9" i="20" s="1"/>
  <c r="AE9" i="20"/>
  <c r="K20" i="13"/>
  <c r="K18" i="51"/>
  <c r="AR10" i="28"/>
  <c r="AE10" i="19"/>
  <c r="AG10" i="19"/>
  <c r="AP10" i="19" s="1"/>
  <c r="W11" i="19"/>
  <c r="AF10" i="19"/>
  <c r="AO10" i="19" s="1"/>
  <c r="AI10" i="31"/>
  <c r="AN10" i="31"/>
  <c r="AR9" i="1"/>
  <c r="AR10" i="38"/>
  <c r="Y10" i="12"/>
  <c r="Z10" i="12" s="1"/>
  <c r="X10" i="12"/>
  <c r="K19" i="57"/>
  <c r="AG10" i="60"/>
  <c r="AP10" i="60" s="1"/>
  <c r="AE10" i="60"/>
  <c r="W11" i="60"/>
  <c r="AF10" i="60"/>
  <c r="AO10" i="60" s="1"/>
  <c r="X10" i="23"/>
  <c r="Y10" i="23"/>
  <c r="Z10" i="23" s="1"/>
  <c r="AN10" i="80"/>
  <c r="AI10" i="80"/>
  <c r="Y10" i="90"/>
  <c r="X10" i="90"/>
  <c r="AF10" i="91"/>
  <c r="AO10" i="91" s="1"/>
  <c r="AE10" i="91"/>
  <c r="W11" i="91"/>
  <c r="AG10" i="91"/>
  <c r="AP10" i="91" s="1"/>
  <c r="AR9" i="78"/>
  <c r="K21" i="49"/>
  <c r="K20" i="53"/>
  <c r="AI10" i="21"/>
  <c r="AN10" i="21"/>
  <c r="AR10" i="26"/>
  <c r="AG11" i="15"/>
  <c r="AP11" i="15" s="1"/>
  <c r="W12" i="15"/>
  <c r="AF11" i="15"/>
  <c r="AO11" i="15" s="1"/>
  <c r="AE11" i="15"/>
  <c r="AH10" i="78"/>
  <c r="AQ10" i="78" s="1"/>
  <c r="AH10" i="35"/>
  <c r="AQ10" i="35" s="1"/>
  <c r="AR10" i="63"/>
  <c r="K19" i="17"/>
  <c r="AN10" i="45"/>
  <c r="AI10" i="45"/>
  <c r="X12" i="71"/>
  <c r="Z12" i="71" s="1"/>
  <c r="Y12" i="71"/>
  <c r="Y11" i="33"/>
  <c r="X11" i="33"/>
  <c r="Z11" i="33" s="1"/>
  <c r="Y10" i="29"/>
  <c r="X10" i="29"/>
  <c r="Z10" i="29" s="1"/>
  <c r="X11" i="55"/>
  <c r="Y11" i="55"/>
  <c r="AR10" i="77"/>
  <c r="AG10" i="5"/>
  <c r="AP10" i="5" s="1"/>
  <c r="W11" i="5"/>
  <c r="AF10" i="5"/>
  <c r="AO10" i="5" s="1"/>
  <c r="AE10" i="5"/>
  <c r="W11" i="34"/>
  <c r="AG10" i="34"/>
  <c r="AP10" i="34" s="1"/>
  <c r="AF10" i="34"/>
  <c r="AO10" i="34" s="1"/>
  <c r="AE10" i="34"/>
  <c r="Z10" i="25"/>
  <c r="AH11" i="43"/>
  <c r="AQ11" i="43" s="1"/>
  <c r="AH11" i="38"/>
  <c r="AQ11" i="38" s="1"/>
  <c r="AE10" i="14"/>
  <c r="AG10" i="14"/>
  <c r="AP10" i="14" s="1"/>
  <c r="AF10" i="14"/>
  <c r="AO10" i="14" s="1"/>
  <c r="W11" i="14"/>
  <c r="AN10" i="30"/>
  <c r="AI10" i="30"/>
  <c r="X11" i="95"/>
  <c r="Y11" i="95"/>
  <c r="AI10" i="61"/>
  <c r="AN10" i="61"/>
  <c r="AR10" i="15"/>
  <c r="AH11" i="83"/>
  <c r="AQ11" i="83" s="1"/>
  <c r="AH10" i="18"/>
  <c r="AQ10" i="18" s="1"/>
  <c r="K18" i="20"/>
  <c r="AE10" i="49"/>
  <c r="AG10" i="49"/>
  <c r="AP10" i="49" s="1"/>
  <c r="AF10" i="49"/>
  <c r="AO10" i="49" s="1"/>
  <c r="W11" i="49"/>
  <c r="Y11" i="79"/>
  <c r="X11" i="79"/>
  <c r="Z11" i="79" s="1"/>
  <c r="X11" i="65"/>
  <c r="Y11" i="65"/>
  <c r="Z11" i="65" s="1"/>
  <c r="K20" i="69"/>
  <c r="AR9" i="32"/>
  <c r="Y11" i="64"/>
  <c r="X11" i="64"/>
  <c r="K19" i="18"/>
  <c r="AR9" i="73"/>
  <c r="K19" i="68"/>
  <c r="AN10" i="58"/>
  <c r="AI10" i="58"/>
  <c r="K19" i="21"/>
  <c r="AI10" i="42"/>
  <c r="AN10" i="42"/>
  <c r="AH10" i="22"/>
  <c r="AQ10" i="22" s="1"/>
  <c r="AR9" i="93"/>
  <c r="Y10" i="10"/>
  <c r="X10" i="10"/>
  <c r="Z10" i="10" s="1"/>
  <c r="X10" i="62"/>
  <c r="Y10" i="62"/>
  <c r="AN10" i="17"/>
  <c r="AI10" i="17"/>
  <c r="AI10" i="33"/>
  <c r="AN10" i="33"/>
  <c r="AN9" i="29"/>
  <c r="AI9" i="29"/>
  <c r="AN10" i="69"/>
  <c r="AI10" i="69"/>
  <c r="AR10" i="83"/>
  <c r="AH10" i="73"/>
  <c r="AQ10" i="73" s="1"/>
  <c r="Y10" i="13"/>
  <c r="Z10" i="13" s="1"/>
  <c r="X10" i="13"/>
  <c r="AE10" i="75"/>
  <c r="W11" i="75"/>
  <c r="AF10" i="75"/>
  <c r="AO10" i="75" s="1"/>
  <c r="AG10" i="75"/>
  <c r="AP10" i="75" s="1"/>
  <c r="AR9" i="4"/>
  <c r="AI9" i="13"/>
  <c r="AN9" i="13"/>
  <c r="K18" i="19"/>
  <c r="AH10" i="93"/>
  <c r="AQ10" i="93" s="1"/>
  <c r="AI10" i="95"/>
  <c r="AN10" i="95"/>
  <c r="AR9" i="22"/>
  <c r="AH11" i="52"/>
  <c r="AQ11" i="52" s="1"/>
  <c r="Z10" i="18"/>
  <c r="AR9" i="35"/>
  <c r="X10" i="94"/>
  <c r="Y10" i="94"/>
  <c r="AI10" i="79"/>
  <c r="AN10" i="79"/>
  <c r="K18" i="60"/>
  <c r="X11" i="96"/>
  <c r="Z11" i="96" s="1"/>
  <c r="Y11" i="96"/>
  <c r="AH11" i="66"/>
  <c r="AQ11" i="66" s="1"/>
  <c r="K19" i="15"/>
  <c r="AR9" i="5"/>
  <c r="AH11" i="86"/>
  <c r="AQ11" i="86" s="1"/>
  <c r="Y10" i="92"/>
  <c r="X10" i="92"/>
  <c r="Z10" i="92" s="1"/>
  <c r="K18" i="67"/>
  <c r="Y10" i="88"/>
  <c r="X10" i="88"/>
  <c r="Z10" i="88" s="1"/>
  <c r="AH10" i="8"/>
  <c r="AQ10" i="8" s="1"/>
  <c r="AG10" i="16"/>
  <c r="AP10" i="16" s="1"/>
  <c r="W11" i="16"/>
  <c r="AF10" i="16"/>
  <c r="AO10" i="16" s="1"/>
  <c r="AE10" i="16"/>
  <c r="AH11" i="9"/>
  <c r="AQ11" i="9" s="1"/>
  <c r="AH11" i="63"/>
  <c r="AQ11" i="63" s="1"/>
  <c r="K19" i="70"/>
  <c r="K19" i="54"/>
  <c r="K18" i="72"/>
  <c r="K18" i="56"/>
  <c r="Y11" i="42"/>
  <c r="X11" i="42"/>
  <c r="Z11" i="21"/>
  <c r="Y11" i="21"/>
  <c r="X11" i="21"/>
  <c r="Z10" i="78"/>
  <c r="Z10" i="35"/>
  <c r="K19" i="7"/>
  <c r="Y11" i="85"/>
  <c r="X11" i="85"/>
  <c r="AH11" i="26"/>
  <c r="AQ11" i="26" s="1"/>
  <c r="K20" i="61"/>
  <c r="Z11" i="43"/>
  <c r="Z11" i="38"/>
  <c r="AG10" i="50"/>
  <c r="AP10" i="50" s="1"/>
  <c r="AF10" i="50"/>
  <c r="AO10" i="50" s="1"/>
  <c r="AE10" i="50"/>
  <c r="W11" i="50"/>
  <c r="K19" i="55"/>
  <c r="AF10" i="93"/>
  <c r="AO10" i="93" s="1"/>
  <c r="AE10" i="93"/>
  <c r="W11" i="93"/>
  <c r="AG10" i="93"/>
  <c r="AP10" i="93" s="1"/>
  <c r="K19" i="22"/>
  <c r="K18" i="24"/>
  <c r="AE11" i="48"/>
  <c r="W12" i="48"/>
  <c r="AG11" i="48"/>
  <c r="AP11" i="48" s="1"/>
  <c r="AF11" i="48"/>
  <c r="AO11" i="48" s="1"/>
  <c r="AR10" i="84"/>
  <c r="AR10" i="44"/>
  <c r="AF11" i="83"/>
  <c r="AO11" i="83" s="1"/>
  <c r="AE11" i="83"/>
  <c r="W12" i="83"/>
  <c r="AG11" i="83"/>
  <c r="AP11" i="83" s="1"/>
  <c r="AI10" i="11"/>
  <c r="AN10" i="11"/>
  <c r="X11" i="57"/>
  <c r="Y11" i="57"/>
  <c r="AR10" i="9"/>
  <c r="K19" i="23"/>
  <c r="AH10" i="24"/>
  <c r="AQ10" i="24" s="1"/>
  <c r="AN10" i="96"/>
  <c r="AI10" i="96"/>
  <c r="AH11" i="84"/>
  <c r="AQ11" i="84" s="1"/>
  <c r="AE11" i="66"/>
  <c r="W12" i="66"/>
  <c r="AG11" i="66"/>
  <c r="AP11" i="66" s="1"/>
  <c r="AF11" i="66"/>
  <c r="AO11" i="66" s="1"/>
  <c r="K18" i="16"/>
  <c r="K18" i="71"/>
  <c r="AI9" i="68"/>
  <c r="AN9" i="68"/>
  <c r="AH11" i="40"/>
  <c r="AQ11" i="40" s="1"/>
  <c r="AF10" i="82"/>
  <c r="AO10" i="82" s="1"/>
  <c r="AE10" i="82"/>
  <c r="W11" i="82"/>
  <c r="AG10" i="82"/>
  <c r="AP10" i="82" s="1"/>
  <c r="AF11" i="86"/>
  <c r="AO11" i="86" s="1"/>
  <c r="AE11" i="86"/>
  <c r="W12" i="86"/>
  <c r="AG11" i="86"/>
  <c r="AP11" i="86" s="1"/>
  <c r="AI9" i="92"/>
  <c r="AN9" i="92"/>
  <c r="AG9" i="27"/>
  <c r="AP9" i="27" s="1"/>
  <c r="AF9" i="27"/>
  <c r="AO9" i="27" s="1"/>
  <c r="AE9" i="27"/>
  <c r="W10" i="27"/>
  <c r="AI9" i="88"/>
  <c r="AN9" i="88"/>
  <c r="AG10" i="8"/>
  <c r="AP10" i="8" s="1"/>
  <c r="W11" i="8"/>
  <c r="AF10" i="8"/>
  <c r="AO10" i="8" s="1"/>
  <c r="AE10" i="8"/>
  <c r="AR9" i="91"/>
  <c r="AR9" i="18"/>
  <c r="AH10" i="53"/>
  <c r="AQ10" i="53" s="1"/>
  <c r="K19" i="9"/>
  <c r="AN10" i="47"/>
  <c r="AI10" i="47"/>
  <c r="Z11" i="58"/>
  <c r="X11" i="58"/>
  <c r="Y11" i="58"/>
  <c r="AR9" i="19"/>
  <c r="AN10" i="54"/>
  <c r="AI10" i="54"/>
  <c r="AH10" i="4"/>
  <c r="AQ10" i="4" s="1"/>
  <c r="AR9" i="25"/>
  <c r="Z10" i="22"/>
  <c r="AH10" i="39"/>
  <c r="AQ10" i="39" s="1"/>
  <c r="X12" i="76"/>
  <c r="Y12" i="76"/>
  <c r="Z12" i="76" s="1"/>
  <c r="AI10" i="85"/>
  <c r="AN10" i="85"/>
  <c r="AN10" i="70"/>
  <c r="AI10" i="70"/>
  <c r="X11" i="17"/>
  <c r="Z11" i="17" s="1"/>
  <c r="Y11" i="17"/>
  <c r="Y11" i="72"/>
  <c r="X11" i="72"/>
  <c r="X11" i="69"/>
  <c r="Z11" i="69" s="1"/>
  <c r="Y11" i="69"/>
  <c r="AE10" i="56"/>
  <c r="W11" i="56"/>
  <c r="AF10" i="56"/>
  <c r="AO10" i="56" s="1"/>
  <c r="AG10" i="56"/>
  <c r="AP10" i="56" s="1"/>
  <c r="AH11" i="44"/>
  <c r="AQ11" i="44" s="1"/>
  <c r="AE10" i="87"/>
  <c r="AF10" i="87"/>
  <c r="AO10" i="87" s="1"/>
  <c r="AG10" i="87"/>
  <c r="AP10" i="87" s="1"/>
  <c r="W11" i="87"/>
  <c r="AR8" i="51"/>
  <c r="AG9" i="7"/>
  <c r="AP9" i="7" s="1"/>
  <c r="W10" i="7"/>
  <c r="AF9" i="7"/>
  <c r="AO9" i="7" s="1"/>
  <c r="AE9" i="7"/>
  <c r="AH10" i="5"/>
  <c r="AQ10" i="5" s="1"/>
  <c r="K18" i="8"/>
  <c r="AF10" i="36"/>
  <c r="AO10" i="36" s="1"/>
  <c r="AE10" i="36"/>
  <c r="AG10" i="36"/>
  <c r="AP10" i="36" s="1"/>
  <c r="W11" i="36"/>
  <c r="AE9" i="6"/>
  <c r="AG9" i="6"/>
  <c r="AP9" i="6" s="1"/>
  <c r="W10" i="6"/>
  <c r="AF9" i="6"/>
  <c r="AO9" i="6" s="1"/>
  <c r="AH9" i="51"/>
  <c r="AQ9" i="51" s="1"/>
  <c r="Z11" i="52"/>
  <c r="AI9" i="94"/>
  <c r="AN9" i="94"/>
  <c r="AI10" i="65"/>
  <c r="AN10" i="65"/>
  <c r="Z11" i="84"/>
  <c r="AH10" i="19"/>
  <c r="AQ10" i="19" s="1"/>
  <c r="AH11" i="59"/>
  <c r="AQ11" i="59" s="1"/>
  <c r="Z11" i="40"/>
  <c r="AG10" i="2"/>
  <c r="AP10" i="2" s="1"/>
  <c r="W11" i="2"/>
  <c r="AF10" i="2"/>
  <c r="AO10" i="2" s="1"/>
  <c r="AE10" i="2"/>
  <c r="AR9" i="37"/>
  <c r="AI9" i="12"/>
  <c r="AN9" i="12"/>
  <c r="K18" i="64"/>
  <c r="Z11" i="9"/>
  <c r="Z11" i="63"/>
  <c r="AI9" i="23"/>
  <c r="AN9" i="23"/>
  <c r="AN9" i="90"/>
  <c r="AI9" i="90"/>
  <c r="AR10" i="59"/>
  <c r="AH10" i="91"/>
  <c r="AQ10" i="91" s="1"/>
  <c r="K19" i="65"/>
  <c r="K18" i="52"/>
  <c r="AH11" i="15"/>
  <c r="AQ11" i="15" s="1"/>
  <c r="K20" i="62"/>
  <c r="X10" i="89"/>
  <c r="Y10" i="89"/>
  <c r="X11" i="74"/>
  <c r="Z11" i="74" s="1"/>
  <c r="Y11" i="74"/>
  <c r="AN11" i="71"/>
  <c r="AI11" i="71"/>
  <c r="AI10" i="72"/>
  <c r="AN10" i="72"/>
  <c r="AI10" i="81"/>
  <c r="AN10" i="81"/>
  <c r="Z11" i="54" l="1"/>
  <c r="Z11" i="85"/>
  <c r="Z11" i="55"/>
  <c r="W11" i="92"/>
  <c r="AF10" i="92"/>
  <c r="AO10" i="92" s="1"/>
  <c r="AE10" i="92"/>
  <c r="AG10" i="92"/>
  <c r="AP10" i="92" s="1"/>
  <c r="AG10" i="13"/>
  <c r="AP10" i="13" s="1"/>
  <c r="AF10" i="13"/>
  <c r="AO10" i="13" s="1"/>
  <c r="AE10" i="13"/>
  <c r="W11" i="13"/>
  <c r="AG11" i="65"/>
  <c r="AP11" i="65" s="1"/>
  <c r="W12" i="65"/>
  <c r="AF11" i="65"/>
  <c r="AO11" i="65" s="1"/>
  <c r="AE11" i="65"/>
  <c r="AG11" i="81"/>
  <c r="AP11" i="81" s="1"/>
  <c r="AF11" i="81"/>
  <c r="AO11" i="81" s="1"/>
  <c r="AE11" i="81"/>
  <c r="W12" i="81"/>
  <c r="AG11" i="80"/>
  <c r="AP11" i="80" s="1"/>
  <c r="AF11" i="80"/>
  <c r="AO11" i="80" s="1"/>
  <c r="W12" i="80"/>
  <c r="AE11" i="80"/>
  <c r="W12" i="33"/>
  <c r="AG11" i="33"/>
  <c r="AP11" i="33" s="1"/>
  <c r="AF11" i="33"/>
  <c r="AO11" i="33" s="1"/>
  <c r="AE11" i="33"/>
  <c r="W12" i="54"/>
  <c r="AF11" i="54"/>
  <c r="AO11" i="54" s="1"/>
  <c r="AE11" i="54"/>
  <c r="AG11" i="54"/>
  <c r="AP11" i="54" s="1"/>
  <c r="AG11" i="85"/>
  <c r="AP11" i="85" s="1"/>
  <c r="AF11" i="85"/>
  <c r="AO11" i="85" s="1"/>
  <c r="AE11" i="85"/>
  <c r="W12" i="85"/>
  <c r="AG11" i="55"/>
  <c r="AP11" i="55" s="1"/>
  <c r="W12" i="55"/>
  <c r="AF11" i="55"/>
  <c r="AO11" i="55" s="1"/>
  <c r="AE11" i="55"/>
  <c r="K19" i="64"/>
  <c r="AR9" i="23"/>
  <c r="AR9" i="12"/>
  <c r="AG11" i="84"/>
  <c r="AP11" i="84" s="1"/>
  <c r="W12" i="84"/>
  <c r="AF11" i="84"/>
  <c r="AO11" i="84" s="1"/>
  <c r="AE11" i="84"/>
  <c r="X11" i="36"/>
  <c r="Z11" i="36" s="1"/>
  <c r="Y11" i="36"/>
  <c r="K19" i="8"/>
  <c r="AH11" i="69"/>
  <c r="AQ11" i="69" s="1"/>
  <c r="AH11" i="17"/>
  <c r="AQ11" i="17" s="1"/>
  <c r="AH11" i="58"/>
  <c r="AQ11" i="58" s="1"/>
  <c r="AN10" i="8"/>
  <c r="AI10" i="8"/>
  <c r="AR9" i="92"/>
  <c r="X12" i="66"/>
  <c r="Y12" i="66"/>
  <c r="Z12" i="66" s="1"/>
  <c r="K20" i="23"/>
  <c r="K19" i="56"/>
  <c r="K20" i="70"/>
  <c r="AR10" i="79"/>
  <c r="AG10" i="18"/>
  <c r="AP10" i="18" s="1"/>
  <c r="W11" i="18"/>
  <c r="AF10" i="18"/>
  <c r="AO10" i="18" s="1"/>
  <c r="AE10" i="18"/>
  <c r="AR10" i="95"/>
  <c r="AH10" i="62"/>
  <c r="AQ10" i="62" s="1"/>
  <c r="K20" i="21"/>
  <c r="AR10" i="30"/>
  <c r="Y11" i="5"/>
  <c r="Z11" i="5" s="1"/>
  <c r="X11" i="5"/>
  <c r="K22" i="49"/>
  <c r="Y11" i="91"/>
  <c r="X11" i="91"/>
  <c r="AR10" i="80"/>
  <c r="Z11" i="60"/>
  <c r="Y11" i="60"/>
  <c r="X11" i="60"/>
  <c r="AN9" i="20"/>
  <c r="AI9" i="20"/>
  <c r="AI9" i="51"/>
  <c r="AN9" i="51"/>
  <c r="K19" i="11"/>
  <c r="AR10" i="74"/>
  <c r="K21" i="14"/>
  <c r="AR10" i="57"/>
  <c r="K19" i="4"/>
  <c r="X11" i="67"/>
  <c r="Y11" i="67"/>
  <c r="AI10" i="41"/>
  <c r="AN10" i="41"/>
  <c r="K19" i="50"/>
  <c r="X12" i="26"/>
  <c r="Z12" i="26" s="1"/>
  <c r="Y12" i="26"/>
  <c r="AN10" i="46"/>
  <c r="AI10" i="46"/>
  <c r="X12" i="59"/>
  <c r="Y12" i="59"/>
  <c r="AI10" i="24"/>
  <c r="AN10" i="24"/>
  <c r="AR10" i="81"/>
  <c r="AH11" i="74"/>
  <c r="AQ11" i="74" s="1"/>
  <c r="K21" i="62"/>
  <c r="K20" i="65"/>
  <c r="W12" i="63"/>
  <c r="AF11" i="63"/>
  <c r="AO11" i="63" s="1"/>
  <c r="AE11" i="63"/>
  <c r="AG11" i="63"/>
  <c r="AP11" i="63" s="1"/>
  <c r="AG11" i="40"/>
  <c r="AP11" i="40" s="1"/>
  <c r="AF11" i="40"/>
  <c r="AO11" i="40" s="1"/>
  <c r="AE11" i="40"/>
  <c r="W12" i="40"/>
  <c r="AN10" i="87"/>
  <c r="AI10" i="87"/>
  <c r="W12" i="69"/>
  <c r="AF11" i="69"/>
  <c r="AO11" i="69" s="1"/>
  <c r="AE11" i="69"/>
  <c r="AG11" i="69"/>
  <c r="AP11" i="69" s="1"/>
  <c r="W12" i="17"/>
  <c r="AF11" i="17"/>
  <c r="AO11" i="17" s="1"/>
  <c r="AE11" i="17"/>
  <c r="AG11" i="17"/>
  <c r="AP11" i="17" s="1"/>
  <c r="AH12" i="76"/>
  <c r="AQ12" i="76" s="1"/>
  <c r="AR10" i="54"/>
  <c r="W12" i="58"/>
  <c r="AF11" i="58"/>
  <c r="AO11" i="58" s="1"/>
  <c r="AE11" i="58"/>
  <c r="AG11" i="58"/>
  <c r="AP11" i="58" s="1"/>
  <c r="Y10" i="27"/>
  <c r="X10" i="27"/>
  <c r="Y11" i="82"/>
  <c r="X11" i="82"/>
  <c r="Z11" i="82" s="1"/>
  <c r="K19" i="71"/>
  <c r="AI11" i="66"/>
  <c r="AN11" i="66"/>
  <c r="AR10" i="96"/>
  <c r="AR10" i="11"/>
  <c r="K20" i="22"/>
  <c r="AG11" i="38"/>
  <c r="AP11" i="38" s="1"/>
  <c r="AF11" i="38"/>
  <c r="AO11" i="38" s="1"/>
  <c r="W12" i="38"/>
  <c r="AE11" i="38"/>
  <c r="AG11" i="21"/>
  <c r="AP11" i="21" s="1"/>
  <c r="W12" i="21"/>
  <c r="AF11" i="21"/>
  <c r="AO11" i="21" s="1"/>
  <c r="AE11" i="21"/>
  <c r="X11" i="16"/>
  <c r="Y11" i="16"/>
  <c r="AG10" i="88"/>
  <c r="AP10" i="88" s="1"/>
  <c r="AF10" i="88"/>
  <c r="AO10" i="88" s="1"/>
  <c r="AE10" i="88"/>
  <c r="W11" i="88"/>
  <c r="AH11" i="96"/>
  <c r="AQ11" i="96" s="1"/>
  <c r="K19" i="19"/>
  <c r="Z10" i="62"/>
  <c r="AR10" i="58"/>
  <c r="AH11" i="79"/>
  <c r="AQ11" i="79" s="1"/>
  <c r="AN10" i="49"/>
  <c r="AI10" i="49"/>
  <c r="AH10" i="29"/>
  <c r="AQ10" i="29" s="1"/>
  <c r="K20" i="17"/>
  <c r="AI10" i="91"/>
  <c r="AN10" i="91"/>
  <c r="AI10" i="60"/>
  <c r="AN10" i="60"/>
  <c r="AE10" i="12"/>
  <c r="AG10" i="12"/>
  <c r="AP10" i="12" s="1"/>
  <c r="W11" i="12"/>
  <c r="AF10" i="12"/>
  <c r="AO10" i="12" s="1"/>
  <c r="AR10" i="31"/>
  <c r="K19" i="2"/>
  <c r="AN11" i="3"/>
  <c r="AI11" i="3"/>
  <c r="AR10" i="55"/>
  <c r="AH11" i="70"/>
  <c r="AQ11" i="70" s="1"/>
  <c r="AR9" i="89"/>
  <c r="AH11" i="31"/>
  <c r="AQ11" i="31" s="1"/>
  <c r="AH10" i="68"/>
  <c r="AQ10" i="68" s="1"/>
  <c r="K19" i="12"/>
  <c r="K19" i="3"/>
  <c r="Y11" i="41"/>
  <c r="X11" i="41"/>
  <c r="Z11" i="41" s="1"/>
  <c r="Y12" i="77"/>
  <c r="X12" i="77"/>
  <c r="AN11" i="26"/>
  <c r="AI11" i="26"/>
  <c r="X11" i="37"/>
  <c r="Y11" i="37"/>
  <c r="AI10" i="53"/>
  <c r="AN10" i="53"/>
  <c r="AI10" i="4"/>
  <c r="AN10" i="4"/>
  <c r="AH11" i="72"/>
  <c r="AQ11" i="72" s="1"/>
  <c r="AR10" i="70"/>
  <c r="W13" i="76"/>
  <c r="AG12" i="76"/>
  <c r="AP12" i="76" s="1"/>
  <c r="AF12" i="76"/>
  <c r="AO12" i="76" s="1"/>
  <c r="AE12" i="76"/>
  <c r="W11" i="22"/>
  <c r="AF10" i="22"/>
  <c r="AO10" i="22" s="1"/>
  <c r="AE10" i="22"/>
  <c r="AG10" i="22"/>
  <c r="AP10" i="22" s="1"/>
  <c r="AR10" i="47"/>
  <c r="X11" i="8"/>
  <c r="Y11" i="8"/>
  <c r="AN9" i="27"/>
  <c r="AI9" i="27"/>
  <c r="X12" i="48"/>
  <c r="Z12" i="48" s="1"/>
  <c r="Y12" i="48"/>
  <c r="K20" i="55"/>
  <c r="AG11" i="43"/>
  <c r="AP11" i="43" s="1"/>
  <c r="AF11" i="43"/>
  <c r="AO11" i="43" s="1"/>
  <c r="W12" i="43"/>
  <c r="AE11" i="43"/>
  <c r="K20" i="7"/>
  <c r="AH11" i="42"/>
  <c r="AQ11" i="42" s="1"/>
  <c r="K19" i="72"/>
  <c r="AG11" i="96"/>
  <c r="AP11" i="96" s="1"/>
  <c r="AF11" i="96"/>
  <c r="AO11" i="96" s="1"/>
  <c r="AE11" i="96"/>
  <c r="W12" i="96"/>
  <c r="AH10" i="94"/>
  <c r="AQ10" i="94" s="1"/>
  <c r="AR10" i="33"/>
  <c r="AH10" i="10"/>
  <c r="AQ10" i="10" s="1"/>
  <c r="K20" i="18"/>
  <c r="AG11" i="79"/>
  <c r="AP11" i="79" s="1"/>
  <c r="AF11" i="79"/>
  <c r="AO11" i="79" s="1"/>
  <c r="AE11" i="79"/>
  <c r="W12" i="79"/>
  <c r="AR10" i="61"/>
  <c r="Y11" i="14"/>
  <c r="X11" i="14"/>
  <c r="Z11" i="14" s="1"/>
  <c r="AH12" i="71"/>
  <c r="AQ12" i="71" s="1"/>
  <c r="AN11" i="15"/>
  <c r="AI11" i="15"/>
  <c r="Y10" i="20"/>
  <c r="X10" i="20"/>
  <c r="Z10" i="20" s="1"/>
  <c r="AH11" i="61"/>
  <c r="AQ11" i="61" s="1"/>
  <c r="AG11" i="70"/>
  <c r="AP11" i="70" s="1"/>
  <c r="W12" i="70"/>
  <c r="AF11" i="70"/>
  <c r="AO11" i="70" s="1"/>
  <c r="AE11" i="70"/>
  <c r="K20" i="66"/>
  <c r="AH11" i="47"/>
  <c r="AQ11" i="47" s="1"/>
  <c r="Z10" i="68"/>
  <c r="AH11" i="11"/>
  <c r="AQ11" i="11" s="1"/>
  <c r="AN11" i="28"/>
  <c r="AI11" i="28"/>
  <c r="AN11" i="77"/>
  <c r="AI11" i="77"/>
  <c r="AI10" i="37"/>
  <c r="AN10" i="37"/>
  <c r="AI10" i="39"/>
  <c r="AN10" i="39"/>
  <c r="AI10" i="1"/>
  <c r="AN10" i="1"/>
  <c r="X11" i="24"/>
  <c r="Z11" i="24" s="1"/>
  <c r="Y11" i="24"/>
  <c r="Y12" i="44"/>
  <c r="X12" i="44"/>
  <c r="AR9" i="90"/>
  <c r="AN10" i="2"/>
  <c r="AI10" i="2"/>
  <c r="Y10" i="6"/>
  <c r="X10" i="6"/>
  <c r="AI10" i="36"/>
  <c r="AN10" i="36"/>
  <c r="AN9" i="7"/>
  <c r="AI9" i="7"/>
  <c r="Y11" i="87"/>
  <c r="Z11" i="87" s="1"/>
  <c r="X11" i="87"/>
  <c r="X11" i="56"/>
  <c r="Y11" i="56"/>
  <c r="Z11" i="56" s="1"/>
  <c r="X12" i="86"/>
  <c r="Y12" i="86"/>
  <c r="AN10" i="82"/>
  <c r="AI10" i="82"/>
  <c r="K19" i="16"/>
  <c r="Y12" i="83"/>
  <c r="X12" i="83"/>
  <c r="Z12" i="83" s="1"/>
  <c r="AI11" i="48"/>
  <c r="AN11" i="48"/>
  <c r="Y11" i="50"/>
  <c r="X11" i="50"/>
  <c r="AE10" i="35"/>
  <c r="AF10" i="35"/>
  <c r="AO10" i="35" s="1"/>
  <c r="W11" i="35"/>
  <c r="AG10" i="35"/>
  <c r="AP10" i="35" s="1"/>
  <c r="K19" i="67"/>
  <c r="K20" i="15"/>
  <c r="Z10" i="94"/>
  <c r="AR9" i="13"/>
  <c r="X11" i="75"/>
  <c r="Y11" i="75"/>
  <c r="AR10" i="69"/>
  <c r="AR10" i="17"/>
  <c r="AH11" i="64"/>
  <c r="AQ11" i="64" s="1"/>
  <c r="K21" i="69"/>
  <c r="K19" i="20"/>
  <c r="X11" i="34"/>
  <c r="Y11" i="34"/>
  <c r="AG10" i="29"/>
  <c r="AP10" i="29" s="1"/>
  <c r="AF10" i="29"/>
  <c r="AO10" i="29" s="1"/>
  <c r="AE10" i="29"/>
  <c r="W11" i="29"/>
  <c r="AG12" i="71"/>
  <c r="AP12" i="71" s="1"/>
  <c r="AF12" i="71"/>
  <c r="AO12" i="71" s="1"/>
  <c r="W13" i="71"/>
  <c r="AE12" i="71"/>
  <c r="AR10" i="21"/>
  <c r="AH10" i="90"/>
  <c r="AQ10" i="90" s="1"/>
  <c r="AH10" i="23"/>
  <c r="AQ10" i="23" s="1"/>
  <c r="Y11" i="19"/>
  <c r="X11" i="19"/>
  <c r="Z11" i="19" s="1"/>
  <c r="K19" i="51"/>
  <c r="Y10" i="51"/>
  <c r="X10" i="51"/>
  <c r="X12" i="3"/>
  <c r="Y12" i="3"/>
  <c r="Z12" i="3" s="1"/>
  <c r="AR9" i="62"/>
  <c r="AR11" i="76"/>
  <c r="AG11" i="47"/>
  <c r="AP11" i="47" s="1"/>
  <c r="W12" i="47"/>
  <c r="AF11" i="47"/>
  <c r="AO11" i="47" s="1"/>
  <c r="AE11" i="47"/>
  <c r="Z11" i="31"/>
  <c r="K20" i="5"/>
  <c r="AH11" i="30"/>
  <c r="AQ11" i="30" s="1"/>
  <c r="K20" i="63"/>
  <c r="X12" i="28"/>
  <c r="Z12" i="28" s="1"/>
  <c r="Y12" i="28"/>
  <c r="Y11" i="39"/>
  <c r="Z11" i="39" s="1"/>
  <c r="X11" i="39"/>
  <c r="X11" i="32"/>
  <c r="Z11" i="32" s="1"/>
  <c r="Y11" i="32"/>
  <c r="Y11" i="53"/>
  <c r="X11" i="53"/>
  <c r="AH10" i="89"/>
  <c r="AQ10" i="89" s="1"/>
  <c r="AI11" i="86"/>
  <c r="AN11" i="86"/>
  <c r="AH11" i="57"/>
  <c r="AQ11" i="57" s="1"/>
  <c r="Y11" i="93"/>
  <c r="X11" i="93"/>
  <c r="AN10" i="50"/>
  <c r="AI10" i="50"/>
  <c r="K21" i="61"/>
  <c r="AH11" i="85"/>
  <c r="AQ11" i="85" s="1"/>
  <c r="AF10" i="78"/>
  <c r="AO10" i="78" s="1"/>
  <c r="AE10" i="78"/>
  <c r="W11" i="78"/>
  <c r="AG10" i="78"/>
  <c r="AP10" i="78" s="1"/>
  <c r="Z11" i="42"/>
  <c r="K20" i="54"/>
  <c r="AH10" i="92"/>
  <c r="AQ10" i="92" s="1"/>
  <c r="K19" i="60"/>
  <c r="AI10" i="75"/>
  <c r="AN10" i="75"/>
  <c r="AG10" i="10"/>
  <c r="AP10" i="10" s="1"/>
  <c r="W11" i="10"/>
  <c r="AF10" i="10"/>
  <c r="AO10" i="10" s="1"/>
  <c r="AE10" i="10"/>
  <c r="AR10" i="42"/>
  <c r="K20" i="68"/>
  <c r="Y11" i="49"/>
  <c r="X11" i="49"/>
  <c r="AH11" i="95"/>
  <c r="AQ11" i="95" s="1"/>
  <c r="AG10" i="25"/>
  <c r="AP10" i="25" s="1"/>
  <c r="AF10" i="25"/>
  <c r="AO10" i="25" s="1"/>
  <c r="AE10" i="25"/>
  <c r="W11" i="25"/>
  <c r="AN10" i="5"/>
  <c r="AI10" i="5"/>
  <c r="AH11" i="33"/>
  <c r="AQ11" i="33" s="1"/>
  <c r="AR10" i="45"/>
  <c r="X12" i="15"/>
  <c r="Y12" i="15"/>
  <c r="Z12" i="15" s="1"/>
  <c r="AG10" i="23"/>
  <c r="AP10" i="23" s="1"/>
  <c r="W11" i="23"/>
  <c r="AF10" i="23"/>
  <c r="AO10" i="23" s="1"/>
  <c r="AE10" i="23"/>
  <c r="K20" i="57"/>
  <c r="AE11" i="61"/>
  <c r="W12" i="61"/>
  <c r="AF11" i="61"/>
  <c r="AO11" i="61" s="1"/>
  <c r="AG11" i="61"/>
  <c r="AP11" i="61" s="1"/>
  <c r="AH11" i="81"/>
  <c r="AQ11" i="81" s="1"/>
  <c r="AH11" i="45"/>
  <c r="AQ11" i="45" s="1"/>
  <c r="K23" i="6"/>
  <c r="AR10" i="64"/>
  <c r="K19" i="59"/>
  <c r="Z11" i="11"/>
  <c r="Y11" i="46"/>
  <c r="X11" i="46"/>
  <c r="AI10" i="32"/>
  <c r="AN10" i="32"/>
  <c r="AN11" i="59"/>
  <c r="AI11" i="59"/>
  <c r="Y11" i="1"/>
  <c r="Z11" i="1" s="1"/>
  <c r="X11" i="1"/>
  <c r="Y11" i="73"/>
  <c r="X11" i="73"/>
  <c r="Z11" i="73" s="1"/>
  <c r="AI11" i="44"/>
  <c r="AN11" i="44"/>
  <c r="AF11" i="74"/>
  <c r="AO11" i="74" s="1"/>
  <c r="AE11" i="74"/>
  <c r="W12" i="74"/>
  <c r="AG11" i="74"/>
  <c r="AP11" i="74" s="1"/>
  <c r="AG11" i="9"/>
  <c r="AP11" i="9" s="1"/>
  <c r="W12" i="9"/>
  <c r="AF11" i="9"/>
  <c r="AO11" i="9" s="1"/>
  <c r="AE11" i="9"/>
  <c r="AR10" i="65"/>
  <c r="AR10" i="72"/>
  <c r="AR11" i="71"/>
  <c r="AR9" i="94"/>
  <c r="AI10" i="56"/>
  <c r="AN10" i="56"/>
  <c r="Z11" i="72"/>
  <c r="Z10" i="89"/>
  <c r="K19" i="52"/>
  <c r="Y11" i="2"/>
  <c r="X11" i="2"/>
  <c r="Z11" i="2" s="1"/>
  <c r="W12" i="52"/>
  <c r="AG11" i="52"/>
  <c r="AP11" i="52" s="1"/>
  <c r="AF11" i="52"/>
  <c r="AO11" i="52" s="1"/>
  <c r="AE11" i="52"/>
  <c r="AI9" i="6"/>
  <c r="AN9" i="6"/>
  <c r="X10" i="7"/>
  <c r="Y10" i="7"/>
  <c r="AR10" i="85"/>
  <c r="K20" i="9"/>
  <c r="AR9" i="88"/>
  <c r="AR9" i="68"/>
  <c r="Z11" i="57"/>
  <c r="AN11" i="83"/>
  <c r="AI11" i="83"/>
  <c r="K19" i="24"/>
  <c r="AN10" i="93"/>
  <c r="AI10" i="93"/>
  <c r="AH11" i="21"/>
  <c r="AQ11" i="21" s="1"/>
  <c r="AI10" i="16"/>
  <c r="AN10" i="16"/>
  <c r="AH10" i="88"/>
  <c r="AQ10" i="88" s="1"/>
  <c r="AH10" i="13"/>
  <c r="AQ10" i="13" s="1"/>
  <c r="AR9" i="29"/>
  <c r="Z11" i="64"/>
  <c r="AH11" i="65"/>
  <c r="AQ11" i="65" s="1"/>
  <c r="Z11" i="95"/>
  <c r="AI10" i="14"/>
  <c r="AN10" i="14"/>
  <c r="AI10" i="34"/>
  <c r="AN10" i="34"/>
  <c r="AH11" i="55"/>
  <c r="AQ11" i="55" s="1"/>
  <c r="K21" i="53"/>
  <c r="Z10" i="90"/>
  <c r="AH10" i="12"/>
  <c r="AQ10" i="12" s="1"/>
  <c r="AI10" i="19"/>
  <c r="AN10" i="19"/>
  <c r="K21" i="13"/>
  <c r="Z11" i="45"/>
  <c r="AR9" i="10"/>
  <c r="AH11" i="54"/>
  <c r="AQ11" i="54" s="1"/>
  <c r="AH11" i="80"/>
  <c r="AQ11" i="80" s="1"/>
  <c r="K21" i="58"/>
  <c r="AI10" i="67"/>
  <c r="AN10" i="67"/>
  <c r="AG11" i="30"/>
  <c r="AP11" i="30" s="1"/>
  <c r="AF11" i="30"/>
  <c r="AO11" i="30" s="1"/>
  <c r="W12" i="30"/>
  <c r="AE11" i="30"/>
  <c r="K21" i="10"/>
  <c r="Y11" i="4"/>
  <c r="Z11" i="4" s="1"/>
  <c r="X11" i="4"/>
  <c r="AI10" i="73"/>
  <c r="AN10" i="73"/>
  <c r="Z11" i="93" l="1"/>
  <c r="Z11" i="53"/>
  <c r="Z12" i="86"/>
  <c r="Z11" i="8"/>
  <c r="Z11" i="91"/>
  <c r="Z11" i="50"/>
  <c r="AF11" i="50" s="1"/>
  <c r="AO11" i="50" s="1"/>
  <c r="Z11" i="75"/>
  <c r="Z12" i="44"/>
  <c r="Z11" i="16"/>
  <c r="Z10" i="51"/>
  <c r="AG10" i="51" s="1"/>
  <c r="AP10" i="51" s="1"/>
  <c r="AF11" i="75"/>
  <c r="AO11" i="75" s="1"/>
  <c r="AE11" i="75"/>
  <c r="W12" i="75"/>
  <c r="AG11" i="75"/>
  <c r="AP11" i="75" s="1"/>
  <c r="AG11" i="16"/>
  <c r="AP11" i="16" s="1"/>
  <c r="W12" i="16"/>
  <c r="AF11" i="16"/>
  <c r="AO11" i="16" s="1"/>
  <c r="AE11" i="16"/>
  <c r="AG12" i="3"/>
  <c r="AP12" i="3" s="1"/>
  <c r="AF12" i="3"/>
  <c r="AO12" i="3" s="1"/>
  <c r="W13" i="3"/>
  <c r="AE12" i="3"/>
  <c r="AG11" i="56"/>
  <c r="AP11" i="56" s="1"/>
  <c r="AF11" i="56"/>
  <c r="AO11" i="56" s="1"/>
  <c r="AE11" i="56"/>
  <c r="W12" i="56"/>
  <c r="AG11" i="8"/>
  <c r="AP11" i="8" s="1"/>
  <c r="W12" i="8"/>
  <c r="AF11" i="8"/>
  <c r="AO11" i="8" s="1"/>
  <c r="AE11" i="8"/>
  <c r="AF12" i="15"/>
  <c r="AO12" i="15" s="1"/>
  <c r="W13" i="15"/>
  <c r="AE12" i="15"/>
  <c r="AG12" i="15"/>
  <c r="AP12" i="15" s="1"/>
  <c r="AG11" i="50"/>
  <c r="AP11" i="50" s="1"/>
  <c r="W12" i="50"/>
  <c r="AG10" i="20"/>
  <c r="AP10" i="20" s="1"/>
  <c r="W11" i="20"/>
  <c r="AF10" i="20"/>
  <c r="AO10" i="20" s="1"/>
  <c r="AE10" i="20"/>
  <c r="AE10" i="51"/>
  <c r="W11" i="51"/>
  <c r="W12" i="2"/>
  <c r="AF11" i="2"/>
  <c r="AO11" i="2" s="1"/>
  <c r="AE11" i="2"/>
  <c r="AG11" i="2"/>
  <c r="AP11" i="2" s="1"/>
  <c r="AF11" i="87"/>
  <c r="AO11" i="87" s="1"/>
  <c r="AG11" i="87"/>
  <c r="AP11" i="87" s="1"/>
  <c r="AE11" i="87"/>
  <c r="W12" i="87"/>
  <c r="W12" i="39"/>
  <c r="AG11" i="39"/>
  <c r="AP11" i="39" s="1"/>
  <c r="AE11" i="39"/>
  <c r="AF11" i="39"/>
  <c r="AO11" i="39" s="1"/>
  <c r="W12" i="41"/>
  <c r="AG11" i="41"/>
  <c r="AP11" i="41" s="1"/>
  <c r="AE11" i="41"/>
  <c r="AF11" i="41"/>
  <c r="AO11" i="41" s="1"/>
  <c r="AG11" i="5"/>
  <c r="AP11" i="5" s="1"/>
  <c r="W12" i="5"/>
  <c r="AF11" i="5"/>
  <c r="AO11" i="5" s="1"/>
  <c r="AE11" i="5"/>
  <c r="AG11" i="1"/>
  <c r="AP11" i="1" s="1"/>
  <c r="AF11" i="1"/>
  <c r="AO11" i="1" s="1"/>
  <c r="W12" i="1"/>
  <c r="AE11" i="1"/>
  <c r="AG11" i="93"/>
  <c r="AP11" i="93" s="1"/>
  <c r="AF11" i="93"/>
  <c r="AO11" i="93" s="1"/>
  <c r="AE11" i="93"/>
  <c r="W12" i="93"/>
  <c r="AE11" i="53"/>
  <c r="AF11" i="53"/>
  <c r="AO11" i="53" s="1"/>
  <c r="W12" i="53"/>
  <c r="AG11" i="53"/>
  <c r="AP11" i="53" s="1"/>
  <c r="AG12" i="86"/>
  <c r="AP12" i="86" s="1"/>
  <c r="AF12" i="86"/>
  <c r="AO12" i="86" s="1"/>
  <c r="AE12" i="86"/>
  <c r="W13" i="86"/>
  <c r="AF12" i="44"/>
  <c r="AO12" i="44" s="1"/>
  <c r="AE12" i="44"/>
  <c r="W13" i="44"/>
  <c r="AG12" i="44"/>
  <c r="AP12" i="44" s="1"/>
  <c r="AG11" i="91"/>
  <c r="AP11" i="91" s="1"/>
  <c r="AF11" i="91"/>
  <c r="AO11" i="91" s="1"/>
  <c r="AE11" i="91"/>
  <c r="W12" i="91"/>
  <c r="AR10" i="93"/>
  <c r="K21" i="9"/>
  <c r="AG11" i="72"/>
  <c r="AP11" i="72" s="1"/>
  <c r="W12" i="72"/>
  <c r="AF11" i="72"/>
  <c r="AO11" i="72" s="1"/>
  <c r="AE11" i="72"/>
  <c r="AI11" i="74"/>
  <c r="AN11" i="74"/>
  <c r="X12" i="61"/>
  <c r="Y12" i="61"/>
  <c r="Y11" i="23"/>
  <c r="Z11" i="23" s="1"/>
  <c r="X11" i="23"/>
  <c r="AH11" i="49"/>
  <c r="AQ11" i="49" s="1"/>
  <c r="AR10" i="75"/>
  <c r="K21" i="63"/>
  <c r="AR11" i="83"/>
  <c r="AH10" i="7"/>
  <c r="AQ10" i="7" s="1"/>
  <c r="K20" i="52"/>
  <c r="AH11" i="73"/>
  <c r="AQ11" i="73" s="1"/>
  <c r="AR11" i="59"/>
  <c r="AN10" i="25"/>
  <c r="AI10" i="25"/>
  <c r="K21" i="68"/>
  <c r="W12" i="42"/>
  <c r="AG11" i="42"/>
  <c r="AP11" i="42" s="1"/>
  <c r="AE11" i="42"/>
  <c r="AF11" i="42"/>
  <c r="AO11" i="42" s="1"/>
  <c r="K22" i="61"/>
  <c r="AH11" i="19"/>
  <c r="AQ11" i="19" s="1"/>
  <c r="K22" i="58"/>
  <c r="K22" i="13"/>
  <c r="Z10" i="7"/>
  <c r="X12" i="52"/>
  <c r="Y12" i="52"/>
  <c r="AF10" i="89"/>
  <c r="AO10" i="89" s="1"/>
  <c r="AG10" i="89"/>
  <c r="AP10" i="89" s="1"/>
  <c r="AE10" i="89"/>
  <c r="W11" i="89"/>
  <c r="AI11" i="9"/>
  <c r="AN11" i="9"/>
  <c r="X12" i="74"/>
  <c r="Y12" i="74"/>
  <c r="AG11" i="11"/>
  <c r="AP11" i="11" s="1"/>
  <c r="W12" i="11"/>
  <c r="AF11" i="11"/>
  <c r="AO11" i="11" s="1"/>
  <c r="AE11" i="11"/>
  <c r="AR10" i="50"/>
  <c r="AH11" i="32"/>
  <c r="AQ11" i="32" s="1"/>
  <c r="AH12" i="28"/>
  <c r="AQ12" i="28" s="1"/>
  <c r="AI11" i="47"/>
  <c r="AN11" i="47"/>
  <c r="AH10" i="51"/>
  <c r="AQ10" i="51" s="1"/>
  <c r="Y13" i="71"/>
  <c r="X13" i="71"/>
  <c r="K20" i="20"/>
  <c r="K20" i="67"/>
  <c r="AH11" i="50"/>
  <c r="AQ11" i="50" s="1"/>
  <c r="AH11" i="87"/>
  <c r="AQ11" i="87" s="1"/>
  <c r="AR10" i="36"/>
  <c r="AH11" i="24"/>
  <c r="AQ11" i="24" s="1"/>
  <c r="Y12" i="70"/>
  <c r="X12" i="70"/>
  <c r="AN11" i="79"/>
  <c r="AI11" i="79"/>
  <c r="AH12" i="48"/>
  <c r="AQ12" i="48" s="1"/>
  <c r="X11" i="22"/>
  <c r="Y11" i="22"/>
  <c r="AR11" i="3"/>
  <c r="W11" i="62"/>
  <c r="AF10" i="62"/>
  <c r="AO10" i="62" s="1"/>
  <c r="AE10" i="62"/>
  <c r="AG10" i="62"/>
  <c r="AP10" i="62" s="1"/>
  <c r="Y12" i="21"/>
  <c r="X12" i="21"/>
  <c r="AN11" i="58"/>
  <c r="AI11" i="58"/>
  <c r="AR10" i="87"/>
  <c r="K21" i="65"/>
  <c r="AH12" i="26"/>
  <c r="AQ12" i="26" s="1"/>
  <c r="K20" i="11"/>
  <c r="AH11" i="36"/>
  <c r="AQ11" i="36" s="1"/>
  <c r="K20" i="64"/>
  <c r="Y12" i="85"/>
  <c r="X12" i="85"/>
  <c r="X12" i="33"/>
  <c r="Y12" i="33"/>
  <c r="Z12" i="33" s="1"/>
  <c r="X12" i="81"/>
  <c r="Y12" i="81"/>
  <c r="AG11" i="4"/>
  <c r="AP11" i="4" s="1"/>
  <c r="W12" i="4"/>
  <c r="AF11" i="4"/>
  <c r="AO11" i="4" s="1"/>
  <c r="AE11" i="4"/>
  <c r="K22" i="53"/>
  <c r="W12" i="57"/>
  <c r="AF11" i="57"/>
  <c r="AO11" i="57" s="1"/>
  <c r="AG11" i="57"/>
  <c r="AP11" i="57" s="1"/>
  <c r="AE11" i="57"/>
  <c r="AH11" i="2"/>
  <c r="AQ11" i="2" s="1"/>
  <c r="AG11" i="73"/>
  <c r="AP11" i="73" s="1"/>
  <c r="AF11" i="73"/>
  <c r="AO11" i="73" s="1"/>
  <c r="AE11" i="73"/>
  <c r="W12" i="73"/>
  <c r="AG11" i="19"/>
  <c r="AP11" i="19" s="1"/>
  <c r="W12" i="19"/>
  <c r="AF11" i="19"/>
  <c r="AO11" i="19" s="1"/>
  <c r="AE11" i="19"/>
  <c r="AG12" i="83"/>
  <c r="AP12" i="83" s="1"/>
  <c r="AF12" i="83"/>
  <c r="AO12" i="83" s="1"/>
  <c r="W13" i="83"/>
  <c r="AE12" i="83"/>
  <c r="AH10" i="6"/>
  <c r="AQ10" i="6" s="1"/>
  <c r="AF11" i="14"/>
  <c r="AO11" i="14" s="1"/>
  <c r="AE11" i="14"/>
  <c r="W12" i="14"/>
  <c r="AG11" i="14"/>
  <c r="AP11" i="14" s="1"/>
  <c r="AF12" i="48"/>
  <c r="AO12" i="48" s="1"/>
  <c r="W13" i="48"/>
  <c r="AG12" i="48"/>
  <c r="AP12" i="48" s="1"/>
  <c r="AE12" i="48"/>
  <c r="AI12" i="76"/>
  <c r="AN12" i="76"/>
  <c r="AR10" i="53"/>
  <c r="X11" i="12"/>
  <c r="Z11" i="12" s="1"/>
  <c r="Y11" i="12"/>
  <c r="AG11" i="82"/>
  <c r="AP11" i="82" s="1"/>
  <c r="AF11" i="82"/>
  <c r="AO11" i="82" s="1"/>
  <c r="W12" i="82"/>
  <c r="AE11" i="82"/>
  <c r="X12" i="17"/>
  <c r="Y12" i="17"/>
  <c r="AH12" i="59"/>
  <c r="AQ12" i="59" s="1"/>
  <c r="W13" i="26"/>
  <c r="AG12" i="26"/>
  <c r="AP12" i="26" s="1"/>
  <c r="AF12" i="26"/>
  <c r="AO12" i="26" s="1"/>
  <c r="AE12" i="26"/>
  <c r="AH11" i="67"/>
  <c r="AQ11" i="67" s="1"/>
  <c r="AG11" i="60"/>
  <c r="AP11" i="60" s="1"/>
  <c r="W12" i="60"/>
  <c r="AF11" i="60"/>
  <c r="AO11" i="60" s="1"/>
  <c r="AE11" i="60"/>
  <c r="K21" i="23"/>
  <c r="AR10" i="8"/>
  <c r="AG11" i="36"/>
  <c r="AP11" i="36" s="1"/>
  <c r="AF11" i="36"/>
  <c r="AO11" i="36" s="1"/>
  <c r="W12" i="36"/>
  <c r="AE11" i="36"/>
  <c r="AN11" i="55"/>
  <c r="AI11" i="55"/>
  <c r="AN11" i="85"/>
  <c r="AI11" i="85"/>
  <c r="X12" i="54"/>
  <c r="Y12" i="54"/>
  <c r="Z12" i="54" s="1"/>
  <c r="AN11" i="81"/>
  <c r="AI11" i="81"/>
  <c r="X12" i="65"/>
  <c r="Y12" i="65"/>
  <c r="Z12" i="65" s="1"/>
  <c r="AR10" i="19"/>
  <c r="W12" i="95"/>
  <c r="AE11" i="95"/>
  <c r="AF11" i="95"/>
  <c r="AO11" i="95" s="1"/>
  <c r="AG11" i="95"/>
  <c r="AP11" i="95" s="1"/>
  <c r="AR9" i="6"/>
  <c r="Y12" i="9"/>
  <c r="X12" i="9"/>
  <c r="Z12" i="9" s="1"/>
  <c r="AH11" i="1"/>
  <c r="AQ11" i="1" s="1"/>
  <c r="AR10" i="32"/>
  <c r="K20" i="59"/>
  <c r="AI11" i="61"/>
  <c r="AN11" i="61"/>
  <c r="AN10" i="10"/>
  <c r="AI10" i="10"/>
  <c r="Y11" i="78"/>
  <c r="X11" i="78"/>
  <c r="AH11" i="93"/>
  <c r="AQ11" i="93" s="1"/>
  <c r="AR11" i="86"/>
  <c r="AH11" i="53"/>
  <c r="AQ11" i="53" s="1"/>
  <c r="AH11" i="39"/>
  <c r="AQ11" i="39" s="1"/>
  <c r="X12" i="47"/>
  <c r="Y12" i="47"/>
  <c r="Z12" i="47" s="1"/>
  <c r="K22" i="69"/>
  <c r="AF10" i="94"/>
  <c r="AO10" i="94" s="1"/>
  <c r="W11" i="94"/>
  <c r="AG10" i="94"/>
  <c r="AP10" i="94" s="1"/>
  <c r="AE10" i="94"/>
  <c r="Y11" i="35"/>
  <c r="Z11" i="35" s="1"/>
  <c r="X11" i="35"/>
  <c r="AH12" i="44"/>
  <c r="AQ12" i="44" s="1"/>
  <c r="AR11" i="77"/>
  <c r="AE10" i="68"/>
  <c r="W11" i="68"/>
  <c r="AF10" i="68"/>
  <c r="AO10" i="68" s="1"/>
  <c r="AG10" i="68"/>
  <c r="AP10" i="68" s="1"/>
  <c r="K20" i="72"/>
  <c r="AR9" i="27"/>
  <c r="K20" i="3"/>
  <c r="K20" i="19"/>
  <c r="AH11" i="16"/>
  <c r="AQ11" i="16" s="1"/>
  <c r="AN11" i="38"/>
  <c r="AI11" i="38"/>
  <c r="K21" i="22"/>
  <c r="AR11" i="66"/>
  <c r="AH10" i="27"/>
  <c r="AQ10" i="27" s="1"/>
  <c r="X12" i="58"/>
  <c r="Y12" i="58"/>
  <c r="AN11" i="63"/>
  <c r="AI11" i="63"/>
  <c r="K22" i="62"/>
  <c r="Z12" i="59"/>
  <c r="Z11" i="67"/>
  <c r="K22" i="14"/>
  <c r="AR9" i="51"/>
  <c r="K23" i="49"/>
  <c r="AI10" i="18"/>
  <c r="AN10" i="18"/>
  <c r="AN11" i="84"/>
  <c r="AI11" i="84"/>
  <c r="AI11" i="33"/>
  <c r="AN11" i="33"/>
  <c r="AN11" i="80"/>
  <c r="AI11" i="80"/>
  <c r="AN10" i="92"/>
  <c r="AI10" i="92"/>
  <c r="AR10" i="5"/>
  <c r="AG11" i="32"/>
  <c r="AP11" i="32" s="1"/>
  <c r="AF11" i="32"/>
  <c r="AO11" i="32" s="1"/>
  <c r="AE11" i="32"/>
  <c r="W12" i="32"/>
  <c r="AG12" i="28"/>
  <c r="AP12" i="28" s="1"/>
  <c r="AF12" i="28"/>
  <c r="AO12" i="28" s="1"/>
  <c r="W13" i="28"/>
  <c r="AE12" i="28"/>
  <c r="AH12" i="86"/>
  <c r="AQ12" i="86" s="1"/>
  <c r="AG11" i="24"/>
  <c r="AP11" i="24" s="1"/>
  <c r="W12" i="24"/>
  <c r="AF11" i="24"/>
  <c r="AO11" i="24" s="1"/>
  <c r="AE11" i="24"/>
  <c r="AR10" i="37"/>
  <c r="AR11" i="15"/>
  <c r="AH12" i="77"/>
  <c r="AQ12" i="77" s="1"/>
  <c r="AI11" i="52"/>
  <c r="AN11" i="52"/>
  <c r="AH11" i="46"/>
  <c r="AQ11" i="46" s="1"/>
  <c r="X12" i="96"/>
  <c r="Z12" i="96" s="1"/>
  <c r="Y12" i="96"/>
  <c r="K21" i="7"/>
  <c r="AH11" i="37"/>
  <c r="AQ11" i="37" s="1"/>
  <c r="Z12" i="77"/>
  <c r="K20" i="2"/>
  <c r="AI10" i="12"/>
  <c r="AN10" i="12"/>
  <c r="K21" i="17"/>
  <c r="AR10" i="49"/>
  <c r="Y11" i="88"/>
  <c r="X11" i="88"/>
  <c r="X12" i="38"/>
  <c r="Y12" i="38"/>
  <c r="AI11" i="69"/>
  <c r="AN11" i="69"/>
  <c r="Y12" i="40"/>
  <c r="X12" i="40"/>
  <c r="AR10" i="46"/>
  <c r="K20" i="50"/>
  <c r="AR9" i="20"/>
  <c r="AH11" i="5"/>
  <c r="AQ11" i="5" s="1"/>
  <c r="K21" i="21"/>
  <c r="K21" i="70"/>
  <c r="AH12" i="66"/>
  <c r="AQ12" i="66" s="1"/>
  <c r="X12" i="55"/>
  <c r="Y12" i="55"/>
  <c r="X12" i="80"/>
  <c r="Y12" i="80"/>
  <c r="Y11" i="13"/>
  <c r="X11" i="13"/>
  <c r="AR10" i="14"/>
  <c r="AR10" i="91"/>
  <c r="K22" i="10"/>
  <c r="AR10" i="56"/>
  <c r="K20" i="60"/>
  <c r="X11" i="29"/>
  <c r="Y11" i="29"/>
  <c r="AH11" i="34"/>
  <c r="AQ11" i="34" s="1"/>
  <c r="K20" i="16"/>
  <c r="AR9" i="7"/>
  <c r="Z10" i="6"/>
  <c r="AR10" i="1"/>
  <c r="K21" i="66"/>
  <c r="AR10" i="73"/>
  <c r="AI11" i="30"/>
  <c r="AN11" i="30"/>
  <c r="AR10" i="67"/>
  <c r="AG11" i="45"/>
  <c r="AP11" i="45" s="1"/>
  <c r="W12" i="45"/>
  <c r="AE11" i="45"/>
  <c r="AF11" i="45"/>
  <c r="AO11" i="45" s="1"/>
  <c r="AR10" i="16"/>
  <c r="K20" i="24"/>
  <c r="AR11" i="44"/>
  <c r="K21" i="57"/>
  <c r="AH12" i="15"/>
  <c r="AQ12" i="15" s="1"/>
  <c r="Y11" i="25"/>
  <c r="X11" i="25"/>
  <c r="Y11" i="10"/>
  <c r="X11" i="10"/>
  <c r="K21" i="54"/>
  <c r="K21" i="5"/>
  <c r="AH12" i="3"/>
  <c r="AQ12" i="3" s="1"/>
  <c r="K20" i="51"/>
  <c r="Z11" i="34"/>
  <c r="AH11" i="75"/>
  <c r="AQ11" i="75" s="1"/>
  <c r="K21" i="15"/>
  <c r="AR11" i="48"/>
  <c r="AR10" i="82"/>
  <c r="AH11" i="56"/>
  <c r="AQ11" i="56" s="1"/>
  <c r="AR10" i="2"/>
  <c r="AR11" i="28"/>
  <c r="AN11" i="70"/>
  <c r="AI11" i="70"/>
  <c r="AH10" i="20"/>
  <c r="AQ10" i="20" s="1"/>
  <c r="K21" i="18"/>
  <c r="AN11" i="96"/>
  <c r="AI11" i="96"/>
  <c r="AI11" i="43"/>
  <c r="AN11" i="43"/>
  <c r="K21" i="55"/>
  <c r="AI10" i="22"/>
  <c r="AN10" i="22"/>
  <c r="Z11" i="37"/>
  <c r="AH11" i="41"/>
  <c r="AQ11" i="41" s="1"/>
  <c r="K20" i="12"/>
  <c r="AN10" i="88"/>
  <c r="AI10" i="88"/>
  <c r="AI11" i="21"/>
  <c r="AN11" i="21"/>
  <c r="K20" i="71"/>
  <c r="Z10" i="27"/>
  <c r="AN11" i="40"/>
  <c r="AI11" i="40"/>
  <c r="X12" i="63"/>
  <c r="Y12" i="63"/>
  <c r="K20" i="4"/>
  <c r="AH11" i="91"/>
  <c r="AQ11" i="91" s="1"/>
  <c r="Y11" i="18"/>
  <c r="Z11" i="18" s="1"/>
  <c r="X11" i="18"/>
  <c r="AG12" i="66"/>
  <c r="AP12" i="66" s="1"/>
  <c r="W13" i="66"/>
  <c r="AE12" i="66"/>
  <c r="AF12" i="66"/>
  <c r="AO12" i="66" s="1"/>
  <c r="K20" i="8"/>
  <c r="AI10" i="13"/>
  <c r="AN10" i="13"/>
  <c r="Z11" i="49"/>
  <c r="AI10" i="78"/>
  <c r="AN10" i="78"/>
  <c r="AH11" i="4"/>
  <c r="AQ11" i="4" s="1"/>
  <c r="X12" i="30"/>
  <c r="Y12" i="30"/>
  <c r="AE10" i="90"/>
  <c r="AF10" i="90"/>
  <c r="AO10" i="90" s="1"/>
  <c r="W11" i="90"/>
  <c r="AG10" i="90"/>
  <c r="AP10" i="90" s="1"/>
  <c r="AR10" i="34"/>
  <c r="AG11" i="64"/>
  <c r="AP11" i="64" s="1"/>
  <c r="W12" i="64"/>
  <c r="AF11" i="64"/>
  <c r="AO11" i="64" s="1"/>
  <c r="AE11" i="64"/>
  <c r="Z11" i="46"/>
  <c r="AN10" i="23"/>
  <c r="AI10" i="23"/>
  <c r="W12" i="31"/>
  <c r="AG11" i="31"/>
  <c r="AP11" i="31" s="1"/>
  <c r="AF11" i="31"/>
  <c r="AO11" i="31" s="1"/>
  <c r="AE11" i="31"/>
  <c r="AN12" i="71"/>
  <c r="AI12" i="71"/>
  <c r="AN10" i="29"/>
  <c r="AI10" i="29"/>
  <c r="AI10" i="35"/>
  <c r="AN10" i="35"/>
  <c r="AH12" i="83"/>
  <c r="AQ12" i="83" s="1"/>
  <c r="AR10" i="39"/>
  <c r="AH11" i="14"/>
  <c r="AQ11" i="14" s="1"/>
  <c r="Y12" i="79"/>
  <c r="X12" i="79"/>
  <c r="X12" i="43"/>
  <c r="Y12" i="43"/>
  <c r="AH11" i="8"/>
  <c r="AQ11" i="8" s="1"/>
  <c r="X13" i="76"/>
  <c r="Y13" i="76"/>
  <c r="AR10" i="4"/>
  <c r="AR11" i="26"/>
  <c r="AR10" i="60"/>
  <c r="AH11" i="82"/>
  <c r="AQ11" i="82" s="1"/>
  <c r="AI11" i="17"/>
  <c r="AN11" i="17"/>
  <c r="Y12" i="69"/>
  <c r="X12" i="69"/>
  <c r="AR10" i="24"/>
  <c r="AR10" i="41"/>
  <c r="AH11" i="60"/>
  <c r="AQ11" i="60" s="1"/>
  <c r="K20" i="56"/>
  <c r="Y12" i="84"/>
  <c r="X12" i="84"/>
  <c r="AN11" i="54"/>
  <c r="AI11" i="54"/>
  <c r="AI11" i="65"/>
  <c r="AN11" i="65"/>
  <c r="Y11" i="92"/>
  <c r="X11" i="92"/>
  <c r="Z11" i="25" l="1"/>
  <c r="Z11" i="92"/>
  <c r="Z12" i="79"/>
  <c r="AG12" i="79" s="1"/>
  <c r="AP12" i="79" s="1"/>
  <c r="Z12" i="69"/>
  <c r="Z13" i="76"/>
  <c r="AF13" i="76" s="1"/>
  <c r="AO13" i="76" s="1"/>
  <c r="Z12" i="21"/>
  <c r="AG12" i="21" s="1"/>
  <c r="AP12" i="21" s="1"/>
  <c r="AF10" i="51"/>
  <c r="AO10" i="51" s="1"/>
  <c r="AE11" i="50"/>
  <c r="Z12" i="30"/>
  <c r="Z11" i="88"/>
  <c r="AG11" i="88" s="1"/>
  <c r="AP11" i="88" s="1"/>
  <c r="AF11" i="35"/>
  <c r="AO11" i="35" s="1"/>
  <c r="W12" i="35"/>
  <c r="AG11" i="35"/>
  <c r="AP11" i="35" s="1"/>
  <c r="AE11" i="35"/>
  <c r="AE12" i="33"/>
  <c r="W13" i="33"/>
  <c r="AG12" i="33"/>
  <c r="AP12" i="33" s="1"/>
  <c r="AF12" i="33"/>
  <c r="AO12" i="33" s="1"/>
  <c r="AE12" i="79"/>
  <c r="W13" i="79"/>
  <c r="W13" i="54"/>
  <c r="AE12" i="54"/>
  <c r="AG12" i="54"/>
  <c r="AP12" i="54" s="1"/>
  <c r="AF12" i="54"/>
  <c r="AO12" i="54" s="1"/>
  <c r="AF12" i="21"/>
  <c r="AO12" i="21" s="1"/>
  <c r="W13" i="21"/>
  <c r="AE12" i="21"/>
  <c r="AE11" i="88"/>
  <c r="W12" i="88"/>
  <c r="AE13" i="76"/>
  <c r="W14" i="76"/>
  <c r="W13" i="47"/>
  <c r="AG12" i="47"/>
  <c r="AP12" i="47" s="1"/>
  <c r="AF12" i="47"/>
  <c r="AO12" i="47" s="1"/>
  <c r="AE12" i="47"/>
  <c r="W13" i="30"/>
  <c r="AG12" i="30"/>
  <c r="AP12" i="30" s="1"/>
  <c r="AE12" i="30"/>
  <c r="AF12" i="30"/>
  <c r="AO12" i="30" s="1"/>
  <c r="AE11" i="92"/>
  <c r="W12" i="92"/>
  <c r="AG11" i="92"/>
  <c r="AP11" i="92" s="1"/>
  <c r="AF11" i="92"/>
  <c r="AO11" i="92" s="1"/>
  <c r="W13" i="69"/>
  <c r="AE12" i="69"/>
  <c r="AG12" i="69"/>
  <c r="AP12" i="69" s="1"/>
  <c r="AF12" i="69"/>
  <c r="AO12" i="69" s="1"/>
  <c r="AG11" i="25"/>
  <c r="AP11" i="25" s="1"/>
  <c r="AF11" i="25"/>
  <c r="AO11" i="25" s="1"/>
  <c r="AE11" i="25"/>
  <c r="W12" i="25"/>
  <c r="AR10" i="88"/>
  <c r="AR10" i="29"/>
  <c r="W12" i="49"/>
  <c r="AE11" i="49"/>
  <c r="AG11" i="49"/>
  <c r="AP11" i="49" s="1"/>
  <c r="AF11" i="49"/>
  <c r="AO11" i="49" s="1"/>
  <c r="AR12" i="71"/>
  <c r="X12" i="31"/>
  <c r="Y12" i="31"/>
  <c r="Y12" i="64"/>
  <c r="X12" i="64"/>
  <c r="Z12" i="64" s="1"/>
  <c r="AR10" i="13"/>
  <c r="AH12" i="63"/>
  <c r="AQ12" i="63" s="1"/>
  <c r="K21" i="71"/>
  <c r="K21" i="12"/>
  <c r="AR11" i="43"/>
  <c r="AH11" i="92"/>
  <c r="AQ11" i="92" s="1"/>
  <c r="AH12" i="69"/>
  <c r="AQ12" i="69" s="1"/>
  <c r="AH12" i="79"/>
  <c r="AQ12" i="79" s="1"/>
  <c r="AI11" i="31"/>
  <c r="AN11" i="31"/>
  <c r="AI10" i="90"/>
  <c r="AN10" i="90"/>
  <c r="K21" i="8"/>
  <c r="AR11" i="40"/>
  <c r="AR11" i="21"/>
  <c r="AR10" i="22"/>
  <c r="K22" i="15"/>
  <c r="AE11" i="34"/>
  <c r="AG11" i="34"/>
  <c r="AP11" i="34" s="1"/>
  <c r="W12" i="34"/>
  <c r="AF11" i="34"/>
  <c r="AO11" i="34" s="1"/>
  <c r="K22" i="5"/>
  <c r="AH11" i="25"/>
  <c r="AQ11" i="25" s="1"/>
  <c r="K22" i="57"/>
  <c r="K21" i="60"/>
  <c r="AR11" i="69"/>
  <c r="AR10" i="12"/>
  <c r="AH12" i="96"/>
  <c r="AQ12" i="96" s="1"/>
  <c r="AI11" i="24"/>
  <c r="AN11" i="24"/>
  <c r="AR10" i="18"/>
  <c r="K23" i="14"/>
  <c r="K22" i="22"/>
  <c r="K21" i="19"/>
  <c r="K21" i="72"/>
  <c r="AH11" i="35"/>
  <c r="AQ11" i="35" s="1"/>
  <c r="Y11" i="94"/>
  <c r="X11" i="94"/>
  <c r="AR10" i="10"/>
  <c r="AI11" i="95"/>
  <c r="AN11" i="95"/>
  <c r="AH12" i="65"/>
  <c r="AQ12" i="65" s="1"/>
  <c r="X12" i="36"/>
  <c r="Z12" i="36" s="1"/>
  <c r="Y12" i="36"/>
  <c r="X13" i="26"/>
  <c r="Y13" i="26"/>
  <c r="AH11" i="12"/>
  <c r="AQ11" i="12" s="1"/>
  <c r="AI12" i="48"/>
  <c r="AN12" i="48"/>
  <c r="X12" i="14"/>
  <c r="Y12" i="14"/>
  <c r="Z12" i="14" s="1"/>
  <c r="Y12" i="19"/>
  <c r="X12" i="19"/>
  <c r="Z12" i="19" s="1"/>
  <c r="Y12" i="57"/>
  <c r="X12" i="57"/>
  <c r="K21" i="11"/>
  <c r="AH12" i="21"/>
  <c r="AQ12" i="21" s="1"/>
  <c r="X11" i="62"/>
  <c r="Y11" i="62"/>
  <c r="K21" i="20"/>
  <c r="Y12" i="11"/>
  <c r="X12" i="11"/>
  <c r="AR11" i="9"/>
  <c r="K22" i="68"/>
  <c r="AG11" i="23"/>
  <c r="AP11" i="23" s="1"/>
  <c r="W12" i="23"/>
  <c r="AF11" i="23"/>
  <c r="AO11" i="23" s="1"/>
  <c r="AE11" i="23"/>
  <c r="AI11" i="72"/>
  <c r="AN11" i="72"/>
  <c r="Y12" i="53"/>
  <c r="Z12" i="53" s="1"/>
  <c r="X12" i="53"/>
  <c r="AN11" i="5"/>
  <c r="AI11" i="5"/>
  <c r="AI10" i="51"/>
  <c r="AN10" i="51"/>
  <c r="AI12" i="15"/>
  <c r="AN12" i="15"/>
  <c r="Y13" i="3"/>
  <c r="X13" i="3"/>
  <c r="AH12" i="80"/>
  <c r="AQ12" i="80" s="1"/>
  <c r="AG12" i="96"/>
  <c r="AP12" i="96" s="1"/>
  <c r="AF12" i="96"/>
  <c r="AO12" i="96" s="1"/>
  <c r="W13" i="96"/>
  <c r="AE12" i="96"/>
  <c r="AG11" i="67"/>
  <c r="AP11" i="67" s="1"/>
  <c r="AF11" i="67"/>
  <c r="AO11" i="67" s="1"/>
  <c r="AE11" i="67"/>
  <c r="W12" i="67"/>
  <c r="AR11" i="38"/>
  <c r="AG12" i="9"/>
  <c r="AP12" i="9" s="1"/>
  <c r="AF12" i="9"/>
  <c r="AO12" i="9" s="1"/>
  <c r="W13" i="9"/>
  <c r="AE12" i="9"/>
  <c r="AG12" i="65"/>
  <c r="AP12" i="65" s="1"/>
  <c r="AF12" i="65"/>
  <c r="AO12" i="65" s="1"/>
  <c r="W13" i="65"/>
  <c r="AE12" i="65"/>
  <c r="AR11" i="85"/>
  <c r="K22" i="23"/>
  <c r="AN11" i="82"/>
  <c r="AI11" i="82"/>
  <c r="AG11" i="12"/>
  <c r="AP11" i="12" s="1"/>
  <c r="W12" i="12"/>
  <c r="AF11" i="12"/>
  <c r="AO11" i="12" s="1"/>
  <c r="AE11" i="12"/>
  <c r="AI11" i="14"/>
  <c r="AN11" i="14"/>
  <c r="Y13" i="83"/>
  <c r="X13" i="83"/>
  <c r="AH12" i="85"/>
  <c r="AQ12" i="85" s="1"/>
  <c r="K22" i="65"/>
  <c r="AH12" i="70"/>
  <c r="AQ12" i="70" s="1"/>
  <c r="AH13" i="71"/>
  <c r="AQ13" i="71" s="1"/>
  <c r="AR11" i="47"/>
  <c r="X11" i="89"/>
  <c r="Y11" i="89"/>
  <c r="AH12" i="52"/>
  <c r="AQ12" i="52" s="1"/>
  <c r="K23" i="58"/>
  <c r="AI11" i="42"/>
  <c r="AN11" i="42"/>
  <c r="AR10" i="25"/>
  <c r="Y13" i="86"/>
  <c r="X13" i="86"/>
  <c r="X12" i="39"/>
  <c r="Y12" i="39"/>
  <c r="AN11" i="50"/>
  <c r="AI11" i="50"/>
  <c r="Y13" i="15"/>
  <c r="X13" i="15"/>
  <c r="Z13" i="15" s="1"/>
  <c r="Y12" i="56"/>
  <c r="X12" i="56"/>
  <c r="K21" i="4"/>
  <c r="AG10" i="27"/>
  <c r="AP10" i="27" s="1"/>
  <c r="AF10" i="27"/>
  <c r="AO10" i="27" s="1"/>
  <c r="W11" i="27"/>
  <c r="AE10" i="27"/>
  <c r="K22" i="55"/>
  <c r="K22" i="18"/>
  <c r="K21" i="51"/>
  <c r="K22" i="54"/>
  <c r="K21" i="16"/>
  <c r="Z12" i="80"/>
  <c r="AH12" i="40"/>
  <c r="AQ12" i="40" s="1"/>
  <c r="AH12" i="38"/>
  <c r="AQ12" i="38" s="1"/>
  <c r="K21" i="2"/>
  <c r="AR11" i="52"/>
  <c r="Y12" i="24"/>
  <c r="X12" i="24"/>
  <c r="AR11" i="33"/>
  <c r="AF12" i="59"/>
  <c r="AO12" i="59" s="1"/>
  <c r="W13" i="59"/>
  <c r="AE12" i="59"/>
  <c r="AG12" i="59"/>
  <c r="AP12" i="59" s="1"/>
  <c r="AH12" i="58"/>
  <c r="AQ12" i="58" s="1"/>
  <c r="K21" i="3"/>
  <c r="X12" i="95"/>
  <c r="Y12" i="95"/>
  <c r="AR11" i="81"/>
  <c r="AN11" i="60"/>
  <c r="AI11" i="60"/>
  <c r="AI12" i="26"/>
  <c r="AN12" i="26"/>
  <c r="X12" i="82"/>
  <c r="Z12" i="82" s="1"/>
  <c r="Y12" i="82"/>
  <c r="K23" i="53"/>
  <c r="AH12" i="81"/>
  <c r="AQ12" i="81" s="1"/>
  <c r="AI10" i="89"/>
  <c r="AN10" i="89"/>
  <c r="Z12" i="52"/>
  <c r="AH12" i="61"/>
  <c r="AQ12" i="61" s="1"/>
  <c r="X12" i="72"/>
  <c r="Z12" i="72" s="1"/>
  <c r="Y12" i="72"/>
  <c r="Y13" i="44"/>
  <c r="X13" i="44"/>
  <c r="Z13" i="44" s="1"/>
  <c r="AN12" i="86"/>
  <c r="AI12" i="86"/>
  <c r="AN11" i="53"/>
  <c r="AI11" i="53"/>
  <c r="AI11" i="1"/>
  <c r="AN11" i="1"/>
  <c r="X12" i="5"/>
  <c r="Z12" i="5" s="1"/>
  <c r="Y12" i="5"/>
  <c r="X12" i="41"/>
  <c r="Z12" i="41" s="1"/>
  <c r="Y12" i="41"/>
  <c r="Y12" i="87"/>
  <c r="Z12" i="87" s="1"/>
  <c r="X12" i="87"/>
  <c r="AI11" i="2"/>
  <c r="AN11" i="2"/>
  <c r="AN11" i="56"/>
  <c r="AI11" i="56"/>
  <c r="AH12" i="84"/>
  <c r="AQ12" i="84" s="1"/>
  <c r="AR10" i="35"/>
  <c r="Y11" i="90"/>
  <c r="X11" i="90"/>
  <c r="Y13" i="66"/>
  <c r="X13" i="66"/>
  <c r="AH11" i="10"/>
  <c r="AQ11" i="10" s="1"/>
  <c r="AN11" i="45"/>
  <c r="AI11" i="45"/>
  <c r="AR11" i="30"/>
  <c r="AH11" i="29"/>
  <c r="AQ11" i="29" s="1"/>
  <c r="AH11" i="13"/>
  <c r="AQ11" i="13" s="1"/>
  <c r="K22" i="70"/>
  <c r="Z12" i="38"/>
  <c r="AG12" i="77"/>
  <c r="AP12" i="77" s="1"/>
  <c r="AF12" i="77"/>
  <c r="AO12" i="77" s="1"/>
  <c r="W13" i="77"/>
  <c r="AE12" i="77"/>
  <c r="X12" i="32"/>
  <c r="Y12" i="32"/>
  <c r="AR10" i="92"/>
  <c r="AR11" i="84"/>
  <c r="Z12" i="58"/>
  <c r="Y11" i="68"/>
  <c r="X11" i="68"/>
  <c r="AI10" i="94"/>
  <c r="AN10" i="94"/>
  <c r="K23" i="69"/>
  <c r="AH11" i="78"/>
  <c r="AQ11" i="78" s="1"/>
  <c r="AR11" i="61"/>
  <c r="AR11" i="55"/>
  <c r="Y13" i="48"/>
  <c r="Z13" i="48" s="1"/>
  <c r="X13" i="48"/>
  <c r="X12" i="73"/>
  <c r="Y12" i="73"/>
  <c r="AI11" i="57"/>
  <c r="AN11" i="57"/>
  <c r="AI11" i="4"/>
  <c r="AN11" i="4"/>
  <c r="Z12" i="81"/>
  <c r="Z12" i="85"/>
  <c r="Z12" i="70"/>
  <c r="Z13" i="71"/>
  <c r="AH12" i="74"/>
  <c r="AQ12" i="74" s="1"/>
  <c r="W11" i="7"/>
  <c r="AF10" i="7"/>
  <c r="AO10" i="7" s="1"/>
  <c r="AE10" i="7"/>
  <c r="AG10" i="7"/>
  <c r="AP10" i="7" s="1"/>
  <c r="Z12" i="61"/>
  <c r="Y12" i="91"/>
  <c r="X12" i="91"/>
  <c r="Z12" i="91" s="1"/>
  <c r="Y12" i="1"/>
  <c r="X12" i="1"/>
  <c r="AN10" i="20"/>
  <c r="AI10" i="20"/>
  <c r="X12" i="50"/>
  <c r="Y12" i="50"/>
  <c r="AN11" i="8"/>
  <c r="AI11" i="8"/>
  <c r="AI11" i="16"/>
  <c r="AN11" i="16"/>
  <c r="Y12" i="75"/>
  <c r="X12" i="75"/>
  <c r="K21" i="24"/>
  <c r="Y12" i="45"/>
  <c r="X12" i="45"/>
  <c r="AG10" i="6"/>
  <c r="AP10" i="6" s="1"/>
  <c r="W11" i="6"/>
  <c r="AF10" i="6"/>
  <c r="AO10" i="6" s="1"/>
  <c r="AE10" i="6"/>
  <c r="Z11" i="29"/>
  <c r="K23" i="10"/>
  <c r="AH12" i="55"/>
  <c r="AQ12" i="55" s="1"/>
  <c r="Z12" i="40"/>
  <c r="AH11" i="88"/>
  <c r="AQ11" i="88" s="1"/>
  <c r="K22" i="17"/>
  <c r="K22" i="7"/>
  <c r="AN12" i="28"/>
  <c r="AI12" i="28"/>
  <c r="AN11" i="32"/>
  <c r="AI11" i="32"/>
  <c r="K23" i="62"/>
  <c r="AI10" i="68"/>
  <c r="AN10" i="68"/>
  <c r="Z11" i="78"/>
  <c r="Y12" i="60"/>
  <c r="X12" i="60"/>
  <c r="AH12" i="17"/>
  <c r="AQ12" i="17" s="1"/>
  <c r="AI11" i="19"/>
  <c r="AN11" i="19"/>
  <c r="AN11" i="73"/>
  <c r="AI11" i="73"/>
  <c r="AR11" i="58"/>
  <c r="AN10" i="62"/>
  <c r="AI10" i="62"/>
  <c r="AH11" i="22"/>
  <c r="AQ11" i="22" s="1"/>
  <c r="K21" i="67"/>
  <c r="AN11" i="11"/>
  <c r="AI11" i="11"/>
  <c r="Z12" i="74"/>
  <c r="X12" i="42"/>
  <c r="Y12" i="42"/>
  <c r="Z12" i="42" s="1"/>
  <c r="AH11" i="23"/>
  <c r="AQ11" i="23" s="1"/>
  <c r="AN11" i="91"/>
  <c r="AI11" i="91"/>
  <c r="AN12" i="44"/>
  <c r="AI12" i="44"/>
  <c r="Y12" i="93"/>
  <c r="X12" i="93"/>
  <c r="AN11" i="87"/>
  <c r="AI11" i="87"/>
  <c r="Y12" i="2"/>
  <c r="X12" i="2"/>
  <c r="Z12" i="2" s="1"/>
  <c r="AI11" i="75"/>
  <c r="AN11" i="75"/>
  <c r="AG11" i="46"/>
  <c r="AP11" i="46" s="1"/>
  <c r="AF11" i="46"/>
  <c r="AO11" i="46" s="1"/>
  <c r="W12" i="46"/>
  <c r="AE11" i="46"/>
  <c r="AR10" i="78"/>
  <c r="AG11" i="18"/>
  <c r="AP11" i="18" s="1"/>
  <c r="W12" i="18"/>
  <c r="AF11" i="18"/>
  <c r="AO11" i="18" s="1"/>
  <c r="AE11" i="18"/>
  <c r="K22" i="66"/>
  <c r="AN11" i="64"/>
  <c r="AI11" i="64"/>
  <c r="AH12" i="30"/>
  <c r="AQ12" i="30" s="1"/>
  <c r="AI12" i="66"/>
  <c r="AN12" i="66"/>
  <c r="Z12" i="84"/>
  <c r="AR11" i="65"/>
  <c r="AR11" i="17"/>
  <c r="AH12" i="43"/>
  <c r="AQ12" i="43" s="1"/>
  <c r="AF11" i="37"/>
  <c r="AO11" i="37" s="1"/>
  <c r="AE11" i="37"/>
  <c r="W12" i="37"/>
  <c r="AG11" i="37"/>
  <c r="AP11" i="37" s="1"/>
  <c r="AR11" i="54"/>
  <c r="K21" i="56"/>
  <c r="AH13" i="76"/>
  <c r="AQ13" i="76" s="1"/>
  <c r="Z12" i="43"/>
  <c r="AR10" i="23"/>
  <c r="AH11" i="18"/>
  <c r="AQ11" i="18" s="1"/>
  <c r="Z12" i="63"/>
  <c r="AR11" i="96"/>
  <c r="AR11" i="70"/>
  <c r="Z11" i="10"/>
  <c r="Z11" i="13"/>
  <c r="Z12" i="55"/>
  <c r="K22" i="21"/>
  <c r="K21" i="50"/>
  <c r="X13" i="28"/>
  <c r="Z13" i="28" s="1"/>
  <c r="Y13" i="28"/>
  <c r="AR11" i="80"/>
  <c r="AR11" i="63"/>
  <c r="AH12" i="47"/>
  <c r="AQ12" i="47" s="1"/>
  <c r="K21" i="59"/>
  <c r="AH12" i="9"/>
  <c r="AQ12" i="9" s="1"/>
  <c r="AH12" i="54"/>
  <c r="AQ12" i="54" s="1"/>
  <c r="AI11" i="36"/>
  <c r="AN11" i="36"/>
  <c r="Z12" i="17"/>
  <c r="AR12" i="76"/>
  <c r="AN12" i="83"/>
  <c r="AI12" i="83"/>
  <c r="Z12" i="4"/>
  <c r="X12" i="4"/>
  <c r="Y12" i="4"/>
  <c r="AH12" i="33"/>
  <c r="AQ12" i="33" s="1"/>
  <c r="K21" i="64"/>
  <c r="Z11" i="22"/>
  <c r="AR11" i="79"/>
  <c r="K23" i="13"/>
  <c r="K23" i="61"/>
  <c r="K21" i="52"/>
  <c r="K22" i="63"/>
  <c r="AR11" i="74"/>
  <c r="K22" i="9"/>
  <c r="AN11" i="93"/>
  <c r="AI11" i="93"/>
  <c r="AI11" i="41"/>
  <c r="AN11" i="41"/>
  <c r="AN11" i="39"/>
  <c r="AI11" i="39"/>
  <c r="Y11" i="51"/>
  <c r="X11" i="51"/>
  <c r="Z11" i="51" s="1"/>
  <c r="Y11" i="20"/>
  <c r="X11" i="20"/>
  <c r="Z11" i="20" s="1"/>
  <c r="Z12" i="8"/>
  <c r="Y12" i="8"/>
  <c r="X12" i="8"/>
  <c r="AN12" i="3"/>
  <c r="AI12" i="3"/>
  <c r="Y12" i="16"/>
  <c r="Z12" i="16" s="1"/>
  <c r="X12" i="16"/>
  <c r="Z12" i="39" l="1"/>
  <c r="Z12" i="73"/>
  <c r="Z11" i="90"/>
  <c r="AG13" i="76"/>
  <c r="AP13" i="76" s="1"/>
  <c r="AF11" i="88"/>
  <c r="AO11" i="88" s="1"/>
  <c r="AF12" i="79"/>
  <c r="AO12" i="79" s="1"/>
  <c r="Z13" i="83"/>
  <c r="AG12" i="73"/>
  <c r="AP12" i="73" s="1"/>
  <c r="AF12" i="73"/>
  <c r="AO12" i="73" s="1"/>
  <c r="AE12" i="73"/>
  <c r="W13" i="73"/>
  <c r="W14" i="28"/>
  <c r="AG13" i="28"/>
  <c r="AP13" i="28" s="1"/>
  <c r="AF13" i="28"/>
  <c r="AO13" i="28" s="1"/>
  <c r="AE13" i="28"/>
  <c r="W13" i="53"/>
  <c r="AG12" i="53"/>
  <c r="AP12" i="53" s="1"/>
  <c r="AF12" i="53"/>
  <c r="AO12" i="53" s="1"/>
  <c r="AE12" i="53"/>
  <c r="AG12" i="19"/>
  <c r="AP12" i="19" s="1"/>
  <c r="AF12" i="19"/>
  <c r="AO12" i="19" s="1"/>
  <c r="W13" i="19"/>
  <c r="AE12" i="19"/>
  <c r="AG12" i="14"/>
  <c r="AP12" i="14" s="1"/>
  <c r="W13" i="14"/>
  <c r="AF12" i="14"/>
  <c r="AO12" i="14" s="1"/>
  <c r="AE12" i="14"/>
  <c r="AF13" i="48"/>
  <c r="AO13" i="48" s="1"/>
  <c r="AE13" i="48"/>
  <c r="W14" i="48"/>
  <c r="AG13" i="48"/>
  <c r="AP13" i="48" s="1"/>
  <c r="W14" i="83"/>
  <c r="AG13" i="83"/>
  <c r="AP13" i="83" s="1"/>
  <c r="AE13" i="83"/>
  <c r="AF13" i="83"/>
  <c r="AO13" i="83" s="1"/>
  <c r="AF11" i="90"/>
  <c r="AO11" i="90" s="1"/>
  <c r="W12" i="90"/>
  <c r="AE11" i="90"/>
  <c r="AG11" i="90"/>
  <c r="AP11" i="90" s="1"/>
  <c r="AE12" i="42"/>
  <c r="W13" i="42"/>
  <c r="AF12" i="42"/>
  <c r="AO12" i="42" s="1"/>
  <c r="AG12" i="42"/>
  <c r="AP12" i="42" s="1"/>
  <c r="W12" i="20"/>
  <c r="AF11" i="20"/>
  <c r="AO11" i="20" s="1"/>
  <c r="AE11" i="20"/>
  <c r="AG11" i="20"/>
  <c r="AP11" i="20" s="1"/>
  <c r="AE12" i="39"/>
  <c r="W13" i="39"/>
  <c r="AF12" i="39"/>
  <c r="AO12" i="39" s="1"/>
  <c r="AG12" i="39"/>
  <c r="AP12" i="39" s="1"/>
  <c r="AF12" i="8"/>
  <c r="AO12" i="8" s="1"/>
  <c r="W13" i="8"/>
  <c r="AE12" i="8"/>
  <c r="AG12" i="8"/>
  <c r="AP12" i="8" s="1"/>
  <c r="AG11" i="51"/>
  <c r="AP11" i="51" s="1"/>
  <c r="AF11" i="51"/>
  <c r="AO11" i="51" s="1"/>
  <c r="AE11" i="51"/>
  <c r="W12" i="51"/>
  <c r="K23" i="63"/>
  <c r="AH12" i="4"/>
  <c r="AQ12" i="4" s="1"/>
  <c r="W13" i="17"/>
  <c r="AE12" i="17"/>
  <c r="AG12" i="17"/>
  <c r="AP12" i="17" s="1"/>
  <c r="AF12" i="17"/>
  <c r="AO12" i="17" s="1"/>
  <c r="K23" i="21"/>
  <c r="K23" i="66"/>
  <c r="AR11" i="91"/>
  <c r="AR11" i="73"/>
  <c r="AH12" i="60"/>
  <c r="AQ12" i="60" s="1"/>
  <c r="AH12" i="75"/>
  <c r="AQ12" i="75" s="1"/>
  <c r="AH12" i="1"/>
  <c r="AQ12" i="1" s="1"/>
  <c r="AG12" i="61"/>
  <c r="AP12" i="61" s="1"/>
  <c r="W13" i="61"/>
  <c r="AF12" i="61"/>
  <c r="AO12" i="61" s="1"/>
  <c r="AE12" i="61"/>
  <c r="AG12" i="85"/>
  <c r="AP12" i="85" s="1"/>
  <c r="AF12" i="85"/>
  <c r="AO12" i="85" s="1"/>
  <c r="W13" i="85"/>
  <c r="AE12" i="85"/>
  <c r="AR10" i="94"/>
  <c r="AN12" i="77"/>
  <c r="AI12" i="77"/>
  <c r="AH11" i="90"/>
  <c r="AQ11" i="90" s="1"/>
  <c r="AH12" i="41"/>
  <c r="AQ12" i="41" s="1"/>
  <c r="AR11" i="1"/>
  <c r="AH12" i="82"/>
  <c r="AQ12" i="82" s="1"/>
  <c r="K22" i="3"/>
  <c r="K23" i="54"/>
  <c r="K23" i="55"/>
  <c r="Y13" i="9"/>
  <c r="X13" i="9"/>
  <c r="AI11" i="67"/>
  <c r="AN11" i="67"/>
  <c r="AH12" i="53"/>
  <c r="AQ12" i="53" s="1"/>
  <c r="K22" i="11"/>
  <c r="AH12" i="36"/>
  <c r="AQ12" i="36" s="1"/>
  <c r="K23" i="15"/>
  <c r="AR11" i="31"/>
  <c r="K22" i="71"/>
  <c r="AI12" i="30"/>
  <c r="AN12" i="30"/>
  <c r="Y14" i="76"/>
  <c r="X14" i="76"/>
  <c r="AI12" i="33"/>
  <c r="AN12" i="33"/>
  <c r="AN11" i="18"/>
  <c r="AI11" i="18"/>
  <c r="AH12" i="93"/>
  <c r="AQ12" i="93" s="1"/>
  <c r="AH11" i="68"/>
  <c r="AQ11" i="68" s="1"/>
  <c r="AR11" i="2"/>
  <c r="AE12" i="41"/>
  <c r="W13" i="41"/>
  <c r="AF12" i="41"/>
  <c r="AO12" i="41" s="1"/>
  <c r="AG12" i="41"/>
  <c r="AP12" i="41" s="1"/>
  <c r="AR11" i="53"/>
  <c r="AF13" i="44"/>
  <c r="AO13" i="44" s="1"/>
  <c r="W14" i="44"/>
  <c r="AE13" i="44"/>
  <c r="AG13" i="44"/>
  <c r="AP13" i="44" s="1"/>
  <c r="AG12" i="52"/>
  <c r="AP12" i="52" s="1"/>
  <c r="W13" i="52"/>
  <c r="AF12" i="52"/>
  <c r="AO12" i="52" s="1"/>
  <c r="AE12" i="52"/>
  <c r="AG12" i="82"/>
  <c r="AP12" i="82" s="1"/>
  <c r="W13" i="82"/>
  <c r="AF12" i="82"/>
  <c r="AO12" i="82" s="1"/>
  <c r="AE12" i="82"/>
  <c r="AI10" i="27"/>
  <c r="AN10" i="27"/>
  <c r="K22" i="4"/>
  <c r="AF13" i="15"/>
  <c r="AO13" i="15" s="1"/>
  <c r="W14" i="15"/>
  <c r="AE13" i="15"/>
  <c r="AG13" i="15"/>
  <c r="AP13" i="15" s="1"/>
  <c r="AH13" i="86"/>
  <c r="AQ13" i="86" s="1"/>
  <c r="AR11" i="42"/>
  <c r="AH11" i="89"/>
  <c r="AQ11" i="89" s="1"/>
  <c r="AR11" i="82"/>
  <c r="AN12" i="65"/>
  <c r="AI12" i="65"/>
  <c r="Y13" i="96"/>
  <c r="X13" i="96"/>
  <c r="AR12" i="15"/>
  <c r="X12" i="23"/>
  <c r="Y12" i="23"/>
  <c r="AH12" i="11"/>
  <c r="AQ12" i="11" s="1"/>
  <c r="AH11" i="62"/>
  <c r="AQ11" i="62" s="1"/>
  <c r="AH12" i="57"/>
  <c r="AQ12" i="57" s="1"/>
  <c r="AG12" i="36"/>
  <c r="AP12" i="36" s="1"/>
  <c r="AE12" i="36"/>
  <c r="AF12" i="36"/>
  <c r="AO12" i="36" s="1"/>
  <c r="W13" i="36"/>
  <c r="K22" i="19"/>
  <c r="X12" i="34"/>
  <c r="Y12" i="34"/>
  <c r="AF12" i="64"/>
  <c r="AO12" i="64" s="1"/>
  <c r="W13" i="64"/>
  <c r="AE12" i="64"/>
  <c r="AG12" i="64"/>
  <c r="AP12" i="64" s="1"/>
  <c r="AI13" i="76"/>
  <c r="AN13" i="76"/>
  <c r="AN12" i="21"/>
  <c r="AI12" i="21"/>
  <c r="AN12" i="54"/>
  <c r="AI12" i="54"/>
  <c r="AI11" i="35"/>
  <c r="AN11" i="35"/>
  <c r="AF12" i="55"/>
  <c r="AO12" i="55" s="1"/>
  <c r="W13" i="55"/>
  <c r="AE12" i="55"/>
  <c r="AG12" i="55"/>
  <c r="AP12" i="55" s="1"/>
  <c r="AR11" i="75"/>
  <c r="AG12" i="74"/>
  <c r="AP12" i="74" s="1"/>
  <c r="AF12" i="74"/>
  <c r="AO12" i="74" s="1"/>
  <c r="AE12" i="74"/>
  <c r="W13" i="74"/>
  <c r="K23" i="7"/>
  <c r="AH12" i="45"/>
  <c r="AQ12" i="45" s="1"/>
  <c r="AR12" i="3"/>
  <c r="K23" i="9"/>
  <c r="K22" i="52"/>
  <c r="AR12" i="83"/>
  <c r="AR11" i="36"/>
  <c r="K22" i="59"/>
  <c r="AG11" i="13"/>
  <c r="AP11" i="13" s="1"/>
  <c r="W12" i="13"/>
  <c r="AF11" i="13"/>
  <c r="AO11" i="13" s="1"/>
  <c r="AE11" i="13"/>
  <c r="W13" i="63"/>
  <c r="AE12" i="63"/>
  <c r="AF12" i="63"/>
  <c r="AO12" i="63" s="1"/>
  <c r="AG12" i="63"/>
  <c r="AP12" i="63" s="1"/>
  <c r="K22" i="56"/>
  <c r="AI11" i="37"/>
  <c r="AN11" i="37"/>
  <c r="AN11" i="46"/>
  <c r="AI11" i="46"/>
  <c r="AH12" i="2"/>
  <c r="AQ12" i="2" s="1"/>
  <c r="AR11" i="11"/>
  <c r="AR10" i="62"/>
  <c r="Z12" i="60"/>
  <c r="AR11" i="32"/>
  <c r="AG11" i="29"/>
  <c r="AP11" i="29" s="1"/>
  <c r="AF11" i="29"/>
  <c r="AO11" i="29" s="1"/>
  <c r="W12" i="29"/>
  <c r="AE11" i="29"/>
  <c r="Z12" i="75"/>
  <c r="AH12" i="50"/>
  <c r="AQ12" i="50" s="1"/>
  <c r="Z12" i="1"/>
  <c r="AI10" i="7"/>
  <c r="AN10" i="7"/>
  <c r="Y13" i="77"/>
  <c r="X13" i="77"/>
  <c r="Z13" i="77" s="1"/>
  <c r="AH12" i="87"/>
  <c r="AQ12" i="87" s="1"/>
  <c r="W13" i="80"/>
  <c r="AG12" i="80"/>
  <c r="AP12" i="80" s="1"/>
  <c r="AE12" i="80"/>
  <c r="AF12" i="80"/>
  <c r="AO12" i="80" s="1"/>
  <c r="K22" i="51"/>
  <c r="X11" i="27"/>
  <c r="Y11" i="27"/>
  <c r="AH12" i="56"/>
  <c r="AQ12" i="56" s="1"/>
  <c r="AR11" i="50"/>
  <c r="Z11" i="89"/>
  <c r="AR11" i="14"/>
  <c r="Z13" i="65"/>
  <c r="Y13" i="65"/>
  <c r="X13" i="65"/>
  <c r="Z11" i="62"/>
  <c r="AH12" i="14"/>
  <c r="AQ12" i="14" s="1"/>
  <c r="AH11" i="94"/>
  <c r="AQ11" i="94" s="1"/>
  <c r="K22" i="60"/>
  <c r="K22" i="8"/>
  <c r="X12" i="92"/>
  <c r="Z12" i="92" s="1"/>
  <c r="Y12" i="92"/>
  <c r="Y13" i="47"/>
  <c r="Z13" i="47" s="1"/>
  <c r="X13" i="47"/>
  <c r="X12" i="88"/>
  <c r="Z12" i="88" s="1"/>
  <c r="Y12" i="88"/>
  <c r="Y13" i="21"/>
  <c r="Z13" i="21" s="1"/>
  <c r="X13" i="21"/>
  <c r="X13" i="54"/>
  <c r="Z13" i="54" s="1"/>
  <c r="Y13" i="54"/>
  <c r="AR11" i="39"/>
  <c r="W13" i="81"/>
  <c r="AG12" i="81"/>
  <c r="AP12" i="81" s="1"/>
  <c r="AE12" i="81"/>
  <c r="AF12" i="81"/>
  <c r="AO12" i="81" s="1"/>
  <c r="AH12" i="73"/>
  <c r="AQ12" i="73" s="1"/>
  <c r="K23" i="70"/>
  <c r="AE11" i="22"/>
  <c r="AG11" i="22"/>
  <c r="AP11" i="22" s="1"/>
  <c r="W12" i="22"/>
  <c r="AF11" i="22"/>
  <c r="AO11" i="22" s="1"/>
  <c r="W12" i="10"/>
  <c r="AF11" i="10"/>
  <c r="AO11" i="10" s="1"/>
  <c r="AE11" i="10"/>
  <c r="AG11" i="10"/>
  <c r="AP11" i="10" s="1"/>
  <c r="AR12" i="66"/>
  <c r="AR11" i="64"/>
  <c r="Y12" i="18"/>
  <c r="X12" i="18"/>
  <c r="Z12" i="46"/>
  <c r="Y12" i="46"/>
  <c r="X12" i="46"/>
  <c r="Z12" i="93"/>
  <c r="AR11" i="19"/>
  <c r="AG11" i="78"/>
  <c r="AP11" i="78" s="1"/>
  <c r="AF11" i="78"/>
  <c r="AO11" i="78" s="1"/>
  <c r="AE11" i="78"/>
  <c r="W12" i="78"/>
  <c r="K23" i="17"/>
  <c r="AG12" i="40"/>
  <c r="AP12" i="40" s="1"/>
  <c r="AF12" i="40"/>
  <c r="AO12" i="40" s="1"/>
  <c r="AE12" i="40"/>
  <c r="W13" i="40"/>
  <c r="AI10" i="6"/>
  <c r="AN10" i="6"/>
  <c r="Z12" i="45"/>
  <c r="Z12" i="50"/>
  <c r="AH12" i="91"/>
  <c r="AQ12" i="91" s="1"/>
  <c r="AR11" i="4"/>
  <c r="AH13" i="48"/>
  <c r="AQ13" i="48" s="1"/>
  <c r="Z11" i="68"/>
  <c r="AH13" i="66"/>
  <c r="AQ13" i="66" s="1"/>
  <c r="AH12" i="5"/>
  <c r="AQ12" i="5" s="1"/>
  <c r="AR12" i="86"/>
  <c r="AH12" i="72"/>
  <c r="AQ12" i="72" s="1"/>
  <c r="AR10" i="89"/>
  <c r="AR12" i="26"/>
  <c r="AH12" i="95"/>
  <c r="AQ12" i="95" s="1"/>
  <c r="AH12" i="24"/>
  <c r="AQ12" i="24" s="1"/>
  <c r="K22" i="2"/>
  <c r="Z13" i="86"/>
  <c r="AI11" i="12"/>
  <c r="AN11" i="12"/>
  <c r="AH13" i="3"/>
  <c r="AQ13" i="3" s="1"/>
  <c r="AR10" i="51"/>
  <c r="Z12" i="11"/>
  <c r="Z12" i="57"/>
  <c r="AH13" i="26"/>
  <c r="AQ13" i="26" s="1"/>
  <c r="K23" i="22"/>
  <c r="AR11" i="24"/>
  <c r="AH12" i="31"/>
  <c r="AQ12" i="31" s="1"/>
  <c r="AN11" i="49"/>
  <c r="AI11" i="49"/>
  <c r="Y13" i="30"/>
  <c r="X13" i="30"/>
  <c r="AG12" i="16"/>
  <c r="AP12" i="16" s="1"/>
  <c r="AF12" i="16"/>
  <c r="AO12" i="16" s="1"/>
  <c r="W13" i="16"/>
  <c r="AE12" i="16"/>
  <c r="AH11" i="20"/>
  <c r="AQ11" i="20" s="1"/>
  <c r="AG12" i="4"/>
  <c r="AP12" i="4" s="1"/>
  <c r="AF12" i="4"/>
  <c r="AO12" i="4" s="1"/>
  <c r="W13" i="4"/>
  <c r="AE12" i="4"/>
  <c r="AH13" i="28"/>
  <c r="AQ13" i="28" s="1"/>
  <c r="W13" i="43"/>
  <c r="AG12" i="43"/>
  <c r="AP12" i="43" s="1"/>
  <c r="AF12" i="43"/>
  <c r="AO12" i="43" s="1"/>
  <c r="AE12" i="43"/>
  <c r="Y12" i="37"/>
  <c r="X12" i="37"/>
  <c r="W13" i="84"/>
  <c r="AE12" i="84"/>
  <c r="AG12" i="84"/>
  <c r="AP12" i="84" s="1"/>
  <c r="AF12" i="84"/>
  <c r="AO12" i="84" s="1"/>
  <c r="AH12" i="8"/>
  <c r="AQ12" i="8" s="1"/>
  <c r="AH11" i="51"/>
  <c r="AQ11" i="51" s="1"/>
  <c r="AR11" i="41"/>
  <c r="K22" i="50"/>
  <c r="W13" i="2"/>
  <c r="AE12" i="2"/>
  <c r="AG12" i="2"/>
  <c r="AP12" i="2" s="1"/>
  <c r="AF12" i="2"/>
  <c r="AO12" i="2" s="1"/>
  <c r="AR12" i="44"/>
  <c r="AR12" i="28"/>
  <c r="AR11" i="16"/>
  <c r="AR10" i="20"/>
  <c r="Y11" i="7"/>
  <c r="X11" i="7"/>
  <c r="AG13" i="71"/>
  <c r="AP13" i="71" s="1"/>
  <c r="AF13" i="71"/>
  <c r="AO13" i="71" s="1"/>
  <c r="W14" i="71"/>
  <c r="AE13" i="71"/>
  <c r="W13" i="58"/>
  <c r="AE12" i="58"/>
  <c r="AF12" i="58"/>
  <c r="AO12" i="58" s="1"/>
  <c r="AG12" i="58"/>
  <c r="AP12" i="58" s="1"/>
  <c r="AH12" i="32"/>
  <c r="AQ12" i="32" s="1"/>
  <c r="AR11" i="56"/>
  <c r="AG12" i="87"/>
  <c r="AP12" i="87" s="1"/>
  <c r="AE12" i="87"/>
  <c r="W13" i="87"/>
  <c r="AF12" i="87"/>
  <c r="AO12" i="87" s="1"/>
  <c r="AF12" i="5"/>
  <c r="AO12" i="5" s="1"/>
  <c r="W13" i="5"/>
  <c r="AE12" i="5"/>
  <c r="AG12" i="5"/>
  <c r="AP12" i="5" s="1"/>
  <c r="AG12" i="72"/>
  <c r="AP12" i="72" s="1"/>
  <c r="AF12" i="72"/>
  <c r="AO12" i="72" s="1"/>
  <c r="W13" i="72"/>
  <c r="AE12" i="72"/>
  <c r="AR11" i="60"/>
  <c r="Z12" i="95"/>
  <c r="AN12" i="59"/>
  <c r="AI12" i="59"/>
  <c r="K22" i="16"/>
  <c r="K23" i="18"/>
  <c r="Z12" i="56"/>
  <c r="K23" i="65"/>
  <c r="AH13" i="83"/>
  <c r="AQ13" i="83" s="1"/>
  <c r="K23" i="23"/>
  <c r="AR11" i="5"/>
  <c r="AR11" i="72"/>
  <c r="K23" i="68"/>
  <c r="AH12" i="19"/>
  <c r="AQ12" i="19" s="1"/>
  <c r="Z13" i="26"/>
  <c r="Z11" i="94"/>
  <c r="K23" i="57"/>
  <c r="AI11" i="34"/>
  <c r="AN11" i="34"/>
  <c r="AR10" i="90"/>
  <c r="K22" i="12"/>
  <c r="Z12" i="31"/>
  <c r="Y12" i="49"/>
  <c r="Z12" i="49" s="1"/>
  <c r="X12" i="49"/>
  <c r="X12" i="25"/>
  <c r="Y12" i="25"/>
  <c r="AI12" i="69"/>
  <c r="AN12" i="69"/>
  <c r="AI11" i="92"/>
  <c r="AN11" i="92"/>
  <c r="AI12" i="47"/>
  <c r="AN12" i="47"/>
  <c r="AN11" i="88"/>
  <c r="AI11" i="88"/>
  <c r="Y13" i="79"/>
  <c r="X13" i="79"/>
  <c r="Z13" i="79" s="1"/>
  <c r="Y12" i="35"/>
  <c r="X12" i="35"/>
  <c r="AH12" i="16"/>
  <c r="AQ12" i="16" s="1"/>
  <c r="AR11" i="93"/>
  <c r="K22" i="64"/>
  <c r="AR11" i="87"/>
  <c r="AH12" i="42"/>
  <c r="AQ12" i="42" s="1"/>
  <c r="K22" i="67"/>
  <c r="AR10" i="68"/>
  <c r="Y11" i="6"/>
  <c r="X11" i="6"/>
  <c r="Z11" i="6" s="1"/>
  <c r="K22" i="24"/>
  <c r="AR11" i="8"/>
  <c r="AG12" i="91"/>
  <c r="AP12" i="91" s="1"/>
  <c r="W13" i="91"/>
  <c r="AF12" i="91"/>
  <c r="AO12" i="91" s="1"/>
  <c r="AE12" i="91"/>
  <c r="AF12" i="70"/>
  <c r="AO12" i="70" s="1"/>
  <c r="W13" i="70"/>
  <c r="AE12" i="70"/>
  <c r="AG12" i="70"/>
  <c r="AP12" i="70" s="1"/>
  <c r="AR11" i="57"/>
  <c r="Z12" i="32"/>
  <c r="AG12" i="38"/>
  <c r="AP12" i="38" s="1"/>
  <c r="AF12" i="38"/>
  <c r="AO12" i="38" s="1"/>
  <c r="AE12" i="38"/>
  <c r="W13" i="38"/>
  <c r="AR11" i="45"/>
  <c r="Z13" i="66"/>
  <c r="AH13" i="44"/>
  <c r="AQ13" i="44" s="1"/>
  <c r="X13" i="59"/>
  <c r="Y13" i="59"/>
  <c r="Z12" i="24"/>
  <c r="AH13" i="15"/>
  <c r="AQ13" i="15" s="1"/>
  <c r="AH12" i="39"/>
  <c r="AQ12" i="39" s="1"/>
  <c r="X12" i="12"/>
  <c r="Y12" i="12"/>
  <c r="AI12" i="9"/>
  <c r="AN12" i="9"/>
  <c r="Y12" i="67"/>
  <c r="X12" i="67"/>
  <c r="Z12" i="67" s="1"/>
  <c r="AN12" i="96"/>
  <c r="AI12" i="96"/>
  <c r="Z13" i="3"/>
  <c r="AN11" i="23"/>
  <c r="AI11" i="23"/>
  <c r="K22" i="20"/>
  <c r="AR12" i="48"/>
  <c r="AR11" i="95"/>
  <c r="K22" i="72"/>
  <c r="K23" i="5"/>
  <c r="AH12" i="64"/>
  <c r="AQ12" i="64" s="1"/>
  <c r="AN11" i="25"/>
  <c r="AI11" i="25"/>
  <c r="X13" i="69"/>
  <c r="Z13" i="69" s="1"/>
  <c r="Y13" i="69"/>
  <c r="AN12" i="79"/>
  <c r="AI12" i="79"/>
  <c r="X13" i="33"/>
  <c r="Y13" i="33"/>
  <c r="Z12" i="34" l="1"/>
  <c r="Z13" i="30"/>
  <c r="Z12" i="12"/>
  <c r="AE12" i="12" s="1"/>
  <c r="AG12" i="12"/>
  <c r="AP12" i="12" s="1"/>
  <c r="AF12" i="12"/>
  <c r="AO12" i="12" s="1"/>
  <c r="W13" i="12"/>
  <c r="AF12" i="34"/>
  <c r="AO12" i="34" s="1"/>
  <c r="AG12" i="34"/>
  <c r="AP12" i="34" s="1"/>
  <c r="AE12" i="34"/>
  <c r="W13" i="34"/>
  <c r="W13" i="49"/>
  <c r="AE12" i="49"/>
  <c r="AG12" i="49"/>
  <c r="AP12" i="49" s="1"/>
  <c r="AF12" i="49"/>
  <c r="AO12" i="49" s="1"/>
  <c r="W14" i="79"/>
  <c r="AG13" i="79"/>
  <c r="AP13" i="79" s="1"/>
  <c r="AE13" i="79"/>
  <c r="AF13" i="79"/>
  <c r="AO13" i="79" s="1"/>
  <c r="AF13" i="30"/>
  <c r="AO13" i="30" s="1"/>
  <c r="AE13" i="30"/>
  <c r="W14" i="30"/>
  <c r="AG13" i="30"/>
  <c r="AP13" i="30" s="1"/>
  <c r="AH13" i="69"/>
  <c r="AQ13" i="69" s="1"/>
  <c r="AR11" i="23"/>
  <c r="X13" i="70"/>
  <c r="Y13" i="70"/>
  <c r="Z13" i="70" s="1"/>
  <c r="AR11" i="92"/>
  <c r="AH12" i="49"/>
  <c r="AQ12" i="49" s="1"/>
  <c r="AG11" i="94"/>
  <c r="AP11" i="94" s="1"/>
  <c r="AE11" i="94"/>
  <c r="W12" i="94"/>
  <c r="AF11" i="94"/>
  <c r="AO11" i="94" s="1"/>
  <c r="AR12" i="59"/>
  <c r="AI12" i="5"/>
  <c r="AN12" i="5"/>
  <c r="AN12" i="87"/>
  <c r="AI12" i="87"/>
  <c r="X13" i="58"/>
  <c r="Y13" i="58"/>
  <c r="X13" i="84"/>
  <c r="Y13" i="84"/>
  <c r="AH13" i="30"/>
  <c r="AQ13" i="30" s="1"/>
  <c r="X12" i="10"/>
  <c r="Z12" i="10" s="1"/>
  <c r="Y12" i="10"/>
  <c r="AG13" i="21"/>
  <c r="AP13" i="21" s="1"/>
  <c r="AF13" i="21"/>
  <c r="AO13" i="21" s="1"/>
  <c r="W14" i="21"/>
  <c r="AE13" i="21"/>
  <c r="AF13" i="47"/>
  <c r="AO13" i="47" s="1"/>
  <c r="AE13" i="47"/>
  <c r="W14" i="47"/>
  <c r="AG13" i="47"/>
  <c r="AP13" i="47" s="1"/>
  <c r="AG13" i="65"/>
  <c r="AP13" i="65" s="1"/>
  <c r="AF13" i="65"/>
  <c r="AO13" i="65" s="1"/>
  <c r="W14" i="65"/>
  <c r="AE13" i="65"/>
  <c r="K23" i="51"/>
  <c r="AI12" i="63"/>
  <c r="AN12" i="63"/>
  <c r="Y13" i="74"/>
  <c r="X13" i="74"/>
  <c r="Z13" i="74" s="1"/>
  <c r="AR12" i="54"/>
  <c r="AN12" i="36"/>
  <c r="AI12" i="36"/>
  <c r="AI12" i="41"/>
  <c r="AN12" i="41"/>
  <c r="AR12" i="30"/>
  <c r="AH13" i="9"/>
  <c r="AQ13" i="9" s="1"/>
  <c r="AN12" i="85"/>
  <c r="AI12" i="85"/>
  <c r="X13" i="17"/>
  <c r="Y13" i="17"/>
  <c r="AI12" i="8"/>
  <c r="AN12" i="8"/>
  <c r="X13" i="39"/>
  <c r="Y13" i="39"/>
  <c r="AN11" i="90"/>
  <c r="AI11" i="90"/>
  <c r="AI12" i="19"/>
  <c r="AN12" i="19"/>
  <c r="Y14" i="28"/>
  <c r="Z14" i="28" s="1"/>
  <c r="X14" i="28"/>
  <c r="AH13" i="33"/>
  <c r="AQ13" i="33" s="1"/>
  <c r="W14" i="69"/>
  <c r="AE13" i="69"/>
  <c r="AG13" i="69"/>
  <c r="AP13" i="69" s="1"/>
  <c r="AF13" i="69"/>
  <c r="AO13" i="69" s="1"/>
  <c r="AG12" i="67"/>
  <c r="AP12" i="67" s="1"/>
  <c r="AF12" i="67"/>
  <c r="AO12" i="67" s="1"/>
  <c r="AE12" i="67"/>
  <c r="W13" i="67"/>
  <c r="AG12" i="32"/>
  <c r="AP12" i="32" s="1"/>
  <c r="AF12" i="32"/>
  <c r="AO12" i="32" s="1"/>
  <c r="AE12" i="32"/>
  <c r="W13" i="32"/>
  <c r="AG11" i="6"/>
  <c r="AP11" i="6" s="1"/>
  <c r="W12" i="6"/>
  <c r="AF11" i="6"/>
  <c r="AO11" i="6" s="1"/>
  <c r="AE11" i="6"/>
  <c r="AH12" i="35"/>
  <c r="AQ12" i="35" s="1"/>
  <c r="AR11" i="88"/>
  <c r="AE13" i="26"/>
  <c r="W14" i="26"/>
  <c r="AG13" i="26"/>
  <c r="AP13" i="26" s="1"/>
  <c r="AF13" i="26"/>
  <c r="AO13" i="26" s="1"/>
  <c r="AG12" i="56"/>
  <c r="AP12" i="56" s="1"/>
  <c r="AF12" i="56"/>
  <c r="AO12" i="56" s="1"/>
  <c r="AE12" i="56"/>
  <c r="W13" i="56"/>
  <c r="AN12" i="72"/>
  <c r="AI12" i="72"/>
  <c r="X13" i="5"/>
  <c r="Y13" i="5"/>
  <c r="AH11" i="7"/>
  <c r="AQ11" i="7" s="1"/>
  <c r="AH12" i="37"/>
  <c r="AQ12" i="37" s="1"/>
  <c r="W13" i="57"/>
  <c r="AE12" i="57"/>
  <c r="AF12" i="57"/>
  <c r="AO12" i="57" s="1"/>
  <c r="AG12" i="57"/>
  <c r="AP12" i="57" s="1"/>
  <c r="K23" i="2"/>
  <c r="AR10" i="6"/>
  <c r="AG12" i="46"/>
  <c r="AP12" i="46" s="1"/>
  <c r="AF12" i="46"/>
  <c r="AO12" i="46" s="1"/>
  <c r="W13" i="46"/>
  <c r="AE12" i="46"/>
  <c r="K23" i="60"/>
  <c r="W14" i="77"/>
  <c r="AE13" i="77"/>
  <c r="AF13" i="77"/>
  <c r="AO13" i="77" s="1"/>
  <c r="AG13" i="77"/>
  <c r="AP13" i="77" s="1"/>
  <c r="AG12" i="75"/>
  <c r="AP12" i="75" s="1"/>
  <c r="AF12" i="75"/>
  <c r="AO12" i="75" s="1"/>
  <c r="AE12" i="75"/>
  <c r="W13" i="75"/>
  <c r="AR11" i="37"/>
  <c r="X13" i="63"/>
  <c r="Z13" i="63" s="1"/>
  <c r="Y13" i="63"/>
  <c r="K23" i="59"/>
  <c r="K23" i="52"/>
  <c r="AN12" i="74"/>
  <c r="AI12" i="74"/>
  <c r="AI12" i="55"/>
  <c r="AN12" i="55"/>
  <c r="AN12" i="64"/>
  <c r="AI12" i="64"/>
  <c r="AH13" i="96"/>
  <c r="AQ13" i="96" s="1"/>
  <c r="K23" i="4"/>
  <c r="Y13" i="82"/>
  <c r="X13" i="82"/>
  <c r="AR12" i="33"/>
  <c r="K23" i="11"/>
  <c r="X13" i="61"/>
  <c r="Y13" i="61"/>
  <c r="X12" i="51"/>
  <c r="Z12" i="51" s="1"/>
  <c r="Y12" i="51"/>
  <c r="X13" i="8"/>
  <c r="Y13" i="8"/>
  <c r="AI12" i="39"/>
  <c r="AN12" i="39"/>
  <c r="Y13" i="19"/>
  <c r="X13" i="19"/>
  <c r="Z13" i="19" s="1"/>
  <c r="X13" i="53"/>
  <c r="Y13" i="53"/>
  <c r="Z13" i="33"/>
  <c r="AR11" i="25"/>
  <c r="AG13" i="3"/>
  <c r="AP13" i="3" s="1"/>
  <c r="AF13" i="3"/>
  <c r="AO13" i="3" s="1"/>
  <c r="W14" i="3"/>
  <c r="AE13" i="3"/>
  <c r="AG12" i="24"/>
  <c r="AP12" i="24" s="1"/>
  <c r="AF12" i="24"/>
  <c r="AO12" i="24" s="1"/>
  <c r="W13" i="24"/>
  <c r="AE12" i="24"/>
  <c r="X13" i="38"/>
  <c r="Y13" i="38"/>
  <c r="AN12" i="91"/>
  <c r="AI12" i="91"/>
  <c r="K23" i="64"/>
  <c r="AR12" i="69"/>
  <c r="AE12" i="95"/>
  <c r="W13" i="95"/>
  <c r="AF12" i="95"/>
  <c r="AO12" i="95" s="1"/>
  <c r="AG12" i="95"/>
  <c r="AP12" i="95" s="1"/>
  <c r="X13" i="72"/>
  <c r="Y13" i="72"/>
  <c r="AI12" i="2"/>
  <c r="AN12" i="2"/>
  <c r="Y13" i="43"/>
  <c r="X13" i="43"/>
  <c r="Z13" i="43" s="1"/>
  <c r="AI12" i="4"/>
  <c r="AN12" i="4"/>
  <c r="AN12" i="16"/>
  <c r="AI12" i="16"/>
  <c r="AG12" i="11"/>
  <c r="AP12" i="11" s="1"/>
  <c r="AF12" i="11"/>
  <c r="AO12" i="11" s="1"/>
  <c r="W13" i="11"/>
  <c r="AE12" i="11"/>
  <c r="AR11" i="12"/>
  <c r="AH12" i="18"/>
  <c r="AQ12" i="18" s="1"/>
  <c r="Y12" i="22"/>
  <c r="X12" i="22"/>
  <c r="Z12" i="22" s="1"/>
  <c r="AI12" i="81"/>
  <c r="AN12" i="81"/>
  <c r="AH13" i="54"/>
  <c r="AQ13" i="54" s="1"/>
  <c r="AH12" i="88"/>
  <c r="AQ12" i="88" s="1"/>
  <c r="AH12" i="92"/>
  <c r="AQ12" i="92" s="1"/>
  <c r="AI12" i="80"/>
  <c r="AN12" i="80"/>
  <c r="AI11" i="29"/>
  <c r="AN11" i="29"/>
  <c r="AN11" i="13"/>
  <c r="AI11" i="13"/>
  <c r="X13" i="55"/>
  <c r="Y13" i="55"/>
  <c r="AR12" i="21"/>
  <c r="X13" i="64"/>
  <c r="Y13" i="64"/>
  <c r="K23" i="19"/>
  <c r="AH14" i="76"/>
  <c r="AQ14" i="76" s="1"/>
  <c r="K23" i="71"/>
  <c r="Z13" i="9"/>
  <c r="K23" i="3"/>
  <c r="AR12" i="77"/>
  <c r="Y13" i="85"/>
  <c r="X13" i="85"/>
  <c r="Z13" i="85" s="1"/>
  <c r="AN11" i="51"/>
  <c r="AI11" i="51"/>
  <c r="Y12" i="90"/>
  <c r="X12" i="90"/>
  <c r="X14" i="83"/>
  <c r="Y14" i="83"/>
  <c r="AI12" i="14"/>
  <c r="AN12" i="14"/>
  <c r="AI13" i="28"/>
  <c r="AN13" i="28"/>
  <c r="Y13" i="73"/>
  <c r="X13" i="73"/>
  <c r="Z13" i="73" s="1"/>
  <c r="AR12" i="79"/>
  <c r="AR12" i="96"/>
  <c r="AR12" i="9"/>
  <c r="AI12" i="38"/>
  <c r="AN12" i="38"/>
  <c r="Z12" i="35"/>
  <c r="AE12" i="31"/>
  <c r="W13" i="31"/>
  <c r="AG12" i="31"/>
  <c r="AP12" i="31" s="1"/>
  <c r="AF12" i="31"/>
  <c r="AO12" i="31" s="1"/>
  <c r="AR11" i="34"/>
  <c r="AN13" i="71"/>
  <c r="AI13" i="71"/>
  <c r="Z11" i="7"/>
  <c r="X13" i="2"/>
  <c r="Z13" i="2" s="1"/>
  <c r="Y13" i="2"/>
  <c r="Z12" i="37"/>
  <c r="X13" i="4"/>
  <c r="Y13" i="4"/>
  <c r="Y13" i="16"/>
  <c r="X13" i="16"/>
  <c r="Z13" i="16" s="1"/>
  <c r="AR11" i="49"/>
  <c r="AG11" i="68"/>
  <c r="AP11" i="68" s="1"/>
  <c r="W12" i="68"/>
  <c r="AF11" i="68"/>
  <c r="AO11" i="68" s="1"/>
  <c r="AE11" i="68"/>
  <c r="X13" i="40"/>
  <c r="Y13" i="40"/>
  <c r="W14" i="54"/>
  <c r="AE13" i="54"/>
  <c r="AG13" i="54"/>
  <c r="AP13" i="54" s="1"/>
  <c r="AF13" i="54"/>
  <c r="AO13" i="54" s="1"/>
  <c r="W13" i="88"/>
  <c r="AG12" i="88"/>
  <c r="AP12" i="88" s="1"/>
  <c r="AF12" i="88"/>
  <c r="AO12" i="88" s="1"/>
  <c r="AE12" i="88"/>
  <c r="AF12" i="92"/>
  <c r="AO12" i="92" s="1"/>
  <c r="W13" i="92"/>
  <c r="AG12" i="92"/>
  <c r="AP12" i="92" s="1"/>
  <c r="AE12" i="92"/>
  <c r="AE11" i="62"/>
  <c r="W12" i="62"/>
  <c r="AF11" i="62"/>
  <c r="AO11" i="62" s="1"/>
  <c r="AG11" i="62"/>
  <c r="AP11" i="62" s="1"/>
  <c r="AG11" i="89"/>
  <c r="AP11" i="89" s="1"/>
  <c r="W12" i="89"/>
  <c r="AF11" i="89"/>
  <c r="AO11" i="89" s="1"/>
  <c r="AE11" i="89"/>
  <c r="AH11" i="27"/>
  <c r="AQ11" i="27" s="1"/>
  <c r="AR10" i="7"/>
  <c r="X12" i="29"/>
  <c r="Y12" i="29"/>
  <c r="Z12" i="29" s="1"/>
  <c r="AG12" i="60"/>
  <c r="AP12" i="60" s="1"/>
  <c r="AF12" i="60"/>
  <c r="AO12" i="60" s="1"/>
  <c r="W13" i="60"/>
  <c r="AE12" i="60"/>
  <c r="K23" i="56"/>
  <c r="AH12" i="23"/>
  <c r="AQ12" i="23" s="1"/>
  <c r="Z13" i="96"/>
  <c r="AI13" i="15"/>
  <c r="AN13" i="15"/>
  <c r="AR10" i="27"/>
  <c r="AN12" i="52"/>
  <c r="AI12" i="52"/>
  <c r="AN13" i="44"/>
  <c r="AI13" i="44"/>
  <c r="AI11" i="20"/>
  <c r="AN11" i="20"/>
  <c r="X13" i="42"/>
  <c r="Z13" i="42" s="1"/>
  <c r="Y13" i="42"/>
  <c r="AN12" i="73"/>
  <c r="AI12" i="73"/>
  <c r="AH13" i="59"/>
  <c r="AQ13" i="59" s="1"/>
  <c r="X13" i="91"/>
  <c r="Y13" i="91"/>
  <c r="K23" i="24"/>
  <c r="AH13" i="79"/>
  <c r="AQ13" i="79" s="1"/>
  <c r="AR12" i="47"/>
  <c r="AH12" i="25"/>
  <c r="AQ12" i="25" s="1"/>
  <c r="Y13" i="87"/>
  <c r="X13" i="87"/>
  <c r="Z13" i="87" s="1"/>
  <c r="Y14" i="71"/>
  <c r="X14" i="71"/>
  <c r="AI12" i="84"/>
  <c r="AN12" i="84"/>
  <c r="AI12" i="43"/>
  <c r="AN12" i="43"/>
  <c r="AF12" i="50"/>
  <c r="AO12" i="50" s="1"/>
  <c r="W13" i="50"/>
  <c r="AE12" i="50"/>
  <c r="AG12" i="50"/>
  <c r="AP12" i="50" s="1"/>
  <c r="AN12" i="40"/>
  <c r="AI12" i="40"/>
  <c r="X12" i="78"/>
  <c r="Y12" i="78"/>
  <c r="Z12" i="78" s="1"/>
  <c r="AG12" i="93"/>
  <c r="AP12" i="93" s="1"/>
  <c r="AF12" i="93"/>
  <c r="AO12" i="93" s="1"/>
  <c r="AE12" i="93"/>
  <c r="W13" i="93"/>
  <c r="Z12" i="18"/>
  <c r="AI11" i="10"/>
  <c r="AN11" i="10"/>
  <c r="AI11" i="22"/>
  <c r="AN11" i="22"/>
  <c r="X13" i="81"/>
  <c r="Y13" i="81"/>
  <c r="Z13" i="81" s="1"/>
  <c r="AH13" i="21"/>
  <c r="AQ13" i="21" s="1"/>
  <c r="AH13" i="47"/>
  <c r="AQ13" i="47" s="1"/>
  <c r="AH13" i="65"/>
  <c r="AQ13" i="65" s="1"/>
  <c r="Z11" i="27"/>
  <c r="AG12" i="1"/>
  <c r="AP12" i="1" s="1"/>
  <c r="AF12" i="1"/>
  <c r="AO12" i="1" s="1"/>
  <c r="W13" i="1"/>
  <c r="AE12" i="1"/>
  <c r="AR11" i="46"/>
  <c r="Y12" i="13"/>
  <c r="X12" i="13"/>
  <c r="Z12" i="13" s="1"/>
  <c r="X13" i="36"/>
  <c r="Y13" i="36"/>
  <c r="Z12" i="23"/>
  <c r="AR12" i="65"/>
  <c r="Y14" i="15"/>
  <c r="X14" i="15"/>
  <c r="Y14" i="44"/>
  <c r="X14" i="44"/>
  <c r="Z14" i="44" s="1"/>
  <c r="AR11" i="18"/>
  <c r="Z14" i="76"/>
  <c r="AI12" i="42"/>
  <c r="AN12" i="42"/>
  <c r="X14" i="48"/>
  <c r="Y14" i="48"/>
  <c r="X13" i="14"/>
  <c r="Z13" i="14" s="1"/>
  <c r="Y13" i="14"/>
  <c r="AI12" i="53"/>
  <c r="AN12" i="53"/>
  <c r="K23" i="72"/>
  <c r="K23" i="20"/>
  <c r="AH12" i="67"/>
  <c r="AQ12" i="67" s="1"/>
  <c r="AH12" i="12"/>
  <c r="AQ12" i="12" s="1"/>
  <c r="Z13" i="59"/>
  <c r="AG13" i="66"/>
  <c r="AP13" i="66" s="1"/>
  <c r="AF13" i="66"/>
  <c r="AO13" i="66" s="1"/>
  <c r="W14" i="66"/>
  <c r="AE13" i="66"/>
  <c r="AN12" i="70"/>
  <c r="AI12" i="70"/>
  <c r="AH11" i="6"/>
  <c r="AQ11" i="6" s="1"/>
  <c r="K23" i="67"/>
  <c r="Z12" i="25"/>
  <c r="K23" i="12"/>
  <c r="K23" i="16"/>
  <c r="AI12" i="58"/>
  <c r="AN12" i="58"/>
  <c r="K23" i="50"/>
  <c r="W14" i="86"/>
  <c r="AG13" i="86"/>
  <c r="AP13" i="86" s="1"/>
  <c r="AF13" i="86"/>
  <c r="AO13" i="86" s="1"/>
  <c r="AE13" i="86"/>
  <c r="AF12" i="45"/>
  <c r="AO12" i="45" s="1"/>
  <c r="AE12" i="45"/>
  <c r="W13" i="45"/>
  <c r="AG12" i="45"/>
  <c r="AP12" i="45" s="1"/>
  <c r="AN11" i="78"/>
  <c r="AI11" i="78"/>
  <c r="AH12" i="46"/>
  <c r="AQ12" i="46" s="1"/>
  <c r="K23" i="8"/>
  <c r="X13" i="80"/>
  <c r="Z13" i="80" s="1"/>
  <c r="Y13" i="80"/>
  <c r="AH13" i="77"/>
  <c r="AQ13" i="77" s="1"/>
  <c r="AR11" i="35"/>
  <c r="AR13" i="76"/>
  <c r="AH12" i="34"/>
  <c r="AQ12" i="34" s="1"/>
  <c r="AN12" i="82"/>
  <c r="AI12" i="82"/>
  <c r="Y13" i="52"/>
  <c r="X13" i="52"/>
  <c r="Z13" i="52" s="1"/>
  <c r="X13" i="41"/>
  <c r="Y13" i="41"/>
  <c r="AR11" i="67"/>
  <c r="AI12" i="61"/>
  <c r="AN12" i="61"/>
  <c r="AI12" i="17"/>
  <c r="AN12" i="17"/>
  <c r="Y12" i="20"/>
  <c r="X12" i="20"/>
  <c r="Z12" i="20" s="1"/>
  <c r="AI13" i="83"/>
  <c r="AN13" i="83"/>
  <c r="AN13" i="48"/>
  <c r="AI13" i="48"/>
  <c r="Z13" i="84" l="1"/>
  <c r="Z13" i="55"/>
  <c r="Z13" i="5"/>
  <c r="Z12" i="90"/>
  <c r="AG12" i="90" s="1"/>
  <c r="AP12" i="90" s="1"/>
  <c r="AE13" i="43"/>
  <c r="AG13" i="43"/>
  <c r="AP13" i="43" s="1"/>
  <c r="W14" i="43"/>
  <c r="AF13" i="43"/>
  <c r="AO13" i="43" s="1"/>
  <c r="AF13" i="70"/>
  <c r="AO13" i="70" s="1"/>
  <c r="W14" i="70"/>
  <c r="AE13" i="70"/>
  <c r="AG13" i="70"/>
  <c r="AP13" i="70" s="1"/>
  <c r="W13" i="90"/>
  <c r="AF12" i="90"/>
  <c r="AO12" i="90" s="1"/>
  <c r="AG12" i="22"/>
  <c r="AP12" i="22" s="1"/>
  <c r="AF12" i="22"/>
  <c r="AO12" i="22" s="1"/>
  <c r="W13" i="22"/>
  <c r="AE12" i="22"/>
  <c r="AE14" i="28"/>
  <c r="AF14" i="28"/>
  <c r="AO14" i="28" s="1"/>
  <c r="W15" i="28"/>
  <c r="AG14" i="28"/>
  <c r="AP14" i="28" s="1"/>
  <c r="AF13" i="55"/>
  <c r="AO13" i="55" s="1"/>
  <c r="W14" i="55"/>
  <c r="AE13" i="55"/>
  <c r="AG13" i="55"/>
  <c r="AP13" i="55" s="1"/>
  <c r="AE13" i="84"/>
  <c r="AG13" i="84"/>
  <c r="AP13" i="84" s="1"/>
  <c r="AF13" i="84"/>
  <c r="AO13" i="84" s="1"/>
  <c r="W14" i="84"/>
  <c r="AF13" i="5"/>
  <c r="AO13" i="5" s="1"/>
  <c r="W14" i="5"/>
  <c r="AE13" i="5"/>
  <c r="AG13" i="5"/>
  <c r="AP13" i="5" s="1"/>
  <c r="AG13" i="19"/>
  <c r="AP13" i="19" s="1"/>
  <c r="AF13" i="19"/>
  <c r="AO13" i="19" s="1"/>
  <c r="W14" i="19"/>
  <c r="AE13" i="19"/>
  <c r="W13" i="25"/>
  <c r="AG12" i="25"/>
  <c r="AP12" i="25" s="1"/>
  <c r="AF12" i="25"/>
  <c r="AO12" i="25" s="1"/>
  <c r="AE12" i="25"/>
  <c r="AR12" i="70"/>
  <c r="AF13" i="59"/>
  <c r="AO13" i="59" s="1"/>
  <c r="W14" i="59"/>
  <c r="AE13" i="59"/>
  <c r="AG13" i="59"/>
  <c r="AP13" i="59" s="1"/>
  <c r="AH13" i="14"/>
  <c r="AQ13" i="14" s="1"/>
  <c r="AR12" i="42"/>
  <c r="AH14" i="44"/>
  <c r="AQ14" i="44" s="1"/>
  <c r="AH12" i="13"/>
  <c r="AQ12" i="13" s="1"/>
  <c r="Z13" i="1"/>
  <c r="Y13" i="1"/>
  <c r="X13" i="1"/>
  <c r="AR12" i="43"/>
  <c r="AH13" i="87"/>
  <c r="AQ13" i="87" s="1"/>
  <c r="AH13" i="91"/>
  <c r="AQ13" i="91" s="1"/>
  <c r="AR13" i="15"/>
  <c r="X12" i="89"/>
  <c r="Y12" i="89"/>
  <c r="AI11" i="62"/>
  <c r="AN11" i="62"/>
  <c r="AI12" i="88"/>
  <c r="AN12" i="88"/>
  <c r="AI11" i="68"/>
  <c r="AN11" i="68"/>
  <c r="AH13" i="16"/>
  <c r="AQ13" i="16" s="1"/>
  <c r="AG12" i="37"/>
  <c r="AP12" i="37" s="1"/>
  <c r="AF12" i="37"/>
  <c r="AO12" i="37" s="1"/>
  <c r="AE12" i="37"/>
  <c r="W13" i="37"/>
  <c r="AR12" i="38"/>
  <c r="AH13" i="85"/>
  <c r="AQ13" i="85" s="1"/>
  <c r="AH13" i="64"/>
  <c r="AQ13" i="64" s="1"/>
  <c r="AR11" i="29"/>
  <c r="AR12" i="16"/>
  <c r="AH13" i="38"/>
  <c r="AQ13" i="38" s="1"/>
  <c r="AN13" i="3"/>
  <c r="AI13" i="3"/>
  <c r="AG13" i="33"/>
  <c r="AP13" i="33" s="1"/>
  <c r="AF13" i="33"/>
  <c r="AO13" i="33" s="1"/>
  <c r="AE13" i="33"/>
  <c r="W14" i="33"/>
  <c r="AR12" i="74"/>
  <c r="AI13" i="77"/>
  <c r="AN13" i="77"/>
  <c r="AN12" i="46"/>
  <c r="AI12" i="46"/>
  <c r="X13" i="32"/>
  <c r="Y13" i="32"/>
  <c r="AI13" i="69"/>
  <c r="AN13" i="69"/>
  <c r="AR11" i="90"/>
  <c r="AR12" i="8"/>
  <c r="AH13" i="74"/>
  <c r="AQ13" i="74" s="1"/>
  <c r="W13" i="10"/>
  <c r="AE12" i="10"/>
  <c r="AG12" i="10"/>
  <c r="AP12" i="10" s="1"/>
  <c r="AF12" i="10"/>
  <c r="AO12" i="10" s="1"/>
  <c r="AR12" i="87"/>
  <c r="AR13" i="48"/>
  <c r="W13" i="20"/>
  <c r="AE12" i="20"/>
  <c r="AG12" i="20"/>
  <c r="AP12" i="20" s="1"/>
  <c r="AF12" i="20"/>
  <c r="AO12" i="20" s="1"/>
  <c r="AG13" i="52"/>
  <c r="AP13" i="52" s="1"/>
  <c r="W14" i="52"/>
  <c r="AF13" i="52"/>
  <c r="AO13" i="52" s="1"/>
  <c r="AE13" i="52"/>
  <c r="AH13" i="80"/>
  <c r="AQ13" i="80" s="1"/>
  <c r="X13" i="45"/>
  <c r="Y13" i="45"/>
  <c r="AR12" i="58"/>
  <c r="AG13" i="14"/>
  <c r="AP13" i="14" s="1"/>
  <c r="W14" i="14"/>
  <c r="AF13" i="14"/>
  <c r="AO13" i="14" s="1"/>
  <c r="AE13" i="14"/>
  <c r="AR11" i="10"/>
  <c r="Z13" i="91"/>
  <c r="AH13" i="42"/>
  <c r="AQ13" i="42" s="1"/>
  <c r="AR12" i="52"/>
  <c r="W14" i="96"/>
  <c r="AE13" i="96"/>
  <c r="AF13" i="96"/>
  <c r="AO13" i="96" s="1"/>
  <c r="AG13" i="96"/>
  <c r="AP13" i="96" s="1"/>
  <c r="AH12" i="29"/>
  <c r="AQ12" i="29" s="1"/>
  <c r="AN12" i="92"/>
  <c r="AI12" i="92"/>
  <c r="AN13" i="54"/>
  <c r="AI13" i="54"/>
  <c r="AH13" i="73"/>
  <c r="AQ13" i="73" s="1"/>
  <c r="AR12" i="14"/>
  <c r="AG13" i="9"/>
  <c r="AP13" i="9" s="1"/>
  <c r="AF13" i="9"/>
  <c r="AO13" i="9" s="1"/>
  <c r="W14" i="9"/>
  <c r="AE13" i="9"/>
  <c r="Z13" i="64"/>
  <c r="Z13" i="38"/>
  <c r="X14" i="3"/>
  <c r="Y14" i="3"/>
  <c r="AH12" i="51"/>
  <c r="AQ12" i="51" s="1"/>
  <c r="AH13" i="63"/>
  <c r="AQ13" i="63" s="1"/>
  <c r="AN12" i="75"/>
  <c r="AI12" i="75"/>
  <c r="Y13" i="46"/>
  <c r="X13" i="46"/>
  <c r="AR12" i="72"/>
  <c r="AI11" i="6"/>
  <c r="AN11" i="6"/>
  <c r="AN12" i="32"/>
  <c r="AI12" i="32"/>
  <c r="X14" i="69"/>
  <c r="Z14" i="69" s="1"/>
  <c r="Y14" i="69"/>
  <c r="AH14" i="28"/>
  <c r="AQ14" i="28" s="1"/>
  <c r="AR12" i="41"/>
  <c r="AN13" i="65"/>
  <c r="AI13" i="65"/>
  <c r="Y14" i="47"/>
  <c r="X14" i="47"/>
  <c r="AH13" i="70"/>
  <c r="AQ13" i="70" s="1"/>
  <c r="AI13" i="79"/>
  <c r="AN13" i="79"/>
  <c r="AI12" i="49"/>
  <c r="AN12" i="49"/>
  <c r="AR12" i="82"/>
  <c r="AE13" i="80"/>
  <c r="W14" i="80"/>
  <c r="AF13" i="80"/>
  <c r="AO13" i="80" s="1"/>
  <c r="AG13" i="80"/>
  <c r="AP13" i="80" s="1"/>
  <c r="AN12" i="45"/>
  <c r="AI12" i="45"/>
  <c r="AI13" i="66"/>
  <c r="AN13" i="66"/>
  <c r="W15" i="44"/>
  <c r="AG14" i="44"/>
  <c r="AP14" i="44" s="1"/>
  <c r="AF14" i="44"/>
  <c r="AO14" i="44" s="1"/>
  <c r="AE14" i="44"/>
  <c r="AF12" i="23"/>
  <c r="AO12" i="23" s="1"/>
  <c r="W13" i="23"/>
  <c r="AE12" i="23"/>
  <c r="AG12" i="23"/>
  <c r="AP12" i="23" s="1"/>
  <c r="AG12" i="13"/>
  <c r="AP12" i="13" s="1"/>
  <c r="AF12" i="13"/>
  <c r="AO12" i="13" s="1"/>
  <c r="W13" i="13"/>
  <c r="AE12" i="13"/>
  <c r="AH13" i="81"/>
  <c r="AQ13" i="81" s="1"/>
  <c r="AG12" i="18"/>
  <c r="AP12" i="18" s="1"/>
  <c r="AF12" i="18"/>
  <c r="AO12" i="18" s="1"/>
  <c r="W13" i="18"/>
  <c r="AE12" i="18"/>
  <c r="AI12" i="50"/>
  <c r="AN12" i="50"/>
  <c r="AR12" i="84"/>
  <c r="W14" i="87"/>
  <c r="AF13" i="87"/>
  <c r="AO13" i="87" s="1"/>
  <c r="AE13" i="87"/>
  <c r="AG13" i="87"/>
  <c r="AP13" i="87" s="1"/>
  <c r="AG13" i="42"/>
  <c r="AP13" i="42" s="1"/>
  <c r="AF13" i="42"/>
  <c r="AO13" i="42" s="1"/>
  <c r="AE13" i="42"/>
  <c r="W14" i="42"/>
  <c r="AN12" i="60"/>
  <c r="AI12" i="60"/>
  <c r="W13" i="29"/>
  <c r="AG12" i="29"/>
  <c r="AP12" i="29" s="1"/>
  <c r="AE12" i="29"/>
  <c r="AF12" i="29"/>
  <c r="AO12" i="29" s="1"/>
  <c r="X14" i="54"/>
  <c r="Y14" i="54"/>
  <c r="X12" i="68"/>
  <c r="Y12" i="68"/>
  <c r="AG13" i="16"/>
  <c r="AP13" i="16" s="1"/>
  <c r="AF13" i="16"/>
  <c r="AO13" i="16" s="1"/>
  <c r="W14" i="16"/>
  <c r="AE13" i="16"/>
  <c r="AH13" i="2"/>
  <c r="AQ13" i="2" s="1"/>
  <c r="Y13" i="31"/>
  <c r="Z13" i="31" s="1"/>
  <c r="X13" i="31"/>
  <c r="AR11" i="51"/>
  <c r="W14" i="85"/>
  <c r="AG13" i="85"/>
  <c r="AP13" i="85" s="1"/>
  <c r="AF13" i="85"/>
  <c r="AO13" i="85" s="1"/>
  <c r="AE13" i="85"/>
  <c r="AR12" i="80"/>
  <c r="AN12" i="11"/>
  <c r="AI12" i="11"/>
  <c r="AR12" i="2"/>
  <c r="Y13" i="95"/>
  <c r="X13" i="95"/>
  <c r="AN12" i="24"/>
  <c r="AI12" i="24"/>
  <c r="AH13" i="53"/>
  <c r="AQ13" i="53" s="1"/>
  <c r="AR12" i="39"/>
  <c r="AG12" i="51"/>
  <c r="AP12" i="51" s="1"/>
  <c r="AF12" i="51"/>
  <c r="AO12" i="51" s="1"/>
  <c r="AE12" i="51"/>
  <c r="W13" i="51"/>
  <c r="AR12" i="64"/>
  <c r="W14" i="63"/>
  <c r="AE13" i="63"/>
  <c r="AF13" i="63"/>
  <c r="AO13" i="63" s="1"/>
  <c r="AG13" i="63"/>
  <c r="AP13" i="63" s="1"/>
  <c r="X14" i="77"/>
  <c r="Y14" i="77"/>
  <c r="AR12" i="85"/>
  <c r="AR12" i="36"/>
  <c r="W14" i="74"/>
  <c r="AG13" i="74"/>
  <c r="AP13" i="74" s="1"/>
  <c r="AF13" i="74"/>
  <c r="AO13" i="74" s="1"/>
  <c r="AE13" i="74"/>
  <c r="Y14" i="65"/>
  <c r="X14" i="65"/>
  <c r="AN13" i="47"/>
  <c r="AI13" i="47"/>
  <c r="AH13" i="84"/>
  <c r="AQ13" i="84" s="1"/>
  <c r="Y13" i="49"/>
  <c r="X13" i="49"/>
  <c r="Z13" i="49" s="1"/>
  <c r="AI12" i="12"/>
  <c r="AN12" i="12"/>
  <c r="AR12" i="17"/>
  <c r="AH13" i="41"/>
  <c r="AQ13" i="41" s="1"/>
  <c r="X14" i="86"/>
  <c r="Y14" i="86"/>
  <c r="Z14" i="86" s="1"/>
  <c r="X14" i="66"/>
  <c r="Z14" i="66" s="1"/>
  <c r="Y14" i="66"/>
  <c r="AH14" i="48"/>
  <c r="AQ14" i="48" s="1"/>
  <c r="AG14" i="76"/>
  <c r="AP14" i="76" s="1"/>
  <c r="AF14" i="76"/>
  <c r="AO14" i="76" s="1"/>
  <c r="AE14" i="76"/>
  <c r="W15" i="76"/>
  <c r="AH14" i="15"/>
  <c r="AQ14" i="15" s="1"/>
  <c r="W12" i="27"/>
  <c r="AG11" i="27"/>
  <c r="AP11" i="27" s="1"/>
  <c r="AF11" i="27"/>
  <c r="AO11" i="27" s="1"/>
  <c r="AE11" i="27"/>
  <c r="W14" i="81"/>
  <c r="AF13" i="81"/>
  <c r="AO13" i="81" s="1"/>
  <c r="AE13" i="81"/>
  <c r="AG13" i="81"/>
  <c r="AP13" i="81" s="1"/>
  <c r="AH12" i="78"/>
  <c r="AQ12" i="78" s="1"/>
  <c r="Y13" i="50"/>
  <c r="X13" i="50"/>
  <c r="Z13" i="50" s="1"/>
  <c r="AH14" i="71"/>
  <c r="AQ14" i="71" s="1"/>
  <c r="Y13" i="60"/>
  <c r="X13" i="60"/>
  <c r="X13" i="92"/>
  <c r="Y13" i="92"/>
  <c r="W14" i="2"/>
  <c r="AE13" i="2"/>
  <c r="AG13" i="2"/>
  <c r="AP13" i="2" s="1"/>
  <c r="AF13" i="2"/>
  <c r="AO13" i="2" s="1"/>
  <c r="AI12" i="31"/>
  <c r="AN12" i="31"/>
  <c r="W14" i="73"/>
  <c r="AG13" i="73"/>
  <c r="AP13" i="73" s="1"/>
  <c r="AE13" i="73"/>
  <c r="AF13" i="73"/>
  <c r="AO13" i="73" s="1"/>
  <c r="AH14" i="83"/>
  <c r="AQ14" i="83" s="1"/>
  <c r="AR11" i="13"/>
  <c r="Y13" i="11"/>
  <c r="X13" i="11"/>
  <c r="AR12" i="4"/>
  <c r="AR12" i="91"/>
  <c r="Y13" i="24"/>
  <c r="X13" i="24"/>
  <c r="Z13" i="53"/>
  <c r="Y13" i="56"/>
  <c r="X13" i="56"/>
  <c r="X12" i="6"/>
  <c r="Z12" i="6" s="1"/>
  <c r="Y12" i="6"/>
  <c r="AH13" i="39"/>
  <c r="AQ13" i="39" s="1"/>
  <c r="AR12" i="5"/>
  <c r="Y14" i="30"/>
  <c r="X14" i="30"/>
  <c r="Z13" i="34"/>
  <c r="X13" i="34"/>
  <c r="Y13" i="34"/>
  <c r="Y13" i="12"/>
  <c r="X13" i="12"/>
  <c r="AR11" i="78"/>
  <c r="AR12" i="53"/>
  <c r="Z14" i="48"/>
  <c r="AH13" i="36"/>
  <c r="AQ13" i="36" s="1"/>
  <c r="Z13" i="93"/>
  <c r="Y13" i="93"/>
  <c r="X13" i="93"/>
  <c r="AG12" i="78"/>
  <c r="AP12" i="78" s="1"/>
  <c r="AF12" i="78"/>
  <c r="AO12" i="78" s="1"/>
  <c r="AE12" i="78"/>
  <c r="W13" i="78"/>
  <c r="AR12" i="73"/>
  <c r="AR11" i="20"/>
  <c r="AI11" i="89"/>
  <c r="AN11" i="89"/>
  <c r="X13" i="88"/>
  <c r="Y13" i="88"/>
  <c r="Z13" i="88" s="1"/>
  <c r="AH13" i="40"/>
  <c r="AQ13" i="40" s="1"/>
  <c r="AH13" i="4"/>
  <c r="AQ13" i="4" s="1"/>
  <c r="AE11" i="7"/>
  <c r="AG11" i="7"/>
  <c r="AP11" i="7" s="1"/>
  <c r="W12" i="7"/>
  <c r="AF11" i="7"/>
  <c r="AO11" i="7" s="1"/>
  <c r="AG12" i="35"/>
  <c r="AP12" i="35" s="1"/>
  <c r="AE12" i="35"/>
  <c r="W13" i="35"/>
  <c r="AF12" i="35"/>
  <c r="AO12" i="35" s="1"/>
  <c r="Z14" i="83"/>
  <c r="AR12" i="81"/>
  <c r="AH13" i="43"/>
  <c r="AQ13" i="43" s="1"/>
  <c r="AH13" i="72"/>
  <c r="AQ13" i="72" s="1"/>
  <c r="AN12" i="95"/>
  <c r="AI12" i="95"/>
  <c r="AH13" i="19"/>
  <c r="AQ13" i="19" s="1"/>
  <c r="AH13" i="8"/>
  <c r="AQ13" i="8" s="1"/>
  <c r="AH13" i="61"/>
  <c r="AQ13" i="61" s="1"/>
  <c r="AH13" i="82"/>
  <c r="AQ13" i="82" s="1"/>
  <c r="AI12" i="57"/>
  <c r="AN12" i="57"/>
  <c r="AN12" i="56"/>
  <c r="AI12" i="56"/>
  <c r="X14" i="26"/>
  <c r="Z14" i="26" s="1"/>
  <c r="Y14" i="26"/>
  <c r="X13" i="67"/>
  <c r="Y13" i="67"/>
  <c r="Z13" i="67" s="1"/>
  <c r="Z13" i="39"/>
  <c r="AH13" i="17"/>
  <c r="AQ13" i="17" s="1"/>
  <c r="AR12" i="63"/>
  <c r="AN13" i="21"/>
  <c r="AI13" i="21"/>
  <c r="AH13" i="58"/>
  <c r="AQ13" i="58" s="1"/>
  <c r="X12" i="94"/>
  <c r="Z12" i="94" s="1"/>
  <c r="Y12" i="94"/>
  <c r="AI13" i="30"/>
  <c r="AN13" i="30"/>
  <c r="Y14" i="79"/>
  <c r="X14" i="79"/>
  <c r="Z14" i="79" s="1"/>
  <c r="AN12" i="34"/>
  <c r="AI12" i="34"/>
  <c r="AR13" i="83"/>
  <c r="Z13" i="41"/>
  <c r="AH12" i="20"/>
  <c r="AQ12" i="20" s="1"/>
  <c r="AR12" i="61"/>
  <c r="AH13" i="52"/>
  <c r="AQ13" i="52" s="1"/>
  <c r="AI13" i="86"/>
  <c r="AN13" i="86"/>
  <c r="Z14" i="15"/>
  <c r="Z13" i="36"/>
  <c r="AI12" i="1"/>
  <c r="AN12" i="1"/>
  <c r="AR11" i="22"/>
  <c r="AN12" i="93"/>
  <c r="AI12" i="93"/>
  <c r="AR12" i="40"/>
  <c r="Z14" i="71"/>
  <c r="AR13" i="44"/>
  <c r="X12" i="62"/>
  <c r="Y12" i="62"/>
  <c r="Z12" i="62" s="1"/>
  <c r="Z13" i="40"/>
  <c r="Z13" i="4"/>
  <c r="AR13" i="71"/>
  <c r="AR13" i="28"/>
  <c r="AH12" i="90"/>
  <c r="AQ12" i="90" s="1"/>
  <c r="AH13" i="55"/>
  <c r="AQ13" i="55" s="1"/>
  <c r="AH12" i="22"/>
  <c r="AQ12" i="22" s="1"/>
  <c r="Z13" i="72"/>
  <c r="Z13" i="8"/>
  <c r="Z13" i="61"/>
  <c r="Z13" i="82"/>
  <c r="AR12" i="55"/>
  <c r="Y13" i="75"/>
  <c r="X13" i="75"/>
  <c r="Z13" i="57"/>
  <c r="X13" i="57"/>
  <c r="Y13" i="57"/>
  <c r="AH13" i="5"/>
  <c r="AQ13" i="5" s="1"/>
  <c r="AI13" i="26"/>
  <c r="AN13" i="26"/>
  <c r="AN12" i="67"/>
  <c r="AI12" i="67"/>
  <c r="AR12" i="19"/>
  <c r="Z13" i="17"/>
  <c r="Y14" i="21"/>
  <c r="X14" i="21"/>
  <c r="Z14" i="21" s="1"/>
  <c r="AH12" i="10"/>
  <c r="AQ12" i="10" s="1"/>
  <c r="Z13" i="58"/>
  <c r="AN11" i="94"/>
  <c r="AI11" i="94"/>
  <c r="Z13" i="95" l="1"/>
  <c r="Z13" i="60"/>
  <c r="AE12" i="90"/>
  <c r="AG13" i="31"/>
  <c r="AP13" i="31" s="1"/>
  <c r="AF13" i="31"/>
  <c r="AO13" i="31" s="1"/>
  <c r="AE13" i="31"/>
  <c r="W14" i="31"/>
  <c r="AG13" i="60"/>
  <c r="AP13" i="60" s="1"/>
  <c r="AF13" i="60"/>
  <c r="AO13" i="60" s="1"/>
  <c r="W14" i="60"/>
  <c r="AE13" i="60"/>
  <c r="AE14" i="86"/>
  <c r="W15" i="86"/>
  <c r="AF14" i="86"/>
  <c r="AO14" i="86" s="1"/>
  <c r="AG14" i="86"/>
  <c r="AP14" i="86" s="1"/>
  <c r="AG12" i="6"/>
  <c r="AP12" i="6" s="1"/>
  <c r="AF12" i="6"/>
  <c r="AO12" i="6" s="1"/>
  <c r="W13" i="6"/>
  <c r="AE12" i="6"/>
  <c r="AG13" i="95"/>
  <c r="AP13" i="95" s="1"/>
  <c r="AF13" i="95"/>
  <c r="AO13" i="95" s="1"/>
  <c r="W14" i="95"/>
  <c r="AE13" i="95"/>
  <c r="AF12" i="94"/>
  <c r="AO12" i="94" s="1"/>
  <c r="AG12" i="94"/>
  <c r="AP12" i="94" s="1"/>
  <c r="W13" i="94"/>
  <c r="AE12" i="94"/>
  <c r="AE13" i="88"/>
  <c r="W14" i="88"/>
  <c r="AF13" i="88"/>
  <c r="AO13" i="88" s="1"/>
  <c r="AG13" i="88"/>
  <c r="AP13" i="88" s="1"/>
  <c r="W15" i="79"/>
  <c r="AF14" i="79"/>
  <c r="AO14" i="79" s="1"/>
  <c r="AE14" i="79"/>
  <c r="AG14" i="79"/>
  <c r="AP14" i="79" s="1"/>
  <c r="AG13" i="67"/>
  <c r="AP13" i="67" s="1"/>
  <c r="AF13" i="67"/>
  <c r="AO13" i="67" s="1"/>
  <c r="AE13" i="67"/>
  <c r="W14" i="67"/>
  <c r="Y13" i="78"/>
  <c r="X13" i="78"/>
  <c r="AG14" i="48"/>
  <c r="AP14" i="48" s="1"/>
  <c r="W15" i="48"/>
  <c r="AF14" i="48"/>
  <c r="AO14" i="48" s="1"/>
  <c r="AE14" i="48"/>
  <c r="AR12" i="11"/>
  <c r="AH14" i="54"/>
  <c r="AQ14" i="54" s="1"/>
  <c r="X13" i="29"/>
  <c r="Y13" i="29"/>
  <c r="X13" i="18"/>
  <c r="Y13" i="18"/>
  <c r="Z13" i="18" s="1"/>
  <c r="AR13" i="66"/>
  <c r="AN13" i="84"/>
  <c r="AI13" i="84"/>
  <c r="AG14" i="71"/>
  <c r="AP14" i="71" s="1"/>
  <c r="AF14" i="71"/>
  <c r="AO14" i="71" s="1"/>
  <c r="W15" i="71"/>
  <c r="AE14" i="71"/>
  <c r="AH13" i="57"/>
  <c r="AQ13" i="57" s="1"/>
  <c r="AG13" i="72"/>
  <c r="AP13" i="72" s="1"/>
  <c r="AF13" i="72"/>
  <c r="AO13" i="72" s="1"/>
  <c r="W14" i="72"/>
  <c r="AE13" i="72"/>
  <c r="W13" i="62"/>
  <c r="AE12" i="62"/>
  <c r="AF12" i="62"/>
  <c r="AO12" i="62" s="1"/>
  <c r="AG12" i="62"/>
  <c r="AP12" i="62" s="1"/>
  <c r="AR12" i="93"/>
  <c r="AF13" i="36"/>
  <c r="AO13" i="36" s="1"/>
  <c r="W14" i="36"/>
  <c r="AG13" i="36"/>
  <c r="AP13" i="36" s="1"/>
  <c r="AE13" i="36"/>
  <c r="AR13" i="21"/>
  <c r="AG13" i="39"/>
  <c r="AP13" i="39" s="1"/>
  <c r="AE13" i="39"/>
  <c r="AF13" i="39"/>
  <c r="AO13" i="39" s="1"/>
  <c r="W14" i="39"/>
  <c r="AG14" i="26"/>
  <c r="AP14" i="26" s="1"/>
  <c r="AF14" i="26"/>
  <c r="AO14" i="26" s="1"/>
  <c r="AE14" i="26"/>
  <c r="W15" i="26"/>
  <c r="AN12" i="35"/>
  <c r="AI12" i="35"/>
  <c r="AH13" i="34"/>
  <c r="AQ13" i="34" s="1"/>
  <c r="Z13" i="11"/>
  <c r="AH13" i="60"/>
  <c r="AQ13" i="60" s="1"/>
  <c r="AI11" i="27"/>
  <c r="AN11" i="27"/>
  <c r="AH14" i="66"/>
  <c r="AQ14" i="66" s="1"/>
  <c r="W14" i="49"/>
  <c r="AE13" i="49"/>
  <c r="AF13" i="49"/>
  <c r="AO13" i="49" s="1"/>
  <c r="AG13" i="49"/>
  <c r="AP13" i="49" s="1"/>
  <c r="AR13" i="47"/>
  <c r="AH13" i="31"/>
  <c r="AQ13" i="31" s="1"/>
  <c r="Y14" i="16"/>
  <c r="X14" i="16"/>
  <c r="AN13" i="42"/>
  <c r="AI13" i="42"/>
  <c r="AN12" i="18"/>
  <c r="AI12" i="18"/>
  <c r="AN14" i="44"/>
  <c r="AI14" i="44"/>
  <c r="Y14" i="9"/>
  <c r="X14" i="9"/>
  <c r="AR12" i="92"/>
  <c r="AI13" i="14"/>
  <c r="AN13" i="14"/>
  <c r="AR13" i="69"/>
  <c r="X14" i="33"/>
  <c r="Y14" i="33"/>
  <c r="AR12" i="88"/>
  <c r="Y13" i="25"/>
  <c r="X13" i="25"/>
  <c r="Z13" i="25" s="1"/>
  <c r="AI13" i="5"/>
  <c r="AN13" i="5"/>
  <c r="X13" i="22"/>
  <c r="Y13" i="22"/>
  <c r="Z13" i="22" s="1"/>
  <c r="AN12" i="90"/>
  <c r="AI12" i="90"/>
  <c r="W14" i="58"/>
  <c r="AE13" i="58"/>
  <c r="AF13" i="58"/>
  <c r="AO13" i="58" s="1"/>
  <c r="AG13" i="58"/>
  <c r="AP13" i="58" s="1"/>
  <c r="W14" i="57"/>
  <c r="AE13" i="57"/>
  <c r="AF13" i="57"/>
  <c r="AO13" i="57" s="1"/>
  <c r="AG13" i="57"/>
  <c r="AP13" i="57" s="1"/>
  <c r="AR13" i="86"/>
  <c r="AR12" i="95"/>
  <c r="AI13" i="2"/>
  <c r="AN13" i="2"/>
  <c r="AH14" i="47"/>
  <c r="AQ14" i="47" s="1"/>
  <c r="AH13" i="46"/>
  <c r="AQ13" i="46" s="1"/>
  <c r="AH14" i="3"/>
  <c r="AQ14" i="3" s="1"/>
  <c r="X14" i="96"/>
  <c r="Y14" i="96"/>
  <c r="AH13" i="45"/>
  <c r="AQ13" i="45" s="1"/>
  <c r="AN13" i="33"/>
  <c r="AI13" i="33"/>
  <c r="X14" i="5"/>
  <c r="Y14" i="5"/>
  <c r="W14" i="17"/>
  <c r="AE13" i="17"/>
  <c r="AG13" i="17"/>
  <c r="AP13" i="17" s="1"/>
  <c r="AF13" i="17"/>
  <c r="AO13" i="17" s="1"/>
  <c r="AR13" i="26"/>
  <c r="AH13" i="75"/>
  <c r="AQ13" i="75" s="1"/>
  <c r="AG13" i="4"/>
  <c r="AP13" i="4" s="1"/>
  <c r="AF13" i="4"/>
  <c r="AO13" i="4" s="1"/>
  <c r="W14" i="4"/>
  <c r="AE13" i="4"/>
  <c r="AG13" i="41"/>
  <c r="AP13" i="41" s="1"/>
  <c r="AF13" i="41"/>
  <c r="AO13" i="41" s="1"/>
  <c r="AE13" i="41"/>
  <c r="W14" i="41"/>
  <c r="AH13" i="67"/>
  <c r="AQ13" i="67" s="1"/>
  <c r="AE14" i="83"/>
  <c r="AF14" i="83"/>
  <c r="AO14" i="83" s="1"/>
  <c r="AG14" i="83"/>
  <c r="AP14" i="83" s="1"/>
  <c r="W15" i="83"/>
  <c r="AH13" i="88"/>
  <c r="AQ13" i="88" s="1"/>
  <c r="AN12" i="78"/>
  <c r="AI12" i="78"/>
  <c r="AH13" i="12"/>
  <c r="AQ13" i="12" s="1"/>
  <c r="AH14" i="30"/>
  <c r="AQ14" i="30" s="1"/>
  <c r="W14" i="53"/>
  <c r="AG13" i="53"/>
  <c r="AP13" i="53" s="1"/>
  <c r="AF13" i="53"/>
  <c r="AO13" i="53" s="1"/>
  <c r="AE13" i="53"/>
  <c r="Y14" i="73"/>
  <c r="X14" i="73"/>
  <c r="Z14" i="73" s="1"/>
  <c r="X14" i="2"/>
  <c r="Y14" i="2"/>
  <c r="Y15" i="76"/>
  <c r="X15" i="76"/>
  <c r="AH14" i="65"/>
  <c r="AQ14" i="65" s="1"/>
  <c r="X14" i="63"/>
  <c r="Y14" i="63"/>
  <c r="AN12" i="51"/>
  <c r="AI12" i="51"/>
  <c r="AH13" i="95"/>
  <c r="AQ13" i="95" s="1"/>
  <c r="Z14" i="54"/>
  <c r="AR12" i="60"/>
  <c r="AI12" i="23"/>
  <c r="AN12" i="23"/>
  <c r="AR12" i="49"/>
  <c r="AR11" i="6"/>
  <c r="Z14" i="3"/>
  <c r="X14" i="14"/>
  <c r="Y14" i="14"/>
  <c r="Z13" i="45"/>
  <c r="AN13" i="52"/>
  <c r="AI13" i="52"/>
  <c r="AI12" i="20"/>
  <c r="AN12" i="20"/>
  <c r="AH13" i="32"/>
  <c r="AQ13" i="32" s="1"/>
  <c r="AR13" i="77"/>
  <c r="AR11" i="62"/>
  <c r="AH13" i="1"/>
  <c r="AQ13" i="1" s="1"/>
  <c r="AI12" i="25"/>
  <c r="AN12" i="25"/>
  <c r="Y14" i="19"/>
  <c r="X14" i="19"/>
  <c r="Z14" i="19" s="1"/>
  <c r="Y15" i="28"/>
  <c r="X15" i="28"/>
  <c r="Z14" i="43"/>
  <c r="X14" i="43"/>
  <c r="Y14" i="43"/>
  <c r="AG14" i="21"/>
  <c r="AP14" i="21" s="1"/>
  <c r="AF14" i="21"/>
  <c r="AO14" i="21" s="1"/>
  <c r="W15" i="21"/>
  <c r="AE14" i="21"/>
  <c r="AF13" i="50"/>
  <c r="AO13" i="50" s="1"/>
  <c r="W14" i="50"/>
  <c r="AE13" i="50"/>
  <c r="AG13" i="50"/>
  <c r="AP13" i="50" s="1"/>
  <c r="Y14" i="87"/>
  <c r="X14" i="87"/>
  <c r="W14" i="82"/>
  <c r="AG13" i="82"/>
  <c r="AP13" i="82" s="1"/>
  <c r="AF13" i="82"/>
  <c r="AO13" i="82" s="1"/>
  <c r="AE13" i="82"/>
  <c r="W14" i="40"/>
  <c r="AG13" i="40"/>
  <c r="AP13" i="40" s="1"/>
  <c r="AE13" i="40"/>
  <c r="AF13" i="40"/>
  <c r="AO13" i="40" s="1"/>
  <c r="AN13" i="81"/>
  <c r="AI13" i="81"/>
  <c r="AR12" i="12"/>
  <c r="X14" i="74"/>
  <c r="Y14" i="74"/>
  <c r="AH14" i="77"/>
  <c r="AQ14" i="77" s="1"/>
  <c r="X14" i="85"/>
  <c r="Z14" i="85" s="1"/>
  <c r="Y14" i="85"/>
  <c r="AN12" i="13"/>
  <c r="AI12" i="13"/>
  <c r="X13" i="23"/>
  <c r="Y13" i="23"/>
  <c r="Y15" i="44"/>
  <c r="Z15" i="44" s="1"/>
  <c r="X15" i="44"/>
  <c r="X14" i="80"/>
  <c r="Y14" i="80"/>
  <c r="AH14" i="69"/>
  <c r="AQ14" i="69" s="1"/>
  <c r="Z13" i="46"/>
  <c r="AG13" i="38"/>
  <c r="AP13" i="38" s="1"/>
  <c r="AE13" i="38"/>
  <c r="W14" i="38"/>
  <c r="AF13" i="38"/>
  <c r="AO13" i="38" s="1"/>
  <c r="W14" i="91"/>
  <c r="AG13" i="91"/>
  <c r="AP13" i="91" s="1"/>
  <c r="AF13" i="91"/>
  <c r="AO13" i="91" s="1"/>
  <c r="AE13" i="91"/>
  <c r="X13" i="20"/>
  <c r="Y13" i="20"/>
  <c r="Z13" i="32"/>
  <c r="Y13" i="37"/>
  <c r="X13" i="37"/>
  <c r="AN13" i="59"/>
  <c r="AI13" i="59"/>
  <c r="Y14" i="84"/>
  <c r="X14" i="84"/>
  <c r="Z14" i="84" s="1"/>
  <c r="AN13" i="55"/>
  <c r="AI13" i="55"/>
  <c r="AI13" i="70"/>
  <c r="AN13" i="70"/>
  <c r="AH12" i="6"/>
  <c r="AQ12" i="6" s="1"/>
  <c r="Y13" i="51"/>
  <c r="X13" i="51"/>
  <c r="AI13" i="19"/>
  <c r="AN13" i="19"/>
  <c r="AH13" i="56"/>
  <c r="AQ13" i="56" s="1"/>
  <c r="AH13" i="24"/>
  <c r="AQ13" i="24" s="1"/>
  <c r="AN14" i="76"/>
  <c r="AI14" i="76"/>
  <c r="AG13" i="61"/>
  <c r="AP13" i="61" s="1"/>
  <c r="W14" i="61"/>
  <c r="AF13" i="61"/>
  <c r="AO13" i="61" s="1"/>
  <c r="AE13" i="61"/>
  <c r="Z13" i="12"/>
  <c r="Z14" i="30"/>
  <c r="AH13" i="11"/>
  <c r="AQ13" i="11" s="1"/>
  <c r="AR12" i="31"/>
  <c r="AH13" i="92"/>
  <c r="AQ13" i="92" s="1"/>
  <c r="Y12" i="27"/>
  <c r="X12" i="27"/>
  <c r="AH13" i="49"/>
  <c r="AQ13" i="49" s="1"/>
  <c r="Z14" i="65"/>
  <c r="Z14" i="77"/>
  <c r="AR12" i="24"/>
  <c r="AH12" i="68"/>
  <c r="AQ12" i="68" s="1"/>
  <c r="AI12" i="29"/>
  <c r="AN12" i="29"/>
  <c r="AI13" i="87"/>
  <c r="AN13" i="87"/>
  <c r="Y13" i="13"/>
  <c r="X13" i="13"/>
  <c r="AR12" i="45"/>
  <c r="AI13" i="80"/>
  <c r="AN13" i="80"/>
  <c r="AR13" i="79"/>
  <c r="AR13" i="65"/>
  <c r="W15" i="69"/>
  <c r="AE14" i="69"/>
  <c r="AF14" i="69"/>
  <c r="AO14" i="69" s="1"/>
  <c r="AG14" i="69"/>
  <c r="AP14" i="69" s="1"/>
  <c r="AR12" i="75"/>
  <c r="AF13" i="64"/>
  <c r="AO13" i="64" s="1"/>
  <c r="W14" i="64"/>
  <c r="AE13" i="64"/>
  <c r="AG13" i="64"/>
  <c r="AP13" i="64" s="1"/>
  <c r="AR13" i="54"/>
  <c r="X14" i="52"/>
  <c r="Z14" i="52" s="1"/>
  <c r="Y14" i="52"/>
  <c r="AI12" i="10"/>
  <c r="AN12" i="10"/>
  <c r="AR13" i="3"/>
  <c r="AN12" i="37"/>
  <c r="AI12" i="37"/>
  <c r="AR11" i="68"/>
  <c r="AH12" i="89"/>
  <c r="AQ12" i="89" s="1"/>
  <c r="AG13" i="1"/>
  <c r="AP13" i="1" s="1"/>
  <c r="AF13" i="1"/>
  <c r="AO13" i="1" s="1"/>
  <c r="W14" i="1"/>
  <c r="AE13" i="1"/>
  <c r="X14" i="59"/>
  <c r="Y14" i="59"/>
  <c r="X14" i="55"/>
  <c r="Y14" i="55"/>
  <c r="AI14" i="28"/>
  <c r="AN14" i="28"/>
  <c r="X14" i="70"/>
  <c r="Y14" i="70"/>
  <c r="AF14" i="15"/>
  <c r="AO14" i="15" s="1"/>
  <c r="W15" i="15"/>
  <c r="AE14" i="15"/>
  <c r="AG14" i="15"/>
  <c r="AP14" i="15" s="1"/>
  <c r="AH14" i="79"/>
  <c r="AQ14" i="79" s="1"/>
  <c r="AH12" i="94"/>
  <c r="AQ12" i="94" s="1"/>
  <c r="AR12" i="56"/>
  <c r="W14" i="93"/>
  <c r="AG13" i="93"/>
  <c r="AP13" i="93" s="1"/>
  <c r="AE13" i="93"/>
  <c r="AF13" i="93"/>
  <c r="AO13" i="93" s="1"/>
  <c r="AF13" i="34"/>
  <c r="AO13" i="34" s="1"/>
  <c r="W14" i="34"/>
  <c r="AG13" i="34"/>
  <c r="AP13" i="34" s="1"/>
  <c r="AE13" i="34"/>
  <c r="AG14" i="66"/>
  <c r="AP14" i="66" s="1"/>
  <c r="AF14" i="66"/>
  <c r="AO14" i="66" s="1"/>
  <c r="W15" i="66"/>
  <c r="AE14" i="66"/>
  <c r="AI13" i="63"/>
  <c r="AN13" i="63"/>
  <c r="Y12" i="7"/>
  <c r="X12" i="7"/>
  <c r="Z14" i="47"/>
  <c r="Z13" i="75"/>
  <c r="AR12" i="57"/>
  <c r="AR11" i="94"/>
  <c r="AH14" i="21"/>
  <c r="AQ14" i="21" s="1"/>
  <c r="AR12" i="67"/>
  <c r="AF13" i="8"/>
  <c r="AO13" i="8" s="1"/>
  <c r="W14" i="8"/>
  <c r="AE13" i="8"/>
  <c r="AG13" i="8"/>
  <c r="AP13" i="8" s="1"/>
  <c r="AH12" i="62"/>
  <c r="AQ12" i="62" s="1"/>
  <c r="AR12" i="1"/>
  <c r="AR12" i="34"/>
  <c r="AR13" i="30"/>
  <c r="AH14" i="26"/>
  <c r="AQ14" i="26" s="1"/>
  <c r="Y13" i="35"/>
  <c r="X13" i="35"/>
  <c r="AI11" i="7"/>
  <c r="AN11" i="7"/>
  <c r="AR11" i="89"/>
  <c r="AH13" i="93"/>
  <c r="AQ13" i="93" s="1"/>
  <c r="Z13" i="56"/>
  <c r="Z13" i="24"/>
  <c r="AI13" i="73"/>
  <c r="AN13" i="73"/>
  <c r="Z13" i="92"/>
  <c r="AH13" i="50"/>
  <c r="AQ13" i="50" s="1"/>
  <c r="X14" i="81"/>
  <c r="Z14" i="81" s="1"/>
  <c r="Y14" i="81"/>
  <c r="AH14" i="86"/>
  <c r="AQ14" i="86" s="1"/>
  <c r="AI13" i="74"/>
  <c r="AN13" i="74"/>
  <c r="AI13" i="85"/>
  <c r="AN13" i="85"/>
  <c r="AN13" i="16"/>
  <c r="AI13" i="16"/>
  <c r="Z12" i="68"/>
  <c r="X14" i="42"/>
  <c r="Y14" i="42"/>
  <c r="Z14" i="42" s="1"/>
  <c r="AR12" i="50"/>
  <c r="AR12" i="32"/>
  <c r="AI13" i="9"/>
  <c r="AN13" i="9"/>
  <c r="AI13" i="96"/>
  <c r="AN13" i="96"/>
  <c r="Y13" i="10"/>
  <c r="Z13" i="10" s="1"/>
  <c r="X13" i="10"/>
  <c r="AR12" i="46"/>
  <c r="Z12" i="89"/>
  <c r="AI12" i="22"/>
  <c r="AN12" i="22"/>
  <c r="Y13" i="90"/>
  <c r="Z13" i="90" s="1"/>
  <c r="X13" i="90"/>
  <c r="AI13" i="43"/>
  <c r="AN13" i="43"/>
  <c r="Z13" i="35" l="1"/>
  <c r="Z14" i="87"/>
  <c r="Z14" i="96"/>
  <c r="Z14" i="55"/>
  <c r="AE14" i="55" s="1"/>
  <c r="Z13" i="37"/>
  <c r="Z15" i="76"/>
  <c r="W16" i="76" s="1"/>
  <c r="Z13" i="51"/>
  <c r="Z14" i="9"/>
  <c r="Z13" i="13"/>
  <c r="Z12" i="27"/>
  <c r="AE12" i="27" s="1"/>
  <c r="AG14" i="84"/>
  <c r="AP14" i="84" s="1"/>
  <c r="AF14" i="84"/>
  <c r="AO14" i="84" s="1"/>
  <c r="W15" i="84"/>
  <c r="AE14" i="84"/>
  <c r="W14" i="90"/>
  <c r="AG13" i="90"/>
  <c r="AP13" i="90" s="1"/>
  <c r="AF13" i="90"/>
  <c r="AO13" i="90" s="1"/>
  <c r="AE13" i="90"/>
  <c r="W14" i="35"/>
  <c r="AG13" i="35"/>
  <c r="AP13" i="35" s="1"/>
  <c r="AF13" i="35"/>
  <c r="AO13" i="35" s="1"/>
  <c r="AE13" i="35"/>
  <c r="AF14" i="55"/>
  <c r="AO14" i="55" s="1"/>
  <c r="W15" i="55"/>
  <c r="W14" i="37"/>
  <c r="AG13" i="37"/>
  <c r="AP13" i="37" s="1"/>
  <c r="AF13" i="37"/>
  <c r="AO13" i="37" s="1"/>
  <c r="AE13" i="37"/>
  <c r="AF15" i="76"/>
  <c r="AO15" i="76" s="1"/>
  <c r="AE15" i="76"/>
  <c r="AG13" i="18"/>
  <c r="AP13" i="18" s="1"/>
  <c r="AF13" i="18"/>
  <c r="AO13" i="18" s="1"/>
  <c r="W14" i="18"/>
  <c r="AE13" i="18"/>
  <c r="AG13" i="13"/>
  <c r="AP13" i="13" s="1"/>
  <c r="AF13" i="13"/>
  <c r="AO13" i="13" s="1"/>
  <c r="W14" i="13"/>
  <c r="AE13" i="13"/>
  <c r="W13" i="27"/>
  <c r="AF12" i="27"/>
  <c r="AO12" i="27" s="1"/>
  <c r="AG14" i="9"/>
  <c r="AP14" i="9" s="1"/>
  <c r="AF14" i="9"/>
  <c r="AO14" i="9" s="1"/>
  <c r="W15" i="9"/>
  <c r="AE14" i="9"/>
  <c r="W14" i="10"/>
  <c r="AE13" i="10"/>
  <c r="AG13" i="10"/>
  <c r="AP13" i="10" s="1"/>
  <c r="AF13" i="10"/>
  <c r="AO13" i="10" s="1"/>
  <c r="AE13" i="25"/>
  <c r="W14" i="25"/>
  <c r="AG13" i="25"/>
  <c r="AP13" i="25" s="1"/>
  <c r="AF13" i="25"/>
  <c r="AO13" i="25" s="1"/>
  <c r="AE14" i="87"/>
  <c r="AF14" i="87"/>
  <c r="AO14" i="87" s="1"/>
  <c r="AG14" i="87"/>
  <c r="AP14" i="87" s="1"/>
  <c r="W15" i="87"/>
  <c r="AF14" i="96"/>
  <c r="AO14" i="96" s="1"/>
  <c r="AE14" i="96"/>
  <c r="AG14" i="96"/>
  <c r="AP14" i="96" s="1"/>
  <c r="W15" i="96"/>
  <c r="AG13" i="51"/>
  <c r="AP13" i="51" s="1"/>
  <c r="AF13" i="51"/>
  <c r="AO13" i="51" s="1"/>
  <c r="AE13" i="51"/>
  <c r="W14" i="51"/>
  <c r="W15" i="42"/>
  <c r="AG14" i="42"/>
  <c r="AP14" i="42" s="1"/>
  <c r="AF14" i="42"/>
  <c r="AO14" i="42" s="1"/>
  <c r="AE14" i="42"/>
  <c r="AF15" i="44"/>
  <c r="AO15" i="44" s="1"/>
  <c r="W16" i="44"/>
  <c r="AG15" i="44"/>
  <c r="AP15" i="44" s="1"/>
  <c r="AE15" i="44"/>
  <c r="AR12" i="22"/>
  <c r="AR13" i="43"/>
  <c r="AH13" i="90"/>
  <c r="AQ13" i="90" s="1"/>
  <c r="AR13" i="16"/>
  <c r="AH14" i="81"/>
  <c r="AQ14" i="81" s="1"/>
  <c r="AR13" i="73"/>
  <c r="AH13" i="35"/>
  <c r="AQ13" i="35" s="1"/>
  <c r="AI13" i="8"/>
  <c r="AN13" i="8"/>
  <c r="W14" i="75"/>
  <c r="AG13" i="75"/>
  <c r="AP13" i="75" s="1"/>
  <c r="AF13" i="75"/>
  <c r="AO13" i="75" s="1"/>
  <c r="AE13" i="75"/>
  <c r="AR13" i="63"/>
  <c r="AI13" i="1"/>
  <c r="AN13" i="1"/>
  <c r="AH14" i="52"/>
  <c r="AQ14" i="52" s="1"/>
  <c r="X14" i="64"/>
  <c r="Y14" i="64"/>
  <c r="AI14" i="69"/>
  <c r="AN14" i="69"/>
  <c r="AI13" i="61"/>
  <c r="AN13" i="61"/>
  <c r="AH13" i="51"/>
  <c r="AQ13" i="51" s="1"/>
  <c r="W14" i="32"/>
  <c r="AG13" i="32"/>
  <c r="AP13" i="32" s="1"/>
  <c r="AF13" i="32"/>
  <c r="AO13" i="32" s="1"/>
  <c r="AE13" i="32"/>
  <c r="AH14" i="85"/>
  <c r="AQ14" i="85" s="1"/>
  <c r="AR13" i="81"/>
  <c r="X14" i="40"/>
  <c r="Y14" i="40"/>
  <c r="AH14" i="87"/>
  <c r="AQ14" i="87" s="1"/>
  <c r="AH14" i="43"/>
  <c r="AQ14" i="43" s="1"/>
  <c r="AR13" i="52"/>
  <c r="AG14" i="3"/>
  <c r="AP14" i="3" s="1"/>
  <c r="AF14" i="3"/>
  <c r="AO14" i="3" s="1"/>
  <c r="W15" i="3"/>
  <c r="AE14" i="3"/>
  <c r="AH15" i="76"/>
  <c r="AQ15" i="76" s="1"/>
  <c r="AH14" i="73"/>
  <c r="AQ14" i="73" s="1"/>
  <c r="X14" i="53"/>
  <c r="Z14" i="53" s="1"/>
  <c r="Y14" i="53"/>
  <c r="AN13" i="41"/>
  <c r="AI13" i="41"/>
  <c r="AH13" i="22"/>
  <c r="AQ13" i="22" s="1"/>
  <c r="AH14" i="9"/>
  <c r="AQ14" i="9" s="1"/>
  <c r="AG13" i="11"/>
  <c r="AP13" i="11" s="1"/>
  <c r="AF13" i="11"/>
  <c r="AO13" i="11" s="1"/>
  <c r="W14" i="11"/>
  <c r="AE13" i="11"/>
  <c r="AR12" i="35"/>
  <c r="Y13" i="62"/>
  <c r="Z13" i="62" s="1"/>
  <c r="X13" i="62"/>
  <c r="AR13" i="84"/>
  <c r="AN13" i="67"/>
  <c r="AI13" i="67"/>
  <c r="AI13" i="88"/>
  <c r="AN13" i="88"/>
  <c r="AN13" i="95"/>
  <c r="AI13" i="95"/>
  <c r="Y13" i="6"/>
  <c r="Z13" i="6" s="1"/>
  <c r="X13" i="6"/>
  <c r="AR13" i="70"/>
  <c r="AH14" i="80"/>
  <c r="AQ14" i="80" s="1"/>
  <c r="AH13" i="23"/>
  <c r="AQ13" i="23" s="1"/>
  <c r="AF14" i="85"/>
  <c r="AO14" i="85" s="1"/>
  <c r="AE14" i="85"/>
  <c r="W15" i="85"/>
  <c r="AG14" i="85"/>
  <c r="AP14" i="85" s="1"/>
  <c r="AI13" i="82"/>
  <c r="AN13" i="82"/>
  <c r="AN14" i="21"/>
  <c r="AI14" i="21"/>
  <c r="AG14" i="43"/>
  <c r="AP14" i="43" s="1"/>
  <c r="AE14" i="43"/>
  <c r="W15" i="43"/>
  <c r="AF14" i="43"/>
  <c r="AO14" i="43" s="1"/>
  <c r="AG14" i="19"/>
  <c r="AP14" i="19" s="1"/>
  <c r="AF14" i="19"/>
  <c r="AO14" i="19" s="1"/>
  <c r="W15" i="19"/>
  <c r="AE14" i="19"/>
  <c r="AR12" i="23"/>
  <c r="AH14" i="63"/>
  <c r="AQ14" i="63" s="1"/>
  <c r="AF14" i="73"/>
  <c r="AO14" i="73" s="1"/>
  <c r="AE14" i="73"/>
  <c r="W15" i="73"/>
  <c r="AG14" i="73"/>
  <c r="AP14" i="73" s="1"/>
  <c r="AN14" i="83"/>
  <c r="AI14" i="83"/>
  <c r="AH14" i="5"/>
  <c r="AQ14" i="5" s="1"/>
  <c r="AI13" i="58"/>
  <c r="AN13" i="58"/>
  <c r="AG13" i="22"/>
  <c r="AP13" i="22" s="1"/>
  <c r="AF13" i="22"/>
  <c r="AO13" i="22" s="1"/>
  <c r="W14" i="22"/>
  <c r="AE13" i="22"/>
  <c r="AR13" i="42"/>
  <c r="AN13" i="72"/>
  <c r="AI13" i="72"/>
  <c r="X15" i="79"/>
  <c r="Z15" i="79" s="1"/>
  <c r="Y15" i="79"/>
  <c r="Y14" i="95"/>
  <c r="X14" i="95"/>
  <c r="Y15" i="86"/>
  <c r="X15" i="86"/>
  <c r="Z15" i="86" s="1"/>
  <c r="AR13" i="96"/>
  <c r="AG13" i="24"/>
  <c r="AP13" i="24" s="1"/>
  <c r="AF13" i="24"/>
  <c r="AO13" i="24" s="1"/>
  <c r="W14" i="24"/>
  <c r="AE13" i="24"/>
  <c r="Y14" i="1"/>
  <c r="X14" i="1"/>
  <c r="AG14" i="52"/>
  <c r="AP14" i="52" s="1"/>
  <c r="W15" i="52"/>
  <c r="AF14" i="52"/>
  <c r="AO14" i="52" s="1"/>
  <c r="AE14" i="52"/>
  <c r="X15" i="69"/>
  <c r="Y15" i="69"/>
  <c r="AG13" i="56"/>
  <c r="AP13" i="56" s="1"/>
  <c r="AF13" i="56"/>
  <c r="AO13" i="56" s="1"/>
  <c r="AE13" i="56"/>
  <c r="W14" i="56"/>
  <c r="AH12" i="7"/>
  <c r="AQ12" i="7" s="1"/>
  <c r="Y15" i="66"/>
  <c r="X15" i="66"/>
  <c r="X14" i="93"/>
  <c r="Z14" i="93" s="1"/>
  <c r="Y14" i="93"/>
  <c r="AH14" i="70"/>
  <c r="AQ14" i="70" s="1"/>
  <c r="AR13" i="87"/>
  <c r="Y14" i="61"/>
  <c r="X14" i="61"/>
  <c r="AR13" i="55"/>
  <c r="AH13" i="20"/>
  <c r="AQ13" i="20" s="1"/>
  <c r="Y14" i="91"/>
  <c r="X14" i="91"/>
  <c r="W14" i="46"/>
  <c r="AG13" i="46"/>
  <c r="AP13" i="46" s="1"/>
  <c r="AE13" i="46"/>
  <c r="AF13" i="46"/>
  <c r="AO13" i="46" s="1"/>
  <c r="Z14" i="80"/>
  <c r="Z13" i="23"/>
  <c r="AH14" i="74"/>
  <c r="AQ14" i="74" s="1"/>
  <c r="Y15" i="21"/>
  <c r="X15" i="21"/>
  <c r="Z15" i="21" s="1"/>
  <c r="AH15" i="28"/>
  <c r="AQ15" i="28" s="1"/>
  <c r="AG13" i="45"/>
  <c r="AP13" i="45" s="1"/>
  <c r="W14" i="45"/>
  <c r="AF13" i="45"/>
  <c r="AO13" i="45" s="1"/>
  <c r="AE13" i="45"/>
  <c r="Z14" i="63"/>
  <c r="AR12" i="78"/>
  <c r="Z14" i="5"/>
  <c r="AR13" i="2"/>
  <c r="X14" i="58"/>
  <c r="Y14" i="58"/>
  <c r="Z14" i="58" s="1"/>
  <c r="Y14" i="39"/>
  <c r="Z14" i="39" s="1"/>
  <c r="X14" i="39"/>
  <c r="AI13" i="36"/>
  <c r="AN13" i="36"/>
  <c r="X14" i="72"/>
  <c r="Y14" i="72"/>
  <c r="AN14" i="71"/>
  <c r="AI14" i="71"/>
  <c r="AH13" i="29"/>
  <c r="AQ13" i="29" s="1"/>
  <c r="AH13" i="78"/>
  <c r="AQ13" i="78" s="1"/>
  <c r="AI12" i="94"/>
  <c r="AN12" i="94"/>
  <c r="AI14" i="86"/>
  <c r="AN14" i="86"/>
  <c r="X14" i="31"/>
  <c r="Y14" i="31"/>
  <c r="X14" i="8"/>
  <c r="Y14" i="8"/>
  <c r="Z14" i="8" s="1"/>
  <c r="AG14" i="47"/>
  <c r="AP14" i="47" s="1"/>
  <c r="AF14" i="47"/>
  <c r="AO14" i="47" s="1"/>
  <c r="W15" i="47"/>
  <c r="AE14" i="47"/>
  <c r="AI14" i="66"/>
  <c r="AN14" i="66"/>
  <c r="X14" i="34"/>
  <c r="Z14" i="34" s="1"/>
  <c r="Y14" i="34"/>
  <c r="AH13" i="10"/>
  <c r="AQ13" i="10" s="1"/>
  <c r="AR13" i="9"/>
  <c r="AH14" i="42"/>
  <c r="AQ14" i="42" s="1"/>
  <c r="AR13" i="85"/>
  <c r="Z14" i="70"/>
  <c r="AH12" i="27"/>
  <c r="AQ12" i="27" s="1"/>
  <c r="AG14" i="30"/>
  <c r="AP14" i="30" s="1"/>
  <c r="AF14" i="30"/>
  <c r="AO14" i="30" s="1"/>
  <c r="AE14" i="30"/>
  <c r="W15" i="30"/>
  <c r="AH13" i="37"/>
  <c r="AQ13" i="37" s="1"/>
  <c r="Z13" i="20"/>
  <c r="AH15" i="44"/>
  <c r="AQ15" i="44" s="1"/>
  <c r="AR12" i="13"/>
  <c r="Z14" i="74"/>
  <c r="AI13" i="40"/>
  <c r="AN13" i="40"/>
  <c r="AR12" i="25"/>
  <c r="AI13" i="53"/>
  <c r="AN13" i="53"/>
  <c r="Y15" i="83"/>
  <c r="X15" i="83"/>
  <c r="AI13" i="4"/>
  <c r="AN13" i="4"/>
  <c r="AR13" i="33"/>
  <c r="AI13" i="57"/>
  <c r="AN13" i="57"/>
  <c r="AR12" i="90"/>
  <c r="AR13" i="5"/>
  <c r="AR13" i="14"/>
  <c r="AR14" i="44"/>
  <c r="AH14" i="16"/>
  <c r="AQ14" i="16" s="1"/>
  <c r="AN13" i="49"/>
  <c r="AI13" i="49"/>
  <c r="AR11" i="27"/>
  <c r="Y15" i="26"/>
  <c r="X15" i="26"/>
  <c r="Y15" i="71"/>
  <c r="X15" i="71"/>
  <c r="Z15" i="71" s="1"/>
  <c r="Z13" i="29"/>
  <c r="AN14" i="48"/>
  <c r="AI14" i="48"/>
  <c r="X13" i="94"/>
  <c r="Z13" i="94" s="1"/>
  <c r="Y13" i="94"/>
  <c r="AN13" i="60"/>
  <c r="AI13" i="60"/>
  <c r="AN13" i="31"/>
  <c r="AI13" i="31"/>
  <c r="AF14" i="81"/>
  <c r="AO14" i="81" s="1"/>
  <c r="AG14" i="81"/>
  <c r="AP14" i="81" s="1"/>
  <c r="AE14" i="81"/>
  <c r="W15" i="81"/>
  <c r="AH14" i="55"/>
  <c r="AQ14" i="55" s="1"/>
  <c r="AR13" i="80"/>
  <c r="AF13" i="92"/>
  <c r="AO13" i="92" s="1"/>
  <c r="AE13" i="92"/>
  <c r="W14" i="92"/>
  <c r="AG13" i="92"/>
  <c r="AP13" i="92" s="1"/>
  <c r="Z12" i="7"/>
  <c r="AI14" i="15"/>
  <c r="AN14" i="15"/>
  <c r="AH14" i="59"/>
  <c r="AQ14" i="59" s="1"/>
  <c r="AR12" i="10"/>
  <c r="AH13" i="13"/>
  <c r="AQ13" i="13" s="1"/>
  <c r="AR12" i="29"/>
  <c r="AF14" i="77"/>
  <c r="AO14" i="77" s="1"/>
  <c r="AE14" i="77"/>
  <c r="W15" i="77"/>
  <c r="AG14" i="77"/>
  <c r="AP14" i="77" s="1"/>
  <c r="AG13" i="12"/>
  <c r="AP13" i="12" s="1"/>
  <c r="AF13" i="12"/>
  <c r="AO13" i="12" s="1"/>
  <c r="W14" i="12"/>
  <c r="AE13" i="12"/>
  <c r="AR14" i="76"/>
  <c r="AH14" i="84"/>
  <c r="AQ14" i="84" s="1"/>
  <c r="AN13" i="91"/>
  <c r="AI13" i="91"/>
  <c r="Y14" i="38"/>
  <c r="Z14" i="38" s="1"/>
  <c r="X14" i="38"/>
  <c r="AN13" i="50"/>
  <c r="AI13" i="50"/>
  <c r="Z15" i="28"/>
  <c r="AH14" i="14"/>
  <c r="AQ14" i="14" s="1"/>
  <c r="W15" i="54"/>
  <c r="AE14" i="54"/>
  <c r="AG14" i="54"/>
  <c r="AP14" i="54" s="1"/>
  <c r="AF14" i="54"/>
  <c r="AO14" i="54" s="1"/>
  <c r="AR12" i="51"/>
  <c r="AH14" i="2"/>
  <c r="AQ14" i="2" s="1"/>
  <c r="Z14" i="4"/>
  <c r="X14" i="4"/>
  <c r="Y14" i="4"/>
  <c r="AI13" i="17"/>
  <c r="AN13" i="17"/>
  <c r="X14" i="57"/>
  <c r="Y14" i="57"/>
  <c r="AH13" i="25"/>
  <c r="AQ13" i="25" s="1"/>
  <c r="AH14" i="33"/>
  <c r="AQ14" i="33" s="1"/>
  <c r="Y14" i="49"/>
  <c r="X14" i="49"/>
  <c r="Z14" i="49" s="1"/>
  <c r="AN14" i="26"/>
  <c r="AI14" i="26"/>
  <c r="AN13" i="39"/>
  <c r="AI13" i="39"/>
  <c r="Z13" i="78"/>
  <c r="Y14" i="60"/>
  <c r="X14" i="60"/>
  <c r="AR13" i="59"/>
  <c r="AE12" i="89"/>
  <c r="AG12" i="89"/>
  <c r="AP12" i="89" s="1"/>
  <c r="AF12" i="89"/>
  <c r="AO12" i="89" s="1"/>
  <c r="W13" i="89"/>
  <c r="AG12" i="68"/>
  <c r="AP12" i="68" s="1"/>
  <c r="AF12" i="68"/>
  <c r="AO12" i="68" s="1"/>
  <c r="AE12" i="68"/>
  <c r="W13" i="68"/>
  <c r="AR13" i="74"/>
  <c r="AR11" i="7"/>
  <c r="AN13" i="34"/>
  <c r="AI13" i="34"/>
  <c r="AI13" i="93"/>
  <c r="AN13" i="93"/>
  <c r="X15" i="15"/>
  <c r="Z15" i="15" s="1"/>
  <c r="Y15" i="15"/>
  <c r="AR14" i="28"/>
  <c r="Z14" i="59"/>
  <c r="AR12" i="37"/>
  <c r="AN13" i="64"/>
  <c r="AI13" i="64"/>
  <c r="AG14" i="65"/>
  <c r="AP14" i="65" s="1"/>
  <c r="AF14" i="65"/>
  <c r="AO14" i="65" s="1"/>
  <c r="AE14" i="65"/>
  <c r="W15" i="65"/>
  <c r="AR13" i="19"/>
  <c r="AI13" i="38"/>
  <c r="AN13" i="38"/>
  <c r="Z14" i="82"/>
  <c r="Y14" i="82"/>
  <c r="X14" i="82"/>
  <c r="Y14" i="50"/>
  <c r="X14" i="50"/>
  <c r="AH14" i="19"/>
  <c r="AQ14" i="19" s="1"/>
  <c r="AR12" i="20"/>
  <c r="Z14" i="14"/>
  <c r="Z14" i="2"/>
  <c r="X14" i="41"/>
  <c r="Y14" i="41"/>
  <c r="X14" i="17"/>
  <c r="Y14" i="17"/>
  <c r="AH14" i="96"/>
  <c r="AQ14" i="96" s="1"/>
  <c r="Z14" i="33"/>
  <c r="AR12" i="18"/>
  <c r="Z14" i="16"/>
  <c r="Y14" i="36"/>
  <c r="X14" i="36"/>
  <c r="Z14" i="36" s="1"/>
  <c r="AI12" i="62"/>
  <c r="AN12" i="62"/>
  <c r="AH13" i="18"/>
  <c r="AQ13" i="18" s="1"/>
  <c r="Y15" i="48"/>
  <c r="X15" i="48"/>
  <c r="Z15" i="48" s="1"/>
  <c r="Y14" i="67"/>
  <c r="X14" i="67"/>
  <c r="AN14" i="79"/>
  <c r="AI14" i="79"/>
  <c r="Y14" i="88"/>
  <c r="X14" i="88"/>
  <c r="AN12" i="6"/>
  <c r="AI12" i="6"/>
  <c r="AG12" i="27" l="1"/>
  <c r="AP12" i="27" s="1"/>
  <c r="AG15" i="76"/>
  <c r="AP15" i="76" s="1"/>
  <c r="AG14" i="55"/>
  <c r="AP14" i="55" s="1"/>
  <c r="Z14" i="41"/>
  <c r="AF14" i="41" s="1"/>
  <c r="AO14" i="41" s="1"/>
  <c r="W15" i="49"/>
  <c r="AE14" i="49"/>
  <c r="AG14" i="49"/>
  <c r="AP14" i="49" s="1"/>
  <c r="AF14" i="49"/>
  <c r="AO14" i="49" s="1"/>
  <c r="AG15" i="21"/>
  <c r="AP15" i="21" s="1"/>
  <c r="AF15" i="21"/>
  <c r="AO15" i="21" s="1"/>
  <c r="W16" i="21"/>
  <c r="AE15" i="21"/>
  <c r="AF14" i="8"/>
  <c r="AO14" i="8" s="1"/>
  <c r="W15" i="8"/>
  <c r="AE14" i="8"/>
  <c r="AG14" i="8"/>
  <c r="AP14" i="8" s="1"/>
  <c r="W15" i="41"/>
  <c r="AG14" i="41"/>
  <c r="AP14" i="41" s="1"/>
  <c r="AG13" i="6"/>
  <c r="AP13" i="6" s="1"/>
  <c r="AF13" i="6"/>
  <c r="AO13" i="6" s="1"/>
  <c r="W14" i="6"/>
  <c r="AE13" i="6"/>
  <c r="AG15" i="71"/>
  <c r="AP15" i="71" s="1"/>
  <c r="AF15" i="71"/>
  <c r="AO15" i="71" s="1"/>
  <c r="W16" i="71"/>
  <c r="AE15" i="71"/>
  <c r="AF14" i="36"/>
  <c r="AO14" i="36" s="1"/>
  <c r="AE14" i="36"/>
  <c r="W15" i="36"/>
  <c r="AG14" i="36"/>
  <c r="AP14" i="36" s="1"/>
  <c r="W14" i="94"/>
  <c r="AG13" i="94"/>
  <c r="AP13" i="94" s="1"/>
  <c r="AE13" i="94"/>
  <c r="AF13" i="94"/>
  <c r="AO13" i="94" s="1"/>
  <c r="AG15" i="79"/>
  <c r="AP15" i="79" s="1"/>
  <c r="AF15" i="79"/>
  <c r="AO15" i="79" s="1"/>
  <c r="AE15" i="79"/>
  <c r="W16" i="79"/>
  <c r="AG14" i="53"/>
  <c r="AP14" i="53" s="1"/>
  <c r="AF14" i="53"/>
  <c r="AO14" i="53" s="1"/>
  <c r="AE14" i="53"/>
  <c r="W15" i="53"/>
  <c r="W15" i="39"/>
  <c r="AG14" i="39"/>
  <c r="AP14" i="39" s="1"/>
  <c r="AF14" i="39"/>
  <c r="AO14" i="39" s="1"/>
  <c r="AE14" i="39"/>
  <c r="W15" i="58"/>
  <c r="AE14" i="58"/>
  <c r="AF14" i="58"/>
  <c r="AO14" i="58" s="1"/>
  <c r="AG14" i="58"/>
  <c r="AP14" i="58" s="1"/>
  <c r="AG15" i="86"/>
  <c r="AP15" i="86" s="1"/>
  <c r="AF15" i="86"/>
  <c r="AO15" i="86" s="1"/>
  <c r="AE15" i="86"/>
  <c r="W16" i="86"/>
  <c r="AH14" i="17"/>
  <c r="AQ14" i="17" s="1"/>
  <c r="AH14" i="50"/>
  <c r="AQ14" i="50" s="1"/>
  <c r="Z14" i="17"/>
  <c r="AR13" i="38"/>
  <c r="AH14" i="60"/>
  <c r="AQ14" i="60" s="1"/>
  <c r="AR14" i="79"/>
  <c r="AR12" i="62"/>
  <c r="Y15" i="65"/>
  <c r="X15" i="65"/>
  <c r="AH15" i="15"/>
  <c r="AQ15" i="15" s="1"/>
  <c r="AN12" i="89"/>
  <c r="AI12" i="89"/>
  <c r="W14" i="78"/>
  <c r="AG13" i="78"/>
  <c r="AP13" i="78" s="1"/>
  <c r="AE13" i="78"/>
  <c r="AF13" i="78"/>
  <c r="AO13" i="78" s="1"/>
  <c r="AH14" i="4"/>
  <c r="AQ14" i="4" s="1"/>
  <c r="X14" i="12"/>
  <c r="Z14" i="12" s="1"/>
  <c r="Y14" i="12"/>
  <c r="AN14" i="77"/>
  <c r="AI14" i="77"/>
  <c r="AR13" i="31"/>
  <c r="AR13" i="49"/>
  <c r="AR13" i="4"/>
  <c r="W14" i="20"/>
  <c r="AE13" i="20"/>
  <c r="AG13" i="20"/>
  <c r="AP13" i="20" s="1"/>
  <c r="AF13" i="20"/>
  <c r="AO13" i="20" s="1"/>
  <c r="AH14" i="34"/>
  <c r="AQ14" i="34" s="1"/>
  <c r="X15" i="47"/>
  <c r="Y15" i="47"/>
  <c r="AR12" i="94"/>
  <c r="AH14" i="39"/>
  <c r="AQ14" i="39" s="1"/>
  <c r="AN13" i="45"/>
  <c r="AI13" i="45"/>
  <c r="AF13" i="23"/>
  <c r="AO13" i="23" s="1"/>
  <c r="W14" i="23"/>
  <c r="AE13" i="23"/>
  <c r="AG13" i="23"/>
  <c r="AP13" i="23" s="1"/>
  <c r="Y14" i="46"/>
  <c r="X14" i="46"/>
  <c r="Z14" i="46" s="1"/>
  <c r="AH14" i="93"/>
  <c r="AQ14" i="93" s="1"/>
  <c r="X14" i="22"/>
  <c r="Y14" i="22"/>
  <c r="Y15" i="73"/>
  <c r="Z15" i="73" s="1"/>
  <c r="X15" i="73"/>
  <c r="AN14" i="85"/>
  <c r="AI14" i="85"/>
  <c r="AH13" i="6"/>
  <c r="AQ13" i="6" s="1"/>
  <c r="AR13" i="88"/>
  <c r="Y15" i="3"/>
  <c r="X15" i="3"/>
  <c r="AR14" i="69"/>
  <c r="AN15" i="44"/>
  <c r="AI15" i="44"/>
  <c r="Z15" i="87"/>
  <c r="Y15" i="87"/>
  <c r="X15" i="87"/>
  <c r="AI13" i="10"/>
  <c r="AN13" i="10"/>
  <c r="Y14" i="13"/>
  <c r="X14" i="13"/>
  <c r="AI13" i="37"/>
  <c r="AN13" i="37"/>
  <c r="AN14" i="55"/>
  <c r="AI14" i="55"/>
  <c r="X14" i="90"/>
  <c r="Z14" i="90" s="1"/>
  <c r="Y14" i="90"/>
  <c r="AR12" i="6"/>
  <c r="AF15" i="48"/>
  <c r="AO15" i="48" s="1"/>
  <c r="AG15" i="48"/>
  <c r="AP15" i="48" s="1"/>
  <c r="W16" i="48"/>
  <c r="AE15" i="48"/>
  <c r="AH14" i="36"/>
  <c r="AQ14" i="36" s="1"/>
  <c r="W15" i="33"/>
  <c r="AG14" i="33"/>
  <c r="AP14" i="33" s="1"/>
  <c r="AF14" i="33"/>
  <c r="AO14" i="33" s="1"/>
  <c r="AE14" i="33"/>
  <c r="W15" i="2"/>
  <c r="AE14" i="2"/>
  <c r="AG14" i="2"/>
  <c r="AP14" i="2" s="1"/>
  <c r="AF14" i="2"/>
  <c r="AO14" i="2" s="1"/>
  <c r="AF14" i="82"/>
  <c r="AO14" i="82" s="1"/>
  <c r="AE14" i="82"/>
  <c r="W15" i="82"/>
  <c r="AG14" i="82"/>
  <c r="AP14" i="82" s="1"/>
  <c r="AN14" i="65"/>
  <c r="AI14" i="65"/>
  <c r="AF15" i="15"/>
  <c r="AO15" i="15" s="1"/>
  <c r="W16" i="15"/>
  <c r="AE15" i="15"/>
  <c r="AG15" i="15"/>
  <c r="AP15" i="15" s="1"/>
  <c r="AR13" i="39"/>
  <c r="AH14" i="57"/>
  <c r="AQ14" i="57" s="1"/>
  <c r="AG14" i="4"/>
  <c r="AP14" i="4" s="1"/>
  <c r="AF14" i="4"/>
  <c r="AO14" i="4" s="1"/>
  <c r="W15" i="4"/>
  <c r="AE14" i="4"/>
  <c r="AF14" i="38"/>
  <c r="AO14" i="38" s="1"/>
  <c r="W15" i="38"/>
  <c r="AE14" i="38"/>
  <c r="AG14" i="38"/>
  <c r="AP14" i="38" s="1"/>
  <c r="AR14" i="15"/>
  <c r="X15" i="81"/>
  <c r="Y15" i="81"/>
  <c r="AR14" i="48"/>
  <c r="AH15" i="26"/>
  <c r="AQ15" i="26" s="1"/>
  <c r="AH15" i="83"/>
  <c r="AQ15" i="83" s="1"/>
  <c r="Z15" i="30"/>
  <c r="Y15" i="30"/>
  <c r="X15" i="30"/>
  <c r="AF14" i="34"/>
  <c r="AO14" i="34" s="1"/>
  <c r="AE14" i="34"/>
  <c r="AG14" i="34"/>
  <c r="AP14" i="34" s="1"/>
  <c r="W15" i="34"/>
  <c r="AH14" i="31"/>
  <c r="AQ14" i="31" s="1"/>
  <c r="AG14" i="80"/>
  <c r="AP14" i="80" s="1"/>
  <c r="AF14" i="80"/>
  <c r="AO14" i="80" s="1"/>
  <c r="AE14" i="80"/>
  <c r="W15" i="80"/>
  <c r="AH14" i="91"/>
  <c r="AQ14" i="91" s="1"/>
  <c r="AF14" i="93"/>
  <c r="AO14" i="93" s="1"/>
  <c r="AE14" i="93"/>
  <c r="W15" i="93"/>
  <c r="AG14" i="93"/>
  <c r="AP14" i="93" s="1"/>
  <c r="AH15" i="69"/>
  <c r="AQ15" i="69" s="1"/>
  <c r="AH14" i="1"/>
  <c r="AQ14" i="1" s="1"/>
  <c r="AH14" i="95"/>
  <c r="AQ14" i="95" s="1"/>
  <c r="AR13" i="72"/>
  <c r="AI14" i="73"/>
  <c r="AN14" i="73"/>
  <c r="AR13" i="67"/>
  <c r="W14" i="62"/>
  <c r="AE13" i="62"/>
  <c r="AG13" i="62"/>
  <c r="AP13" i="62" s="1"/>
  <c r="AF13" i="62"/>
  <c r="AO13" i="62" s="1"/>
  <c r="AI13" i="32"/>
  <c r="AN13" i="32"/>
  <c r="Y14" i="10"/>
  <c r="X14" i="10"/>
  <c r="Y13" i="27"/>
  <c r="X13" i="27"/>
  <c r="AI15" i="76"/>
  <c r="AN15" i="76"/>
  <c r="Y15" i="55"/>
  <c r="X15" i="55"/>
  <c r="X14" i="35"/>
  <c r="Y14" i="35"/>
  <c r="AN14" i="84"/>
  <c r="AI14" i="84"/>
  <c r="Z14" i="57"/>
  <c r="AG15" i="28"/>
  <c r="AP15" i="28" s="1"/>
  <c r="AF15" i="28"/>
  <c r="AO15" i="28" s="1"/>
  <c r="W16" i="28"/>
  <c r="AE15" i="28"/>
  <c r="AR13" i="91"/>
  <c r="AG12" i="7"/>
  <c r="AP12" i="7" s="1"/>
  <c r="AF12" i="7"/>
  <c r="AO12" i="7" s="1"/>
  <c r="W13" i="7"/>
  <c r="AE12" i="7"/>
  <c r="AN14" i="81"/>
  <c r="AI14" i="81"/>
  <c r="AR13" i="60"/>
  <c r="AR13" i="57"/>
  <c r="AN14" i="30"/>
  <c r="AI14" i="30"/>
  <c r="Z14" i="31"/>
  <c r="AH14" i="72"/>
  <c r="AQ14" i="72" s="1"/>
  <c r="AF14" i="5"/>
  <c r="AO14" i="5" s="1"/>
  <c r="W15" i="5"/>
  <c r="AE14" i="5"/>
  <c r="AG14" i="5"/>
  <c r="AP14" i="5" s="1"/>
  <c r="Y14" i="45"/>
  <c r="X14" i="45"/>
  <c r="AH15" i="66"/>
  <c r="AQ15" i="66" s="1"/>
  <c r="Y14" i="56"/>
  <c r="X14" i="56"/>
  <c r="Z15" i="69"/>
  <c r="AR14" i="83"/>
  <c r="AI14" i="19"/>
  <c r="AN14" i="19"/>
  <c r="X15" i="43"/>
  <c r="Z15" i="43" s="1"/>
  <c r="Y15" i="43"/>
  <c r="AR13" i="82"/>
  <c r="AR13" i="41"/>
  <c r="AH14" i="64"/>
  <c r="AQ14" i="64" s="1"/>
  <c r="AR13" i="1"/>
  <c r="Y16" i="44"/>
  <c r="X16" i="44"/>
  <c r="Z16" i="44" s="1"/>
  <c r="Y15" i="42"/>
  <c r="X15" i="42"/>
  <c r="Y15" i="96"/>
  <c r="X15" i="96"/>
  <c r="Z15" i="96" s="1"/>
  <c r="Y14" i="25"/>
  <c r="X14" i="25"/>
  <c r="Z14" i="25" s="1"/>
  <c r="AI14" i="9"/>
  <c r="AN14" i="9"/>
  <c r="AI13" i="90"/>
  <c r="AN13" i="90"/>
  <c r="AH14" i="88"/>
  <c r="AQ14" i="88" s="1"/>
  <c r="AR13" i="93"/>
  <c r="AN14" i="54"/>
  <c r="AI14" i="54"/>
  <c r="AR13" i="50"/>
  <c r="AF13" i="29"/>
  <c r="AO13" i="29" s="1"/>
  <c r="AE13" i="29"/>
  <c r="W14" i="29"/>
  <c r="AG13" i="29"/>
  <c r="AP13" i="29" s="1"/>
  <c r="Z15" i="26"/>
  <c r="Z15" i="83"/>
  <c r="AR13" i="40"/>
  <c r="AR14" i="66"/>
  <c r="Z14" i="72"/>
  <c r="AI13" i="46"/>
  <c r="AN13" i="46"/>
  <c r="Z14" i="91"/>
  <c r="AH14" i="61"/>
  <c r="AQ14" i="61" s="1"/>
  <c r="AN13" i="56"/>
  <c r="AI13" i="56"/>
  <c r="AN14" i="52"/>
  <c r="AI14" i="52"/>
  <c r="Z14" i="1"/>
  <c r="Z14" i="95"/>
  <c r="Y15" i="19"/>
  <c r="X15" i="19"/>
  <c r="AN14" i="43"/>
  <c r="AI14" i="43"/>
  <c r="AR13" i="95"/>
  <c r="Z14" i="64"/>
  <c r="X14" i="75"/>
  <c r="Y14" i="75"/>
  <c r="Y14" i="51"/>
  <c r="X14" i="51"/>
  <c r="AI13" i="25"/>
  <c r="AN13" i="25"/>
  <c r="Y15" i="9"/>
  <c r="X15" i="9"/>
  <c r="AN13" i="18"/>
  <c r="AI13" i="18"/>
  <c r="AI13" i="35"/>
  <c r="AN13" i="35"/>
  <c r="Y15" i="84"/>
  <c r="X15" i="84"/>
  <c r="AG14" i="14"/>
  <c r="AP14" i="14" s="1"/>
  <c r="W15" i="14"/>
  <c r="AF14" i="14"/>
  <c r="AO14" i="14" s="1"/>
  <c r="AE14" i="14"/>
  <c r="Z14" i="50"/>
  <c r="AR13" i="64"/>
  <c r="AR13" i="34"/>
  <c r="Y13" i="68"/>
  <c r="X13" i="68"/>
  <c r="AR13" i="17"/>
  <c r="X15" i="54"/>
  <c r="Y15" i="54"/>
  <c r="Y14" i="92"/>
  <c r="X14" i="92"/>
  <c r="AH15" i="71"/>
  <c r="AQ15" i="71" s="1"/>
  <c r="AE14" i="74"/>
  <c r="W15" i="74"/>
  <c r="AF14" i="74"/>
  <c r="AO14" i="74" s="1"/>
  <c r="AG14" i="74"/>
  <c r="AP14" i="74" s="1"/>
  <c r="AF14" i="70"/>
  <c r="AO14" i="70" s="1"/>
  <c r="W15" i="70"/>
  <c r="AE14" i="70"/>
  <c r="AG14" i="70"/>
  <c r="AP14" i="70" s="1"/>
  <c r="AN14" i="47"/>
  <c r="AI14" i="47"/>
  <c r="AH14" i="8"/>
  <c r="AQ14" i="8" s="1"/>
  <c r="AR14" i="86"/>
  <c r="AH14" i="58"/>
  <c r="AQ14" i="58" s="1"/>
  <c r="AH15" i="21"/>
  <c r="AQ15" i="21" s="1"/>
  <c r="Z15" i="66"/>
  <c r="AN13" i="24"/>
  <c r="AI13" i="24"/>
  <c r="AH15" i="86"/>
  <c r="AQ15" i="86" s="1"/>
  <c r="AR13" i="58"/>
  <c r="Y15" i="85"/>
  <c r="Z15" i="85" s="1"/>
  <c r="X15" i="85"/>
  <c r="AN13" i="11"/>
  <c r="AI13" i="11"/>
  <c r="AH14" i="40"/>
  <c r="AQ14" i="40" s="1"/>
  <c r="AR13" i="61"/>
  <c r="AI14" i="42"/>
  <c r="AN14" i="42"/>
  <c r="AN13" i="51"/>
  <c r="AI13" i="51"/>
  <c r="AN14" i="96"/>
  <c r="AI14" i="96"/>
  <c r="AN14" i="87"/>
  <c r="AI14" i="87"/>
  <c r="AI12" i="27"/>
  <c r="AN12" i="27"/>
  <c r="Y14" i="18"/>
  <c r="X14" i="18"/>
  <c r="Z14" i="18" s="1"/>
  <c r="Y14" i="37"/>
  <c r="Z14" i="37" s="1"/>
  <c r="X14" i="37"/>
  <c r="AH14" i="67"/>
  <c r="AQ14" i="67" s="1"/>
  <c r="AF14" i="59"/>
  <c r="AO14" i="59" s="1"/>
  <c r="W15" i="59"/>
  <c r="AE14" i="59"/>
  <c r="AG14" i="59"/>
  <c r="AP14" i="59" s="1"/>
  <c r="X13" i="89"/>
  <c r="Z13" i="89" s="1"/>
  <c r="Y13" i="89"/>
  <c r="AR14" i="26"/>
  <c r="Z14" i="67"/>
  <c r="AG14" i="16"/>
  <c r="AP14" i="16" s="1"/>
  <c r="AF14" i="16"/>
  <c r="AO14" i="16" s="1"/>
  <c r="W15" i="16"/>
  <c r="AE14" i="16"/>
  <c r="Z14" i="88"/>
  <c r="AH15" i="48"/>
  <c r="AQ15" i="48" s="1"/>
  <c r="AH14" i="41"/>
  <c r="AQ14" i="41" s="1"/>
  <c r="AH14" i="82"/>
  <c r="AQ14" i="82" s="1"/>
  <c r="AI12" i="68"/>
  <c r="AN12" i="68"/>
  <c r="Z14" i="60"/>
  <c r="AH14" i="49"/>
  <c r="AQ14" i="49" s="1"/>
  <c r="AH14" i="38"/>
  <c r="AQ14" i="38" s="1"/>
  <c r="AI13" i="12"/>
  <c r="AN13" i="12"/>
  <c r="Y15" i="77"/>
  <c r="X15" i="77"/>
  <c r="AN13" i="92"/>
  <c r="AI13" i="92"/>
  <c r="AH13" i="94"/>
  <c r="AQ13" i="94" s="1"/>
  <c r="AR13" i="53"/>
  <c r="AR14" i="71"/>
  <c r="AR13" i="36"/>
  <c r="W15" i="63"/>
  <c r="AE14" i="63"/>
  <c r="AF14" i="63"/>
  <c r="AO14" i="63" s="1"/>
  <c r="AG14" i="63"/>
  <c r="AP14" i="63" s="1"/>
  <c r="Z14" i="61"/>
  <c r="Y15" i="52"/>
  <c r="X15" i="52"/>
  <c r="Y14" i="24"/>
  <c r="X14" i="24"/>
  <c r="AH15" i="79"/>
  <c r="AQ15" i="79" s="1"/>
  <c r="AI13" i="22"/>
  <c r="AN13" i="22"/>
  <c r="AR14" i="21"/>
  <c r="AH13" i="62"/>
  <c r="AQ13" i="62" s="1"/>
  <c r="X14" i="11"/>
  <c r="Y14" i="11"/>
  <c r="AH14" i="53"/>
  <c r="AQ14" i="53" s="1"/>
  <c r="AN14" i="3"/>
  <c r="AI14" i="3"/>
  <c r="Z14" i="40"/>
  <c r="X14" i="32"/>
  <c r="Y14" i="32"/>
  <c r="AI13" i="75"/>
  <c r="AN13" i="75"/>
  <c r="AR13" i="8"/>
  <c r="AN13" i="13"/>
  <c r="AI13" i="13"/>
  <c r="X16" i="76"/>
  <c r="Z16" i="76" s="1"/>
  <c r="Y16" i="76"/>
  <c r="Z15" i="54" l="1"/>
  <c r="Z15" i="9"/>
  <c r="Z15" i="52"/>
  <c r="Z14" i="35"/>
  <c r="AE14" i="35" s="1"/>
  <c r="Z13" i="27"/>
  <c r="AG13" i="27" s="1"/>
  <c r="AP13" i="27" s="1"/>
  <c r="AE14" i="41"/>
  <c r="Z14" i="32"/>
  <c r="Z15" i="55"/>
  <c r="W15" i="35"/>
  <c r="AF14" i="35"/>
  <c r="AO14" i="35" s="1"/>
  <c r="AG14" i="35"/>
  <c r="AP14" i="35" s="1"/>
  <c r="W14" i="27"/>
  <c r="AE16" i="76"/>
  <c r="W17" i="76"/>
  <c r="AF16" i="76"/>
  <c r="AO16" i="76" s="1"/>
  <c r="AG16" i="76"/>
  <c r="AP16" i="76" s="1"/>
  <c r="AF14" i="32"/>
  <c r="AO14" i="32" s="1"/>
  <c r="AE14" i="32"/>
  <c r="W15" i="32"/>
  <c r="AG14" i="32"/>
  <c r="AP14" i="32" s="1"/>
  <c r="AF13" i="89"/>
  <c r="AO13" i="89" s="1"/>
  <c r="AG13" i="89"/>
  <c r="AP13" i="89" s="1"/>
  <c r="W14" i="89"/>
  <c r="AE13" i="89"/>
  <c r="AF15" i="55"/>
  <c r="AO15" i="55" s="1"/>
  <c r="W16" i="55"/>
  <c r="AE15" i="55"/>
  <c r="AG15" i="55"/>
  <c r="AP15" i="55" s="1"/>
  <c r="AG15" i="73"/>
  <c r="AP15" i="73" s="1"/>
  <c r="AF15" i="73"/>
  <c r="AO15" i="73" s="1"/>
  <c r="AE15" i="73"/>
  <c r="W16" i="73"/>
  <c r="AG15" i="52"/>
  <c r="AP15" i="52" s="1"/>
  <c r="W16" i="52"/>
  <c r="AF15" i="52"/>
  <c r="AO15" i="52" s="1"/>
  <c r="AE15" i="52"/>
  <c r="AE14" i="37"/>
  <c r="W15" i="37"/>
  <c r="AF14" i="37"/>
  <c r="AO14" i="37" s="1"/>
  <c r="AG14" i="37"/>
  <c r="AP14" i="37" s="1"/>
  <c r="AG14" i="18"/>
  <c r="AP14" i="18" s="1"/>
  <c r="AF14" i="18"/>
  <c r="AO14" i="18" s="1"/>
  <c r="W15" i="18"/>
  <c r="AE14" i="18"/>
  <c r="W16" i="54"/>
  <c r="AE15" i="54"/>
  <c r="AG15" i="54"/>
  <c r="AP15" i="54" s="1"/>
  <c r="AF15" i="54"/>
  <c r="AO15" i="54" s="1"/>
  <c r="AG15" i="9"/>
  <c r="AP15" i="9" s="1"/>
  <c r="AF15" i="9"/>
  <c r="AO15" i="9" s="1"/>
  <c r="W16" i="9"/>
  <c r="AE15" i="9"/>
  <c r="AH14" i="11"/>
  <c r="AQ14" i="11" s="1"/>
  <c r="AH14" i="75"/>
  <c r="AQ14" i="75" s="1"/>
  <c r="AR14" i="54"/>
  <c r="AR13" i="32"/>
  <c r="AR13" i="13"/>
  <c r="AR13" i="22"/>
  <c r="AH14" i="24"/>
  <c r="AQ14" i="24" s="1"/>
  <c r="AG14" i="67"/>
  <c r="AP14" i="67" s="1"/>
  <c r="AF14" i="67"/>
  <c r="AO14" i="67" s="1"/>
  <c r="AE14" i="67"/>
  <c r="W15" i="67"/>
  <c r="AF14" i="40"/>
  <c r="AO14" i="40" s="1"/>
  <c r="AE14" i="40"/>
  <c r="W15" i="40"/>
  <c r="AG14" i="40"/>
  <c r="AP14" i="40" s="1"/>
  <c r="AH15" i="52"/>
  <c r="AQ15" i="52" s="1"/>
  <c r="AI14" i="63"/>
  <c r="AN14" i="63"/>
  <c r="AR12" i="68"/>
  <c r="Y15" i="16"/>
  <c r="X15" i="16"/>
  <c r="AR14" i="87"/>
  <c r="AR14" i="43"/>
  <c r="AG14" i="1"/>
  <c r="AP14" i="1" s="1"/>
  <c r="AF14" i="1"/>
  <c r="AO14" i="1" s="1"/>
  <c r="W15" i="1"/>
  <c r="AE14" i="1"/>
  <c r="AH15" i="43"/>
  <c r="AQ15" i="43" s="1"/>
  <c r="W16" i="69"/>
  <c r="AE15" i="69"/>
  <c r="AF15" i="69"/>
  <c r="AO15" i="69" s="1"/>
  <c r="AG15" i="69"/>
  <c r="AP15" i="69" s="1"/>
  <c r="X15" i="5"/>
  <c r="Y15" i="5"/>
  <c r="AR14" i="30"/>
  <c r="AR14" i="81"/>
  <c r="AH13" i="27"/>
  <c r="AQ13" i="27" s="1"/>
  <c r="Y15" i="93"/>
  <c r="X15" i="93"/>
  <c r="Y15" i="34"/>
  <c r="Z15" i="34" s="1"/>
  <c r="X15" i="34"/>
  <c r="AI14" i="4"/>
  <c r="AN14" i="4"/>
  <c r="AI14" i="82"/>
  <c r="AN14" i="82"/>
  <c r="AI14" i="33"/>
  <c r="AN14" i="33"/>
  <c r="AH14" i="90"/>
  <c r="AQ14" i="90" s="1"/>
  <c r="AH14" i="13"/>
  <c r="AQ14" i="13" s="1"/>
  <c r="AH15" i="3"/>
  <c r="AQ15" i="3" s="1"/>
  <c r="X14" i="20"/>
  <c r="Y14" i="20"/>
  <c r="Y16" i="71"/>
  <c r="X16" i="71"/>
  <c r="Z16" i="71" s="1"/>
  <c r="AR14" i="3"/>
  <c r="X15" i="63"/>
  <c r="Y15" i="63"/>
  <c r="AG15" i="85"/>
  <c r="AP15" i="85" s="1"/>
  <c r="AF15" i="85"/>
  <c r="AO15" i="85" s="1"/>
  <c r="W16" i="85"/>
  <c r="AE15" i="85"/>
  <c r="AR13" i="35"/>
  <c r="AR14" i="9"/>
  <c r="AH14" i="56"/>
  <c r="AQ14" i="56" s="1"/>
  <c r="W15" i="57"/>
  <c r="AE14" i="57"/>
  <c r="AG14" i="57"/>
  <c r="AP14" i="57" s="1"/>
  <c r="AF14" i="57"/>
  <c r="AO14" i="57" s="1"/>
  <c r="Z15" i="4"/>
  <c r="Y15" i="4"/>
  <c r="X15" i="4"/>
  <c r="AE14" i="90"/>
  <c r="W15" i="90"/>
  <c r="AF14" i="90"/>
  <c r="AO14" i="90" s="1"/>
  <c r="AG14" i="90"/>
  <c r="AP14" i="90" s="1"/>
  <c r="AI13" i="23"/>
  <c r="AN13" i="23"/>
  <c r="AR14" i="77"/>
  <c r="X14" i="78"/>
  <c r="Z14" i="78" s="1"/>
  <c r="Y14" i="78"/>
  <c r="AH15" i="65"/>
  <c r="AQ15" i="65" s="1"/>
  <c r="W15" i="17"/>
  <c r="AE14" i="17"/>
  <c r="AG14" i="17"/>
  <c r="AP14" i="17" s="1"/>
  <c r="AF14" i="17"/>
  <c r="AO14" i="17" s="1"/>
  <c r="AI14" i="41"/>
  <c r="AN14" i="41"/>
  <c r="AI14" i="8"/>
  <c r="AN14" i="8"/>
  <c r="AR13" i="75"/>
  <c r="Z14" i="11"/>
  <c r="AR14" i="96"/>
  <c r="AN14" i="70"/>
  <c r="AI14" i="70"/>
  <c r="Y15" i="74"/>
  <c r="X15" i="74"/>
  <c r="AR13" i="18"/>
  <c r="AR13" i="25"/>
  <c r="Z14" i="75"/>
  <c r="AH15" i="19"/>
  <c r="AQ15" i="19" s="1"/>
  <c r="AF14" i="91"/>
  <c r="AO14" i="91" s="1"/>
  <c r="AE14" i="91"/>
  <c r="AG14" i="91"/>
  <c r="AP14" i="91" s="1"/>
  <c r="W15" i="91"/>
  <c r="X14" i="29"/>
  <c r="Z14" i="29" s="1"/>
  <c r="Y14" i="29"/>
  <c r="AH14" i="25"/>
  <c r="AQ14" i="25" s="1"/>
  <c r="AH15" i="42"/>
  <c r="AQ15" i="42" s="1"/>
  <c r="AI12" i="7"/>
  <c r="AN12" i="7"/>
  <c r="AN15" i="28"/>
  <c r="AI15" i="28"/>
  <c r="AR14" i="84"/>
  <c r="AR14" i="55"/>
  <c r="Z14" i="13"/>
  <c r="AR15" i="44"/>
  <c r="Z15" i="3"/>
  <c r="AR14" i="85"/>
  <c r="AH14" i="22"/>
  <c r="AQ14" i="22" s="1"/>
  <c r="X14" i="23"/>
  <c r="Z14" i="23" s="1"/>
  <c r="Y14" i="23"/>
  <c r="AH15" i="47"/>
  <c r="AQ15" i="47" s="1"/>
  <c r="AR12" i="89"/>
  <c r="Y16" i="79"/>
  <c r="X16" i="79"/>
  <c r="Z16" i="79" s="1"/>
  <c r="AI13" i="94"/>
  <c r="AN13" i="94"/>
  <c r="Y15" i="36"/>
  <c r="X15" i="36"/>
  <c r="X15" i="8"/>
  <c r="Z15" i="8" s="1"/>
  <c r="Y15" i="8"/>
  <c r="AR13" i="92"/>
  <c r="AR13" i="12"/>
  <c r="W16" i="43"/>
  <c r="AG15" i="43"/>
  <c r="AP15" i="43" s="1"/>
  <c r="AF15" i="43"/>
  <c r="AO15" i="43" s="1"/>
  <c r="AE15" i="43"/>
  <c r="AH14" i="45"/>
  <c r="AQ14" i="45" s="1"/>
  <c r="W16" i="30"/>
  <c r="AG15" i="30"/>
  <c r="AP15" i="30" s="1"/>
  <c r="AE15" i="30"/>
  <c r="AF15" i="30"/>
  <c r="AO15" i="30" s="1"/>
  <c r="AG15" i="87"/>
  <c r="AP15" i="87" s="1"/>
  <c r="W16" i="87"/>
  <c r="AF15" i="87"/>
  <c r="AO15" i="87" s="1"/>
  <c r="AE15" i="87"/>
  <c r="AR13" i="24"/>
  <c r="AI14" i="74"/>
  <c r="AN14" i="74"/>
  <c r="AH13" i="68"/>
  <c r="AQ13" i="68" s="1"/>
  <c r="AH15" i="84"/>
  <c r="AQ15" i="84" s="1"/>
  <c r="AH14" i="51"/>
  <c r="AQ14" i="51" s="1"/>
  <c r="AG14" i="25"/>
  <c r="AP14" i="25" s="1"/>
  <c r="AF14" i="25"/>
  <c r="AO14" i="25" s="1"/>
  <c r="AE14" i="25"/>
  <c r="W15" i="25"/>
  <c r="X13" i="7"/>
  <c r="Z13" i="7" s="1"/>
  <c r="Y13" i="7"/>
  <c r="AH14" i="10"/>
  <c r="AQ14" i="10" s="1"/>
  <c r="Z15" i="80"/>
  <c r="Y15" i="80"/>
  <c r="X15" i="80"/>
  <c r="AN14" i="34"/>
  <c r="AI14" i="34"/>
  <c r="AH15" i="81"/>
  <c r="AQ15" i="81" s="1"/>
  <c r="AI14" i="38"/>
  <c r="AN14" i="38"/>
  <c r="Z14" i="22"/>
  <c r="AH14" i="46"/>
  <c r="AQ14" i="46" s="1"/>
  <c r="Z15" i="47"/>
  <c r="Z15" i="65"/>
  <c r="Z16" i="86"/>
  <c r="Y16" i="86"/>
  <c r="X16" i="86"/>
  <c r="AI14" i="58"/>
  <c r="AN14" i="58"/>
  <c r="X15" i="39"/>
  <c r="Y15" i="39"/>
  <c r="AN15" i="79"/>
  <c r="AI15" i="79"/>
  <c r="AI14" i="36"/>
  <c r="AN14" i="36"/>
  <c r="AN13" i="6"/>
  <c r="AI13" i="6"/>
  <c r="AH13" i="89"/>
  <c r="AQ13" i="89" s="1"/>
  <c r="AH14" i="18"/>
  <c r="AQ14" i="18" s="1"/>
  <c r="AR14" i="42"/>
  <c r="AH14" i="92"/>
  <c r="AQ14" i="92" s="1"/>
  <c r="Y15" i="14"/>
  <c r="X15" i="14"/>
  <c r="AR14" i="52"/>
  <c r="AG15" i="96"/>
  <c r="AP15" i="96" s="1"/>
  <c r="AF15" i="96"/>
  <c r="AO15" i="96" s="1"/>
  <c r="W16" i="96"/>
  <c r="AE15" i="96"/>
  <c r="AI14" i="93"/>
  <c r="AN14" i="93"/>
  <c r="AR14" i="65"/>
  <c r="AG14" i="61"/>
  <c r="AP14" i="61" s="1"/>
  <c r="W15" i="61"/>
  <c r="AF14" i="61"/>
  <c r="AO14" i="61" s="1"/>
  <c r="AE14" i="61"/>
  <c r="AR13" i="11"/>
  <c r="X15" i="70"/>
  <c r="Y15" i="70"/>
  <c r="Z15" i="70" s="1"/>
  <c r="Z14" i="92"/>
  <c r="AF14" i="64"/>
  <c r="AO14" i="64" s="1"/>
  <c r="W15" i="64"/>
  <c r="AE14" i="64"/>
  <c r="AG14" i="64"/>
  <c r="AP14" i="64" s="1"/>
  <c r="AR13" i="56"/>
  <c r="AI13" i="29"/>
  <c r="AN13" i="29"/>
  <c r="AR14" i="19"/>
  <c r="Z14" i="56"/>
  <c r="Z14" i="45"/>
  <c r="X16" i="28"/>
  <c r="Z16" i="28" s="1"/>
  <c r="Y16" i="28"/>
  <c r="AR14" i="73"/>
  <c r="AH14" i="32"/>
  <c r="AQ14" i="32" s="1"/>
  <c r="AG14" i="60"/>
  <c r="AP14" i="60" s="1"/>
  <c r="AF14" i="60"/>
  <c r="AO14" i="60" s="1"/>
  <c r="W15" i="60"/>
  <c r="AE14" i="60"/>
  <c r="AG14" i="88"/>
  <c r="AP14" i="88" s="1"/>
  <c r="AF14" i="88"/>
  <c r="AO14" i="88" s="1"/>
  <c r="AE14" i="88"/>
  <c r="W15" i="88"/>
  <c r="AN14" i="59"/>
  <c r="AI14" i="59"/>
  <c r="AH14" i="37"/>
  <c r="AQ14" i="37" s="1"/>
  <c r="AR13" i="51"/>
  <c r="AF14" i="50"/>
  <c r="AO14" i="50" s="1"/>
  <c r="W15" i="50"/>
  <c r="AE14" i="50"/>
  <c r="AG14" i="50"/>
  <c r="AP14" i="50" s="1"/>
  <c r="AH15" i="9"/>
  <c r="AQ15" i="9" s="1"/>
  <c r="Z15" i="19"/>
  <c r="AR13" i="46"/>
  <c r="AG15" i="83"/>
  <c r="AP15" i="83" s="1"/>
  <c r="AF15" i="83"/>
  <c r="AO15" i="83" s="1"/>
  <c r="AE15" i="83"/>
  <c r="W16" i="83"/>
  <c r="Z15" i="42"/>
  <c r="AI13" i="62"/>
  <c r="AN13" i="62"/>
  <c r="AN14" i="80"/>
  <c r="AI14" i="80"/>
  <c r="Z15" i="81"/>
  <c r="Z15" i="38"/>
  <c r="Y15" i="38"/>
  <c r="X15" i="38"/>
  <c r="AI15" i="15"/>
  <c r="AN15" i="15"/>
  <c r="AI14" i="2"/>
  <c r="AN14" i="2"/>
  <c r="Y15" i="33"/>
  <c r="X15" i="33"/>
  <c r="AI15" i="48"/>
  <c r="AN15" i="48"/>
  <c r="AR13" i="10"/>
  <c r="AH15" i="73"/>
  <c r="AQ15" i="73" s="1"/>
  <c r="AR13" i="45"/>
  <c r="AH14" i="12"/>
  <c r="AQ14" i="12" s="1"/>
  <c r="AI13" i="78"/>
  <c r="AN13" i="78"/>
  <c r="AN15" i="86"/>
  <c r="AI15" i="86"/>
  <c r="Y15" i="58"/>
  <c r="X15" i="58"/>
  <c r="Z15" i="58" s="1"/>
  <c r="X15" i="53"/>
  <c r="Y15" i="53"/>
  <c r="Z15" i="53" s="1"/>
  <c r="Z14" i="94"/>
  <c r="X14" i="94"/>
  <c r="Y14" i="94"/>
  <c r="Y14" i="6"/>
  <c r="X14" i="6"/>
  <c r="AN15" i="21"/>
  <c r="AI15" i="21"/>
  <c r="AN14" i="49"/>
  <c r="AI14" i="49"/>
  <c r="AH16" i="76"/>
  <c r="AQ16" i="76" s="1"/>
  <c r="AF16" i="44"/>
  <c r="AO16" i="44" s="1"/>
  <c r="AG16" i="44"/>
  <c r="AP16" i="44" s="1"/>
  <c r="W17" i="44"/>
  <c r="AE16" i="44"/>
  <c r="AH15" i="55"/>
  <c r="AQ15" i="55" s="1"/>
  <c r="AH15" i="77"/>
  <c r="AQ15" i="77" s="1"/>
  <c r="Z14" i="24"/>
  <c r="Z15" i="77"/>
  <c r="AN14" i="16"/>
  <c r="AI14" i="16"/>
  <c r="X15" i="59"/>
  <c r="Z15" i="59" s="1"/>
  <c r="Y15" i="59"/>
  <c r="AR12" i="27"/>
  <c r="AH15" i="85"/>
  <c r="AQ15" i="85" s="1"/>
  <c r="AG15" i="66"/>
  <c r="AP15" i="66" s="1"/>
  <c r="W16" i="66"/>
  <c r="AE15" i="66"/>
  <c r="AF15" i="66"/>
  <c r="AO15" i="66" s="1"/>
  <c r="AR14" i="47"/>
  <c r="AH15" i="54"/>
  <c r="AQ15" i="54" s="1"/>
  <c r="Z13" i="68"/>
  <c r="AI14" i="14"/>
  <c r="AN14" i="14"/>
  <c r="Z15" i="84"/>
  <c r="Z14" i="51"/>
  <c r="W15" i="95"/>
  <c r="AE14" i="95"/>
  <c r="AF14" i="95"/>
  <c r="AO14" i="95" s="1"/>
  <c r="AG14" i="95"/>
  <c r="AP14" i="95" s="1"/>
  <c r="AG14" i="72"/>
  <c r="AP14" i="72" s="1"/>
  <c r="AF14" i="72"/>
  <c r="AO14" i="72" s="1"/>
  <c r="W15" i="72"/>
  <c r="AE14" i="72"/>
  <c r="W16" i="26"/>
  <c r="AG15" i="26"/>
  <c r="AP15" i="26" s="1"/>
  <c r="AF15" i="26"/>
  <c r="AO15" i="26" s="1"/>
  <c r="AE15" i="26"/>
  <c r="AR13" i="90"/>
  <c r="AH15" i="96"/>
  <c r="AQ15" i="96" s="1"/>
  <c r="AH16" i="44"/>
  <c r="AQ16" i="44" s="1"/>
  <c r="AI14" i="5"/>
  <c r="AN14" i="5"/>
  <c r="W15" i="31"/>
  <c r="AG14" i="31"/>
  <c r="AP14" i="31" s="1"/>
  <c r="AF14" i="31"/>
  <c r="AO14" i="31" s="1"/>
  <c r="AE14" i="31"/>
  <c r="AH14" i="35"/>
  <c r="AQ14" i="35" s="1"/>
  <c r="AR15" i="76"/>
  <c r="Z14" i="10"/>
  <c r="Z14" i="62"/>
  <c r="X14" i="62"/>
  <c r="Y14" i="62"/>
  <c r="AH15" i="30"/>
  <c r="AQ15" i="30" s="1"/>
  <c r="X16" i="15"/>
  <c r="Y16" i="15"/>
  <c r="Z16" i="15" s="1"/>
  <c r="X15" i="82"/>
  <c r="Y15" i="82"/>
  <c r="X15" i="2"/>
  <c r="Y15" i="2"/>
  <c r="Z15" i="2" s="1"/>
  <c r="Y16" i="48"/>
  <c r="X16" i="48"/>
  <c r="AR13" i="37"/>
  <c r="AH15" i="87"/>
  <c r="AQ15" i="87" s="1"/>
  <c r="AF14" i="46"/>
  <c r="AO14" i="46" s="1"/>
  <c r="AE14" i="46"/>
  <c r="W15" i="46"/>
  <c r="AG14" i="46"/>
  <c r="AP14" i="46" s="1"/>
  <c r="AI13" i="20"/>
  <c r="AN13" i="20"/>
  <c r="AG14" i="12"/>
  <c r="AP14" i="12" s="1"/>
  <c r="AF14" i="12"/>
  <c r="AO14" i="12" s="1"/>
  <c r="W15" i="12"/>
  <c r="AE14" i="12"/>
  <c r="AI14" i="39"/>
  <c r="AN14" i="39"/>
  <c r="AI14" i="53"/>
  <c r="AN14" i="53"/>
  <c r="AN15" i="71"/>
  <c r="AI15" i="71"/>
  <c r="Y15" i="41"/>
  <c r="X15" i="41"/>
  <c r="Y16" i="21"/>
  <c r="X16" i="21"/>
  <c r="Z16" i="21" s="1"/>
  <c r="Y15" i="49"/>
  <c r="X15" i="49"/>
  <c r="Z15" i="14" l="1"/>
  <c r="Z15" i="39"/>
  <c r="AE13" i="27"/>
  <c r="AF13" i="27"/>
  <c r="AO13" i="27" s="1"/>
  <c r="Z16" i="48"/>
  <c r="W17" i="48" s="1"/>
  <c r="AG14" i="29"/>
  <c r="AP14" i="29" s="1"/>
  <c r="AF14" i="29"/>
  <c r="AO14" i="29" s="1"/>
  <c r="AE14" i="29"/>
  <c r="W15" i="29"/>
  <c r="AG15" i="14"/>
  <c r="AP15" i="14" s="1"/>
  <c r="W16" i="14"/>
  <c r="AF15" i="14"/>
  <c r="AO15" i="14" s="1"/>
  <c r="AE15" i="14"/>
  <c r="AF15" i="34"/>
  <c r="AO15" i="34" s="1"/>
  <c r="AG15" i="34"/>
  <c r="AP15" i="34" s="1"/>
  <c r="AE15" i="34"/>
  <c r="W16" i="34"/>
  <c r="AF16" i="15"/>
  <c r="AO16" i="15" s="1"/>
  <c r="W17" i="15"/>
  <c r="AE16" i="15"/>
  <c r="AG16" i="15"/>
  <c r="AP16" i="15" s="1"/>
  <c r="AE15" i="39"/>
  <c r="W16" i="39"/>
  <c r="AF15" i="39"/>
  <c r="AO15" i="39" s="1"/>
  <c r="AG15" i="39"/>
  <c r="AP15" i="39" s="1"/>
  <c r="AF16" i="48"/>
  <c r="AO16" i="48" s="1"/>
  <c r="AE16" i="48"/>
  <c r="AG16" i="48"/>
  <c r="AP16" i="48" s="1"/>
  <c r="AF15" i="53"/>
  <c r="AO15" i="53" s="1"/>
  <c r="AE15" i="53"/>
  <c r="AG15" i="53"/>
  <c r="AP15" i="53" s="1"/>
  <c r="W16" i="53"/>
  <c r="AG16" i="21"/>
  <c r="AP16" i="21" s="1"/>
  <c r="AF16" i="21"/>
  <c r="AO16" i="21" s="1"/>
  <c r="W17" i="21"/>
  <c r="AE16" i="21"/>
  <c r="W16" i="2"/>
  <c r="AE15" i="2"/>
  <c r="AG15" i="2"/>
  <c r="AP15" i="2" s="1"/>
  <c r="AF15" i="2"/>
  <c r="AO15" i="2" s="1"/>
  <c r="W17" i="28"/>
  <c r="AE16" i="28"/>
  <c r="AG16" i="28"/>
  <c r="AP16" i="28" s="1"/>
  <c r="AF16" i="28"/>
  <c r="AO16" i="28" s="1"/>
  <c r="AF15" i="70"/>
  <c r="AO15" i="70" s="1"/>
  <c r="W16" i="70"/>
  <c r="AE15" i="70"/>
  <c r="AG15" i="70"/>
  <c r="AP15" i="70" s="1"/>
  <c r="Y15" i="12"/>
  <c r="X15" i="12"/>
  <c r="X15" i="46"/>
  <c r="Y15" i="46"/>
  <c r="AH15" i="82"/>
  <c r="AQ15" i="82" s="1"/>
  <c r="W15" i="62"/>
  <c r="AE14" i="62"/>
  <c r="AG14" i="62"/>
  <c r="AP14" i="62" s="1"/>
  <c r="AF14" i="62"/>
  <c r="AO14" i="62" s="1"/>
  <c r="AG14" i="51"/>
  <c r="AP14" i="51" s="1"/>
  <c r="AF14" i="51"/>
  <c r="AO14" i="51" s="1"/>
  <c r="AE14" i="51"/>
  <c r="W15" i="51"/>
  <c r="X16" i="66"/>
  <c r="Z16" i="66" s="1"/>
  <c r="Y16" i="66"/>
  <c r="AR14" i="16"/>
  <c r="AR15" i="21"/>
  <c r="AH14" i="94"/>
  <c r="AQ14" i="94" s="1"/>
  <c r="AR14" i="2"/>
  <c r="AG15" i="81"/>
  <c r="AP15" i="81" s="1"/>
  <c r="AF15" i="81"/>
  <c r="AO15" i="81" s="1"/>
  <c r="AE15" i="81"/>
  <c r="W16" i="81"/>
  <c r="Y16" i="83"/>
  <c r="X16" i="83"/>
  <c r="AN14" i="50"/>
  <c r="AI14" i="50"/>
  <c r="X15" i="88"/>
  <c r="Y15" i="88"/>
  <c r="Y15" i="60"/>
  <c r="X15" i="60"/>
  <c r="Z15" i="60" s="1"/>
  <c r="AR13" i="29"/>
  <c r="AG15" i="65"/>
  <c r="AP15" i="65" s="1"/>
  <c r="AF15" i="65"/>
  <c r="AO15" i="65" s="1"/>
  <c r="AE15" i="65"/>
  <c r="W16" i="65"/>
  <c r="AH13" i="7"/>
  <c r="AQ13" i="7" s="1"/>
  <c r="AF15" i="8"/>
  <c r="AO15" i="8" s="1"/>
  <c r="W16" i="8"/>
  <c r="AE15" i="8"/>
  <c r="AG15" i="8"/>
  <c r="AP15" i="8" s="1"/>
  <c r="AH16" i="79"/>
  <c r="AQ16" i="79" s="1"/>
  <c r="AF14" i="23"/>
  <c r="AO14" i="23" s="1"/>
  <c r="W15" i="23"/>
  <c r="AE14" i="23"/>
  <c r="AG14" i="23"/>
  <c r="AP14" i="23" s="1"/>
  <c r="AG15" i="3"/>
  <c r="AP15" i="3" s="1"/>
  <c r="AF15" i="3"/>
  <c r="AO15" i="3" s="1"/>
  <c r="W16" i="3"/>
  <c r="AE15" i="3"/>
  <c r="AI14" i="17"/>
  <c r="AN14" i="17"/>
  <c r="AH14" i="78"/>
  <c r="AQ14" i="78" s="1"/>
  <c r="AI15" i="69"/>
  <c r="AN15" i="69"/>
  <c r="Y15" i="67"/>
  <c r="X15" i="67"/>
  <c r="Y16" i="9"/>
  <c r="Z16" i="9" s="1"/>
  <c r="X16" i="9"/>
  <c r="X16" i="54"/>
  <c r="Y16" i="54"/>
  <c r="X16" i="52"/>
  <c r="Y16" i="52"/>
  <c r="Y15" i="32"/>
  <c r="X15" i="32"/>
  <c r="X17" i="76"/>
  <c r="Y17" i="76"/>
  <c r="W16" i="58"/>
  <c r="AE15" i="58"/>
  <c r="AF15" i="58"/>
  <c r="AO15" i="58" s="1"/>
  <c r="AG15" i="58"/>
  <c r="AP15" i="58" s="1"/>
  <c r="AR15" i="48"/>
  <c r="AR14" i="80"/>
  <c r="AN15" i="83"/>
  <c r="AI15" i="83"/>
  <c r="AG15" i="19"/>
  <c r="AP15" i="19" s="1"/>
  <c r="AF15" i="19"/>
  <c r="AO15" i="19" s="1"/>
  <c r="W16" i="19"/>
  <c r="AE15" i="19"/>
  <c r="Y15" i="50"/>
  <c r="X15" i="50"/>
  <c r="AF14" i="45"/>
  <c r="AO14" i="45" s="1"/>
  <c r="AG14" i="45"/>
  <c r="AP14" i="45" s="1"/>
  <c r="AE14" i="45"/>
  <c r="W15" i="45"/>
  <c r="AF14" i="92"/>
  <c r="AO14" i="92" s="1"/>
  <c r="AE14" i="92"/>
  <c r="AG14" i="92"/>
  <c r="AP14" i="92" s="1"/>
  <c r="W15" i="92"/>
  <c r="AI14" i="61"/>
  <c r="AN14" i="61"/>
  <c r="AR14" i="36"/>
  <c r="W16" i="47"/>
  <c r="AG15" i="47"/>
  <c r="AP15" i="47" s="1"/>
  <c r="AF15" i="47"/>
  <c r="AO15" i="47" s="1"/>
  <c r="AE15" i="47"/>
  <c r="AG14" i="22"/>
  <c r="AP14" i="22" s="1"/>
  <c r="AF14" i="22"/>
  <c r="AO14" i="22" s="1"/>
  <c r="W15" i="22"/>
  <c r="AE14" i="22"/>
  <c r="W16" i="80"/>
  <c r="AG15" i="80"/>
  <c r="AP15" i="80" s="1"/>
  <c r="AE15" i="80"/>
  <c r="AF15" i="80"/>
  <c r="AO15" i="80" s="1"/>
  <c r="AG13" i="7"/>
  <c r="AP13" i="7" s="1"/>
  <c r="AF13" i="7"/>
  <c r="AO13" i="7" s="1"/>
  <c r="W14" i="7"/>
  <c r="AE13" i="7"/>
  <c r="AR14" i="74"/>
  <c r="Y16" i="87"/>
  <c r="X16" i="87"/>
  <c r="Y16" i="30"/>
  <c r="X16" i="30"/>
  <c r="AI15" i="43"/>
  <c r="AN15" i="43"/>
  <c r="AH15" i="36"/>
  <c r="AQ15" i="36" s="1"/>
  <c r="W17" i="79"/>
  <c r="AG16" i="79"/>
  <c r="AP16" i="79" s="1"/>
  <c r="AF16" i="79"/>
  <c r="AO16" i="79" s="1"/>
  <c r="AE16" i="79"/>
  <c r="Y15" i="91"/>
  <c r="X15" i="91"/>
  <c r="AR14" i="8"/>
  <c r="Y15" i="17"/>
  <c r="X15" i="17"/>
  <c r="AF14" i="78"/>
  <c r="AO14" i="78" s="1"/>
  <c r="AE14" i="78"/>
  <c r="W15" i="78"/>
  <c r="AG14" i="78"/>
  <c r="AP14" i="78" s="1"/>
  <c r="AG15" i="4"/>
  <c r="AP15" i="4" s="1"/>
  <c r="AF15" i="4"/>
  <c r="AO15" i="4" s="1"/>
  <c r="W16" i="4"/>
  <c r="AE15" i="4"/>
  <c r="AN15" i="85"/>
  <c r="AI15" i="85"/>
  <c r="AH15" i="63"/>
  <c r="AQ15" i="63" s="1"/>
  <c r="AG16" i="71"/>
  <c r="AP16" i="71" s="1"/>
  <c r="AF16" i="71"/>
  <c r="AO16" i="71" s="1"/>
  <c r="W17" i="71"/>
  <c r="AE16" i="71"/>
  <c r="AR14" i="82"/>
  <c r="AH15" i="93"/>
  <c r="AQ15" i="93" s="1"/>
  <c r="X16" i="69"/>
  <c r="Y16" i="69"/>
  <c r="AI14" i="1"/>
  <c r="AN14" i="1"/>
  <c r="AN14" i="67"/>
  <c r="AI14" i="67"/>
  <c r="AN14" i="18"/>
  <c r="AI14" i="18"/>
  <c r="Y14" i="89"/>
  <c r="Z14" i="89" s="1"/>
  <c r="X14" i="89"/>
  <c r="AI14" i="32"/>
  <c r="AN14" i="32"/>
  <c r="AI16" i="76"/>
  <c r="AN16" i="76"/>
  <c r="W15" i="10"/>
  <c r="AE14" i="10"/>
  <c r="AG14" i="10"/>
  <c r="AP14" i="10" s="1"/>
  <c r="AF14" i="10"/>
  <c r="AO14" i="10" s="1"/>
  <c r="AH15" i="41"/>
  <c r="AQ15" i="41" s="1"/>
  <c r="X16" i="26"/>
  <c r="Y16" i="26"/>
  <c r="AR15" i="86"/>
  <c r="AN14" i="88"/>
  <c r="AI14" i="88"/>
  <c r="AG14" i="56"/>
  <c r="AP14" i="56" s="1"/>
  <c r="AF14" i="56"/>
  <c r="AO14" i="56" s="1"/>
  <c r="AE14" i="56"/>
  <c r="W15" i="56"/>
  <c r="AR14" i="93"/>
  <c r="AR15" i="79"/>
  <c r="AR14" i="58"/>
  <c r="AR15" i="28"/>
  <c r="AH15" i="74"/>
  <c r="AQ15" i="74" s="1"/>
  <c r="Z15" i="63"/>
  <c r="AH15" i="5"/>
  <c r="AQ15" i="5" s="1"/>
  <c r="Y15" i="1"/>
  <c r="X15" i="1"/>
  <c r="Z15" i="1" s="1"/>
  <c r="Y15" i="18"/>
  <c r="X15" i="18"/>
  <c r="Z15" i="37"/>
  <c r="Y15" i="37"/>
  <c r="X15" i="37"/>
  <c r="AI15" i="55"/>
  <c r="AN15" i="55"/>
  <c r="Y14" i="27"/>
  <c r="Z14" i="27" s="1"/>
  <c r="X14" i="27"/>
  <c r="Z15" i="82"/>
  <c r="W16" i="84"/>
  <c r="AE15" i="84"/>
  <c r="AG15" i="84"/>
  <c r="AP15" i="84" s="1"/>
  <c r="AF15" i="84"/>
  <c r="AO15" i="84" s="1"/>
  <c r="AF14" i="94"/>
  <c r="AO14" i="94" s="1"/>
  <c r="W15" i="94"/>
  <c r="AE14" i="94"/>
  <c r="AG14" i="94"/>
  <c r="AP14" i="94" s="1"/>
  <c r="AH15" i="49"/>
  <c r="AQ15" i="49" s="1"/>
  <c r="AR14" i="53"/>
  <c r="AN14" i="46"/>
  <c r="AI14" i="46"/>
  <c r="AG15" i="77"/>
  <c r="AP15" i="77" s="1"/>
  <c r="AF15" i="77"/>
  <c r="AO15" i="77" s="1"/>
  <c r="W16" i="77"/>
  <c r="AE15" i="77"/>
  <c r="Y17" i="44"/>
  <c r="X17" i="44"/>
  <c r="AH14" i="6"/>
  <c r="AQ14" i="6" s="1"/>
  <c r="AH15" i="33"/>
  <c r="AQ15" i="33" s="1"/>
  <c r="AR15" i="15"/>
  <c r="AH15" i="2"/>
  <c r="AQ15" i="2" s="1"/>
  <c r="AH16" i="15"/>
  <c r="AQ16" i="15" s="1"/>
  <c r="AI14" i="31"/>
  <c r="AN14" i="31"/>
  <c r="AR14" i="5"/>
  <c r="AN14" i="72"/>
  <c r="AI14" i="72"/>
  <c r="AI14" i="95"/>
  <c r="AN14" i="95"/>
  <c r="AR14" i="14"/>
  <c r="AG14" i="24"/>
  <c r="AP14" i="24" s="1"/>
  <c r="AF14" i="24"/>
  <c r="AO14" i="24" s="1"/>
  <c r="W15" i="24"/>
  <c r="AE14" i="24"/>
  <c r="AH15" i="53"/>
  <c r="AQ15" i="53" s="1"/>
  <c r="AH15" i="38"/>
  <c r="AQ15" i="38" s="1"/>
  <c r="AH15" i="70"/>
  <c r="AQ15" i="70" s="1"/>
  <c r="Y15" i="61"/>
  <c r="X15" i="61"/>
  <c r="AN15" i="96"/>
  <c r="AI15" i="96"/>
  <c r="AH16" i="86"/>
  <c r="AQ16" i="86" s="1"/>
  <c r="AR14" i="38"/>
  <c r="AR14" i="34"/>
  <c r="Z15" i="25"/>
  <c r="Y15" i="25"/>
  <c r="X15" i="25"/>
  <c r="Z15" i="36"/>
  <c r="AG14" i="13"/>
  <c r="AP14" i="13" s="1"/>
  <c r="AF14" i="13"/>
  <c r="AO14" i="13" s="1"/>
  <c r="W15" i="13"/>
  <c r="AE14" i="13"/>
  <c r="AE14" i="75"/>
  <c r="W15" i="75"/>
  <c r="AF14" i="75"/>
  <c r="AO14" i="75" s="1"/>
  <c r="AG14" i="75"/>
  <c r="AP14" i="75" s="1"/>
  <c r="AG14" i="11"/>
  <c r="AP14" i="11" s="1"/>
  <c r="AF14" i="11"/>
  <c r="AO14" i="11" s="1"/>
  <c r="W15" i="11"/>
  <c r="AE14" i="11"/>
  <c r="AR14" i="41"/>
  <c r="Y15" i="90"/>
  <c r="Z15" i="90" s="1"/>
  <c r="X15" i="90"/>
  <c r="Y16" i="85"/>
  <c r="X16" i="85"/>
  <c r="AH14" i="20"/>
  <c r="AQ14" i="20" s="1"/>
  <c r="AR14" i="4"/>
  <c r="Z15" i="93"/>
  <c r="Z15" i="5"/>
  <c r="AH15" i="16"/>
  <c r="AQ15" i="16" s="1"/>
  <c r="AR14" i="63"/>
  <c r="Y15" i="40"/>
  <c r="X15" i="40"/>
  <c r="Z15" i="40" s="1"/>
  <c r="AI14" i="37"/>
  <c r="AN14" i="37"/>
  <c r="Y16" i="73"/>
  <c r="X16" i="73"/>
  <c r="Z16" i="73" s="1"/>
  <c r="Y16" i="55"/>
  <c r="X16" i="55"/>
  <c r="AN13" i="27"/>
  <c r="AI13" i="27"/>
  <c r="X15" i="31"/>
  <c r="Y15" i="31"/>
  <c r="AI16" i="44"/>
  <c r="AN16" i="44"/>
  <c r="Z15" i="49"/>
  <c r="Z15" i="41"/>
  <c r="AR14" i="39"/>
  <c r="AR13" i="20"/>
  <c r="AI15" i="26"/>
  <c r="AN15" i="26"/>
  <c r="Y15" i="72"/>
  <c r="X15" i="72"/>
  <c r="AG13" i="68"/>
  <c r="AP13" i="68" s="1"/>
  <c r="AF13" i="68"/>
  <c r="AO13" i="68" s="1"/>
  <c r="AE13" i="68"/>
  <c r="W14" i="68"/>
  <c r="AH15" i="59"/>
  <c r="AQ15" i="59" s="1"/>
  <c r="AR14" i="49"/>
  <c r="Z14" i="6"/>
  <c r="Z15" i="33"/>
  <c r="AR13" i="62"/>
  <c r="AR14" i="59"/>
  <c r="AN14" i="64"/>
  <c r="AI14" i="64"/>
  <c r="AH15" i="14"/>
  <c r="AQ15" i="14" s="1"/>
  <c r="AR13" i="6"/>
  <c r="AN14" i="25"/>
  <c r="AI14" i="25"/>
  <c r="AI15" i="30"/>
  <c r="AN15" i="30"/>
  <c r="AN14" i="91"/>
  <c r="AI14" i="91"/>
  <c r="Z15" i="74"/>
  <c r="AI14" i="90"/>
  <c r="AN14" i="90"/>
  <c r="AI14" i="57"/>
  <c r="AN14" i="57"/>
  <c r="Z14" i="20"/>
  <c r="AH15" i="34"/>
  <c r="AQ15" i="34" s="1"/>
  <c r="AI14" i="40"/>
  <c r="AN14" i="40"/>
  <c r="AN15" i="52"/>
  <c r="AI15" i="52"/>
  <c r="AN15" i="73"/>
  <c r="AI15" i="73"/>
  <c r="Y15" i="35"/>
  <c r="X15" i="35"/>
  <c r="AH16" i="21"/>
  <c r="AQ16" i="21" s="1"/>
  <c r="AR15" i="71"/>
  <c r="AI14" i="12"/>
  <c r="AN14" i="12"/>
  <c r="AH16" i="48"/>
  <c r="AQ16" i="48" s="1"/>
  <c r="AH14" i="62"/>
  <c r="AQ14" i="62" s="1"/>
  <c r="Y15" i="95"/>
  <c r="X15" i="95"/>
  <c r="AI15" i="66"/>
  <c r="AN15" i="66"/>
  <c r="AF15" i="59"/>
  <c r="AO15" i="59" s="1"/>
  <c r="W16" i="59"/>
  <c r="AE15" i="59"/>
  <c r="AG15" i="59"/>
  <c r="AP15" i="59" s="1"/>
  <c r="AH15" i="58"/>
  <c r="AQ15" i="58" s="1"/>
  <c r="AR13" i="78"/>
  <c r="AF15" i="38"/>
  <c r="AO15" i="38" s="1"/>
  <c r="AE15" i="38"/>
  <c r="W16" i="38"/>
  <c r="AG15" i="38"/>
  <c r="AP15" i="38" s="1"/>
  <c r="AE15" i="42"/>
  <c r="W16" i="42"/>
  <c r="AF15" i="42"/>
  <c r="AO15" i="42" s="1"/>
  <c r="AG15" i="42"/>
  <c r="AP15" i="42" s="1"/>
  <c r="AN14" i="60"/>
  <c r="AI14" i="60"/>
  <c r="AH16" i="28"/>
  <c r="AQ16" i="28" s="1"/>
  <c r="X15" i="64"/>
  <c r="Y15" i="64"/>
  <c r="X16" i="96"/>
  <c r="Z16" i="96" s="1"/>
  <c r="Y16" i="96"/>
  <c r="AH15" i="39"/>
  <c r="AQ15" i="39" s="1"/>
  <c r="W17" i="86"/>
  <c r="AG16" i="86"/>
  <c r="AP16" i="86" s="1"/>
  <c r="AF16" i="86"/>
  <c r="AO16" i="86" s="1"/>
  <c r="AE16" i="86"/>
  <c r="AH15" i="80"/>
  <c r="AQ15" i="80" s="1"/>
  <c r="AN15" i="87"/>
  <c r="AI15" i="87"/>
  <c r="Y16" i="43"/>
  <c r="X16" i="43"/>
  <c r="AH15" i="8"/>
  <c r="AQ15" i="8" s="1"/>
  <c r="AR13" i="94"/>
  <c r="AH14" i="23"/>
  <c r="AQ14" i="23" s="1"/>
  <c r="AR12" i="7"/>
  <c r="AH14" i="29"/>
  <c r="AQ14" i="29" s="1"/>
  <c r="AR14" i="70"/>
  <c r="AR13" i="23"/>
  <c r="AH15" i="4"/>
  <c r="AQ15" i="4" s="1"/>
  <c r="Y15" i="57"/>
  <c r="X15" i="57"/>
  <c r="AH16" i="71"/>
  <c r="AQ16" i="71" s="1"/>
  <c r="AR14" i="33"/>
  <c r="Z15" i="16"/>
  <c r="AI15" i="9"/>
  <c r="AN15" i="9"/>
  <c r="AN15" i="54"/>
  <c r="AI15" i="54"/>
  <c r="AN13" i="89"/>
  <c r="AI13" i="89"/>
  <c r="AI14" i="35"/>
  <c r="AN14" i="35"/>
  <c r="Z16" i="87" l="1"/>
  <c r="Z15" i="91"/>
  <c r="Z15" i="88"/>
  <c r="AE15" i="88" s="1"/>
  <c r="W17" i="87"/>
  <c r="AG16" i="87"/>
  <c r="AP16" i="87" s="1"/>
  <c r="AF16" i="87"/>
  <c r="AO16" i="87" s="1"/>
  <c r="AE16" i="87"/>
  <c r="AG14" i="89"/>
  <c r="AP14" i="89" s="1"/>
  <c r="AF14" i="89"/>
  <c r="AO14" i="89" s="1"/>
  <c r="W15" i="89"/>
  <c r="AE14" i="89"/>
  <c r="AG16" i="9"/>
  <c r="AP16" i="9" s="1"/>
  <c r="AF16" i="9"/>
  <c r="AO16" i="9" s="1"/>
  <c r="W17" i="9"/>
  <c r="AE16" i="9"/>
  <c r="W16" i="88"/>
  <c r="AG15" i="88"/>
  <c r="AP15" i="88" s="1"/>
  <c r="AF15" i="88"/>
  <c r="AO15" i="88" s="1"/>
  <c r="AG15" i="91"/>
  <c r="AP15" i="91" s="1"/>
  <c r="AF15" i="91"/>
  <c r="AO15" i="91" s="1"/>
  <c r="W16" i="91"/>
  <c r="AE15" i="91"/>
  <c r="AR15" i="66"/>
  <c r="AR15" i="52"/>
  <c r="AR15" i="30"/>
  <c r="W17" i="73"/>
  <c r="AG16" i="73"/>
  <c r="AP16" i="73" s="1"/>
  <c r="AE16" i="73"/>
  <c r="AF16" i="73"/>
  <c r="AO16" i="73" s="1"/>
  <c r="W16" i="93"/>
  <c r="AG15" i="93"/>
  <c r="AP15" i="93" s="1"/>
  <c r="AF15" i="93"/>
  <c r="AO15" i="93" s="1"/>
  <c r="AE15" i="93"/>
  <c r="AH16" i="85"/>
  <c r="AQ16" i="85" s="1"/>
  <c r="Y15" i="13"/>
  <c r="Z15" i="13" s="1"/>
  <c r="X15" i="13"/>
  <c r="W16" i="25"/>
  <c r="AG15" i="25"/>
  <c r="AP15" i="25" s="1"/>
  <c r="AF15" i="25"/>
  <c r="AO15" i="25" s="1"/>
  <c r="AE15" i="25"/>
  <c r="AH15" i="61"/>
  <c r="AQ15" i="61" s="1"/>
  <c r="AN14" i="94"/>
  <c r="AI14" i="94"/>
  <c r="AI15" i="84"/>
  <c r="AN15" i="84"/>
  <c r="W15" i="27"/>
  <c r="AE14" i="27"/>
  <c r="AG14" i="27"/>
  <c r="AP14" i="27" s="1"/>
  <c r="AF14" i="27"/>
  <c r="AO14" i="27" s="1"/>
  <c r="AH15" i="18"/>
  <c r="AQ15" i="18" s="1"/>
  <c r="AN14" i="56"/>
  <c r="AI14" i="56"/>
  <c r="Z15" i="10"/>
  <c r="X15" i="10"/>
  <c r="Y15" i="10"/>
  <c r="AN16" i="71"/>
  <c r="AI16" i="71"/>
  <c r="AH15" i="17"/>
  <c r="AQ15" i="17" s="1"/>
  <c r="Y17" i="79"/>
  <c r="X17" i="79"/>
  <c r="Y16" i="80"/>
  <c r="X16" i="80"/>
  <c r="AH15" i="50"/>
  <c r="AQ15" i="50" s="1"/>
  <c r="AH17" i="76"/>
  <c r="AQ17" i="76" s="1"/>
  <c r="AH16" i="52"/>
  <c r="AQ16" i="52" s="1"/>
  <c r="AR15" i="69"/>
  <c r="AG15" i="60"/>
  <c r="AP15" i="60" s="1"/>
  <c r="AF15" i="60"/>
  <c r="AO15" i="60" s="1"/>
  <c r="W16" i="60"/>
  <c r="AE15" i="60"/>
  <c r="AH16" i="83"/>
  <c r="AQ16" i="83" s="1"/>
  <c r="AH15" i="46"/>
  <c r="AQ15" i="46" s="1"/>
  <c r="AN15" i="70"/>
  <c r="AI15" i="70"/>
  <c r="AN16" i="21"/>
  <c r="AI16" i="21"/>
  <c r="AI15" i="53"/>
  <c r="AN15" i="53"/>
  <c r="Y17" i="48"/>
  <c r="X17" i="48"/>
  <c r="AN15" i="34"/>
  <c r="AI15" i="34"/>
  <c r="AH15" i="64"/>
  <c r="AQ15" i="64" s="1"/>
  <c r="X16" i="42"/>
  <c r="Y16" i="42"/>
  <c r="Z16" i="42" s="1"/>
  <c r="AH15" i="95"/>
  <c r="AQ15" i="95" s="1"/>
  <c r="AR14" i="12"/>
  <c r="AH15" i="35"/>
  <c r="AQ15" i="35" s="1"/>
  <c r="AR14" i="90"/>
  <c r="AR14" i="25"/>
  <c r="AH15" i="72"/>
  <c r="AQ15" i="72" s="1"/>
  <c r="AR16" i="44"/>
  <c r="AH16" i="55"/>
  <c r="AQ16" i="55" s="1"/>
  <c r="X16" i="77"/>
  <c r="Y16" i="77"/>
  <c r="AR14" i="1"/>
  <c r="X17" i="71"/>
  <c r="Z17" i="71" s="1"/>
  <c r="Y17" i="71"/>
  <c r="AR15" i="85"/>
  <c r="AR15" i="43"/>
  <c r="AI14" i="22"/>
  <c r="AN14" i="22"/>
  <c r="AR14" i="61"/>
  <c r="Y15" i="45"/>
  <c r="Z15" i="45" s="1"/>
  <c r="X15" i="45"/>
  <c r="AR15" i="83"/>
  <c r="Z17" i="76"/>
  <c r="Z16" i="52"/>
  <c r="AR14" i="17"/>
  <c r="AI14" i="23"/>
  <c r="AN14" i="23"/>
  <c r="Z15" i="46"/>
  <c r="X16" i="70"/>
  <c r="Y16" i="70"/>
  <c r="Y17" i="28"/>
  <c r="X17" i="28"/>
  <c r="Y17" i="21"/>
  <c r="X17" i="21"/>
  <c r="AI16" i="15"/>
  <c r="AN16" i="15"/>
  <c r="AG15" i="16"/>
  <c r="AP15" i="16" s="1"/>
  <c r="AF15" i="16"/>
  <c r="AO15" i="16" s="1"/>
  <c r="W16" i="16"/>
  <c r="AE15" i="16"/>
  <c r="AH15" i="57"/>
  <c r="AQ15" i="57" s="1"/>
  <c r="AR15" i="54"/>
  <c r="Z15" i="57"/>
  <c r="Z15" i="64"/>
  <c r="AR14" i="60"/>
  <c r="AI15" i="42"/>
  <c r="AN15" i="42"/>
  <c r="AN15" i="59"/>
  <c r="AI15" i="59"/>
  <c r="AG15" i="74"/>
  <c r="AP15" i="74" s="1"/>
  <c r="AF15" i="74"/>
  <c r="AO15" i="74" s="1"/>
  <c r="AE15" i="74"/>
  <c r="W16" i="74"/>
  <c r="AR14" i="64"/>
  <c r="AE15" i="33"/>
  <c r="W16" i="33"/>
  <c r="AG15" i="33"/>
  <c r="AP15" i="33" s="1"/>
  <c r="AF15" i="33"/>
  <c r="AO15" i="33" s="1"/>
  <c r="AR14" i="37"/>
  <c r="Z16" i="85"/>
  <c r="AN14" i="11"/>
  <c r="AI14" i="11"/>
  <c r="Z15" i="61"/>
  <c r="AN14" i="24"/>
  <c r="AI14" i="24"/>
  <c r="AH17" i="44"/>
  <c r="AQ17" i="44" s="1"/>
  <c r="X15" i="94"/>
  <c r="Y15" i="94"/>
  <c r="Z15" i="94" s="1"/>
  <c r="Y16" i="84"/>
  <c r="X16" i="84"/>
  <c r="AR15" i="55"/>
  <c r="Z15" i="18"/>
  <c r="AH16" i="26"/>
  <c r="AQ16" i="26" s="1"/>
  <c r="AR16" i="76"/>
  <c r="AR14" i="18"/>
  <c r="Z15" i="17"/>
  <c r="AI16" i="79"/>
  <c r="AN16" i="79"/>
  <c r="AH16" i="30"/>
  <c r="AQ16" i="30" s="1"/>
  <c r="Y15" i="22"/>
  <c r="X15" i="22"/>
  <c r="Z15" i="22" s="1"/>
  <c r="X15" i="92"/>
  <c r="Z15" i="92" s="1"/>
  <c r="Y15" i="92"/>
  <c r="AI14" i="45"/>
  <c r="AN14" i="45"/>
  <c r="Z15" i="50"/>
  <c r="AH15" i="32"/>
  <c r="AQ15" i="32" s="1"/>
  <c r="AH15" i="67"/>
  <c r="AQ15" i="67" s="1"/>
  <c r="AN15" i="3"/>
  <c r="AI15" i="3"/>
  <c r="X15" i="23"/>
  <c r="Y15" i="23"/>
  <c r="AH15" i="88"/>
  <c r="AQ15" i="88" s="1"/>
  <c r="Z16" i="83"/>
  <c r="AH16" i="66"/>
  <c r="AQ16" i="66" s="1"/>
  <c r="AH15" i="12"/>
  <c r="AQ15" i="12" s="1"/>
  <c r="Y17" i="15"/>
  <c r="X17" i="15"/>
  <c r="Z17" i="15" s="1"/>
  <c r="Y15" i="29"/>
  <c r="X15" i="29"/>
  <c r="AH16" i="43"/>
  <c r="AQ16" i="43" s="1"/>
  <c r="Z16" i="43"/>
  <c r="X17" i="86"/>
  <c r="Y17" i="86"/>
  <c r="Z17" i="86" s="1"/>
  <c r="X16" i="59"/>
  <c r="Y16" i="59"/>
  <c r="Z15" i="95"/>
  <c r="Z15" i="35"/>
  <c r="AR14" i="40"/>
  <c r="W15" i="20"/>
  <c r="AE14" i="20"/>
  <c r="AG14" i="20"/>
  <c r="AP14" i="20" s="1"/>
  <c r="AF14" i="20"/>
  <c r="AO14" i="20" s="1"/>
  <c r="AR14" i="91"/>
  <c r="AG14" i="6"/>
  <c r="AP14" i="6" s="1"/>
  <c r="AF14" i="6"/>
  <c r="AO14" i="6" s="1"/>
  <c r="W15" i="6"/>
  <c r="AE14" i="6"/>
  <c r="Z14" i="68"/>
  <c r="X14" i="68"/>
  <c r="Y14" i="68"/>
  <c r="Z15" i="72"/>
  <c r="AH15" i="31"/>
  <c r="AQ15" i="31" s="1"/>
  <c r="Z16" i="55"/>
  <c r="AH15" i="40"/>
  <c r="AQ15" i="40" s="1"/>
  <c r="AH15" i="90"/>
  <c r="AQ15" i="90" s="1"/>
  <c r="Y15" i="11"/>
  <c r="X15" i="11"/>
  <c r="Y15" i="75"/>
  <c r="X15" i="75"/>
  <c r="AG15" i="36"/>
  <c r="AP15" i="36" s="1"/>
  <c r="AE15" i="36"/>
  <c r="AF15" i="36"/>
  <c r="AO15" i="36" s="1"/>
  <c r="W16" i="36"/>
  <c r="Y15" i="24"/>
  <c r="X15" i="24"/>
  <c r="AR14" i="95"/>
  <c r="AR14" i="31"/>
  <c r="AG15" i="82"/>
  <c r="AP15" i="82" s="1"/>
  <c r="W16" i="82"/>
  <c r="AF15" i="82"/>
  <c r="AO15" i="82" s="1"/>
  <c r="AE15" i="82"/>
  <c r="AH15" i="37"/>
  <c r="AQ15" i="37" s="1"/>
  <c r="AH15" i="1"/>
  <c r="AQ15" i="1" s="1"/>
  <c r="W16" i="63"/>
  <c r="AE15" i="63"/>
  <c r="AF15" i="63"/>
  <c r="AO15" i="63" s="1"/>
  <c r="AG15" i="63"/>
  <c r="AP15" i="63" s="1"/>
  <c r="AR14" i="88"/>
  <c r="Z16" i="26"/>
  <c r="AH16" i="69"/>
  <c r="AQ16" i="69" s="1"/>
  <c r="AI15" i="4"/>
  <c r="AN15" i="4"/>
  <c r="Y15" i="78"/>
  <c r="X15" i="78"/>
  <c r="AI15" i="80"/>
  <c r="AN15" i="80"/>
  <c r="X16" i="47"/>
  <c r="Y16" i="47"/>
  <c r="AI15" i="19"/>
  <c r="AN15" i="19"/>
  <c r="AI15" i="58"/>
  <c r="AN15" i="58"/>
  <c r="AH16" i="54"/>
  <c r="AQ16" i="54" s="1"/>
  <c r="Y16" i="3"/>
  <c r="Z16" i="3" s="1"/>
  <c r="X16" i="3"/>
  <c r="X16" i="81"/>
  <c r="Z16" i="81" s="1"/>
  <c r="Y16" i="81"/>
  <c r="AG16" i="66"/>
  <c r="AP16" i="66" s="1"/>
  <c r="AF16" i="66"/>
  <c r="AO16" i="66" s="1"/>
  <c r="AE16" i="66"/>
  <c r="W17" i="66"/>
  <c r="AI16" i="48"/>
  <c r="AN16" i="48"/>
  <c r="AI15" i="14"/>
  <c r="AN15" i="14"/>
  <c r="AN14" i="29"/>
  <c r="AI14" i="29"/>
  <c r="AR15" i="87"/>
  <c r="AH16" i="96"/>
  <c r="AQ16" i="96" s="1"/>
  <c r="X16" i="38"/>
  <c r="Y16" i="38"/>
  <c r="Z16" i="38" s="1"/>
  <c r="AR15" i="73"/>
  <c r="AI13" i="68"/>
  <c r="AN13" i="68"/>
  <c r="AE15" i="41"/>
  <c r="W16" i="41"/>
  <c r="AF15" i="41"/>
  <c r="AO15" i="41" s="1"/>
  <c r="AG15" i="41"/>
  <c r="AP15" i="41" s="1"/>
  <c r="Z15" i="31"/>
  <c r="AH16" i="73"/>
  <c r="AQ16" i="73" s="1"/>
  <c r="AI14" i="75"/>
  <c r="AN14" i="75"/>
  <c r="AH15" i="25"/>
  <c r="AQ15" i="25" s="1"/>
  <c r="AR15" i="96"/>
  <c r="AR14" i="72"/>
  <c r="Z17" i="44"/>
  <c r="AR14" i="46"/>
  <c r="AH14" i="27"/>
  <c r="AQ14" i="27" s="1"/>
  <c r="AR14" i="32"/>
  <c r="AR14" i="67"/>
  <c r="Z16" i="69"/>
  <c r="X16" i="4"/>
  <c r="Y16" i="4"/>
  <c r="AI14" i="78"/>
  <c r="AN14" i="78"/>
  <c r="Z16" i="30"/>
  <c r="AI13" i="7"/>
  <c r="AN13" i="7"/>
  <c r="Y16" i="19"/>
  <c r="X16" i="19"/>
  <c r="Z16" i="19" s="1"/>
  <c r="X16" i="58"/>
  <c r="Y16" i="58"/>
  <c r="Z16" i="58" s="1"/>
  <c r="Z15" i="32"/>
  <c r="Z16" i="54"/>
  <c r="Z15" i="67"/>
  <c r="AI15" i="8"/>
  <c r="AN15" i="8"/>
  <c r="Y16" i="65"/>
  <c r="X16" i="65"/>
  <c r="AH15" i="60"/>
  <c r="AQ15" i="60" s="1"/>
  <c r="AR14" i="50"/>
  <c r="AI15" i="81"/>
  <c r="AN15" i="81"/>
  <c r="Y15" i="51"/>
  <c r="Z15" i="51" s="1"/>
  <c r="X15" i="51"/>
  <c r="AI14" i="62"/>
  <c r="AN14" i="62"/>
  <c r="Z15" i="12"/>
  <c r="AI15" i="2"/>
  <c r="AN15" i="2"/>
  <c r="X16" i="53"/>
  <c r="Y16" i="53"/>
  <c r="Y16" i="39"/>
  <c r="X16" i="39"/>
  <c r="X16" i="34"/>
  <c r="Y16" i="34"/>
  <c r="AR13" i="89"/>
  <c r="AR14" i="35"/>
  <c r="AR15" i="9"/>
  <c r="AI16" i="86"/>
  <c r="AN16" i="86"/>
  <c r="W17" i="96"/>
  <c r="AE16" i="96"/>
  <c r="AG16" i="96"/>
  <c r="AP16" i="96" s="1"/>
  <c r="AF16" i="96"/>
  <c r="AO16" i="96" s="1"/>
  <c r="AN15" i="38"/>
  <c r="AI15" i="38"/>
  <c r="AR14" i="57"/>
  <c r="AR15" i="26"/>
  <c r="W16" i="49"/>
  <c r="AE15" i="49"/>
  <c r="AG15" i="49"/>
  <c r="AP15" i="49" s="1"/>
  <c r="AF15" i="49"/>
  <c r="AO15" i="49" s="1"/>
  <c r="AR13" i="27"/>
  <c r="AG15" i="40"/>
  <c r="AP15" i="40" s="1"/>
  <c r="AF15" i="40"/>
  <c r="AO15" i="40" s="1"/>
  <c r="AE15" i="40"/>
  <c r="W16" i="40"/>
  <c r="AF15" i="5"/>
  <c r="AO15" i="5" s="1"/>
  <c r="W16" i="5"/>
  <c r="AE15" i="5"/>
  <c r="AG15" i="5"/>
  <c r="AP15" i="5" s="1"/>
  <c r="AG15" i="90"/>
  <c r="AP15" i="90" s="1"/>
  <c r="AF15" i="90"/>
  <c r="AO15" i="90" s="1"/>
  <c r="AE15" i="90"/>
  <c r="W16" i="90"/>
  <c r="AN14" i="13"/>
  <c r="AI14" i="13"/>
  <c r="AN15" i="77"/>
  <c r="AI15" i="77"/>
  <c r="AG15" i="37"/>
  <c r="AP15" i="37" s="1"/>
  <c r="AF15" i="37"/>
  <c r="AO15" i="37" s="1"/>
  <c r="AE15" i="37"/>
  <c r="W16" i="37"/>
  <c r="AG15" i="1"/>
  <c r="AP15" i="1" s="1"/>
  <c r="AF15" i="1"/>
  <c r="AO15" i="1" s="1"/>
  <c r="W16" i="1"/>
  <c r="AE15" i="1"/>
  <c r="Y15" i="56"/>
  <c r="Z15" i="56" s="1"/>
  <c r="X15" i="56"/>
  <c r="AI14" i="10"/>
  <c r="AN14" i="10"/>
  <c r="AH14" i="89"/>
  <c r="AQ14" i="89" s="1"/>
  <c r="AH15" i="91"/>
  <c r="AQ15" i="91" s="1"/>
  <c r="AH16" i="87"/>
  <c r="AQ16" i="87" s="1"/>
  <c r="X14" i="7"/>
  <c r="Y14" i="7"/>
  <c r="AI15" i="47"/>
  <c r="AN15" i="47"/>
  <c r="AN14" i="92"/>
  <c r="AI14" i="92"/>
  <c r="AH16" i="9"/>
  <c r="AQ16" i="9" s="1"/>
  <c r="X16" i="8"/>
  <c r="Z16" i="8" s="1"/>
  <c r="Y16" i="8"/>
  <c r="AN15" i="65"/>
  <c r="AI15" i="65"/>
  <c r="AN14" i="51"/>
  <c r="AI14" i="51"/>
  <c r="X15" i="62"/>
  <c r="Y15" i="62"/>
  <c r="AI16" i="28"/>
  <c r="AN16" i="28"/>
  <c r="Y16" i="2"/>
  <c r="X16" i="2"/>
  <c r="Z16" i="2" s="1"/>
  <c r="AI15" i="39"/>
  <c r="AN15" i="39"/>
  <c r="Z16" i="14"/>
  <c r="Y16" i="14"/>
  <c r="X16" i="14"/>
  <c r="Z15" i="11" l="1"/>
  <c r="Z17" i="21"/>
  <c r="Z16" i="4"/>
  <c r="Z15" i="78"/>
  <c r="AG15" i="78" s="1"/>
  <c r="AP15" i="78" s="1"/>
  <c r="Z17" i="48"/>
  <c r="Z16" i="80"/>
  <c r="AG16" i="80" s="1"/>
  <c r="AP16" i="80" s="1"/>
  <c r="Z15" i="75"/>
  <c r="AE15" i="78"/>
  <c r="W16" i="78"/>
  <c r="AG16" i="42"/>
  <c r="AP16" i="42" s="1"/>
  <c r="AF16" i="42"/>
  <c r="AO16" i="42" s="1"/>
  <c r="AE16" i="42"/>
  <c r="W17" i="42"/>
  <c r="AG16" i="81"/>
  <c r="AP16" i="81" s="1"/>
  <c r="AE16" i="81"/>
  <c r="AF16" i="81"/>
  <c r="AO16" i="81" s="1"/>
  <c r="W17" i="81"/>
  <c r="AG16" i="3"/>
  <c r="AP16" i="3" s="1"/>
  <c r="AF16" i="3"/>
  <c r="AO16" i="3" s="1"/>
  <c r="W17" i="3"/>
  <c r="AE16" i="3"/>
  <c r="AG15" i="75"/>
  <c r="AP15" i="75" s="1"/>
  <c r="AF15" i="75"/>
  <c r="AO15" i="75" s="1"/>
  <c r="AE15" i="75"/>
  <c r="W16" i="75"/>
  <c r="AE16" i="80"/>
  <c r="W17" i="80"/>
  <c r="AF16" i="80"/>
  <c r="AO16" i="80" s="1"/>
  <c r="AG16" i="38"/>
  <c r="AP16" i="38" s="1"/>
  <c r="W17" i="38"/>
  <c r="AF16" i="38"/>
  <c r="AO16" i="38" s="1"/>
  <c r="AE16" i="38"/>
  <c r="AE17" i="86"/>
  <c r="W18" i="86"/>
  <c r="AF17" i="86"/>
  <c r="AO17" i="86" s="1"/>
  <c r="AG17" i="86"/>
  <c r="AP17" i="86" s="1"/>
  <c r="AF17" i="15"/>
  <c r="AO17" i="15" s="1"/>
  <c r="W18" i="15"/>
  <c r="AE17" i="15"/>
  <c r="AG17" i="15"/>
  <c r="AP17" i="15" s="1"/>
  <c r="AG15" i="13"/>
  <c r="AP15" i="13" s="1"/>
  <c r="AF15" i="13"/>
  <c r="AO15" i="13" s="1"/>
  <c r="W16" i="13"/>
  <c r="AE15" i="13"/>
  <c r="AG17" i="21"/>
  <c r="AP17" i="21" s="1"/>
  <c r="AF17" i="21"/>
  <c r="AO17" i="21" s="1"/>
  <c r="W18" i="21"/>
  <c r="AE17" i="21"/>
  <c r="W18" i="48"/>
  <c r="AF17" i="48"/>
  <c r="AO17" i="48" s="1"/>
  <c r="AE17" i="48"/>
  <c r="AG17" i="48"/>
  <c r="AP17" i="48" s="1"/>
  <c r="AG15" i="11"/>
  <c r="AP15" i="11" s="1"/>
  <c r="AF15" i="11"/>
  <c r="AO15" i="11" s="1"/>
  <c r="W16" i="11"/>
  <c r="AE15" i="11"/>
  <c r="AG16" i="4"/>
  <c r="AP16" i="4" s="1"/>
  <c r="AF16" i="4"/>
  <c r="AO16" i="4" s="1"/>
  <c r="W17" i="4"/>
  <c r="AE16" i="4"/>
  <c r="AG15" i="94"/>
  <c r="AP15" i="94" s="1"/>
  <c r="AF15" i="94"/>
  <c r="AO15" i="94" s="1"/>
  <c r="W16" i="94"/>
  <c r="AE15" i="94"/>
  <c r="W16" i="45"/>
  <c r="AG15" i="45"/>
  <c r="AP15" i="45" s="1"/>
  <c r="AE15" i="45"/>
  <c r="AF15" i="45"/>
  <c r="AO15" i="45" s="1"/>
  <c r="AG16" i="14"/>
  <c r="AP16" i="14" s="1"/>
  <c r="W17" i="14"/>
  <c r="AF16" i="14"/>
  <c r="AO16" i="14" s="1"/>
  <c r="AE16" i="14"/>
  <c r="AR15" i="47"/>
  <c r="AI15" i="1"/>
  <c r="AN15" i="1"/>
  <c r="AN15" i="37"/>
  <c r="AI15" i="37"/>
  <c r="AR16" i="28"/>
  <c r="AR15" i="65"/>
  <c r="Y16" i="1"/>
  <c r="Z16" i="1" s="1"/>
  <c r="X16" i="1"/>
  <c r="AI15" i="5"/>
  <c r="AN15" i="5"/>
  <c r="AN15" i="49"/>
  <c r="AI15" i="49"/>
  <c r="AR15" i="38"/>
  <c r="X17" i="96"/>
  <c r="Y17" i="96"/>
  <c r="Z17" i="96" s="1"/>
  <c r="AH16" i="39"/>
  <c r="AQ16" i="39" s="1"/>
  <c r="AH16" i="58"/>
  <c r="AQ16" i="58" s="1"/>
  <c r="AR13" i="7"/>
  <c r="AR14" i="75"/>
  <c r="AE15" i="31"/>
  <c r="W16" i="31"/>
  <c r="AG15" i="31"/>
  <c r="AP15" i="31" s="1"/>
  <c r="AF15" i="31"/>
  <c r="AO15" i="31" s="1"/>
  <c r="AR15" i="19"/>
  <c r="AH15" i="78"/>
  <c r="AQ15" i="78" s="1"/>
  <c r="Y16" i="82"/>
  <c r="X16" i="82"/>
  <c r="Z16" i="82" s="1"/>
  <c r="AH15" i="11"/>
  <c r="AQ15" i="11" s="1"/>
  <c r="Y15" i="6"/>
  <c r="Z15" i="6" s="1"/>
  <c r="X15" i="6"/>
  <c r="AE15" i="95"/>
  <c r="AG15" i="95"/>
  <c r="AP15" i="95" s="1"/>
  <c r="AF15" i="95"/>
  <c r="AO15" i="95" s="1"/>
  <c r="W16" i="95"/>
  <c r="AH15" i="92"/>
  <c r="AQ15" i="92" s="1"/>
  <c r="W16" i="17"/>
  <c r="AE15" i="17"/>
  <c r="AG15" i="17"/>
  <c r="AP15" i="17" s="1"/>
  <c r="AF15" i="17"/>
  <c r="AO15" i="17" s="1"/>
  <c r="AR14" i="24"/>
  <c r="AI15" i="33"/>
  <c r="AN15" i="33"/>
  <c r="AH17" i="28"/>
  <c r="AQ17" i="28" s="1"/>
  <c r="AG15" i="46"/>
  <c r="AP15" i="46" s="1"/>
  <c r="W16" i="46"/>
  <c r="AE15" i="46"/>
  <c r="AF15" i="46"/>
  <c r="AO15" i="46" s="1"/>
  <c r="AG17" i="76"/>
  <c r="AP17" i="76" s="1"/>
  <c r="AF17" i="76"/>
  <c r="AO17" i="76" s="1"/>
  <c r="AE17" i="76"/>
  <c r="W18" i="76"/>
  <c r="AH17" i="48"/>
  <c r="AQ17" i="48" s="1"/>
  <c r="AH16" i="80"/>
  <c r="AQ16" i="80" s="1"/>
  <c r="AH15" i="10"/>
  <c r="AQ15" i="10" s="1"/>
  <c r="AH15" i="13"/>
  <c r="AQ15" i="13" s="1"/>
  <c r="X16" i="93"/>
  <c r="Y16" i="93"/>
  <c r="AH14" i="7"/>
  <c r="AQ14" i="7" s="1"/>
  <c r="X16" i="5"/>
  <c r="Y16" i="5"/>
  <c r="AG15" i="51"/>
  <c r="AP15" i="51" s="1"/>
  <c r="AF15" i="51"/>
  <c r="AO15" i="51" s="1"/>
  <c r="AE15" i="51"/>
  <c r="W16" i="51"/>
  <c r="AR13" i="68"/>
  <c r="AH15" i="24"/>
  <c r="AQ15" i="24" s="1"/>
  <c r="AI14" i="20"/>
  <c r="AN14" i="20"/>
  <c r="AH15" i="29"/>
  <c r="AQ15" i="29" s="1"/>
  <c r="AH16" i="2"/>
  <c r="AQ16" i="2" s="1"/>
  <c r="AH15" i="62"/>
  <c r="AQ15" i="62" s="1"/>
  <c r="AR14" i="92"/>
  <c r="Z14" i="7"/>
  <c r="AH15" i="56"/>
  <c r="AQ15" i="56" s="1"/>
  <c r="AR15" i="77"/>
  <c r="AN15" i="90"/>
  <c r="AI15" i="90"/>
  <c r="AR16" i="86"/>
  <c r="Z16" i="39"/>
  <c r="AG15" i="12"/>
  <c r="AP15" i="12" s="1"/>
  <c r="AF15" i="12"/>
  <c r="AO15" i="12" s="1"/>
  <c r="W16" i="12"/>
  <c r="AE15" i="12"/>
  <c r="AG15" i="67"/>
  <c r="AP15" i="67" s="1"/>
  <c r="AF15" i="67"/>
  <c r="AO15" i="67" s="1"/>
  <c r="AE15" i="67"/>
  <c r="W16" i="67"/>
  <c r="AH16" i="19"/>
  <c r="AQ16" i="19" s="1"/>
  <c r="AR14" i="29"/>
  <c r="X17" i="66"/>
  <c r="Y17" i="66"/>
  <c r="AH16" i="47"/>
  <c r="AQ16" i="47" s="1"/>
  <c r="AE16" i="26"/>
  <c r="W17" i="26"/>
  <c r="AG16" i="26"/>
  <c r="AP16" i="26" s="1"/>
  <c r="AF16" i="26"/>
  <c r="AO16" i="26" s="1"/>
  <c r="X16" i="63"/>
  <c r="Z16" i="63" s="1"/>
  <c r="Y16" i="63"/>
  <c r="X15" i="20"/>
  <c r="Y15" i="20"/>
  <c r="AH16" i="59"/>
  <c r="AQ16" i="59" s="1"/>
  <c r="AH15" i="23"/>
  <c r="AQ15" i="23" s="1"/>
  <c r="AF15" i="50"/>
  <c r="AO15" i="50" s="1"/>
  <c r="W16" i="50"/>
  <c r="AE15" i="50"/>
  <c r="AG15" i="50"/>
  <c r="AP15" i="50" s="1"/>
  <c r="AH15" i="22"/>
  <c r="AQ15" i="22" s="1"/>
  <c r="AG15" i="61"/>
  <c r="AP15" i="61" s="1"/>
  <c r="W16" i="61"/>
  <c r="AF15" i="61"/>
  <c r="AO15" i="61" s="1"/>
  <c r="AE15" i="61"/>
  <c r="AR15" i="59"/>
  <c r="AF15" i="64"/>
  <c r="AO15" i="64" s="1"/>
  <c r="W16" i="64"/>
  <c r="AE15" i="64"/>
  <c r="AG15" i="64"/>
  <c r="AP15" i="64" s="1"/>
  <c r="AR16" i="15"/>
  <c r="Z17" i="28"/>
  <c r="AR14" i="23"/>
  <c r="AH16" i="77"/>
  <c r="AQ16" i="77" s="1"/>
  <c r="Y16" i="60"/>
  <c r="X16" i="60"/>
  <c r="AR14" i="56"/>
  <c r="AR14" i="94"/>
  <c r="AI15" i="93"/>
  <c r="AN15" i="93"/>
  <c r="AI16" i="73"/>
  <c r="AN16" i="73"/>
  <c r="X16" i="91"/>
  <c r="Y16" i="91"/>
  <c r="AN14" i="89"/>
  <c r="AI14" i="89"/>
  <c r="AR15" i="39"/>
  <c r="AR14" i="10"/>
  <c r="Y16" i="90"/>
  <c r="X16" i="90"/>
  <c r="Z16" i="90" s="1"/>
  <c r="W18" i="44"/>
  <c r="AG17" i="44"/>
  <c r="AP17" i="44" s="1"/>
  <c r="AF17" i="44"/>
  <c r="AO17" i="44" s="1"/>
  <c r="AE17" i="44"/>
  <c r="AF16" i="55"/>
  <c r="AO16" i="55" s="1"/>
  <c r="W17" i="55"/>
  <c r="AE16" i="55"/>
  <c r="AG16" i="55"/>
  <c r="AP16" i="55" s="1"/>
  <c r="AE16" i="43"/>
  <c r="AG16" i="43"/>
  <c r="AP16" i="43" s="1"/>
  <c r="W17" i="43"/>
  <c r="AF16" i="43"/>
  <c r="AO16" i="43" s="1"/>
  <c r="W17" i="83"/>
  <c r="AF16" i="83"/>
  <c r="AO16" i="83" s="1"/>
  <c r="AE16" i="83"/>
  <c r="AG16" i="83"/>
  <c r="AP16" i="83" s="1"/>
  <c r="AH16" i="84"/>
  <c r="AQ16" i="84" s="1"/>
  <c r="W16" i="10"/>
  <c r="AE15" i="10"/>
  <c r="AG15" i="10"/>
  <c r="AP15" i="10" s="1"/>
  <c r="AF15" i="10"/>
  <c r="AO15" i="10" s="1"/>
  <c r="AR15" i="84"/>
  <c r="AI15" i="25"/>
  <c r="AN15" i="25"/>
  <c r="AN15" i="91"/>
  <c r="AI15" i="91"/>
  <c r="AI16" i="87"/>
  <c r="AN16" i="87"/>
  <c r="AH16" i="14"/>
  <c r="AQ16" i="14" s="1"/>
  <c r="Z15" i="62"/>
  <c r="AH16" i="8"/>
  <c r="AQ16" i="8" s="1"/>
  <c r="AR15" i="81"/>
  <c r="AH16" i="65"/>
  <c r="AQ16" i="65" s="1"/>
  <c r="W17" i="54"/>
  <c r="AE16" i="54"/>
  <c r="AG16" i="54"/>
  <c r="AP16" i="54" s="1"/>
  <c r="AF16" i="54"/>
  <c r="AO16" i="54" s="1"/>
  <c r="AR14" i="78"/>
  <c r="AI16" i="66"/>
  <c r="AN16" i="66"/>
  <c r="AH16" i="3"/>
  <c r="AQ16" i="3" s="1"/>
  <c r="Z16" i="47"/>
  <c r="Z15" i="24"/>
  <c r="AH15" i="75"/>
  <c r="AQ15" i="75" s="1"/>
  <c r="AH14" i="68"/>
  <c r="AQ14" i="68" s="1"/>
  <c r="Z16" i="59"/>
  <c r="Z15" i="29"/>
  <c r="Z15" i="23"/>
  <c r="Z16" i="84"/>
  <c r="AR14" i="11"/>
  <c r="W16" i="57"/>
  <c r="AE15" i="57"/>
  <c r="AG15" i="57"/>
  <c r="AP15" i="57" s="1"/>
  <c r="AF15" i="57"/>
  <c r="AO15" i="57" s="1"/>
  <c r="AN15" i="16"/>
  <c r="AI15" i="16"/>
  <c r="AH17" i="21"/>
  <c r="AQ17" i="21" s="1"/>
  <c r="AH15" i="45"/>
  <c r="AQ15" i="45" s="1"/>
  <c r="AR14" i="22"/>
  <c r="AH17" i="71"/>
  <c r="AQ17" i="71" s="1"/>
  <c r="Z16" i="77"/>
  <c r="AH17" i="79"/>
  <c r="AQ17" i="79" s="1"/>
  <c r="AR16" i="71"/>
  <c r="AI14" i="27"/>
  <c r="AN14" i="27"/>
  <c r="Z16" i="88"/>
  <c r="X16" i="88"/>
  <c r="Y16" i="88"/>
  <c r="Y16" i="49"/>
  <c r="X16" i="49"/>
  <c r="AR15" i="2"/>
  <c r="AR15" i="8"/>
  <c r="W17" i="58"/>
  <c r="AE16" i="58"/>
  <c r="AF16" i="58"/>
  <c r="AO16" i="58" s="1"/>
  <c r="AG16" i="58"/>
  <c r="AP16" i="58" s="1"/>
  <c r="AF16" i="30"/>
  <c r="AO16" i="30" s="1"/>
  <c r="AE16" i="30"/>
  <c r="W17" i="30"/>
  <c r="AG16" i="30"/>
  <c r="AP16" i="30" s="1"/>
  <c r="W17" i="69"/>
  <c r="AE16" i="69"/>
  <c r="AG16" i="69"/>
  <c r="AP16" i="69" s="1"/>
  <c r="AF16" i="69"/>
  <c r="AO16" i="69" s="1"/>
  <c r="AR16" i="48"/>
  <c r="AH16" i="81"/>
  <c r="AQ16" i="81" s="1"/>
  <c r="AI15" i="63"/>
  <c r="AN15" i="63"/>
  <c r="AN15" i="36"/>
  <c r="AI15" i="36"/>
  <c r="AG15" i="72"/>
  <c r="AP15" i="72" s="1"/>
  <c r="AF15" i="72"/>
  <c r="AO15" i="72" s="1"/>
  <c r="W16" i="72"/>
  <c r="AE15" i="72"/>
  <c r="AF15" i="92"/>
  <c r="AO15" i="92" s="1"/>
  <c r="AG15" i="92"/>
  <c r="AP15" i="92" s="1"/>
  <c r="AE15" i="92"/>
  <c r="W16" i="92"/>
  <c r="AR15" i="70"/>
  <c r="AN15" i="60"/>
  <c r="AI15" i="60"/>
  <c r="W17" i="2"/>
  <c r="AE16" i="2"/>
  <c r="AG16" i="2"/>
  <c r="AP16" i="2" s="1"/>
  <c r="AF16" i="2"/>
  <c r="AO16" i="2" s="1"/>
  <c r="AR14" i="51"/>
  <c r="AF16" i="8"/>
  <c r="AO16" i="8" s="1"/>
  <c r="W17" i="8"/>
  <c r="AE16" i="8"/>
  <c r="AG16" i="8"/>
  <c r="AP16" i="8" s="1"/>
  <c r="AG15" i="56"/>
  <c r="AP15" i="56" s="1"/>
  <c r="AF15" i="56"/>
  <c r="AO15" i="56" s="1"/>
  <c r="AE15" i="56"/>
  <c r="W16" i="56"/>
  <c r="Y16" i="37"/>
  <c r="X16" i="37"/>
  <c r="Z16" i="37" s="1"/>
  <c r="AR14" i="13"/>
  <c r="X16" i="40"/>
  <c r="Z16" i="40" s="1"/>
  <c r="Y16" i="40"/>
  <c r="AI16" i="96"/>
  <c r="AN16" i="96"/>
  <c r="AH16" i="34"/>
  <c r="AQ16" i="34" s="1"/>
  <c r="AH16" i="53"/>
  <c r="AQ16" i="53" s="1"/>
  <c r="AR14" i="62"/>
  <c r="AG15" i="32"/>
  <c r="AP15" i="32" s="1"/>
  <c r="AF15" i="32"/>
  <c r="AO15" i="32" s="1"/>
  <c r="AE15" i="32"/>
  <c r="W16" i="32"/>
  <c r="AG16" i="19"/>
  <c r="AP16" i="19" s="1"/>
  <c r="AF16" i="19"/>
  <c r="AO16" i="19" s="1"/>
  <c r="W17" i="19"/>
  <c r="AE16" i="19"/>
  <c r="Y16" i="41"/>
  <c r="X16" i="41"/>
  <c r="Z16" i="41" s="1"/>
  <c r="AR15" i="58"/>
  <c r="AR15" i="4"/>
  <c r="AN15" i="82"/>
  <c r="AI15" i="82"/>
  <c r="AG14" i="68"/>
  <c r="AP14" i="68" s="1"/>
  <c r="AF14" i="68"/>
  <c r="AO14" i="68" s="1"/>
  <c r="AE14" i="68"/>
  <c r="W15" i="68"/>
  <c r="AH17" i="15"/>
  <c r="AQ17" i="15" s="1"/>
  <c r="AR15" i="3"/>
  <c r="AR14" i="45"/>
  <c r="AG15" i="22"/>
  <c r="AP15" i="22" s="1"/>
  <c r="AF15" i="22"/>
  <c r="AO15" i="22" s="1"/>
  <c r="W16" i="22"/>
  <c r="AE15" i="22"/>
  <c r="AG15" i="18"/>
  <c r="AP15" i="18" s="1"/>
  <c r="AF15" i="18"/>
  <c r="AO15" i="18" s="1"/>
  <c r="W16" i="18"/>
  <c r="AE15" i="18"/>
  <c r="Y16" i="74"/>
  <c r="X16" i="74"/>
  <c r="Y16" i="16"/>
  <c r="X16" i="16"/>
  <c r="Z16" i="16" s="1"/>
  <c r="AH16" i="70"/>
  <c r="AQ16" i="70" s="1"/>
  <c r="AG17" i="71"/>
  <c r="AP17" i="71" s="1"/>
  <c r="AF17" i="71"/>
  <c r="AO17" i="71" s="1"/>
  <c r="W18" i="71"/>
  <c r="AE17" i="71"/>
  <c r="AR15" i="34"/>
  <c r="AR15" i="53"/>
  <c r="AI16" i="9"/>
  <c r="AN16" i="9"/>
  <c r="X15" i="89"/>
  <c r="Y15" i="89"/>
  <c r="AN15" i="40"/>
  <c r="AI15" i="40"/>
  <c r="Z16" i="34"/>
  <c r="Z16" i="53"/>
  <c r="AH15" i="51"/>
  <c r="AQ15" i="51" s="1"/>
  <c r="Z16" i="65"/>
  <c r="AH16" i="4"/>
  <c r="AQ16" i="4" s="1"/>
  <c r="AI15" i="41"/>
  <c r="AN15" i="41"/>
  <c r="AH16" i="38"/>
  <c r="AQ16" i="38" s="1"/>
  <c r="AR15" i="14"/>
  <c r="AR15" i="80"/>
  <c r="X16" i="36"/>
  <c r="Z16" i="36" s="1"/>
  <c r="Y16" i="36"/>
  <c r="AN14" i="6"/>
  <c r="AI14" i="6"/>
  <c r="AG15" i="35"/>
  <c r="AP15" i="35" s="1"/>
  <c r="AE15" i="35"/>
  <c r="W16" i="35"/>
  <c r="AF15" i="35"/>
  <c r="AO15" i="35" s="1"/>
  <c r="AH17" i="86"/>
  <c r="AQ17" i="86" s="1"/>
  <c r="AR16" i="79"/>
  <c r="AH15" i="94"/>
  <c r="AQ15" i="94" s="1"/>
  <c r="W17" i="85"/>
  <c r="AG16" i="85"/>
  <c r="AP16" i="85" s="1"/>
  <c r="AF16" i="85"/>
  <c r="AO16" i="85" s="1"/>
  <c r="AE16" i="85"/>
  <c r="X16" i="33"/>
  <c r="Z16" i="33" s="1"/>
  <c r="Y16" i="33"/>
  <c r="AN15" i="74"/>
  <c r="AI15" i="74"/>
  <c r="AR15" i="42"/>
  <c r="Z16" i="70"/>
  <c r="AG16" i="52"/>
  <c r="AP16" i="52" s="1"/>
  <c r="W17" i="52"/>
  <c r="AF16" i="52"/>
  <c r="AO16" i="52" s="1"/>
  <c r="AE16" i="52"/>
  <c r="AH16" i="42"/>
  <c r="AQ16" i="42" s="1"/>
  <c r="AR16" i="21"/>
  <c r="Z17" i="79"/>
  <c r="X15" i="27"/>
  <c r="Y15" i="27"/>
  <c r="Y16" i="25"/>
  <c r="X16" i="25"/>
  <c r="Z16" i="25" s="1"/>
  <c r="Y17" i="73"/>
  <c r="X17" i="73"/>
  <c r="AI15" i="88"/>
  <c r="AN15" i="88"/>
  <c r="Y17" i="9"/>
  <c r="X17" i="9"/>
  <c r="Y17" i="87"/>
  <c r="X17" i="87"/>
  <c r="Z17" i="87" s="1"/>
  <c r="Z15" i="20" l="1"/>
  <c r="Z16" i="60"/>
  <c r="AF15" i="78"/>
  <c r="AO15" i="78" s="1"/>
  <c r="Z15" i="27"/>
  <c r="Z15" i="89"/>
  <c r="Z17" i="66"/>
  <c r="AG17" i="66" s="1"/>
  <c r="AP17" i="66" s="1"/>
  <c r="AE16" i="25"/>
  <c r="W17" i="25"/>
  <c r="AG16" i="25"/>
  <c r="AP16" i="25" s="1"/>
  <c r="AF16" i="25"/>
  <c r="AO16" i="25" s="1"/>
  <c r="W17" i="90"/>
  <c r="AG16" i="90"/>
  <c r="AP16" i="90" s="1"/>
  <c r="AE16" i="90"/>
  <c r="AF16" i="90"/>
  <c r="AO16" i="90" s="1"/>
  <c r="W16" i="20"/>
  <c r="AE15" i="20"/>
  <c r="AG15" i="20"/>
  <c r="AP15" i="20" s="1"/>
  <c r="AF15" i="20"/>
  <c r="AO15" i="20" s="1"/>
  <c r="AF16" i="36"/>
  <c r="AO16" i="36" s="1"/>
  <c r="W17" i="36"/>
  <c r="AG16" i="36"/>
  <c r="AP16" i="36" s="1"/>
  <c r="AE16" i="36"/>
  <c r="AE15" i="27"/>
  <c r="AG15" i="27"/>
  <c r="AP15" i="27" s="1"/>
  <c r="W16" i="27"/>
  <c r="AF15" i="27"/>
  <c r="AO15" i="27" s="1"/>
  <c r="AG16" i="60"/>
  <c r="AP16" i="60" s="1"/>
  <c r="AF16" i="60"/>
  <c r="AO16" i="60" s="1"/>
  <c r="W17" i="60"/>
  <c r="AE16" i="60"/>
  <c r="AE17" i="87"/>
  <c r="AF17" i="87"/>
  <c r="AO17" i="87" s="1"/>
  <c r="W18" i="87"/>
  <c r="AG17" i="87"/>
  <c r="AP17" i="87" s="1"/>
  <c r="W16" i="89"/>
  <c r="AE15" i="89"/>
  <c r="AG15" i="89"/>
  <c r="AP15" i="89" s="1"/>
  <c r="AF15" i="89"/>
  <c r="AO15" i="89" s="1"/>
  <c r="W17" i="37"/>
  <c r="AG16" i="37"/>
  <c r="AP16" i="37" s="1"/>
  <c r="AF16" i="37"/>
  <c r="AO16" i="37" s="1"/>
  <c r="AE16" i="37"/>
  <c r="AF17" i="96"/>
  <c r="AO17" i="96" s="1"/>
  <c r="AE17" i="96"/>
  <c r="AG17" i="96"/>
  <c r="AP17" i="96" s="1"/>
  <c r="W18" i="96"/>
  <c r="Y15" i="68"/>
  <c r="X15" i="68"/>
  <c r="Z15" i="68" s="1"/>
  <c r="AG16" i="41"/>
  <c r="AP16" i="41" s="1"/>
  <c r="AF16" i="41"/>
  <c r="AO16" i="41" s="1"/>
  <c r="AE16" i="41"/>
  <c r="W17" i="41"/>
  <c r="X16" i="32"/>
  <c r="Z16" i="32" s="1"/>
  <c r="Y16" i="32"/>
  <c r="AI15" i="61"/>
  <c r="AN15" i="61"/>
  <c r="Y17" i="52"/>
  <c r="X17" i="52"/>
  <c r="AG16" i="65"/>
  <c r="AP16" i="65" s="1"/>
  <c r="AF16" i="65"/>
  <c r="AO16" i="65" s="1"/>
  <c r="AE16" i="65"/>
  <c r="W17" i="65"/>
  <c r="Y18" i="71"/>
  <c r="X18" i="71"/>
  <c r="Z18" i="71" s="1"/>
  <c r="AR15" i="88"/>
  <c r="AN16" i="52"/>
  <c r="AI16" i="52"/>
  <c r="AI16" i="85"/>
  <c r="AN16" i="85"/>
  <c r="Y16" i="35"/>
  <c r="Z16" i="35" s="1"/>
  <c r="X16" i="35"/>
  <c r="Z16" i="18"/>
  <c r="X16" i="18"/>
  <c r="Y16" i="18"/>
  <c r="AH16" i="40"/>
  <c r="AQ16" i="40" s="1"/>
  <c r="AI16" i="8"/>
  <c r="AN16" i="8"/>
  <c r="AN15" i="72"/>
  <c r="AI15" i="72"/>
  <c r="X17" i="69"/>
  <c r="Z17" i="69" s="1"/>
  <c r="Y17" i="69"/>
  <c r="AH16" i="88"/>
  <c r="AQ16" i="88" s="1"/>
  <c r="X16" i="57"/>
  <c r="Y16" i="57"/>
  <c r="AF16" i="59"/>
  <c r="AO16" i="59" s="1"/>
  <c r="W17" i="59"/>
  <c r="AE16" i="59"/>
  <c r="AG16" i="59"/>
  <c r="AP16" i="59" s="1"/>
  <c r="W16" i="62"/>
  <c r="AE15" i="62"/>
  <c r="AF15" i="62"/>
  <c r="AO15" i="62" s="1"/>
  <c r="AG15" i="62"/>
  <c r="AP15" i="62" s="1"/>
  <c r="AR15" i="91"/>
  <c r="AI16" i="43"/>
  <c r="AN16" i="43"/>
  <c r="AI17" i="44"/>
  <c r="AN17" i="44"/>
  <c r="AH16" i="60"/>
  <c r="AQ16" i="60" s="1"/>
  <c r="Y16" i="67"/>
  <c r="X16" i="67"/>
  <c r="AG14" i="7"/>
  <c r="AP14" i="7" s="1"/>
  <c r="AF14" i="7"/>
  <c r="AO14" i="7" s="1"/>
  <c r="W15" i="7"/>
  <c r="AE14" i="7"/>
  <c r="AR15" i="33"/>
  <c r="X16" i="17"/>
  <c r="Z16" i="17" s="1"/>
  <c r="Y16" i="17"/>
  <c r="X16" i="95"/>
  <c r="Y16" i="95"/>
  <c r="Z16" i="95" s="1"/>
  <c r="X16" i="31"/>
  <c r="Z16" i="31" s="1"/>
  <c r="Y16" i="31"/>
  <c r="AR15" i="37"/>
  <c r="AI16" i="14"/>
  <c r="AN16" i="14"/>
  <c r="AI15" i="45"/>
  <c r="AN15" i="45"/>
  <c r="AN15" i="11"/>
  <c r="AI15" i="11"/>
  <c r="AN17" i="48"/>
  <c r="AI17" i="48"/>
  <c r="AI17" i="15"/>
  <c r="AN17" i="15"/>
  <c r="X18" i="86"/>
  <c r="Y18" i="86"/>
  <c r="Y16" i="75"/>
  <c r="X16" i="75"/>
  <c r="Z16" i="75" s="1"/>
  <c r="Y17" i="3"/>
  <c r="X17" i="3"/>
  <c r="Z17" i="3" s="1"/>
  <c r="AN15" i="67"/>
  <c r="AI15" i="67"/>
  <c r="W17" i="82"/>
  <c r="AG16" i="82"/>
  <c r="AP16" i="82" s="1"/>
  <c r="AE16" i="82"/>
  <c r="AF16" i="82"/>
  <c r="AO16" i="82" s="1"/>
  <c r="AI15" i="31"/>
  <c r="AN15" i="31"/>
  <c r="AN15" i="35"/>
  <c r="AI15" i="35"/>
  <c r="AI14" i="68"/>
  <c r="AN14" i="68"/>
  <c r="AN15" i="56"/>
  <c r="AI15" i="56"/>
  <c r="Y17" i="2"/>
  <c r="X17" i="2"/>
  <c r="Z17" i="2" s="1"/>
  <c r="AI16" i="58"/>
  <c r="AN16" i="58"/>
  <c r="AH16" i="49"/>
  <c r="AQ16" i="49" s="1"/>
  <c r="AN16" i="54"/>
  <c r="AI16" i="54"/>
  <c r="AI15" i="10"/>
  <c r="AN15" i="10"/>
  <c r="AN16" i="55"/>
  <c r="AI16" i="55"/>
  <c r="AH16" i="91"/>
  <c r="AQ16" i="91" s="1"/>
  <c r="AN15" i="64"/>
  <c r="AI15" i="64"/>
  <c r="AG16" i="39"/>
  <c r="AP16" i="39" s="1"/>
  <c r="AE16" i="39"/>
  <c r="AF16" i="39"/>
  <c r="AO16" i="39" s="1"/>
  <c r="W17" i="39"/>
  <c r="AH16" i="5"/>
  <c r="AQ16" i="5" s="1"/>
  <c r="AH16" i="93"/>
  <c r="AQ16" i="93" s="1"/>
  <c r="Y18" i="76"/>
  <c r="X18" i="76"/>
  <c r="AN15" i="46"/>
  <c r="AI15" i="46"/>
  <c r="Y17" i="14"/>
  <c r="X17" i="14"/>
  <c r="Z17" i="14" s="1"/>
  <c r="X16" i="45"/>
  <c r="Y16" i="45"/>
  <c r="AI16" i="4"/>
  <c r="AN16" i="4"/>
  <c r="X18" i="48"/>
  <c r="Y18" i="48"/>
  <c r="Y16" i="13"/>
  <c r="X16" i="13"/>
  <c r="AN16" i="38"/>
  <c r="AI16" i="38"/>
  <c r="AN15" i="75"/>
  <c r="AI15" i="75"/>
  <c r="Y17" i="42"/>
  <c r="X17" i="42"/>
  <c r="Z17" i="42" s="1"/>
  <c r="Y16" i="78"/>
  <c r="Z16" i="78" s="1"/>
  <c r="X16" i="78"/>
  <c r="AH17" i="73"/>
  <c r="AQ17" i="73" s="1"/>
  <c r="AR15" i="74"/>
  <c r="AH16" i="36"/>
  <c r="AQ16" i="36" s="1"/>
  <c r="AR15" i="41"/>
  <c r="W17" i="40"/>
  <c r="AG16" i="40"/>
  <c r="AP16" i="40" s="1"/>
  <c r="AE16" i="40"/>
  <c r="AF16" i="40"/>
  <c r="AO16" i="40" s="1"/>
  <c r="X17" i="8"/>
  <c r="Y17" i="8"/>
  <c r="X16" i="92"/>
  <c r="Y16" i="92"/>
  <c r="Z16" i="92" s="1"/>
  <c r="AR15" i="63"/>
  <c r="AE16" i="88"/>
  <c r="W17" i="88"/>
  <c r="AF16" i="88"/>
  <c r="AO16" i="88" s="1"/>
  <c r="AG16" i="88"/>
  <c r="AP16" i="88" s="1"/>
  <c r="AR15" i="16"/>
  <c r="AG15" i="6"/>
  <c r="AP15" i="6" s="1"/>
  <c r="AF15" i="6"/>
  <c r="AO15" i="6" s="1"/>
  <c r="W16" i="6"/>
  <c r="AE15" i="6"/>
  <c r="AR15" i="49"/>
  <c r="Z16" i="11"/>
  <c r="X16" i="11"/>
  <c r="Y16" i="11"/>
  <c r="AN15" i="13"/>
  <c r="AI15" i="13"/>
  <c r="Y18" i="15"/>
  <c r="X18" i="15"/>
  <c r="AI17" i="86"/>
  <c r="AN17" i="86"/>
  <c r="AI16" i="19"/>
  <c r="AN16" i="19"/>
  <c r="AN15" i="32"/>
  <c r="AI15" i="32"/>
  <c r="AE16" i="53"/>
  <c r="W17" i="53"/>
  <c r="AF16" i="53"/>
  <c r="AO16" i="53" s="1"/>
  <c r="AG16" i="53"/>
  <c r="AP16" i="53" s="1"/>
  <c r="AI15" i="22"/>
  <c r="AN15" i="22"/>
  <c r="X17" i="19"/>
  <c r="Z17" i="19" s="1"/>
  <c r="Y17" i="19"/>
  <c r="AR15" i="60"/>
  <c r="AI15" i="92"/>
  <c r="AN15" i="92"/>
  <c r="Y17" i="30"/>
  <c r="X17" i="30"/>
  <c r="Y17" i="58"/>
  <c r="X17" i="58"/>
  <c r="Z17" i="58" s="1"/>
  <c r="AR14" i="27"/>
  <c r="AE16" i="84"/>
  <c r="AG16" i="84"/>
  <c r="AP16" i="84" s="1"/>
  <c r="AF16" i="84"/>
  <c r="AO16" i="84" s="1"/>
  <c r="W17" i="84"/>
  <c r="AG15" i="24"/>
  <c r="AP15" i="24" s="1"/>
  <c r="AF15" i="24"/>
  <c r="AO15" i="24" s="1"/>
  <c r="W16" i="24"/>
  <c r="AE15" i="24"/>
  <c r="AR16" i="66"/>
  <c r="X17" i="54"/>
  <c r="Y17" i="54"/>
  <c r="AR15" i="25"/>
  <c r="Y16" i="10"/>
  <c r="X16" i="10"/>
  <c r="Y17" i="43"/>
  <c r="X17" i="43"/>
  <c r="Z17" i="43" s="1"/>
  <c r="X17" i="55"/>
  <c r="Y17" i="55"/>
  <c r="X18" i="44"/>
  <c r="Z18" i="44" s="1"/>
  <c r="Y18" i="44"/>
  <c r="Z16" i="91"/>
  <c r="X16" i="64"/>
  <c r="Y16" i="64"/>
  <c r="Y16" i="61"/>
  <c r="X16" i="61"/>
  <c r="AI15" i="50"/>
  <c r="AN15" i="50"/>
  <c r="Z17" i="26"/>
  <c r="X17" i="26"/>
  <c r="Y17" i="26"/>
  <c r="AR14" i="20"/>
  <c r="X16" i="51"/>
  <c r="Y16" i="51"/>
  <c r="Z16" i="5"/>
  <c r="Z16" i="93"/>
  <c r="X16" i="46"/>
  <c r="Y16" i="46"/>
  <c r="AH17" i="96"/>
  <c r="AQ17" i="96" s="1"/>
  <c r="AR15" i="1"/>
  <c r="AN15" i="94"/>
  <c r="AI15" i="94"/>
  <c r="Y17" i="4"/>
  <c r="X17" i="4"/>
  <c r="AN17" i="21"/>
  <c r="AI17" i="21"/>
  <c r="X17" i="81"/>
  <c r="Y17" i="81"/>
  <c r="AN15" i="78"/>
  <c r="AI15" i="78"/>
  <c r="AG16" i="16"/>
  <c r="AP16" i="16" s="1"/>
  <c r="AF16" i="16"/>
  <c r="AO16" i="16" s="1"/>
  <c r="W17" i="16"/>
  <c r="AE16" i="16"/>
  <c r="X16" i="56"/>
  <c r="Z16" i="56" s="1"/>
  <c r="Y16" i="56"/>
  <c r="AI16" i="2"/>
  <c r="AN16" i="2"/>
  <c r="Y16" i="72"/>
  <c r="Z16" i="72" s="1"/>
  <c r="X16" i="72"/>
  <c r="X17" i="83"/>
  <c r="Z17" i="83" s="1"/>
  <c r="Y17" i="83"/>
  <c r="AR15" i="93"/>
  <c r="AH15" i="20"/>
  <c r="AQ15" i="20" s="1"/>
  <c r="AG16" i="1"/>
  <c r="AP16" i="1" s="1"/>
  <c r="AF16" i="1"/>
  <c r="AO16" i="1" s="1"/>
  <c r="W17" i="1"/>
  <c r="AE16" i="1"/>
  <c r="AH17" i="9"/>
  <c r="AQ17" i="9" s="1"/>
  <c r="AH15" i="89"/>
  <c r="AQ15" i="89" s="1"/>
  <c r="AH16" i="74"/>
  <c r="AQ16" i="74" s="1"/>
  <c r="Z17" i="9"/>
  <c r="AH16" i="25"/>
  <c r="AQ16" i="25" s="1"/>
  <c r="AE17" i="79"/>
  <c r="AG17" i="79"/>
  <c r="AP17" i="79" s="1"/>
  <c r="W18" i="79"/>
  <c r="AF17" i="79"/>
  <c r="AO17" i="79" s="1"/>
  <c r="AF16" i="70"/>
  <c r="AO16" i="70" s="1"/>
  <c r="W17" i="70"/>
  <c r="AE16" i="70"/>
  <c r="AG16" i="70"/>
  <c r="AP16" i="70" s="1"/>
  <c r="AH16" i="33"/>
  <c r="AQ16" i="33" s="1"/>
  <c r="Y17" i="85"/>
  <c r="X17" i="85"/>
  <c r="AR14" i="6"/>
  <c r="AF16" i="34"/>
  <c r="AO16" i="34" s="1"/>
  <c r="AG16" i="34"/>
  <c r="AP16" i="34" s="1"/>
  <c r="W17" i="34"/>
  <c r="AE16" i="34"/>
  <c r="AN17" i="71"/>
  <c r="AI17" i="71"/>
  <c r="Z16" i="74"/>
  <c r="Y16" i="22"/>
  <c r="X16" i="22"/>
  <c r="AR16" i="96"/>
  <c r="AH16" i="37"/>
  <c r="AQ16" i="37" s="1"/>
  <c r="AR15" i="36"/>
  <c r="AI16" i="30"/>
  <c r="AN16" i="30"/>
  <c r="Z16" i="49"/>
  <c r="AF15" i="23"/>
  <c r="AO15" i="23" s="1"/>
  <c r="W16" i="23"/>
  <c r="AE15" i="23"/>
  <c r="AG15" i="23"/>
  <c r="AP15" i="23" s="1"/>
  <c r="AF16" i="47"/>
  <c r="AO16" i="47" s="1"/>
  <c r="AE16" i="47"/>
  <c r="W17" i="47"/>
  <c r="AG16" i="47"/>
  <c r="AP16" i="47" s="1"/>
  <c r="AI16" i="83"/>
  <c r="AN16" i="83"/>
  <c r="AH16" i="90"/>
  <c r="AQ16" i="90" s="1"/>
  <c r="AE17" i="28"/>
  <c r="AF17" i="28"/>
  <c r="AO17" i="28" s="1"/>
  <c r="W18" i="28"/>
  <c r="AG17" i="28"/>
  <c r="AP17" i="28" s="1"/>
  <c r="Y16" i="50"/>
  <c r="X16" i="50"/>
  <c r="Z16" i="50" s="1"/>
  <c r="AH16" i="63"/>
  <c r="AQ16" i="63" s="1"/>
  <c r="AI16" i="26"/>
  <c r="AN16" i="26"/>
  <c r="AI15" i="12"/>
  <c r="AN15" i="12"/>
  <c r="AN15" i="51"/>
  <c r="AI15" i="51"/>
  <c r="AN17" i="76"/>
  <c r="AI17" i="76"/>
  <c r="AN15" i="95"/>
  <c r="AI15" i="95"/>
  <c r="AR15" i="5"/>
  <c r="Y18" i="21"/>
  <c r="X18" i="21"/>
  <c r="Y17" i="38"/>
  <c r="X17" i="38"/>
  <c r="Z17" i="38" s="1"/>
  <c r="Y17" i="80"/>
  <c r="X17" i="80"/>
  <c r="AN16" i="42"/>
  <c r="AI16" i="42"/>
  <c r="Z17" i="73"/>
  <c r="AH15" i="27"/>
  <c r="AQ15" i="27" s="1"/>
  <c r="AH17" i="87"/>
  <c r="AQ17" i="87" s="1"/>
  <c r="AG16" i="33"/>
  <c r="AP16" i="33" s="1"/>
  <c r="AF16" i="33"/>
  <c r="AO16" i="33" s="1"/>
  <c r="AE16" i="33"/>
  <c r="W17" i="33"/>
  <c r="AR15" i="40"/>
  <c r="AR16" i="9"/>
  <c r="AH16" i="16"/>
  <c r="AQ16" i="16" s="1"/>
  <c r="AN15" i="18"/>
  <c r="AI15" i="18"/>
  <c r="AR15" i="82"/>
  <c r="AH16" i="41"/>
  <c r="AQ16" i="41" s="1"/>
  <c r="AI16" i="69"/>
  <c r="AN16" i="69"/>
  <c r="W17" i="77"/>
  <c r="AG16" i="77"/>
  <c r="AP16" i="77" s="1"/>
  <c r="AE16" i="77"/>
  <c r="AF16" i="77"/>
  <c r="AO16" i="77" s="1"/>
  <c r="AI15" i="57"/>
  <c r="AN15" i="57"/>
  <c r="W16" i="29"/>
  <c r="AG15" i="29"/>
  <c r="AP15" i="29" s="1"/>
  <c r="AE15" i="29"/>
  <c r="AF15" i="29"/>
  <c r="AO15" i="29" s="1"/>
  <c r="AR16" i="87"/>
  <c r="AR14" i="89"/>
  <c r="AR16" i="73"/>
  <c r="W17" i="63"/>
  <c r="AE16" i="63"/>
  <c r="AF16" i="63"/>
  <c r="AO16" i="63" s="1"/>
  <c r="AG16" i="63"/>
  <c r="AP16" i="63" s="1"/>
  <c r="AH17" i="66"/>
  <c r="AQ17" i="66" s="1"/>
  <c r="Y16" i="12"/>
  <c r="X16" i="12"/>
  <c r="AR15" i="90"/>
  <c r="AI15" i="17"/>
  <c r="AN15" i="17"/>
  <c r="AH15" i="6"/>
  <c r="AQ15" i="6" s="1"/>
  <c r="AH16" i="82"/>
  <c r="AQ16" i="82" s="1"/>
  <c r="AH16" i="1"/>
  <c r="AQ16" i="1" s="1"/>
  <c r="X16" i="94"/>
  <c r="Y16" i="94"/>
  <c r="AI16" i="80"/>
  <c r="AN16" i="80"/>
  <c r="AN16" i="3"/>
  <c r="AI16" i="3"/>
  <c r="AI16" i="81"/>
  <c r="AN16" i="81"/>
  <c r="Z18" i="15" l="1"/>
  <c r="Z16" i="67"/>
  <c r="Z16" i="94"/>
  <c r="AE17" i="66"/>
  <c r="W18" i="66"/>
  <c r="Z18" i="21"/>
  <c r="Z17" i="85"/>
  <c r="Z16" i="61"/>
  <c r="Z17" i="52"/>
  <c r="AF17" i="66"/>
  <c r="AO17" i="66" s="1"/>
  <c r="Z17" i="80"/>
  <c r="Z16" i="22"/>
  <c r="Z16" i="13"/>
  <c r="Z18" i="86"/>
  <c r="Z16" i="57"/>
  <c r="AG16" i="67"/>
  <c r="AP16" i="67" s="1"/>
  <c r="AF16" i="67"/>
  <c r="AO16" i="67" s="1"/>
  <c r="AE16" i="67"/>
  <c r="W17" i="67"/>
  <c r="AF16" i="50"/>
  <c r="AO16" i="50" s="1"/>
  <c r="W17" i="50"/>
  <c r="AE16" i="50"/>
  <c r="AG16" i="50"/>
  <c r="AP16" i="50" s="1"/>
  <c r="AG17" i="3"/>
  <c r="AP17" i="3" s="1"/>
  <c r="AF17" i="3"/>
  <c r="AO17" i="3" s="1"/>
  <c r="W18" i="3"/>
  <c r="AE17" i="3"/>
  <c r="W17" i="78"/>
  <c r="AG16" i="78"/>
  <c r="AP16" i="78" s="1"/>
  <c r="AE16" i="78"/>
  <c r="AF16" i="78"/>
  <c r="AO16" i="78" s="1"/>
  <c r="W17" i="35"/>
  <c r="AG16" i="35"/>
  <c r="AP16" i="35" s="1"/>
  <c r="AF16" i="35"/>
  <c r="AO16" i="35" s="1"/>
  <c r="AE16" i="35"/>
  <c r="AG15" i="68"/>
  <c r="AP15" i="68" s="1"/>
  <c r="AF15" i="68"/>
  <c r="AO15" i="68" s="1"/>
  <c r="AE15" i="68"/>
  <c r="W16" i="68"/>
  <c r="AG16" i="95"/>
  <c r="AP16" i="95" s="1"/>
  <c r="AF16" i="95"/>
  <c r="AO16" i="95" s="1"/>
  <c r="AE16" i="95"/>
  <c r="W17" i="95"/>
  <c r="AF18" i="15"/>
  <c r="AO18" i="15" s="1"/>
  <c r="W19" i="15"/>
  <c r="AE18" i="15"/>
  <c r="AG18" i="15"/>
  <c r="AP18" i="15" s="1"/>
  <c r="AG17" i="52"/>
  <c r="AP17" i="52" s="1"/>
  <c r="W18" i="52"/>
  <c r="AF17" i="52"/>
  <c r="AO17" i="52" s="1"/>
  <c r="AE17" i="52"/>
  <c r="W17" i="94"/>
  <c r="AE16" i="94"/>
  <c r="AF16" i="94"/>
  <c r="AO16" i="94" s="1"/>
  <c r="AG16" i="94"/>
  <c r="AP16" i="94" s="1"/>
  <c r="AG18" i="21"/>
  <c r="AP18" i="21" s="1"/>
  <c r="AF18" i="21"/>
  <c r="AO18" i="21" s="1"/>
  <c r="W19" i="21"/>
  <c r="AE18" i="21"/>
  <c r="AF17" i="85"/>
  <c r="AO17" i="85" s="1"/>
  <c r="AE17" i="85"/>
  <c r="AG17" i="85"/>
  <c r="AP17" i="85" s="1"/>
  <c r="W18" i="85"/>
  <c r="AG16" i="61"/>
  <c r="AP16" i="61" s="1"/>
  <c r="W17" i="61"/>
  <c r="AF16" i="61"/>
  <c r="AO16" i="61" s="1"/>
  <c r="AE16" i="61"/>
  <c r="AG17" i="80"/>
  <c r="AP17" i="80" s="1"/>
  <c r="AF17" i="80"/>
  <c r="AO17" i="80" s="1"/>
  <c r="AE17" i="80"/>
  <c r="W18" i="80"/>
  <c r="AG16" i="22"/>
  <c r="AP16" i="22" s="1"/>
  <c r="AF16" i="22"/>
  <c r="AO16" i="22" s="1"/>
  <c r="W17" i="22"/>
  <c r="AE16" i="22"/>
  <c r="AG16" i="72"/>
  <c r="AP16" i="72" s="1"/>
  <c r="AF16" i="72"/>
  <c r="AO16" i="72" s="1"/>
  <c r="W17" i="72"/>
  <c r="AE16" i="72"/>
  <c r="AG16" i="13"/>
  <c r="AP16" i="13" s="1"/>
  <c r="AF16" i="13"/>
  <c r="AO16" i="13" s="1"/>
  <c r="W17" i="13"/>
  <c r="AE16" i="13"/>
  <c r="AG18" i="86"/>
  <c r="AP18" i="86" s="1"/>
  <c r="AF18" i="86"/>
  <c r="AO18" i="86" s="1"/>
  <c r="AE18" i="86"/>
  <c r="W19" i="86"/>
  <c r="W17" i="57"/>
  <c r="AE16" i="57"/>
  <c r="AG16" i="57"/>
  <c r="AP16" i="57" s="1"/>
  <c r="AF16" i="57"/>
  <c r="AO16" i="57" s="1"/>
  <c r="AR15" i="17"/>
  <c r="X17" i="63"/>
  <c r="Z17" i="63" s="1"/>
  <c r="Y17" i="63"/>
  <c r="Y17" i="77"/>
  <c r="X17" i="77"/>
  <c r="AR16" i="3"/>
  <c r="AI15" i="29"/>
  <c r="AN15" i="29"/>
  <c r="AR16" i="69"/>
  <c r="Z17" i="33"/>
  <c r="X17" i="33"/>
  <c r="Y17" i="33"/>
  <c r="AR17" i="76"/>
  <c r="AN17" i="28"/>
  <c r="AI17" i="28"/>
  <c r="AN16" i="34"/>
  <c r="AI16" i="34"/>
  <c r="AH17" i="85"/>
  <c r="AQ17" i="85" s="1"/>
  <c r="AI16" i="1"/>
  <c r="AN16" i="1"/>
  <c r="AH16" i="72"/>
  <c r="AQ16" i="72" s="1"/>
  <c r="AH16" i="56"/>
  <c r="AQ16" i="56" s="1"/>
  <c r="AR15" i="78"/>
  <c r="AH17" i="26"/>
  <c r="AQ17" i="26" s="1"/>
  <c r="AH18" i="44"/>
  <c r="AQ18" i="44" s="1"/>
  <c r="AN15" i="24"/>
  <c r="AI15" i="24"/>
  <c r="AR15" i="92"/>
  <c r="AR15" i="32"/>
  <c r="AH18" i="15"/>
  <c r="AQ18" i="15" s="1"/>
  <c r="AH16" i="11"/>
  <c r="AQ16" i="11" s="1"/>
  <c r="AH16" i="92"/>
  <c r="AQ16" i="92" s="1"/>
  <c r="AI16" i="40"/>
  <c r="AN16" i="40"/>
  <c r="AH16" i="78"/>
  <c r="AQ16" i="78" s="1"/>
  <c r="AR15" i="75"/>
  <c r="AR15" i="46"/>
  <c r="AR15" i="64"/>
  <c r="AR15" i="35"/>
  <c r="AH18" i="86"/>
  <c r="AQ18" i="86" s="1"/>
  <c r="AR15" i="11"/>
  <c r="AH16" i="95"/>
  <c r="AQ16" i="95" s="1"/>
  <c r="AR17" i="44"/>
  <c r="AR15" i="72"/>
  <c r="AH16" i="35"/>
  <c r="AQ16" i="35" s="1"/>
  <c r="Z17" i="65"/>
  <c r="Y17" i="65"/>
  <c r="X17" i="65"/>
  <c r="AN15" i="27"/>
  <c r="AI15" i="27"/>
  <c r="Y17" i="25"/>
  <c r="X17" i="25"/>
  <c r="AR16" i="81"/>
  <c r="AH16" i="12"/>
  <c r="AQ16" i="12" s="1"/>
  <c r="AI16" i="77"/>
  <c r="AN16" i="77"/>
  <c r="AN16" i="33"/>
  <c r="AI16" i="33"/>
  <c r="AR16" i="26"/>
  <c r="AR16" i="83"/>
  <c r="AR16" i="30"/>
  <c r="X17" i="34"/>
  <c r="Z17" i="34" s="1"/>
  <c r="Y17" i="34"/>
  <c r="Y18" i="79"/>
  <c r="X18" i="79"/>
  <c r="Z18" i="79" s="1"/>
  <c r="Y17" i="1"/>
  <c r="X17" i="1"/>
  <c r="Z17" i="1" s="1"/>
  <c r="AG16" i="56"/>
  <c r="AP16" i="56" s="1"/>
  <c r="AF16" i="56"/>
  <c r="AO16" i="56" s="1"/>
  <c r="AE16" i="56"/>
  <c r="W17" i="56"/>
  <c r="AH17" i="4"/>
  <c r="AQ17" i="4" s="1"/>
  <c r="AH16" i="51"/>
  <c r="AQ16" i="51" s="1"/>
  <c r="AG17" i="26"/>
  <c r="AP17" i="26" s="1"/>
  <c r="AF17" i="26"/>
  <c r="AO17" i="26" s="1"/>
  <c r="AE17" i="26"/>
  <c r="W18" i="26"/>
  <c r="AF18" i="44"/>
  <c r="AO18" i="44" s="1"/>
  <c r="W19" i="44"/>
  <c r="AG18" i="44"/>
  <c r="AP18" i="44" s="1"/>
  <c r="AE18" i="44"/>
  <c r="AG17" i="43"/>
  <c r="AP17" i="43" s="1"/>
  <c r="AF17" i="43"/>
  <c r="AO17" i="43" s="1"/>
  <c r="AE17" i="43"/>
  <c r="W18" i="43"/>
  <c r="X16" i="24"/>
  <c r="Z16" i="24" s="1"/>
  <c r="Y16" i="24"/>
  <c r="W18" i="58"/>
  <c r="AE17" i="58"/>
  <c r="AF17" i="58"/>
  <c r="AO17" i="58" s="1"/>
  <c r="AG17" i="58"/>
  <c r="AP17" i="58" s="1"/>
  <c r="AR15" i="22"/>
  <c r="AG16" i="11"/>
  <c r="AP16" i="11" s="1"/>
  <c r="AF16" i="11"/>
  <c r="AO16" i="11" s="1"/>
  <c r="W17" i="11"/>
  <c r="AE16" i="11"/>
  <c r="Y17" i="88"/>
  <c r="X17" i="88"/>
  <c r="AF16" i="92"/>
  <c r="AO16" i="92" s="1"/>
  <c r="AG16" i="92"/>
  <c r="AP16" i="92" s="1"/>
  <c r="W17" i="92"/>
  <c r="AE16" i="92"/>
  <c r="AH16" i="45"/>
  <c r="AQ16" i="45" s="1"/>
  <c r="AR16" i="55"/>
  <c r="W18" i="2"/>
  <c r="AE17" i="2"/>
  <c r="AG17" i="2"/>
  <c r="AP17" i="2" s="1"/>
  <c r="AF17" i="2"/>
  <c r="AO17" i="2" s="1"/>
  <c r="AI14" i="7"/>
  <c r="AN14" i="7"/>
  <c r="AI15" i="62"/>
  <c r="AN15" i="62"/>
  <c r="AN16" i="65"/>
  <c r="AI16" i="65"/>
  <c r="Y17" i="41"/>
  <c r="Z17" i="41" s="1"/>
  <c r="X17" i="41"/>
  <c r="AI16" i="37"/>
  <c r="AN16" i="37"/>
  <c r="Y18" i="87"/>
  <c r="Z18" i="87" s="1"/>
  <c r="X18" i="87"/>
  <c r="AI16" i="36"/>
  <c r="AN16" i="36"/>
  <c r="AI16" i="25"/>
  <c r="AN16" i="25"/>
  <c r="AH16" i="94"/>
  <c r="AQ16" i="94" s="1"/>
  <c r="AR16" i="80"/>
  <c r="AR15" i="18"/>
  <c r="AF17" i="73"/>
  <c r="AO17" i="73" s="1"/>
  <c r="AE17" i="73"/>
  <c r="W18" i="73"/>
  <c r="AG17" i="73"/>
  <c r="AP17" i="73" s="1"/>
  <c r="AH17" i="38"/>
  <c r="AQ17" i="38" s="1"/>
  <c r="AR15" i="51"/>
  <c r="AI15" i="23"/>
  <c r="AN15" i="23"/>
  <c r="W17" i="74"/>
  <c r="AG16" i="74"/>
  <c r="AP16" i="74" s="1"/>
  <c r="AF16" i="74"/>
  <c r="AO16" i="74" s="1"/>
  <c r="AE16" i="74"/>
  <c r="AN16" i="16"/>
  <c r="AI16" i="16"/>
  <c r="AH16" i="46"/>
  <c r="AQ16" i="46" s="1"/>
  <c r="Z16" i="51"/>
  <c r="AH16" i="64"/>
  <c r="AQ16" i="64" s="1"/>
  <c r="AH16" i="10"/>
  <c r="AQ16" i="10" s="1"/>
  <c r="AH17" i="54"/>
  <c r="AQ17" i="54" s="1"/>
  <c r="AN16" i="84"/>
  <c r="AI16" i="84"/>
  <c r="AH17" i="30"/>
  <c r="AQ17" i="30" s="1"/>
  <c r="AI16" i="88"/>
  <c r="AN16" i="88"/>
  <c r="AR16" i="38"/>
  <c r="AH18" i="48"/>
  <c r="AQ18" i="48" s="1"/>
  <c r="Z16" i="45"/>
  <c r="AH18" i="76"/>
  <c r="AQ18" i="76" s="1"/>
  <c r="Y17" i="39"/>
  <c r="Z17" i="39" s="1"/>
  <c r="X17" i="39"/>
  <c r="AR15" i="56"/>
  <c r="Y17" i="82"/>
  <c r="X17" i="82"/>
  <c r="AH16" i="75"/>
  <c r="AQ16" i="75" s="1"/>
  <c r="X15" i="7"/>
  <c r="Y15" i="7"/>
  <c r="AR16" i="43"/>
  <c r="Y16" i="62"/>
  <c r="X16" i="62"/>
  <c r="Z16" i="62" s="1"/>
  <c r="AH16" i="57"/>
  <c r="AQ16" i="57" s="1"/>
  <c r="AR15" i="61"/>
  <c r="AN16" i="41"/>
  <c r="AI16" i="41"/>
  <c r="AI15" i="89"/>
  <c r="AN15" i="89"/>
  <c r="AI15" i="20"/>
  <c r="AN15" i="20"/>
  <c r="X17" i="90"/>
  <c r="Y17" i="90"/>
  <c r="AI17" i="66"/>
  <c r="AN17" i="66"/>
  <c r="Z16" i="12"/>
  <c r="AI16" i="63"/>
  <c r="AN16" i="63"/>
  <c r="X16" i="29"/>
  <c r="Y16" i="29"/>
  <c r="AR16" i="42"/>
  <c r="X18" i="28"/>
  <c r="Y18" i="28"/>
  <c r="X16" i="23"/>
  <c r="Z16" i="23" s="1"/>
  <c r="Y16" i="23"/>
  <c r="AR17" i="71"/>
  <c r="AI16" i="70"/>
  <c r="AN16" i="70"/>
  <c r="X17" i="16"/>
  <c r="Y17" i="16"/>
  <c r="AH17" i="81"/>
  <c r="AQ17" i="81" s="1"/>
  <c r="Z17" i="4"/>
  <c r="Z16" i="46"/>
  <c r="AR15" i="50"/>
  <c r="Z16" i="64"/>
  <c r="AH17" i="55"/>
  <c r="AQ17" i="55" s="1"/>
  <c r="Z17" i="54"/>
  <c r="AR16" i="19"/>
  <c r="AR15" i="13"/>
  <c r="AH17" i="8"/>
  <c r="AQ17" i="8" s="1"/>
  <c r="X17" i="40"/>
  <c r="Y17" i="40"/>
  <c r="AH17" i="42"/>
  <c r="AQ17" i="42" s="1"/>
  <c r="Z18" i="48"/>
  <c r="AH17" i="14"/>
  <c r="AQ17" i="14" s="1"/>
  <c r="AR15" i="31"/>
  <c r="AR15" i="67"/>
  <c r="AR17" i="15"/>
  <c r="AR15" i="45"/>
  <c r="AH16" i="31"/>
  <c r="AQ16" i="31" s="1"/>
  <c r="AH16" i="17"/>
  <c r="AQ16" i="17" s="1"/>
  <c r="AR16" i="8"/>
  <c r="AH18" i="71"/>
  <c r="AQ18" i="71" s="1"/>
  <c r="X18" i="96"/>
  <c r="Y18" i="96"/>
  <c r="Z18" i="96" s="1"/>
  <c r="AN17" i="87"/>
  <c r="AI17" i="87"/>
  <c r="Y16" i="27"/>
  <c r="X16" i="27"/>
  <c r="Z16" i="27" s="1"/>
  <c r="X16" i="20"/>
  <c r="Y16" i="20"/>
  <c r="Z18" i="66"/>
  <c r="Y18" i="66"/>
  <c r="X18" i="66"/>
  <c r="AF17" i="38"/>
  <c r="AO17" i="38" s="1"/>
  <c r="AG17" i="38"/>
  <c r="AP17" i="38" s="1"/>
  <c r="AE17" i="38"/>
  <c r="W18" i="38"/>
  <c r="AR15" i="95"/>
  <c r="X17" i="47"/>
  <c r="Z17" i="47" s="1"/>
  <c r="Y17" i="47"/>
  <c r="X17" i="70"/>
  <c r="Y17" i="70"/>
  <c r="Z17" i="70" s="1"/>
  <c r="AI17" i="79"/>
  <c r="AN17" i="79"/>
  <c r="AG17" i="9"/>
  <c r="AP17" i="9" s="1"/>
  <c r="AF17" i="9"/>
  <c r="AO17" i="9" s="1"/>
  <c r="W18" i="9"/>
  <c r="AE17" i="9"/>
  <c r="AH17" i="83"/>
  <c r="AQ17" i="83" s="1"/>
  <c r="AR16" i="2"/>
  <c r="Z17" i="81"/>
  <c r="AR15" i="94"/>
  <c r="AE16" i="93"/>
  <c r="W17" i="93"/>
  <c r="AG16" i="93"/>
  <c r="AP16" i="93" s="1"/>
  <c r="AF16" i="93"/>
  <c r="AO16" i="93" s="1"/>
  <c r="AH16" i="61"/>
  <c r="AQ16" i="61" s="1"/>
  <c r="W17" i="91"/>
  <c r="AG16" i="91"/>
  <c r="AP16" i="91" s="1"/>
  <c r="AF16" i="91"/>
  <c r="AO16" i="91" s="1"/>
  <c r="AE16" i="91"/>
  <c r="Z17" i="55"/>
  <c r="Z16" i="10"/>
  <c r="X17" i="84"/>
  <c r="Z17" i="84" s="1"/>
  <c r="Y17" i="84"/>
  <c r="Z17" i="30"/>
  <c r="AH17" i="19"/>
  <c r="AQ17" i="19" s="1"/>
  <c r="Z17" i="53"/>
  <c r="X17" i="53"/>
  <c r="Y17" i="53"/>
  <c r="AN15" i="6"/>
  <c r="AI15" i="6"/>
  <c r="Z17" i="8"/>
  <c r="AH16" i="13"/>
  <c r="AQ16" i="13" s="1"/>
  <c r="Z18" i="76"/>
  <c r="AN16" i="39"/>
  <c r="AI16" i="39"/>
  <c r="AR15" i="10"/>
  <c r="AR16" i="58"/>
  <c r="W17" i="75"/>
  <c r="AG16" i="75"/>
  <c r="AP16" i="75" s="1"/>
  <c r="AF16" i="75"/>
  <c r="AO16" i="75" s="1"/>
  <c r="AE16" i="75"/>
  <c r="AR17" i="48"/>
  <c r="AG16" i="31"/>
  <c r="AP16" i="31" s="1"/>
  <c r="AF16" i="31"/>
  <c r="AO16" i="31" s="1"/>
  <c r="AE16" i="31"/>
  <c r="W17" i="31"/>
  <c r="W17" i="17"/>
  <c r="AE16" i="17"/>
  <c r="AG16" i="17"/>
  <c r="AP16" i="17" s="1"/>
  <c r="AF16" i="17"/>
  <c r="AO16" i="17" s="1"/>
  <c r="AN16" i="59"/>
  <c r="AI16" i="59"/>
  <c r="AH17" i="69"/>
  <c r="AQ17" i="69" s="1"/>
  <c r="AH16" i="18"/>
  <c r="AQ16" i="18" s="1"/>
  <c r="AR16" i="85"/>
  <c r="AH17" i="52"/>
  <c r="AQ17" i="52" s="1"/>
  <c r="AH16" i="32"/>
  <c r="AQ16" i="32" s="1"/>
  <c r="X16" i="89"/>
  <c r="Z16" i="89" s="1"/>
  <c r="Y16" i="89"/>
  <c r="AN16" i="60"/>
  <c r="AI16" i="60"/>
  <c r="Y17" i="36"/>
  <c r="X17" i="36"/>
  <c r="Z17" i="36" s="1"/>
  <c r="AR15" i="57"/>
  <c r="AH17" i="80"/>
  <c r="AQ17" i="80" s="1"/>
  <c r="AH18" i="21"/>
  <c r="AQ18" i="21" s="1"/>
  <c r="AR15" i="12"/>
  <c r="AH16" i="50"/>
  <c r="AQ16" i="50" s="1"/>
  <c r="AN16" i="47"/>
  <c r="AI16" i="47"/>
  <c r="W17" i="49"/>
  <c r="AE16" i="49"/>
  <c r="AG16" i="49"/>
  <c r="AP16" i="49" s="1"/>
  <c r="AF16" i="49"/>
  <c r="AO16" i="49" s="1"/>
  <c r="AH16" i="22"/>
  <c r="AQ16" i="22" s="1"/>
  <c r="AE17" i="83"/>
  <c r="AG17" i="83"/>
  <c r="AP17" i="83" s="1"/>
  <c r="W18" i="83"/>
  <c r="AF17" i="83"/>
  <c r="AO17" i="83" s="1"/>
  <c r="AR17" i="21"/>
  <c r="AF16" i="5"/>
  <c r="AO16" i="5" s="1"/>
  <c r="W17" i="5"/>
  <c r="AE16" i="5"/>
  <c r="AG16" i="5"/>
  <c r="AP16" i="5" s="1"/>
  <c r="AH17" i="43"/>
  <c r="AQ17" i="43" s="1"/>
  <c r="AH17" i="58"/>
  <c r="AQ17" i="58" s="1"/>
  <c r="AG17" i="19"/>
  <c r="AP17" i="19" s="1"/>
  <c r="AF17" i="19"/>
  <c r="AO17" i="19" s="1"/>
  <c r="W18" i="19"/>
  <c r="AE17" i="19"/>
  <c r="AI16" i="53"/>
  <c r="AN16" i="53"/>
  <c r="AR17" i="86"/>
  <c r="Y16" i="6"/>
  <c r="X16" i="6"/>
  <c r="Z16" i="6" s="1"/>
  <c r="W18" i="42"/>
  <c r="AG17" i="42"/>
  <c r="AP17" i="42" s="1"/>
  <c r="AF17" i="42"/>
  <c r="AO17" i="42" s="1"/>
  <c r="AE17" i="42"/>
  <c r="AR16" i="4"/>
  <c r="AG17" i="14"/>
  <c r="AP17" i="14" s="1"/>
  <c r="W18" i="14"/>
  <c r="AF17" i="14"/>
  <c r="AO17" i="14" s="1"/>
  <c r="AE17" i="14"/>
  <c r="AR16" i="54"/>
  <c r="AH17" i="2"/>
  <c r="AQ17" i="2" s="1"/>
  <c r="AR14" i="68"/>
  <c r="AI16" i="82"/>
  <c r="AN16" i="82"/>
  <c r="AH17" i="3"/>
  <c r="AQ17" i="3" s="1"/>
  <c r="AR16" i="14"/>
  <c r="AH16" i="67"/>
  <c r="AQ16" i="67" s="1"/>
  <c r="X17" i="59"/>
  <c r="Y17" i="59"/>
  <c r="W18" i="69"/>
  <c r="AE17" i="69"/>
  <c r="AF17" i="69"/>
  <c r="AO17" i="69" s="1"/>
  <c r="AG17" i="69"/>
  <c r="AP17" i="69" s="1"/>
  <c r="AG16" i="18"/>
  <c r="AP16" i="18" s="1"/>
  <c r="AF16" i="18"/>
  <c r="AO16" i="18" s="1"/>
  <c r="W17" i="18"/>
  <c r="AE16" i="18"/>
  <c r="AR16" i="52"/>
  <c r="AG18" i="71"/>
  <c r="AP18" i="71" s="1"/>
  <c r="AF18" i="71"/>
  <c r="AO18" i="71" s="1"/>
  <c r="W19" i="71"/>
  <c r="AE18" i="71"/>
  <c r="W17" i="32"/>
  <c r="AG16" i="32"/>
  <c r="AP16" i="32" s="1"/>
  <c r="AF16" i="32"/>
  <c r="AO16" i="32" s="1"/>
  <c r="AE16" i="32"/>
  <c r="AH15" i="68"/>
  <c r="AQ15" i="68" s="1"/>
  <c r="AN17" i="96"/>
  <c r="AI17" i="96"/>
  <c r="Z17" i="37"/>
  <c r="Y17" i="37"/>
  <c r="X17" i="37"/>
  <c r="Y17" i="60"/>
  <c r="X17" i="60"/>
  <c r="AI16" i="90"/>
  <c r="AN16" i="90"/>
  <c r="Z17" i="88" l="1"/>
  <c r="Z17" i="25"/>
  <c r="Z16" i="29"/>
  <c r="AG16" i="29" s="1"/>
  <c r="AP16" i="29" s="1"/>
  <c r="Z17" i="82"/>
  <c r="AF17" i="82" s="1"/>
  <c r="AO17" i="82" s="1"/>
  <c r="Z17" i="60"/>
  <c r="AF17" i="60" s="1"/>
  <c r="AO17" i="60" s="1"/>
  <c r="Z18" i="28"/>
  <c r="W19" i="28" s="1"/>
  <c r="Z17" i="77"/>
  <c r="AG18" i="79"/>
  <c r="AP18" i="79" s="1"/>
  <c r="W19" i="79"/>
  <c r="AE18" i="79"/>
  <c r="AF18" i="79"/>
  <c r="AO18" i="79" s="1"/>
  <c r="AG17" i="60"/>
  <c r="AP17" i="60" s="1"/>
  <c r="AF16" i="29"/>
  <c r="AO16" i="29" s="1"/>
  <c r="AE16" i="29"/>
  <c r="W17" i="29"/>
  <c r="AE17" i="82"/>
  <c r="W18" i="82"/>
  <c r="AG17" i="82"/>
  <c r="AP17" i="82" s="1"/>
  <c r="AG18" i="28"/>
  <c r="AP18" i="28" s="1"/>
  <c r="AF17" i="77"/>
  <c r="AO17" i="77" s="1"/>
  <c r="AE17" i="77"/>
  <c r="W18" i="77"/>
  <c r="AG17" i="77"/>
  <c r="AP17" i="77" s="1"/>
  <c r="AF17" i="70"/>
  <c r="AO17" i="70" s="1"/>
  <c r="W18" i="70"/>
  <c r="AE17" i="70"/>
  <c r="AG17" i="70"/>
  <c r="AP17" i="70" s="1"/>
  <c r="AG16" i="24"/>
  <c r="AP16" i="24" s="1"/>
  <c r="AF16" i="24"/>
  <c r="AO16" i="24" s="1"/>
  <c r="W17" i="24"/>
  <c r="AE16" i="24"/>
  <c r="AG17" i="88"/>
  <c r="AP17" i="88" s="1"/>
  <c r="AF17" i="88"/>
  <c r="AO17" i="88" s="1"/>
  <c r="AE17" i="88"/>
  <c r="W18" i="88"/>
  <c r="AG17" i="25"/>
  <c r="AP17" i="25" s="1"/>
  <c r="AF17" i="25"/>
  <c r="AO17" i="25" s="1"/>
  <c r="AE17" i="25"/>
  <c r="W18" i="25"/>
  <c r="AG16" i="6"/>
  <c r="AP16" i="6" s="1"/>
  <c r="AF16" i="6"/>
  <c r="AO16" i="6" s="1"/>
  <c r="W17" i="6"/>
  <c r="AE16" i="6"/>
  <c r="AG18" i="96"/>
  <c r="AP18" i="96" s="1"/>
  <c r="AF18" i="96"/>
  <c r="AO18" i="96" s="1"/>
  <c r="W19" i="96"/>
  <c r="AE18" i="96"/>
  <c r="AG18" i="87"/>
  <c r="AP18" i="87" s="1"/>
  <c r="W19" i="87"/>
  <c r="AF18" i="87"/>
  <c r="AO18" i="87" s="1"/>
  <c r="AE18" i="87"/>
  <c r="AR15" i="6"/>
  <c r="AI17" i="14"/>
  <c r="AN17" i="14"/>
  <c r="AI16" i="5"/>
  <c r="AN16" i="5"/>
  <c r="AH17" i="37"/>
  <c r="AQ17" i="37" s="1"/>
  <c r="Y17" i="32"/>
  <c r="X17" i="32"/>
  <c r="X18" i="19"/>
  <c r="Y18" i="19"/>
  <c r="Y17" i="5"/>
  <c r="X17" i="5"/>
  <c r="Y18" i="83"/>
  <c r="Z18" i="83" s="1"/>
  <c r="X18" i="83"/>
  <c r="AR16" i="59"/>
  <c r="AG18" i="76"/>
  <c r="AP18" i="76" s="1"/>
  <c r="W19" i="76"/>
  <c r="AF18" i="76"/>
  <c r="AO18" i="76" s="1"/>
  <c r="AE18" i="76"/>
  <c r="AG17" i="30"/>
  <c r="AP17" i="30" s="1"/>
  <c r="AF17" i="30"/>
  <c r="AO17" i="30" s="1"/>
  <c r="AE17" i="30"/>
  <c r="W18" i="30"/>
  <c r="AI16" i="91"/>
  <c r="AN16" i="91"/>
  <c r="AI16" i="93"/>
  <c r="AN16" i="93"/>
  <c r="X18" i="9"/>
  <c r="Z18" i="9" s="1"/>
  <c r="Y18" i="9"/>
  <c r="AH17" i="70"/>
  <c r="AQ17" i="70" s="1"/>
  <c r="AH18" i="66"/>
  <c r="AQ18" i="66" s="1"/>
  <c r="AH16" i="27"/>
  <c r="AQ16" i="27" s="1"/>
  <c r="AH18" i="96"/>
  <c r="AQ18" i="96" s="1"/>
  <c r="W17" i="46"/>
  <c r="AF16" i="46"/>
  <c r="AO16" i="46" s="1"/>
  <c r="AE16" i="46"/>
  <c r="AG16" i="46"/>
  <c r="AP16" i="46" s="1"/>
  <c r="AH18" i="28"/>
  <c r="AQ18" i="28" s="1"/>
  <c r="AR15" i="89"/>
  <c r="AI17" i="73"/>
  <c r="AN17" i="73"/>
  <c r="AR16" i="25"/>
  <c r="X17" i="92"/>
  <c r="Y17" i="92"/>
  <c r="AN16" i="11"/>
  <c r="AI16" i="11"/>
  <c r="Y18" i="26"/>
  <c r="X18" i="26"/>
  <c r="Y19" i="86"/>
  <c r="X19" i="86"/>
  <c r="Z19" i="86" s="1"/>
  <c r="AI16" i="22"/>
  <c r="AN16" i="22"/>
  <c r="AN17" i="80"/>
  <c r="AI17" i="80"/>
  <c r="AN18" i="21"/>
  <c r="AI18" i="21"/>
  <c r="AI16" i="94"/>
  <c r="AN16" i="94"/>
  <c r="X17" i="95"/>
  <c r="Y17" i="95"/>
  <c r="Y17" i="35"/>
  <c r="X17" i="35"/>
  <c r="AN17" i="3"/>
  <c r="AI17" i="3"/>
  <c r="Z17" i="50"/>
  <c r="X17" i="50"/>
  <c r="Y17" i="50"/>
  <c r="AN18" i="71"/>
  <c r="AI18" i="71"/>
  <c r="AN16" i="18"/>
  <c r="AI16" i="18"/>
  <c r="AI17" i="69"/>
  <c r="AN17" i="69"/>
  <c r="X18" i="14"/>
  <c r="Y18" i="14"/>
  <c r="AI16" i="49"/>
  <c r="AN16" i="49"/>
  <c r="AH17" i="36"/>
  <c r="AQ17" i="36" s="1"/>
  <c r="AH16" i="89"/>
  <c r="AQ16" i="89" s="1"/>
  <c r="X17" i="31"/>
  <c r="Z17" i="31" s="1"/>
  <c r="Y17" i="31"/>
  <c r="AI16" i="75"/>
  <c r="AN16" i="75"/>
  <c r="AH17" i="53"/>
  <c r="AQ17" i="53" s="1"/>
  <c r="Y18" i="38"/>
  <c r="X18" i="38"/>
  <c r="AF18" i="48"/>
  <c r="AO18" i="48" s="1"/>
  <c r="AG18" i="48"/>
  <c r="AP18" i="48" s="1"/>
  <c r="AE18" i="48"/>
  <c r="W19" i="48"/>
  <c r="AG17" i="4"/>
  <c r="AP17" i="4" s="1"/>
  <c r="AF17" i="4"/>
  <c r="AO17" i="4" s="1"/>
  <c r="W18" i="4"/>
  <c r="AE17" i="4"/>
  <c r="AH17" i="90"/>
  <c r="AQ17" i="90" s="1"/>
  <c r="AR16" i="41"/>
  <c r="AR16" i="88"/>
  <c r="AR16" i="84"/>
  <c r="AI16" i="74"/>
  <c r="AN16" i="74"/>
  <c r="AR15" i="23"/>
  <c r="AR16" i="37"/>
  <c r="AI17" i="2"/>
  <c r="AN17" i="2"/>
  <c r="Y17" i="11"/>
  <c r="X17" i="11"/>
  <c r="X18" i="43"/>
  <c r="Y18" i="43"/>
  <c r="Z18" i="43" s="1"/>
  <c r="AI18" i="44"/>
  <c r="AN18" i="44"/>
  <c r="AN17" i="26"/>
  <c r="AI17" i="26"/>
  <c r="AH17" i="65"/>
  <c r="AQ17" i="65" s="1"/>
  <c r="AN18" i="86"/>
  <c r="AI18" i="86"/>
  <c r="X17" i="22"/>
  <c r="Z17" i="22" s="1"/>
  <c r="Y17" i="22"/>
  <c r="Y18" i="85"/>
  <c r="X18" i="85"/>
  <c r="Y19" i="21"/>
  <c r="X19" i="21"/>
  <c r="Z19" i="21" s="1"/>
  <c r="AN16" i="95"/>
  <c r="AI16" i="95"/>
  <c r="X18" i="3"/>
  <c r="Y18" i="3"/>
  <c r="AR16" i="90"/>
  <c r="AE17" i="37"/>
  <c r="W18" i="37"/>
  <c r="AF17" i="37"/>
  <c r="AO17" i="37" s="1"/>
  <c r="AG17" i="37"/>
  <c r="AP17" i="37" s="1"/>
  <c r="AI16" i="32"/>
  <c r="AN16" i="32"/>
  <c r="X19" i="71"/>
  <c r="Y19" i="71"/>
  <c r="X17" i="18"/>
  <c r="Y17" i="18"/>
  <c r="Z17" i="18" s="1"/>
  <c r="Y18" i="69"/>
  <c r="Z18" i="69" s="1"/>
  <c r="X18" i="69"/>
  <c r="AN17" i="83"/>
  <c r="AI17" i="83"/>
  <c r="Y17" i="49"/>
  <c r="X17" i="49"/>
  <c r="AF16" i="89"/>
  <c r="AO16" i="89" s="1"/>
  <c r="AE16" i="89"/>
  <c r="AG16" i="89"/>
  <c r="AP16" i="89" s="1"/>
  <c r="W17" i="89"/>
  <c r="AN16" i="31"/>
  <c r="AI16" i="31"/>
  <c r="W18" i="53"/>
  <c r="AG17" i="53"/>
  <c r="AP17" i="53" s="1"/>
  <c r="AE17" i="53"/>
  <c r="AF17" i="53"/>
  <c r="AO17" i="53" s="1"/>
  <c r="AH17" i="84"/>
  <c r="AQ17" i="84" s="1"/>
  <c r="AI17" i="38"/>
  <c r="AN17" i="38"/>
  <c r="AG18" i="66"/>
  <c r="AP18" i="66" s="1"/>
  <c r="W19" i="66"/>
  <c r="AE18" i="66"/>
  <c r="AF18" i="66"/>
  <c r="AO18" i="66" s="1"/>
  <c r="AG16" i="27"/>
  <c r="AP16" i="27" s="1"/>
  <c r="AF16" i="27"/>
  <c r="AO16" i="27" s="1"/>
  <c r="AE16" i="27"/>
  <c r="W17" i="27"/>
  <c r="AH17" i="40"/>
  <c r="AQ17" i="40" s="1"/>
  <c r="AH17" i="16"/>
  <c r="AQ17" i="16" s="1"/>
  <c r="AR16" i="63"/>
  <c r="Z17" i="90"/>
  <c r="AH16" i="62"/>
  <c r="AQ16" i="62" s="1"/>
  <c r="AH15" i="7"/>
  <c r="AQ15" i="7" s="1"/>
  <c r="AH17" i="39"/>
  <c r="AQ17" i="39" s="1"/>
  <c r="AR16" i="36"/>
  <c r="AH17" i="41"/>
  <c r="AQ17" i="41" s="1"/>
  <c r="AR15" i="62"/>
  <c r="X18" i="2"/>
  <c r="Y18" i="2"/>
  <c r="AI17" i="58"/>
  <c r="AN17" i="58"/>
  <c r="AN17" i="43"/>
  <c r="AI17" i="43"/>
  <c r="AH17" i="1"/>
  <c r="AQ17" i="1" s="1"/>
  <c r="AR16" i="77"/>
  <c r="AH17" i="25"/>
  <c r="AQ17" i="25" s="1"/>
  <c r="AR16" i="1"/>
  <c r="AR16" i="34"/>
  <c r="AR15" i="29"/>
  <c r="AN16" i="72"/>
  <c r="AI16" i="72"/>
  <c r="X17" i="94"/>
  <c r="Y17" i="94"/>
  <c r="AI18" i="15"/>
  <c r="AN18" i="15"/>
  <c r="AI16" i="35"/>
  <c r="AN16" i="35"/>
  <c r="AI16" i="78"/>
  <c r="AN16" i="78"/>
  <c r="X17" i="67"/>
  <c r="Y17" i="67"/>
  <c r="Z17" i="67" s="1"/>
  <c r="AH17" i="60"/>
  <c r="AQ17" i="60" s="1"/>
  <c r="AR17" i="96"/>
  <c r="AR16" i="82"/>
  <c r="Y18" i="42"/>
  <c r="Z18" i="42" s="1"/>
  <c r="X18" i="42"/>
  <c r="AR16" i="47"/>
  <c r="AF17" i="36"/>
  <c r="AO17" i="36" s="1"/>
  <c r="AE17" i="36"/>
  <c r="W18" i="36"/>
  <c r="AG17" i="36"/>
  <c r="AP17" i="36" s="1"/>
  <c r="AF17" i="8"/>
  <c r="AO17" i="8" s="1"/>
  <c r="W18" i="8"/>
  <c r="AE17" i="8"/>
  <c r="AG17" i="8"/>
  <c r="AP17" i="8" s="1"/>
  <c r="AG17" i="84"/>
  <c r="AP17" i="84" s="1"/>
  <c r="AF17" i="84"/>
  <c r="AO17" i="84" s="1"/>
  <c r="W18" i="84"/>
  <c r="AE17" i="84"/>
  <c r="AF17" i="81"/>
  <c r="AO17" i="81" s="1"/>
  <c r="W18" i="81"/>
  <c r="AE17" i="81"/>
  <c r="AG17" i="81"/>
  <c r="AP17" i="81" s="1"/>
  <c r="AH17" i="47"/>
  <c r="AQ17" i="47" s="1"/>
  <c r="AR17" i="87"/>
  <c r="Z17" i="40"/>
  <c r="AF16" i="64"/>
  <c r="AO16" i="64" s="1"/>
  <c r="W17" i="64"/>
  <c r="AE16" i="64"/>
  <c r="AG16" i="64"/>
  <c r="AP16" i="64" s="1"/>
  <c r="Z17" i="16"/>
  <c r="AH16" i="23"/>
  <c r="AQ16" i="23" s="1"/>
  <c r="AG16" i="12"/>
  <c r="AP16" i="12" s="1"/>
  <c r="AF16" i="12"/>
  <c r="AO16" i="12" s="1"/>
  <c r="W17" i="12"/>
  <c r="AE16" i="12"/>
  <c r="Z15" i="7"/>
  <c r="AH17" i="82"/>
  <c r="AQ17" i="82" s="1"/>
  <c r="AH18" i="87"/>
  <c r="AQ18" i="87" s="1"/>
  <c r="AH17" i="88"/>
  <c r="AQ17" i="88" s="1"/>
  <c r="X18" i="58"/>
  <c r="Y18" i="58"/>
  <c r="Y19" i="44"/>
  <c r="X19" i="44"/>
  <c r="AH17" i="34"/>
  <c r="AQ17" i="34" s="1"/>
  <c r="AG17" i="65"/>
  <c r="AP17" i="65" s="1"/>
  <c r="AF17" i="65"/>
  <c r="AO17" i="65" s="1"/>
  <c r="AE17" i="65"/>
  <c r="W18" i="65"/>
  <c r="AR16" i="40"/>
  <c r="AH17" i="33"/>
  <c r="AQ17" i="33" s="1"/>
  <c r="AH17" i="63"/>
  <c r="AQ17" i="63" s="1"/>
  <c r="AI16" i="57"/>
  <c r="AN16" i="57"/>
  <c r="Y17" i="72"/>
  <c r="Z17" i="72" s="1"/>
  <c r="X17" i="72"/>
  <c r="AI16" i="61"/>
  <c r="AN16" i="61"/>
  <c r="AN17" i="52"/>
  <c r="AI17" i="52"/>
  <c r="Y19" i="15"/>
  <c r="X19" i="15"/>
  <c r="AN16" i="67"/>
  <c r="AI16" i="67"/>
  <c r="AR16" i="53"/>
  <c r="AR16" i="60"/>
  <c r="AR16" i="39"/>
  <c r="W17" i="10"/>
  <c r="AE16" i="10"/>
  <c r="AG16" i="10"/>
  <c r="AP16" i="10" s="1"/>
  <c r="AF16" i="10"/>
  <c r="AO16" i="10" s="1"/>
  <c r="X17" i="91"/>
  <c r="Y17" i="91"/>
  <c r="AR17" i="79"/>
  <c r="AG17" i="47"/>
  <c r="AP17" i="47" s="1"/>
  <c r="AF17" i="47"/>
  <c r="AO17" i="47" s="1"/>
  <c r="W18" i="47"/>
  <c r="AE17" i="47"/>
  <c r="AH16" i="20"/>
  <c r="AQ16" i="20" s="1"/>
  <c r="AF16" i="23"/>
  <c r="AO16" i="23" s="1"/>
  <c r="W17" i="23"/>
  <c r="AE16" i="23"/>
  <c r="AG16" i="23"/>
  <c r="AP16" i="23" s="1"/>
  <c r="AR15" i="20"/>
  <c r="W17" i="62"/>
  <c r="AE16" i="62"/>
  <c r="AG16" i="62"/>
  <c r="AP16" i="62" s="1"/>
  <c r="AF16" i="62"/>
  <c r="AO16" i="62" s="1"/>
  <c r="W18" i="39"/>
  <c r="AG17" i="39"/>
  <c r="AP17" i="39" s="1"/>
  <c r="AF17" i="39"/>
  <c r="AO17" i="39" s="1"/>
  <c r="AE17" i="39"/>
  <c r="W17" i="45"/>
  <c r="AF16" i="45"/>
  <c r="AO16" i="45" s="1"/>
  <c r="AE16" i="45"/>
  <c r="AG16" i="45"/>
  <c r="AP16" i="45" s="1"/>
  <c r="W18" i="41"/>
  <c r="AG17" i="41"/>
  <c r="AP17" i="41" s="1"/>
  <c r="AF17" i="41"/>
  <c r="AO17" i="41" s="1"/>
  <c r="AE17" i="41"/>
  <c r="AR14" i="7"/>
  <c r="X17" i="56"/>
  <c r="Y17" i="56"/>
  <c r="AG17" i="1"/>
  <c r="AP17" i="1" s="1"/>
  <c r="AF17" i="1"/>
  <c r="AO17" i="1" s="1"/>
  <c r="W18" i="1"/>
  <c r="AE17" i="1"/>
  <c r="W18" i="34"/>
  <c r="AG17" i="34"/>
  <c r="AP17" i="34" s="1"/>
  <c r="AF17" i="34"/>
  <c r="AO17" i="34" s="1"/>
  <c r="AE17" i="34"/>
  <c r="AR17" i="28"/>
  <c r="W18" i="33"/>
  <c r="AG17" i="33"/>
  <c r="AP17" i="33" s="1"/>
  <c r="AF17" i="33"/>
  <c r="AO17" i="33" s="1"/>
  <c r="AE17" i="33"/>
  <c r="W18" i="63"/>
  <c r="AE17" i="63"/>
  <c r="AF17" i="63"/>
  <c r="AO17" i="63" s="1"/>
  <c r="AG17" i="63"/>
  <c r="AP17" i="63" s="1"/>
  <c r="X17" i="57"/>
  <c r="Y17" i="57"/>
  <c r="AN16" i="13"/>
  <c r="AI16" i="13"/>
  <c r="AI17" i="85"/>
  <c r="AN17" i="85"/>
  <c r="Y16" i="68"/>
  <c r="X16" i="68"/>
  <c r="AH17" i="59"/>
  <c r="AQ17" i="59" s="1"/>
  <c r="AH16" i="6"/>
  <c r="AQ16" i="6" s="1"/>
  <c r="AI16" i="17"/>
  <c r="AN16" i="17"/>
  <c r="Z17" i="59"/>
  <c r="AI17" i="42"/>
  <c r="AN17" i="42"/>
  <c r="AI17" i="19"/>
  <c r="AN17" i="19"/>
  <c r="X17" i="17"/>
  <c r="Z17" i="17" s="1"/>
  <c r="Y17" i="17"/>
  <c r="X17" i="75"/>
  <c r="Y17" i="75"/>
  <c r="AF17" i="55"/>
  <c r="AO17" i="55" s="1"/>
  <c r="W18" i="55"/>
  <c r="AE17" i="55"/>
  <c r="AG17" i="55"/>
  <c r="AP17" i="55" s="1"/>
  <c r="Y17" i="93"/>
  <c r="X17" i="93"/>
  <c r="AI17" i="9"/>
  <c r="AN17" i="9"/>
  <c r="Z16" i="20"/>
  <c r="W18" i="54"/>
  <c r="AE17" i="54"/>
  <c r="AG17" i="54"/>
  <c r="AP17" i="54" s="1"/>
  <c r="AF17" i="54"/>
  <c r="AO17" i="54" s="1"/>
  <c r="AR16" i="70"/>
  <c r="AH16" i="29"/>
  <c r="AQ16" i="29" s="1"/>
  <c r="AR17" i="66"/>
  <c r="AG16" i="51"/>
  <c r="AP16" i="51" s="1"/>
  <c r="AF16" i="51"/>
  <c r="AO16" i="51" s="1"/>
  <c r="AE16" i="51"/>
  <c r="W17" i="51"/>
  <c r="AR16" i="16"/>
  <c r="X17" i="74"/>
  <c r="Z17" i="74" s="1"/>
  <c r="Y17" i="74"/>
  <c r="Y18" i="73"/>
  <c r="X18" i="73"/>
  <c r="AR16" i="65"/>
  <c r="AI16" i="92"/>
  <c r="AN16" i="92"/>
  <c r="AH16" i="24"/>
  <c r="AQ16" i="24" s="1"/>
  <c r="AN16" i="56"/>
  <c r="AI16" i="56"/>
  <c r="AH18" i="79"/>
  <c r="AQ18" i="79" s="1"/>
  <c r="AR16" i="33"/>
  <c r="AR15" i="27"/>
  <c r="AR15" i="24"/>
  <c r="AH17" i="77"/>
  <c r="AQ17" i="77" s="1"/>
  <c r="Y17" i="13"/>
  <c r="X17" i="13"/>
  <c r="Z17" i="13" s="1"/>
  <c r="Y18" i="80"/>
  <c r="X18" i="80"/>
  <c r="Y17" i="61"/>
  <c r="X17" i="61"/>
  <c r="Z17" i="61" s="1"/>
  <c r="X18" i="52"/>
  <c r="Y18" i="52"/>
  <c r="AI15" i="68"/>
  <c r="AN15" i="68"/>
  <c r="X17" i="78"/>
  <c r="Y17" i="78"/>
  <c r="AI16" i="50"/>
  <c r="AN16" i="50"/>
  <c r="AF18" i="28" l="1"/>
  <c r="AO18" i="28" s="1"/>
  <c r="AE17" i="60"/>
  <c r="Z17" i="75"/>
  <c r="AE17" i="75" s="1"/>
  <c r="AE18" i="28"/>
  <c r="W18" i="60"/>
  <c r="AE17" i="74"/>
  <c r="W18" i="74"/>
  <c r="AF17" i="74"/>
  <c r="AO17" i="74" s="1"/>
  <c r="AG17" i="74"/>
  <c r="AP17" i="74" s="1"/>
  <c r="W19" i="69"/>
  <c r="AE18" i="69"/>
  <c r="AG18" i="69"/>
  <c r="AP18" i="69" s="1"/>
  <c r="AF18" i="69"/>
  <c r="AO18" i="69" s="1"/>
  <c r="AG18" i="83"/>
  <c r="AP18" i="83" s="1"/>
  <c r="AF18" i="83"/>
  <c r="AO18" i="83" s="1"/>
  <c r="W19" i="83"/>
  <c r="AE18" i="83"/>
  <c r="AE18" i="42"/>
  <c r="W19" i="42"/>
  <c r="AF18" i="42"/>
  <c r="AO18" i="42" s="1"/>
  <c r="AG18" i="42"/>
  <c r="AP18" i="42" s="1"/>
  <c r="AG17" i="18"/>
  <c r="AP17" i="18" s="1"/>
  <c r="AF17" i="18"/>
  <c r="AO17" i="18" s="1"/>
  <c r="W18" i="18"/>
  <c r="AE17" i="18"/>
  <c r="W18" i="75"/>
  <c r="AF17" i="75"/>
  <c r="AO17" i="75" s="1"/>
  <c r="AG17" i="75"/>
  <c r="AP17" i="75" s="1"/>
  <c r="AR15" i="68"/>
  <c r="AG17" i="13"/>
  <c r="AP17" i="13" s="1"/>
  <c r="AF17" i="13"/>
  <c r="AO17" i="13" s="1"/>
  <c r="W18" i="13"/>
  <c r="AE17" i="13"/>
  <c r="AR16" i="13"/>
  <c r="AH18" i="80"/>
  <c r="AQ18" i="80" s="1"/>
  <c r="AH16" i="68"/>
  <c r="AQ16" i="68" s="1"/>
  <c r="AH18" i="52"/>
  <c r="AQ18" i="52" s="1"/>
  <c r="AH18" i="73"/>
  <c r="AQ18" i="73" s="1"/>
  <c r="X18" i="54"/>
  <c r="Y18" i="54"/>
  <c r="Z18" i="54" s="1"/>
  <c r="AH17" i="56"/>
  <c r="AQ17" i="56" s="1"/>
  <c r="Y18" i="39"/>
  <c r="X18" i="39"/>
  <c r="AR16" i="61"/>
  <c r="AR16" i="56"/>
  <c r="AR16" i="92"/>
  <c r="AN16" i="51"/>
  <c r="AI16" i="51"/>
  <c r="AR17" i="9"/>
  <c r="X18" i="55"/>
  <c r="Y18" i="55"/>
  <c r="AH17" i="17"/>
  <c r="AQ17" i="17" s="1"/>
  <c r="AF17" i="59"/>
  <c r="AO17" i="59" s="1"/>
  <c r="W18" i="59"/>
  <c r="AE17" i="59"/>
  <c r="AG17" i="59"/>
  <c r="AP17" i="59" s="1"/>
  <c r="AR17" i="85"/>
  <c r="AI17" i="34"/>
  <c r="AN17" i="34"/>
  <c r="AI16" i="62"/>
  <c r="AN16" i="62"/>
  <c r="Y17" i="23"/>
  <c r="X17" i="23"/>
  <c r="Z17" i="23" s="1"/>
  <c r="Z17" i="10"/>
  <c r="X17" i="10"/>
  <c r="Y17" i="10"/>
  <c r="AR17" i="52"/>
  <c r="AG17" i="72"/>
  <c r="AP17" i="72" s="1"/>
  <c r="AF17" i="72"/>
  <c r="AO17" i="72" s="1"/>
  <c r="W18" i="72"/>
  <c r="AE17" i="72"/>
  <c r="X18" i="65"/>
  <c r="Z18" i="65" s="1"/>
  <c r="Y18" i="65"/>
  <c r="AG15" i="7"/>
  <c r="AP15" i="7" s="1"/>
  <c r="AF15" i="7"/>
  <c r="AO15" i="7" s="1"/>
  <c r="W16" i="7"/>
  <c r="AE15" i="7"/>
  <c r="X18" i="81"/>
  <c r="Y18" i="81"/>
  <c r="Z18" i="81" s="1"/>
  <c r="AH18" i="42"/>
  <c r="AQ18" i="42" s="1"/>
  <c r="AG17" i="67"/>
  <c r="AP17" i="67" s="1"/>
  <c r="AF17" i="67"/>
  <c r="AO17" i="67" s="1"/>
  <c r="AE17" i="67"/>
  <c r="W18" i="67"/>
  <c r="AR18" i="15"/>
  <c r="AR17" i="58"/>
  <c r="AR16" i="31"/>
  <c r="AH18" i="69"/>
  <c r="AQ18" i="69" s="1"/>
  <c r="AH17" i="22"/>
  <c r="AQ17" i="22" s="1"/>
  <c r="AH18" i="43"/>
  <c r="AQ18" i="43" s="1"/>
  <c r="AR17" i="2"/>
  <c r="AR16" i="74"/>
  <c r="AI17" i="4"/>
  <c r="AN17" i="4"/>
  <c r="W18" i="31"/>
  <c r="AG17" i="31"/>
  <c r="AP17" i="31" s="1"/>
  <c r="AF17" i="31"/>
  <c r="AO17" i="31" s="1"/>
  <c r="AE17" i="31"/>
  <c r="AR16" i="49"/>
  <c r="AR16" i="18"/>
  <c r="AF17" i="50"/>
  <c r="AO17" i="50" s="1"/>
  <c r="W18" i="50"/>
  <c r="AE17" i="50"/>
  <c r="AG17" i="50"/>
  <c r="AP17" i="50" s="1"/>
  <c r="AH18" i="9"/>
  <c r="AQ18" i="9" s="1"/>
  <c r="AH18" i="83"/>
  <c r="AQ18" i="83" s="1"/>
  <c r="AR16" i="5"/>
  <c r="AN18" i="87"/>
  <c r="AI18" i="87"/>
  <c r="X19" i="96"/>
  <c r="Y19" i="96"/>
  <c r="X18" i="88"/>
  <c r="Y18" i="88"/>
  <c r="Y17" i="24"/>
  <c r="X17" i="24"/>
  <c r="Z17" i="24" s="1"/>
  <c r="X18" i="82"/>
  <c r="Y18" i="82"/>
  <c r="Y17" i="29"/>
  <c r="X17" i="29"/>
  <c r="Z17" i="29" s="1"/>
  <c r="AG17" i="61"/>
  <c r="AP17" i="61" s="1"/>
  <c r="W18" i="61"/>
  <c r="AF17" i="61"/>
  <c r="AO17" i="61" s="1"/>
  <c r="AE17" i="61"/>
  <c r="AH17" i="93"/>
  <c r="AQ17" i="93" s="1"/>
  <c r="W18" i="17"/>
  <c r="AE17" i="17"/>
  <c r="AG17" i="17"/>
  <c r="AP17" i="17" s="1"/>
  <c r="AF17" i="17"/>
  <c r="AO17" i="17" s="1"/>
  <c r="AI17" i="41"/>
  <c r="AN17" i="41"/>
  <c r="Y17" i="62"/>
  <c r="X17" i="62"/>
  <c r="Z17" i="62" s="1"/>
  <c r="X18" i="47"/>
  <c r="Y18" i="47"/>
  <c r="AH17" i="91"/>
  <c r="AQ17" i="91" s="1"/>
  <c r="AR16" i="67"/>
  <c r="AN17" i="65"/>
  <c r="AI17" i="65"/>
  <c r="AH18" i="58"/>
  <c r="AQ18" i="58" s="1"/>
  <c r="AI16" i="12"/>
  <c r="AN16" i="12"/>
  <c r="AF17" i="40"/>
  <c r="AO17" i="40" s="1"/>
  <c r="AE17" i="40"/>
  <c r="W18" i="40"/>
  <c r="AG17" i="40"/>
  <c r="AP17" i="40" s="1"/>
  <c r="X18" i="36"/>
  <c r="Y18" i="36"/>
  <c r="AH17" i="49"/>
  <c r="AQ17" i="49" s="1"/>
  <c r="AH19" i="71"/>
  <c r="AQ19" i="71" s="1"/>
  <c r="AH18" i="3"/>
  <c r="AQ18" i="3" s="1"/>
  <c r="AG19" i="21"/>
  <c r="AP19" i="21" s="1"/>
  <c r="AF19" i="21"/>
  <c r="AO19" i="21" s="1"/>
  <c r="W20" i="21"/>
  <c r="AE19" i="21"/>
  <c r="AG17" i="22"/>
  <c r="AP17" i="22" s="1"/>
  <c r="AF17" i="22"/>
  <c r="AO17" i="22" s="1"/>
  <c r="W18" i="22"/>
  <c r="AE17" i="22"/>
  <c r="AR17" i="26"/>
  <c r="W19" i="43"/>
  <c r="AE18" i="43"/>
  <c r="AG18" i="43"/>
  <c r="AP18" i="43" s="1"/>
  <c r="AF18" i="43"/>
  <c r="AO18" i="43" s="1"/>
  <c r="Y18" i="4"/>
  <c r="X18" i="4"/>
  <c r="Z18" i="4" s="1"/>
  <c r="AR17" i="3"/>
  <c r="AH17" i="95"/>
  <c r="AQ17" i="95" s="1"/>
  <c r="AR17" i="80"/>
  <c r="W20" i="86"/>
  <c r="AG19" i="86"/>
  <c r="AP19" i="86" s="1"/>
  <c r="AF19" i="86"/>
  <c r="AO19" i="86" s="1"/>
  <c r="AE19" i="86"/>
  <c r="AR17" i="73"/>
  <c r="Y17" i="46"/>
  <c r="X17" i="46"/>
  <c r="AG18" i="9"/>
  <c r="AP18" i="9" s="1"/>
  <c r="AF18" i="9"/>
  <c r="AO18" i="9" s="1"/>
  <c r="W19" i="9"/>
  <c r="AE18" i="9"/>
  <c r="Y18" i="30"/>
  <c r="X18" i="30"/>
  <c r="Z18" i="30" s="1"/>
  <c r="Z19" i="76"/>
  <c r="Y19" i="76"/>
  <c r="X19" i="76"/>
  <c r="AH18" i="19"/>
  <c r="AQ18" i="19" s="1"/>
  <c r="AI16" i="29"/>
  <c r="AN16" i="29"/>
  <c r="AN17" i="54"/>
  <c r="AI17" i="54"/>
  <c r="AI17" i="63"/>
  <c r="AN17" i="63"/>
  <c r="X18" i="33"/>
  <c r="Z18" i="33" s="1"/>
  <c r="Y18" i="33"/>
  <c r="AN16" i="45"/>
  <c r="AI16" i="45"/>
  <c r="Z17" i="91"/>
  <c r="AR16" i="57"/>
  <c r="Z18" i="58"/>
  <c r="X17" i="12"/>
  <c r="Y17" i="12"/>
  <c r="AG17" i="16"/>
  <c r="AP17" i="16" s="1"/>
  <c r="AF17" i="16"/>
  <c r="AO17" i="16" s="1"/>
  <c r="W18" i="16"/>
  <c r="AE17" i="16"/>
  <c r="AN17" i="84"/>
  <c r="AI17" i="84"/>
  <c r="AI17" i="8"/>
  <c r="AN17" i="8"/>
  <c r="AI17" i="36"/>
  <c r="AN17" i="36"/>
  <c r="AR16" i="78"/>
  <c r="AH17" i="94"/>
  <c r="AQ17" i="94" s="1"/>
  <c r="AH18" i="2"/>
  <c r="AQ18" i="2" s="1"/>
  <c r="AR17" i="38"/>
  <c r="X17" i="89"/>
  <c r="Y17" i="89"/>
  <c r="Z19" i="71"/>
  <c r="Y18" i="37"/>
  <c r="X18" i="37"/>
  <c r="Z18" i="37" s="1"/>
  <c r="Z18" i="3"/>
  <c r="AH18" i="85"/>
  <c r="AQ18" i="85" s="1"/>
  <c r="AR18" i="86"/>
  <c r="AH17" i="11"/>
  <c r="AQ17" i="11" s="1"/>
  <c r="AH18" i="14"/>
  <c r="AQ18" i="14" s="1"/>
  <c r="AR18" i="71"/>
  <c r="Z17" i="95"/>
  <c r="AH18" i="26"/>
  <c r="AQ18" i="26" s="1"/>
  <c r="AH17" i="92"/>
  <c r="AQ17" i="92" s="1"/>
  <c r="AN17" i="30"/>
  <c r="AI17" i="30"/>
  <c r="Z18" i="19"/>
  <c r="AR17" i="14"/>
  <c r="Y19" i="87"/>
  <c r="X19" i="87"/>
  <c r="X18" i="25"/>
  <c r="Z18" i="25" s="1"/>
  <c r="Y18" i="25"/>
  <c r="AN17" i="88"/>
  <c r="AI17" i="88"/>
  <c r="Z18" i="77"/>
  <c r="Y18" i="77"/>
  <c r="X18" i="77"/>
  <c r="AN18" i="28"/>
  <c r="AI18" i="28"/>
  <c r="AN17" i="82"/>
  <c r="AI17" i="82"/>
  <c r="AH19" i="44"/>
  <c r="AQ19" i="44" s="1"/>
  <c r="Y18" i="8"/>
  <c r="X18" i="8"/>
  <c r="Z18" i="8" s="1"/>
  <c r="Z17" i="94"/>
  <c r="AR17" i="43"/>
  <c r="Z18" i="2"/>
  <c r="AI17" i="53"/>
  <c r="AN17" i="53"/>
  <c r="Z17" i="49"/>
  <c r="AI17" i="37"/>
  <c r="AN17" i="37"/>
  <c r="AR16" i="95"/>
  <c r="AH18" i="38"/>
  <c r="AQ18" i="38" s="1"/>
  <c r="AR16" i="75"/>
  <c r="Z18" i="14"/>
  <c r="AH17" i="35"/>
  <c r="AQ17" i="35" s="1"/>
  <c r="Z17" i="92"/>
  <c r="AR16" i="93"/>
  <c r="AH17" i="5"/>
  <c r="AQ17" i="5" s="1"/>
  <c r="AH17" i="32"/>
  <c r="AQ17" i="32" s="1"/>
  <c r="AN16" i="6"/>
  <c r="AI16" i="6"/>
  <c r="AN17" i="25"/>
  <c r="AI17" i="25"/>
  <c r="X19" i="28"/>
  <c r="Z19" i="28" s="1"/>
  <c r="Y19" i="28"/>
  <c r="AN17" i="60"/>
  <c r="AI17" i="60"/>
  <c r="AN18" i="79"/>
  <c r="AI18" i="79"/>
  <c r="AH17" i="78"/>
  <c r="AQ17" i="78" s="1"/>
  <c r="Z18" i="52"/>
  <c r="Z18" i="80"/>
  <c r="W17" i="20"/>
  <c r="AE16" i="20"/>
  <c r="AG16" i="20"/>
  <c r="AP16" i="20" s="1"/>
  <c r="AF16" i="20"/>
  <c r="AO16" i="20" s="1"/>
  <c r="Z16" i="68"/>
  <c r="AH17" i="57"/>
  <c r="AQ17" i="57" s="1"/>
  <c r="AI17" i="33"/>
  <c r="AN17" i="33"/>
  <c r="AI17" i="1"/>
  <c r="AN17" i="1"/>
  <c r="Z17" i="56"/>
  <c r="Y17" i="45"/>
  <c r="X17" i="45"/>
  <c r="Z17" i="45" s="1"/>
  <c r="AH17" i="72"/>
  <c r="AQ17" i="72" s="1"/>
  <c r="AN16" i="64"/>
  <c r="AI16" i="64"/>
  <c r="X18" i="84"/>
  <c r="Z18" i="84" s="1"/>
  <c r="Y18" i="84"/>
  <c r="AR16" i="35"/>
  <c r="AR16" i="72"/>
  <c r="Z17" i="27"/>
  <c r="Y17" i="27"/>
  <c r="X17" i="27"/>
  <c r="AI18" i="66"/>
  <c r="AN18" i="66"/>
  <c r="AR17" i="83"/>
  <c r="AH17" i="18"/>
  <c r="AQ17" i="18" s="1"/>
  <c r="AR16" i="32"/>
  <c r="Z18" i="85"/>
  <c r="AR18" i="44"/>
  <c r="Z17" i="11"/>
  <c r="Y19" i="48"/>
  <c r="X19" i="48"/>
  <c r="Z19" i="48" s="1"/>
  <c r="AR16" i="94"/>
  <c r="AR16" i="22"/>
  <c r="Z18" i="26"/>
  <c r="AI16" i="46"/>
  <c r="AN16" i="46"/>
  <c r="AN18" i="96"/>
  <c r="AI18" i="96"/>
  <c r="Y17" i="6"/>
  <c r="X17" i="6"/>
  <c r="Z17" i="6" s="1"/>
  <c r="AN17" i="70"/>
  <c r="AI17" i="70"/>
  <c r="AN17" i="77"/>
  <c r="AI17" i="77"/>
  <c r="X18" i="60"/>
  <c r="Y18" i="60"/>
  <c r="Y19" i="79"/>
  <c r="X19" i="79"/>
  <c r="Z19" i="79" s="1"/>
  <c r="AH17" i="74"/>
  <c r="AQ17" i="74" s="1"/>
  <c r="AR16" i="50"/>
  <c r="AR16" i="17"/>
  <c r="Z17" i="93"/>
  <c r="AH17" i="75"/>
  <c r="AQ17" i="75" s="1"/>
  <c r="AR17" i="19"/>
  <c r="X18" i="63"/>
  <c r="Y18" i="63"/>
  <c r="Z18" i="34"/>
  <c r="X18" i="34"/>
  <c r="Y18" i="34"/>
  <c r="AH19" i="15"/>
  <c r="AQ19" i="15" s="1"/>
  <c r="Z17" i="78"/>
  <c r="AH17" i="61"/>
  <c r="AQ17" i="61" s="1"/>
  <c r="AH17" i="13"/>
  <c r="AQ17" i="13" s="1"/>
  <c r="Z18" i="73"/>
  <c r="X17" i="51"/>
  <c r="Y17" i="51"/>
  <c r="AN17" i="55"/>
  <c r="AI17" i="55"/>
  <c r="AR17" i="42"/>
  <c r="Z17" i="57"/>
  <c r="Y18" i="1"/>
  <c r="X18" i="1"/>
  <c r="Z18" i="1" s="1"/>
  <c r="X18" i="41"/>
  <c r="Y18" i="41"/>
  <c r="AI17" i="39"/>
  <c r="AN17" i="39"/>
  <c r="AI16" i="23"/>
  <c r="AN16" i="23"/>
  <c r="AN17" i="47"/>
  <c r="AI17" i="47"/>
  <c r="AI16" i="10"/>
  <c r="AN16" i="10"/>
  <c r="Z19" i="15"/>
  <c r="Z19" i="44"/>
  <c r="X17" i="64"/>
  <c r="Y17" i="64"/>
  <c r="AI17" i="81"/>
  <c r="AN17" i="81"/>
  <c r="AH17" i="67"/>
  <c r="AQ17" i="67" s="1"/>
  <c r="AE17" i="90"/>
  <c r="W18" i="90"/>
  <c r="AG17" i="90"/>
  <c r="AP17" i="90" s="1"/>
  <c r="AF17" i="90"/>
  <c r="AO17" i="90" s="1"/>
  <c r="AN16" i="27"/>
  <c r="AI16" i="27"/>
  <c r="Y19" i="66"/>
  <c r="X19" i="66"/>
  <c r="Z19" i="66" s="1"/>
  <c r="X18" i="53"/>
  <c r="Z18" i="53" s="1"/>
  <c r="Y18" i="53"/>
  <c r="AN16" i="89"/>
  <c r="AI16" i="89"/>
  <c r="AH19" i="21"/>
  <c r="AQ19" i="21" s="1"/>
  <c r="AN18" i="48"/>
  <c r="AI18" i="48"/>
  <c r="Z18" i="38"/>
  <c r="AH17" i="31"/>
  <c r="AQ17" i="31" s="1"/>
  <c r="AR17" i="69"/>
  <c r="AH17" i="50"/>
  <c r="AQ17" i="50" s="1"/>
  <c r="Z17" i="35"/>
  <c r="AR18" i="21"/>
  <c r="AH19" i="86"/>
  <c r="AQ19" i="86" s="1"/>
  <c r="AR16" i="11"/>
  <c r="AR16" i="91"/>
  <c r="AI18" i="76"/>
  <c r="AN18" i="76"/>
  <c r="Z17" i="5"/>
  <c r="Z17" i="32"/>
  <c r="AN16" i="24"/>
  <c r="AI16" i="24"/>
  <c r="Y18" i="70"/>
  <c r="X18" i="70"/>
  <c r="Z17" i="64" l="1"/>
  <c r="Z18" i="41"/>
  <c r="Z18" i="36"/>
  <c r="AG18" i="36" s="1"/>
  <c r="AP18" i="36" s="1"/>
  <c r="Z19" i="96"/>
  <c r="AF19" i="96" s="1"/>
  <c r="AO19" i="96" s="1"/>
  <c r="Z18" i="70"/>
  <c r="AF18" i="70" s="1"/>
  <c r="AO18" i="70" s="1"/>
  <c r="Z17" i="51"/>
  <c r="AF17" i="64"/>
  <c r="AO17" i="64" s="1"/>
  <c r="W18" i="64"/>
  <c r="AE17" i="64"/>
  <c r="AG17" i="64"/>
  <c r="AP17" i="64" s="1"/>
  <c r="AE18" i="41"/>
  <c r="W19" i="41"/>
  <c r="AF18" i="41"/>
  <c r="AO18" i="41" s="1"/>
  <c r="AG18" i="41"/>
  <c r="AP18" i="41" s="1"/>
  <c r="AF18" i="36"/>
  <c r="AO18" i="36" s="1"/>
  <c r="W19" i="36"/>
  <c r="W20" i="96"/>
  <c r="AE19" i="96"/>
  <c r="W19" i="54"/>
  <c r="AE18" i="54"/>
  <c r="AG18" i="54"/>
  <c r="AP18" i="54" s="1"/>
  <c r="AF18" i="54"/>
  <c r="AO18" i="54" s="1"/>
  <c r="W18" i="62"/>
  <c r="AE17" i="62"/>
  <c r="AG17" i="62"/>
  <c r="AP17" i="62" s="1"/>
  <c r="AF17" i="62"/>
  <c r="AO17" i="62" s="1"/>
  <c r="AG17" i="24"/>
  <c r="AP17" i="24" s="1"/>
  <c r="AF17" i="24"/>
  <c r="AO17" i="24" s="1"/>
  <c r="W18" i="24"/>
  <c r="AE17" i="24"/>
  <c r="AG17" i="51"/>
  <c r="AP17" i="51" s="1"/>
  <c r="AF17" i="51"/>
  <c r="AO17" i="51" s="1"/>
  <c r="AE17" i="51"/>
  <c r="W18" i="51"/>
  <c r="AG17" i="29"/>
  <c r="AP17" i="29" s="1"/>
  <c r="AF17" i="29"/>
  <c r="AO17" i="29" s="1"/>
  <c r="AE17" i="29"/>
  <c r="W18" i="29"/>
  <c r="W19" i="53"/>
  <c r="AG18" i="53"/>
  <c r="AP18" i="53" s="1"/>
  <c r="AF18" i="53"/>
  <c r="AO18" i="53" s="1"/>
  <c r="AE18" i="53"/>
  <c r="AF18" i="81"/>
  <c r="AO18" i="81" s="1"/>
  <c r="AE18" i="81"/>
  <c r="W19" i="81"/>
  <c r="AG18" i="81"/>
  <c r="AP18" i="81" s="1"/>
  <c r="AG19" i="48"/>
  <c r="AP19" i="48" s="1"/>
  <c r="AF19" i="48"/>
  <c r="AO19" i="48" s="1"/>
  <c r="W20" i="48"/>
  <c r="AE19" i="48"/>
  <c r="AG17" i="6"/>
  <c r="AP17" i="6" s="1"/>
  <c r="AF17" i="6"/>
  <c r="AO17" i="6" s="1"/>
  <c r="W18" i="6"/>
  <c r="AE17" i="6"/>
  <c r="AF17" i="45"/>
  <c r="AO17" i="45" s="1"/>
  <c r="AG17" i="45"/>
  <c r="AP17" i="45" s="1"/>
  <c r="AE17" i="45"/>
  <c r="W18" i="45"/>
  <c r="AG18" i="4"/>
  <c r="AP18" i="4" s="1"/>
  <c r="AF18" i="4"/>
  <c r="AO18" i="4" s="1"/>
  <c r="W19" i="4"/>
  <c r="AE18" i="4"/>
  <c r="AR18" i="76"/>
  <c r="AF19" i="44"/>
  <c r="AO19" i="44" s="1"/>
  <c r="AG19" i="44"/>
  <c r="AP19" i="44" s="1"/>
  <c r="W20" i="44"/>
  <c r="AE19" i="44"/>
  <c r="AG18" i="73"/>
  <c r="AP18" i="73" s="1"/>
  <c r="AF18" i="73"/>
  <c r="AO18" i="73" s="1"/>
  <c r="AE18" i="73"/>
  <c r="W19" i="73"/>
  <c r="AH18" i="63"/>
  <c r="AQ18" i="63" s="1"/>
  <c r="AF17" i="32"/>
  <c r="AO17" i="32" s="1"/>
  <c r="AE17" i="32"/>
  <c r="W18" i="32"/>
  <c r="AG17" i="32"/>
  <c r="AP17" i="32" s="1"/>
  <c r="AH19" i="66"/>
  <c r="AQ19" i="66" s="1"/>
  <c r="AF19" i="15"/>
  <c r="AO19" i="15" s="1"/>
  <c r="W20" i="15"/>
  <c r="AE19" i="15"/>
  <c r="AG19" i="15"/>
  <c r="AP19" i="15" s="1"/>
  <c r="AR16" i="23"/>
  <c r="AH18" i="1"/>
  <c r="AQ18" i="1" s="1"/>
  <c r="AR17" i="55"/>
  <c r="Z18" i="63"/>
  <c r="AH19" i="79"/>
  <c r="AQ19" i="79" s="1"/>
  <c r="AR17" i="77"/>
  <c r="AR18" i="66"/>
  <c r="X17" i="20"/>
  <c r="Z17" i="20" s="1"/>
  <c r="Y17" i="20"/>
  <c r="AH18" i="8"/>
  <c r="AQ18" i="8" s="1"/>
  <c r="AH18" i="77"/>
  <c r="AQ18" i="77" s="1"/>
  <c r="AH18" i="25"/>
  <c r="AQ18" i="25" s="1"/>
  <c r="AR17" i="36"/>
  <c r="X18" i="16"/>
  <c r="Y18" i="16"/>
  <c r="W19" i="58"/>
  <c r="AE18" i="58"/>
  <c r="AF18" i="58"/>
  <c r="AO18" i="58" s="1"/>
  <c r="AG18" i="58"/>
  <c r="AP18" i="58" s="1"/>
  <c r="Y19" i="9"/>
  <c r="X19" i="9"/>
  <c r="Z19" i="9" s="1"/>
  <c r="X20" i="86"/>
  <c r="Y20" i="86"/>
  <c r="Z20" i="86" s="1"/>
  <c r="AN19" i="21"/>
  <c r="AI19" i="21"/>
  <c r="X18" i="17"/>
  <c r="Y18" i="17"/>
  <c r="AI17" i="61"/>
  <c r="AN17" i="61"/>
  <c r="X18" i="31"/>
  <c r="Z18" i="31" s="1"/>
  <c r="Y18" i="31"/>
  <c r="Y18" i="72"/>
  <c r="X18" i="72"/>
  <c r="AH17" i="10"/>
  <c r="AQ17" i="10" s="1"/>
  <c r="AR16" i="62"/>
  <c r="AN17" i="59"/>
  <c r="AI17" i="59"/>
  <c r="AI17" i="75"/>
  <c r="AN17" i="75"/>
  <c r="X19" i="83"/>
  <c r="Y19" i="83"/>
  <c r="Y19" i="69"/>
  <c r="X19" i="69"/>
  <c r="Z19" i="69" s="1"/>
  <c r="AE17" i="35"/>
  <c r="W18" i="35"/>
  <c r="AF17" i="35"/>
  <c r="AO17" i="35" s="1"/>
  <c r="AG17" i="35"/>
  <c r="AP17" i="35" s="1"/>
  <c r="AH18" i="53"/>
  <c r="AQ18" i="53" s="1"/>
  <c r="AH18" i="41"/>
  <c r="AQ18" i="41" s="1"/>
  <c r="AF17" i="78"/>
  <c r="AO17" i="78" s="1"/>
  <c r="AE17" i="78"/>
  <c r="W18" i="78"/>
  <c r="AG17" i="78"/>
  <c r="AP17" i="78" s="1"/>
  <c r="AH18" i="70"/>
  <c r="AQ18" i="70" s="1"/>
  <c r="AF17" i="5"/>
  <c r="AO17" i="5" s="1"/>
  <c r="W18" i="5"/>
  <c r="AE17" i="5"/>
  <c r="AG17" i="5"/>
  <c r="AP17" i="5" s="1"/>
  <c r="AR16" i="89"/>
  <c r="AR17" i="81"/>
  <c r="AR18" i="96"/>
  <c r="AG17" i="11"/>
  <c r="AP17" i="11" s="1"/>
  <c r="AF17" i="11"/>
  <c r="AO17" i="11" s="1"/>
  <c r="W18" i="11"/>
  <c r="AE17" i="11"/>
  <c r="AH17" i="27"/>
  <c r="AQ17" i="27" s="1"/>
  <c r="AG17" i="56"/>
  <c r="AP17" i="56" s="1"/>
  <c r="AF17" i="56"/>
  <c r="AO17" i="56" s="1"/>
  <c r="AE17" i="56"/>
  <c r="W18" i="56"/>
  <c r="W19" i="80"/>
  <c r="AG18" i="80"/>
  <c r="AP18" i="80" s="1"/>
  <c r="AE18" i="80"/>
  <c r="AF18" i="80"/>
  <c r="AO18" i="80" s="1"/>
  <c r="AH19" i="28"/>
  <c r="AQ19" i="28" s="1"/>
  <c r="AR17" i="53"/>
  <c r="W19" i="25"/>
  <c r="AG18" i="25"/>
  <c r="AP18" i="25" s="1"/>
  <c r="AF18" i="25"/>
  <c r="AO18" i="25" s="1"/>
  <c r="AE18" i="25"/>
  <c r="AG18" i="19"/>
  <c r="AP18" i="19" s="1"/>
  <c r="AF18" i="19"/>
  <c r="AO18" i="19" s="1"/>
  <c r="W19" i="19"/>
  <c r="AE18" i="19"/>
  <c r="AG18" i="37"/>
  <c r="AP18" i="37" s="1"/>
  <c r="AF18" i="37"/>
  <c r="AO18" i="37" s="1"/>
  <c r="AE18" i="37"/>
  <c r="W19" i="37"/>
  <c r="AH18" i="33"/>
  <c r="AQ18" i="33" s="1"/>
  <c r="AF19" i="76"/>
  <c r="AO19" i="76" s="1"/>
  <c r="AG19" i="76"/>
  <c r="AP19" i="76" s="1"/>
  <c r="W20" i="76"/>
  <c r="AE19" i="76"/>
  <c r="Y20" i="21"/>
  <c r="X20" i="21"/>
  <c r="AR16" i="12"/>
  <c r="AR18" i="87"/>
  <c r="AN17" i="50"/>
  <c r="AI17" i="50"/>
  <c r="W18" i="10"/>
  <c r="AE17" i="10"/>
  <c r="AG17" i="10"/>
  <c r="AP17" i="10" s="1"/>
  <c r="AF17" i="10"/>
  <c r="AO17" i="10" s="1"/>
  <c r="Y18" i="59"/>
  <c r="X18" i="59"/>
  <c r="AH18" i="55"/>
  <c r="AQ18" i="55" s="1"/>
  <c r="AH18" i="39"/>
  <c r="AQ18" i="39" s="1"/>
  <c r="AN17" i="18"/>
  <c r="AI17" i="18"/>
  <c r="W19" i="38"/>
  <c r="AG18" i="38"/>
  <c r="AP18" i="38" s="1"/>
  <c r="AE18" i="38"/>
  <c r="AF18" i="38"/>
  <c r="AO18" i="38" s="1"/>
  <c r="AG19" i="66"/>
  <c r="AP19" i="66" s="1"/>
  <c r="AF19" i="66"/>
  <c r="AO19" i="66" s="1"/>
  <c r="W20" i="66"/>
  <c r="AE19" i="66"/>
  <c r="Y18" i="90"/>
  <c r="X18" i="90"/>
  <c r="Z18" i="90" s="1"/>
  <c r="AR16" i="10"/>
  <c r="AR17" i="39"/>
  <c r="AG18" i="1"/>
  <c r="AP18" i="1" s="1"/>
  <c r="AF18" i="1"/>
  <c r="AO18" i="1" s="1"/>
  <c r="W19" i="1"/>
  <c r="AE18" i="1"/>
  <c r="AH18" i="34"/>
  <c r="AQ18" i="34" s="1"/>
  <c r="AG17" i="93"/>
  <c r="AP17" i="93" s="1"/>
  <c r="AE17" i="93"/>
  <c r="AF17" i="93"/>
  <c r="AO17" i="93" s="1"/>
  <c r="W18" i="93"/>
  <c r="W20" i="79"/>
  <c r="AF19" i="79"/>
  <c r="AO19" i="79" s="1"/>
  <c r="AE19" i="79"/>
  <c r="AG19" i="79"/>
  <c r="AP19" i="79" s="1"/>
  <c r="AR17" i="70"/>
  <c r="AG16" i="68"/>
  <c r="AP16" i="68" s="1"/>
  <c r="AF16" i="68"/>
  <c r="AO16" i="68" s="1"/>
  <c r="AE16" i="68"/>
  <c r="W17" i="68"/>
  <c r="AG18" i="52"/>
  <c r="AP18" i="52" s="1"/>
  <c r="W19" i="52"/>
  <c r="AF18" i="52"/>
  <c r="AO18" i="52" s="1"/>
  <c r="AE18" i="52"/>
  <c r="AR18" i="79"/>
  <c r="W20" i="28"/>
  <c r="AG19" i="28"/>
  <c r="AP19" i="28" s="1"/>
  <c r="AF19" i="28"/>
  <c r="AO19" i="28" s="1"/>
  <c r="AE19" i="28"/>
  <c r="W19" i="2"/>
  <c r="AE18" i="2"/>
  <c r="AG18" i="2"/>
  <c r="AP18" i="2" s="1"/>
  <c r="AF18" i="2"/>
  <c r="AO18" i="2" s="1"/>
  <c r="AF18" i="8"/>
  <c r="AO18" i="8" s="1"/>
  <c r="W19" i="8"/>
  <c r="AE18" i="8"/>
  <c r="AG18" i="8"/>
  <c r="AP18" i="8" s="1"/>
  <c r="AR17" i="82"/>
  <c r="AG18" i="77"/>
  <c r="AP18" i="77" s="1"/>
  <c r="AF18" i="77"/>
  <c r="AO18" i="77" s="1"/>
  <c r="W19" i="77"/>
  <c r="AE18" i="77"/>
  <c r="AH19" i="87"/>
  <c r="AQ19" i="87" s="1"/>
  <c r="AR17" i="30"/>
  <c r="W18" i="95"/>
  <c r="AE17" i="95"/>
  <c r="AG17" i="95"/>
  <c r="AP17" i="95" s="1"/>
  <c r="AF17" i="95"/>
  <c r="AO17" i="95" s="1"/>
  <c r="AG19" i="71"/>
  <c r="AP19" i="71" s="1"/>
  <c r="AF19" i="71"/>
  <c r="AO19" i="71" s="1"/>
  <c r="W20" i="71"/>
  <c r="AE19" i="71"/>
  <c r="AR17" i="8"/>
  <c r="AE18" i="33"/>
  <c r="W19" i="33"/>
  <c r="AG18" i="33"/>
  <c r="AP18" i="33" s="1"/>
  <c r="AF18" i="33"/>
  <c r="AO18" i="33" s="1"/>
  <c r="AR16" i="29"/>
  <c r="AH18" i="30"/>
  <c r="AQ18" i="30" s="1"/>
  <c r="AI19" i="86"/>
  <c r="AN19" i="86"/>
  <c r="AI17" i="22"/>
  <c r="AN17" i="22"/>
  <c r="AH18" i="47"/>
  <c r="AQ18" i="47" s="1"/>
  <c r="AR17" i="41"/>
  <c r="Y18" i="61"/>
  <c r="X18" i="61"/>
  <c r="AH18" i="82"/>
  <c r="AQ18" i="82" s="1"/>
  <c r="AH18" i="88"/>
  <c r="AQ18" i="88" s="1"/>
  <c r="Y18" i="50"/>
  <c r="X18" i="50"/>
  <c r="AI17" i="31"/>
  <c r="AN17" i="31"/>
  <c r="AR17" i="4"/>
  <c r="AH18" i="81"/>
  <c r="AQ18" i="81" s="1"/>
  <c r="AH17" i="23"/>
  <c r="AQ17" i="23" s="1"/>
  <c r="AR17" i="34"/>
  <c r="Z18" i="55"/>
  <c r="AH18" i="54"/>
  <c r="AQ18" i="54" s="1"/>
  <c r="AN17" i="13"/>
  <c r="AI17" i="13"/>
  <c r="Y18" i="18"/>
  <c r="X18" i="18"/>
  <c r="X19" i="42"/>
  <c r="Y19" i="42"/>
  <c r="AR18" i="48"/>
  <c r="AR16" i="27"/>
  <c r="AI17" i="90"/>
  <c r="AN17" i="90"/>
  <c r="AH17" i="64"/>
  <c r="AQ17" i="64" s="1"/>
  <c r="AR17" i="47"/>
  <c r="W18" i="57"/>
  <c r="AE17" i="57"/>
  <c r="AG17" i="57"/>
  <c r="AP17" i="57" s="1"/>
  <c r="AF17" i="57"/>
  <c r="AO17" i="57" s="1"/>
  <c r="AH17" i="51"/>
  <c r="AQ17" i="51" s="1"/>
  <c r="AF18" i="34"/>
  <c r="AO18" i="34" s="1"/>
  <c r="W19" i="34"/>
  <c r="AG18" i="34"/>
  <c r="AP18" i="34" s="1"/>
  <c r="AE18" i="34"/>
  <c r="W18" i="27"/>
  <c r="AG17" i="27"/>
  <c r="AP17" i="27" s="1"/>
  <c r="AF17" i="27"/>
  <c r="AO17" i="27" s="1"/>
  <c r="AE17" i="27"/>
  <c r="AH18" i="84"/>
  <c r="AQ18" i="84" s="1"/>
  <c r="AR17" i="1"/>
  <c r="AR17" i="25"/>
  <c r="AR17" i="88"/>
  <c r="Z19" i="87"/>
  <c r="AR17" i="84"/>
  <c r="AF17" i="91"/>
  <c r="AO17" i="91" s="1"/>
  <c r="AE17" i="91"/>
  <c r="W18" i="91"/>
  <c r="AG17" i="91"/>
  <c r="AP17" i="91" s="1"/>
  <c r="AH17" i="46"/>
  <c r="AQ17" i="46" s="1"/>
  <c r="AI18" i="43"/>
  <c r="AN18" i="43"/>
  <c r="X18" i="22"/>
  <c r="Y18" i="22"/>
  <c r="Z18" i="22" s="1"/>
  <c r="X18" i="40"/>
  <c r="Y18" i="40"/>
  <c r="Z18" i="40" s="1"/>
  <c r="Z18" i="47"/>
  <c r="Z18" i="82"/>
  <c r="Z18" i="88"/>
  <c r="AH18" i="65"/>
  <c r="AQ18" i="65" s="1"/>
  <c r="Z18" i="39"/>
  <c r="Z18" i="13"/>
  <c r="Y18" i="13"/>
  <c r="X18" i="13"/>
  <c r="AI18" i="42"/>
  <c r="AN18" i="42"/>
  <c r="AH18" i="60"/>
  <c r="AQ18" i="60" s="1"/>
  <c r="AH17" i="6"/>
  <c r="AQ17" i="6" s="1"/>
  <c r="AR16" i="46"/>
  <c r="AH19" i="48"/>
  <c r="AQ19" i="48" s="1"/>
  <c r="AG18" i="85"/>
  <c r="AP18" i="85" s="1"/>
  <c r="AF18" i="85"/>
  <c r="AO18" i="85" s="1"/>
  <c r="AE18" i="85"/>
  <c r="W19" i="85"/>
  <c r="W19" i="84"/>
  <c r="AE18" i="84"/>
  <c r="AG18" i="84"/>
  <c r="AP18" i="84" s="1"/>
  <c r="AF18" i="84"/>
  <c r="AO18" i="84" s="1"/>
  <c r="AH17" i="45"/>
  <c r="AQ17" i="45" s="1"/>
  <c r="AR17" i="60"/>
  <c r="AR17" i="37"/>
  <c r="AR18" i="28"/>
  <c r="AG18" i="3"/>
  <c r="AP18" i="3" s="1"/>
  <c r="AF18" i="3"/>
  <c r="AO18" i="3" s="1"/>
  <c r="W19" i="3"/>
  <c r="AE18" i="3"/>
  <c r="AH17" i="89"/>
  <c r="AQ17" i="89" s="1"/>
  <c r="AH17" i="12"/>
  <c r="AQ17" i="12" s="1"/>
  <c r="AR16" i="45"/>
  <c r="AR17" i="63"/>
  <c r="W19" i="30"/>
  <c r="AG18" i="30"/>
  <c r="AP18" i="30" s="1"/>
  <c r="AE18" i="30"/>
  <c r="AF18" i="30"/>
  <c r="AO18" i="30" s="1"/>
  <c r="AH18" i="4"/>
  <c r="AQ18" i="4" s="1"/>
  <c r="AI17" i="40"/>
  <c r="AN17" i="40"/>
  <c r="AR17" i="65"/>
  <c r="AH17" i="62"/>
  <c r="AQ17" i="62" s="1"/>
  <c r="AH17" i="29"/>
  <c r="AQ17" i="29" s="1"/>
  <c r="AH17" i="24"/>
  <c r="AQ17" i="24" s="1"/>
  <c r="Y18" i="67"/>
  <c r="X18" i="67"/>
  <c r="AI15" i="7"/>
  <c r="AN15" i="7"/>
  <c r="AG18" i="65"/>
  <c r="AP18" i="65" s="1"/>
  <c r="AF18" i="65"/>
  <c r="AO18" i="65" s="1"/>
  <c r="W19" i="65"/>
  <c r="AE18" i="65"/>
  <c r="AF17" i="23"/>
  <c r="AO17" i="23" s="1"/>
  <c r="W18" i="23"/>
  <c r="AE17" i="23"/>
  <c r="AG17" i="23"/>
  <c r="AP17" i="23" s="1"/>
  <c r="X18" i="74"/>
  <c r="Y18" i="74"/>
  <c r="AR16" i="24"/>
  <c r="Z18" i="60"/>
  <c r="W19" i="26"/>
  <c r="AG18" i="26"/>
  <c r="AP18" i="26" s="1"/>
  <c r="AF18" i="26"/>
  <c r="AO18" i="26" s="1"/>
  <c r="AE18" i="26"/>
  <c r="AR16" i="64"/>
  <c r="AR17" i="33"/>
  <c r="AI16" i="20"/>
  <c r="AN16" i="20"/>
  <c r="AR16" i="6"/>
  <c r="W18" i="92"/>
  <c r="AG17" i="92"/>
  <c r="AP17" i="92" s="1"/>
  <c r="AF17" i="92"/>
  <c r="AO17" i="92" s="1"/>
  <c r="AE17" i="92"/>
  <c r="AG18" i="14"/>
  <c r="AP18" i="14" s="1"/>
  <c r="W19" i="14"/>
  <c r="AF18" i="14"/>
  <c r="AO18" i="14" s="1"/>
  <c r="AE18" i="14"/>
  <c r="W18" i="49"/>
  <c r="AE17" i="49"/>
  <c r="AG17" i="49"/>
  <c r="AP17" i="49" s="1"/>
  <c r="AF17" i="49"/>
  <c r="AO17" i="49" s="1"/>
  <c r="AF17" i="94"/>
  <c r="AO17" i="94" s="1"/>
  <c r="AE17" i="94"/>
  <c r="AG17" i="94"/>
  <c r="AP17" i="94" s="1"/>
  <c r="W18" i="94"/>
  <c r="AH18" i="37"/>
  <c r="AQ18" i="37" s="1"/>
  <c r="Z17" i="89"/>
  <c r="AN17" i="16"/>
  <c r="AI17" i="16"/>
  <c r="Z17" i="12"/>
  <c r="AR17" i="54"/>
  <c r="AH19" i="76"/>
  <c r="AQ19" i="76" s="1"/>
  <c r="AI18" i="9"/>
  <c r="AN18" i="9"/>
  <c r="Z17" i="46"/>
  <c r="X19" i="43"/>
  <c r="Y19" i="43"/>
  <c r="AH18" i="36"/>
  <c r="AQ18" i="36" s="1"/>
  <c r="AI17" i="17"/>
  <c r="AN17" i="17"/>
  <c r="AH19" i="96"/>
  <c r="AQ19" i="96" s="1"/>
  <c r="AN17" i="67"/>
  <c r="AI17" i="67"/>
  <c r="X16" i="7"/>
  <c r="Z16" i="7" s="1"/>
  <c r="Y16" i="7"/>
  <c r="AN17" i="72"/>
  <c r="AI17" i="72"/>
  <c r="AR16" i="51"/>
  <c r="Y18" i="75"/>
  <c r="X18" i="75"/>
  <c r="Z18" i="75" s="1"/>
  <c r="AN18" i="83"/>
  <c r="AI18" i="83"/>
  <c r="AI18" i="69"/>
  <c r="AN18" i="69"/>
  <c r="AI17" i="74"/>
  <c r="AN17" i="74"/>
  <c r="AG18" i="70" l="1"/>
  <c r="AP18" i="70" s="1"/>
  <c r="AE18" i="70"/>
  <c r="Z19" i="43"/>
  <c r="AG19" i="43" s="1"/>
  <c r="AP19" i="43" s="1"/>
  <c r="AG19" i="96"/>
  <c r="AP19" i="96" s="1"/>
  <c r="AE18" i="36"/>
  <c r="W19" i="70"/>
  <c r="Z19" i="83"/>
  <c r="AG18" i="75"/>
  <c r="AP18" i="75" s="1"/>
  <c r="AF18" i="75"/>
  <c r="AO18" i="75" s="1"/>
  <c r="AE18" i="75"/>
  <c r="W19" i="75"/>
  <c r="AE19" i="43"/>
  <c r="AF19" i="43"/>
  <c r="AO19" i="43" s="1"/>
  <c r="AE20" i="86"/>
  <c r="W21" i="86"/>
  <c r="AF20" i="86"/>
  <c r="AO20" i="86" s="1"/>
  <c r="AG20" i="86"/>
  <c r="AP20" i="86" s="1"/>
  <c r="W20" i="83"/>
  <c r="AG19" i="83"/>
  <c r="AP19" i="83" s="1"/>
  <c r="AF19" i="83"/>
  <c r="AO19" i="83" s="1"/>
  <c r="AE19" i="83"/>
  <c r="Y18" i="49"/>
  <c r="X18" i="49"/>
  <c r="AI18" i="26"/>
  <c r="AN18" i="26"/>
  <c r="AI17" i="23"/>
  <c r="AN17" i="23"/>
  <c r="AR17" i="40"/>
  <c r="AG18" i="13"/>
  <c r="AP18" i="13" s="1"/>
  <c r="AF18" i="13"/>
  <c r="AO18" i="13" s="1"/>
  <c r="W19" i="13"/>
  <c r="AE18" i="13"/>
  <c r="W19" i="47"/>
  <c r="AG18" i="47"/>
  <c r="AP18" i="47" s="1"/>
  <c r="AF18" i="47"/>
  <c r="AO18" i="47" s="1"/>
  <c r="AE18" i="47"/>
  <c r="Y18" i="57"/>
  <c r="X18" i="57"/>
  <c r="AR17" i="13"/>
  <c r="AH18" i="50"/>
  <c r="AQ18" i="50" s="1"/>
  <c r="AR17" i="22"/>
  <c r="Y20" i="71"/>
  <c r="X20" i="71"/>
  <c r="X19" i="8"/>
  <c r="Y19" i="8"/>
  <c r="AI19" i="28"/>
  <c r="AN19" i="28"/>
  <c r="AI16" i="68"/>
  <c r="AN16" i="68"/>
  <c r="AI19" i="79"/>
  <c r="AN19" i="79"/>
  <c r="AG18" i="90"/>
  <c r="AP18" i="90" s="1"/>
  <c r="AF18" i="90"/>
  <c r="AO18" i="90" s="1"/>
  <c r="AE18" i="90"/>
  <c r="W19" i="90"/>
  <c r="AI17" i="10"/>
  <c r="AN17" i="10"/>
  <c r="Z20" i="76"/>
  <c r="Y20" i="76"/>
  <c r="X20" i="76"/>
  <c r="AI18" i="25"/>
  <c r="AN18" i="25"/>
  <c r="AN17" i="56"/>
  <c r="AI17" i="56"/>
  <c r="AR17" i="75"/>
  <c r="AE18" i="31"/>
  <c r="W19" i="31"/>
  <c r="AG18" i="31"/>
  <c r="AP18" i="31" s="1"/>
  <c r="AF18" i="31"/>
  <c r="AO18" i="31" s="1"/>
  <c r="AR19" i="21"/>
  <c r="AH17" i="20"/>
  <c r="AQ17" i="20" s="1"/>
  <c r="AI19" i="44"/>
  <c r="AN19" i="44"/>
  <c r="AN17" i="45"/>
  <c r="AI17" i="45"/>
  <c r="AI18" i="53"/>
  <c r="AN18" i="53"/>
  <c r="AN17" i="29"/>
  <c r="AI17" i="29"/>
  <c r="X19" i="54"/>
  <c r="Y19" i="54"/>
  <c r="X18" i="64"/>
  <c r="Y18" i="64"/>
  <c r="Z18" i="64" s="1"/>
  <c r="AN18" i="85"/>
  <c r="AI18" i="85"/>
  <c r="AG18" i="22"/>
  <c r="AP18" i="22" s="1"/>
  <c r="AF18" i="22"/>
  <c r="AO18" i="22" s="1"/>
  <c r="W19" i="22"/>
  <c r="AE18" i="22"/>
  <c r="AR17" i="74"/>
  <c r="AH19" i="43"/>
  <c r="AQ19" i="43" s="1"/>
  <c r="AG17" i="12"/>
  <c r="AP17" i="12" s="1"/>
  <c r="AF17" i="12"/>
  <c r="AO17" i="12" s="1"/>
  <c r="W18" i="12"/>
  <c r="AE17" i="12"/>
  <c r="AN17" i="94"/>
  <c r="AI17" i="94"/>
  <c r="AI18" i="14"/>
  <c r="AN18" i="14"/>
  <c r="AR16" i="20"/>
  <c r="Y18" i="23"/>
  <c r="X18" i="23"/>
  <c r="X19" i="30"/>
  <c r="Z19" i="30" s="1"/>
  <c r="Y19" i="30"/>
  <c r="AI18" i="84"/>
  <c r="AN18" i="84"/>
  <c r="AE18" i="39"/>
  <c r="W19" i="39"/>
  <c r="AF18" i="39"/>
  <c r="AO18" i="39" s="1"/>
  <c r="AG18" i="39"/>
  <c r="AP18" i="39" s="1"/>
  <c r="Y18" i="27"/>
  <c r="X18" i="27"/>
  <c r="AR17" i="90"/>
  <c r="AH19" i="42"/>
  <c r="AQ19" i="42" s="1"/>
  <c r="AH18" i="61"/>
  <c r="AQ18" i="61" s="1"/>
  <c r="X19" i="33"/>
  <c r="Y19" i="33"/>
  <c r="Z18" i="95"/>
  <c r="X18" i="95"/>
  <c r="Y18" i="95"/>
  <c r="AN18" i="52"/>
  <c r="AI18" i="52"/>
  <c r="AN17" i="93"/>
  <c r="AI17" i="93"/>
  <c r="AI19" i="66"/>
  <c r="AN19" i="66"/>
  <c r="AI18" i="38"/>
  <c r="AN18" i="38"/>
  <c r="AH18" i="59"/>
  <c r="AQ18" i="59" s="1"/>
  <c r="Y18" i="10"/>
  <c r="X18" i="10"/>
  <c r="AI18" i="80"/>
  <c r="AN18" i="80"/>
  <c r="AI17" i="5"/>
  <c r="AN17" i="5"/>
  <c r="W20" i="69"/>
  <c r="AE19" i="69"/>
  <c r="AG19" i="69"/>
  <c r="AP19" i="69" s="1"/>
  <c r="AF19" i="69"/>
  <c r="AO19" i="69" s="1"/>
  <c r="AR17" i="59"/>
  <c r="AH18" i="72"/>
  <c r="AQ18" i="72" s="1"/>
  <c r="AG19" i="9"/>
  <c r="AP19" i="9" s="1"/>
  <c r="AF19" i="9"/>
  <c r="AO19" i="9" s="1"/>
  <c r="W20" i="9"/>
  <c r="AE19" i="9"/>
  <c r="AH18" i="16"/>
  <c r="AQ18" i="16" s="1"/>
  <c r="W18" i="20"/>
  <c r="AE17" i="20"/>
  <c r="AG17" i="20"/>
  <c r="AP17" i="20" s="1"/>
  <c r="AF17" i="20"/>
  <c r="AO17" i="20" s="1"/>
  <c r="AI19" i="15"/>
  <c r="AN19" i="15"/>
  <c r="X20" i="44"/>
  <c r="Z20" i="44" s="1"/>
  <c r="Y20" i="44"/>
  <c r="AI18" i="4"/>
  <c r="AN18" i="4"/>
  <c r="AN17" i="24"/>
  <c r="AI17" i="24"/>
  <c r="AI17" i="62"/>
  <c r="AN17" i="62"/>
  <c r="X19" i="36"/>
  <c r="Y19" i="36"/>
  <c r="Z19" i="36" s="1"/>
  <c r="AH16" i="7"/>
  <c r="AQ16" i="7" s="1"/>
  <c r="AR17" i="16"/>
  <c r="AR15" i="7"/>
  <c r="AN18" i="3"/>
  <c r="AI18" i="3"/>
  <c r="AH18" i="40"/>
  <c r="AQ18" i="40" s="1"/>
  <c r="AR18" i="43"/>
  <c r="Z19" i="42"/>
  <c r="Z18" i="50"/>
  <c r="AR19" i="86"/>
  <c r="AI18" i="33"/>
  <c r="AN18" i="33"/>
  <c r="AI18" i="1"/>
  <c r="AN18" i="1"/>
  <c r="Y20" i="66"/>
  <c r="X20" i="66"/>
  <c r="AR17" i="50"/>
  <c r="AH20" i="21"/>
  <c r="AQ20" i="21" s="1"/>
  <c r="AI18" i="19"/>
  <c r="AN18" i="19"/>
  <c r="AN17" i="11"/>
  <c r="AI17" i="11"/>
  <c r="Y18" i="5"/>
  <c r="X18" i="5"/>
  <c r="Y18" i="78"/>
  <c r="Z18" i="78" s="1"/>
  <c r="X18" i="78"/>
  <c r="AR17" i="61"/>
  <c r="Z18" i="16"/>
  <c r="X20" i="15"/>
  <c r="Y20" i="15"/>
  <c r="Y18" i="32"/>
  <c r="X18" i="32"/>
  <c r="Y19" i="73"/>
  <c r="Z19" i="73" s="1"/>
  <c r="X19" i="73"/>
  <c r="Y19" i="4"/>
  <c r="X19" i="4"/>
  <c r="AI19" i="48"/>
  <c r="AN19" i="48"/>
  <c r="X19" i="81"/>
  <c r="Y19" i="81"/>
  <c r="Y18" i="24"/>
  <c r="X18" i="24"/>
  <c r="Z18" i="24" s="1"/>
  <c r="X18" i="62"/>
  <c r="Y18" i="62"/>
  <c r="Z18" i="62" s="1"/>
  <c r="Z19" i="41"/>
  <c r="X19" i="41"/>
  <c r="Y19" i="41"/>
  <c r="AH18" i="75"/>
  <c r="AQ18" i="75" s="1"/>
  <c r="Y19" i="14"/>
  <c r="X19" i="14"/>
  <c r="Z19" i="14" s="1"/>
  <c r="Y18" i="92"/>
  <c r="X18" i="92"/>
  <c r="AH18" i="74"/>
  <c r="AQ18" i="74" s="1"/>
  <c r="AN18" i="65"/>
  <c r="AI18" i="65"/>
  <c r="AH18" i="67"/>
  <c r="AQ18" i="67" s="1"/>
  <c r="Y19" i="3"/>
  <c r="Z19" i="3" s="1"/>
  <c r="X19" i="3"/>
  <c r="X19" i="84"/>
  <c r="Y19" i="84"/>
  <c r="AR18" i="42"/>
  <c r="AG18" i="40"/>
  <c r="AP18" i="40" s="1"/>
  <c r="AF18" i="40"/>
  <c r="AO18" i="40" s="1"/>
  <c r="AE18" i="40"/>
  <c r="W19" i="40"/>
  <c r="W20" i="87"/>
  <c r="AG19" i="87"/>
  <c r="AP19" i="87" s="1"/>
  <c r="AF19" i="87"/>
  <c r="AO19" i="87" s="1"/>
  <c r="AE19" i="87"/>
  <c r="AI17" i="27"/>
  <c r="AN17" i="27"/>
  <c r="AI18" i="34"/>
  <c r="AN18" i="34"/>
  <c r="AH18" i="18"/>
  <c r="AQ18" i="18" s="1"/>
  <c r="Z18" i="61"/>
  <c r="AN18" i="77"/>
  <c r="AI18" i="77"/>
  <c r="Y19" i="52"/>
  <c r="X19" i="52"/>
  <c r="Z19" i="52" s="1"/>
  <c r="Y20" i="79"/>
  <c r="Z20" i="79" s="1"/>
  <c r="X20" i="79"/>
  <c r="Y19" i="1"/>
  <c r="X19" i="1"/>
  <c r="X19" i="38"/>
  <c r="Y19" i="38"/>
  <c r="Z18" i="59"/>
  <c r="Y19" i="19"/>
  <c r="X19" i="19"/>
  <c r="X18" i="11"/>
  <c r="Z18" i="11" s="1"/>
  <c r="Y18" i="11"/>
  <c r="AI17" i="78"/>
  <c r="AN17" i="78"/>
  <c r="Y18" i="35"/>
  <c r="X18" i="35"/>
  <c r="AH19" i="83"/>
  <c r="AQ19" i="83" s="1"/>
  <c r="Z18" i="72"/>
  <c r="AH20" i="86"/>
  <c r="AQ20" i="86" s="1"/>
  <c r="AI17" i="32"/>
  <c r="AN17" i="32"/>
  <c r="AN18" i="73"/>
  <c r="AI18" i="73"/>
  <c r="X20" i="48"/>
  <c r="Y20" i="48"/>
  <c r="AN18" i="81"/>
  <c r="AI18" i="81"/>
  <c r="Y19" i="53"/>
  <c r="X19" i="53"/>
  <c r="Z18" i="51"/>
  <c r="X18" i="51"/>
  <c r="Y18" i="51"/>
  <c r="AI19" i="96"/>
  <c r="AN19" i="96"/>
  <c r="AN18" i="36"/>
  <c r="AI18" i="36"/>
  <c r="AI18" i="41"/>
  <c r="AN18" i="41"/>
  <c r="AN18" i="70"/>
  <c r="AI18" i="70"/>
  <c r="AG17" i="89"/>
  <c r="AP17" i="89" s="1"/>
  <c r="AF17" i="89"/>
  <c r="AO17" i="89" s="1"/>
  <c r="W18" i="89"/>
  <c r="AE17" i="89"/>
  <c r="X18" i="94"/>
  <c r="Y18" i="94"/>
  <c r="X19" i="26"/>
  <c r="Z19" i="26" s="1"/>
  <c r="Y19" i="26"/>
  <c r="Z18" i="74"/>
  <c r="Y19" i="65"/>
  <c r="Z19" i="65" s="1"/>
  <c r="X19" i="65"/>
  <c r="AI18" i="30"/>
  <c r="AN18" i="30"/>
  <c r="AH18" i="13"/>
  <c r="AQ18" i="13" s="1"/>
  <c r="W19" i="88"/>
  <c r="AG18" i="88"/>
  <c r="AP18" i="88" s="1"/>
  <c r="AF18" i="88"/>
  <c r="AO18" i="88" s="1"/>
  <c r="AE18" i="88"/>
  <c r="Z18" i="91"/>
  <c r="Y18" i="91"/>
  <c r="X18" i="91"/>
  <c r="AF18" i="55"/>
  <c r="AO18" i="55" s="1"/>
  <c r="W19" i="55"/>
  <c r="AE18" i="55"/>
  <c r="AG18" i="55"/>
  <c r="AP18" i="55" s="1"/>
  <c r="AI18" i="2"/>
  <c r="AN18" i="2"/>
  <c r="Y20" i="28"/>
  <c r="X20" i="28"/>
  <c r="Z18" i="93"/>
  <c r="Y18" i="93"/>
  <c r="X18" i="93"/>
  <c r="AH18" i="90"/>
  <c r="AQ18" i="90" s="1"/>
  <c r="AR17" i="18"/>
  <c r="Z20" i="21"/>
  <c r="Y19" i="37"/>
  <c r="Z19" i="37" s="1"/>
  <c r="X19" i="37"/>
  <c r="Y19" i="25"/>
  <c r="X19" i="25"/>
  <c r="X19" i="80"/>
  <c r="Y19" i="80"/>
  <c r="AI17" i="35"/>
  <c r="AN17" i="35"/>
  <c r="AH18" i="17"/>
  <c r="AQ18" i="17" s="1"/>
  <c r="AI18" i="58"/>
  <c r="AN18" i="58"/>
  <c r="AN17" i="6"/>
  <c r="AI17" i="6"/>
  <c r="AN17" i="51"/>
  <c r="AI17" i="51"/>
  <c r="X19" i="70"/>
  <c r="Z19" i="70" s="1"/>
  <c r="Y19" i="70"/>
  <c r="AR17" i="17"/>
  <c r="AR18" i="69"/>
  <c r="AG16" i="7"/>
  <c r="AP16" i="7" s="1"/>
  <c r="AF16" i="7"/>
  <c r="AO16" i="7" s="1"/>
  <c r="W17" i="7"/>
  <c r="AE16" i="7"/>
  <c r="AF17" i="46"/>
  <c r="AO17" i="46" s="1"/>
  <c r="AE17" i="46"/>
  <c r="AG17" i="46"/>
  <c r="AP17" i="46" s="1"/>
  <c r="W18" i="46"/>
  <c r="AR18" i="83"/>
  <c r="AR17" i="67"/>
  <c r="AR17" i="72"/>
  <c r="AR18" i="9"/>
  <c r="AN17" i="49"/>
  <c r="AI17" i="49"/>
  <c r="AI17" i="92"/>
  <c r="AN17" i="92"/>
  <c r="AG18" i="60"/>
  <c r="AP18" i="60" s="1"/>
  <c r="AF18" i="60"/>
  <c r="AO18" i="60" s="1"/>
  <c r="W19" i="60"/>
  <c r="AE18" i="60"/>
  <c r="Z18" i="67"/>
  <c r="X19" i="85"/>
  <c r="Y19" i="85"/>
  <c r="AG18" i="82"/>
  <c r="AP18" i="82" s="1"/>
  <c r="AF18" i="82"/>
  <c r="AO18" i="82" s="1"/>
  <c r="W19" i="82"/>
  <c r="AE18" i="82"/>
  <c r="AH18" i="22"/>
  <c r="AQ18" i="22" s="1"/>
  <c r="AI17" i="91"/>
  <c r="AN17" i="91"/>
  <c r="Y19" i="34"/>
  <c r="X19" i="34"/>
  <c r="AI17" i="57"/>
  <c r="AN17" i="57"/>
  <c r="Z18" i="18"/>
  <c r="AR17" i="31"/>
  <c r="AN19" i="71"/>
  <c r="AI19" i="71"/>
  <c r="AI17" i="95"/>
  <c r="AN17" i="95"/>
  <c r="Y19" i="77"/>
  <c r="X19" i="77"/>
  <c r="AI18" i="8"/>
  <c r="AN18" i="8"/>
  <c r="X19" i="2"/>
  <c r="Y19" i="2"/>
  <c r="X17" i="68"/>
  <c r="Y17" i="68"/>
  <c r="AI19" i="76"/>
  <c r="AN19" i="76"/>
  <c r="AN18" i="37"/>
  <c r="AI18" i="37"/>
  <c r="Z18" i="56"/>
  <c r="X18" i="56"/>
  <c r="Y18" i="56"/>
  <c r="AH19" i="69"/>
  <c r="AQ19" i="69" s="1"/>
  <c r="AH18" i="31"/>
  <c r="AQ18" i="31" s="1"/>
  <c r="Z18" i="17"/>
  <c r="AH19" i="9"/>
  <c r="AQ19" i="9" s="1"/>
  <c r="Y19" i="58"/>
  <c r="X19" i="58"/>
  <c r="Z19" i="58" s="1"/>
  <c r="W19" i="63"/>
  <c r="AE18" i="63"/>
  <c r="AF18" i="63"/>
  <c r="AO18" i="63" s="1"/>
  <c r="AG18" i="63"/>
  <c r="AP18" i="63" s="1"/>
  <c r="X18" i="45"/>
  <c r="Y18" i="45"/>
  <c r="Z18" i="45" s="1"/>
  <c r="Y18" i="6"/>
  <c r="X18" i="6"/>
  <c r="X18" i="29"/>
  <c r="Y18" i="29"/>
  <c r="AN18" i="54"/>
  <c r="AI18" i="54"/>
  <c r="X20" i="96"/>
  <c r="Y20" i="96"/>
  <c r="Z20" i="96" s="1"/>
  <c r="AN17" i="64"/>
  <c r="AI17" i="64"/>
  <c r="Z19" i="25" l="1"/>
  <c r="Z18" i="29"/>
  <c r="Z19" i="81"/>
  <c r="Z20" i="71"/>
  <c r="W20" i="43"/>
  <c r="Z19" i="2"/>
  <c r="W20" i="2" s="1"/>
  <c r="Z19" i="1"/>
  <c r="Z19" i="84"/>
  <c r="AF19" i="84" s="1"/>
  <c r="AO19" i="84" s="1"/>
  <c r="AG19" i="1"/>
  <c r="AP19" i="1" s="1"/>
  <c r="AF19" i="1"/>
  <c r="AO19" i="1" s="1"/>
  <c r="W20" i="1"/>
  <c r="AE19" i="1"/>
  <c r="AE19" i="84"/>
  <c r="AG19" i="84"/>
  <c r="AP19" i="84" s="1"/>
  <c r="W20" i="84"/>
  <c r="AE19" i="25"/>
  <c r="W20" i="25"/>
  <c r="AG19" i="25"/>
  <c r="AP19" i="25" s="1"/>
  <c r="AF19" i="25"/>
  <c r="AO19" i="25" s="1"/>
  <c r="AF19" i="36"/>
  <c r="AO19" i="36" s="1"/>
  <c r="W20" i="36"/>
  <c r="AG19" i="36"/>
  <c r="AP19" i="36" s="1"/>
  <c r="AE19" i="36"/>
  <c r="AG19" i="3"/>
  <c r="AP19" i="3" s="1"/>
  <c r="AF19" i="3"/>
  <c r="AO19" i="3" s="1"/>
  <c r="W20" i="3"/>
  <c r="AE19" i="3"/>
  <c r="AG18" i="78"/>
  <c r="AP18" i="78" s="1"/>
  <c r="AF18" i="78"/>
  <c r="AO18" i="78" s="1"/>
  <c r="AE18" i="78"/>
  <c r="W19" i="78"/>
  <c r="AG18" i="45"/>
  <c r="AP18" i="45" s="1"/>
  <c r="AF18" i="45"/>
  <c r="AO18" i="45" s="1"/>
  <c r="AE18" i="45"/>
  <c r="W19" i="45"/>
  <c r="W19" i="29"/>
  <c r="AG18" i="29"/>
  <c r="AP18" i="29" s="1"/>
  <c r="AE18" i="29"/>
  <c r="AF18" i="29"/>
  <c r="AO18" i="29" s="1"/>
  <c r="AG19" i="81"/>
  <c r="AP19" i="81" s="1"/>
  <c r="W20" i="81"/>
  <c r="AF19" i="81"/>
  <c r="AO19" i="81" s="1"/>
  <c r="AE19" i="81"/>
  <c r="W20" i="37"/>
  <c r="AG19" i="37"/>
  <c r="AP19" i="37" s="1"/>
  <c r="AF19" i="37"/>
  <c r="AO19" i="37" s="1"/>
  <c r="AE19" i="37"/>
  <c r="AE19" i="26"/>
  <c r="W20" i="26"/>
  <c r="AG19" i="26"/>
  <c r="AP19" i="26" s="1"/>
  <c r="AF19" i="26"/>
  <c r="AO19" i="26" s="1"/>
  <c r="AG19" i="52"/>
  <c r="AP19" i="52" s="1"/>
  <c r="W20" i="52"/>
  <c r="AF19" i="52"/>
  <c r="AO19" i="52" s="1"/>
  <c r="AE19" i="52"/>
  <c r="W19" i="62"/>
  <c r="AE18" i="62"/>
  <c r="AF18" i="62"/>
  <c r="AO18" i="62" s="1"/>
  <c r="AG18" i="62"/>
  <c r="AP18" i="62" s="1"/>
  <c r="W20" i="73"/>
  <c r="AG19" i="73"/>
  <c r="AP19" i="73" s="1"/>
  <c r="AE19" i="73"/>
  <c r="AF19" i="73"/>
  <c r="AO19" i="73" s="1"/>
  <c r="AG20" i="71"/>
  <c r="AP20" i="71" s="1"/>
  <c r="AF20" i="71"/>
  <c r="AO20" i="71" s="1"/>
  <c r="W21" i="71"/>
  <c r="AE20" i="71"/>
  <c r="AH20" i="96"/>
  <c r="AQ20" i="96" s="1"/>
  <c r="AR19" i="76"/>
  <c r="AG18" i="18"/>
  <c r="AP18" i="18" s="1"/>
  <c r="AF18" i="18"/>
  <c r="AO18" i="18" s="1"/>
  <c r="W19" i="18"/>
  <c r="AE18" i="18"/>
  <c r="AG18" i="67"/>
  <c r="AP18" i="67" s="1"/>
  <c r="AF18" i="67"/>
  <c r="AO18" i="67" s="1"/>
  <c r="AE18" i="67"/>
  <c r="W19" i="67"/>
  <c r="AR17" i="92"/>
  <c r="AR17" i="35"/>
  <c r="AH18" i="93"/>
  <c r="AQ18" i="93" s="1"/>
  <c r="AH18" i="91"/>
  <c r="AQ18" i="91" s="1"/>
  <c r="AH19" i="65"/>
  <c r="AQ19" i="65" s="1"/>
  <c r="X18" i="89"/>
  <c r="Y18" i="89"/>
  <c r="AR18" i="41"/>
  <c r="AH18" i="51"/>
  <c r="AQ18" i="51" s="1"/>
  <c r="AF18" i="59"/>
  <c r="AO18" i="59" s="1"/>
  <c r="W19" i="59"/>
  <c r="AE18" i="59"/>
  <c r="AG18" i="59"/>
  <c r="AP18" i="59" s="1"/>
  <c r="AR18" i="65"/>
  <c r="AG19" i="14"/>
  <c r="AP19" i="14" s="1"/>
  <c r="AF19" i="14"/>
  <c r="AO19" i="14" s="1"/>
  <c r="W20" i="14"/>
  <c r="AE19" i="14"/>
  <c r="AH18" i="24"/>
  <c r="AQ18" i="24" s="1"/>
  <c r="AH20" i="15"/>
  <c r="AQ20" i="15" s="1"/>
  <c r="Y20" i="9"/>
  <c r="X20" i="9"/>
  <c r="Z20" i="9" s="1"/>
  <c r="AR17" i="5"/>
  <c r="AR17" i="93"/>
  <c r="AE18" i="95"/>
  <c r="AF18" i="95"/>
  <c r="AO18" i="95" s="1"/>
  <c r="W19" i="95"/>
  <c r="AG18" i="95"/>
  <c r="AP18" i="95" s="1"/>
  <c r="AH19" i="30"/>
  <c r="AQ19" i="30" s="1"/>
  <c r="X18" i="12"/>
  <c r="Y18" i="12"/>
  <c r="AF18" i="64"/>
  <c r="AO18" i="64" s="1"/>
  <c r="W19" i="64"/>
  <c r="AE18" i="64"/>
  <c r="AG18" i="64"/>
  <c r="AP18" i="64" s="1"/>
  <c r="AR19" i="28"/>
  <c r="AR18" i="26"/>
  <c r="Y21" i="86"/>
  <c r="X21" i="86"/>
  <c r="Z21" i="86" s="1"/>
  <c r="AN19" i="43"/>
  <c r="AI19" i="43"/>
  <c r="AE20" i="96"/>
  <c r="W21" i="96"/>
  <c r="AG20" i="96"/>
  <c r="AP20" i="96" s="1"/>
  <c r="AF20" i="96"/>
  <c r="AO20" i="96" s="1"/>
  <c r="AH18" i="6"/>
  <c r="AQ18" i="6" s="1"/>
  <c r="W20" i="58"/>
  <c r="AE19" i="58"/>
  <c r="AF19" i="58"/>
  <c r="AO19" i="58" s="1"/>
  <c r="AG19" i="58"/>
  <c r="AP19" i="58" s="1"/>
  <c r="AH18" i="56"/>
  <c r="AQ18" i="56" s="1"/>
  <c r="AR17" i="95"/>
  <c r="AR17" i="91"/>
  <c r="AN18" i="60"/>
  <c r="AI18" i="60"/>
  <c r="AR17" i="49"/>
  <c r="AH19" i="70"/>
  <c r="AQ19" i="70" s="1"/>
  <c r="AH19" i="37"/>
  <c r="AQ19" i="37" s="1"/>
  <c r="AR18" i="2"/>
  <c r="X19" i="88"/>
  <c r="Z19" i="88" s="1"/>
  <c r="Y19" i="88"/>
  <c r="AR18" i="36"/>
  <c r="AG18" i="51"/>
  <c r="AP18" i="51" s="1"/>
  <c r="AF18" i="51"/>
  <c r="AO18" i="51" s="1"/>
  <c r="AE18" i="51"/>
  <c r="W19" i="51"/>
  <c r="AR17" i="32"/>
  <c r="AG18" i="72"/>
  <c r="AP18" i="72" s="1"/>
  <c r="AF18" i="72"/>
  <c r="AO18" i="72" s="1"/>
  <c r="W19" i="72"/>
  <c r="AE18" i="72"/>
  <c r="AH18" i="35"/>
  <c r="AQ18" i="35" s="1"/>
  <c r="AH18" i="11"/>
  <c r="AQ18" i="11" s="1"/>
  <c r="AH20" i="79"/>
  <c r="AQ20" i="79" s="1"/>
  <c r="AR18" i="77"/>
  <c r="AR18" i="34"/>
  <c r="AH19" i="3"/>
  <c r="AQ19" i="3" s="1"/>
  <c r="AH18" i="92"/>
  <c r="AQ18" i="92" s="1"/>
  <c r="AH19" i="41"/>
  <c r="AQ19" i="41" s="1"/>
  <c r="AR19" i="48"/>
  <c r="Z20" i="15"/>
  <c r="AH20" i="66"/>
  <c r="AQ20" i="66" s="1"/>
  <c r="AR18" i="33"/>
  <c r="AR18" i="3"/>
  <c r="AR17" i="62"/>
  <c r="AH20" i="44"/>
  <c r="AQ20" i="44" s="1"/>
  <c r="AI17" i="20"/>
  <c r="AN17" i="20"/>
  <c r="AH18" i="27"/>
  <c r="AQ18" i="27" s="1"/>
  <c r="X19" i="39"/>
  <c r="Z19" i="39" s="1"/>
  <c r="Y19" i="39"/>
  <c r="AF19" i="30"/>
  <c r="AO19" i="30" s="1"/>
  <c r="AE19" i="30"/>
  <c r="W20" i="30"/>
  <c r="AG19" i="30"/>
  <c r="AP19" i="30" s="1"/>
  <c r="AR18" i="53"/>
  <c r="X19" i="31"/>
  <c r="Y19" i="31"/>
  <c r="Z19" i="31" s="1"/>
  <c r="AR17" i="10"/>
  <c r="AH18" i="57"/>
  <c r="AQ18" i="57" s="1"/>
  <c r="AH18" i="49"/>
  <c r="AQ18" i="49" s="1"/>
  <c r="AI20" i="86"/>
  <c r="AN20" i="86"/>
  <c r="Z19" i="75"/>
  <c r="Y19" i="75"/>
  <c r="X19" i="75"/>
  <c r="AR18" i="54"/>
  <c r="AH17" i="68"/>
  <c r="AQ17" i="68" s="1"/>
  <c r="AR18" i="8"/>
  <c r="AR19" i="71"/>
  <c r="AR17" i="57"/>
  <c r="Y19" i="60"/>
  <c r="X19" i="60"/>
  <c r="AN17" i="46"/>
  <c r="AI17" i="46"/>
  <c r="AF19" i="70"/>
  <c r="AO19" i="70" s="1"/>
  <c r="W20" i="70"/>
  <c r="AE19" i="70"/>
  <c r="AG19" i="70"/>
  <c r="AP19" i="70" s="1"/>
  <c r="AR18" i="58"/>
  <c r="AH19" i="80"/>
  <c r="AQ19" i="80" s="1"/>
  <c r="W19" i="93"/>
  <c r="AG18" i="93"/>
  <c r="AP18" i="93" s="1"/>
  <c r="AF18" i="93"/>
  <c r="AO18" i="93" s="1"/>
  <c r="AE18" i="93"/>
  <c r="AG18" i="91"/>
  <c r="AP18" i="91" s="1"/>
  <c r="AF18" i="91"/>
  <c r="AO18" i="91" s="1"/>
  <c r="AE18" i="91"/>
  <c r="W19" i="91"/>
  <c r="AG19" i="65"/>
  <c r="AP19" i="65" s="1"/>
  <c r="AF19" i="65"/>
  <c r="AO19" i="65" s="1"/>
  <c r="W20" i="65"/>
  <c r="AE19" i="65"/>
  <c r="AH18" i="94"/>
  <c r="AQ18" i="94" s="1"/>
  <c r="AH19" i="53"/>
  <c r="AQ19" i="53" s="1"/>
  <c r="AH20" i="48"/>
  <c r="AQ20" i="48" s="1"/>
  <c r="AG18" i="11"/>
  <c r="AP18" i="11" s="1"/>
  <c r="AF18" i="11"/>
  <c r="AO18" i="11" s="1"/>
  <c r="W19" i="11"/>
  <c r="AE18" i="11"/>
  <c r="AH19" i="38"/>
  <c r="AQ19" i="38" s="1"/>
  <c r="AE20" i="79"/>
  <c r="AG20" i="79"/>
  <c r="AP20" i="79" s="1"/>
  <c r="W21" i="79"/>
  <c r="AF20" i="79"/>
  <c r="AO20" i="79" s="1"/>
  <c r="Y20" i="87"/>
  <c r="Z20" i="87" s="1"/>
  <c r="X20" i="87"/>
  <c r="AG19" i="41"/>
  <c r="AP19" i="41" s="1"/>
  <c r="AF19" i="41"/>
  <c r="AO19" i="41" s="1"/>
  <c r="AE19" i="41"/>
  <c r="W20" i="41"/>
  <c r="AG18" i="24"/>
  <c r="AP18" i="24" s="1"/>
  <c r="AF18" i="24"/>
  <c r="AO18" i="24" s="1"/>
  <c r="W19" i="24"/>
  <c r="AE18" i="24"/>
  <c r="AH19" i="4"/>
  <c r="AQ19" i="4" s="1"/>
  <c r="AH18" i="32"/>
  <c r="AQ18" i="32" s="1"/>
  <c r="AG18" i="16"/>
  <c r="AP18" i="16" s="1"/>
  <c r="AF18" i="16"/>
  <c r="AO18" i="16" s="1"/>
  <c r="W19" i="16"/>
  <c r="AE18" i="16"/>
  <c r="AH18" i="5"/>
  <c r="AQ18" i="5" s="1"/>
  <c r="AR18" i="19"/>
  <c r="AR17" i="24"/>
  <c r="AE20" i="44"/>
  <c r="W21" i="44"/>
  <c r="AG20" i="44"/>
  <c r="AP20" i="44" s="1"/>
  <c r="AF20" i="44"/>
  <c r="AO20" i="44" s="1"/>
  <c r="X18" i="20"/>
  <c r="Y18" i="20"/>
  <c r="AR18" i="80"/>
  <c r="AR18" i="52"/>
  <c r="AH19" i="33"/>
  <c r="AQ19" i="33" s="1"/>
  <c r="AI18" i="39"/>
  <c r="AN18" i="39"/>
  <c r="AH18" i="23"/>
  <c r="AQ18" i="23" s="1"/>
  <c r="AR18" i="14"/>
  <c r="AR18" i="85"/>
  <c r="AH19" i="54"/>
  <c r="AQ19" i="54" s="1"/>
  <c r="AR17" i="45"/>
  <c r="AI18" i="31"/>
  <c r="AN18" i="31"/>
  <c r="AR18" i="25"/>
  <c r="AR19" i="79"/>
  <c r="AH19" i="8"/>
  <c r="AQ19" i="8" s="1"/>
  <c r="X19" i="47"/>
  <c r="Z19" i="47" s="1"/>
  <c r="Y19" i="47"/>
  <c r="Z20" i="83"/>
  <c r="X20" i="83"/>
  <c r="Y20" i="83"/>
  <c r="AR17" i="64"/>
  <c r="Z18" i="6"/>
  <c r="AI18" i="63"/>
  <c r="AN18" i="63"/>
  <c r="AR18" i="37"/>
  <c r="Z17" i="68"/>
  <c r="AH19" i="77"/>
  <c r="AQ19" i="77" s="1"/>
  <c r="AH19" i="34"/>
  <c r="AQ19" i="34" s="1"/>
  <c r="AR17" i="51"/>
  <c r="Z19" i="80"/>
  <c r="AH20" i="28"/>
  <c r="AQ20" i="28" s="1"/>
  <c r="AI18" i="55"/>
  <c r="AN18" i="55"/>
  <c r="AI18" i="88"/>
  <c r="AN18" i="88"/>
  <c r="AG18" i="74"/>
  <c r="AP18" i="74" s="1"/>
  <c r="AF18" i="74"/>
  <c r="AO18" i="74" s="1"/>
  <c r="AE18" i="74"/>
  <c r="W19" i="74"/>
  <c r="Z18" i="94"/>
  <c r="AR18" i="70"/>
  <c r="Z20" i="48"/>
  <c r="Z18" i="35"/>
  <c r="AH19" i="19"/>
  <c r="AQ19" i="19" s="1"/>
  <c r="Z19" i="38"/>
  <c r="AG18" i="61"/>
  <c r="AP18" i="61" s="1"/>
  <c r="W19" i="61"/>
  <c r="AF18" i="61"/>
  <c r="AO18" i="61" s="1"/>
  <c r="AE18" i="61"/>
  <c r="AR17" i="27"/>
  <c r="Z18" i="92"/>
  <c r="Z20" i="66"/>
  <c r="AI19" i="69"/>
  <c r="AN19" i="69"/>
  <c r="AH18" i="10"/>
  <c r="AQ18" i="10" s="1"/>
  <c r="AR18" i="38"/>
  <c r="Z19" i="33"/>
  <c r="Z18" i="27"/>
  <c r="AR17" i="94"/>
  <c r="Z19" i="54"/>
  <c r="AH20" i="76"/>
  <c r="AQ20" i="76" s="1"/>
  <c r="Y19" i="90"/>
  <c r="X19" i="90"/>
  <c r="Z19" i="90" s="1"/>
  <c r="Z19" i="8"/>
  <c r="Z18" i="57"/>
  <c r="AN18" i="13"/>
  <c r="AI18" i="13"/>
  <c r="Z18" i="49"/>
  <c r="X20" i="43"/>
  <c r="Y20" i="43"/>
  <c r="AN18" i="75"/>
  <c r="AI18" i="75"/>
  <c r="Y19" i="63"/>
  <c r="X19" i="63"/>
  <c r="W19" i="17"/>
  <c r="AE18" i="17"/>
  <c r="AG18" i="17"/>
  <c r="AP18" i="17" s="1"/>
  <c r="AF18" i="17"/>
  <c r="AO18" i="17" s="1"/>
  <c r="AN18" i="82"/>
  <c r="AI18" i="82"/>
  <c r="AH19" i="85"/>
  <c r="AQ19" i="85" s="1"/>
  <c r="AI16" i="7"/>
  <c r="AN16" i="7"/>
  <c r="AH19" i="25"/>
  <c r="AQ19" i="25" s="1"/>
  <c r="AG20" i="21"/>
  <c r="AP20" i="21" s="1"/>
  <c r="AF20" i="21"/>
  <c r="AO20" i="21" s="1"/>
  <c r="W21" i="21"/>
  <c r="AE20" i="21"/>
  <c r="X19" i="55"/>
  <c r="Y19" i="55"/>
  <c r="AN17" i="89"/>
  <c r="AI17" i="89"/>
  <c r="AR19" i="96"/>
  <c r="Z19" i="53"/>
  <c r="AR18" i="73"/>
  <c r="AH19" i="1"/>
  <c r="AQ19" i="1" s="1"/>
  <c r="AH19" i="52"/>
  <c r="AQ19" i="52" s="1"/>
  <c r="AI19" i="87"/>
  <c r="AN19" i="87"/>
  <c r="Y19" i="40"/>
  <c r="X19" i="40"/>
  <c r="Z19" i="40" s="1"/>
  <c r="AH19" i="14"/>
  <c r="AQ19" i="14" s="1"/>
  <c r="AH18" i="62"/>
  <c r="AQ18" i="62" s="1"/>
  <c r="AH19" i="81"/>
  <c r="AQ19" i="81" s="1"/>
  <c r="Z19" i="4"/>
  <c r="Z18" i="32"/>
  <c r="Z18" i="5"/>
  <c r="AF18" i="50"/>
  <c r="AO18" i="50" s="1"/>
  <c r="W19" i="50"/>
  <c r="AE18" i="50"/>
  <c r="AG18" i="50"/>
  <c r="AP18" i="50" s="1"/>
  <c r="AH19" i="36"/>
  <c r="AQ19" i="36" s="1"/>
  <c r="AR19" i="15"/>
  <c r="X20" i="69"/>
  <c r="Y20" i="69"/>
  <c r="Z20" i="69" s="1"/>
  <c r="AR18" i="84"/>
  <c r="Z18" i="23"/>
  <c r="AI18" i="22"/>
  <c r="AN18" i="22"/>
  <c r="AR17" i="29"/>
  <c r="AN18" i="90"/>
  <c r="AI18" i="90"/>
  <c r="AR16" i="68"/>
  <c r="AH20" i="71"/>
  <c r="AQ20" i="71" s="1"/>
  <c r="AI18" i="47"/>
  <c r="AN18" i="47"/>
  <c r="X19" i="13"/>
  <c r="Y19" i="13"/>
  <c r="Z19" i="13" s="1"/>
  <c r="AR17" i="23"/>
  <c r="AI19" i="83"/>
  <c r="AN19" i="83"/>
  <c r="AG18" i="56"/>
  <c r="AP18" i="56" s="1"/>
  <c r="AF18" i="56"/>
  <c r="AO18" i="56" s="1"/>
  <c r="AE18" i="56"/>
  <c r="W19" i="56"/>
  <c r="AH18" i="29"/>
  <c r="AQ18" i="29" s="1"/>
  <c r="AH18" i="45"/>
  <c r="AQ18" i="45" s="1"/>
  <c r="AH19" i="58"/>
  <c r="AQ19" i="58" s="1"/>
  <c r="AH19" i="2"/>
  <c r="AQ19" i="2" s="1"/>
  <c r="Z19" i="77"/>
  <c r="Z19" i="34"/>
  <c r="Y19" i="82"/>
  <c r="Z19" i="82" s="1"/>
  <c r="X19" i="82"/>
  <c r="Z19" i="85"/>
  <c r="X18" i="46"/>
  <c r="Y18" i="46"/>
  <c r="X17" i="7"/>
  <c r="Z17" i="7" s="1"/>
  <c r="Y17" i="7"/>
  <c r="AR17" i="6"/>
  <c r="Z20" i="28"/>
  <c r="AR18" i="30"/>
  <c r="AH19" i="26"/>
  <c r="AQ19" i="26" s="1"/>
  <c r="AR18" i="81"/>
  <c r="AR17" i="78"/>
  <c r="Z19" i="19"/>
  <c r="AN18" i="40"/>
  <c r="AI18" i="40"/>
  <c r="AH19" i="84"/>
  <c r="AQ19" i="84" s="1"/>
  <c r="AH19" i="73"/>
  <c r="AQ19" i="73" s="1"/>
  <c r="AH18" i="78"/>
  <c r="AQ18" i="78" s="1"/>
  <c r="AR17" i="11"/>
  <c r="AR18" i="1"/>
  <c r="AG19" i="42"/>
  <c r="AP19" i="42" s="1"/>
  <c r="AF19" i="42"/>
  <c r="AO19" i="42" s="1"/>
  <c r="AE19" i="42"/>
  <c r="W20" i="42"/>
  <c r="AR18" i="4"/>
  <c r="AI19" i="9"/>
  <c r="AN19" i="9"/>
  <c r="Z18" i="10"/>
  <c r="AR19" i="66"/>
  <c r="AH18" i="95"/>
  <c r="AQ18" i="95" s="1"/>
  <c r="AI17" i="12"/>
  <c r="AN17" i="12"/>
  <c r="X19" i="22"/>
  <c r="Y19" i="22"/>
  <c r="AH18" i="64"/>
  <c r="AQ18" i="64" s="1"/>
  <c r="AR19" i="44"/>
  <c r="AR17" i="56"/>
  <c r="W21" i="76"/>
  <c r="AE20" i="76"/>
  <c r="AF20" i="76"/>
  <c r="AO20" i="76" s="1"/>
  <c r="AG20" i="76"/>
  <c r="AP20" i="76" s="1"/>
  <c r="Z18" i="12" l="1"/>
  <c r="AG19" i="2"/>
  <c r="AP19" i="2" s="1"/>
  <c r="Z19" i="63"/>
  <c r="Z18" i="89"/>
  <c r="AE19" i="2"/>
  <c r="AN19" i="2" s="1"/>
  <c r="AF19" i="2"/>
  <c r="AO19" i="2" s="1"/>
  <c r="Z19" i="55"/>
  <c r="Z19" i="22"/>
  <c r="AF19" i="22" s="1"/>
  <c r="AO19" i="22" s="1"/>
  <c r="Z20" i="43"/>
  <c r="AE20" i="87"/>
  <c r="AF20" i="87"/>
  <c r="AO20" i="87" s="1"/>
  <c r="AG20" i="87"/>
  <c r="AP20" i="87" s="1"/>
  <c r="W21" i="87"/>
  <c r="AG19" i="31"/>
  <c r="AP19" i="31" s="1"/>
  <c r="AF19" i="31"/>
  <c r="AO19" i="31" s="1"/>
  <c r="AE19" i="31"/>
  <c r="W20" i="31"/>
  <c r="AG19" i="22"/>
  <c r="AP19" i="22" s="1"/>
  <c r="W20" i="22"/>
  <c r="AE19" i="22"/>
  <c r="AG19" i="13"/>
  <c r="AP19" i="13" s="1"/>
  <c r="AF19" i="13"/>
  <c r="AO19" i="13" s="1"/>
  <c r="W20" i="13"/>
  <c r="AE19" i="13"/>
  <c r="W21" i="69"/>
  <c r="AE20" i="69"/>
  <c r="AF20" i="69"/>
  <c r="AO20" i="69" s="1"/>
  <c r="AG20" i="69"/>
  <c r="AP20" i="69" s="1"/>
  <c r="AG18" i="12"/>
  <c r="AP18" i="12" s="1"/>
  <c r="AF18" i="12"/>
  <c r="AO18" i="12" s="1"/>
  <c r="W19" i="12"/>
  <c r="AE18" i="12"/>
  <c r="W20" i="82"/>
  <c r="AE19" i="82"/>
  <c r="AG19" i="82"/>
  <c r="AP19" i="82" s="1"/>
  <c r="AF19" i="82"/>
  <c r="AO19" i="82" s="1"/>
  <c r="AG20" i="43"/>
  <c r="AP20" i="43" s="1"/>
  <c r="AF20" i="43"/>
  <c r="AO20" i="43" s="1"/>
  <c r="AE20" i="43"/>
  <c r="W21" i="43"/>
  <c r="AF19" i="47"/>
  <c r="AO19" i="47" s="1"/>
  <c r="AE19" i="47"/>
  <c r="W20" i="47"/>
  <c r="AG19" i="47"/>
  <c r="AP19" i="47" s="1"/>
  <c r="AG19" i="39"/>
  <c r="AP19" i="39" s="1"/>
  <c r="AE19" i="39"/>
  <c r="W20" i="39"/>
  <c r="AF19" i="39"/>
  <c r="AO19" i="39" s="1"/>
  <c r="W20" i="63"/>
  <c r="AE19" i="63"/>
  <c r="AF19" i="63"/>
  <c r="AO19" i="63" s="1"/>
  <c r="AG19" i="63"/>
  <c r="AP19" i="63" s="1"/>
  <c r="W19" i="89"/>
  <c r="AE18" i="89"/>
  <c r="AG18" i="89"/>
  <c r="AP18" i="89" s="1"/>
  <c r="AF18" i="89"/>
  <c r="AO18" i="89" s="1"/>
  <c r="AE19" i="88"/>
  <c r="W20" i="88"/>
  <c r="AF19" i="88"/>
  <c r="AO19" i="88" s="1"/>
  <c r="AG19" i="88"/>
  <c r="AP19" i="88" s="1"/>
  <c r="AF19" i="55"/>
  <c r="AO19" i="55" s="1"/>
  <c r="W20" i="55"/>
  <c r="AE19" i="55"/>
  <c r="AG19" i="55"/>
  <c r="AP19" i="55" s="1"/>
  <c r="W19" i="10"/>
  <c r="AE18" i="10"/>
  <c r="AG18" i="10"/>
  <c r="AP18" i="10" s="1"/>
  <c r="AF18" i="10"/>
  <c r="AO18" i="10" s="1"/>
  <c r="X19" i="56"/>
  <c r="Y19" i="56"/>
  <c r="AR18" i="47"/>
  <c r="W20" i="40"/>
  <c r="AG19" i="40"/>
  <c r="AP19" i="40" s="1"/>
  <c r="AE19" i="40"/>
  <c r="AF19" i="40"/>
  <c r="AO19" i="40" s="1"/>
  <c r="AR17" i="89"/>
  <c r="AR18" i="75"/>
  <c r="Y21" i="44"/>
  <c r="X21" i="44"/>
  <c r="AN18" i="11"/>
  <c r="AI18" i="11"/>
  <c r="AH18" i="46"/>
  <c r="AQ18" i="46" s="1"/>
  <c r="W20" i="85"/>
  <c r="AG19" i="85"/>
  <c r="AP19" i="85" s="1"/>
  <c r="AF19" i="85"/>
  <c r="AO19" i="85" s="1"/>
  <c r="AE19" i="85"/>
  <c r="AR18" i="22"/>
  <c r="AF18" i="5"/>
  <c r="AO18" i="5" s="1"/>
  <c r="W19" i="5"/>
  <c r="AE18" i="5"/>
  <c r="AG18" i="5"/>
  <c r="AP18" i="5" s="1"/>
  <c r="Y21" i="76"/>
  <c r="X21" i="76"/>
  <c r="Y20" i="42"/>
  <c r="X20" i="42"/>
  <c r="AR18" i="40"/>
  <c r="AH17" i="7"/>
  <c r="AQ17" i="7" s="1"/>
  <c r="AH19" i="82"/>
  <c r="AQ19" i="82" s="1"/>
  <c r="AR19" i="83"/>
  <c r="AR18" i="90"/>
  <c r="AF18" i="23"/>
  <c r="AO18" i="23" s="1"/>
  <c r="W19" i="23"/>
  <c r="AE18" i="23"/>
  <c r="AG18" i="23"/>
  <c r="AP18" i="23" s="1"/>
  <c r="AG18" i="32"/>
  <c r="AP18" i="32" s="1"/>
  <c r="AF18" i="32"/>
  <c r="AO18" i="32" s="1"/>
  <c r="AE18" i="32"/>
  <c r="W19" i="32"/>
  <c r="AN20" i="21"/>
  <c r="AI20" i="21"/>
  <c r="W19" i="49"/>
  <c r="AE18" i="49"/>
  <c r="AG18" i="49"/>
  <c r="AP18" i="49" s="1"/>
  <c r="AF18" i="49"/>
  <c r="AO18" i="49" s="1"/>
  <c r="AG20" i="66"/>
  <c r="AP20" i="66" s="1"/>
  <c r="AF20" i="66"/>
  <c r="AO20" i="66" s="1"/>
  <c r="W21" i="66"/>
  <c r="AE20" i="66"/>
  <c r="Z19" i="61"/>
  <c r="X19" i="61"/>
  <c r="Y19" i="61"/>
  <c r="AF20" i="48"/>
  <c r="AO20" i="48" s="1"/>
  <c r="AE20" i="48"/>
  <c r="W21" i="48"/>
  <c r="AG20" i="48"/>
  <c r="AP20" i="48" s="1"/>
  <c r="AN18" i="74"/>
  <c r="AI18" i="74"/>
  <c r="AR18" i="55"/>
  <c r="AE19" i="80"/>
  <c r="W20" i="80"/>
  <c r="AF19" i="80"/>
  <c r="AO19" i="80" s="1"/>
  <c r="AG19" i="80"/>
  <c r="AP19" i="80" s="1"/>
  <c r="AG18" i="6"/>
  <c r="AP18" i="6" s="1"/>
  <c r="AF18" i="6"/>
  <c r="AO18" i="6" s="1"/>
  <c r="W19" i="6"/>
  <c r="AE18" i="6"/>
  <c r="AH20" i="87"/>
  <c r="AQ20" i="87" s="1"/>
  <c r="Y20" i="65"/>
  <c r="X20" i="65"/>
  <c r="Z20" i="65" s="1"/>
  <c r="X19" i="93"/>
  <c r="Y19" i="93"/>
  <c r="AR17" i="46"/>
  <c r="AN18" i="72"/>
  <c r="AI18" i="72"/>
  <c r="Z19" i="51"/>
  <c r="Y19" i="51"/>
  <c r="X19" i="51"/>
  <c r="AI19" i="58"/>
  <c r="AN19" i="58"/>
  <c r="X19" i="59"/>
  <c r="Y19" i="59"/>
  <c r="X19" i="18"/>
  <c r="Y19" i="18"/>
  <c r="Z19" i="18" s="1"/>
  <c r="Y20" i="73"/>
  <c r="Z20" i="73"/>
  <c r="X20" i="73"/>
  <c r="X20" i="26"/>
  <c r="Y20" i="26"/>
  <c r="Y20" i="37"/>
  <c r="X20" i="37"/>
  <c r="AI18" i="45"/>
  <c r="AN18" i="45"/>
  <c r="AN18" i="78"/>
  <c r="AI18" i="78"/>
  <c r="AR18" i="13"/>
  <c r="AR20" i="86"/>
  <c r="Y20" i="58"/>
  <c r="X20" i="58"/>
  <c r="Z21" i="96"/>
  <c r="Y21" i="96"/>
  <c r="X21" i="96"/>
  <c r="AG21" i="86"/>
  <c r="AP21" i="86" s="1"/>
  <c r="AF21" i="86"/>
  <c r="AO21" i="86" s="1"/>
  <c r="AE21" i="86"/>
  <c r="W22" i="86"/>
  <c r="AN18" i="64"/>
  <c r="AI18" i="64"/>
  <c r="Y19" i="67"/>
  <c r="X19" i="67"/>
  <c r="Y20" i="52"/>
  <c r="X20" i="52"/>
  <c r="Z20" i="52" s="1"/>
  <c r="AI19" i="26"/>
  <c r="AN19" i="26"/>
  <c r="AN19" i="81"/>
  <c r="AI19" i="81"/>
  <c r="AI18" i="29"/>
  <c r="AN18" i="29"/>
  <c r="AH19" i="22"/>
  <c r="AQ19" i="22" s="1"/>
  <c r="AN19" i="42"/>
  <c r="AI19" i="42"/>
  <c r="AG19" i="19"/>
  <c r="AP19" i="19" s="1"/>
  <c r="AF19" i="19"/>
  <c r="AO19" i="19" s="1"/>
  <c r="W20" i="19"/>
  <c r="AE19" i="19"/>
  <c r="AE20" i="28"/>
  <c r="AF20" i="28"/>
  <c r="AO20" i="28" s="1"/>
  <c r="W21" i="28"/>
  <c r="AG20" i="28"/>
  <c r="AP20" i="28" s="1"/>
  <c r="AN18" i="56"/>
  <c r="AI18" i="56"/>
  <c r="AI18" i="50"/>
  <c r="AN18" i="50"/>
  <c r="AI18" i="17"/>
  <c r="AN18" i="17"/>
  <c r="W20" i="38"/>
  <c r="AF19" i="38"/>
  <c r="AO19" i="38" s="1"/>
  <c r="AE19" i="38"/>
  <c r="AG19" i="38"/>
  <c r="AP19" i="38" s="1"/>
  <c r="X20" i="41"/>
  <c r="Y20" i="41"/>
  <c r="Y19" i="11"/>
  <c r="X19" i="11"/>
  <c r="Z19" i="11" s="1"/>
  <c r="AI18" i="93"/>
  <c r="AN18" i="93"/>
  <c r="AH19" i="60"/>
  <c r="AQ19" i="60" s="1"/>
  <c r="AR18" i="60"/>
  <c r="AN20" i="96"/>
  <c r="AI20" i="96"/>
  <c r="X19" i="64"/>
  <c r="Y19" i="64"/>
  <c r="X19" i="95"/>
  <c r="Y19" i="95"/>
  <c r="AN18" i="67"/>
  <c r="AI18" i="67"/>
  <c r="AI19" i="37"/>
  <c r="AN19" i="37"/>
  <c r="AG17" i="7"/>
  <c r="AP17" i="7" s="1"/>
  <c r="AF17" i="7"/>
  <c r="AO17" i="7" s="1"/>
  <c r="W18" i="7"/>
  <c r="AE17" i="7"/>
  <c r="W20" i="90"/>
  <c r="AG19" i="90"/>
  <c r="AP19" i="90" s="1"/>
  <c r="AE19" i="90"/>
  <c r="AF19" i="90"/>
  <c r="AO19" i="90" s="1"/>
  <c r="AF18" i="92"/>
  <c r="AO18" i="92" s="1"/>
  <c r="W19" i="92"/>
  <c r="AG18" i="92"/>
  <c r="AP18" i="92" s="1"/>
  <c r="AE18" i="92"/>
  <c r="AG17" i="68"/>
  <c r="AP17" i="68" s="1"/>
  <c r="AF17" i="68"/>
  <c r="AO17" i="68" s="1"/>
  <c r="AE17" i="68"/>
  <c r="W18" i="68"/>
  <c r="AH19" i="39"/>
  <c r="AQ19" i="39" s="1"/>
  <c r="Y19" i="72"/>
  <c r="X19" i="72"/>
  <c r="AN18" i="51"/>
  <c r="AI18" i="51"/>
  <c r="AH19" i="88"/>
  <c r="AQ19" i="88" s="1"/>
  <c r="AH18" i="89"/>
  <c r="AQ18" i="89" s="1"/>
  <c r="AF19" i="34"/>
  <c r="AO19" i="34" s="1"/>
  <c r="AG19" i="34"/>
  <c r="AP19" i="34" s="1"/>
  <c r="AE19" i="34"/>
  <c r="W20" i="34"/>
  <c r="AG18" i="94"/>
  <c r="AP18" i="94" s="1"/>
  <c r="AF18" i="94"/>
  <c r="AO18" i="94" s="1"/>
  <c r="W19" i="94"/>
  <c r="AE18" i="94"/>
  <c r="AH18" i="20"/>
  <c r="AQ18" i="20" s="1"/>
  <c r="AN20" i="44"/>
  <c r="AI20" i="44"/>
  <c r="AN18" i="24"/>
  <c r="AI18" i="24"/>
  <c r="AN19" i="41"/>
  <c r="AI19" i="41"/>
  <c r="AI19" i="70"/>
  <c r="AN19" i="70"/>
  <c r="AH19" i="75"/>
  <c r="AQ19" i="75" s="1"/>
  <c r="AH19" i="31"/>
  <c r="AQ19" i="31" s="1"/>
  <c r="Z20" i="30"/>
  <c r="Y20" i="30"/>
  <c r="X20" i="30"/>
  <c r="AR17" i="20"/>
  <c r="AR19" i="43"/>
  <c r="AH20" i="9"/>
  <c r="AQ20" i="9" s="1"/>
  <c r="AI19" i="73"/>
  <c r="AN19" i="73"/>
  <c r="AI18" i="62"/>
  <c r="AN18" i="62"/>
  <c r="X20" i="81"/>
  <c r="Z20" i="81" s="1"/>
  <c r="Y20" i="81"/>
  <c r="AN19" i="3"/>
  <c r="AI19" i="3"/>
  <c r="Y20" i="25"/>
  <c r="X20" i="25"/>
  <c r="Z20" i="25" s="1"/>
  <c r="AN19" i="84"/>
  <c r="AI19" i="84"/>
  <c r="AG19" i="4"/>
  <c r="AP19" i="4" s="1"/>
  <c r="AF19" i="4"/>
  <c r="AO19" i="4" s="1"/>
  <c r="W20" i="4"/>
  <c r="AE19" i="4"/>
  <c r="AH19" i="47"/>
  <c r="AQ19" i="47" s="1"/>
  <c r="AI19" i="36"/>
  <c r="AN19" i="36"/>
  <c r="AR19" i="9"/>
  <c r="X19" i="50"/>
  <c r="Z19" i="50" s="1"/>
  <c r="Y19" i="50"/>
  <c r="AR19" i="87"/>
  <c r="Z19" i="17"/>
  <c r="X19" i="17"/>
  <c r="Y19" i="17"/>
  <c r="W19" i="57"/>
  <c r="AE18" i="57"/>
  <c r="AF18" i="57"/>
  <c r="AO18" i="57" s="1"/>
  <c r="AG18" i="57"/>
  <c r="AP18" i="57" s="1"/>
  <c r="AI20" i="76"/>
  <c r="AN20" i="76"/>
  <c r="Z18" i="46"/>
  <c r="W20" i="77"/>
  <c r="AG19" i="77"/>
  <c r="AP19" i="77" s="1"/>
  <c r="AF19" i="77"/>
  <c r="AO19" i="77" s="1"/>
  <c r="AE19" i="77"/>
  <c r="AH19" i="13"/>
  <c r="AQ19" i="13" s="1"/>
  <c r="AH20" i="69"/>
  <c r="AQ20" i="69" s="1"/>
  <c r="W20" i="53"/>
  <c r="AG19" i="53"/>
  <c r="AP19" i="53" s="1"/>
  <c r="AF19" i="53"/>
  <c r="AO19" i="53" s="1"/>
  <c r="AE19" i="53"/>
  <c r="AH19" i="55"/>
  <c r="AQ19" i="55" s="1"/>
  <c r="AR16" i="7"/>
  <c r="AR18" i="82"/>
  <c r="AH19" i="63"/>
  <c r="AQ19" i="63" s="1"/>
  <c r="AH20" i="43"/>
  <c r="AQ20" i="43" s="1"/>
  <c r="AF19" i="8"/>
  <c r="AO19" i="8" s="1"/>
  <c r="W20" i="8"/>
  <c r="AE19" i="8"/>
  <c r="AG19" i="8"/>
  <c r="AP19" i="8" s="1"/>
  <c r="AE18" i="27"/>
  <c r="AG18" i="27"/>
  <c r="AP18" i="27" s="1"/>
  <c r="W19" i="27"/>
  <c r="AF18" i="27"/>
  <c r="AO18" i="27" s="1"/>
  <c r="AI18" i="61"/>
  <c r="AN18" i="61"/>
  <c r="AR18" i="88"/>
  <c r="AH20" i="83"/>
  <c r="AQ20" i="83" s="1"/>
  <c r="AR18" i="31"/>
  <c r="AR18" i="39"/>
  <c r="Z18" i="20"/>
  <c r="AN18" i="16"/>
  <c r="AI18" i="16"/>
  <c r="Z19" i="24"/>
  <c r="Y19" i="24"/>
  <c r="X19" i="24"/>
  <c r="Y21" i="79"/>
  <c r="X21" i="79"/>
  <c r="Y19" i="91"/>
  <c r="X19" i="91"/>
  <c r="Z19" i="91" s="1"/>
  <c r="X20" i="70"/>
  <c r="Y20" i="70"/>
  <c r="Z19" i="60"/>
  <c r="AI19" i="30"/>
  <c r="AN19" i="30"/>
  <c r="AN18" i="95"/>
  <c r="AI18" i="95"/>
  <c r="AI19" i="14"/>
  <c r="AN19" i="14"/>
  <c r="AN20" i="71"/>
  <c r="AI20" i="71"/>
  <c r="X19" i="62"/>
  <c r="Y19" i="62"/>
  <c r="X19" i="29"/>
  <c r="Z19" i="29" s="1"/>
  <c r="Y19" i="29"/>
  <c r="X20" i="3"/>
  <c r="Y20" i="3"/>
  <c r="Y20" i="36"/>
  <c r="X20" i="36"/>
  <c r="Z20" i="36" s="1"/>
  <c r="AI19" i="25"/>
  <c r="AN19" i="25"/>
  <c r="AI19" i="1"/>
  <c r="AN19" i="1"/>
  <c r="X21" i="21"/>
  <c r="Y21" i="21"/>
  <c r="W20" i="54"/>
  <c r="AE19" i="54"/>
  <c r="AG19" i="54"/>
  <c r="AP19" i="54" s="1"/>
  <c r="AF19" i="54"/>
  <c r="AO19" i="54" s="1"/>
  <c r="AN20" i="79"/>
  <c r="AI20" i="79"/>
  <c r="AR17" i="12"/>
  <c r="AH19" i="40"/>
  <c r="AQ19" i="40" s="1"/>
  <c r="AH19" i="90"/>
  <c r="AQ19" i="90" s="1"/>
  <c r="AG19" i="33"/>
  <c r="AP19" i="33" s="1"/>
  <c r="AF19" i="33"/>
  <c r="AO19" i="33" s="1"/>
  <c r="AE19" i="33"/>
  <c r="W20" i="33"/>
  <c r="AR19" i="69"/>
  <c r="AG18" i="35"/>
  <c r="AP18" i="35" s="1"/>
  <c r="AE18" i="35"/>
  <c r="W19" i="35"/>
  <c r="AF18" i="35"/>
  <c r="AO18" i="35" s="1"/>
  <c r="Y19" i="74"/>
  <c r="X19" i="74"/>
  <c r="Z19" i="74" s="1"/>
  <c r="AR18" i="63"/>
  <c r="AE20" i="83"/>
  <c r="W21" i="83"/>
  <c r="AF20" i="83"/>
  <c r="AO20" i="83" s="1"/>
  <c r="AG20" i="83"/>
  <c r="AP20" i="83" s="1"/>
  <c r="Y19" i="16"/>
  <c r="X19" i="16"/>
  <c r="AN19" i="65"/>
  <c r="AI19" i="65"/>
  <c r="AN18" i="91"/>
  <c r="AI18" i="91"/>
  <c r="W20" i="75"/>
  <c r="AG19" i="75"/>
  <c r="AP19" i="75" s="1"/>
  <c r="AF19" i="75"/>
  <c r="AO19" i="75" s="1"/>
  <c r="AE19" i="75"/>
  <c r="AF20" i="15"/>
  <c r="AO20" i="15" s="1"/>
  <c r="W21" i="15"/>
  <c r="AE20" i="15"/>
  <c r="AG20" i="15"/>
  <c r="AP20" i="15" s="1"/>
  <c r="AH21" i="86"/>
  <c r="AQ21" i="86" s="1"/>
  <c r="AH18" i="12"/>
  <c r="AQ18" i="12" s="1"/>
  <c r="AG20" i="9"/>
  <c r="AP20" i="9" s="1"/>
  <c r="AF20" i="9"/>
  <c r="AO20" i="9" s="1"/>
  <c r="W21" i="9"/>
  <c r="AE20" i="9"/>
  <c r="Y20" i="14"/>
  <c r="X20" i="14"/>
  <c r="Z20" i="14" s="1"/>
  <c r="AN18" i="59"/>
  <c r="AI18" i="59"/>
  <c r="AN18" i="18"/>
  <c r="AI18" i="18"/>
  <c r="X21" i="71"/>
  <c r="Y21" i="71"/>
  <c r="AN19" i="52"/>
  <c r="AI19" i="52"/>
  <c r="Y19" i="45"/>
  <c r="X19" i="45"/>
  <c r="Z19" i="45" s="1"/>
  <c r="X19" i="78"/>
  <c r="Y19" i="78"/>
  <c r="Y20" i="84"/>
  <c r="X20" i="84"/>
  <c r="Y20" i="1"/>
  <c r="X20" i="1"/>
  <c r="X20" i="2"/>
  <c r="Y20" i="2"/>
  <c r="Z19" i="67" l="1"/>
  <c r="Z20" i="42"/>
  <c r="Z20" i="1"/>
  <c r="Z20" i="37"/>
  <c r="Z20" i="26"/>
  <c r="AE20" i="26" s="1"/>
  <c r="AI19" i="2"/>
  <c r="AR19" i="2" s="1"/>
  <c r="Z19" i="16"/>
  <c r="Z20" i="2"/>
  <c r="Z19" i="78"/>
  <c r="W20" i="78" s="1"/>
  <c r="Z21" i="44"/>
  <c r="W22" i="44" s="1"/>
  <c r="AG20" i="26"/>
  <c r="AP20" i="26" s="1"/>
  <c r="AF20" i="26"/>
  <c r="AO20" i="26" s="1"/>
  <c r="W21" i="2"/>
  <c r="AE20" i="2"/>
  <c r="AG20" i="2"/>
  <c r="AP20" i="2" s="1"/>
  <c r="AF20" i="2"/>
  <c r="AO20" i="2" s="1"/>
  <c r="AG19" i="78"/>
  <c r="AP19" i="78" s="1"/>
  <c r="AE19" i="78"/>
  <c r="AF19" i="78"/>
  <c r="AO19" i="78" s="1"/>
  <c r="AF21" i="44"/>
  <c r="AO21" i="44" s="1"/>
  <c r="AE21" i="44"/>
  <c r="AG21" i="44"/>
  <c r="AP21" i="44" s="1"/>
  <c r="AG20" i="14"/>
  <c r="AP20" i="14" s="1"/>
  <c r="AF20" i="14"/>
  <c r="AO20" i="14" s="1"/>
  <c r="W21" i="14"/>
  <c r="AE20" i="14"/>
  <c r="AG19" i="45"/>
  <c r="AP19" i="45" s="1"/>
  <c r="AE19" i="45"/>
  <c r="W20" i="45"/>
  <c r="AF19" i="45"/>
  <c r="AO19" i="45" s="1"/>
  <c r="AF20" i="81"/>
  <c r="AO20" i="81" s="1"/>
  <c r="AG20" i="81"/>
  <c r="AP20" i="81" s="1"/>
  <c r="AE20" i="81"/>
  <c r="W21" i="81"/>
  <c r="AG20" i="65"/>
  <c r="AP20" i="65" s="1"/>
  <c r="AF20" i="65"/>
  <c r="AO20" i="65" s="1"/>
  <c r="AE20" i="65"/>
  <c r="W21" i="65"/>
  <c r="AG20" i="1"/>
  <c r="AP20" i="1" s="1"/>
  <c r="AF20" i="1"/>
  <c r="AO20" i="1" s="1"/>
  <c r="W21" i="1"/>
  <c r="AE20" i="1"/>
  <c r="AG19" i="16"/>
  <c r="AP19" i="16" s="1"/>
  <c r="AF19" i="16"/>
  <c r="AO19" i="16" s="1"/>
  <c r="W20" i="16"/>
  <c r="AE19" i="16"/>
  <c r="AG20" i="25"/>
  <c r="AP20" i="25" s="1"/>
  <c r="AF20" i="25"/>
  <c r="AO20" i="25" s="1"/>
  <c r="AE20" i="25"/>
  <c r="W21" i="25"/>
  <c r="AG19" i="67"/>
  <c r="AP19" i="67" s="1"/>
  <c r="AF19" i="67"/>
  <c r="AO19" i="67" s="1"/>
  <c r="AE19" i="67"/>
  <c r="W20" i="67"/>
  <c r="W21" i="42"/>
  <c r="AG20" i="42"/>
  <c r="AP20" i="42" s="1"/>
  <c r="AF20" i="42"/>
  <c r="AO20" i="42" s="1"/>
  <c r="AE20" i="42"/>
  <c r="AE20" i="37"/>
  <c r="W21" i="37"/>
  <c r="AF20" i="37"/>
  <c r="AO20" i="37" s="1"/>
  <c r="AG20" i="37"/>
  <c r="AP20" i="37" s="1"/>
  <c r="AG19" i="18"/>
  <c r="AP19" i="18" s="1"/>
  <c r="AF19" i="18"/>
  <c r="AO19" i="18" s="1"/>
  <c r="W20" i="18"/>
  <c r="AE19" i="18"/>
  <c r="AR18" i="59"/>
  <c r="AH20" i="84"/>
  <c r="AQ20" i="84" s="1"/>
  <c r="AI19" i="75"/>
  <c r="AN19" i="75"/>
  <c r="X20" i="33"/>
  <c r="Z20" i="33" s="1"/>
  <c r="Y20" i="33"/>
  <c r="Z20" i="84"/>
  <c r="AR18" i="18"/>
  <c r="AN19" i="54"/>
  <c r="AI19" i="54"/>
  <c r="AH19" i="29"/>
  <c r="AQ19" i="29" s="1"/>
  <c r="AR19" i="30"/>
  <c r="AI19" i="8"/>
  <c r="AN19" i="8"/>
  <c r="AI19" i="77"/>
  <c r="AN19" i="77"/>
  <c r="AH19" i="50"/>
  <c r="AQ19" i="50" s="1"/>
  <c r="Z20" i="4"/>
  <c r="Y20" i="4"/>
  <c r="X20" i="4"/>
  <c r="AR20" i="44"/>
  <c r="X19" i="94"/>
  <c r="Y19" i="94"/>
  <c r="AR18" i="51"/>
  <c r="AI17" i="7"/>
  <c r="AN17" i="7"/>
  <c r="AR18" i="67"/>
  <c r="AH19" i="64"/>
  <c r="AQ19" i="64" s="1"/>
  <c r="AG19" i="11"/>
  <c r="AP19" i="11" s="1"/>
  <c r="AF19" i="11"/>
  <c r="AO19" i="11" s="1"/>
  <c r="W20" i="11"/>
  <c r="AE19" i="11"/>
  <c r="AN19" i="38"/>
  <c r="AI19" i="38"/>
  <c r="AR18" i="50"/>
  <c r="AR19" i="42"/>
  <c r="AR19" i="81"/>
  <c r="AG20" i="52"/>
  <c r="AP20" i="52" s="1"/>
  <c r="W21" i="52"/>
  <c r="AF20" i="52"/>
  <c r="AO20" i="52" s="1"/>
  <c r="AE20" i="52"/>
  <c r="AR18" i="45"/>
  <c r="AH19" i="51"/>
  <c r="AQ19" i="51" s="1"/>
  <c r="AN18" i="6"/>
  <c r="AI18" i="6"/>
  <c r="AI18" i="5"/>
  <c r="AN18" i="5"/>
  <c r="AI18" i="10"/>
  <c r="AN18" i="10"/>
  <c r="AI19" i="63"/>
  <c r="AN19" i="63"/>
  <c r="X21" i="43"/>
  <c r="Y21" i="43"/>
  <c r="AN19" i="13"/>
  <c r="AI19" i="13"/>
  <c r="Y21" i="9"/>
  <c r="X21" i="9"/>
  <c r="Z21" i="9" s="1"/>
  <c r="AH20" i="1"/>
  <c r="AQ20" i="1" s="1"/>
  <c r="AR19" i="52"/>
  <c r="AI20" i="9"/>
  <c r="AN20" i="9"/>
  <c r="AI20" i="15"/>
  <c r="AN20" i="15"/>
  <c r="AH19" i="16"/>
  <c r="AQ19" i="16" s="1"/>
  <c r="Y21" i="83"/>
  <c r="X21" i="83"/>
  <c r="W20" i="74"/>
  <c r="AG19" i="74"/>
  <c r="AP19" i="74" s="1"/>
  <c r="AF19" i="74"/>
  <c r="AO19" i="74" s="1"/>
  <c r="AE19" i="74"/>
  <c r="X20" i="54"/>
  <c r="Y20" i="54"/>
  <c r="AF20" i="36"/>
  <c r="AO20" i="36" s="1"/>
  <c r="AE20" i="36"/>
  <c r="W21" i="36"/>
  <c r="AG20" i="36"/>
  <c r="AP20" i="36" s="1"/>
  <c r="AF19" i="29"/>
  <c r="AO19" i="29" s="1"/>
  <c r="AE19" i="29"/>
  <c r="W20" i="29"/>
  <c r="AG19" i="29"/>
  <c r="AP19" i="29" s="1"/>
  <c r="AG19" i="60"/>
  <c r="AP19" i="60" s="1"/>
  <c r="AF19" i="60"/>
  <c r="AO19" i="60" s="1"/>
  <c r="W20" i="60"/>
  <c r="AE19" i="60"/>
  <c r="W20" i="91"/>
  <c r="AG19" i="91"/>
  <c r="AP19" i="91" s="1"/>
  <c r="AE19" i="91"/>
  <c r="AF19" i="91"/>
  <c r="AO19" i="91" s="1"/>
  <c r="AG19" i="24"/>
  <c r="AP19" i="24" s="1"/>
  <c r="AF19" i="24"/>
  <c r="AO19" i="24" s="1"/>
  <c r="W20" i="24"/>
  <c r="AE19" i="24"/>
  <c r="Y19" i="27"/>
  <c r="X19" i="27"/>
  <c r="Z19" i="27" s="1"/>
  <c r="X20" i="8"/>
  <c r="Z20" i="8" s="1"/>
  <c r="Y20" i="8"/>
  <c r="X20" i="53"/>
  <c r="Z20" i="53" s="1"/>
  <c r="Y20" i="53"/>
  <c r="AR20" i="76"/>
  <c r="AH19" i="17"/>
  <c r="AQ19" i="17" s="1"/>
  <c r="AF19" i="50"/>
  <c r="AO19" i="50" s="1"/>
  <c r="W20" i="50"/>
  <c r="AE19" i="50"/>
  <c r="AG19" i="50"/>
  <c r="AP19" i="50" s="1"/>
  <c r="AG20" i="30"/>
  <c r="AP20" i="30" s="1"/>
  <c r="AF20" i="30"/>
  <c r="AO20" i="30" s="1"/>
  <c r="AE20" i="30"/>
  <c r="W21" i="30"/>
  <c r="AR19" i="70"/>
  <c r="Z18" i="7"/>
  <c r="X18" i="7"/>
  <c r="Y18" i="7"/>
  <c r="Z19" i="64"/>
  <c r="AR18" i="56"/>
  <c r="AN20" i="28"/>
  <c r="AI20" i="28"/>
  <c r="AH19" i="67"/>
  <c r="AQ19" i="67" s="1"/>
  <c r="Y22" i="86"/>
  <c r="X22" i="86"/>
  <c r="W22" i="96"/>
  <c r="AG21" i="96"/>
  <c r="AP21" i="96" s="1"/>
  <c r="AF21" i="96"/>
  <c r="AO21" i="96" s="1"/>
  <c r="AE21" i="96"/>
  <c r="AH20" i="37"/>
  <c r="AQ20" i="37" s="1"/>
  <c r="AH20" i="73"/>
  <c r="AQ20" i="73" s="1"/>
  <c r="Y19" i="6"/>
  <c r="X19" i="6"/>
  <c r="X20" i="80"/>
  <c r="Y20" i="80"/>
  <c r="AH19" i="61"/>
  <c r="AQ19" i="61" s="1"/>
  <c r="AI18" i="23"/>
  <c r="AN18" i="23"/>
  <c r="X19" i="5"/>
  <c r="Y19" i="5"/>
  <c r="AI19" i="40"/>
  <c r="AN19" i="40"/>
  <c r="X19" i="10"/>
  <c r="Y19" i="10"/>
  <c r="AI18" i="89"/>
  <c r="AN18" i="89"/>
  <c r="Y20" i="63"/>
  <c r="X20" i="63"/>
  <c r="Z20" i="63" s="1"/>
  <c r="AN20" i="43"/>
  <c r="AI20" i="43"/>
  <c r="AI19" i="82"/>
  <c r="AN19" i="82"/>
  <c r="Y20" i="13"/>
  <c r="X20" i="13"/>
  <c r="Z20" i="13" s="1"/>
  <c r="Y21" i="87"/>
  <c r="X21" i="87"/>
  <c r="Z21" i="87" s="1"/>
  <c r="AH19" i="78"/>
  <c r="AQ19" i="78" s="1"/>
  <c r="Y21" i="15"/>
  <c r="X21" i="15"/>
  <c r="Z21" i="15" s="1"/>
  <c r="X20" i="75"/>
  <c r="Z20" i="75" s="1"/>
  <c r="Y20" i="75"/>
  <c r="AI20" i="83"/>
  <c r="AN20" i="83"/>
  <c r="AR20" i="79"/>
  <c r="AR19" i="1"/>
  <c r="AR19" i="14"/>
  <c r="AH21" i="79"/>
  <c r="AQ21" i="79" s="1"/>
  <c r="AR18" i="16"/>
  <c r="W20" i="17"/>
  <c r="AE19" i="17"/>
  <c r="AG19" i="17"/>
  <c r="AP19" i="17" s="1"/>
  <c r="AF19" i="17"/>
  <c r="AO19" i="17" s="1"/>
  <c r="AR19" i="3"/>
  <c r="AR18" i="62"/>
  <c r="AR19" i="41"/>
  <c r="AH19" i="72"/>
  <c r="AQ19" i="72" s="1"/>
  <c r="AI18" i="92"/>
  <c r="AN18" i="92"/>
  <c r="AI19" i="90"/>
  <c r="AN19" i="90"/>
  <c r="AR20" i="96"/>
  <c r="AH20" i="41"/>
  <c r="AQ20" i="41" s="1"/>
  <c r="Y20" i="38"/>
  <c r="X20" i="38"/>
  <c r="AI19" i="19"/>
  <c r="AN19" i="19"/>
  <c r="AN21" i="86"/>
  <c r="AI21" i="86"/>
  <c r="AH20" i="58"/>
  <c r="AQ20" i="58" s="1"/>
  <c r="AF20" i="73"/>
  <c r="AO20" i="73" s="1"/>
  <c r="AE20" i="73"/>
  <c r="W21" i="73"/>
  <c r="AG20" i="73"/>
  <c r="AP20" i="73" s="1"/>
  <c r="AH19" i="59"/>
  <c r="AQ19" i="59" s="1"/>
  <c r="AG19" i="51"/>
  <c r="AP19" i="51" s="1"/>
  <c r="AF19" i="51"/>
  <c r="AO19" i="51" s="1"/>
  <c r="AE19" i="51"/>
  <c r="W20" i="51"/>
  <c r="AH19" i="93"/>
  <c r="AQ19" i="93" s="1"/>
  <c r="AI19" i="80"/>
  <c r="AN19" i="80"/>
  <c r="AG19" i="61"/>
  <c r="AP19" i="61" s="1"/>
  <c r="W20" i="61"/>
  <c r="AF19" i="61"/>
  <c r="AO19" i="61" s="1"/>
  <c r="AE19" i="61"/>
  <c r="X19" i="32"/>
  <c r="Z19" i="32" s="1"/>
  <c r="Y19" i="32"/>
  <c r="Z19" i="23"/>
  <c r="X19" i="23"/>
  <c r="Y19" i="23"/>
  <c r="AH21" i="76"/>
  <c r="AQ21" i="76" s="1"/>
  <c r="AH19" i="56"/>
  <c r="AQ19" i="56" s="1"/>
  <c r="AH21" i="21"/>
  <c r="AQ21" i="21" s="1"/>
  <c r="AH20" i="3"/>
  <c r="AQ20" i="3" s="1"/>
  <c r="AH19" i="62"/>
  <c r="AQ19" i="62" s="1"/>
  <c r="AR18" i="95"/>
  <c r="AH20" i="70"/>
  <c r="AQ20" i="70" s="1"/>
  <c r="AR19" i="84"/>
  <c r="X20" i="34"/>
  <c r="Y20" i="34"/>
  <c r="Z20" i="34" s="1"/>
  <c r="AH19" i="95"/>
  <c r="AQ19" i="95" s="1"/>
  <c r="AR18" i="93"/>
  <c r="Z20" i="41"/>
  <c r="Y20" i="19"/>
  <c r="X20" i="19"/>
  <c r="AR19" i="26"/>
  <c r="AR18" i="78"/>
  <c r="Z19" i="59"/>
  <c r="AR18" i="72"/>
  <c r="Z19" i="93"/>
  <c r="Y21" i="48"/>
  <c r="X21" i="48"/>
  <c r="AI20" i="66"/>
  <c r="AN20" i="66"/>
  <c r="AN18" i="49"/>
  <c r="AI18" i="49"/>
  <c r="AN18" i="32"/>
  <c r="AI18" i="32"/>
  <c r="Y20" i="85"/>
  <c r="X20" i="85"/>
  <c r="AR18" i="11"/>
  <c r="Z19" i="56"/>
  <c r="AN19" i="55"/>
  <c r="AI19" i="55"/>
  <c r="Y20" i="88"/>
  <c r="X20" i="88"/>
  <c r="Z20" i="88" s="1"/>
  <c r="X19" i="89"/>
  <c r="Y19" i="89"/>
  <c r="Z19" i="89" s="1"/>
  <c r="Y20" i="47"/>
  <c r="X20" i="47"/>
  <c r="Z20" i="47" s="1"/>
  <c r="X20" i="82"/>
  <c r="Y20" i="82"/>
  <c r="Z20" i="82" s="1"/>
  <c r="X20" i="31"/>
  <c r="Y20" i="31"/>
  <c r="Z20" i="31" s="1"/>
  <c r="AR18" i="91"/>
  <c r="AH21" i="71"/>
  <c r="AQ21" i="71" s="1"/>
  <c r="Y19" i="35"/>
  <c r="X19" i="35"/>
  <c r="Z21" i="21"/>
  <c r="AR19" i="25"/>
  <c r="Z20" i="3"/>
  <c r="Z19" i="62"/>
  <c r="Z20" i="70"/>
  <c r="Z21" i="79"/>
  <c r="W19" i="20"/>
  <c r="AE18" i="20"/>
  <c r="AG18" i="20"/>
  <c r="AP18" i="20" s="1"/>
  <c r="AF18" i="20"/>
  <c r="AO18" i="20" s="1"/>
  <c r="AI18" i="27"/>
  <c r="AN18" i="27"/>
  <c r="AI19" i="53"/>
  <c r="AN19" i="53"/>
  <c r="X20" i="77"/>
  <c r="Y20" i="77"/>
  <c r="Z20" i="77" s="1"/>
  <c r="AI18" i="57"/>
  <c r="AN18" i="57"/>
  <c r="AR19" i="73"/>
  <c r="AR18" i="24"/>
  <c r="AN18" i="94"/>
  <c r="AI18" i="94"/>
  <c r="Z19" i="72"/>
  <c r="X18" i="68"/>
  <c r="Y18" i="68"/>
  <c r="Z19" i="95"/>
  <c r="AH19" i="11"/>
  <c r="AQ19" i="11" s="1"/>
  <c r="AR18" i="17"/>
  <c r="AH20" i="52"/>
  <c r="AQ20" i="52" s="1"/>
  <c r="AR18" i="64"/>
  <c r="Z20" i="58"/>
  <c r="AH20" i="65"/>
  <c r="AQ20" i="65" s="1"/>
  <c r="AI20" i="48"/>
  <c r="AN20" i="48"/>
  <c r="X21" i="66"/>
  <c r="Y21" i="66"/>
  <c r="Y19" i="49"/>
  <c r="X19" i="49"/>
  <c r="Z21" i="76"/>
  <c r="X20" i="40"/>
  <c r="Y20" i="40"/>
  <c r="X20" i="55"/>
  <c r="Y20" i="55"/>
  <c r="AI19" i="88"/>
  <c r="AN19" i="88"/>
  <c r="X20" i="39"/>
  <c r="Y20" i="39"/>
  <c r="AN19" i="47"/>
  <c r="AI19" i="47"/>
  <c r="AI18" i="12"/>
  <c r="AN18" i="12"/>
  <c r="AI20" i="69"/>
  <c r="AN20" i="69"/>
  <c r="AI19" i="22"/>
  <c r="AN19" i="22"/>
  <c r="AN19" i="31"/>
  <c r="AI19" i="31"/>
  <c r="AH19" i="45"/>
  <c r="AQ19" i="45" s="1"/>
  <c r="AH20" i="14"/>
  <c r="AQ20" i="14" s="1"/>
  <c r="AH20" i="2"/>
  <c r="AQ20" i="2" s="1"/>
  <c r="Z21" i="71"/>
  <c r="AR19" i="65"/>
  <c r="AH19" i="74"/>
  <c r="AQ19" i="74" s="1"/>
  <c r="AN18" i="35"/>
  <c r="AI18" i="35"/>
  <c r="AN19" i="33"/>
  <c r="AI19" i="33"/>
  <c r="AH20" i="36"/>
  <c r="AQ20" i="36" s="1"/>
  <c r="AR20" i="71"/>
  <c r="AH19" i="91"/>
  <c r="AQ19" i="91" s="1"/>
  <c r="AH19" i="24"/>
  <c r="AQ19" i="24" s="1"/>
  <c r="AR18" i="61"/>
  <c r="AG18" i="46"/>
  <c r="AP18" i="46" s="1"/>
  <c r="AF18" i="46"/>
  <c r="AO18" i="46" s="1"/>
  <c r="W19" i="46"/>
  <c r="AE18" i="46"/>
  <c r="X19" i="57"/>
  <c r="Y19" i="57"/>
  <c r="AR19" i="36"/>
  <c r="AI19" i="4"/>
  <c r="AN19" i="4"/>
  <c r="AH20" i="25"/>
  <c r="AQ20" i="25" s="1"/>
  <c r="AH20" i="81"/>
  <c r="AQ20" i="81" s="1"/>
  <c r="AH20" i="30"/>
  <c r="AQ20" i="30" s="1"/>
  <c r="AI19" i="34"/>
  <c r="AN19" i="34"/>
  <c r="AI17" i="68"/>
  <c r="AN17" i="68"/>
  <c r="Y19" i="92"/>
  <c r="X19" i="92"/>
  <c r="Y20" i="90"/>
  <c r="X20" i="90"/>
  <c r="AR19" i="37"/>
  <c r="Y21" i="28"/>
  <c r="Z21" i="28" s="1"/>
  <c r="X21" i="28"/>
  <c r="AR18" i="29"/>
  <c r="AH21" i="96"/>
  <c r="AQ21" i="96" s="1"/>
  <c r="AH20" i="26"/>
  <c r="AQ20" i="26" s="1"/>
  <c r="AH19" i="18"/>
  <c r="AQ19" i="18" s="1"/>
  <c r="AR19" i="58"/>
  <c r="AR18" i="74"/>
  <c r="AR20" i="21"/>
  <c r="AH20" i="42"/>
  <c r="AQ20" i="42" s="1"/>
  <c r="AI19" i="85"/>
  <c r="AN19" i="85"/>
  <c r="AH21" i="44"/>
  <c r="AQ21" i="44" s="1"/>
  <c r="AN19" i="39"/>
  <c r="AI19" i="39"/>
  <c r="X19" i="12"/>
  <c r="Y19" i="12"/>
  <c r="Z19" i="12" s="1"/>
  <c r="X21" i="69"/>
  <c r="Y21" i="69"/>
  <c r="Y20" i="22"/>
  <c r="X20" i="22"/>
  <c r="AI20" i="87"/>
  <c r="AN20" i="87"/>
  <c r="Z20" i="19" l="1"/>
  <c r="Z19" i="10"/>
  <c r="Z21" i="69"/>
  <c r="AE21" i="69" s="1"/>
  <c r="Z18" i="68"/>
  <c r="W21" i="26"/>
  <c r="Z19" i="92"/>
  <c r="W20" i="92" s="1"/>
  <c r="Z20" i="39"/>
  <c r="Z20" i="40"/>
  <c r="Z21" i="66"/>
  <c r="Z20" i="80"/>
  <c r="Z20" i="54"/>
  <c r="W22" i="69"/>
  <c r="AG21" i="69"/>
  <c r="AP21" i="69" s="1"/>
  <c r="AF21" i="69"/>
  <c r="AO21" i="69" s="1"/>
  <c r="AG19" i="12"/>
  <c r="AP19" i="12" s="1"/>
  <c r="AF19" i="12"/>
  <c r="AO19" i="12" s="1"/>
  <c r="W20" i="12"/>
  <c r="AE19" i="12"/>
  <c r="W21" i="31"/>
  <c r="AG20" i="31"/>
  <c r="AP20" i="31" s="1"/>
  <c r="AF20" i="31"/>
  <c r="AO20" i="31" s="1"/>
  <c r="AE20" i="31"/>
  <c r="AF19" i="89"/>
  <c r="AO19" i="89" s="1"/>
  <c r="AE19" i="89"/>
  <c r="AG19" i="89"/>
  <c r="AP19" i="89" s="1"/>
  <c r="W20" i="89"/>
  <c r="AG20" i="19"/>
  <c r="AP20" i="19" s="1"/>
  <c r="AF20" i="19"/>
  <c r="AO20" i="19" s="1"/>
  <c r="W21" i="19"/>
  <c r="AE20" i="19"/>
  <c r="W20" i="10"/>
  <c r="AE19" i="10"/>
  <c r="AG19" i="10"/>
  <c r="AP19" i="10" s="1"/>
  <c r="AF19" i="10"/>
  <c r="AO19" i="10" s="1"/>
  <c r="AE20" i="82"/>
  <c r="AG20" i="82"/>
  <c r="AP20" i="82" s="1"/>
  <c r="AF20" i="82"/>
  <c r="AO20" i="82" s="1"/>
  <c r="W21" i="82"/>
  <c r="AE19" i="92"/>
  <c r="W21" i="39"/>
  <c r="AG20" i="39"/>
  <c r="AP20" i="39" s="1"/>
  <c r="AF20" i="39"/>
  <c r="AO20" i="39" s="1"/>
  <c r="AE20" i="39"/>
  <c r="AF20" i="40"/>
  <c r="AO20" i="40" s="1"/>
  <c r="AE20" i="40"/>
  <c r="W21" i="40"/>
  <c r="AG20" i="40"/>
  <c r="AP20" i="40" s="1"/>
  <c r="AG21" i="66"/>
  <c r="AP21" i="66" s="1"/>
  <c r="W22" i="66"/>
  <c r="AE21" i="66"/>
  <c r="AF21" i="66"/>
  <c r="AO21" i="66" s="1"/>
  <c r="AG20" i="80"/>
  <c r="AP20" i="80" s="1"/>
  <c r="AF20" i="80"/>
  <c r="AO20" i="80" s="1"/>
  <c r="AE20" i="80"/>
  <c r="W21" i="80"/>
  <c r="W21" i="54"/>
  <c r="AE20" i="54"/>
  <c r="AG20" i="54"/>
  <c r="AP20" i="54" s="1"/>
  <c r="AF20" i="54"/>
  <c r="AO20" i="54" s="1"/>
  <c r="AG20" i="13"/>
  <c r="AP20" i="13" s="1"/>
  <c r="AF20" i="13"/>
  <c r="AO20" i="13" s="1"/>
  <c r="W21" i="13"/>
  <c r="AE20" i="13"/>
  <c r="AG20" i="88"/>
  <c r="AP20" i="88" s="1"/>
  <c r="AF20" i="88"/>
  <c r="AO20" i="88" s="1"/>
  <c r="AE20" i="88"/>
  <c r="W21" i="88"/>
  <c r="AG21" i="28"/>
  <c r="AP21" i="28" s="1"/>
  <c r="AF21" i="28"/>
  <c r="AO21" i="28" s="1"/>
  <c r="W22" i="28"/>
  <c r="AE21" i="28"/>
  <c r="AF20" i="77"/>
  <c r="AO20" i="77" s="1"/>
  <c r="AE20" i="77"/>
  <c r="AG20" i="77"/>
  <c r="AP20" i="77" s="1"/>
  <c r="W21" i="77"/>
  <c r="AG20" i="47"/>
  <c r="AP20" i="47" s="1"/>
  <c r="AF20" i="47"/>
  <c r="AO20" i="47" s="1"/>
  <c r="W21" i="47"/>
  <c r="AE20" i="47"/>
  <c r="AG20" i="34"/>
  <c r="AP20" i="34" s="1"/>
  <c r="AF20" i="34"/>
  <c r="AO20" i="34" s="1"/>
  <c r="AE20" i="34"/>
  <c r="W21" i="34"/>
  <c r="AG18" i="68"/>
  <c r="AP18" i="68" s="1"/>
  <c r="AF18" i="68"/>
  <c r="AO18" i="68" s="1"/>
  <c r="AE18" i="68"/>
  <c r="W19" i="68"/>
  <c r="AG21" i="87"/>
  <c r="AP21" i="87" s="1"/>
  <c r="AF21" i="87"/>
  <c r="AO21" i="87" s="1"/>
  <c r="AE21" i="87"/>
  <c r="W22" i="87"/>
  <c r="AH19" i="49"/>
  <c r="AQ19" i="49" s="1"/>
  <c r="Y20" i="61"/>
  <c r="X20" i="61"/>
  <c r="Z20" i="61" s="1"/>
  <c r="AI20" i="73"/>
  <c r="AN20" i="73"/>
  <c r="AR20" i="87"/>
  <c r="AR19" i="85"/>
  <c r="AR19" i="33"/>
  <c r="AR19" i="22"/>
  <c r="AF21" i="76"/>
  <c r="AO21" i="76" s="1"/>
  <c r="AE21" i="76"/>
  <c r="AG21" i="76"/>
  <c r="AP21" i="76" s="1"/>
  <c r="W22" i="76"/>
  <c r="AG19" i="72"/>
  <c r="AP19" i="72" s="1"/>
  <c r="AF19" i="72"/>
  <c r="AO19" i="72" s="1"/>
  <c r="W20" i="72"/>
  <c r="AE19" i="72"/>
  <c r="AI18" i="20"/>
  <c r="AN18" i="20"/>
  <c r="AH20" i="85"/>
  <c r="AQ20" i="85" s="1"/>
  <c r="AE19" i="93"/>
  <c r="W20" i="93"/>
  <c r="AG19" i="93"/>
  <c r="AP19" i="93" s="1"/>
  <c r="AF19" i="93"/>
  <c r="AO19" i="93" s="1"/>
  <c r="AH19" i="23"/>
  <c r="AQ19" i="23" s="1"/>
  <c r="Y21" i="73"/>
  <c r="X21" i="73"/>
  <c r="X22" i="96"/>
  <c r="Z22" i="96" s="1"/>
  <c r="Y22" i="96"/>
  <c r="AR20" i="28"/>
  <c r="AH18" i="7"/>
  <c r="AQ18" i="7" s="1"/>
  <c r="AN20" i="30"/>
  <c r="AI20" i="30"/>
  <c r="AH20" i="53"/>
  <c r="AQ20" i="53" s="1"/>
  <c r="Y20" i="60"/>
  <c r="Z20" i="60" s="1"/>
  <c r="X20" i="60"/>
  <c r="AI19" i="29"/>
  <c r="AN19" i="29"/>
  <c r="AG21" i="9"/>
  <c r="AP21" i="9" s="1"/>
  <c r="AF21" i="9"/>
  <c r="AO21" i="9" s="1"/>
  <c r="W22" i="9"/>
  <c r="AE21" i="9"/>
  <c r="AR18" i="6"/>
  <c r="AN20" i="52"/>
  <c r="AI20" i="52"/>
  <c r="AN19" i="11"/>
  <c r="AI19" i="11"/>
  <c r="W21" i="33"/>
  <c r="AG20" i="33"/>
  <c r="AP20" i="33" s="1"/>
  <c r="AF20" i="33"/>
  <c r="AO20" i="33" s="1"/>
  <c r="AE20" i="33"/>
  <c r="AI20" i="37"/>
  <c r="AN20" i="37"/>
  <c r="Y20" i="67"/>
  <c r="X20" i="67"/>
  <c r="Z20" i="67" s="1"/>
  <c r="AN20" i="25"/>
  <c r="AI20" i="25"/>
  <c r="AN20" i="65"/>
  <c r="AI20" i="65"/>
  <c r="Y22" i="44"/>
  <c r="X22" i="44"/>
  <c r="Z22" i="44" s="1"/>
  <c r="Y21" i="2"/>
  <c r="X21" i="2"/>
  <c r="AH19" i="57"/>
  <c r="AQ19" i="57" s="1"/>
  <c r="AH20" i="55"/>
  <c r="AQ20" i="55" s="1"/>
  <c r="AR18" i="94"/>
  <c r="AR19" i="55"/>
  <c r="AF21" i="15"/>
  <c r="AO21" i="15" s="1"/>
  <c r="W22" i="15"/>
  <c r="AE21" i="15"/>
  <c r="AG21" i="15"/>
  <c r="AP21" i="15" s="1"/>
  <c r="AH22" i="86"/>
  <c r="AQ22" i="86" s="1"/>
  <c r="AG20" i="53"/>
  <c r="AP20" i="53" s="1"/>
  <c r="AF20" i="53"/>
  <c r="AO20" i="53" s="1"/>
  <c r="AE20" i="53"/>
  <c r="W21" i="53"/>
  <c r="AG19" i="27"/>
  <c r="AP19" i="27" s="1"/>
  <c r="AE19" i="27"/>
  <c r="W20" i="27"/>
  <c r="AF19" i="27"/>
  <c r="AO19" i="27" s="1"/>
  <c r="AI19" i="91"/>
  <c r="AN19" i="91"/>
  <c r="AR19" i="13"/>
  <c r="AR19" i="63"/>
  <c r="X20" i="11"/>
  <c r="Z20" i="11" s="1"/>
  <c r="Y20" i="11"/>
  <c r="AH19" i="94"/>
  <c r="AQ19" i="94" s="1"/>
  <c r="AG20" i="4"/>
  <c r="AP20" i="4" s="1"/>
  <c r="AF20" i="4"/>
  <c r="AO20" i="4" s="1"/>
  <c r="W21" i="4"/>
  <c r="AE20" i="4"/>
  <c r="AR19" i="8"/>
  <c r="AI20" i="42"/>
  <c r="AN20" i="42"/>
  <c r="AN19" i="67"/>
  <c r="AI19" i="67"/>
  <c r="AI20" i="1"/>
  <c r="AN20" i="1"/>
  <c r="AI20" i="14"/>
  <c r="AN20" i="14"/>
  <c r="AH19" i="12"/>
  <c r="AQ19" i="12" s="1"/>
  <c r="AH21" i="28"/>
  <c r="AQ21" i="28" s="1"/>
  <c r="AR17" i="68"/>
  <c r="Z19" i="57"/>
  <c r="AR18" i="35"/>
  <c r="AR20" i="69"/>
  <c r="AH20" i="39"/>
  <c r="AQ20" i="39" s="1"/>
  <c r="Z20" i="55"/>
  <c r="AR20" i="48"/>
  <c r="AG19" i="95"/>
  <c r="AP19" i="95" s="1"/>
  <c r="AF19" i="95"/>
  <c r="AO19" i="95" s="1"/>
  <c r="W20" i="95"/>
  <c r="AE19" i="95"/>
  <c r="AR18" i="57"/>
  <c r="AG21" i="79"/>
  <c r="AP21" i="79" s="1"/>
  <c r="AF21" i="79"/>
  <c r="AO21" i="79" s="1"/>
  <c r="AE21" i="79"/>
  <c r="W22" i="79"/>
  <c r="AG21" i="21"/>
  <c r="AP21" i="21" s="1"/>
  <c r="AF21" i="21"/>
  <c r="AO21" i="21" s="1"/>
  <c r="W22" i="21"/>
  <c r="AE21" i="21"/>
  <c r="AH20" i="82"/>
  <c r="AQ20" i="82" s="1"/>
  <c r="AH19" i="89"/>
  <c r="AQ19" i="89" s="1"/>
  <c r="Z20" i="85"/>
  <c r="AR20" i="66"/>
  <c r="AH20" i="19"/>
  <c r="AQ20" i="19" s="1"/>
  <c r="AH20" i="34"/>
  <c r="AQ20" i="34" s="1"/>
  <c r="AR19" i="19"/>
  <c r="AR19" i="90"/>
  <c r="AR19" i="82"/>
  <c r="AR19" i="40"/>
  <c r="AN19" i="24"/>
  <c r="AI19" i="24"/>
  <c r="AH20" i="54"/>
  <c r="AQ20" i="54" s="1"/>
  <c r="X20" i="74"/>
  <c r="Y20" i="74"/>
  <c r="Y21" i="52"/>
  <c r="X21" i="52"/>
  <c r="Z21" i="52" s="1"/>
  <c r="Z19" i="94"/>
  <c r="AR19" i="75"/>
  <c r="Y21" i="1"/>
  <c r="X21" i="1"/>
  <c r="Z21" i="1" s="1"/>
  <c r="Y21" i="14"/>
  <c r="X21" i="14"/>
  <c r="AN21" i="44"/>
  <c r="AI21" i="44"/>
  <c r="X20" i="78"/>
  <c r="Z20" i="78" s="1"/>
  <c r="Y20" i="78"/>
  <c r="Y21" i="26"/>
  <c r="X21" i="26"/>
  <c r="Z21" i="26" s="1"/>
  <c r="AH19" i="6"/>
  <c r="AQ19" i="6" s="1"/>
  <c r="AR19" i="31"/>
  <c r="Z19" i="49"/>
  <c r="AR18" i="27"/>
  <c r="AF20" i="70"/>
  <c r="AO20" i="70" s="1"/>
  <c r="W21" i="70"/>
  <c r="AE20" i="70"/>
  <c r="AG20" i="70"/>
  <c r="AP20" i="70" s="1"/>
  <c r="AH19" i="35"/>
  <c r="AQ19" i="35" s="1"/>
  <c r="AG19" i="56"/>
  <c r="AP19" i="56" s="1"/>
  <c r="AF19" i="56"/>
  <c r="AO19" i="56" s="1"/>
  <c r="AE19" i="56"/>
  <c r="W20" i="56"/>
  <c r="AR18" i="32"/>
  <c r="AH21" i="48"/>
  <c r="AQ21" i="48" s="1"/>
  <c r="AF19" i="59"/>
  <c r="AO19" i="59" s="1"/>
  <c r="W20" i="59"/>
  <c r="AE19" i="59"/>
  <c r="AG19" i="59"/>
  <c r="AP19" i="59" s="1"/>
  <c r="AH19" i="32"/>
  <c r="AQ19" i="32" s="1"/>
  <c r="AH20" i="38"/>
  <c r="AQ20" i="38" s="1"/>
  <c r="AI19" i="17"/>
  <c r="AN19" i="17"/>
  <c r="AH20" i="75"/>
  <c r="AQ20" i="75" s="1"/>
  <c r="AR20" i="43"/>
  <c r="AR18" i="89"/>
  <c r="Z19" i="6"/>
  <c r="AN21" i="96"/>
  <c r="AI21" i="96"/>
  <c r="Z22" i="86"/>
  <c r="AH20" i="8"/>
  <c r="AQ20" i="8" s="1"/>
  <c r="Y20" i="24"/>
  <c r="X20" i="24"/>
  <c r="AH21" i="83"/>
  <c r="AQ21" i="83" s="1"/>
  <c r="AR20" i="15"/>
  <c r="AR18" i="10"/>
  <c r="AR17" i="7"/>
  <c r="AG20" i="84"/>
  <c r="AP20" i="84" s="1"/>
  <c r="AF20" i="84"/>
  <c r="AO20" i="84" s="1"/>
  <c r="W21" i="84"/>
  <c r="AE20" i="84"/>
  <c r="AN19" i="16"/>
  <c r="AI19" i="16"/>
  <c r="Y21" i="81"/>
  <c r="X21" i="81"/>
  <c r="Y20" i="45"/>
  <c r="Z20" i="45" s="1"/>
  <c r="X20" i="45"/>
  <c r="AN20" i="26"/>
  <c r="AI20" i="26"/>
  <c r="AH20" i="22"/>
  <c r="AQ20" i="22" s="1"/>
  <c r="AH20" i="90"/>
  <c r="AQ20" i="90" s="1"/>
  <c r="AR19" i="53"/>
  <c r="X19" i="20"/>
  <c r="Y19" i="20"/>
  <c r="Z19" i="20" s="1"/>
  <c r="AF19" i="23"/>
  <c r="AO19" i="23" s="1"/>
  <c r="W20" i="23"/>
  <c r="AE19" i="23"/>
  <c r="AG19" i="23"/>
  <c r="AP19" i="23" s="1"/>
  <c r="AR20" i="83"/>
  <c r="AH21" i="87"/>
  <c r="AQ21" i="87" s="1"/>
  <c r="W21" i="63"/>
  <c r="AE20" i="63"/>
  <c r="AF20" i="63"/>
  <c r="AO20" i="63" s="1"/>
  <c r="AG20" i="63"/>
  <c r="AP20" i="63" s="1"/>
  <c r="AR18" i="23"/>
  <c r="AG18" i="7"/>
  <c r="AP18" i="7" s="1"/>
  <c r="AF18" i="7"/>
  <c r="AO18" i="7" s="1"/>
  <c r="W19" i="7"/>
  <c r="AE18" i="7"/>
  <c r="Z20" i="22"/>
  <c r="AR19" i="39"/>
  <c r="AH19" i="92"/>
  <c r="AQ19" i="92" s="1"/>
  <c r="AR19" i="34"/>
  <c r="AN18" i="46"/>
  <c r="AI18" i="46"/>
  <c r="AR18" i="12"/>
  <c r="AH20" i="40"/>
  <c r="AQ20" i="40" s="1"/>
  <c r="AH18" i="68"/>
  <c r="AQ18" i="68" s="1"/>
  <c r="AH20" i="77"/>
  <c r="AQ20" i="77" s="1"/>
  <c r="W20" i="62"/>
  <c r="AE19" i="62"/>
  <c r="AG19" i="62"/>
  <c r="AP19" i="62" s="1"/>
  <c r="AF19" i="62"/>
  <c r="AO19" i="62" s="1"/>
  <c r="AH20" i="47"/>
  <c r="AQ20" i="47" s="1"/>
  <c r="AH20" i="88"/>
  <c r="AQ20" i="88" s="1"/>
  <c r="W20" i="32"/>
  <c r="AG19" i="32"/>
  <c r="AP19" i="32" s="1"/>
  <c r="AF19" i="32"/>
  <c r="AO19" i="32" s="1"/>
  <c r="AE19" i="32"/>
  <c r="AR19" i="80"/>
  <c r="Z20" i="51"/>
  <c r="Y20" i="51"/>
  <c r="X20" i="51"/>
  <c r="AR18" i="92"/>
  <c r="X20" i="17"/>
  <c r="Y20" i="17"/>
  <c r="AE20" i="75"/>
  <c r="W21" i="75"/>
  <c r="AF20" i="75"/>
  <c r="AO20" i="75" s="1"/>
  <c r="AG20" i="75"/>
  <c r="AP20" i="75" s="1"/>
  <c r="AH20" i="13"/>
  <c r="AQ20" i="13" s="1"/>
  <c r="AH19" i="5"/>
  <c r="AQ19" i="5" s="1"/>
  <c r="AF19" i="64"/>
  <c r="AO19" i="64" s="1"/>
  <c r="W20" i="64"/>
  <c r="AE19" i="64"/>
  <c r="AG19" i="64"/>
  <c r="AP19" i="64" s="1"/>
  <c r="AI19" i="50"/>
  <c r="AN19" i="50"/>
  <c r="AF20" i="8"/>
  <c r="AO20" i="8" s="1"/>
  <c r="W21" i="8"/>
  <c r="AE20" i="8"/>
  <c r="AG20" i="8"/>
  <c r="AP20" i="8" s="1"/>
  <c r="Y20" i="91"/>
  <c r="X20" i="91"/>
  <c r="Z21" i="36"/>
  <c r="Y21" i="36"/>
  <c r="X21" i="36"/>
  <c r="AI19" i="74"/>
  <c r="AN19" i="74"/>
  <c r="AH21" i="9"/>
  <c r="AQ21" i="9" s="1"/>
  <c r="AH21" i="43"/>
  <c r="AQ21" i="43" s="1"/>
  <c r="AR19" i="38"/>
  <c r="AN19" i="18"/>
  <c r="AI19" i="18"/>
  <c r="Y20" i="16"/>
  <c r="X20" i="16"/>
  <c r="Z20" i="16" s="1"/>
  <c r="AI20" i="81"/>
  <c r="AN20" i="81"/>
  <c r="AI19" i="45"/>
  <c r="AN19" i="45"/>
  <c r="Z20" i="90"/>
  <c r="AR19" i="4"/>
  <c r="AH21" i="69"/>
  <c r="AQ21" i="69" s="1"/>
  <c r="X19" i="46"/>
  <c r="Z19" i="46" s="1"/>
  <c r="Y19" i="46"/>
  <c r="AG21" i="71"/>
  <c r="AP21" i="71" s="1"/>
  <c r="AF21" i="71"/>
  <c r="AO21" i="71" s="1"/>
  <c r="W22" i="71"/>
  <c r="AE21" i="71"/>
  <c r="AR19" i="47"/>
  <c r="AR19" i="88"/>
  <c r="AH21" i="66"/>
  <c r="AQ21" i="66" s="1"/>
  <c r="W21" i="58"/>
  <c r="AE20" i="58"/>
  <c r="AF20" i="58"/>
  <c r="AO20" i="58" s="1"/>
  <c r="AG20" i="58"/>
  <c r="AP20" i="58" s="1"/>
  <c r="AG20" i="3"/>
  <c r="AP20" i="3" s="1"/>
  <c r="AF20" i="3"/>
  <c r="AO20" i="3" s="1"/>
  <c r="W21" i="3"/>
  <c r="AE20" i="3"/>
  <c r="Z19" i="35"/>
  <c r="AH20" i="31"/>
  <c r="AQ20" i="31" s="1"/>
  <c r="AR18" i="49"/>
  <c r="Z21" i="48"/>
  <c r="W21" i="41"/>
  <c r="AG20" i="41"/>
  <c r="AP20" i="41" s="1"/>
  <c r="AF20" i="41"/>
  <c r="AO20" i="41" s="1"/>
  <c r="AE20" i="41"/>
  <c r="AI19" i="61"/>
  <c r="AN19" i="61"/>
  <c r="AN19" i="51"/>
  <c r="AI19" i="51"/>
  <c r="AR21" i="86"/>
  <c r="Z20" i="38"/>
  <c r="AH21" i="15"/>
  <c r="AQ21" i="15" s="1"/>
  <c r="AH20" i="63"/>
  <c r="AQ20" i="63" s="1"/>
  <c r="AH19" i="10"/>
  <c r="AQ19" i="10" s="1"/>
  <c r="Z19" i="5"/>
  <c r="AH20" i="80"/>
  <c r="AQ20" i="80" s="1"/>
  <c r="X21" i="30"/>
  <c r="Y21" i="30"/>
  <c r="X20" i="50"/>
  <c r="Y20" i="50"/>
  <c r="Z20" i="50" s="1"/>
  <c r="AH19" i="27"/>
  <c r="AQ19" i="27" s="1"/>
  <c r="AN19" i="60"/>
  <c r="AI19" i="60"/>
  <c r="X20" i="29"/>
  <c r="Y20" i="29"/>
  <c r="AI20" i="36"/>
  <c r="AN20" i="36"/>
  <c r="Z21" i="83"/>
  <c r="AR20" i="9"/>
  <c r="Z21" i="43"/>
  <c r="AR18" i="5"/>
  <c r="AH20" i="4"/>
  <c r="AQ20" i="4" s="1"/>
  <c r="AR19" i="77"/>
  <c r="AR19" i="54"/>
  <c r="AH20" i="33"/>
  <c r="AQ20" i="33" s="1"/>
  <c r="Y20" i="18"/>
  <c r="X20" i="18"/>
  <c r="Y21" i="37"/>
  <c r="X21" i="37"/>
  <c r="Z21" i="37" s="1"/>
  <c r="X21" i="42"/>
  <c r="Y21" i="42"/>
  <c r="Y21" i="25"/>
  <c r="Z21" i="25" s="1"/>
  <c r="X21" i="25"/>
  <c r="X21" i="65"/>
  <c r="Y21" i="65"/>
  <c r="AI19" i="78"/>
  <c r="AN19" i="78"/>
  <c r="AI20" i="2"/>
  <c r="AN20" i="2"/>
  <c r="AG19" i="92" l="1"/>
  <c r="AP19" i="92" s="1"/>
  <c r="Z20" i="29"/>
  <c r="Z20" i="17"/>
  <c r="AF19" i="92"/>
  <c r="AO19" i="92" s="1"/>
  <c r="Z21" i="65"/>
  <c r="AG21" i="65" s="1"/>
  <c r="AP21" i="65" s="1"/>
  <c r="Z20" i="24"/>
  <c r="AG20" i="24" s="1"/>
  <c r="AP20" i="24" s="1"/>
  <c r="W20" i="20"/>
  <c r="AE19" i="20"/>
  <c r="AG19" i="20"/>
  <c r="AP19" i="20" s="1"/>
  <c r="AF19" i="20"/>
  <c r="AO19" i="20" s="1"/>
  <c r="W22" i="26"/>
  <c r="AG21" i="26"/>
  <c r="AP21" i="26" s="1"/>
  <c r="AF21" i="26"/>
  <c r="AO21" i="26" s="1"/>
  <c r="AE21" i="26"/>
  <c r="AG20" i="29"/>
  <c r="AP20" i="29" s="1"/>
  <c r="AF20" i="29"/>
  <c r="AO20" i="29" s="1"/>
  <c r="AE20" i="29"/>
  <c r="W21" i="29"/>
  <c r="AF20" i="45"/>
  <c r="AO20" i="45" s="1"/>
  <c r="W21" i="45"/>
  <c r="AE20" i="45"/>
  <c r="AG20" i="45"/>
  <c r="AP20" i="45" s="1"/>
  <c r="AF22" i="44"/>
  <c r="AO22" i="44" s="1"/>
  <c r="W23" i="44"/>
  <c r="AE22" i="44"/>
  <c r="AG22" i="44"/>
  <c r="AP22" i="44" s="1"/>
  <c r="W21" i="17"/>
  <c r="AE20" i="17"/>
  <c r="AG20" i="17"/>
  <c r="AP20" i="17" s="1"/>
  <c r="AF20" i="17"/>
  <c r="AO20" i="17" s="1"/>
  <c r="AG21" i="1"/>
  <c r="AP21" i="1" s="1"/>
  <c r="AF21" i="1"/>
  <c r="AO21" i="1" s="1"/>
  <c r="W22" i="1"/>
  <c r="AE21" i="1"/>
  <c r="AE20" i="24"/>
  <c r="AG21" i="52"/>
  <c r="AP21" i="52" s="1"/>
  <c r="W22" i="52"/>
  <c r="AF21" i="52"/>
  <c r="AO21" i="52" s="1"/>
  <c r="AE21" i="52"/>
  <c r="AF20" i="50"/>
  <c r="AO20" i="50" s="1"/>
  <c r="W21" i="50"/>
  <c r="AE20" i="50"/>
  <c r="AG20" i="50"/>
  <c r="AP20" i="50" s="1"/>
  <c r="AG20" i="60"/>
  <c r="AP20" i="60" s="1"/>
  <c r="AF20" i="60"/>
  <c r="AO20" i="60" s="1"/>
  <c r="W21" i="60"/>
  <c r="AE20" i="60"/>
  <c r="AH20" i="18"/>
  <c r="AQ20" i="18" s="1"/>
  <c r="AH21" i="30"/>
  <c r="AQ21" i="30" s="1"/>
  <c r="Y21" i="3"/>
  <c r="X21" i="3"/>
  <c r="Z21" i="3" s="1"/>
  <c r="X21" i="58"/>
  <c r="Y21" i="58"/>
  <c r="AH19" i="46"/>
  <c r="AQ19" i="46" s="1"/>
  <c r="AE20" i="90"/>
  <c r="W21" i="90"/>
  <c r="AG20" i="90"/>
  <c r="AP20" i="90" s="1"/>
  <c r="AF20" i="90"/>
  <c r="AO20" i="90" s="1"/>
  <c r="AH20" i="91"/>
  <c r="AQ20" i="91" s="1"/>
  <c r="X20" i="32"/>
  <c r="Y20" i="32"/>
  <c r="Y19" i="7"/>
  <c r="X19" i="7"/>
  <c r="Z19" i="7" s="1"/>
  <c r="X20" i="23"/>
  <c r="Y20" i="23"/>
  <c r="AN20" i="84"/>
  <c r="AI20" i="84"/>
  <c r="AG19" i="6"/>
  <c r="AP19" i="6" s="1"/>
  <c r="AF19" i="6"/>
  <c r="AO19" i="6" s="1"/>
  <c r="W20" i="6"/>
  <c r="AE19" i="6"/>
  <c r="X20" i="59"/>
  <c r="Y20" i="59"/>
  <c r="Z20" i="59" s="1"/>
  <c r="W20" i="49"/>
  <c r="AE19" i="49"/>
  <c r="AF19" i="49"/>
  <c r="AO19" i="49" s="1"/>
  <c r="AG19" i="49"/>
  <c r="AP19" i="49" s="1"/>
  <c r="AR19" i="24"/>
  <c r="AN21" i="21"/>
  <c r="AI21" i="21"/>
  <c r="AF20" i="55"/>
  <c r="AO20" i="55" s="1"/>
  <c r="W21" i="55"/>
  <c r="AE20" i="55"/>
  <c r="AG20" i="55"/>
  <c r="AP20" i="55" s="1"/>
  <c r="AR19" i="67"/>
  <c r="AI20" i="4"/>
  <c r="AN20" i="4"/>
  <c r="AI20" i="53"/>
  <c r="AN20" i="53"/>
  <c r="AH20" i="67"/>
  <c r="AQ20" i="67" s="1"/>
  <c r="AR20" i="52"/>
  <c r="AH21" i="73"/>
  <c r="AQ21" i="73" s="1"/>
  <c r="Y20" i="72"/>
  <c r="X20" i="72"/>
  <c r="Z20" i="72" s="1"/>
  <c r="AI21" i="76"/>
  <c r="AN21" i="76"/>
  <c r="AH20" i="61"/>
  <c r="AQ20" i="61" s="1"/>
  <c r="Y22" i="87"/>
  <c r="X22" i="87"/>
  <c r="Y21" i="77"/>
  <c r="X21" i="77"/>
  <c r="AN21" i="28"/>
  <c r="AI21" i="28"/>
  <c r="AN20" i="88"/>
  <c r="AI20" i="88"/>
  <c r="Y21" i="80"/>
  <c r="Z21" i="80" s="1"/>
  <c r="X21" i="80"/>
  <c r="X22" i="66"/>
  <c r="Y22" i="66"/>
  <c r="Z22" i="66" s="1"/>
  <c r="X20" i="92"/>
  <c r="Z20" i="92" s="1"/>
  <c r="Y20" i="92"/>
  <c r="Y21" i="82"/>
  <c r="X21" i="82"/>
  <c r="Z21" i="82" s="1"/>
  <c r="AI19" i="10"/>
  <c r="AN19" i="10"/>
  <c r="Z21" i="30"/>
  <c r="AF19" i="5"/>
  <c r="AO19" i="5" s="1"/>
  <c r="W20" i="5"/>
  <c r="AE19" i="5"/>
  <c r="AG19" i="5"/>
  <c r="AP19" i="5" s="1"/>
  <c r="AN21" i="71"/>
  <c r="AI21" i="71"/>
  <c r="W20" i="46"/>
  <c r="AG19" i="46"/>
  <c r="AP19" i="46" s="1"/>
  <c r="AF19" i="46"/>
  <c r="AO19" i="46" s="1"/>
  <c r="AE19" i="46"/>
  <c r="AG20" i="16"/>
  <c r="AP20" i="16" s="1"/>
  <c r="AF20" i="16"/>
  <c r="AO20" i="16" s="1"/>
  <c r="W21" i="16"/>
  <c r="AE20" i="16"/>
  <c r="AI19" i="62"/>
  <c r="AN19" i="62"/>
  <c r="AI20" i="63"/>
  <c r="AN20" i="63"/>
  <c r="AH21" i="81"/>
  <c r="AQ21" i="81" s="1"/>
  <c r="AN20" i="70"/>
  <c r="AI20" i="70"/>
  <c r="AH21" i="14"/>
  <c r="AQ21" i="14" s="1"/>
  <c r="AF20" i="85"/>
  <c r="AO20" i="85" s="1"/>
  <c r="AE20" i="85"/>
  <c r="AG20" i="85"/>
  <c r="AP20" i="85" s="1"/>
  <c r="W21" i="85"/>
  <c r="Y22" i="21"/>
  <c r="X22" i="21"/>
  <c r="Z22" i="21" s="1"/>
  <c r="Y20" i="95"/>
  <c r="X20" i="95"/>
  <c r="Z20" i="95" s="1"/>
  <c r="Y21" i="4"/>
  <c r="X21" i="4"/>
  <c r="Z21" i="4" s="1"/>
  <c r="AN21" i="87"/>
  <c r="AI21" i="87"/>
  <c r="AN20" i="47"/>
  <c r="AI20" i="47"/>
  <c r="X22" i="28"/>
  <c r="Y22" i="28"/>
  <c r="Z22" i="28" s="1"/>
  <c r="AN20" i="80"/>
  <c r="AI20" i="80"/>
  <c r="AI20" i="39"/>
  <c r="AN20" i="39"/>
  <c r="Y20" i="10"/>
  <c r="X20" i="10"/>
  <c r="X20" i="89"/>
  <c r="Z20" i="89" s="1"/>
  <c r="Y20" i="89"/>
  <c r="AG21" i="37"/>
  <c r="AP21" i="37" s="1"/>
  <c r="AF21" i="37"/>
  <c r="AO21" i="37" s="1"/>
  <c r="AE21" i="37"/>
  <c r="W22" i="37"/>
  <c r="AH21" i="42"/>
  <c r="AQ21" i="42" s="1"/>
  <c r="X21" i="41"/>
  <c r="Z21" i="41" s="1"/>
  <c r="Y21" i="41"/>
  <c r="Z21" i="42"/>
  <c r="Z20" i="18"/>
  <c r="AF20" i="38"/>
  <c r="AO20" i="38" s="1"/>
  <c r="AG20" i="38"/>
  <c r="AP20" i="38" s="1"/>
  <c r="AE20" i="38"/>
  <c r="W21" i="38"/>
  <c r="AR19" i="61"/>
  <c r="AF21" i="48"/>
  <c r="AO21" i="48" s="1"/>
  <c r="W22" i="48"/>
  <c r="AG21" i="48"/>
  <c r="AP21" i="48" s="1"/>
  <c r="AE21" i="48"/>
  <c r="X22" i="71"/>
  <c r="Y22" i="71"/>
  <c r="AR19" i="45"/>
  <c r="AR19" i="18"/>
  <c r="AR19" i="74"/>
  <c r="Z20" i="91"/>
  <c r="AR19" i="50"/>
  <c r="Y21" i="75"/>
  <c r="Z21" i="75" s="1"/>
  <c r="X21" i="75"/>
  <c r="AI19" i="32"/>
  <c r="AN19" i="32"/>
  <c r="X20" i="62"/>
  <c r="Y20" i="62"/>
  <c r="Y21" i="63"/>
  <c r="X21" i="63"/>
  <c r="AR20" i="26"/>
  <c r="Y21" i="84"/>
  <c r="X21" i="84"/>
  <c r="Z21" i="84" s="1"/>
  <c r="Z21" i="70"/>
  <c r="X21" i="70"/>
  <c r="Y21" i="70"/>
  <c r="AH20" i="74"/>
  <c r="AQ20" i="74" s="1"/>
  <c r="X20" i="27"/>
  <c r="Y20" i="27"/>
  <c r="AH21" i="2"/>
  <c r="AQ21" i="2" s="1"/>
  <c r="AR20" i="65"/>
  <c r="AG20" i="67"/>
  <c r="AP20" i="67" s="1"/>
  <c r="AF20" i="67"/>
  <c r="AO20" i="67" s="1"/>
  <c r="AE20" i="67"/>
  <c r="W21" i="67"/>
  <c r="Z21" i="73"/>
  <c r="X20" i="93"/>
  <c r="Y20" i="93"/>
  <c r="AG20" i="61"/>
  <c r="AP20" i="61" s="1"/>
  <c r="W21" i="61"/>
  <c r="AF20" i="61"/>
  <c r="AO20" i="61" s="1"/>
  <c r="AE20" i="61"/>
  <c r="X21" i="34"/>
  <c r="Z21" i="34" s="1"/>
  <c r="Y21" i="34"/>
  <c r="AI19" i="92"/>
  <c r="AN19" i="92"/>
  <c r="AI20" i="19"/>
  <c r="AN20" i="19"/>
  <c r="AR19" i="78"/>
  <c r="AG21" i="83"/>
  <c r="AP21" i="83" s="1"/>
  <c r="AF21" i="83"/>
  <c r="AO21" i="83" s="1"/>
  <c r="AE21" i="83"/>
  <c r="W22" i="83"/>
  <c r="AR20" i="2"/>
  <c r="AH21" i="25"/>
  <c r="AQ21" i="25" s="1"/>
  <c r="AH21" i="37"/>
  <c r="AQ21" i="37" s="1"/>
  <c r="AR20" i="36"/>
  <c r="AH20" i="50"/>
  <c r="AQ20" i="50" s="1"/>
  <c r="AI20" i="41"/>
  <c r="AN20" i="41"/>
  <c r="AH21" i="36"/>
  <c r="AQ21" i="36" s="1"/>
  <c r="AI20" i="75"/>
  <c r="AN20" i="75"/>
  <c r="AH20" i="51"/>
  <c r="AQ20" i="51" s="1"/>
  <c r="AH19" i="20"/>
  <c r="AQ19" i="20" s="1"/>
  <c r="Z21" i="81"/>
  <c r="W23" i="86"/>
  <c r="AG22" i="86"/>
  <c r="AP22" i="86" s="1"/>
  <c r="AF22" i="86"/>
  <c r="AO22" i="86" s="1"/>
  <c r="AE22" i="86"/>
  <c r="Y20" i="56"/>
  <c r="X20" i="56"/>
  <c r="AH20" i="78"/>
  <c r="AQ20" i="78" s="1"/>
  <c r="Z21" i="14"/>
  <c r="W20" i="94"/>
  <c r="AE19" i="94"/>
  <c r="AG19" i="94"/>
  <c r="AP19" i="94" s="1"/>
  <c r="AF19" i="94"/>
  <c r="AO19" i="94" s="1"/>
  <c r="Z20" i="74"/>
  <c r="AR20" i="14"/>
  <c r="AR20" i="42"/>
  <c r="AN19" i="27"/>
  <c r="AI19" i="27"/>
  <c r="AI21" i="15"/>
  <c r="AN21" i="15"/>
  <c r="X21" i="33"/>
  <c r="Z21" i="33" s="1"/>
  <c r="Y21" i="33"/>
  <c r="AR19" i="29"/>
  <c r="AR20" i="30"/>
  <c r="AI19" i="93"/>
  <c r="AN19" i="93"/>
  <c r="Y22" i="76"/>
  <c r="X22" i="76"/>
  <c r="Z22" i="76" s="1"/>
  <c r="AI20" i="34"/>
  <c r="AN20" i="34"/>
  <c r="X21" i="47"/>
  <c r="Y21" i="47"/>
  <c r="AN20" i="77"/>
  <c r="AI20" i="77"/>
  <c r="AN20" i="13"/>
  <c r="AI20" i="13"/>
  <c r="AN20" i="54"/>
  <c r="AI20" i="54"/>
  <c r="AN20" i="82"/>
  <c r="AI20" i="82"/>
  <c r="Y21" i="19"/>
  <c r="X21" i="19"/>
  <c r="Z21" i="19" s="1"/>
  <c r="AN19" i="89"/>
  <c r="AI19" i="89"/>
  <c r="X21" i="31"/>
  <c r="Z21" i="31" s="1"/>
  <c r="Y21" i="31"/>
  <c r="W22" i="25"/>
  <c r="AG21" i="25"/>
  <c r="AP21" i="25" s="1"/>
  <c r="AF21" i="25"/>
  <c r="AO21" i="25" s="1"/>
  <c r="AE21" i="25"/>
  <c r="AH21" i="65"/>
  <c r="AQ21" i="65" s="1"/>
  <c r="AR19" i="60"/>
  <c r="W22" i="43"/>
  <c r="AG21" i="43"/>
  <c r="AP21" i="43" s="1"/>
  <c r="AF21" i="43"/>
  <c r="AO21" i="43" s="1"/>
  <c r="AE21" i="43"/>
  <c r="W20" i="35"/>
  <c r="AG19" i="35"/>
  <c r="AP19" i="35" s="1"/>
  <c r="AF19" i="35"/>
  <c r="AO19" i="35" s="1"/>
  <c r="AE19" i="35"/>
  <c r="AR20" i="81"/>
  <c r="AI20" i="8"/>
  <c r="AN20" i="8"/>
  <c r="AN19" i="64"/>
  <c r="AI19" i="64"/>
  <c r="AG20" i="22"/>
  <c r="AP20" i="22" s="1"/>
  <c r="AF20" i="22"/>
  <c r="AO20" i="22" s="1"/>
  <c r="W21" i="22"/>
  <c r="AE20" i="22"/>
  <c r="AH20" i="45"/>
  <c r="AQ20" i="45" s="1"/>
  <c r="AR19" i="16"/>
  <c r="AH20" i="24"/>
  <c r="AQ20" i="24" s="1"/>
  <c r="AR21" i="96"/>
  <c r="AN19" i="56"/>
  <c r="AI19" i="56"/>
  <c r="AF20" i="78"/>
  <c r="AO20" i="78" s="1"/>
  <c r="AE20" i="78"/>
  <c r="W21" i="78"/>
  <c r="AG20" i="78"/>
  <c r="AP20" i="78" s="1"/>
  <c r="AH21" i="1"/>
  <c r="AQ21" i="1" s="1"/>
  <c r="AH21" i="52"/>
  <c r="AQ21" i="52" s="1"/>
  <c r="Y22" i="79"/>
  <c r="X22" i="79"/>
  <c r="Z22" i="79" s="1"/>
  <c r="W20" i="57"/>
  <c r="AE19" i="57"/>
  <c r="AF19" i="57"/>
  <c r="AO19" i="57" s="1"/>
  <c r="AG19" i="57"/>
  <c r="AP19" i="57" s="1"/>
  <c r="AH20" i="11"/>
  <c r="AQ20" i="11" s="1"/>
  <c r="Y22" i="15"/>
  <c r="X22" i="15"/>
  <c r="Z22" i="15" s="1"/>
  <c r="Z21" i="2"/>
  <c r="AR20" i="25"/>
  <c r="AR20" i="37"/>
  <c r="AR19" i="11"/>
  <c r="AI21" i="9"/>
  <c r="AN21" i="9"/>
  <c r="AH20" i="60"/>
  <c r="AQ20" i="60" s="1"/>
  <c r="AH22" i="96"/>
  <c r="AQ22" i="96" s="1"/>
  <c r="AR18" i="20"/>
  <c r="X19" i="68"/>
  <c r="Z19" i="68" s="1"/>
  <c r="Y19" i="68"/>
  <c r="Z21" i="13"/>
  <c r="Y21" i="13"/>
  <c r="X21" i="13"/>
  <c r="Y21" i="54"/>
  <c r="X21" i="54"/>
  <c r="Z21" i="54" s="1"/>
  <c r="Z21" i="40"/>
  <c r="Y21" i="40"/>
  <c r="X21" i="40"/>
  <c r="AI19" i="12"/>
  <c r="AN19" i="12"/>
  <c r="AI21" i="69"/>
  <c r="AN21" i="69"/>
  <c r="AH20" i="29"/>
  <c r="AQ20" i="29" s="1"/>
  <c r="AR19" i="51"/>
  <c r="AN20" i="3"/>
  <c r="AI20" i="3"/>
  <c r="AI20" i="58"/>
  <c r="AN20" i="58"/>
  <c r="AH20" i="16"/>
  <c r="AQ20" i="16" s="1"/>
  <c r="AG21" i="36"/>
  <c r="AP21" i="36" s="1"/>
  <c r="AE21" i="36"/>
  <c r="AF21" i="36"/>
  <c r="AO21" i="36" s="1"/>
  <c r="W22" i="36"/>
  <c r="X21" i="8"/>
  <c r="Y21" i="8"/>
  <c r="X20" i="64"/>
  <c r="Y20" i="64"/>
  <c r="Z20" i="64" s="1"/>
  <c r="AH20" i="17"/>
  <c r="AQ20" i="17" s="1"/>
  <c r="AG20" i="51"/>
  <c r="AP20" i="51" s="1"/>
  <c r="AF20" i="51"/>
  <c r="AO20" i="51" s="1"/>
  <c r="AE20" i="51"/>
  <c r="W21" i="51"/>
  <c r="AR18" i="46"/>
  <c r="AI18" i="7"/>
  <c r="AN18" i="7"/>
  <c r="AI19" i="23"/>
  <c r="AN19" i="23"/>
  <c r="AR19" i="17"/>
  <c r="AN19" i="59"/>
  <c r="AI19" i="59"/>
  <c r="AH21" i="26"/>
  <c r="AQ21" i="26" s="1"/>
  <c r="AR21" i="44"/>
  <c r="AN21" i="79"/>
  <c r="AI21" i="79"/>
  <c r="AN19" i="95"/>
  <c r="AI19" i="95"/>
  <c r="AR20" i="1"/>
  <c r="AG20" i="11"/>
  <c r="AP20" i="11" s="1"/>
  <c r="AF20" i="11"/>
  <c r="AO20" i="11" s="1"/>
  <c r="W21" i="11"/>
  <c r="AE20" i="11"/>
  <c r="AR19" i="91"/>
  <c r="Y21" i="53"/>
  <c r="Z21" i="53" s="1"/>
  <c r="X21" i="53"/>
  <c r="AH22" i="44"/>
  <c r="AQ22" i="44" s="1"/>
  <c r="AI20" i="33"/>
  <c r="AN20" i="33"/>
  <c r="Y22" i="9"/>
  <c r="X22" i="9"/>
  <c r="AF22" i="96"/>
  <c r="AO22" i="96" s="1"/>
  <c r="W23" i="96"/>
  <c r="AG22" i="96"/>
  <c r="AP22" i="96" s="1"/>
  <c r="AE22" i="96"/>
  <c r="AN19" i="72"/>
  <c r="AI19" i="72"/>
  <c r="AR20" i="73"/>
  <c r="AI18" i="68"/>
  <c r="AN18" i="68"/>
  <c r="X21" i="88"/>
  <c r="Z21" i="88" s="1"/>
  <c r="Y21" i="88"/>
  <c r="AI21" i="66"/>
  <c r="AN21" i="66"/>
  <c r="AI20" i="40"/>
  <c r="AN20" i="40"/>
  <c r="Y21" i="39"/>
  <c r="X21" i="39"/>
  <c r="AI20" i="31"/>
  <c r="AN20" i="31"/>
  <c r="X20" i="12"/>
  <c r="Z20" i="12" s="1"/>
  <c r="Y20" i="12"/>
  <c r="Z22" i="69"/>
  <c r="Y22" i="69"/>
  <c r="X22" i="69"/>
  <c r="Z21" i="77" l="1"/>
  <c r="W21" i="24"/>
  <c r="AF20" i="24"/>
  <c r="AO20" i="24" s="1"/>
  <c r="W22" i="65"/>
  <c r="AE21" i="65"/>
  <c r="AN21" i="65" s="1"/>
  <c r="AF21" i="65"/>
  <c r="AO21" i="65" s="1"/>
  <c r="Z20" i="56"/>
  <c r="Z21" i="63"/>
  <c r="AG21" i="75"/>
  <c r="AP21" i="75" s="1"/>
  <c r="AF21" i="75"/>
  <c r="AO21" i="75" s="1"/>
  <c r="AE21" i="75"/>
  <c r="W22" i="75"/>
  <c r="W23" i="28"/>
  <c r="AG22" i="28"/>
  <c r="AP22" i="28" s="1"/>
  <c r="AF22" i="28"/>
  <c r="AO22" i="28" s="1"/>
  <c r="AE22" i="28"/>
  <c r="AG21" i="3"/>
  <c r="AP21" i="3" s="1"/>
  <c r="AF21" i="3"/>
  <c r="AO21" i="3" s="1"/>
  <c r="W22" i="3"/>
  <c r="AE21" i="3"/>
  <c r="AG20" i="72"/>
  <c r="AP20" i="72" s="1"/>
  <c r="AF20" i="72"/>
  <c r="AO20" i="72" s="1"/>
  <c r="W21" i="72"/>
  <c r="AE20" i="72"/>
  <c r="AF20" i="64"/>
  <c r="AO20" i="64" s="1"/>
  <c r="W21" i="64"/>
  <c r="AE20" i="64"/>
  <c r="AG20" i="64"/>
  <c r="AP20" i="64" s="1"/>
  <c r="AG21" i="77"/>
  <c r="AP21" i="77" s="1"/>
  <c r="AF21" i="77"/>
  <c r="AO21" i="77" s="1"/>
  <c r="W22" i="77"/>
  <c r="AE21" i="77"/>
  <c r="AG19" i="7"/>
  <c r="AP19" i="7" s="1"/>
  <c r="AF19" i="7"/>
  <c r="AO19" i="7" s="1"/>
  <c r="W20" i="7"/>
  <c r="AE19" i="7"/>
  <c r="AG21" i="19"/>
  <c r="AP21" i="19" s="1"/>
  <c r="AF21" i="19"/>
  <c r="AO21" i="19" s="1"/>
  <c r="W22" i="19"/>
  <c r="AE21" i="19"/>
  <c r="AF20" i="59"/>
  <c r="AO20" i="59" s="1"/>
  <c r="W21" i="59"/>
  <c r="AE20" i="59"/>
  <c r="AG20" i="59"/>
  <c r="AP20" i="59" s="1"/>
  <c r="AG20" i="56"/>
  <c r="AP20" i="56" s="1"/>
  <c r="AF20" i="56"/>
  <c r="AO20" i="56" s="1"/>
  <c r="AE20" i="56"/>
  <c r="W21" i="56"/>
  <c r="W22" i="63"/>
  <c r="AE21" i="63"/>
  <c r="AF21" i="63"/>
  <c r="AO21" i="63" s="1"/>
  <c r="AG21" i="63"/>
  <c r="AP21" i="63" s="1"/>
  <c r="W22" i="88"/>
  <c r="AG21" i="88"/>
  <c r="AP21" i="88" s="1"/>
  <c r="AF21" i="88"/>
  <c r="AO21" i="88" s="1"/>
  <c r="AE21" i="88"/>
  <c r="AH22" i="9"/>
  <c r="AQ22" i="9" s="1"/>
  <c r="AF21" i="53"/>
  <c r="AO21" i="53" s="1"/>
  <c r="AE21" i="53"/>
  <c r="AG21" i="53"/>
  <c r="AP21" i="53" s="1"/>
  <c r="W22" i="53"/>
  <c r="X21" i="51"/>
  <c r="Z21" i="51" s="1"/>
  <c r="Y21" i="51"/>
  <c r="Y22" i="25"/>
  <c r="X22" i="25"/>
  <c r="AR20" i="31"/>
  <c r="AR18" i="68"/>
  <c r="AN22" i="96"/>
  <c r="AI22" i="96"/>
  <c r="Z22" i="9"/>
  <c r="AR19" i="59"/>
  <c r="AR20" i="58"/>
  <c r="AH19" i="68"/>
  <c r="AQ19" i="68" s="1"/>
  <c r="AR21" i="9"/>
  <c r="AI20" i="22"/>
  <c r="AN20" i="22"/>
  <c r="AI21" i="25"/>
  <c r="AN21" i="25"/>
  <c r="AH21" i="31"/>
  <c r="AQ21" i="31" s="1"/>
  <c r="AR19" i="93"/>
  <c r="AH21" i="33"/>
  <c r="AQ21" i="33" s="1"/>
  <c r="W22" i="81"/>
  <c r="AG21" i="81"/>
  <c r="AP21" i="81" s="1"/>
  <c r="AE21" i="81"/>
  <c r="AF21" i="81"/>
  <c r="AO21" i="81" s="1"/>
  <c r="AR20" i="75"/>
  <c r="AH21" i="34"/>
  <c r="AQ21" i="34" s="1"/>
  <c r="AH21" i="75"/>
  <c r="AQ21" i="75" s="1"/>
  <c r="Z22" i="48"/>
  <c r="Y22" i="48"/>
  <c r="X22" i="48"/>
  <c r="AH21" i="41"/>
  <c r="AQ21" i="41" s="1"/>
  <c r="AI19" i="46"/>
  <c r="AN19" i="46"/>
  <c r="AH20" i="92"/>
  <c r="AQ20" i="92" s="1"/>
  <c r="AH21" i="77"/>
  <c r="AQ21" i="77" s="1"/>
  <c r="Y21" i="55"/>
  <c r="X21" i="55"/>
  <c r="Y21" i="90"/>
  <c r="Z21" i="90" s="1"/>
  <c r="X21" i="90"/>
  <c r="X22" i="52"/>
  <c r="Y22" i="52"/>
  <c r="AI21" i="1"/>
  <c r="AN21" i="1"/>
  <c r="AN20" i="29"/>
  <c r="AI20" i="29"/>
  <c r="W23" i="69"/>
  <c r="AE22" i="69"/>
  <c r="AG22" i="69"/>
  <c r="AP22" i="69" s="1"/>
  <c r="AF22" i="69"/>
  <c r="AO22" i="69" s="1"/>
  <c r="AH21" i="39"/>
  <c r="AQ21" i="39" s="1"/>
  <c r="AR21" i="66"/>
  <c r="AN20" i="11"/>
  <c r="AI20" i="11"/>
  <c r="AR19" i="95"/>
  <c r="AR18" i="7"/>
  <c r="AN21" i="36"/>
  <c r="AI21" i="36"/>
  <c r="AR20" i="3"/>
  <c r="AR19" i="12"/>
  <c r="W22" i="54"/>
  <c r="AE21" i="54"/>
  <c r="AG21" i="54"/>
  <c r="AP21" i="54" s="1"/>
  <c r="AF21" i="54"/>
  <c r="AO21" i="54" s="1"/>
  <c r="AG19" i="68"/>
  <c r="AP19" i="68" s="1"/>
  <c r="AF19" i="68"/>
  <c r="AO19" i="68" s="1"/>
  <c r="AE19" i="68"/>
  <c r="W20" i="68"/>
  <c r="W22" i="2"/>
  <c r="AE21" i="2"/>
  <c r="AG21" i="2"/>
  <c r="AP21" i="2" s="1"/>
  <c r="AF21" i="2"/>
  <c r="AO21" i="2" s="1"/>
  <c r="W23" i="79"/>
  <c r="AG22" i="79"/>
  <c r="AP22" i="79" s="1"/>
  <c r="AE22" i="79"/>
  <c r="AF22" i="79"/>
  <c r="AO22" i="79" s="1"/>
  <c r="Y21" i="22"/>
  <c r="X21" i="22"/>
  <c r="AR20" i="8"/>
  <c r="Y22" i="43"/>
  <c r="Z22" i="43" s="1"/>
  <c r="X22" i="43"/>
  <c r="AE21" i="31"/>
  <c r="W22" i="31"/>
  <c r="AG21" i="31"/>
  <c r="AP21" i="31" s="1"/>
  <c r="AF21" i="31"/>
  <c r="AO21" i="31" s="1"/>
  <c r="AR20" i="82"/>
  <c r="AR20" i="77"/>
  <c r="AR20" i="34"/>
  <c r="W22" i="33"/>
  <c r="AG21" i="33"/>
  <c r="AP21" i="33" s="1"/>
  <c r="AF21" i="33"/>
  <c r="AO21" i="33" s="1"/>
  <c r="AE21" i="33"/>
  <c r="AI19" i="94"/>
  <c r="AN19" i="94"/>
  <c r="AI22" i="86"/>
  <c r="AN22" i="86"/>
  <c r="AR20" i="41"/>
  <c r="X22" i="83"/>
  <c r="Z22" i="83" s="1"/>
  <c r="Y22" i="83"/>
  <c r="AF21" i="34"/>
  <c r="AO21" i="34" s="1"/>
  <c r="AG21" i="34"/>
  <c r="AP21" i="34" s="1"/>
  <c r="AE21" i="34"/>
  <c r="W22" i="34"/>
  <c r="AH20" i="93"/>
  <c r="AQ20" i="93" s="1"/>
  <c r="AH20" i="27"/>
  <c r="AQ20" i="27" s="1"/>
  <c r="W22" i="84"/>
  <c r="AE21" i="84"/>
  <c r="AG21" i="84"/>
  <c r="AP21" i="84" s="1"/>
  <c r="AF21" i="84"/>
  <c r="AO21" i="84" s="1"/>
  <c r="AH22" i="71"/>
  <c r="AQ22" i="71" s="1"/>
  <c r="AE21" i="41"/>
  <c r="W22" i="41"/>
  <c r="AF21" i="41"/>
  <c r="AO21" i="41" s="1"/>
  <c r="AG21" i="41"/>
  <c r="AP21" i="41" s="1"/>
  <c r="AH20" i="89"/>
  <c r="AQ20" i="89" s="1"/>
  <c r="AR20" i="39"/>
  <c r="AR20" i="47"/>
  <c r="AG21" i="4"/>
  <c r="AP21" i="4" s="1"/>
  <c r="AF21" i="4"/>
  <c r="AO21" i="4" s="1"/>
  <c r="W22" i="4"/>
  <c r="AE21" i="4"/>
  <c r="AG22" i="21"/>
  <c r="AP22" i="21" s="1"/>
  <c r="AF22" i="21"/>
  <c r="AO22" i="21" s="1"/>
  <c r="W23" i="21"/>
  <c r="AE22" i="21"/>
  <c r="AR19" i="62"/>
  <c r="AR19" i="10"/>
  <c r="AF20" i="92"/>
  <c r="AO20" i="92" s="1"/>
  <c r="AG20" i="92"/>
  <c r="AP20" i="92" s="1"/>
  <c r="AE20" i="92"/>
  <c r="W21" i="92"/>
  <c r="W22" i="80"/>
  <c r="AG21" i="80"/>
  <c r="AP21" i="80" s="1"/>
  <c r="AE21" i="80"/>
  <c r="AF21" i="80"/>
  <c r="AO21" i="80" s="1"/>
  <c r="AR20" i="4"/>
  <c r="AN19" i="6"/>
  <c r="AI19" i="6"/>
  <c r="AI20" i="90"/>
  <c r="AN20" i="90"/>
  <c r="AN20" i="50"/>
  <c r="AI20" i="50"/>
  <c r="X22" i="1"/>
  <c r="Y22" i="1"/>
  <c r="Z22" i="1" s="1"/>
  <c r="AI20" i="45"/>
  <c r="AN20" i="45"/>
  <c r="X22" i="26"/>
  <c r="Y22" i="26"/>
  <c r="X23" i="96"/>
  <c r="Z23" i="96" s="1"/>
  <c r="Y23" i="96"/>
  <c r="AR20" i="33"/>
  <c r="AH21" i="53"/>
  <c r="AQ21" i="53" s="1"/>
  <c r="Y21" i="11"/>
  <c r="X21" i="11"/>
  <c r="AH21" i="8"/>
  <c r="AQ21" i="8" s="1"/>
  <c r="AH21" i="40"/>
  <c r="AQ21" i="40" s="1"/>
  <c r="AH21" i="13"/>
  <c r="AQ21" i="13" s="1"/>
  <c r="AH22" i="15"/>
  <c r="AQ22" i="15" s="1"/>
  <c r="Y21" i="78"/>
  <c r="X21" i="78"/>
  <c r="X20" i="35"/>
  <c r="Z20" i="35" s="1"/>
  <c r="Y20" i="35"/>
  <c r="AR19" i="89"/>
  <c r="AH22" i="76"/>
  <c r="AQ22" i="76" s="1"/>
  <c r="AN21" i="83"/>
  <c r="AI21" i="83"/>
  <c r="AR20" i="19"/>
  <c r="AI20" i="61"/>
  <c r="AN20" i="61"/>
  <c r="Z20" i="93"/>
  <c r="Z20" i="27"/>
  <c r="AH20" i="62"/>
  <c r="AQ20" i="62" s="1"/>
  <c r="Z22" i="71"/>
  <c r="Y22" i="37"/>
  <c r="X22" i="37"/>
  <c r="AG20" i="89"/>
  <c r="AP20" i="89" s="1"/>
  <c r="AF20" i="89"/>
  <c r="AO20" i="89" s="1"/>
  <c r="W21" i="89"/>
  <c r="AE20" i="89"/>
  <c r="AR20" i="80"/>
  <c r="AH20" i="95"/>
  <c r="AQ20" i="95" s="1"/>
  <c r="AN20" i="16"/>
  <c r="AI20" i="16"/>
  <c r="AI19" i="5"/>
  <c r="AN19" i="5"/>
  <c r="AH21" i="82"/>
  <c r="AQ21" i="82" s="1"/>
  <c r="AR20" i="88"/>
  <c r="AR21" i="21"/>
  <c r="AN19" i="49"/>
  <c r="AI19" i="49"/>
  <c r="Y20" i="6"/>
  <c r="X20" i="6"/>
  <c r="AH20" i="23"/>
  <c r="AQ20" i="23" s="1"/>
  <c r="AH20" i="32"/>
  <c r="AQ20" i="32" s="1"/>
  <c r="AH21" i="58"/>
  <c r="AQ21" i="58" s="1"/>
  <c r="AN20" i="60"/>
  <c r="AI20" i="60"/>
  <c r="Y21" i="50"/>
  <c r="Z21" i="50" s="1"/>
  <c r="X21" i="50"/>
  <c r="AN20" i="24"/>
  <c r="AI20" i="24"/>
  <c r="AN22" i="44"/>
  <c r="AI22" i="44"/>
  <c r="Y21" i="45"/>
  <c r="X21" i="45"/>
  <c r="Z21" i="45" s="1"/>
  <c r="AH20" i="12"/>
  <c r="AQ20" i="12" s="1"/>
  <c r="Z21" i="39"/>
  <c r="AH21" i="88"/>
  <c r="AQ21" i="88" s="1"/>
  <c r="AR19" i="72"/>
  <c r="AR21" i="79"/>
  <c r="Z21" i="8"/>
  <c r="AI19" i="57"/>
  <c r="AN19" i="57"/>
  <c r="AI20" i="78"/>
  <c r="AN20" i="78"/>
  <c r="AI21" i="43"/>
  <c r="AN21" i="43"/>
  <c r="AR20" i="54"/>
  <c r="AR21" i="15"/>
  <c r="X20" i="94"/>
  <c r="Y20" i="94"/>
  <c r="AG21" i="73"/>
  <c r="AP21" i="73" s="1"/>
  <c r="AF21" i="73"/>
  <c r="AO21" i="73" s="1"/>
  <c r="AE21" i="73"/>
  <c r="W22" i="73"/>
  <c r="AH21" i="70"/>
  <c r="AQ21" i="70" s="1"/>
  <c r="Z20" i="62"/>
  <c r="AI21" i="48"/>
  <c r="AN21" i="48"/>
  <c r="AG20" i="18"/>
  <c r="AP20" i="18" s="1"/>
  <c r="AF20" i="18"/>
  <c r="AO20" i="18" s="1"/>
  <c r="W21" i="18"/>
  <c r="AE20" i="18"/>
  <c r="AN21" i="37"/>
  <c r="AI21" i="37"/>
  <c r="AH20" i="10"/>
  <c r="AQ20" i="10" s="1"/>
  <c r="AR21" i="87"/>
  <c r="Y21" i="85"/>
  <c r="X21" i="85"/>
  <c r="Z21" i="85" s="1"/>
  <c r="AR20" i="70"/>
  <c r="Z21" i="16"/>
  <c r="X21" i="16"/>
  <c r="Y21" i="16"/>
  <c r="Y20" i="5"/>
  <c r="X20" i="5"/>
  <c r="AH22" i="66"/>
  <c r="AQ22" i="66" s="1"/>
  <c r="AH22" i="87"/>
  <c r="AQ22" i="87" s="1"/>
  <c r="AR21" i="76"/>
  <c r="Y20" i="49"/>
  <c r="X20" i="49"/>
  <c r="Z20" i="49" s="1"/>
  <c r="Z20" i="23"/>
  <c r="Z20" i="32"/>
  <c r="Z21" i="58"/>
  <c r="Y21" i="60"/>
  <c r="X21" i="60"/>
  <c r="Y21" i="24"/>
  <c r="X21" i="24"/>
  <c r="Z21" i="24" s="1"/>
  <c r="X23" i="44"/>
  <c r="Y23" i="44"/>
  <c r="AI21" i="26"/>
  <c r="AN21" i="26"/>
  <c r="AG20" i="12"/>
  <c r="AP20" i="12" s="1"/>
  <c r="AF20" i="12"/>
  <c r="AO20" i="12" s="1"/>
  <c r="W21" i="12"/>
  <c r="AE20" i="12"/>
  <c r="AR19" i="64"/>
  <c r="AI19" i="35"/>
  <c r="AN19" i="35"/>
  <c r="AH21" i="19"/>
  <c r="AQ21" i="19" s="1"/>
  <c r="AH21" i="47"/>
  <c r="AQ21" i="47" s="1"/>
  <c r="AG22" i="76"/>
  <c r="AP22" i="76" s="1"/>
  <c r="AF22" i="76"/>
  <c r="AO22" i="76" s="1"/>
  <c r="W23" i="76"/>
  <c r="AE22" i="76"/>
  <c r="AR19" i="27"/>
  <c r="AE20" i="74"/>
  <c r="W21" i="74"/>
  <c r="AF20" i="74"/>
  <c r="AO20" i="74" s="1"/>
  <c r="AG20" i="74"/>
  <c r="AP20" i="74" s="1"/>
  <c r="AG21" i="14"/>
  <c r="AP21" i="14" s="1"/>
  <c r="AF21" i="14"/>
  <c r="AO21" i="14" s="1"/>
  <c r="W22" i="14"/>
  <c r="AE21" i="14"/>
  <c r="AH20" i="56"/>
  <c r="AQ20" i="56" s="1"/>
  <c r="AR19" i="92"/>
  <c r="X21" i="61"/>
  <c r="Y21" i="61"/>
  <c r="Y21" i="67"/>
  <c r="X21" i="67"/>
  <c r="AF21" i="70"/>
  <c r="AO21" i="70" s="1"/>
  <c r="W22" i="70"/>
  <c r="AE21" i="70"/>
  <c r="AG21" i="70"/>
  <c r="AP21" i="70" s="1"/>
  <c r="AH21" i="63"/>
  <c r="AQ21" i="63" s="1"/>
  <c r="Y21" i="38"/>
  <c r="X21" i="38"/>
  <c r="Z21" i="38" s="1"/>
  <c r="AE21" i="42"/>
  <c r="W22" i="42"/>
  <c r="AF21" i="42"/>
  <c r="AO21" i="42" s="1"/>
  <c r="AG21" i="42"/>
  <c r="AP21" i="42" s="1"/>
  <c r="W21" i="95"/>
  <c r="AE20" i="95"/>
  <c r="AG20" i="95"/>
  <c r="AP20" i="95" s="1"/>
  <c r="AF20" i="95"/>
  <c r="AO20" i="95" s="1"/>
  <c r="Y20" i="46"/>
  <c r="X20" i="46"/>
  <c r="AG21" i="82"/>
  <c r="AP21" i="82" s="1"/>
  <c r="AF21" i="82"/>
  <c r="AO21" i="82" s="1"/>
  <c r="W22" i="82"/>
  <c r="AE21" i="82"/>
  <c r="W23" i="66"/>
  <c r="AG22" i="66"/>
  <c r="AP22" i="66" s="1"/>
  <c r="AF22" i="66"/>
  <c r="AO22" i="66" s="1"/>
  <c r="AE22" i="66"/>
  <c r="AR21" i="28"/>
  <c r="AH20" i="72"/>
  <c r="AQ20" i="72" s="1"/>
  <c r="AH19" i="7"/>
  <c r="AQ19" i="7" s="1"/>
  <c r="AH21" i="3"/>
  <c r="AQ21" i="3" s="1"/>
  <c r="AN21" i="52"/>
  <c r="AI21" i="52"/>
  <c r="Y22" i="65"/>
  <c r="X22" i="65"/>
  <c r="Z22" i="65" s="1"/>
  <c r="AI20" i="17"/>
  <c r="AN20" i="17"/>
  <c r="AI19" i="20"/>
  <c r="AN19" i="20"/>
  <c r="AG21" i="40"/>
  <c r="AP21" i="40" s="1"/>
  <c r="AF21" i="40"/>
  <c r="AO21" i="40" s="1"/>
  <c r="AE21" i="40"/>
  <c r="W22" i="40"/>
  <c r="AG21" i="13"/>
  <c r="AP21" i="13" s="1"/>
  <c r="AF21" i="13"/>
  <c r="AO21" i="13" s="1"/>
  <c r="W22" i="13"/>
  <c r="AE21" i="13"/>
  <c r="AF22" i="15"/>
  <c r="AO22" i="15" s="1"/>
  <c r="W23" i="15"/>
  <c r="AE22" i="15"/>
  <c r="AG22" i="15"/>
  <c r="AP22" i="15" s="1"/>
  <c r="X20" i="57"/>
  <c r="Y20" i="57"/>
  <c r="AH22" i="69"/>
  <c r="AQ22" i="69" s="1"/>
  <c r="AR20" i="40"/>
  <c r="AR19" i="23"/>
  <c r="AN20" i="51"/>
  <c r="AI20" i="51"/>
  <c r="AH20" i="64"/>
  <c r="AQ20" i="64" s="1"/>
  <c r="X22" i="36"/>
  <c r="Y22" i="36"/>
  <c r="AR21" i="69"/>
  <c r="AH21" i="54"/>
  <c r="AQ21" i="54" s="1"/>
  <c r="AH22" i="79"/>
  <c r="AQ22" i="79" s="1"/>
  <c r="AR19" i="56"/>
  <c r="AR20" i="13"/>
  <c r="Z21" i="47"/>
  <c r="X23" i="86"/>
  <c r="Y23" i="86"/>
  <c r="AN20" i="67"/>
  <c r="AI20" i="67"/>
  <c r="AH21" i="84"/>
  <c r="AQ21" i="84" s="1"/>
  <c r="AR19" i="32"/>
  <c r="AF20" i="91"/>
  <c r="AO20" i="91" s="1"/>
  <c r="AE20" i="91"/>
  <c r="W21" i="91"/>
  <c r="AG20" i="91"/>
  <c r="AP20" i="91" s="1"/>
  <c r="AN20" i="38"/>
  <c r="AI20" i="38"/>
  <c r="Z20" i="10"/>
  <c r="AH22" i="28"/>
  <c r="AQ22" i="28" s="1"/>
  <c r="AH21" i="4"/>
  <c r="AQ21" i="4" s="1"/>
  <c r="AH22" i="21"/>
  <c r="AQ22" i="21" s="1"/>
  <c r="AI20" i="85"/>
  <c r="AN20" i="85"/>
  <c r="AR20" i="63"/>
  <c r="AR21" i="71"/>
  <c r="W22" i="30"/>
  <c r="AG21" i="30"/>
  <c r="AP21" i="30" s="1"/>
  <c r="AF21" i="30"/>
  <c r="AO21" i="30" s="1"/>
  <c r="AE21" i="30"/>
  <c r="AH21" i="80"/>
  <c r="AQ21" i="80" s="1"/>
  <c r="Z22" i="87"/>
  <c r="AR20" i="53"/>
  <c r="AN20" i="55"/>
  <c r="AI20" i="55"/>
  <c r="AH20" i="59"/>
  <c r="AQ20" i="59" s="1"/>
  <c r="AR20" i="84"/>
  <c r="Y21" i="17"/>
  <c r="X21" i="17"/>
  <c r="X21" i="29"/>
  <c r="Y21" i="29"/>
  <c r="X20" i="20"/>
  <c r="Y20" i="20"/>
  <c r="Z20" i="20" l="1"/>
  <c r="AI21" i="65"/>
  <c r="Z21" i="61"/>
  <c r="Z20" i="5"/>
  <c r="Z21" i="29"/>
  <c r="W22" i="29" s="1"/>
  <c r="Z21" i="60"/>
  <c r="AF21" i="60" s="1"/>
  <c r="AO21" i="60" s="1"/>
  <c r="Z20" i="46"/>
  <c r="Z21" i="11"/>
  <c r="AE21" i="11" s="1"/>
  <c r="Z21" i="22"/>
  <c r="AG21" i="22" s="1"/>
  <c r="AP21" i="22" s="1"/>
  <c r="AG21" i="11"/>
  <c r="AP21" i="11" s="1"/>
  <c r="AF21" i="11"/>
  <c r="AO21" i="11" s="1"/>
  <c r="W22" i="11"/>
  <c r="AE21" i="29"/>
  <c r="AF21" i="29"/>
  <c r="AO21" i="29" s="1"/>
  <c r="AG21" i="60"/>
  <c r="AP21" i="60" s="1"/>
  <c r="AG22" i="1"/>
  <c r="AP22" i="1" s="1"/>
  <c r="AF22" i="1"/>
  <c r="AO22" i="1" s="1"/>
  <c r="W23" i="1"/>
  <c r="AE22" i="1"/>
  <c r="AF21" i="22"/>
  <c r="AO21" i="22" s="1"/>
  <c r="W22" i="22"/>
  <c r="AE21" i="22"/>
  <c r="W21" i="20"/>
  <c r="AE20" i="20"/>
  <c r="AG20" i="20"/>
  <c r="AP20" i="20" s="1"/>
  <c r="AF20" i="20"/>
  <c r="AO20" i="20" s="1"/>
  <c r="AG21" i="85"/>
  <c r="AP21" i="85" s="1"/>
  <c r="AF21" i="85"/>
  <c r="AO21" i="85" s="1"/>
  <c r="AE21" i="85"/>
  <c r="W22" i="85"/>
  <c r="AF21" i="50"/>
  <c r="AO21" i="50" s="1"/>
  <c r="W22" i="50"/>
  <c r="AE21" i="50"/>
  <c r="AG21" i="50"/>
  <c r="AP21" i="50" s="1"/>
  <c r="W23" i="83"/>
  <c r="AF22" i="83"/>
  <c r="AO22" i="83" s="1"/>
  <c r="AE22" i="83"/>
  <c r="AG22" i="83"/>
  <c r="AP22" i="83" s="1"/>
  <c r="AG21" i="90"/>
  <c r="AP21" i="90" s="1"/>
  <c r="AF21" i="90"/>
  <c r="AO21" i="90" s="1"/>
  <c r="AE21" i="90"/>
  <c r="W22" i="90"/>
  <c r="AF20" i="46"/>
  <c r="AO20" i="46" s="1"/>
  <c r="AE20" i="46"/>
  <c r="W21" i="46"/>
  <c r="AG20" i="46"/>
  <c r="AP20" i="46" s="1"/>
  <c r="AG21" i="61"/>
  <c r="AP21" i="61" s="1"/>
  <c r="W22" i="61"/>
  <c r="AF21" i="61"/>
  <c r="AO21" i="61" s="1"/>
  <c r="AE21" i="61"/>
  <c r="AG21" i="38"/>
  <c r="AP21" i="38" s="1"/>
  <c r="AF21" i="38"/>
  <c r="AO21" i="38" s="1"/>
  <c r="AE21" i="38"/>
  <c r="W22" i="38"/>
  <c r="AF20" i="5"/>
  <c r="AO20" i="5" s="1"/>
  <c r="W21" i="5"/>
  <c r="AE20" i="5"/>
  <c r="AG20" i="5"/>
  <c r="AP20" i="5" s="1"/>
  <c r="AR20" i="67"/>
  <c r="AF20" i="23"/>
  <c r="AO20" i="23" s="1"/>
  <c r="W21" i="23"/>
  <c r="AE20" i="23"/>
  <c r="AG20" i="23"/>
  <c r="AP20" i="23" s="1"/>
  <c r="AE20" i="35"/>
  <c r="W21" i="35"/>
  <c r="AF20" i="35"/>
  <c r="AO20" i="35" s="1"/>
  <c r="AG20" i="35"/>
  <c r="AP20" i="35" s="1"/>
  <c r="AR20" i="90"/>
  <c r="AI21" i="42"/>
  <c r="AN21" i="42"/>
  <c r="AH23" i="44"/>
  <c r="AQ23" i="44" s="1"/>
  <c r="AG20" i="93"/>
  <c r="AP20" i="93" s="1"/>
  <c r="AE20" i="93"/>
  <c r="AF20" i="93"/>
  <c r="AO20" i="93" s="1"/>
  <c r="W21" i="93"/>
  <c r="AH21" i="55"/>
  <c r="AQ21" i="55" s="1"/>
  <c r="AR21" i="65"/>
  <c r="AR20" i="55"/>
  <c r="AH23" i="86"/>
  <c r="AQ23" i="86" s="1"/>
  <c r="AH20" i="57"/>
  <c r="AQ20" i="57" s="1"/>
  <c r="AN21" i="13"/>
  <c r="AI21" i="13"/>
  <c r="AN21" i="40"/>
  <c r="AI21" i="40"/>
  <c r="AR20" i="17"/>
  <c r="X21" i="95"/>
  <c r="Z21" i="95" s="1"/>
  <c r="Y21" i="95"/>
  <c r="AN21" i="70"/>
  <c r="AI21" i="70"/>
  <c r="X22" i="30"/>
  <c r="Y22" i="30"/>
  <c r="AR20" i="85"/>
  <c r="W22" i="47"/>
  <c r="AG21" i="47"/>
  <c r="AP21" i="47" s="1"/>
  <c r="AF21" i="47"/>
  <c r="AO21" i="47" s="1"/>
  <c r="AE21" i="47"/>
  <c r="AI22" i="66"/>
  <c r="AN22" i="66"/>
  <c r="X22" i="82"/>
  <c r="Y22" i="82"/>
  <c r="Y22" i="14"/>
  <c r="X22" i="14"/>
  <c r="Y21" i="74"/>
  <c r="X21" i="74"/>
  <c r="X23" i="76"/>
  <c r="Y23" i="76"/>
  <c r="AF20" i="32"/>
  <c r="AO20" i="32" s="1"/>
  <c r="AE20" i="32"/>
  <c r="W21" i="32"/>
  <c r="AG20" i="32"/>
  <c r="AP20" i="32" s="1"/>
  <c r="AH21" i="16"/>
  <c r="AQ21" i="16" s="1"/>
  <c r="AR21" i="48"/>
  <c r="AN21" i="73"/>
  <c r="AI21" i="73"/>
  <c r="AH21" i="50"/>
  <c r="AQ21" i="50" s="1"/>
  <c r="AR20" i="16"/>
  <c r="AH20" i="35"/>
  <c r="AQ20" i="35" s="1"/>
  <c r="AH23" i="96"/>
  <c r="AQ23" i="96" s="1"/>
  <c r="AR20" i="45"/>
  <c r="AN20" i="92"/>
  <c r="AI20" i="92"/>
  <c r="AI21" i="4"/>
  <c r="AN21" i="4"/>
  <c r="Z22" i="84"/>
  <c r="Y22" i="84"/>
  <c r="X22" i="84"/>
  <c r="AN21" i="34"/>
  <c r="AI21" i="34"/>
  <c r="AR19" i="94"/>
  <c r="AH21" i="90"/>
  <c r="AQ21" i="90" s="1"/>
  <c r="X22" i="81"/>
  <c r="Z22" i="81" s="1"/>
  <c r="Y22" i="81"/>
  <c r="AH21" i="51"/>
  <c r="AQ21" i="51" s="1"/>
  <c r="Y22" i="88"/>
  <c r="X22" i="88"/>
  <c r="AN20" i="56"/>
  <c r="AI20" i="56"/>
  <c r="X20" i="7"/>
  <c r="Y20" i="7"/>
  <c r="Z20" i="7" s="1"/>
  <c r="AN20" i="72"/>
  <c r="AI20" i="72"/>
  <c r="Y23" i="28"/>
  <c r="X23" i="28"/>
  <c r="Z23" i="28" s="1"/>
  <c r="AH21" i="17"/>
  <c r="AQ21" i="17" s="1"/>
  <c r="AI21" i="33"/>
  <c r="AN21" i="33"/>
  <c r="AE22" i="43"/>
  <c r="AG22" i="43"/>
  <c r="AP22" i="43" s="1"/>
  <c r="W23" i="43"/>
  <c r="AF22" i="43"/>
  <c r="AO22" i="43" s="1"/>
  <c r="AF22" i="48"/>
  <c r="AO22" i="48" s="1"/>
  <c r="AE22" i="48"/>
  <c r="W23" i="48"/>
  <c r="AG22" i="48"/>
  <c r="AP22" i="48" s="1"/>
  <c r="AG22" i="9"/>
  <c r="AP22" i="9" s="1"/>
  <c r="AF22" i="9"/>
  <c r="AO22" i="9" s="1"/>
  <c r="W23" i="9"/>
  <c r="AE22" i="9"/>
  <c r="AG21" i="51"/>
  <c r="AP21" i="51" s="1"/>
  <c r="AF21" i="51"/>
  <c r="AO21" i="51" s="1"/>
  <c r="AE21" i="51"/>
  <c r="W22" i="51"/>
  <c r="AI21" i="19"/>
  <c r="AN21" i="19"/>
  <c r="Y21" i="72"/>
  <c r="X21" i="72"/>
  <c r="Z21" i="72" s="1"/>
  <c r="Z22" i="75"/>
  <c r="Y22" i="75"/>
  <c r="X22" i="75"/>
  <c r="AH20" i="20"/>
  <c r="AQ20" i="20" s="1"/>
  <c r="W23" i="87"/>
  <c r="AG22" i="87"/>
  <c r="AP22" i="87" s="1"/>
  <c r="AF22" i="87"/>
  <c r="AO22" i="87" s="1"/>
  <c r="AE22" i="87"/>
  <c r="AI21" i="30"/>
  <c r="AN21" i="30"/>
  <c r="X21" i="91"/>
  <c r="Z21" i="91" s="1"/>
  <c r="Y21" i="91"/>
  <c r="Y23" i="15"/>
  <c r="Z23" i="15" s="1"/>
  <c r="X23" i="15"/>
  <c r="AR19" i="20"/>
  <c r="AR21" i="52"/>
  <c r="AI20" i="95"/>
  <c r="AN20" i="95"/>
  <c r="Z22" i="42"/>
  <c r="X22" i="42"/>
  <c r="Y22" i="42"/>
  <c r="AI20" i="12"/>
  <c r="AN20" i="12"/>
  <c r="AH21" i="60"/>
  <c r="AQ21" i="60" s="1"/>
  <c r="AH20" i="49"/>
  <c r="AQ20" i="49" s="1"/>
  <c r="AH20" i="5"/>
  <c r="AQ20" i="5" s="1"/>
  <c r="X21" i="18"/>
  <c r="Y21" i="18"/>
  <c r="AE21" i="39"/>
  <c r="W22" i="39"/>
  <c r="AF21" i="39"/>
  <c r="AO21" i="39" s="1"/>
  <c r="AG21" i="39"/>
  <c r="AP21" i="39" s="1"/>
  <c r="AR22" i="44"/>
  <c r="AH20" i="6"/>
  <c r="AQ20" i="6" s="1"/>
  <c r="AH22" i="37"/>
  <c r="AQ22" i="37" s="1"/>
  <c r="W21" i="27"/>
  <c r="AG20" i="27"/>
  <c r="AP20" i="27" s="1"/>
  <c r="AF20" i="27"/>
  <c r="AO20" i="27" s="1"/>
  <c r="AE20" i="27"/>
  <c r="AR21" i="83"/>
  <c r="AH21" i="78"/>
  <c r="AQ21" i="78" s="1"/>
  <c r="AH22" i="1"/>
  <c r="AQ22" i="1" s="1"/>
  <c r="AR19" i="6"/>
  <c r="AN22" i="21"/>
  <c r="AI22" i="21"/>
  <c r="AI22" i="79"/>
  <c r="AN22" i="79"/>
  <c r="AI21" i="2"/>
  <c r="AN21" i="2"/>
  <c r="AR21" i="1"/>
  <c r="AR21" i="25"/>
  <c r="AR22" i="96"/>
  <c r="AH22" i="25"/>
  <c r="AQ22" i="25" s="1"/>
  <c r="X22" i="53"/>
  <c r="Y22" i="53"/>
  <c r="AI21" i="88"/>
  <c r="AN21" i="88"/>
  <c r="Y22" i="19"/>
  <c r="X22" i="19"/>
  <c r="Z22" i="19" s="1"/>
  <c r="AI22" i="28"/>
  <c r="AN22" i="28"/>
  <c r="AR20" i="51"/>
  <c r="AI22" i="15"/>
  <c r="AN22" i="15"/>
  <c r="AH21" i="67"/>
  <c r="AQ21" i="67" s="1"/>
  <c r="AI20" i="74"/>
  <c r="AN20" i="74"/>
  <c r="AG21" i="24"/>
  <c r="AP21" i="24" s="1"/>
  <c r="AF21" i="24"/>
  <c r="AO21" i="24" s="1"/>
  <c r="W22" i="24"/>
  <c r="AE21" i="24"/>
  <c r="AG21" i="16"/>
  <c r="AP21" i="16" s="1"/>
  <c r="AF21" i="16"/>
  <c r="AO21" i="16" s="1"/>
  <c r="W22" i="16"/>
  <c r="AE21" i="16"/>
  <c r="W21" i="62"/>
  <c r="AE20" i="62"/>
  <c r="AG20" i="62"/>
  <c r="AP20" i="62" s="1"/>
  <c r="AF20" i="62"/>
  <c r="AO20" i="62" s="1"/>
  <c r="AR20" i="78"/>
  <c r="AF23" i="96"/>
  <c r="AO23" i="96" s="1"/>
  <c r="AG23" i="96"/>
  <c r="AP23" i="96" s="1"/>
  <c r="W24" i="96"/>
  <c r="AE23" i="96"/>
  <c r="X22" i="40"/>
  <c r="Z22" i="40" s="1"/>
  <c r="Y22" i="40"/>
  <c r="AI21" i="63"/>
  <c r="AN21" i="63"/>
  <c r="AN21" i="77"/>
  <c r="AI21" i="77"/>
  <c r="AN20" i="64"/>
  <c r="AI20" i="64"/>
  <c r="AN21" i="75"/>
  <c r="AI21" i="75"/>
  <c r="AR21" i="26"/>
  <c r="AH22" i="36"/>
  <c r="AQ22" i="36" s="1"/>
  <c r="X23" i="66"/>
  <c r="Y23" i="66"/>
  <c r="AH20" i="46"/>
  <c r="AQ20" i="46" s="1"/>
  <c r="Z21" i="67"/>
  <c r="AR19" i="57"/>
  <c r="AR20" i="60"/>
  <c r="AH22" i="26"/>
  <c r="AQ22" i="26" s="1"/>
  <c r="X22" i="31"/>
  <c r="Y22" i="31"/>
  <c r="X22" i="2"/>
  <c r="Y22" i="2"/>
  <c r="AI22" i="69"/>
  <c r="AN22" i="69"/>
  <c r="AN20" i="91"/>
  <c r="AI20" i="91"/>
  <c r="AH21" i="38"/>
  <c r="AQ21" i="38" s="1"/>
  <c r="AN22" i="76"/>
  <c r="AI22" i="76"/>
  <c r="Z23" i="44"/>
  <c r="AH21" i="85"/>
  <c r="AQ21" i="85" s="1"/>
  <c r="AH20" i="94"/>
  <c r="AQ20" i="94" s="1"/>
  <c r="AF21" i="8"/>
  <c r="AO21" i="8" s="1"/>
  <c r="W22" i="8"/>
  <c r="AE21" i="8"/>
  <c r="AG21" i="8"/>
  <c r="AP21" i="8" s="1"/>
  <c r="AR20" i="24"/>
  <c r="Z20" i="6"/>
  <c r="Z22" i="37"/>
  <c r="Z21" i="78"/>
  <c r="AH21" i="11"/>
  <c r="AQ21" i="11" s="1"/>
  <c r="Z22" i="26"/>
  <c r="AR20" i="50"/>
  <c r="Y22" i="80"/>
  <c r="X22" i="80"/>
  <c r="Y22" i="41"/>
  <c r="X22" i="41"/>
  <c r="AI21" i="84"/>
  <c r="AN21" i="84"/>
  <c r="AR22" i="86"/>
  <c r="AI21" i="31"/>
  <c r="AN21" i="31"/>
  <c r="AH21" i="22"/>
  <c r="AQ21" i="22" s="1"/>
  <c r="X20" i="68"/>
  <c r="Z20" i="68" s="1"/>
  <c r="Y20" i="68"/>
  <c r="AN21" i="54"/>
  <c r="AI21" i="54"/>
  <c r="AR21" i="36"/>
  <c r="AR20" i="11"/>
  <c r="Y23" i="69"/>
  <c r="X23" i="69"/>
  <c r="AH22" i="52"/>
  <c r="AQ22" i="52" s="1"/>
  <c r="AI21" i="81"/>
  <c r="AN21" i="81"/>
  <c r="AR20" i="22"/>
  <c r="Z22" i="25"/>
  <c r="AI21" i="53"/>
  <c r="AN21" i="53"/>
  <c r="X22" i="63"/>
  <c r="Y22" i="63"/>
  <c r="AN20" i="59"/>
  <c r="AI20" i="59"/>
  <c r="X21" i="64"/>
  <c r="Z21" i="64" s="1"/>
  <c r="Y21" i="64"/>
  <c r="AN21" i="3"/>
  <c r="AI21" i="3"/>
  <c r="AG22" i="65"/>
  <c r="AP22" i="65" s="1"/>
  <c r="AF22" i="65"/>
  <c r="AO22" i="65" s="1"/>
  <c r="AE22" i="65"/>
  <c r="W23" i="65"/>
  <c r="AN20" i="18"/>
  <c r="AI20" i="18"/>
  <c r="AF21" i="45"/>
  <c r="AO21" i="45" s="1"/>
  <c r="AE21" i="45"/>
  <c r="W22" i="45"/>
  <c r="AG21" i="45"/>
  <c r="AP21" i="45" s="1"/>
  <c r="AI21" i="80"/>
  <c r="AN21" i="80"/>
  <c r="Y22" i="4"/>
  <c r="X22" i="4"/>
  <c r="Z22" i="4" s="1"/>
  <c r="Z21" i="17"/>
  <c r="X21" i="12"/>
  <c r="Y21" i="12"/>
  <c r="W21" i="49"/>
  <c r="AE20" i="49"/>
  <c r="AG20" i="49"/>
  <c r="AP20" i="49" s="1"/>
  <c r="AF20" i="49"/>
  <c r="AO20" i="49" s="1"/>
  <c r="AN20" i="89"/>
  <c r="AI20" i="89"/>
  <c r="Y23" i="21"/>
  <c r="X23" i="21"/>
  <c r="W21" i="10"/>
  <c r="AE20" i="10"/>
  <c r="AG20" i="10"/>
  <c r="AP20" i="10" s="1"/>
  <c r="AF20" i="10"/>
  <c r="AO20" i="10" s="1"/>
  <c r="Z22" i="36"/>
  <c r="AH21" i="29"/>
  <c r="AQ21" i="29" s="1"/>
  <c r="AR20" i="38"/>
  <c r="Z23" i="86"/>
  <c r="Z20" i="57"/>
  <c r="Z22" i="13"/>
  <c r="Y22" i="13"/>
  <c r="X22" i="13"/>
  <c r="AH22" i="65"/>
  <c r="AQ22" i="65" s="1"/>
  <c r="AN21" i="82"/>
  <c r="AI21" i="82"/>
  <c r="X22" i="70"/>
  <c r="Y22" i="70"/>
  <c r="AH21" i="61"/>
  <c r="AQ21" i="61" s="1"/>
  <c r="AI21" i="14"/>
  <c r="AN21" i="14"/>
  <c r="AR19" i="35"/>
  <c r="AH21" i="24"/>
  <c r="AQ21" i="24" s="1"/>
  <c r="W22" i="58"/>
  <c r="AE21" i="58"/>
  <c r="AF21" i="58"/>
  <c r="AO21" i="58" s="1"/>
  <c r="AG21" i="58"/>
  <c r="AP21" i="58" s="1"/>
  <c r="AR21" i="37"/>
  <c r="Z22" i="73"/>
  <c r="Y22" i="73"/>
  <c r="X22" i="73"/>
  <c r="Z20" i="94"/>
  <c r="AR21" i="43"/>
  <c r="AH21" i="45"/>
  <c r="AQ21" i="45" s="1"/>
  <c r="AR19" i="49"/>
  <c r="AR19" i="5"/>
  <c r="X21" i="89"/>
  <c r="Z21" i="89" s="1"/>
  <c r="Y21" i="89"/>
  <c r="AG22" i="71"/>
  <c r="AP22" i="71" s="1"/>
  <c r="AF22" i="71"/>
  <c r="AO22" i="71" s="1"/>
  <c r="W23" i="71"/>
  <c r="AE22" i="71"/>
  <c r="AR20" i="61"/>
  <c r="X21" i="92"/>
  <c r="Y21" i="92"/>
  <c r="Z21" i="92" s="1"/>
  <c r="AI21" i="41"/>
  <c r="AN21" i="41"/>
  <c r="X22" i="34"/>
  <c r="Y22" i="34"/>
  <c r="AH22" i="83"/>
  <c r="AQ22" i="83" s="1"/>
  <c r="X22" i="33"/>
  <c r="Y22" i="33"/>
  <c r="AH22" i="43"/>
  <c r="AQ22" i="43" s="1"/>
  <c r="Y23" i="79"/>
  <c r="X23" i="79"/>
  <c r="Z23" i="79" s="1"/>
  <c r="AI19" i="68"/>
  <c r="AN19" i="68"/>
  <c r="X22" i="54"/>
  <c r="Y22" i="54"/>
  <c r="AR20" i="29"/>
  <c r="Z22" i="52"/>
  <c r="Z21" i="55"/>
  <c r="AR19" i="46"/>
  <c r="AH22" i="48"/>
  <c r="AQ22" i="48" s="1"/>
  <c r="X21" i="56"/>
  <c r="Y21" i="56"/>
  <c r="X21" i="59"/>
  <c r="Y21" i="59"/>
  <c r="Z21" i="59" s="1"/>
  <c r="AI19" i="7"/>
  <c r="AN19" i="7"/>
  <c r="Y22" i="77"/>
  <c r="X22" i="77"/>
  <c r="Z22" i="77" s="1"/>
  <c r="Z22" i="3"/>
  <c r="Y22" i="3"/>
  <c r="X22" i="3"/>
  <c r="Z21" i="12" l="1"/>
  <c r="Z22" i="63"/>
  <c r="Z22" i="88"/>
  <c r="Z22" i="82"/>
  <c r="Z22" i="80"/>
  <c r="AE21" i="60"/>
  <c r="AG21" i="29"/>
  <c r="AP21" i="29" s="1"/>
  <c r="Z23" i="21"/>
  <c r="Z23" i="69"/>
  <c r="Z22" i="31"/>
  <c r="Z22" i="30"/>
  <c r="AF22" i="30" s="1"/>
  <c r="AO22" i="30" s="1"/>
  <c r="W22" i="60"/>
  <c r="Z22" i="33"/>
  <c r="Z22" i="70"/>
  <c r="Z22" i="14"/>
  <c r="W23" i="14" s="1"/>
  <c r="AE23" i="69"/>
  <c r="AF23" i="69"/>
  <c r="AO23" i="69" s="1"/>
  <c r="AO25" i="69" s="1"/>
  <c r="AG23" i="69"/>
  <c r="AP23" i="69" s="1"/>
  <c r="AP25" i="69" s="1"/>
  <c r="AF22" i="33"/>
  <c r="AO22" i="33" s="1"/>
  <c r="AE22" i="33"/>
  <c r="AG22" i="33"/>
  <c r="AP22" i="33" s="1"/>
  <c r="W23" i="33"/>
  <c r="AG22" i="14"/>
  <c r="AP22" i="14" s="1"/>
  <c r="AF22" i="14"/>
  <c r="AO22" i="14" s="1"/>
  <c r="AE22" i="80"/>
  <c r="W23" i="80"/>
  <c r="AF22" i="80"/>
  <c r="AO22" i="80" s="1"/>
  <c r="AG22" i="80"/>
  <c r="AP22" i="80" s="1"/>
  <c r="W23" i="40"/>
  <c r="AG22" i="40"/>
  <c r="AP22" i="40" s="1"/>
  <c r="AE22" i="40"/>
  <c r="AF22" i="40"/>
  <c r="AO22" i="40" s="1"/>
  <c r="AG23" i="21"/>
  <c r="AP23" i="21" s="1"/>
  <c r="AP25" i="21" s="1"/>
  <c r="AF23" i="21"/>
  <c r="AO23" i="21" s="1"/>
  <c r="AO25" i="21" s="1"/>
  <c r="AE23" i="21"/>
  <c r="AE22" i="30"/>
  <c r="W23" i="30"/>
  <c r="AG22" i="30"/>
  <c r="AP22" i="30" s="1"/>
  <c r="AE22" i="88"/>
  <c r="W23" i="88"/>
  <c r="AF22" i="88"/>
  <c r="AO22" i="88" s="1"/>
  <c r="AG22" i="88"/>
  <c r="AP22" i="88" s="1"/>
  <c r="W23" i="82"/>
  <c r="AG22" i="82"/>
  <c r="AP22" i="82" s="1"/>
  <c r="AF22" i="82"/>
  <c r="AO22" i="82" s="1"/>
  <c r="AE22" i="82"/>
  <c r="AG22" i="31"/>
  <c r="AP22" i="31" s="1"/>
  <c r="AF22" i="31"/>
  <c r="AO22" i="31" s="1"/>
  <c r="AE22" i="31"/>
  <c r="W23" i="31"/>
  <c r="AF22" i="70"/>
  <c r="AO22" i="70" s="1"/>
  <c r="W23" i="70"/>
  <c r="AE22" i="70"/>
  <c r="AG22" i="70"/>
  <c r="AP22" i="70" s="1"/>
  <c r="AG20" i="68"/>
  <c r="AP20" i="68" s="1"/>
  <c r="AF20" i="68"/>
  <c r="AO20" i="68" s="1"/>
  <c r="AE20" i="68"/>
  <c r="W21" i="68"/>
  <c r="AF21" i="59"/>
  <c r="AO21" i="59" s="1"/>
  <c r="W22" i="59"/>
  <c r="AE21" i="59"/>
  <c r="AG21" i="59"/>
  <c r="AP21" i="59" s="1"/>
  <c r="AG21" i="12"/>
  <c r="AP21" i="12" s="1"/>
  <c r="AF21" i="12"/>
  <c r="AO21" i="12" s="1"/>
  <c r="W22" i="12"/>
  <c r="AE21" i="12"/>
  <c r="W23" i="63"/>
  <c r="AE22" i="63"/>
  <c r="AF22" i="63"/>
  <c r="AO22" i="63" s="1"/>
  <c r="AG22" i="63"/>
  <c r="AP22" i="63" s="1"/>
  <c r="AG20" i="7"/>
  <c r="AP20" i="7" s="1"/>
  <c r="AF20" i="7"/>
  <c r="AO20" i="7" s="1"/>
  <c r="W21" i="7"/>
  <c r="AE20" i="7"/>
  <c r="AH22" i="54"/>
  <c r="AQ22" i="54" s="1"/>
  <c r="AR21" i="41"/>
  <c r="W22" i="17"/>
  <c r="AE21" i="17"/>
  <c r="AG21" i="17"/>
  <c r="AP21" i="17" s="1"/>
  <c r="AF21" i="17"/>
  <c r="AO21" i="17" s="1"/>
  <c r="Y22" i="24"/>
  <c r="Z22" i="24" s="1"/>
  <c r="X22" i="24"/>
  <c r="AR20" i="12"/>
  <c r="W23" i="81"/>
  <c r="AF22" i="81"/>
  <c r="AO22" i="81" s="1"/>
  <c r="AE22" i="81"/>
  <c r="AG22" i="81"/>
  <c r="AP22" i="81" s="1"/>
  <c r="AE22" i="84"/>
  <c r="AG22" i="84"/>
  <c r="AP22" i="84" s="1"/>
  <c r="AF22" i="84"/>
  <c r="AO22" i="84" s="1"/>
  <c r="W23" i="84"/>
  <c r="AF21" i="92"/>
  <c r="AO21" i="92" s="1"/>
  <c r="AG21" i="92"/>
  <c r="AP21" i="92" s="1"/>
  <c r="AE21" i="92"/>
  <c r="W22" i="92"/>
  <c r="AH22" i="3"/>
  <c r="AQ22" i="3" s="1"/>
  <c r="AH21" i="56"/>
  <c r="AQ21" i="56" s="1"/>
  <c r="AH23" i="79"/>
  <c r="AQ23" i="79" s="1"/>
  <c r="AR19" i="7"/>
  <c r="Z21" i="56"/>
  <c r="AH21" i="89"/>
  <c r="AQ21" i="89" s="1"/>
  <c r="AE23" i="86"/>
  <c r="W24" i="86"/>
  <c r="AF23" i="86"/>
  <c r="AO23" i="86" s="1"/>
  <c r="AG23" i="86"/>
  <c r="AP23" i="86" s="1"/>
  <c r="Y21" i="10"/>
  <c r="X21" i="10"/>
  <c r="Z21" i="10" s="1"/>
  <c r="AR21" i="80"/>
  <c r="AR20" i="18"/>
  <c r="AR21" i="3"/>
  <c r="AE22" i="25"/>
  <c r="W23" i="25"/>
  <c r="AG22" i="25"/>
  <c r="AP22" i="25" s="1"/>
  <c r="AF22" i="25"/>
  <c r="AO22" i="25" s="1"/>
  <c r="AH22" i="80"/>
  <c r="AQ22" i="80" s="1"/>
  <c r="AG21" i="67"/>
  <c r="AP21" i="67" s="1"/>
  <c r="AF21" i="67"/>
  <c r="AO21" i="67" s="1"/>
  <c r="AE21" i="67"/>
  <c r="W22" i="67"/>
  <c r="AR20" i="64"/>
  <c r="AI20" i="62"/>
  <c r="AN20" i="62"/>
  <c r="AN21" i="24"/>
  <c r="AI21" i="24"/>
  <c r="AR21" i="88"/>
  <c r="AR22" i="79"/>
  <c r="X21" i="27"/>
  <c r="Z21" i="27" s="1"/>
  <c r="Y21" i="27"/>
  <c r="AR20" i="95"/>
  <c r="AR21" i="30"/>
  <c r="X23" i="43"/>
  <c r="Y23" i="43"/>
  <c r="AH22" i="88"/>
  <c r="AQ22" i="88" s="1"/>
  <c r="AH22" i="81"/>
  <c r="AQ22" i="81" s="1"/>
  <c r="Y21" i="32"/>
  <c r="X21" i="32"/>
  <c r="Z21" i="32" s="1"/>
  <c r="AH21" i="74"/>
  <c r="AQ21" i="74" s="1"/>
  <c r="AH21" i="95"/>
  <c r="AQ21" i="95" s="1"/>
  <c r="AR21" i="13"/>
  <c r="AN20" i="93"/>
  <c r="AI20" i="93"/>
  <c r="X21" i="23"/>
  <c r="Z21" i="23" s="1"/>
  <c r="Y21" i="23"/>
  <c r="Y21" i="5"/>
  <c r="X21" i="5"/>
  <c r="AN21" i="90"/>
  <c r="AI21" i="90"/>
  <c r="Y22" i="60"/>
  <c r="X22" i="60"/>
  <c r="Z22" i="60" s="1"/>
  <c r="AG22" i="3"/>
  <c r="AP22" i="3" s="1"/>
  <c r="AF22" i="3"/>
  <c r="AO22" i="3" s="1"/>
  <c r="W23" i="3"/>
  <c r="AE22" i="3"/>
  <c r="AE23" i="79"/>
  <c r="W24" i="79"/>
  <c r="AF23" i="79"/>
  <c r="AO23" i="79" s="1"/>
  <c r="AG23" i="79"/>
  <c r="AP23" i="79" s="1"/>
  <c r="AF20" i="94"/>
  <c r="AO20" i="94" s="1"/>
  <c r="AE20" i="94"/>
  <c r="AG20" i="94"/>
  <c r="AP20" i="94" s="1"/>
  <c r="W21" i="94"/>
  <c r="AH23" i="66"/>
  <c r="AQ23" i="66" s="1"/>
  <c r="AQ25" i="66" s="1"/>
  <c r="AZ3" i="66"/>
  <c r="AX22" i="66" s="1"/>
  <c r="S22" i="66" s="1"/>
  <c r="AC22" i="66" s="1"/>
  <c r="AB23" i="66" s="1"/>
  <c r="AR22" i="28"/>
  <c r="AI22" i="1"/>
  <c r="AN22" i="1"/>
  <c r="AH22" i="77"/>
  <c r="AQ22" i="77" s="1"/>
  <c r="AH21" i="59"/>
  <c r="AQ21" i="59" s="1"/>
  <c r="AF21" i="55"/>
  <c r="AO21" i="55" s="1"/>
  <c r="W22" i="55"/>
  <c r="AE21" i="55"/>
  <c r="AG21" i="55"/>
  <c r="AP21" i="55" s="1"/>
  <c r="Z22" i="54"/>
  <c r="AH22" i="33"/>
  <c r="AQ22" i="33" s="1"/>
  <c r="Z23" i="71"/>
  <c r="Y23" i="71"/>
  <c r="X23" i="71"/>
  <c r="AH22" i="73"/>
  <c r="AQ22" i="73" s="1"/>
  <c r="AH22" i="70"/>
  <c r="AQ22" i="70" s="1"/>
  <c r="AH22" i="13"/>
  <c r="AQ22" i="13" s="1"/>
  <c r="AF22" i="36"/>
  <c r="AO22" i="36" s="1"/>
  <c r="W23" i="36"/>
  <c r="AG22" i="36"/>
  <c r="AP22" i="36" s="1"/>
  <c r="AE22" i="36"/>
  <c r="AN20" i="49"/>
  <c r="AI20" i="49"/>
  <c r="AH22" i="4"/>
  <c r="AQ22" i="4" s="1"/>
  <c r="X22" i="45"/>
  <c r="Y22" i="45"/>
  <c r="X23" i="65"/>
  <c r="Z23" i="65" s="1"/>
  <c r="Y23" i="65"/>
  <c r="AH22" i="63"/>
  <c r="AQ22" i="63" s="1"/>
  <c r="AR21" i="54"/>
  <c r="AR21" i="84"/>
  <c r="AG21" i="78"/>
  <c r="AP21" i="78" s="1"/>
  <c r="AF21" i="78"/>
  <c r="AO21" i="78" s="1"/>
  <c r="AE21" i="78"/>
  <c r="W22" i="78"/>
  <c r="AI21" i="8"/>
  <c r="AN21" i="8"/>
  <c r="AR22" i="69"/>
  <c r="Z23" i="66"/>
  <c r="AR21" i="77"/>
  <c r="AN21" i="16"/>
  <c r="AI21" i="16"/>
  <c r="AH22" i="19"/>
  <c r="AQ22" i="19" s="1"/>
  <c r="AH22" i="53"/>
  <c r="AQ22" i="53" s="1"/>
  <c r="AI20" i="27"/>
  <c r="AN20" i="27"/>
  <c r="AI21" i="39"/>
  <c r="AN21" i="39"/>
  <c r="AH22" i="75"/>
  <c r="AQ22" i="75" s="1"/>
  <c r="AI22" i="9"/>
  <c r="AN22" i="9"/>
  <c r="AN22" i="48"/>
  <c r="AI22" i="48"/>
  <c r="AH23" i="28"/>
  <c r="AQ23" i="28" s="1"/>
  <c r="AH20" i="7"/>
  <c r="AQ20" i="7" s="1"/>
  <c r="Z21" i="74"/>
  <c r="AR21" i="42"/>
  <c r="Y21" i="35"/>
  <c r="X21" i="35"/>
  <c r="X22" i="38"/>
  <c r="Z22" i="38" s="1"/>
  <c r="Y22" i="38"/>
  <c r="AI20" i="46"/>
  <c r="AN20" i="46"/>
  <c r="AN21" i="85"/>
  <c r="AI21" i="85"/>
  <c r="Y21" i="20"/>
  <c r="X21" i="20"/>
  <c r="Z21" i="20" s="1"/>
  <c r="Y23" i="1"/>
  <c r="X23" i="1"/>
  <c r="AN21" i="11"/>
  <c r="AI21" i="11"/>
  <c r="W22" i="89"/>
  <c r="AE21" i="89"/>
  <c r="AF21" i="89"/>
  <c r="AO21" i="89" s="1"/>
  <c r="AG21" i="89"/>
  <c r="AP21" i="89" s="1"/>
  <c r="AH22" i="31"/>
  <c r="AQ22" i="31" s="1"/>
  <c r="AH22" i="40"/>
  <c r="AQ22" i="40" s="1"/>
  <c r="AI20" i="20"/>
  <c r="AN20" i="20"/>
  <c r="AG22" i="52"/>
  <c r="AP22" i="52" s="1"/>
  <c r="W23" i="52"/>
  <c r="AF22" i="52"/>
  <c r="AO22" i="52" s="1"/>
  <c r="AE22" i="52"/>
  <c r="AH21" i="92"/>
  <c r="AQ21" i="92" s="1"/>
  <c r="AI21" i="58"/>
  <c r="AN21" i="58"/>
  <c r="Y21" i="49"/>
  <c r="Z21" i="49" s="1"/>
  <c r="X21" i="49"/>
  <c r="AN21" i="45"/>
  <c r="AI21" i="45"/>
  <c r="AN22" i="65"/>
  <c r="AI22" i="65"/>
  <c r="AH21" i="64"/>
  <c r="AQ21" i="64" s="1"/>
  <c r="AH22" i="41"/>
  <c r="AQ22" i="41" s="1"/>
  <c r="W23" i="37"/>
  <c r="AG22" i="37"/>
  <c r="AP22" i="37" s="1"/>
  <c r="AF22" i="37"/>
  <c r="AO22" i="37" s="1"/>
  <c r="AE22" i="37"/>
  <c r="Z22" i="8"/>
  <c r="X22" i="8"/>
  <c r="Y22" i="8"/>
  <c r="W24" i="44"/>
  <c r="AG23" i="44"/>
  <c r="AP23" i="44" s="1"/>
  <c r="AF23" i="44"/>
  <c r="AO23" i="44" s="1"/>
  <c r="AE23" i="44"/>
  <c r="X22" i="16"/>
  <c r="Y22" i="16"/>
  <c r="AR22" i="15"/>
  <c r="Z22" i="53"/>
  <c r="AH22" i="42"/>
  <c r="AQ22" i="42" s="1"/>
  <c r="AH21" i="91"/>
  <c r="AQ21" i="91" s="1"/>
  <c r="AR21" i="19"/>
  <c r="Y23" i="9"/>
  <c r="X23" i="9"/>
  <c r="AI22" i="43"/>
  <c r="AN22" i="43"/>
  <c r="AR21" i="34"/>
  <c r="AR21" i="4"/>
  <c r="AH22" i="14"/>
  <c r="AQ22" i="14" s="1"/>
  <c r="X22" i="47"/>
  <c r="Y22" i="47"/>
  <c r="AR21" i="70"/>
  <c r="Z21" i="93"/>
  <c r="Y21" i="93"/>
  <c r="X21" i="93"/>
  <c r="AI20" i="35"/>
  <c r="AN20" i="35"/>
  <c r="AI21" i="38"/>
  <c r="AN21" i="38"/>
  <c r="Y22" i="61"/>
  <c r="X22" i="61"/>
  <c r="AI21" i="50"/>
  <c r="AN21" i="50"/>
  <c r="AI21" i="22"/>
  <c r="AN21" i="22"/>
  <c r="X22" i="11"/>
  <c r="Y22" i="11"/>
  <c r="AN22" i="71"/>
  <c r="AI22" i="71"/>
  <c r="AH23" i="69"/>
  <c r="AQ23" i="69" s="1"/>
  <c r="AQ25" i="69" s="1"/>
  <c r="AZ3" i="69"/>
  <c r="X21" i="62"/>
  <c r="Z21" i="62" s="1"/>
  <c r="Y21" i="62"/>
  <c r="X22" i="39"/>
  <c r="Y22" i="39"/>
  <c r="AF23" i="15"/>
  <c r="AO23" i="15" s="1"/>
  <c r="AO25" i="15" s="1"/>
  <c r="AE23" i="15"/>
  <c r="AG23" i="15"/>
  <c r="AP23" i="15" s="1"/>
  <c r="AP25" i="15" s="1"/>
  <c r="AG21" i="72"/>
  <c r="AP21" i="72" s="1"/>
  <c r="AF21" i="72"/>
  <c r="AO21" i="72" s="1"/>
  <c r="W22" i="72"/>
  <c r="AE21" i="72"/>
  <c r="Y23" i="48"/>
  <c r="X23" i="48"/>
  <c r="Y22" i="85"/>
  <c r="X22" i="85"/>
  <c r="W23" i="77"/>
  <c r="AG22" i="77"/>
  <c r="AP22" i="77" s="1"/>
  <c r="AF22" i="77"/>
  <c r="AO22" i="77" s="1"/>
  <c r="AE22" i="77"/>
  <c r="AH22" i="34"/>
  <c r="AQ22" i="34" s="1"/>
  <c r="W23" i="73"/>
  <c r="AG22" i="73"/>
  <c r="AP22" i="73" s="1"/>
  <c r="AE22" i="73"/>
  <c r="AF22" i="73"/>
  <c r="AO22" i="73" s="1"/>
  <c r="X22" i="58"/>
  <c r="Y22" i="58"/>
  <c r="AR21" i="14"/>
  <c r="AR21" i="82"/>
  <c r="AG22" i="13"/>
  <c r="AP22" i="13" s="1"/>
  <c r="AF22" i="13"/>
  <c r="AO22" i="13" s="1"/>
  <c r="W23" i="13"/>
  <c r="AE22" i="13"/>
  <c r="AR20" i="89"/>
  <c r="AG22" i="4"/>
  <c r="AP22" i="4" s="1"/>
  <c r="AF22" i="4"/>
  <c r="AO22" i="4" s="1"/>
  <c r="W23" i="4"/>
  <c r="AE22" i="4"/>
  <c r="AF21" i="64"/>
  <c r="AO21" i="64" s="1"/>
  <c r="W22" i="64"/>
  <c r="AE21" i="64"/>
  <c r="AG21" i="64"/>
  <c r="AP21" i="64" s="1"/>
  <c r="AR21" i="81"/>
  <c r="AR21" i="31"/>
  <c r="AG20" i="6"/>
  <c r="AP20" i="6" s="1"/>
  <c r="AF20" i="6"/>
  <c r="AO20" i="6" s="1"/>
  <c r="W21" i="6"/>
  <c r="AE20" i="6"/>
  <c r="AR22" i="76"/>
  <c r="AH22" i="2"/>
  <c r="AQ22" i="2" s="1"/>
  <c r="AR21" i="75"/>
  <c r="AI23" i="96"/>
  <c r="AN23" i="96"/>
  <c r="AG22" i="19"/>
  <c r="AP22" i="19" s="1"/>
  <c r="AF22" i="19"/>
  <c r="AO22" i="19" s="1"/>
  <c r="W23" i="19"/>
  <c r="AE22" i="19"/>
  <c r="AR21" i="2"/>
  <c r="AH21" i="18"/>
  <c r="AQ21" i="18" s="1"/>
  <c r="AG22" i="42"/>
  <c r="AP22" i="42" s="1"/>
  <c r="AF22" i="42"/>
  <c r="AO22" i="42" s="1"/>
  <c r="AE22" i="42"/>
  <c r="W23" i="42"/>
  <c r="AG21" i="91"/>
  <c r="AP21" i="91" s="1"/>
  <c r="W22" i="91"/>
  <c r="AE21" i="91"/>
  <c r="AF21" i="91"/>
  <c r="AO21" i="91" s="1"/>
  <c r="W23" i="75"/>
  <c r="AG22" i="75"/>
  <c r="AP22" i="75" s="1"/>
  <c r="AF22" i="75"/>
  <c r="AO22" i="75" s="1"/>
  <c r="AE22" i="75"/>
  <c r="X22" i="51"/>
  <c r="Y22" i="51"/>
  <c r="AE23" i="28"/>
  <c r="AF23" i="28"/>
  <c r="AO23" i="28" s="1"/>
  <c r="W24" i="28"/>
  <c r="AG23" i="28"/>
  <c r="AP23" i="28" s="1"/>
  <c r="AR20" i="56"/>
  <c r="AR20" i="92"/>
  <c r="AR21" i="73"/>
  <c r="AH23" i="76"/>
  <c r="AQ23" i="76" s="1"/>
  <c r="AR22" i="66"/>
  <c r="AR21" i="40"/>
  <c r="AI22" i="83"/>
  <c r="AN22" i="83"/>
  <c r="X22" i="50"/>
  <c r="Y22" i="50"/>
  <c r="X22" i="22"/>
  <c r="Z22" i="22" s="1"/>
  <c r="Y22" i="22"/>
  <c r="AI21" i="29"/>
  <c r="AN21" i="29"/>
  <c r="AH23" i="21"/>
  <c r="AQ23" i="21" s="1"/>
  <c r="AQ25" i="21" s="1"/>
  <c r="AZ3" i="21"/>
  <c r="AX22" i="21" s="1"/>
  <c r="S22" i="21" s="1"/>
  <c r="AC22" i="21" s="1"/>
  <c r="AB23" i="21" s="1"/>
  <c r="AR22" i="21"/>
  <c r="AI22" i="87"/>
  <c r="AN22" i="87"/>
  <c r="AI20" i="32"/>
  <c r="AN20" i="32"/>
  <c r="AH22" i="82"/>
  <c r="AQ22" i="82" s="1"/>
  <c r="AH22" i="30"/>
  <c r="AQ22" i="30" s="1"/>
  <c r="AE21" i="95"/>
  <c r="AF21" i="95"/>
  <c r="AO21" i="95" s="1"/>
  <c r="W22" i="95"/>
  <c r="AG21" i="95"/>
  <c r="AP21" i="95" s="1"/>
  <c r="AI21" i="61"/>
  <c r="AN21" i="61"/>
  <c r="Y21" i="46"/>
  <c r="X21" i="46"/>
  <c r="X23" i="83"/>
  <c r="Y23" i="83"/>
  <c r="Z23" i="83" s="1"/>
  <c r="X22" i="29"/>
  <c r="Y22" i="29"/>
  <c r="AR19" i="68"/>
  <c r="Z22" i="34"/>
  <c r="W21" i="57"/>
  <c r="AE20" i="57"/>
  <c r="AG20" i="57"/>
  <c r="AP20" i="57" s="1"/>
  <c r="AF20" i="57"/>
  <c r="AO20" i="57" s="1"/>
  <c r="AI20" i="10"/>
  <c r="AN20" i="10"/>
  <c r="AH21" i="12"/>
  <c r="AQ21" i="12" s="1"/>
  <c r="AR20" i="59"/>
  <c r="AR21" i="53"/>
  <c r="AH20" i="68"/>
  <c r="AQ20" i="68" s="1"/>
  <c r="Z22" i="41"/>
  <c r="AE22" i="26"/>
  <c r="W23" i="26"/>
  <c r="AG22" i="26"/>
  <c r="AP22" i="26" s="1"/>
  <c r="AF22" i="26"/>
  <c r="AO22" i="26" s="1"/>
  <c r="AR20" i="91"/>
  <c r="Z22" i="2"/>
  <c r="AR21" i="63"/>
  <c r="X24" i="96"/>
  <c r="Y24" i="96"/>
  <c r="AR20" i="74"/>
  <c r="Z21" i="18"/>
  <c r="AH23" i="15"/>
  <c r="AQ23" i="15" s="1"/>
  <c r="AQ25" i="15" s="1"/>
  <c r="AZ3" i="15"/>
  <c r="Y23" i="87"/>
  <c r="X23" i="87"/>
  <c r="AH21" i="72"/>
  <c r="AQ21" i="72" s="1"/>
  <c r="AN21" i="51"/>
  <c r="AI21" i="51"/>
  <c r="AR21" i="33"/>
  <c r="AR20" i="72"/>
  <c r="AH22" i="84"/>
  <c r="AQ22" i="84" s="1"/>
  <c r="Z23" i="76"/>
  <c r="AI21" i="47"/>
  <c r="AN21" i="47"/>
  <c r="AI20" i="23"/>
  <c r="AN20" i="23"/>
  <c r="AI20" i="5"/>
  <c r="AN20" i="5"/>
  <c r="Y22" i="90"/>
  <c r="X22" i="90"/>
  <c r="AN21" i="60"/>
  <c r="AI21" i="60"/>
  <c r="Z23" i="87" l="1"/>
  <c r="Z24" i="96"/>
  <c r="Z23" i="48"/>
  <c r="AE23" i="48" s="1"/>
  <c r="AE22" i="14"/>
  <c r="AI22" i="14" s="1"/>
  <c r="W22" i="49"/>
  <c r="AE21" i="49"/>
  <c r="AG21" i="49"/>
  <c r="AP21" i="49" s="1"/>
  <c r="AF21" i="49"/>
  <c r="AO21" i="49" s="1"/>
  <c r="AG23" i="48"/>
  <c r="AP23" i="48" s="1"/>
  <c r="W24" i="48"/>
  <c r="AF23" i="48"/>
  <c r="AO23" i="48" s="1"/>
  <c r="AG22" i="24"/>
  <c r="AP22" i="24" s="1"/>
  <c r="AF22" i="24"/>
  <c r="AO22" i="24" s="1"/>
  <c r="W23" i="24"/>
  <c r="AE22" i="24"/>
  <c r="AE23" i="87"/>
  <c r="W24" i="87"/>
  <c r="AF23" i="87"/>
  <c r="AO23" i="87" s="1"/>
  <c r="AG23" i="87"/>
  <c r="AP23" i="87" s="1"/>
  <c r="W25" i="96"/>
  <c r="AG24" i="96"/>
  <c r="AP24" i="96" s="1"/>
  <c r="AE24" i="96"/>
  <c r="AF24" i="96"/>
  <c r="AO24" i="96" s="1"/>
  <c r="AG22" i="60"/>
  <c r="AP22" i="60" s="1"/>
  <c r="AF22" i="60"/>
  <c r="AO22" i="60" s="1"/>
  <c r="W23" i="60"/>
  <c r="AE22" i="60"/>
  <c r="W22" i="10"/>
  <c r="AE21" i="10"/>
  <c r="AG21" i="10"/>
  <c r="AP21" i="10" s="1"/>
  <c r="AF21" i="10"/>
  <c r="AO21" i="10" s="1"/>
  <c r="AH22" i="90"/>
  <c r="AQ22" i="90" s="1"/>
  <c r="AR20" i="23"/>
  <c r="AF22" i="34"/>
  <c r="AO22" i="34" s="1"/>
  <c r="W23" i="34"/>
  <c r="AG22" i="34"/>
  <c r="AP22" i="34" s="1"/>
  <c r="AE22" i="34"/>
  <c r="AN21" i="95"/>
  <c r="AI21" i="95"/>
  <c r="AR20" i="32"/>
  <c r="AK23" i="21"/>
  <c r="AT23" i="21" s="1"/>
  <c r="AG22" i="22"/>
  <c r="AP22" i="22" s="1"/>
  <c r="AF22" i="22"/>
  <c r="AO22" i="22" s="1"/>
  <c r="W23" i="22"/>
  <c r="AE22" i="22"/>
  <c r="X22" i="91"/>
  <c r="Y22" i="91"/>
  <c r="AI22" i="19"/>
  <c r="AN22" i="19"/>
  <c r="AN20" i="6"/>
  <c r="AI20" i="6"/>
  <c r="AI22" i="4"/>
  <c r="AN22" i="4"/>
  <c r="AN22" i="13"/>
  <c r="AI22" i="13"/>
  <c r="AI22" i="73"/>
  <c r="AN22" i="73"/>
  <c r="AR22" i="71"/>
  <c r="AR21" i="22"/>
  <c r="W22" i="93"/>
  <c r="AG21" i="93"/>
  <c r="AP21" i="93" s="1"/>
  <c r="AF21" i="93"/>
  <c r="AO21" i="93" s="1"/>
  <c r="AE21" i="93"/>
  <c r="AF22" i="8"/>
  <c r="AO22" i="8" s="1"/>
  <c r="W23" i="8"/>
  <c r="AE22" i="8"/>
  <c r="AG22" i="8"/>
  <c r="AP22" i="8" s="1"/>
  <c r="AR21" i="11"/>
  <c r="AH23" i="65"/>
  <c r="AQ23" i="65" s="1"/>
  <c r="AQ25" i="65" s="1"/>
  <c r="AZ3" i="65"/>
  <c r="Y23" i="36"/>
  <c r="X23" i="36"/>
  <c r="AN22" i="3"/>
  <c r="AI22" i="3"/>
  <c r="AN21" i="92"/>
  <c r="AI21" i="92"/>
  <c r="X22" i="12"/>
  <c r="Y22" i="12"/>
  <c r="AI22" i="70"/>
  <c r="AN22" i="70"/>
  <c r="X23" i="82"/>
  <c r="Y23" i="82"/>
  <c r="Z23" i="82" s="1"/>
  <c r="X23" i="40"/>
  <c r="Z23" i="40" s="1"/>
  <c r="Y23" i="40"/>
  <c r="AR21" i="51"/>
  <c r="W23" i="2"/>
  <c r="AE22" i="2"/>
  <c r="AG22" i="2"/>
  <c r="AP22" i="2" s="1"/>
  <c r="AF22" i="2"/>
  <c r="AO22" i="2" s="1"/>
  <c r="X23" i="26"/>
  <c r="Z23" i="26" s="1"/>
  <c r="Y23" i="26"/>
  <c r="AR20" i="10"/>
  <c r="AH23" i="83"/>
  <c r="AQ23" i="83" s="1"/>
  <c r="AR21" i="61"/>
  <c r="AI23" i="28"/>
  <c r="AN23" i="28"/>
  <c r="Y23" i="19"/>
  <c r="X23" i="19"/>
  <c r="Y21" i="6"/>
  <c r="X21" i="6"/>
  <c r="Y23" i="4"/>
  <c r="X23" i="4"/>
  <c r="Y23" i="13"/>
  <c r="X23" i="13"/>
  <c r="X23" i="77"/>
  <c r="Y23" i="77"/>
  <c r="AI23" i="15"/>
  <c r="AN23" i="15"/>
  <c r="AN25" i="15" s="1"/>
  <c r="AH21" i="62"/>
  <c r="AQ21" i="62" s="1"/>
  <c r="AR21" i="38"/>
  <c r="AR22" i="43"/>
  <c r="AI22" i="37"/>
  <c r="AN22" i="37"/>
  <c r="AR22" i="65"/>
  <c r="W22" i="20"/>
  <c r="AE21" i="20"/>
  <c r="AG21" i="20"/>
  <c r="AP21" i="20" s="1"/>
  <c r="AF21" i="20"/>
  <c r="AO21" i="20" s="1"/>
  <c r="AH22" i="38"/>
  <c r="AQ22" i="38" s="1"/>
  <c r="AR22" i="9"/>
  <c r="AG23" i="66"/>
  <c r="AP23" i="66" s="1"/>
  <c r="AP25" i="66" s="1"/>
  <c r="AF23" i="66"/>
  <c r="AO23" i="66" s="1"/>
  <c r="AO25" i="66" s="1"/>
  <c r="AE23" i="66"/>
  <c r="AK23" i="66" s="1"/>
  <c r="AT23" i="66" s="1"/>
  <c r="Y22" i="78"/>
  <c r="X22" i="78"/>
  <c r="Z22" i="78" s="1"/>
  <c r="AG23" i="65"/>
  <c r="AP23" i="65" s="1"/>
  <c r="AP25" i="65" s="1"/>
  <c r="AF23" i="65"/>
  <c r="AO23" i="65" s="1"/>
  <c r="AO25" i="65" s="1"/>
  <c r="AE23" i="65"/>
  <c r="AR20" i="49"/>
  <c r="AG23" i="71"/>
  <c r="AP23" i="71" s="1"/>
  <c r="AP25" i="71" s="1"/>
  <c r="AF23" i="71"/>
  <c r="AO23" i="71" s="1"/>
  <c r="AO25" i="71" s="1"/>
  <c r="AE23" i="71"/>
  <c r="W23" i="54"/>
  <c r="AE22" i="54"/>
  <c r="AG22" i="54"/>
  <c r="AP22" i="54" s="1"/>
  <c r="AF22" i="54"/>
  <c r="AO22" i="54" s="1"/>
  <c r="X23" i="3"/>
  <c r="Y23" i="3"/>
  <c r="AR21" i="90"/>
  <c r="AH21" i="23"/>
  <c r="AQ21" i="23" s="1"/>
  <c r="AG21" i="32"/>
  <c r="AP21" i="32" s="1"/>
  <c r="AF21" i="32"/>
  <c r="AO21" i="32" s="1"/>
  <c r="AE21" i="32"/>
  <c r="W22" i="32"/>
  <c r="AH23" i="43"/>
  <c r="AQ23" i="43" s="1"/>
  <c r="X23" i="81"/>
  <c r="Y23" i="81"/>
  <c r="Y21" i="68"/>
  <c r="Z21" i="68" s="1"/>
  <c r="X21" i="68"/>
  <c r="X23" i="70"/>
  <c r="Y23" i="70"/>
  <c r="Y23" i="14"/>
  <c r="X23" i="14"/>
  <c r="Z23" i="14" s="1"/>
  <c r="AN22" i="33"/>
  <c r="AI22" i="33"/>
  <c r="AR22" i="87"/>
  <c r="AH22" i="50"/>
  <c r="AQ22" i="50" s="1"/>
  <c r="AH22" i="85"/>
  <c r="AQ22" i="85" s="1"/>
  <c r="AN21" i="72"/>
  <c r="AI21" i="72"/>
  <c r="W22" i="62"/>
  <c r="AE21" i="62"/>
  <c r="AF21" i="62"/>
  <c r="AO21" i="62" s="1"/>
  <c r="AG21" i="62"/>
  <c r="AP21" i="62" s="1"/>
  <c r="AR21" i="50"/>
  <c r="AH23" i="9"/>
  <c r="AQ23" i="9" s="1"/>
  <c r="AQ25" i="9" s="1"/>
  <c r="AZ3" i="9"/>
  <c r="AX22" i="9" s="1"/>
  <c r="S22" i="9" s="1"/>
  <c r="AC22" i="9" s="1"/>
  <c r="AB23" i="9" s="1"/>
  <c r="AR20" i="20"/>
  <c r="AH23" i="1"/>
  <c r="AQ23" i="1" s="1"/>
  <c r="AQ25" i="1" s="1"/>
  <c r="AZ3" i="1"/>
  <c r="AX22" i="1" s="1"/>
  <c r="AR21" i="85"/>
  <c r="AG22" i="38"/>
  <c r="AP22" i="38" s="1"/>
  <c r="AE22" i="38"/>
  <c r="W23" i="38"/>
  <c r="AF22" i="38"/>
  <c r="AO22" i="38" s="1"/>
  <c r="AG21" i="74"/>
  <c r="AP21" i="74" s="1"/>
  <c r="AF21" i="74"/>
  <c r="AO21" i="74" s="1"/>
  <c r="AE21" i="74"/>
  <c r="W22" i="74"/>
  <c r="AR21" i="39"/>
  <c r="AN21" i="78"/>
  <c r="AI21" i="78"/>
  <c r="AR22" i="1"/>
  <c r="AF21" i="23"/>
  <c r="AO21" i="23" s="1"/>
  <c r="W22" i="23"/>
  <c r="AE21" i="23"/>
  <c r="AG21" i="23"/>
  <c r="AP21" i="23" s="1"/>
  <c r="Z23" i="43"/>
  <c r="AH21" i="27"/>
  <c r="AQ21" i="27" s="1"/>
  <c r="AR21" i="24"/>
  <c r="X22" i="67"/>
  <c r="Z22" i="67" s="1"/>
  <c r="Y22" i="67"/>
  <c r="Y23" i="25"/>
  <c r="X23" i="25"/>
  <c r="Z23" i="25" s="1"/>
  <c r="AN22" i="84"/>
  <c r="AI22" i="84"/>
  <c r="AI20" i="68"/>
  <c r="AN20" i="68"/>
  <c r="AI22" i="82"/>
  <c r="AN22" i="82"/>
  <c r="Y23" i="30"/>
  <c r="X23" i="30"/>
  <c r="Z23" i="30" s="1"/>
  <c r="AH22" i="51"/>
  <c r="AQ22" i="51" s="1"/>
  <c r="AN21" i="64"/>
  <c r="AI21" i="64"/>
  <c r="AH22" i="58"/>
  <c r="AQ22" i="58" s="1"/>
  <c r="Y23" i="73"/>
  <c r="X23" i="73"/>
  <c r="Z23" i="73" s="1"/>
  <c r="AI22" i="77"/>
  <c r="AN22" i="77"/>
  <c r="X22" i="72"/>
  <c r="Y22" i="72"/>
  <c r="Z22" i="72" s="1"/>
  <c r="AX23" i="69"/>
  <c r="S23" i="69" s="1"/>
  <c r="AC23" i="69" s="1"/>
  <c r="AX3" i="69"/>
  <c r="S3" i="69" s="1"/>
  <c r="AC3" i="69" s="1"/>
  <c r="AX4" i="69"/>
  <c r="S4" i="69" s="1"/>
  <c r="AC4" i="69" s="1"/>
  <c r="AB5" i="69" s="1"/>
  <c r="AX5" i="69"/>
  <c r="S5" i="69" s="1"/>
  <c r="AC5" i="69" s="1"/>
  <c r="AB6" i="69" s="1"/>
  <c r="AX6" i="69"/>
  <c r="S6" i="69" s="1"/>
  <c r="AC6" i="69" s="1"/>
  <c r="AB7" i="69" s="1"/>
  <c r="AX7" i="69"/>
  <c r="S7" i="69" s="1"/>
  <c r="AC7" i="69" s="1"/>
  <c r="AB8" i="69" s="1"/>
  <c r="AX8" i="69"/>
  <c r="S8" i="69" s="1"/>
  <c r="AC8" i="69" s="1"/>
  <c r="AB9" i="69" s="1"/>
  <c r="AX9" i="69"/>
  <c r="S9" i="69" s="1"/>
  <c r="AC9" i="69" s="1"/>
  <c r="AB10" i="69" s="1"/>
  <c r="AX10" i="69"/>
  <c r="S10" i="69" s="1"/>
  <c r="AC10" i="69" s="1"/>
  <c r="AB11" i="69" s="1"/>
  <c r="AX11" i="69"/>
  <c r="S11" i="69" s="1"/>
  <c r="AC11" i="69" s="1"/>
  <c r="AB12" i="69" s="1"/>
  <c r="AX12" i="69"/>
  <c r="S12" i="69" s="1"/>
  <c r="AC12" i="69" s="1"/>
  <c r="AB13" i="69" s="1"/>
  <c r="AX13" i="69"/>
  <c r="S13" i="69" s="1"/>
  <c r="AC13" i="69" s="1"/>
  <c r="AB14" i="69" s="1"/>
  <c r="AX14" i="69"/>
  <c r="S14" i="69" s="1"/>
  <c r="AC14" i="69" s="1"/>
  <c r="AB15" i="69" s="1"/>
  <c r="AX15" i="69"/>
  <c r="S15" i="69" s="1"/>
  <c r="AC15" i="69" s="1"/>
  <c r="AB16" i="69" s="1"/>
  <c r="AX16" i="69"/>
  <c r="S16" i="69" s="1"/>
  <c r="AC16" i="69" s="1"/>
  <c r="AB17" i="69" s="1"/>
  <c r="AX17" i="69"/>
  <c r="S17" i="69" s="1"/>
  <c r="AC17" i="69" s="1"/>
  <c r="AB18" i="69" s="1"/>
  <c r="AX18" i="69"/>
  <c r="S18" i="69" s="1"/>
  <c r="AC18" i="69" s="1"/>
  <c r="AB19" i="69" s="1"/>
  <c r="AX19" i="69"/>
  <c r="S19" i="69" s="1"/>
  <c r="AC19" i="69" s="1"/>
  <c r="AB20" i="69" s="1"/>
  <c r="AX20" i="69"/>
  <c r="S20" i="69" s="1"/>
  <c r="AC20" i="69" s="1"/>
  <c r="AB21" i="69" s="1"/>
  <c r="AX21" i="69"/>
  <c r="S21" i="69" s="1"/>
  <c r="AC21" i="69" s="1"/>
  <c r="AB22" i="69" s="1"/>
  <c r="AH22" i="11"/>
  <c r="AQ22" i="11" s="1"/>
  <c r="AH22" i="61"/>
  <c r="AQ22" i="61" s="1"/>
  <c r="AR20" i="35"/>
  <c r="AH22" i="16"/>
  <c r="AQ22" i="16" s="1"/>
  <c r="Y24" i="44"/>
  <c r="X24" i="44"/>
  <c r="AR21" i="45"/>
  <c r="AR21" i="58"/>
  <c r="AN22" i="52"/>
  <c r="AI22" i="52"/>
  <c r="AI21" i="89"/>
  <c r="AN21" i="89"/>
  <c r="AH21" i="35"/>
  <c r="AQ21" i="35" s="1"/>
  <c r="AR21" i="16"/>
  <c r="AH22" i="45"/>
  <c r="AQ22" i="45" s="1"/>
  <c r="AI22" i="36"/>
  <c r="AN22" i="36"/>
  <c r="AI21" i="55"/>
  <c r="AN21" i="55"/>
  <c r="Z21" i="94"/>
  <c r="Y21" i="94"/>
  <c r="X21" i="94"/>
  <c r="AH21" i="5"/>
  <c r="AQ21" i="5" s="1"/>
  <c r="AR20" i="93"/>
  <c r="AE21" i="27"/>
  <c r="AG21" i="27"/>
  <c r="AP21" i="27" s="1"/>
  <c r="AF21" i="27"/>
  <c r="AO21" i="27" s="1"/>
  <c r="W22" i="27"/>
  <c r="AN21" i="67"/>
  <c r="AI21" i="67"/>
  <c r="AI22" i="25"/>
  <c r="AN22" i="25"/>
  <c r="AI21" i="17"/>
  <c r="AN21" i="17"/>
  <c r="AI20" i="7"/>
  <c r="AN20" i="7"/>
  <c r="AI22" i="63"/>
  <c r="AN22" i="63"/>
  <c r="AI22" i="30"/>
  <c r="AN22" i="30"/>
  <c r="AI22" i="40"/>
  <c r="AN22" i="40"/>
  <c r="Z22" i="90"/>
  <c r="AR21" i="47"/>
  <c r="AR21" i="60"/>
  <c r="AI20" i="57"/>
  <c r="AN20" i="57"/>
  <c r="AH22" i="29"/>
  <c r="AQ22" i="29" s="1"/>
  <c r="X22" i="95"/>
  <c r="Y22" i="95"/>
  <c r="Z22" i="95" s="1"/>
  <c r="Z22" i="51"/>
  <c r="Y23" i="42"/>
  <c r="X23" i="42"/>
  <c r="Z23" i="42" s="1"/>
  <c r="X22" i="64"/>
  <c r="Y22" i="64"/>
  <c r="Z22" i="58"/>
  <c r="Z22" i="85"/>
  <c r="AH22" i="39"/>
  <c r="AQ22" i="39" s="1"/>
  <c r="AX22" i="69"/>
  <c r="S22" i="69" s="1"/>
  <c r="AC22" i="69" s="1"/>
  <c r="AB23" i="69" s="1"/>
  <c r="Z22" i="11"/>
  <c r="AH21" i="93"/>
  <c r="AQ21" i="93" s="1"/>
  <c r="AH22" i="47"/>
  <c r="AQ22" i="47" s="1"/>
  <c r="Z23" i="9"/>
  <c r="Z22" i="16"/>
  <c r="Z23" i="1"/>
  <c r="AR22" i="48"/>
  <c r="AR20" i="27"/>
  <c r="Z22" i="45"/>
  <c r="X22" i="55"/>
  <c r="Y22" i="55"/>
  <c r="Z24" i="79"/>
  <c r="X24" i="79"/>
  <c r="Y24" i="79"/>
  <c r="AH22" i="60"/>
  <c r="AQ22" i="60" s="1"/>
  <c r="AH21" i="10"/>
  <c r="AQ21" i="10" s="1"/>
  <c r="Y24" i="86"/>
  <c r="Z24" i="86" s="1"/>
  <c r="X24" i="86"/>
  <c r="Y23" i="84"/>
  <c r="X23" i="84"/>
  <c r="AH22" i="24"/>
  <c r="AQ22" i="24" s="1"/>
  <c r="X22" i="17"/>
  <c r="Y22" i="17"/>
  <c r="X21" i="7"/>
  <c r="Z21" i="7" s="1"/>
  <c r="Y21" i="7"/>
  <c r="Y23" i="63"/>
  <c r="X23" i="63"/>
  <c r="AN21" i="59"/>
  <c r="AI21" i="59"/>
  <c r="Y23" i="31"/>
  <c r="X23" i="31"/>
  <c r="Y23" i="88"/>
  <c r="X23" i="88"/>
  <c r="X23" i="80"/>
  <c r="Y23" i="80"/>
  <c r="AX23" i="15"/>
  <c r="S23" i="15" s="1"/>
  <c r="AC23" i="15" s="1"/>
  <c r="AX3" i="15"/>
  <c r="S3" i="15" s="1"/>
  <c r="AC3" i="15" s="1"/>
  <c r="AX4" i="15"/>
  <c r="S4" i="15" s="1"/>
  <c r="AC4" i="15" s="1"/>
  <c r="AB5" i="15" s="1"/>
  <c r="AX5" i="15"/>
  <c r="S5" i="15" s="1"/>
  <c r="AC5" i="15" s="1"/>
  <c r="AB6" i="15" s="1"/>
  <c r="AX6" i="15"/>
  <c r="S6" i="15" s="1"/>
  <c r="AC6" i="15" s="1"/>
  <c r="AB7" i="15" s="1"/>
  <c r="AX7" i="15"/>
  <c r="S7" i="15" s="1"/>
  <c r="AC7" i="15" s="1"/>
  <c r="AB8" i="15" s="1"/>
  <c r="AX8" i="15"/>
  <c r="S8" i="15" s="1"/>
  <c r="AC8" i="15" s="1"/>
  <c r="AB9" i="15" s="1"/>
  <c r="AX9" i="15"/>
  <c r="S9" i="15" s="1"/>
  <c r="AC9" i="15" s="1"/>
  <c r="AB10" i="15" s="1"/>
  <c r="AX10" i="15"/>
  <c r="S10" i="15" s="1"/>
  <c r="AC10" i="15" s="1"/>
  <c r="AB11" i="15" s="1"/>
  <c r="AX11" i="15"/>
  <c r="S11" i="15" s="1"/>
  <c r="AC11" i="15" s="1"/>
  <c r="AB12" i="15" s="1"/>
  <c r="AX12" i="15"/>
  <c r="S12" i="15" s="1"/>
  <c r="AC12" i="15" s="1"/>
  <c r="AB13" i="15" s="1"/>
  <c r="AX13" i="15"/>
  <c r="S13" i="15" s="1"/>
  <c r="AC13" i="15" s="1"/>
  <c r="AB14" i="15" s="1"/>
  <c r="AX14" i="15"/>
  <c r="S14" i="15" s="1"/>
  <c r="AC14" i="15" s="1"/>
  <c r="AB15" i="15" s="1"/>
  <c r="AX15" i="15"/>
  <c r="S15" i="15" s="1"/>
  <c r="AC15" i="15" s="1"/>
  <c r="AB16" i="15" s="1"/>
  <c r="AX16" i="15"/>
  <c r="S16" i="15" s="1"/>
  <c r="AC16" i="15" s="1"/>
  <c r="AB17" i="15" s="1"/>
  <c r="AX17" i="15"/>
  <c r="S17" i="15" s="1"/>
  <c r="AC17" i="15" s="1"/>
  <c r="AB18" i="15" s="1"/>
  <c r="AX18" i="15"/>
  <c r="S18" i="15" s="1"/>
  <c r="AC18" i="15" s="1"/>
  <c r="AB19" i="15" s="1"/>
  <c r="AX19" i="15"/>
  <c r="S19" i="15" s="1"/>
  <c r="AC19" i="15" s="1"/>
  <c r="AB20" i="15" s="1"/>
  <c r="AX20" i="15"/>
  <c r="S20" i="15" s="1"/>
  <c r="AC20" i="15" s="1"/>
  <c r="AB21" i="15" s="1"/>
  <c r="AX21" i="15"/>
  <c r="S21" i="15" s="1"/>
  <c r="AC21" i="15" s="1"/>
  <c r="AB22" i="15" s="1"/>
  <c r="AI22" i="26"/>
  <c r="AN22" i="26"/>
  <c r="AE23" i="83"/>
  <c r="AF23" i="83"/>
  <c r="AO23" i="83" s="1"/>
  <c r="AG23" i="83"/>
  <c r="AP23" i="83" s="1"/>
  <c r="W24" i="83"/>
  <c r="W24" i="76"/>
  <c r="AG23" i="76"/>
  <c r="AP23" i="76" s="1"/>
  <c r="AF23" i="76"/>
  <c r="AO23" i="76" s="1"/>
  <c r="AE23" i="76"/>
  <c r="AX22" i="15"/>
  <c r="S22" i="15" s="1"/>
  <c r="AC22" i="15" s="1"/>
  <c r="AB23" i="15" s="1"/>
  <c r="AH24" i="96"/>
  <c r="AQ24" i="96" s="1"/>
  <c r="AG22" i="41"/>
  <c r="AP22" i="41" s="1"/>
  <c r="AF22" i="41"/>
  <c r="AO22" i="41" s="1"/>
  <c r="AE22" i="41"/>
  <c r="W23" i="41"/>
  <c r="AH21" i="46"/>
  <c r="AQ21" i="46" s="1"/>
  <c r="AR21" i="29"/>
  <c r="Z22" i="50"/>
  <c r="X23" i="75"/>
  <c r="Y23" i="75"/>
  <c r="AR20" i="5"/>
  <c r="AH23" i="87"/>
  <c r="AQ23" i="87" s="1"/>
  <c r="AG21" i="18"/>
  <c r="AP21" i="18" s="1"/>
  <c r="AF21" i="18"/>
  <c r="AO21" i="18" s="1"/>
  <c r="W22" i="18"/>
  <c r="AE21" i="18"/>
  <c r="X21" i="57"/>
  <c r="Y21" i="57"/>
  <c r="Z21" i="57" s="1"/>
  <c r="Z22" i="29"/>
  <c r="Z21" i="46"/>
  <c r="AX23" i="21"/>
  <c r="S23" i="21" s="1"/>
  <c r="AC23" i="21" s="1"/>
  <c r="AJ23" i="21" s="1"/>
  <c r="AS23" i="21" s="1"/>
  <c r="AX3" i="21"/>
  <c r="S3" i="21" s="1"/>
  <c r="AC3" i="21" s="1"/>
  <c r="AX4" i="21"/>
  <c r="S4" i="21" s="1"/>
  <c r="AC4" i="21" s="1"/>
  <c r="AB5" i="21" s="1"/>
  <c r="AX5" i="21"/>
  <c r="S5" i="21" s="1"/>
  <c r="AC5" i="21" s="1"/>
  <c r="AB6" i="21" s="1"/>
  <c r="AX6" i="21"/>
  <c r="S6" i="21" s="1"/>
  <c r="AC6" i="21" s="1"/>
  <c r="AB7" i="21" s="1"/>
  <c r="AX7" i="21"/>
  <c r="S7" i="21" s="1"/>
  <c r="AC7" i="21" s="1"/>
  <c r="AB8" i="21" s="1"/>
  <c r="AX8" i="21"/>
  <c r="S8" i="21" s="1"/>
  <c r="AC8" i="21" s="1"/>
  <c r="AB9" i="21" s="1"/>
  <c r="AX9" i="21"/>
  <c r="S9" i="21" s="1"/>
  <c r="AC9" i="21" s="1"/>
  <c r="AB10" i="21" s="1"/>
  <c r="AX10" i="21"/>
  <c r="S10" i="21" s="1"/>
  <c r="AC10" i="21" s="1"/>
  <c r="AB11" i="21" s="1"/>
  <c r="AX11" i="21"/>
  <c r="S11" i="21" s="1"/>
  <c r="AC11" i="21" s="1"/>
  <c r="AB12" i="21" s="1"/>
  <c r="AX12" i="21"/>
  <c r="S12" i="21" s="1"/>
  <c r="AC12" i="21" s="1"/>
  <c r="AB13" i="21" s="1"/>
  <c r="AX13" i="21"/>
  <c r="S13" i="21" s="1"/>
  <c r="AC13" i="21" s="1"/>
  <c r="AB14" i="21" s="1"/>
  <c r="AX14" i="21"/>
  <c r="S14" i="21" s="1"/>
  <c r="AC14" i="21" s="1"/>
  <c r="AB15" i="21" s="1"/>
  <c r="AX15" i="21"/>
  <c r="S15" i="21" s="1"/>
  <c r="AC15" i="21" s="1"/>
  <c r="AB16" i="21" s="1"/>
  <c r="AX16" i="21"/>
  <c r="S16" i="21" s="1"/>
  <c r="AC16" i="21" s="1"/>
  <c r="AB17" i="21" s="1"/>
  <c r="AX17" i="21"/>
  <c r="S17" i="21" s="1"/>
  <c r="AC17" i="21" s="1"/>
  <c r="AB18" i="21" s="1"/>
  <c r="AX18" i="21"/>
  <c r="S18" i="21" s="1"/>
  <c r="AC18" i="21" s="1"/>
  <c r="AB19" i="21" s="1"/>
  <c r="AX19" i="21"/>
  <c r="S19" i="21" s="1"/>
  <c r="AC19" i="21" s="1"/>
  <c r="AB20" i="21" s="1"/>
  <c r="AX20" i="21"/>
  <c r="S20" i="21" s="1"/>
  <c r="AC20" i="21" s="1"/>
  <c r="AB21" i="21" s="1"/>
  <c r="AX21" i="21"/>
  <c r="S21" i="21" s="1"/>
  <c r="AC21" i="21" s="1"/>
  <c r="AB22" i="21" s="1"/>
  <c r="AH22" i="22"/>
  <c r="AQ22" i="22" s="1"/>
  <c r="AR22" i="83"/>
  <c r="Y24" i="28"/>
  <c r="X24" i="28"/>
  <c r="AI22" i="75"/>
  <c r="AN22" i="75"/>
  <c r="AN21" i="91"/>
  <c r="AI21" i="91"/>
  <c r="AN22" i="42"/>
  <c r="AI22" i="42"/>
  <c r="AR23" i="96"/>
  <c r="AH23" i="48"/>
  <c r="AQ23" i="48" s="1"/>
  <c r="Z22" i="39"/>
  <c r="Z22" i="61"/>
  <c r="Z22" i="47"/>
  <c r="AE22" i="53"/>
  <c r="W23" i="53"/>
  <c r="AF22" i="53"/>
  <c r="AO22" i="53" s="1"/>
  <c r="AG22" i="53"/>
  <c r="AP22" i="53" s="1"/>
  <c r="AI23" i="44"/>
  <c r="AN23" i="44"/>
  <c r="AH22" i="8"/>
  <c r="AQ22" i="8" s="1"/>
  <c r="Y23" i="37"/>
  <c r="Z23" i="37" s="1"/>
  <c r="X23" i="37"/>
  <c r="AH21" i="49"/>
  <c r="AQ21" i="49" s="1"/>
  <c r="Y23" i="52"/>
  <c r="X23" i="52"/>
  <c r="Y22" i="89"/>
  <c r="X22" i="89"/>
  <c r="AH21" i="20"/>
  <c r="AQ21" i="20" s="1"/>
  <c r="AR20" i="46"/>
  <c r="Z21" i="35"/>
  <c r="AR21" i="8"/>
  <c r="AH23" i="71"/>
  <c r="AQ23" i="71" s="1"/>
  <c r="AQ25" i="71" s="1"/>
  <c r="AX22" i="71"/>
  <c r="S22" i="71" s="1"/>
  <c r="AC22" i="71" s="1"/>
  <c r="AB23" i="71" s="1"/>
  <c r="AZ3" i="71"/>
  <c r="AX23" i="66"/>
  <c r="S23" i="66" s="1"/>
  <c r="AC23" i="66" s="1"/>
  <c r="AJ23" i="66" s="1"/>
  <c r="AS23" i="66" s="1"/>
  <c r="AX3" i="66"/>
  <c r="S3" i="66" s="1"/>
  <c r="AC3" i="66" s="1"/>
  <c r="AX4" i="66"/>
  <c r="S4" i="66" s="1"/>
  <c r="AC4" i="66" s="1"/>
  <c r="AB5" i="66" s="1"/>
  <c r="AX5" i="66"/>
  <c r="S5" i="66" s="1"/>
  <c r="AC5" i="66" s="1"/>
  <c r="AB6" i="66" s="1"/>
  <c r="AX6" i="66"/>
  <c r="S6" i="66" s="1"/>
  <c r="AC6" i="66" s="1"/>
  <c r="AB7" i="66" s="1"/>
  <c r="AX7" i="66"/>
  <c r="S7" i="66" s="1"/>
  <c r="AC7" i="66" s="1"/>
  <c r="AB8" i="66" s="1"/>
  <c r="AX8" i="66"/>
  <c r="S8" i="66" s="1"/>
  <c r="AC8" i="66" s="1"/>
  <c r="AB9" i="66" s="1"/>
  <c r="AX9" i="66"/>
  <c r="S9" i="66" s="1"/>
  <c r="AC9" i="66" s="1"/>
  <c r="AB10" i="66" s="1"/>
  <c r="AX10" i="66"/>
  <c r="S10" i="66" s="1"/>
  <c r="AC10" i="66" s="1"/>
  <c r="AB11" i="66" s="1"/>
  <c r="AX11" i="66"/>
  <c r="S11" i="66" s="1"/>
  <c r="AC11" i="66" s="1"/>
  <c r="AB12" i="66" s="1"/>
  <c r="AX12" i="66"/>
  <c r="S12" i="66" s="1"/>
  <c r="AC12" i="66" s="1"/>
  <c r="AB13" i="66" s="1"/>
  <c r="AX13" i="66"/>
  <c r="S13" i="66" s="1"/>
  <c r="AC13" i="66" s="1"/>
  <c r="AB14" i="66" s="1"/>
  <c r="AX14" i="66"/>
  <c r="S14" i="66" s="1"/>
  <c r="AC14" i="66" s="1"/>
  <c r="AB15" i="66" s="1"/>
  <c r="AX15" i="66"/>
  <c r="S15" i="66" s="1"/>
  <c r="AC15" i="66" s="1"/>
  <c r="AB16" i="66" s="1"/>
  <c r="AX16" i="66"/>
  <c r="S16" i="66" s="1"/>
  <c r="AC16" i="66" s="1"/>
  <c r="AB17" i="66" s="1"/>
  <c r="AX17" i="66"/>
  <c r="S17" i="66" s="1"/>
  <c r="AC17" i="66" s="1"/>
  <c r="AB18" i="66" s="1"/>
  <c r="AX18" i="66"/>
  <c r="S18" i="66" s="1"/>
  <c r="AC18" i="66" s="1"/>
  <c r="AB19" i="66" s="1"/>
  <c r="AX19" i="66"/>
  <c r="S19" i="66" s="1"/>
  <c r="AC19" i="66" s="1"/>
  <c r="AB20" i="66" s="1"/>
  <c r="AX20" i="66"/>
  <c r="S20" i="66" s="1"/>
  <c r="AC20" i="66" s="1"/>
  <c r="AB21" i="66" s="1"/>
  <c r="AX21" i="66"/>
  <c r="S21" i="66" s="1"/>
  <c r="AC21" i="66" s="1"/>
  <c r="AB22" i="66" s="1"/>
  <c r="AN20" i="94"/>
  <c r="AI20" i="94"/>
  <c r="AN23" i="79"/>
  <c r="AI23" i="79"/>
  <c r="Z21" i="5"/>
  <c r="AH21" i="32"/>
  <c r="AQ21" i="32" s="1"/>
  <c r="AR20" i="62"/>
  <c r="AI23" i="86"/>
  <c r="AN23" i="86"/>
  <c r="AG21" i="56"/>
  <c r="AP21" i="56" s="1"/>
  <c r="AF21" i="56"/>
  <c r="AO21" i="56" s="1"/>
  <c r="AE21" i="56"/>
  <c r="W22" i="56"/>
  <c r="X22" i="92"/>
  <c r="Y22" i="92"/>
  <c r="AN22" i="81"/>
  <c r="AI22" i="81"/>
  <c r="AI21" i="12"/>
  <c r="AN21" i="12"/>
  <c r="X22" i="59"/>
  <c r="Z22" i="59" s="1"/>
  <c r="Y22" i="59"/>
  <c r="AN22" i="31"/>
  <c r="AI22" i="31"/>
  <c r="AI22" i="88"/>
  <c r="AN22" i="88"/>
  <c r="AN23" i="21"/>
  <c r="AN25" i="21" s="1"/>
  <c r="AI23" i="21"/>
  <c r="AI22" i="80"/>
  <c r="AN22" i="80"/>
  <c r="Y23" i="33"/>
  <c r="X23" i="33"/>
  <c r="AI23" i="69"/>
  <c r="AN23" i="69"/>
  <c r="AN25" i="69" s="1"/>
  <c r="AN22" i="14" l="1"/>
  <c r="Z22" i="92"/>
  <c r="Z22" i="17"/>
  <c r="Z23" i="80"/>
  <c r="AG23" i="80" s="1"/>
  <c r="AP23" i="80" s="1"/>
  <c r="Z22" i="64"/>
  <c r="AE22" i="64" s="1"/>
  <c r="Z23" i="3"/>
  <c r="AF23" i="3" s="1"/>
  <c r="AO23" i="3" s="1"/>
  <c r="AO25" i="3" s="1"/>
  <c r="AG22" i="72"/>
  <c r="AP22" i="72" s="1"/>
  <c r="AF22" i="72"/>
  <c r="AO22" i="72" s="1"/>
  <c r="W23" i="72"/>
  <c r="AE22" i="72"/>
  <c r="W22" i="57"/>
  <c r="AE21" i="57"/>
  <c r="AF21" i="57"/>
  <c r="AO21" i="57" s="1"/>
  <c r="AG21" i="57"/>
  <c r="AP21" i="57" s="1"/>
  <c r="AG22" i="95"/>
  <c r="AP22" i="95" s="1"/>
  <c r="AF22" i="95"/>
  <c r="AO22" i="95" s="1"/>
  <c r="W23" i="95"/>
  <c r="AE22" i="95"/>
  <c r="AG23" i="3"/>
  <c r="AP23" i="3" s="1"/>
  <c r="AP25" i="3" s="1"/>
  <c r="AE23" i="82"/>
  <c r="W24" i="82"/>
  <c r="AG23" i="82"/>
  <c r="AP23" i="82" s="1"/>
  <c r="AF23" i="82"/>
  <c r="AO23" i="82" s="1"/>
  <c r="AE23" i="80"/>
  <c r="W24" i="80"/>
  <c r="AF22" i="64"/>
  <c r="AO22" i="64" s="1"/>
  <c r="W23" i="64"/>
  <c r="AF22" i="92"/>
  <c r="AO22" i="92" s="1"/>
  <c r="AG22" i="92"/>
  <c r="AP22" i="92" s="1"/>
  <c r="W23" i="92"/>
  <c r="AE22" i="92"/>
  <c r="W23" i="17"/>
  <c r="AE22" i="17"/>
  <c r="AG22" i="17"/>
  <c r="AP22" i="17" s="1"/>
  <c r="AF22" i="17"/>
  <c r="AO22" i="17" s="1"/>
  <c r="AJ18" i="66"/>
  <c r="AK18" i="66"/>
  <c r="AT18" i="66" s="1"/>
  <c r="AJ6" i="21"/>
  <c r="AK6" i="21"/>
  <c r="AT6" i="21" s="1"/>
  <c r="AB4" i="15"/>
  <c r="AJ3" i="15"/>
  <c r="AG21" i="7"/>
  <c r="AP21" i="7" s="1"/>
  <c r="AF21" i="7"/>
  <c r="AO21" i="7" s="1"/>
  <c r="W22" i="7"/>
  <c r="AE21" i="7"/>
  <c r="AH23" i="84"/>
  <c r="AQ23" i="84" s="1"/>
  <c r="AG24" i="79"/>
  <c r="AP24" i="79" s="1"/>
  <c r="AF24" i="79"/>
  <c r="AO24" i="79" s="1"/>
  <c r="AE24" i="79"/>
  <c r="W25" i="79"/>
  <c r="AJ10" i="69"/>
  <c r="AK10" i="69"/>
  <c r="AT10" i="69" s="1"/>
  <c r="AR21" i="64"/>
  <c r="AR21" i="12"/>
  <c r="AH23" i="33"/>
  <c r="AQ23" i="33" s="1"/>
  <c r="AH22" i="59"/>
  <c r="AQ22" i="59" s="1"/>
  <c r="AJ19" i="66"/>
  <c r="AK19" i="66"/>
  <c r="AT19" i="66" s="1"/>
  <c r="AJ13" i="66"/>
  <c r="AK13" i="66"/>
  <c r="AT13" i="66" s="1"/>
  <c r="AJ7" i="66"/>
  <c r="AK7" i="66"/>
  <c r="AT7" i="66" s="1"/>
  <c r="AK23" i="71"/>
  <c r="AT23" i="71" s="1"/>
  <c r="AH23" i="52"/>
  <c r="AQ23" i="52" s="1"/>
  <c r="AQ25" i="52" s="1"/>
  <c r="AZ3" i="52"/>
  <c r="AX22" i="52" s="1"/>
  <c r="S22" i="52" s="1"/>
  <c r="AC22" i="52" s="1"/>
  <c r="AB23" i="52" s="1"/>
  <c r="AG22" i="39"/>
  <c r="AP22" i="39" s="1"/>
  <c r="AE22" i="39"/>
  <c r="AF22" i="39"/>
  <c r="AO22" i="39" s="1"/>
  <c r="W23" i="39"/>
  <c r="AJ19" i="21"/>
  <c r="AK19" i="21"/>
  <c r="AT19" i="21" s="1"/>
  <c r="AJ13" i="21"/>
  <c r="AK13" i="21"/>
  <c r="AT13" i="21" s="1"/>
  <c r="AJ7" i="21"/>
  <c r="AK7" i="21"/>
  <c r="AT7" i="21" s="1"/>
  <c r="AF22" i="29"/>
  <c r="AO22" i="29" s="1"/>
  <c r="AE22" i="29"/>
  <c r="W23" i="29"/>
  <c r="AG22" i="29"/>
  <c r="AP22" i="29" s="1"/>
  <c r="AF22" i="50"/>
  <c r="AO22" i="50" s="1"/>
  <c r="W23" i="50"/>
  <c r="AE22" i="50"/>
  <c r="AG22" i="50"/>
  <c r="AP22" i="50" s="1"/>
  <c r="AJ23" i="15"/>
  <c r="AS23" i="15" s="1"/>
  <c r="AK23" i="15"/>
  <c r="AT23" i="15" s="1"/>
  <c r="Y24" i="83"/>
  <c r="X24" i="83"/>
  <c r="Z24" i="83" s="1"/>
  <c r="AR22" i="26"/>
  <c r="AJ17" i="15"/>
  <c r="AK17" i="15"/>
  <c r="AT17" i="15" s="1"/>
  <c r="AJ11" i="15"/>
  <c r="AK11" i="15"/>
  <c r="AT11" i="15" s="1"/>
  <c r="AJ5" i="15"/>
  <c r="AK5" i="15"/>
  <c r="AT5" i="15" s="1"/>
  <c r="AH23" i="88"/>
  <c r="AQ23" i="88" s="1"/>
  <c r="AR21" i="59"/>
  <c r="AH21" i="7"/>
  <c r="AQ21" i="7" s="1"/>
  <c r="AG24" i="86"/>
  <c r="AP24" i="86" s="1"/>
  <c r="AF24" i="86"/>
  <c r="AO24" i="86" s="1"/>
  <c r="AE24" i="86"/>
  <c r="W25" i="86"/>
  <c r="AH24" i="79"/>
  <c r="AQ24" i="79" s="1"/>
  <c r="AG23" i="9"/>
  <c r="AP23" i="9" s="1"/>
  <c r="AP25" i="9" s="1"/>
  <c r="AF23" i="9"/>
  <c r="AO23" i="9" s="1"/>
  <c r="AO25" i="9" s="1"/>
  <c r="AE23" i="9"/>
  <c r="AK23" i="9" s="1"/>
  <c r="AT23" i="9" s="1"/>
  <c r="AJ23" i="69"/>
  <c r="AS23" i="69" s="1"/>
  <c r="AK23" i="69"/>
  <c r="AT23" i="69" s="1"/>
  <c r="W23" i="85"/>
  <c r="AF22" i="85"/>
  <c r="AO22" i="85" s="1"/>
  <c r="AE22" i="85"/>
  <c r="AG22" i="85"/>
  <c r="AP22" i="85" s="1"/>
  <c r="AR20" i="57"/>
  <c r="AR21" i="67"/>
  <c r="AN21" i="27"/>
  <c r="AI21" i="27"/>
  <c r="AJ17" i="69"/>
  <c r="AK17" i="69"/>
  <c r="AT17" i="69" s="1"/>
  <c r="AJ11" i="69"/>
  <c r="AK11" i="69"/>
  <c r="AT11" i="69" s="1"/>
  <c r="AJ5" i="69"/>
  <c r="AK5" i="69"/>
  <c r="AT5" i="69" s="1"/>
  <c r="AR22" i="84"/>
  <c r="AH22" i="67"/>
  <c r="AQ22" i="67" s="1"/>
  <c r="X22" i="23"/>
  <c r="Y22" i="23"/>
  <c r="AN21" i="32"/>
  <c r="AI21" i="32"/>
  <c r="AN22" i="54"/>
  <c r="AI22" i="54"/>
  <c r="W23" i="78"/>
  <c r="AG22" i="78"/>
  <c r="AP22" i="78" s="1"/>
  <c r="AE22" i="78"/>
  <c r="AF22" i="78"/>
  <c r="AO22" i="78" s="1"/>
  <c r="AR22" i="37"/>
  <c r="AH23" i="13"/>
  <c r="AQ23" i="13" s="1"/>
  <c r="AQ25" i="13" s="1"/>
  <c r="AZ3" i="13"/>
  <c r="AH21" i="6"/>
  <c r="AQ21" i="6" s="1"/>
  <c r="AH23" i="26"/>
  <c r="AQ23" i="26" s="1"/>
  <c r="AF23" i="40"/>
  <c r="AO23" i="40" s="1"/>
  <c r="AE23" i="40"/>
  <c r="W24" i="40"/>
  <c r="AG23" i="40"/>
  <c r="AP23" i="40" s="1"/>
  <c r="AR22" i="13"/>
  <c r="Y23" i="22"/>
  <c r="X23" i="22"/>
  <c r="X22" i="10"/>
  <c r="Z22" i="10" s="1"/>
  <c r="Y22" i="10"/>
  <c r="AI24" i="96"/>
  <c r="AN24" i="96"/>
  <c r="AJ12" i="66"/>
  <c r="AK12" i="66"/>
  <c r="AT12" i="66" s="1"/>
  <c r="AE23" i="37"/>
  <c r="W24" i="37"/>
  <c r="AF23" i="37"/>
  <c r="AO23" i="37" s="1"/>
  <c r="AG23" i="37"/>
  <c r="AP23" i="37" s="1"/>
  <c r="AJ18" i="21"/>
  <c r="AK18" i="21"/>
  <c r="AT18" i="21" s="1"/>
  <c r="AJ16" i="15"/>
  <c r="AK16" i="15"/>
  <c r="AT16" i="15" s="1"/>
  <c r="W24" i="42"/>
  <c r="AG23" i="42"/>
  <c r="AP23" i="42" s="1"/>
  <c r="AF23" i="42"/>
  <c r="AO23" i="42" s="1"/>
  <c r="AE23" i="42"/>
  <c r="AR20" i="7"/>
  <c r="AG21" i="94"/>
  <c r="AP21" i="94" s="1"/>
  <c r="AF21" i="94"/>
  <c r="AO21" i="94" s="1"/>
  <c r="W22" i="94"/>
  <c r="AE21" i="94"/>
  <c r="AJ16" i="69"/>
  <c r="AK16" i="69"/>
  <c r="AT16" i="69" s="1"/>
  <c r="AG23" i="30"/>
  <c r="AP23" i="30" s="1"/>
  <c r="AF23" i="30"/>
  <c r="AO23" i="30" s="1"/>
  <c r="AE23" i="30"/>
  <c r="W24" i="30"/>
  <c r="AG23" i="14"/>
  <c r="AP23" i="14" s="1"/>
  <c r="AP25" i="14" s="1"/>
  <c r="AF23" i="14"/>
  <c r="AO23" i="14" s="1"/>
  <c r="AO25" i="14" s="1"/>
  <c r="AE23" i="14"/>
  <c r="AG21" i="68"/>
  <c r="AP21" i="68" s="1"/>
  <c r="AF21" i="68"/>
  <c r="AO21" i="68" s="1"/>
  <c r="AE21" i="68"/>
  <c r="W22" i="68"/>
  <c r="X23" i="54"/>
  <c r="Z23" i="54" s="1"/>
  <c r="Y23" i="54"/>
  <c r="AN23" i="65"/>
  <c r="AN25" i="65" s="1"/>
  <c r="AI23" i="65"/>
  <c r="AN23" i="66"/>
  <c r="AN25" i="66" s="1"/>
  <c r="AI23" i="66"/>
  <c r="AI21" i="20"/>
  <c r="AN21" i="20"/>
  <c r="AR23" i="28"/>
  <c r="AG23" i="26"/>
  <c r="AP23" i="26" s="1"/>
  <c r="AF23" i="26"/>
  <c r="AO23" i="26" s="1"/>
  <c r="AE23" i="26"/>
  <c r="W24" i="26"/>
  <c r="AH22" i="12"/>
  <c r="AQ22" i="12" s="1"/>
  <c r="AH23" i="36"/>
  <c r="AQ23" i="36" s="1"/>
  <c r="AI21" i="93"/>
  <c r="AN21" i="93"/>
  <c r="AR22" i="19"/>
  <c r="AR21" i="95"/>
  <c r="AN22" i="60"/>
  <c r="AI22" i="60"/>
  <c r="Y24" i="87"/>
  <c r="X24" i="87"/>
  <c r="AN23" i="48"/>
  <c r="AI23" i="48"/>
  <c r="Z23" i="33"/>
  <c r="AR22" i="88"/>
  <c r="AR23" i="86"/>
  <c r="AJ17" i="66"/>
  <c r="AK17" i="66"/>
  <c r="AT17" i="66" s="1"/>
  <c r="AJ11" i="66"/>
  <c r="AK11" i="66"/>
  <c r="AT11" i="66" s="1"/>
  <c r="AJ5" i="66"/>
  <c r="AK5" i="66"/>
  <c r="AT5" i="66" s="1"/>
  <c r="Z23" i="52"/>
  <c r="X23" i="53"/>
  <c r="Z23" i="53" s="1"/>
  <c r="Y23" i="53"/>
  <c r="AR22" i="42"/>
  <c r="AH24" i="28"/>
  <c r="AQ24" i="28" s="1"/>
  <c r="AJ17" i="21"/>
  <c r="AK17" i="21"/>
  <c r="AT17" i="21" s="1"/>
  <c r="AJ11" i="21"/>
  <c r="AK11" i="21"/>
  <c r="AT11" i="21" s="1"/>
  <c r="AJ5" i="21"/>
  <c r="AK5" i="21"/>
  <c r="AT5" i="21" s="1"/>
  <c r="AH21" i="57"/>
  <c r="AQ21" i="57" s="1"/>
  <c r="AJ21" i="15"/>
  <c r="AK21" i="15"/>
  <c r="AT21" i="15" s="1"/>
  <c r="AJ15" i="15"/>
  <c r="AK15" i="15"/>
  <c r="AT15" i="15" s="1"/>
  <c r="AJ9" i="15"/>
  <c r="AK9" i="15"/>
  <c r="AT9" i="15" s="1"/>
  <c r="Z23" i="88"/>
  <c r="AH23" i="63"/>
  <c r="AQ23" i="63" s="1"/>
  <c r="AQ25" i="63" s="1"/>
  <c r="AZ3" i="63"/>
  <c r="AG22" i="51"/>
  <c r="AP22" i="51" s="1"/>
  <c r="AF22" i="51"/>
  <c r="AO22" i="51" s="1"/>
  <c r="AE22" i="51"/>
  <c r="W23" i="51"/>
  <c r="Y22" i="27"/>
  <c r="X22" i="27"/>
  <c r="AR22" i="52"/>
  <c r="AH24" i="44"/>
  <c r="AQ24" i="44" s="1"/>
  <c r="AJ21" i="69"/>
  <c r="AK21" i="69"/>
  <c r="AT21" i="69" s="1"/>
  <c r="AJ15" i="69"/>
  <c r="AK15" i="69"/>
  <c r="AT15" i="69" s="1"/>
  <c r="AJ9" i="69"/>
  <c r="AK9" i="69"/>
  <c r="AT9" i="69" s="1"/>
  <c r="AH23" i="73"/>
  <c r="AQ23" i="73" s="1"/>
  <c r="AH23" i="25"/>
  <c r="AQ23" i="25" s="1"/>
  <c r="Y23" i="38"/>
  <c r="X23" i="38"/>
  <c r="AX23" i="1"/>
  <c r="AX3" i="1"/>
  <c r="S3" i="1" s="1"/>
  <c r="AX4" i="1"/>
  <c r="AX5" i="1"/>
  <c r="AX6" i="1"/>
  <c r="AX7" i="1"/>
  <c r="AX8" i="1"/>
  <c r="AX9" i="1"/>
  <c r="AX10" i="1"/>
  <c r="AX11" i="1"/>
  <c r="AX12" i="1"/>
  <c r="AX13" i="1"/>
  <c r="AX14" i="1"/>
  <c r="AX15" i="1"/>
  <c r="AX16" i="1"/>
  <c r="AX17" i="1"/>
  <c r="AX18" i="1"/>
  <c r="AX19" i="1"/>
  <c r="AX20" i="1"/>
  <c r="AX21" i="1"/>
  <c r="AI21" i="62"/>
  <c r="AN21" i="62"/>
  <c r="AH23" i="3"/>
  <c r="AQ23" i="3" s="1"/>
  <c r="AQ25" i="3" s="1"/>
  <c r="AX22" i="3"/>
  <c r="S22" i="3" s="1"/>
  <c r="AC22" i="3" s="1"/>
  <c r="AB23" i="3" s="1"/>
  <c r="AZ3" i="3"/>
  <c r="AN23" i="71"/>
  <c r="AN25" i="71" s="1"/>
  <c r="AI23" i="71"/>
  <c r="X22" i="20"/>
  <c r="Y22" i="20"/>
  <c r="AL23" i="15"/>
  <c r="AU23" i="15" s="1"/>
  <c r="AR23" i="15"/>
  <c r="AR25" i="15" s="1"/>
  <c r="Z23" i="13"/>
  <c r="Z21" i="6"/>
  <c r="AH23" i="82"/>
  <c r="AQ23" i="82" s="1"/>
  <c r="Z22" i="12"/>
  <c r="X23" i="60"/>
  <c r="Y23" i="60"/>
  <c r="Y25" i="96"/>
  <c r="X25" i="96"/>
  <c r="AI23" i="87"/>
  <c r="AN23" i="87"/>
  <c r="AJ6" i="66"/>
  <c r="AK6" i="66"/>
  <c r="AT6" i="66" s="1"/>
  <c r="AI23" i="76"/>
  <c r="AN23" i="76"/>
  <c r="AJ3" i="69"/>
  <c r="AB4" i="69"/>
  <c r="AR22" i="77"/>
  <c r="AG22" i="67"/>
  <c r="AP22" i="67" s="1"/>
  <c r="AF22" i="67"/>
  <c r="AO22" i="67" s="1"/>
  <c r="AE22" i="67"/>
  <c r="W23" i="67"/>
  <c r="AJ22" i="66"/>
  <c r="AK22" i="66"/>
  <c r="AT22" i="66" s="1"/>
  <c r="AJ10" i="66"/>
  <c r="AK10" i="66"/>
  <c r="AT10" i="66" s="1"/>
  <c r="AJ16" i="21"/>
  <c r="AK16" i="21"/>
  <c r="AT16" i="21" s="1"/>
  <c r="AJ3" i="21"/>
  <c r="AB4" i="21"/>
  <c r="X23" i="41"/>
  <c r="Y23" i="41"/>
  <c r="AJ14" i="15"/>
  <c r="AK14" i="15"/>
  <c r="AT14" i="15" s="1"/>
  <c r="Z23" i="84"/>
  <c r="AH22" i="55"/>
  <c r="AQ22" i="55" s="1"/>
  <c r="AJ20" i="69"/>
  <c r="AK20" i="69"/>
  <c r="AT20" i="69" s="1"/>
  <c r="AJ14" i="69"/>
  <c r="AK14" i="69"/>
  <c r="AT14" i="69" s="1"/>
  <c r="AJ8" i="69"/>
  <c r="AK8" i="69"/>
  <c r="AT8" i="69" s="1"/>
  <c r="AF23" i="73"/>
  <c r="AO23" i="73" s="1"/>
  <c r="AE23" i="73"/>
  <c r="W24" i="73"/>
  <c r="AG23" i="73"/>
  <c r="AP23" i="73" s="1"/>
  <c r="AR22" i="82"/>
  <c r="AG23" i="25"/>
  <c r="AP23" i="25" s="1"/>
  <c r="AF23" i="25"/>
  <c r="AO23" i="25" s="1"/>
  <c r="AE23" i="25"/>
  <c r="W24" i="25"/>
  <c r="AG23" i="43"/>
  <c r="AP23" i="43" s="1"/>
  <c r="AE23" i="43"/>
  <c r="W24" i="43"/>
  <c r="AF23" i="43"/>
  <c r="AO23" i="43" s="1"/>
  <c r="X22" i="74"/>
  <c r="Z22" i="74" s="1"/>
  <c r="Y22" i="74"/>
  <c r="AI22" i="38"/>
  <c r="AN22" i="38"/>
  <c r="S22" i="1"/>
  <c r="AC21" i="1"/>
  <c r="AB22" i="1" s="1"/>
  <c r="Y22" i="62"/>
  <c r="X22" i="62"/>
  <c r="Z22" i="62" s="1"/>
  <c r="AR22" i="33"/>
  <c r="AH23" i="70"/>
  <c r="AQ23" i="70" s="1"/>
  <c r="AQ25" i="70" s="1"/>
  <c r="AZ3" i="70"/>
  <c r="AH23" i="81"/>
  <c r="AQ23" i="81" s="1"/>
  <c r="AH23" i="4"/>
  <c r="AQ23" i="4" s="1"/>
  <c r="AQ25" i="4" s="1"/>
  <c r="AZ3" i="4"/>
  <c r="AH23" i="19"/>
  <c r="AQ23" i="19" s="1"/>
  <c r="AQ25" i="19" s="1"/>
  <c r="AZ3" i="19"/>
  <c r="AR22" i="14"/>
  <c r="AR21" i="92"/>
  <c r="Z23" i="36"/>
  <c r="AR22" i="4"/>
  <c r="AH22" i="91"/>
  <c r="AQ22" i="91" s="1"/>
  <c r="AN22" i="34"/>
  <c r="AI22" i="34"/>
  <c r="AN22" i="24"/>
  <c r="AI22" i="24"/>
  <c r="Y24" i="48"/>
  <c r="Z24" i="48" s="1"/>
  <c r="X24" i="48"/>
  <c r="AJ12" i="21"/>
  <c r="AK12" i="21"/>
  <c r="AT12" i="21" s="1"/>
  <c r="AJ22" i="15"/>
  <c r="AK22" i="15"/>
  <c r="AT22" i="15" s="1"/>
  <c r="W23" i="58"/>
  <c r="AE22" i="58"/>
  <c r="AF22" i="58"/>
  <c r="AO22" i="58" s="1"/>
  <c r="AG22" i="58"/>
  <c r="AP22" i="58" s="1"/>
  <c r="AR22" i="80"/>
  <c r="AR22" i="81"/>
  <c r="AN21" i="56"/>
  <c r="AI21" i="56"/>
  <c r="AF21" i="5"/>
  <c r="AO21" i="5" s="1"/>
  <c r="W22" i="5"/>
  <c r="AE21" i="5"/>
  <c r="AG21" i="5"/>
  <c r="AP21" i="5" s="1"/>
  <c r="AJ21" i="66"/>
  <c r="AK21" i="66"/>
  <c r="AT21" i="66" s="1"/>
  <c r="AJ15" i="66"/>
  <c r="AK15" i="66"/>
  <c r="AT15" i="66" s="1"/>
  <c r="AJ9" i="66"/>
  <c r="AK9" i="66"/>
  <c r="AT9" i="66" s="1"/>
  <c r="AG21" i="35"/>
  <c r="AP21" i="35" s="1"/>
  <c r="AE21" i="35"/>
  <c r="W22" i="35"/>
  <c r="AF21" i="35"/>
  <c r="AO21" i="35" s="1"/>
  <c r="AF22" i="47"/>
  <c r="AO22" i="47" s="1"/>
  <c r="AE22" i="47"/>
  <c r="W23" i="47"/>
  <c r="AG22" i="47"/>
  <c r="AP22" i="47" s="1"/>
  <c r="AR21" i="91"/>
  <c r="Z24" i="28"/>
  <c r="AJ21" i="21"/>
  <c r="AK21" i="21"/>
  <c r="AT21" i="21" s="1"/>
  <c r="AJ15" i="21"/>
  <c r="AK15" i="21"/>
  <c r="AT15" i="21" s="1"/>
  <c r="AJ9" i="21"/>
  <c r="AK9" i="21"/>
  <c r="AT9" i="21" s="1"/>
  <c r="AN21" i="18"/>
  <c r="AI21" i="18"/>
  <c r="AH23" i="75"/>
  <c r="AQ23" i="75" s="1"/>
  <c r="AN22" i="41"/>
  <c r="AI22" i="41"/>
  <c r="AN23" i="83"/>
  <c r="AI23" i="83"/>
  <c r="AJ19" i="15"/>
  <c r="AK19" i="15"/>
  <c r="AT19" i="15" s="1"/>
  <c r="AJ13" i="15"/>
  <c r="AK13" i="15"/>
  <c r="AT13" i="15" s="1"/>
  <c r="AJ7" i="15"/>
  <c r="AK7" i="15"/>
  <c r="AT7" i="15" s="1"/>
  <c r="AH23" i="80"/>
  <c r="AQ23" i="80" s="1"/>
  <c r="Z23" i="63"/>
  <c r="AH24" i="86"/>
  <c r="AQ24" i="86" s="1"/>
  <c r="Z22" i="55"/>
  <c r="AG23" i="1"/>
  <c r="AP23" i="1" s="1"/>
  <c r="AP25" i="1" s="1"/>
  <c r="AF23" i="1"/>
  <c r="AO23" i="1" s="1"/>
  <c r="AO25" i="1" s="1"/>
  <c r="AE23" i="1"/>
  <c r="AH22" i="95"/>
  <c r="AQ22" i="95" s="1"/>
  <c r="Z24" i="44"/>
  <c r="AJ19" i="69"/>
  <c r="AK19" i="69"/>
  <c r="AT19" i="69" s="1"/>
  <c r="AJ13" i="69"/>
  <c r="AK13" i="69"/>
  <c r="AT13" i="69" s="1"/>
  <c r="AJ7" i="69"/>
  <c r="AK7" i="69"/>
  <c r="AT7" i="69" s="1"/>
  <c r="AH22" i="72"/>
  <c r="AQ22" i="72" s="1"/>
  <c r="AR21" i="78"/>
  <c r="AN21" i="74"/>
  <c r="AI21" i="74"/>
  <c r="AR21" i="72"/>
  <c r="Z23" i="70"/>
  <c r="Z23" i="81"/>
  <c r="AH22" i="78"/>
  <c r="AQ22" i="78" s="1"/>
  <c r="AH23" i="77"/>
  <c r="AQ23" i="77" s="1"/>
  <c r="AI22" i="2"/>
  <c r="AN22" i="2"/>
  <c r="AX23" i="65"/>
  <c r="S23" i="65" s="1"/>
  <c r="AC23" i="65" s="1"/>
  <c r="AX3" i="65"/>
  <c r="S3" i="65" s="1"/>
  <c r="AC3" i="65" s="1"/>
  <c r="AX4" i="65"/>
  <c r="S4" i="65" s="1"/>
  <c r="AC4" i="65" s="1"/>
  <c r="AB5" i="65" s="1"/>
  <c r="AX5" i="65"/>
  <c r="S5" i="65" s="1"/>
  <c r="AC5" i="65" s="1"/>
  <c r="AB6" i="65" s="1"/>
  <c r="AX6" i="65"/>
  <c r="S6" i="65" s="1"/>
  <c r="AC6" i="65" s="1"/>
  <c r="AB7" i="65" s="1"/>
  <c r="AX7" i="65"/>
  <c r="S7" i="65" s="1"/>
  <c r="AC7" i="65" s="1"/>
  <c r="AB8" i="65" s="1"/>
  <c r="AX8" i="65"/>
  <c r="S8" i="65" s="1"/>
  <c r="AC8" i="65" s="1"/>
  <c r="AB9" i="65" s="1"/>
  <c r="AX9" i="65"/>
  <c r="S9" i="65" s="1"/>
  <c r="AC9" i="65" s="1"/>
  <c r="AB10" i="65" s="1"/>
  <c r="AX10" i="65"/>
  <c r="S10" i="65" s="1"/>
  <c r="AC10" i="65" s="1"/>
  <c r="AB11" i="65" s="1"/>
  <c r="AX11" i="65"/>
  <c r="S11" i="65" s="1"/>
  <c r="AC11" i="65" s="1"/>
  <c r="AB12" i="65" s="1"/>
  <c r="AX12" i="65"/>
  <c r="S12" i="65" s="1"/>
  <c r="AC12" i="65" s="1"/>
  <c r="AB13" i="65" s="1"/>
  <c r="AX13" i="65"/>
  <c r="S13" i="65" s="1"/>
  <c r="AC13" i="65" s="1"/>
  <c r="AB14" i="65" s="1"/>
  <c r="AX14" i="65"/>
  <c r="S14" i="65" s="1"/>
  <c r="AC14" i="65" s="1"/>
  <c r="AB15" i="65" s="1"/>
  <c r="AX15" i="65"/>
  <c r="S15" i="65" s="1"/>
  <c r="AC15" i="65" s="1"/>
  <c r="AB16" i="65" s="1"/>
  <c r="AX16" i="65"/>
  <c r="S16" i="65" s="1"/>
  <c r="AC16" i="65" s="1"/>
  <c r="AB17" i="65" s="1"/>
  <c r="AX17" i="65"/>
  <c r="S17" i="65" s="1"/>
  <c r="AC17" i="65" s="1"/>
  <c r="AB18" i="65" s="1"/>
  <c r="AX18" i="65"/>
  <c r="S18" i="65" s="1"/>
  <c r="AC18" i="65" s="1"/>
  <c r="AB19" i="65" s="1"/>
  <c r="AX19" i="65"/>
  <c r="S19" i="65" s="1"/>
  <c r="AC19" i="65" s="1"/>
  <c r="AB20" i="65" s="1"/>
  <c r="AX20" i="65"/>
  <c r="S20" i="65" s="1"/>
  <c r="AC20" i="65" s="1"/>
  <c r="AB21" i="65" s="1"/>
  <c r="AX21" i="65"/>
  <c r="S21" i="65" s="1"/>
  <c r="AC21" i="65" s="1"/>
  <c r="AB22" i="65" s="1"/>
  <c r="AI22" i="8"/>
  <c r="AN22" i="8"/>
  <c r="AR20" i="6"/>
  <c r="Z22" i="91"/>
  <c r="Y23" i="24"/>
  <c r="X23" i="24"/>
  <c r="AN21" i="49"/>
  <c r="AI21" i="49"/>
  <c r="AF22" i="59"/>
  <c r="AO22" i="59" s="1"/>
  <c r="W23" i="59"/>
  <c r="AE22" i="59"/>
  <c r="AG22" i="59"/>
  <c r="AP22" i="59" s="1"/>
  <c r="AH22" i="92"/>
  <c r="AQ22" i="92" s="1"/>
  <c r="AR20" i="94"/>
  <c r="AR22" i="75"/>
  <c r="AJ10" i="15"/>
  <c r="AK10" i="15"/>
  <c r="AT10" i="15" s="1"/>
  <c r="AR22" i="40"/>
  <c r="AR21" i="89"/>
  <c r="AJ22" i="69"/>
  <c r="AK22" i="69"/>
  <c r="AT22" i="69" s="1"/>
  <c r="AX23" i="9"/>
  <c r="S23" i="9" s="1"/>
  <c r="AC23" i="9" s="1"/>
  <c r="AJ23" i="9" s="1"/>
  <c r="AS23" i="9" s="1"/>
  <c r="AX3" i="9"/>
  <c r="S3" i="9" s="1"/>
  <c r="AC3" i="9" s="1"/>
  <c r="AX4" i="9"/>
  <c r="S4" i="9" s="1"/>
  <c r="AC4" i="9" s="1"/>
  <c r="AB5" i="9" s="1"/>
  <c r="AX5" i="9"/>
  <c r="S5" i="9" s="1"/>
  <c r="AC5" i="9" s="1"/>
  <c r="AB6" i="9" s="1"/>
  <c r="AX6" i="9"/>
  <c r="S6" i="9" s="1"/>
  <c r="AC6" i="9" s="1"/>
  <c r="AB7" i="9" s="1"/>
  <c r="AX7" i="9"/>
  <c r="S7" i="9" s="1"/>
  <c r="AC7" i="9" s="1"/>
  <c r="AB8" i="9" s="1"/>
  <c r="AX8" i="9"/>
  <c r="S8" i="9" s="1"/>
  <c r="AC8" i="9" s="1"/>
  <c r="AB9" i="9" s="1"/>
  <c r="AX9" i="9"/>
  <c r="S9" i="9" s="1"/>
  <c r="AC9" i="9" s="1"/>
  <c r="AB10" i="9" s="1"/>
  <c r="AX10" i="9"/>
  <c r="S10" i="9" s="1"/>
  <c r="AC10" i="9" s="1"/>
  <c r="AB11" i="9" s="1"/>
  <c r="AX11" i="9"/>
  <c r="S11" i="9" s="1"/>
  <c r="AC11" i="9" s="1"/>
  <c r="AB12" i="9" s="1"/>
  <c r="AX12" i="9"/>
  <c r="S12" i="9" s="1"/>
  <c r="AC12" i="9" s="1"/>
  <c r="AB13" i="9" s="1"/>
  <c r="AX13" i="9"/>
  <c r="S13" i="9" s="1"/>
  <c r="AC13" i="9" s="1"/>
  <c r="AB14" i="9" s="1"/>
  <c r="AX14" i="9"/>
  <c r="S14" i="9" s="1"/>
  <c r="AC14" i="9" s="1"/>
  <c r="AB15" i="9" s="1"/>
  <c r="AX15" i="9"/>
  <c r="S15" i="9" s="1"/>
  <c r="AC15" i="9" s="1"/>
  <c r="AB16" i="9" s="1"/>
  <c r="AX16" i="9"/>
  <c r="S16" i="9" s="1"/>
  <c r="AC16" i="9" s="1"/>
  <c r="AB17" i="9" s="1"/>
  <c r="AX17" i="9"/>
  <c r="S17" i="9" s="1"/>
  <c r="AC17" i="9" s="1"/>
  <c r="AB18" i="9" s="1"/>
  <c r="AX18" i="9"/>
  <c r="S18" i="9" s="1"/>
  <c r="AC18" i="9" s="1"/>
  <c r="AB19" i="9" s="1"/>
  <c r="AX19" i="9"/>
  <c r="S19" i="9" s="1"/>
  <c r="AC19" i="9" s="1"/>
  <c r="AB20" i="9" s="1"/>
  <c r="AX20" i="9"/>
  <c r="S20" i="9" s="1"/>
  <c r="AC20" i="9" s="1"/>
  <c r="AB21" i="9" s="1"/>
  <c r="AX21" i="9"/>
  <c r="S21" i="9" s="1"/>
  <c r="AC21" i="9" s="1"/>
  <c r="AB22" i="9" s="1"/>
  <c r="AR22" i="31"/>
  <c r="X22" i="56"/>
  <c r="Y22" i="56"/>
  <c r="Z22" i="56" s="1"/>
  <c r="AJ16" i="66"/>
  <c r="AK16" i="66"/>
  <c r="AT16" i="66" s="1"/>
  <c r="AJ3" i="66"/>
  <c r="AB4" i="66"/>
  <c r="AH22" i="89"/>
  <c r="AQ22" i="89" s="1"/>
  <c r="AI22" i="53"/>
  <c r="AN22" i="53"/>
  <c r="AJ22" i="21"/>
  <c r="AK22" i="21"/>
  <c r="AT22" i="21" s="1"/>
  <c r="AJ10" i="21"/>
  <c r="AK10" i="21"/>
  <c r="AT10" i="21" s="1"/>
  <c r="AJ20" i="15"/>
  <c r="AK20" i="15"/>
  <c r="AT20" i="15" s="1"/>
  <c r="AJ8" i="15"/>
  <c r="AK8" i="15"/>
  <c r="AT8" i="15" s="1"/>
  <c r="AH23" i="31"/>
  <c r="AQ23" i="31" s="1"/>
  <c r="AH22" i="17"/>
  <c r="AQ22" i="17" s="1"/>
  <c r="AH22" i="64"/>
  <c r="AQ22" i="64" s="1"/>
  <c r="AR22" i="30"/>
  <c r="AR21" i="17"/>
  <c r="AR21" i="55"/>
  <c r="AR23" i="69"/>
  <c r="AR25" i="69" s="1"/>
  <c r="AL23" i="21"/>
  <c r="AU23" i="21" s="1"/>
  <c r="AR23" i="21"/>
  <c r="AR25" i="21" s="1"/>
  <c r="AR23" i="79"/>
  <c r="AJ20" i="66"/>
  <c r="AK20" i="66"/>
  <c r="AT20" i="66" s="1"/>
  <c r="AJ14" i="66"/>
  <c r="AK14" i="66"/>
  <c r="AT14" i="66" s="1"/>
  <c r="AJ8" i="66"/>
  <c r="AK8" i="66"/>
  <c r="AT8" i="66" s="1"/>
  <c r="AX23" i="71"/>
  <c r="S23" i="71" s="1"/>
  <c r="AC23" i="71" s="1"/>
  <c r="AJ23" i="71" s="1"/>
  <c r="AS23" i="71" s="1"/>
  <c r="AX3" i="71"/>
  <c r="S3" i="71" s="1"/>
  <c r="AC3" i="71" s="1"/>
  <c r="AX4" i="71"/>
  <c r="S4" i="71" s="1"/>
  <c r="AC4" i="71" s="1"/>
  <c r="AB5" i="71" s="1"/>
  <c r="AX5" i="71"/>
  <c r="S5" i="71" s="1"/>
  <c r="AC5" i="71" s="1"/>
  <c r="AB6" i="71" s="1"/>
  <c r="AX6" i="71"/>
  <c r="S6" i="71" s="1"/>
  <c r="AC6" i="71" s="1"/>
  <c r="AB7" i="71" s="1"/>
  <c r="AX7" i="71"/>
  <c r="S7" i="71" s="1"/>
  <c r="AC7" i="71" s="1"/>
  <c r="AB8" i="71" s="1"/>
  <c r="AX8" i="71"/>
  <c r="S8" i="71" s="1"/>
  <c r="AC8" i="71" s="1"/>
  <c r="AB9" i="71" s="1"/>
  <c r="AX9" i="71"/>
  <c r="S9" i="71" s="1"/>
  <c r="AC9" i="71" s="1"/>
  <c r="AB10" i="71" s="1"/>
  <c r="AX10" i="71"/>
  <c r="S10" i="71" s="1"/>
  <c r="AC10" i="71" s="1"/>
  <c r="AB11" i="71" s="1"/>
  <c r="AX11" i="71"/>
  <c r="S11" i="71" s="1"/>
  <c r="AC11" i="71" s="1"/>
  <c r="AB12" i="71" s="1"/>
  <c r="AX12" i="71"/>
  <c r="S12" i="71" s="1"/>
  <c r="AC12" i="71" s="1"/>
  <c r="AB13" i="71" s="1"/>
  <c r="AX13" i="71"/>
  <c r="S13" i="71" s="1"/>
  <c r="AC13" i="71" s="1"/>
  <c r="AB14" i="71" s="1"/>
  <c r="AX14" i="71"/>
  <c r="S14" i="71" s="1"/>
  <c r="AC14" i="71" s="1"/>
  <c r="AB15" i="71" s="1"/>
  <c r="AX15" i="71"/>
  <c r="S15" i="71" s="1"/>
  <c r="AC15" i="71" s="1"/>
  <c r="AB16" i="71" s="1"/>
  <c r="AX16" i="71"/>
  <c r="S16" i="71" s="1"/>
  <c r="AC16" i="71" s="1"/>
  <c r="AB17" i="71" s="1"/>
  <c r="AX17" i="71"/>
  <c r="S17" i="71" s="1"/>
  <c r="AC17" i="71" s="1"/>
  <c r="AB18" i="71" s="1"/>
  <c r="AX18" i="71"/>
  <c r="S18" i="71" s="1"/>
  <c r="AC18" i="71" s="1"/>
  <c r="AB19" i="71" s="1"/>
  <c r="AX19" i="71"/>
  <c r="S19" i="71" s="1"/>
  <c r="AC19" i="71" s="1"/>
  <c r="AB20" i="71" s="1"/>
  <c r="AX20" i="71"/>
  <c r="S20" i="71" s="1"/>
  <c r="AC20" i="71" s="1"/>
  <c r="AB21" i="71" s="1"/>
  <c r="AX21" i="71"/>
  <c r="S21" i="71" s="1"/>
  <c r="AC21" i="71" s="1"/>
  <c r="AB22" i="71" s="1"/>
  <c r="Z22" i="89"/>
  <c r="AH23" i="37"/>
  <c r="AQ23" i="37" s="1"/>
  <c r="AR23" i="44"/>
  <c r="AG22" i="61"/>
  <c r="AP22" i="61" s="1"/>
  <c r="W23" i="61"/>
  <c r="AF22" i="61"/>
  <c r="AO22" i="61" s="1"/>
  <c r="AE22" i="61"/>
  <c r="AJ20" i="21"/>
  <c r="AK20" i="21"/>
  <c r="AT20" i="21" s="1"/>
  <c r="AJ14" i="21"/>
  <c r="AK14" i="21"/>
  <c r="AT14" i="21" s="1"/>
  <c r="AJ8" i="21"/>
  <c r="AK8" i="21"/>
  <c r="AT8" i="21" s="1"/>
  <c r="AG21" i="46"/>
  <c r="AP21" i="46" s="1"/>
  <c r="AF21" i="46"/>
  <c r="AO21" i="46" s="1"/>
  <c r="W22" i="46"/>
  <c r="AE21" i="46"/>
  <c r="X22" i="18"/>
  <c r="Z22" i="18" s="1"/>
  <c r="Y22" i="18"/>
  <c r="Z23" i="75"/>
  <c r="X24" i="76"/>
  <c r="Y24" i="76"/>
  <c r="AJ18" i="15"/>
  <c r="AK18" i="15"/>
  <c r="AT18" i="15" s="1"/>
  <c r="AJ12" i="15"/>
  <c r="AK12" i="15"/>
  <c r="AT12" i="15" s="1"/>
  <c r="AJ6" i="15"/>
  <c r="AK6" i="15"/>
  <c r="AT6" i="15" s="1"/>
  <c r="Z23" i="31"/>
  <c r="AG22" i="45"/>
  <c r="AP22" i="45" s="1"/>
  <c r="W23" i="45"/>
  <c r="AF22" i="45"/>
  <c r="AO22" i="45" s="1"/>
  <c r="AE22" i="45"/>
  <c r="AG22" i="16"/>
  <c r="AP22" i="16" s="1"/>
  <c r="AF22" i="16"/>
  <c r="AO22" i="16" s="1"/>
  <c r="W23" i="16"/>
  <c r="AE22" i="16"/>
  <c r="AG22" i="11"/>
  <c r="AP22" i="11" s="1"/>
  <c r="AF22" i="11"/>
  <c r="AO22" i="11" s="1"/>
  <c r="W23" i="11"/>
  <c r="AE22" i="11"/>
  <c r="AH23" i="42"/>
  <c r="AQ23" i="42" s="1"/>
  <c r="W23" i="90"/>
  <c r="AG22" i="90"/>
  <c r="AP22" i="90" s="1"/>
  <c r="AF22" i="90"/>
  <c r="AO22" i="90" s="1"/>
  <c r="AE22" i="90"/>
  <c r="AR22" i="63"/>
  <c r="AR22" i="25"/>
  <c r="AH21" i="94"/>
  <c r="AQ21" i="94" s="1"/>
  <c r="AR22" i="36"/>
  <c r="AJ18" i="69"/>
  <c r="AK18" i="69"/>
  <c r="AT18" i="69" s="1"/>
  <c r="AJ12" i="69"/>
  <c r="AK12" i="69"/>
  <c r="AT12" i="69" s="1"/>
  <c r="AJ6" i="69"/>
  <c r="AK6" i="69"/>
  <c r="AT6" i="69" s="1"/>
  <c r="AH23" i="30"/>
  <c r="AQ23" i="30" s="1"/>
  <c r="AR20" i="68"/>
  <c r="AI21" i="23"/>
  <c r="AN21" i="23"/>
  <c r="AH23" i="14"/>
  <c r="AQ23" i="14" s="1"/>
  <c r="AQ25" i="14" s="1"/>
  <c r="AZ3" i="14"/>
  <c r="AX22" i="14" s="1"/>
  <c r="S22" i="14" s="1"/>
  <c r="AC22" i="14" s="1"/>
  <c r="AB23" i="14" s="1"/>
  <c r="AH21" i="68"/>
  <c r="AQ21" i="68" s="1"/>
  <c r="Y22" i="32"/>
  <c r="X22" i="32"/>
  <c r="Z23" i="77"/>
  <c r="Z23" i="4"/>
  <c r="Z23" i="19"/>
  <c r="Y23" i="2"/>
  <c r="X23" i="2"/>
  <c r="AH23" i="40"/>
  <c r="AQ23" i="40" s="1"/>
  <c r="AR22" i="70"/>
  <c r="AR22" i="3"/>
  <c r="AX22" i="65"/>
  <c r="S22" i="65" s="1"/>
  <c r="AC22" i="65" s="1"/>
  <c r="AB23" i="65" s="1"/>
  <c r="X23" i="8"/>
  <c r="Y23" i="8"/>
  <c r="X22" i="93"/>
  <c r="Z22" i="93" s="1"/>
  <c r="Y22" i="93"/>
  <c r="AR22" i="73"/>
  <c r="AI22" i="22"/>
  <c r="AN22" i="22"/>
  <c r="X23" i="34"/>
  <c r="Y23" i="34"/>
  <c r="Z23" i="34" s="1"/>
  <c r="AI21" i="10"/>
  <c r="AN21" i="10"/>
  <c r="Y22" i="49"/>
  <c r="Z22" i="49" s="1"/>
  <c r="X22" i="49"/>
  <c r="AL23" i="69" l="1"/>
  <c r="AU23" i="69" s="1"/>
  <c r="Z23" i="38"/>
  <c r="AG22" i="64"/>
  <c r="AP22" i="64" s="1"/>
  <c r="AF23" i="80"/>
  <c r="AO23" i="80" s="1"/>
  <c r="AE23" i="3"/>
  <c r="Z24" i="76"/>
  <c r="W25" i="76" s="1"/>
  <c r="AG22" i="56"/>
  <c r="AP22" i="56" s="1"/>
  <c r="AF22" i="56"/>
  <c r="AO22" i="56" s="1"/>
  <c r="AE22" i="56"/>
  <c r="W23" i="56"/>
  <c r="AE24" i="76"/>
  <c r="AG24" i="76"/>
  <c r="AP24" i="76" s="1"/>
  <c r="AF23" i="38"/>
  <c r="AO23" i="38" s="1"/>
  <c r="W24" i="38"/>
  <c r="AE23" i="38"/>
  <c r="AG23" i="38"/>
  <c r="AP23" i="38" s="1"/>
  <c r="AF23" i="34"/>
  <c r="AO23" i="34" s="1"/>
  <c r="AE23" i="34"/>
  <c r="AG23" i="34"/>
  <c r="AP23" i="34" s="1"/>
  <c r="W24" i="34"/>
  <c r="W23" i="49"/>
  <c r="AE22" i="49"/>
  <c r="AG22" i="49"/>
  <c r="AP22" i="49" s="1"/>
  <c r="AF22" i="49"/>
  <c r="AO22" i="49" s="1"/>
  <c r="AH22" i="93"/>
  <c r="AQ22" i="93" s="1"/>
  <c r="AG23" i="19"/>
  <c r="AP23" i="19" s="1"/>
  <c r="AP25" i="19" s="1"/>
  <c r="AF23" i="19"/>
  <c r="AO23" i="19" s="1"/>
  <c r="AO25" i="19" s="1"/>
  <c r="AE23" i="19"/>
  <c r="AR21" i="23"/>
  <c r="X23" i="11"/>
  <c r="Z23" i="11" s="1"/>
  <c r="Y23" i="11"/>
  <c r="W24" i="31"/>
  <c r="AG23" i="31"/>
  <c r="AP23" i="31" s="1"/>
  <c r="AF23" i="31"/>
  <c r="AO23" i="31" s="1"/>
  <c r="AE23" i="31"/>
  <c r="AS18" i="15"/>
  <c r="AL18" i="15"/>
  <c r="AU18" i="15" s="1"/>
  <c r="AH22" i="18"/>
  <c r="AQ22" i="18" s="1"/>
  <c r="AS20" i="21"/>
  <c r="AL20" i="21"/>
  <c r="AU20" i="21" s="1"/>
  <c r="AF22" i="89"/>
  <c r="AO22" i="89" s="1"/>
  <c r="AE22" i="89"/>
  <c r="AG22" i="89"/>
  <c r="AP22" i="89" s="1"/>
  <c r="W23" i="89"/>
  <c r="AJ17" i="71"/>
  <c r="AK17" i="71"/>
  <c r="AT17" i="71" s="1"/>
  <c r="AJ11" i="71"/>
  <c r="AK11" i="71"/>
  <c r="AT11" i="71" s="1"/>
  <c r="AJ5" i="71"/>
  <c r="AK5" i="71"/>
  <c r="AT5" i="71" s="1"/>
  <c r="AS14" i="66"/>
  <c r="AL14" i="66"/>
  <c r="AU14" i="66" s="1"/>
  <c r="AS16" i="66"/>
  <c r="AL16" i="66"/>
  <c r="AU16" i="66" s="1"/>
  <c r="AJ22" i="9"/>
  <c r="AK22" i="9"/>
  <c r="AT22" i="9" s="1"/>
  <c r="AJ16" i="9"/>
  <c r="AK16" i="9"/>
  <c r="AT16" i="9" s="1"/>
  <c r="AJ10" i="9"/>
  <c r="AK10" i="9"/>
  <c r="AT10" i="9" s="1"/>
  <c r="AJ3" i="9"/>
  <c r="AB4" i="9"/>
  <c r="AJ19" i="65"/>
  <c r="AK19" i="65"/>
  <c r="AT19" i="65" s="1"/>
  <c r="AJ13" i="65"/>
  <c r="AK13" i="65"/>
  <c r="AT13" i="65" s="1"/>
  <c r="AK7" i="65"/>
  <c r="AT7" i="65" s="1"/>
  <c r="AJ7" i="65"/>
  <c r="AR22" i="2"/>
  <c r="AF23" i="70"/>
  <c r="AO23" i="70" s="1"/>
  <c r="AO25" i="70" s="1"/>
  <c r="AE23" i="70"/>
  <c r="AG23" i="70"/>
  <c r="AP23" i="70" s="1"/>
  <c r="AP25" i="70" s="1"/>
  <c r="AS13" i="69"/>
  <c r="AL13" i="69"/>
  <c r="AU13" i="69" s="1"/>
  <c r="AF22" i="55"/>
  <c r="AO22" i="55" s="1"/>
  <c r="W23" i="55"/>
  <c r="AE22" i="55"/>
  <c r="AG22" i="55"/>
  <c r="AP22" i="55" s="1"/>
  <c r="AE23" i="63"/>
  <c r="AF23" i="63"/>
  <c r="AO23" i="63" s="1"/>
  <c r="AO25" i="63" s="1"/>
  <c r="AG23" i="63"/>
  <c r="AP23" i="63" s="1"/>
  <c r="AP25" i="63" s="1"/>
  <c r="AR23" i="83"/>
  <c r="AS9" i="21"/>
  <c r="AL9" i="21"/>
  <c r="AU9" i="21" s="1"/>
  <c r="AI22" i="58"/>
  <c r="AN22" i="58"/>
  <c r="AH24" i="48"/>
  <c r="AQ24" i="48" s="1"/>
  <c r="AX23" i="70"/>
  <c r="S23" i="70" s="1"/>
  <c r="AC23" i="70" s="1"/>
  <c r="AX3" i="70"/>
  <c r="S3" i="70" s="1"/>
  <c r="AC3" i="70" s="1"/>
  <c r="AX4" i="70"/>
  <c r="S4" i="70" s="1"/>
  <c r="AC4" i="70" s="1"/>
  <c r="AB5" i="70" s="1"/>
  <c r="AX5" i="70"/>
  <c r="S5" i="70" s="1"/>
  <c r="AC5" i="70" s="1"/>
  <c r="AB6" i="70" s="1"/>
  <c r="AX6" i="70"/>
  <c r="S6" i="70" s="1"/>
  <c r="AC6" i="70" s="1"/>
  <c r="AB7" i="70" s="1"/>
  <c r="AX7" i="70"/>
  <c r="S7" i="70" s="1"/>
  <c r="AC7" i="70" s="1"/>
  <c r="AB8" i="70" s="1"/>
  <c r="AX8" i="70"/>
  <c r="S8" i="70" s="1"/>
  <c r="AC8" i="70" s="1"/>
  <c r="AB9" i="70" s="1"/>
  <c r="AX9" i="70"/>
  <c r="S9" i="70" s="1"/>
  <c r="AC9" i="70" s="1"/>
  <c r="AB10" i="70" s="1"/>
  <c r="AX10" i="70"/>
  <c r="S10" i="70" s="1"/>
  <c r="AC10" i="70" s="1"/>
  <c r="AB11" i="70" s="1"/>
  <c r="AX11" i="70"/>
  <c r="S11" i="70" s="1"/>
  <c r="AC11" i="70" s="1"/>
  <c r="AB12" i="70" s="1"/>
  <c r="AX12" i="70"/>
  <c r="S12" i="70" s="1"/>
  <c r="AC12" i="70" s="1"/>
  <c r="AB13" i="70" s="1"/>
  <c r="AX13" i="70"/>
  <c r="S13" i="70" s="1"/>
  <c r="AC13" i="70" s="1"/>
  <c r="AB14" i="70" s="1"/>
  <c r="AX14" i="70"/>
  <c r="S14" i="70" s="1"/>
  <c r="AC14" i="70" s="1"/>
  <c r="AB15" i="70" s="1"/>
  <c r="AX15" i="70"/>
  <c r="S15" i="70" s="1"/>
  <c r="AC15" i="70" s="1"/>
  <c r="AB16" i="70" s="1"/>
  <c r="AX16" i="70"/>
  <c r="S16" i="70" s="1"/>
  <c r="AC16" i="70" s="1"/>
  <c r="AB17" i="70" s="1"/>
  <c r="AX17" i="70"/>
  <c r="S17" i="70" s="1"/>
  <c r="AC17" i="70" s="1"/>
  <c r="AB18" i="70" s="1"/>
  <c r="AX18" i="70"/>
  <c r="S18" i="70" s="1"/>
  <c r="AC18" i="70" s="1"/>
  <c r="AB19" i="70" s="1"/>
  <c r="AX19" i="70"/>
  <c r="S19" i="70" s="1"/>
  <c r="AC19" i="70" s="1"/>
  <c r="AB20" i="70" s="1"/>
  <c r="AX20" i="70"/>
  <c r="S20" i="70" s="1"/>
  <c r="AC20" i="70" s="1"/>
  <c r="AB21" i="70" s="1"/>
  <c r="AX21" i="70"/>
  <c r="S21" i="70" s="1"/>
  <c r="AC21" i="70" s="1"/>
  <c r="AB22" i="70" s="1"/>
  <c r="AN23" i="43"/>
  <c r="AI23" i="43"/>
  <c r="AI23" i="73"/>
  <c r="AN23" i="73"/>
  <c r="AS14" i="15"/>
  <c r="AL14" i="15"/>
  <c r="AU14" i="15" s="1"/>
  <c r="X23" i="67"/>
  <c r="Y23" i="67"/>
  <c r="AJ4" i="69"/>
  <c r="AK4" i="69"/>
  <c r="AT4" i="69" s="1"/>
  <c r="AT25" i="69" s="1"/>
  <c r="AH23" i="60"/>
  <c r="AQ23" i="60" s="1"/>
  <c r="AQ25" i="60" s="1"/>
  <c r="AX22" i="60"/>
  <c r="S22" i="60" s="1"/>
  <c r="AC22" i="60" s="1"/>
  <c r="AB23" i="60" s="1"/>
  <c r="AZ3" i="60"/>
  <c r="AK23" i="3"/>
  <c r="AT23" i="3" s="1"/>
  <c r="S19" i="1"/>
  <c r="AC18" i="1"/>
  <c r="AB19" i="1" s="1"/>
  <c r="S13" i="1"/>
  <c r="AC12" i="1"/>
  <c r="AB13" i="1" s="1"/>
  <c r="AC6" i="1"/>
  <c r="AB7" i="1" s="1"/>
  <c r="S7" i="1"/>
  <c r="AH23" i="38"/>
  <c r="AQ23" i="38" s="1"/>
  <c r="AS21" i="69"/>
  <c r="AL21" i="69"/>
  <c r="AU21" i="69" s="1"/>
  <c r="AN22" i="51"/>
  <c r="AI22" i="51"/>
  <c r="AG23" i="88"/>
  <c r="AP23" i="88" s="1"/>
  <c r="AF23" i="88"/>
  <c r="AO23" i="88" s="1"/>
  <c r="AE23" i="88"/>
  <c r="W24" i="88"/>
  <c r="AS21" i="15"/>
  <c r="AL21" i="15"/>
  <c r="AU21" i="15" s="1"/>
  <c r="AS11" i="21"/>
  <c r="AL11" i="21"/>
  <c r="AU11" i="21" s="1"/>
  <c r="AG23" i="53"/>
  <c r="AP23" i="53" s="1"/>
  <c r="AP25" i="53" s="1"/>
  <c r="AE23" i="53"/>
  <c r="AF23" i="53"/>
  <c r="AO23" i="53" s="1"/>
  <c r="AO25" i="53" s="1"/>
  <c r="AG23" i="33"/>
  <c r="AP23" i="33" s="1"/>
  <c r="AF23" i="33"/>
  <c r="AO23" i="33" s="1"/>
  <c r="W24" i="33"/>
  <c r="AE23" i="33"/>
  <c r="AR22" i="60"/>
  <c r="AL23" i="66"/>
  <c r="AU23" i="66" s="1"/>
  <c r="AR23" i="66"/>
  <c r="AR25" i="66" s="1"/>
  <c r="AE23" i="54"/>
  <c r="AG23" i="54"/>
  <c r="AP23" i="54" s="1"/>
  <c r="AP25" i="54" s="1"/>
  <c r="AF23" i="54"/>
  <c r="AO23" i="54" s="1"/>
  <c r="AO25" i="54" s="1"/>
  <c r="AS18" i="21"/>
  <c r="AL18" i="21"/>
  <c r="AU18" i="21" s="1"/>
  <c r="W23" i="10"/>
  <c r="AE22" i="10"/>
  <c r="AG22" i="10"/>
  <c r="AP22" i="10" s="1"/>
  <c r="AF22" i="10"/>
  <c r="AO22" i="10" s="1"/>
  <c r="AX23" i="13"/>
  <c r="S23" i="13" s="1"/>
  <c r="AC23" i="13" s="1"/>
  <c r="AX3" i="13"/>
  <c r="S3" i="13" s="1"/>
  <c r="AC3" i="13" s="1"/>
  <c r="AX4" i="13"/>
  <c r="S4" i="13" s="1"/>
  <c r="AC4" i="13" s="1"/>
  <c r="AB5" i="13" s="1"/>
  <c r="AX5" i="13"/>
  <c r="S5" i="13" s="1"/>
  <c r="AC5" i="13" s="1"/>
  <c r="AB6" i="13" s="1"/>
  <c r="AX6" i="13"/>
  <c r="S6" i="13" s="1"/>
  <c r="AC6" i="13" s="1"/>
  <c r="AB7" i="13" s="1"/>
  <c r="AX7" i="13"/>
  <c r="S7" i="13" s="1"/>
  <c r="AC7" i="13" s="1"/>
  <c r="AB8" i="13" s="1"/>
  <c r="AX8" i="13"/>
  <c r="S8" i="13" s="1"/>
  <c r="AC8" i="13" s="1"/>
  <c r="AB9" i="13" s="1"/>
  <c r="AX9" i="13"/>
  <c r="S9" i="13" s="1"/>
  <c r="AC9" i="13" s="1"/>
  <c r="AB10" i="13" s="1"/>
  <c r="AX10" i="13"/>
  <c r="S10" i="13" s="1"/>
  <c r="AC10" i="13" s="1"/>
  <c r="AB11" i="13" s="1"/>
  <c r="AX11" i="13"/>
  <c r="S11" i="13" s="1"/>
  <c r="AC11" i="13" s="1"/>
  <c r="AB12" i="13" s="1"/>
  <c r="AX12" i="13"/>
  <c r="S12" i="13" s="1"/>
  <c r="AC12" i="13" s="1"/>
  <c r="AB13" i="13" s="1"/>
  <c r="AX13" i="13"/>
  <c r="S13" i="13" s="1"/>
  <c r="AC13" i="13" s="1"/>
  <c r="AB14" i="13" s="1"/>
  <c r="AX14" i="13"/>
  <c r="S14" i="13" s="1"/>
  <c r="AC14" i="13" s="1"/>
  <c r="AB15" i="13" s="1"/>
  <c r="AX15" i="13"/>
  <c r="S15" i="13" s="1"/>
  <c r="AC15" i="13" s="1"/>
  <c r="AB16" i="13" s="1"/>
  <c r="AX16" i="13"/>
  <c r="S16" i="13" s="1"/>
  <c r="AC16" i="13" s="1"/>
  <c r="AB17" i="13" s="1"/>
  <c r="AX17" i="13"/>
  <c r="S17" i="13" s="1"/>
  <c r="AC17" i="13" s="1"/>
  <c r="AB18" i="13" s="1"/>
  <c r="AX18" i="13"/>
  <c r="S18" i="13" s="1"/>
  <c r="AC18" i="13" s="1"/>
  <c r="AB19" i="13" s="1"/>
  <c r="AX19" i="13"/>
  <c r="S19" i="13" s="1"/>
  <c r="AC19" i="13" s="1"/>
  <c r="AB20" i="13" s="1"/>
  <c r="AX20" i="13"/>
  <c r="S20" i="13" s="1"/>
  <c r="AC20" i="13" s="1"/>
  <c r="AB21" i="13" s="1"/>
  <c r="AX21" i="13"/>
  <c r="S21" i="13" s="1"/>
  <c r="AC21" i="13" s="1"/>
  <c r="AB22" i="13" s="1"/>
  <c r="AI22" i="78"/>
  <c r="AN22" i="78"/>
  <c r="AR21" i="32"/>
  <c r="AS11" i="69"/>
  <c r="AL11" i="69"/>
  <c r="AU11" i="69" s="1"/>
  <c r="AG24" i="83"/>
  <c r="AP24" i="83" s="1"/>
  <c r="AF24" i="83"/>
  <c r="AO24" i="83" s="1"/>
  <c r="AE24" i="83"/>
  <c r="W25" i="83"/>
  <c r="AN24" i="79"/>
  <c r="AI24" i="79"/>
  <c r="AS18" i="66"/>
  <c r="AL18" i="66"/>
  <c r="AU18" i="66" s="1"/>
  <c r="X23" i="92"/>
  <c r="Y23" i="92"/>
  <c r="X23" i="64"/>
  <c r="Y23" i="64"/>
  <c r="Z23" i="64" s="1"/>
  <c r="AN23" i="3"/>
  <c r="AN25" i="3" s="1"/>
  <c r="AI23" i="3"/>
  <c r="AI21" i="57"/>
  <c r="AN21" i="57"/>
  <c r="AE22" i="93"/>
  <c r="W23" i="93"/>
  <c r="AG22" i="93"/>
  <c r="AP22" i="93" s="1"/>
  <c r="AF22" i="93"/>
  <c r="AO22" i="93" s="1"/>
  <c r="AG23" i="4"/>
  <c r="AP23" i="4" s="1"/>
  <c r="AP25" i="4" s="1"/>
  <c r="AF23" i="4"/>
  <c r="AO23" i="4" s="1"/>
  <c r="AO25" i="4" s="1"/>
  <c r="AE23" i="4"/>
  <c r="AS18" i="69"/>
  <c r="AL18" i="69"/>
  <c r="AU18" i="69" s="1"/>
  <c r="AI22" i="90"/>
  <c r="AN22" i="90"/>
  <c r="AN22" i="45"/>
  <c r="AI22" i="45"/>
  <c r="AG22" i="18"/>
  <c r="AP22" i="18" s="1"/>
  <c r="AF22" i="18"/>
  <c r="AO22" i="18" s="1"/>
  <c r="W23" i="18"/>
  <c r="AE22" i="18"/>
  <c r="AI22" i="61"/>
  <c r="AN22" i="61"/>
  <c r="AJ22" i="71"/>
  <c r="AK22" i="71"/>
  <c r="AT22" i="71" s="1"/>
  <c r="AJ16" i="71"/>
  <c r="AK16" i="71"/>
  <c r="AT16" i="71" s="1"/>
  <c r="AJ10" i="71"/>
  <c r="AK10" i="71"/>
  <c r="AT10" i="71" s="1"/>
  <c r="AJ3" i="71"/>
  <c r="AB4" i="71"/>
  <c r="AS8" i="15"/>
  <c r="AL8" i="15"/>
  <c r="AU8" i="15" s="1"/>
  <c r="AS22" i="21"/>
  <c r="AL22" i="21"/>
  <c r="AU22" i="21" s="1"/>
  <c r="AJ21" i="9"/>
  <c r="AK21" i="9"/>
  <c r="AT21" i="9" s="1"/>
  <c r="AJ15" i="9"/>
  <c r="AK15" i="9"/>
  <c r="AT15" i="9" s="1"/>
  <c r="AJ9" i="9"/>
  <c r="AK9" i="9"/>
  <c r="AT9" i="9" s="1"/>
  <c r="AH23" i="24"/>
  <c r="AQ23" i="24" s="1"/>
  <c r="AQ25" i="24" s="1"/>
  <c r="AX22" i="24"/>
  <c r="S22" i="24" s="1"/>
  <c r="AC22" i="24" s="1"/>
  <c r="AB23" i="24" s="1"/>
  <c r="AZ3" i="24"/>
  <c r="AJ18" i="65"/>
  <c r="AK18" i="65"/>
  <c r="AT18" i="65" s="1"/>
  <c r="AJ12" i="65"/>
  <c r="AK12" i="65"/>
  <c r="AT12" i="65" s="1"/>
  <c r="AJ6" i="65"/>
  <c r="AK6" i="65"/>
  <c r="AT6" i="65" s="1"/>
  <c r="AS7" i="15"/>
  <c r="AL7" i="15"/>
  <c r="AU7" i="15" s="1"/>
  <c r="AS9" i="66"/>
  <c r="AL9" i="66"/>
  <c r="AU9" i="66" s="1"/>
  <c r="AI21" i="5"/>
  <c r="AN21" i="5"/>
  <c r="Y23" i="58"/>
  <c r="X23" i="58"/>
  <c r="Z23" i="58" s="1"/>
  <c r="AX23" i="19"/>
  <c r="S23" i="19" s="1"/>
  <c r="AC23" i="19" s="1"/>
  <c r="AX3" i="19"/>
  <c r="S3" i="19" s="1"/>
  <c r="AC3" i="19" s="1"/>
  <c r="AX4" i="19"/>
  <c r="S4" i="19" s="1"/>
  <c r="AC4" i="19" s="1"/>
  <c r="AB5" i="19" s="1"/>
  <c r="AX5" i="19"/>
  <c r="S5" i="19" s="1"/>
  <c r="AC5" i="19" s="1"/>
  <c r="AB6" i="19" s="1"/>
  <c r="AX6" i="19"/>
  <c r="S6" i="19" s="1"/>
  <c r="AC6" i="19" s="1"/>
  <c r="AB7" i="19" s="1"/>
  <c r="AX7" i="19"/>
  <c r="S7" i="19" s="1"/>
  <c r="AC7" i="19" s="1"/>
  <c r="AB8" i="19" s="1"/>
  <c r="AX8" i="19"/>
  <c r="S8" i="19" s="1"/>
  <c r="AC8" i="19" s="1"/>
  <c r="AB9" i="19" s="1"/>
  <c r="AX9" i="19"/>
  <c r="S9" i="19" s="1"/>
  <c r="AC9" i="19" s="1"/>
  <c r="AB10" i="19" s="1"/>
  <c r="AX10" i="19"/>
  <c r="S10" i="19" s="1"/>
  <c r="AC10" i="19" s="1"/>
  <c r="AB11" i="19" s="1"/>
  <c r="AX11" i="19"/>
  <c r="S11" i="19" s="1"/>
  <c r="AC11" i="19" s="1"/>
  <c r="AB12" i="19" s="1"/>
  <c r="AX12" i="19"/>
  <c r="S12" i="19" s="1"/>
  <c r="AC12" i="19" s="1"/>
  <c r="AB13" i="19" s="1"/>
  <c r="AX13" i="19"/>
  <c r="S13" i="19" s="1"/>
  <c r="AC13" i="19" s="1"/>
  <c r="AB14" i="19" s="1"/>
  <c r="AX14" i="19"/>
  <c r="S14" i="19" s="1"/>
  <c r="AC14" i="19" s="1"/>
  <c r="AB15" i="19" s="1"/>
  <c r="AX15" i="19"/>
  <c r="S15" i="19" s="1"/>
  <c r="AC15" i="19" s="1"/>
  <c r="AB16" i="19" s="1"/>
  <c r="AX16" i="19"/>
  <c r="S16" i="19" s="1"/>
  <c r="AC16" i="19" s="1"/>
  <c r="AB17" i="19" s="1"/>
  <c r="AX17" i="19"/>
  <c r="S17" i="19" s="1"/>
  <c r="AC17" i="19" s="1"/>
  <c r="AB18" i="19" s="1"/>
  <c r="AX18" i="19"/>
  <c r="S18" i="19" s="1"/>
  <c r="AC18" i="19" s="1"/>
  <c r="AB19" i="19" s="1"/>
  <c r="AX19" i="19"/>
  <c r="S19" i="19" s="1"/>
  <c r="AC19" i="19" s="1"/>
  <c r="AB20" i="19" s="1"/>
  <c r="AX20" i="19"/>
  <c r="S20" i="19" s="1"/>
  <c r="AC20" i="19" s="1"/>
  <c r="AB21" i="19" s="1"/>
  <c r="AX21" i="19"/>
  <c r="S21" i="19" s="1"/>
  <c r="AC21" i="19" s="1"/>
  <c r="AB22" i="19" s="1"/>
  <c r="AX22" i="70"/>
  <c r="S22" i="70" s="1"/>
  <c r="AC22" i="70" s="1"/>
  <c r="AB23" i="70" s="1"/>
  <c r="W23" i="62"/>
  <c r="AE22" i="62"/>
  <c r="AG22" i="62"/>
  <c r="AP22" i="62" s="1"/>
  <c r="AF22" i="62"/>
  <c r="AO22" i="62" s="1"/>
  <c r="AH22" i="74"/>
  <c r="AQ22" i="74" s="1"/>
  <c r="AS20" i="69"/>
  <c r="AL20" i="69"/>
  <c r="AU20" i="69" s="1"/>
  <c r="AS16" i="21"/>
  <c r="AL16" i="21"/>
  <c r="AU16" i="21" s="1"/>
  <c r="AN22" i="67"/>
  <c r="AI22" i="67"/>
  <c r="AS3" i="69"/>
  <c r="AL3" i="69"/>
  <c r="AU3" i="69" s="1"/>
  <c r="AR23" i="87"/>
  <c r="Z23" i="60"/>
  <c r="AH22" i="20"/>
  <c r="AQ22" i="20" s="1"/>
  <c r="S18" i="1"/>
  <c r="AC17" i="1"/>
  <c r="AB18" i="1" s="1"/>
  <c r="S12" i="1"/>
  <c r="AC11" i="1"/>
  <c r="AB12" i="1" s="1"/>
  <c r="AC5" i="1"/>
  <c r="AB6" i="1" s="1"/>
  <c r="S6" i="1"/>
  <c r="AG23" i="52"/>
  <c r="AP23" i="52" s="1"/>
  <c r="AP25" i="52" s="1"/>
  <c r="AF23" i="52"/>
  <c r="AO23" i="52" s="1"/>
  <c r="AO25" i="52" s="1"/>
  <c r="AE23" i="52"/>
  <c r="AS17" i="66"/>
  <c r="AL17" i="66"/>
  <c r="AU17" i="66" s="1"/>
  <c r="AR23" i="48"/>
  <c r="AR21" i="93"/>
  <c r="Y22" i="68"/>
  <c r="X22" i="68"/>
  <c r="AS12" i="66"/>
  <c r="AL12" i="66"/>
  <c r="AU12" i="66" s="1"/>
  <c r="AH23" i="22"/>
  <c r="AQ23" i="22" s="1"/>
  <c r="AQ25" i="22" s="1"/>
  <c r="AZ3" i="22"/>
  <c r="AX22" i="22" s="1"/>
  <c r="S22" i="22" s="1"/>
  <c r="AC22" i="22" s="1"/>
  <c r="AB23" i="22" s="1"/>
  <c r="AX22" i="13"/>
  <c r="S22" i="13" s="1"/>
  <c r="AC22" i="13" s="1"/>
  <c r="AB23" i="13" s="1"/>
  <c r="Y23" i="85"/>
  <c r="X23" i="85"/>
  <c r="Z23" i="85" s="1"/>
  <c r="Y25" i="86"/>
  <c r="X25" i="86"/>
  <c r="AS17" i="15"/>
  <c r="AL17" i="15"/>
  <c r="AU17" i="15" s="1"/>
  <c r="AS7" i="21"/>
  <c r="AL7" i="21"/>
  <c r="AU7" i="21" s="1"/>
  <c r="Y23" i="39"/>
  <c r="X23" i="39"/>
  <c r="AS13" i="66"/>
  <c r="AL13" i="66"/>
  <c r="AU13" i="66" s="1"/>
  <c r="AS3" i="15"/>
  <c r="AL3" i="15"/>
  <c r="AU3" i="15" s="1"/>
  <c r="X23" i="95"/>
  <c r="Y23" i="95"/>
  <c r="X22" i="57"/>
  <c r="Y22" i="57"/>
  <c r="AR22" i="22"/>
  <c r="AF23" i="77"/>
  <c r="AO23" i="77" s="1"/>
  <c r="AE23" i="77"/>
  <c r="AG23" i="77"/>
  <c r="AP23" i="77" s="1"/>
  <c r="W24" i="77"/>
  <c r="AX3" i="14"/>
  <c r="S3" i="14" s="1"/>
  <c r="AC3" i="14" s="1"/>
  <c r="AX23" i="14"/>
  <c r="S23" i="14" s="1"/>
  <c r="AC23" i="14" s="1"/>
  <c r="AX4" i="14"/>
  <c r="S4" i="14" s="1"/>
  <c r="AC4" i="14" s="1"/>
  <c r="AB5" i="14" s="1"/>
  <c r="AX5" i="14"/>
  <c r="S5" i="14" s="1"/>
  <c r="AC5" i="14" s="1"/>
  <c r="AB6" i="14" s="1"/>
  <c r="AX6" i="14"/>
  <c r="S6" i="14" s="1"/>
  <c r="AC6" i="14" s="1"/>
  <c r="AB7" i="14" s="1"/>
  <c r="AX7" i="14"/>
  <c r="S7" i="14" s="1"/>
  <c r="AC7" i="14" s="1"/>
  <c r="AB8" i="14" s="1"/>
  <c r="AX8" i="14"/>
  <c r="S8" i="14" s="1"/>
  <c r="AC8" i="14" s="1"/>
  <c r="AB9" i="14" s="1"/>
  <c r="AX9" i="14"/>
  <c r="S9" i="14" s="1"/>
  <c r="AC9" i="14" s="1"/>
  <c r="AB10" i="14" s="1"/>
  <c r="AX10" i="14"/>
  <c r="S10" i="14" s="1"/>
  <c r="AC10" i="14" s="1"/>
  <c r="AB11" i="14" s="1"/>
  <c r="AX11" i="14"/>
  <c r="S11" i="14" s="1"/>
  <c r="AC11" i="14" s="1"/>
  <c r="AB12" i="14" s="1"/>
  <c r="AX12" i="14"/>
  <c r="S12" i="14" s="1"/>
  <c r="AC12" i="14" s="1"/>
  <c r="AB13" i="14" s="1"/>
  <c r="AX13" i="14"/>
  <c r="S13" i="14" s="1"/>
  <c r="AC13" i="14" s="1"/>
  <c r="AB14" i="14" s="1"/>
  <c r="AX14" i="14"/>
  <c r="S14" i="14" s="1"/>
  <c r="AC14" i="14" s="1"/>
  <c r="AB15" i="14" s="1"/>
  <c r="AX15" i="14"/>
  <c r="S15" i="14" s="1"/>
  <c r="AC15" i="14" s="1"/>
  <c r="AB16" i="14" s="1"/>
  <c r="AX16" i="14"/>
  <c r="S16" i="14" s="1"/>
  <c r="AC16" i="14" s="1"/>
  <c r="AB17" i="14" s="1"/>
  <c r="AX17" i="14"/>
  <c r="S17" i="14" s="1"/>
  <c r="AC17" i="14" s="1"/>
  <c r="AB18" i="14" s="1"/>
  <c r="AX18" i="14"/>
  <c r="S18" i="14" s="1"/>
  <c r="AC18" i="14" s="1"/>
  <c r="AB19" i="14" s="1"/>
  <c r="AX19" i="14"/>
  <c r="S19" i="14" s="1"/>
  <c r="AC19" i="14" s="1"/>
  <c r="AB20" i="14" s="1"/>
  <c r="AX20" i="14"/>
  <c r="S20" i="14" s="1"/>
  <c r="AC20" i="14" s="1"/>
  <c r="AB21" i="14" s="1"/>
  <c r="AX21" i="14"/>
  <c r="S21" i="14" s="1"/>
  <c r="AC21" i="14" s="1"/>
  <c r="AB22" i="14" s="1"/>
  <c r="AS6" i="15"/>
  <c r="AL6" i="15"/>
  <c r="AU6" i="15" s="1"/>
  <c r="AH24" i="76"/>
  <c r="AQ24" i="76" s="1"/>
  <c r="AS8" i="21"/>
  <c r="AL8" i="21"/>
  <c r="AU8" i="21" s="1"/>
  <c r="AJ21" i="71"/>
  <c r="AK21" i="71"/>
  <c r="AT21" i="71" s="1"/>
  <c r="AJ15" i="71"/>
  <c r="AK15" i="71"/>
  <c r="AT15" i="71" s="1"/>
  <c r="AJ9" i="71"/>
  <c r="AK9" i="71"/>
  <c r="AT9" i="71" s="1"/>
  <c r="AS20" i="66"/>
  <c r="AL20" i="66"/>
  <c r="AU20" i="66" s="1"/>
  <c r="AH22" i="56"/>
  <c r="AQ22" i="56" s="1"/>
  <c r="AJ20" i="9"/>
  <c r="AK20" i="9"/>
  <c r="AT20" i="9" s="1"/>
  <c r="AJ14" i="9"/>
  <c r="AK14" i="9"/>
  <c r="AT14" i="9" s="1"/>
  <c r="AJ8" i="9"/>
  <c r="AK8" i="9"/>
  <c r="AT8" i="9" s="1"/>
  <c r="AN22" i="59"/>
  <c r="AI22" i="59"/>
  <c r="AR22" i="8"/>
  <c r="AJ17" i="65"/>
  <c r="AK17" i="65"/>
  <c r="AT17" i="65" s="1"/>
  <c r="AJ11" i="65"/>
  <c r="AK11" i="65"/>
  <c r="AT11" i="65" s="1"/>
  <c r="AJ5" i="65"/>
  <c r="AK5" i="65"/>
  <c r="AT5" i="65" s="1"/>
  <c r="AS19" i="69"/>
  <c r="AL19" i="69"/>
  <c r="AU19" i="69" s="1"/>
  <c r="AR22" i="41"/>
  <c r="AS15" i="21"/>
  <c r="AL15" i="21"/>
  <c r="AU15" i="21" s="1"/>
  <c r="Y22" i="5"/>
  <c r="X22" i="5"/>
  <c r="AF24" i="48"/>
  <c r="AO24" i="48" s="1"/>
  <c r="AG24" i="48"/>
  <c r="AP24" i="48" s="1"/>
  <c r="W25" i="48"/>
  <c r="AE24" i="48"/>
  <c r="AF23" i="36"/>
  <c r="AO23" i="36" s="1"/>
  <c r="AE23" i="36"/>
  <c r="W24" i="36"/>
  <c r="AG23" i="36"/>
  <c r="AP23" i="36" s="1"/>
  <c r="AX22" i="19"/>
  <c r="S22" i="19" s="1"/>
  <c r="AC22" i="19" s="1"/>
  <c r="AB23" i="19" s="1"/>
  <c r="AK22" i="1"/>
  <c r="AT22" i="1" s="1"/>
  <c r="W23" i="74"/>
  <c r="AG22" i="74"/>
  <c r="AP22" i="74" s="1"/>
  <c r="AF22" i="74"/>
  <c r="AO22" i="74" s="1"/>
  <c r="AE22" i="74"/>
  <c r="AH23" i="41"/>
  <c r="AQ23" i="41" s="1"/>
  <c r="AH25" i="96"/>
  <c r="AQ25" i="96" s="1"/>
  <c r="AG22" i="12"/>
  <c r="AP22" i="12" s="1"/>
  <c r="AF22" i="12"/>
  <c r="AO22" i="12" s="1"/>
  <c r="W23" i="12"/>
  <c r="AE22" i="12"/>
  <c r="AG21" i="6"/>
  <c r="AP21" i="6" s="1"/>
  <c r="AF21" i="6"/>
  <c r="AO21" i="6" s="1"/>
  <c r="W22" i="6"/>
  <c r="AE21" i="6"/>
  <c r="Z22" i="20"/>
  <c r="S17" i="1"/>
  <c r="AC16" i="1"/>
  <c r="AB17" i="1" s="1"/>
  <c r="AC10" i="1"/>
  <c r="AB11" i="1" s="1"/>
  <c r="S11" i="1"/>
  <c r="AC4" i="1"/>
  <c r="AB5" i="1" s="1"/>
  <c r="S5" i="1"/>
  <c r="AS9" i="69"/>
  <c r="AL9" i="69"/>
  <c r="AU9" i="69" s="1"/>
  <c r="AH22" i="27"/>
  <c r="AQ22" i="27" s="1"/>
  <c r="AS9" i="15"/>
  <c r="AL9" i="15"/>
  <c r="AU9" i="15" s="1"/>
  <c r="AS17" i="21"/>
  <c r="AL17" i="21"/>
  <c r="AU17" i="21" s="1"/>
  <c r="AR23" i="65"/>
  <c r="AR25" i="65" s="1"/>
  <c r="AI21" i="68"/>
  <c r="AN21" i="68"/>
  <c r="AS16" i="69"/>
  <c r="AL16" i="69"/>
  <c r="AU16" i="69" s="1"/>
  <c r="X24" i="42"/>
  <c r="Y24" i="42"/>
  <c r="Y24" i="40"/>
  <c r="X24" i="40"/>
  <c r="Z24" i="40" s="1"/>
  <c r="AS17" i="69"/>
  <c r="AL17" i="69"/>
  <c r="AU17" i="69" s="1"/>
  <c r="AN24" i="86"/>
  <c r="AI24" i="86"/>
  <c r="AJ4" i="15"/>
  <c r="AK4" i="15"/>
  <c r="AT4" i="15" s="1"/>
  <c r="AT25" i="15" s="1"/>
  <c r="AN22" i="72"/>
  <c r="AI22" i="72"/>
  <c r="AR21" i="10"/>
  <c r="AH23" i="8"/>
  <c r="AQ23" i="8" s="1"/>
  <c r="AQ25" i="8" s="1"/>
  <c r="AZ3" i="8"/>
  <c r="AX22" i="8" s="1"/>
  <c r="S22" i="8" s="1"/>
  <c r="AC22" i="8" s="1"/>
  <c r="AB23" i="8" s="1"/>
  <c r="AH23" i="2"/>
  <c r="AQ23" i="2" s="1"/>
  <c r="AQ25" i="2" s="1"/>
  <c r="AZ3" i="2"/>
  <c r="AX22" i="2" s="1"/>
  <c r="S22" i="2" s="1"/>
  <c r="AC22" i="2" s="1"/>
  <c r="AB23" i="2" s="1"/>
  <c r="AH22" i="32"/>
  <c r="AQ22" i="32" s="1"/>
  <c r="AJ23" i="14"/>
  <c r="AS23" i="14" s="1"/>
  <c r="AK23" i="14"/>
  <c r="AT23" i="14" s="1"/>
  <c r="AS6" i="69"/>
  <c r="AL6" i="69"/>
  <c r="AU6" i="69" s="1"/>
  <c r="AN22" i="16"/>
  <c r="AI22" i="16"/>
  <c r="Y23" i="45"/>
  <c r="X23" i="45"/>
  <c r="Z23" i="45" s="1"/>
  <c r="AN21" i="46"/>
  <c r="AI21" i="46"/>
  <c r="Y23" i="61"/>
  <c r="Z23" i="61" s="1"/>
  <c r="X23" i="61"/>
  <c r="AJ20" i="71"/>
  <c r="AK20" i="71"/>
  <c r="AT20" i="71" s="1"/>
  <c r="AJ14" i="71"/>
  <c r="AK14" i="71"/>
  <c r="AT14" i="71" s="1"/>
  <c r="AJ8" i="71"/>
  <c r="AK8" i="71"/>
  <c r="AT8" i="71" s="1"/>
  <c r="AS20" i="15"/>
  <c r="AL20" i="15"/>
  <c r="AU20" i="15" s="1"/>
  <c r="AR22" i="53"/>
  <c r="AJ4" i="66"/>
  <c r="AK4" i="66"/>
  <c r="AT4" i="66" s="1"/>
  <c r="AT25" i="66" s="1"/>
  <c r="AJ19" i="9"/>
  <c r="AK19" i="9"/>
  <c r="AT19" i="9" s="1"/>
  <c r="AJ13" i="9"/>
  <c r="AK13" i="9"/>
  <c r="AT13" i="9" s="1"/>
  <c r="AJ7" i="9"/>
  <c r="AK7" i="9"/>
  <c r="AT7" i="9" s="1"/>
  <c r="AS22" i="69"/>
  <c r="AL22" i="69"/>
  <c r="AU22" i="69" s="1"/>
  <c r="AS10" i="15"/>
  <c r="AL10" i="15"/>
  <c r="AU10" i="15" s="1"/>
  <c r="Y23" i="59"/>
  <c r="X23" i="59"/>
  <c r="Z23" i="59" s="1"/>
  <c r="Z23" i="24"/>
  <c r="AJ22" i="65"/>
  <c r="AK22" i="65"/>
  <c r="AT22" i="65" s="1"/>
  <c r="AJ16" i="65"/>
  <c r="AK16" i="65"/>
  <c r="AT16" i="65" s="1"/>
  <c r="AJ10" i="65"/>
  <c r="AK10" i="65"/>
  <c r="AT10" i="65" s="1"/>
  <c r="AJ3" i="65"/>
  <c r="AB4" i="65"/>
  <c r="AR21" i="74"/>
  <c r="AE24" i="44"/>
  <c r="AF24" i="44"/>
  <c r="AO24" i="44" s="1"/>
  <c r="AG24" i="44"/>
  <c r="AP24" i="44" s="1"/>
  <c r="W25" i="44"/>
  <c r="AI23" i="1"/>
  <c r="AN23" i="1"/>
  <c r="AN25" i="1" s="1"/>
  <c r="AS13" i="15"/>
  <c r="AL13" i="15"/>
  <c r="AU13" i="15" s="1"/>
  <c r="AR21" i="18"/>
  <c r="Y22" i="35"/>
  <c r="Z22" i="35" s="1"/>
  <c r="X22" i="35"/>
  <c r="AS15" i="66"/>
  <c r="AL15" i="66"/>
  <c r="AU15" i="66" s="1"/>
  <c r="AS22" i="15"/>
  <c r="AL22" i="15"/>
  <c r="AU22" i="15" s="1"/>
  <c r="AR22" i="24"/>
  <c r="Y24" i="25"/>
  <c r="X24" i="25"/>
  <c r="AS8" i="69"/>
  <c r="AL8" i="69"/>
  <c r="AU8" i="69" s="1"/>
  <c r="Z23" i="41"/>
  <c r="AS10" i="66"/>
  <c r="AL10" i="66"/>
  <c r="AU10" i="66" s="1"/>
  <c r="AR23" i="76"/>
  <c r="AG23" i="13"/>
  <c r="AP23" i="13" s="1"/>
  <c r="AP25" i="13" s="1"/>
  <c r="AF23" i="13"/>
  <c r="AO23" i="13" s="1"/>
  <c r="AO25" i="13" s="1"/>
  <c r="AE23" i="13"/>
  <c r="AL23" i="71"/>
  <c r="AU23" i="71" s="1"/>
  <c r="AR23" i="71"/>
  <c r="AR25" i="71" s="1"/>
  <c r="AR21" i="62"/>
  <c r="S16" i="1"/>
  <c r="AC15" i="1"/>
  <c r="AB16" i="1" s="1"/>
  <c r="AC9" i="1"/>
  <c r="AB10" i="1" s="1"/>
  <c r="S10" i="1"/>
  <c r="AC3" i="1"/>
  <c r="S4" i="1"/>
  <c r="AX23" i="63"/>
  <c r="S23" i="63" s="1"/>
  <c r="AC23" i="63" s="1"/>
  <c r="AX3" i="63"/>
  <c r="S3" i="63" s="1"/>
  <c r="AC3" i="63" s="1"/>
  <c r="AX4" i="63"/>
  <c r="S4" i="63" s="1"/>
  <c r="AC4" i="63" s="1"/>
  <c r="AB5" i="63" s="1"/>
  <c r="AX5" i="63"/>
  <c r="S5" i="63" s="1"/>
  <c r="AC5" i="63" s="1"/>
  <c r="AB6" i="63" s="1"/>
  <c r="AX6" i="63"/>
  <c r="S6" i="63" s="1"/>
  <c r="AC6" i="63" s="1"/>
  <c r="AB7" i="63" s="1"/>
  <c r="AX7" i="63"/>
  <c r="S7" i="63" s="1"/>
  <c r="AC7" i="63" s="1"/>
  <c r="AB8" i="63" s="1"/>
  <c r="AX8" i="63"/>
  <c r="S8" i="63" s="1"/>
  <c r="AC8" i="63" s="1"/>
  <c r="AB9" i="63" s="1"/>
  <c r="AX9" i="63"/>
  <c r="S9" i="63" s="1"/>
  <c r="AC9" i="63" s="1"/>
  <c r="AB10" i="63" s="1"/>
  <c r="AX10" i="63"/>
  <c r="S10" i="63" s="1"/>
  <c r="AC10" i="63" s="1"/>
  <c r="AB11" i="63" s="1"/>
  <c r="AX11" i="63"/>
  <c r="S11" i="63" s="1"/>
  <c r="AC11" i="63" s="1"/>
  <c r="AB12" i="63" s="1"/>
  <c r="AX12" i="63"/>
  <c r="S12" i="63" s="1"/>
  <c r="AC12" i="63" s="1"/>
  <c r="AB13" i="63" s="1"/>
  <c r="AX13" i="63"/>
  <c r="S13" i="63" s="1"/>
  <c r="AC13" i="63" s="1"/>
  <c r="AB14" i="63" s="1"/>
  <c r="AX14" i="63"/>
  <c r="S14" i="63" s="1"/>
  <c r="AC14" i="63" s="1"/>
  <c r="AB15" i="63" s="1"/>
  <c r="AX15" i="63"/>
  <c r="S15" i="63" s="1"/>
  <c r="AC15" i="63" s="1"/>
  <c r="AB16" i="63" s="1"/>
  <c r="AX16" i="63"/>
  <c r="S16" i="63" s="1"/>
  <c r="AC16" i="63" s="1"/>
  <c r="AB17" i="63" s="1"/>
  <c r="AX17" i="63"/>
  <c r="S17" i="63" s="1"/>
  <c r="AC17" i="63" s="1"/>
  <c r="AB18" i="63" s="1"/>
  <c r="AX18" i="63"/>
  <c r="S18" i="63" s="1"/>
  <c r="AC18" i="63" s="1"/>
  <c r="AB19" i="63" s="1"/>
  <c r="AX19" i="63"/>
  <c r="S19" i="63" s="1"/>
  <c r="AC19" i="63" s="1"/>
  <c r="AB20" i="63" s="1"/>
  <c r="AX20" i="63"/>
  <c r="S20" i="63" s="1"/>
  <c r="AC20" i="63" s="1"/>
  <c r="AB21" i="63" s="1"/>
  <c r="AX21" i="63"/>
  <c r="S21" i="63" s="1"/>
  <c r="AC21" i="63" s="1"/>
  <c r="AB22" i="63" s="1"/>
  <c r="AS5" i="66"/>
  <c r="AL5" i="66"/>
  <c r="AU5" i="66" s="1"/>
  <c r="AH24" i="87"/>
  <c r="AQ24" i="87" s="1"/>
  <c r="X24" i="30"/>
  <c r="Y24" i="30"/>
  <c r="AN21" i="94"/>
  <c r="AI21" i="94"/>
  <c r="AR24" i="96"/>
  <c r="Z23" i="22"/>
  <c r="AI23" i="40"/>
  <c r="AN23" i="40"/>
  <c r="X23" i="78"/>
  <c r="Y23" i="78"/>
  <c r="AH22" i="23"/>
  <c r="AQ22" i="23" s="1"/>
  <c r="AR21" i="27"/>
  <c r="AS5" i="15"/>
  <c r="AL5" i="15"/>
  <c r="AU5" i="15" s="1"/>
  <c r="X23" i="29"/>
  <c r="Y23" i="29"/>
  <c r="AS13" i="21"/>
  <c r="AL13" i="21"/>
  <c r="AU13" i="21" s="1"/>
  <c r="AN22" i="39"/>
  <c r="AI22" i="39"/>
  <c r="AS19" i="66"/>
  <c r="AL19" i="66"/>
  <c r="AU19" i="66" s="1"/>
  <c r="AI21" i="7"/>
  <c r="AN21" i="7"/>
  <c r="AI22" i="17"/>
  <c r="AN22" i="17"/>
  <c r="X24" i="80"/>
  <c r="Y24" i="80"/>
  <c r="Z23" i="72"/>
  <c r="X23" i="72"/>
  <c r="Y23" i="72"/>
  <c r="Y23" i="16"/>
  <c r="X23" i="16"/>
  <c r="AS12" i="15"/>
  <c r="AL12" i="15"/>
  <c r="AU12" i="15" s="1"/>
  <c r="AE23" i="75"/>
  <c r="W24" i="75"/>
  <c r="AF23" i="75"/>
  <c r="AO23" i="75" s="1"/>
  <c r="AG23" i="75"/>
  <c r="AP23" i="75" s="1"/>
  <c r="Y22" i="46"/>
  <c r="X22" i="46"/>
  <c r="Z22" i="46" s="1"/>
  <c r="AS14" i="21"/>
  <c r="AL14" i="21"/>
  <c r="AU14" i="21" s="1"/>
  <c r="AJ19" i="71"/>
  <c r="AK19" i="71"/>
  <c r="AT19" i="71" s="1"/>
  <c r="AJ13" i="71"/>
  <c r="AK13" i="71"/>
  <c r="AT13" i="71" s="1"/>
  <c r="AJ7" i="71"/>
  <c r="AK7" i="71"/>
  <c r="AT7" i="71" s="1"/>
  <c r="AS8" i="66"/>
  <c r="AL8" i="66"/>
  <c r="AU8" i="66" s="1"/>
  <c r="AS3" i="66"/>
  <c r="AL3" i="66"/>
  <c r="AU3" i="66" s="1"/>
  <c r="AJ18" i="9"/>
  <c r="AK18" i="9"/>
  <c r="AT18" i="9" s="1"/>
  <c r="AJ12" i="9"/>
  <c r="AK12" i="9"/>
  <c r="AT12" i="9" s="1"/>
  <c r="AJ6" i="9"/>
  <c r="AK6" i="9"/>
  <c r="AT6" i="9" s="1"/>
  <c r="W23" i="91"/>
  <c r="AF22" i="91"/>
  <c r="AO22" i="91" s="1"/>
  <c r="AE22" i="91"/>
  <c r="AG22" i="91"/>
  <c r="AP22" i="91" s="1"/>
  <c r="AK21" i="65"/>
  <c r="AT21" i="65" s="1"/>
  <c r="AJ21" i="65"/>
  <c r="AK15" i="65"/>
  <c r="AT15" i="65" s="1"/>
  <c r="AJ15" i="65"/>
  <c r="AJ9" i="65"/>
  <c r="AK9" i="65"/>
  <c r="AT9" i="65" s="1"/>
  <c r="AS7" i="69"/>
  <c r="AL7" i="69"/>
  <c r="AU7" i="69" s="1"/>
  <c r="AS21" i="21"/>
  <c r="AL21" i="21"/>
  <c r="AU21" i="21" s="1"/>
  <c r="X23" i="47"/>
  <c r="Y23" i="47"/>
  <c r="AN21" i="35"/>
  <c r="AI21" i="35"/>
  <c r="AR21" i="56"/>
  <c r="AX23" i="4"/>
  <c r="S23" i="4" s="1"/>
  <c r="AC23" i="4" s="1"/>
  <c r="AX3" i="4"/>
  <c r="S3" i="4" s="1"/>
  <c r="AC3" i="4" s="1"/>
  <c r="AX4" i="4"/>
  <c r="S4" i="4" s="1"/>
  <c r="AC4" i="4" s="1"/>
  <c r="AB5" i="4" s="1"/>
  <c r="AX5" i="4"/>
  <c r="S5" i="4" s="1"/>
  <c r="AC5" i="4" s="1"/>
  <c r="AB6" i="4" s="1"/>
  <c r="AX6" i="4"/>
  <c r="S6" i="4" s="1"/>
  <c r="AC6" i="4" s="1"/>
  <c r="AB7" i="4" s="1"/>
  <c r="AX7" i="4"/>
  <c r="S7" i="4" s="1"/>
  <c r="AC7" i="4" s="1"/>
  <c r="AB8" i="4" s="1"/>
  <c r="AX8" i="4"/>
  <c r="S8" i="4" s="1"/>
  <c r="AC8" i="4" s="1"/>
  <c r="AB9" i="4" s="1"/>
  <c r="AX9" i="4"/>
  <c r="S9" i="4" s="1"/>
  <c r="AC9" i="4" s="1"/>
  <c r="AB10" i="4" s="1"/>
  <c r="AX10" i="4"/>
  <c r="S10" i="4" s="1"/>
  <c r="AC10" i="4" s="1"/>
  <c r="AB11" i="4" s="1"/>
  <c r="AX11" i="4"/>
  <c r="S11" i="4" s="1"/>
  <c r="AC11" i="4" s="1"/>
  <c r="AB12" i="4" s="1"/>
  <c r="AX12" i="4"/>
  <c r="S12" i="4" s="1"/>
  <c r="AC12" i="4" s="1"/>
  <c r="AB13" i="4" s="1"/>
  <c r="AX13" i="4"/>
  <c r="S13" i="4" s="1"/>
  <c r="AC13" i="4" s="1"/>
  <c r="AB14" i="4" s="1"/>
  <c r="AX14" i="4"/>
  <c r="S14" i="4" s="1"/>
  <c r="AC14" i="4" s="1"/>
  <c r="AB15" i="4" s="1"/>
  <c r="AX15" i="4"/>
  <c r="S15" i="4" s="1"/>
  <c r="AC15" i="4" s="1"/>
  <c r="AB16" i="4" s="1"/>
  <c r="AX16" i="4"/>
  <c r="S16" i="4" s="1"/>
  <c r="AC16" i="4" s="1"/>
  <c r="AB17" i="4" s="1"/>
  <c r="AX17" i="4"/>
  <c r="S17" i="4" s="1"/>
  <c r="AC17" i="4" s="1"/>
  <c r="AB18" i="4" s="1"/>
  <c r="AX18" i="4"/>
  <c r="S18" i="4" s="1"/>
  <c r="AC18" i="4" s="1"/>
  <c r="AB19" i="4" s="1"/>
  <c r="AX19" i="4"/>
  <c r="S19" i="4" s="1"/>
  <c r="AC19" i="4" s="1"/>
  <c r="AB20" i="4" s="1"/>
  <c r="AX20" i="4"/>
  <c r="S20" i="4" s="1"/>
  <c r="AC20" i="4" s="1"/>
  <c r="AB21" i="4" s="1"/>
  <c r="AX21" i="4"/>
  <c r="S21" i="4" s="1"/>
  <c r="AC21" i="4" s="1"/>
  <c r="AB22" i="4" s="1"/>
  <c r="AN23" i="25"/>
  <c r="AI23" i="25"/>
  <c r="AG23" i="84"/>
  <c r="AP23" i="84" s="1"/>
  <c r="AF23" i="84"/>
  <c r="AO23" i="84" s="1"/>
  <c r="W24" i="84"/>
  <c r="AE23" i="84"/>
  <c r="AJ4" i="21"/>
  <c r="AK4" i="21"/>
  <c r="AT4" i="21" s="1"/>
  <c r="AT25" i="21" s="1"/>
  <c r="Z25" i="96"/>
  <c r="S21" i="1"/>
  <c r="AC20" i="1"/>
  <c r="AB21" i="1" s="1"/>
  <c r="S15" i="1"/>
  <c r="AC14" i="1"/>
  <c r="AB15" i="1" s="1"/>
  <c r="AC8" i="1"/>
  <c r="AB9" i="1" s="1"/>
  <c r="S9" i="1"/>
  <c r="AS15" i="69"/>
  <c r="AL15" i="69"/>
  <c r="AU15" i="69" s="1"/>
  <c r="Z22" i="27"/>
  <c r="AX22" i="63"/>
  <c r="S22" i="63" s="1"/>
  <c r="AC22" i="63" s="1"/>
  <c r="AB23" i="63" s="1"/>
  <c r="AS15" i="15"/>
  <c r="AL15" i="15"/>
  <c r="AU15" i="15" s="1"/>
  <c r="AS5" i="21"/>
  <c r="AL5" i="21"/>
  <c r="AU5" i="21" s="1"/>
  <c r="X24" i="26"/>
  <c r="Y24" i="26"/>
  <c r="AN23" i="30"/>
  <c r="AI23" i="30"/>
  <c r="AI23" i="42"/>
  <c r="AN23" i="42"/>
  <c r="AS16" i="15"/>
  <c r="AL16" i="15"/>
  <c r="AU16" i="15" s="1"/>
  <c r="Y24" i="37"/>
  <c r="X24" i="37"/>
  <c r="Z24" i="37" s="1"/>
  <c r="AR22" i="54"/>
  <c r="Z22" i="23"/>
  <c r="AS5" i="69"/>
  <c r="AL5" i="69"/>
  <c r="AU5" i="69" s="1"/>
  <c r="AI22" i="85"/>
  <c r="AN22" i="85"/>
  <c r="AI23" i="9"/>
  <c r="AN23" i="9"/>
  <c r="AN25" i="9" s="1"/>
  <c r="AH24" i="83"/>
  <c r="AQ24" i="83" s="1"/>
  <c r="AN22" i="50"/>
  <c r="AI22" i="50"/>
  <c r="AI22" i="29"/>
  <c r="AN22" i="29"/>
  <c r="AS10" i="69"/>
  <c r="AL10" i="69"/>
  <c r="AU10" i="69" s="1"/>
  <c r="Z22" i="7"/>
  <c r="Y22" i="7"/>
  <c r="X22" i="7"/>
  <c r="AS6" i="21"/>
  <c r="AL6" i="21"/>
  <c r="AU6" i="21" s="1"/>
  <c r="X23" i="17"/>
  <c r="Y23" i="17"/>
  <c r="AN23" i="80"/>
  <c r="AI23" i="80"/>
  <c r="Y24" i="82"/>
  <c r="X24" i="82"/>
  <c r="Z23" i="8"/>
  <c r="AH22" i="49"/>
  <c r="AQ22" i="49" s="1"/>
  <c r="AH23" i="34"/>
  <c r="AQ23" i="34" s="1"/>
  <c r="AJ23" i="65"/>
  <c r="AS23" i="65" s="1"/>
  <c r="AK23" i="65"/>
  <c r="AT23" i="65" s="1"/>
  <c r="Z23" i="2"/>
  <c r="Z22" i="32"/>
  <c r="AS12" i="69"/>
  <c r="AL12" i="69"/>
  <c r="AU12" i="69" s="1"/>
  <c r="Y23" i="90"/>
  <c r="X23" i="90"/>
  <c r="AN22" i="11"/>
  <c r="AI22" i="11"/>
  <c r="AJ18" i="71"/>
  <c r="AK18" i="71"/>
  <c r="AT18" i="71" s="1"/>
  <c r="AJ12" i="71"/>
  <c r="AK12" i="71"/>
  <c r="AT12" i="71" s="1"/>
  <c r="AJ6" i="71"/>
  <c r="AK6" i="71"/>
  <c r="AT6" i="71" s="1"/>
  <c r="AS10" i="21"/>
  <c r="AL10" i="21"/>
  <c r="AU10" i="21" s="1"/>
  <c r="AJ17" i="9"/>
  <c r="AK17" i="9"/>
  <c r="AT17" i="9" s="1"/>
  <c r="AJ11" i="9"/>
  <c r="AK11" i="9"/>
  <c r="AT11" i="9" s="1"/>
  <c r="AJ5" i="9"/>
  <c r="AK5" i="9"/>
  <c r="AT5" i="9" s="1"/>
  <c r="AR21" i="49"/>
  <c r="AJ20" i="65"/>
  <c r="AK20" i="65"/>
  <c r="AT20" i="65" s="1"/>
  <c r="AJ14" i="65"/>
  <c r="AK14" i="65"/>
  <c r="AT14" i="65" s="1"/>
  <c r="AJ8" i="65"/>
  <c r="AK8" i="65"/>
  <c r="AT8" i="65" s="1"/>
  <c r="AF23" i="81"/>
  <c r="AO23" i="81" s="1"/>
  <c r="AG23" i="81"/>
  <c r="AP23" i="81" s="1"/>
  <c r="AE23" i="81"/>
  <c r="W24" i="81"/>
  <c r="AS19" i="15"/>
  <c r="AL19" i="15"/>
  <c r="AU19" i="15" s="1"/>
  <c r="AG24" i="28"/>
  <c r="AP24" i="28" s="1"/>
  <c r="AF24" i="28"/>
  <c r="AO24" i="28" s="1"/>
  <c r="W25" i="28"/>
  <c r="AE24" i="28"/>
  <c r="AN22" i="47"/>
  <c r="AI22" i="47"/>
  <c r="AS21" i="66"/>
  <c r="AL21" i="66"/>
  <c r="AU21" i="66" s="1"/>
  <c r="AS12" i="21"/>
  <c r="AL12" i="21"/>
  <c r="AU12" i="21" s="1"/>
  <c r="AR22" i="34"/>
  <c r="AX22" i="4"/>
  <c r="S22" i="4" s="1"/>
  <c r="AC22" i="4" s="1"/>
  <c r="AB23" i="4" s="1"/>
  <c r="AH22" i="62"/>
  <c r="AQ22" i="62" s="1"/>
  <c r="AR22" i="38"/>
  <c r="X24" i="43"/>
  <c r="Y24" i="43"/>
  <c r="X24" i="73"/>
  <c r="Y24" i="73"/>
  <c r="AS14" i="69"/>
  <c r="AL14" i="69"/>
  <c r="AU14" i="69" s="1"/>
  <c r="AS3" i="21"/>
  <c r="AL3" i="21"/>
  <c r="AU3" i="21" s="1"/>
  <c r="AS22" i="66"/>
  <c r="AL22" i="66"/>
  <c r="AU22" i="66" s="1"/>
  <c r="AS6" i="66"/>
  <c r="AL6" i="66"/>
  <c r="AU6" i="66" s="1"/>
  <c r="AX23" i="3"/>
  <c r="S23" i="3" s="1"/>
  <c r="AC23" i="3" s="1"/>
  <c r="AJ23" i="3" s="1"/>
  <c r="AS23" i="3" s="1"/>
  <c r="AX3" i="3"/>
  <c r="S3" i="3" s="1"/>
  <c r="AC3" i="3" s="1"/>
  <c r="AX4" i="3"/>
  <c r="S4" i="3" s="1"/>
  <c r="AC4" i="3" s="1"/>
  <c r="AB5" i="3" s="1"/>
  <c r="AX5" i="3"/>
  <c r="S5" i="3" s="1"/>
  <c r="AC5" i="3" s="1"/>
  <c r="AB6" i="3" s="1"/>
  <c r="AX6" i="3"/>
  <c r="S6" i="3" s="1"/>
  <c r="AC6" i="3" s="1"/>
  <c r="AB7" i="3" s="1"/>
  <c r="AX7" i="3"/>
  <c r="S7" i="3" s="1"/>
  <c r="AC7" i="3" s="1"/>
  <c r="AB8" i="3" s="1"/>
  <c r="AX8" i="3"/>
  <c r="S8" i="3" s="1"/>
  <c r="AC8" i="3" s="1"/>
  <c r="AB9" i="3" s="1"/>
  <c r="AX9" i="3"/>
  <c r="S9" i="3" s="1"/>
  <c r="AC9" i="3" s="1"/>
  <c r="AB10" i="3" s="1"/>
  <c r="AX10" i="3"/>
  <c r="S10" i="3" s="1"/>
  <c r="AC10" i="3" s="1"/>
  <c r="AB11" i="3" s="1"/>
  <c r="AX11" i="3"/>
  <c r="S11" i="3" s="1"/>
  <c r="AC11" i="3" s="1"/>
  <c r="AB12" i="3" s="1"/>
  <c r="AX12" i="3"/>
  <c r="S12" i="3" s="1"/>
  <c r="AC12" i="3" s="1"/>
  <c r="AB13" i="3" s="1"/>
  <c r="AX13" i="3"/>
  <c r="S13" i="3" s="1"/>
  <c r="AC13" i="3" s="1"/>
  <c r="AB14" i="3" s="1"/>
  <c r="AX14" i="3"/>
  <c r="S14" i="3" s="1"/>
  <c r="AC14" i="3" s="1"/>
  <c r="AB15" i="3" s="1"/>
  <c r="AX15" i="3"/>
  <c r="S15" i="3" s="1"/>
  <c r="AC15" i="3" s="1"/>
  <c r="AB16" i="3" s="1"/>
  <c r="AX16" i="3"/>
  <c r="S16" i="3" s="1"/>
  <c r="AC16" i="3" s="1"/>
  <c r="AB17" i="3" s="1"/>
  <c r="AX17" i="3"/>
  <c r="S17" i="3" s="1"/>
  <c r="AC17" i="3" s="1"/>
  <c r="AB18" i="3" s="1"/>
  <c r="AX18" i="3"/>
  <c r="S18" i="3" s="1"/>
  <c r="AC18" i="3" s="1"/>
  <c r="AB19" i="3" s="1"/>
  <c r="AX19" i="3"/>
  <c r="S19" i="3" s="1"/>
  <c r="AC19" i="3" s="1"/>
  <c r="AB20" i="3" s="1"/>
  <c r="AX20" i="3"/>
  <c r="S20" i="3" s="1"/>
  <c r="AC20" i="3" s="1"/>
  <c r="AB21" i="3" s="1"/>
  <c r="AX21" i="3"/>
  <c r="S21" i="3" s="1"/>
  <c r="AC21" i="3" s="1"/>
  <c r="AB22" i="3" s="1"/>
  <c r="S20" i="1"/>
  <c r="AC19" i="1"/>
  <c r="AB20" i="1" s="1"/>
  <c r="S14" i="1"/>
  <c r="AC13" i="1"/>
  <c r="AB14" i="1" s="1"/>
  <c r="AC7" i="1"/>
  <c r="AB8" i="1" s="1"/>
  <c r="S8" i="1"/>
  <c r="S23" i="1"/>
  <c r="AC22" i="1"/>
  <c r="AB23" i="1" s="1"/>
  <c r="Y23" i="51"/>
  <c r="X23" i="51"/>
  <c r="Z23" i="51" s="1"/>
  <c r="AH23" i="53"/>
  <c r="AQ23" i="53" s="1"/>
  <c r="AQ25" i="53" s="1"/>
  <c r="AZ3" i="53"/>
  <c r="AS11" i="66"/>
  <c r="AL11" i="66"/>
  <c r="AU11" i="66" s="1"/>
  <c r="Z24" i="87"/>
  <c r="AN23" i="26"/>
  <c r="AI23" i="26"/>
  <c r="AR21" i="20"/>
  <c r="AH23" i="54"/>
  <c r="AQ23" i="54" s="1"/>
  <c r="AQ25" i="54" s="1"/>
  <c r="AX22" i="54"/>
  <c r="S22" i="54" s="1"/>
  <c r="AC22" i="54" s="1"/>
  <c r="AB23" i="54" s="1"/>
  <c r="AZ3" i="54"/>
  <c r="AI23" i="14"/>
  <c r="AN23" i="14"/>
  <c r="AN25" i="14" s="1"/>
  <c r="X22" i="94"/>
  <c r="Y22" i="94"/>
  <c r="AI23" i="37"/>
  <c r="AN23" i="37"/>
  <c r="AH22" i="10"/>
  <c r="AQ22" i="10" s="1"/>
  <c r="AS11" i="15"/>
  <c r="AL11" i="15"/>
  <c r="AU11" i="15" s="1"/>
  <c r="Y23" i="50"/>
  <c r="X23" i="50"/>
  <c r="Z23" i="50" s="1"/>
  <c r="AS19" i="21"/>
  <c r="AL19" i="21"/>
  <c r="AU19" i="21" s="1"/>
  <c r="AX23" i="52"/>
  <c r="S23" i="52" s="1"/>
  <c r="AC23" i="52" s="1"/>
  <c r="AJ23" i="52" s="1"/>
  <c r="AS23" i="52" s="1"/>
  <c r="AX3" i="52"/>
  <c r="S3" i="52" s="1"/>
  <c r="AC3" i="52" s="1"/>
  <c r="AX4" i="52"/>
  <c r="S4" i="52" s="1"/>
  <c r="AC4" i="52" s="1"/>
  <c r="AB5" i="52" s="1"/>
  <c r="AX5" i="52"/>
  <c r="S5" i="52" s="1"/>
  <c r="AC5" i="52" s="1"/>
  <c r="AB6" i="52" s="1"/>
  <c r="AX6" i="52"/>
  <c r="S6" i="52" s="1"/>
  <c r="AC6" i="52" s="1"/>
  <c r="AB7" i="52" s="1"/>
  <c r="AX7" i="52"/>
  <c r="S7" i="52" s="1"/>
  <c r="AC7" i="52" s="1"/>
  <c r="AB8" i="52" s="1"/>
  <c r="AX8" i="52"/>
  <c r="S8" i="52" s="1"/>
  <c r="AC8" i="52" s="1"/>
  <c r="AB9" i="52" s="1"/>
  <c r="AX9" i="52"/>
  <c r="S9" i="52" s="1"/>
  <c r="AC9" i="52" s="1"/>
  <c r="AB10" i="52" s="1"/>
  <c r="AX10" i="52"/>
  <c r="S10" i="52" s="1"/>
  <c r="AC10" i="52" s="1"/>
  <c r="AB11" i="52" s="1"/>
  <c r="AX11" i="52"/>
  <c r="S11" i="52" s="1"/>
  <c r="AC11" i="52" s="1"/>
  <c r="AB12" i="52" s="1"/>
  <c r="AX12" i="52"/>
  <c r="S12" i="52" s="1"/>
  <c r="AC12" i="52" s="1"/>
  <c r="AB13" i="52" s="1"/>
  <c r="AX13" i="52"/>
  <c r="S13" i="52" s="1"/>
  <c r="AC13" i="52" s="1"/>
  <c r="AB14" i="52" s="1"/>
  <c r="AX14" i="52"/>
  <c r="S14" i="52" s="1"/>
  <c r="AC14" i="52" s="1"/>
  <c r="AB15" i="52" s="1"/>
  <c r="AX15" i="52"/>
  <c r="S15" i="52" s="1"/>
  <c r="AC15" i="52" s="1"/>
  <c r="AB16" i="52" s="1"/>
  <c r="AX16" i="52"/>
  <c r="S16" i="52" s="1"/>
  <c r="AC16" i="52" s="1"/>
  <c r="AB17" i="52" s="1"/>
  <c r="AX17" i="52"/>
  <c r="S17" i="52" s="1"/>
  <c r="AC17" i="52" s="1"/>
  <c r="AB18" i="52" s="1"/>
  <c r="AX18" i="52"/>
  <c r="S18" i="52" s="1"/>
  <c r="AC18" i="52" s="1"/>
  <c r="AB19" i="52" s="1"/>
  <c r="AX19" i="52"/>
  <c r="S19" i="52" s="1"/>
  <c r="AC19" i="52" s="1"/>
  <c r="AB20" i="52" s="1"/>
  <c r="AX20" i="52"/>
  <c r="S20" i="52" s="1"/>
  <c r="AC20" i="52" s="1"/>
  <c r="AB21" i="52" s="1"/>
  <c r="AX21" i="52"/>
  <c r="S21" i="52" s="1"/>
  <c r="AC21" i="52" s="1"/>
  <c r="AB22" i="52" s="1"/>
  <c r="AS7" i="66"/>
  <c r="AL7" i="66"/>
  <c r="AU7" i="66" s="1"/>
  <c r="Y25" i="79"/>
  <c r="X25" i="79"/>
  <c r="Z25" i="79" s="1"/>
  <c r="AN22" i="92"/>
  <c r="AI22" i="92"/>
  <c r="AN22" i="64"/>
  <c r="AI22" i="64"/>
  <c r="AI23" i="82"/>
  <c r="AN23" i="82"/>
  <c r="AN22" i="95"/>
  <c r="AI22" i="95"/>
  <c r="Z24" i="30" l="1"/>
  <c r="Z23" i="90"/>
  <c r="Z24" i="25"/>
  <c r="Z22" i="5"/>
  <c r="AF24" i="76"/>
  <c r="AO24" i="76" s="1"/>
  <c r="Z24" i="80"/>
  <c r="W25" i="80" s="1"/>
  <c r="AK23" i="52"/>
  <c r="AT23" i="52" s="1"/>
  <c r="Z23" i="92"/>
  <c r="Z23" i="67"/>
  <c r="Z24" i="43"/>
  <c r="Z23" i="47"/>
  <c r="Z23" i="95"/>
  <c r="AF24" i="80"/>
  <c r="AO24" i="80" s="1"/>
  <c r="AF23" i="50"/>
  <c r="AO23" i="50" s="1"/>
  <c r="AO25" i="50" s="1"/>
  <c r="AE23" i="50"/>
  <c r="AG23" i="50"/>
  <c r="AP23" i="50" s="1"/>
  <c r="AP25" i="50" s="1"/>
  <c r="AG24" i="37"/>
  <c r="AP24" i="37" s="1"/>
  <c r="AF24" i="37"/>
  <c r="AO24" i="37" s="1"/>
  <c r="AE24" i="37"/>
  <c r="W25" i="37"/>
  <c r="W23" i="46"/>
  <c r="AG22" i="46"/>
  <c r="AP22" i="46" s="1"/>
  <c r="AE22" i="46"/>
  <c r="AF22" i="46"/>
  <c r="AO22" i="46" s="1"/>
  <c r="W23" i="35"/>
  <c r="AG22" i="35"/>
  <c r="AP22" i="35" s="1"/>
  <c r="AF22" i="35"/>
  <c r="AO22" i="35" s="1"/>
  <c r="AE22" i="35"/>
  <c r="AF23" i="45"/>
  <c r="AO23" i="45" s="1"/>
  <c r="AG23" i="45"/>
  <c r="AP23" i="45" s="1"/>
  <c r="AE23" i="45"/>
  <c r="W24" i="45"/>
  <c r="AG24" i="40"/>
  <c r="AP24" i="40" s="1"/>
  <c r="AF24" i="40"/>
  <c r="AO24" i="40" s="1"/>
  <c r="AE24" i="40"/>
  <c r="W25" i="40"/>
  <c r="AF23" i="59"/>
  <c r="AO23" i="59" s="1"/>
  <c r="AO25" i="59" s="1"/>
  <c r="AE23" i="59"/>
  <c r="AG23" i="59"/>
  <c r="AP23" i="59" s="1"/>
  <c r="AP25" i="59" s="1"/>
  <c r="AF23" i="92"/>
  <c r="AO23" i="92" s="1"/>
  <c r="AE23" i="92"/>
  <c r="W24" i="92"/>
  <c r="AG23" i="92"/>
  <c r="AP23" i="92" s="1"/>
  <c r="W25" i="43"/>
  <c r="AG24" i="43"/>
  <c r="AP24" i="43" s="1"/>
  <c r="AF24" i="43"/>
  <c r="AO24" i="43" s="1"/>
  <c r="AE24" i="43"/>
  <c r="AG23" i="47"/>
  <c r="AP23" i="47" s="1"/>
  <c r="AF23" i="47"/>
  <c r="AO23" i="47" s="1"/>
  <c r="W24" i="47"/>
  <c r="AE23" i="47"/>
  <c r="W24" i="95"/>
  <c r="AE23" i="95"/>
  <c r="AG23" i="95"/>
  <c r="AP23" i="95" s="1"/>
  <c r="AF23" i="95"/>
  <c r="AO23" i="95" s="1"/>
  <c r="AG23" i="67"/>
  <c r="AP23" i="67" s="1"/>
  <c r="AP25" i="67" s="1"/>
  <c r="AF23" i="67"/>
  <c r="AO23" i="67" s="1"/>
  <c r="AO25" i="67" s="1"/>
  <c r="AE23" i="67"/>
  <c r="W25" i="30"/>
  <c r="AG24" i="30"/>
  <c r="AP24" i="30" s="1"/>
  <c r="AF24" i="30"/>
  <c r="AO24" i="30" s="1"/>
  <c r="AE24" i="30"/>
  <c r="AG23" i="11"/>
  <c r="AP23" i="11" s="1"/>
  <c r="AP25" i="11" s="1"/>
  <c r="AF23" i="11"/>
  <c r="AO23" i="11" s="1"/>
  <c r="AO25" i="11" s="1"/>
  <c r="AE23" i="11"/>
  <c r="W26" i="79"/>
  <c r="AG25" i="79"/>
  <c r="AP25" i="79" s="1"/>
  <c r="AF25" i="79"/>
  <c r="AO25" i="79" s="1"/>
  <c r="AE25" i="79"/>
  <c r="AG23" i="51"/>
  <c r="AP23" i="51" s="1"/>
  <c r="AP25" i="51" s="1"/>
  <c r="AF23" i="51"/>
  <c r="AO23" i="51" s="1"/>
  <c r="AO25" i="51" s="1"/>
  <c r="AE23" i="51"/>
  <c r="AE23" i="90"/>
  <c r="W24" i="90"/>
  <c r="AG23" i="90"/>
  <c r="AP23" i="90" s="1"/>
  <c r="AF23" i="90"/>
  <c r="AO23" i="90" s="1"/>
  <c r="W25" i="25"/>
  <c r="AG24" i="25"/>
  <c r="AP24" i="25" s="1"/>
  <c r="AF24" i="25"/>
  <c r="AO24" i="25" s="1"/>
  <c r="AE24" i="25"/>
  <c r="AF22" i="5"/>
  <c r="AO22" i="5" s="1"/>
  <c r="W23" i="5"/>
  <c r="AE22" i="5"/>
  <c r="AG22" i="5"/>
  <c r="AP22" i="5" s="1"/>
  <c r="AJ18" i="52"/>
  <c r="AK18" i="52"/>
  <c r="AT18" i="52" s="1"/>
  <c r="AJ6" i="3"/>
  <c r="AK6" i="3"/>
  <c r="AT6" i="3" s="1"/>
  <c r="AS11" i="9"/>
  <c r="AL11" i="9"/>
  <c r="AU11" i="9" s="1"/>
  <c r="AH24" i="82"/>
  <c r="AQ24" i="82" s="1"/>
  <c r="AJ13" i="4"/>
  <c r="AK13" i="4"/>
  <c r="AT13" i="4" s="1"/>
  <c r="AS12" i="9"/>
  <c r="AL12" i="9"/>
  <c r="AU12" i="9" s="1"/>
  <c r="AG23" i="72"/>
  <c r="AP23" i="72" s="1"/>
  <c r="AP25" i="72" s="1"/>
  <c r="AF23" i="72"/>
  <c r="AO23" i="72" s="1"/>
  <c r="AO25" i="72" s="1"/>
  <c r="AE23" i="72"/>
  <c r="AJ11" i="63"/>
  <c r="AK11" i="63"/>
  <c r="AT11" i="63" s="1"/>
  <c r="AR21" i="68"/>
  <c r="AJ17" i="1"/>
  <c r="AK17" i="1"/>
  <c r="AT17" i="1" s="1"/>
  <c r="AJ15" i="14"/>
  <c r="AK15" i="14"/>
  <c r="AT15" i="14" s="1"/>
  <c r="AH23" i="39"/>
  <c r="AQ23" i="39" s="1"/>
  <c r="AJ10" i="19"/>
  <c r="AK10" i="19"/>
  <c r="AT10" i="19" s="1"/>
  <c r="AR21" i="5"/>
  <c r="AJ17" i="13"/>
  <c r="AK17" i="13"/>
  <c r="AT17" i="13" s="1"/>
  <c r="Y23" i="10"/>
  <c r="Z23" i="10" s="1"/>
  <c r="X23" i="10"/>
  <c r="AJ14" i="70"/>
  <c r="AK14" i="70"/>
  <c r="AT14" i="70" s="1"/>
  <c r="AJ11" i="52"/>
  <c r="AK11" i="52"/>
  <c r="AT11" i="52" s="1"/>
  <c r="AR23" i="26"/>
  <c r="AJ11" i="3"/>
  <c r="AK11" i="3"/>
  <c r="AT11" i="3" s="1"/>
  <c r="AH24" i="73"/>
  <c r="AQ24" i="73" s="1"/>
  <c r="AE23" i="2"/>
  <c r="AG23" i="2"/>
  <c r="AP23" i="2" s="1"/>
  <c r="AP25" i="2" s="1"/>
  <c r="AF23" i="2"/>
  <c r="AO23" i="2" s="1"/>
  <c r="AO25" i="2" s="1"/>
  <c r="AS4" i="21"/>
  <c r="AL4" i="21"/>
  <c r="AU4" i="21" s="1"/>
  <c r="AH23" i="16"/>
  <c r="AQ23" i="16" s="1"/>
  <c r="AQ25" i="16" s="1"/>
  <c r="AZ3" i="16"/>
  <c r="AR21" i="7"/>
  <c r="AJ10" i="63"/>
  <c r="AK10" i="63"/>
  <c r="AT10" i="63" s="1"/>
  <c r="AS3" i="65"/>
  <c r="AL3" i="65"/>
  <c r="AU3" i="65" s="1"/>
  <c r="AS13" i="9"/>
  <c r="AL13" i="9"/>
  <c r="AU13" i="9" s="1"/>
  <c r="AS14" i="71"/>
  <c r="AL14" i="71"/>
  <c r="AU14" i="71" s="1"/>
  <c r="AR21" i="46"/>
  <c r="AH24" i="42"/>
  <c r="AQ24" i="42" s="1"/>
  <c r="AS5" i="65"/>
  <c r="AL5" i="65"/>
  <c r="AU5" i="65" s="1"/>
  <c r="AS14" i="9"/>
  <c r="AL14" i="9"/>
  <c r="AU14" i="9" s="1"/>
  <c r="AS21" i="71"/>
  <c r="AL21" i="71"/>
  <c r="AU21" i="71" s="1"/>
  <c r="AJ20" i="14"/>
  <c r="AK20" i="14"/>
  <c r="AT20" i="14" s="1"/>
  <c r="AJ21" i="52"/>
  <c r="AK21" i="52"/>
  <c r="AT21" i="52" s="1"/>
  <c r="AR23" i="82"/>
  <c r="AJ20" i="52"/>
  <c r="AK20" i="52"/>
  <c r="AT20" i="52" s="1"/>
  <c r="AJ8" i="52"/>
  <c r="AK8" i="52"/>
  <c r="AT8" i="52" s="1"/>
  <c r="AH22" i="94"/>
  <c r="AQ22" i="94" s="1"/>
  <c r="AJ14" i="1"/>
  <c r="AK14" i="1"/>
  <c r="AT14" i="1" s="1"/>
  <c r="AJ14" i="3"/>
  <c r="AK14" i="3"/>
  <c r="AT14" i="3" s="1"/>
  <c r="AR22" i="64"/>
  <c r="AJ19" i="52"/>
  <c r="AK19" i="52"/>
  <c r="AT19" i="52" s="1"/>
  <c r="AJ13" i="52"/>
  <c r="AK13" i="52"/>
  <c r="AT13" i="52" s="1"/>
  <c r="AJ7" i="52"/>
  <c r="AK7" i="52"/>
  <c r="AT7" i="52" s="1"/>
  <c r="Z22" i="94"/>
  <c r="AJ19" i="3"/>
  <c r="AK19" i="3"/>
  <c r="AT19" i="3" s="1"/>
  <c r="AJ13" i="3"/>
  <c r="AK13" i="3"/>
  <c r="AT13" i="3" s="1"/>
  <c r="AJ7" i="3"/>
  <c r="AK7" i="3"/>
  <c r="AT7" i="3" s="1"/>
  <c r="AR22" i="47"/>
  <c r="AR22" i="11"/>
  <c r="AF23" i="8"/>
  <c r="AO23" i="8" s="1"/>
  <c r="AO25" i="8" s="1"/>
  <c r="AE23" i="8"/>
  <c r="AG23" i="8"/>
  <c r="AP23" i="8" s="1"/>
  <c r="AP25" i="8" s="1"/>
  <c r="AR22" i="50"/>
  <c r="AF25" i="96"/>
  <c r="AO25" i="96" s="1"/>
  <c r="W26" i="96"/>
  <c r="AE25" i="96"/>
  <c r="AG25" i="96"/>
  <c r="AP25" i="96" s="1"/>
  <c r="AJ20" i="4"/>
  <c r="AK20" i="4"/>
  <c r="AT20" i="4" s="1"/>
  <c r="AJ14" i="4"/>
  <c r="AK14" i="4"/>
  <c r="AT14" i="4" s="1"/>
  <c r="AJ8" i="4"/>
  <c r="AK8" i="4"/>
  <c r="AT8" i="4" s="1"/>
  <c r="AS9" i="65"/>
  <c r="AL9" i="65"/>
  <c r="AU9" i="65" s="1"/>
  <c r="AI22" i="91"/>
  <c r="AN22" i="91"/>
  <c r="AH23" i="72"/>
  <c r="AQ23" i="72" s="1"/>
  <c r="AQ25" i="72" s="1"/>
  <c r="AX22" i="72"/>
  <c r="S22" i="72" s="1"/>
  <c r="AC22" i="72" s="1"/>
  <c r="AB23" i="72" s="1"/>
  <c r="AZ3" i="72"/>
  <c r="AR22" i="17"/>
  <c r="AJ18" i="63"/>
  <c r="AK18" i="63"/>
  <c r="AT18" i="63" s="1"/>
  <c r="AJ12" i="63"/>
  <c r="AK12" i="63"/>
  <c r="AT12" i="63" s="1"/>
  <c r="AJ6" i="63"/>
  <c r="AK6" i="63"/>
  <c r="AT6" i="63" s="1"/>
  <c r="AH24" i="25"/>
  <c r="AQ24" i="25" s="1"/>
  <c r="AS16" i="65"/>
  <c r="AL16" i="65"/>
  <c r="AU16" i="65" s="1"/>
  <c r="AS7" i="9"/>
  <c r="AL7" i="9"/>
  <c r="AU7" i="9" s="1"/>
  <c r="AS4" i="66"/>
  <c r="AL4" i="66"/>
  <c r="AU4" i="66" s="1"/>
  <c r="AS8" i="71"/>
  <c r="AL8" i="71"/>
  <c r="AU8" i="71" s="1"/>
  <c r="AX23" i="2"/>
  <c r="S23" i="2" s="1"/>
  <c r="AC23" i="2" s="1"/>
  <c r="AJ23" i="2" s="1"/>
  <c r="AS23" i="2" s="1"/>
  <c r="AX3" i="2"/>
  <c r="S3" i="2" s="1"/>
  <c r="AC3" i="2" s="1"/>
  <c r="AX4" i="2"/>
  <c r="S4" i="2" s="1"/>
  <c r="AC4" i="2" s="1"/>
  <c r="AB5" i="2" s="1"/>
  <c r="AX5" i="2"/>
  <c r="S5" i="2" s="1"/>
  <c r="AC5" i="2" s="1"/>
  <c r="AB6" i="2" s="1"/>
  <c r="AX6" i="2"/>
  <c r="S6" i="2" s="1"/>
  <c r="AC6" i="2" s="1"/>
  <c r="AB7" i="2" s="1"/>
  <c r="AX7" i="2"/>
  <c r="S7" i="2" s="1"/>
  <c r="AC7" i="2" s="1"/>
  <c r="AB8" i="2" s="1"/>
  <c r="AX8" i="2"/>
  <c r="S8" i="2" s="1"/>
  <c r="AC8" i="2" s="1"/>
  <c r="AB9" i="2" s="1"/>
  <c r="AX9" i="2"/>
  <c r="S9" i="2" s="1"/>
  <c r="AC9" i="2" s="1"/>
  <c r="AB10" i="2" s="1"/>
  <c r="AX10" i="2"/>
  <c r="S10" i="2" s="1"/>
  <c r="AC10" i="2" s="1"/>
  <c r="AB11" i="2" s="1"/>
  <c r="AX11" i="2"/>
  <c r="S11" i="2" s="1"/>
  <c r="AC11" i="2" s="1"/>
  <c r="AB12" i="2" s="1"/>
  <c r="AX12" i="2"/>
  <c r="S12" i="2" s="1"/>
  <c r="AC12" i="2" s="1"/>
  <c r="AB13" i="2" s="1"/>
  <c r="AX13" i="2"/>
  <c r="S13" i="2" s="1"/>
  <c r="AC13" i="2" s="1"/>
  <c r="AB14" i="2" s="1"/>
  <c r="AX14" i="2"/>
  <c r="S14" i="2" s="1"/>
  <c r="AC14" i="2" s="1"/>
  <c r="AB15" i="2" s="1"/>
  <c r="AX15" i="2"/>
  <c r="S15" i="2" s="1"/>
  <c r="AC15" i="2" s="1"/>
  <c r="AB16" i="2" s="1"/>
  <c r="AX16" i="2"/>
  <c r="S16" i="2" s="1"/>
  <c r="AC16" i="2" s="1"/>
  <c r="AB17" i="2" s="1"/>
  <c r="AX17" i="2"/>
  <c r="S17" i="2" s="1"/>
  <c r="AC17" i="2" s="1"/>
  <c r="AB18" i="2" s="1"/>
  <c r="AX18" i="2"/>
  <c r="S18" i="2" s="1"/>
  <c r="AC18" i="2" s="1"/>
  <c r="AB19" i="2" s="1"/>
  <c r="AX19" i="2"/>
  <c r="S19" i="2" s="1"/>
  <c r="AC19" i="2" s="1"/>
  <c r="AB20" i="2" s="1"/>
  <c r="AX20" i="2"/>
  <c r="S20" i="2" s="1"/>
  <c r="AC20" i="2" s="1"/>
  <c r="AB21" i="2" s="1"/>
  <c r="AX21" i="2"/>
  <c r="S21" i="2" s="1"/>
  <c r="AC21" i="2" s="1"/>
  <c r="AB22" i="2" s="1"/>
  <c r="AR24" i="86"/>
  <c r="AJ11" i="1"/>
  <c r="AK11" i="1"/>
  <c r="AT11" i="1" s="1"/>
  <c r="Y25" i="48"/>
  <c r="X25" i="48"/>
  <c r="AS17" i="65"/>
  <c r="AL17" i="65"/>
  <c r="AU17" i="65" s="1"/>
  <c r="AS8" i="9"/>
  <c r="AL8" i="9"/>
  <c r="AU8" i="9" s="1"/>
  <c r="AS15" i="71"/>
  <c r="AL15" i="71"/>
  <c r="AU15" i="71" s="1"/>
  <c r="AJ22" i="14"/>
  <c r="AK22" i="14"/>
  <c r="AT22" i="14" s="1"/>
  <c r="AJ16" i="14"/>
  <c r="AK16" i="14"/>
  <c r="AT16" i="14" s="1"/>
  <c r="AJ10" i="14"/>
  <c r="AK10" i="14"/>
  <c r="AT10" i="14" s="1"/>
  <c r="AJ18" i="1"/>
  <c r="AK18" i="1"/>
  <c r="AT18" i="1" s="1"/>
  <c r="AJ23" i="70"/>
  <c r="AS23" i="70" s="1"/>
  <c r="AK23" i="70"/>
  <c r="AT23" i="70" s="1"/>
  <c r="AJ17" i="19"/>
  <c r="AK17" i="19"/>
  <c r="AT17" i="19" s="1"/>
  <c r="AJ11" i="19"/>
  <c r="AK11" i="19"/>
  <c r="AT11" i="19" s="1"/>
  <c r="AJ5" i="19"/>
  <c r="AK5" i="19"/>
  <c r="AT5" i="19" s="1"/>
  <c r="AX23" i="24"/>
  <c r="S23" i="24" s="1"/>
  <c r="AC23" i="24" s="1"/>
  <c r="AX3" i="24"/>
  <c r="S3" i="24" s="1"/>
  <c r="AC3" i="24" s="1"/>
  <c r="AX4" i="24"/>
  <c r="S4" i="24" s="1"/>
  <c r="AC4" i="24" s="1"/>
  <c r="AB5" i="24" s="1"/>
  <c r="AX5" i="24"/>
  <c r="S5" i="24" s="1"/>
  <c r="AC5" i="24" s="1"/>
  <c r="AB6" i="24" s="1"/>
  <c r="AX6" i="24"/>
  <c r="S6" i="24" s="1"/>
  <c r="AC6" i="24" s="1"/>
  <c r="AB7" i="24" s="1"/>
  <c r="AX7" i="24"/>
  <c r="S7" i="24" s="1"/>
  <c r="AC7" i="24" s="1"/>
  <c r="AB8" i="24" s="1"/>
  <c r="AX8" i="24"/>
  <c r="S8" i="24" s="1"/>
  <c r="AC8" i="24" s="1"/>
  <c r="AB9" i="24" s="1"/>
  <c r="AX9" i="24"/>
  <c r="S9" i="24" s="1"/>
  <c r="AC9" i="24" s="1"/>
  <c r="AB10" i="24" s="1"/>
  <c r="AX10" i="24"/>
  <c r="S10" i="24" s="1"/>
  <c r="AC10" i="24" s="1"/>
  <c r="AB11" i="24" s="1"/>
  <c r="AX11" i="24"/>
  <c r="S11" i="24" s="1"/>
  <c r="AC11" i="24" s="1"/>
  <c r="AB12" i="24" s="1"/>
  <c r="AX12" i="24"/>
  <c r="S12" i="24" s="1"/>
  <c r="AC12" i="24" s="1"/>
  <c r="AB13" i="24" s="1"/>
  <c r="AX13" i="24"/>
  <c r="S13" i="24" s="1"/>
  <c r="AC13" i="24" s="1"/>
  <c r="AB14" i="24" s="1"/>
  <c r="AX14" i="24"/>
  <c r="S14" i="24" s="1"/>
  <c r="AC14" i="24" s="1"/>
  <c r="AB15" i="24" s="1"/>
  <c r="AX15" i="24"/>
  <c r="S15" i="24" s="1"/>
  <c r="AC15" i="24" s="1"/>
  <c r="AB16" i="24" s="1"/>
  <c r="AX16" i="24"/>
  <c r="S16" i="24" s="1"/>
  <c r="AC16" i="24" s="1"/>
  <c r="AB17" i="24" s="1"/>
  <c r="AX17" i="24"/>
  <c r="S17" i="24" s="1"/>
  <c r="AC17" i="24" s="1"/>
  <c r="AB18" i="24" s="1"/>
  <c r="AX18" i="24"/>
  <c r="S18" i="24" s="1"/>
  <c r="AC18" i="24" s="1"/>
  <c r="AB19" i="24" s="1"/>
  <c r="AX19" i="24"/>
  <c r="S19" i="24" s="1"/>
  <c r="AC19" i="24" s="1"/>
  <c r="AB20" i="24" s="1"/>
  <c r="AX20" i="24"/>
  <c r="S20" i="24" s="1"/>
  <c r="AC20" i="24" s="1"/>
  <c r="AB21" i="24" s="1"/>
  <c r="AX21" i="24"/>
  <c r="S21" i="24" s="1"/>
  <c r="AC21" i="24" s="1"/>
  <c r="AB22" i="24" s="1"/>
  <c r="AS15" i="9"/>
  <c r="AL15" i="9"/>
  <c r="AU15" i="9" s="1"/>
  <c r="AS16" i="71"/>
  <c r="AL16" i="71"/>
  <c r="AU16" i="71" s="1"/>
  <c r="X23" i="18"/>
  <c r="Y23" i="18"/>
  <c r="Z23" i="18" s="1"/>
  <c r="AR22" i="90"/>
  <c r="AR21" i="57"/>
  <c r="AJ18" i="13"/>
  <c r="AK18" i="13"/>
  <c r="AT18" i="13" s="1"/>
  <c r="AJ12" i="13"/>
  <c r="AK12" i="13"/>
  <c r="AT12" i="13" s="1"/>
  <c r="AJ6" i="13"/>
  <c r="AK6" i="13"/>
  <c r="AT6" i="13" s="1"/>
  <c r="AI22" i="10"/>
  <c r="AN22" i="10"/>
  <c r="AN23" i="54"/>
  <c r="AN25" i="54" s="1"/>
  <c r="AI23" i="54"/>
  <c r="X24" i="88"/>
  <c r="Y24" i="88"/>
  <c r="AJ21" i="70"/>
  <c r="AK21" i="70"/>
  <c r="AT21" i="70" s="1"/>
  <c r="AJ15" i="70"/>
  <c r="AK15" i="70"/>
  <c r="AT15" i="70" s="1"/>
  <c r="AJ9" i="70"/>
  <c r="AK9" i="70"/>
  <c r="AT9" i="70" s="1"/>
  <c r="AI23" i="38"/>
  <c r="AN23" i="38"/>
  <c r="AI24" i="76"/>
  <c r="AN24" i="76"/>
  <c r="AJ6" i="52"/>
  <c r="AK6" i="52"/>
  <c r="AT6" i="52" s="1"/>
  <c r="AJ23" i="1"/>
  <c r="AS23" i="1" s="1"/>
  <c r="AK23" i="1"/>
  <c r="AT23" i="1" s="1"/>
  <c r="AJ20" i="1"/>
  <c r="AK20" i="1"/>
  <c r="AT20" i="1" s="1"/>
  <c r="AS6" i="71"/>
  <c r="AL6" i="71"/>
  <c r="AU6" i="71" s="1"/>
  <c r="W23" i="32"/>
  <c r="AG22" i="32"/>
  <c r="AP22" i="32" s="1"/>
  <c r="AF22" i="32"/>
  <c r="AO22" i="32" s="1"/>
  <c r="AE22" i="32"/>
  <c r="AH23" i="17"/>
  <c r="AQ23" i="17" s="1"/>
  <c r="AQ25" i="17" s="1"/>
  <c r="AZ3" i="17"/>
  <c r="AX22" i="17" s="1"/>
  <c r="S22" i="17" s="1"/>
  <c r="AC22" i="17" s="1"/>
  <c r="AB23" i="17" s="1"/>
  <c r="AF22" i="23"/>
  <c r="AO22" i="23" s="1"/>
  <c r="W23" i="23"/>
  <c r="AE22" i="23"/>
  <c r="AG22" i="23"/>
  <c r="AP22" i="23" s="1"/>
  <c r="AJ9" i="1"/>
  <c r="AK9" i="1"/>
  <c r="AT9" i="1" s="1"/>
  <c r="AS15" i="65"/>
  <c r="AL15" i="65"/>
  <c r="AU15" i="65" s="1"/>
  <c r="AS19" i="71"/>
  <c r="AL19" i="71"/>
  <c r="AU19" i="71" s="1"/>
  <c r="AH23" i="78"/>
  <c r="AQ23" i="78" s="1"/>
  <c r="AH25" i="86"/>
  <c r="AQ25" i="86" s="1"/>
  <c r="AJ23" i="13"/>
  <c r="AS23" i="13" s="1"/>
  <c r="AK23" i="13"/>
  <c r="AT23" i="13" s="1"/>
  <c r="AH22" i="68"/>
  <c r="AQ22" i="68" s="1"/>
  <c r="AJ21" i="19"/>
  <c r="AK21" i="19"/>
  <c r="AT21" i="19" s="1"/>
  <c r="AJ15" i="19"/>
  <c r="AK15" i="19"/>
  <c r="AT15" i="19" s="1"/>
  <c r="AJ9" i="19"/>
  <c r="AK9" i="19"/>
  <c r="AT9" i="19" s="1"/>
  <c r="AS21" i="9"/>
  <c r="AL21" i="9"/>
  <c r="AU21" i="9" s="1"/>
  <c r="AS3" i="71"/>
  <c r="AL3" i="71"/>
  <c r="AU3" i="71" s="1"/>
  <c r="AS22" i="71"/>
  <c r="AL22" i="71"/>
  <c r="AU22" i="71" s="1"/>
  <c r="AJ22" i="13"/>
  <c r="AK22" i="13"/>
  <c r="AT22" i="13" s="1"/>
  <c r="AJ16" i="13"/>
  <c r="AK16" i="13"/>
  <c r="AT16" i="13" s="1"/>
  <c r="AJ3" i="13"/>
  <c r="AB4" i="13"/>
  <c r="AJ7" i="1"/>
  <c r="AK7" i="1"/>
  <c r="AT7" i="1" s="1"/>
  <c r="AR23" i="73"/>
  <c r="AJ19" i="70"/>
  <c r="AK19" i="70"/>
  <c r="AT19" i="70" s="1"/>
  <c r="AJ13" i="70"/>
  <c r="AK13" i="70"/>
  <c r="AT13" i="70" s="1"/>
  <c r="AJ7" i="70"/>
  <c r="AK7" i="70"/>
  <c r="AT7" i="70" s="1"/>
  <c r="AI23" i="63"/>
  <c r="AN23" i="63"/>
  <c r="AN25" i="63" s="1"/>
  <c r="AS7" i="65"/>
  <c r="AL7" i="65"/>
  <c r="AU7" i="65" s="1"/>
  <c r="AJ4" i="9"/>
  <c r="AK4" i="9"/>
  <c r="AT4" i="9" s="1"/>
  <c r="AT25" i="9" s="1"/>
  <c r="AN23" i="34"/>
  <c r="AI23" i="34"/>
  <c r="X23" i="56"/>
  <c r="Y23" i="56"/>
  <c r="AJ12" i="52"/>
  <c r="AK12" i="52"/>
  <c r="AT12" i="52" s="1"/>
  <c r="AJ12" i="3"/>
  <c r="AK12" i="3"/>
  <c r="AT12" i="3" s="1"/>
  <c r="AS20" i="65"/>
  <c r="AL20" i="65"/>
  <c r="AU20" i="65" s="1"/>
  <c r="AG22" i="7"/>
  <c r="AP22" i="7" s="1"/>
  <c r="AF22" i="7"/>
  <c r="AO22" i="7" s="1"/>
  <c r="W23" i="7"/>
  <c r="AE22" i="7"/>
  <c r="AJ19" i="4"/>
  <c r="AK19" i="4"/>
  <c r="AT19" i="4" s="1"/>
  <c r="AJ17" i="63"/>
  <c r="AK17" i="63"/>
  <c r="AT17" i="63" s="1"/>
  <c r="Y25" i="44"/>
  <c r="X25" i="44"/>
  <c r="Z25" i="44" s="1"/>
  <c r="AG23" i="61"/>
  <c r="AP23" i="61" s="1"/>
  <c r="AP25" i="61" s="1"/>
  <c r="AF23" i="61"/>
  <c r="AO23" i="61" s="1"/>
  <c r="AO25" i="61" s="1"/>
  <c r="AE23" i="61"/>
  <c r="AJ21" i="14"/>
  <c r="AK21" i="14"/>
  <c r="AT21" i="14" s="1"/>
  <c r="AH23" i="95"/>
  <c r="AQ23" i="95" s="1"/>
  <c r="AJ22" i="19"/>
  <c r="AK22" i="19"/>
  <c r="AT22" i="19" s="1"/>
  <c r="AJ23" i="24"/>
  <c r="AS23" i="24" s="1"/>
  <c r="AJ4" i="71"/>
  <c r="AK4" i="71"/>
  <c r="AT4" i="71" s="1"/>
  <c r="AT25" i="71" s="1"/>
  <c r="AL23" i="3"/>
  <c r="AU23" i="3" s="1"/>
  <c r="AR23" i="3"/>
  <c r="AR25" i="3" s="1"/>
  <c r="AH23" i="92"/>
  <c r="AQ23" i="92" s="1"/>
  <c r="AR22" i="78"/>
  <c r="AJ17" i="52"/>
  <c r="AK17" i="52"/>
  <c r="AT17" i="52" s="1"/>
  <c r="AL23" i="14"/>
  <c r="AU23" i="14" s="1"/>
  <c r="AR23" i="14"/>
  <c r="AR25" i="14" s="1"/>
  <c r="AJ17" i="3"/>
  <c r="AK17" i="3"/>
  <c r="AT17" i="3" s="1"/>
  <c r="AH24" i="26"/>
  <c r="AQ24" i="26" s="1"/>
  <c r="AJ6" i="4"/>
  <c r="AK6" i="4"/>
  <c r="AT6" i="4" s="1"/>
  <c r="Z23" i="78"/>
  <c r="AR21" i="94"/>
  <c r="AJ16" i="63"/>
  <c r="AK16" i="63"/>
  <c r="AT16" i="63" s="1"/>
  <c r="AN23" i="13"/>
  <c r="AN25" i="13" s="1"/>
  <c r="AI23" i="13"/>
  <c r="AI22" i="12"/>
  <c r="AN22" i="12"/>
  <c r="X23" i="74"/>
  <c r="Y23" i="74"/>
  <c r="X24" i="36"/>
  <c r="Y24" i="36"/>
  <c r="Z24" i="36" s="1"/>
  <c r="AJ14" i="14"/>
  <c r="AK14" i="14"/>
  <c r="AT14" i="14" s="1"/>
  <c r="AJ10" i="13"/>
  <c r="AK10" i="13"/>
  <c r="AT10" i="13" s="1"/>
  <c r="AJ22" i="52"/>
  <c r="AK22" i="52"/>
  <c r="AT22" i="52" s="1"/>
  <c r="AJ16" i="52"/>
  <c r="AK16" i="52"/>
  <c r="AT16" i="52" s="1"/>
  <c r="AJ10" i="52"/>
  <c r="AK10" i="52"/>
  <c r="AT10" i="52" s="1"/>
  <c r="AJ3" i="52"/>
  <c r="AB4" i="52"/>
  <c r="AR23" i="37"/>
  <c r="AX3" i="54"/>
  <c r="S3" i="54" s="1"/>
  <c r="AC3" i="54" s="1"/>
  <c r="AX23" i="54"/>
  <c r="S23" i="54" s="1"/>
  <c r="AC23" i="54" s="1"/>
  <c r="AJ23" i="54" s="1"/>
  <c r="AS23" i="54" s="1"/>
  <c r="AX4" i="54"/>
  <c r="S4" i="54" s="1"/>
  <c r="AC4" i="54" s="1"/>
  <c r="AB5" i="54" s="1"/>
  <c r="AX5" i="54"/>
  <c r="S5" i="54" s="1"/>
  <c r="AC5" i="54" s="1"/>
  <c r="AB6" i="54" s="1"/>
  <c r="AX6" i="54"/>
  <c r="S6" i="54" s="1"/>
  <c r="AC6" i="54" s="1"/>
  <c r="AB7" i="54" s="1"/>
  <c r="AX7" i="54"/>
  <c r="S7" i="54" s="1"/>
  <c r="AC7" i="54" s="1"/>
  <c r="AB8" i="54" s="1"/>
  <c r="AX8" i="54"/>
  <c r="S8" i="54" s="1"/>
  <c r="AC8" i="54" s="1"/>
  <c r="AB9" i="54" s="1"/>
  <c r="AX9" i="54"/>
  <c r="S9" i="54" s="1"/>
  <c r="AC9" i="54" s="1"/>
  <c r="AB10" i="54" s="1"/>
  <c r="AX10" i="54"/>
  <c r="S10" i="54" s="1"/>
  <c r="AC10" i="54" s="1"/>
  <c r="AB11" i="54" s="1"/>
  <c r="AX11" i="54"/>
  <c r="S11" i="54" s="1"/>
  <c r="AC11" i="54" s="1"/>
  <c r="AB12" i="54" s="1"/>
  <c r="AX12" i="54"/>
  <c r="S12" i="54" s="1"/>
  <c r="AC12" i="54" s="1"/>
  <c r="AB13" i="54" s="1"/>
  <c r="AX13" i="54"/>
  <c r="S13" i="54" s="1"/>
  <c r="AC13" i="54" s="1"/>
  <c r="AB14" i="54" s="1"/>
  <c r="AX14" i="54"/>
  <c r="S14" i="54" s="1"/>
  <c r="AC14" i="54" s="1"/>
  <c r="AB15" i="54" s="1"/>
  <c r="AX15" i="54"/>
  <c r="S15" i="54" s="1"/>
  <c r="AC15" i="54" s="1"/>
  <c r="AB16" i="54" s="1"/>
  <c r="AX16" i="54"/>
  <c r="S16" i="54" s="1"/>
  <c r="AC16" i="54" s="1"/>
  <c r="AB17" i="54" s="1"/>
  <c r="AX17" i="54"/>
  <c r="S17" i="54" s="1"/>
  <c r="AC17" i="54" s="1"/>
  <c r="AB18" i="54" s="1"/>
  <c r="AX18" i="54"/>
  <c r="S18" i="54" s="1"/>
  <c r="AC18" i="54" s="1"/>
  <c r="AB19" i="54" s="1"/>
  <c r="AX19" i="54"/>
  <c r="S19" i="54" s="1"/>
  <c r="AC19" i="54" s="1"/>
  <c r="AB20" i="54" s="1"/>
  <c r="AX20" i="54"/>
  <c r="S20" i="54" s="1"/>
  <c r="AC20" i="54" s="1"/>
  <c r="AB21" i="54" s="1"/>
  <c r="AX21" i="54"/>
  <c r="S21" i="54" s="1"/>
  <c r="AC21" i="54" s="1"/>
  <c r="AB22" i="54" s="1"/>
  <c r="AJ22" i="3"/>
  <c r="AK22" i="3"/>
  <c r="AT22" i="3" s="1"/>
  <c r="AJ16" i="3"/>
  <c r="AK16" i="3"/>
  <c r="AT16" i="3" s="1"/>
  <c r="AJ10" i="3"/>
  <c r="AK10" i="3"/>
  <c r="AT10" i="3" s="1"/>
  <c r="AJ3" i="3"/>
  <c r="AB4" i="3"/>
  <c r="AU25" i="21"/>
  <c r="C11" i="21" s="1"/>
  <c r="Z24" i="73"/>
  <c r="X25" i="28"/>
  <c r="Y25" i="28"/>
  <c r="X24" i="81"/>
  <c r="Y24" i="81"/>
  <c r="AS8" i="65"/>
  <c r="AL8" i="65"/>
  <c r="AU8" i="65" s="1"/>
  <c r="AS17" i="9"/>
  <c r="AL17" i="9"/>
  <c r="AU17" i="9" s="1"/>
  <c r="AS12" i="71"/>
  <c r="AL12" i="71"/>
  <c r="AU12" i="71" s="1"/>
  <c r="Z24" i="82"/>
  <c r="Z24" i="26"/>
  <c r="AF22" i="27"/>
  <c r="AO22" i="27" s="1"/>
  <c r="AG22" i="27"/>
  <c r="AP22" i="27" s="1"/>
  <c r="W23" i="27"/>
  <c r="AE22" i="27"/>
  <c r="AN23" i="84"/>
  <c r="AI23" i="84"/>
  <c r="AJ17" i="4"/>
  <c r="AK17" i="4"/>
  <c r="AT17" i="4" s="1"/>
  <c r="AJ11" i="4"/>
  <c r="AK11" i="4"/>
  <c r="AT11" i="4" s="1"/>
  <c r="AJ5" i="4"/>
  <c r="AK5" i="4"/>
  <c r="AT5" i="4" s="1"/>
  <c r="AS21" i="65"/>
  <c r="AL21" i="65"/>
  <c r="AU21" i="65" s="1"/>
  <c r="Y23" i="91"/>
  <c r="X23" i="91"/>
  <c r="AS18" i="9"/>
  <c r="AL18" i="9"/>
  <c r="AU18" i="9" s="1"/>
  <c r="AS7" i="71"/>
  <c r="AL7" i="71"/>
  <c r="AU7" i="71" s="1"/>
  <c r="AH24" i="80"/>
  <c r="AQ24" i="80" s="1"/>
  <c r="AJ21" i="63"/>
  <c r="AK21" i="63"/>
  <c r="AT21" i="63" s="1"/>
  <c r="AJ15" i="63"/>
  <c r="AK15" i="63"/>
  <c r="AT15" i="63" s="1"/>
  <c r="AJ9" i="63"/>
  <c r="AK9" i="63"/>
  <c r="AT9" i="63" s="1"/>
  <c r="W24" i="41"/>
  <c r="AG23" i="41"/>
  <c r="AP23" i="41" s="1"/>
  <c r="AF23" i="41"/>
  <c r="AO23" i="41" s="1"/>
  <c r="AE23" i="41"/>
  <c r="AH22" i="35"/>
  <c r="AQ22" i="35" s="1"/>
  <c r="AG23" i="24"/>
  <c r="AP23" i="24" s="1"/>
  <c r="AP25" i="24" s="1"/>
  <c r="AF23" i="24"/>
  <c r="AO23" i="24" s="1"/>
  <c r="AO25" i="24" s="1"/>
  <c r="AE23" i="24"/>
  <c r="AX23" i="8"/>
  <c r="S23" i="8" s="1"/>
  <c r="AC23" i="8" s="1"/>
  <c r="AX3" i="8"/>
  <c r="S3" i="8" s="1"/>
  <c r="AC3" i="8" s="1"/>
  <c r="AX4" i="8"/>
  <c r="S4" i="8" s="1"/>
  <c r="AC4" i="8" s="1"/>
  <c r="AB5" i="8" s="1"/>
  <c r="AX5" i="8"/>
  <c r="S5" i="8" s="1"/>
  <c r="AC5" i="8" s="1"/>
  <c r="AB6" i="8" s="1"/>
  <c r="AX6" i="8"/>
  <c r="S6" i="8" s="1"/>
  <c r="AC6" i="8" s="1"/>
  <c r="AB7" i="8" s="1"/>
  <c r="AX7" i="8"/>
  <c r="S7" i="8" s="1"/>
  <c r="AC7" i="8" s="1"/>
  <c r="AB8" i="8" s="1"/>
  <c r="AX8" i="8"/>
  <c r="S8" i="8" s="1"/>
  <c r="AC8" i="8" s="1"/>
  <c r="AB9" i="8" s="1"/>
  <c r="AX9" i="8"/>
  <c r="S9" i="8" s="1"/>
  <c r="AC9" i="8" s="1"/>
  <c r="AB10" i="8" s="1"/>
  <c r="AX10" i="8"/>
  <c r="S10" i="8" s="1"/>
  <c r="AC10" i="8" s="1"/>
  <c r="AB11" i="8" s="1"/>
  <c r="AX11" i="8"/>
  <c r="S11" i="8" s="1"/>
  <c r="AC11" i="8" s="1"/>
  <c r="AB12" i="8" s="1"/>
  <c r="AX12" i="8"/>
  <c r="S12" i="8" s="1"/>
  <c r="AC12" i="8" s="1"/>
  <c r="AB13" i="8" s="1"/>
  <c r="AX13" i="8"/>
  <c r="S13" i="8" s="1"/>
  <c r="AC13" i="8" s="1"/>
  <c r="AB14" i="8" s="1"/>
  <c r="AX14" i="8"/>
  <c r="S14" i="8" s="1"/>
  <c r="AC14" i="8" s="1"/>
  <c r="AB15" i="8" s="1"/>
  <c r="AX15" i="8"/>
  <c r="S15" i="8" s="1"/>
  <c r="AC15" i="8" s="1"/>
  <c r="AB16" i="8" s="1"/>
  <c r="AX16" i="8"/>
  <c r="S16" i="8" s="1"/>
  <c r="AC16" i="8" s="1"/>
  <c r="AB17" i="8" s="1"/>
  <c r="AX17" i="8"/>
  <c r="S17" i="8" s="1"/>
  <c r="AC17" i="8" s="1"/>
  <c r="AB18" i="8" s="1"/>
  <c r="AX18" i="8"/>
  <c r="S18" i="8" s="1"/>
  <c r="AC18" i="8" s="1"/>
  <c r="AB19" i="8" s="1"/>
  <c r="AX19" i="8"/>
  <c r="S19" i="8" s="1"/>
  <c r="AC19" i="8" s="1"/>
  <c r="AB20" i="8" s="1"/>
  <c r="AX20" i="8"/>
  <c r="S20" i="8" s="1"/>
  <c r="AC20" i="8" s="1"/>
  <c r="AB21" i="8" s="1"/>
  <c r="AX21" i="8"/>
  <c r="S21" i="8" s="1"/>
  <c r="AC21" i="8" s="1"/>
  <c r="AB22" i="8" s="1"/>
  <c r="Z24" i="42"/>
  <c r="AL23" i="65"/>
  <c r="AU23" i="65" s="1"/>
  <c r="W23" i="20"/>
  <c r="AE22" i="20"/>
  <c r="AG22" i="20"/>
  <c r="AP22" i="20" s="1"/>
  <c r="AF22" i="20"/>
  <c r="AO22" i="20" s="1"/>
  <c r="Y23" i="12"/>
  <c r="X23" i="12"/>
  <c r="AI23" i="36"/>
  <c r="AN23" i="36"/>
  <c r="AR22" i="59"/>
  <c r="AJ19" i="14"/>
  <c r="AK19" i="14"/>
  <c r="AT19" i="14" s="1"/>
  <c r="AJ13" i="14"/>
  <c r="AK13" i="14"/>
  <c r="AT13" i="14" s="1"/>
  <c r="AJ7" i="14"/>
  <c r="AK7" i="14"/>
  <c r="AT7" i="14" s="1"/>
  <c r="Z23" i="39"/>
  <c r="AX23" i="22"/>
  <c r="S23" i="22" s="1"/>
  <c r="AC23" i="22" s="1"/>
  <c r="AX3" i="22"/>
  <c r="S3" i="22" s="1"/>
  <c r="AC3" i="22" s="1"/>
  <c r="AX4" i="22"/>
  <c r="S4" i="22" s="1"/>
  <c r="AC4" i="22" s="1"/>
  <c r="AB5" i="22" s="1"/>
  <c r="AX5" i="22"/>
  <c r="S5" i="22" s="1"/>
  <c r="AC5" i="22" s="1"/>
  <c r="AB6" i="22" s="1"/>
  <c r="AX6" i="22"/>
  <c r="S6" i="22" s="1"/>
  <c r="AC6" i="22" s="1"/>
  <c r="AB7" i="22" s="1"/>
  <c r="AX7" i="22"/>
  <c r="S7" i="22" s="1"/>
  <c r="AC7" i="22" s="1"/>
  <c r="AB8" i="22" s="1"/>
  <c r="AX8" i="22"/>
  <c r="S8" i="22" s="1"/>
  <c r="AC8" i="22" s="1"/>
  <c r="AB9" i="22" s="1"/>
  <c r="AX9" i="22"/>
  <c r="S9" i="22" s="1"/>
  <c r="AC9" i="22" s="1"/>
  <c r="AB10" i="22" s="1"/>
  <c r="AX10" i="22"/>
  <c r="S10" i="22" s="1"/>
  <c r="AC10" i="22" s="1"/>
  <c r="AB11" i="22" s="1"/>
  <c r="AX11" i="22"/>
  <c r="S11" i="22" s="1"/>
  <c r="AC11" i="22" s="1"/>
  <c r="AB12" i="22" s="1"/>
  <c r="AX12" i="22"/>
  <c r="S12" i="22" s="1"/>
  <c r="AC12" i="22" s="1"/>
  <c r="AB13" i="22" s="1"/>
  <c r="AX13" i="22"/>
  <c r="S13" i="22" s="1"/>
  <c r="AC13" i="22" s="1"/>
  <c r="AB14" i="22" s="1"/>
  <c r="AX14" i="22"/>
  <c r="S14" i="22" s="1"/>
  <c r="AC14" i="22" s="1"/>
  <c r="AB15" i="22" s="1"/>
  <c r="AX15" i="22"/>
  <c r="S15" i="22" s="1"/>
  <c r="AC15" i="22" s="1"/>
  <c r="AB16" i="22" s="1"/>
  <c r="AX16" i="22"/>
  <c r="S16" i="22" s="1"/>
  <c r="AC16" i="22" s="1"/>
  <c r="AB17" i="22" s="1"/>
  <c r="AX17" i="22"/>
  <c r="S17" i="22" s="1"/>
  <c r="AC17" i="22" s="1"/>
  <c r="AB18" i="22" s="1"/>
  <c r="AX18" i="22"/>
  <c r="S18" i="22" s="1"/>
  <c r="AC18" i="22" s="1"/>
  <c r="AB19" i="22" s="1"/>
  <c r="AX19" i="22"/>
  <c r="S19" i="22" s="1"/>
  <c r="AC19" i="22" s="1"/>
  <c r="AB20" i="22" s="1"/>
  <c r="AX20" i="22"/>
  <c r="S20" i="22" s="1"/>
  <c r="AC20" i="22" s="1"/>
  <c r="AB21" i="22" s="1"/>
  <c r="AX21" i="22"/>
  <c r="S21" i="22" s="1"/>
  <c r="AC21" i="22" s="1"/>
  <c r="AB22" i="22" s="1"/>
  <c r="AJ6" i="1"/>
  <c r="AK6" i="1"/>
  <c r="AT6" i="1" s="1"/>
  <c r="AR22" i="67"/>
  <c r="AJ20" i="19"/>
  <c r="AK20" i="19"/>
  <c r="AT20" i="19" s="1"/>
  <c r="AJ14" i="19"/>
  <c r="AK14" i="19"/>
  <c r="AT14" i="19" s="1"/>
  <c r="AJ8" i="19"/>
  <c r="AK8" i="19"/>
  <c r="AT8" i="19" s="1"/>
  <c r="AH23" i="58"/>
  <c r="AQ23" i="58" s="1"/>
  <c r="AQ25" i="58" s="1"/>
  <c r="AZ3" i="58"/>
  <c r="AS12" i="65"/>
  <c r="AL12" i="65"/>
  <c r="AU12" i="65" s="1"/>
  <c r="AR22" i="45"/>
  <c r="AI23" i="4"/>
  <c r="AN23" i="4"/>
  <c r="AN25" i="4" s="1"/>
  <c r="Y23" i="93"/>
  <c r="X23" i="93"/>
  <c r="Y25" i="83"/>
  <c r="X25" i="83"/>
  <c r="AJ21" i="13"/>
  <c r="AK21" i="13"/>
  <c r="AT21" i="13" s="1"/>
  <c r="AJ15" i="13"/>
  <c r="AK15" i="13"/>
  <c r="AT15" i="13" s="1"/>
  <c r="AJ9" i="13"/>
  <c r="AK9" i="13"/>
  <c r="AT9" i="13" s="1"/>
  <c r="AJ13" i="1"/>
  <c r="AK13" i="1"/>
  <c r="AT13" i="1" s="1"/>
  <c r="AX23" i="60"/>
  <c r="S23" i="60" s="1"/>
  <c r="AC23" i="60" s="1"/>
  <c r="AX3" i="60"/>
  <c r="S3" i="60" s="1"/>
  <c r="AC3" i="60" s="1"/>
  <c r="AX4" i="60"/>
  <c r="S4" i="60" s="1"/>
  <c r="AC4" i="60" s="1"/>
  <c r="AB5" i="60" s="1"/>
  <c r="AX5" i="60"/>
  <c r="S5" i="60" s="1"/>
  <c r="AC5" i="60" s="1"/>
  <c r="AB6" i="60" s="1"/>
  <c r="AX6" i="60"/>
  <c r="S6" i="60" s="1"/>
  <c r="AC6" i="60" s="1"/>
  <c r="AB7" i="60" s="1"/>
  <c r="AX7" i="60"/>
  <c r="S7" i="60" s="1"/>
  <c r="AC7" i="60" s="1"/>
  <c r="AB8" i="60" s="1"/>
  <c r="AX8" i="60"/>
  <c r="S8" i="60" s="1"/>
  <c r="AC8" i="60" s="1"/>
  <c r="AB9" i="60" s="1"/>
  <c r="AX9" i="60"/>
  <c r="S9" i="60" s="1"/>
  <c r="AC9" i="60" s="1"/>
  <c r="AB10" i="60" s="1"/>
  <c r="AX10" i="60"/>
  <c r="S10" i="60" s="1"/>
  <c r="AC10" i="60" s="1"/>
  <c r="AB11" i="60" s="1"/>
  <c r="AX11" i="60"/>
  <c r="S11" i="60" s="1"/>
  <c r="AC11" i="60" s="1"/>
  <c r="AB12" i="60" s="1"/>
  <c r="AX12" i="60"/>
  <c r="S12" i="60" s="1"/>
  <c r="AC12" i="60" s="1"/>
  <c r="AB13" i="60" s="1"/>
  <c r="AX13" i="60"/>
  <c r="S13" i="60" s="1"/>
  <c r="AC13" i="60" s="1"/>
  <c r="AB14" i="60" s="1"/>
  <c r="AX14" i="60"/>
  <c r="S14" i="60" s="1"/>
  <c r="AC14" i="60" s="1"/>
  <c r="AB15" i="60" s="1"/>
  <c r="AX15" i="60"/>
  <c r="S15" i="60" s="1"/>
  <c r="AC15" i="60" s="1"/>
  <c r="AB16" i="60" s="1"/>
  <c r="AX16" i="60"/>
  <c r="S16" i="60" s="1"/>
  <c r="AC16" i="60" s="1"/>
  <c r="AB17" i="60" s="1"/>
  <c r="AX17" i="60"/>
  <c r="S17" i="60" s="1"/>
  <c r="AC17" i="60" s="1"/>
  <c r="AB18" i="60" s="1"/>
  <c r="AX18" i="60"/>
  <c r="S18" i="60" s="1"/>
  <c r="AC18" i="60" s="1"/>
  <c r="AB19" i="60" s="1"/>
  <c r="AX19" i="60"/>
  <c r="S19" i="60" s="1"/>
  <c r="AC19" i="60" s="1"/>
  <c r="AB20" i="60" s="1"/>
  <c r="AX20" i="60"/>
  <c r="S20" i="60" s="1"/>
  <c r="AC20" i="60" s="1"/>
  <c r="AB21" i="60" s="1"/>
  <c r="AX21" i="60"/>
  <c r="S21" i="60" s="1"/>
  <c r="AC21" i="60" s="1"/>
  <c r="AB22" i="60" s="1"/>
  <c r="AH23" i="67"/>
  <c r="AQ23" i="67" s="1"/>
  <c r="AQ25" i="67" s="1"/>
  <c r="AX22" i="67"/>
  <c r="S22" i="67" s="1"/>
  <c r="AC22" i="67" s="1"/>
  <c r="AB23" i="67" s="1"/>
  <c r="AZ3" i="67"/>
  <c r="AR23" i="43"/>
  <c r="AJ18" i="70"/>
  <c r="AK18" i="70"/>
  <c r="AT18" i="70" s="1"/>
  <c r="AJ12" i="70"/>
  <c r="AK12" i="70"/>
  <c r="AT12" i="70" s="1"/>
  <c r="AJ6" i="70"/>
  <c r="AK6" i="70"/>
  <c r="AT6" i="70" s="1"/>
  <c r="AS3" i="9"/>
  <c r="AL3" i="9"/>
  <c r="AU3" i="9" s="1"/>
  <c r="AS22" i="9"/>
  <c r="AL22" i="9"/>
  <c r="AU22" i="9" s="1"/>
  <c r="AS5" i="71"/>
  <c r="AL5" i="71"/>
  <c r="AU5" i="71" s="1"/>
  <c r="Y23" i="89"/>
  <c r="X23" i="89"/>
  <c r="AI22" i="49"/>
  <c r="AN22" i="49"/>
  <c r="X25" i="76"/>
  <c r="Y25" i="76"/>
  <c r="AN22" i="56"/>
  <c r="AI22" i="56"/>
  <c r="AX23" i="53"/>
  <c r="S23" i="53" s="1"/>
  <c r="AC23" i="53" s="1"/>
  <c r="AX3" i="53"/>
  <c r="S3" i="53" s="1"/>
  <c r="AC3" i="53" s="1"/>
  <c r="AX4" i="53"/>
  <c r="S4" i="53" s="1"/>
  <c r="AC4" i="53" s="1"/>
  <c r="AB5" i="53" s="1"/>
  <c r="AX5" i="53"/>
  <c r="S5" i="53" s="1"/>
  <c r="AC5" i="53" s="1"/>
  <c r="AB6" i="53" s="1"/>
  <c r="AX6" i="53"/>
  <c r="S6" i="53" s="1"/>
  <c r="AC6" i="53" s="1"/>
  <c r="AB7" i="53" s="1"/>
  <c r="AX7" i="53"/>
  <c r="S7" i="53" s="1"/>
  <c r="AC7" i="53" s="1"/>
  <c r="AB8" i="53" s="1"/>
  <c r="AX8" i="53"/>
  <c r="S8" i="53" s="1"/>
  <c r="AC8" i="53" s="1"/>
  <c r="AB9" i="53" s="1"/>
  <c r="AX9" i="53"/>
  <c r="S9" i="53" s="1"/>
  <c r="AC9" i="53" s="1"/>
  <c r="AB10" i="53" s="1"/>
  <c r="AX10" i="53"/>
  <c r="S10" i="53" s="1"/>
  <c r="AC10" i="53" s="1"/>
  <c r="AB11" i="53" s="1"/>
  <c r="AX11" i="53"/>
  <c r="S11" i="53" s="1"/>
  <c r="AC11" i="53" s="1"/>
  <c r="AB12" i="53" s="1"/>
  <c r="AX12" i="53"/>
  <c r="S12" i="53" s="1"/>
  <c r="AC12" i="53" s="1"/>
  <c r="AB13" i="53" s="1"/>
  <c r="AX13" i="53"/>
  <c r="S13" i="53" s="1"/>
  <c r="AC13" i="53" s="1"/>
  <c r="AB14" i="53" s="1"/>
  <c r="AX14" i="53"/>
  <c r="S14" i="53" s="1"/>
  <c r="AC14" i="53" s="1"/>
  <c r="AB15" i="53" s="1"/>
  <c r="AX15" i="53"/>
  <c r="S15" i="53" s="1"/>
  <c r="AC15" i="53" s="1"/>
  <c r="AB16" i="53" s="1"/>
  <c r="AX16" i="53"/>
  <c r="S16" i="53" s="1"/>
  <c r="AC16" i="53" s="1"/>
  <c r="AB17" i="53" s="1"/>
  <c r="AX17" i="53"/>
  <c r="S17" i="53" s="1"/>
  <c r="AC17" i="53" s="1"/>
  <c r="AB18" i="53" s="1"/>
  <c r="AX18" i="53"/>
  <c r="S18" i="53" s="1"/>
  <c r="AC18" i="53" s="1"/>
  <c r="AB19" i="53" s="1"/>
  <c r="AX19" i="53"/>
  <c r="S19" i="53" s="1"/>
  <c r="AC19" i="53" s="1"/>
  <c r="AB20" i="53" s="1"/>
  <c r="AX20" i="53"/>
  <c r="S20" i="53" s="1"/>
  <c r="AC20" i="53" s="1"/>
  <c r="AB21" i="53" s="1"/>
  <c r="AX21" i="53"/>
  <c r="S21" i="53" s="1"/>
  <c r="AC21" i="53" s="1"/>
  <c r="AB22" i="53" s="1"/>
  <c r="AJ5" i="63"/>
  <c r="AK5" i="63"/>
  <c r="AT5" i="63" s="1"/>
  <c r="AJ4" i="65"/>
  <c r="AK4" i="65"/>
  <c r="AT4" i="65" s="1"/>
  <c r="AT25" i="65" s="1"/>
  <c r="AR22" i="16"/>
  <c r="AJ3" i="14"/>
  <c r="AB4" i="14"/>
  <c r="AF23" i="85"/>
  <c r="AO23" i="85" s="1"/>
  <c r="AE23" i="85"/>
  <c r="AG23" i="85"/>
  <c r="AP23" i="85" s="1"/>
  <c r="W24" i="85"/>
  <c r="AJ16" i="19"/>
  <c r="AK16" i="19"/>
  <c r="AT16" i="19" s="1"/>
  <c r="AS6" i="65"/>
  <c r="AL6" i="65"/>
  <c r="AU6" i="65" s="1"/>
  <c r="AJ11" i="13"/>
  <c r="AK11" i="13"/>
  <c r="AT11" i="13" s="1"/>
  <c r="X24" i="33"/>
  <c r="Y24" i="33"/>
  <c r="AN23" i="88"/>
  <c r="AI23" i="88"/>
  <c r="AJ20" i="70"/>
  <c r="AK20" i="70"/>
  <c r="AT20" i="70" s="1"/>
  <c r="AS19" i="65"/>
  <c r="AL19" i="65"/>
  <c r="AU19" i="65" s="1"/>
  <c r="AJ5" i="52"/>
  <c r="AK5" i="52"/>
  <c r="AT5" i="52" s="1"/>
  <c r="AX22" i="53"/>
  <c r="S22" i="53" s="1"/>
  <c r="AC22" i="53" s="1"/>
  <c r="AB23" i="53" s="1"/>
  <c r="AJ23" i="63"/>
  <c r="AS23" i="63" s="1"/>
  <c r="AK23" i="63"/>
  <c r="AT23" i="63" s="1"/>
  <c r="AJ12" i="4"/>
  <c r="AK12" i="4"/>
  <c r="AT12" i="4" s="1"/>
  <c r="AJ22" i="63"/>
  <c r="AK22" i="63"/>
  <c r="AT22" i="63" s="1"/>
  <c r="AJ16" i="1"/>
  <c r="AK16" i="1"/>
  <c r="AT16" i="1" s="1"/>
  <c r="AS22" i="65"/>
  <c r="AL22" i="65"/>
  <c r="AU22" i="65" s="1"/>
  <c r="AJ8" i="14"/>
  <c r="AK8" i="14"/>
  <c r="AT8" i="14" s="1"/>
  <c r="AH25" i="79"/>
  <c r="AQ25" i="79" s="1"/>
  <c r="AJ15" i="52"/>
  <c r="AK15" i="52"/>
  <c r="AT15" i="52" s="1"/>
  <c r="AJ9" i="52"/>
  <c r="AK9" i="52"/>
  <c r="AT9" i="52" s="1"/>
  <c r="AK23" i="54"/>
  <c r="AT23" i="54" s="1"/>
  <c r="AG24" i="87"/>
  <c r="AP24" i="87" s="1"/>
  <c r="AF24" i="87"/>
  <c r="AO24" i="87" s="1"/>
  <c r="AE24" i="87"/>
  <c r="W25" i="87"/>
  <c r="AH23" i="51"/>
  <c r="AQ23" i="51" s="1"/>
  <c r="AQ25" i="51" s="1"/>
  <c r="AX22" i="51"/>
  <c r="S22" i="51" s="1"/>
  <c r="AC22" i="51" s="1"/>
  <c r="AB23" i="51" s="1"/>
  <c r="AZ3" i="51"/>
  <c r="AJ8" i="1"/>
  <c r="AK8" i="1"/>
  <c r="AT8" i="1" s="1"/>
  <c r="AJ21" i="3"/>
  <c r="AK21" i="3"/>
  <c r="AT21" i="3" s="1"/>
  <c r="AJ15" i="3"/>
  <c r="AK15" i="3"/>
  <c r="AT15" i="3" s="1"/>
  <c r="AJ9" i="3"/>
  <c r="AK9" i="3"/>
  <c r="AT9" i="3" s="1"/>
  <c r="AS25" i="21"/>
  <c r="AN23" i="81"/>
  <c r="AI23" i="81"/>
  <c r="AR23" i="80"/>
  <c r="AR22" i="85"/>
  <c r="AH24" i="37"/>
  <c r="AQ24" i="37" s="1"/>
  <c r="AR23" i="42"/>
  <c r="AJ21" i="1"/>
  <c r="AK21" i="1"/>
  <c r="AT21" i="1" s="1"/>
  <c r="AJ22" i="4"/>
  <c r="AK22" i="4"/>
  <c r="AT22" i="4" s="1"/>
  <c r="AJ16" i="4"/>
  <c r="AK16" i="4"/>
  <c r="AT16" i="4" s="1"/>
  <c r="AJ10" i="4"/>
  <c r="AK10" i="4"/>
  <c r="AT10" i="4" s="1"/>
  <c r="AJ3" i="4"/>
  <c r="AB4" i="4"/>
  <c r="AU25" i="66"/>
  <c r="C11" i="66" s="1"/>
  <c r="F19" i="97" s="1"/>
  <c r="AH22" i="46"/>
  <c r="AQ22" i="46" s="1"/>
  <c r="Y24" i="75"/>
  <c r="X24" i="75"/>
  <c r="Z23" i="16"/>
  <c r="AH23" i="29"/>
  <c r="AQ23" i="29" s="1"/>
  <c r="AR23" i="40"/>
  <c r="AJ20" i="63"/>
  <c r="AK20" i="63"/>
  <c r="AT20" i="63" s="1"/>
  <c r="AJ14" i="63"/>
  <c r="AK14" i="63"/>
  <c r="AT14" i="63" s="1"/>
  <c r="AJ8" i="63"/>
  <c r="AK8" i="63"/>
  <c r="AT8" i="63" s="1"/>
  <c r="AN24" i="44"/>
  <c r="AI24" i="44"/>
  <c r="AS10" i="65"/>
  <c r="AL10" i="65"/>
  <c r="AU10" i="65" s="1"/>
  <c r="AH23" i="59"/>
  <c r="AQ23" i="59" s="1"/>
  <c r="AQ25" i="59" s="1"/>
  <c r="AX22" i="59"/>
  <c r="S22" i="59" s="1"/>
  <c r="AC22" i="59" s="1"/>
  <c r="AB23" i="59" s="1"/>
  <c r="AZ3" i="59"/>
  <c r="AS19" i="9"/>
  <c r="AL19" i="9"/>
  <c r="AU19" i="9" s="1"/>
  <c r="AS20" i="71"/>
  <c r="AL20" i="71"/>
  <c r="AU20" i="71" s="1"/>
  <c r="AH23" i="45"/>
  <c r="AQ23" i="45" s="1"/>
  <c r="AJ23" i="8"/>
  <c r="AS23" i="8" s="1"/>
  <c r="AH24" i="40"/>
  <c r="AQ24" i="40" s="1"/>
  <c r="AJ5" i="1"/>
  <c r="AK5" i="1"/>
  <c r="AT5" i="1" s="1"/>
  <c r="AN21" i="6"/>
  <c r="AI21" i="6"/>
  <c r="AI22" i="74"/>
  <c r="AN22" i="74"/>
  <c r="AJ22" i="1"/>
  <c r="AH22" i="5"/>
  <c r="AQ22" i="5" s="1"/>
  <c r="AS11" i="65"/>
  <c r="AL11" i="65"/>
  <c r="AU11" i="65" s="1"/>
  <c r="AS20" i="9"/>
  <c r="AL20" i="9"/>
  <c r="AU20" i="9" s="1"/>
  <c r="AS9" i="71"/>
  <c r="AL9" i="71"/>
  <c r="AU9" i="71" s="1"/>
  <c r="AJ18" i="14"/>
  <c r="AK18" i="14"/>
  <c r="AT18" i="14" s="1"/>
  <c r="AJ12" i="14"/>
  <c r="AK12" i="14"/>
  <c r="AT12" i="14" s="1"/>
  <c r="AJ6" i="14"/>
  <c r="AK6" i="14"/>
  <c r="AT6" i="14" s="1"/>
  <c r="AH22" i="57"/>
  <c r="AQ22" i="57" s="1"/>
  <c r="Z25" i="86"/>
  <c r="AJ23" i="22"/>
  <c r="AS23" i="22" s="1"/>
  <c r="Z22" i="68"/>
  <c r="AJ12" i="1"/>
  <c r="AK12" i="1"/>
  <c r="AT12" i="1" s="1"/>
  <c r="AG23" i="60"/>
  <c r="AP23" i="60" s="1"/>
  <c r="AP25" i="60" s="1"/>
  <c r="AF23" i="60"/>
  <c r="AO23" i="60" s="1"/>
  <c r="AO25" i="60" s="1"/>
  <c r="AE23" i="60"/>
  <c r="AI22" i="62"/>
  <c r="AN22" i="62"/>
  <c r="AJ19" i="19"/>
  <c r="AK19" i="19"/>
  <c r="AT19" i="19" s="1"/>
  <c r="AJ13" i="19"/>
  <c r="AK13" i="19"/>
  <c r="AT13" i="19" s="1"/>
  <c r="AJ7" i="19"/>
  <c r="AK7" i="19"/>
  <c r="AT7" i="19" s="1"/>
  <c r="AS9" i="9"/>
  <c r="AL9" i="9"/>
  <c r="AU9" i="9" s="1"/>
  <c r="AS10" i="71"/>
  <c r="AL10" i="71"/>
  <c r="AU10" i="71" s="1"/>
  <c r="AR22" i="61"/>
  <c r="AI22" i="93"/>
  <c r="AN22" i="93"/>
  <c r="AH23" i="64"/>
  <c r="AQ23" i="64" s="1"/>
  <c r="AQ25" i="64" s="1"/>
  <c r="AZ3" i="64"/>
  <c r="AN24" i="83"/>
  <c r="AI24" i="83"/>
  <c r="AJ20" i="13"/>
  <c r="AK20" i="13"/>
  <c r="AT20" i="13" s="1"/>
  <c r="AJ14" i="13"/>
  <c r="AK14" i="13"/>
  <c r="AT14" i="13" s="1"/>
  <c r="AJ8" i="13"/>
  <c r="AK8" i="13"/>
  <c r="AT8" i="13" s="1"/>
  <c r="AR22" i="51"/>
  <c r="AJ23" i="60"/>
  <c r="AS23" i="60" s="1"/>
  <c r="AJ17" i="70"/>
  <c r="AK17" i="70"/>
  <c r="AT17" i="70" s="1"/>
  <c r="AJ11" i="70"/>
  <c r="AK11" i="70"/>
  <c r="AT11" i="70" s="1"/>
  <c r="AJ5" i="70"/>
  <c r="AK5" i="70"/>
  <c r="AT5" i="70" s="1"/>
  <c r="AN22" i="55"/>
  <c r="AI22" i="55"/>
  <c r="AN23" i="70"/>
  <c r="AN25" i="70" s="1"/>
  <c r="AI23" i="70"/>
  <c r="Y23" i="49"/>
  <c r="X23" i="49"/>
  <c r="AH23" i="50"/>
  <c r="AQ23" i="50" s="1"/>
  <c r="AQ25" i="50" s="1"/>
  <c r="AZ3" i="50"/>
  <c r="AX22" i="50" s="1"/>
  <c r="S22" i="50" s="1"/>
  <c r="AC22" i="50" s="1"/>
  <c r="AB23" i="50" s="1"/>
  <c r="AJ18" i="3"/>
  <c r="AK18" i="3"/>
  <c r="AT18" i="3" s="1"/>
  <c r="AJ7" i="4"/>
  <c r="AK7" i="4"/>
  <c r="AT7" i="4" s="1"/>
  <c r="AJ10" i="1"/>
  <c r="AK10" i="1"/>
  <c r="AT10" i="1" s="1"/>
  <c r="AJ9" i="14"/>
  <c r="AK9" i="14"/>
  <c r="AT9" i="14" s="1"/>
  <c r="AJ3" i="19"/>
  <c r="AB4" i="19"/>
  <c r="AJ5" i="13"/>
  <c r="AK5" i="13"/>
  <c r="AT5" i="13" s="1"/>
  <c r="AS4" i="69"/>
  <c r="AS25" i="69" s="1"/>
  <c r="AL4" i="69"/>
  <c r="AU4" i="69" s="1"/>
  <c r="AU25" i="69" s="1"/>
  <c r="C11" i="69" s="1"/>
  <c r="F22" i="97" s="1"/>
  <c r="AJ8" i="70"/>
  <c r="AK8" i="70"/>
  <c r="AT8" i="70" s="1"/>
  <c r="AR22" i="58"/>
  <c r="AS16" i="9"/>
  <c r="AL16" i="9"/>
  <c r="AU16" i="9" s="1"/>
  <c r="AS17" i="71"/>
  <c r="AL17" i="71"/>
  <c r="AU17" i="71" s="1"/>
  <c r="AI23" i="31"/>
  <c r="AN23" i="31"/>
  <c r="AH23" i="11"/>
  <c r="AQ23" i="11" s="1"/>
  <c r="AQ25" i="11" s="1"/>
  <c r="AZ3" i="11"/>
  <c r="Y24" i="38"/>
  <c r="X24" i="38"/>
  <c r="AR22" i="95"/>
  <c r="AR22" i="92"/>
  <c r="AJ5" i="3"/>
  <c r="AK5" i="3"/>
  <c r="AT5" i="3" s="1"/>
  <c r="AN24" i="28"/>
  <c r="AI24" i="28"/>
  <c r="AH23" i="90"/>
  <c r="AQ23" i="90" s="1"/>
  <c r="Z23" i="17"/>
  <c r="AL23" i="9"/>
  <c r="AU23" i="9" s="1"/>
  <c r="AR23" i="9"/>
  <c r="AR25" i="9" s="1"/>
  <c r="AJ15" i="1"/>
  <c r="AK15" i="1"/>
  <c r="AT15" i="1" s="1"/>
  <c r="AR23" i="25"/>
  <c r="AJ18" i="4"/>
  <c r="AK18" i="4"/>
  <c r="AT18" i="4" s="1"/>
  <c r="AR21" i="35"/>
  <c r="AB4" i="63"/>
  <c r="AJ3" i="63"/>
  <c r="AR22" i="72"/>
  <c r="Y24" i="77"/>
  <c r="X24" i="77"/>
  <c r="Z24" i="77" s="1"/>
  <c r="AJ14" i="52"/>
  <c r="AK14" i="52"/>
  <c r="AT14" i="52" s="1"/>
  <c r="AJ20" i="3"/>
  <c r="AK20" i="3"/>
  <c r="AT20" i="3" s="1"/>
  <c r="AJ8" i="3"/>
  <c r="AK8" i="3"/>
  <c r="AT8" i="3" s="1"/>
  <c r="AH24" i="43"/>
  <c r="AQ24" i="43" s="1"/>
  <c r="AJ23" i="4"/>
  <c r="AS23" i="4" s="1"/>
  <c r="AK23" i="4"/>
  <c r="AT23" i="4" s="1"/>
  <c r="AS14" i="65"/>
  <c r="AL14" i="65"/>
  <c r="AU14" i="65" s="1"/>
  <c r="AS5" i="9"/>
  <c r="AL5" i="9"/>
  <c r="AU5" i="9" s="1"/>
  <c r="AS18" i="71"/>
  <c r="AL18" i="71"/>
  <c r="AU18" i="71" s="1"/>
  <c r="AH22" i="7"/>
  <c r="AQ22" i="7" s="1"/>
  <c r="AR22" i="29"/>
  <c r="AR23" i="30"/>
  <c r="X24" i="84"/>
  <c r="Y24" i="84"/>
  <c r="AJ21" i="4"/>
  <c r="AK21" i="4"/>
  <c r="AT21" i="4" s="1"/>
  <c r="AJ15" i="4"/>
  <c r="AK15" i="4"/>
  <c r="AT15" i="4" s="1"/>
  <c r="AJ9" i="4"/>
  <c r="AK9" i="4"/>
  <c r="AT9" i="4" s="1"/>
  <c r="AH23" i="47"/>
  <c r="AQ23" i="47" s="1"/>
  <c r="AS6" i="9"/>
  <c r="AL6" i="9"/>
  <c r="AU6" i="9" s="1"/>
  <c r="AS25" i="66"/>
  <c r="AS13" i="71"/>
  <c r="AL13" i="71"/>
  <c r="AU13" i="71" s="1"/>
  <c r="AI23" i="75"/>
  <c r="AN23" i="75"/>
  <c r="AR22" i="39"/>
  <c r="Z23" i="29"/>
  <c r="AG23" i="22"/>
  <c r="AP23" i="22" s="1"/>
  <c r="AP25" i="22" s="1"/>
  <c r="AF23" i="22"/>
  <c r="AO23" i="22" s="1"/>
  <c r="AO25" i="22" s="1"/>
  <c r="AE23" i="22"/>
  <c r="AH24" i="30"/>
  <c r="AQ24" i="30" s="1"/>
  <c r="AJ19" i="63"/>
  <c r="AK19" i="63"/>
  <c r="AT19" i="63" s="1"/>
  <c r="AJ13" i="63"/>
  <c r="AK13" i="63"/>
  <c r="AT13" i="63" s="1"/>
  <c r="AJ7" i="63"/>
  <c r="AK7" i="63"/>
  <c r="AT7" i="63" s="1"/>
  <c r="AJ3" i="1"/>
  <c r="AB4" i="1"/>
  <c r="AR23" i="1"/>
  <c r="AR25" i="1" s="1"/>
  <c r="AH23" i="61"/>
  <c r="AQ23" i="61" s="1"/>
  <c r="AQ25" i="61" s="1"/>
  <c r="AZ3" i="61"/>
  <c r="AS4" i="15"/>
  <c r="AS25" i="15" s="1"/>
  <c r="AL4" i="15"/>
  <c r="AU4" i="15" s="1"/>
  <c r="AU25" i="15" s="1"/>
  <c r="C11" i="15" s="1"/>
  <c r="Y22" i="6"/>
  <c r="X22" i="6"/>
  <c r="AJ23" i="19"/>
  <c r="AS23" i="19" s="1"/>
  <c r="AK23" i="19"/>
  <c r="AT23" i="19" s="1"/>
  <c r="AI24" i="48"/>
  <c r="AN24" i="48"/>
  <c r="AJ17" i="14"/>
  <c r="AK17" i="14"/>
  <c r="AT17" i="14" s="1"/>
  <c r="AJ11" i="14"/>
  <c r="AK11" i="14"/>
  <c r="AT11" i="14" s="1"/>
  <c r="AJ5" i="14"/>
  <c r="AK5" i="14"/>
  <c r="AT5" i="14" s="1"/>
  <c r="AI23" i="77"/>
  <c r="AN23" i="77"/>
  <c r="Z22" i="57"/>
  <c r="AH23" i="85"/>
  <c r="AQ23" i="85" s="1"/>
  <c r="AN23" i="52"/>
  <c r="AN25" i="52" s="1"/>
  <c r="AI23" i="52"/>
  <c r="X23" i="62"/>
  <c r="Y23" i="62"/>
  <c r="AJ18" i="19"/>
  <c r="AK18" i="19"/>
  <c r="AT18" i="19" s="1"/>
  <c r="AJ12" i="19"/>
  <c r="AK12" i="19"/>
  <c r="AT12" i="19" s="1"/>
  <c r="AJ6" i="19"/>
  <c r="AK6" i="19"/>
  <c r="AT6" i="19" s="1"/>
  <c r="AE23" i="58"/>
  <c r="AF23" i="58"/>
  <c r="AO23" i="58" s="1"/>
  <c r="AO25" i="58" s="1"/>
  <c r="AG23" i="58"/>
  <c r="AP23" i="58" s="1"/>
  <c r="AP25" i="58" s="1"/>
  <c r="AS18" i="65"/>
  <c r="AL18" i="65"/>
  <c r="AU18" i="65" s="1"/>
  <c r="AN22" i="18"/>
  <c r="AI22" i="18"/>
  <c r="AF23" i="64"/>
  <c r="AO23" i="64" s="1"/>
  <c r="AO25" i="64" s="1"/>
  <c r="AE23" i="64"/>
  <c r="AG23" i="64"/>
  <c r="AP23" i="64" s="1"/>
  <c r="AP25" i="64" s="1"/>
  <c r="AR24" i="79"/>
  <c r="AJ19" i="13"/>
  <c r="AK19" i="13"/>
  <c r="AT19" i="13" s="1"/>
  <c r="AJ13" i="13"/>
  <c r="AK13" i="13"/>
  <c r="AT13" i="13" s="1"/>
  <c r="AJ7" i="13"/>
  <c r="AK7" i="13"/>
  <c r="AT7" i="13" s="1"/>
  <c r="AN23" i="33"/>
  <c r="AI23" i="33"/>
  <c r="AI23" i="53"/>
  <c r="AN23" i="53"/>
  <c r="AN25" i="53" s="1"/>
  <c r="AJ19" i="1"/>
  <c r="AK19" i="1"/>
  <c r="AT19" i="1" s="1"/>
  <c r="AJ22" i="70"/>
  <c r="AK22" i="70"/>
  <c r="AT22" i="70" s="1"/>
  <c r="AJ16" i="70"/>
  <c r="AK16" i="70"/>
  <c r="AT16" i="70" s="1"/>
  <c r="AJ10" i="70"/>
  <c r="AK10" i="70"/>
  <c r="AT10" i="70" s="1"/>
  <c r="AB4" i="70"/>
  <c r="AJ3" i="70"/>
  <c r="X23" i="55"/>
  <c r="Y23" i="55"/>
  <c r="AS13" i="65"/>
  <c r="AL13" i="65"/>
  <c r="AU13" i="65" s="1"/>
  <c r="AS10" i="9"/>
  <c r="AL10" i="9"/>
  <c r="AU10" i="9" s="1"/>
  <c r="AS11" i="71"/>
  <c r="AL11" i="71"/>
  <c r="AU11" i="71" s="1"/>
  <c r="AN22" i="89"/>
  <c r="AI22" i="89"/>
  <c r="X24" i="31"/>
  <c r="Z24" i="31" s="1"/>
  <c r="Y24" i="31"/>
  <c r="AI23" i="19"/>
  <c r="AN23" i="19"/>
  <c r="AN25" i="19" s="1"/>
  <c r="X24" i="34"/>
  <c r="Y24" i="34"/>
  <c r="AK23" i="60" l="1"/>
  <c r="AT23" i="60" s="1"/>
  <c r="Z24" i="38"/>
  <c r="Z25" i="48"/>
  <c r="Z23" i="93"/>
  <c r="Z23" i="12"/>
  <c r="AE24" i="80"/>
  <c r="Z23" i="55"/>
  <c r="AG24" i="80"/>
  <c r="AP24" i="80" s="1"/>
  <c r="AK23" i="24"/>
  <c r="AT23" i="24" s="1"/>
  <c r="AK23" i="8"/>
  <c r="AT23" i="8" s="1"/>
  <c r="AK23" i="2"/>
  <c r="AT23" i="2" s="1"/>
  <c r="AL23" i="1"/>
  <c r="AU23" i="1" s="1"/>
  <c r="AF24" i="38"/>
  <c r="AO24" i="38" s="1"/>
  <c r="AE24" i="38"/>
  <c r="W25" i="38"/>
  <c r="AG24" i="38"/>
  <c r="AP24" i="38" s="1"/>
  <c r="AF23" i="55"/>
  <c r="AO23" i="55" s="1"/>
  <c r="AO25" i="55" s="1"/>
  <c r="AE23" i="55"/>
  <c r="AG23" i="55"/>
  <c r="AP23" i="55" s="1"/>
  <c r="AP25" i="55" s="1"/>
  <c r="AG25" i="44"/>
  <c r="AP25" i="44" s="1"/>
  <c r="AF25" i="44"/>
  <c r="AO25" i="44" s="1"/>
  <c r="AE25" i="44"/>
  <c r="W26" i="44"/>
  <c r="W26" i="48"/>
  <c r="AF25" i="48"/>
  <c r="AO25" i="48" s="1"/>
  <c r="AE25" i="48"/>
  <c r="AG25" i="48"/>
  <c r="AP25" i="48" s="1"/>
  <c r="AG23" i="12"/>
  <c r="AP23" i="12" s="1"/>
  <c r="AP25" i="12" s="1"/>
  <c r="AF23" i="12"/>
  <c r="AO23" i="12" s="1"/>
  <c r="AO25" i="12" s="1"/>
  <c r="AE23" i="12"/>
  <c r="AE23" i="10"/>
  <c r="AG23" i="10"/>
  <c r="AP23" i="10" s="1"/>
  <c r="AP25" i="10" s="1"/>
  <c r="AF23" i="10"/>
  <c r="AO23" i="10" s="1"/>
  <c r="AO25" i="10" s="1"/>
  <c r="AG23" i="93"/>
  <c r="AP23" i="93" s="1"/>
  <c r="AE23" i="93"/>
  <c r="AF23" i="93"/>
  <c r="AO23" i="93" s="1"/>
  <c r="W24" i="93"/>
  <c r="AG23" i="18"/>
  <c r="AP23" i="18" s="1"/>
  <c r="AP25" i="18" s="1"/>
  <c r="AF23" i="18"/>
  <c r="AO23" i="18" s="1"/>
  <c r="AO25" i="18" s="1"/>
  <c r="AE23" i="18"/>
  <c r="AH24" i="34"/>
  <c r="AQ24" i="34" s="1"/>
  <c r="Z24" i="34"/>
  <c r="AJ4" i="70"/>
  <c r="AK4" i="70"/>
  <c r="AT4" i="70" s="1"/>
  <c r="AT25" i="70" s="1"/>
  <c r="AS19" i="13"/>
  <c r="AL19" i="13"/>
  <c r="AU19" i="13" s="1"/>
  <c r="AI23" i="58"/>
  <c r="AN23" i="58"/>
  <c r="AN25" i="58" s="1"/>
  <c r="AL23" i="19"/>
  <c r="AU23" i="19" s="1"/>
  <c r="AR23" i="19"/>
  <c r="AR25" i="19" s="1"/>
  <c r="AS10" i="70"/>
  <c r="AL10" i="70"/>
  <c r="AU10" i="70" s="1"/>
  <c r="AS6" i="19"/>
  <c r="AL6" i="19"/>
  <c r="AU6" i="19" s="1"/>
  <c r="AH24" i="31"/>
  <c r="AQ24" i="31" s="1"/>
  <c r="AS16" i="70"/>
  <c r="AL16" i="70"/>
  <c r="AU16" i="70" s="1"/>
  <c r="AR23" i="53"/>
  <c r="AR25" i="53" s="1"/>
  <c r="AS13" i="13"/>
  <c r="AL13" i="13"/>
  <c r="AU13" i="13" s="1"/>
  <c r="AN23" i="64"/>
  <c r="AN25" i="64" s="1"/>
  <c r="AI23" i="64"/>
  <c r="AS12" i="19"/>
  <c r="AL12" i="19"/>
  <c r="AU12" i="19" s="1"/>
  <c r="AR23" i="52"/>
  <c r="AR25" i="52" s="1"/>
  <c r="AL23" i="52"/>
  <c r="AU23" i="52" s="1"/>
  <c r="AJ4" i="1"/>
  <c r="AK4" i="1"/>
  <c r="AT4" i="1" s="1"/>
  <c r="AT25" i="1" s="1"/>
  <c r="AS21" i="4"/>
  <c r="AL21" i="4"/>
  <c r="AU21" i="4" s="1"/>
  <c r="AS8" i="3"/>
  <c r="AL8" i="3"/>
  <c r="AU8" i="3" s="1"/>
  <c r="AH24" i="38"/>
  <c r="AQ24" i="38" s="1"/>
  <c r="AX23" i="50"/>
  <c r="S23" i="50" s="1"/>
  <c r="AC23" i="50" s="1"/>
  <c r="AX3" i="50"/>
  <c r="S3" i="50" s="1"/>
  <c r="AC3" i="50" s="1"/>
  <c r="AX4" i="50"/>
  <c r="S4" i="50" s="1"/>
  <c r="AC4" i="50" s="1"/>
  <c r="AB5" i="50" s="1"/>
  <c r="AX5" i="50"/>
  <c r="S5" i="50" s="1"/>
  <c r="AC5" i="50" s="1"/>
  <c r="AB6" i="50" s="1"/>
  <c r="AX6" i="50"/>
  <c r="S6" i="50" s="1"/>
  <c r="AC6" i="50" s="1"/>
  <c r="AB7" i="50" s="1"/>
  <c r="AX7" i="50"/>
  <c r="S7" i="50" s="1"/>
  <c r="AC7" i="50" s="1"/>
  <c r="AB8" i="50" s="1"/>
  <c r="AX8" i="50"/>
  <c r="S8" i="50" s="1"/>
  <c r="AC8" i="50" s="1"/>
  <c r="AB9" i="50" s="1"/>
  <c r="AX9" i="50"/>
  <c r="S9" i="50" s="1"/>
  <c r="AC9" i="50" s="1"/>
  <c r="AB10" i="50" s="1"/>
  <c r="AX10" i="50"/>
  <c r="S10" i="50" s="1"/>
  <c r="AC10" i="50" s="1"/>
  <c r="AB11" i="50" s="1"/>
  <c r="AX11" i="50"/>
  <c r="S11" i="50" s="1"/>
  <c r="AC11" i="50" s="1"/>
  <c r="AB12" i="50" s="1"/>
  <c r="AX12" i="50"/>
  <c r="S12" i="50" s="1"/>
  <c r="AC12" i="50" s="1"/>
  <c r="AB13" i="50" s="1"/>
  <c r="AX13" i="50"/>
  <c r="S13" i="50" s="1"/>
  <c r="AC13" i="50" s="1"/>
  <c r="AB14" i="50" s="1"/>
  <c r="AX14" i="50"/>
  <c r="S14" i="50" s="1"/>
  <c r="AC14" i="50" s="1"/>
  <c r="AB15" i="50" s="1"/>
  <c r="AX15" i="50"/>
  <c r="S15" i="50" s="1"/>
  <c r="AC15" i="50" s="1"/>
  <c r="AB16" i="50" s="1"/>
  <c r="AX16" i="50"/>
  <c r="S16" i="50" s="1"/>
  <c r="AC16" i="50" s="1"/>
  <c r="AB17" i="50" s="1"/>
  <c r="AX17" i="50"/>
  <c r="S17" i="50" s="1"/>
  <c r="AC17" i="50" s="1"/>
  <c r="AB18" i="50" s="1"/>
  <c r="AX18" i="50"/>
  <c r="S18" i="50" s="1"/>
  <c r="AC18" i="50" s="1"/>
  <c r="AB19" i="50" s="1"/>
  <c r="AX19" i="50"/>
  <c r="S19" i="50" s="1"/>
  <c r="AC19" i="50" s="1"/>
  <c r="AB20" i="50" s="1"/>
  <c r="AX20" i="50"/>
  <c r="S20" i="50" s="1"/>
  <c r="AC20" i="50" s="1"/>
  <c r="AB21" i="50" s="1"/>
  <c r="AX21" i="50"/>
  <c r="S21" i="50" s="1"/>
  <c r="AC21" i="50" s="1"/>
  <c r="AB22" i="50" s="1"/>
  <c r="AL23" i="70"/>
  <c r="AU23" i="70" s="1"/>
  <c r="AR23" i="70"/>
  <c r="AR25" i="70" s="1"/>
  <c r="AS13" i="19"/>
  <c r="AL13" i="19"/>
  <c r="AU13" i="19" s="1"/>
  <c r="AS6" i="14"/>
  <c r="AL6" i="14"/>
  <c r="AU6" i="14" s="1"/>
  <c r="AX23" i="59"/>
  <c r="S23" i="59" s="1"/>
  <c r="AC23" i="59" s="1"/>
  <c r="AX3" i="59"/>
  <c r="S3" i="59" s="1"/>
  <c r="AC3" i="59" s="1"/>
  <c r="AX4" i="59"/>
  <c r="S4" i="59" s="1"/>
  <c r="AC4" i="59" s="1"/>
  <c r="AB5" i="59" s="1"/>
  <c r="AX5" i="59"/>
  <c r="S5" i="59" s="1"/>
  <c r="AC5" i="59" s="1"/>
  <c r="AB6" i="59" s="1"/>
  <c r="AX6" i="59"/>
  <c r="S6" i="59" s="1"/>
  <c r="AC6" i="59" s="1"/>
  <c r="AB7" i="59" s="1"/>
  <c r="AX7" i="59"/>
  <c r="S7" i="59" s="1"/>
  <c r="AC7" i="59" s="1"/>
  <c r="AB8" i="59" s="1"/>
  <c r="AX8" i="59"/>
  <c r="S8" i="59" s="1"/>
  <c r="AC8" i="59" s="1"/>
  <c r="AB9" i="59" s="1"/>
  <c r="AX9" i="59"/>
  <c r="S9" i="59" s="1"/>
  <c r="AC9" i="59" s="1"/>
  <c r="AB10" i="59" s="1"/>
  <c r="AX10" i="59"/>
  <c r="S10" i="59" s="1"/>
  <c r="AC10" i="59" s="1"/>
  <c r="AB11" i="59" s="1"/>
  <c r="AX11" i="59"/>
  <c r="S11" i="59" s="1"/>
  <c r="AC11" i="59" s="1"/>
  <c r="AB12" i="59" s="1"/>
  <c r="AX12" i="59"/>
  <c r="S12" i="59" s="1"/>
  <c r="AC12" i="59" s="1"/>
  <c r="AB13" i="59" s="1"/>
  <c r="AX13" i="59"/>
  <c r="S13" i="59" s="1"/>
  <c r="AC13" i="59" s="1"/>
  <c r="AB14" i="59" s="1"/>
  <c r="AX14" i="59"/>
  <c r="S14" i="59" s="1"/>
  <c r="AC14" i="59" s="1"/>
  <c r="AB15" i="59" s="1"/>
  <c r="AX15" i="59"/>
  <c r="S15" i="59" s="1"/>
  <c r="AC15" i="59" s="1"/>
  <c r="AB16" i="59" s="1"/>
  <c r="AX16" i="59"/>
  <c r="S16" i="59" s="1"/>
  <c r="AC16" i="59" s="1"/>
  <c r="AB17" i="59" s="1"/>
  <c r="AX17" i="59"/>
  <c r="S17" i="59" s="1"/>
  <c r="AC17" i="59" s="1"/>
  <c r="AB18" i="59" s="1"/>
  <c r="AX18" i="59"/>
  <c r="S18" i="59" s="1"/>
  <c r="AC18" i="59" s="1"/>
  <c r="AB19" i="59" s="1"/>
  <c r="AX19" i="59"/>
  <c r="S19" i="59" s="1"/>
  <c r="AC19" i="59" s="1"/>
  <c r="AB20" i="59" s="1"/>
  <c r="AX20" i="59"/>
  <c r="S20" i="59" s="1"/>
  <c r="AC20" i="59" s="1"/>
  <c r="AB21" i="59" s="1"/>
  <c r="AX21" i="59"/>
  <c r="S21" i="59" s="1"/>
  <c r="AC21" i="59" s="1"/>
  <c r="AB22" i="59" s="1"/>
  <c r="AS20" i="63"/>
  <c r="AL20" i="63"/>
  <c r="AU20" i="63" s="1"/>
  <c r="AJ4" i="4"/>
  <c r="AK4" i="4"/>
  <c r="AT4" i="4" s="1"/>
  <c r="AT25" i="4" s="1"/>
  <c r="Y25" i="87"/>
  <c r="X25" i="87"/>
  <c r="AS12" i="4"/>
  <c r="AL12" i="4"/>
  <c r="AU12" i="4" s="1"/>
  <c r="AN23" i="85"/>
  <c r="AI23" i="85"/>
  <c r="AJ20" i="53"/>
  <c r="AK20" i="53"/>
  <c r="AT20" i="53" s="1"/>
  <c r="AJ14" i="53"/>
  <c r="AK14" i="53"/>
  <c r="AT14" i="53" s="1"/>
  <c r="AJ8" i="53"/>
  <c r="AK8" i="53"/>
  <c r="AT8" i="53" s="1"/>
  <c r="AR22" i="56"/>
  <c r="AR22" i="49"/>
  <c r="AX23" i="67"/>
  <c r="S23" i="67" s="1"/>
  <c r="AC23" i="67" s="1"/>
  <c r="AX3" i="67"/>
  <c r="S3" i="67" s="1"/>
  <c r="AC3" i="67" s="1"/>
  <c r="AX4" i="67"/>
  <c r="S4" i="67" s="1"/>
  <c r="AC4" i="67" s="1"/>
  <c r="AB5" i="67" s="1"/>
  <c r="AX5" i="67"/>
  <c r="S5" i="67" s="1"/>
  <c r="AC5" i="67" s="1"/>
  <c r="AB6" i="67" s="1"/>
  <c r="AX6" i="67"/>
  <c r="S6" i="67" s="1"/>
  <c r="AC6" i="67" s="1"/>
  <c r="AB7" i="67" s="1"/>
  <c r="AX7" i="67"/>
  <c r="S7" i="67" s="1"/>
  <c r="AC7" i="67" s="1"/>
  <c r="AB8" i="67" s="1"/>
  <c r="AX8" i="67"/>
  <c r="S8" i="67" s="1"/>
  <c r="AC8" i="67" s="1"/>
  <c r="AB9" i="67" s="1"/>
  <c r="AX9" i="67"/>
  <c r="S9" i="67" s="1"/>
  <c r="AC9" i="67" s="1"/>
  <c r="AB10" i="67" s="1"/>
  <c r="AX10" i="67"/>
  <c r="S10" i="67" s="1"/>
  <c r="AC10" i="67" s="1"/>
  <c r="AB11" i="67" s="1"/>
  <c r="AX11" i="67"/>
  <c r="S11" i="67" s="1"/>
  <c r="AC11" i="67" s="1"/>
  <c r="AB12" i="67" s="1"/>
  <c r="AX12" i="67"/>
  <c r="S12" i="67" s="1"/>
  <c r="AC12" i="67" s="1"/>
  <c r="AB13" i="67" s="1"/>
  <c r="AX13" i="67"/>
  <c r="S13" i="67" s="1"/>
  <c r="AC13" i="67" s="1"/>
  <c r="AB14" i="67" s="1"/>
  <c r="AX14" i="67"/>
  <c r="S14" i="67" s="1"/>
  <c r="AC14" i="67" s="1"/>
  <c r="AB15" i="67" s="1"/>
  <c r="AX15" i="67"/>
  <c r="S15" i="67" s="1"/>
  <c r="AC15" i="67" s="1"/>
  <c r="AB16" i="67" s="1"/>
  <c r="AX16" i="67"/>
  <c r="S16" i="67" s="1"/>
  <c r="AC16" i="67" s="1"/>
  <c r="AB17" i="67" s="1"/>
  <c r="AX17" i="67"/>
  <c r="S17" i="67" s="1"/>
  <c r="AC17" i="67" s="1"/>
  <c r="AB18" i="67" s="1"/>
  <c r="AX18" i="67"/>
  <c r="S18" i="67" s="1"/>
  <c r="AC18" i="67" s="1"/>
  <c r="AB19" i="67" s="1"/>
  <c r="AX19" i="67"/>
  <c r="S19" i="67" s="1"/>
  <c r="AC19" i="67" s="1"/>
  <c r="AB20" i="67" s="1"/>
  <c r="AX20" i="67"/>
  <c r="S20" i="67" s="1"/>
  <c r="AC20" i="67" s="1"/>
  <c r="AB21" i="67" s="1"/>
  <c r="AX21" i="67"/>
  <c r="S21" i="67" s="1"/>
  <c r="AC21" i="67" s="1"/>
  <c r="AB22" i="67" s="1"/>
  <c r="AJ19" i="60"/>
  <c r="AK19" i="60"/>
  <c r="AT19" i="60" s="1"/>
  <c r="AJ13" i="60"/>
  <c r="AK13" i="60"/>
  <c r="AT13" i="60" s="1"/>
  <c r="AJ7" i="60"/>
  <c r="AK7" i="60"/>
  <c r="AT7" i="60" s="1"/>
  <c r="AS13" i="1"/>
  <c r="AL13" i="1"/>
  <c r="AU13" i="1" s="1"/>
  <c r="AS21" i="13"/>
  <c r="AL21" i="13"/>
  <c r="AU21" i="13" s="1"/>
  <c r="AJ18" i="22"/>
  <c r="AK18" i="22"/>
  <c r="AT18" i="22" s="1"/>
  <c r="AJ12" i="22"/>
  <c r="AK12" i="22"/>
  <c r="AT12" i="22" s="1"/>
  <c r="AJ6" i="22"/>
  <c r="AK6" i="22"/>
  <c r="AT6" i="22" s="1"/>
  <c r="AE24" i="42"/>
  <c r="W25" i="42"/>
  <c r="AF24" i="42"/>
  <c r="AO24" i="42" s="1"/>
  <c r="AG24" i="42"/>
  <c r="AP24" i="42" s="1"/>
  <c r="AJ17" i="8"/>
  <c r="AK17" i="8"/>
  <c r="AT17" i="8" s="1"/>
  <c r="AJ11" i="8"/>
  <c r="AK11" i="8"/>
  <c r="AT11" i="8" s="1"/>
  <c r="AJ5" i="8"/>
  <c r="AK5" i="8"/>
  <c r="AT5" i="8" s="1"/>
  <c r="AR23" i="84"/>
  <c r="AS3" i="3"/>
  <c r="AL3" i="3"/>
  <c r="AU3" i="3" s="1"/>
  <c r="AS22" i="3"/>
  <c r="AL22" i="3"/>
  <c r="AU22" i="3" s="1"/>
  <c r="AJ17" i="54"/>
  <c r="AK17" i="54"/>
  <c r="AT17" i="54" s="1"/>
  <c r="AJ11" i="54"/>
  <c r="AK11" i="54"/>
  <c r="AT11" i="54" s="1"/>
  <c r="AJ5" i="54"/>
  <c r="AK5" i="54"/>
  <c r="AT5" i="54" s="1"/>
  <c r="AS3" i="52"/>
  <c r="AL3" i="52"/>
  <c r="AU3" i="52" s="1"/>
  <c r="AS22" i="52"/>
  <c r="AL22" i="52"/>
  <c r="AU22" i="52" s="1"/>
  <c r="AH24" i="36"/>
  <c r="AQ24" i="36" s="1"/>
  <c r="AR22" i="12"/>
  <c r="AS21" i="14"/>
  <c r="AL21" i="14"/>
  <c r="AU21" i="14" s="1"/>
  <c r="X23" i="7"/>
  <c r="Y23" i="7"/>
  <c r="AS12" i="3"/>
  <c r="AL12" i="3"/>
  <c r="AU12" i="3" s="1"/>
  <c r="AR23" i="34"/>
  <c r="AJ4" i="13"/>
  <c r="AK4" i="13"/>
  <c r="AT4" i="13" s="1"/>
  <c r="AT25" i="13" s="1"/>
  <c r="AX23" i="17"/>
  <c r="S23" i="17" s="1"/>
  <c r="AC23" i="17" s="1"/>
  <c r="AX3" i="17"/>
  <c r="S3" i="17" s="1"/>
  <c r="AC3" i="17" s="1"/>
  <c r="AX4" i="17"/>
  <c r="S4" i="17" s="1"/>
  <c r="AC4" i="17" s="1"/>
  <c r="AB5" i="17" s="1"/>
  <c r="AX5" i="17"/>
  <c r="S5" i="17" s="1"/>
  <c r="AC5" i="17" s="1"/>
  <c r="AB6" i="17" s="1"/>
  <c r="AX6" i="17"/>
  <c r="S6" i="17" s="1"/>
  <c r="AC6" i="17" s="1"/>
  <c r="AB7" i="17" s="1"/>
  <c r="AX7" i="17"/>
  <c r="S7" i="17" s="1"/>
  <c r="AC7" i="17" s="1"/>
  <c r="AB8" i="17" s="1"/>
  <c r="AX8" i="17"/>
  <c r="S8" i="17" s="1"/>
  <c r="AC8" i="17" s="1"/>
  <c r="AB9" i="17" s="1"/>
  <c r="AX9" i="17"/>
  <c r="S9" i="17" s="1"/>
  <c r="AC9" i="17" s="1"/>
  <c r="AB10" i="17" s="1"/>
  <c r="AX10" i="17"/>
  <c r="S10" i="17" s="1"/>
  <c r="AC10" i="17" s="1"/>
  <c r="AB11" i="17" s="1"/>
  <c r="AX11" i="17"/>
  <c r="S11" i="17" s="1"/>
  <c r="AC11" i="17" s="1"/>
  <c r="AB12" i="17" s="1"/>
  <c r="AX12" i="17"/>
  <c r="S12" i="17" s="1"/>
  <c r="AC12" i="17" s="1"/>
  <c r="AB13" i="17" s="1"/>
  <c r="AX13" i="17"/>
  <c r="S13" i="17" s="1"/>
  <c r="AC13" i="17" s="1"/>
  <c r="AB14" i="17" s="1"/>
  <c r="AX14" i="17"/>
  <c r="S14" i="17" s="1"/>
  <c r="AC14" i="17" s="1"/>
  <c r="AB15" i="17" s="1"/>
  <c r="AX15" i="17"/>
  <c r="S15" i="17" s="1"/>
  <c r="AC15" i="17" s="1"/>
  <c r="AB16" i="17" s="1"/>
  <c r="AX16" i="17"/>
  <c r="S16" i="17" s="1"/>
  <c r="AC16" i="17" s="1"/>
  <c r="AB17" i="17" s="1"/>
  <c r="AX17" i="17"/>
  <c r="S17" i="17" s="1"/>
  <c r="AC17" i="17" s="1"/>
  <c r="AB18" i="17" s="1"/>
  <c r="AX18" i="17"/>
  <c r="S18" i="17" s="1"/>
  <c r="AC18" i="17" s="1"/>
  <c r="AB19" i="17" s="1"/>
  <c r="AX19" i="17"/>
  <c r="S19" i="17" s="1"/>
  <c r="AC19" i="17" s="1"/>
  <c r="AB20" i="17" s="1"/>
  <c r="AX20" i="17"/>
  <c r="S20" i="17" s="1"/>
  <c r="AC20" i="17" s="1"/>
  <c r="AB21" i="17" s="1"/>
  <c r="AX21" i="17"/>
  <c r="S21" i="17" s="1"/>
  <c r="AC21" i="17" s="1"/>
  <c r="AB22" i="17" s="1"/>
  <c r="AS12" i="13"/>
  <c r="AL12" i="13"/>
  <c r="AU12" i="13" s="1"/>
  <c r="AJ18" i="24"/>
  <c r="AK18" i="24"/>
  <c r="AT18" i="24" s="1"/>
  <c r="AJ12" i="24"/>
  <c r="AK12" i="24"/>
  <c r="AT12" i="24" s="1"/>
  <c r="AJ6" i="24"/>
  <c r="AK6" i="24"/>
  <c r="AT6" i="24" s="1"/>
  <c r="AS11" i="1"/>
  <c r="AL11" i="1"/>
  <c r="AU11" i="1" s="1"/>
  <c r="AJ19" i="2"/>
  <c r="AK19" i="2"/>
  <c r="AT19" i="2" s="1"/>
  <c r="AJ13" i="2"/>
  <c r="AK13" i="2"/>
  <c r="AT13" i="2" s="1"/>
  <c r="AJ7" i="2"/>
  <c r="AK7" i="2"/>
  <c r="AT7" i="2" s="1"/>
  <c r="AR22" i="91"/>
  <c r="AS14" i="4"/>
  <c r="AL14" i="4"/>
  <c r="AU14" i="4" s="1"/>
  <c r="AS7" i="3"/>
  <c r="AL7" i="3"/>
  <c r="AU7" i="3" s="1"/>
  <c r="AS8" i="52"/>
  <c r="AL8" i="52"/>
  <c r="AU8" i="52" s="1"/>
  <c r="AS21" i="52"/>
  <c r="AL21" i="52"/>
  <c r="AU21" i="52" s="1"/>
  <c r="AS10" i="63"/>
  <c r="AL10" i="63"/>
  <c r="AU10" i="63" s="1"/>
  <c r="AH23" i="10"/>
  <c r="AQ23" i="10" s="1"/>
  <c r="AQ25" i="10" s="1"/>
  <c r="AZ3" i="10"/>
  <c r="AX22" i="10" s="1"/>
  <c r="S22" i="10" s="1"/>
  <c r="AC22" i="10" s="1"/>
  <c r="AB23" i="10" s="1"/>
  <c r="AS17" i="1"/>
  <c r="AL17" i="1"/>
  <c r="AU17" i="1" s="1"/>
  <c r="AS11" i="63"/>
  <c r="AL11" i="63"/>
  <c r="AU11" i="63" s="1"/>
  <c r="AS18" i="52"/>
  <c r="AL18" i="52"/>
  <c r="AU18" i="52" s="1"/>
  <c r="AI25" i="79"/>
  <c r="AN25" i="79"/>
  <c r="Y25" i="30"/>
  <c r="X25" i="30"/>
  <c r="Z25" i="30" s="1"/>
  <c r="AI23" i="95"/>
  <c r="AN23" i="95"/>
  <c r="Y25" i="43"/>
  <c r="X25" i="43"/>
  <c r="Y25" i="37"/>
  <c r="X25" i="37"/>
  <c r="Z25" i="37" s="1"/>
  <c r="W23" i="57"/>
  <c r="AE22" i="57"/>
  <c r="AG22" i="57"/>
  <c r="AP22" i="57" s="1"/>
  <c r="AF22" i="57"/>
  <c r="AO22" i="57" s="1"/>
  <c r="AX23" i="61"/>
  <c r="S23" i="61" s="1"/>
  <c r="AC23" i="61" s="1"/>
  <c r="AX3" i="61"/>
  <c r="S3" i="61" s="1"/>
  <c r="AC3" i="61" s="1"/>
  <c r="AX4" i="61"/>
  <c r="S4" i="61" s="1"/>
  <c r="AC4" i="61" s="1"/>
  <c r="AB5" i="61" s="1"/>
  <c r="AX5" i="61"/>
  <c r="S5" i="61" s="1"/>
  <c r="AC5" i="61" s="1"/>
  <c r="AB6" i="61" s="1"/>
  <c r="AX6" i="61"/>
  <c r="S6" i="61" s="1"/>
  <c r="AC6" i="61" s="1"/>
  <c r="AB7" i="61" s="1"/>
  <c r="AX7" i="61"/>
  <c r="S7" i="61" s="1"/>
  <c r="AC7" i="61" s="1"/>
  <c r="AB8" i="61" s="1"/>
  <c r="AX8" i="61"/>
  <c r="S8" i="61" s="1"/>
  <c r="AC8" i="61" s="1"/>
  <c r="AB9" i="61" s="1"/>
  <c r="AX9" i="61"/>
  <c r="S9" i="61" s="1"/>
  <c r="AC9" i="61" s="1"/>
  <c r="AB10" i="61" s="1"/>
  <c r="AX10" i="61"/>
  <c r="S10" i="61" s="1"/>
  <c r="AC10" i="61" s="1"/>
  <c r="AB11" i="61" s="1"/>
  <c r="AX11" i="61"/>
  <c r="S11" i="61" s="1"/>
  <c r="AC11" i="61" s="1"/>
  <c r="AB12" i="61" s="1"/>
  <c r="AX12" i="61"/>
  <c r="S12" i="61" s="1"/>
  <c r="AC12" i="61" s="1"/>
  <c r="AB13" i="61" s="1"/>
  <c r="AX13" i="61"/>
  <c r="S13" i="61" s="1"/>
  <c r="AC13" i="61" s="1"/>
  <c r="AB14" i="61" s="1"/>
  <c r="AX14" i="61"/>
  <c r="S14" i="61" s="1"/>
  <c r="AC14" i="61" s="1"/>
  <c r="AB15" i="61" s="1"/>
  <c r="AX15" i="61"/>
  <c r="S15" i="61" s="1"/>
  <c r="AC15" i="61" s="1"/>
  <c r="AB16" i="61" s="1"/>
  <c r="AX16" i="61"/>
  <c r="S16" i="61" s="1"/>
  <c r="AC16" i="61" s="1"/>
  <c r="AB17" i="61" s="1"/>
  <c r="AX17" i="61"/>
  <c r="S17" i="61" s="1"/>
  <c r="AC17" i="61" s="1"/>
  <c r="AB18" i="61" s="1"/>
  <c r="AX18" i="61"/>
  <c r="S18" i="61" s="1"/>
  <c r="AC18" i="61" s="1"/>
  <c r="AB19" i="61" s="1"/>
  <c r="AX19" i="61"/>
  <c r="S19" i="61" s="1"/>
  <c r="AC19" i="61" s="1"/>
  <c r="AB20" i="61" s="1"/>
  <c r="AX20" i="61"/>
  <c r="S20" i="61" s="1"/>
  <c r="AC20" i="61" s="1"/>
  <c r="AB21" i="61" s="1"/>
  <c r="AX21" i="61"/>
  <c r="S21" i="61" s="1"/>
  <c r="AC21" i="61" s="1"/>
  <c r="AB22" i="61" s="1"/>
  <c r="AS3" i="1"/>
  <c r="AL3" i="1"/>
  <c r="AU3" i="1" s="1"/>
  <c r="AS19" i="63"/>
  <c r="AL19" i="63"/>
  <c r="AU19" i="63" s="1"/>
  <c r="AI23" i="22"/>
  <c r="AN23" i="22"/>
  <c r="AN25" i="22" s="1"/>
  <c r="AG24" i="77"/>
  <c r="AP24" i="77" s="1"/>
  <c r="AF24" i="77"/>
  <c r="AO24" i="77" s="1"/>
  <c r="AE24" i="77"/>
  <c r="W25" i="77"/>
  <c r="AS15" i="1"/>
  <c r="AL15" i="1"/>
  <c r="AU15" i="1" s="1"/>
  <c r="AS5" i="3"/>
  <c r="AL5" i="3"/>
  <c r="AU5" i="3" s="1"/>
  <c r="AR23" i="31"/>
  <c r="AS5" i="13"/>
  <c r="AL5" i="13"/>
  <c r="AU5" i="13" s="1"/>
  <c r="AS10" i="1"/>
  <c r="AL10" i="1"/>
  <c r="AU10" i="1" s="1"/>
  <c r="AJ23" i="50"/>
  <c r="AS23" i="50" s="1"/>
  <c r="AK23" i="50"/>
  <c r="AT23" i="50" s="1"/>
  <c r="AS11" i="70"/>
  <c r="AL11" i="70"/>
  <c r="AU11" i="70" s="1"/>
  <c r="AS20" i="13"/>
  <c r="AL20" i="13"/>
  <c r="AU20" i="13" s="1"/>
  <c r="W26" i="86"/>
  <c r="AG25" i="86"/>
  <c r="AP25" i="86" s="1"/>
  <c r="AF25" i="86"/>
  <c r="AO25" i="86" s="1"/>
  <c r="AE25" i="86"/>
  <c r="AS22" i="1"/>
  <c r="AL22" i="1"/>
  <c r="AU22" i="1" s="1"/>
  <c r="AS5" i="1"/>
  <c r="AL5" i="1"/>
  <c r="AU5" i="1" s="1"/>
  <c r="AJ23" i="59"/>
  <c r="AS23" i="59" s="1"/>
  <c r="AK23" i="59"/>
  <c r="AT23" i="59" s="1"/>
  <c r="AS3" i="4"/>
  <c r="AL3" i="4"/>
  <c r="AU3" i="4" s="1"/>
  <c r="AS22" i="4"/>
  <c r="AL22" i="4"/>
  <c r="AU22" i="4" s="1"/>
  <c r="AS9" i="3"/>
  <c r="AL9" i="3"/>
  <c r="AU9" i="3" s="1"/>
  <c r="AS8" i="1"/>
  <c r="AL8" i="1"/>
  <c r="AU8" i="1" s="1"/>
  <c r="AN24" i="87"/>
  <c r="AI24" i="87"/>
  <c r="AS9" i="52"/>
  <c r="AL9" i="52"/>
  <c r="AU9" i="52" s="1"/>
  <c r="AH24" i="33"/>
  <c r="AQ24" i="33" s="1"/>
  <c r="AS4" i="65"/>
  <c r="AL4" i="65"/>
  <c r="AU4" i="65" s="1"/>
  <c r="AJ19" i="53"/>
  <c r="AK19" i="53"/>
  <c r="AT19" i="53" s="1"/>
  <c r="AJ13" i="53"/>
  <c r="AK13" i="53"/>
  <c r="AT13" i="53" s="1"/>
  <c r="AJ7" i="53"/>
  <c r="AK7" i="53"/>
  <c r="AT7" i="53" s="1"/>
  <c r="AH23" i="89"/>
  <c r="AQ23" i="89" s="1"/>
  <c r="AS12" i="70"/>
  <c r="AL12" i="70"/>
  <c r="AU12" i="70" s="1"/>
  <c r="AJ23" i="67"/>
  <c r="AS23" i="67" s="1"/>
  <c r="AK23" i="67"/>
  <c r="AT23" i="67" s="1"/>
  <c r="AJ18" i="60"/>
  <c r="AK18" i="60"/>
  <c r="AT18" i="60" s="1"/>
  <c r="AJ12" i="60"/>
  <c r="AK12" i="60"/>
  <c r="AT12" i="60" s="1"/>
  <c r="AJ6" i="60"/>
  <c r="AK6" i="60"/>
  <c r="AT6" i="60" s="1"/>
  <c r="AH25" i="83"/>
  <c r="AQ25" i="83" s="1"/>
  <c r="AX23" i="58"/>
  <c r="S23" i="58" s="1"/>
  <c r="AC23" i="58" s="1"/>
  <c r="AX3" i="58"/>
  <c r="S3" i="58" s="1"/>
  <c r="AC3" i="58" s="1"/>
  <c r="AX4" i="58"/>
  <c r="S4" i="58" s="1"/>
  <c r="AC4" i="58" s="1"/>
  <c r="AB5" i="58" s="1"/>
  <c r="AX5" i="58"/>
  <c r="S5" i="58" s="1"/>
  <c r="AC5" i="58" s="1"/>
  <c r="AB6" i="58" s="1"/>
  <c r="AX6" i="58"/>
  <c r="S6" i="58" s="1"/>
  <c r="AC6" i="58" s="1"/>
  <c r="AB7" i="58" s="1"/>
  <c r="AX7" i="58"/>
  <c r="S7" i="58" s="1"/>
  <c r="AC7" i="58" s="1"/>
  <c r="AB8" i="58" s="1"/>
  <c r="AX8" i="58"/>
  <c r="S8" i="58" s="1"/>
  <c r="AC8" i="58" s="1"/>
  <c r="AB9" i="58" s="1"/>
  <c r="AX9" i="58"/>
  <c r="S9" i="58" s="1"/>
  <c r="AC9" i="58" s="1"/>
  <c r="AB10" i="58" s="1"/>
  <c r="AX10" i="58"/>
  <c r="S10" i="58" s="1"/>
  <c r="AC10" i="58" s="1"/>
  <c r="AB11" i="58" s="1"/>
  <c r="AX11" i="58"/>
  <c r="S11" i="58" s="1"/>
  <c r="AC11" i="58" s="1"/>
  <c r="AB12" i="58" s="1"/>
  <c r="AX12" i="58"/>
  <c r="S12" i="58" s="1"/>
  <c r="AC12" i="58" s="1"/>
  <c r="AB13" i="58" s="1"/>
  <c r="AX13" i="58"/>
  <c r="S13" i="58" s="1"/>
  <c r="AC13" i="58" s="1"/>
  <c r="AB14" i="58" s="1"/>
  <c r="AX14" i="58"/>
  <c r="S14" i="58" s="1"/>
  <c r="AC14" i="58" s="1"/>
  <c r="AB15" i="58" s="1"/>
  <c r="AX15" i="58"/>
  <c r="S15" i="58" s="1"/>
  <c r="AC15" i="58" s="1"/>
  <c r="AB16" i="58" s="1"/>
  <c r="AX16" i="58"/>
  <c r="S16" i="58" s="1"/>
  <c r="AC16" i="58" s="1"/>
  <c r="AB17" i="58" s="1"/>
  <c r="AX17" i="58"/>
  <c r="S17" i="58" s="1"/>
  <c r="AC17" i="58" s="1"/>
  <c r="AB18" i="58" s="1"/>
  <c r="AX18" i="58"/>
  <c r="S18" i="58" s="1"/>
  <c r="AC18" i="58" s="1"/>
  <c r="AB19" i="58" s="1"/>
  <c r="AX19" i="58"/>
  <c r="S19" i="58" s="1"/>
  <c r="AC19" i="58" s="1"/>
  <c r="AB20" i="58" s="1"/>
  <c r="AX20" i="58"/>
  <c r="S20" i="58" s="1"/>
  <c r="AC20" i="58" s="1"/>
  <c r="AB21" i="58" s="1"/>
  <c r="AX21" i="58"/>
  <c r="S21" i="58" s="1"/>
  <c r="AC21" i="58" s="1"/>
  <c r="AB22" i="58" s="1"/>
  <c r="AS14" i="19"/>
  <c r="AL14" i="19"/>
  <c r="AU14" i="19" s="1"/>
  <c r="AS6" i="1"/>
  <c r="AL6" i="1"/>
  <c r="AU6" i="1" s="1"/>
  <c r="AJ17" i="22"/>
  <c r="AK17" i="22"/>
  <c r="AT17" i="22" s="1"/>
  <c r="AJ11" i="22"/>
  <c r="AK11" i="22"/>
  <c r="AT11" i="22" s="1"/>
  <c r="AJ5" i="22"/>
  <c r="AK5" i="22"/>
  <c r="AT5" i="22" s="1"/>
  <c r="AS7" i="14"/>
  <c r="AL7" i="14"/>
  <c r="AU7" i="14" s="1"/>
  <c r="AJ22" i="8"/>
  <c r="AK22" i="8"/>
  <c r="AT22" i="8" s="1"/>
  <c r="AJ16" i="8"/>
  <c r="AK16" i="8"/>
  <c r="AT16" i="8" s="1"/>
  <c r="AJ10" i="8"/>
  <c r="AK10" i="8"/>
  <c r="AT10" i="8" s="1"/>
  <c r="AB4" i="8"/>
  <c r="AJ3" i="8"/>
  <c r="AS15" i="63"/>
  <c r="AL15" i="63"/>
  <c r="AU15" i="63" s="1"/>
  <c r="AH23" i="91"/>
  <c r="AQ23" i="91" s="1"/>
  <c r="AS5" i="4"/>
  <c r="AL5" i="4"/>
  <c r="AU5" i="4" s="1"/>
  <c r="W25" i="26"/>
  <c r="AG24" i="26"/>
  <c r="AP24" i="26" s="1"/>
  <c r="AF24" i="26"/>
  <c r="AO24" i="26" s="1"/>
  <c r="AE24" i="26"/>
  <c r="AH25" i="28"/>
  <c r="AQ25" i="28" s="1"/>
  <c r="AJ22" i="54"/>
  <c r="AK22" i="54"/>
  <c r="AT22" i="54" s="1"/>
  <c r="AJ16" i="54"/>
  <c r="AK16" i="54"/>
  <c r="AT16" i="54" s="1"/>
  <c r="AJ10" i="54"/>
  <c r="AK10" i="54"/>
  <c r="AT10" i="54" s="1"/>
  <c r="AG24" i="36"/>
  <c r="AP24" i="36" s="1"/>
  <c r="AE24" i="36"/>
  <c r="AF24" i="36"/>
  <c r="AO24" i="36" s="1"/>
  <c r="W25" i="36"/>
  <c r="AL23" i="13"/>
  <c r="AU23" i="13" s="1"/>
  <c r="AR23" i="13"/>
  <c r="AR25" i="13" s="1"/>
  <c r="AF23" i="78"/>
  <c r="AO23" i="78" s="1"/>
  <c r="AE23" i="78"/>
  <c r="W24" i="78"/>
  <c r="AG23" i="78"/>
  <c r="AP23" i="78" s="1"/>
  <c r="AS4" i="71"/>
  <c r="AL4" i="71"/>
  <c r="AU4" i="71" s="1"/>
  <c r="AI23" i="61"/>
  <c r="AN23" i="61"/>
  <c r="AN25" i="61" s="1"/>
  <c r="AR23" i="63"/>
  <c r="AR25" i="63" s="1"/>
  <c r="AL23" i="63"/>
  <c r="AU23" i="63" s="1"/>
  <c r="AS19" i="70"/>
  <c r="AL19" i="70"/>
  <c r="AU19" i="70" s="1"/>
  <c r="AS3" i="13"/>
  <c r="AL3" i="13"/>
  <c r="AU3" i="13" s="1"/>
  <c r="AS9" i="19"/>
  <c r="AL9" i="19"/>
  <c r="AU9" i="19" s="1"/>
  <c r="AS9" i="1"/>
  <c r="AL9" i="1"/>
  <c r="AU9" i="1" s="1"/>
  <c r="AJ23" i="17"/>
  <c r="AS23" i="17" s="1"/>
  <c r="Y23" i="32"/>
  <c r="X23" i="32"/>
  <c r="AR23" i="38"/>
  <c r="AS21" i="70"/>
  <c r="AL21" i="70"/>
  <c r="AU21" i="70" s="1"/>
  <c r="AJ17" i="24"/>
  <c r="AK17" i="24"/>
  <c r="AT17" i="24" s="1"/>
  <c r="AJ11" i="24"/>
  <c r="AK11" i="24"/>
  <c r="AT11" i="24" s="1"/>
  <c r="AJ5" i="24"/>
  <c r="AK5" i="24"/>
  <c r="AT5" i="24" s="1"/>
  <c r="AS11" i="19"/>
  <c r="AL11" i="19"/>
  <c r="AU11" i="19" s="1"/>
  <c r="AS18" i="1"/>
  <c r="AL18" i="1"/>
  <c r="AU18" i="1" s="1"/>
  <c r="AS22" i="14"/>
  <c r="AL22" i="14"/>
  <c r="AU22" i="14" s="1"/>
  <c r="AJ18" i="2"/>
  <c r="AK18" i="2"/>
  <c r="AT18" i="2" s="1"/>
  <c r="AJ12" i="2"/>
  <c r="AK12" i="2"/>
  <c r="AT12" i="2" s="1"/>
  <c r="AJ6" i="2"/>
  <c r="AK6" i="2"/>
  <c r="AT6" i="2" s="1"/>
  <c r="AS6" i="63"/>
  <c r="AL6" i="63"/>
  <c r="AU6" i="63" s="1"/>
  <c r="AS7" i="52"/>
  <c r="AL7" i="52"/>
  <c r="AU7" i="52" s="1"/>
  <c r="AN23" i="72"/>
  <c r="AN25" i="72" s="1"/>
  <c r="AI23" i="72"/>
  <c r="AS13" i="4"/>
  <c r="AL13" i="4"/>
  <c r="AU13" i="4" s="1"/>
  <c r="Y24" i="90"/>
  <c r="X24" i="90"/>
  <c r="AN23" i="67"/>
  <c r="AN25" i="67" s="1"/>
  <c r="AI23" i="67"/>
  <c r="AN23" i="59"/>
  <c r="AN25" i="59" s="1"/>
  <c r="AI23" i="59"/>
  <c r="AI22" i="35"/>
  <c r="AN22" i="35"/>
  <c r="AI22" i="46"/>
  <c r="AN22" i="46"/>
  <c r="AN24" i="37"/>
  <c r="AI24" i="37"/>
  <c r="AH22" i="6"/>
  <c r="AQ22" i="6" s="1"/>
  <c r="AX22" i="61"/>
  <c r="S22" i="61" s="1"/>
  <c r="AC22" i="61" s="1"/>
  <c r="AB23" i="61" s="1"/>
  <c r="AR23" i="75"/>
  <c r="AS9" i="4"/>
  <c r="AL9" i="4"/>
  <c r="AU9" i="4" s="1"/>
  <c r="AH24" i="84"/>
  <c r="AQ24" i="84" s="1"/>
  <c r="AS20" i="3"/>
  <c r="AL20" i="3"/>
  <c r="AU20" i="3" s="1"/>
  <c r="AJ4" i="19"/>
  <c r="AK4" i="19"/>
  <c r="AT4" i="19" s="1"/>
  <c r="AT25" i="19" s="1"/>
  <c r="AR22" i="55"/>
  <c r="AR24" i="83"/>
  <c r="AR22" i="93"/>
  <c r="AS19" i="19"/>
  <c r="AL19" i="19"/>
  <c r="AU19" i="19" s="1"/>
  <c r="AS12" i="14"/>
  <c r="AL12" i="14"/>
  <c r="AU12" i="14" s="1"/>
  <c r="AS8" i="63"/>
  <c r="AL8" i="63"/>
  <c r="AU8" i="63" s="1"/>
  <c r="AG23" i="16"/>
  <c r="AP23" i="16" s="1"/>
  <c r="AP25" i="16" s="1"/>
  <c r="AF23" i="16"/>
  <c r="AO23" i="16" s="1"/>
  <c r="AO25" i="16" s="1"/>
  <c r="AE23" i="16"/>
  <c r="AX23" i="51"/>
  <c r="S23" i="51" s="1"/>
  <c r="AC23" i="51" s="1"/>
  <c r="AX3" i="51"/>
  <c r="S3" i="51" s="1"/>
  <c r="AC3" i="51" s="1"/>
  <c r="AX4" i="51"/>
  <c r="S4" i="51" s="1"/>
  <c r="AC4" i="51" s="1"/>
  <c r="AB5" i="51" s="1"/>
  <c r="AX5" i="51"/>
  <c r="S5" i="51" s="1"/>
  <c r="AC5" i="51" s="1"/>
  <c r="AB6" i="51" s="1"/>
  <c r="AX6" i="51"/>
  <c r="S6" i="51" s="1"/>
  <c r="AC6" i="51" s="1"/>
  <c r="AB7" i="51" s="1"/>
  <c r="AX7" i="51"/>
  <c r="S7" i="51" s="1"/>
  <c r="AC7" i="51" s="1"/>
  <c r="AB8" i="51" s="1"/>
  <c r="AX8" i="51"/>
  <c r="S8" i="51" s="1"/>
  <c r="AC8" i="51" s="1"/>
  <c r="AB9" i="51" s="1"/>
  <c r="AX9" i="51"/>
  <c r="S9" i="51" s="1"/>
  <c r="AC9" i="51" s="1"/>
  <c r="AB10" i="51" s="1"/>
  <c r="AX10" i="51"/>
  <c r="S10" i="51" s="1"/>
  <c r="AC10" i="51" s="1"/>
  <c r="AB11" i="51" s="1"/>
  <c r="AX11" i="51"/>
  <c r="S11" i="51" s="1"/>
  <c r="AC11" i="51" s="1"/>
  <c r="AB12" i="51" s="1"/>
  <c r="AX12" i="51"/>
  <c r="S12" i="51" s="1"/>
  <c r="AC12" i="51" s="1"/>
  <c r="AB13" i="51" s="1"/>
  <c r="AX13" i="51"/>
  <c r="S13" i="51" s="1"/>
  <c r="AC13" i="51" s="1"/>
  <c r="AB14" i="51" s="1"/>
  <c r="AX14" i="51"/>
  <c r="S14" i="51" s="1"/>
  <c r="AC14" i="51" s="1"/>
  <c r="AB15" i="51" s="1"/>
  <c r="AX15" i="51"/>
  <c r="S15" i="51" s="1"/>
  <c r="AC15" i="51" s="1"/>
  <c r="AB16" i="51" s="1"/>
  <c r="AX16" i="51"/>
  <c r="S16" i="51" s="1"/>
  <c r="AC16" i="51" s="1"/>
  <c r="AB17" i="51" s="1"/>
  <c r="AX17" i="51"/>
  <c r="S17" i="51" s="1"/>
  <c r="AC17" i="51" s="1"/>
  <c r="AB18" i="51" s="1"/>
  <c r="AX18" i="51"/>
  <c r="S18" i="51" s="1"/>
  <c r="AC18" i="51" s="1"/>
  <c r="AB19" i="51" s="1"/>
  <c r="AX19" i="51"/>
  <c r="S19" i="51" s="1"/>
  <c r="AC19" i="51" s="1"/>
  <c r="AB20" i="51" s="1"/>
  <c r="AX20" i="51"/>
  <c r="S20" i="51" s="1"/>
  <c r="AC20" i="51" s="1"/>
  <c r="AB21" i="51" s="1"/>
  <c r="AX21" i="51"/>
  <c r="S21" i="51" s="1"/>
  <c r="AC21" i="51" s="1"/>
  <c r="AB22" i="51" s="1"/>
  <c r="AS16" i="1"/>
  <c r="AL16" i="1"/>
  <c r="AU16" i="1" s="1"/>
  <c r="Z24" i="33"/>
  <c r="AS16" i="19"/>
  <c r="AL16" i="19"/>
  <c r="AU16" i="19" s="1"/>
  <c r="AJ4" i="14"/>
  <c r="AK4" i="14"/>
  <c r="AT4" i="14" s="1"/>
  <c r="AT25" i="14" s="1"/>
  <c r="AJ18" i="53"/>
  <c r="AK18" i="53"/>
  <c r="AT18" i="53" s="1"/>
  <c r="AJ12" i="53"/>
  <c r="AK12" i="53"/>
  <c r="AT12" i="53" s="1"/>
  <c r="AJ6" i="53"/>
  <c r="AK6" i="53"/>
  <c r="AT6" i="53" s="1"/>
  <c r="AJ17" i="60"/>
  <c r="AK17" i="60"/>
  <c r="AT17" i="60" s="1"/>
  <c r="AJ11" i="60"/>
  <c r="AK11" i="60"/>
  <c r="AT11" i="60" s="1"/>
  <c r="AJ5" i="60"/>
  <c r="AK5" i="60"/>
  <c r="AT5" i="60" s="1"/>
  <c r="AS9" i="13"/>
  <c r="AL9" i="13"/>
  <c r="AU9" i="13" s="1"/>
  <c r="AL23" i="4"/>
  <c r="AU23" i="4" s="1"/>
  <c r="AR23" i="4"/>
  <c r="AR25" i="4" s="1"/>
  <c r="AX22" i="58"/>
  <c r="S22" i="58" s="1"/>
  <c r="AC22" i="58" s="1"/>
  <c r="AB23" i="58" s="1"/>
  <c r="AJ22" i="22"/>
  <c r="AK22" i="22"/>
  <c r="AT22" i="22" s="1"/>
  <c r="AJ16" i="22"/>
  <c r="AK16" i="22"/>
  <c r="AT16" i="22" s="1"/>
  <c r="AJ10" i="22"/>
  <c r="AK10" i="22"/>
  <c r="AT10" i="22" s="1"/>
  <c r="AJ3" i="22"/>
  <c r="AB4" i="22"/>
  <c r="AJ21" i="8"/>
  <c r="AK21" i="8"/>
  <c r="AT21" i="8" s="1"/>
  <c r="AJ15" i="8"/>
  <c r="AK15" i="8"/>
  <c r="AT15" i="8" s="1"/>
  <c r="AJ9" i="8"/>
  <c r="AK9" i="8"/>
  <c r="AT9" i="8" s="1"/>
  <c r="AG24" i="82"/>
  <c r="AP24" i="82" s="1"/>
  <c r="AF24" i="82"/>
  <c r="AO24" i="82" s="1"/>
  <c r="W25" i="82"/>
  <c r="AE24" i="82"/>
  <c r="Z25" i="28"/>
  <c r="AS10" i="3"/>
  <c r="AL10" i="3"/>
  <c r="AU10" i="3" s="1"/>
  <c r="AJ21" i="54"/>
  <c r="AK21" i="54"/>
  <c r="AT21" i="54" s="1"/>
  <c r="AJ15" i="54"/>
  <c r="AK15" i="54"/>
  <c r="AT15" i="54" s="1"/>
  <c r="AJ9" i="54"/>
  <c r="AK9" i="54"/>
  <c r="AT9" i="54" s="1"/>
  <c r="AB4" i="54"/>
  <c r="AJ3" i="54"/>
  <c r="AS10" i="52"/>
  <c r="AL10" i="52"/>
  <c r="AU10" i="52" s="1"/>
  <c r="AS10" i="13"/>
  <c r="AL10" i="13"/>
  <c r="AU10" i="13" s="1"/>
  <c r="AS17" i="52"/>
  <c r="AL17" i="52"/>
  <c r="AU17" i="52" s="1"/>
  <c r="AS17" i="63"/>
  <c r="AL17" i="63"/>
  <c r="AU17" i="63" s="1"/>
  <c r="AS12" i="52"/>
  <c r="AL12" i="52"/>
  <c r="AU12" i="52" s="1"/>
  <c r="AU25" i="71"/>
  <c r="C11" i="71" s="1"/>
  <c r="F24" i="97" s="1"/>
  <c r="AR22" i="10"/>
  <c r="AS18" i="13"/>
  <c r="AL18" i="13"/>
  <c r="AU18" i="13" s="1"/>
  <c r="AH23" i="18"/>
  <c r="AQ23" i="18" s="1"/>
  <c r="AQ25" i="18" s="1"/>
  <c r="AZ3" i="18"/>
  <c r="AJ22" i="24"/>
  <c r="AK22" i="24"/>
  <c r="AT22" i="24" s="1"/>
  <c r="AJ16" i="24"/>
  <c r="AK16" i="24"/>
  <c r="AT16" i="24" s="1"/>
  <c r="AJ10" i="24"/>
  <c r="AK10" i="24"/>
  <c r="AT10" i="24" s="1"/>
  <c r="AJ3" i="24"/>
  <c r="AB4" i="24"/>
  <c r="AH25" i="48"/>
  <c r="AQ25" i="48" s="1"/>
  <c r="AJ17" i="2"/>
  <c r="AK17" i="2"/>
  <c r="AT17" i="2" s="1"/>
  <c r="AJ11" i="2"/>
  <c r="AK11" i="2"/>
  <c r="AT11" i="2" s="1"/>
  <c r="AJ5" i="2"/>
  <c r="AK5" i="2"/>
  <c r="AT5" i="2" s="1"/>
  <c r="AX23" i="72"/>
  <c r="S23" i="72" s="1"/>
  <c r="AC23" i="72" s="1"/>
  <c r="AX3" i="72"/>
  <c r="S3" i="72" s="1"/>
  <c r="AC3" i="72" s="1"/>
  <c r="AX4" i="72"/>
  <c r="S4" i="72" s="1"/>
  <c r="AC4" i="72" s="1"/>
  <c r="AB5" i="72" s="1"/>
  <c r="AX5" i="72"/>
  <c r="S5" i="72" s="1"/>
  <c r="AC5" i="72" s="1"/>
  <c r="AB6" i="72" s="1"/>
  <c r="AX6" i="72"/>
  <c r="S6" i="72" s="1"/>
  <c r="AC6" i="72" s="1"/>
  <c r="AB7" i="72" s="1"/>
  <c r="AX7" i="72"/>
  <c r="S7" i="72" s="1"/>
  <c r="AC7" i="72" s="1"/>
  <c r="AB8" i="72" s="1"/>
  <c r="AX8" i="72"/>
  <c r="S8" i="72" s="1"/>
  <c r="AC8" i="72" s="1"/>
  <c r="AB9" i="72" s="1"/>
  <c r="AX9" i="72"/>
  <c r="S9" i="72" s="1"/>
  <c r="AC9" i="72" s="1"/>
  <c r="AB10" i="72" s="1"/>
  <c r="AX10" i="72"/>
  <c r="S10" i="72" s="1"/>
  <c r="AC10" i="72" s="1"/>
  <c r="AB11" i="72" s="1"/>
  <c r="AX11" i="72"/>
  <c r="S11" i="72" s="1"/>
  <c r="AC11" i="72" s="1"/>
  <c r="AB12" i="72" s="1"/>
  <c r="AX12" i="72"/>
  <c r="S12" i="72" s="1"/>
  <c r="AC12" i="72" s="1"/>
  <c r="AB13" i="72" s="1"/>
  <c r="AX13" i="72"/>
  <c r="S13" i="72" s="1"/>
  <c r="AC13" i="72" s="1"/>
  <c r="AB14" i="72" s="1"/>
  <c r="AX14" i="72"/>
  <c r="S14" i="72" s="1"/>
  <c r="AC14" i="72" s="1"/>
  <c r="AB15" i="72" s="1"/>
  <c r="AX15" i="72"/>
  <c r="S15" i="72" s="1"/>
  <c r="AC15" i="72" s="1"/>
  <c r="AB16" i="72" s="1"/>
  <c r="AX16" i="72"/>
  <c r="S16" i="72" s="1"/>
  <c r="AC16" i="72" s="1"/>
  <c r="AB17" i="72" s="1"/>
  <c r="AX17" i="72"/>
  <c r="S17" i="72" s="1"/>
  <c r="AC17" i="72" s="1"/>
  <c r="AB18" i="72" s="1"/>
  <c r="AX18" i="72"/>
  <c r="S18" i="72" s="1"/>
  <c r="AC18" i="72" s="1"/>
  <c r="AB19" i="72" s="1"/>
  <c r="AX19" i="72"/>
  <c r="S19" i="72" s="1"/>
  <c r="AC19" i="72" s="1"/>
  <c r="AB20" i="72" s="1"/>
  <c r="AX20" i="72"/>
  <c r="S20" i="72" s="1"/>
  <c r="AC20" i="72" s="1"/>
  <c r="AB21" i="72" s="1"/>
  <c r="AX21" i="72"/>
  <c r="S21" i="72" s="1"/>
  <c r="AC21" i="72" s="1"/>
  <c r="AB22" i="72" s="1"/>
  <c r="AS20" i="4"/>
  <c r="AL20" i="4"/>
  <c r="AU20" i="4" s="1"/>
  <c r="AS13" i="3"/>
  <c r="AL13" i="3"/>
  <c r="AU13" i="3" s="1"/>
  <c r="AS20" i="52"/>
  <c r="AL20" i="52"/>
  <c r="AU20" i="52" s="1"/>
  <c r="AS10" i="19"/>
  <c r="AL10" i="19"/>
  <c r="AU10" i="19" s="1"/>
  <c r="AI22" i="5"/>
  <c r="AN22" i="5"/>
  <c r="AI23" i="90"/>
  <c r="AN23" i="90"/>
  <c r="AI24" i="30"/>
  <c r="AN24" i="30"/>
  <c r="X24" i="95"/>
  <c r="Z24" i="95" s="1"/>
  <c r="Y24" i="95"/>
  <c r="AI24" i="43"/>
  <c r="AN24" i="43"/>
  <c r="X24" i="92"/>
  <c r="Y24" i="92"/>
  <c r="Y24" i="45"/>
  <c r="X24" i="45"/>
  <c r="AI24" i="80"/>
  <c r="AN24" i="80"/>
  <c r="AS17" i="14"/>
  <c r="AL17" i="14"/>
  <c r="AU17" i="14" s="1"/>
  <c r="Z24" i="84"/>
  <c r="AS18" i="4"/>
  <c r="AL18" i="4"/>
  <c r="AU18" i="4" s="1"/>
  <c r="AX23" i="11"/>
  <c r="S23" i="11" s="1"/>
  <c r="AC23" i="11" s="1"/>
  <c r="AX3" i="11"/>
  <c r="S3" i="11" s="1"/>
  <c r="AC3" i="11" s="1"/>
  <c r="AX4" i="11"/>
  <c r="S4" i="11" s="1"/>
  <c r="AC4" i="11" s="1"/>
  <c r="AB5" i="11" s="1"/>
  <c r="AX5" i="11"/>
  <c r="S5" i="11" s="1"/>
  <c r="AC5" i="11" s="1"/>
  <c r="AB6" i="11" s="1"/>
  <c r="AX6" i="11"/>
  <c r="S6" i="11" s="1"/>
  <c r="AC6" i="11" s="1"/>
  <c r="AB7" i="11" s="1"/>
  <c r="AX7" i="11"/>
  <c r="S7" i="11" s="1"/>
  <c r="AC7" i="11" s="1"/>
  <c r="AB8" i="11" s="1"/>
  <c r="AX8" i="11"/>
  <c r="S8" i="11" s="1"/>
  <c r="AC8" i="11" s="1"/>
  <c r="AB9" i="11" s="1"/>
  <c r="AX9" i="11"/>
  <c r="S9" i="11" s="1"/>
  <c r="AC9" i="11" s="1"/>
  <c r="AB10" i="11" s="1"/>
  <c r="AX10" i="11"/>
  <c r="S10" i="11" s="1"/>
  <c r="AC10" i="11" s="1"/>
  <c r="AB11" i="11" s="1"/>
  <c r="AX11" i="11"/>
  <c r="S11" i="11" s="1"/>
  <c r="AC11" i="11" s="1"/>
  <c r="AB12" i="11" s="1"/>
  <c r="AX12" i="11"/>
  <c r="S12" i="11" s="1"/>
  <c r="AC12" i="11" s="1"/>
  <c r="AB13" i="11" s="1"/>
  <c r="AX13" i="11"/>
  <c r="S13" i="11" s="1"/>
  <c r="AC13" i="11" s="1"/>
  <c r="AB14" i="11" s="1"/>
  <c r="AX14" i="11"/>
  <c r="S14" i="11" s="1"/>
  <c r="AC14" i="11" s="1"/>
  <c r="AB15" i="11" s="1"/>
  <c r="AX15" i="11"/>
  <c r="S15" i="11" s="1"/>
  <c r="AC15" i="11" s="1"/>
  <c r="AB16" i="11" s="1"/>
  <c r="AX16" i="11"/>
  <c r="S16" i="11" s="1"/>
  <c r="AC16" i="11" s="1"/>
  <c r="AB17" i="11" s="1"/>
  <c r="AX17" i="11"/>
  <c r="S17" i="11" s="1"/>
  <c r="AC17" i="11" s="1"/>
  <c r="AB18" i="11" s="1"/>
  <c r="AX18" i="11"/>
  <c r="S18" i="11" s="1"/>
  <c r="AC18" i="11" s="1"/>
  <c r="AB19" i="11" s="1"/>
  <c r="AX19" i="11"/>
  <c r="S19" i="11" s="1"/>
  <c r="AC19" i="11" s="1"/>
  <c r="AB20" i="11" s="1"/>
  <c r="AX20" i="11"/>
  <c r="S20" i="11" s="1"/>
  <c r="AC20" i="11" s="1"/>
  <c r="AB21" i="11" s="1"/>
  <c r="AX21" i="11"/>
  <c r="S21" i="11" s="1"/>
  <c r="AC21" i="11" s="1"/>
  <c r="AB22" i="11" s="1"/>
  <c r="AS8" i="70"/>
  <c r="AL8" i="70"/>
  <c r="AU8" i="70" s="1"/>
  <c r="AS3" i="19"/>
  <c r="AL3" i="19"/>
  <c r="AU3" i="19" s="1"/>
  <c r="AS7" i="4"/>
  <c r="AL7" i="4"/>
  <c r="AU7" i="4" s="1"/>
  <c r="AH23" i="49"/>
  <c r="AQ23" i="49" s="1"/>
  <c r="AQ25" i="49" s="1"/>
  <c r="AZ3" i="49"/>
  <c r="AS17" i="70"/>
  <c r="AL17" i="70"/>
  <c r="AU17" i="70" s="1"/>
  <c r="AS8" i="13"/>
  <c r="AL8" i="13"/>
  <c r="AU8" i="13" s="1"/>
  <c r="AS12" i="1"/>
  <c r="AL12" i="1"/>
  <c r="AU12" i="1" s="1"/>
  <c r="AR22" i="74"/>
  <c r="AH24" i="75"/>
  <c r="AQ24" i="75" s="1"/>
  <c r="AS10" i="4"/>
  <c r="AL10" i="4"/>
  <c r="AU10" i="4" s="1"/>
  <c r="AS21" i="1"/>
  <c r="AL21" i="1"/>
  <c r="AU21" i="1" s="1"/>
  <c r="AR23" i="81"/>
  <c r="AS15" i="3"/>
  <c r="AL15" i="3"/>
  <c r="AU15" i="3" s="1"/>
  <c r="AJ23" i="51"/>
  <c r="AS23" i="51" s="1"/>
  <c r="AK23" i="51"/>
  <c r="AT23" i="51" s="1"/>
  <c r="AS15" i="52"/>
  <c r="AL15" i="52"/>
  <c r="AU15" i="52" s="1"/>
  <c r="AJ23" i="53"/>
  <c r="AS23" i="53" s="1"/>
  <c r="AK23" i="53"/>
  <c r="AT23" i="53" s="1"/>
  <c r="AS20" i="70"/>
  <c r="AL20" i="70"/>
  <c r="AU20" i="70" s="1"/>
  <c r="AS3" i="14"/>
  <c r="AL3" i="14"/>
  <c r="AU3" i="14" s="1"/>
  <c r="AS5" i="63"/>
  <c r="AL5" i="63"/>
  <c r="AU5" i="63" s="1"/>
  <c r="AJ17" i="53"/>
  <c r="AK17" i="53"/>
  <c r="AT17" i="53" s="1"/>
  <c r="AJ11" i="53"/>
  <c r="AK11" i="53"/>
  <c r="AT11" i="53" s="1"/>
  <c r="AJ5" i="53"/>
  <c r="AK5" i="53"/>
  <c r="AT5" i="53" s="1"/>
  <c r="AH25" i="76"/>
  <c r="AQ25" i="76" s="1"/>
  <c r="Z23" i="89"/>
  <c r="AS18" i="70"/>
  <c r="AL18" i="70"/>
  <c r="AU18" i="70" s="1"/>
  <c r="AJ22" i="60"/>
  <c r="AK22" i="60"/>
  <c r="AT22" i="60" s="1"/>
  <c r="AJ16" i="60"/>
  <c r="AK16" i="60"/>
  <c r="AT16" i="60" s="1"/>
  <c r="AJ10" i="60"/>
  <c r="AK10" i="60"/>
  <c r="AT10" i="60" s="1"/>
  <c r="AJ3" i="60"/>
  <c r="AB4" i="60"/>
  <c r="Z25" i="83"/>
  <c r="AS20" i="19"/>
  <c r="AL20" i="19"/>
  <c r="AU20" i="19" s="1"/>
  <c r="AJ21" i="22"/>
  <c r="AK21" i="22"/>
  <c r="AT21" i="22" s="1"/>
  <c r="AJ15" i="22"/>
  <c r="AK15" i="22"/>
  <c r="AT15" i="22" s="1"/>
  <c r="AJ9" i="22"/>
  <c r="AK9" i="22"/>
  <c r="AT9" i="22" s="1"/>
  <c r="AS13" i="14"/>
  <c r="AL13" i="14"/>
  <c r="AU13" i="14" s="1"/>
  <c r="AR23" i="36"/>
  <c r="AI22" i="20"/>
  <c r="AN22" i="20"/>
  <c r="AJ20" i="8"/>
  <c r="AK20" i="8"/>
  <c r="AT20" i="8" s="1"/>
  <c r="AJ14" i="8"/>
  <c r="AK14" i="8"/>
  <c r="AT14" i="8" s="1"/>
  <c r="AJ8" i="8"/>
  <c r="AK8" i="8"/>
  <c r="AT8" i="8" s="1"/>
  <c r="AN23" i="24"/>
  <c r="AN25" i="24" s="1"/>
  <c r="AI23" i="24"/>
  <c r="X24" i="41"/>
  <c r="Z24" i="41" s="1"/>
  <c r="Y24" i="41"/>
  <c r="AS21" i="63"/>
  <c r="AL21" i="63"/>
  <c r="AU21" i="63" s="1"/>
  <c r="Z23" i="91"/>
  <c r="AS11" i="4"/>
  <c r="AL11" i="4"/>
  <c r="AU11" i="4" s="1"/>
  <c r="AN22" i="27"/>
  <c r="AI22" i="27"/>
  <c r="AG24" i="73"/>
  <c r="AP24" i="73" s="1"/>
  <c r="AF24" i="73"/>
  <c r="AO24" i="73" s="1"/>
  <c r="AE24" i="73"/>
  <c r="W25" i="73"/>
  <c r="AJ20" i="54"/>
  <c r="AK20" i="54"/>
  <c r="AT20" i="54" s="1"/>
  <c r="AJ14" i="54"/>
  <c r="AK14" i="54"/>
  <c r="AT14" i="54" s="1"/>
  <c r="AJ8" i="54"/>
  <c r="AK8" i="54"/>
  <c r="AT8" i="54" s="1"/>
  <c r="AH23" i="74"/>
  <c r="AQ23" i="74" s="1"/>
  <c r="AS6" i="4"/>
  <c r="AL6" i="4"/>
  <c r="AU6" i="4" s="1"/>
  <c r="AS4" i="9"/>
  <c r="AS25" i="9" s="1"/>
  <c r="AL4" i="9"/>
  <c r="AU4" i="9" s="1"/>
  <c r="AU25" i="9" s="1"/>
  <c r="C11" i="9" s="1"/>
  <c r="AS7" i="70"/>
  <c r="AL7" i="70"/>
  <c r="AU7" i="70" s="1"/>
  <c r="AS16" i="13"/>
  <c r="AL16" i="13"/>
  <c r="AU16" i="13" s="1"/>
  <c r="AS25" i="71"/>
  <c r="AS15" i="19"/>
  <c r="AL15" i="19"/>
  <c r="AU15" i="19" s="1"/>
  <c r="AI22" i="23"/>
  <c r="AN22" i="23"/>
  <c r="AI22" i="32"/>
  <c r="AN22" i="32"/>
  <c r="AS6" i="52"/>
  <c r="AL6" i="52"/>
  <c r="AU6" i="52" s="1"/>
  <c r="AS9" i="70"/>
  <c r="AL9" i="70"/>
  <c r="AU9" i="70" s="1"/>
  <c r="AH24" i="88"/>
  <c r="AQ24" i="88" s="1"/>
  <c r="AJ21" i="24"/>
  <c r="AK21" i="24"/>
  <c r="AT21" i="24" s="1"/>
  <c r="AJ15" i="24"/>
  <c r="AK15" i="24"/>
  <c r="AT15" i="24" s="1"/>
  <c r="AJ9" i="24"/>
  <c r="AK9" i="24"/>
  <c r="AT9" i="24" s="1"/>
  <c r="AS17" i="19"/>
  <c r="AL17" i="19"/>
  <c r="AU17" i="19" s="1"/>
  <c r="AS10" i="14"/>
  <c r="AL10" i="14"/>
  <c r="AU10" i="14" s="1"/>
  <c r="AJ22" i="2"/>
  <c r="AK22" i="2"/>
  <c r="AT22" i="2" s="1"/>
  <c r="AJ16" i="2"/>
  <c r="AK16" i="2"/>
  <c r="AT16" i="2" s="1"/>
  <c r="AJ10" i="2"/>
  <c r="AK10" i="2"/>
  <c r="AT10" i="2" s="1"/>
  <c r="AJ3" i="2"/>
  <c r="AB4" i="2"/>
  <c r="AS12" i="63"/>
  <c r="AL12" i="63"/>
  <c r="AU12" i="63" s="1"/>
  <c r="AJ23" i="72"/>
  <c r="AS23" i="72" s="1"/>
  <c r="AK23" i="72"/>
  <c r="AT23" i="72" s="1"/>
  <c r="AS13" i="52"/>
  <c r="AL13" i="52"/>
  <c r="AU13" i="52" s="1"/>
  <c r="AS14" i="3"/>
  <c r="AL14" i="3"/>
  <c r="AU14" i="3" s="1"/>
  <c r="AS20" i="14"/>
  <c r="AL20" i="14"/>
  <c r="AU20" i="14" s="1"/>
  <c r="AU25" i="65"/>
  <c r="C11" i="65" s="1"/>
  <c r="F18" i="97" s="1"/>
  <c r="AX23" i="16"/>
  <c r="S23" i="16" s="1"/>
  <c r="AC23" i="16" s="1"/>
  <c r="AX3" i="16"/>
  <c r="S3" i="16" s="1"/>
  <c r="AC3" i="16" s="1"/>
  <c r="AX4" i="16"/>
  <c r="S4" i="16" s="1"/>
  <c r="AC4" i="16" s="1"/>
  <c r="AB5" i="16" s="1"/>
  <c r="AX5" i="16"/>
  <c r="S5" i="16" s="1"/>
  <c r="AC5" i="16" s="1"/>
  <c r="AB6" i="16" s="1"/>
  <c r="AX6" i="16"/>
  <c r="S6" i="16" s="1"/>
  <c r="AC6" i="16" s="1"/>
  <c r="AB7" i="16" s="1"/>
  <c r="AX7" i="16"/>
  <c r="S7" i="16" s="1"/>
  <c r="AC7" i="16" s="1"/>
  <c r="AB8" i="16" s="1"/>
  <c r="AX8" i="16"/>
  <c r="S8" i="16" s="1"/>
  <c r="AC8" i="16" s="1"/>
  <c r="AB9" i="16" s="1"/>
  <c r="AX9" i="16"/>
  <c r="S9" i="16" s="1"/>
  <c r="AC9" i="16" s="1"/>
  <c r="AB10" i="16" s="1"/>
  <c r="AX10" i="16"/>
  <c r="S10" i="16" s="1"/>
  <c r="AC10" i="16" s="1"/>
  <c r="AB11" i="16" s="1"/>
  <c r="AX11" i="16"/>
  <c r="S11" i="16" s="1"/>
  <c r="AC11" i="16" s="1"/>
  <c r="AB12" i="16" s="1"/>
  <c r="AX12" i="16"/>
  <c r="S12" i="16" s="1"/>
  <c r="AC12" i="16" s="1"/>
  <c r="AB13" i="16" s="1"/>
  <c r="AX13" i="16"/>
  <c r="S13" i="16" s="1"/>
  <c r="AC13" i="16" s="1"/>
  <c r="AB14" i="16" s="1"/>
  <c r="AX14" i="16"/>
  <c r="S14" i="16" s="1"/>
  <c r="AC14" i="16" s="1"/>
  <c r="AB15" i="16" s="1"/>
  <c r="AX15" i="16"/>
  <c r="S15" i="16" s="1"/>
  <c r="AC15" i="16" s="1"/>
  <c r="AB16" i="16" s="1"/>
  <c r="AX16" i="16"/>
  <c r="S16" i="16" s="1"/>
  <c r="AC16" i="16" s="1"/>
  <c r="AB17" i="16" s="1"/>
  <c r="AX17" i="16"/>
  <c r="S17" i="16" s="1"/>
  <c r="AC17" i="16" s="1"/>
  <c r="AB18" i="16" s="1"/>
  <c r="AX18" i="16"/>
  <c r="S18" i="16" s="1"/>
  <c r="AC18" i="16" s="1"/>
  <c r="AB19" i="16" s="1"/>
  <c r="AX19" i="16"/>
  <c r="S19" i="16" s="1"/>
  <c r="AC19" i="16" s="1"/>
  <c r="AB20" i="16" s="1"/>
  <c r="AX20" i="16"/>
  <c r="S20" i="16" s="1"/>
  <c r="AC20" i="16" s="1"/>
  <c r="AB21" i="16" s="1"/>
  <c r="AX21" i="16"/>
  <c r="S21" i="16" s="1"/>
  <c r="AC21" i="16" s="1"/>
  <c r="AB22" i="16" s="1"/>
  <c r="AS11" i="52"/>
  <c r="AL11" i="52"/>
  <c r="AU11" i="52" s="1"/>
  <c r="X23" i="5"/>
  <c r="Y23" i="5"/>
  <c r="Y25" i="25"/>
  <c r="X25" i="25"/>
  <c r="AN23" i="51"/>
  <c r="AN25" i="51" s="1"/>
  <c r="AI23" i="51"/>
  <c r="AN23" i="47"/>
  <c r="AI23" i="47"/>
  <c r="AI23" i="45"/>
  <c r="AN23" i="45"/>
  <c r="AE24" i="31"/>
  <c r="W25" i="31"/>
  <c r="AG24" i="31"/>
  <c r="AP24" i="31" s="1"/>
  <c r="AF24" i="31"/>
  <c r="AO24" i="31" s="1"/>
  <c r="AR23" i="33"/>
  <c r="AR22" i="89"/>
  <c r="AS18" i="19"/>
  <c r="AL18" i="19"/>
  <c r="AU18" i="19" s="1"/>
  <c r="AS19" i="1"/>
  <c r="AL19" i="1"/>
  <c r="AU19" i="1" s="1"/>
  <c r="Z22" i="6"/>
  <c r="AG23" i="29"/>
  <c r="AP23" i="29" s="1"/>
  <c r="AF23" i="29"/>
  <c r="AO23" i="29" s="1"/>
  <c r="AE23" i="29"/>
  <c r="W24" i="29"/>
  <c r="AS15" i="4"/>
  <c r="AL15" i="4"/>
  <c r="AU15" i="4" s="1"/>
  <c r="AS14" i="52"/>
  <c r="AL14" i="52"/>
  <c r="AU14" i="52" s="1"/>
  <c r="AS3" i="63"/>
  <c r="AL3" i="63"/>
  <c r="AU3" i="63" s="1"/>
  <c r="AE23" i="17"/>
  <c r="AG23" i="17"/>
  <c r="AP23" i="17" s="1"/>
  <c r="AP25" i="17" s="1"/>
  <c r="AF23" i="17"/>
  <c r="AO23" i="17" s="1"/>
  <c r="AO25" i="17" s="1"/>
  <c r="AR24" i="28"/>
  <c r="AX22" i="11"/>
  <c r="S22" i="11" s="1"/>
  <c r="AC22" i="11" s="1"/>
  <c r="AB23" i="11" s="1"/>
  <c r="AX23" i="64"/>
  <c r="S23" i="64" s="1"/>
  <c r="AC23" i="64" s="1"/>
  <c r="AX3" i="64"/>
  <c r="S3" i="64" s="1"/>
  <c r="AC3" i="64" s="1"/>
  <c r="AX4" i="64"/>
  <c r="S4" i="64" s="1"/>
  <c r="AC4" i="64" s="1"/>
  <c r="AB5" i="64" s="1"/>
  <c r="AX5" i="64"/>
  <c r="S5" i="64" s="1"/>
  <c r="AC5" i="64" s="1"/>
  <c r="AB6" i="64" s="1"/>
  <c r="AX6" i="64"/>
  <c r="S6" i="64" s="1"/>
  <c r="AC6" i="64" s="1"/>
  <c r="AB7" i="64" s="1"/>
  <c r="AX7" i="64"/>
  <c r="S7" i="64" s="1"/>
  <c r="AC7" i="64" s="1"/>
  <c r="AB8" i="64" s="1"/>
  <c r="AX8" i="64"/>
  <c r="S8" i="64" s="1"/>
  <c r="AC8" i="64" s="1"/>
  <c r="AB9" i="64" s="1"/>
  <c r="AX9" i="64"/>
  <c r="S9" i="64" s="1"/>
  <c r="AC9" i="64" s="1"/>
  <c r="AB10" i="64" s="1"/>
  <c r="AX10" i="64"/>
  <c r="S10" i="64" s="1"/>
  <c r="AC10" i="64" s="1"/>
  <c r="AB11" i="64" s="1"/>
  <c r="AX11" i="64"/>
  <c r="S11" i="64" s="1"/>
  <c r="AC11" i="64" s="1"/>
  <c r="AB12" i="64" s="1"/>
  <c r="AX12" i="64"/>
  <c r="S12" i="64" s="1"/>
  <c r="AC12" i="64" s="1"/>
  <c r="AB13" i="64" s="1"/>
  <c r="AX13" i="64"/>
  <c r="S13" i="64" s="1"/>
  <c r="AC13" i="64" s="1"/>
  <c r="AB14" i="64" s="1"/>
  <c r="AX14" i="64"/>
  <c r="S14" i="64" s="1"/>
  <c r="AC14" i="64" s="1"/>
  <c r="AB15" i="64" s="1"/>
  <c r="AX15" i="64"/>
  <c r="S15" i="64" s="1"/>
  <c r="AC15" i="64" s="1"/>
  <c r="AB16" i="64" s="1"/>
  <c r="AX16" i="64"/>
  <c r="S16" i="64" s="1"/>
  <c r="AC16" i="64" s="1"/>
  <c r="AB17" i="64" s="1"/>
  <c r="AX17" i="64"/>
  <c r="S17" i="64" s="1"/>
  <c r="AC17" i="64" s="1"/>
  <c r="AB18" i="64" s="1"/>
  <c r="AX18" i="64"/>
  <c r="S18" i="64" s="1"/>
  <c r="AC18" i="64" s="1"/>
  <c r="AB19" i="64" s="1"/>
  <c r="AX19" i="64"/>
  <c r="S19" i="64" s="1"/>
  <c r="AC19" i="64" s="1"/>
  <c r="AB20" i="64" s="1"/>
  <c r="AX20" i="64"/>
  <c r="S20" i="64" s="1"/>
  <c r="AC20" i="64" s="1"/>
  <c r="AB21" i="64" s="1"/>
  <c r="AX21" i="64"/>
  <c r="S21" i="64" s="1"/>
  <c r="AC21" i="64" s="1"/>
  <c r="AB22" i="64" s="1"/>
  <c r="AS7" i="19"/>
  <c r="AL7" i="19"/>
  <c r="AU7" i="19" s="1"/>
  <c r="AR22" i="62"/>
  <c r="AG22" i="68"/>
  <c r="AP22" i="68" s="1"/>
  <c r="AF22" i="68"/>
  <c r="AO22" i="68" s="1"/>
  <c r="AE22" i="68"/>
  <c r="W23" i="68"/>
  <c r="AS18" i="14"/>
  <c r="AL18" i="14"/>
  <c r="AU18" i="14" s="1"/>
  <c r="AR21" i="6"/>
  <c r="AS14" i="63"/>
  <c r="AL14" i="63"/>
  <c r="AU14" i="63" s="1"/>
  <c r="AS8" i="14"/>
  <c r="AL8" i="14"/>
  <c r="AU8" i="14" s="1"/>
  <c r="AS22" i="63"/>
  <c r="AL22" i="63"/>
  <c r="AU22" i="63" s="1"/>
  <c r="AR23" i="88"/>
  <c r="AS11" i="13"/>
  <c r="AL11" i="13"/>
  <c r="AU11" i="13" s="1"/>
  <c r="Z24" i="85"/>
  <c r="Y24" i="85"/>
  <c r="X24" i="85"/>
  <c r="AJ22" i="53"/>
  <c r="AK22" i="53"/>
  <c r="AT22" i="53" s="1"/>
  <c r="AJ16" i="53"/>
  <c r="AK16" i="53"/>
  <c r="AT16" i="53" s="1"/>
  <c r="AJ10" i="53"/>
  <c r="AK10" i="53"/>
  <c r="AT10" i="53" s="1"/>
  <c r="AJ3" i="53"/>
  <c r="AB4" i="53"/>
  <c r="Z25" i="76"/>
  <c r="AJ21" i="60"/>
  <c r="AK21" i="60"/>
  <c r="AT21" i="60" s="1"/>
  <c r="AJ15" i="60"/>
  <c r="AK15" i="60"/>
  <c r="AT15" i="60" s="1"/>
  <c r="AJ9" i="60"/>
  <c r="AK9" i="60"/>
  <c r="AT9" i="60" s="1"/>
  <c r="AS15" i="13"/>
  <c r="AL15" i="13"/>
  <c r="AU15" i="13" s="1"/>
  <c r="AH23" i="93"/>
  <c r="AQ23" i="93" s="1"/>
  <c r="AJ20" i="22"/>
  <c r="AK20" i="22"/>
  <c r="AT20" i="22" s="1"/>
  <c r="AJ14" i="22"/>
  <c r="AK14" i="22"/>
  <c r="AT14" i="22" s="1"/>
  <c r="AJ8" i="22"/>
  <c r="AK8" i="22"/>
  <c r="AT8" i="22" s="1"/>
  <c r="W24" i="39"/>
  <c r="AG23" i="39"/>
  <c r="AP23" i="39" s="1"/>
  <c r="AF23" i="39"/>
  <c r="AO23" i="39" s="1"/>
  <c r="AE23" i="39"/>
  <c r="AH23" i="12"/>
  <c r="AQ23" i="12" s="1"/>
  <c r="AQ25" i="12" s="1"/>
  <c r="AZ3" i="12"/>
  <c r="AX22" i="12" s="1"/>
  <c r="S22" i="12" s="1"/>
  <c r="AC22" i="12" s="1"/>
  <c r="AB23" i="12" s="1"/>
  <c r="Y23" i="20"/>
  <c r="X23" i="20"/>
  <c r="AJ19" i="8"/>
  <c r="AK19" i="8"/>
  <c r="AT19" i="8" s="1"/>
  <c r="AJ13" i="8"/>
  <c r="AK13" i="8"/>
  <c r="AT13" i="8" s="1"/>
  <c r="AJ7" i="8"/>
  <c r="AK7" i="8"/>
  <c r="AT7" i="8" s="1"/>
  <c r="Z23" i="27"/>
  <c r="X23" i="27"/>
  <c r="Y23" i="27"/>
  <c r="AH24" i="81"/>
  <c r="AQ24" i="81" s="1"/>
  <c r="AS16" i="3"/>
  <c r="AL16" i="3"/>
  <c r="AU16" i="3" s="1"/>
  <c r="AJ19" i="54"/>
  <c r="AK19" i="54"/>
  <c r="AT19" i="54" s="1"/>
  <c r="AJ13" i="54"/>
  <c r="AK13" i="54"/>
  <c r="AT13" i="54" s="1"/>
  <c r="AJ7" i="54"/>
  <c r="AK7" i="54"/>
  <c r="AT7" i="54" s="1"/>
  <c r="AS16" i="52"/>
  <c r="AL16" i="52"/>
  <c r="AU16" i="52" s="1"/>
  <c r="AS14" i="14"/>
  <c r="AL14" i="14"/>
  <c r="AU14" i="14" s="1"/>
  <c r="Z23" i="74"/>
  <c r="AS16" i="63"/>
  <c r="AL16" i="63"/>
  <c r="AU16" i="63" s="1"/>
  <c r="AS17" i="3"/>
  <c r="AL17" i="3"/>
  <c r="AU17" i="3" s="1"/>
  <c r="AH25" i="44"/>
  <c r="AQ25" i="44" s="1"/>
  <c r="AS19" i="4"/>
  <c r="AL19" i="4"/>
  <c r="AU19" i="4" s="1"/>
  <c r="AH23" i="56"/>
  <c r="AQ23" i="56" s="1"/>
  <c r="AQ25" i="56" s="1"/>
  <c r="AZ3" i="56"/>
  <c r="Y23" i="23"/>
  <c r="X23" i="23"/>
  <c r="Z23" i="23" s="1"/>
  <c r="Z24" i="88"/>
  <c r="AS6" i="13"/>
  <c r="AL6" i="13"/>
  <c r="AU6" i="13" s="1"/>
  <c r="AJ20" i="24"/>
  <c r="AK20" i="24"/>
  <c r="AT20" i="24" s="1"/>
  <c r="AJ14" i="24"/>
  <c r="AK14" i="24"/>
  <c r="AT14" i="24" s="1"/>
  <c r="AJ8" i="24"/>
  <c r="AK8" i="24"/>
  <c r="AT8" i="24" s="1"/>
  <c r="AJ21" i="2"/>
  <c r="AK21" i="2"/>
  <c r="AT21" i="2" s="1"/>
  <c r="AJ15" i="2"/>
  <c r="AK15" i="2"/>
  <c r="AT15" i="2" s="1"/>
  <c r="AJ9" i="2"/>
  <c r="AK9" i="2"/>
  <c r="AT9" i="2" s="1"/>
  <c r="AS8" i="4"/>
  <c r="AL8" i="4"/>
  <c r="AU8" i="4" s="1"/>
  <c r="AN25" i="96"/>
  <c r="AI25" i="96"/>
  <c r="AS19" i="3"/>
  <c r="AL19" i="3"/>
  <c r="AU19" i="3" s="1"/>
  <c r="AS25" i="65"/>
  <c r="AX22" i="16"/>
  <c r="S22" i="16" s="1"/>
  <c r="AC22" i="16" s="1"/>
  <c r="AB23" i="16" s="1"/>
  <c r="AI23" i="2"/>
  <c r="AN23" i="2"/>
  <c r="AN25" i="2" s="1"/>
  <c r="AS17" i="13"/>
  <c r="AL17" i="13"/>
  <c r="AU17" i="13" s="1"/>
  <c r="AS15" i="14"/>
  <c r="AL15" i="14"/>
  <c r="AU15" i="14" s="1"/>
  <c r="AS6" i="3"/>
  <c r="AL6" i="3"/>
  <c r="AU6" i="3" s="1"/>
  <c r="Y26" i="79"/>
  <c r="X26" i="79"/>
  <c r="AN23" i="92"/>
  <c r="AI23" i="92"/>
  <c r="X25" i="40"/>
  <c r="Y25" i="40"/>
  <c r="Z23" i="46"/>
  <c r="Y23" i="46"/>
  <c r="X23" i="46"/>
  <c r="AS3" i="70"/>
  <c r="AL3" i="70"/>
  <c r="AU3" i="70" s="1"/>
  <c r="AS11" i="14"/>
  <c r="AL11" i="14"/>
  <c r="AU11" i="14" s="1"/>
  <c r="AS22" i="70"/>
  <c r="AL22" i="70"/>
  <c r="AU22" i="70" s="1"/>
  <c r="AR22" i="18"/>
  <c r="AR23" i="77"/>
  <c r="AS7" i="63"/>
  <c r="AL7" i="63"/>
  <c r="AU7" i="63" s="1"/>
  <c r="AS7" i="13"/>
  <c r="AL7" i="13"/>
  <c r="AU7" i="13" s="1"/>
  <c r="AH23" i="62"/>
  <c r="AQ23" i="62" s="1"/>
  <c r="AQ25" i="62" s="1"/>
  <c r="AZ3" i="62"/>
  <c r="AX22" i="62" s="1"/>
  <c r="S22" i="62" s="1"/>
  <c r="AC22" i="62" s="1"/>
  <c r="AB23" i="62" s="1"/>
  <c r="AH23" i="55"/>
  <c r="AQ23" i="55" s="1"/>
  <c r="AQ25" i="55" s="1"/>
  <c r="AZ3" i="55"/>
  <c r="Z23" i="62"/>
  <c r="AS5" i="14"/>
  <c r="AL5" i="14"/>
  <c r="AU5" i="14" s="1"/>
  <c r="AR24" i="48"/>
  <c r="AS13" i="63"/>
  <c r="AL13" i="63"/>
  <c r="AU13" i="63" s="1"/>
  <c r="AH24" i="77"/>
  <c r="AQ24" i="77" s="1"/>
  <c r="AJ4" i="63"/>
  <c r="AK4" i="63"/>
  <c r="AT4" i="63" s="1"/>
  <c r="AT25" i="63" s="1"/>
  <c r="AS9" i="14"/>
  <c r="AL9" i="14"/>
  <c r="AU9" i="14" s="1"/>
  <c r="AS18" i="3"/>
  <c r="AL18" i="3"/>
  <c r="AU18" i="3" s="1"/>
  <c r="Z23" i="49"/>
  <c r="AS5" i="70"/>
  <c r="AL5" i="70"/>
  <c r="AU5" i="70" s="1"/>
  <c r="AS14" i="13"/>
  <c r="AL14" i="13"/>
  <c r="AU14" i="13" s="1"/>
  <c r="AX22" i="64"/>
  <c r="S22" i="64" s="1"/>
  <c r="AC22" i="64" s="1"/>
  <c r="AB23" i="64" s="1"/>
  <c r="AN23" i="60"/>
  <c r="AN25" i="60" s="1"/>
  <c r="AI23" i="60"/>
  <c r="AK23" i="22"/>
  <c r="AT23" i="22" s="1"/>
  <c r="AR24" i="44"/>
  <c r="Z24" i="75"/>
  <c r="AS16" i="4"/>
  <c r="AL16" i="4"/>
  <c r="AU16" i="4" s="1"/>
  <c r="AS21" i="3"/>
  <c r="AL21" i="3"/>
  <c r="AU21" i="3" s="1"/>
  <c r="AS5" i="52"/>
  <c r="AL5" i="52"/>
  <c r="AU5" i="52" s="1"/>
  <c r="AJ21" i="53"/>
  <c r="AK21" i="53"/>
  <c r="AT21" i="53" s="1"/>
  <c r="AJ15" i="53"/>
  <c r="AK15" i="53"/>
  <c r="AT15" i="53" s="1"/>
  <c r="AJ9" i="53"/>
  <c r="AK9" i="53"/>
  <c r="AT9" i="53" s="1"/>
  <c r="AS6" i="70"/>
  <c r="AL6" i="70"/>
  <c r="AU6" i="70" s="1"/>
  <c r="AJ20" i="60"/>
  <c r="AK20" i="60"/>
  <c r="AT20" i="60" s="1"/>
  <c r="AJ14" i="60"/>
  <c r="AK14" i="60"/>
  <c r="AT14" i="60" s="1"/>
  <c r="AJ8" i="60"/>
  <c r="AK8" i="60"/>
  <c r="AT8" i="60" s="1"/>
  <c r="AS8" i="19"/>
  <c r="AL8" i="19"/>
  <c r="AU8" i="19" s="1"/>
  <c r="AJ19" i="22"/>
  <c r="AK19" i="22"/>
  <c r="AT19" i="22" s="1"/>
  <c r="AJ13" i="22"/>
  <c r="AK13" i="22"/>
  <c r="AT13" i="22" s="1"/>
  <c r="AJ7" i="22"/>
  <c r="AK7" i="22"/>
  <c r="AT7" i="22" s="1"/>
  <c r="AS19" i="14"/>
  <c r="AL19" i="14"/>
  <c r="AU19" i="14" s="1"/>
  <c r="AJ18" i="8"/>
  <c r="AK18" i="8"/>
  <c r="AT18" i="8" s="1"/>
  <c r="AJ12" i="8"/>
  <c r="AK12" i="8"/>
  <c r="AT12" i="8" s="1"/>
  <c r="AJ6" i="8"/>
  <c r="AK6" i="8"/>
  <c r="AT6" i="8" s="1"/>
  <c r="AI23" i="41"/>
  <c r="AN23" i="41"/>
  <c r="AS9" i="63"/>
  <c r="AL9" i="63"/>
  <c r="AU9" i="63" s="1"/>
  <c r="AS17" i="4"/>
  <c r="AL17" i="4"/>
  <c r="AU17" i="4" s="1"/>
  <c r="Z24" i="81"/>
  <c r="AJ4" i="3"/>
  <c r="AK4" i="3"/>
  <c r="AT4" i="3" s="1"/>
  <c r="AT25" i="3" s="1"/>
  <c r="AJ18" i="54"/>
  <c r="AK18" i="54"/>
  <c r="AT18" i="54" s="1"/>
  <c r="AJ12" i="54"/>
  <c r="AK12" i="54"/>
  <c r="AT12" i="54" s="1"/>
  <c r="AJ6" i="54"/>
  <c r="AK6" i="54"/>
  <c r="AT6" i="54" s="1"/>
  <c r="AJ4" i="52"/>
  <c r="AK4" i="52"/>
  <c r="AT4" i="52" s="1"/>
  <c r="AT25" i="52" s="1"/>
  <c r="AS22" i="19"/>
  <c r="AL22" i="19"/>
  <c r="AU22" i="19" s="1"/>
  <c r="AI22" i="7"/>
  <c r="AN22" i="7"/>
  <c r="Z23" i="56"/>
  <c r="AS13" i="70"/>
  <c r="AL13" i="70"/>
  <c r="AU13" i="70" s="1"/>
  <c r="AS7" i="1"/>
  <c r="AL7" i="1"/>
  <c r="AU7" i="1" s="1"/>
  <c r="AS22" i="13"/>
  <c r="AL22" i="13"/>
  <c r="AU22" i="13" s="1"/>
  <c r="AS21" i="19"/>
  <c r="AL21" i="19"/>
  <c r="AU21" i="19" s="1"/>
  <c r="AS20" i="1"/>
  <c r="AL20" i="1"/>
  <c r="AU20" i="1" s="1"/>
  <c r="AR24" i="76"/>
  <c r="AS15" i="70"/>
  <c r="AL15" i="70"/>
  <c r="AU15" i="70" s="1"/>
  <c r="AR23" i="54"/>
  <c r="AR25" i="54" s="1"/>
  <c r="AL23" i="54"/>
  <c r="AU23" i="54" s="1"/>
  <c r="AJ19" i="24"/>
  <c r="AK19" i="24"/>
  <c r="AT19" i="24" s="1"/>
  <c r="AJ13" i="24"/>
  <c r="AK13" i="24"/>
  <c r="AT13" i="24" s="1"/>
  <c r="AJ7" i="24"/>
  <c r="AK7" i="24"/>
  <c r="AT7" i="24" s="1"/>
  <c r="AS5" i="19"/>
  <c r="AL5" i="19"/>
  <c r="AU5" i="19" s="1"/>
  <c r="AS16" i="14"/>
  <c r="AL16" i="14"/>
  <c r="AU16" i="14" s="1"/>
  <c r="AJ20" i="2"/>
  <c r="AK20" i="2"/>
  <c r="AT20" i="2" s="1"/>
  <c r="AJ14" i="2"/>
  <c r="AK14" i="2"/>
  <c r="AT14" i="2" s="1"/>
  <c r="AJ8" i="2"/>
  <c r="AK8" i="2"/>
  <c r="AT8" i="2" s="1"/>
  <c r="AS18" i="63"/>
  <c r="AL18" i="63"/>
  <c r="AU18" i="63" s="1"/>
  <c r="X26" i="96"/>
  <c r="Y26" i="96"/>
  <c r="Z26" i="96" s="1"/>
  <c r="AI23" i="8"/>
  <c r="AN23" i="8"/>
  <c r="AN25" i="8" s="1"/>
  <c r="W23" i="94"/>
  <c r="AE22" i="94"/>
  <c r="AG22" i="94"/>
  <c r="AP22" i="94" s="1"/>
  <c r="AF22" i="94"/>
  <c r="AO22" i="94" s="1"/>
  <c r="AS19" i="52"/>
  <c r="AL19" i="52"/>
  <c r="AU19" i="52" s="1"/>
  <c r="AS14" i="1"/>
  <c r="AL14" i="1"/>
  <c r="AU14" i="1" s="1"/>
  <c r="AS11" i="3"/>
  <c r="AL11" i="3"/>
  <c r="AU11" i="3" s="1"/>
  <c r="AS14" i="70"/>
  <c r="AL14" i="70"/>
  <c r="AU14" i="70" s="1"/>
  <c r="AI24" i="25"/>
  <c r="AN24" i="25"/>
  <c r="AN23" i="11"/>
  <c r="AN25" i="11" s="1"/>
  <c r="AI23" i="11"/>
  <c r="X24" i="47"/>
  <c r="Y24" i="47"/>
  <c r="AN24" i="40"/>
  <c r="AI24" i="40"/>
  <c r="X23" i="35"/>
  <c r="Y23" i="35"/>
  <c r="AN23" i="50"/>
  <c r="AN25" i="50" s="1"/>
  <c r="AI23" i="50"/>
  <c r="X25" i="80"/>
  <c r="Y25" i="80"/>
  <c r="Z25" i="43" l="1"/>
  <c r="Z23" i="32"/>
  <c r="AF23" i="32" s="1"/>
  <c r="AO23" i="32" s="1"/>
  <c r="AE25" i="43"/>
  <c r="AG25" i="43"/>
  <c r="AP25" i="43" s="1"/>
  <c r="W26" i="43"/>
  <c r="AF25" i="43"/>
  <c r="AO25" i="43" s="1"/>
  <c r="AE23" i="32"/>
  <c r="W24" i="32"/>
  <c r="AG23" i="32"/>
  <c r="AP23" i="32" s="1"/>
  <c r="AR24" i="25"/>
  <c r="AF26" i="96"/>
  <c r="AO26" i="96" s="1"/>
  <c r="W27" i="96"/>
  <c r="AE26" i="96"/>
  <c r="AG26" i="96"/>
  <c r="AP26" i="96" s="1"/>
  <c r="AS14" i="2"/>
  <c r="AL14" i="2"/>
  <c r="AU14" i="2" s="1"/>
  <c r="AS19" i="24"/>
  <c r="AL19" i="24"/>
  <c r="AU19" i="24" s="1"/>
  <c r="AS12" i="8"/>
  <c r="AL12" i="8"/>
  <c r="AU12" i="8" s="1"/>
  <c r="AS7" i="22"/>
  <c r="AL7" i="22"/>
  <c r="AU7" i="22" s="1"/>
  <c r="AS20" i="60"/>
  <c r="AL20" i="60"/>
  <c r="AU20" i="60" s="1"/>
  <c r="AS15" i="53"/>
  <c r="AL15" i="53"/>
  <c r="AU15" i="53" s="1"/>
  <c r="AX23" i="62"/>
  <c r="S23" i="62" s="1"/>
  <c r="AC23" i="62" s="1"/>
  <c r="AX3" i="62"/>
  <c r="S3" i="62" s="1"/>
  <c r="AC3" i="62" s="1"/>
  <c r="AX4" i="62"/>
  <c r="S4" i="62" s="1"/>
  <c r="AC4" i="62" s="1"/>
  <c r="AB5" i="62" s="1"/>
  <c r="AX5" i="62"/>
  <c r="S5" i="62" s="1"/>
  <c r="AC5" i="62" s="1"/>
  <c r="AB6" i="62" s="1"/>
  <c r="AX6" i="62"/>
  <c r="S6" i="62" s="1"/>
  <c r="AC6" i="62" s="1"/>
  <c r="AB7" i="62" s="1"/>
  <c r="AX7" i="62"/>
  <c r="S7" i="62" s="1"/>
  <c r="AC7" i="62" s="1"/>
  <c r="AB8" i="62" s="1"/>
  <c r="AX8" i="62"/>
  <c r="S8" i="62" s="1"/>
  <c r="AC8" i="62" s="1"/>
  <c r="AB9" i="62" s="1"/>
  <c r="AX9" i="62"/>
  <c r="S9" i="62" s="1"/>
  <c r="AC9" i="62" s="1"/>
  <c r="AB10" i="62" s="1"/>
  <c r="AX10" i="62"/>
  <c r="S10" i="62" s="1"/>
  <c r="AC10" i="62" s="1"/>
  <c r="AB11" i="62" s="1"/>
  <c r="AX11" i="62"/>
  <c r="S11" i="62" s="1"/>
  <c r="AC11" i="62" s="1"/>
  <c r="AB12" i="62" s="1"/>
  <c r="AX12" i="62"/>
  <c r="S12" i="62" s="1"/>
  <c r="AC12" i="62" s="1"/>
  <c r="AB13" i="62" s="1"/>
  <c r="AX13" i="62"/>
  <c r="S13" i="62" s="1"/>
  <c r="AC13" i="62" s="1"/>
  <c r="AB14" i="62" s="1"/>
  <c r="AX14" i="62"/>
  <c r="S14" i="62" s="1"/>
  <c r="AC14" i="62" s="1"/>
  <c r="AB15" i="62" s="1"/>
  <c r="AX15" i="62"/>
  <c r="S15" i="62" s="1"/>
  <c r="AC15" i="62" s="1"/>
  <c r="AB16" i="62" s="1"/>
  <c r="AX16" i="62"/>
  <c r="S16" i="62" s="1"/>
  <c r="AC16" i="62" s="1"/>
  <c r="AB17" i="62" s="1"/>
  <c r="AX17" i="62"/>
  <c r="S17" i="62" s="1"/>
  <c r="AC17" i="62" s="1"/>
  <c r="AB18" i="62" s="1"/>
  <c r="AX18" i="62"/>
  <c r="S18" i="62" s="1"/>
  <c r="AC18" i="62" s="1"/>
  <c r="AB19" i="62" s="1"/>
  <c r="AX19" i="62"/>
  <c r="S19" i="62" s="1"/>
  <c r="AC19" i="62" s="1"/>
  <c r="AB20" i="62" s="1"/>
  <c r="AX20" i="62"/>
  <c r="S20" i="62" s="1"/>
  <c r="AC20" i="62" s="1"/>
  <c r="AB21" i="62" s="1"/>
  <c r="AX21" i="62"/>
  <c r="S21" i="62" s="1"/>
  <c r="AC21" i="62" s="1"/>
  <c r="AB22" i="62" s="1"/>
  <c r="AJ23" i="16"/>
  <c r="AS23" i="16" s="1"/>
  <c r="AK23" i="16"/>
  <c r="AT23" i="16" s="1"/>
  <c r="AS13" i="54"/>
  <c r="AL13" i="54"/>
  <c r="AU13" i="54" s="1"/>
  <c r="W24" i="27"/>
  <c r="AG23" i="27"/>
  <c r="AP23" i="27" s="1"/>
  <c r="AF23" i="27"/>
  <c r="AO23" i="27" s="1"/>
  <c r="AE23" i="27"/>
  <c r="AS19" i="8"/>
  <c r="AL19" i="8"/>
  <c r="AU19" i="8" s="1"/>
  <c r="AS21" i="60"/>
  <c r="AL21" i="60"/>
  <c r="AU21" i="60" s="1"/>
  <c r="AG24" i="85"/>
  <c r="AP24" i="85" s="1"/>
  <c r="AF24" i="85"/>
  <c r="AO24" i="85" s="1"/>
  <c r="W25" i="85"/>
  <c r="AE24" i="85"/>
  <c r="AJ21" i="64"/>
  <c r="AK21" i="64"/>
  <c r="AT21" i="64" s="1"/>
  <c r="AJ15" i="64"/>
  <c r="AK15" i="64"/>
  <c r="AT15" i="64" s="1"/>
  <c r="AJ9" i="64"/>
  <c r="AK9" i="64"/>
  <c r="AT9" i="64" s="1"/>
  <c r="AI23" i="17"/>
  <c r="AN23" i="17"/>
  <c r="AN25" i="17" s="1"/>
  <c r="AG22" i="6"/>
  <c r="AP22" i="6" s="1"/>
  <c r="AF22" i="6"/>
  <c r="AO22" i="6" s="1"/>
  <c r="W23" i="6"/>
  <c r="AE22" i="6"/>
  <c r="Y25" i="31"/>
  <c r="X25" i="31"/>
  <c r="Z25" i="31" s="1"/>
  <c r="AL23" i="51"/>
  <c r="AU23" i="51" s="1"/>
  <c r="AR23" i="51"/>
  <c r="AR25" i="51" s="1"/>
  <c r="AH23" i="5"/>
  <c r="AQ23" i="5" s="1"/>
  <c r="AQ25" i="5" s="1"/>
  <c r="AZ3" i="5"/>
  <c r="AJ20" i="16"/>
  <c r="AK20" i="16"/>
  <c r="AT20" i="16" s="1"/>
  <c r="AJ14" i="16"/>
  <c r="AK14" i="16"/>
  <c r="AT14" i="16" s="1"/>
  <c r="AJ8" i="16"/>
  <c r="AK8" i="16"/>
  <c r="AT8" i="16" s="1"/>
  <c r="AS3" i="2"/>
  <c r="AL3" i="2"/>
  <c r="AU3" i="2" s="1"/>
  <c r="AS22" i="2"/>
  <c r="AL22" i="2"/>
  <c r="AU22" i="2" s="1"/>
  <c r="AS9" i="24"/>
  <c r="AL9" i="24"/>
  <c r="AU9" i="24" s="1"/>
  <c r="AN24" i="73"/>
  <c r="AI24" i="73"/>
  <c r="AE24" i="41"/>
  <c r="W25" i="41"/>
  <c r="AF24" i="41"/>
  <c r="AO24" i="41" s="1"/>
  <c r="AG24" i="41"/>
  <c r="AP24" i="41" s="1"/>
  <c r="AS14" i="8"/>
  <c r="AL14" i="8"/>
  <c r="AU14" i="8" s="1"/>
  <c r="AS15" i="22"/>
  <c r="AL15" i="22"/>
  <c r="AU15" i="22" s="1"/>
  <c r="AJ4" i="60"/>
  <c r="AK4" i="60"/>
  <c r="AT4" i="60" s="1"/>
  <c r="AT25" i="60" s="1"/>
  <c r="AS5" i="53"/>
  <c r="AL5" i="53"/>
  <c r="AU5" i="53" s="1"/>
  <c r="AJ21" i="11"/>
  <c r="AK21" i="11"/>
  <c r="AT21" i="11" s="1"/>
  <c r="AJ15" i="11"/>
  <c r="AK15" i="11"/>
  <c r="AT15" i="11" s="1"/>
  <c r="AJ9" i="11"/>
  <c r="AK9" i="11"/>
  <c r="AT9" i="11" s="1"/>
  <c r="AH24" i="92"/>
  <c r="AQ24" i="92" s="1"/>
  <c r="AE24" i="95"/>
  <c r="AF24" i="95"/>
  <c r="AO24" i="95" s="1"/>
  <c r="W25" i="95"/>
  <c r="AG24" i="95"/>
  <c r="AP24" i="95" s="1"/>
  <c r="AR22" i="5"/>
  <c r="AJ19" i="72"/>
  <c r="AK19" i="72"/>
  <c r="AT19" i="72" s="1"/>
  <c r="AJ13" i="72"/>
  <c r="AK13" i="72"/>
  <c r="AT13" i="72" s="1"/>
  <c r="AJ7" i="72"/>
  <c r="AK7" i="72"/>
  <c r="AT7" i="72" s="1"/>
  <c r="AS5" i="2"/>
  <c r="AL5" i="2"/>
  <c r="AU5" i="2" s="1"/>
  <c r="AX23" i="18"/>
  <c r="S23" i="18" s="1"/>
  <c r="AC23" i="18" s="1"/>
  <c r="AX3" i="18"/>
  <c r="S3" i="18" s="1"/>
  <c r="AC3" i="18" s="1"/>
  <c r="AX4" i="18"/>
  <c r="S4" i="18" s="1"/>
  <c r="AC4" i="18" s="1"/>
  <c r="AB5" i="18" s="1"/>
  <c r="AX5" i="18"/>
  <c r="S5" i="18" s="1"/>
  <c r="AC5" i="18" s="1"/>
  <c r="AB6" i="18" s="1"/>
  <c r="AX6" i="18"/>
  <c r="S6" i="18" s="1"/>
  <c r="AC6" i="18" s="1"/>
  <c r="AB7" i="18" s="1"/>
  <c r="AX7" i="18"/>
  <c r="S7" i="18" s="1"/>
  <c r="AC7" i="18" s="1"/>
  <c r="AB8" i="18" s="1"/>
  <c r="AX8" i="18"/>
  <c r="S8" i="18" s="1"/>
  <c r="AC8" i="18" s="1"/>
  <c r="AB9" i="18" s="1"/>
  <c r="AX9" i="18"/>
  <c r="S9" i="18" s="1"/>
  <c r="AC9" i="18" s="1"/>
  <c r="AB10" i="18" s="1"/>
  <c r="AX10" i="18"/>
  <c r="S10" i="18" s="1"/>
  <c r="AC10" i="18" s="1"/>
  <c r="AB11" i="18" s="1"/>
  <c r="AX11" i="18"/>
  <c r="S11" i="18" s="1"/>
  <c r="AC11" i="18" s="1"/>
  <c r="AB12" i="18" s="1"/>
  <c r="AX12" i="18"/>
  <c r="S12" i="18" s="1"/>
  <c r="AC12" i="18" s="1"/>
  <c r="AB13" i="18" s="1"/>
  <c r="AX13" i="18"/>
  <c r="S13" i="18" s="1"/>
  <c r="AC13" i="18" s="1"/>
  <c r="AB14" i="18" s="1"/>
  <c r="AX14" i="18"/>
  <c r="S14" i="18" s="1"/>
  <c r="AC14" i="18" s="1"/>
  <c r="AB15" i="18" s="1"/>
  <c r="AX15" i="18"/>
  <c r="S15" i="18" s="1"/>
  <c r="AC15" i="18" s="1"/>
  <c r="AB16" i="18" s="1"/>
  <c r="AX16" i="18"/>
  <c r="S16" i="18" s="1"/>
  <c r="AC16" i="18" s="1"/>
  <c r="AB17" i="18" s="1"/>
  <c r="AX17" i="18"/>
  <c r="S17" i="18" s="1"/>
  <c r="AC17" i="18" s="1"/>
  <c r="AB18" i="18" s="1"/>
  <c r="AX18" i="18"/>
  <c r="S18" i="18" s="1"/>
  <c r="AC18" i="18" s="1"/>
  <c r="AB19" i="18" s="1"/>
  <c r="AX19" i="18"/>
  <c r="S19" i="18" s="1"/>
  <c r="AC19" i="18" s="1"/>
  <c r="AB20" i="18" s="1"/>
  <c r="AX20" i="18"/>
  <c r="S20" i="18" s="1"/>
  <c r="AC20" i="18" s="1"/>
  <c r="AB21" i="18" s="1"/>
  <c r="AX21" i="18"/>
  <c r="S21" i="18" s="1"/>
  <c r="AC21" i="18" s="1"/>
  <c r="AB22" i="18" s="1"/>
  <c r="AS3" i="54"/>
  <c r="AL3" i="54"/>
  <c r="AU3" i="54" s="1"/>
  <c r="AJ23" i="58"/>
  <c r="AS23" i="58" s="1"/>
  <c r="AK23" i="58"/>
  <c r="AT23" i="58" s="1"/>
  <c r="AS5" i="60"/>
  <c r="AL5" i="60"/>
  <c r="AU5" i="60" s="1"/>
  <c r="AJ17" i="51"/>
  <c r="AK17" i="51"/>
  <c r="AT17" i="51" s="1"/>
  <c r="AJ11" i="51"/>
  <c r="AK11" i="51"/>
  <c r="AT11" i="51" s="1"/>
  <c r="AJ5" i="51"/>
  <c r="AK5" i="51"/>
  <c r="AT5" i="51" s="1"/>
  <c r="AL23" i="67"/>
  <c r="AU23" i="67" s="1"/>
  <c r="AR23" i="67"/>
  <c r="AR25" i="67" s="1"/>
  <c r="AS18" i="2"/>
  <c r="AL18" i="2"/>
  <c r="AU18" i="2" s="1"/>
  <c r="AS17" i="24"/>
  <c r="AL17" i="24"/>
  <c r="AU17" i="24" s="1"/>
  <c r="AS16" i="8"/>
  <c r="AL16" i="8"/>
  <c r="AU16" i="8" s="1"/>
  <c r="AS5" i="22"/>
  <c r="AL5" i="22"/>
  <c r="AU5" i="22" s="1"/>
  <c r="AJ19" i="58"/>
  <c r="AK19" i="58"/>
  <c r="AT19" i="58" s="1"/>
  <c r="AJ13" i="58"/>
  <c r="AK13" i="58"/>
  <c r="AT13" i="58" s="1"/>
  <c r="AJ7" i="58"/>
  <c r="AK7" i="58"/>
  <c r="AT7" i="58" s="1"/>
  <c r="AS19" i="53"/>
  <c r="AL19" i="53"/>
  <c r="AU19" i="53" s="1"/>
  <c r="Y26" i="86"/>
  <c r="X26" i="86"/>
  <c r="Z26" i="86" s="1"/>
  <c r="Y25" i="77"/>
  <c r="Z25" i="77" s="1"/>
  <c r="X25" i="77"/>
  <c r="AJ20" i="61"/>
  <c r="AK20" i="61"/>
  <c r="AT20" i="61" s="1"/>
  <c r="AJ14" i="61"/>
  <c r="AK14" i="61"/>
  <c r="AT14" i="61" s="1"/>
  <c r="AJ8" i="61"/>
  <c r="AK8" i="61"/>
  <c r="AT8" i="61" s="1"/>
  <c r="W26" i="37"/>
  <c r="AG25" i="37"/>
  <c r="AP25" i="37" s="1"/>
  <c r="AF25" i="37"/>
  <c r="AO25" i="37" s="1"/>
  <c r="AE25" i="37"/>
  <c r="AH25" i="30"/>
  <c r="AQ25" i="30" s="1"/>
  <c r="AK23" i="10"/>
  <c r="AT23" i="10" s="1"/>
  <c r="AJ22" i="17"/>
  <c r="AK22" i="17"/>
  <c r="AT22" i="17" s="1"/>
  <c r="AJ16" i="17"/>
  <c r="AK16" i="17"/>
  <c r="AT16" i="17" s="1"/>
  <c r="AJ10" i="17"/>
  <c r="AK10" i="17"/>
  <c r="AT10" i="17" s="1"/>
  <c r="AJ3" i="17"/>
  <c r="AB4" i="17"/>
  <c r="AS6" i="22"/>
  <c r="AL6" i="22"/>
  <c r="AU6" i="22" s="1"/>
  <c r="AS13" i="60"/>
  <c r="AL13" i="60"/>
  <c r="AU13" i="60" s="1"/>
  <c r="AJ19" i="67"/>
  <c r="AK19" i="67"/>
  <c r="AT19" i="67" s="1"/>
  <c r="AJ13" i="67"/>
  <c r="AK13" i="67"/>
  <c r="AT13" i="67" s="1"/>
  <c r="AJ7" i="67"/>
  <c r="AK7" i="67"/>
  <c r="AT7" i="67" s="1"/>
  <c r="AS14" i="53"/>
  <c r="AL14" i="53"/>
  <c r="AU14" i="53" s="1"/>
  <c r="AJ18" i="59"/>
  <c r="AK18" i="59"/>
  <c r="AT18" i="59" s="1"/>
  <c r="AJ12" i="59"/>
  <c r="AK12" i="59"/>
  <c r="AT12" i="59" s="1"/>
  <c r="AJ6" i="59"/>
  <c r="AK6" i="59"/>
  <c r="AT6" i="59" s="1"/>
  <c r="AJ20" i="50"/>
  <c r="AK20" i="50"/>
  <c r="AT20" i="50" s="1"/>
  <c r="AJ14" i="50"/>
  <c r="AK14" i="50"/>
  <c r="AT14" i="50" s="1"/>
  <c r="AJ8" i="50"/>
  <c r="AK8" i="50"/>
  <c r="AT8" i="50" s="1"/>
  <c r="X26" i="44"/>
  <c r="Y26" i="44"/>
  <c r="AH24" i="47"/>
  <c r="AQ24" i="47" s="1"/>
  <c r="X23" i="94"/>
  <c r="Z23" i="94" s="1"/>
  <c r="Y23" i="94"/>
  <c r="AR22" i="7"/>
  <c r="AS6" i="54"/>
  <c r="AL6" i="54"/>
  <c r="AU6" i="54" s="1"/>
  <c r="AS4" i="3"/>
  <c r="AL4" i="3"/>
  <c r="AU4" i="3" s="1"/>
  <c r="AL23" i="60"/>
  <c r="AU23" i="60" s="1"/>
  <c r="AR23" i="60"/>
  <c r="AR25" i="60" s="1"/>
  <c r="AJ23" i="62"/>
  <c r="AS23" i="62" s="1"/>
  <c r="AF23" i="46"/>
  <c r="AO23" i="46" s="1"/>
  <c r="AE23" i="46"/>
  <c r="W24" i="46"/>
  <c r="AG23" i="46"/>
  <c r="AP23" i="46" s="1"/>
  <c r="AH26" i="79"/>
  <c r="AQ26" i="79" s="1"/>
  <c r="AS21" i="2"/>
  <c r="AL21" i="2"/>
  <c r="AU21" i="2" s="1"/>
  <c r="AS20" i="24"/>
  <c r="AL20" i="24"/>
  <c r="AU20" i="24" s="1"/>
  <c r="AF23" i="23"/>
  <c r="AO23" i="23" s="1"/>
  <c r="AO25" i="23" s="1"/>
  <c r="AE23" i="23"/>
  <c r="AG23" i="23"/>
  <c r="AP23" i="23" s="1"/>
  <c r="AP25" i="23" s="1"/>
  <c r="AH23" i="20"/>
  <c r="AQ23" i="20" s="1"/>
  <c r="AQ25" i="20" s="1"/>
  <c r="AZ3" i="20"/>
  <c r="AI23" i="39"/>
  <c r="AN23" i="39"/>
  <c r="AS8" i="22"/>
  <c r="AL8" i="22"/>
  <c r="AU8" i="22" s="1"/>
  <c r="AG25" i="76"/>
  <c r="AP25" i="76" s="1"/>
  <c r="AF25" i="76"/>
  <c r="AO25" i="76" s="1"/>
  <c r="W26" i="76"/>
  <c r="AE25" i="76"/>
  <c r="AS16" i="53"/>
  <c r="AL16" i="53"/>
  <c r="AU16" i="53" s="1"/>
  <c r="AJ20" i="64"/>
  <c r="AK20" i="64"/>
  <c r="AT20" i="64" s="1"/>
  <c r="AJ14" i="64"/>
  <c r="AK14" i="64"/>
  <c r="AT14" i="64" s="1"/>
  <c r="AJ8" i="64"/>
  <c r="AK8" i="64"/>
  <c r="AT8" i="64" s="1"/>
  <c r="AJ23" i="11"/>
  <c r="AS23" i="11" s="1"/>
  <c r="AK23" i="11"/>
  <c r="AT23" i="11" s="1"/>
  <c r="AI24" i="31"/>
  <c r="AN24" i="31"/>
  <c r="Z23" i="5"/>
  <c r="AJ19" i="16"/>
  <c r="AK19" i="16"/>
  <c r="AT19" i="16" s="1"/>
  <c r="AJ13" i="16"/>
  <c r="AK13" i="16"/>
  <c r="AT13" i="16" s="1"/>
  <c r="AJ7" i="16"/>
  <c r="AK7" i="16"/>
  <c r="AT7" i="16" s="1"/>
  <c r="AS14" i="54"/>
  <c r="AL14" i="54"/>
  <c r="AU14" i="54" s="1"/>
  <c r="AF23" i="91"/>
  <c r="AO23" i="91" s="1"/>
  <c r="AE23" i="91"/>
  <c r="AG23" i="91"/>
  <c r="AP23" i="91" s="1"/>
  <c r="W24" i="91"/>
  <c r="AL23" i="24"/>
  <c r="AU23" i="24" s="1"/>
  <c r="AR23" i="24"/>
  <c r="AR25" i="24" s="1"/>
  <c r="AS3" i="60"/>
  <c r="AL3" i="60"/>
  <c r="AU3" i="60" s="1"/>
  <c r="AS22" i="60"/>
  <c r="AL22" i="60"/>
  <c r="AU22" i="60" s="1"/>
  <c r="AU25" i="14"/>
  <c r="C11" i="14" s="1"/>
  <c r="AJ20" i="11"/>
  <c r="AK20" i="11"/>
  <c r="AT20" i="11" s="1"/>
  <c r="AJ14" i="11"/>
  <c r="AK14" i="11"/>
  <c r="AT14" i="11" s="1"/>
  <c r="AJ8" i="11"/>
  <c r="AK8" i="11"/>
  <c r="AT8" i="11" s="1"/>
  <c r="AR24" i="80"/>
  <c r="Z24" i="92"/>
  <c r="AJ18" i="72"/>
  <c r="AK18" i="72"/>
  <c r="AT18" i="72" s="1"/>
  <c r="AJ12" i="72"/>
  <c r="AK12" i="72"/>
  <c r="AT12" i="72" s="1"/>
  <c r="AJ6" i="72"/>
  <c r="AK6" i="72"/>
  <c r="AT6" i="72" s="1"/>
  <c r="AS10" i="24"/>
  <c r="AL10" i="24"/>
  <c r="AU10" i="24" s="1"/>
  <c r="AX22" i="18"/>
  <c r="S22" i="18" s="1"/>
  <c r="AC22" i="18" s="1"/>
  <c r="AB23" i="18" s="1"/>
  <c r="AJ4" i="54"/>
  <c r="AK4" i="54"/>
  <c r="AT4" i="54" s="1"/>
  <c r="AT25" i="54" s="1"/>
  <c r="AS21" i="54"/>
  <c r="AL21" i="54"/>
  <c r="AU21" i="54" s="1"/>
  <c r="Y25" i="82"/>
  <c r="Z25" i="82" s="1"/>
  <c r="X25" i="82"/>
  <c r="AS15" i="8"/>
  <c r="AL15" i="8"/>
  <c r="AU15" i="8" s="1"/>
  <c r="AS10" i="22"/>
  <c r="AL10" i="22"/>
  <c r="AU10" i="22" s="1"/>
  <c r="AS6" i="53"/>
  <c r="AL6" i="53"/>
  <c r="AU6" i="53" s="1"/>
  <c r="AS4" i="14"/>
  <c r="AL4" i="14"/>
  <c r="AU4" i="14" s="1"/>
  <c r="AJ22" i="51"/>
  <c r="AK22" i="51"/>
  <c r="AT22" i="51" s="1"/>
  <c r="AJ16" i="51"/>
  <c r="AK16" i="51"/>
  <c r="AT16" i="51" s="1"/>
  <c r="AJ10" i="51"/>
  <c r="AK10" i="51"/>
  <c r="AT10" i="51" s="1"/>
  <c r="AJ3" i="51"/>
  <c r="AB4" i="51"/>
  <c r="AS4" i="19"/>
  <c r="AL4" i="19"/>
  <c r="AU4" i="19" s="1"/>
  <c r="AU25" i="19" s="1"/>
  <c r="C11" i="19" s="1"/>
  <c r="AJ23" i="61"/>
  <c r="AS23" i="61" s="1"/>
  <c r="AK23" i="61"/>
  <c r="AT23" i="61" s="1"/>
  <c r="AR22" i="46"/>
  <c r="AL23" i="72"/>
  <c r="AU23" i="72" s="1"/>
  <c r="AR23" i="72"/>
  <c r="AR25" i="72" s="1"/>
  <c r="AS10" i="54"/>
  <c r="AL10" i="54"/>
  <c r="AU10" i="54" s="1"/>
  <c r="AS3" i="8"/>
  <c r="AL3" i="8"/>
  <c r="AU3" i="8" s="1"/>
  <c r="AJ18" i="58"/>
  <c r="AK18" i="58"/>
  <c r="AT18" i="58" s="1"/>
  <c r="AJ12" i="58"/>
  <c r="AK12" i="58"/>
  <c r="AT12" i="58" s="1"/>
  <c r="AJ6" i="58"/>
  <c r="AK6" i="58"/>
  <c r="AT6" i="58" s="1"/>
  <c r="AS12" i="60"/>
  <c r="AL12" i="60"/>
  <c r="AU12" i="60" s="1"/>
  <c r="AN24" i="77"/>
  <c r="AI24" i="77"/>
  <c r="AJ19" i="61"/>
  <c r="AK19" i="61"/>
  <c r="AT19" i="61" s="1"/>
  <c r="AJ13" i="61"/>
  <c r="AK13" i="61"/>
  <c r="AT13" i="61" s="1"/>
  <c r="AJ7" i="61"/>
  <c r="AK7" i="61"/>
  <c r="AT7" i="61" s="1"/>
  <c r="AH25" i="43"/>
  <c r="AQ25" i="43" s="1"/>
  <c r="AS19" i="2"/>
  <c r="AL19" i="2"/>
  <c r="AU19" i="2" s="1"/>
  <c r="AS12" i="24"/>
  <c r="AL12" i="24"/>
  <c r="AU12" i="24" s="1"/>
  <c r="AJ21" i="17"/>
  <c r="AK21" i="17"/>
  <c r="AT21" i="17" s="1"/>
  <c r="AJ15" i="17"/>
  <c r="AK15" i="17"/>
  <c r="AT15" i="17" s="1"/>
  <c r="AJ9" i="17"/>
  <c r="AK9" i="17"/>
  <c r="AT9" i="17" s="1"/>
  <c r="AS5" i="54"/>
  <c r="AL5" i="54"/>
  <c r="AU5" i="54" s="1"/>
  <c r="AS5" i="8"/>
  <c r="AL5" i="8"/>
  <c r="AU5" i="8" s="1"/>
  <c r="AJ18" i="67"/>
  <c r="AK18" i="67"/>
  <c r="AT18" i="67" s="1"/>
  <c r="AJ12" i="67"/>
  <c r="AK12" i="67"/>
  <c r="AT12" i="67" s="1"/>
  <c r="AJ6" i="67"/>
  <c r="AK6" i="67"/>
  <c r="AT6" i="67" s="1"/>
  <c r="AH25" i="87"/>
  <c r="AQ25" i="87" s="1"/>
  <c r="AJ17" i="59"/>
  <c r="AK17" i="59"/>
  <c r="AT17" i="59" s="1"/>
  <c r="AJ11" i="59"/>
  <c r="AK11" i="59"/>
  <c r="AT11" i="59" s="1"/>
  <c r="AJ5" i="59"/>
  <c r="AK5" i="59"/>
  <c r="AT5" i="59" s="1"/>
  <c r="AJ19" i="50"/>
  <c r="AK19" i="50"/>
  <c r="AT19" i="50" s="1"/>
  <c r="AJ13" i="50"/>
  <c r="AK13" i="50"/>
  <c r="AT13" i="50" s="1"/>
  <c r="AJ7" i="50"/>
  <c r="AK7" i="50"/>
  <c r="AT7" i="50" s="1"/>
  <c r="X24" i="93"/>
  <c r="Z24" i="93" s="1"/>
  <c r="Y24" i="93"/>
  <c r="AI25" i="48"/>
  <c r="AN25" i="48"/>
  <c r="AN25" i="44"/>
  <c r="AI25" i="44"/>
  <c r="AH23" i="35"/>
  <c r="AQ23" i="35" s="1"/>
  <c r="Z24" i="47"/>
  <c r="AS20" i="2"/>
  <c r="AL20" i="2"/>
  <c r="AU20" i="2" s="1"/>
  <c r="AS7" i="24"/>
  <c r="AL7" i="24"/>
  <c r="AU7" i="24" s="1"/>
  <c r="AG24" i="81"/>
  <c r="AP24" i="81" s="1"/>
  <c r="AF24" i="81"/>
  <c r="AO24" i="81" s="1"/>
  <c r="AE24" i="81"/>
  <c r="W25" i="81"/>
  <c r="AR23" i="41"/>
  <c r="AS18" i="8"/>
  <c r="AL18" i="8"/>
  <c r="AU18" i="8" s="1"/>
  <c r="AS13" i="22"/>
  <c r="AL13" i="22"/>
  <c r="AU13" i="22" s="1"/>
  <c r="AS8" i="60"/>
  <c r="AL8" i="60"/>
  <c r="AU8" i="60" s="1"/>
  <c r="AS21" i="53"/>
  <c r="AL21" i="53"/>
  <c r="AU21" i="53" s="1"/>
  <c r="AE23" i="49"/>
  <c r="AG23" i="49"/>
  <c r="AP23" i="49" s="1"/>
  <c r="AP25" i="49" s="1"/>
  <c r="AF23" i="49"/>
  <c r="AO23" i="49" s="1"/>
  <c r="AO25" i="49" s="1"/>
  <c r="AS4" i="63"/>
  <c r="AS25" i="63" s="1"/>
  <c r="AL4" i="63"/>
  <c r="AU4" i="63" s="1"/>
  <c r="AU25" i="63" s="1"/>
  <c r="C11" i="63" s="1"/>
  <c r="F16" i="97" s="1"/>
  <c r="AE23" i="62"/>
  <c r="AG23" i="62"/>
  <c r="AP23" i="62" s="1"/>
  <c r="AP25" i="62" s="1"/>
  <c r="AF23" i="62"/>
  <c r="AO23" i="62" s="1"/>
  <c r="AO25" i="62" s="1"/>
  <c r="AX23" i="56"/>
  <c r="S23" i="56" s="1"/>
  <c r="AC23" i="56" s="1"/>
  <c r="AX3" i="56"/>
  <c r="S3" i="56" s="1"/>
  <c r="AC3" i="56" s="1"/>
  <c r="AX4" i="56"/>
  <c r="S4" i="56" s="1"/>
  <c r="AC4" i="56" s="1"/>
  <c r="AB5" i="56" s="1"/>
  <c r="AX5" i="56"/>
  <c r="S5" i="56" s="1"/>
  <c r="AC5" i="56" s="1"/>
  <c r="AB6" i="56" s="1"/>
  <c r="AX6" i="56"/>
  <c r="S6" i="56" s="1"/>
  <c r="AC6" i="56" s="1"/>
  <c r="AB7" i="56" s="1"/>
  <c r="AX7" i="56"/>
  <c r="S7" i="56" s="1"/>
  <c r="AC7" i="56" s="1"/>
  <c r="AB8" i="56" s="1"/>
  <c r="AX8" i="56"/>
  <c r="S8" i="56" s="1"/>
  <c r="AC8" i="56" s="1"/>
  <c r="AB9" i="56" s="1"/>
  <c r="AX9" i="56"/>
  <c r="S9" i="56" s="1"/>
  <c r="AC9" i="56" s="1"/>
  <c r="AB10" i="56" s="1"/>
  <c r="AX10" i="56"/>
  <c r="S10" i="56" s="1"/>
  <c r="AC10" i="56" s="1"/>
  <c r="AB11" i="56" s="1"/>
  <c r="AX11" i="56"/>
  <c r="S11" i="56" s="1"/>
  <c r="AC11" i="56" s="1"/>
  <c r="AB12" i="56" s="1"/>
  <c r="AX12" i="56"/>
  <c r="S12" i="56" s="1"/>
  <c r="AC12" i="56" s="1"/>
  <c r="AB13" i="56" s="1"/>
  <c r="AX13" i="56"/>
  <c r="S13" i="56" s="1"/>
  <c r="AC13" i="56" s="1"/>
  <c r="AB14" i="56" s="1"/>
  <c r="AX14" i="56"/>
  <c r="S14" i="56" s="1"/>
  <c r="AC14" i="56" s="1"/>
  <c r="AB15" i="56" s="1"/>
  <c r="AX15" i="56"/>
  <c r="S15" i="56" s="1"/>
  <c r="AC15" i="56" s="1"/>
  <c r="AB16" i="56" s="1"/>
  <c r="AX16" i="56"/>
  <c r="S16" i="56" s="1"/>
  <c r="AC16" i="56" s="1"/>
  <c r="AB17" i="56" s="1"/>
  <c r="AX17" i="56"/>
  <c r="S17" i="56" s="1"/>
  <c r="AC17" i="56" s="1"/>
  <c r="AB18" i="56" s="1"/>
  <c r="AX18" i="56"/>
  <c r="S18" i="56" s="1"/>
  <c r="AC18" i="56" s="1"/>
  <c r="AB19" i="56" s="1"/>
  <c r="AX19" i="56"/>
  <c r="S19" i="56" s="1"/>
  <c r="AC19" i="56" s="1"/>
  <c r="AB20" i="56" s="1"/>
  <c r="AX20" i="56"/>
  <c r="S20" i="56" s="1"/>
  <c r="AC20" i="56" s="1"/>
  <c r="AB21" i="56" s="1"/>
  <c r="AX21" i="56"/>
  <c r="S21" i="56" s="1"/>
  <c r="AC21" i="56" s="1"/>
  <c r="AB22" i="56" s="1"/>
  <c r="AS19" i="54"/>
  <c r="AL19" i="54"/>
  <c r="AU19" i="54" s="1"/>
  <c r="AS7" i="8"/>
  <c r="AL7" i="8"/>
  <c r="AU7" i="8" s="1"/>
  <c r="AS9" i="60"/>
  <c r="AL9" i="60"/>
  <c r="AU9" i="60" s="1"/>
  <c r="AJ4" i="53"/>
  <c r="AK4" i="53"/>
  <c r="AT4" i="53" s="1"/>
  <c r="AT25" i="53" s="1"/>
  <c r="AJ19" i="64"/>
  <c r="AK19" i="64"/>
  <c r="AT19" i="64" s="1"/>
  <c r="AJ13" i="64"/>
  <c r="AK13" i="64"/>
  <c r="AT13" i="64" s="1"/>
  <c r="AJ7" i="64"/>
  <c r="AK7" i="64"/>
  <c r="AT7" i="64" s="1"/>
  <c r="X24" i="29"/>
  <c r="Y24" i="29"/>
  <c r="Z24" i="29" s="1"/>
  <c r="AH25" i="25"/>
  <c r="AQ25" i="25" s="1"/>
  <c r="AJ18" i="16"/>
  <c r="AK18" i="16"/>
  <c r="AT18" i="16" s="1"/>
  <c r="AJ12" i="16"/>
  <c r="AK12" i="16"/>
  <c r="AT12" i="16" s="1"/>
  <c r="AJ6" i="16"/>
  <c r="AK6" i="16"/>
  <c r="AT6" i="16" s="1"/>
  <c r="AS10" i="2"/>
  <c r="AL10" i="2"/>
  <c r="AU10" i="2" s="1"/>
  <c r="AS15" i="24"/>
  <c r="AL15" i="24"/>
  <c r="AU15" i="24" s="1"/>
  <c r="AS20" i="8"/>
  <c r="AL20" i="8"/>
  <c r="AU20" i="8" s="1"/>
  <c r="AS21" i="22"/>
  <c r="AL21" i="22"/>
  <c r="AU21" i="22" s="1"/>
  <c r="AS11" i="53"/>
  <c r="AL11" i="53"/>
  <c r="AU11" i="53" s="1"/>
  <c r="AS25" i="14"/>
  <c r="AX23" i="49"/>
  <c r="AX3" i="49"/>
  <c r="S3" i="49" s="1"/>
  <c r="AX4" i="49"/>
  <c r="AX5" i="49"/>
  <c r="AX6" i="49"/>
  <c r="AX7" i="49"/>
  <c r="AX8" i="49"/>
  <c r="AX9" i="49"/>
  <c r="AX10" i="49"/>
  <c r="AX11" i="49"/>
  <c r="AX12" i="49"/>
  <c r="AX13" i="49"/>
  <c r="AX14" i="49"/>
  <c r="AX15" i="49"/>
  <c r="AX16" i="49"/>
  <c r="AX17" i="49"/>
  <c r="AX18" i="49"/>
  <c r="AX19" i="49"/>
  <c r="AX20" i="49"/>
  <c r="AX21" i="49"/>
  <c r="AS25" i="19"/>
  <c r="AJ19" i="11"/>
  <c r="AK19" i="11"/>
  <c r="AT19" i="11" s="1"/>
  <c r="AJ13" i="11"/>
  <c r="AK13" i="11"/>
  <c r="AT13" i="11" s="1"/>
  <c r="AJ7" i="11"/>
  <c r="AK7" i="11"/>
  <c r="AT7" i="11" s="1"/>
  <c r="AH24" i="45"/>
  <c r="AQ24" i="45" s="1"/>
  <c r="AR24" i="30"/>
  <c r="AJ17" i="72"/>
  <c r="AK17" i="72"/>
  <c r="AT17" i="72" s="1"/>
  <c r="AJ11" i="72"/>
  <c r="AK11" i="72"/>
  <c r="AT11" i="72" s="1"/>
  <c r="AJ5" i="72"/>
  <c r="AK5" i="72"/>
  <c r="AT5" i="72" s="1"/>
  <c r="AS11" i="2"/>
  <c r="AL11" i="2"/>
  <c r="AU11" i="2" s="1"/>
  <c r="AS11" i="60"/>
  <c r="AL11" i="60"/>
  <c r="AU11" i="60" s="1"/>
  <c r="AJ21" i="51"/>
  <c r="AK21" i="51"/>
  <c r="AT21" i="51" s="1"/>
  <c r="AJ15" i="51"/>
  <c r="AK15" i="51"/>
  <c r="AT15" i="51" s="1"/>
  <c r="AJ9" i="51"/>
  <c r="AK9" i="51"/>
  <c r="AT9" i="51" s="1"/>
  <c r="AH24" i="90"/>
  <c r="AQ24" i="90" s="1"/>
  <c r="AS6" i="2"/>
  <c r="AL6" i="2"/>
  <c r="AU6" i="2" s="1"/>
  <c r="AS5" i="24"/>
  <c r="AL5" i="24"/>
  <c r="AU5" i="24" s="1"/>
  <c r="AK23" i="17"/>
  <c r="AT23" i="17" s="1"/>
  <c r="Y24" i="78"/>
  <c r="X24" i="78"/>
  <c r="X25" i="36"/>
  <c r="Y25" i="36"/>
  <c r="AJ4" i="8"/>
  <c r="AK4" i="8"/>
  <c r="AT4" i="8" s="1"/>
  <c r="AT25" i="8" s="1"/>
  <c r="AS22" i="8"/>
  <c r="AL22" i="8"/>
  <c r="AU22" i="8" s="1"/>
  <c r="AS11" i="22"/>
  <c r="AL11" i="22"/>
  <c r="AU11" i="22" s="1"/>
  <c r="AJ17" i="58"/>
  <c r="AK17" i="58"/>
  <c r="AT17" i="58" s="1"/>
  <c r="AJ11" i="58"/>
  <c r="AK11" i="58"/>
  <c r="AT11" i="58" s="1"/>
  <c r="AJ5" i="58"/>
  <c r="AK5" i="58"/>
  <c r="AT5" i="58" s="1"/>
  <c r="AS7" i="53"/>
  <c r="AL7" i="53"/>
  <c r="AU7" i="53" s="1"/>
  <c r="AI25" i="86"/>
  <c r="AN25" i="86"/>
  <c r="AJ18" i="61"/>
  <c r="AK18" i="61"/>
  <c r="AT18" i="61" s="1"/>
  <c r="AJ12" i="61"/>
  <c r="AK12" i="61"/>
  <c r="AT12" i="61" s="1"/>
  <c r="AJ6" i="61"/>
  <c r="AK6" i="61"/>
  <c r="AT6" i="61" s="1"/>
  <c r="AI22" i="57"/>
  <c r="AN22" i="57"/>
  <c r="AF25" i="30"/>
  <c r="AO25" i="30" s="1"/>
  <c r="AE25" i="30"/>
  <c r="W26" i="30"/>
  <c r="AG25" i="30"/>
  <c r="AP25" i="30" s="1"/>
  <c r="AJ20" i="17"/>
  <c r="AK20" i="17"/>
  <c r="AT20" i="17" s="1"/>
  <c r="AJ14" i="17"/>
  <c r="AK14" i="17"/>
  <c r="AT14" i="17" s="1"/>
  <c r="AJ8" i="17"/>
  <c r="AK8" i="17"/>
  <c r="AT8" i="17" s="1"/>
  <c r="AU25" i="3"/>
  <c r="C11" i="3" s="1"/>
  <c r="AS12" i="22"/>
  <c r="AL12" i="22"/>
  <c r="AU12" i="22" s="1"/>
  <c r="AS19" i="60"/>
  <c r="AL19" i="60"/>
  <c r="AU19" i="60" s="1"/>
  <c r="AJ17" i="67"/>
  <c r="AK17" i="67"/>
  <c r="AT17" i="67" s="1"/>
  <c r="AJ11" i="67"/>
  <c r="AK11" i="67"/>
  <c r="AT11" i="67" s="1"/>
  <c r="AJ5" i="67"/>
  <c r="AK5" i="67"/>
  <c r="AT5" i="67" s="1"/>
  <c r="AS20" i="53"/>
  <c r="AL20" i="53"/>
  <c r="AU20" i="53" s="1"/>
  <c r="AJ22" i="59"/>
  <c r="AK22" i="59"/>
  <c r="AT22" i="59" s="1"/>
  <c r="AJ16" i="59"/>
  <c r="AK16" i="59"/>
  <c r="AT16" i="59" s="1"/>
  <c r="AJ10" i="59"/>
  <c r="AK10" i="59"/>
  <c r="AT10" i="59" s="1"/>
  <c r="AB4" i="59"/>
  <c r="AJ3" i="59"/>
  <c r="AJ18" i="50"/>
  <c r="AK18" i="50"/>
  <c r="AT18" i="50" s="1"/>
  <c r="AJ12" i="50"/>
  <c r="AK12" i="50"/>
  <c r="AT12" i="50" s="1"/>
  <c r="AJ6" i="50"/>
  <c r="AK6" i="50"/>
  <c r="AT6" i="50" s="1"/>
  <c r="AL23" i="53"/>
  <c r="AU23" i="53" s="1"/>
  <c r="AI23" i="10"/>
  <c r="AN23" i="10"/>
  <c r="AN25" i="10" s="1"/>
  <c r="X25" i="38"/>
  <c r="Z25" i="38" s="1"/>
  <c r="Y25" i="38"/>
  <c r="AH25" i="80"/>
  <c r="AQ25" i="80" s="1"/>
  <c r="Z23" i="35"/>
  <c r="AL23" i="11"/>
  <c r="AU23" i="11" s="1"/>
  <c r="AR23" i="11"/>
  <c r="AR25" i="11" s="1"/>
  <c r="AL23" i="8"/>
  <c r="AU23" i="8" s="1"/>
  <c r="AR23" i="8"/>
  <c r="AR25" i="8" s="1"/>
  <c r="AS12" i="54"/>
  <c r="AL12" i="54"/>
  <c r="AU12" i="54" s="1"/>
  <c r="AG24" i="75"/>
  <c r="AP24" i="75" s="1"/>
  <c r="AF24" i="75"/>
  <c r="AO24" i="75" s="1"/>
  <c r="AE24" i="75"/>
  <c r="W25" i="75"/>
  <c r="AJ23" i="64"/>
  <c r="AS23" i="64" s="1"/>
  <c r="AK23" i="64"/>
  <c r="AT23" i="64" s="1"/>
  <c r="AX23" i="55"/>
  <c r="S23" i="55" s="1"/>
  <c r="AC23" i="55" s="1"/>
  <c r="AX3" i="55"/>
  <c r="S3" i="55" s="1"/>
  <c r="AC3" i="55" s="1"/>
  <c r="AX4" i="55"/>
  <c r="S4" i="55" s="1"/>
  <c r="AC4" i="55" s="1"/>
  <c r="AB5" i="55" s="1"/>
  <c r="AX5" i="55"/>
  <c r="S5" i="55" s="1"/>
  <c r="AC5" i="55" s="1"/>
  <c r="AB6" i="55" s="1"/>
  <c r="AX6" i="55"/>
  <c r="S6" i="55" s="1"/>
  <c r="AC6" i="55" s="1"/>
  <c r="AB7" i="55" s="1"/>
  <c r="AX7" i="55"/>
  <c r="S7" i="55" s="1"/>
  <c r="AC7" i="55" s="1"/>
  <c r="AB8" i="55" s="1"/>
  <c r="AX8" i="55"/>
  <c r="S8" i="55" s="1"/>
  <c r="AC8" i="55" s="1"/>
  <c r="AB9" i="55" s="1"/>
  <c r="AX9" i="55"/>
  <c r="S9" i="55" s="1"/>
  <c r="AC9" i="55" s="1"/>
  <c r="AB10" i="55" s="1"/>
  <c r="AX10" i="55"/>
  <c r="S10" i="55" s="1"/>
  <c r="AC10" i="55" s="1"/>
  <c r="AB11" i="55" s="1"/>
  <c r="AX11" i="55"/>
  <c r="S11" i="55" s="1"/>
  <c r="AC11" i="55" s="1"/>
  <c r="AB12" i="55" s="1"/>
  <c r="AX12" i="55"/>
  <c r="S12" i="55" s="1"/>
  <c r="AC12" i="55" s="1"/>
  <c r="AB13" i="55" s="1"/>
  <c r="AX13" i="55"/>
  <c r="S13" i="55" s="1"/>
  <c r="AC13" i="55" s="1"/>
  <c r="AB14" i="55" s="1"/>
  <c r="AX14" i="55"/>
  <c r="S14" i="55" s="1"/>
  <c r="AC14" i="55" s="1"/>
  <c r="AB15" i="55" s="1"/>
  <c r="AX15" i="55"/>
  <c r="S15" i="55" s="1"/>
  <c r="AC15" i="55" s="1"/>
  <c r="AB16" i="55" s="1"/>
  <c r="AX16" i="55"/>
  <c r="S16" i="55" s="1"/>
  <c r="AC16" i="55" s="1"/>
  <c r="AB17" i="55" s="1"/>
  <c r="AX17" i="55"/>
  <c r="S17" i="55" s="1"/>
  <c r="AC17" i="55" s="1"/>
  <c r="AB18" i="55" s="1"/>
  <c r="AX18" i="55"/>
  <c r="S18" i="55" s="1"/>
  <c r="AC18" i="55" s="1"/>
  <c r="AB19" i="55" s="1"/>
  <c r="AX19" i="55"/>
  <c r="S19" i="55" s="1"/>
  <c r="AC19" i="55" s="1"/>
  <c r="AB20" i="55" s="1"/>
  <c r="AX20" i="55"/>
  <c r="S20" i="55" s="1"/>
  <c r="AC20" i="55" s="1"/>
  <c r="AB21" i="55" s="1"/>
  <c r="AX21" i="55"/>
  <c r="S21" i="55" s="1"/>
  <c r="AC21" i="55" s="1"/>
  <c r="AB22" i="55" s="1"/>
  <c r="AH25" i="40"/>
  <c r="AQ25" i="40" s="1"/>
  <c r="Z26" i="79"/>
  <c r="AS9" i="2"/>
  <c r="AL9" i="2"/>
  <c r="AU9" i="2" s="1"/>
  <c r="AS8" i="24"/>
  <c r="AL8" i="24"/>
  <c r="AU8" i="24" s="1"/>
  <c r="AX22" i="56"/>
  <c r="S22" i="56" s="1"/>
  <c r="AC22" i="56" s="1"/>
  <c r="AB23" i="56" s="1"/>
  <c r="Z23" i="20"/>
  <c r="AS14" i="22"/>
  <c r="AL14" i="22"/>
  <c r="AU14" i="22" s="1"/>
  <c r="AS3" i="53"/>
  <c r="AL3" i="53"/>
  <c r="AU3" i="53" s="1"/>
  <c r="AS22" i="53"/>
  <c r="AL22" i="53"/>
  <c r="AU22" i="53" s="1"/>
  <c r="X23" i="68"/>
  <c r="Z23" i="68" s="1"/>
  <c r="Y23" i="68"/>
  <c r="AJ18" i="64"/>
  <c r="AK18" i="64"/>
  <c r="AT18" i="64" s="1"/>
  <c r="AJ12" i="64"/>
  <c r="AK12" i="64"/>
  <c r="AT12" i="64" s="1"/>
  <c r="AJ6" i="64"/>
  <c r="AK6" i="64"/>
  <c r="AT6" i="64" s="1"/>
  <c r="AN23" i="29"/>
  <c r="AI23" i="29"/>
  <c r="AR23" i="45"/>
  <c r="AJ17" i="16"/>
  <c r="AK17" i="16"/>
  <c r="AT17" i="16" s="1"/>
  <c r="AJ11" i="16"/>
  <c r="AK11" i="16"/>
  <c r="AT11" i="16" s="1"/>
  <c r="AJ5" i="16"/>
  <c r="AK5" i="16"/>
  <c r="AT5" i="16" s="1"/>
  <c r="AR22" i="32"/>
  <c r="AS20" i="54"/>
  <c r="AL20" i="54"/>
  <c r="AU20" i="54" s="1"/>
  <c r="AR22" i="27"/>
  <c r="AS10" i="60"/>
  <c r="AL10" i="60"/>
  <c r="AU10" i="60" s="1"/>
  <c r="AX22" i="49"/>
  <c r="AJ18" i="11"/>
  <c r="AK18" i="11"/>
  <c r="AT18" i="11" s="1"/>
  <c r="AJ12" i="11"/>
  <c r="AK12" i="11"/>
  <c r="AT12" i="11" s="1"/>
  <c r="AJ6" i="11"/>
  <c r="AK6" i="11"/>
  <c r="AT6" i="11" s="1"/>
  <c r="W25" i="84"/>
  <c r="AE24" i="84"/>
  <c r="AG24" i="84"/>
  <c r="AP24" i="84" s="1"/>
  <c r="AF24" i="84"/>
  <c r="AO24" i="84" s="1"/>
  <c r="AR24" i="43"/>
  <c r="AJ22" i="72"/>
  <c r="AK22" i="72"/>
  <c r="AT22" i="72" s="1"/>
  <c r="AJ16" i="72"/>
  <c r="AK16" i="72"/>
  <c r="AT16" i="72" s="1"/>
  <c r="AJ10" i="72"/>
  <c r="AK10" i="72"/>
  <c r="AT10" i="72" s="1"/>
  <c r="AJ3" i="72"/>
  <c r="AB4" i="72"/>
  <c r="AS16" i="24"/>
  <c r="AL16" i="24"/>
  <c r="AU16" i="24" s="1"/>
  <c r="AS9" i="54"/>
  <c r="AL9" i="54"/>
  <c r="AU9" i="54" s="1"/>
  <c r="AS21" i="8"/>
  <c r="AL21" i="8"/>
  <c r="AU21" i="8" s="1"/>
  <c r="AS16" i="22"/>
  <c r="AL16" i="22"/>
  <c r="AU16" i="22" s="1"/>
  <c r="AS12" i="53"/>
  <c r="AL12" i="53"/>
  <c r="AU12" i="53" s="1"/>
  <c r="AJ20" i="51"/>
  <c r="AK20" i="51"/>
  <c r="AT20" i="51" s="1"/>
  <c r="AJ14" i="51"/>
  <c r="AK14" i="51"/>
  <c r="AT14" i="51" s="1"/>
  <c r="AJ8" i="51"/>
  <c r="AK8" i="51"/>
  <c r="AT8" i="51" s="1"/>
  <c r="AN23" i="16"/>
  <c r="AN25" i="16" s="1"/>
  <c r="AI23" i="16"/>
  <c r="AR22" i="35"/>
  <c r="AS25" i="13"/>
  <c r="AR23" i="61"/>
  <c r="AR25" i="61" s="1"/>
  <c r="AL23" i="61"/>
  <c r="AU23" i="61" s="1"/>
  <c r="AI23" i="78"/>
  <c r="AN23" i="78"/>
  <c r="AS16" i="54"/>
  <c r="AL16" i="54"/>
  <c r="AU16" i="54" s="1"/>
  <c r="X25" i="26"/>
  <c r="Y25" i="26"/>
  <c r="AJ22" i="58"/>
  <c r="AK22" i="58"/>
  <c r="AT22" i="58" s="1"/>
  <c r="AJ16" i="58"/>
  <c r="AK16" i="58"/>
  <c r="AT16" i="58" s="1"/>
  <c r="AJ10" i="58"/>
  <c r="AK10" i="58"/>
  <c r="AT10" i="58" s="1"/>
  <c r="AB4" i="58"/>
  <c r="AJ3" i="58"/>
  <c r="AS18" i="60"/>
  <c r="AL18" i="60"/>
  <c r="AU18" i="60" s="1"/>
  <c r="AJ17" i="61"/>
  <c r="AK17" i="61"/>
  <c r="AT17" i="61" s="1"/>
  <c r="AJ11" i="61"/>
  <c r="AK11" i="61"/>
  <c r="AT11" i="61" s="1"/>
  <c r="AJ5" i="61"/>
  <c r="AK5" i="61"/>
  <c r="AT5" i="61" s="1"/>
  <c r="Z23" i="57"/>
  <c r="X23" i="57"/>
  <c r="Y23" i="57"/>
  <c r="AS7" i="2"/>
  <c r="AL7" i="2"/>
  <c r="AU7" i="2" s="1"/>
  <c r="AS18" i="24"/>
  <c r="AL18" i="24"/>
  <c r="AU18" i="24" s="1"/>
  <c r="AJ19" i="17"/>
  <c r="AK19" i="17"/>
  <c r="AT19" i="17" s="1"/>
  <c r="AJ13" i="17"/>
  <c r="AK13" i="17"/>
  <c r="AT13" i="17" s="1"/>
  <c r="AJ7" i="17"/>
  <c r="AK7" i="17"/>
  <c r="AT7" i="17" s="1"/>
  <c r="AS4" i="13"/>
  <c r="AL4" i="13"/>
  <c r="AU4" i="13" s="1"/>
  <c r="AU25" i="13" s="1"/>
  <c r="C11" i="13" s="1"/>
  <c r="AH23" i="7"/>
  <c r="AQ23" i="7" s="1"/>
  <c r="AQ25" i="7" s="1"/>
  <c r="AZ3" i="7"/>
  <c r="AX22" i="7" s="1"/>
  <c r="S22" i="7" s="1"/>
  <c r="AC22" i="7" s="1"/>
  <c r="AB23" i="7" s="1"/>
  <c r="AS11" i="54"/>
  <c r="AL11" i="54"/>
  <c r="AU11" i="54" s="1"/>
  <c r="AS25" i="3"/>
  <c r="AS11" i="8"/>
  <c r="AL11" i="8"/>
  <c r="AU11" i="8" s="1"/>
  <c r="X25" i="42"/>
  <c r="Y25" i="42"/>
  <c r="AJ22" i="67"/>
  <c r="AK22" i="67"/>
  <c r="AT22" i="67" s="1"/>
  <c r="AJ16" i="67"/>
  <c r="AK16" i="67"/>
  <c r="AT16" i="67" s="1"/>
  <c r="AJ10" i="67"/>
  <c r="AK10" i="67"/>
  <c r="AT10" i="67" s="1"/>
  <c r="AJ3" i="67"/>
  <c r="AB4" i="67"/>
  <c r="AR23" i="85"/>
  <c r="Z25" i="87"/>
  <c r="AJ21" i="59"/>
  <c r="AK21" i="59"/>
  <c r="AT21" i="59" s="1"/>
  <c r="AJ15" i="59"/>
  <c r="AK15" i="59"/>
  <c r="AT15" i="59" s="1"/>
  <c r="AJ9" i="59"/>
  <c r="AK9" i="59"/>
  <c r="AT9" i="59" s="1"/>
  <c r="AJ17" i="50"/>
  <c r="AK17" i="50"/>
  <c r="AT17" i="50" s="1"/>
  <c r="AJ11" i="50"/>
  <c r="AK11" i="50"/>
  <c r="AT11" i="50" s="1"/>
  <c r="AJ5" i="50"/>
  <c r="AK5" i="50"/>
  <c r="AT5" i="50" s="1"/>
  <c r="AL23" i="64"/>
  <c r="AU23" i="64" s="1"/>
  <c r="AR23" i="64"/>
  <c r="AR25" i="64" s="1"/>
  <c r="AS4" i="70"/>
  <c r="AS25" i="70" s="1"/>
  <c r="AL4" i="70"/>
  <c r="AU4" i="70" s="1"/>
  <c r="AU25" i="70" s="1"/>
  <c r="C11" i="70" s="1"/>
  <c r="F23" i="97" s="1"/>
  <c r="AI23" i="12"/>
  <c r="AN23" i="12"/>
  <c r="AN25" i="12" s="1"/>
  <c r="AN24" i="38"/>
  <c r="AI24" i="38"/>
  <c r="Z25" i="80"/>
  <c r="AR24" i="40"/>
  <c r="AS8" i="2"/>
  <c r="AL8" i="2"/>
  <c r="AU8" i="2" s="1"/>
  <c r="AS13" i="24"/>
  <c r="AL13" i="24"/>
  <c r="AU13" i="24" s="1"/>
  <c r="AS6" i="8"/>
  <c r="AL6" i="8"/>
  <c r="AU6" i="8" s="1"/>
  <c r="AS19" i="22"/>
  <c r="AL19" i="22"/>
  <c r="AU19" i="22" s="1"/>
  <c r="AS14" i="60"/>
  <c r="AL14" i="60"/>
  <c r="AU14" i="60" s="1"/>
  <c r="AS9" i="53"/>
  <c r="AL9" i="53"/>
  <c r="AU9" i="53" s="1"/>
  <c r="AX22" i="55"/>
  <c r="S22" i="55" s="1"/>
  <c r="AC22" i="55" s="1"/>
  <c r="AB23" i="55" s="1"/>
  <c r="Z25" i="40"/>
  <c r="AR25" i="96"/>
  <c r="W25" i="88"/>
  <c r="AG24" i="88"/>
  <c r="AP24" i="88" s="1"/>
  <c r="AF24" i="88"/>
  <c r="AO24" i="88" s="1"/>
  <c r="AE24" i="88"/>
  <c r="AE23" i="74"/>
  <c r="W24" i="74"/>
  <c r="AF23" i="74"/>
  <c r="AO23" i="74" s="1"/>
  <c r="AG23" i="74"/>
  <c r="AP23" i="74" s="1"/>
  <c r="AS7" i="54"/>
  <c r="AL7" i="54"/>
  <c r="AU7" i="54" s="1"/>
  <c r="AS13" i="8"/>
  <c r="AL13" i="8"/>
  <c r="AU13" i="8" s="1"/>
  <c r="AX23" i="12"/>
  <c r="S23" i="12" s="1"/>
  <c r="AC23" i="12" s="1"/>
  <c r="AJ23" i="12" s="1"/>
  <c r="AS23" i="12" s="1"/>
  <c r="AX3" i="12"/>
  <c r="S3" i="12" s="1"/>
  <c r="AC3" i="12" s="1"/>
  <c r="AX4" i="12"/>
  <c r="S4" i="12" s="1"/>
  <c r="AC4" i="12" s="1"/>
  <c r="AB5" i="12" s="1"/>
  <c r="AX5" i="12"/>
  <c r="S5" i="12" s="1"/>
  <c r="AC5" i="12" s="1"/>
  <c r="AB6" i="12" s="1"/>
  <c r="AX6" i="12"/>
  <c r="S6" i="12" s="1"/>
  <c r="AC6" i="12" s="1"/>
  <c r="AB7" i="12" s="1"/>
  <c r="AX7" i="12"/>
  <c r="S7" i="12" s="1"/>
  <c r="AC7" i="12" s="1"/>
  <c r="AB8" i="12" s="1"/>
  <c r="AX8" i="12"/>
  <c r="S8" i="12" s="1"/>
  <c r="AC8" i="12" s="1"/>
  <c r="AB9" i="12" s="1"/>
  <c r="AX9" i="12"/>
  <c r="S9" i="12" s="1"/>
  <c r="AC9" i="12" s="1"/>
  <c r="AB10" i="12" s="1"/>
  <c r="AX10" i="12"/>
  <c r="S10" i="12" s="1"/>
  <c r="AC10" i="12" s="1"/>
  <c r="AB11" i="12" s="1"/>
  <c r="AX11" i="12"/>
  <c r="S11" i="12" s="1"/>
  <c r="AC11" i="12" s="1"/>
  <c r="AB12" i="12" s="1"/>
  <c r="AX12" i="12"/>
  <c r="S12" i="12" s="1"/>
  <c r="AC12" i="12" s="1"/>
  <c r="AB13" i="12" s="1"/>
  <c r="AX13" i="12"/>
  <c r="S13" i="12" s="1"/>
  <c r="AC13" i="12" s="1"/>
  <c r="AB14" i="12" s="1"/>
  <c r="AX14" i="12"/>
  <c r="S14" i="12" s="1"/>
  <c r="AC14" i="12" s="1"/>
  <c r="AB15" i="12" s="1"/>
  <c r="AX15" i="12"/>
  <c r="S15" i="12" s="1"/>
  <c r="AC15" i="12" s="1"/>
  <c r="AB16" i="12" s="1"/>
  <c r="AX16" i="12"/>
  <c r="S16" i="12" s="1"/>
  <c r="AC16" i="12" s="1"/>
  <c r="AB17" i="12" s="1"/>
  <c r="AX17" i="12"/>
  <c r="S17" i="12" s="1"/>
  <c r="AC17" i="12" s="1"/>
  <c r="AB18" i="12" s="1"/>
  <c r="AX18" i="12"/>
  <c r="S18" i="12" s="1"/>
  <c r="AC18" i="12" s="1"/>
  <c r="AB19" i="12" s="1"/>
  <c r="AX19" i="12"/>
  <c r="S19" i="12" s="1"/>
  <c r="AC19" i="12" s="1"/>
  <c r="AB20" i="12" s="1"/>
  <c r="AX20" i="12"/>
  <c r="S20" i="12" s="1"/>
  <c r="AC20" i="12" s="1"/>
  <c r="AB21" i="12" s="1"/>
  <c r="AX21" i="12"/>
  <c r="S21" i="12" s="1"/>
  <c r="AC21" i="12" s="1"/>
  <c r="AB22" i="12" s="1"/>
  <c r="AS15" i="60"/>
  <c r="AL15" i="60"/>
  <c r="AU15" i="60" s="1"/>
  <c r="AH24" i="85"/>
  <c r="AQ24" i="85" s="1"/>
  <c r="AI22" i="68"/>
  <c r="AN22" i="68"/>
  <c r="AJ17" i="64"/>
  <c r="AK17" i="64"/>
  <c r="AT17" i="64" s="1"/>
  <c r="AJ11" i="64"/>
  <c r="AK11" i="64"/>
  <c r="AT11" i="64" s="1"/>
  <c r="AJ5" i="64"/>
  <c r="AK5" i="64"/>
  <c r="AT5" i="64" s="1"/>
  <c r="AR23" i="47"/>
  <c r="Z25" i="25"/>
  <c r="AJ22" i="16"/>
  <c r="AK22" i="16"/>
  <c r="AT22" i="16" s="1"/>
  <c r="AJ16" i="16"/>
  <c r="AK16" i="16"/>
  <c r="AT16" i="16" s="1"/>
  <c r="AJ10" i="16"/>
  <c r="AK10" i="16"/>
  <c r="AT10" i="16" s="1"/>
  <c r="AJ3" i="16"/>
  <c r="AB4" i="16"/>
  <c r="AS16" i="2"/>
  <c r="AL16" i="2"/>
  <c r="AU16" i="2" s="1"/>
  <c r="AS21" i="24"/>
  <c r="AL21" i="24"/>
  <c r="AU21" i="24" s="1"/>
  <c r="AS8" i="8"/>
  <c r="AL8" i="8"/>
  <c r="AU8" i="8" s="1"/>
  <c r="AR22" i="20"/>
  <c r="AS9" i="22"/>
  <c r="AL9" i="22"/>
  <c r="AU9" i="22" s="1"/>
  <c r="AS17" i="53"/>
  <c r="AL17" i="53"/>
  <c r="AU17" i="53" s="1"/>
  <c r="AJ17" i="11"/>
  <c r="AK17" i="11"/>
  <c r="AT17" i="11" s="1"/>
  <c r="AJ11" i="11"/>
  <c r="AK11" i="11"/>
  <c r="AT11" i="11" s="1"/>
  <c r="AJ5" i="11"/>
  <c r="AK5" i="11"/>
  <c r="AT5" i="11" s="1"/>
  <c r="Z24" i="45"/>
  <c r="AR23" i="90"/>
  <c r="AJ21" i="72"/>
  <c r="AK21" i="72"/>
  <c r="AT21" i="72" s="1"/>
  <c r="AJ15" i="72"/>
  <c r="AK15" i="72"/>
  <c r="AT15" i="72" s="1"/>
  <c r="AJ9" i="72"/>
  <c r="AK9" i="72"/>
  <c r="AT9" i="72" s="1"/>
  <c r="AS17" i="2"/>
  <c r="AL17" i="2"/>
  <c r="AU17" i="2" s="1"/>
  <c r="AJ4" i="24"/>
  <c r="AK4" i="24"/>
  <c r="AT4" i="24" s="1"/>
  <c r="AT25" i="24" s="1"/>
  <c r="W26" i="28"/>
  <c r="AE25" i="28"/>
  <c r="AG25" i="28"/>
  <c r="AP25" i="28" s="1"/>
  <c r="AF25" i="28"/>
  <c r="AO25" i="28" s="1"/>
  <c r="AJ4" i="22"/>
  <c r="AK4" i="22"/>
  <c r="AT4" i="22" s="1"/>
  <c r="AT25" i="22" s="1"/>
  <c r="AS17" i="60"/>
  <c r="AL17" i="60"/>
  <c r="AU17" i="60" s="1"/>
  <c r="W25" i="33"/>
  <c r="AF24" i="33"/>
  <c r="AO24" i="33" s="1"/>
  <c r="AE24" i="33"/>
  <c r="AG24" i="33"/>
  <c r="AP24" i="33" s="1"/>
  <c r="AJ19" i="51"/>
  <c r="AK19" i="51"/>
  <c r="AT19" i="51" s="1"/>
  <c r="AJ13" i="51"/>
  <c r="AK13" i="51"/>
  <c r="AT13" i="51" s="1"/>
  <c r="AJ7" i="51"/>
  <c r="AK7" i="51"/>
  <c r="AT7" i="51" s="1"/>
  <c r="AR24" i="37"/>
  <c r="AL23" i="59"/>
  <c r="AU23" i="59" s="1"/>
  <c r="AR23" i="59"/>
  <c r="AR25" i="59" s="1"/>
  <c r="Z24" i="90"/>
  <c r="AS12" i="2"/>
  <c r="AL12" i="2"/>
  <c r="AU12" i="2" s="1"/>
  <c r="AS11" i="24"/>
  <c r="AL11" i="24"/>
  <c r="AU11" i="24" s="1"/>
  <c r="AN24" i="36"/>
  <c r="AI24" i="36"/>
  <c r="AS10" i="8"/>
  <c r="AL10" i="8"/>
  <c r="AU10" i="8" s="1"/>
  <c r="AS17" i="22"/>
  <c r="AL17" i="22"/>
  <c r="AU17" i="22" s="1"/>
  <c r="AJ21" i="58"/>
  <c r="AK21" i="58"/>
  <c r="AT21" i="58" s="1"/>
  <c r="AJ15" i="58"/>
  <c r="AK15" i="58"/>
  <c r="AT15" i="58" s="1"/>
  <c r="AJ9" i="58"/>
  <c r="AK9" i="58"/>
  <c r="AT9" i="58" s="1"/>
  <c r="AS13" i="53"/>
  <c r="AL13" i="53"/>
  <c r="AU13" i="53" s="1"/>
  <c r="AR24" i="87"/>
  <c r="AJ22" i="61"/>
  <c r="AK22" i="61"/>
  <c r="AT22" i="61" s="1"/>
  <c r="AJ16" i="61"/>
  <c r="AK16" i="61"/>
  <c r="AT16" i="61" s="1"/>
  <c r="AJ10" i="61"/>
  <c r="AK10" i="61"/>
  <c r="AT10" i="61" s="1"/>
  <c r="AJ3" i="61"/>
  <c r="AB4" i="61"/>
  <c r="AH25" i="37"/>
  <c r="AQ25" i="37" s="1"/>
  <c r="AR25" i="79"/>
  <c r="AJ18" i="17"/>
  <c r="AK18" i="17"/>
  <c r="AT18" i="17" s="1"/>
  <c r="AJ12" i="17"/>
  <c r="AK12" i="17"/>
  <c r="AT12" i="17" s="1"/>
  <c r="AJ6" i="17"/>
  <c r="AK6" i="17"/>
  <c r="AT6" i="17" s="1"/>
  <c r="Z23" i="7"/>
  <c r="AI24" i="42"/>
  <c r="AN24" i="42"/>
  <c r="AS18" i="22"/>
  <c r="AL18" i="22"/>
  <c r="AU18" i="22" s="1"/>
  <c r="AS7" i="60"/>
  <c r="AL7" i="60"/>
  <c r="AU7" i="60" s="1"/>
  <c r="AJ21" i="67"/>
  <c r="AK21" i="67"/>
  <c r="AT21" i="67" s="1"/>
  <c r="AJ15" i="67"/>
  <c r="AK15" i="67"/>
  <c r="AT15" i="67" s="1"/>
  <c r="AJ9" i="67"/>
  <c r="AK9" i="67"/>
  <c r="AT9" i="67" s="1"/>
  <c r="AS8" i="53"/>
  <c r="AL8" i="53"/>
  <c r="AU8" i="53" s="1"/>
  <c r="AJ20" i="59"/>
  <c r="AK20" i="59"/>
  <c r="AT20" i="59" s="1"/>
  <c r="AJ14" i="59"/>
  <c r="AK14" i="59"/>
  <c r="AT14" i="59" s="1"/>
  <c r="AJ8" i="59"/>
  <c r="AK8" i="59"/>
  <c r="AT8" i="59" s="1"/>
  <c r="AJ22" i="50"/>
  <c r="AK22" i="50"/>
  <c r="AT22" i="50" s="1"/>
  <c r="AJ16" i="50"/>
  <c r="AK16" i="50"/>
  <c r="AT16" i="50" s="1"/>
  <c r="AJ10" i="50"/>
  <c r="AK10" i="50"/>
  <c r="AT10" i="50" s="1"/>
  <c r="AB4" i="50"/>
  <c r="AJ3" i="50"/>
  <c r="AS4" i="1"/>
  <c r="AS25" i="1" s="1"/>
  <c r="AL4" i="1"/>
  <c r="AU4" i="1" s="1"/>
  <c r="AU25" i="1" s="1"/>
  <c r="C11" i="1" s="1"/>
  <c r="AF24" i="34"/>
  <c r="AO24" i="34" s="1"/>
  <c r="AG24" i="34"/>
  <c r="AP24" i="34" s="1"/>
  <c r="AE24" i="34"/>
  <c r="W25" i="34"/>
  <c r="AN23" i="18"/>
  <c r="AN25" i="18" s="1"/>
  <c r="AI23" i="18"/>
  <c r="AN23" i="93"/>
  <c r="AI23" i="93"/>
  <c r="X26" i="48"/>
  <c r="Y26" i="48"/>
  <c r="AL23" i="50"/>
  <c r="AU23" i="50" s="1"/>
  <c r="AR23" i="50"/>
  <c r="AR25" i="50" s="1"/>
  <c r="AI22" i="94"/>
  <c r="AN22" i="94"/>
  <c r="AH26" i="96"/>
  <c r="AQ26" i="96" s="1"/>
  <c r="AG23" i="56"/>
  <c r="AP23" i="56" s="1"/>
  <c r="AP25" i="56" s="1"/>
  <c r="AF23" i="56"/>
  <c r="AO23" i="56" s="1"/>
  <c r="AO25" i="56" s="1"/>
  <c r="AE23" i="56"/>
  <c r="AS4" i="52"/>
  <c r="AL4" i="52"/>
  <c r="AU4" i="52" s="1"/>
  <c r="AU25" i="52" s="1"/>
  <c r="C11" i="52" s="1"/>
  <c r="F5" i="97" s="1"/>
  <c r="AS18" i="54"/>
  <c r="AL18" i="54"/>
  <c r="AU18" i="54" s="1"/>
  <c r="AH23" i="46"/>
  <c r="AQ23" i="46" s="1"/>
  <c r="AR23" i="92"/>
  <c r="AR23" i="2"/>
  <c r="AR25" i="2" s="1"/>
  <c r="AL23" i="2"/>
  <c r="AU23" i="2" s="1"/>
  <c r="AS15" i="2"/>
  <c r="AL15" i="2"/>
  <c r="AU15" i="2" s="1"/>
  <c r="AS14" i="24"/>
  <c r="AL14" i="24"/>
  <c r="AU14" i="24" s="1"/>
  <c r="AH23" i="23"/>
  <c r="AQ23" i="23" s="1"/>
  <c r="AQ25" i="23" s="1"/>
  <c r="AZ3" i="23"/>
  <c r="AH23" i="27"/>
  <c r="AQ23" i="27" s="1"/>
  <c r="AK23" i="12"/>
  <c r="AT23" i="12" s="1"/>
  <c r="X24" i="39"/>
  <c r="Z24" i="39" s="1"/>
  <c r="Y24" i="39"/>
  <c r="AS20" i="22"/>
  <c r="AL20" i="22"/>
  <c r="AU20" i="22" s="1"/>
  <c r="AS10" i="53"/>
  <c r="AL10" i="53"/>
  <c r="AU10" i="53" s="1"/>
  <c r="AJ22" i="64"/>
  <c r="AK22" i="64"/>
  <c r="AT22" i="64" s="1"/>
  <c r="AJ16" i="64"/>
  <c r="AK16" i="64"/>
  <c r="AT16" i="64" s="1"/>
  <c r="AJ10" i="64"/>
  <c r="AK10" i="64"/>
  <c r="AT10" i="64" s="1"/>
  <c r="AB4" i="64"/>
  <c r="AJ3" i="64"/>
  <c r="AJ21" i="16"/>
  <c r="AK21" i="16"/>
  <c r="AT21" i="16" s="1"/>
  <c r="AJ15" i="16"/>
  <c r="AK15" i="16"/>
  <c r="AT15" i="16" s="1"/>
  <c r="AJ9" i="16"/>
  <c r="AK9" i="16"/>
  <c r="AT9" i="16" s="1"/>
  <c r="AJ4" i="2"/>
  <c r="AK4" i="2"/>
  <c r="AT4" i="2" s="1"/>
  <c r="AT25" i="2" s="1"/>
  <c r="AR22" i="23"/>
  <c r="AS8" i="54"/>
  <c r="AL8" i="54"/>
  <c r="AU8" i="54" s="1"/>
  <c r="Y25" i="73"/>
  <c r="X25" i="73"/>
  <c r="AH24" i="41"/>
  <c r="AQ24" i="41" s="1"/>
  <c r="W26" i="83"/>
  <c r="AF25" i="83"/>
  <c r="AO25" i="83" s="1"/>
  <c r="AE25" i="83"/>
  <c r="AG25" i="83"/>
  <c r="AP25" i="83" s="1"/>
  <c r="AS16" i="60"/>
  <c r="AL16" i="60"/>
  <c r="AU16" i="60" s="1"/>
  <c r="AG23" i="89"/>
  <c r="AP23" i="89" s="1"/>
  <c r="AF23" i="89"/>
  <c r="AO23" i="89" s="1"/>
  <c r="W24" i="89"/>
  <c r="AE23" i="89"/>
  <c r="AJ22" i="11"/>
  <c r="AK22" i="11"/>
  <c r="AT22" i="11" s="1"/>
  <c r="AJ16" i="11"/>
  <c r="AK16" i="11"/>
  <c r="AT16" i="11" s="1"/>
  <c r="AJ10" i="11"/>
  <c r="AK10" i="11"/>
  <c r="AT10" i="11" s="1"/>
  <c r="AJ3" i="11"/>
  <c r="AB4" i="11"/>
  <c r="AH24" i="95"/>
  <c r="AQ24" i="95" s="1"/>
  <c r="AJ20" i="72"/>
  <c r="AK20" i="72"/>
  <c r="AT20" i="72" s="1"/>
  <c r="AJ14" i="72"/>
  <c r="AK14" i="72"/>
  <c r="AT14" i="72" s="1"/>
  <c r="AJ8" i="72"/>
  <c r="AK8" i="72"/>
  <c r="AT8" i="72" s="1"/>
  <c r="AS3" i="24"/>
  <c r="AL3" i="24"/>
  <c r="AU3" i="24" s="1"/>
  <c r="AS22" i="24"/>
  <c r="AL22" i="24"/>
  <c r="AU22" i="24" s="1"/>
  <c r="AS15" i="54"/>
  <c r="AL15" i="54"/>
  <c r="AU15" i="54" s="1"/>
  <c r="AN24" i="82"/>
  <c r="AI24" i="82"/>
  <c r="AS9" i="8"/>
  <c r="AL9" i="8"/>
  <c r="AU9" i="8" s="1"/>
  <c r="AS3" i="22"/>
  <c r="AL3" i="22"/>
  <c r="AU3" i="22" s="1"/>
  <c r="AS22" i="22"/>
  <c r="AL22" i="22"/>
  <c r="AU22" i="22" s="1"/>
  <c r="AS18" i="53"/>
  <c r="AL18" i="53"/>
  <c r="AU18" i="53" s="1"/>
  <c r="AJ18" i="51"/>
  <c r="AK18" i="51"/>
  <c r="AT18" i="51" s="1"/>
  <c r="AJ12" i="51"/>
  <c r="AK12" i="51"/>
  <c r="AT12" i="51" s="1"/>
  <c r="AJ6" i="51"/>
  <c r="AK6" i="51"/>
  <c r="AT6" i="51" s="1"/>
  <c r="AH23" i="32"/>
  <c r="AQ23" i="32" s="1"/>
  <c r="AS22" i="54"/>
  <c r="AL22" i="54"/>
  <c r="AU22" i="54" s="1"/>
  <c r="AI24" i="26"/>
  <c r="AN24" i="26"/>
  <c r="AJ20" i="58"/>
  <c r="AK20" i="58"/>
  <c r="AT20" i="58" s="1"/>
  <c r="AJ14" i="58"/>
  <c r="AK14" i="58"/>
  <c r="AT14" i="58" s="1"/>
  <c r="AJ8" i="58"/>
  <c r="AK8" i="58"/>
  <c r="AT8" i="58" s="1"/>
  <c r="AS6" i="60"/>
  <c r="AL6" i="60"/>
  <c r="AU6" i="60" s="1"/>
  <c r="AL23" i="22"/>
  <c r="AU23" i="22" s="1"/>
  <c r="AR23" i="22"/>
  <c r="AR25" i="22" s="1"/>
  <c r="AJ21" i="61"/>
  <c r="AK21" i="61"/>
  <c r="AT21" i="61" s="1"/>
  <c r="AJ15" i="61"/>
  <c r="AK15" i="61"/>
  <c r="AT15" i="61" s="1"/>
  <c r="AJ9" i="61"/>
  <c r="AK9" i="61"/>
  <c r="AT9" i="61" s="1"/>
  <c r="AR23" i="95"/>
  <c r="AX23" i="10"/>
  <c r="S23" i="10" s="1"/>
  <c r="AC23" i="10" s="1"/>
  <c r="AJ23" i="10" s="1"/>
  <c r="AS23" i="10" s="1"/>
  <c r="AX3" i="10"/>
  <c r="S3" i="10" s="1"/>
  <c r="AC3" i="10" s="1"/>
  <c r="AX4" i="10"/>
  <c r="S4" i="10" s="1"/>
  <c r="AC4" i="10" s="1"/>
  <c r="AB5" i="10" s="1"/>
  <c r="AX5" i="10"/>
  <c r="S5" i="10" s="1"/>
  <c r="AC5" i="10" s="1"/>
  <c r="AB6" i="10" s="1"/>
  <c r="AX6" i="10"/>
  <c r="S6" i="10" s="1"/>
  <c r="AC6" i="10" s="1"/>
  <c r="AB7" i="10" s="1"/>
  <c r="AX7" i="10"/>
  <c r="S7" i="10" s="1"/>
  <c r="AC7" i="10" s="1"/>
  <c r="AB8" i="10" s="1"/>
  <c r="AX8" i="10"/>
  <c r="S8" i="10" s="1"/>
  <c r="AC8" i="10" s="1"/>
  <c r="AB9" i="10" s="1"/>
  <c r="AX9" i="10"/>
  <c r="S9" i="10" s="1"/>
  <c r="AC9" i="10" s="1"/>
  <c r="AB10" i="10" s="1"/>
  <c r="AX10" i="10"/>
  <c r="S10" i="10" s="1"/>
  <c r="AC10" i="10" s="1"/>
  <c r="AB11" i="10" s="1"/>
  <c r="AX11" i="10"/>
  <c r="S11" i="10" s="1"/>
  <c r="AC11" i="10" s="1"/>
  <c r="AB12" i="10" s="1"/>
  <c r="AX12" i="10"/>
  <c r="S12" i="10" s="1"/>
  <c r="AC12" i="10" s="1"/>
  <c r="AB13" i="10" s="1"/>
  <c r="AX13" i="10"/>
  <c r="S13" i="10" s="1"/>
  <c r="AC13" i="10" s="1"/>
  <c r="AB14" i="10" s="1"/>
  <c r="AX14" i="10"/>
  <c r="S14" i="10" s="1"/>
  <c r="AC14" i="10" s="1"/>
  <c r="AB15" i="10" s="1"/>
  <c r="AX15" i="10"/>
  <c r="S15" i="10" s="1"/>
  <c r="AC15" i="10" s="1"/>
  <c r="AB16" i="10" s="1"/>
  <c r="AX16" i="10"/>
  <c r="S16" i="10" s="1"/>
  <c r="AC16" i="10" s="1"/>
  <c r="AB17" i="10" s="1"/>
  <c r="AX17" i="10"/>
  <c r="S17" i="10" s="1"/>
  <c r="AC17" i="10" s="1"/>
  <c r="AB18" i="10" s="1"/>
  <c r="AX18" i="10"/>
  <c r="S18" i="10" s="1"/>
  <c r="AC18" i="10" s="1"/>
  <c r="AB19" i="10" s="1"/>
  <c r="AX19" i="10"/>
  <c r="S19" i="10" s="1"/>
  <c r="AC19" i="10" s="1"/>
  <c r="AB20" i="10" s="1"/>
  <c r="AX20" i="10"/>
  <c r="S20" i="10" s="1"/>
  <c r="AC20" i="10" s="1"/>
  <c r="AB21" i="10" s="1"/>
  <c r="AX21" i="10"/>
  <c r="S21" i="10" s="1"/>
  <c r="AC21" i="10" s="1"/>
  <c r="AB22" i="10" s="1"/>
  <c r="AS13" i="2"/>
  <c r="AL13" i="2"/>
  <c r="AU13" i="2" s="1"/>
  <c r="AS6" i="24"/>
  <c r="AL6" i="24"/>
  <c r="AU6" i="24" s="1"/>
  <c r="AJ17" i="17"/>
  <c r="AK17" i="17"/>
  <c r="AT17" i="17" s="1"/>
  <c r="AJ11" i="17"/>
  <c r="AK11" i="17"/>
  <c r="AT11" i="17" s="1"/>
  <c r="AJ5" i="17"/>
  <c r="AK5" i="17"/>
  <c r="AT5" i="17" s="1"/>
  <c r="AS25" i="52"/>
  <c r="AS17" i="54"/>
  <c r="AL17" i="54"/>
  <c r="AU17" i="54" s="1"/>
  <c r="AS17" i="8"/>
  <c r="AL17" i="8"/>
  <c r="AU17" i="8" s="1"/>
  <c r="AJ20" i="67"/>
  <c r="AK20" i="67"/>
  <c r="AT20" i="67" s="1"/>
  <c r="AJ14" i="67"/>
  <c r="AK14" i="67"/>
  <c r="AT14" i="67" s="1"/>
  <c r="AJ8" i="67"/>
  <c r="AK8" i="67"/>
  <c r="AT8" i="67" s="1"/>
  <c r="AS4" i="4"/>
  <c r="AS25" i="4" s="1"/>
  <c r="AL4" i="4"/>
  <c r="AU4" i="4" s="1"/>
  <c r="AU25" i="4" s="1"/>
  <c r="C11" i="4" s="1"/>
  <c r="AJ19" i="59"/>
  <c r="AK19" i="59"/>
  <c r="AT19" i="59" s="1"/>
  <c r="AJ13" i="59"/>
  <c r="AK13" i="59"/>
  <c r="AT13" i="59" s="1"/>
  <c r="AJ7" i="59"/>
  <c r="AK7" i="59"/>
  <c r="AT7" i="59" s="1"/>
  <c r="AJ21" i="50"/>
  <c r="AK21" i="50"/>
  <c r="AT21" i="50" s="1"/>
  <c r="AJ15" i="50"/>
  <c r="AK15" i="50"/>
  <c r="AT15" i="50" s="1"/>
  <c r="AJ9" i="50"/>
  <c r="AK9" i="50"/>
  <c r="AT9" i="50" s="1"/>
  <c r="AR23" i="58"/>
  <c r="AR25" i="58" s="1"/>
  <c r="AL23" i="58"/>
  <c r="AU23" i="58" s="1"/>
  <c r="AN23" i="55"/>
  <c r="AN25" i="55" s="1"/>
  <c r="AI23" i="55"/>
  <c r="Z25" i="42" l="1"/>
  <c r="Z24" i="78"/>
  <c r="Z26" i="48"/>
  <c r="Z25" i="73"/>
  <c r="W26" i="73" s="1"/>
  <c r="AK23" i="62"/>
  <c r="AT23" i="62" s="1"/>
  <c r="Z25" i="26"/>
  <c r="AE25" i="26" s="1"/>
  <c r="AF25" i="73"/>
  <c r="AO25" i="73" s="1"/>
  <c r="AE24" i="39"/>
  <c r="W25" i="39"/>
  <c r="AF24" i="39"/>
  <c r="AO24" i="39" s="1"/>
  <c r="AG24" i="39"/>
  <c r="AP24" i="39" s="1"/>
  <c r="AG25" i="26"/>
  <c r="AP25" i="26" s="1"/>
  <c r="AF25" i="26"/>
  <c r="AO25" i="26" s="1"/>
  <c r="W26" i="77"/>
  <c r="AG25" i="77"/>
  <c r="AP25" i="77" s="1"/>
  <c r="AF25" i="77"/>
  <c r="AO25" i="77" s="1"/>
  <c r="AE25" i="77"/>
  <c r="AG25" i="38"/>
  <c r="AP25" i="38" s="1"/>
  <c r="W26" i="38"/>
  <c r="AF25" i="38"/>
  <c r="AO25" i="38" s="1"/>
  <c r="AE25" i="38"/>
  <c r="AE26" i="86"/>
  <c r="W27" i="86"/>
  <c r="AF26" i="86"/>
  <c r="AO26" i="86" s="1"/>
  <c r="AG26" i="86"/>
  <c r="AP26" i="86" s="1"/>
  <c r="AG25" i="42"/>
  <c r="AP25" i="42" s="1"/>
  <c r="AF25" i="42"/>
  <c r="AO25" i="42" s="1"/>
  <c r="AE25" i="42"/>
  <c r="W26" i="42"/>
  <c r="AG24" i="78"/>
  <c r="AP24" i="78" s="1"/>
  <c r="AF24" i="78"/>
  <c r="AO24" i="78" s="1"/>
  <c r="AE24" i="78"/>
  <c r="W25" i="78"/>
  <c r="W27" i="48"/>
  <c r="AF26" i="48"/>
  <c r="AO26" i="48" s="1"/>
  <c r="AE26" i="48"/>
  <c r="AG26" i="48"/>
  <c r="AP26" i="48" s="1"/>
  <c r="AS17" i="17"/>
  <c r="AL17" i="17"/>
  <c r="AU17" i="17" s="1"/>
  <c r="AJ21" i="10"/>
  <c r="AK21" i="10"/>
  <c r="AT21" i="10" s="1"/>
  <c r="AR24" i="82"/>
  <c r="AS9" i="50"/>
  <c r="AL9" i="50"/>
  <c r="AU9" i="50" s="1"/>
  <c r="AS7" i="59"/>
  <c r="AL7" i="59"/>
  <c r="AU7" i="59" s="1"/>
  <c r="AS20" i="67"/>
  <c r="AL20" i="67"/>
  <c r="AU20" i="67" s="1"/>
  <c r="AJ20" i="10"/>
  <c r="AK20" i="10"/>
  <c r="AT20" i="10" s="1"/>
  <c r="AJ14" i="10"/>
  <c r="AK14" i="10"/>
  <c r="AT14" i="10" s="1"/>
  <c r="AJ8" i="10"/>
  <c r="AK8" i="10"/>
  <c r="AT8" i="10" s="1"/>
  <c r="AS12" i="51"/>
  <c r="AL12" i="51"/>
  <c r="AU12" i="51" s="1"/>
  <c r="AS20" i="72"/>
  <c r="AL20" i="72"/>
  <c r="AU20" i="72" s="1"/>
  <c r="AJ4" i="11"/>
  <c r="AK4" i="11"/>
  <c r="AT4" i="11" s="1"/>
  <c r="AT25" i="11" s="1"/>
  <c r="AS3" i="50"/>
  <c r="AL3" i="50"/>
  <c r="AU3" i="50" s="1"/>
  <c r="AS16" i="61"/>
  <c r="AL16" i="61"/>
  <c r="AU16" i="61" s="1"/>
  <c r="AS21" i="58"/>
  <c r="AL21" i="58"/>
  <c r="AU21" i="58" s="1"/>
  <c r="AS4" i="22"/>
  <c r="AL4" i="22"/>
  <c r="AU4" i="22" s="1"/>
  <c r="W25" i="45"/>
  <c r="AG24" i="45"/>
  <c r="AP24" i="45" s="1"/>
  <c r="AE24" i="45"/>
  <c r="AF24" i="45"/>
  <c r="AO24" i="45" s="1"/>
  <c r="AS17" i="11"/>
  <c r="AL17" i="11"/>
  <c r="AU17" i="11" s="1"/>
  <c r="AS16" i="16"/>
  <c r="AL16" i="16"/>
  <c r="AU16" i="16" s="1"/>
  <c r="AJ19" i="12"/>
  <c r="AK19" i="12"/>
  <c r="AT19" i="12" s="1"/>
  <c r="AJ13" i="12"/>
  <c r="AK13" i="12"/>
  <c r="AT13" i="12" s="1"/>
  <c r="AJ7" i="12"/>
  <c r="AK7" i="12"/>
  <c r="AT7" i="12" s="1"/>
  <c r="Y24" i="74"/>
  <c r="X24" i="74"/>
  <c r="Z24" i="74" s="1"/>
  <c r="X25" i="88"/>
  <c r="Y25" i="88"/>
  <c r="AL23" i="12"/>
  <c r="AU23" i="12" s="1"/>
  <c r="AR23" i="12"/>
  <c r="AR25" i="12" s="1"/>
  <c r="AS5" i="50"/>
  <c r="AL5" i="50"/>
  <c r="AU5" i="50" s="1"/>
  <c r="AS9" i="59"/>
  <c r="AL9" i="59"/>
  <c r="AU9" i="59" s="1"/>
  <c r="AX23" i="7"/>
  <c r="S23" i="7" s="1"/>
  <c r="AC23" i="7" s="1"/>
  <c r="AX3" i="7"/>
  <c r="S3" i="7" s="1"/>
  <c r="AC3" i="7" s="1"/>
  <c r="AX4" i="7"/>
  <c r="S4" i="7" s="1"/>
  <c r="AC4" i="7" s="1"/>
  <c r="AB5" i="7" s="1"/>
  <c r="AX5" i="7"/>
  <c r="S5" i="7" s="1"/>
  <c r="AC5" i="7" s="1"/>
  <c r="AB6" i="7" s="1"/>
  <c r="AX6" i="7"/>
  <c r="S6" i="7" s="1"/>
  <c r="AC6" i="7" s="1"/>
  <c r="AB7" i="7" s="1"/>
  <c r="AX7" i="7"/>
  <c r="S7" i="7" s="1"/>
  <c r="AC7" i="7" s="1"/>
  <c r="AB8" i="7" s="1"/>
  <c r="AX8" i="7"/>
  <c r="S8" i="7" s="1"/>
  <c r="AC8" i="7" s="1"/>
  <c r="AB9" i="7" s="1"/>
  <c r="AX9" i="7"/>
  <c r="S9" i="7" s="1"/>
  <c r="AC9" i="7" s="1"/>
  <c r="AB10" i="7" s="1"/>
  <c r="AX10" i="7"/>
  <c r="S10" i="7" s="1"/>
  <c r="AC10" i="7" s="1"/>
  <c r="AB11" i="7" s="1"/>
  <c r="AX11" i="7"/>
  <c r="S11" i="7" s="1"/>
  <c r="AC11" i="7" s="1"/>
  <c r="AB12" i="7" s="1"/>
  <c r="AX12" i="7"/>
  <c r="S12" i="7" s="1"/>
  <c r="AC12" i="7" s="1"/>
  <c r="AB13" i="7" s="1"/>
  <c r="AX13" i="7"/>
  <c r="S13" i="7" s="1"/>
  <c r="AC13" i="7" s="1"/>
  <c r="AB14" i="7" s="1"/>
  <c r="AX14" i="7"/>
  <c r="S14" i="7" s="1"/>
  <c r="AC14" i="7" s="1"/>
  <c r="AB15" i="7" s="1"/>
  <c r="AX15" i="7"/>
  <c r="S15" i="7" s="1"/>
  <c r="AC15" i="7" s="1"/>
  <c r="AB16" i="7" s="1"/>
  <c r="AX16" i="7"/>
  <c r="S16" i="7" s="1"/>
  <c r="AC16" i="7" s="1"/>
  <c r="AB17" i="7" s="1"/>
  <c r="AX17" i="7"/>
  <c r="S17" i="7" s="1"/>
  <c r="AC17" i="7" s="1"/>
  <c r="AB18" i="7" s="1"/>
  <c r="AX18" i="7"/>
  <c r="S18" i="7" s="1"/>
  <c r="AC18" i="7" s="1"/>
  <c r="AB19" i="7" s="1"/>
  <c r="AX19" i="7"/>
  <c r="S19" i="7" s="1"/>
  <c r="AC19" i="7" s="1"/>
  <c r="AB20" i="7" s="1"/>
  <c r="AX20" i="7"/>
  <c r="S20" i="7" s="1"/>
  <c r="AC20" i="7" s="1"/>
  <c r="AB21" i="7" s="1"/>
  <c r="AX21" i="7"/>
  <c r="S21" i="7" s="1"/>
  <c r="AC21" i="7" s="1"/>
  <c r="AB22" i="7" s="1"/>
  <c r="AS7" i="17"/>
  <c r="AL7" i="17"/>
  <c r="AU7" i="17" s="1"/>
  <c r="AS10" i="58"/>
  <c r="AL10" i="58"/>
  <c r="AU10" i="58" s="1"/>
  <c r="AH25" i="26"/>
  <c r="AQ25" i="26" s="1"/>
  <c r="AS20" i="51"/>
  <c r="AL20" i="51"/>
  <c r="AU20" i="51" s="1"/>
  <c r="AS3" i="72"/>
  <c r="AL3" i="72"/>
  <c r="AU3" i="72" s="1"/>
  <c r="AS22" i="72"/>
  <c r="AL22" i="72"/>
  <c r="AU22" i="72" s="1"/>
  <c r="AS5" i="16"/>
  <c r="AL5" i="16"/>
  <c r="AU5" i="16" s="1"/>
  <c r="AS12" i="64"/>
  <c r="AL12" i="64"/>
  <c r="AU12" i="64" s="1"/>
  <c r="AE23" i="20"/>
  <c r="AG23" i="20"/>
  <c r="AP23" i="20" s="1"/>
  <c r="AP25" i="20" s="1"/>
  <c r="AF23" i="20"/>
  <c r="AO23" i="20" s="1"/>
  <c r="AO25" i="20" s="1"/>
  <c r="AE26" i="79"/>
  <c r="AG26" i="79"/>
  <c r="AP26" i="79" s="1"/>
  <c r="W27" i="79"/>
  <c r="AF26" i="79"/>
  <c r="AO26" i="79" s="1"/>
  <c r="AJ17" i="55"/>
  <c r="AK17" i="55"/>
  <c r="AT17" i="55" s="1"/>
  <c r="AJ11" i="55"/>
  <c r="AK11" i="55"/>
  <c r="AT11" i="55" s="1"/>
  <c r="AJ5" i="55"/>
  <c r="AK5" i="55"/>
  <c r="AT5" i="55" s="1"/>
  <c r="AS20" i="17"/>
  <c r="AL20" i="17"/>
  <c r="AU20" i="17" s="1"/>
  <c r="AS17" i="58"/>
  <c r="AL17" i="58"/>
  <c r="AU17" i="58" s="1"/>
  <c r="AS4" i="8"/>
  <c r="AL4" i="8"/>
  <c r="AU4" i="8" s="1"/>
  <c r="AS7" i="11"/>
  <c r="AL7" i="11"/>
  <c r="AU7" i="11" s="1"/>
  <c r="AC20" i="49"/>
  <c r="AB21" i="49" s="1"/>
  <c r="S21" i="49"/>
  <c r="AC14" i="49"/>
  <c r="AB15" i="49" s="1"/>
  <c r="S15" i="49"/>
  <c r="S9" i="49"/>
  <c r="AC8" i="49"/>
  <c r="AB9" i="49" s="1"/>
  <c r="AS18" i="16"/>
  <c r="AL18" i="16"/>
  <c r="AU18" i="16" s="1"/>
  <c r="AJ22" i="56"/>
  <c r="AK22" i="56"/>
  <c r="AT22" i="56" s="1"/>
  <c r="AJ16" i="56"/>
  <c r="AK16" i="56"/>
  <c r="AT16" i="56" s="1"/>
  <c r="AJ10" i="56"/>
  <c r="AK10" i="56"/>
  <c r="AT10" i="56" s="1"/>
  <c r="AJ3" i="56"/>
  <c r="AB4" i="56"/>
  <c r="AS6" i="67"/>
  <c r="AL6" i="67"/>
  <c r="AU6" i="67" s="1"/>
  <c r="AS15" i="17"/>
  <c r="AL15" i="17"/>
  <c r="AU15" i="17" s="1"/>
  <c r="AR24" i="77"/>
  <c r="AS6" i="58"/>
  <c r="AL6" i="58"/>
  <c r="AU6" i="58" s="1"/>
  <c r="AS25" i="8"/>
  <c r="AS3" i="51"/>
  <c r="AL3" i="51"/>
  <c r="AU3" i="51" s="1"/>
  <c r="AS22" i="51"/>
  <c r="AL22" i="51"/>
  <c r="AU22" i="51" s="1"/>
  <c r="AS18" i="72"/>
  <c r="AL18" i="72"/>
  <c r="AU18" i="72" s="1"/>
  <c r="Y24" i="91"/>
  <c r="Z24" i="91" s="1"/>
  <c r="X24" i="91"/>
  <c r="AS19" i="16"/>
  <c r="AL19" i="16"/>
  <c r="AU19" i="16" s="1"/>
  <c r="AS20" i="64"/>
  <c r="AL20" i="64"/>
  <c r="AU20" i="64" s="1"/>
  <c r="AX23" i="20"/>
  <c r="S23" i="20" s="1"/>
  <c r="AC23" i="20" s="1"/>
  <c r="AX3" i="20"/>
  <c r="S3" i="20" s="1"/>
  <c r="AC3" i="20" s="1"/>
  <c r="AX4" i="20"/>
  <c r="S4" i="20" s="1"/>
  <c r="AC4" i="20" s="1"/>
  <c r="AB5" i="20" s="1"/>
  <c r="AX5" i="20"/>
  <c r="S5" i="20" s="1"/>
  <c r="AC5" i="20" s="1"/>
  <c r="AB6" i="20" s="1"/>
  <c r="AX6" i="20"/>
  <c r="S6" i="20" s="1"/>
  <c r="AC6" i="20" s="1"/>
  <c r="AB7" i="20" s="1"/>
  <c r="AX7" i="20"/>
  <c r="S7" i="20" s="1"/>
  <c r="AC7" i="20" s="1"/>
  <c r="AB8" i="20" s="1"/>
  <c r="AX8" i="20"/>
  <c r="S8" i="20" s="1"/>
  <c r="AC8" i="20" s="1"/>
  <c r="AB9" i="20" s="1"/>
  <c r="AX9" i="20"/>
  <c r="S9" i="20" s="1"/>
  <c r="AC9" i="20" s="1"/>
  <c r="AB10" i="20" s="1"/>
  <c r="AX10" i="20"/>
  <c r="S10" i="20" s="1"/>
  <c r="AC10" i="20" s="1"/>
  <c r="AB11" i="20" s="1"/>
  <c r="AX11" i="20"/>
  <c r="S11" i="20" s="1"/>
  <c r="AC11" i="20" s="1"/>
  <c r="AB12" i="20" s="1"/>
  <c r="AX12" i="20"/>
  <c r="S12" i="20" s="1"/>
  <c r="AC12" i="20" s="1"/>
  <c r="AB13" i="20" s="1"/>
  <c r="AX13" i="20"/>
  <c r="S13" i="20" s="1"/>
  <c r="AC13" i="20" s="1"/>
  <c r="AB14" i="20" s="1"/>
  <c r="AX14" i="20"/>
  <c r="S14" i="20" s="1"/>
  <c r="AC14" i="20" s="1"/>
  <c r="AB15" i="20" s="1"/>
  <c r="AX15" i="20"/>
  <c r="S15" i="20" s="1"/>
  <c r="AC15" i="20" s="1"/>
  <c r="AB16" i="20" s="1"/>
  <c r="AX16" i="20"/>
  <c r="S16" i="20" s="1"/>
  <c r="AC16" i="20" s="1"/>
  <c r="AB17" i="20" s="1"/>
  <c r="AX17" i="20"/>
  <c r="S17" i="20" s="1"/>
  <c r="AC17" i="20" s="1"/>
  <c r="AB18" i="20" s="1"/>
  <c r="AX18" i="20"/>
  <c r="S18" i="20" s="1"/>
  <c r="AC18" i="20" s="1"/>
  <c r="AB19" i="20" s="1"/>
  <c r="AX19" i="20"/>
  <c r="S19" i="20" s="1"/>
  <c r="AC19" i="20" s="1"/>
  <c r="AB20" i="20" s="1"/>
  <c r="AX20" i="20"/>
  <c r="S20" i="20" s="1"/>
  <c r="AC20" i="20" s="1"/>
  <c r="AB21" i="20" s="1"/>
  <c r="AX21" i="20"/>
  <c r="S21" i="20" s="1"/>
  <c r="AC21" i="20" s="1"/>
  <c r="AB22" i="20" s="1"/>
  <c r="AN23" i="46"/>
  <c r="AI23" i="46"/>
  <c r="AS8" i="50"/>
  <c r="AL8" i="50"/>
  <c r="AU8" i="50" s="1"/>
  <c r="AS6" i="59"/>
  <c r="AL6" i="59"/>
  <c r="AU6" i="59" s="1"/>
  <c r="AS19" i="67"/>
  <c r="AL19" i="67"/>
  <c r="AU19" i="67" s="1"/>
  <c r="AS3" i="17"/>
  <c r="AL3" i="17"/>
  <c r="AU3" i="17" s="1"/>
  <c r="AS22" i="17"/>
  <c r="AL22" i="17"/>
  <c r="AU22" i="17" s="1"/>
  <c r="Y26" i="37"/>
  <c r="X26" i="37"/>
  <c r="AS20" i="61"/>
  <c r="AL20" i="61"/>
  <c r="AU20" i="61" s="1"/>
  <c r="AJ18" i="18"/>
  <c r="AK18" i="18"/>
  <c r="AT18" i="18" s="1"/>
  <c r="AJ12" i="18"/>
  <c r="AK12" i="18"/>
  <c r="AT12" i="18" s="1"/>
  <c r="AJ6" i="18"/>
  <c r="AK6" i="18"/>
  <c r="AT6" i="18" s="1"/>
  <c r="AN24" i="95"/>
  <c r="AI24" i="95"/>
  <c r="AI24" i="41"/>
  <c r="AN24" i="41"/>
  <c r="AS14" i="16"/>
  <c r="AL14" i="16"/>
  <c r="AU14" i="16" s="1"/>
  <c r="Y23" i="6"/>
  <c r="Z23" i="6" s="1"/>
  <c r="X23" i="6"/>
  <c r="AS9" i="64"/>
  <c r="AL9" i="64"/>
  <c r="AU9" i="64" s="1"/>
  <c r="AN24" i="85"/>
  <c r="AI24" i="85"/>
  <c r="X24" i="27"/>
  <c r="Y24" i="27"/>
  <c r="AJ21" i="62"/>
  <c r="AK21" i="62"/>
  <c r="AT21" i="62" s="1"/>
  <c r="AJ15" i="62"/>
  <c r="AK15" i="62"/>
  <c r="AT15" i="62" s="1"/>
  <c r="AJ9" i="62"/>
  <c r="AK9" i="62"/>
  <c r="AT9" i="62" s="1"/>
  <c r="AJ15" i="10"/>
  <c r="AK15" i="10"/>
  <c r="AT15" i="10" s="1"/>
  <c r="AS15" i="61"/>
  <c r="AL15" i="61"/>
  <c r="AU15" i="61" s="1"/>
  <c r="AS20" i="58"/>
  <c r="AL20" i="58"/>
  <c r="AU20" i="58" s="1"/>
  <c r="AS16" i="11"/>
  <c r="AL16" i="11"/>
  <c r="AU16" i="11" s="1"/>
  <c r="AR23" i="55"/>
  <c r="AR25" i="55" s="1"/>
  <c r="AS5" i="17"/>
  <c r="AL5" i="17"/>
  <c r="AU5" i="17" s="1"/>
  <c r="AJ19" i="10"/>
  <c r="AK19" i="10"/>
  <c r="AT19" i="10" s="1"/>
  <c r="AJ13" i="10"/>
  <c r="AK13" i="10"/>
  <c r="AT13" i="10" s="1"/>
  <c r="AJ7" i="10"/>
  <c r="AK7" i="10"/>
  <c r="AT7" i="10" s="1"/>
  <c r="AS21" i="61"/>
  <c r="AL21" i="61"/>
  <c r="AU21" i="61" s="1"/>
  <c r="AS8" i="58"/>
  <c r="AL8" i="58"/>
  <c r="AU8" i="58" s="1"/>
  <c r="AR24" i="26"/>
  <c r="AU25" i="22"/>
  <c r="C11" i="22" s="1"/>
  <c r="AS3" i="11"/>
  <c r="AL3" i="11"/>
  <c r="AU3" i="11" s="1"/>
  <c r="AS22" i="11"/>
  <c r="AL22" i="11"/>
  <c r="AU22" i="11" s="1"/>
  <c r="X26" i="83"/>
  <c r="Y26" i="83"/>
  <c r="AH25" i="73"/>
  <c r="AQ25" i="73" s="1"/>
  <c r="AS15" i="16"/>
  <c r="AL15" i="16"/>
  <c r="AU15" i="16" s="1"/>
  <c r="AS10" i="64"/>
  <c r="AL10" i="64"/>
  <c r="AU10" i="64" s="1"/>
  <c r="AR22" i="94"/>
  <c r="AR23" i="93"/>
  <c r="AN24" i="34"/>
  <c r="AI24" i="34"/>
  <c r="AJ4" i="50"/>
  <c r="AK4" i="50"/>
  <c r="AT4" i="50" s="1"/>
  <c r="AT25" i="50" s="1"/>
  <c r="AS22" i="50"/>
  <c r="AL22" i="50"/>
  <c r="AU22" i="50" s="1"/>
  <c r="AS20" i="59"/>
  <c r="AL20" i="59"/>
  <c r="AU20" i="59" s="1"/>
  <c r="AS15" i="67"/>
  <c r="AL15" i="67"/>
  <c r="AU15" i="67" s="1"/>
  <c r="AS6" i="17"/>
  <c r="AL6" i="17"/>
  <c r="AU6" i="17" s="1"/>
  <c r="AJ4" i="61"/>
  <c r="AK4" i="61"/>
  <c r="AT4" i="61" s="1"/>
  <c r="AT25" i="61" s="1"/>
  <c r="AS13" i="51"/>
  <c r="AL13" i="51"/>
  <c r="AU13" i="51" s="1"/>
  <c r="AS4" i="24"/>
  <c r="AS25" i="24" s="1"/>
  <c r="AL4" i="24"/>
  <c r="AU4" i="24" s="1"/>
  <c r="AU25" i="24" s="1"/>
  <c r="C11" i="24" s="1"/>
  <c r="AS15" i="72"/>
  <c r="AL15" i="72"/>
  <c r="AU15" i="72" s="1"/>
  <c r="AJ4" i="16"/>
  <c r="AK4" i="16"/>
  <c r="AT4" i="16" s="1"/>
  <c r="AT25" i="16" s="1"/>
  <c r="AS5" i="64"/>
  <c r="AL5" i="64"/>
  <c r="AU5" i="64" s="1"/>
  <c r="AR22" i="68"/>
  <c r="AJ18" i="12"/>
  <c r="AK18" i="12"/>
  <c r="AT18" i="12" s="1"/>
  <c r="AJ12" i="12"/>
  <c r="AK12" i="12"/>
  <c r="AT12" i="12" s="1"/>
  <c r="AJ6" i="12"/>
  <c r="AK6" i="12"/>
  <c r="AT6" i="12" s="1"/>
  <c r="AI23" i="74"/>
  <c r="AN23" i="74"/>
  <c r="AS16" i="67"/>
  <c r="AL16" i="67"/>
  <c r="AU16" i="67" s="1"/>
  <c r="AJ23" i="7"/>
  <c r="AS23" i="7" s="1"/>
  <c r="AS5" i="61"/>
  <c r="AL5" i="61"/>
  <c r="AU5" i="61" s="1"/>
  <c r="X25" i="84"/>
  <c r="Y25" i="84"/>
  <c r="Z25" i="84" s="1"/>
  <c r="AS18" i="11"/>
  <c r="AL18" i="11"/>
  <c r="AU18" i="11" s="1"/>
  <c r="AR23" i="29"/>
  <c r="AJ23" i="56"/>
  <c r="AS23" i="56" s="1"/>
  <c r="AK23" i="56"/>
  <c r="AT23" i="56" s="1"/>
  <c r="AJ22" i="55"/>
  <c r="AK22" i="55"/>
  <c r="AT22" i="55" s="1"/>
  <c r="AJ16" i="55"/>
  <c r="AK16" i="55"/>
  <c r="AT16" i="55" s="1"/>
  <c r="AJ10" i="55"/>
  <c r="AK10" i="55"/>
  <c r="AT10" i="55" s="1"/>
  <c r="AB4" i="55"/>
  <c r="AJ3" i="55"/>
  <c r="AN24" i="75"/>
  <c r="AI24" i="75"/>
  <c r="AS12" i="50"/>
  <c r="AL12" i="50"/>
  <c r="AU12" i="50" s="1"/>
  <c r="AS10" i="59"/>
  <c r="AL10" i="59"/>
  <c r="AU10" i="59" s="1"/>
  <c r="AS17" i="67"/>
  <c r="AL17" i="67"/>
  <c r="AU17" i="67" s="1"/>
  <c r="AR22" i="57"/>
  <c r="AS18" i="61"/>
  <c r="AL18" i="61"/>
  <c r="AU18" i="61" s="1"/>
  <c r="AS9" i="51"/>
  <c r="AL9" i="51"/>
  <c r="AU9" i="51" s="1"/>
  <c r="AS11" i="72"/>
  <c r="AL11" i="72"/>
  <c r="AU11" i="72" s="1"/>
  <c r="AC19" i="49"/>
  <c r="AB20" i="49" s="1"/>
  <c r="S20" i="49"/>
  <c r="AC13" i="49"/>
  <c r="AB14" i="49" s="1"/>
  <c r="S14" i="49"/>
  <c r="S8" i="49"/>
  <c r="AC7" i="49"/>
  <c r="AB8" i="49" s="1"/>
  <c r="AC22" i="49"/>
  <c r="AB23" i="49" s="1"/>
  <c r="S23" i="49"/>
  <c r="AH24" i="29"/>
  <c r="AQ24" i="29" s="1"/>
  <c r="AS13" i="64"/>
  <c r="AL13" i="64"/>
  <c r="AU13" i="64" s="1"/>
  <c r="AJ21" i="56"/>
  <c r="AK21" i="56"/>
  <c r="AT21" i="56" s="1"/>
  <c r="AJ15" i="56"/>
  <c r="AK15" i="56"/>
  <c r="AT15" i="56" s="1"/>
  <c r="AJ9" i="56"/>
  <c r="AK9" i="56"/>
  <c r="AT9" i="56" s="1"/>
  <c r="AS7" i="50"/>
  <c r="AL7" i="50"/>
  <c r="AU7" i="50" s="1"/>
  <c r="AS5" i="59"/>
  <c r="AL5" i="59"/>
  <c r="AU5" i="59" s="1"/>
  <c r="AS7" i="61"/>
  <c r="AL7" i="61"/>
  <c r="AU7" i="61" s="1"/>
  <c r="AF24" i="92"/>
  <c r="AO24" i="92" s="1"/>
  <c r="AG24" i="92"/>
  <c r="AP24" i="92" s="1"/>
  <c r="AE24" i="92"/>
  <c r="W25" i="92"/>
  <c r="AS14" i="11"/>
  <c r="AL14" i="11"/>
  <c r="AU14" i="11" s="1"/>
  <c r="AF23" i="5"/>
  <c r="AO23" i="5" s="1"/>
  <c r="AO25" i="5" s="1"/>
  <c r="AE23" i="5"/>
  <c r="AG23" i="5"/>
  <c r="AP23" i="5" s="1"/>
  <c r="AP25" i="5" s="1"/>
  <c r="AX22" i="20"/>
  <c r="S22" i="20" s="1"/>
  <c r="AC22" i="20" s="1"/>
  <c r="AB23" i="20" s="1"/>
  <c r="AH23" i="94"/>
  <c r="AQ23" i="94" s="1"/>
  <c r="AH25" i="77"/>
  <c r="AQ25" i="77" s="1"/>
  <c r="AS13" i="58"/>
  <c r="AL13" i="58"/>
  <c r="AU13" i="58" s="1"/>
  <c r="AS17" i="51"/>
  <c r="AL17" i="51"/>
  <c r="AU17" i="51" s="1"/>
  <c r="AJ17" i="18"/>
  <c r="AK17" i="18"/>
  <c r="AT17" i="18" s="1"/>
  <c r="AJ11" i="18"/>
  <c r="AK11" i="18"/>
  <c r="AT11" i="18" s="1"/>
  <c r="AJ5" i="18"/>
  <c r="AK5" i="18"/>
  <c r="AT5" i="18" s="1"/>
  <c r="AS7" i="72"/>
  <c r="AL7" i="72"/>
  <c r="AU7" i="72" s="1"/>
  <c r="AS9" i="11"/>
  <c r="AL9" i="11"/>
  <c r="AU9" i="11" s="1"/>
  <c r="AR24" i="73"/>
  <c r="Y25" i="85"/>
  <c r="X25" i="85"/>
  <c r="Z25" i="85" s="1"/>
  <c r="AJ20" i="62"/>
  <c r="AK20" i="62"/>
  <c r="AT20" i="62" s="1"/>
  <c r="AJ14" i="62"/>
  <c r="AK14" i="62"/>
  <c r="AT14" i="62" s="1"/>
  <c r="AJ8" i="62"/>
  <c r="AK8" i="62"/>
  <c r="AT8" i="62" s="1"/>
  <c r="AS15" i="50"/>
  <c r="AL15" i="50"/>
  <c r="AU15" i="50" s="1"/>
  <c r="AS13" i="59"/>
  <c r="AL13" i="59"/>
  <c r="AU13" i="59" s="1"/>
  <c r="AS8" i="67"/>
  <c r="AL8" i="67"/>
  <c r="AU8" i="67" s="1"/>
  <c r="AJ18" i="10"/>
  <c r="AK18" i="10"/>
  <c r="AT18" i="10" s="1"/>
  <c r="AJ12" i="10"/>
  <c r="AK12" i="10"/>
  <c r="AT12" i="10" s="1"/>
  <c r="AJ6" i="10"/>
  <c r="AK6" i="10"/>
  <c r="AT6" i="10" s="1"/>
  <c r="AS18" i="51"/>
  <c r="AL18" i="51"/>
  <c r="AU18" i="51" s="1"/>
  <c r="AS25" i="22"/>
  <c r="AS8" i="72"/>
  <c r="AL8" i="72"/>
  <c r="AU8" i="72" s="1"/>
  <c r="AN23" i="89"/>
  <c r="AI23" i="89"/>
  <c r="AX23" i="23"/>
  <c r="S23" i="23" s="1"/>
  <c r="AC23" i="23" s="1"/>
  <c r="AX3" i="23"/>
  <c r="S3" i="23" s="1"/>
  <c r="AC3" i="23" s="1"/>
  <c r="AX4" i="23"/>
  <c r="S4" i="23" s="1"/>
  <c r="AC4" i="23" s="1"/>
  <c r="AB5" i="23" s="1"/>
  <c r="AX5" i="23"/>
  <c r="S5" i="23" s="1"/>
  <c r="AC5" i="23" s="1"/>
  <c r="AB6" i="23" s="1"/>
  <c r="AX6" i="23"/>
  <c r="S6" i="23" s="1"/>
  <c r="AC6" i="23" s="1"/>
  <c r="AB7" i="23" s="1"/>
  <c r="AX7" i="23"/>
  <c r="S7" i="23" s="1"/>
  <c r="AC7" i="23" s="1"/>
  <c r="AB8" i="23" s="1"/>
  <c r="AX8" i="23"/>
  <c r="S8" i="23" s="1"/>
  <c r="AC8" i="23" s="1"/>
  <c r="AB9" i="23" s="1"/>
  <c r="AX9" i="23"/>
  <c r="S9" i="23" s="1"/>
  <c r="AC9" i="23" s="1"/>
  <c r="AB10" i="23" s="1"/>
  <c r="AX10" i="23"/>
  <c r="S10" i="23" s="1"/>
  <c r="AC10" i="23" s="1"/>
  <c r="AB11" i="23" s="1"/>
  <c r="AX11" i="23"/>
  <c r="S11" i="23" s="1"/>
  <c r="AC11" i="23" s="1"/>
  <c r="AB12" i="23" s="1"/>
  <c r="AX12" i="23"/>
  <c r="S12" i="23" s="1"/>
  <c r="AC12" i="23" s="1"/>
  <c r="AB13" i="23" s="1"/>
  <c r="AX13" i="23"/>
  <c r="S13" i="23" s="1"/>
  <c r="AC13" i="23" s="1"/>
  <c r="AB14" i="23" s="1"/>
  <c r="AX14" i="23"/>
  <c r="S14" i="23" s="1"/>
  <c r="AC14" i="23" s="1"/>
  <c r="AB15" i="23" s="1"/>
  <c r="AX15" i="23"/>
  <c r="S15" i="23" s="1"/>
  <c r="AC15" i="23" s="1"/>
  <c r="AB16" i="23" s="1"/>
  <c r="AX16" i="23"/>
  <c r="S16" i="23" s="1"/>
  <c r="AC16" i="23" s="1"/>
  <c r="AB17" i="23" s="1"/>
  <c r="AX17" i="23"/>
  <c r="S17" i="23" s="1"/>
  <c r="AC17" i="23" s="1"/>
  <c r="AB18" i="23" s="1"/>
  <c r="AX18" i="23"/>
  <c r="S18" i="23" s="1"/>
  <c r="AC18" i="23" s="1"/>
  <c r="AB19" i="23" s="1"/>
  <c r="AX19" i="23"/>
  <c r="S19" i="23" s="1"/>
  <c r="AC19" i="23" s="1"/>
  <c r="AB20" i="23" s="1"/>
  <c r="AX20" i="23"/>
  <c r="S20" i="23" s="1"/>
  <c r="AC20" i="23" s="1"/>
  <c r="AB21" i="23" s="1"/>
  <c r="AX21" i="23"/>
  <c r="S21" i="23" s="1"/>
  <c r="AC21" i="23" s="1"/>
  <c r="AB22" i="23" s="1"/>
  <c r="AS3" i="61"/>
  <c r="AL3" i="61"/>
  <c r="AU3" i="61" s="1"/>
  <c r="AS22" i="61"/>
  <c r="AL22" i="61"/>
  <c r="AU22" i="61" s="1"/>
  <c r="AS9" i="58"/>
  <c r="AL9" i="58"/>
  <c r="AU9" i="58" s="1"/>
  <c r="X25" i="33"/>
  <c r="Y25" i="33"/>
  <c r="Z25" i="33" s="1"/>
  <c r="AS5" i="11"/>
  <c r="AL5" i="11"/>
  <c r="AU5" i="11" s="1"/>
  <c r="AS3" i="16"/>
  <c r="AL3" i="16"/>
  <c r="AU3" i="16" s="1"/>
  <c r="AS22" i="16"/>
  <c r="AL22" i="16"/>
  <c r="AU22" i="16" s="1"/>
  <c r="AJ17" i="12"/>
  <c r="AK17" i="12"/>
  <c r="AT17" i="12" s="1"/>
  <c r="AJ11" i="12"/>
  <c r="AK11" i="12"/>
  <c r="AT11" i="12" s="1"/>
  <c r="AJ5" i="12"/>
  <c r="AK5" i="12"/>
  <c r="AT5" i="12" s="1"/>
  <c r="AI24" i="88"/>
  <c r="AN24" i="88"/>
  <c r="AE25" i="80"/>
  <c r="W26" i="80"/>
  <c r="AF25" i="80"/>
  <c r="AO25" i="80" s="1"/>
  <c r="AG25" i="80"/>
  <c r="AP25" i="80" s="1"/>
  <c r="AS11" i="50"/>
  <c r="AL11" i="50"/>
  <c r="AU11" i="50" s="1"/>
  <c r="AS15" i="59"/>
  <c r="AL15" i="59"/>
  <c r="AU15" i="59" s="1"/>
  <c r="AJ4" i="67"/>
  <c r="AK4" i="67"/>
  <c r="AT4" i="67" s="1"/>
  <c r="AT25" i="67" s="1"/>
  <c r="AS13" i="17"/>
  <c r="AL13" i="17"/>
  <c r="AU13" i="17" s="1"/>
  <c r="AS16" i="58"/>
  <c r="AL16" i="58"/>
  <c r="AU16" i="58" s="1"/>
  <c r="AS8" i="51"/>
  <c r="AL8" i="51"/>
  <c r="AU8" i="51" s="1"/>
  <c r="AS10" i="72"/>
  <c r="AL10" i="72"/>
  <c r="AU10" i="72" s="1"/>
  <c r="AC21" i="49"/>
  <c r="AB22" i="49" s="1"/>
  <c r="S22" i="49"/>
  <c r="AS11" i="16"/>
  <c r="AL11" i="16"/>
  <c r="AU11" i="16" s="1"/>
  <c r="AS18" i="64"/>
  <c r="AL18" i="64"/>
  <c r="AU18" i="64" s="1"/>
  <c r="AJ21" i="55"/>
  <c r="AK21" i="55"/>
  <c r="AT21" i="55" s="1"/>
  <c r="AJ15" i="55"/>
  <c r="AK15" i="55"/>
  <c r="AT15" i="55" s="1"/>
  <c r="AJ9" i="55"/>
  <c r="AK9" i="55"/>
  <c r="AT9" i="55" s="1"/>
  <c r="AR23" i="10"/>
  <c r="AR25" i="10" s="1"/>
  <c r="AL23" i="10"/>
  <c r="AU23" i="10" s="1"/>
  <c r="AS8" i="17"/>
  <c r="AL8" i="17"/>
  <c r="AU8" i="17" s="1"/>
  <c r="AS5" i="58"/>
  <c r="AL5" i="58"/>
  <c r="AU5" i="58" s="1"/>
  <c r="AH25" i="36"/>
  <c r="AQ25" i="36" s="1"/>
  <c r="AS13" i="11"/>
  <c r="AL13" i="11"/>
  <c r="AU13" i="11" s="1"/>
  <c r="AC18" i="49"/>
  <c r="AB19" i="49" s="1"/>
  <c r="S19" i="49"/>
  <c r="AC12" i="49"/>
  <c r="AB13" i="49" s="1"/>
  <c r="S13" i="49"/>
  <c r="S7" i="49"/>
  <c r="AC6" i="49"/>
  <c r="AB7" i="49" s="1"/>
  <c r="AS6" i="16"/>
  <c r="AL6" i="16"/>
  <c r="AU6" i="16" s="1"/>
  <c r="W25" i="29"/>
  <c r="AG24" i="29"/>
  <c r="AP24" i="29" s="1"/>
  <c r="AE24" i="29"/>
  <c r="AF24" i="29"/>
  <c r="AO24" i="29" s="1"/>
  <c r="AJ20" i="56"/>
  <c r="AK20" i="56"/>
  <c r="AT20" i="56" s="1"/>
  <c r="AJ14" i="56"/>
  <c r="AK14" i="56"/>
  <c r="AT14" i="56" s="1"/>
  <c r="AJ8" i="56"/>
  <c r="AK8" i="56"/>
  <c r="AT8" i="56" s="1"/>
  <c r="X25" i="81"/>
  <c r="Y25" i="81"/>
  <c r="AR25" i="48"/>
  <c r="AS12" i="67"/>
  <c r="AL12" i="67"/>
  <c r="AU12" i="67" s="1"/>
  <c r="AS21" i="17"/>
  <c r="AL21" i="17"/>
  <c r="AU21" i="17" s="1"/>
  <c r="AS12" i="58"/>
  <c r="AL12" i="58"/>
  <c r="AU12" i="58" s="1"/>
  <c r="AS10" i="51"/>
  <c r="AL10" i="51"/>
  <c r="AU10" i="51" s="1"/>
  <c r="AS6" i="72"/>
  <c r="AL6" i="72"/>
  <c r="AU6" i="72" s="1"/>
  <c r="AS7" i="16"/>
  <c r="AL7" i="16"/>
  <c r="AU7" i="16" s="1"/>
  <c r="AS8" i="64"/>
  <c r="AL8" i="64"/>
  <c r="AU8" i="64" s="1"/>
  <c r="AF23" i="94"/>
  <c r="AO23" i="94" s="1"/>
  <c r="AE23" i="94"/>
  <c r="AG23" i="94"/>
  <c r="AP23" i="94" s="1"/>
  <c r="W24" i="94"/>
  <c r="AS14" i="50"/>
  <c r="AL14" i="50"/>
  <c r="AU14" i="50" s="1"/>
  <c r="AS12" i="59"/>
  <c r="AL12" i="59"/>
  <c r="AU12" i="59" s="1"/>
  <c r="AS7" i="67"/>
  <c r="AL7" i="67"/>
  <c r="AU7" i="67" s="1"/>
  <c r="AS10" i="17"/>
  <c r="AL10" i="17"/>
  <c r="AU10" i="17" s="1"/>
  <c r="AI25" i="37"/>
  <c r="AN25" i="37"/>
  <c r="AS8" i="61"/>
  <c r="AL8" i="61"/>
  <c r="AU8" i="61" s="1"/>
  <c r="AJ22" i="18"/>
  <c r="AK22" i="18"/>
  <c r="AT22" i="18" s="1"/>
  <c r="AJ16" i="18"/>
  <c r="AK16" i="18"/>
  <c r="AT16" i="18" s="1"/>
  <c r="AJ10" i="18"/>
  <c r="AK10" i="18"/>
  <c r="AT10" i="18" s="1"/>
  <c r="AJ3" i="18"/>
  <c r="AB4" i="18"/>
  <c r="AS20" i="16"/>
  <c r="AL20" i="16"/>
  <c r="AU20" i="16" s="1"/>
  <c r="AH25" i="31"/>
  <c r="AQ25" i="31" s="1"/>
  <c r="AS15" i="64"/>
  <c r="AL15" i="64"/>
  <c r="AU15" i="64" s="1"/>
  <c r="AI23" i="27"/>
  <c r="AN23" i="27"/>
  <c r="AJ19" i="62"/>
  <c r="AK19" i="62"/>
  <c r="AT19" i="62" s="1"/>
  <c r="AJ13" i="62"/>
  <c r="AK13" i="62"/>
  <c r="AT13" i="62" s="1"/>
  <c r="AJ7" i="62"/>
  <c r="AK7" i="62"/>
  <c r="AT7" i="62" s="1"/>
  <c r="AN26" i="96"/>
  <c r="AI26" i="96"/>
  <c r="Y26" i="43"/>
  <c r="X26" i="43"/>
  <c r="AS11" i="17"/>
  <c r="AL11" i="17"/>
  <c r="AU11" i="17" s="1"/>
  <c r="AJ17" i="10"/>
  <c r="AK17" i="10"/>
  <c r="AT17" i="10" s="1"/>
  <c r="AJ11" i="10"/>
  <c r="AK11" i="10"/>
  <c r="AT11" i="10" s="1"/>
  <c r="AJ5" i="10"/>
  <c r="AK5" i="10"/>
  <c r="AT5" i="10" s="1"/>
  <c r="AS9" i="61"/>
  <c r="AL9" i="61"/>
  <c r="AU9" i="61" s="1"/>
  <c r="AS14" i="58"/>
  <c r="AL14" i="58"/>
  <c r="AU14" i="58" s="1"/>
  <c r="AS10" i="11"/>
  <c r="AL10" i="11"/>
  <c r="AU10" i="11" s="1"/>
  <c r="AS4" i="2"/>
  <c r="AS25" i="2" s="1"/>
  <c r="AL4" i="2"/>
  <c r="AU4" i="2" s="1"/>
  <c r="AU25" i="2" s="1"/>
  <c r="C11" i="2" s="1"/>
  <c r="AS21" i="16"/>
  <c r="AL21" i="16"/>
  <c r="AU21" i="16" s="1"/>
  <c r="AS16" i="64"/>
  <c r="AL16" i="64"/>
  <c r="AU16" i="64" s="1"/>
  <c r="AX22" i="23"/>
  <c r="S22" i="23" s="1"/>
  <c r="AC22" i="23" s="1"/>
  <c r="AB23" i="23" s="1"/>
  <c r="AR23" i="18"/>
  <c r="AR25" i="18" s="1"/>
  <c r="AS10" i="50"/>
  <c r="AL10" i="50"/>
  <c r="AU10" i="50" s="1"/>
  <c r="AS8" i="59"/>
  <c r="AL8" i="59"/>
  <c r="AU8" i="59" s="1"/>
  <c r="AS21" i="67"/>
  <c r="AL21" i="67"/>
  <c r="AU21" i="67" s="1"/>
  <c r="AR24" i="42"/>
  <c r="AS12" i="17"/>
  <c r="AL12" i="17"/>
  <c r="AU12" i="17" s="1"/>
  <c r="AS19" i="51"/>
  <c r="AL19" i="51"/>
  <c r="AU19" i="51" s="1"/>
  <c r="AI25" i="28"/>
  <c r="AN25" i="28"/>
  <c r="AS21" i="72"/>
  <c r="AL21" i="72"/>
  <c r="AU21" i="72" s="1"/>
  <c r="AE25" i="25"/>
  <c r="W26" i="25"/>
  <c r="AG25" i="25"/>
  <c r="AP25" i="25" s="1"/>
  <c r="AF25" i="25"/>
  <c r="AO25" i="25" s="1"/>
  <c r="AS11" i="64"/>
  <c r="AL11" i="64"/>
  <c r="AU11" i="64" s="1"/>
  <c r="AJ22" i="12"/>
  <c r="AK22" i="12"/>
  <c r="AT22" i="12" s="1"/>
  <c r="AJ16" i="12"/>
  <c r="AK16" i="12"/>
  <c r="AT16" i="12" s="1"/>
  <c r="AJ10" i="12"/>
  <c r="AK10" i="12"/>
  <c r="AT10" i="12" s="1"/>
  <c r="AJ3" i="12"/>
  <c r="AB4" i="12"/>
  <c r="W26" i="40"/>
  <c r="AG25" i="40"/>
  <c r="AP25" i="40" s="1"/>
  <c r="AE25" i="40"/>
  <c r="AF25" i="40"/>
  <c r="AO25" i="40" s="1"/>
  <c r="AR24" i="38"/>
  <c r="AS3" i="67"/>
  <c r="AL3" i="67"/>
  <c r="AU3" i="67" s="1"/>
  <c r="AS22" i="67"/>
  <c r="AL22" i="67"/>
  <c r="AU22" i="67" s="1"/>
  <c r="AS11" i="61"/>
  <c r="AL11" i="61"/>
  <c r="AU11" i="61" s="1"/>
  <c r="AS3" i="58"/>
  <c r="AL3" i="58"/>
  <c r="AU3" i="58" s="1"/>
  <c r="AS6" i="11"/>
  <c r="AL6" i="11"/>
  <c r="AU6" i="11" s="1"/>
  <c r="AJ20" i="55"/>
  <c r="AK20" i="55"/>
  <c r="AT20" i="55" s="1"/>
  <c r="AJ14" i="55"/>
  <c r="AK14" i="55"/>
  <c r="AT14" i="55" s="1"/>
  <c r="AJ8" i="55"/>
  <c r="AK8" i="55"/>
  <c r="AT8" i="55" s="1"/>
  <c r="AS18" i="50"/>
  <c r="AL18" i="50"/>
  <c r="AU18" i="50" s="1"/>
  <c r="AS16" i="59"/>
  <c r="AL16" i="59"/>
  <c r="AU16" i="59" s="1"/>
  <c r="AS5" i="67"/>
  <c r="AL5" i="67"/>
  <c r="AU5" i="67" s="1"/>
  <c r="Y26" i="30"/>
  <c r="X26" i="30"/>
  <c r="AS6" i="61"/>
  <c r="AL6" i="61"/>
  <c r="AU6" i="61" s="1"/>
  <c r="Z25" i="36"/>
  <c r="AS15" i="51"/>
  <c r="AL15" i="51"/>
  <c r="AU15" i="51" s="1"/>
  <c r="AS17" i="72"/>
  <c r="AL17" i="72"/>
  <c r="AU17" i="72" s="1"/>
  <c r="AC17" i="49"/>
  <c r="AB18" i="49" s="1"/>
  <c r="S18" i="49"/>
  <c r="AC11" i="49"/>
  <c r="AB12" i="49" s="1"/>
  <c r="S12" i="49"/>
  <c r="S6" i="49"/>
  <c r="AC5" i="49"/>
  <c r="AB6" i="49" s="1"/>
  <c r="AS19" i="64"/>
  <c r="AL19" i="64"/>
  <c r="AU19" i="64" s="1"/>
  <c r="AJ19" i="56"/>
  <c r="AK19" i="56"/>
  <c r="AT19" i="56" s="1"/>
  <c r="AJ13" i="56"/>
  <c r="AK13" i="56"/>
  <c r="AT13" i="56" s="1"/>
  <c r="AJ7" i="56"/>
  <c r="AK7" i="56"/>
  <c r="AT7" i="56" s="1"/>
  <c r="AI23" i="49"/>
  <c r="AN23" i="49"/>
  <c r="AN25" i="49" s="1"/>
  <c r="AI24" i="81"/>
  <c r="AN24" i="81"/>
  <c r="AS13" i="50"/>
  <c r="AL13" i="50"/>
  <c r="AU13" i="50" s="1"/>
  <c r="AS11" i="59"/>
  <c r="AL11" i="59"/>
  <c r="AU11" i="59" s="1"/>
  <c r="AS13" i="61"/>
  <c r="AL13" i="61"/>
  <c r="AU13" i="61" s="1"/>
  <c r="AH25" i="82"/>
  <c r="AQ25" i="82" s="1"/>
  <c r="AS4" i="54"/>
  <c r="AS25" i="54" s="1"/>
  <c r="AL4" i="54"/>
  <c r="AU4" i="54" s="1"/>
  <c r="AU25" i="54" s="1"/>
  <c r="C11" i="54" s="1"/>
  <c r="F7" i="97" s="1"/>
  <c r="AS20" i="11"/>
  <c r="AL20" i="11"/>
  <c r="AU20" i="11" s="1"/>
  <c r="AS25" i="60"/>
  <c r="AN23" i="91"/>
  <c r="AI23" i="91"/>
  <c r="AR24" i="31"/>
  <c r="AN25" i="76"/>
  <c r="AI25" i="76"/>
  <c r="AH26" i="44"/>
  <c r="AQ26" i="44" s="1"/>
  <c r="AS19" i="58"/>
  <c r="AL19" i="58"/>
  <c r="AU19" i="58" s="1"/>
  <c r="AS5" i="51"/>
  <c r="AL5" i="51"/>
  <c r="AU5" i="51" s="1"/>
  <c r="AJ21" i="18"/>
  <c r="AK21" i="18"/>
  <c r="AT21" i="18" s="1"/>
  <c r="AJ15" i="18"/>
  <c r="AK15" i="18"/>
  <c r="AT15" i="18" s="1"/>
  <c r="AJ9" i="18"/>
  <c r="AK9" i="18"/>
  <c r="AT9" i="18" s="1"/>
  <c r="AS13" i="72"/>
  <c r="AL13" i="72"/>
  <c r="AU13" i="72" s="1"/>
  <c r="AS15" i="11"/>
  <c r="AL15" i="11"/>
  <c r="AU15" i="11" s="1"/>
  <c r="AS4" i="60"/>
  <c r="AL4" i="60"/>
  <c r="AU4" i="60" s="1"/>
  <c r="AU25" i="60" s="1"/>
  <c r="C11" i="60" s="1"/>
  <c r="F13" i="97" s="1"/>
  <c r="AX23" i="5"/>
  <c r="S23" i="5" s="1"/>
  <c r="AC23" i="5" s="1"/>
  <c r="AX3" i="5"/>
  <c r="S3" i="5" s="1"/>
  <c r="AC3" i="5" s="1"/>
  <c r="AX4" i="5"/>
  <c r="S4" i="5" s="1"/>
  <c r="AC4" i="5" s="1"/>
  <c r="AB5" i="5" s="1"/>
  <c r="AX5" i="5"/>
  <c r="S5" i="5" s="1"/>
  <c r="AC5" i="5" s="1"/>
  <c r="AB6" i="5" s="1"/>
  <c r="AX6" i="5"/>
  <c r="S6" i="5" s="1"/>
  <c r="AC6" i="5" s="1"/>
  <c r="AB7" i="5" s="1"/>
  <c r="AX7" i="5"/>
  <c r="S7" i="5" s="1"/>
  <c r="AC7" i="5" s="1"/>
  <c r="AB8" i="5" s="1"/>
  <c r="AX8" i="5"/>
  <c r="S8" i="5" s="1"/>
  <c r="AC8" i="5" s="1"/>
  <c r="AB9" i="5" s="1"/>
  <c r="AX9" i="5"/>
  <c r="S9" i="5" s="1"/>
  <c r="AC9" i="5" s="1"/>
  <c r="AB10" i="5" s="1"/>
  <c r="AX10" i="5"/>
  <c r="S10" i="5" s="1"/>
  <c r="AC10" i="5" s="1"/>
  <c r="AB11" i="5" s="1"/>
  <c r="AX11" i="5"/>
  <c r="S11" i="5" s="1"/>
  <c r="AC11" i="5" s="1"/>
  <c r="AB12" i="5" s="1"/>
  <c r="AX12" i="5"/>
  <c r="S12" i="5" s="1"/>
  <c r="AC12" i="5" s="1"/>
  <c r="AB13" i="5" s="1"/>
  <c r="AX13" i="5"/>
  <c r="S13" i="5" s="1"/>
  <c r="AC13" i="5" s="1"/>
  <c r="AB14" i="5" s="1"/>
  <c r="AX14" i="5"/>
  <c r="S14" i="5" s="1"/>
  <c r="AC14" i="5" s="1"/>
  <c r="AB15" i="5" s="1"/>
  <c r="AX15" i="5"/>
  <c r="S15" i="5" s="1"/>
  <c r="AC15" i="5" s="1"/>
  <c r="AB16" i="5" s="1"/>
  <c r="AX16" i="5"/>
  <c r="S16" i="5" s="1"/>
  <c r="AC16" i="5" s="1"/>
  <c r="AB17" i="5" s="1"/>
  <c r="AX17" i="5"/>
  <c r="S17" i="5" s="1"/>
  <c r="AC17" i="5" s="1"/>
  <c r="AB18" i="5" s="1"/>
  <c r="AX18" i="5"/>
  <c r="S18" i="5" s="1"/>
  <c r="AC18" i="5" s="1"/>
  <c r="AB19" i="5" s="1"/>
  <c r="AX19" i="5"/>
  <c r="S19" i="5" s="1"/>
  <c r="AC19" i="5" s="1"/>
  <c r="AB20" i="5" s="1"/>
  <c r="AX20" i="5"/>
  <c r="S20" i="5" s="1"/>
  <c r="AC20" i="5" s="1"/>
  <c r="AB21" i="5" s="1"/>
  <c r="AX21" i="5"/>
  <c r="S21" i="5" s="1"/>
  <c r="AC21" i="5" s="1"/>
  <c r="AB22" i="5" s="1"/>
  <c r="AJ18" i="62"/>
  <c r="AK18" i="62"/>
  <c r="AT18" i="62" s="1"/>
  <c r="AJ12" i="62"/>
  <c r="AK12" i="62"/>
  <c r="AT12" i="62" s="1"/>
  <c r="AJ6" i="62"/>
  <c r="AK6" i="62"/>
  <c r="AT6" i="62" s="1"/>
  <c r="X27" i="96"/>
  <c r="Z27" i="96" s="1"/>
  <c r="Y27" i="96"/>
  <c r="AS21" i="50"/>
  <c r="AL21" i="50"/>
  <c r="AU21" i="50" s="1"/>
  <c r="AS19" i="59"/>
  <c r="AL19" i="59"/>
  <c r="AU19" i="59" s="1"/>
  <c r="AS14" i="67"/>
  <c r="AL14" i="67"/>
  <c r="AU14" i="67" s="1"/>
  <c r="AJ22" i="10"/>
  <c r="AK22" i="10"/>
  <c r="AT22" i="10" s="1"/>
  <c r="AJ16" i="10"/>
  <c r="AK16" i="10"/>
  <c r="AT16" i="10" s="1"/>
  <c r="AJ10" i="10"/>
  <c r="AK10" i="10"/>
  <c r="AT10" i="10" s="1"/>
  <c r="AJ3" i="10"/>
  <c r="AB4" i="10"/>
  <c r="AS6" i="51"/>
  <c r="AL6" i="51"/>
  <c r="AU6" i="51" s="1"/>
  <c r="AS14" i="72"/>
  <c r="AL14" i="72"/>
  <c r="AU14" i="72" s="1"/>
  <c r="X24" i="89"/>
  <c r="Y24" i="89"/>
  <c r="AI25" i="83"/>
  <c r="AN25" i="83"/>
  <c r="AS3" i="64"/>
  <c r="AL3" i="64"/>
  <c r="AU3" i="64" s="1"/>
  <c r="AN23" i="56"/>
  <c r="AN25" i="56" s="1"/>
  <c r="AI23" i="56"/>
  <c r="AS10" i="61"/>
  <c r="AL10" i="61"/>
  <c r="AU10" i="61" s="1"/>
  <c r="AS15" i="58"/>
  <c r="AL15" i="58"/>
  <c r="AU15" i="58" s="1"/>
  <c r="AS11" i="11"/>
  <c r="AL11" i="11"/>
  <c r="AU11" i="11" s="1"/>
  <c r="AS10" i="16"/>
  <c r="AL10" i="16"/>
  <c r="AU10" i="16" s="1"/>
  <c r="AJ21" i="12"/>
  <c r="AK21" i="12"/>
  <c r="AT21" i="12" s="1"/>
  <c r="AJ15" i="12"/>
  <c r="AK15" i="12"/>
  <c r="AT15" i="12" s="1"/>
  <c r="AJ9" i="12"/>
  <c r="AK9" i="12"/>
  <c r="AT9" i="12" s="1"/>
  <c r="AS17" i="50"/>
  <c r="AL17" i="50"/>
  <c r="AU17" i="50" s="1"/>
  <c r="AS21" i="59"/>
  <c r="AL21" i="59"/>
  <c r="AU21" i="59" s="1"/>
  <c r="AS19" i="17"/>
  <c r="AL19" i="17"/>
  <c r="AU19" i="17" s="1"/>
  <c r="AH23" i="57"/>
  <c r="AQ23" i="57" s="1"/>
  <c r="AQ25" i="57" s="1"/>
  <c r="AZ3" i="57"/>
  <c r="AJ4" i="58"/>
  <c r="AK4" i="58"/>
  <c r="AT4" i="58" s="1"/>
  <c r="AT25" i="58" s="1"/>
  <c r="AS22" i="58"/>
  <c r="AL22" i="58"/>
  <c r="AU22" i="58" s="1"/>
  <c r="AS14" i="51"/>
  <c r="AL14" i="51"/>
  <c r="AU14" i="51" s="1"/>
  <c r="AS16" i="72"/>
  <c r="AL16" i="72"/>
  <c r="AU16" i="72" s="1"/>
  <c r="AS17" i="16"/>
  <c r="AL17" i="16"/>
  <c r="AU17" i="16" s="1"/>
  <c r="AS6" i="64"/>
  <c r="AL6" i="64"/>
  <c r="AU6" i="64" s="1"/>
  <c r="AH23" i="68"/>
  <c r="AQ23" i="68" s="1"/>
  <c r="AQ25" i="68" s="1"/>
  <c r="AX22" i="68"/>
  <c r="S22" i="68" s="1"/>
  <c r="AC22" i="68" s="1"/>
  <c r="AB23" i="68" s="1"/>
  <c r="AZ3" i="68"/>
  <c r="AJ19" i="55"/>
  <c r="AK19" i="55"/>
  <c r="AT19" i="55" s="1"/>
  <c r="AJ13" i="55"/>
  <c r="AK13" i="55"/>
  <c r="AT13" i="55" s="1"/>
  <c r="AJ7" i="55"/>
  <c r="AK7" i="55"/>
  <c r="AT7" i="55" s="1"/>
  <c r="AE23" i="35"/>
  <c r="W24" i="35"/>
  <c r="AF23" i="35"/>
  <c r="AO23" i="35" s="1"/>
  <c r="AG23" i="35"/>
  <c r="AP23" i="35" s="1"/>
  <c r="AS3" i="59"/>
  <c r="AL3" i="59"/>
  <c r="AU3" i="59" s="1"/>
  <c r="AS14" i="17"/>
  <c r="AL14" i="17"/>
  <c r="AU14" i="17" s="1"/>
  <c r="AI25" i="30"/>
  <c r="AN25" i="30"/>
  <c r="AR25" i="86"/>
  <c r="AS11" i="58"/>
  <c r="AL11" i="58"/>
  <c r="AU11" i="58" s="1"/>
  <c r="AH24" i="78"/>
  <c r="AQ24" i="78" s="1"/>
  <c r="AS19" i="11"/>
  <c r="AL19" i="11"/>
  <c r="AU19" i="11" s="1"/>
  <c r="AC16" i="49"/>
  <c r="AB17" i="49" s="1"/>
  <c r="S17" i="49"/>
  <c r="S11" i="49"/>
  <c r="AC10" i="49"/>
  <c r="AB11" i="49" s="1"/>
  <c r="S5" i="49"/>
  <c r="AC4" i="49"/>
  <c r="AB5" i="49" s="1"/>
  <c r="AS12" i="16"/>
  <c r="AL12" i="16"/>
  <c r="AU12" i="16" s="1"/>
  <c r="AJ18" i="56"/>
  <c r="AK18" i="56"/>
  <c r="AT18" i="56" s="1"/>
  <c r="AJ12" i="56"/>
  <c r="AK12" i="56"/>
  <c r="AT12" i="56" s="1"/>
  <c r="AJ6" i="56"/>
  <c r="AK6" i="56"/>
  <c r="AT6" i="56" s="1"/>
  <c r="AI23" i="62"/>
  <c r="AN23" i="62"/>
  <c r="AN25" i="62" s="1"/>
  <c r="AH24" i="93"/>
  <c r="AQ24" i="93" s="1"/>
  <c r="AS18" i="67"/>
  <c r="AL18" i="67"/>
  <c r="AU18" i="67" s="1"/>
  <c r="AS9" i="17"/>
  <c r="AL9" i="17"/>
  <c r="AU9" i="17" s="1"/>
  <c r="AS18" i="58"/>
  <c r="AL18" i="58"/>
  <c r="AU18" i="58" s="1"/>
  <c r="AS16" i="51"/>
  <c r="AL16" i="51"/>
  <c r="AU16" i="51" s="1"/>
  <c r="AJ23" i="18"/>
  <c r="AS23" i="18" s="1"/>
  <c r="AK23" i="18"/>
  <c r="AT23" i="18" s="1"/>
  <c r="AS12" i="72"/>
  <c r="AL12" i="72"/>
  <c r="AU12" i="72" s="1"/>
  <c r="AS13" i="16"/>
  <c r="AL13" i="16"/>
  <c r="AU13" i="16" s="1"/>
  <c r="AS14" i="64"/>
  <c r="AL14" i="64"/>
  <c r="AU14" i="64" s="1"/>
  <c r="AI23" i="23"/>
  <c r="AN23" i="23"/>
  <c r="AN25" i="23" s="1"/>
  <c r="Y24" i="46"/>
  <c r="X24" i="46"/>
  <c r="Z26" i="44"/>
  <c r="AS20" i="50"/>
  <c r="AL20" i="50"/>
  <c r="AU20" i="50" s="1"/>
  <c r="AS18" i="59"/>
  <c r="AL18" i="59"/>
  <c r="AU18" i="59" s="1"/>
  <c r="AS13" i="67"/>
  <c r="AL13" i="67"/>
  <c r="AU13" i="67" s="1"/>
  <c r="AS16" i="17"/>
  <c r="AL16" i="17"/>
  <c r="AU16" i="17" s="1"/>
  <c r="AS14" i="61"/>
  <c r="AL14" i="61"/>
  <c r="AU14" i="61" s="1"/>
  <c r="AH26" i="86"/>
  <c r="AQ26" i="86" s="1"/>
  <c r="AJ20" i="18"/>
  <c r="AK20" i="18"/>
  <c r="AT20" i="18" s="1"/>
  <c r="AJ14" i="18"/>
  <c r="AK14" i="18"/>
  <c r="AT14" i="18" s="1"/>
  <c r="AJ8" i="18"/>
  <c r="AK8" i="18"/>
  <c r="AT8" i="18" s="1"/>
  <c r="Y25" i="95"/>
  <c r="X25" i="95"/>
  <c r="AS8" i="16"/>
  <c r="AL8" i="16"/>
  <c r="AU8" i="16" s="1"/>
  <c r="AX22" i="5"/>
  <c r="S22" i="5" s="1"/>
  <c r="AC22" i="5" s="1"/>
  <c r="AB23" i="5" s="1"/>
  <c r="AG25" i="31"/>
  <c r="AP25" i="31" s="1"/>
  <c r="AF25" i="31"/>
  <c r="AO25" i="31" s="1"/>
  <c r="AE25" i="31"/>
  <c r="W26" i="31"/>
  <c r="AR23" i="17"/>
  <c r="AR25" i="17" s="1"/>
  <c r="AL23" i="17"/>
  <c r="AU23" i="17" s="1"/>
  <c r="AS21" i="64"/>
  <c r="AL21" i="64"/>
  <c r="AU21" i="64" s="1"/>
  <c r="AJ17" i="62"/>
  <c r="AK17" i="62"/>
  <c r="AT17" i="62" s="1"/>
  <c r="AJ11" i="62"/>
  <c r="AK11" i="62"/>
  <c r="AT11" i="62" s="1"/>
  <c r="AJ5" i="62"/>
  <c r="AK5" i="62"/>
  <c r="AT5" i="62" s="1"/>
  <c r="X24" i="32"/>
  <c r="Y24" i="32"/>
  <c r="AJ9" i="10"/>
  <c r="AK9" i="10"/>
  <c r="AT9" i="10" s="1"/>
  <c r="AS9" i="16"/>
  <c r="AL9" i="16"/>
  <c r="AU9" i="16" s="1"/>
  <c r="AJ4" i="64"/>
  <c r="AK4" i="64"/>
  <c r="AT4" i="64" s="1"/>
  <c r="AT25" i="64" s="1"/>
  <c r="AS22" i="64"/>
  <c r="AL22" i="64"/>
  <c r="AU22" i="64" s="1"/>
  <c r="AH24" i="39"/>
  <c r="AQ24" i="39" s="1"/>
  <c r="AH26" i="48"/>
  <c r="AQ26" i="48" s="1"/>
  <c r="X25" i="34"/>
  <c r="Y25" i="34"/>
  <c r="AS16" i="50"/>
  <c r="AL16" i="50"/>
  <c r="AU16" i="50" s="1"/>
  <c r="AS14" i="59"/>
  <c r="AL14" i="59"/>
  <c r="AU14" i="59" s="1"/>
  <c r="AS9" i="67"/>
  <c r="AL9" i="67"/>
  <c r="AU9" i="67" s="1"/>
  <c r="AG23" i="7"/>
  <c r="AP23" i="7" s="1"/>
  <c r="AP25" i="7" s="1"/>
  <c r="AF23" i="7"/>
  <c r="AO23" i="7" s="1"/>
  <c r="AO25" i="7" s="1"/>
  <c r="AE23" i="7"/>
  <c r="AK23" i="7" s="1"/>
  <c r="AT23" i="7" s="1"/>
  <c r="AS18" i="17"/>
  <c r="AL18" i="17"/>
  <c r="AU18" i="17" s="1"/>
  <c r="AR24" i="36"/>
  <c r="AG24" i="90"/>
  <c r="AP24" i="90" s="1"/>
  <c r="AF24" i="90"/>
  <c r="AO24" i="90" s="1"/>
  <c r="AE24" i="90"/>
  <c r="W25" i="90"/>
  <c r="AS7" i="51"/>
  <c r="AL7" i="51"/>
  <c r="AU7" i="51" s="1"/>
  <c r="AI24" i="33"/>
  <c r="AN24" i="33"/>
  <c r="Y26" i="28"/>
  <c r="X26" i="28"/>
  <c r="AS9" i="72"/>
  <c r="AL9" i="72"/>
  <c r="AU9" i="72" s="1"/>
  <c r="AS17" i="64"/>
  <c r="AL17" i="64"/>
  <c r="AU17" i="64" s="1"/>
  <c r="AJ20" i="12"/>
  <c r="AK20" i="12"/>
  <c r="AT20" i="12" s="1"/>
  <c r="AJ14" i="12"/>
  <c r="AK14" i="12"/>
  <c r="AT14" i="12" s="1"/>
  <c r="AJ8" i="12"/>
  <c r="AK8" i="12"/>
  <c r="AT8" i="12" s="1"/>
  <c r="AJ23" i="55"/>
  <c r="AS23" i="55" s="1"/>
  <c r="AK23" i="55"/>
  <c r="AT23" i="55" s="1"/>
  <c r="W26" i="87"/>
  <c r="AG25" i="87"/>
  <c r="AP25" i="87" s="1"/>
  <c r="AF25" i="87"/>
  <c r="AO25" i="87" s="1"/>
  <c r="AE25" i="87"/>
  <c r="AS10" i="67"/>
  <c r="AL10" i="67"/>
  <c r="AU10" i="67" s="1"/>
  <c r="AH25" i="42"/>
  <c r="AQ25" i="42" s="1"/>
  <c r="AE23" i="57"/>
  <c r="AG23" i="57"/>
  <c r="AP23" i="57" s="1"/>
  <c r="AP25" i="57" s="1"/>
  <c r="AF23" i="57"/>
  <c r="AO23" i="57" s="1"/>
  <c r="AO25" i="57" s="1"/>
  <c r="AS17" i="61"/>
  <c r="AL17" i="61"/>
  <c r="AU17" i="61" s="1"/>
  <c r="AR23" i="78"/>
  <c r="AL23" i="16"/>
  <c r="AU23" i="16" s="1"/>
  <c r="AR23" i="16"/>
  <c r="AR25" i="16" s="1"/>
  <c r="AJ4" i="72"/>
  <c r="AK4" i="72"/>
  <c r="AT4" i="72" s="1"/>
  <c r="AT25" i="72" s="1"/>
  <c r="AI24" i="84"/>
  <c r="AN24" i="84"/>
  <c r="AS12" i="11"/>
  <c r="AL12" i="11"/>
  <c r="AU12" i="11" s="1"/>
  <c r="AG23" i="68"/>
  <c r="AP23" i="68" s="1"/>
  <c r="AP25" i="68" s="1"/>
  <c r="AF23" i="68"/>
  <c r="AO23" i="68" s="1"/>
  <c r="AO25" i="68" s="1"/>
  <c r="AE23" i="68"/>
  <c r="AJ18" i="55"/>
  <c r="AK18" i="55"/>
  <c r="AT18" i="55" s="1"/>
  <c r="AJ12" i="55"/>
  <c r="AK12" i="55"/>
  <c r="AT12" i="55" s="1"/>
  <c r="AJ6" i="55"/>
  <c r="AK6" i="55"/>
  <c r="AT6" i="55" s="1"/>
  <c r="Y25" i="75"/>
  <c r="X25" i="75"/>
  <c r="AH25" i="38"/>
  <c r="AQ25" i="38" s="1"/>
  <c r="AS6" i="50"/>
  <c r="AL6" i="50"/>
  <c r="AU6" i="50" s="1"/>
  <c r="AJ4" i="59"/>
  <c r="AK4" i="59"/>
  <c r="AT4" i="59" s="1"/>
  <c r="AT25" i="59" s="1"/>
  <c r="AS22" i="59"/>
  <c r="AL22" i="59"/>
  <c r="AU22" i="59" s="1"/>
  <c r="AS11" i="67"/>
  <c r="AL11" i="67"/>
  <c r="AU11" i="67" s="1"/>
  <c r="AS12" i="61"/>
  <c r="AL12" i="61"/>
  <c r="AU12" i="61" s="1"/>
  <c r="AS21" i="51"/>
  <c r="AL21" i="51"/>
  <c r="AU21" i="51" s="1"/>
  <c r="AS5" i="72"/>
  <c r="AL5" i="72"/>
  <c r="AU5" i="72" s="1"/>
  <c r="AC15" i="49"/>
  <c r="AB16" i="49" s="1"/>
  <c r="S16" i="49"/>
  <c r="AC9" i="49"/>
  <c r="AB10" i="49" s="1"/>
  <c r="S10" i="49"/>
  <c r="S4" i="49"/>
  <c r="AC3" i="49"/>
  <c r="AS7" i="64"/>
  <c r="AL7" i="64"/>
  <c r="AU7" i="64" s="1"/>
  <c r="AS4" i="53"/>
  <c r="AS25" i="53" s="1"/>
  <c r="AL4" i="53"/>
  <c r="AU4" i="53" s="1"/>
  <c r="AU25" i="53" s="1"/>
  <c r="C11" i="53" s="1"/>
  <c r="F6" i="97" s="1"/>
  <c r="AJ17" i="56"/>
  <c r="AK17" i="56"/>
  <c r="AT17" i="56" s="1"/>
  <c r="AJ11" i="56"/>
  <c r="AK11" i="56"/>
  <c r="AT11" i="56" s="1"/>
  <c r="AJ5" i="56"/>
  <c r="AK5" i="56"/>
  <c r="AT5" i="56" s="1"/>
  <c r="W25" i="47"/>
  <c r="AG24" i="47"/>
  <c r="AP24" i="47" s="1"/>
  <c r="AF24" i="47"/>
  <c r="AO24" i="47" s="1"/>
  <c r="AE24" i="47"/>
  <c r="AR25" i="44"/>
  <c r="W25" i="93"/>
  <c r="AG24" i="93"/>
  <c r="AP24" i="93" s="1"/>
  <c r="AF24" i="93"/>
  <c r="AO24" i="93" s="1"/>
  <c r="AE24" i="93"/>
  <c r="AS19" i="50"/>
  <c r="AL19" i="50"/>
  <c r="AU19" i="50" s="1"/>
  <c r="AS17" i="59"/>
  <c r="AL17" i="59"/>
  <c r="AU17" i="59" s="1"/>
  <c r="AS19" i="61"/>
  <c r="AL19" i="61"/>
  <c r="AU19" i="61" s="1"/>
  <c r="AU25" i="8"/>
  <c r="C11" i="8" s="1"/>
  <c r="AJ4" i="51"/>
  <c r="AK4" i="51"/>
  <c r="AT4" i="51" s="1"/>
  <c r="AT25" i="51" s="1"/>
  <c r="W26" i="82"/>
  <c r="AE25" i="82"/>
  <c r="AF25" i="82"/>
  <c r="AO25" i="82" s="1"/>
  <c r="AG25" i="82"/>
  <c r="AP25" i="82" s="1"/>
  <c r="AS8" i="11"/>
  <c r="AL8" i="11"/>
  <c r="AU8" i="11" s="1"/>
  <c r="Y26" i="76"/>
  <c r="X26" i="76"/>
  <c r="Z26" i="76" s="1"/>
  <c r="AR23" i="39"/>
  <c r="AJ4" i="17"/>
  <c r="AK4" i="17"/>
  <c r="AT4" i="17" s="1"/>
  <c r="AT25" i="17" s="1"/>
  <c r="AS7" i="58"/>
  <c r="AL7" i="58"/>
  <c r="AU7" i="58" s="1"/>
  <c r="AS11" i="51"/>
  <c r="AL11" i="51"/>
  <c r="AU11" i="51" s="1"/>
  <c r="AJ19" i="18"/>
  <c r="AK19" i="18"/>
  <c r="AT19" i="18" s="1"/>
  <c r="AJ13" i="18"/>
  <c r="AK13" i="18"/>
  <c r="AT13" i="18" s="1"/>
  <c r="AJ7" i="18"/>
  <c r="AK7" i="18"/>
  <c r="AT7" i="18" s="1"/>
  <c r="AS19" i="72"/>
  <c r="AL19" i="72"/>
  <c r="AU19" i="72" s="1"/>
  <c r="AS21" i="11"/>
  <c r="AL21" i="11"/>
  <c r="AU21" i="11" s="1"/>
  <c r="X25" i="41"/>
  <c r="Y25" i="41"/>
  <c r="AN22" i="6"/>
  <c r="AI22" i="6"/>
  <c r="AJ22" i="62"/>
  <c r="AK22" i="62"/>
  <c r="AT22" i="62" s="1"/>
  <c r="AJ16" i="62"/>
  <c r="AK16" i="62"/>
  <c r="AT16" i="62" s="1"/>
  <c r="AJ10" i="62"/>
  <c r="AK10" i="62"/>
  <c r="AT10" i="62" s="1"/>
  <c r="AB4" i="62"/>
  <c r="AJ3" i="62"/>
  <c r="AI23" i="32"/>
  <c r="AN23" i="32"/>
  <c r="AI25" i="43"/>
  <c r="AN25" i="43"/>
  <c r="Z25" i="75" l="1"/>
  <c r="W26" i="26"/>
  <c r="AE25" i="73"/>
  <c r="Z26" i="28"/>
  <c r="W27" i="28" s="1"/>
  <c r="Z26" i="30"/>
  <c r="AG26" i="30" s="1"/>
  <c r="AP26" i="30" s="1"/>
  <c r="AG25" i="73"/>
  <c r="AP25" i="73" s="1"/>
  <c r="Z24" i="27"/>
  <c r="AG23" i="6"/>
  <c r="AP23" i="6" s="1"/>
  <c r="AP25" i="6" s="1"/>
  <c r="AF23" i="6"/>
  <c r="AO23" i="6" s="1"/>
  <c r="AO25" i="6" s="1"/>
  <c r="AE23" i="6"/>
  <c r="AE26" i="28"/>
  <c r="AF26" i="28"/>
  <c r="AO26" i="28" s="1"/>
  <c r="W26" i="75"/>
  <c r="AG25" i="75"/>
  <c r="AP25" i="75" s="1"/>
  <c r="AF25" i="75"/>
  <c r="AO25" i="75" s="1"/>
  <c r="AE25" i="75"/>
  <c r="AE26" i="30"/>
  <c r="W27" i="30"/>
  <c r="AE24" i="27"/>
  <c r="W25" i="27"/>
  <c r="AG24" i="27"/>
  <c r="AP24" i="27" s="1"/>
  <c r="AF24" i="27"/>
  <c r="AO24" i="27" s="1"/>
  <c r="AR23" i="32"/>
  <c r="AS16" i="62"/>
  <c r="AL16" i="62"/>
  <c r="AU16" i="62" s="1"/>
  <c r="AH25" i="41"/>
  <c r="AQ25" i="41" s="1"/>
  <c r="AS11" i="56"/>
  <c r="AL11" i="56"/>
  <c r="AU11" i="56" s="1"/>
  <c r="AJ16" i="49"/>
  <c r="AK16" i="49"/>
  <c r="AT16" i="49" s="1"/>
  <c r="AS4" i="59"/>
  <c r="AL4" i="59"/>
  <c r="AU4" i="59" s="1"/>
  <c r="AS6" i="55"/>
  <c r="AL6" i="55"/>
  <c r="AU6" i="55" s="1"/>
  <c r="AI25" i="87"/>
  <c r="AN25" i="87"/>
  <c r="AS20" i="12"/>
  <c r="AL20" i="12"/>
  <c r="AU20" i="12" s="1"/>
  <c r="AN25" i="31"/>
  <c r="AI25" i="31"/>
  <c r="AH25" i="95"/>
  <c r="AQ25" i="95" s="1"/>
  <c r="AS14" i="18"/>
  <c r="AL14" i="18"/>
  <c r="AU14" i="18" s="1"/>
  <c r="W27" i="44"/>
  <c r="AG26" i="44"/>
  <c r="AP26" i="44" s="1"/>
  <c r="AF26" i="44"/>
  <c r="AO26" i="44" s="1"/>
  <c r="AE26" i="44"/>
  <c r="AS6" i="56"/>
  <c r="AL6" i="56"/>
  <c r="AU6" i="56" s="1"/>
  <c r="AJ17" i="49"/>
  <c r="AK17" i="49"/>
  <c r="AT17" i="49" s="1"/>
  <c r="AS7" i="55"/>
  <c r="AL7" i="55"/>
  <c r="AU7" i="55" s="1"/>
  <c r="AK23" i="68"/>
  <c r="AT23" i="68" s="1"/>
  <c r="AS9" i="12"/>
  <c r="AL9" i="12"/>
  <c r="AU9" i="12" s="1"/>
  <c r="AR25" i="83"/>
  <c r="AF27" i="96"/>
  <c r="AO27" i="96" s="1"/>
  <c r="AE27" i="96"/>
  <c r="W28" i="96"/>
  <c r="AG27" i="96"/>
  <c r="AP27" i="96" s="1"/>
  <c r="AS18" i="62"/>
  <c r="AL18" i="62"/>
  <c r="AU18" i="62" s="1"/>
  <c r="AJ17" i="5"/>
  <c r="AK17" i="5"/>
  <c r="AT17" i="5" s="1"/>
  <c r="AJ11" i="5"/>
  <c r="AK11" i="5"/>
  <c r="AT11" i="5" s="1"/>
  <c r="AJ5" i="5"/>
  <c r="AK5" i="5"/>
  <c r="AT5" i="5" s="1"/>
  <c r="AS15" i="18"/>
  <c r="AL15" i="18"/>
  <c r="AU15" i="18" s="1"/>
  <c r="AR25" i="76"/>
  <c r="AS19" i="62"/>
  <c r="AL19" i="62"/>
  <c r="AU19" i="62" s="1"/>
  <c r="AS16" i="18"/>
  <c r="AL16" i="18"/>
  <c r="AU16" i="18" s="1"/>
  <c r="AR25" i="37"/>
  <c r="AN23" i="94"/>
  <c r="AI23" i="94"/>
  <c r="AJ22" i="49"/>
  <c r="AK22" i="49"/>
  <c r="AT22" i="49" s="1"/>
  <c r="Y26" i="80"/>
  <c r="X26" i="80"/>
  <c r="AF25" i="33"/>
  <c r="AO25" i="33" s="1"/>
  <c r="AE25" i="33"/>
  <c r="AG25" i="33"/>
  <c r="AP25" i="33" s="1"/>
  <c r="W26" i="33"/>
  <c r="AJ17" i="23"/>
  <c r="AK17" i="23"/>
  <c r="AT17" i="23" s="1"/>
  <c r="AJ11" i="23"/>
  <c r="AK11" i="23"/>
  <c r="AT11" i="23" s="1"/>
  <c r="AJ5" i="23"/>
  <c r="AK5" i="23"/>
  <c r="AT5" i="23" s="1"/>
  <c r="W26" i="85"/>
  <c r="AE25" i="85"/>
  <c r="AF25" i="85"/>
  <c r="AO25" i="85" s="1"/>
  <c r="AG25" i="85"/>
  <c r="AP25" i="85" s="1"/>
  <c r="Z25" i="92"/>
  <c r="X25" i="92"/>
  <c r="Y25" i="92"/>
  <c r="AJ23" i="49"/>
  <c r="AS23" i="49" s="1"/>
  <c r="AK23" i="49"/>
  <c r="AT23" i="49" s="1"/>
  <c r="AJ20" i="49"/>
  <c r="AK20" i="49"/>
  <c r="AT20" i="49" s="1"/>
  <c r="AJ4" i="55"/>
  <c r="AK4" i="55"/>
  <c r="AT4" i="55" s="1"/>
  <c r="AT25" i="55" s="1"/>
  <c r="AS22" i="55"/>
  <c r="AL22" i="55"/>
  <c r="AU22" i="55" s="1"/>
  <c r="AR24" i="34"/>
  <c r="AS7" i="10"/>
  <c r="AL7" i="10"/>
  <c r="AU7" i="10" s="1"/>
  <c r="AJ20" i="20"/>
  <c r="AK20" i="20"/>
  <c r="AT20" i="20" s="1"/>
  <c r="AJ14" i="20"/>
  <c r="AK14" i="20"/>
  <c r="AT14" i="20" s="1"/>
  <c r="AJ8" i="20"/>
  <c r="AK8" i="20"/>
  <c r="AT8" i="20" s="1"/>
  <c r="AG24" i="91"/>
  <c r="AP24" i="91" s="1"/>
  <c r="AF24" i="91"/>
  <c r="AO24" i="91" s="1"/>
  <c r="W25" i="91"/>
  <c r="AE24" i="91"/>
  <c r="AJ17" i="7"/>
  <c r="AK17" i="7"/>
  <c r="AT17" i="7" s="1"/>
  <c r="AJ11" i="7"/>
  <c r="AK11" i="7"/>
  <c r="AT11" i="7" s="1"/>
  <c r="AJ5" i="7"/>
  <c r="AK5" i="7"/>
  <c r="AT5" i="7" s="1"/>
  <c r="AH24" i="74"/>
  <c r="AQ24" i="74" s="1"/>
  <c r="AS13" i="12"/>
  <c r="AL13" i="12"/>
  <c r="AU13" i="12" s="1"/>
  <c r="AS14" i="10"/>
  <c r="AL14" i="10"/>
  <c r="AU14" i="10" s="1"/>
  <c r="AS21" i="10"/>
  <c r="AL21" i="10"/>
  <c r="AU21" i="10" s="1"/>
  <c r="X26" i="26"/>
  <c r="Z26" i="26" s="1"/>
  <c r="Y26" i="26"/>
  <c r="AI24" i="39"/>
  <c r="AN24" i="39"/>
  <c r="AS3" i="62"/>
  <c r="AL3" i="62"/>
  <c r="AU3" i="62" s="1"/>
  <c r="Z25" i="41"/>
  <c r="AS7" i="18"/>
  <c r="AL7" i="18"/>
  <c r="AU7" i="18" s="1"/>
  <c r="AS4" i="51"/>
  <c r="AS25" i="51" s="1"/>
  <c r="AL4" i="51"/>
  <c r="AU4" i="51" s="1"/>
  <c r="X25" i="93"/>
  <c r="Z25" i="93" s="1"/>
  <c r="Y25" i="93"/>
  <c r="AB4" i="49"/>
  <c r="AJ3" i="49"/>
  <c r="AS4" i="72"/>
  <c r="AS25" i="72" s="1"/>
  <c r="AL4" i="72"/>
  <c r="AU4" i="72" s="1"/>
  <c r="AU25" i="72" s="1"/>
  <c r="C11" i="72" s="1"/>
  <c r="F25" i="97" s="1"/>
  <c r="Y25" i="90"/>
  <c r="X25" i="90"/>
  <c r="AH25" i="34"/>
  <c r="AQ25" i="34" s="1"/>
  <c r="AS5" i="62"/>
  <c r="AL5" i="62"/>
  <c r="AU5" i="62" s="1"/>
  <c r="AH24" i="46"/>
  <c r="AQ24" i="46" s="1"/>
  <c r="AJ5" i="49"/>
  <c r="AK5" i="49"/>
  <c r="AT5" i="49" s="1"/>
  <c r="AR25" i="30"/>
  <c r="AS4" i="58"/>
  <c r="AS25" i="58" s="1"/>
  <c r="AL4" i="58"/>
  <c r="AU4" i="58" s="1"/>
  <c r="AL23" i="56"/>
  <c r="AU23" i="56" s="1"/>
  <c r="AR23" i="56"/>
  <c r="AR25" i="56" s="1"/>
  <c r="AS16" i="10"/>
  <c r="AL16" i="10"/>
  <c r="AU16" i="10" s="1"/>
  <c r="AJ22" i="5"/>
  <c r="AK22" i="5"/>
  <c r="AT22" i="5" s="1"/>
  <c r="AJ16" i="5"/>
  <c r="AK16" i="5"/>
  <c r="AT16" i="5" s="1"/>
  <c r="AJ10" i="5"/>
  <c r="AK10" i="5"/>
  <c r="AT10" i="5" s="1"/>
  <c r="AJ3" i="5"/>
  <c r="AB4" i="5"/>
  <c r="AR23" i="49"/>
  <c r="AR25" i="49" s="1"/>
  <c r="AS19" i="56"/>
  <c r="AL19" i="56"/>
  <c r="AU19" i="56" s="1"/>
  <c r="AJ12" i="49"/>
  <c r="AK12" i="49"/>
  <c r="AT12" i="49" s="1"/>
  <c r="AS20" i="55"/>
  <c r="AL20" i="55"/>
  <c r="AU20" i="55" s="1"/>
  <c r="X26" i="40"/>
  <c r="Y26" i="40"/>
  <c r="AS16" i="12"/>
  <c r="AL16" i="12"/>
  <c r="AU16" i="12" s="1"/>
  <c r="AS5" i="10"/>
  <c r="AL5" i="10"/>
  <c r="AU5" i="10" s="1"/>
  <c r="AJ4" i="18"/>
  <c r="AK4" i="18"/>
  <c r="AT4" i="18" s="1"/>
  <c r="AT25" i="18" s="1"/>
  <c r="AS14" i="56"/>
  <c r="AL14" i="56"/>
  <c r="AU14" i="56" s="1"/>
  <c r="AS9" i="55"/>
  <c r="AL9" i="55"/>
  <c r="AU9" i="55" s="1"/>
  <c r="AI25" i="80"/>
  <c r="AN25" i="80"/>
  <c r="AS11" i="12"/>
  <c r="AL11" i="12"/>
  <c r="AU11" i="12" s="1"/>
  <c r="AJ22" i="23"/>
  <c r="AK22" i="23"/>
  <c r="AT22" i="23" s="1"/>
  <c r="AJ16" i="23"/>
  <c r="AK16" i="23"/>
  <c r="AT16" i="23" s="1"/>
  <c r="AJ10" i="23"/>
  <c r="AK10" i="23"/>
  <c r="AT10" i="23" s="1"/>
  <c r="AB4" i="23"/>
  <c r="AJ3" i="23"/>
  <c r="AS12" i="10"/>
  <c r="AL12" i="10"/>
  <c r="AU12" i="10" s="1"/>
  <c r="AS14" i="62"/>
  <c r="AL14" i="62"/>
  <c r="AU14" i="62" s="1"/>
  <c r="AS17" i="18"/>
  <c r="AL17" i="18"/>
  <c r="AU17" i="18" s="1"/>
  <c r="AI23" i="5"/>
  <c r="AN23" i="5"/>
  <c r="AN25" i="5" s="1"/>
  <c r="AI24" i="92"/>
  <c r="AN24" i="92"/>
  <c r="AS15" i="56"/>
  <c r="AL15" i="56"/>
  <c r="AU15" i="56" s="1"/>
  <c r="AJ8" i="49"/>
  <c r="AK8" i="49"/>
  <c r="AT8" i="49" s="1"/>
  <c r="AS6" i="12"/>
  <c r="AL6" i="12"/>
  <c r="AU6" i="12" s="1"/>
  <c r="AS4" i="61"/>
  <c r="AS25" i="61" s="1"/>
  <c r="AL4" i="61"/>
  <c r="AU4" i="61" s="1"/>
  <c r="AS9" i="62"/>
  <c r="AL9" i="62"/>
  <c r="AU9" i="62" s="1"/>
  <c r="AH24" i="27"/>
  <c r="AQ24" i="27" s="1"/>
  <c r="AH23" i="6"/>
  <c r="AQ23" i="6" s="1"/>
  <c r="AQ25" i="6" s="1"/>
  <c r="AZ3" i="6"/>
  <c r="AR24" i="41"/>
  <c r="AS12" i="18"/>
  <c r="AL12" i="18"/>
  <c r="AU12" i="18" s="1"/>
  <c r="AH26" i="37"/>
  <c r="AQ26" i="37" s="1"/>
  <c r="AJ19" i="20"/>
  <c r="AK19" i="20"/>
  <c r="AT19" i="20" s="1"/>
  <c r="AJ13" i="20"/>
  <c r="AK13" i="20"/>
  <c r="AT13" i="20" s="1"/>
  <c r="AJ7" i="20"/>
  <c r="AK7" i="20"/>
  <c r="AT7" i="20" s="1"/>
  <c r="AS10" i="56"/>
  <c r="AL10" i="56"/>
  <c r="AU10" i="56" s="1"/>
  <c r="AJ21" i="49"/>
  <c r="AK21" i="49"/>
  <c r="AT21" i="49" s="1"/>
  <c r="AS11" i="55"/>
  <c r="AL11" i="55"/>
  <c r="AU11" i="55" s="1"/>
  <c r="AJ22" i="7"/>
  <c r="AK22" i="7"/>
  <c r="AT22" i="7" s="1"/>
  <c r="AJ16" i="7"/>
  <c r="AK16" i="7"/>
  <c r="AT16" i="7" s="1"/>
  <c r="AJ10" i="7"/>
  <c r="AK10" i="7"/>
  <c r="AT10" i="7" s="1"/>
  <c r="AJ3" i="7"/>
  <c r="AB4" i="7"/>
  <c r="X27" i="48"/>
  <c r="Y27" i="48"/>
  <c r="Z27" i="48" s="1"/>
  <c r="Y26" i="42"/>
  <c r="X26" i="42"/>
  <c r="Z26" i="42" s="1"/>
  <c r="Y26" i="38"/>
  <c r="X26" i="38"/>
  <c r="Z26" i="38" s="1"/>
  <c r="AI25" i="26"/>
  <c r="AN25" i="26"/>
  <c r="AJ4" i="62"/>
  <c r="AK4" i="62"/>
  <c r="AT4" i="62" s="1"/>
  <c r="AT25" i="62" s="1"/>
  <c r="AS22" i="62"/>
  <c r="AL22" i="62"/>
  <c r="AU22" i="62" s="1"/>
  <c r="AH26" i="76"/>
  <c r="AQ26" i="76" s="1"/>
  <c r="X25" i="47"/>
  <c r="Y25" i="47"/>
  <c r="AS17" i="56"/>
  <c r="AL17" i="56"/>
  <c r="AU17" i="56" s="1"/>
  <c r="AH25" i="75"/>
  <c r="AQ25" i="75" s="1"/>
  <c r="AS12" i="55"/>
  <c r="AL12" i="55"/>
  <c r="AU12" i="55" s="1"/>
  <c r="AS8" i="12"/>
  <c r="AL8" i="12"/>
  <c r="AU8" i="12" s="1"/>
  <c r="AN24" i="90"/>
  <c r="AI24" i="90"/>
  <c r="Z25" i="34"/>
  <c r="AS9" i="10"/>
  <c r="AL9" i="10"/>
  <c r="AU9" i="10" s="1"/>
  <c r="Z25" i="95"/>
  <c r="AS20" i="18"/>
  <c r="AL20" i="18"/>
  <c r="AU20" i="18" s="1"/>
  <c r="AS12" i="56"/>
  <c r="AL12" i="56"/>
  <c r="AU12" i="56" s="1"/>
  <c r="AS13" i="55"/>
  <c r="AL13" i="55"/>
  <c r="AU13" i="55" s="1"/>
  <c r="AX23" i="57"/>
  <c r="S23" i="57" s="1"/>
  <c r="AC23" i="57" s="1"/>
  <c r="AX3" i="57"/>
  <c r="S3" i="57" s="1"/>
  <c r="AC3" i="57" s="1"/>
  <c r="AX4" i="57"/>
  <c r="S4" i="57" s="1"/>
  <c r="AC4" i="57" s="1"/>
  <c r="AB5" i="57" s="1"/>
  <c r="AX5" i="57"/>
  <c r="S5" i="57" s="1"/>
  <c r="AC5" i="57" s="1"/>
  <c r="AB6" i="57" s="1"/>
  <c r="AX6" i="57"/>
  <c r="S6" i="57" s="1"/>
  <c r="AC6" i="57" s="1"/>
  <c r="AB7" i="57" s="1"/>
  <c r="AX7" i="57"/>
  <c r="S7" i="57" s="1"/>
  <c r="AC7" i="57" s="1"/>
  <c r="AB8" i="57" s="1"/>
  <c r="AX8" i="57"/>
  <c r="S8" i="57" s="1"/>
  <c r="AC8" i="57" s="1"/>
  <c r="AB9" i="57" s="1"/>
  <c r="AX9" i="57"/>
  <c r="S9" i="57" s="1"/>
  <c r="AC9" i="57" s="1"/>
  <c r="AB10" i="57" s="1"/>
  <c r="AX10" i="57"/>
  <c r="S10" i="57" s="1"/>
  <c r="AC10" i="57" s="1"/>
  <c r="AB11" i="57" s="1"/>
  <c r="AX11" i="57"/>
  <c r="S11" i="57" s="1"/>
  <c r="AC11" i="57" s="1"/>
  <c r="AB12" i="57" s="1"/>
  <c r="AX12" i="57"/>
  <c r="S12" i="57" s="1"/>
  <c r="AC12" i="57" s="1"/>
  <c r="AB13" i="57" s="1"/>
  <c r="AX13" i="57"/>
  <c r="S13" i="57" s="1"/>
  <c r="AC13" i="57" s="1"/>
  <c r="AB14" i="57" s="1"/>
  <c r="AX14" i="57"/>
  <c r="S14" i="57" s="1"/>
  <c r="AC14" i="57" s="1"/>
  <c r="AB15" i="57" s="1"/>
  <c r="AX15" i="57"/>
  <c r="S15" i="57" s="1"/>
  <c r="AC15" i="57" s="1"/>
  <c r="AB16" i="57" s="1"/>
  <c r="AX16" i="57"/>
  <c r="S16" i="57" s="1"/>
  <c r="AC16" i="57" s="1"/>
  <c r="AB17" i="57" s="1"/>
  <c r="AX17" i="57"/>
  <c r="S17" i="57" s="1"/>
  <c r="AC17" i="57" s="1"/>
  <c r="AB18" i="57" s="1"/>
  <c r="AX18" i="57"/>
  <c r="S18" i="57" s="1"/>
  <c r="AC18" i="57" s="1"/>
  <c r="AB19" i="57" s="1"/>
  <c r="AX19" i="57"/>
  <c r="S19" i="57" s="1"/>
  <c r="AC19" i="57" s="1"/>
  <c r="AB20" i="57" s="1"/>
  <c r="AX20" i="57"/>
  <c r="S20" i="57" s="1"/>
  <c r="AC20" i="57" s="1"/>
  <c r="AB21" i="57" s="1"/>
  <c r="AX21" i="57"/>
  <c r="S21" i="57" s="1"/>
  <c r="AC21" i="57" s="1"/>
  <c r="AB22" i="57" s="1"/>
  <c r="AS15" i="12"/>
  <c r="AL15" i="12"/>
  <c r="AU15" i="12" s="1"/>
  <c r="AH24" i="89"/>
  <c r="AQ24" i="89" s="1"/>
  <c r="AJ4" i="10"/>
  <c r="AK4" i="10"/>
  <c r="AT4" i="10" s="1"/>
  <c r="AT25" i="10" s="1"/>
  <c r="AS6" i="62"/>
  <c r="AL6" i="62"/>
  <c r="AU6" i="62" s="1"/>
  <c r="AJ21" i="5"/>
  <c r="AK21" i="5"/>
  <c r="AT21" i="5" s="1"/>
  <c r="AJ15" i="5"/>
  <c r="AK15" i="5"/>
  <c r="AT15" i="5" s="1"/>
  <c r="AJ9" i="5"/>
  <c r="AK9" i="5"/>
  <c r="AT9" i="5" s="1"/>
  <c r="AS21" i="18"/>
  <c r="AL21" i="18"/>
  <c r="AU21" i="18" s="1"/>
  <c r="AF25" i="36"/>
  <c r="AO25" i="36" s="1"/>
  <c r="W26" i="36"/>
  <c r="AG25" i="36"/>
  <c r="AP25" i="36" s="1"/>
  <c r="AE25" i="36"/>
  <c r="AJ4" i="12"/>
  <c r="AK4" i="12"/>
  <c r="AT4" i="12" s="1"/>
  <c r="AT25" i="12" s="1"/>
  <c r="AR25" i="28"/>
  <c r="AH26" i="43"/>
  <c r="AQ26" i="43" s="1"/>
  <c r="AS7" i="62"/>
  <c r="AL7" i="62"/>
  <c r="AU7" i="62" s="1"/>
  <c r="AR23" i="27"/>
  <c r="AS3" i="18"/>
  <c r="AL3" i="18"/>
  <c r="AU3" i="18" s="1"/>
  <c r="AS22" i="18"/>
  <c r="AL22" i="18"/>
  <c r="AU22" i="18" s="1"/>
  <c r="AH25" i="81"/>
  <c r="AQ25" i="81" s="1"/>
  <c r="X25" i="29"/>
  <c r="Y25" i="29"/>
  <c r="AJ13" i="49"/>
  <c r="AK13" i="49"/>
  <c r="AT13" i="49" s="1"/>
  <c r="AJ21" i="23"/>
  <c r="AK21" i="23"/>
  <c r="AT21" i="23" s="1"/>
  <c r="AJ15" i="23"/>
  <c r="AK15" i="23"/>
  <c r="AT15" i="23" s="1"/>
  <c r="AJ9" i="23"/>
  <c r="AK9" i="23"/>
  <c r="AT9" i="23" s="1"/>
  <c r="AS10" i="55"/>
  <c r="AL10" i="55"/>
  <c r="AU10" i="55" s="1"/>
  <c r="AE25" i="84"/>
  <c r="AG25" i="84"/>
  <c r="AP25" i="84" s="1"/>
  <c r="AF25" i="84"/>
  <c r="AO25" i="84" s="1"/>
  <c r="W26" i="84"/>
  <c r="AS13" i="10"/>
  <c r="AL13" i="10"/>
  <c r="AU13" i="10" s="1"/>
  <c r="AL23" i="55"/>
  <c r="AU23" i="55" s="1"/>
  <c r="AR24" i="95"/>
  <c r="AR23" i="46"/>
  <c r="AJ18" i="20"/>
  <c r="AK18" i="20"/>
  <c r="AT18" i="20" s="1"/>
  <c r="AJ12" i="20"/>
  <c r="AK12" i="20"/>
  <c r="AT12" i="20" s="1"/>
  <c r="AJ6" i="20"/>
  <c r="AK6" i="20"/>
  <c r="AT6" i="20" s="1"/>
  <c r="AJ9" i="49"/>
  <c r="AK9" i="49"/>
  <c r="AT9" i="49" s="1"/>
  <c r="AI26" i="79"/>
  <c r="AN26" i="79"/>
  <c r="AJ21" i="7"/>
  <c r="AK21" i="7"/>
  <c r="AT21" i="7" s="1"/>
  <c r="AJ15" i="7"/>
  <c r="AK15" i="7"/>
  <c r="AT15" i="7" s="1"/>
  <c r="AJ9" i="7"/>
  <c r="AK9" i="7"/>
  <c r="AT9" i="7" s="1"/>
  <c r="AG24" i="74"/>
  <c r="AP24" i="74" s="1"/>
  <c r="AF24" i="74"/>
  <c r="AO24" i="74" s="1"/>
  <c r="AE24" i="74"/>
  <c r="W25" i="74"/>
  <c r="AS19" i="12"/>
  <c r="AL19" i="12"/>
  <c r="AU19" i="12" s="1"/>
  <c r="AS20" i="10"/>
  <c r="AL20" i="10"/>
  <c r="AU20" i="10" s="1"/>
  <c r="Y26" i="77"/>
  <c r="X26" i="77"/>
  <c r="AI25" i="73"/>
  <c r="AN25" i="73"/>
  <c r="AR22" i="6"/>
  <c r="AS13" i="18"/>
  <c r="AL13" i="18"/>
  <c r="AU13" i="18" s="1"/>
  <c r="AI25" i="82"/>
  <c r="AN25" i="82"/>
  <c r="AI24" i="93"/>
  <c r="AN24" i="93"/>
  <c r="AR24" i="33"/>
  <c r="AI23" i="7"/>
  <c r="AN23" i="7"/>
  <c r="AN25" i="7" s="1"/>
  <c r="AS11" i="62"/>
  <c r="AL11" i="62"/>
  <c r="AU11" i="62" s="1"/>
  <c r="AJ23" i="5"/>
  <c r="AS23" i="5" s="1"/>
  <c r="AK23" i="5"/>
  <c r="AT23" i="5" s="1"/>
  <c r="Z24" i="46"/>
  <c r="AJ11" i="49"/>
  <c r="AK11" i="49"/>
  <c r="AT11" i="49" s="1"/>
  <c r="Y24" i="35"/>
  <c r="X24" i="35"/>
  <c r="AX22" i="57"/>
  <c r="S22" i="57" s="1"/>
  <c r="AC22" i="57" s="1"/>
  <c r="AB23" i="57" s="1"/>
  <c r="Z24" i="89"/>
  <c r="AS3" i="10"/>
  <c r="AL3" i="10"/>
  <c r="AU3" i="10" s="1"/>
  <c r="AS22" i="10"/>
  <c r="AL22" i="10"/>
  <c r="AU22" i="10" s="1"/>
  <c r="AJ20" i="5"/>
  <c r="AK20" i="5"/>
  <c r="AT20" i="5" s="1"/>
  <c r="AJ14" i="5"/>
  <c r="AK14" i="5"/>
  <c r="AT14" i="5" s="1"/>
  <c r="AJ8" i="5"/>
  <c r="AK8" i="5"/>
  <c r="AT8" i="5" s="1"/>
  <c r="AS7" i="56"/>
  <c r="AL7" i="56"/>
  <c r="AU7" i="56" s="1"/>
  <c r="AJ18" i="49"/>
  <c r="AK18" i="49"/>
  <c r="AT18" i="49" s="1"/>
  <c r="AS8" i="55"/>
  <c r="AL8" i="55"/>
  <c r="AU8" i="55" s="1"/>
  <c r="AS3" i="12"/>
  <c r="AL3" i="12"/>
  <c r="AU3" i="12" s="1"/>
  <c r="AS22" i="12"/>
  <c r="AL22" i="12"/>
  <c r="AU22" i="12" s="1"/>
  <c r="Y26" i="25"/>
  <c r="X26" i="25"/>
  <c r="AS11" i="10"/>
  <c r="AL11" i="10"/>
  <c r="AU11" i="10" s="1"/>
  <c r="Z25" i="81"/>
  <c r="AS20" i="56"/>
  <c r="AL20" i="56"/>
  <c r="AU20" i="56" s="1"/>
  <c r="AS15" i="55"/>
  <c r="AL15" i="55"/>
  <c r="AU15" i="55" s="1"/>
  <c r="AR24" i="88"/>
  <c r="AS17" i="12"/>
  <c r="AL17" i="12"/>
  <c r="AU17" i="12" s="1"/>
  <c r="AJ20" i="23"/>
  <c r="AK20" i="23"/>
  <c r="AT20" i="23" s="1"/>
  <c r="AJ14" i="23"/>
  <c r="AK14" i="23"/>
  <c r="AT14" i="23" s="1"/>
  <c r="AJ8" i="23"/>
  <c r="AK8" i="23"/>
  <c r="AT8" i="23" s="1"/>
  <c r="AR23" i="89"/>
  <c r="AS18" i="10"/>
  <c r="AL18" i="10"/>
  <c r="AU18" i="10" s="1"/>
  <c r="AS20" i="62"/>
  <c r="AL20" i="62"/>
  <c r="AU20" i="62" s="1"/>
  <c r="AS5" i="18"/>
  <c r="AL5" i="18"/>
  <c r="AU5" i="18" s="1"/>
  <c r="AS21" i="56"/>
  <c r="AL21" i="56"/>
  <c r="AU21" i="56" s="1"/>
  <c r="AR24" i="75"/>
  <c r="AH25" i="84"/>
  <c r="AQ25" i="84" s="1"/>
  <c r="AS12" i="12"/>
  <c r="AL12" i="12"/>
  <c r="AU12" i="12" s="1"/>
  <c r="AS25" i="11"/>
  <c r="AS15" i="62"/>
  <c r="AL15" i="62"/>
  <c r="AU15" i="62" s="1"/>
  <c r="AR24" i="85"/>
  <c r="AS18" i="18"/>
  <c r="AL18" i="18"/>
  <c r="AU18" i="18" s="1"/>
  <c r="Z26" i="37"/>
  <c r="AJ17" i="20"/>
  <c r="AK17" i="20"/>
  <c r="AT17" i="20" s="1"/>
  <c r="AJ11" i="20"/>
  <c r="AK11" i="20"/>
  <c r="AT11" i="20" s="1"/>
  <c r="AJ5" i="20"/>
  <c r="AK5" i="20"/>
  <c r="AT5" i="20" s="1"/>
  <c r="AS16" i="56"/>
  <c r="AL16" i="56"/>
  <c r="AU16" i="56" s="1"/>
  <c r="AS17" i="55"/>
  <c r="AL17" i="55"/>
  <c r="AU17" i="55" s="1"/>
  <c r="AJ20" i="7"/>
  <c r="AK20" i="7"/>
  <c r="AT20" i="7" s="1"/>
  <c r="AJ14" i="7"/>
  <c r="AK14" i="7"/>
  <c r="AT14" i="7" s="1"/>
  <c r="AJ8" i="7"/>
  <c r="AK8" i="7"/>
  <c r="AT8" i="7" s="1"/>
  <c r="AI24" i="45"/>
  <c r="AN24" i="45"/>
  <c r="AS4" i="11"/>
  <c r="AL4" i="11"/>
  <c r="AU4" i="11" s="1"/>
  <c r="AU25" i="11" s="1"/>
  <c r="C11" i="11" s="1"/>
  <c r="X25" i="78"/>
  <c r="Z25" i="78" s="1"/>
  <c r="Y25" i="78"/>
  <c r="AN25" i="42"/>
  <c r="AI25" i="42"/>
  <c r="Y27" i="86"/>
  <c r="X27" i="86"/>
  <c r="Z27" i="86" s="1"/>
  <c r="AR25" i="43"/>
  <c r="AS10" i="62"/>
  <c r="AL10" i="62"/>
  <c r="AU10" i="62" s="1"/>
  <c r="W27" i="76"/>
  <c r="AG26" i="76"/>
  <c r="AP26" i="76" s="1"/>
  <c r="AF26" i="76"/>
  <c r="AO26" i="76" s="1"/>
  <c r="AE26" i="76"/>
  <c r="AI24" i="47"/>
  <c r="AN24" i="47"/>
  <c r="AS5" i="56"/>
  <c r="AL5" i="56"/>
  <c r="AU5" i="56" s="1"/>
  <c r="AJ10" i="49"/>
  <c r="AK10" i="49"/>
  <c r="AT10" i="49" s="1"/>
  <c r="AS18" i="55"/>
  <c r="AL18" i="55"/>
  <c r="AU18" i="55" s="1"/>
  <c r="AI23" i="57"/>
  <c r="AN23" i="57"/>
  <c r="AN25" i="57" s="1"/>
  <c r="Y26" i="87"/>
  <c r="X26" i="87"/>
  <c r="AS14" i="12"/>
  <c r="AL14" i="12"/>
  <c r="AU14" i="12" s="1"/>
  <c r="AS4" i="64"/>
  <c r="AS25" i="64" s="1"/>
  <c r="AL4" i="64"/>
  <c r="AU4" i="64" s="1"/>
  <c r="AU25" i="64" s="1"/>
  <c r="C11" i="64" s="1"/>
  <c r="F17" i="97" s="1"/>
  <c r="AH24" i="32"/>
  <c r="AQ24" i="32" s="1"/>
  <c r="AS8" i="18"/>
  <c r="AL8" i="18"/>
  <c r="AU8" i="18" s="1"/>
  <c r="AR23" i="62"/>
  <c r="AR25" i="62" s="1"/>
  <c r="AL23" i="62"/>
  <c r="AU23" i="62" s="1"/>
  <c r="AS18" i="56"/>
  <c r="AL18" i="56"/>
  <c r="AU18" i="56" s="1"/>
  <c r="AU25" i="59"/>
  <c r="C11" i="59" s="1"/>
  <c r="F12" i="97" s="1"/>
  <c r="AI23" i="35"/>
  <c r="AN23" i="35"/>
  <c r="AS19" i="55"/>
  <c r="AL19" i="55"/>
  <c r="AU19" i="55" s="1"/>
  <c r="AS21" i="12"/>
  <c r="AL21" i="12"/>
  <c r="AU21" i="12" s="1"/>
  <c r="AS12" i="62"/>
  <c r="AL12" i="62"/>
  <c r="AU12" i="62" s="1"/>
  <c r="AJ19" i="5"/>
  <c r="AK19" i="5"/>
  <c r="AT19" i="5" s="1"/>
  <c r="AJ13" i="5"/>
  <c r="AK13" i="5"/>
  <c r="AT13" i="5" s="1"/>
  <c r="AJ7" i="5"/>
  <c r="AK7" i="5"/>
  <c r="AT7" i="5" s="1"/>
  <c r="AS9" i="18"/>
  <c r="AL9" i="18"/>
  <c r="AU9" i="18" s="1"/>
  <c r="AR23" i="91"/>
  <c r="AJ6" i="49"/>
  <c r="AK6" i="49"/>
  <c r="AT6" i="49" s="1"/>
  <c r="AI25" i="40"/>
  <c r="AN25" i="40"/>
  <c r="AI25" i="25"/>
  <c r="AN25" i="25"/>
  <c r="AL23" i="18"/>
  <c r="AU23" i="18" s="1"/>
  <c r="Z26" i="43"/>
  <c r="AS13" i="62"/>
  <c r="AL13" i="62"/>
  <c r="AU13" i="62" s="1"/>
  <c r="AS10" i="18"/>
  <c r="AL10" i="18"/>
  <c r="AU10" i="18" s="1"/>
  <c r="X24" i="94"/>
  <c r="Z24" i="94" s="1"/>
  <c r="Y24" i="94"/>
  <c r="AJ19" i="49"/>
  <c r="AK19" i="49"/>
  <c r="AT19" i="49" s="1"/>
  <c r="AS4" i="67"/>
  <c r="AS25" i="67" s="1"/>
  <c r="AL4" i="67"/>
  <c r="AU4" i="67" s="1"/>
  <c r="AJ19" i="23"/>
  <c r="AK19" i="23"/>
  <c r="AT19" i="23" s="1"/>
  <c r="AJ13" i="23"/>
  <c r="AK13" i="23"/>
  <c r="AT13" i="23" s="1"/>
  <c r="AJ7" i="23"/>
  <c r="AK7" i="23"/>
  <c r="AT7" i="23" s="1"/>
  <c r="AH25" i="85"/>
  <c r="AQ25" i="85" s="1"/>
  <c r="AJ14" i="49"/>
  <c r="AK14" i="49"/>
  <c r="AT14" i="49" s="1"/>
  <c r="AS16" i="55"/>
  <c r="AL16" i="55"/>
  <c r="AU16" i="55" s="1"/>
  <c r="AH26" i="83"/>
  <c r="AQ26" i="83" s="1"/>
  <c r="AS19" i="10"/>
  <c r="AL19" i="10"/>
  <c r="AU19" i="10" s="1"/>
  <c r="AJ22" i="20"/>
  <c r="AK22" i="20"/>
  <c r="AT22" i="20" s="1"/>
  <c r="AJ16" i="20"/>
  <c r="AK16" i="20"/>
  <c r="AT16" i="20" s="1"/>
  <c r="AJ10" i="20"/>
  <c r="AK10" i="20"/>
  <c r="AT10" i="20" s="1"/>
  <c r="AJ3" i="20"/>
  <c r="AB4" i="20"/>
  <c r="AH24" i="91"/>
  <c r="AQ24" i="91" s="1"/>
  <c r="AJ4" i="56"/>
  <c r="AK4" i="56"/>
  <c r="AT4" i="56" s="1"/>
  <c r="AT25" i="56" s="1"/>
  <c r="AJ19" i="7"/>
  <c r="AK19" i="7"/>
  <c r="AT19" i="7" s="1"/>
  <c r="AJ13" i="7"/>
  <c r="AK13" i="7"/>
  <c r="AT13" i="7" s="1"/>
  <c r="AJ7" i="7"/>
  <c r="AK7" i="7"/>
  <c r="AT7" i="7" s="1"/>
  <c r="AH25" i="88"/>
  <c r="AQ25" i="88" s="1"/>
  <c r="AS7" i="12"/>
  <c r="AL7" i="12"/>
  <c r="AU7" i="12" s="1"/>
  <c r="AS8" i="10"/>
  <c r="AL8" i="10"/>
  <c r="AU8" i="10" s="1"/>
  <c r="AN24" i="78"/>
  <c r="AI24" i="78"/>
  <c r="AI26" i="86"/>
  <c r="AN26" i="86"/>
  <c r="AI25" i="77"/>
  <c r="AN25" i="77"/>
  <c r="AS19" i="18"/>
  <c r="AL19" i="18"/>
  <c r="AU19" i="18" s="1"/>
  <c r="AS4" i="17"/>
  <c r="AS25" i="17" s="1"/>
  <c r="AL4" i="17"/>
  <c r="AU4" i="17" s="1"/>
  <c r="AU25" i="17" s="1"/>
  <c r="C11" i="17" s="1"/>
  <c r="X26" i="82"/>
  <c r="Z26" i="82" s="1"/>
  <c r="Y26" i="82"/>
  <c r="AI23" i="68"/>
  <c r="AN23" i="68"/>
  <c r="AN25" i="68" s="1"/>
  <c r="AR24" i="84"/>
  <c r="AH26" i="28"/>
  <c r="AQ26" i="28" s="1"/>
  <c r="Z24" i="32"/>
  <c r="AS17" i="62"/>
  <c r="AL17" i="62"/>
  <c r="AU17" i="62" s="1"/>
  <c r="X26" i="31"/>
  <c r="Z26" i="31" s="1"/>
  <c r="Y26" i="31"/>
  <c r="AR23" i="23"/>
  <c r="AR25" i="23" s="1"/>
  <c r="AS25" i="59"/>
  <c r="AX23" i="68"/>
  <c r="S23" i="68" s="1"/>
  <c r="AC23" i="68" s="1"/>
  <c r="AJ23" i="68" s="1"/>
  <c r="AS23" i="68" s="1"/>
  <c r="AX3" i="68"/>
  <c r="S3" i="68" s="1"/>
  <c r="AC3" i="68" s="1"/>
  <c r="AX4" i="68"/>
  <c r="S4" i="68" s="1"/>
  <c r="AC4" i="68" s="1"/>
  <c r="AB5" i="68" s="1"/>
  <c r="AX5" i="68"/>
  <c r="S5" i="68" s="1"/>
  <c r="AC5" i="68" s="1"/>
  <c r="AB6" i="68" s="1"/>
  <c r="AX6" i="68"/>
  <c r="S6" i="68" s="1"/>
  <c r="AC6" i="68" s="1"/>
  <c r="AB7" i="68" s="1"/>
  <c r="AX7" i="68"/>
  <c r="S7" i="68" s="1"/>
  <c r="AC7" i="68" s="1"/>
  <c r="AB8" i="68" s="1"/>
  <c r="AX8" i="68"/>
  <c r="S8" i="68" s="1"/>
  <c r="AC8" i="68" s="1"/>
  <c r="AB9" i="68" s="1"/>
  <c r="AX9" i="68"/>
  <c r="S9" i="68" s="1"/>
  <c r="AC9" i="68" s="1"/>
  <c r="AB10" i="68" s="1"/>
  <c r="AX10" i="68"/>
  <c r="S10" i="68" s="1"/>
  <c r="AC10" i="68" s="1"/>
  <c r="AB11" i="68" s="1"/>
  <c r="AX11" i="68"/>
  <c r="S11" i="68" s="1"/>
  <c r="AC11" i="68" s="1"/>
  <c r="AB12" i="68" s="1"/>
  <c r="AX12" i="68"/>
  <c r="S12" i="68" s="1"/>
  <c r="AC12" i="68" s="1"/>
  <c r="AB13" i="68" s="1"/>
  <c r="AX13" i="68"/>
  <c r="S13" i="68" s="1"/>
  <c r="AC13" i="68" s="1"/>
  <c r="AB14" i="68" s="1"/>
  <c r="AX14" i="68"/>
  <c r="S14" i="68" s="1"/>
  <c r="AC14" i="68" s="1"/>
  <c r="AB15" i="68" s="1"/>
  <c r="AX15" i="68"/>
  <c r="S15" i="68" s="1"/>
  <c r="AC15" i="68" s="1"/>
  <c r="AB16" i="68" s="1"/>
  <c r="AX16" i="68"/>
  <c r="S16" i="68" s="1"/>
  <c r="AC16" i="68" s="1"/>
  <c r="AB17" i="68" s="1"/>
  <c r="AX17" i="68"/>
  <c r="S17" i="68" s="1"/>
  <c r="AC17" i="68" s="1"/>
  <c r="AB18" i="68" s="1"/>
  <c r="AX18" i="68"/>
  <c r="S18" i="68" s="1"/>
  <c r="AC18" i="68" s="1"/>
  <c r="AB19" i="68" s="1"/>
  <c r="AX19" i="68"/>
  <c r="S19" i="68" s="1"/>
  <c r="AC19" i="68" s="1"/>
  <c r="AB20" i="68" s="1"/>
  <c r="AX20" i="68"/>
  <c r="S20" i="68" s="1"/>
  <c r="AC20" i="68" s="1"/>
  <c r="AB21" i="68" s="1"/>
  <c r="AX21" i="68"/>
  <c r="S21" i="68" s="1"/>
  <c r="AC21" i="68" s="1"/>
  <c r="AB22" i="68" s="1"/>
  <c r="AS10" i="10"/>
  <c r="AL10" i="10"/>
  <c r="AU10" i="10" s="1"/>
  <c r="AH27" i="96"/>
  <c r="AQ27" i="96" s="1"/>
  <c r="AJ18" i="5"/>
  <c r="AK18" i="5"/>
  <c r="AT18" i="5" s="1"/>
  <c r="AJ12" i="5"/>
  <c r="AK12" i="5"/>
  <c r="AT12" i="5" s="1"/>
  <c r="AJ6" i="5"/>
  <c r="AK6" i="5"/>
  <c r="AT6" i="5" s="1"/>
  <c r="AR24" i="81"/>
  <c r="AS13" i="56"/>
  <c r="AL13" i="56"/>
  <c r="AU13" i="56" s="1"/>
  <c r="AH26" i="30"/>
  <c r="AQ26" i="30" s="1"/>
  <c r="AS14" i="55"/>
  <c r="AL14" i="55"/>
  <c r="AU14" i="55" s="1"/>
  <c r="AU25" i="58"/>
  <c r="C11" i="58" s="1"/>
  <c r="F11" i="97" s="1"/>
  <c r="AU25" i="67"/>
  <c r="C11" i="67" s="1"/>
  <c r="F20" i="97" s="1"/>
  <c r="AS10" i="12"/>
  <c r="AL10" i="12"/>
  <c r="AU10" i="12" s="1"/>
  <c r="AJ23" i="23"/>
  <c r="AS23" i="23" s="1"/>
  <c r="AK23" i="23"/>
  <c r="AT23" i="23" s="1"/>
  <c r="AS17" i="10"/>
  <c r="AL17" i="10"/>
  <c r="AU17" i="10" s="1"/>
  <c r="AR26" i="96"/>
  <c r="AS8" i="56"/>
  <c r="AL8" i="56"/>
  <c r="AU8" i="56" s="1"/>
  <c r="AI24" i="29"/>
  <c r="AN24" i="29"/>
  <c r="AJ7" i="49"/>
  <c r="AK7" i="49"/>
  <c r="AT7" i="49" s="1"/>
  <c r="AS21" i="55"/>
  <c r="AL21" i="55"/>
  <c r="AU21" i="55" s="1"/>
  <c r="AS5" i="12"/>
  <c r="AL5" i="12"/>
  <c r="AU5" i="12" s="1"/>
  <c r="AH25" i="33"/>
  <c r="AQ25" i="33" s="1"/>
  <c r="AU25" i="61"/>
  <c r="C11" i="61" s="1"/>
  <c r="F14" i="97" s="1"/>
  <c r="AJ18" i="23"/>
  <c r="AK18" i="23"/>
  <c r="AT18" i="23" s="1"/>
  <c r="AJ12" i="23"/>
  <c r="AK12" i="23"/>
  <c r="AT12" i="23" s="1"/>
  <c r="AJ6" i="23"/>
  <c r="AK6" i="23"/>
  <c r="AT6" i="23" s="1"/>
  <c r="AS6" i="10"/>
  <c r="AL6" i="10"/>
  <c r="AU6" i="10" s="1"/>
  <c r="AS8" i="62"/>
  <c r="AL8" i="62"/>
  <c r="AU8" i="62" s="1"/>
  <c r="AS11" i="18"/>
  <c r="AL11" i="18"/>
  <c r="AU11" i="18" s="1"/>
  <c r="AJ23" i="20"/>
  <c r="AS23" i="20" s="1"/>
  <c r="AK23" i="20"/>
  <c r="AT23" i="20" s="1"/>
  <c r="AS9" i="56"/>
  <c r="AL9" i="56"/>
  <c r="AU9" i="56" s="1"/>
  <c r="AS3" i="55"/>
  <c r="AL3" i="55"/>
  <c r="AU3" i="55" s="1"/>
  <c r="AR23" i="74"/>
  <c r="AS18" i="12"/>
  <c r="AL18" i="12"/>
  <c r="AU18" i="12" s="1"/>
  <c r="AS4" i="16"/>
  <c r="AS25" i="16" s="1"/>
  <c r="AL4" i="16"/>
  <c r="AU4" i="16" s="1"/>
  <c r="AU25" i="16" s="1"/>
  <c r="C11" i="16" s="1"/>
  <c r="AS4" i="50"/>
  <c r="AS25" i="50" s="1"/>
  <c r="AL4" i="50"/>
  <c r="AU4" i="50" s="1"/>
  <c r="AU25" i="50" s="1"/>
  <c r="C11" i="50" s="1"/>
  <c r="F3" i="97" s="1"/>
  <c r="Z26" i="83"/>
  <c r="AS15" i="10"/>
  <c r="AL15" i="10"/>
  <c r="AU15" i="10" s="1"/>
  <c r="AS21" i="62"/>
  <c r="AL21" i="62"/>
  <c r="AU21" i="62" s="1"/>
  <c r="AS6" i="18"/>
  <c r="AL6" i="18"/>
  <c r="AU6" i="18" s="1"/>
  <c r="AJ21" i="20"/>
  <c r="AK21" i="20"/>
  <c r="AT21" i="20" s="1"/>
  <c r="AJ15" i="20"/>
  <c r="AK15" i="20"/>
  <c r="AT15" i="20" s="1"/>
  <c r="AJ9" i="20"/>
  <c r="AK9" i="20"/>
  <c r="AT9" i="20" s="1"/>
  <c r="AU25" i="51"/>
  <c r="C11" i="51" s="1"/>
  <c r="F4" i="97" s="1"/>
  <c r="AS3" i="56"/>
  <c r="AL3" i="56"/>
  <c r="AU3" i="56" s="1"/>
  <c r="AS22" i="56"/>
  <c r="AL22" i="56"/>
  <c r="AU22" i="56" s="1"/>
  <c r="AJ15" i="49"/>
  <c r="AK15" i="49"/>
  <c r="AT15" i="49" s="1"/>
  <c r="AS5" i="55"/>
  <c r="AL5" i="55"/>
  <c r="AU5" i="55" s="1"/>
  <c r="Y27" i="79"/>
  <c r="X27" i="79"/>
  <c r="Z27" i="79" s="1"/>
  <c r="AI23" i="20"/>
  <c r="AN23" i="20"/>
  <c r="AN25" i="20" s="1"/>
  <c r="AJ18" i="7"/>
  <c r="AK18" i="7"/>
  <c r="AT18" i="7" s="1"/>
  <c r="AJ12" i="7"/>
  <c r="AK12" i="7"/>
  <c r="AT12" i="7" s="1"/>
  <c r="AJ6" i="7"/>
  <c r="AK6" i="7"/>
  <c r="AT6" i="7" s="1"/>
  <c r="Z25" i="88"/>
  <c r="Y25" i="45"/>
  <c r="X25" i="45"/>
  <c r="AN26" i="48"/>
  <c r="AI26" i="48"/>
  <c r="AN25" i="38"/>
  <c r="AI25" i="38"/>
  <c r="Y25" i="39"/>
  <c r="X25" i="39"/>
  <c r="Y26" i="73"/>
  <c r="X26" i="73"/>
  <c r="Z25" i="29" l="1"/>
  <c r="Z26" i="73"/>
  <c r="Z26" i="40"/>
  <c r="AE26" i="40" s="1"/>
  <c r="AF26" i="30"/>
  <c r="AO26" i="30" s="1"/>
  <c r="AG26" i="28"/>
  <c r="AP26" i="28" s="1"/>
  <c r="Z26" i="25"/>
  <c r="W27" i="25" s="1"/>
  <c r="AL23" i="49"/>
  <c r="AU23" i="49" s="1"/>
  <c r="AF25" i="29"/>
  <c r="AO25" i="29" s="1"/>
  <c r="AE25" i="29"/>
  <c r="W26" i="29"/>
  <c r="AG25" i="29"/>
  <c r="AP25" i="29" s="1"/>
  <c r="W26" i="78"/>
  <c r="AG25" i="78"/>
  <c r="AP25" i="78" s="1"/>
  <c r="AE25" i="78"/>
  <c r="AF25" i="78"/>
  <c r="AO25" i="78" s="1"/>
  <c r="AF26" i="73"/>
  <c r="AO26" i="73" s="1"/>
  <c r="AE26" i="73"/>
  <c r="W27" i="73"/>
  <c r="AG26" i="73"/>
  <c r="AP26" i="73" s="1"/>
  <c r="AG27" i="79"/>
  <c r="AP27" i="79" s="1"/>
  <c r="W28" i="79"/>
  <c r="AE27" i="79"/>
  <c r="AF27" i="79"/>
  <c r="AO27" i="79" s="1"/>
  <c r="AF26" i="40"/>
  <c r="AO26" i="40" s="1"/>
  <c r="W27" i="40"/>
  <c r="AG26" i="40"/>
  <c r="AP26" i="40" s="1"/>
  <c r="AG26" i="25"/>
  <c r="AP26" i="25" s="1"/>
  <c r="AF26" i="25"/>
  <c r="AO26" i="25" s="1"/>
  <c r="AE26" i="25"/>
  <c r="AH25" i="39"/>
  <c r="AQ25" i="39" s="1"/>
  <c r="AS6" i="7"/>
  <c r="AL6" i="7"/>
  <c r="AU6" i="7" s="1"/>
  <c r="AR23" i="20"/>
  <c r="AR25" i="20" s="1"/>
  <c r="AL23" i="20"/>
  <c r="AU23" i="20" s="1"/>
  <c r="AS21" i="20"/>
  <c r="AL21" i="20"/>
  <c r="AU21" i="20" s="1"/>
  <c r="AS6" i="5"/>
  <c r="AL6" i="5"/>
  <c r="AU6" i="5" s="1"/>
  <c r="AJ22" i="68"/>
  <c r="AK22" i="68"/>
  <c r="AT22" i="68" s="1"/>
  <c r="AJ16" i="68"/>
  <c r="AK16" i="68"/>
  <c r="AT16" i="68" s="1"/>
  <c r="AJ10" i="68"/>
  <c r="AK10" i="68"/>
  <c r="AT10" i="68" s="1"/>
  <c r="AJ3" i="68"/>
  <c r="AB4" i="68"/>
  <c r="AH26" i="31"/>
  <c r="AQ26" i="31" s="1"/>
  <c r="AR26" i="86"/>
  <c r="AS16" i="20"/>
  <c r="AL16" i="20"/>
  <c r="AU16" i="20" s="1"/>
  <c r="AS19" i="23"/>
  <c r="AL19" i="23"/>
  <c r="AU19" i="23" s="1"/>
  <c r="AH24" i="94"/>
  <c r="AQ24" i="94" s="1"/>
  <c r="AG26" i="43"/>
  <c r="AP26" i="43" s="1"/>
  <c r="AF26" i="43"/>
  <c r="AO26" i="43" s="1"/>
  <c r="AE26" i="43"/>
  <c r="W27" i="43"/>
  <c r="X27" i="76"/>
  <c r="Y27" i="76"/>
  <c r="AS8" i="7"/>
  <c r="AL8" i="7"/>
  <c r="AU8" i="7" s="1"/>
  <c r="AS11" i="20"/>
  <c r="AL11" i="20"/>
  <c r="AU11" i="20" s="1"/>
  <c r="AJ23" i="57"/>
  <c r="AS23" i="57" s="1"/>
  <c r="AK23" i="57"/>
  <c r="AT23" i="57" s="1"/>
  <c r="AG24" i="46"/>
  <c r="AP24" i="46" s="1"/>
  <c r="W25" i="46"/>
  <c r="AE24" i="46"/>
  <c r="AF24" i="46"/>
  <c r="AO24" i="46" s="1"/>
  <c r="AL23" i="7"/>
  <c r="AU23" i="7" s="1"/>
  <c r="AR23" i="7"/>
  <c r="AR25" i="7" s="1"/>
  <c r="AR25" i="82"/>
  <c r="AR25" i="73"/>
  <c r="AS21" i="7"/>
  <c r="AL21" i="7"/>
  <c r="AU21" i="7" s="1"/>
  <c r="AS6" i="20"/>
  <c r="AL6" i="20"/>
  <c r="AU6" i="20" s="1"/>
  <c r="AJ21" i="57"/>
  <c r="AK21" i="57"/>
  <c r="AT21" i="57" s="1"/>
  <c r="AJ15" i="57"/>
  <c r="AK15" i="57"/>
  <c r="AT15" i="57" s="1"/>
  <c r="AJ9" i="57"/>
  <c r="AK9" i="57"/>
  <c r="AT9" i="57" s="1"/>
  <c r="AJ4" i="7"/>
  <c r="AK4" i="7"/>
  <c r="AT4" i="7" s="1"/>
  <c r="AT25" i="7" s="1"/>
  <c r="AS21" i="49"/>
  <c r="AL21" i="49"/>
  <c r="AU21" i="49" s="1"/>
  <c r="AS13" i="20"/>
  <c r="AL13" i="20"/>
  <c r="AU13" i="20" s="1"/>
  <c r="AJ4" i="23"/>
  <c r="AK4" i="23"/>
  <c r="AT4" i="23" s="1"/>
  <c r="AT25" i="23" s="1"/>
  <c r="AS22" i="23"/>
  <c r="AL22" i="23"/>
  <c r="AU22" i="23" s="1"/>
  <c r="AS10" i="5"/>
  <c r="AL10" i="5"/>
  <c r="AU10" i="5" s="1"/>
  <c r="AE25" i="93"/>
  <c r="W26" i="93"/>
  <c r="AG25" i="93"/>
  <c r="AP25" i="93" s="1"/>
  <c r="AF25" i="93"/>
  <c r="AO25" i="93" s="1"/>
  <c r="AG26" i="26"/>
  <c r="AP26" i="26" s="1"/>
  <c r="AF26" i="26"/>
  <c r="AO26" i="26" s="1"/>
  <c r="AE26" i="26"/>
  <c r="W27" i="26"/>
  <c r="AS17" i="7"/>
  <c r="AL17" i="7"/>
  <c r="AU17" i="7" s="1"/>
  <c r="AS20" i="49"/>
  <c r="AL20" i="49"/>
  <c r="AU20" i="49" s="1"/>
  <c r="AS5" i="23"/>
  <c r="AL5" i="23"/>
  <c r="AU5" i="23" s="1"/>
  <c r="AH26" i="80"/>
  <c r="AQ26" i="80" s="1"/>
  <c r="AS17" i="5"/>
  <c r="AL17" i="5"/>
  <c r="AU17" i="5" s="1"/>
  <c r="AN27" i="96"/>
  <c r="AI27" i="96"/>
  <c r="Y27" i="44"/>
  <c r="X27" i="44"/>
  <c r="AH25" i="45"/>
  <c r="AQ25" i="45" s="1"/>
  <c r="AE26" i="83"/>
  <c r="AG26" i="83"/>
  <c r="AP26" i="83" s="1"/>
  <c r="W27" i="83"/>
  <c r="AF26" i="83"/>
  <c r="AO26" i="83" s="1"/>
  <c r="AJ21" i="68"/>
  <c r="AK21" i="68"/>
  <c r="AT21" i="68" s="1"/>
  <c r="AJ15" i="68"/>
  <c r="AK15" i="68"/>
  <c r="AT15" i="68" s="1"/>
  <c r="AJ9" i="68"/>
  <c r="AK9" i="68"/>
  <c r="AT9" i="68" s="1"/>
  <c r="W27" i="31"/>
  <c r="AG26" i="31"/>
  <c r="AP26" i="31" s="1"/>
  <c r="AF26" i="31"/>
  <c r="AO26" i="31" s="1"/>
  <c r="AE26" i="31"/>
  <c r="AR23" i="68"/>
  <c r="AR25" i="68" s="1"/>
  <c r="AL23" i="68"/>
  <c r="AU23" i="68" s="1"/>
  <c r="AR24" i="78"/>
  <c r="AS7" i="7"/>
  <c r="AL7" i="7"/>
  <c r="AU7" i="7" s="1"/>
  <c r="AS4" i="56"/>
  <c r="AL4" i="56"/>
  <c r="AU4" i="56" s="1"/>
  <c r="AJ4" i="20"/>
  <c r="AK4" i="20"/>
  <c r="AT4" i="20" s="1"/>
  <c r="AT25" i="20" s="1"/>
  <c r="AS14" i="49"/>
  <c r="AL14" i="49"/>
  <c r="AU14" i="49" s="1"/>
  <c r="AG24" i="94"/>
  <c r="AP24" i="94" s="1"/>
  <c r="AF24" i="94"/>
  <c r="AO24" i="94" s="1"/>
  <c r="W25" i="94"/>
  <c r="AE24" i="94"/>
  <c r="AS6" i="49"/>
  <c r="AL6" i="49"/>
  <c r="AU6" i="49" s="1"/>
  <c r="AS7" i="5"/>
  <c r="AL7" i="5"/>
  <c r="AU7" i="5" s="1"/>
  <c r="AH26" i="87"/>
  <c r="AQ26" i="87" s="1"/>
  <c r="AR24" i="47"/>
  <c r="AG27" i="86"/>
  <c r="AP27" i="86" s="1"/>
  <c r="AF27" i="86"/>
  <c r="AO27" i="86" s="1"/>
  <c r="AE27" i="86"/>
  <c r="W28" i="86"/>
  <c r="AS8" i="23"/>
  <c r="AL8" i="23"/>
  <c r="AU8" i="23" s="1"/>
  <c r="AS8" i="5"/>
  <c r="AL8" i="5"/>
  <c r="AU8" i="5" s="1"/>
  <c r="AH24" i="35"/>
  <c r="AQ24" i="35" s="1"/>
  <c r="AH26" i="77"/>
  <c r="AQ26" i="77" s="1"/>
  <c r="Y26" i="84"/>
  <c r="Z26" i="84" s="1"/>
  <c r="X26" i="84"/>
  <c r="AS21" i="23"/>
  <c r="AL21" i="23"/>
  <c r="AU21" i="23" s="1"/>
  <c r="AS9" i="5"/>
  <c r="AL9" i="5"/>
  <c r="AU9" i="5" s="1"/>
  <c r="AJ20" i="57"/>
  <c r="AK20" i="57"/>
  <c r="AT20" i="57" s="1"/>
  <c r="AJ14" i="57"/>
  <c r="AK14" i="57"/>
  <c r="AT14" i="57" s="1"/>
  <c r="AK8" i="57"/>
  <c r="AT8" i="57" s="1"/>
  <c r="AJ8" i="57"/>
  <c r="AG25" i="95"/>
  <c r="AP25" i="95" s="1"/>
  <c r="AF25" i="95"/>
  <c r="AO25" i="95" s="1"/>
  <c r="W26" i="95"/>
  <c r="AE25" i="95"/>
  <c r="AH25" i="47"/>
  <c r="AQ25" i="47" s="1"/>
  <c r="AR25" i="26"/>
  <c r="W27" i="42"/>
  <c r="AG26" i="42"/>
  <c r="AP26" i="42" s="1"/>
  <c r="AF26" i="42"/>
  <c r="AO26" i="42" s="1"/>
  <c r="AE26" i="42"/>
  <c r="AS3" i="7"/>
  <c r="AL3" i="7"/>
  <c r="AU3" i="7" s="1"/>
  <c r="AS22" i="7"/>
  <c r="AL22" i="7"/>
  <c r="AU22" i="7" s="1"/>
  <c r="AX23" i="6"/>
  <c r="S23" i="6" s="1"/>
  <c r="AC23" i="6" s="1"/>
  <c r="AX3" i="6"/>
  <c r="S3" i="6" s="1"/>
  <c r="AC3" i="6" s="1"/>
  <c r="AX4" i="6"/>
  <c r="S4" i="6" s="1"/>
  <c r="AC4" i="6" s="1"/>
  <c r="AB5" i="6" s="1"/>
  <c r="AX5" i="6"/>
  <c r="S5" i="6" s="1"/>
  <c r="AC5" i="6" s="1"/>
  <c r="AB6" i="6" s="1"/>
  <c r="AX6" i="6"/>
  <c r="S6" i="6" s="1"/>
  <c r="AC6" i="6" s="1"/>
  <c r="AB7" i="6" s="1"/>
  <c r="AX7" i="6"/>
  <c r="S7" i="6" s="1"/>
  <c r="AC7" i="6" s="1"/>
  <c r="AB8" i="6" s="1"/>
  <c r="AX8" i="6"/>
  <c r="S8" i="6" s="1"/>
  <c r="AC8" i="6" s="1"/>
  <c r="AB9" i="6" s="1"/>
  <c r="AX9" i="6"/>
  <c r="S9" i="6" s="1"/>
  <c r="AC9" i="6" s="1"/>
  <c r="AB10" i="6" s="1"/>
  <c r="AX10" i="6"/>
  <c r="S10" i="6" s="1"/>
  <c r="AC10" i="6" s="1"/>
  <c r="AB11" i="6" s="1"/>
  <c r="AX11" i="6"/>
  <c r="S11" i="6" s="1"/>
  <c r="AC11" i="6" s="1"/>
  <c r="AB12" i="6" s="1"/>
  <c r="AX12" i="6"/>
  <c r="S12" i="6" s="1"/>
  <c r="AC12" i="6" s="1"/>
  <c r="AB13" i="6" s="1"/>
  <c r="AX13" i="6"/>
  <c r="S13" i="6" s="1"/>
  <c r="AC13" i="6" s="1"/>
  <c r="AB14" i="6" s="1"/>
  <c r="AX14" i="6"/>
  <c r="S14" i="6" s="1"/>
  <c r="AC14" i="6" s="1"/>
  <c r="AB15" i="6" s="1"/>
  <c r="AX15" i="6"/>
  <c r="S15" i="6" s="1"/>
  <c r="AC15" i="6" s="1"/>
  <c r="AB16" i="6" s="1"/>
  <c r="AX16" i="6"/>
  <c r="S16" i="6" s="1"/>
  <c r="AC16" i="6" s="1"/>
  <c r="AB17" i="6" s="1"/>
  <c r="AX17" i="6"/>
  <c r="S17" i="6" s="1"/>
  <c r="AC17" i="6" s="1"/>
  <c r="AB18" i="6" s="1"/>
  <c r="AX18" i="6"/>
  <c r="S18" i="6" s="1"/>
  <c r="AC18" i="6" s="1"/>
  <c r="AB19" i="6" s="1"/>
  <c r="AX19" i="6"/>
  <c r="S19" i="6" s="1"/>
  <c r="AC19" i="6" s="1"/>
  <c r="AB20" i="6" s="1"/>
  <c r="AX20" i="6"/>
  <c r="S20" i="6" s="1"/>
  <c r="AC20" i="6" s="1"/>
  <c r="AB21" i="6" s="1"/>
  <c r="AX21" i="6"/>
  <c r="S21" i="6" s="1"/>
  <c r="AC21" i="6" s="1"/>
  <c r="AB22" i="6" s="1"/>
  <c r="AS20" i="20"/>
  <c r="AL20" i="20"/>
  <c r="AU20" i="20" s="1"/>
  <c r="X26" i="33"/>
  <c r="Y26" i="33"/>
  <c r="Z26" i="33" s="1"/>
  <c r="AR25" i="87"/>
  <c r="AS16" i="49"/>
  <c r="AL16" i="49"/>
  <c r="AU16" i="49" s="1"/>
  <c r="Y27" i="30"/>
  <c r="X27" i="30"/>
  <c r="Z27" i="30" s="1"/>
  <c r="AS15" i="49"/>
  <c r="AL15" i="49"/>
  <c r="AU15" i="49" s="1"/>
  <c r="Z25" i="39"/>
  <c r="AS12" i="7"/>
  <c r="AL12" i="7"/>
  <c r="AU12" i="7" s="1"/>
  <c r="AS9" i="20"/>
  <c r="AL9" i="20"/>
  <c r="AU9" i="20" s="1"/>
  <c r="AS12" i="5"/>
  <c r="AL12" i="5"/>
  <c r="AU12" i="5" s="1"/>
  <c r="AJ20" i="68"/>
  <c r="AK20" i="68"/>
  <c r="AT20" i="68" s="1"/>
  <c r="AJ14" i="68"/>
  <c r="AK14" i="68"/>
  <c r="AT14" i="68" s="1"/>
  <c r="AJ8" i="68"/>
  <c r="AK8" i="68"/>
  <c r="AT8" i="68" s="1"/>
  <c r="AS3" i="20"/>
  <c r="AL3" i="20"/>
  <c r="AU3" i="20" s="1"/>
  <c r="AS22" i="20"/>
  <c r="AL22" i="20"/>
  <c r="AU22" i="20" s="1"/>
  <c r="AS7" i="23"/>
  <c r="AL7" i="23"/>
  <c r="AU7" i="23" s="1"/>
  <c r="AR23" i="35"/>
  <c r="AI26" i="76"/>
  <c r="AN26" i="76"/>
  <c r="AR25" i="42"/>
  <c r="AS14" i="7"/>
  <c r="AL14" i="7"/>
  <c r="AU14" i="7" s="1"/>
  <c r="AS17" i="20"/>
  <c r="AL17" i="20"/>
  <c r="AU17" i="20" s="1"/>
  <c r="AG25" i="81"/>
  <c r="AP25" i="81" s="1"/>
  <c r="AE25" i="81"/>
  <c r="W26" i="81"/>
  <c r="AF25" i="81"/>
  <c r="AO25" i="81" s="1"/>
  <c r="AS9" i="7"/>
  <c r="AL9" i="7"/>
  <c r="AU9" i="7" s="1"/>
  <c r="AR26" i="79"/>
  <c r="AS12" i="20"/>
  <c r="AL12" i="20"/>
  <c r="AU12" i="20" s="1"/>
  <c r="X26" i="36"/>
  <c r="Z26" i="36" s="1"/>
  <c r="Y26" i="36"/>
  <c r="AJ19" i="57"/>
  <c r="AK19" i="57"/>
  <c r="AT19" i="57" s="1"/>
  <c r="AJ13" i="57"/>
  <c r="AK13" i="57"/>
  <c r="AT13" i="57" s="1"/>
  <c r="AJ7" i="57"/>
  <c r="AK7" i="57"/>
  <c r="AT7" i="57" s="1"/>
  <c r="Z25" i="47"/>
  <c r="AH26" i="38"/>
  <c r="AQ26" i="38" s="1"/>
  <c r="AS19" i="20"/>
  <c r="AL19" i="20"/>
  <c r="AU19" i="20" s="1"/>
  <c r="AX22" i="6"/>
  <c r="S22" i="6" s="1"/>
  <c r="AC22" i="6" s="1"/>
  <c r="AB23" i="6" s="1"/>
  <c r="AR24" i="92"/>
  <c r="AS10" i="23"/>
  <c r="AL10" i="23"/>
  <c r="AU10" i="23" s="1"/>
  <c r="AS16" i="5"/>
  <c r="AL16" i="5"/>
  <c r="AU16" i="5" s="1"/>
  <c r="AS5" i="49"/>
  <c r="AL5" i="49"/>
  <c r="AU5" i="49" s="1"/>
  <c r="AS3" i="49"/>
  <c r="AL3" i="49"/>
  <c r="AU3" i="49" s="1"/>
  <c r="AS5" i="7"/>
  <c r="AL5" i="7"/>
  <c r="AU5" i="7" s="1"/>
  <c r="AI25" i="85"/>
  <c r="AN25" i="85"/>
  <c r="AS11" i="23"/>
  <c r="AL11" i="23"/>
  <c r="AU11" i="23" s="1"/>
  <c r="Z26" i="80"/>
  <c r="AS5" i="5"/>
  <c r="AL5" i="5"/>
  <c r="AU5" i="5" s="1"/>
  <c r="AI26" i="44"/>
  <c r="AN26" i="44"/>
  <c r="AR25" i="31"/>
  <c r="AN26" i="30"/>
  <c r="AI26" i="30"/>
  <c r="AN26" i="28"/>
  <c r="AI26" i="28"/>
  <c r="AS12" i="23"/>
  <c r="AL12" i="23"/>
  <c r="AU12" i="23" s="1"/>
  <c r="AH26" i="73"/>
  <c r="AQ26" i="73" s="1"/>
  <c r="AR25" i="38"/>
  <c r="Z25" i="45"/>
  <c r="AS18" i="23"/>
  <c r="AL18" i="23"/>
  <c r="AU18" i="23" s="1"/>
  <c r="AS7" i="49"/>
  <c r="AL7" i="49"/>
  <c r="AU7" i="49" s="1"/>
  <c r="AJ19" i="68"/>
  <c r="AK19" i="68"/>
  <c r="AT19" i="68" s="1"/>
  <c r="AJ13" i="68"/>
  <c r="AK13" i="68"/>
  <c r="AT13" i="68" s="1"/>
  <c r="AJ7" i="68"/>
  <c r="AK7" i="68"/>
  <c r="AT7" i="68" s="1"/>
  <c r="AH26" i="82"/>
  <c r="AQ26" i="82" s="1"/>
  <c r="AS13" i="7"/>
  <c r="AL13" i="7"/>
  <c r="AU13" i="7" s="1"/>
  <c r="AR25" i="25"/>
  <c r="AS13" i="5"/>
  <c r="AL13" i="5"/>
  <c r="AU13" i="5" s="1"/>
  <c r="Z26" i="87"/>
  <c r="AS10" i="49"/>
  <c r="AL10" i="49"/>
  <c r="AU10" i="49" s="1"/>
  <c r="AE26" i="37"/>
  <c r="W27" i="37"/>
  <c r="AF26" i="37"/>
  <c r="AO26" i="37" s="1"/>
  <c r="AG26" i="37"/>
  <c r="AP26" i="37" s="1"/>
  <c r="AS14" i="23"/>
  <c r="AL14" i="23"/>
  <c r="AU14" i="23" s="1"/>
  <c r="AS18" i="49"/>
  <c r="AL18" i="49"/>
  <c r="AU18" i="49" s="1"/>
  <c r="AS14" i="5"/>
  <c r="AL14" i="5"/>
  <c r="AU14" i="5" s="1"/>
  <c r="Z24" i="35"/>
  <c r="Z26" i="77"/>
  <c r="Z25" i="74"/>
  <c r="Y25" i="74"/>
  <c r="X25" i="74"/>
  <c r="AS9" i="23"/>
  <c r="AL9" i="23"/>
  <c r="AU9" i="23" s="1"/>
  <c r="AS13" i="49"/>
  <c r="AL13" i="49"/>
  <c r="AU13" i="49" s="1"/>
  <c r="AS15" i="5"/>
  <c r="AL15" i="5"/>
  <c r="AU15" i="5" s="1"/>
  <c r="AS4" i="10"/>
  <c r="AS25" i="10" s="1"/>
  <c r="AL4" i="10"/>
  <c r="AU4" i="10" s="1"/>
  <c r="AU25" i="10" s="1"/>
  <c r="C11" i="10" s="1"/>
  <c r="AJ18" i="57"/>
  <c r="AK18" i="57"/>
  <c r="AT18" i="57" s="1"/>
  <c r="AJ12" i="57"/>
  <c r="AK12" i="57"/>
  <c r="AT12" i="57" s="1"/>
  <c r="AJ6" i="57"/>
  <c r="AK6" i="57"/>
  <c r="AT6" i="57" s="1"/>
  <c r="AH27" i="48"/>
  <c r="AQ27" i="48" s="1"/>
  <c r="AS10" i="7"/>
  <c r="AL10" i="7"/>
  <c r="AU10" i="7" s="1"/>
  <c r="AJ4" i="5"/>
  <c r="AK4" i="5"/>
  <c r="AT4" i="5" s="1"/>
  <c r="AT25" i="5" s="1"/>
  <c r="AH25" i="90"/>
  <c r="AQ25" i="90" s="1"/>
  <c r="AJ4" i="49"/>
  <c r="AK4" i="49"/>
  <c r="AT4" i="49" s="1"/>
  <c r="AT25" i="49" s="1"/>
  <c r="AR24" i="39"/>
  <c r="AS8" i="20"/>
  <c r="AL8" i="20"/>
  <c r="AU8" i="20" s="1"/>
  <c r="AN25" i="33"/>
  <c r="AI25" i="33"/>
  <c r="X26" i="75"/>
  <c r="Y26" i="75"/>
  <c r="AN23" i="6"/>
  <c r="AN25" i="6" s="1"/>
  <c r="AI23" i="6"/>
  <c r="AH27" i="79"/>
  <c r="AQ27" i="79" s="1"/>
  <c r="AE25" i="88"/>
  <c r="W26" i="88"/>
  <c r="AF25" i="88"/>
  <c r="AO25" i="88" s="1"/>
  <c r="AG25" i="88"/>
  <c r="AP25" i="88" s="1"/>
  <c r="AS18" i="7"/>
  <c r="AL18" i="7"/>
  <c r="AU18" i="7" s="1"/>
  <c r="AU25" i="56"/>
  <c r="C11" i="56" s="1"/>
  <c r="F9" i="97" s="1"/>
  <c r="AS15" i="20"/>
  <c r="AL15" i="20"/>
  <c r="AU15" i="20" s="1"/>
  <c r="AS18" i="5"/>
  <c r="AL18" i="5"/>
  <c r="AU18" i="5" s="1"/>
  <c r="AJ18" i="68"/>
  <c r="AK18" i="68"/>
  <c r="AT18" i="68" s="1"/>
  <c r="AJ12" i="68"/>
  <c r="AK12" i="68"/>
  <c r="AT12" i="68" s="1"/>
  <c r="AJ6" i="68"/>
  <c r="AK6" i="68"/>
  <c r="AT6" i="68" s="1"/>
  <c r="AL23" i="23"/>
  <c r="AU23" i="23" s="1"/>
  <c r="AG24" i="32"/>
  <c r="AP24" i="32" s="1"/>
  <c r="AF24" i="32"/>
  <c r="AO24" i="32" s="1"/>
  <c r="AE24" i="32"/>
  <c r="W25" i="32"/>
  <c r="AE26" i="82"/>
  <c r="W27" i="82"/>
  <c r="AG26" i="82"/>
  <c r="AP26" i="82" s="1"/>
  <c r="AF26" i="82"/>
  <c r="AO26" i="82" s="1"/>
  <c r="AR25" i="77"/>
  <c r="AS10" i="20"/>
  <c r="AL10" i="20"/>
  <c r="AU10" i="20" s="1"/>
  <c r="AS13" i="23"/>
  <c r="AL13" i="23"/>
  <c r="AU13" i="23" s="1"/>
  <c r="AS19" i="49"/>
  <c r="AL19" i="49"/>
  <c r="AU19" i="49" s="1"/>
  <c r="AR24" i="45"/>
  <c r="AS20" i="7"/>
  <c r="AL20" i="7"/>
  <c r="AU20" i="7" s="1"/>
  <c r="AS5" i="20"/>
  <c r="AL5" i="20"/>
  <c r="AU5" i="20" s="1"/>
  <c r="W25" i="89"/>
  <c r="AE24" i="89"/>
  <c r="AG24" i="89"/>
  <c r="AP24" i="89" s="1"/>
  <c r="AF24" i="89"/>
  <c r="AO24" i="89" s="1"/>
  <c r="AR24" i="93"/>
  <c r="AN24" i="74"/>
  <c r="AI24" i="74"/>
  <c r="AS15" i="7"/>
  <c r="AL15" i="7"/>
  <c r="AU15" i="7" s="1"/>
  <c r="AS9" i="49"/>
  <c r="AL9" i="49"/>
  <c r="AU9" i="49" s="1"/>
  <c r="AS18" i="20"/>
  <c r="AL18" i="20"/>
  <c r="AU18" i="20" s="1"/>
  <c r="AS4" i="12"/>
  <c r="AL4" i="12"/>
  <c r="AU4" i="12" s="1"/>
  <c r="AU25" i="12" s="1"/>
  <c r="C11" i="12" s="1"/>
  <c r="AJ17" i="57"/>
  <c r="AK17" i="57"/>
  <c r="AT17" i="57" s="1"/>
  <c r="AJ11" i="57"/>
  <c r="AK11" i="57"/>
  <c r="AT11" i="57" s="1"/>
  <c r="AJ5" i="57"/>
  <c r="AK5" i="57"/>
  <c r="AT5" i="57" s="1"/>
  <c r="AF25" i="34"/>
  <c r="AO25" i="34" s="1"/>
  <c r="AG25" i="34"/>
  <c r="AP25" i="34" s="1"/>
  <c r="W26" i="34"/>
  <c r="AE25" i="34"/>
  <c r="AF26" i="38"/>
  <c r="AO26" i="38" s="1"/>
  <c r="AG26" i="38"/>
  <c r="AP26" i="38" s="1"/>
  <c r="AE26" i="38"/>
  <c r="W27" i="38"/>
  <c r="AF27" i="48"/>
  <c r="AO27" i="48" s="1"/>
  <c r="AG27" i="48"/>
  <c r="AP27" i="48" s="1"/>
  <c r="AE27" i="48"/>
  <c r="W28" i="48"/>
  <c r="AS7" i="20"/>
  <c r="AL7" i="20"/>
  <c r="AU7" i="20" s="1"/>
  <c r="AS8" i="49"/>
  <c r="AL8" i="49"/>
  <c r="AU8" i="49" s="1"/>
  <c r="AL23" i="5"/>
  <c r="AU23" i="5" s="1"/>
  <c r="AR23" i="5"/>
  <c r="AR25" i="5" s="1"/>
  <c r="AS16" i="23"/>
  <c r="AL16" i="23"/>
  <c r="AU16" i="23" s="1"/>
  <c r="AS12" i="49"/>
  <c r="AL12" i="49"/>
  <c r="AU12" i="49" s="1"/>
  <c r="AS3" i="5"/>
  <c r="AL3" i="5"/>
  <c r="AU3" i="5" s="1"/>
  <c r="AS22" i="5"/>
  <c r="AL22" i="5"/>
  <c r="AU22" i="5" s="1"/>
  <c r="AS11" i="7"/>
  <c r="AL11" i="7"/>
  <c r="AU11" i="7" s="1"/>
  <c r="AN24" i="91"/>
  <c r="AI24" i="91"/>
  <c r="AS4" i="55"/>
  <c r="AS25" i="55" s="1"/>
  <c r="AL4" i="55"/>
  <c r="AU4" i="55" s="1"/>
  <c r="AU25" i="55" s="1"/>
  <c r="C11" i="55" s="1"/>
  <c r="F8" i="97" s="1"/>
  <c r="AH25" i="92"/>
  <c r="AQ25" i="92" s="1"/>
  <c r="X26" i="85"/>
  <c r="Y26" i="85"/>
  <c r="AS17" i="23"/>
  <c r="AL17" i="23"/>
  <c r="AU17" i="23" s="1"/>
  <c r="AS22" i="49"/>
  <c r="AL22" i="49"/>
  <c r="AU22" i="49" s="1"/>
  <c r="AS11" i="5"/>
  <c r="AL11" i="5"/>
  <c r="AU11" i="5" s="1"/>
  <c r="X28" i="96"/>
  <c r="Y28" i="96"/>
  <c r="X25" i="27"/>
  <c r="Y25" i="27"/>
  <c r="AR26" i="48"/>
  <c r="AS25" i="56"/>
  <c r="AS6" i="23"/>
  <c r="AL6" i="23"/>
  <c r="AU6" i="23" s="1"/>
  <c r="AR24" i="29"/>
  <c r="AJ17" i="68"/>
  <c r="AK17" i="68"/>
  <c r="AT17" i="68" s="1"/>
  <c r="AJ11" i="68"/>
  <c r="AK11" i="68"/>
  <c r="AT11" i="68" s="1"/>
  <c r="AJ5" i="68"/>
  <c r="AK5" i="68"/>
  <c r="AT5" i="68" s="1"/>
  <c r="AS19" i="7"/>
  <c r="AL19" i="7"/>
  <c r="AU19" i="7" s="1"/>
  <c r="AR25" i="40"/>
  <c r="AS19" i="5"/>
  <c r="AL19" i="5"/>
  <c r="AU19" i="5" s="1"/>
  <c r="AR23" i="57"/>
  <c r="AR25" i="57" s="1"/>
  <c r="AL23" i="57"/>
  <c r="AU23" i="57" s="1"/>
  <c r="AH27" i="86"/>
  <c r="AQ27" i="86" s="1"/>
  <c r="AH25" i="78"/>
  <c r="AQ25" i="78" s="1"/>
  <c r="AS20" i="23"/>
  <c r="AL20" i="23"/>
  <c r="AU20" i="23" s="1"/>
  <c r="AH26" i="25"/>
  <c r="AQ26" i="25" s="1"/>
  <c r="AS25" i="12"/>
  <c r="AS20" i="5"/>
  <c r="AL20" i="5"/>
  <c r="AU20" i="5" s="1"/>
  <c r="AS11" i="49"/>
  <c r="AL11" i="49"/>
  <c r="AU11" i="49" s="1"/>
  <c r="AN25" i="84"/>
  <c r="AI25" i="84"/>
  <c r="AS15" i="23"/>
  <c r="AL15" i="23"/>
  <c r="AU15" i="23" s="1"/>
  <c r="AH25" i="29"/>
  <c r="AQ25" i="29" s="1"/>
  <c r="AI25" i="36"/>
  <c r="AN25" i="36"/>
  <c r="AS21" i="5"/>
  <c r="AL21" i="5"/>
  <c r="AU21" i="5" s="1"/>
  <c r="AJ22" i="57"/>
  <c r="AK22" i="57"/>
  <c r="AT22" i="57" s="1"/>
  <c r="AJ16" i="57"/>
  <c r="AK16" i="57"/>
  <c r="AT16" i="57" s="1"/>
  <c r="AJ10" i="57"/>
  <c r="AK10" i="57"/>
  <c r="AT10" i="57" s="1"/>
  <c r="AJ3" i="57"/>
  <c r="AB4" i="57"/>
  <c r="AR24" i="90"/>
  <c r="AS4" i="62"/>
  <c r="AS25" i="62" s="1"/>
  <c r="AL4" i="62"/>
  <c r="AU4" i="62" s="1"/>
  <c r="AU25" i="62" s="1"/>
  <c r="C11" i="62" s="1"/>
  <c r="F15" i="97" s="1"/>
  <c r="AH26" i="42"/>
  <c r="AQ26" i="42" s="1"/>
  <c r="AS16" i="7"/>
  <c r="AL16" i="7"/>
  <c r="AU16" i="7" s="1"/>
  <c r="AS3" i="23"/>
  <c r="AL3" i="23"/>
  <c r="AU3" i="23" s="1"/>
  <c r="AR25" i="80"/>
  <c r="AS4" i="18"/>
  <c r="AS25" i="18" s="1"/>
  <c r="AL4" i="18"/>
  <c r="AU4" i="18" s="1"/>
  <c r="AU25" i="18" s="1"/>
  <c r="C11" i="18" s="1"/>
  <c r="AH26" i="40"/>
  <c r="AQ26" i="40" s="1"/>
  <c r="Z25" i="90"/>
  <c r="AH25" i="93"/>
  <c r="AQ25" i="93" s="1"/>
  <c r="AG25" i="41"/>
  <c r="AP25" i="41" s="1"/>
  <c r="AF25" i="41"/>
  <c r="AO25" i="41" s="1"/>
  <c r="AE25" i="41"/>
  <c r="W26" i="41"/>
  <c r="AH26" i="26"/>
  <c r="AQ26" i="26" s="1"/>
  <c r="X25" i="91"/>
  <c r="Z25" i="91" s="1"/>
  <c r="Y25" i="91"/>
  <c r="AS14" i="20"/>
  <c r="AL14" i="20"/>
  <c r="AU14" i="20" s="1"/>
  <c r="AF25" i="92"/>
  <c r="AO25" i="92" s="1"/>
  <c r="AG25" i="92"/>
  <c r="AP25" i="92" s="1"/>
  <c r="W26" i="92"/>
  <c r="AE25" i="92"/>
  <c r="AR23" i="94"/>
  <c r="AS17" i="49"/>
  <c r="AL17" i="49"/>
  <c r="AU17" i="49" s="1"/>
  <c r="AI24" i="27"/>
  <c r="AN24" i="27"/>
  <c r="AI25" i="75"/>
  <c r="AN25" i="75"/>
  <c r="Z27" i="28"/>
  <c r="Y27" i="28"/>
  <c r="X27" i="28"/>
  <c r="Z26" i="75" l="1"/>
  <c r="AE26" i="75" s="1"/>
  <c r="W27" i="75"/>
  <c r="AF26" i="75"/>
  <c r="AO26" i="75" s="1"/>
  <c r="AG26" i="75"/>
  <c r="AP26" i="75" s="1"/>
  <c r="W28" i="30"/>
  <c r="AG27" i="30"/>
  <c r="AP27" i="30" s="1"/>
  <c r="AF27" i="30"/>
  <c r="AO27" i="30" s="1"/>
  <c r="AE27" i="30"/>
  <c r="AR25" i="75"/>
  <c r="AS16" i="57"/>
  <c r="AL16" i="57"/>
  <c r="AU16" i="57" s="1"/>
  <c r="AR25" i="36"/>
  <c r="AS17" i="57"/>
  <c r="AL17" i="57"/>
  <c r="AU17" i="57" s="1"/>
  <c r="AS6" i="57"/>
  <c r="AL6" i="57"/>
  <c r="AU6" i="57" s="1"/>
  <c r="AG24" i="35"/>
  <c r="AP24" i="35" s="1"/>
  <c r="AE24" i="35"/>
  <c r="W25" i="35"/>
  <c r="AF24" i="35"/>
  <c r="AO24" i="35" s="1"/>
  <c r="AI26" i="37"/>
  <c r="AN26" i="37"/>
  <c r="AS13" i="68"/>
  <c r="AL13" i="68"/>
  <c r="AU13" i="68" s="1"/>
  <c r="AR26" i="44"/>
  <c r="AS7" i="57"/>
  <c r="AL7" i="57"/>
  <c r="AU7" i="57" s="1"/>
  <c r="AH26" i="36"/>
  <c r="AQ26" i="36" s="1"/>
  <c r="AI25" i="81"/>
  <c r="AN25" i="81"/>
  <c r="AS20" i="68"/>
  <c r="AL20" i="68"/>
  <c r="AU20" i="68" s="1"/>
  <c r="AH26" i="33"/>
  <c r="AQ26" i="33" s="1"/>
  <c r="AJ21" i="6"/>
  <c r="AK21" i="6"/>
  <c r="AT21" i="6" s="1"/>
  <c r="AJ15" i="6"/>
  <c r="AK15" i="6"/>
  <c r="AT15" i="6" s="1"/>
  <c r="AJ9" i="6"/>
  <c r="AK9" i="6"/>
  <c r="AT9" i="6" s="1"/>
  <c r="AS15" i="68"/>
  <c r="AL15" i="68"/>
  <c r="AU15" i="68" s="1"/>
  <c r="X25" i="46"/>
  <c r="Y25" i="46"/>
  <c r="X27" i="43"/>
  <c r="Y27" i="43"/>
  <c r="Z27" i="43" s="1"/>
  <c r="AS10" i="68"/>
  <c r="AL10" i="68"/>
  <c r="AU10" i="68" s="1"/>
  <c r="AN27" i="79"/>
  <c r="AI27" i="79"/>
  <c r="AI26" i="73"/>
  <c r="AN26" i="73"/>
  <c r="X26" i="78"/>
  <c r="Y26" i="78"/>
  <c r="AJ4" i="57"/>
  <c r="AK4" i="57"/>
  <c r="AT4" i="57" s="1"/>
  <c r="AT25" i="57" s="1"/>
  <c r="AS11" i="68"/>
  <c r="AL11" i="68"/>
  <c r="AU11" i="68" s="1"/>
  <c r="AH25" i="27"/>
  <c r="AQ25" i="27" s="1"/>
  <c r="AH26" i="85"/>
  <c r="AQ26" i="85" s="1"/>
  <c r="AN26" i="82"/>
  <c r="AI26" i="82"/>
  <c r="AS18" i="68"/>
  <c r="AL18" i="68"/>
  <c r="AU18" i="68" s="1"/>
  <c r="Y26" i="88"/>
  <c r="X26" i="88"/>
  <c r="AR25" i="33"/>
  <c r="W26" i="45"/>
  <c r="AF25" i="45"/>
  <c r="AO25" i="45" s="1"/>
  <c r="AE25" i="45"/>
  <c r="AG25" i="45"/>
  <c r="AP25" i="45" s="1"/>
  <c r="AR26" i="30"/>
  <c r="AR25" i="85"/>
  <c r="AF26" i="36"/>
  <c r="AO26" i="36" s="1"/>
  <c r="AE26" i="36"/>
  <c r="W27" i="36"/>
  <c r="AG26" i="36"/>
  <c r="AP26" i="36" s="1"/>
  <c r="AG25" i="39"/>
  <c r="AP25" i="39" s="1"/>
  <c r="AE25" i="39"/>
  <c r="AF25" i="39"/>
  <c r="AO25" i="39" s="1"/>
  <c r="W26" i="39"/>
  <c r="AG26" i="33"/>
  <c r="AP26" i="33" s="1"/>
  <c r="AF26" i="33"/>
  <c r="AO26" i="33" s="1"/>
  <c r="W27" i="33"/>
  <c r="AE26" i="33"/>
  <c r="AJ20" i="6"/>
  <c r="AK20" i="6"/>
  <c r="AT20" i="6" s="1"/>
  <c r="AJ14" i="6"/>
  <c r="AK14" i="6"/>
  <c r="AT14" i="6" s="1"/>
  <c r="AJ8" i="6"/>
  <c r="AK8" i="6"/>
  <c r="AT8" i="6" s="1"/>
  <c r="X26" i="95"/>
  <c r="Z26" i="95" s="1"/>
  <c r="Y26" i="95"/>
  <c r="AS14" i="57"/>
  <c r="AL14" i="57"/>
  <c r="AU14" i="57" s="1"/>
  <c r="X25" i="94"/>
  <c r="Y25" i="94"/>
  <c r="AS4" i="20"/>
  <c r="AS25" i="20" s="1"/>
  <c r="AL4" i="20"/>
  <c r="AU4" i="20" s="1"/>
  <c r="AI26" i="83"/>
  <c r="AN26" i="83"/>
  <c r="AH27" i="44"/>
  <c r="AQ27" i="44" s="1"/>
  <c r="AS9" i="57"/>
  <c r="AL9" i="57"/>
  <c r="AU9" i="57" s="1"/>
  <c r="AN26" i="43"/>
  <c r="AI26" i="43"/>
  <c r="Y27" i="25"/>
  <c r="X27" i="25"/>
  <c r="Y27" i="40"/>
  <c r="X27" i="40"/>
  <c r="X28" i="79"/>
  <c r="Y28" i="79"/>
  <c r="Z28" i="79" s="1"/>
  <c r="AN25" i="41"/>
  <c r="AI25" i="41"/>
  <c r="AH27" i="28"/>
  <c r="AQ27" i="28" s="1"/>
  <c r="AR24" i="27"/>
  <c r="AI25" i="92"/>
  <c r="AN25" i="92"/>
  <c r="W26" i="90"/>
  <c r="AG25" i="90"/>
  <c r="AP25" i="90" s="1"/>
  <c r="AF25" i="90"/>
  <c r="AO25" i="90" s="1"/>
  <c r="AE25" i="90"/>
  <c r="AS3" i="57"/>
  <c r="AL3" i="57"/>
  <c r="AU3" i="57" s="1"/>
  <c r="AS22" i="57"/>
  <c r="AL22" i="57"/>
  <c r="AU22" i="57" s="1"/>
  <c r="AR25" i="84"/>
  <c r="Z25" i="27"/>
  <c r="Z26" i="85"/>
  <c r="AS5" i="57"/>
  <c r="AL5" i="57"/>
  <c r="AU5" i="57" s="1"/>
  <c r="AI25" i="88"/>
  <c r="AN25" i="88"/>
  <c r="AR23" i="6"/>
  <c r="AR25" i="6" s="1"/>
  <c r="AS4" i="49"/>
  <c r="AL4" i="49"/>
  <c r="AU4" i="49" s="1"/>
  <c r="AS12" i="57"/>
  <c r="AL12" i="57"/>
  <c r="AU12" i="57" s="1"/>
  <c r="AH25" i="74"/>
  <c r="AQ25" i="74" s="1"/>
  <c r="AS19" i="68"/>
  <c r="AL19" i="68"/>
  <c r="AU19" i="68" s="1"/>
  <c r="AJ23" i="6"/>
  <c r="AS23" i="6" s="1"/>
  <c r="AK23" i="6"/>
  <c r="AT23" i="6" s="1"/>
  <c r="AS13" i="57"/>
  <c r="AL13" i="57"/>
  <c r="AU13" i="57" s="1"/>
  <c r="AS8" i="68"/>
  <c r="AL8" i="68"/>
  <c r="AU8" i="68" s="1"/>
  <c r="AJ19" i="6"/>
  <c r="AK19" i="6"/>
  <c r="AT19" i="6" s="1"/>
  <c r="AJ13" i="6"/>
  <c r="AK13" i="6"/>
  <c r="AT13" i="6" s="1"/>
  <c r="AJ7" i="6"/>
  <c r="AK7" i="6"/>
  <c r="AT7" i="6" s="1"/>
  <c r="AH26" i="84"/>
  <c r="AQ26" i="84" s="1"/>
  <c r="Y28" i="86"/>
  <c r="X28" i="86"/>
  <c r="X27" i="31"/>
  <c r="Y27" i="31"/>
  <c r="AS21" i="68"/>
  <c r="AL21" i="68"/>
  <c r="AU21" i="68" s="1"/>
  <c r="Z27" i="26"/>
  <c r="X27" i="26"/>
  <c r="Y27" i="26"/>
  <c r="AS16" i="68"/>
  <c r="AL16" i="68"/>
  <c r="AU16" i="68" s="1"/>
  <c r="AN26" i="25"/>
  <c r="AI26" i="25"/>
  <c r="AI26" i="40"/>
  <c r="AN26" i="40"/>
  <c r="AG27" i="28"/>
  <c r="AP27" i="28" s="1"/>
  <c r="W28" i="28"/>
  <c r="AE27" i="28"/>
  <c r="AF27" i="28"/>
  <c r="AO27" i="28" s="1"/>
  <c r="W26" i="91"/>
  <c r="AG25" i="91"/>
  <c r="AP25" i="91" s="1"/>
  <c r="AF25" i="91"/>
  <c r="AO25" i="91" s="1"/>
  <c r="AE25" i="91"/>
  <c r="X26" i="92"/>
  <c r="Y26" i="92"/>
  <c r="AH25" i="91"/>
  <c r="AQ25" i="91" s="1"/>
  <c r="AS17" i="68"/>
  <c r="AL17" i="68"/>
  <c r="AU17" i="68" s="1"/>
  <c r="Y27" i="38"/>
  <c r="Z27" i="38" s="1"/>
  <c r="X27" i="38"/>
  <c r="AN25" i="34"/>
  <c r="AI25" i="34"/>
  <c r="AR24" i="74"/>
  <c r="AI24" i="89"/>
  <c r="AN24" i="89"/>
  <c r="X25" i="32"/>
  <c r="Z25" i="32" s="1"/>
  <c r="Y25" i="32"/>
  <c r="AS6" i="68"/>
  <c r="AL6" i="68"/>
  <c r="AU6" i="68" s="1"/>
  <c r="AS4" i="5"/>
  <c r="AL4" i="5"/>
  <c r="AU4" i="5" s="1"/>
  <c r="AU25" i="5" s="1"/>
  <c r="C11" i="5" s="1"/>
  <c r="AE26" i="87"/>
  <c r="W27" i="87"/>
  <c r="AF26" i="87"/>
  <c r="AO26" i="87" s="1"/>
  <c r="AG26" i="87"/>
  <c r="AP26" i="87" s="1"/>
  <c r="AG26" i="80"/>
  <c r="AP26" i="80" s="1"/>
  <c r="AF26" i="80"/>
  <c r="AO26" i="80" s="1"/>
  <c r="AE26" i="80"/>
  <c r="W27" i="80"/>
  <c r="AJ18" i="6"/>
  <c r="AK18" i="6"/>
  <c r="AT18" i="6" s="1"/>
  <c r="AJ12" i="6"/>
  <c r="AK12" i="6"/>
  <c r="AT12" i="6" s="1"/>
  <c r="AJ6" i="6"/>
  <c r="AK6" i="6"/>
  <c r="AT6" i="6" s="1"/>
  <c r="X27" i="42"/>
  <c r="Z27" i="42" s="1"/>
  <c r="Y27" i="42"/>
  <c r="AS20" i="57"/>
  <c r="AL20" i="57"/>
  <c r="AU20" i="57" s="1"/>
  <c r="AN27" i="86"/>
  <c r="AI27" i="86"/>
  <c r="Z27" i="44"/>
  <c r="AN26" i="26"/>
  <c r="AI26" i="26"/>
  <c r="AS15" i="57"/>
  <c r="AL15" i="57"/>
  <c r="AU15" i="57" s="1"/>
  <c r="AJ4" i="68"/>
  <c r="AK4" i="68"/>
  <c r="AT4" i="68" s="1"/>
  <c r="AT25" i="68" s="1"/>
  <c r="AI25" i="78"/>
  <c r="AN25" i="78"/>
  <c r="Z26" i="29"/>
  <c r="X26" i="29"/>
  <c r="Y26" i="29"/>
  <c r="AS10" i="57"/>
  <c r="AL10" i="57"/>
  <c r="AU10" i="57" s="1"/>
  <c r="AH28" i="96"/>
  <c r="AQ28" i="96" s="1"/>
  <c r="AR24" i="91"/>
  <c r="Y28" i="48"/>
  <c r="X28" i="48"/>
  <c r="AI26" i="38"/>
  <c r="AN26" i="38"/>
  <c r="Z26" i="34"/>
  <c r="X26" i="34"/>
  <c r="Y26" i="34"/>
  <c r="AS11" i="57"/>
  <c r="AL11" i="57"/>
  <c r="AU11" i="57" s="1"/>
  <c r="AN24" i="32"/>
  <c r="AI24" i="32"/>
  <c r="AS18" i="57"/>
  <c r="AL18" i="57"/>
  <c r="AU18" i="57" s="1"/>
  <c r="W26" i="74"/>
  <c r="AG25" i="74"/>
  <c r="AP25" i="74" s="1"/>
  <c r="AF25" i="74"/>
  <c r="AO25" i="74" s="1"/>
  <c r="AE25" i="74"/>
  <c r="AS7" i="68"/>
  <c r="AL7" i="68"/>
  <c r="AU7" i="68" s="1"/>
  <c r="AU25" i="49"/>
  <c r="C11" i="49" s="1"/>
  <c r="F2" i="97" s="1"/>
  <c r="AF25" i="47"/>
  <c r="AO25" i="47" s="1"/>
  <c r="AE25" i="47"/>
  <c r="W26" i="47"/>
  <c r="AG25" i="47"/>
  <c r="AP25" i="47" s="1"/>
  <c r="AS19" i="57"/>
  <c r="AL19" i="57"/>
  <c r="AU19" i="57" s="1"/>
  <c r="AR26" i="76"/>
  <c r="AS14" i="68"/>
  <c r="AL14" i="68"/>
  <c r="AU14" i="68" s="1"/>
  <c r="AH27" i="30"/>
  <c r="AQ27" i="30" s="1"/>
  <c r="AJ17" i="6"/>
  <c r="AK17" i="6"/>
  <c r="AT17" i="6" s="1"/>
  <c r="AJ11" i="6"/>
  <c r="AK11" i="6"/>
  <c r="AT11" i="6" s="1"/>
  <c r="AJ5" i="6"/>
  <c r="AK5" i="6"/>
  <c r="AT5" i="6" s="1"/>
  <c r="AS8" i="57"/>
  <c r="AL8" i="57"/>
  <c r="AU8" i="57" s="1"/>
  <c r="AG26" i="84"/>
  <c r="AP26" i="84" s="1"/>
  <c r="AF26" i="84"/>
  <c r="AO26" i="84" s="1"/>
  <c r="W27" i="84"/>
  <c r="AE26" i="84"/>
  <c r="AI26" i="31"/>
  <c r="AN26" i="31"/>
  <c r="AS9" i="68"/>
  <c r="AL9" i="68"/>
  <c r="AU9" i="68" s="1"/>
  <c r="AR27" i="96"/>
  <c r="X26" i="93"/>
  <c r="Z26" i="93" s="1"/>
  <c r="Y26" i="93"/>
  <c r="AH27" i="76"/>
  <c r="AQ27" i="76" s="1"/>
  <c r="AS3" i="68"/>
  <c r="AL3" i="68"/>
  <c r="AU3" i="68" s="1"/>
  <c r="AS22" i="68"/>
  <c r="AL22" i="68"/>
  <c r="AU22" i="68" s="1"/>
  <c r="AI25" i="29"/>
  <c r="AN25" i="29"/>
  <c r="Y26" i="41"/>
  <c r="X26" i="41"/>
  <c r="AS5" i="68"/>
  <c r="AL5" i="68"/>
  <c r="AU5" i="68" s="1"/>
  <c r="Z28" i="96"/>
  <c r="AS25" i="5"/>
  <c r="AN27" i="48"/>
  <c r="AI27" i="48"/>
  <c r="X25" i="89"/>
  <c r="Y25" i="89"/>
  <c r="X27" i="82"/>
  <c r="Y27" i="82"/>
  <c r="AS12" i="68"/>
  <c r="AL12" i="68"/>
  <c r="AU12" i="68" s="1"/>
  <c r="AH26" i="75"/>
  <c r="AQ26" i="75" s="1"/>
  <c r="AF26" i="77"/>
  <c r="AO26" i="77" s="1"/>
  <c r="AE26" i="77"/>
  <c r="AG26" i="77"/>
  <c r="AP26" i="77" s="1"/>
  <c r="W27" i="77"/>
  <c r="Y27" i="37"/>
  <c r="X27" i="37"/>
  <c r="AR26" i="28"/>
  <c r="AS25" i="49"/>
  <c r="X26" i="81"/>
  <c r="Y26" i="81"/>
  <c r="AU25" i="20"/>
  <c r="C11" i="20" s="1"/>
  <c r="AJ22" i="6"/>
  <c r="AK22" i="6"/>
  <c r="AT22" i="6" s="1"/>
  <c r="AJ16" i="6"/>
  <c r="AK16" i="6"/>
  <c r="AT16" i="6" s="1"/>
  <c r="AJ10" i="6"/>
  <c r="AK10" i="6"/>
  <c r="AT10" i="6" s="1"/>
  <c r="AJ3" i="6"/>
  <c r="AB4" i="6"/>
  <c r="AI26" i="42"/>
  <c r="AN26" i="42"/>
  <c r="AN25" i="95"/>
  <c r="AI25" i="95"/>
  <c r="AN24" i="94"/>
  <c r="AI24" i="94"/>
  <c r="Y27" i="83"/>
  <c r="X27" i="83"/>
  <c r="AI25" i="93"/>
  <c r="AN25" i="93"/>
  <c r="AS4" i="23"/>
  <c r="AS25" i="23" s="1"/>
  <c r="AL4" i="23"/>
  <c r="AU4" i="23" s="1"/>
  <c r="AU25" i="23" s="1"/>
  <c r="C11" i="23" s="1"/>
  <c r="AS4" i="7"/>
  <c r="AS25" i="7" s="1"/>
  <c r="AL4" i="7"/>
  <c r="AU4" i="7" s="1"/>
  <c r="AU25" i="7" s="1"/>
  <c r="C11" i="7" s="1"/>
  <c r="AS21" i="57"/>
  <c r="AL21" i="57"/>
  <c r="AU21" i="57" s="1"/>
  <c r="AN24" i="46"/>
  <c r="AI24" i="46"/>
  <c r="Z27" i="76"/>
  <c r="Y27" i="73"/>
  <c r="X27" i="73"/>
  <c r="Z27" i="73" s="1"/>
  <c r="Z26" i="88" l="1"/>
  <c r="Z28" i="86"/>
  <c r="Z25" i="94"/>
  <c r="AG25" i="94" s="1"/>
  <c r="AP25" i="94" s="1"/>
  <c r="AG26" i="88"/>
  <c r="AP26" i="88" s="1"/>
  <c r="AF26" i="88"/>
  <c r="AO26" i="88" s="1"/>
  <c r="AE26" i="88"/>
  <c r="W27" i="88"/>
  <c r="AG26" i="93"/>
  <c r="AP26" i="93" s="1"/>
  <c r="AE26" i="93"/>
  <c r="AF26" i="93"/>
  <c r="AO26" i="93" s="1"/>
  <c r="W27" i="93"/>
  <c r="W29" i="86"/>
  <c r="AG28" i="86"/>
  <c r="AP28" i="86" s="1"/>
  <c r="AF28" i="86"/>
  <c r="AO28" i="86" s="1"/>
  <c r="AE28" i="86"/>
  <c r="W26" i="94"/>
  <c r="AE25" i="94"/>
  <c r="AF25" i="94"/>
  <c r="AO25" i="94" s="1"/>
  <c r="W28" i="38"/>
  <c r="AG27" i="38"/>
  <c r="AP27" i="38" s="1"/>
  <c r="AE27" i="38"/>
  <c r="AF27" i="38"/>
  <c r="AO27" i="38" s="1"/>
  <c r="W28" i="43"/>
  <c r="AE27" i="43"/>
  <c r="AG27" i="43"/>
  <c r="AP27" i="43" s="1"/>
  <c r="AF27" i="43"/>
  <c r="AO27" i="43" s="1"/>
  <c r="W29" i="79"/>
  <c r="AF28" i="79"/>
  <c r="AO28" i="79" s="1"/>
  <c r="AE28" i="79"/>
  <c r="AG28" i="79"/>
  <c r="AP28" i="79" s="1"/>
  <c r="AG27" i="73"/>
  <c r="AP27" i="73" s="1"/>
  <c r="AF27" i="73"/>
  <c r="AO27" i="73" s="1"/>
  <c r="AE27" i="73"/>
  <c r="W28" i="73"/>
  <c r="AH27" i="37"/>
  <c r="AQ27" i="37" s="1"/>
  <c r="AF28" i="96"/>
  <c r="AO28" i="96" s="1"/>
  <c r="W29" i="96"/>
  <c r="AG28" i="96"/>
  <c r="AP28" i="96" s="1"/>
  <c r="AE28" i="96"/>
  <c r="AF27" i="76"/>
  <c r="AO27" i="76" s="1"/>
  <c r="AE27" i="76"/>
  <c r="AG27" i="76"/>
  <c r="AP27" i="76" s="1"/>
  <c r="W28" i="76"/>
  <c r="AH26" i="81"/>
  <c r="AQ26" i="81" s="1"/>
  <c r="AH25" i="89"/>
  <c r="AQ25" i="89" s="1"/>
  <c r="AR25" i="29"/>
  <c r="AR26" i="31"/>
  <c r="AS11" i="6"/>
  <c r="AL11" i="6"/>
  <c r="AU11" i="6" s="1"/>
  <c r="AR26" i="26"/>
  <c r="AS6" i="6"/>
  <c r="AL6" i="6"/>
  <c r="AU6" i="6" s="1"/>
  <c r="Y27" i="80"/>
  <c r="X27" i="80"/>
  <c r="AN27" i="28"/>
  <c r="AI27" i="28"/>
  <c r="AS19" i="6"/>
  <c r="AL19" i="6"/>
  <c r="AU19" i="6" s="1"/>
  <c r="AF26" i="85"/>
  <c r="AO26" i="85" s="1"/>
  <c r="AE26" i="85"/>
  <c r="W27" i="85"/>
  <c r="AG26" i="85"/>
  <c r="AP26" i="85" s="1"/>
  <c r="Y26" i="90"/>
  <c r="X26" i="90"/>
  <c r="AH27" i="25"/>
  <c r="AQ27" i="25" s="1"/>
  <c r="AN26" i="33"/>
  <c r="AI26" i="33"/>
  <c r="X26" i="39"/>
  <c r="Z26" i="39" s="1"/>
  <c r="Y26" i="39"/>
  <c r="Z27" i="36"/>
  <c r="X27" i="36"/>
  <c r="Y27" i="36"/>
  <c r="AS9" i="6"/>
  <c r="AL9" i="6"/>
  <c r="AU9" i="6" s="1"/>
  <c r="Y28" i="30"/>
  <c r="X28" i="30"/>
  <c r="AH27" i="83"/>
  <c r="AQ27" i="83" s="1"/>
  <c r="AS10" i="6"/>
  <c r="AL10" i="6"/>
  <c r="AU10" i="6" s="1"/>
  <c r="AI26" i="77"/>
  <c r="AN26" i="77"/>
  <c r="AR24" i="46"/>
  <c r="Z27" i="83"/>
  <c r="AR26" i="42"/>
  <c r="AS16" i="6"/>
  <c r="AL16" i="6"/>
  <c r="AU16" i="6" s="1"/>
  <c r="Z26" i="81"/>
  <c r="Z27" i="37"/>
  <c r="Z25" i="89"/>
  <c r="AN26" i="84"/>
  <c r="AI26" i="84"/>
  <c r="AR26" i="38"/>
  <c r="AR25" i="78"/>
  <c r="AN26" i="80"/>
  <c r="AI26" i="80"/>
  <c r="Y27" i="87"/>
  <c r="X27" i="87"/>
  <c r="X28" i="28"/>
  <c r="Y28" i="28"/>
  <c r="AL23" i="6"/>
  <c r="AU23" i="6" s="1"/>
  <c r="AF25" i="27"/>
  <c r="AO25" i="27" s="1"/>
  <c r="AG25" i="27"/>
  <c r="AP25" i="27" s="1"/>
  <c r="W26" i="27"/>
  <c r="AE25" i="27"/>
  <c r="AH28" i="79"/>
  <c r="AQ28" i="79" s="1"/>
  <c r="AR26" i="83"/>
  <c r="AS8" i="6"/>
  <c r="AL8" i="6"/>
  <c r="AU8" i="6" s="1"/>
  <c r="AI26" i="36"/>
  <c r="AN26" i="36"/>
  <c r="AR26" i="82"/>
  <c r="AH26" i="78"/>
  <c r="AQ26" i="78" s="1"/>
  <c r="AH25" i="46"/>
  <c r="AQ25" i="46" s="1"/>
  <c r="AN24" i="35"/>
  <c r="AI24" i="35"/>
  <c r="AR24" i="94"/>
  <c r="AJ4" i="6"/>
  <c r="AK4" i="6"/>
  <c r="AT4" i="6" s="1"/>
  <c r="AT25" i="6" s="1"/>
  <c r="AR27" i="48"/>
  <c r="AH26" i="41"/>
  <c r="AQ26" i="41" s="1"/>
  <c r="AS17" i="6"/>
  <c r="AL17" i="6"/>
  <c r="AU17" i="6" s="1"/>
  <c r="X26" i="74"/>
  <c r="Y26" i="74"/>
  <c r="AH28" i="48"/>
  <c r="AQ28" i="48" s="1"/>
  <c r="AE27" i="44"/>
  <c r="AF27" i="44"/>
  <c r="AO27" i="44" s="1"/>
  <c r="AG27" i="44"/>
  <c r="AP27" i="44" s="1"/>
  <c r="W28" i="44"/>
  <c r="AH27" i="42"/>
  <c r="AQ27" i="42" s="1"/>
  <c r="AS12" i="6"/>
  <c r="AL12" i="6"/>
  <c r="AU12" i="6" s="1"/>
  <c r="AI26" i="87"/>
  <c r="AN26" i="87"/>
  <c r="AH25" i="32"/>
  <c r="AQ25" i="32" s="1"/>
  <c r="AR25" i="34"/>
  <c r="AS7" i="6"/>
  <c r="AL7" i="6"/>
  <c r="AU7" i="6" s="1"/>
  <c r="AI25" i="90"/>
  <c r="AN25" i="90"/>
  <c r="AR25" i="92"/>
  <c r="Z27" i="25"/>
  <c r="X27" i="33"/>
  <c r="Y27" i="33"/>
  <c r="AN25" i="39"/>
  <c r="AI25" i="39"/>
  <c r="AH26" i="88"/>
  <c r="AQ26" i="88" s="1"/>
  <c r="Z26" i="78"/>
  <c r="Z25" i="46"/>
  <c r="AS15" i="6"/>
  <c r="AL15" i="6"/>
  <c r="AU15" i="6" s="1"/>
  <c r="AR25" i="81"/>
  <c r="AI27" i="30"/>
  <c r="AN27" i="30"/>
  <c r="AH27" i="73"/>
  <c r="AQ27" i="73" s="1"/>
  <c r="AS3" i="6"/>
  <c r="AL3" i="6"/>
  <c r="AU3" i="6" s="1"/>
  <c r="AS22" i="6"/>
  <c r="AL22" i="6"/>
  <c r="AU22" i="6" s="1"/>
  <c r="Z27" i="77"/>
  <c r="Y27" i="77"/>
  <c r="X27" i="77"/>
  <c r="AH27" i="82"/>
  <c r="AQ27" i="82" s="1"/>
  <c r="Y27" i="84"/>
  <c r="X27" i="84"/>
  <c r="AS4" i="68"/>
  <c r="AS25" i="68" s="1"/>
  <c r="AL4" i="68"/>
  <c r="AU4" i="68" s="1"/>
  <c r="AU25" i="68" s="1"/>
  <c r="C11" i="68" s="1"/>
  <c r="F21" i="97" s="1"/>
  <c r="AR27" i="86"/>
  <c r="AE27" i="42"/>
  <c r="W28" i="42"/>
  <c r="AF27" i="42"/>
  <c r="AO27" i="42" s="1"/>
  <c r="AG27" i="42"/>
  <c r="AP27" i="42" s="1"/>
  <c r="W26" i="32"/>
  <c r="AG25" i="32"/>
  <c r="AP25" i="32" s="1"/>
  <c r="AF25" i="32"/>
  <c r="AO25" i="32" s="1"/>
  <c r="AE25" i="32"/>
  <c r="AH26" i="92"/>
  <c r="AQ26" i="92" s="1"/>
  <c r="X26" i="91"/>
  <c r="Y26" i="91"/>
  <c r="AH27" i="31"/>
  <c r="AQ27" i="31" s="1"/>
  <c r="AR25" i="88"/>
  <c r="AH27" i="40"/>
  <c r="AQ27" i="40" s="1"/>
  <c r="AR26" i="43"/>
  <c r="AS14" i="6"/>
  <c r="AL14" i="6"/>
  <c r="AU14" i="6" s="1"/>
  <c r="AN25" i="45"/>
  <c r="AI25" i="45"/>
  <c r="AR26" i="37"/>
  <c r="AR25" i="93"/>
  <c r="AR25" i="95"/>
  <c r="Z27" i="82"/>
  <c r="Z26" i="41"/>
  <c r="AS5" i="6"/>
  <c r="AL5" i="6"/>
  <c r="AU5" i="6" s="1"/>
  <c r="Y26" i="47"/>
  <c r="X26" i="47"/>
  <c r="AI25" i="74"/>
  <c r="AN25" i="74"/>
  <c r="AH26" i="34"/>
  <c r="AQ26" i="34" s="1"/>
  <c r="Z28" i="48"/>
  <c r="AH26" i="29"/>
  <c r="AQ26" i="29" s="1"/>
  <c r="AS18" i="6"/>
  <c r="AL18" i="6"/>
  <c r="AU18" i="6" s="1"/>
  <c r="AH27" i="38"/>
  <c r="AQ27" i="38" s="1"/>
  <c r="Z26" i="92"/>
  <c r="AR26" i="40"/>
  <c r="AH27" i="26"/>
  <c r="AQ27" i="26" s="1"/>
  <c r="Z27" i="31"/>
  <c r="AS13" i="6"/>
  <c r="AL13" i="6"/>
  <c r="AU13" i="6" s="1"/>
  <c r="AR25" i="41"/>
  <c r="AH26" i="95"/>
  <c r="AQ26" i="95" s="1"/>
  <c r="AS4" i="57"/>
  <c r="AS25" i="57" s="1"/>
  <c r="AL4" i="57"/>
  <c r="AU4" i="57" s="1"/>
  <c r="AU25" i="57" s="1"/>
  <c r="C11" i="57" s="1"/>
  <c r="F10" i="97" s="1"/>
  <c r="AR26" i="73"/>
  <c r="AH27" i="43"/>
  <c r="AQ27" i="43" s="1"/>
  <c r="AS21" i="6"/>
  <c r="AL21" i="6"/>
  <c r="AU21" i="6" s="1"/>
  <c r="Z27" i="75"/>
  <c r="Y27" i="75"/>
  <c r="X27" i="75"/>
  <c r="AH26" i="93"/>
  <c r="AQ26" i="93" s="1"/>
  <c r="AN25" i="47"/>
  <c r="AI25" i="47"/>
  <c r="AR24" i="32"/>
  <c r="W27" i="34"/>
  <c r="AG26" i="34"/>
  <c r="AP26" i="34" s="1"/>
  <c r="AF26" i="34"/>
  <c r="AO26" i="34" s="1"/>
  <c r="AE26" i="34"/>
  <c r="AG26" i="29"/>
  <c r="AP26" i="29" s="1"/>
  <c r="AF26" i="29"/>
  <c r="AO26" i="29" s="1"/>
  <c r="AE26" i="29"/>
  <c r="W27" i="29"/>
  <c r="AR24" i="89"/>
  <c r="AI25" i="91"/>
  <c r="AN25" i="91"/>
  <c r="AR26" i="25"/>
  <c r="W28" i="26"/>
  <c r="AG27" i="26"/>
  <c r="AP27" i="26" s="1"/>
  <c r="AF27" i="26"/>
  <c r="AO27" i="26" s="1"/>
  <c r="AE27" i="26"/>
  <c r="AH28" i="86"/>
  <c r="AQ28" i="86" s="1"/>
  <c r="Z27" i="40"/>
  <c r="AH25" i="94"/>
  <c r="AQ25" i="94" s="1"/>
  <c r="W27" i="95"/>
  <c r="AE26" i="95"/>
  <c r="AG26" i="95"/>
  <c r="AP26" i="95" s="1"/>
  <c r="AF26" i="95"/>
  <c r="AO26" i="95" s="1"/>
  <c r="AS20" i="6"/>
  <c r="AL20" i="6"/>
  <c r="AU20" i="6" s="1"/>
  <c r="Y26" i="45"/>
  <c r="X26" i="45"/>
  <c r="AR27" i="79"/>
  <c r="Y25" i="35"/>
  <c r="X25" i="35"/>
  <c r="AI26" i="75"/>
  <c r="AN26" i="75"/>
  <c r="Z28" i="30" l="1"/>
  <c r="Z26" i="90"/>
  <c r="Z27" i="87"/>
  <c r="AG27" i="87" s="1"/>
  <c r="AP27" i="87" s="1"/>
  <c r="Z26" i="91"/>
  <c r="W27" i="91" s="1"/>
  <c r="AF28" i="30"/>
  <c r="AO28" i="30" s="1"/>
  <c r="AE28" i="30"/>
  <c r="W29" i="30"/>
  <c r="AG28" i="30"/>
  <c r="AP28" i="30" s="1"/>
  <c r="AE27" i="87"/>
  <c r="W28" i="87"/>
  <c r="AE26" i="90"/>
  <c r="W27" i="90"/>
  <c r="AG26" i="90"/>
  <c r="AP26" i="90" s="1"/>
  <c r="AF26" i="90"/>
  <c r="AO26" i="90" s="1"/>
  <c r="AI26" i="95"/>
  <c r="AN26" i="95"/>
  <c r="AR25" i="91"/>
  <c r="Y27" i="34"/>
  <c r="X27" i="34"/>
  <c r="AG27" i="75"/>
  <c r="AP27" i="75" s="1"/>
  <c r="AF27" i="75"/>
  <c r="AO27" i="75" s="1"/>
  <c r="AE27" i="75"/>
  <c r="W28" i="75"/>
  <c r="AG28" i="48"/>
  <c r="AP28" i="48" s="1"/>
  <c r="AF28" i="48"/>
  <c r="AO28" i="48" s="1"/>
  <c r="W29" i="48"/>
  <c r="AE28" i="48"/>
  <c r="AI25" i="32"/>
  <c r="AN25" i="32"/>
  <c r="AR27" i="30"/>
  <c r="AF26" i="78"/>
  <c r="AO26" i="78" s="1"/>
  <c r="AE26" i="78"/>
  <c r="W27" i="78"/>
  <c r="AG26" i="78"/>
  <c r="AP26" i="78" s="1"/>
  <c r="AR25" i="39"/>
  <c r="AR24" i="35"/>
  <c r="AF26" i="81"/>
  <c r="AO26" i="81" s="1"/>
  <c r="W27" i="81"/>
  <c r="AE26" i="81"/>
  <c r="AG26" i="81"/>
  <c r="AP26" i="81" s="1"/>
  <c r="AG27" i="36"/>
  <c r="AP27" i="36" s="1"/>
  <c r="AE27" i="36"/>
  <c r="W28" i="36"/>
  <c r="AF27" i="36"/>
  <c r="AO27" i="36" s="1"/>
  <c r="AN26" i="85"/>
  <c r="AI26" i="85"/>
  <c r="AH27" i="80"/>
  <c r="AQ27" i="80" s="1"/>
  <c r="AI25" i="94"/>
  <c r="AN25" i="94"/>
  <c r="AH26" i="45"/>
  <c r="AQ26" i="45" s="1"/>
  <c r="AR25" i="74"/>
  <c r="AG27" i="77"/>
  <c r="AP27" i="77" s="1"/>
  <c r="AF27" i="77"/>
  <c r="AO27" i="77" s="1"/>
  <c r="AE27" i="77"/>
  <c r="W28" i="77"/>
  <c r="X29" i="96"/>
  <c r="Y29" i="96"/>
  <c r="AI27" i="38"/>
  <c r="AN27" i="38"/>
  <c r="X29" i="86"/>
  <c r="Y29" i="86"/>
  <c r="Y27" i="88"/>
  <c r="X27" i="88"/>
  <c r="Z27" i="88" s="1"/>
  <c r="AH26" i="47"/>
  <c r="AQ26" i="47" s="1"/>
  <c r="W27" i="41"/>
  <c r="AG26" i="41"/>
  <c r="AP26" i="41" s="1"/>
  <c r="AF26" i="41"/>
  <c r="AO26" i="41" s="1"/>
  <c r="AE26" i="41"/>
  <c r="X28" i="42"/>
  <c r="Y28" i="42"/>
  <c r="Z28" i="42" s="1"/>
  <c r="AH27" i="84"/>
  <c r="AQ27" i="84" s="1"/>
  <c r="AR26" i="87"/>
  <c r="AN27" i="44"/>
  <c r="AI27" i="44"/>
  <c r="AR26" i="80"/>
  <c r="AR26" i="84"/>
  <c r="AH26" i="39"/>
  <c r="AQ26" i="39" s="1"/>
  <c r="Z27" i="80"/>
  <c r="AI27" i="76"/>
  <c r="AN27" i="76"/>
  <c r="AI28" i="79"/>
  <c r="AN28" i="79"/>
  <c r="AI27" i="43"/>
  <c r="AN27" i="43"/>
  <c r="X26" i="94"/>
  <c r="Z26" i="94" s="1"/>
  <c r="Y26" i="94"/>
  <c r="X27" i="93"/>
  <c r="Y27" i="93"/>
  <c r="AR26" i="75"/>
  <c r="AG27" i="82"/>
  <c r="AP27" i="82" s="1"/>
  <c r="AF27" i="82"/>
  <c r="AO27" i="82" s="1"/>
  <c r="AE27" i="82"/>
  <c r="W28" i="82"/>
  <c r="AI27" i="42"/>
  <c r="AN27" i="42"/>
  <c r="AH27" i="33"/>
  <c r="AQ27" i="33" s="1"/>
  <c r="AR25" i="90"/>
  <c r="AH26" i="74"/>
  <c r="AQ26" i="74" s="1"/>
  <c r="AS4" i="6"/>
  <c r="AL4" i="6"/>
  <c r="AU4" i="6" s="1"/>
  <c r="AU25" i="6" s="1"/>
  <c r="C11" i="6" s="1"/>
  <c r="AR26" i="36"/>
  <c r="AN25" i="27"/>
  <c r="AI25" i="27"/>
  <c r="AH28" i="28"/>
  <c r="AQ28" i="28" s="1"/>
  <c r="AR26" i="77"/>
  <c r="W27" i="39"/>
  <c r="AG26" i="39"/>
  <c r="AP26" i="39" s="1"/>
  <c r="AF26" i="39"/>
  <c r="AO26" i="39" s="1"/>
  <c r="AE26" i="39"/>
  <c r="Y28" i="73"/>
  <c r="X28" i="73"/>
  <c r="Z28" i="38"/>
  <c r="X28" i="38"/>
  <c r="Y28" i="38"/>
  <c r="AI28" i="86"/>
  <c r="AN28" i="86"/>
  <c r="AN26" i="88"/>
  <c r="AI26" i="88"/>
  <c r="AH25" i="35"/>
  <c r="AQ25" i="35" s="1"/>
  <c r="Y28" i="26"/>
  <c r="X28" i="26"/>
  <c r="Z28" i="26" s="1"/>
  <c r="Z26" i="45"/>
  <c r="AI26" i="34"/>
  <c r="AN26" i="34"/>
  <c r="AR25" i="47"/>
  <c r="AE27" i="31"/>
  <c r="W28" i="31"/>
  <c r="AG27" i="31"/>
  <c r="AP27" i="31" s="1"/>
  <c r="AF27" i="31"/>
  <c r="AO27" i="31" s="1"/>
  <c r="Z25" i="35"/>
  <c r="AG27" i="40"/>
  <c r="AP27" i="40" s="1"/>
  <c r="AF27" i="40"/>
  <c r="AO27" i="40" s="1"/>
  <c r="AE27" i="40"/>
  <c r="W28" i="40"/>
  <c r="AI27" i="26"/>
  <c r="AN27" i="26"/>
  <c r="AH27" i="75"/>
  <c r="AQ27" i="75" s="1"/>
  <c r="Z26" i="47"/>
  <c r="AR25" i="45"/>
  <c r="X26" i="32"/>
  <c r="Y26" i="32"/>
  <c r="Z27" i="84"/>
  <c r="Z27" i="33"/>
  <c r="Z26" i="74"/>
  <c r="X26" i="27"/>
  <c r="Z26" i="27" s="1"/>
  <c r="Y26" i="27"/>
  <c r="Z28" i="28"/>
  <c r="AF25" i="89"/>
  <c r="AO25" i="89" s="1"/>
  <c r="AE25" i="89"/>
  <c r="AG25" i="89"/>
  <c r="AP25" i="89" s="1"/>
  <c r="W26" i="89"/>
  <c r="AR26" i="33"/>
  <c r="AR27" i="28"/>
  <c r="AN27" i="73"/>
  <c r="AI27" i="73"/>
  <c r="Y28" i="43"/>
  <c r="X28" i="43"/>
  <c r="Z27" i="95"/>
  <c r="X27" i="95"/>
  <c r="Y27" i="95"/>
  <c r="Y27" i="29"/>
  <c r="X27" i="29"/>
  <c r="AN26" i="29"/>
  <c r="AI26" i="29"/>
  <c r="W27" i="92"/>
  <c r="AG26" i="92"/>
  <c r="AP26" i="92" s="1"/>
  <c r="AF26" i="92"/>
  <c r="AO26" i="92" s="1"/>
  <c r="AE26" i="92"/>
  <c r="AH26" i="91"/>
  <c r="AQ26" i="91" s="1"/>
  <c r="AH27" i="77"/>
  <c r="AQ27" i="77" s="1"/>
  <c r="AS25" i="6"/>
  <c r="AE25" i="46"/>
  <c r="W26" i="46"/>
  <c r="AG25" i="46"/>
  <c r="AP25" i="46" s="1"/>
  <c r="AF25" i="46"/>
  <c r="AO25" i="46" s="1"/>
  <c r="W28" i="25"/>
  <c r="AG27" i="25"/>
  <c r="AP27" i="25" s="1"/>
  <c r="AF27" i="25"/>
  <c r="AO27" i="25" s="1"/>
  <c r="AE27" i="25"/>
  <c r="Y28" i="44"/>
  <c r="X28" i="44"/>
  <c r="Z28" i="44" s="1"/>
  <c r="AH27" i="87"/>
  <c r="AQ27" i="87" s="1"/>
  <c r="AG27" i="37"/>
  <c r="AP27" i="37" s="1"/>
  <c r="AF27" i="37"/>
  <c r="AO27" i="37" s="1"/>
  <c r="AE27" i="37"/>
  <c r="W28" i="37"/>
  <c r="AG27" i="83"/>
  <c r="AP27" i="83" s="1"/>
  <c r="AF27" i="83"/>
  <c r="AO27" i="83" s="1"/>
  <c r="W28" i="83"/>
  <c r="AE27" i="83"/>
  <c r="AH28" i="30"/>
  <c r="AQ28" i="30" s="1"/>
  <c r="AH27" i="36"/>
  <c r="AQ27" i="36" s="1"/>
  <c r="AH26" i="90"/>
  <c r="AQ26" i="90" s="1"/>
  <c r="Y27" i="85"/>
  <c r="Z27" i="85" s="1"/>
  <c r="X27" i="85"/>
  <c r="Y28" i="76"/>
  <c r="X28" i="76"/>
  <c r="Z28" i="76" s="1"/>
  <c r="AN28" i="96"/>
  <c r="AI28" i="96"/>
  <c r="X29" i="79"/>
  <c r="Y29" i="79"/>
  <c r="AN26" i="93"/>
  <c r="AI26" i="93"/>
  <c r="AE26" i="91" l="1"/>
  <c r="AF26" i="91"/>
  <c r="AO26" i="91" s="1"/>
  <c r="AF27" i="87"/>
  <c r="AO27" i="87" s="1"/>
  <c r="AG26" i="91"/>
  <c r="AP26" i="91" s="1"/>
  <c r="Z29" i="86"/>
  <c r="AG29" i="86" s="1"/>
  <c r="AP29" i="86" s="1"/>
  <c r="AG27" i="85"/>
  <c r="AP27" i="85" s="1"/>
  <c r="AF27" i="85"/>
  <c r="AO27" i="85" s="1"/>
  <c r="AE27" i="85"/>
  <c r="W28" i="85"/>
  <c r="W30" i="86"/>
  <c r="AF29" i="86"/>
  <c r="AO29" i="86" s="1"/>
  <c r="AG28" i="42"/>
  <c r="AP28" i="42" s="1"/>
  <c r="AF28" i="42"/>
  <c r="AO28" i="42" s="1"/>
  <c r="AE28" i="42"/>
  <c r="W29" i="42"/>
  <c r="AR28" i="96"/>
  <c r="AR26" i="93"/>
  <c r="Y28" i="83"/>
  <c r="X28" i="83"/>
  <c r="Z28" i="83" s="1"/>
  <c r="X26" i="46"/>
  <c r="Z26" i="46" s="1"/>
  <c r="Y26" i="46"/>
  <c r="AR26" i="29"/>
  <c r="AH27" i="95"/>
  <c r="AQ27" i="95" s="1"/>
  <c r="AH26" i="27"/>
  <c r="AQ26" i="27" s="1"/>
  <c r="AR27" i="26"/>
  <c r="W26" i="35"/>
  <c r="AG25" i="35"/>
  <c r="AP25" i="35" s="1"/>
  <c r="AF25" i="35"/>
  <c r="AO25" i="35" s="1"/>
  <c r="AE25" i="35"/>
  <c r="AH28" i="38"/>
  <c r="AQ28" i="38" s="1"/>
  <c r="AR27" i="42"/>
  <c r="AH26" i="94"/>
  <c r="AQ26" i="94" s="1"/>
  <c r="AR27" i="44"/>
  <c r="AI26" i="41"/>
  <c r="AN26" i="41"/>
  <c r="W28" i="88"/>
  <c r="AG27" i="88"/>
  <c r="AP27" i="88" s="1"/>
  <c r="AF27" i="88"/>
  <c r="AO27" i="88" s="1"/>
  <c r="AE27" i="88"/>
  <c r="Y29" i="48"/>
  <c r="X29" i="48"/>
  <c r="Z29" i="48" s="1"/>
  <c r="AN27" i="75"/>
  <c r="AI27" i="75"/>
  <c r="AH28" i="44"/>
  <c r="AQ28" i="44" s="1"/>
  <c r="AI25" i="46"/>
  <c r="AN25" i="46"/>
  <c r="AI26" i="92"/>
  <c r="AN26" i="92"/>
  <c r="AE27" i="95"/>
  <c r="AF27" i="95"/>
  <c r="AO27" i="95" s="1"/>
  <c r="W28" i="95"/>
  <c r="AG27" i="95"/>
  <c r="AP27" i="95" s="1"/>
  <c r="W27" i="27"/>
  <c r="AG26" i="27"/>
  <c r="AP26" i="27" s="1"/>
  <c r="AF26" i="27"/>
  <c r="AO26" i="27" s="1"/>
  <c r="AE26" i="27"/>
  <c r="AH26" i="32"/>
  <c r="AQ26" i="32" s="1"/>
  <c r="AE28" i="26"/>
  <c r="W29" i="26"/>
  <c r="AG28" i="26"/>
  <c r="AP28" i="26" s="1"/>
  <c r="AF28" i="26"/>
  <c r="AO28" i="26" s="1"/>
  <c r="AR26" i="88"/>
  <c r="W29" i="38"/>
  <c r="AF28" i="38"/>
  <c r="AO28" i="38" s="1"/>
  <c r="AE28" i="38"/>
  <c r="AG28" i="38"/>
  <c r="AP28" i="38" s="1"/>
  <c r="Y28" i="82"/>
  <c r="Z28" i="82" s="1"/>
  <c r="X28" i="82"/>
  <c r="AF26" i="94"/>
  <c r="AO26" i="94" s="1"/>
  <c r="AE26" i="94"/>
  <c r="AG26" i="94"/>
  <c r="AP26" i="94" s="1"/>
  <c r="W27" i="94"/>
  <c r="AR27" i="76"/>
  <c r="AH29" i="96"/>
  <c r="AQ29" i="96" s="1"/>
  <c r="AI26" i="81"/>
  <c r="AN26" i="81"/>
  <c r="Y27" i="90"/>
  <c r="X27" i="90"/>
  <c r="AH28" i="76"/>
  <c r="AQ28" i="76" s="1"/>
  <c r="Y28" i="25"/>
  <c r="X28" i="25"/>
  <c r="Z28" i="25" s="1"/>
  <c r="AH27" i="29"/>
  <c r="AQ27" i="29" s="1"/>
  <c r="AH28" i="43"/>
  <c r="AQ28" i="43" s="1"/>
  <c r="AN25" i="89"/>
  <c r="AI25" i="89"/>
  <c r="AE26" i="74"/>
  <c r="W27" i="74"/>
  <c r="AF26" i="74"/>
  <c r="AO26" i="74" s="1"/>
  <c r="AG26" i="74"/>
  <c r="AP26" i="74" s="1"/>
  <c r="Z26" i="32"/>
  <c r="X28" i="40"/>
  <c r="Y28" i="40"/>
  <c r="AH28" i="73"/>
  <c r="AQ28" i="73" s="1"/>
  <c r="AN27" i="82"/>
  <c r="AI27" i="82"/>
  <c r="W28" i="80"/>
  <c r="AG27" i="80"/>
  <c r="AP27" i="80" s="1"/>
  <c r="AE27" i="80"/>
  <c r="AF27" i="80"/>
  <c r="AO27" i="80" s="1"/>
  <c r="AH29" i="86"/>
  <c r="AQ29" i="86" s="1"/>
  <c r="Z29" i="96"/>
  <c r="X28" i="36"/>
  <c r="Y28" i="36"/>
  <c r="Y27" i="81"/>
  <c r="X27" i="81"/>
  <c r="AI26" i="90"/>
  <c r="AN26" i="90"/>
  <c r="AH29" i="79"/>
  <c r="AQ29" i="79" s="1"/>
  <c r="W28" i="33"/>
  <c r="AE27" i="33"/>
  <c r="AG27" i="33"/>
  <c r="AP27" i="33" s="1"/>
  <c r="AF27" i="33"/>
  <c r="AO27" i="33" s="1"/>
  <c r="AN27" i="40"/>
  <c r="AI27" i="40"/>
  <c r="AR26" i="34"/>
  <c r="X27" i="39"/>
  <c r="Y27" i="39"/>
  <c r="AH27" i="93"/>
  <c r="AQ27" i="93" s="1"/>
  <c r="AR27" i="43"/>
  <c r="AN27" i="36"/>
  <c r="AI27" i="36"/>
  <c r="AH27" i="34"/>
  <c r="AQ27" i="34" s="1"/>
  <c r="AR26" i="95"/>
  <c r="Y27" i="91"/>
  <c r="X27" i="91"/>
  <c r="Z27" i="91" s="1"/>
  <c r="AG28" i="76"/>
  <c r="AP28" i="76" s="1"/>
  <c r="AF28" i="76"/>
  <c r="AO28" i="76" s="1"/>
  <c r="W29" i="76"/>
  <c r="AE28" i="76"/>
  <c r="AG28" i="44"/>
  <c r="AP28" i="44" s="1"/>
  <c r="AF28" i="44"/>
  <c r="AO28" i="44" s="1"/>
  <c r="AE28" i="44"/>
  <c r="W29" i="44"/>
  <c r="Z29" i="79"/>
  <c r="AH27" i="85"/>
  <c r="AQ27" i="85" s="1"/>
  <c r="Y28" i="37"/>
  <c r="X28" i="37"/>
  <c r="AI27" i="25"/>
  <c r="AN27" i="25"/>
  <c r="Z27" i="29"/>
  <c r="Z28" i="43"/>
  <c r="W29" i="28"/>
  <c r="AG28" i="28"/>
  <c r="AP28" i="28" s="1"/>
  <c r="AF28" i="28"/>
  <c r="AO28" i="28" s="1"/>
  <c r="AE28" i="28"/>
  <c r="X28" i="31"/>
  <c r="Y28" i="31"/>
  <c r="AF26" i="45"/>
  <c r="AO26" i="45" s="1"/>
  <c r="AG26" i="45"/>
  <c r="AP26" i="45" s="1"/>
  <c r="AE26" i="45"/>
  <c r="W27" i="45"/>
  <c r="AR28" i="86"/>
  <c r="Z28" i="73"/>
  <c r="Z27" i="93"/>
  <c r="AH28" i="42"/>
  <c r="AQ28" i="42" s="1"/>
  <c r="Z27" i="41"/>
  <c r="X27" i="41"/>
  <c r="Y27" i="41"/>
  <c r="AH27" i="88"/>
  <c r="AQ27" i="88" s="1"/>
  <c r="X28" i="77"/>
  <c r="Y28" i="77"/>
  <c r="AR25" i="94"/>
  <c r="AR26" i="85"/>
  <c r="Y27" i="78"/>
  <c r="X27" i="78"/>
  <c r="Z27" i="78" s="1"/>
  <c r="AR25" i="32"/>
  <c r="Y28" i="75"/>
  <c r="X28" i="75"/>
  <c r="Y28" i="87"/>
  <c r="X28" i="87"/>
  <c r="Y29" i="30"/>
  <c r="X29" i="30"/>
  <c r="AI26" i="91"/>
  <c r="AN26" i="91"/>
  <c r="AN27" i="83"/>
  <c r="AI27" i="83"/>
  <c r="AN27" i="37"/>
  <c r="AI27" i="37"/>
  <c r="Y27" i="92"/>
  <c r="X27" i="92"/>
  <c r="AR27" i="73"/>
  <c r="X26" i="89"/>
  <c r="Y26" i="89"/>
  <c r="W28" i="84"/>
  <c r="AE27" i="84"/>
  <c r="AG27" i="84"/>
  <c r="AP27" i="84" s="1"/>
  <c r="AF27" i="84"/>
  <c r="AO27" i="84" s="1"/>
  <c r="AG26" i="47"/>
  <c r="AP26" i="47" s="1"/>
  <c r="AF26" i="47"/>
  <c r="AO26" i="47" s="1"/>
  <c r="W27" i="47"/>
  <c r="AE26" i="47"/>
  <c r="AI27" i="31"/>
  <c r="AN27" i="31"/>
  <c r="AH28" i="26"/>
  <c r="AQ28" i="26" s="1"/>
  <c r="AI26" i="39"/>
  <c r="AN26" i="39"/>
  <c r="AR25" i="27"/>
  <c r="AR28" i="79"/>
  <c r="AR27" i="38"/>
  <c r="AN27" i="77"/>
  <c r="AI27" i="77"/>
  <c r="AI26" i="78"/>
  <c r="AN26" i="78"/>
  <c r="AI28" i="48"/>
  <c r="AN28" i="48"/>
  <c r="Z27" i="34"/>
  <c r="AN27" i="87"/>
  <c r="AI27" i="87"/>
  <c r="AI28" i="30"/>
  <c r="AN28" i="30"/>
  <c r="Z27" i="92" l="1"/>
  <c r="Z28" i="36"/>
  <c r="AE29" i="86"/>
  <c r="Z28" i="31"/>
  <c r="AF28" i="31" s="1"/>
  <c r="AO28" i="31" s="1"/>
  <c r="Z28" i="87"/>
  <c r="AG28" i="87" s="1"/>
  <c r="AP28" i="87" s="1"/>
  <c r="AF27" i="92"/>
  <c r="AO27" i="92" s="1"/>
  <c r="W28" i="92"/>
  <c r="AG27" i="92"/>
  <c r="AP27" i="92" s="1"/>
  <c r="AE27" i="92"/>
  <c r="AF28" i="36"/>
  <c r="AO28" i="36" s="1"/>
  <c r="W29" i="36"/>
  <c r="AG28" i="36"/>
  <c r="AP28" i="36" s="1"/>
  <c r="AE28" i="36"/>
  <c r="AF29" i="48"/>
  <c r="AO29" i="48" s="1"/>
  <c r="AE29" i="48"/>
  <c r="W30" i="48"/>
  <c r="AG29" i="48"/>
  <c r="AP29" i="48" s="1"/>
  <c r="AG28" i="31"/>
  <c r="AP28" i="31" s="1"/>
  <c r="W29" i="31"/>
  <c r="AE28" i="25"/>
  <c r="W29" i="25"/>
  <c r="AG28" i="25"/>
  <c r="AP28" i="25" s="1"/>
  <c r="AF28" i="25"/>
  <c r="AO28" i="25" s="1"/>
  <c r="AG27" i="78"/>
  <c r="AP27" i="78" s="1"/>
  <c r="AF27" i="78"/>
  <c r="AO27" i="78" s="1"/>
  <c r="AE27" i="78"/>
  <c r="W28" i="78"/>
  <c r="W29" i="87"/>
  <c r="AF28" i="87"/>
  <c r="AO28" i="87" s="1"/>
  <c r="AR28" i="48"/>
  <c r="AH28" i="77"/>
  <c r="AQ28" i="77" s="1"/>
  <c r="AH28" i="37"/>
  <c r="AQ28" i="37" s="1"/>
  <c r="AF27" i="34"/>
  <c r="AO27" i="34" s="1"/>
  <c r="W28" i="34"/>
  <c r="AG27" i="34"/>
  <c r="AP27" i="34" s="1"/>
  <c r="AE27" i="34"/>
  <c r="X27" i="47"/>
  <c r="Z27" i="47" s="1"/>
  <c r="Y27" i="47"/>
  <c r="Y28" i="84"/>
  <c r="X28" i="84"/>
  <c r="AH27" i="92"/>
  <c r="AQ27" i="92" s="1"/>
  <c r="AH28" i="87"/>
  <c r="AQ28" i="87" s="1"/>
  <c r="AH27" i="41"/>
  <c r="AQ27" i="41" s="1"/>
  <c r="AN26" i="45"/>
  <c r="AI26" i="45"/>
  <c r="AE28" i="43"/>
  <c r="AG28" i="43"/>
  <c r="AP28" i="43" s="1"/>
  <c r="W29" i="43"/>
  <c r="AF28" i="43"/>
  <c r="AO28" i="43" s="1"/>
  <c r="Z28" i="37"/>
  <c r="AE29" i="79"/>
  <c r="AG29" i="79"/>
  <c r="AP29" i="79" s="1"/>
  <c r="W30" i="79"/>
  <c r="AF29" i="79"/>
  <c r="AO29" i="79" s="1"/>
  <c r="AN28" i="76"/>
  <c r="AI28" i="76"/>
  <c r="AR26" i="90"/>
  <c r="AR27" i="82"/>
  <c r="AH27" i="90"/>
  <c r="AQ27" i="90" s="1"/>
  <c r="Y27" i="94"/>
  <c r="X27" i="94"/>
  <c r="Y29" i="38"/>
  <c r="X29" i="38"/>
  <c r="Z29" i="38" s="1"/>
  <c r="Y29" i="26"/>
  <c r="X29" i="26"/>
  <c r="AR26" i="92"/>
  <c r="AH26" i="46"/>
  <c r="AQ26" i="46" s="1"/>
  <c r="AI29" i="86"/>
  <c r="AN29" i="86"/>
  <c r="W28" i="93"/>
  <c r="AG27" i="93"/>
  <c r="AP27" i="93" s="1"/>
  <c r="AF27" i="93"/>
  <c r="AO27" i="93" s="1"/>
  <c r="AE27" i="93"/>
  <c r="AG27" i="91"/>
  <c r="AP27" i="91" s="1"/>
  <c r="AF27" i="91"/>
  <c r="AO27" i="91" s="1"/>
  <c r="AE27" i="91"/>
  <c r="W28" i="91"/>
  <c r="AH27" i="39"/>
  <c r="AQ27" i="39" s="1"/>
  <c r="AH27" i="81"/>
  <c r="AQ27" i="81" s="1"/>
  <c r="AF29" i="96"/>
  <c r="AO29" i="96" s="1"/>
  <c r="AG29" i="96"/>
  <c r="AP29" i="96" s="1"/>
  <c r="W30" i="96"/>
  <c r="AE29" i="96"/>
  <c r="W29" i="82"/>
  <c r="AE28" i="82"/>
  <c r="AG28" i="82"/>
  <c r="AP28" i="82" s="1"/>
  <c r="AF28" i="82"/>
  <c r="AO28" i="82" s="1"/>
  <c r="AI28" i="26"/>
  <c r="AN28" i="26"/>
  <c r="AI26" i="27"/>
  <c r="AN26" i="27"/>
  <c r="AI27" i="88"/>
  <c r="AN27" i="88"/>
  <c r="AR26" i="41"/>
  <c r="AG26" i="46"/>
  <c r="AP26" i="46" s="1"/>
  <c r="AF26" i="46"/>
  <c r="AO26" i="46" s="1"/>
  <c r="AE26" i="46"/>
  <c r="W27" i="46"/>
  <c r="AR26" i="39"/>
  <c r="AE27" i="41"/>
  <c r="W28" i="41"/>
  <c r="AF27" i="41"/>
  <c r="AO27" i="41" s="1"/>
  <c r="AG27" i="41"/>
  <c r="AP27" i="41" s="1"/>
  <c r="AR28" i="30"/>
  <c r="AR27" i="31"/>
  <c r="AH26" i="89"/>
  <c r="AQ26" i="89" s="1"/>
  <c r="AR26" i="91"/>
  <c r="AH27" i="78"/>
  <c r="AQ27" i="78" s="1"/>
  <c r="W29" i="73"/>
  <c r="AG28" i="73"/>
  <c r="AP28" i="73" s="1"/>
  <c r="AE28" i="73"/>
  <c r="AF28" i="73"/>
  <c r="AO28" i="73" s="1"/>
  <c r="X29" i="44"/>
  <c r="Y29" i="44"/>
  <c r="X29" i="76"/>
  <c r="Y29" i="76"/>
  <c r="Z27" i="39"/>
  <c r="AI27" i="80"/>
  <c r="AN27" i="80"/>
  <c r="AH28" i="40"/>
  <c r="AQ28" i="40" s="1"/>
  <c r="Y27" i="74"/>
  <c r="X27" i="74"/>
  <c r="Z27" i="74" s="1"/>
  <c r="Z27" i="90"/>
  <c r="X28" i="95"/>
  <c r="Y28" i="95"/>
  <c r="AR25" i="46"/>
  <c r="AR27" i="75"/>
  <c r="Y26" i="35"/>
  <c r="X26" i="35"/>
  <c r="AH28" i="83"/>
  <c r="AQ28" i="83" s="1"/>
  <c r="Y28" i="85"/>
  <c r="X28" i="85"/>
  <c r="W28" i="29"/>
  <c r="AG27" i="29"/>
  <c r="AP27" i="29" s="1"/>
  <c r="AE27" i="29"/>
  <c r="AF27" i="29"/>
  <c r="AO27" i="29" s="1"/>
  <c r="AR27" i="87"/>
  <c r="AR26" i="78"/>
  <c r="AN26" i="47"/>
  <c r="AI26" i="47"/>
  <c r="Z26" i="89"/>
  <c r="AR27" i="37"/>
  <c r="AH29" i="30"/>
  <c r="AQ29" i="30" s="1"/>
  <c r="AH28" i="75"/>
  <c r="AQ28" i="75" s="1"/>
  <c r="AR27" i="25"/>
  <c r="AN28" i="44"/>
  <c r="AI28" i="44"/>
  <c r="AR27" i="36"/>
  <c r="AI27" i="33"/>
  <c r="AN27" i="33"/>
  <c r="Z27" i="81"/>
  <c r="Z28" i="40"/>
  <c r="AI26" i="74"/>
  <c r="AN26" i="74"/>
  <c r="AN26" i="94"/>
  <c r="AI26" i="94"/>
  <c r="Y29" i="42"/>
  <c r="X29" i="42"/>
  <c r="AN27" i="85"/>
  <c r="AI27" i="85"/>
  <c r="AR27" i="77"/>
  <c r="AI27" i="84"/>
  <c r="AN27" i="84"/>
  <c r="AF26" i="32"/>
  <c r="AO26" i="32" s="1"/>
  <c r="AE26" i="32"/>
  <c r="W27" i="32"/>
  <c r="AG26" i="32"/>
  <c r="AP26" i="32" s="1"/>
  <c r="AR25" i="89"/>
  <c r="AH28" i="25"/>
  <c r="AQ28" i="25" s="1"/>
  <c r="AR26" i="81"/>
  <c r="AN28" i="38"/>
  <c r="AI28" i="38"/>
  <c r="AN27" i="95"/>
  <c r="AI27" i="95"/>
  <c r="AH29" i="48"/>
  <c r="AQ29" i="48" s="1"/>
  <c r="AI25" i="35"/>
  <c r="AN25" i="35"/>
  <c r="W29" i="83"/>
  <c r="AG28" i="83"/>
  <c r="AP28" i="83" s="1"/>
  <c r="AF28" i="83"/>
  <c r="AO28" i="83" s="1"/>
  <c r="AE28" i="83"/>
  <c r="AI28" i="28"/>
  <c r="AN28" i="28"/>
  <c r="AR27" i="83"/>
  <c r="Z29" i="30"/>
  <c r="Z28" i="75"/>
  <c r="Z28" i="77"/>
  <c r="Y27" i="45"/>
  <c r="X27" i="45"/>
  <c r="AH28" i="31"/>
  <c r="AQ28" i="31" s="1"/>
  <c r="X29" i="28"/>
  <c r="Y29" i="28"/>
  <c r="Z29" i="28" s="1"/>
  <c r="AH27" i="91"/>
  <c r="AQ27" i="91" s="1"/>
  <c r="AR27" i="40"/>
  <c r="X28" i="33"/>
  <c r="Y28" i="33"/>
  <c r="AH28" i="36"/>
  <c r="AQ28" i="36" s="1"/>
  <c r="X28" i="80"/>
  <c r="Y28" i="80"/>
  <c r="AH28" i="82"/>
  <c r="AQ28" i="82" s="1"/>
  <c r="Y27" i="27"/>
  <c r="X27" i="27"/>
  <c r="Z27" i="27" s="1"/>
  <c r="X28" i="88"/>
  <c r="Y28" i="88"/>
  <c r="AN28" i="42"/>
  <c r="AI28" i="42"/>
  <c r="X30" i="86"/>
  <c r="Y30" i="86"/>
  <c r="Z28" i="85" l="1"/>
  <c r="AE28" i="87"/>
  <c r="AE28" i="31"/>
  <c r="Z28" i="80"/>
  <c r="AE28" i="80" s="1"/>
  <c r="W29" i="85"/>
  <c r="AG28" i="85"/>
  <c r="AP28" i="85" s="1"/>
  <c r="AE28" i="85"/>
  <c r="AF28" i="85"/>
  <c r="AO28" i="85" s="1"/>
  <c r="AG27" i="74"/>
  <c r="AP27" i="74" s="1"/>
  <c r="AF27" i="74"/>
  <c r="AO27" i="74" s="1"/>
  <c r="AE27" i="74"/>
  <c r="W28" i="74"/>
  <c r="AF28" i="80"/>
  <c r="AO28" i="80" s="1"/>
  <c r="AG28" i="80"/>
  <c r="AP28" i="80" s="1"/>
  <c r="AE29" i="28"/>
  <c r="AF29" i="28"/>
  <c r="AO29" i="28" s="1"/>
  <c r="W30" i="28"/>
  <c r="AG29" i="28"/>
  <c r="AP29" i="28" s="1"/>
  <c r="AR26" i="47"/>
  <c r="AH29" i="76"/>
  <c r="AQ29" i="76" s="1"/>
  <c r="AH28" i="88"/>
  <c r="AQ28" i="88" s="1"/>
  <c r="AH27" i="45"/>
  <c r="AQ27" i="45" s="1"/>
  <c r="AH30" i="86"/>
  <c r="AQ30" i="86" s="1"/>
  <c r="AH28" i="33"/>
  <c r="AQ28" i="33" s="1"/>
  <c r="AH27" i="27"/>
  <c r="AQ27" i="27" s="1"/>
  <c r="AR28" i="42"/>
  <c r="W29" i="77"/>
  <c r="AF28" i="77"/>
  <c r="AO28" i="77" s="1"/>
  <c r="AE28" i="77"/>
  <c r="AG28" i="77"/>
  <c r="AP28" i="77" s="1"/>
  <c r="AR28" i="28"/>
  <c r="AG26" i="89"/>
  <c r="AP26" i="89" s="1"/>
  <c r="AF26" i="89"/>
  <c r="AO26" i="89" s="1"/>
  <c r="W27" i="89"/>
  <c r="AE26" i="89"/>
  <c r="AH28" i="85"/>
  <c r="AQ28" i="85" s="1"/>
  <c r="AG27" i="90"/>
  <c r="AP27" i="90" s="1"/>
  <c r="AF27" i="90"/>
  <c r="AO27" i="90" s="1"/>
  <c r="AE27" i="90"/>
  <c r="W28" i="90"/>
  <c r="Y28" i="41"/>
  <c r="X28" i="41"/>
  <c r="Z28" i="41" s="1"/>
  <c r="AN26" i="46"/>
  <c r="AI26" i="46"/>
  <c r="AR27" i="88"/>
  <c r="X30" i="96"/>
  <c r="Y30" i="96"/>
  <c r="AI27" i="93"/>
  <c r="AN27" i="93"/>
  <c r="AR29" i="86"/>
  <c r="AH27" i="47"/>
  <c r="AQ27" i="47" s="1"/>
  <c r="AN28" i="31"/>
  <c r="AI28" i="31"/>
  <c r="AI29" i="48"/>
  <c r="AN29" i="48"/>
  <c r="AH29" i="42"/>
  <c r="AQ29" i="42" s="1"/>
  <c r="AR26" i="74"/>
  <c r="AI28" i="73"/>
  <c r="AN28" i="73"/>
  <c r="AI27" i="41"/>
  <c r="AN27" i="41"/>
  <c r="AI28" i="82"/>
  <c r="AN28" i="82"/>
  <c r="X28" i="91"/>
  <c r="Z28" i="91" s="1"/>
  <c r="Y28" i="91"/>
  <c r="W28" i="47"/>
  <c r="AG27" i="47"/>
  <c r="AP27" i="47" s="1"/>
  <c r="AF27" i="47"/>
  <c r="AO27" i="47" s="1"/>
  <c r="AE27" i="47"/>
  <c r="Y28" i="78"/>
  <c r="X28" i="78"/>
  <c r="AI27" i="92"/>
  <c r="AN27" i="92"/>
  <c r="AI28" i="83"/>
  <c r="AN28" i="83"/>
  <c r="AF29" i="38"/>
  <c r="AO29" i="38" s="1"/>
  <c r="AG29" i="38"/>
  <c r="AP29" i="38" s="1"/>
  <c r="AE29" i="38"/>
  <c r="W30" i="38"/>
  <c r="AH28" i="80"/>
  <c r="AQ28" i="80" s="1"/>
  <c r="AH29" i="28"/>
  <c r="AQ29" i="28" s="1"/>
  <c r="AG29" i="30"/>
  <c r="AP29" i="30" s="1"/>
  <c r="AF29" i="30"/>
  <c r="AO29" i="30" s="1"/>
  <c r="AE29" i="30"/>
  <c r="W30" i="30"/>
  <c r="AR27" i="84"/>
  <c r="W29" i="40"/>
  <c r="AG28" i="40"/>
  <c r="AP28" i="40" s="1"/>
  <c r="AE28" i="40"/>
  <c r="AF28" i="40"/>
  <c r="AO28" i="40" s="1"/>
  <c r="AR28" i="44"/>
  <c r="AI27" i="29"/>
  <c r="AN27" i="29"/>
  <c r="AH26" i="35"/>
  <c r="AQ26" i="35" s="1"/>
  <c r="Z29" i="76"/>
  <c r="AR26" i="27"/>
  <c r="AH29" i="26"/>
  <c r="AQ29" i="26" s="1"/>
  <c r="AH27" i="94"/>
  <c r="AQ27" i="94" s="1"/>
  <c r="AR28" i="76"/>
  <c r="AN29" i="79"/>
  <c r="AI29" i="79"/>
  <c r="AN28" i="43"/>
  <c r="AI28" i="43"/>
  <c r="AH28" i="84"/>
  <c r="AQ28" i="84" s="1"/>
  <c r="AI28" i="87"/>
  <c r="AN28" i="87"/>
  <c r="AN27" i="78"/>
  <c r="AI27" i="78"/>
  <c r="Y29" i="25"/>
  <c r="Z29" i="25"/>
  <c r="X29" i="25"/>
  <c r="AI28" i="36"/>
  <c r="AN28" i="36"/>
  <c r="AE27" i="27"/>
  <c r="W28" i="27"/>
  <c r="AG27" i="27"/>
  <c r="AP27" i="27" s="1"/>
  <c r="AF27" i="27"/>
  <c r="AO27" i="27" s="1"/>
  <c r="W29" i="75"/>
  <c r="AG28" i="75"/>
  <c r="AP28" i="75" s="1"/>
  <c r="AF28" i="75"/>
  <c r="AO28" i="75" s="1"/>
  <c r="AE28" i="75"/>
  <c r="AF27" i="81"/>
  <c r="AO27" i="81" s="1"/>
  <c r="AE27" i="81"/>
  <c r="W28" i="81"/>
  <c r="AG27" i="81"/>
  <c r="AP27" i="81" s="1"/>
  <c r="X29" i="82"/>
  <c r="Z29" i="82" s="1"/>
  <c r="Y29" i="82"/>
  <c r="AN27" i="91"/>
  <c r="AI27" i="91"/>
  <c r="W29" i="37"/>
  <c r="AG28" i="37"/>
  <c r="AP28" i="37" s="1"/>
  <c r="AF28" i="37"/>
  <c r="AO28" i="37" s="1"/>
  <c r="AE28" i="37"/>
  <c r="AR26" i="45"/>
  <c r="AI27" i="34"/>
  <c r="AN27" i="34"/>
  <c r="AI28" i="25"/>
  <c r="AN28" i="25"/>
  <c r="AH27" i="74"/>
  <c r="AQ27" i="74" s="1"/>
  <c r="Z28" i="88"/>
  <c r="Y27" i="32"/>
  <c r="X27" i="32"/>
  <c r="Z27" i="32" s="1"/>
  <c r="AR26" i="94"/>
  <c r="Z26" i="35"/>
  <c r="AH28" i="95"/>
  <c r="AQ28" i="95" s="1"/>
  <c r="AR27" i="80"/>
  <c r="AH29" i="44"/>
  <c r="AQ29" i="44" s="1"/>
  <c r="Y29" i="73"/>
  <c r="X29" i="73"/>
  <c r="Z29" i="73" s="1"/>
  <c r="AR28" i="26"/>
  <c r="AI29" i="96"/>
  <c r="AN29" i="96"/>
  <c r="X28" i="93"/>
  <c r="Y28" i="93"/>
  <c r="Z28" i="93" s="1"/>
  <c r="Z29" i="26"/>
  <c r="Z27" i="94"/>
  <c r="Z28" i="84"/>
  <c r="X28" i="92"/>
  <c r="Y28" i="92"/>
  <c r="Z28" i="92" s="1"/>
  <c r="AR25" i="35"/>
  <c r="AR27" i="95"/>
  <c r="AR28" i="38"/>
  <c r="Z29" i="42"/>
  <c r="Z30" i="86"/>
  <c r="Z28" i="33"/>
  <c r="Z27" i="45"/>
  <c r="X29" i="83"/>
  <c r="Y29" i="83"/>
  <c r="AI26" i="32"/>
  <c r="AN26" i="32"/>
  <c r="AR27" i="85"/>
  <c r="AR27" i="33"/>
  <c r="Y28" i="29"/>
  <c r="X28" i="29"/>
  <c r="Z28" i="29" s="1"/>
  <c r="Z28" i="95"/>
  <c r="AE27" i="39"/>
  <c r="W28" i="39"/>
  <c r="AF27" i="39"/>
  <c r="AO27" i="39" s="1"/>
  <c r="AG27" i="39"/>
  <c r="AP27" i="39" s="1"/>
  <c r="Z29" i="44"/>
  <c r="Y27" i="46"/>
  <c r="X27" i="46"/>
  <c r="AH29" i="38"/>
  <c r="AQ29" i="38" s="1"/>
  <c r="X30" i="79"/>
  <c r="Z30" i="79" s="1"/>
  <c r="Y30" i="79"/>
  <c r="Y29" i="43"/>
  <c r="Z29" i="43" s="1"/>
  <c r="X29" i="43"/>
  <c r="X28" i="34"/>
  <c r="Z28" i="34" s="1"/>
  <c r="Y28" i="34"/>
  <c r="Y29" i="87"/>
  <c r="Z29" i="87" s="1"/>
  <c r="X29" i="87"/>
  <c r="X29" i="31"/>
  <c r="Z29" i="31" s="1"/>
  <c r="Y29" i="31"/>
  <c r="Y30" i="48"/>
  <c r="Z30" i="48" s="1"/>
  <c r="X30" i="48"/>
  <c r="Y29" i="36"/>
  <c r="X29" i="36"/>
  <c r="Z29" i="36" s="1"/>
  <c r="W29" i="80" l="1"/>
  <c r="Z30" i="96"/>
  <c r="AE29" i="82"/>
  <c r="AG29" i="82"/>
  <c r="AP29" i="82" s="1"/>
  <c r="AF29" i="82"/>
  <c r="AO29" i="82" s="1"/>
  <c r="W30" i="82"/>
  <c r="AF28" i="92"/>
  <c r="AO28" i="92" s="1"/>
  <c r="W29" i="92"/>
  <c r="AG28" i="92"/>
  <c r="AP28" i="92" s="1"/>
  <c r="AE28" i="92"/>
  <c r="AE28" i="93"/>
  <c r="W29" i="93"/>
  <c r="AG28" i="93"/>
  <c r="AP28" i="93" s="1"/>
  <c r="AF28" i="93"/>
  <c r="AO28" i="93" s="1"/>
  <c r="AG27" i="32"/>
  <c r="AP27" i="32" s="1"/>
  <c r="AF27" i="32"/>
  <c r="AO27" i="32" s="1"/>
  <c r="AE27" i="32"/>
  <c r="W28" i="32"/>
  <c r="AF30" i="96"/>
  <c r="AO30" i="96" s="1"/>
  <c r="AE30" i="96"/>
  <c r="W31" i="96"/>
  <c r="AG30" i="96"/>
  <c r="AP30" i="96" s="1"/>
  <c r="AG29" i="43"/>
  <c r="AP29" i="43" s="1"/>
  <c r="AF29" i="43"/>
  <c r="AO29" i="43" s="1"/>
  <c r="AE29" i="43"/>
  <c r="W30" i="43"/>
  <c r="AF30" i="48"/>
  <c r="AO30" i="48" s="1"/>
  <c r="W31" i="48"/>
  <c r="AG30" i="48"/>
  <c r="AP30" i="48" s="1"/>
  <c r="AE30" i="48"/>
  <c r="AH28" i="78"/>
  <c r="AQ28" i="78" s="1"/>
  <c r="AH28" i="29"/>
  <c r="AQ28" i="29" s="1"/>
  <c r="AG27" i="45"/>
  <c r="AP27" i="45" s="1"/>
  <c r="AF27" i="45"/>
  <c r="AO27" i="45" s="1"/>
  <c r="AE27" i="45"/>
  <c r="W28" i="45"/>
  <c r="AF29" i="73"/>
  <c r="AO29" i="73" s="1"/>
  <c r="AE29" i="73"/>
  <c r="W30" i="73"/>
  <c r="AG29" i="73"/>
  <c r="AP29" i="73" s="1"/>
  <c r="X28" i="27"/>
  <c r="Y28" i="27"/>
  <c r="AR27" i="29"/>
  <c r="AN29" i="30"/>
  <c r="AI29" i="30"/>
  <c r="AH29" i="31"/>
  <c r="AQ29" i="31" s="1"/>
  <c r="AH28" i="34"/>
  <c r="AQ28" i="34" s="1"/>
  <c r="AH30" i="79"/>
  <c r="AQ30" i="79" s="1"/>
  <c r="AF28" i="33"/>
  <c r="AO28" i="33" s="1"/>
  <c r="AE28" i="33"/>
  <c r="W29" i="33"/>
  <c r="AG28" i="33"/>
  <c r="AP28" i="33" s="1"/>
  <c r="AE28" i="84"/>
  <c r="AG28" i="84"/>
  <c r="AP28" i="84" s="1"/>
  <c r="AF28" i="84"/>
  <c r="AO28" i="84" s="1"/>
  <c r="W29" i="84"/>
  <c r="AR27" i="91"/>
  <c r="Y28" i="81"/>
  <c r="X28" i="81"/>
  <c r="Z28" i="81" s="1"/>
  <c r="AR29" i="79"/>
  <c r="X29" i="40"/>
  <c r="Y29" i="40"/>
  <c r="Z29" i="40" s="1"/>
  <c r="X30" i="38"/>
  <c r="Y30" i="38"/>
  <c r="AR28" i="83"/>
  <c r="AI27" i="47"/>
  <c r="AN27" i="47"/>
  <c r="AH28" i="91"/>
  <c r="AQ28" i="91" s="1"/>
  <c r="AN26" i="89"/>
  <c r="AI26" i="89"/>
  <c r="Y30" i="28"/>
  <c r="Z30" i="28" s="1"/>
  <c r="X30" i="28"/>
  <c r="X29" i="80"/>
  <c r="Y29" i="80"/>
  <c r="Z29" i="80" s="1"/>
  <c r="AF29" i="36"/>
  <c r="AO29" i="36" s="1"/>
  <c r="AE29" i="36"/>
  <c r="W30" i="36"/>
  <c r="AG29" i="36"/>
  <c r="AP29" i="36" s="1"/>
  <c r="AG30" i="86"/>
  <c r="AP30" i="86" s="1"/>
  <c r="AF30" i="86"/>
  <c r="AO30" i="86" s="1"/>
  <c r="AE30" i="86"/>
  <c r="W31" i="86"/>
  <c r="AI28" i="80"/>
  <c r="AN28" i="80"/>
  <c r="AH30" i="48"/>
  <c r="AQ30" i="48" s="1"/>
  <c r="AH29" i="87"/>
  <c r="AQ29" i="87" s="1"/>
  <c r="AH29" i="43"/>
  <c r="AQ29" i="43" s="1"/>
  <c r="X28" i="39"/>
  <c r="Y28" i="39"/>
  <c r="Z28" i="39" s="1"/>
  <c r="W30" i="42"/>
  <c r="AG29" i="42"/>
  <c r="AP29" i="42" s="1"/>
  <c r="AF29" i="42"/>
  <c r="AO29" i="42" s="1"/>
  <c r="AE29" i="42"/>
  <c r="AG29" i="26"/>
  <c r="AP29" i="26" s="1"/>
  <c r="AF29" i="26"/>
  <c r="AO29" i="26" s="1"/>
  <c r="AE29" i="26"/>
  <c r="W30" i="26"/>
  <c r="AR28" i="25"/>
  <c r="Y29" i="75"/>
  <c r="Z29" i="75" s="1"/>
  <c r="X29" i="75"/>
  <c r="AR27" i="92"/>
  <c r="X27" i="89"/>
  <c r="Y27" i="89"/>
  <c r="Z27" i="89" s="1"/>
  <c r="AI28" i="77"/>
  <c r="AN28" i="77"/>
  <c r="AN29" i="28"/>
  <c r="AI29" i="28"/>
  <c r="AI28" i="85"/>
  <c r="AN28" i="85"/>
  <c r="AR26" i="32"/>
  <c r="AR29" i="96"/>
  <c r="AE28" i="88"/>
  <c r="W29" i="88"/>
  <c r="AF28" i="88"/>
  <c r="AO28" i="88" s="1"/>
  <c r="AG28" i="88"/>
  <c r="AP28" i="88" s="1"/>
  <c r="AI28" i="37"/>
  <c r="AN28" i="37"/>
  <c r="AN27" i="81"/>
  <c r="AI27" i="81"/>
  <c r="AR27" i="78"/>
  <c r="W29" i="91"/>
  <c r="AG28" i="91"/>
  <c r="AP28" i="91" s="1"/>
  <c r="AF28" i="91"/>
  <c r="AO28" i="91" s="1"/>
  <c r="AE28" i="91"/>
  <c r="AR28" i="82"/>
  <c r="AR27" i="93"/>
  <c r="X28" i="74"/>
  <c r="Y28" i="74"/>
  <c r="W30" i="31"/>
  <c r="AG29" i="31"/>
  <c r="AP29" i="31" s="1"/>
  <c r="AF29" i="31"/>
  <c r="AO29" i="31" s="1"/>
  <c r="AE29" i="31"/>
  <c r="AG30" i="79"/>
  <c r="AP30" i="79" s="1"/>
  <c r="AF30" i="79"/>
  <c r="AO30" i="79" s="1"/>
  <c r="AE30" i="79"/>
  <c r="W31" i="79"/>
  <c r="AF28" i="29"/>
  <c r="AO28" i="29" s="1"/>
  <c r="AE28" i="29"/>
  <c r="W29" i="29"/>
  <c r="AG28" i="29"/>
  <c r="AP28" i="29" s="1"/>
  <c r="AG27" i="94"/>
  <c r="AP27" i="94" s="1"/>
  <c r="AF27" i="94"/>
  <c r="AO27" i="94" s="1"/>
  <c r="W28" i="94"/>
  <c r="AE27" i="94"/>
  <c r="AE26" i="35"/>
  <c r="W27" i="35"/>
  <c r="AF26" i="35"/>
  <c r="AO26" i="35" s="1"/>
  <c r="AG26" i="35"/>
  <c r="AP26" i="35" s="1"/>
  <c r="AN29" i="38"/>
  <c r="AI29" i="38"/>
  <c r="AR28" i="73"/>
  <c r="AI27" i="39"/>
  <c r="AN27" i="39"/>
  <c r="AH29" i="83"/>
  <c r="AQ29" i="83" s="1"/>
  <c r="W30" i="44"/>
  <c r="AG29" i="44"/>
  <c r="AP29" i="44" s="1"/>
  <c r="AF29" i="44"/>
  <c r="AO29" i="44" s="1"/>
  <c r="AE29" i="44"/>
  <c r="AG28" i="95"/>
  <c r="AP28" i="95" s="1"/>
  <c r="AF28" i="95"/>
  <c r="AO28" i="95" s="1"/>
  <c r="W29" i="95"/>
  <c r="AE28" i="95"/>
  <c r="Z29" i="83"/>
  <c r="AH28" i="92"/>
  <c r="AQ28" i="92" s="1"/>
  <c r="AH28" i="93"/>
  <c r="AQ28" i="93" s="1"/>
  <c r="AH29" i="73"/>
  <c r="AQ29" i="73" s="1"/>
  <c r="AH27" i="32"/>
  <c r="AQ27" i="32" s="1"/>
  <c r="AR27" i="34"/>
  <c r="AI28" i="75"/>
  <c r="AN28" i="75"/>
  <c r="AH29" i="25"/>
  <c r="AQ29" i="25" s="1"/>
  <c r="AR28" i="87"/>
  <c r="AR28" i="43"/>
  <c r="W30" i="76"/>
  <c r="AG29" i="76"/>
  <c r="AP29" i="76" s="1"/>
  <c r="AF29" i="76"/>
  <c r="AO29" i="76" s="1"/>
  <c r="AE29" i="76"/>
  <c r="X30" i="30"/>
  <c r="Y30" i="30"/>
  <c r="X28" i="47"/>
  <c r="Y28" i="47"/>
  <c r="Z28" i="47" s="1"/>
  <c r="AR29" i="48"/>
  <c r="AN27" i="90"/>
  <c r="AI27" i="90"/>
  <c r="AN27" i="74"/>
  <c r="AI27" i="74"/>
  <c r="AF28" i="34"/>
  <c r="AO28" i="34" s="1"/>
  <c r="AG28" i="34"/>
  <c r="AP28" i="34" s="1"/>
  <c r="W29" i="34"/>
  <c r="AE28" i="34"/>
  <c r="AH27" i="46"/>
  <c r="AQ27" i="46" s="1"/>
  <c r="AN27" i="27"/>
  <c r="AI27" i="27"/>
  <c r="AG28" i="41"/>
  <c r="AP28" i="41" s="1"/>
  <c r="AF28" i="41"/>
  <c r="AO28" i="41" s="1"/>
  <c r="AE28" i="41"/>
  <c r="W29" i="41"/>
  <c r="AE29" i="87"/>
  <c r="W30" i="87"/>
  <c r="AF29" i="87"/>
  <c r="AO29" i="87" s="1"/>
  <c r="AG29" i="87"/>
  <c r="AP29" i="87" s="1"/>
  <c r="Z27" i="46"/>
  <c r="AH29" i="82"/>
  <c r="AQ29" i="82" s="1"/>
  <c r="AR28" i="36"/>
  <c r="AI28" i="40"/>
  <c r="AN28" i="40"/>
  <c r="AR26" i="46"/>
  <c r="Y28" i="90"/>
  <c r="X28" i="90"/>
  <c r="AH29" i="36"/>
  <c r="AQ29" i="36" s="1"/>
  <c r="Y29" i="37"/>
  <c r="X29" i="37"/>
  <c r="AG29" i="25"/>
  <c r="AP29" i="25" s="1"/>
  <c r="AF29" i="25"/>
  <c r="AO29" i="25" s="1"/>
  <c r="AE29" i="25"/>
  <c r="W30" i="25"/>
  <c r="Z28" i="78"/>
  <c r="AR27" i="41"/>
  <c r="AR28" i="31"/>
  <c r="AH30" i="96"/>
  <c r="AQ30" i="96" s="1"/>
  <c r="AH28" i="41"/>
  <c r="AQ28" i="41" s="1"/>
  <c r="X29" i="77"/>
  <c r="Y29" i="77"/>
  <c r="Z29" i="77" s="1"/>
  <c r="X29" i="85"/>
  <c r="Y29" i="85"/>
  <c r="Z28" i="74" l="1"/>
  <c r="Z29" i="85"/>
  <c r="Z29" i="37"/>
  <c r="AE29" i="37" s="1"/>
  <c r="AF29" i="77"/>
  <c r="AO29" i="77" s="1"/>
  <c r="AE29" i="77"/>
  <c r="AG29" i="77"/>
  <c r="AP29" i="77" s="1"/>
  <c r="W30" i="77"/>
  <c r="W30" i="37"/>
  <c r="AF29" i="37"/>
  <c r="AO29" i="37" s="1"/>
  <c r="AG29" i="37"/>
  <c r="AP29" i="37" s="1"/>
  <c r="AF28" i="47"/>
  <c r="AO28" i="47" s="1"/>
  <c r="AE28" i="47"/>
  <c r="W29" i="47"/>
  <c r="AG28" i="47"/>
  <c r="AP28" i="47" s="1"/>
  <c r="W29" i="74"/>
  <c r="AG28" i="74"/>
  <c r="AP28" i="74" s="1"/>
  <c r="AF28" i="74"/>
  <c r="AO28" i="74" s="1"/>
  <c r="AE28" i="74"/>
  <c r="W28" i="89"/>
  <c r="AE27" i="89"/>
  <c r="AG27" i="89"/>
  <c r="AP27" i="89" s="1"/>
  <c r="AF27" i="89"/>
  <c r="AO27" i="89" s="1"/>
  <c r="AG28" i="39"/>
  <c r="AP28" i="39" s="1"/>
  <c r="AE28" i="39"/>
  <c r="W29" i="39"/>
  <c r="AF28" i="39"/>
  <c r="AO28" i="39" s="1"/>
  <c r="AG30" i="28"/>
  <c r="AP30" i="28" s="1"/>
  <c r="AF30" i="28"/>
  <c r="AO30" i="28" s="1"/>
  <c r="W31" i="28"/>
  <c r="AE30" i="28"/>
  <c r="AG28" i="81"/>
  <c r="AP28" i="81" s="1"/>
  <c r="AF28" i="81"/>
  <c r="AO28" i="81" s="1"/>
  <c r="W29" i="81"/>
  <c r="AE28" i="81"/>
  <c r="AE29" i="75"/>
  <c r="W30" i="75"/>
  <c r="AF29" i="75"/>
  <c r="AO29" i="75" s="1"/>
  <c r="AG29" i="75"/>
  <c r="AP29" i="75" s="1"/>
  <c r="AF29" i="85"/>
  <c r="AO29" i="85" s="1"/>
  <c r="AE29" i="85"/>
  <c r="W30" i="85"/>
  <c r="AG29" i="85"/>
  <c r="AP29" i="85" s="1"/>
  <c r="AG29" i="80"/>
  <c r="AP29" i="80" s="1"/>
  <c r="AF29" i="80"/>
  <c r="AO29" i="80" s="1"/>
  <c r="AE29" i="80"/>
  <c r="W30" i="80"/>
  <c r="Y29" i="41"/>
  <c r="X29" i="41"/>
  <c r="W29" i="78"/>
  <c r="AG28" i="78"/>
  <c r="AP28" i="78" s="1"/>
  <c r="AE28" i="78"/>
  <c r="AF28" i="78"/>
  <c r="AO28" i="78" s="1"/>
  <c r="AH29" i="37"/>
  <c r="AQ29" i="37" s="1"/>
  <c r="AN28" i="41"/>
  <c r="AI28" i="41"/>
  <c r="X29" i="34"/>
  <c r="Z29" i="34" s="1"/>
  <c r="Y29" i="34"/>
  <c r="AR28" i="75"/>
  <c r="AN28" i="95"/>
  <c r="AI28" i="95"/>
  <c r="Y27" i="35"/>
  <c r="Z27" i="35" s="1"/>
  <c r="X27" i="35"/>
  <c r="Y31" i="79"/>
  <c r="X31" i="79"/>
  <c r="Z31" i="79" s="1"/>
  <c r="AR27" i="81"/>
  <c r="AR28" i="77"/>
  <c r="AH29" i="75"/>
  <c r="AQ29" i="75" s="1"/>
  <c r="X30" i="26"/>
  <c r="Y30" i="26"/>
  <c r="Y31" i="86"/>
  <c r="Z31" i="86" s="1"/>
  <c r="X31" i="86"/>
  <c r="X30" i="36"/>
  <c r="Y30" i="36"/>
  <c r="AH30" i="28"/>
  <c r="AQ30" i="28" s="1"/>
  <c r="AH29" i="40"/>
  <c r="AQ29" i="40" s="1"/>
  <c r="X30" i="43"/>
  <c r="Z30" i="43" s="1"/>
  <c r="Y30" i="43"/>
  <c r="X31" i="96"/>
  <c r="Z31" i="96" s="1"/>
  <c r="Y31" i="96"/>
  <c r="AN27" i="32"/>
  <c r="AI27" i="32"/>
  <c r="Y29" i="93"/>
  <c r="X29" i="93"/>
  <c r="AH30" i="30"/>
  <c r="AQ30" i="30" s="1"/>
  <c r="X30" i="76"/>
  <c r="Y30" i="76"/>
  <c r="Z30" i="76" s="1"/>
  <c r="Z29" i="88"/>
  <c r="Y29" i="88"/>
  <c r="X29" i="88"/>
  <c r="AN29" i="26"/>
  <c r="AI29" i="26"/>
  <c r="AN30" i="86"/>
  <c r="AI30" i="86"/>
  <c r="AI29" i="36"/>
  <c r="AN29" i="36"/>
  <c r="AF29" i="40"/>
  <c r="AO29" i="40" s="1"/>
  <c r="AE29" i="40"/>
  <c r="W30" i="40"/>
  <c r="AG29" i="40"/>
  <c r="AP29" i="40" s="1"/>
  <c r="AN28" i="84"/>
  <c r="AI28" i="84"/>
  <c r="X30" i="73"/>
  <c r="Y30" i="73"/>
  <c r="AI30" i="48"/>
  <c r="AN30" i="48"/>
  <c r="AN29" i="43"/>
  <c r="AI29" i="43"/>
  <c r="AI30" i="96"/>
  <c r="AN30" i="96"/>
  <c r="AI28" i="93"/>
  <c r="AN28" i="93"/>
  <c r="Y30" i="82"/>
  <c r="X30" i="82"/>
  <c r="AH29" i="77"/>
  <c r="AQ29" i="77" s="1"/>
  <c r="X30" i="25"/>
  <c r="Y30" i="25"/>
  <c r="AH28" i="90"/>
  <c r="AQ28" i="90" s="1"/>
  <c r="AR28" i="40"/>
  <c r="Y30" i="87"/>
  <c r="X30" i="87"/>
  <c r="Z30" i="30"/>
  <c r="X29" i="95"/>
  <c r="Y29" i="95"/>
  <c r="AN27" i="94"/>
  <c r="AI27" i="94"/>
  <c r="AI28" i="88"/>
  <c r="AN28" i="88"/>
  <c r="AR28" i="85"/>
  <c r="AH27" i="89"/>
  <c r="AQ27" i="89" s="1"/>
  <c r="Y30" i="42"/>
  <c r="X30" i="42"/>
  <c r="Z30" i="42" s="1"/>
  <c r="AI29" i="73"/>
  <c r="AN29" i="73"/>
  <c r="AI28" i="92"/>
  <c r="AN28" i="92"/>
  <c r="AI29" i="87"/>
  <c r="AN29" i="87"/>
  <c r="Y29" i="91"/>
  <c r="X29" i="91"/>
  <c r="Z29" i="91" s="1"/>
  <c r="AR29" i="28"/>
  <c r="AH28" i="27"/>
  <c r="AQ28" i="27" s="1"/>
  <c r="AR29" i="38"/>
  <c r="AI26" i="35"/>
  <c r="AN26" i="35"/>
  <c r="AN30" i="79"/>
  <c r="AI30" i="79"/>
  <c r="X30" i="44"/>
  <c r="Y30" i="44"/>
  <c r="Y29" i="29"/>
  <c r="X29" i="29"/>
  <c r="Z29" i="29" s="1"/>
  <c r="X30" i="31"/>
  <c r="Y30" i="31"/>
  <c r="AR28" i="37"/>
  <c r="AR26" i="89"/>
  <c r="AH30" i="38"/>
  <c r="AQ30" i="38" s="1"/>
  <c r="Y29" i="84"/>
  <c r="X29" i="84"/>
  <c r="Z29" i="84" s="1"/>
  <c r="Z28" i="90"/>
  <c r="W28" i="46"/>
  <c r="AG27" i="46"/>
  <c r="AP27" i="46" s="1"/>
  <c r="AE27" i="46"/>
  <c r="AF27" i="46"/>
  <c r="AO27" i="46" s="1"/>
  <c r="AH28" i="47"/>
  <c r="AQ28" i="47" s="1"/>
  <c r="AR27" i="39"/>
  <c r="X28" i="94"/>
  <c r="Y28" i="94"/>
  <c r="AI28" i="29"/>
  <c r="AN28" i="29"/>
  <c r="AI29" i="42"/>
  <c r="AN29" i="42"/>
  <c r="AH28" i="39"/>
  <c r="AQ28" i="39" s="1"/>
  <c r="AR28" i="80"/>
  <c r="AH29" i="80"/>
  <c r="AQ29" i="80" s="1"/>
  <c r="Z30" i="38"/>
  <c r="AH28" i="81"/>
  <c r="AQ28" i="81" s="1"/>
  <c r="X29" i="33"/>
  <c r="Y29" i="33"/>
  <c r="Z29" i="33" s="1"/>
  <c r="AR29" i="30"/>
  <c r="Z28" i="27"/>
  <c r="Z28" i="45"/>
  <c r="X28" i="45"/>
  <c r="Y28" i="45"/>
  <c r="Y31" i="48"/>
  <c r="X31" i="48"/>
  <c r="Z31" i="48" s="1"/>
  <c r="Z29" i="92"/>
  <c r="X29" i="92"/>
  <c r="Y29" i="92"/>
  <c r="AN29" i="25"/>
  <c r="AI29" i="25"/>
  <c r="AR27" i="27"/>
  <c r="AR27" i="74"/>
  <c r="AI29" i="76"/>
  <c r="AN29" i="76"/>
  <c r="AH29" i="85"/>
  <c r="AQ29" i="85" s="1"/>
  <c r="AI28" i="34"/>
  <c r="AN28" i="34"/>
  <c r="AR27" i="90"/>
  <c r="AE29" i="83"/>
  <c r="W30" i="83"/>
  <c r="AF29" i="83"/>
  <c r="AO29" i="83" s="1"/>
  <c r="AG29" i="83"/>
  <c r="AP29" i="83" s="1"/>
  <c r="AI29" i="44"/>
  <c r="AN29" i="44"/>
  <c r="AI29" i="31"/>
  <c r="AN29" i="31"/>
  <c r="AH28" i="74"/>
  <c r="AQ28" i="74" s="1"/>
  <c r="AI28" i="91"/>
  <c r="AN28" i="91"/>
  <c r="AR27" i="47"/>
  <c r="AN28" i="33"/>
  <c r="AI28" i="33"/>
  <c r="AI27" i="45"/>
  <c r="AN27" i="45"/>
  <c r="X28" i="32"/>
  <c r="Z28" i="32" s="1"/>
  <c r="Y28" i="32"/>
  <c r="AI29" i="82"/>
  <c r="AN29" i="82"/>
  <c r="Z29" i="95" l="1"/>
  <c r="Z29" i="93"/>
  <c r="AG29" i="93" s="1"/>
  <c r="AP29" i="93" s="1"/>
  <c r="AG27" i="35"/>
  <c r="AP27" i="35" s="1"/>
  <c r="AE27" i="35"/>
  <c r="W28" i="35"/>
  <c r="AF27" i="35"/>
  <c r="AO27" i="35" s="1"/>
  <c r="AE29" i="93"/>
  <c r="AF29" i="93"/>
  <c r="AO29" i="93" s="1"/>
  <c r="W30" i="93"/>
  <c r="W32" i="86"/>
  <c r="AG31" i="86"/>
  <c r="AP31" i="86" s="1"/>
  <c r="AF31" i="86"/>
  <c r="AO31" i="86" s="1"/>
  <c r="AE31" i="86"/>
  <c r="W32" i="79"/>
  <c r="AG31" i="79"/>
  <c r="AP31" i="79" s="1"/>
  <c r="AE31" i="79"/>
  <c r="AF31" i="79"/>
  <c r="AO31" i="79" s="1"/>
  <c r="AG29" i="84"/>
  <c r="AP29" i="84" s="1"/>
  <c r="AF29" i="84"/>
  <c r="AO29" i="84" s="1"/>
  <c r="W30" i="84"/>
  <c r="AE29" i="84"/>
  <c r="AG29" i="29"/>
  <c r="AP29" i="29" s="1"/>
  <c r="AF29" i="29"/>
  <c r="AO29" i="29" s="1"/>
  <c r="AE29" i="29"/>
  <c r="W30" i="29"/>
  <c r="W30" i="95"/>
  <c r="AE29" i="95"/>
  <c r="AG29" i="95"/>
  <c r="AP29" i="95" s="1"/>
  <c r="AF29" i="95"/>
  <c r="AO29" i="95" s="1"/>
  <c r="AF30" i="76"/>
  <c r="AO30" i="76" s="1"/>
  <c r="AE30" i="76"/>
  <c r="AG30" i="76"/>
  <c r="AP30" i="76" s="1"/>
  <c r="W31" i="76"/>
  <c r="W31" i="43"/>
  <c r="AG30" i="43"/>
  <c r="AP30" i="43" s="1"/>
  <c r="AF30" i="43"/>
  <c r="AO30" i="43" s="1"/>
  <c r="AE30" i="43"/>
  <c r="AR28" i="88"/>
  <c r="AH30" i="25"/>
  <c r="AQ30" i="25" s="1"/>
  <c r="AR30" i="86"/>
  <c r="AR27" i="32"/>
  <c r="AR28" i="95"/>
  <c r="AG29" i="33"/>
  <c r="AP29" i="33" s="1"/>
  <c r="AF29" i="33"/>
  <c r="AO29" i="33" s="1"/>
  <c r="W30" i="33"/>
  <c r="AE29" i="33"/>
  <c r="AR30" i="79"/>
  <c r="AR27" i="45"/>
  <c r="AR28" i="91"/>
  <c r="AR28" i="34"/>
  <c r="AR29" i="25"/>
  <c r="AR29" i="42"/>
  <c r="W29" i="90"/>
  <c r="AG28" i="90"/>
  <c r="AP28" i="90" s="1"/>
  <c r="AF28" i="90"/>
  <c r="AO28" i="90" s="1"/>
  <c r="AE28" i="90"/>
  <c r="AR28" i="93"/>
  <c r="AR30" i="48"/>
  <c r="AR29" i="36"/>
  <c r="AH29" i="34"/>
  <c r="AQ29" i="34" s="1"/>
  <c r="Y30" i="80"/>
  <c r="X30" i="80"/>
  <c r="Z30" i="80" s="1"/>
  <c r="Y30" i="85"/>
  <c r="X30" i="85"/>
  <c r="Y30" i="75"/>
  <c r="X30" i="75"/>
  <c r="Z30" i="75" s="1"/>
  <c r="AN28" i="47"/>
  <c r="AI28" i="47"/>
  <c r="AI29" i="37"/>
  <c r="AN29" i="37"/>
  <c r="AI29" i="83"/>
  <c r="AN29" i="83"/>
  <c r="AI27" i="46"/>
  <c r="AN27" i="46"/>
  <c r="AH30" i="31"/>
  <c r="AQ30" i="31" s="1"/>
  <c r="AH30" i="44"/>
  <c r="AQ30" i="44" s="1"/>
  <c r="AH30" i="42"/>
  <c r="AQ30" i="42" s="1"/>
  <c r="AR27" i="94"/>
  <c r="AH30" i="87"/>
  <c r="AQ30" i="87" s="1"/>
  <c r="Z30" i="25"/>
  <c r="AH30" i="82"/>
  <c r="AQ30" i="82" s="1"/>
  <c r="AR30" i="96"/>
  <c r="AH30" i="73"/>
  <c r="AQ30" i="73" s="1"/>
  <c r="Y30" i="40"/>
  <c r="X30" i="40"/>
  <c r="Z30" i="40" s="1"/>
  <c r="AH30" i="36"/>
  <c r="AQ30" i="36" s="1"/>
  <c r="AH30" i="26"/>
  <c r="AQ30" i="26" s="1"/>
  <c r="AR28" i="41"/>
  <c r="AH29" i="41"/>
  <c r="AQ29" i="41" s="1"/>
  <c r="AN28" i="81"/>
  <c r="AI28" i="81"/>
  <c r="AN30" i="28"/>
  <c r="AI30" i="28"/>
  <c r="X29" i="39"/>
  <c r="Z29" i="39" s="1"/>
  <c r="Y29" i="39"/>
  <c r="X29" i="74"/>
  <c r="Y29" i="74"/>
  <c r="Z30" i="77"/>
  <c r="Y30" i="77"/>
  <c r="X30" i="77"/>
  <c r="W30" i="34"/>
  <c r="AG29" i="34"/>
  <c r="AP29" i="34" s="1"/>
  <c r="AF29" i="34"/>
  <c r="AO29" i="34" s="1"/>
  <c r="AE29" i="34"/>
  <c r="X29" i="78"/>
  <c r="Y29" i="78"/>
  <c r="AN29" i="80"/>
  <c r="AI29" i="80"/>
  <c r="AI29" i="85"/>
  <c r="AN29" i="85"/>
  <c r="AI29" i="75"/>
  <c r="AN29" i="75"/>
  <c r="AI27" i="89"/>
  <c r="AN27" i="89"/>
  <c r="AR28" i="29"/>
  <c r="AH28" i="32"/>
  <c r="AQ28" i="32" s="1"/>
  <c r="AR29" i="44"/>
  <c r="AH29" i="92"/>
  <c r="AQ29" i="92" s="1"/>
  <c r="AH28" i="45"/>
  <c r="AQ28" i="45" s="1"/>
  <c r="AH29" i="33"/>
  <c r="AQ29" i="33" s="1"/>
  <c r="Z30" i="31"/>
  <c r="Z30" i="44"/>
  <c r="AR29" i="87"/>
  <c r="AR29" i="43"/>
  <c r="Z30" i="73"/>
  <c r="AI29" i="40"/>
  <c r="AN29" i="40"/>
  <c r="AR29" i="26"/>
  <c r="AH30" i="76"/>
  <c r="AQ30" i="76" s="1"/>
  <c r="Z30" i="36"/>
  <c r="Z30" i="26"/>
  <c r="Y29" i="81"/>
  <c r="X29" i="81"/>
  <c r="X31" i="28"/>
  <c r="Y31" i="28"/>
  <c r="AN28" i="39"/>
  <c r="AI28" i="39"/>
  <c r="X28" i="89"/>
  <c r="Y28" i="89"/>
  <c r="AR29" i="82"/>
  <c r="AH29" i="84"/>
  <c r="AQ29" i="84" s="1"/>
  <c r="AR26" i="35"/>
  <c r="AH30" i="43"/>
  <c r="AQ30" i="43" s="1"/>
  <c r="AE29" i="92"/>
  <c r="AF29" i="92"/>
  <c r="AO29" i="92" s="1"/>
  <c r="W30" i="92"/>
  <c r="AG29" i="92"/>
  <c r="AP29" i="92" s="1"/>
  <c r="AE30" i="42"/>
  <c r="W31" i="42"/>
  <c r="AF30" i="42"/>
  <c r="AO30" i="42" s="1"/>
  <c r="AG30" i="42"/>
  <c r="AP30" i="42" s="1"/>
  <c r="Z30" i="87"/>
  <c r="Z30" i="82"/>
  <c r="AR28" i="84"/>
  <c r="AH29" i="93"/>
  <c r="AQ29" i="93" s="1"/>
  <c r="AH31" i="96"/>
  <c r="AQ31" i="96" s="1"/>
  <c r="AH31" i="86"/>
  <c r="AQ31" i="86" s="1"/>
  <c r="AH27" i="35"/>
  <c r="AQ27" i="35" s="1"/>
  <c r="AI28" i="78"/>
  <c r="AN28" i="78"/>
  <c r="Z29" i="41"/>
  <c r="AI28" i="74"/>
  <c r="AN28" i="74"/>
  <c r="AN29" i="77"/>
  <c r="AI29" i="77"/>
  <c r="AR28" i="33"/>
  <c r="AR29" i="31"/>
  <c r="Y30" i="83"/>
  <c r="Z30" i="83" s="1"/>
  <c r="X30" i="83"/>
  <c r="AR29" i="76"/>
  <c r="AF31" i="48"/>
  <c r="AO31" i="48" s="1"/>
  <c r="AE31" i="48"/>
  <c r="W32" i="48"/>
  <c r="AG31" i="48"/>
  <c r="AP31" i="48" s="1"/>
  <c r="AF29" i="91"/>
  <c r="AO29" i="91" s="1"/>
  <c r="AE29" i="91"/>
  <c r="AG29" i="91"/>
  <c r="AP29" i="91" s="1"/>
  <c r="W30" i="91"/>
  <c r="AR29" i="73"/>
  <c r="W31" i="30"/>
  <c r="AG30" i="30"/>
  <c r="AP30" i="30" s="1"/>
  <c r="AF30" i="30"/>
  <c r="AO30" i="30" s="1"/>
  <c r="AE30" i="30"/>
  <c r="AG29" i="88"/>
  <c r="AP29" i="88" s="1"/>
  <c r="AF29" i="88"/>
  <c r="AO29" i="88" s="1"/>
  <c r="AE29" i="88"/>
  <c r="W30" i="88"/>
  <c r="AH31" i="79"/>
  <c r="AQ31" i="79" s="1"/>
  <c r="W29" i="32"/>
  <c r="AG28" i="32"/>
  <c r="AP28" i="32" s="1"/>
  <c r="AF28" i="32"/>
  <c r="AO28" i="32" s="1"/>
  <c r="AE28" i="32"/>
  <c r="AG28" i="45"/>
  <c r="AP28" i="45" s="1"/>
  <c r="AE28" i="45"/>
  <c r="W29" i="45"/>
  <c r="AF28" i="45"/>
  <c r="AO28" i="45" s="1"/>
  <c r="AG30" i="38"/>
  <c r="AP30" i="38" s="1"/>
  <c r="AF30" i="38"/>
  <c r="AO30" i="38" s="1"/>
  <c r="AE30" i="38"/>
  <c r="W31" i="38"/>
  <c r="AH28" i="94"/>
  <c r="AQ28" i="94" s="1"/>
  <c r="AH29" i="29"/>
  <c r="AQ29" i="29" s="1"/>
  <c r="AH31" i="48"/>
  <c r="AQ31" i="48" s="1"/>
  <c r="AF28" i="27"/>
  <c r="AO28" i="27" s="1"/>
  <c r="AG28" i="27"/>
  <c r="AP28" i="27" s="1"/>
  <c r="W29" i="27"/>
  <c r="AE28" i="27"/>
  <c r="Z28" i="94"/>
  <c r="X28" i="46"/>
  <c r="Y28" i="46"/>
  <c r="AH29" i="91"/>
  <c r="AQ29" i="91" s="1"/>
  <c r="AR28" i="92"/>
  <c r="AH29" i="95"/>
  <c r="AQ29" i="95" s="1"/>
  <c r="AH29" i="88"/>
  <c r="AQ29" i="88" s="1"/>
  <c r="AF31" i="96"/>
  <c r="AO31" i="96" s="1"/>
  <c r="W32" i="96"/>
  <c r="AG31" i="96"/>
  <c r="AP31" i="96" s="1"/>
  <c r="AE31" i="96"/>
  <c r="X29" i="47"/>
  <c r="Y29" i="47"/>
  <c r="Y30" i="37"/>
  <c r="X30" i="37"/>
  <c r="Z30" i="85" l="1"/>
  <c r="Z30" i="37"/>
  <c r="AG30" i="85"/>
  <c r="AP30" i="85" s="1"/>
  <c r="AF30" i="85"/>
  <c r="AO30" i="85" s="1"/>
  <c r="AE30" i="85"/>
  <c r="W31" i="85"/>
  <c r="AG30" i="83"/>
  <c r="AP30" i="83" s="1"/>
  <c r="AF30" i="83"/>
  <c r="AO30" i="83" s="1"/>
  <c r="AE30" i="83"/>
  <c r="W31" i="83"/>
  <c r="AG30" i="40"/>
  <c r="AP30" i="40" s="1"/>
  <c r="AF30" i="40"/>
  <c r="AO30" i="40" s="1"/>
  <c r="AE30" i="40"/>
  <c r="W31" i="40"/>
  <c r="AG30" i="37"/>
  <c r="AP30" i="37" s="1"/>
  <c r="AF30" i="37"/>
  <c r="AO30" i="37" s="1"/>
  <c r="AE30" i="37"/>
  <c r="W31" i="37"/>
  <c r="AN31" i="48"/>
  <c r="AI31" i="48"/>
  <c r="AR29" i="77"/>
  <c r="AR28" i="78"/>
  <c r="AG30" i="87"/>
  <c r="AP30" i="87" s="1"/>
  <c r="AF30" i="87"/>
  <c r="AO30" i="87" s="1"/>
  <c r="AE30" i="87"/>
  <c r="W31" i="87"/>
  <c r="W31" i="26"/>
  <c r="AG30" i="26"/>
  <c r="AP30" i="26" s="1"/>
  <c r="AF30" i="26"/>
  <c r="AO30" i="26" s="1"/>
  <c r="AE30" i="26"/>
  <c r="AR29" i="80"/>
  <c r="AG30" i="77"/>
  <c r="AP30" i="77" s="1"/>
  <c r="AF30" i="77"/>
  <c r="AO30" i="77" s="1"/>
  <c r="W31" i="77"/>
  <c r="AE30" i="77"/>
  <c r="W30" i="39"/>
  <c r="AG29" i="39"/>
  <c r="AP29" i="39" s="1"/>
  <c r="AF29" i="39"/>
  <c r="AO29" i="39" s="1"/>
  <c r="AE29" i="39"/>
  <c r="AR28" i="47"/>
  <c r="AI28" i="32"/>
  <c r="AN28" i="32"/>
  <c r="AN29" i="88"/>
  <c r="AI29" i="88"/>
  <c r="X30" i="92"/>
  <c r="Y30" i="92"/>
  <c r="AH31" i="28"/>
  <c r="AQ31" i="28" s="1"/>
  <c r="AG30" i="36"/>
  <c r="AP30" i="36" s="1"/>
  <c r="AE30" i="36"/>
  <c r="AF30" i="36"/>
  <c r="AO30" i="36" s="1"/>
  <c r="W31" i="36"/>
  <c r="AR27" i="89"/>
  <c r="AR30" i="28"/>
  <c r="W31" i="25"/>
  <c r="AG30" i="25"/>
  <c r="AP30" i="25" s="1"/>
  <c r="AF30" i="25"/>
  <c r="AO30" i="25" s="1"/>
  <c r="AE30" i="25"/>
  <c r="AR27" i="46"/>
  <c r="Y31" i="43"/>
  <c r="X31" i="43"/>
  <c r="X30" i="29"/>
  <c r="Y30" i="29"/>
  <c r="X30" i="84"/>
  <c r="Y30" i="84"/>
  <c r="X32" i="86"/>
  <c r="Y32" i="86"/>
  <c r="X32" i="96"/>
  <c r="Y32" i="96"/>
  <c r="Y29" i="27"/>
  <c r="X29" i="27"/>
  <c r="Y31" i="30"/>
  <c r="X31" i="30"/>
  <c r="AN29" i="91"/>
  <c r="AI29" i="91"/>
  <c r="AH28" i="89"/>
  <c r="AQ28" i="89" s="1"/>
  <c r="Z31" i="28"/>
  <c r="X30" i="34"/>
  <c r="Y30" i="34"/>
  <c r="AH29" i="74"/>
  <c r="AQ29" i="74" s="1"/>
  <c r="AH30" i="75"/>
  <c r="AQ30" i="75" s="1"/>
  <c r="AH30" i="80"/>
  <c r="AQ30" i="80" s="1"/>
  <c r="Y29" i="90"/>
  <c r="X29" i="90"/>
  <c r="Z29" i="90" s="1"/>
  <c r="X31" i="76"/>
  <c r="Y31" i="76"/>
  <c r="AN29" i="29"/>
  <c r="AI29" i="29"/>
  <c r="Y32" i="79"/>
  <c r="X32" i="79"/>
  <c r="Z30" i="93"/>
  <c r="X30" i="93"/>
  <c r="Y30" i="93"/>
  <c r="X31" i="38"/>
  <c r="Y31" i="38"/>
  <c r="X29" i="45"/>
  <c r="Z29" i="45" s="1"/>
  <c r="Y29" i="45"/>
  <c r="AR28" i="74"/>
  <c r="Z28" i="89"/>
  <c r="AH29" i="81"/>
  <c r="AQ29" i="81" s="1"/>
  <c r="AR29" i="75"/>
  <c r="AH29" i="78"/>
  <c r="AQ29" i="78" s="1"/>
  <c r="Z29" i="74"/>
  <c r="AR28" i="81"/>
  <c r="AR29" i="83"/>
  <c r="AN29" i="33"/>
  <c r="AI29" i="33"/>
  <c r="AI30" i="43"/>
  <c r="AN30" i="43"/>
  <c r="AI29" i="95"/>
  <c r="AN29" i="95"/>
  <c r="AI31" i="86"/>
  <c r="AN31" i="86"/>
  <c r="Y28" i="35"/>
  <c r="X28" i="35"/>
  <c r="AH28" i="46"/>
  <c r="AQ28" i="46" s="1"/>
  <c r="AI30" i="38"/>
  <c r="AN30" i="38"/>
  <c r="AI28" i="45"/>
  <c r="AN28" i="45"/>
  <c r="AI30" i="30"/>
  <c r="AN30" i="30"/>
  <c r="W30" i="41"/>
  <c r="AG29" i="41"/>
  <c r="AP29" i="41" s="1"/>
  <c r="AF29" i="41"/>
  <c r="AO29" i="41" s="1"/>
  <c r="AE29" i="41"/>
  <c r="X31" i="42"/>
  <c r="Y31" i="42"/>
  <c r="AN29" i="92"/>
  <c r="AI29" i="92"/>
  <c r="AR28" i="39"/>
  <c r="AR29" i="40"/>
  <c r="AE30" i="44"/>
  <c r="AF30" i="44"/>
  <c r="AO30" i="44" s="1"/>
  <c r="AG30" i="44"/>
  <c r="AP30" i="44" s="1"/>
  <c r="W31" i="44"/>
  <c r="Z29" i="78"/>
  <c r="AH30" i="77"/>
  <c r="AQ30" i="77" s="1"/>
  <c r="AH30" i="40"/>
  <c r="AQ30" i="40" s="1"/>
  <c r="AG30" i="75"/>
  <c r="AP30" i="75" s="1"/>
  <c r="AF30" i="75"/>
  <c r="AO30" i="75" s="1"/>
  <c r="AE30" i="75"/>
  <c r="W31" i="75"/>
  <c r="W31" i="80"/>
  <c r="AG30" i="80"/>
  <c r="AP30" i="80" s="1"/>
  <c r="AE30" i="80"/>
  <c r="AF30" i="80"/>
  <c r="AO30" i="80" s="1"/>
  <c r="AI28" i="90"/>
  <c r="AN28" i="90"/>
  <c r="AN27" i="35"/>
  <c r="AI27" i="35"/>
  <c r="W29" i="94"/>
  <c r="AE28" i="94"/>
  <c r="AG28" i="94"/>
  <c r="AP28" i="94" s="1"/>
  <c r="AF28" i="94"/>
  <c r="AO28" i="94" s="1"/>
  <c r="AN28" i="27"/>
  <c r="AI28" i="27"/>
  <c r="AH29" i="47"/>
  <c r="AQ29" i="47" s="1"/>
  <c r="Z29" i="47"/>
  <c r="AH30" i="37"/>
  <c r="AQ30" i="37" s="1"/>
  <c r="AI31" i="96"/>
  <c r="AN31" i="96"/>
  <c r="Z28" i="46"/>
  <c r="X29" i="32"/>
  <c r="Z29" i="32" s="1"/>
  <c r="Y29" i="32"/>
  <c r="X30" i="88"/>
  <c r="Y30" i="88"/>
  <c r="Y30" i="91"/>
  <c r="X30" i="91"/>
  <c r="Z30" i="91" s="1"/>
  <c r="Y32" i="48"/>
  <c r="X32" i="48"/>
  <c r="AH30" i="83"/>
  <c r="AQ30" i="83" s="1"/>
  <c r="AG30" i="82"/>
  <c r="AP30" i="82" s="1"/>
  <c r="AF30" i="82"/>
  <c r="AO30" i="82" s="1"/>
  <c r="W31" i="82"/>
  <c r="AE30" i="82"/>
  <c r="AI30" i="42"/>
  <c r="AN30" i="42"/>
  <c r="Z29" i="81"/>
  <c r="AG30" i="73"/>
  <c r="AP30" i="73" s="1"/>
  <c r="AF30" i="73"/>
  <c r="AO30" i="73" s="1"/>
  <c r="AE30" i="73"/>
  <c r="W31" i="73"/>
  <c r="AE30" i="31"/>
  <c r="W31" i="31"/>
  <c r="AG30" i="31"/>
  <c r="AP30" i="31" s="1"/>
  <c r="AF30" i="31"/>
  <c r="AO30" i="31" s="1"/>
  <c r="AR29" i="85"/>
  <c r="AI29" i="34"/>
  <c r="AN29" i="34"/>
  <c r="AH29" i="39"/>
  <c r="AQ29" i="39" s="1"/>
  <c r="AR29" i="37"/>
  <c r="AH30" i="85"/>
  <c r="AQ30" i="85" s="1"/>
  <c r="X30" i="33"/>
  <c r="Y30" i="33"/>
  <c r="AI30" i="76"/>
  <c r="AN30" i="76"/>
  <c r="X30" i="95"/>
  <c r="Y30" i="95"/>
  <c r="Z30" i="95" s="1"/>
  <c r="AN29" i="84"/>
  <c r="AI29" i="84"/>
  <c r="AI31" i="79"/>
  <c r="AN31" i="79"/>
  <c r="AN29" i="93"/>
  <c r="AI29" i="93"/>
  <c r="Z30" i="88" l="1"/>
  <c r="Z30" i="34"/>
  <c r="Z31" i="42"/>
  <c r="Z30" i="33"/>
  <c r="W31" i="33" s="1"/>
  <c r="Z28" i="35"/>
  <c r="W29" i="35" s="1"/>
  <c r="Z31" i="76"/>
  <c r="AE28" i="35"/>
  <c r="W31" i="88"/>
  <c r="AG30" i="88"/>
  <c r="AP30" i="88" s="1"/>
  <c r="AF30" i="88"/>
  <c r="AO30" i="88" s="1"/>
  <c r="AE30" i="88"/>
  <c r="AG31" i="42"/>
  <c r="AP31" i="42" s="1"/>
  <c r="AF31" i="42"/>
  <c r="AO31" i="42" s="1"/>
  <c r="AE31" i="42"/>
  <c r="W32" i="42"/>
  <c r="AE29" i="90"/>
  <c r="W30" i="90"/>
  <c r="AF29" i="90"/>
  <c r="AO29" i="90" s="1"/>
  <c r="AG29" i="90"/>
  <c r="AP29" i="90" s="1"/>
  <c r="AF30" i="34"/>
  <c r="AO30" i="34" s="1"/>
  <c r="W31" i="34"/>
  <c r="AG30" i="34"/>
  <c r="AP30" i="34" s="1"/>
  <c r="AE30" i="34"/>
  <c r="AG31" i="76"/>
  <c r="AP31" i="76" s="1"/>
  <c r="AF31" i="76"/>
  <c r="AO31" i="76" s="1"/>
  <c r="W32" i="76"/>
  <c r="AE31" i="76"/>
  <c r="AF30" i="33"/>
  <c r="AO30" i="33" s="1"/>
  <c r="AE30" i="33"/>
  <c r="AE30" i="95"/>
  <c r="AF30" i="95"/>
  <c r="AO30" i="95" s="1"/>
  <c r="W31" i="95"/>
  <c r="AG30" i="95"/>
  <c r="AP30" i="95" s="1"/>
  <c r="AH32" i="48"/>
  <c r="AQ32" i="48" s="1"/>
  <c r="AE28" i="46"/>
  <c r="W29" i="46"/>
  <c r="AG28" i="46"/>
  <c r="AP28" i="46" s="1"/>
  <c r="AF28" i="46"/>
  <c r="AO28" i="46" s="1"/>
  <c r="AI28" i="94"/>
  <c r="AN28" i="94"/>
  <c r="AR28" i="90"/>
  <c r="Y31" i="75"/>
  <c r="X31" i="75"/>
  <c r="AI29" i="41"/>
  <c r="AN29" i="41"/>
  <c r="AR30" i="30"/>
  <c r="AR30" i="43"/>
  <c r="AH29" i="45"/>
  <c r="AQ29" i="45" s="1"/>
  <c r="AH30" i="93"/>
  <c r="AQ30" i="93" s="1"/>
  <c r="AH29" i="27"/>
  <c r="AQ29" i="27" s="1"/>
  <c r="Y31" i="25"/>
  <c r="X31" i="25"/>
  <c r="Z31" i="25" s="1"/>
  <c r="X31" i="36"/>
  <c r="Y31" i="36"/>
  <c r="AR29" i="88"/>
  <c r="AI29" i="39"/>
  <c r="AN29" i="39"/>
  <c r="AI30" i="26"/>
  <c r="AN30" i="26"/>
  <c r="Z31" i="87"/>
  <c r="Y31" i="87"/>
  <c r="X31" i="87"/>
  <c r="AN30" i="37"/>
  <c r="AI30" i="37"/>
  <c r="AR29" i="93"/>
  <c r="Y31" i="73"/>
  <c r="X31" i="73"/>
  <c r="AR29" i="92"/>
  <c r="AR29" i="33"/>
  <c r="AE29" i="74"/>
  <c r="W30" i="74"/>
  <c r="AF29" i="74"/>
  <c r="AO29" i="74" s="1"/>
  <c r="AG29" i="74"/>
  <c r="AP29" i="74" s="1"/>
  <c r="AF29" i="45"/>
  <c r="AO29" i="45" s="1"/>
  <c r="W30" i="45"/>
  <c r="AE29" i="45"/>
  <c r="AG29" i="45"/>
  <c r="AP29" i="45" s="1"/>
  <c r="W31" i="93"/>
  <c r="AG30" i="93"/>
  <c r="AP30" i="93" s="1"/>
  <c r="AF30" i="93"/>
  <c r="AO30" i="93" s="1"/>
  <c r="AE30" i="93"/>
  <c r="W32" i="28"/>
  <c r="AG31" i="28"/>
  <c r="AP31" i="28" s="1"/>
  <c r="AF31" i="28"/>
  <c r="AO31" i="28" s="1"/>
  <c r="AE31" i="28"/>
  <c r="AR29" i="91"/>
  <c r="AH32" i="86"/>
  <c r="AQ32" i="86" s="1"/>
  <c r="AH30" i="29"/>
  <c r="AQ30" i="29" s="1"/>
  <c r="Y31" i="77"/>
  <c r="Z31" i="77" s="1"/>
  <c r="X31" i="77"/>
  <c r="AN30" i="87"/>
  <c r="AI30" i="87"/>
  <c r="AH30" i="95"/>
  <c r="AQ30" i="95" s="1"/>
  <c r="AN30" i="73"/>
  <c r="AI30" i="73"/>
  <c r="Z32" i="48"/>
  <c r="AR31" i="96"/>
  <c r="AG29" i="47"/>
  <c r="AP29" i="47" s="1"/>
  <c r="AF29" i="47"/>
  <c r="AO29" i="47" s="1"/>
  <c r="W30" i="47"/>
  <c r="AE29" i="47"/>
  <c r="AR28" i="27"/>
  <c r="Y29" i="94"/>
  <c r="X29" i="94"/>
  <c r="Z29" i="94" s="1"/>
  <c r="AI30" i="80"/>
  <c r="AN30" i="80"/>
  <c r="AN30" i="75"/>
  <c r="AI30" i="75"/>
  <c r="AN30" i="44"/>
  <c r="AI30" i="44"/>
  <c r="AR28" i="45"/>
  <c r="AR31" i="86"/>
  <c r="AF28" i="89"/>
  <c r="AO28" i="89" s="1"/>
  <c r="AE28" i="89"/>
  <c r="AG28" i="89"/>
  <c r="AP28" i="89" s="1"/>
  <c r="W29" i="89"/>
  <c r="AH32" i="79"/>
  <c r="AQ32" i="79" s="1"/>
  <c r="AH31" i="76"/>
  <c r="AQ31" i="76" s="1"/>
  <c r="Z29" i="27"/>
  <c r="Z32" i="86"/>
  <c r="Z30" i="29"/>
  <c r="AI30" i="25"/>
  <c r="AN30" i="25"/>
  <c r="AN30" i="36"/>
  <c r="AI30" i="36"/>
  <c r="AR31" i="48"/>
  <c r="Y31" i="83"/>
  <c r="X31" i="83"/>
  <c r="X31" i="85"/>
  <c r="Y31" i="85"/>
  <c r="AH30" i="33"/>
  <c r="AQ30" i="33" s="1"/>
  <c r="AH30" i="88"/>
  <c r="AQ30" i="88" s="1"/>
  <c r="AN30" i="82"/>
  <c r="AI30" i="82"/>
  <c r="AH30" i="91"/>
  <c r="AQ30" i="91" s="1"/>
  <c r="AR27" i="35"/>
  <c r="AF29" i="78"/>
  <c r="AO29" i="78" s="1"/>
  <c r="AE29" i="78"/>
  <c r="W30" i="78"/>
  <c r="AG29" i="78"/>
  <c r="AP29" i="78" s="1"/>
  <c r="AH31" i="38"/>
  <c r="AQ31" i="38" s="1"/>
  <c r="AH31" i="30"/>
  <c r="AQ31" i="30" s="1"/>
  <c r="AH31" i="43"/>
  <c r="AQ31" i="43" s="1"/>
  <c r="AR28" i="32"/>
  <c r="AN30" i="83"/>
  <c r="AI30" i="83"/>
  <c r="AN30" i="85"/>
  <c r="AI30" i="85"/>
  <c r="AR30" i="42"/>
  <c r="AR31" i="79"/>
  <c r="AR29" i="34"/>
  <c r="Y31" i="31"/>
  <c r="X31" i="31"/>
  <c r="Y31" i="82"/>
  <c r="X31" i="82"/>
  <c r="AH29" i="32"/>
  <c r="AQ29" i="32" s="1"/>
  <c r="AH31" i="42"/>
  <c r="AQ31" i="42" s="1"/>
  <c r="X30" i="41"/>
  <c r="Z30" i="41" s="1"/>
  <c r="Y30" i="41"/>
  <c r="AR30" i="38"/>
  <c r="AH28" i="35"/>
  <c r="AQ28" i="35" s="1"/>
  <c r="AR29" i="95"/>
  <c r="Z31" i="38"/>
  <c r="Z32" i="79"/>
  <c r="AH29" i="90"/>
  <c r="AQ29" i="90" s="1"/>
  <c r="AH32" i="96"/>
  <c r="AQ32" i="96" s="1"/>
  <c r="AH30" i="84"/>
  <c r="AQ30" i="84" s="1"/>
  <c r="AH30" i="92"/>
  <c r="AQ30" i="92" s="1"/>
  <c r="X30" i="39"/>
  <c r="Y30" i="39"/>
  <c r="X31" i="26"/>
  <c r="Y31" i="26"/>
  <c r="Z31" i="26" s="1"/>
  <c r="X31" i="40"/>
  <c r="Y31" i="40"/>
  <c r="AR29" i="84"/>
  <c r="AR30" i="76"/>
  <c r="AI30" i="31"/>
  <c r="AN30" i="31"/>
  <c r="AG29" i="81"/>
  <c r="AP29" i="81" s="1"/>
  <c r="AF29" i="81"/>
  <c r="AO29" i="81" s="1"/>
  <c r="W30" i="81"/>
  <c r="AE29" i="81"/>
  <c r="AG30" i="91"/>
  <c r="AP30" i="91" s="1"/>
  <c r="AF30" i="91"/>
  <c r="AO30" i="91" s="1"/>
  <c r="AE30" i="91"/>
  <c r="W31" i="91"/>
  <c r="AF29" i="32"/>
  <c r="AO29" i="32" s="1"/>
  <c r="AE29" i="32"/>
  <c r="W30" i="32"/>
  <c r="AG29" i="32"/>
  <c r="AP29" i="32" s="1"/>
  <c r="X31" i="80"/>
  <c r="Y31" i="80"/>
  <c r="Y31" i="44"/>
  <c r="X31" i="44"/>
  <c r="Z31" i="44" s="1"/>
  <c r="AR29" i="29"/>
  <c r="AH30" i="34"/>
  <c r="AQ30" i="34" s="1"/>
  <c r="Z31" i="30"/>
  <c r="Z32" i="96"/>
  <c r="Z30" i="84"/>
  <c r="Z31" i="43"/>
  <c r="Z30" i="92"/>
  <c r="AN30" i="77"/>
  <c r="AI30" i="77"/>
  <c r="Y31" i="37"/>
  <c r="X31" i="37"/>
  <c r="Z31" i="37" s="1"/>
  <c r="AN30" i="40"/>
  <c r="AI30" i="40"/>
  <c r="Z31" i="82" l="1"/>
  <c r="Z31" i="36"/>
  <c r="AF28" i="35"/>
  <c r="AO28" i="35" s="1"/>
  <c r="Z31" i="83"/>
  <c r="AE31" i="83" s="1"/>
  <c r="AG30" i="33"/>
  <c r="AP30" i="33" s="1"/>
  <c r="AG28" i="35"/>
  <c r="AP28" i="35" s="1"/>
  <c r="Z31" i="31"/>
  <c r="AE31" i="26"/>
  <c r="W32" i="26"/>
  <c r="AG31" i="26"/>
  <c r="AP31" i="26" s="1"/>
  <c r="AF31" i="26"/>
  <c r="AO31" i="26" s="1"/>
  <c r="AF31" i="36"/>
  <c r="AO31" i="36" s="1"/>
  <c r="W32" i="36"/>
  <c r="AG31" i="36"/>
  <c r="AP31" i="36" s="1"/>
  <c r="AE31" i="36"/>
  <c r="AF29" i="94"/>
  <c r="AO29" i="94" s="1"/>
  <c r="AE29" i="94"/>
  <c r="AG29" i="94"/>
  <c r="AP29" i="94" s="1"/>
  <c r="W30" i="94"/>
  <c r="AG31" i="44"/>
  <c r="AP31" i="44" s="1"/>
  <c r="AF31" i="44"/>
  <c r="AO31" i="44" s="1"/>
  <c r="AE31" i="44"/>
  <c r="W32" i="44"/>
  <c r="W32" i="83"/>
  <c r="AG31" i="83"/>
  <c r="AP31" i="83" s="1"/>
  <c r="W32" i="82"/>
  <c r="AG31" i="82"/>
  <c r="AP31" i="82" s="1"/>
  <c r="AF31" i="82"/>
  <c r="AO31" i="82" s="1"/>
  <c r="AE31" i="82"/>
  <c r="AG31" i="31"/>
  <c r="AP31" i="31" s="1"/>
  <c r="AF31" i="31"/>
  <c r="AO31" i="31" s="1"/>
  <c r="AE31" i="31"/>
  <c r="W32" i="31"/>
  <c r="AF30" i="92"/>
  <c r="AO30" i="92" s="1"/>
  <c r="AE30" i="92"/>
  <c r="AG30" i="92"/>
  <c r="AP30" i="92" s="1"/>
  <c r="W31" i="92"/>
  <c r="W31" i="84"/>
  <c r="AE30" i="84"/>
  <c r="AG30" i="84"/>
  <c r="AP30" i="84" s="1"/>
  <c r="AF30" i="84"/>
  <c r="AO30" i="84" s="1"/>
  <c r="Y30" i="32"/>
  <c r="X30" i="32"/>
  <c r="Z30" i="32" s="1"/>
  <c r="AE32" i="79"/>
  <c r="W33" i="79"/>
  <c r="AF32" i="79"/>
  <c r="AO32" i="79" s="1"/>
  <c r="AG32" i="79"/>
  <c r="AP32" i="79" s="1"/>
  <c r="AH30" i="41"/>
  <c r="AQ30" i="41" s="1"/>
  <c r="AH31" i="82"/>
  <c r="AQ31" i="82" s="1"/>
  <c r="AR30" i="85"/>
  <c r="AI29" i="78"/>
  <c r="AN29" i="78"/>
  <c r="AH31" i="83"/>
  <c r="AQ31" i="83" s="1"/>
  <c r="AR30" i="80"/>
  <c r="AN29" i="47"/>
  <c r="AI29" i="47"/>
  <c r="Y32" i="28"/>
  <c r="Z32" i="28" s="1"/>
  <c r="X32" i="28"/>
  <c r="AN30" i="95"/>
  <c r="AI30" i="95"/>
  <c r="AN31" i="76"/>
  <c r="AI31" i="76"/>
  <c r="X31" i="88"/>
  <c r="Y31" i="88"/>
  <c r="X31" i="34"/>
  <c r="Z31" i="34" s="1"/>
  <c r="Y31" i="34"/>
  <c r="Y30" i="90"/>
  <c r="X30" i="90"/>
  <c r="Z30" i="90" s="1"/>
  <c r="W32" i="37"/>
  <c r="AG31" i="37"/>
  <c r="AP31" i="37" s="1"/>
  <c r="AF31" i="37"/>
  <c r="AO31" i="37" s="1"/>
  <c r="AE31" i="37"/>
  <c r="AG31" i="38"/>
  <c r="AP31" i="38" s="1"/>
  <c r="AE31" i="38"/>
  <c r="W32" i="38"/>
  <c r="AF31" i="38"/>
  <c r="AO31" i="38" s="1"/>
  <c r="AE30" i="41"/>
  <c r="W31" i="41"/>
  <c r="AF30" i="41"/>
  <c r="AO30" i="41" s="1"/>
  <c r="AG30" i="41"/>
  <c r="AP30" i="41" s="1"/>
  <c r="AN29" i="81"/>
  <c r="AI29" i="81"/>
  <c r="AR30" i="83"/>
  <c r="AR30" i="25"/>
  <c r="X30" i="47"/>
  <c r="Y30" i="47"/>
  <c r="Z30" i="47" s="1"/>
  <c r="AR30" i="73"/>
  <c r="AI31" i="28"/>
  <c r="AN31" i="28"/>
  <c r="AI29" i="45"/>
  <c r="AN29" i="45"/>
  <c r="Z30" i="74"/>
  <c r="Y30" i="74"/>
  <c r="X30" i="74"/>
  <c r="AH31" i="73"/>
  <c r="AQ31" i="73" s="1"/>
  <c r="AR29" i="41"/>
  <c r="AI28" i="46"/>
  <c r="AN28" i="46"/>
  <c r="Y32" i="76"/>
  <c r="X32" i="76"/>
  <c r="Z32" i="76" s="1"/>
  <c r="AI29" i="90"/>
  <c r="AN29" i="90"/>
  <c r="AI30" i="88"/>
  <c r="AN30" i="88"/>
  <c r="AG32" i="48"/>
  <c r="AP32" i="48" s="1"/>
  <c r="W33" i="48"/>
  <c r="AF32" i="48"/>
  <c r="AO32" i="48" s="1"/>
  <c r="AE32" i="48"/>
  <c r="W32" i="77"/>
  <c r="AE31" i="77"/>
  <c r="AF31" i="77"/>
  <c r="AO31" i="77" s="1"/>
  <c r="AG31" i="77"/>
  <c r="AP31" i="77" s="1"/>
  <c r="AI30" i="93"/>
  <c r="AN30" i="93"/>
  <c r="AR30" i="37"/>
  <c r="AR30" i="26"/>
  <c r="AH31" i="36"/>
  <c r="AQ31" i="36" s="1"/>
  <c r="Y29" i="46"/>
  <c r="X29" i="46"/>
  <c r="AI30" i="33"/>
  <c r="AN30" i="33"/>
  <c r="AI28" i="35"/>
  <c r="AN28" i="35"/>
  <c r="AR30" i="77"/>
  <c r="AF31" i="30"/>
  <c r="AO31" i="30" s="1"/>
  <c r="AE31" i="30"/>
  <c r="W32" i="30"/>
  <c r="AG31" i="30"/>
  <c r="AP31" i="30" s="1"/>
  <c r="AH31" i="80"/>
  <c r="AQ31" i="80" s="1"/>
  <c r="AR30" i="31"/>
  <c r="AH31" i="40"/>
  <c r="AQ31" i="40" s="1"/>
  <c r="AH30" i="39"/>
  <c r="AQ30" i="39" s="1"/>
  <c r="AR30" i="40"/>
  <c r="Z31" i="80"/>
  <c r="Y31" i="91"/>
  <c r="X31" i="91"/>
  <c r="Z31" i="91" s="1"/>
  <c r="X30" i="81"/>
  <c r="Y30" i="81"/>
  <c r="Z31" i="40"/>
  <c r="Z30" i="39"/>
  <c r="AH31" i="31"/>
  <c r="AQ31" i="31" s="1"/>
  <c r="AR30" i="82"/>
  <c r="W31" i="29"/>
  <c r="AG30" i="29"/>
  <c r="AP30" i="29" s="1"/>
  <c r="AE30" i="29"/>
  <c r="AF30" i="29"/>
  <c r="AO30" i="29" s="1"/>
  <c r="AR30" i="75"/>
  <c r="AR30" i="87"/>
  <c r="Y30" i="45"/>
  <c r="X30" i="45"/>
  <c r="Z30" i="45" s="1"/>
  <c r="AI29" i="74"/>
  <c r="AN29" i="74"/>
  <c r="AH31" i="87"/>
  <c r="AQ31" i="87" s="1"/>
  <c r="AR29" i="39"/>
  <c r="AH31" i="25"/>
  <c r="AQ31" i="25" s="1"/>
  <c r="AH31" i="75"/>
  <c r="AQ31" i="75" s="1"/>
  <c r="AR28" i="94"/>
  <c r="AH29" i="94"/>
  <c r="AQ29" i="94" s="1"/>
  <c r="AH31" i="44"/>
  <c r="AQ31" i="44" s="1"/>
  <c r="AN30" i="91"/>
  <c r="AI30" i="91"/>
  <c r="AH31" i="85"/>
  <c r="AQ31" i="85" s="1"/>
  <c r="AE32" i="86"/>
  <c r="W33" i="86"/>
  <c r="AF32" i="86"/>
  <c r="AO32" i="86" s="1"/>
  <c r="AG32" i="86"/>
  <c r="AP32" i="86" s="1"/>
  <c r="Z31" i="73"/>
  <c r="Y31" i="95"/>
  <c r="Z31" i="95" s="1"/>
  <c r="X31" i="95"/>
  <c r="X32" i="42"/>
  <c r="Z32" i="42" s="1"/>
  <c r="Y32" i="42"/>
  <c r="AF32" i="96"/>
  <c r="AO32" i="96" s="1"/>
  <c r="W33" i="96"/>
  <c r="AE32" i="96"/>
  <c r="AG32" i="96"/>
  <c r="AP32" i="96" s="1"/>
  <c r="AI29" i="32"/>
  <c r="AN29" i="32"/>
  <c r="AN28" i="89"/>
  <c r="AI28" i="89"/>
  <c r="AR30" i="44"/>
  <c r="AH31" i="37"/>
  <c r="AQ31" i="37" s="1"/>
  <c r="AE31" i="43"/>
  <c r="AG31" i="43"/>
  <c r="AP31" i="43" s="1"/>
  <c r="W32" i="43"/>
  <c r="AF31" i="43"/>
  <c r="AO31" i="43" s="1"/>
  <c r="AH31" i="26"/>
  <c r="AQ31" i="26" s="1"/>
  <c r="Y30" i="78"/>
  <c r="X30" i="78"/>
  <c r="Z30" i="78" s="1"/>
  <c r="Z31" i="85"/>
  <c r="AR30" i="36"/>
  <c r="W30" i="27"/>
  <c r="AE29" i="27"/>
  <c r="AG29" i="27"/>
  <c r="AP29" i="27" s="1"/>
  <c r="AF29" i="27"/>
  <c r="AO29" i="27" s="1"/>
  <c r="X29" i="89"/>
  <c r="Y29" i="89"/>
  <c r="AH31" i="77"/>
  <c r="AQ31" i="77" s="1"/>
  <c r="X31" i="93"/>
  <c r="Z31" i="93" s="1"/>
  <c r="Y31" i="93"/>
  <c r="W32" i="87"/>
  <c r="AG31" i="87"/>
  <c r="AP31" i="87" s="1"/>
  <c r="AF31" i="87"/>
  <c r="AO31" i="87" s="1"/>
  <c r="AE31" i="87"/>
  <c r="AE31" i="25"/>
  <c r="W32" i="25"/>
  <c r="AG31" i="25"/>
  <c r="AP31" i="25" s="1"/>
  <c r="AF31" i="25"/>
  <c r="AO31" i="25" s="1"/>
  <c r="Z31" i="75"/>
  <c r="Y31" i="33"/>
  <c r="X31" i="33"/>
  <c r="Z31" i="33" s="1"/>
  <c r="AN30" i="34"/>
  <c r="AI30" i="34"/>
  <c r="AN31" i="42"/>
  <c r="AI31" i="42"/>
  <c r="X29" i="35"/>
  <c r="Z29" i="35" s="1"/>
  <c r="Y29" i="35"/>
  <c r="AF31" i="83" l="1"/>
  <c r="AO31" i="83" s="1"/>
  <c r="Z31" i="88"/>
  <c r="AE31" i="88"/>
  <c r="W32" i="88"/>
  <c r="AF31" i="88"/>
  <c r="AO31" i="88" s="1"/>
  <c r="AG31" i="88"/>
  <c r="AP31" i="88" s="1"/>
  <c r="W31" i="47"/>
  <c r="AG30" i="47"/>
  <c r="AP30" i="47" s="1"/>
  <c r="AF30" i="47"/>
  <c r="AO30" i="47" s="1"/>
  <c r="AE30" i="47"/>
  <c r="AG30" i="90"/>
  <c r="AP30" i="90" s="1"/>
  <c r="AF30" i="90"/>
  <c r="AO30" i="90" s="1"/>
  <c r="AE30" i="90"/>
  <c r="W31" i="90"/>
  <c r="AF30" i="45"/>
  <c r="AO30" i="45" s="1"/>
  <c r="AE30" i="45"/>
  <c r="W31" i="45"/>
  <c r="AG30" i="45"/>
  <c r="AP30" i="45" s="1"/>
  <c r="AG30" i="78"/>
  <c r="AP30" i="78" s="1"/>
  <c r="AF30" i="78"/>
  <c r="AO30" i="78" s="1"/>
  <c r="AE30" i="78"/>
  <c r="W31" i="78"/>
  <c r="W32" i="91"/>
  <c r="AF31" i="91"/>
  <c r="AO31" i="91" s="1"/>
  <c r="AE31" i="91"/>
  <c r="AG31" i="91"/>
  <c r="AP31" i="91" s="1"/>
  <c r="AE32" i="28"/>
  <c r="AF32" i="28"/>
  <c r="AO32" i="28" s="1"/>
  <c r="W33" i="28"/>
  <c r="AG32" i="28"/>
  <c r="AP32" i="28" s="1"/>
  <c r="AE31" i="93"/>
  <c r="W32" i="93"/>
  <c r="AG31" i="93"/>
  <c r="AP31" i="93" s="1"/>
  <c r="AF31" i="93"/>
  <c r="AO31" i="93" s="1"/>
  <c r="AH29" i="89"/>
  <c r="AQ29" i="89" s="1"/>
  <c r="Y30" i="27"/>
  <c r="X30" i="27"/>
  <c r="AR28" i="89"/>
  <c r="X33" i="96"/>
  <c r="Y33" i="96"/>
  <c r="Z33" i="96" s="1"/>
  <c r="AH31" i="95"/>
  <c r="AQ31" i="95" s="1"/>
  <c r="AE30" i="39"/>
  <c r="W31" i="39"/>
  <c r="AF30" i="39"/>
  <c r="AO30" i="39" s="1"/>
  <c r="AG30" i="39"/>
  <c r="AP30" i="39" s="1"/>
  <c r="Y32" i="30"/>
  <c r="Z32" i="30" s="1"/>
  <c r="X32" i="30"/>
  <c r="AR28" i="35"/>
  <c r="Y33" i="48"/>
  <c r="X33" i="48"/>
  <c r="AR29" i="90"/>
  <c r="AR29" i="78"/>
  <c r="AH30" i="32"/>
  <c r="AQ30" i="32" s="1"/>
  <c r="AI31" i="82"/>
  <c r="AN31" i="82"/>
  <c r="AN31" i="44"/>
  <c r="AI31" i="44"/>
  <c r="AN29" i="94"/>
  <c r="AI29" i="94"/>
  <c r="AR30" i="34"/>
  <c r="AN32" i="96"/>
  <c r="AI32" i="96"/>
  <c r="AH29" i="35"/>
  <c r="AQ29" i="35" s="1"/>
  <c r="AH31" i="33"/>
  <c r="AQ31" i="33" s="1"/>
  <c r="Z29" i="89"/>
  <c r="Y32" i="43"/>
  <c r="X32" i="43"/>
  <c r="Y33" i="86"/>
  <c r="X33" i="86"/>
  <c r="AI30" i="29"/>
  <c r="AN30" i="29"/>
  <c r="W32" i="40"/>
  <c r="AG31" i="40"/>
  <c r="AP31" i="40" s="1"/>
  <c r="AE31" i="40"/>
  <c r="AF31" i="40"/>
  <c r="AO31" i="40" s="1"/>
  <c r="AI31" i="30"/>
  <c r="AN31" i="30"/>
  <c r="AI31" i="77"/>
  <c r="AN31" i="77"/>
  <c r="AH32" i="76"/>
  <c r="AQ32" i="76" s="1"/>
  <c r="AH30" i="74"/>
  <c r="AQ30" i="74" s="1"/>
  <c r="AR31" i="28"/>
  <c r="Y32" i="38"/>
  <c r="Z32" i="38" s="1"/>
  <c r="X32" i="38"/>
  <c r="AR31" i="76"/>
  <c r="X31" i="84"/>
  <c r="Y31" i="84"/>
  <c r="AI31" i="83"/>
  <c r="AN31" i="83"/>
  <c r="AE29" i="35"/>
  <c r="W30" i="35"/>
  <c r="AF29" i="35"/>
  <c r="AO29" i="35" s="1"/>
  <c r="AG29" i="35"/>
  <c r="AP29" i="35" s="1"/>
  <c r="Y32" i="25"/>
  <c r="X32" i="25"/>
  <c r="Y32" i="87"/>
  <c r="X32" i="87"/>
  <c r="Z32" i="87" s="1"/>
  <c r="AG31" i="95"/>
  <c r="AP31" i="95" s="1"/>
  <c r="AF31" i="95"/>
  <c r="AO31" i="95" s="1"/>
  <c r="W32" i="95"/>
  <c r="AE31" i="95"/>
  <c r="AI32" i="86"/>
  <c r="AN32" i="86"/>
  <c r="AR30" i="91"/>
  <c r="AE31" i="80"/>
  <c r="W32" i="80"/>
  <c r="AF31" i="80"/>
  <c r="AO31" i="80" s="1"/>
  <c r="AG31" i="80"/>
  <c r="AP31" i="80" s="1"/>
  <c r="AR30" i="33"/>
  <c r="AI31" i="38"/>
  <c r="AN31" i="38"/>
  <c r="AH31" i="34"/>
  <c r="AQ31" i="34" s="1"/>
  <c r="AR29" i="47"/>
  <c r="AG30" i="32"/>
  <c r="AP30" i="32" s="1"/>
  <c r="AF30" i="32"/>
  <c r="AO30" i="32" s="1"/>
  <c r="AE30" i="32"/>
  <c r="W31" i="32"/>
  <c r="Y31" i="92"/>
  <c r="Z31" i="92" s="1"/>
  <c r="X31" i="92"/>
  <c r="X32" i="31"/>
  <c r="Z32" i="31" s="1"/>
  <c r="Y32" i="31"/>
  <c r="AI31" i="36"/>
  <c r="AN31" i="36"/>
  <c r="AR31" i="42"/>
  <c r="AF31" i="33"/>
  <c r="AO31" i="33" s="1"/>
  <c r="AE31" i="33"/>
  <c r="AG31" i="33"/>
  <c r="AP31" i="33" s="1"/>
  <c r="W32" i="33"/>
  <c r="AI31" i="25"/>
  <c r="AN31" i="25"/>
  <c r="W32" i="85"/>
  <c r="AG31" i="85"/>
  <c r="AP31" i="85" s="1"/>
  <c r="AE31" i="85"/>
  <c r="AF31" i="85"/>
  <c r="AO31" i="85" s="1"/>
  <c r="AR29" i="32"/>
  <c r="W32" i="73"/>
  <c r="AG31" i="73"/>
  <c r="AP31" i="73" s="1"/>
  <c r="AE31" i="73"/>
  <c r="AF31" i="73"/>
  <c r="AO31" i="73" s="1"/>
  <c r="AH30" i="81"/>
  <c r="AQ30" i="81" s="1"/>
  <c r="AH29" i="46"/>
  <c r="AQ29" i="46" s="1"/>
  <c r="X32" i="77"/>
  <c r="Z32" i="77" s="1"/>
  <c r="Y32" i="77"/>
  <c r="W33" i="76"/>
  <c r="AG32" i="76"/>
  <c r="AP32" i="76" s="1"/>
  <c r="AF32" i="76"/>
  <c r="AO32" i="76" s="1"/>
  <c r="AE32" i="76"/>
  <c r="AG30" i="74"/>
  <c r="AP30" i="74" s="1"/>
  <c r="AF30" i="74"/>
  <c r="AO30" i="74" s="1"/>
  <c r="AE30" i="74"/>
  <c r="W31" i="74"/>
  <c r="Y32" i="37"/>
  <c r="X32" i="37"/>
  <c r="AF31" i="34"/>
  <c r="AO31" i="34" s="1"/>
  <c r="AG31" i="34"/>
  <c r="AP31" i="34" s="1"/>
  <c r="W32" i="34"/>
  <c r="AE31" i="34"/>
  <c r="AR30" i="95"/>
  <c r="AN31" i="31"/>
  <c r="AI31" i="31"/>
  <c r="X32" i="83"/>
  <c r="Y32" i="83"/>
  <c r="Z32" i="83" s="1"/>
  <c r="W32" i="75"/>
  <c r="AG31" i="75"/>
  <c r="AP31" i="75" s="1"/>
  <c r="AF31" i="75"/>
  <c r="AO31" i="75" s="1"/>
  <c r="AE31" i="75"/>
  <c r="AI31" i="87"/>
  <c r="AN31" i="87"/>
  <c r="AH31" i="93"/>
  <c r="AQ31" i="93" s="1"/>
  <c r="AI29" i="27"/>
  <c r="AN29" i="27"/>
  <c r="AH30" i="78"/>
  <c r="AQ30" i="78" s="1"/>
  <c r="AI31" i="43"/>
  <c r="AN31" i="43"/>
  <c r="AH32" i="42"/>
  <c r="AQ32" i="42" s="1"/>
  <c r="AR29" i="74"/>
  <c r="X31" i="29"/>
  <c r="Y31" i="29"/>
  <c r="Z30" i="81"/>
  <c r="AR30" i="93"/>
  <c r="AN32" i="48"/>
  <c r="AI32" i="48"/>
  <c r="AR30" i="88"/>
  <c r="Y31" i="41"/>
  <c r="X31" i="41"/>
  <c r="Z31" i="41" s="1"/>
  <c r="AH30" i="90"/>
  <c r="AQ30" i="90" s="1"/>
  <c r="Y33" i="79"/>
  <c r="X33" i="79"/>
  <c r="Y32" i="82"/>
  <c r="X32" i="82"/>
  <c r="Y30" i="94"/>
  <c r="X30" i="94"/>
  <c r="Z30" i="94" s="1"/>
  <c r="X32" i="26"/>
  <c r="Z32" i="26" s="1"/>
  <c r="Y32" i="26"/>
  <c r="W33" i="42"/>
  <c r="AG32" i="42"/>
  <c r="AP32" i="42" s="1"/>
  <c r="AF32" i="42"/>
  <c r="AO32" i="42" s="1"/>
  <c r="AE32" i="42"/>
  <c r="AH30" i="45"/>
  <c r="AQ30" i="45" s="1"/>
  <c r="AH31" i="91"/>
  <c r="AQ31" i="91" s="1"/>
  <c r="Z29" i="46"/>
  <c r="AR28" i="46"/>
  <c r="AR29" i="45"/>
  <c r="AH30" i="47"/>
  <c r="AQ30" i="47" s="1"/>
  <c r="AR29" i="81"/>
  <c r="AI30" i="41"/>
  <c r="AN30" i="41"/>
  <c r="AI31" i="37"/>
  <c r="AN31" i="37"/>
  <c r="AH31" i="88"/>
  <c r="AQ31" i="88" s="1"/>
  <c r="AH32" i="28"/>
  <c r="AQ32" i="28" s="1"/>
  <c r="AN32" i="79"/>
  <c r="AI32" i="79"/>
  <c r="AI30" i="84"/>
  <c r="AN30" i="84"/>
  <c r="AN30" i="92"/>
  <c r="AI30" i="92"/>
  <c r="Y32" i="44"/>
  <c r="X32" i="44"/>
  <c r="Y32" i="36"/>
  <c r="X32" i="36"/>
  <c r="Z32" i="36" s="1"/>
  <c r="AI31" i="26"/>
  <c r="AN31" i="26"/>
  <c r="Z32" i="25" l="1"/>
  <c r="Z32" i="82"/>
  <c r="Z32" i="37"/>
  <c r="AE32" i="37" s="1"/>
  <c r="Z32" i="43"/>
  <c r="W33" i="43" s="1"/>
  <c r="AG30" i="94"/>
  <c r="AP30" i="94" s="1"/>
  <c r="AF30" i="94"/>
  <c r="AO30" i="94" s="1"/>
  <c r="W31" i="94"/>
  <c r="AE30" i="94"/>
  <c r="AE32" i="82"/>
  <c r="W33" i="82"/>
  <c r="AF32" i="82"/>
  <c r="AO32" i="82" s="1"/>
  <c r="AG32" i="82"/>
  <c r="AP32" i="82" s="1"/>
  <c r="AF32" i="37"/>
  <c r="AO32" i="37" s="1"/>
  <c r="AG32" i="37"/>
  <c r="AP32" i="37" s="1"/>
  <c r="AG32" i="43"/>
  <c r="AP32" i="43" s="1"/>
  <c r="AE32" i="43"/>
  <c r="AG32" i="26"/>
  <c r="AP32" i="26" s="1"/>
  <c r="AF32" i="26"/>
  <c r="AO32" i="26" s="1"/>
  <c r="AE32" i="26"/>
  <c r="W33" i="26"/>
  <c r="AF31" i="92"/>
  <c r="AO31" i="92" s="1"/>
  <c r="W32" i="92"/>
  <c r="AE31" i="92"/>
  <c r="AG31" i="92"/>
  <c r="AP31" i="92" s="1"/>
  <c r="AG32" i="25"/>
  <c r="AP32" i="25" s="1"/>
  <c r="AF32" i="25"/>
  <c r="AO32" i="25" s="1"/>
  <c r="AE32" i="25"/>
  <c r="W33" i="25"/>
  <c r="AE33" i="96"/>
  <c r="W34" i="96"/>
  <c r="AG33" i="96"/>
  <c r="AP33" i="96" s="1"/>
  <c r="AF33" i="96"/>
  <c r="AO33" i="96" s="1"/>
  <c r="AF32" i="36"/>
  <c r="AO32" i="36" s="1"/>
  <c r="AE32" i="36"/>
  <c r="W33" i="36"/>
  <c r="AG32" i="36"/>
  <c r="AP32" i="36" s="1"/>
  <c r="AE32" i="83"/>
  <c r="AG32" i="83"/>
  <c r="AP32" i="83" s="1"/>
  <c r="AF32" i="83"/>
  <c r="AO32" i="83" s="1"/>
  <c r="W33" i="83"/>
  <c r="AG32" i="30"/>
  <c r="AP32" i="30" s="1"/>
  <c r="AF32" i="30"/>
  <c r="AO32" i="30" s="1"/>
  <c r="AE32" i="30"/>
  <c r="W33" i="30"/>
  <c r="AI31" i="73"/>
  <c r="AN31" i="73"/>
  <c r="W33" i="31"/>
  <c r="AG32" i="31"/>
  <c r="AP32" i="31" s="1"/>
  <c r="AF32" i="31"/>
  <c r="AO32" i="31" s="1"/>
  <c r="AE32" i="31"/>
  <c r="AH31" i="84"/>
  <c r="AQ31" i="84" s="1"/>
  <c r="AH33" i="86"/>
  <c r="AQ33" i="86" s="1"/>
  <c r="AG29" i="89"/>
  <c r="AP29" i="89" s="1"/>
  <c r="AF29" i="89"/>
  <c r="AO29" i="89" s="1"/>
  <c r="W30" i="89"/>
  <c r="AE29" i="89"/>
  <c r="AH32" i="44"/>
  <c r="AQ32" i="44" s="1"/>
  <c r="AR30" i="84"/>
  <c r="AR32" i="48"/>
  <c r="AH31" i="29"/>
  <c r="AQ31" i="29" s="1"/>
  <c r="AR32" i="79"/>
  <c r="AR31" i="26"/>
  <c r="Z32" i="44"/>
  <c r="AR31" i="37"/>
  <c r="AH32" i="82"/>
  <c r="AQ32" i="82" s="1"/>
  <c r="AH32" i="83"/>
  <c r="AQ32" i="83" s="1"/>
  <c r="X32" i="34"/>
  <c r="Z32" i="34" s="1"/>
  <c r="Y32" i="34"/>
  <c r="AI32" i="76"/>
  <c r="AN32" i="76"/>
  <c r="AH32" i="77"/>
  <c r="AQ32" i="77" s="1"/>
  <c r="AH32" i="31"/>
  <c r="AQ32" i="31" s="1"/>
  <c r="X31" i="32"/>
  <c r="Z31" i="32" s="1"/>
  <c r="Y31" i="32"/>
  <c r="AR31" i="38"/>
  <c r="X32" i="80"/>
  <c r="Y32" i="80"/>
  <c r="AN31" i="95"/>
  <c r="AI31" i="95"/>
  <c r="AR30" i="29"/>
  <c r="AR32" i="96"/>
  <c r="AR31" i="44"/>
  <c r="AH32" i="30"/>
  <c r="AQ32" i="30" s="1"/>
  <c r="Y31" i="39"/>
  <c r="Z31" i="39" s="1"/>
  <c r="X31" i="39"/>
  <c r="AH30" i="27"/>
  <c r="AQ30" i="27" s="1"/>
  <c r="AI31" i="93"/>
  <c r="AN31" i="93"/>
  <c r="Y31" i="78"/>
  <c r="Z31" i="78" s="1"/>
  <c r="X31" i="78"/>
  <c r="AN30" i="45"/>
  <c r="AI30" i="45"/>
  <c r="X31" i="47"/>
  <c r="Y31" i="47"/>
  <c r="AI31" i="80"/>
  <c r="AN31" i="80"/>
  <c r="AI30" i="39"/>
  <c r="AN30" i="39"/>
  <c r="AI31" i="91"/>
  <c r="AN31" i="91"/>
  <c r="AN30" i="78"/>
  <c r="AI30" i="78"/>
  <c r="AR30" i="41"/>
  <c r="AG29" i="46"/>
  <c r="AP29" i="46" s="1"/>
  <c r="AF29" i="46"/>
  <c r="AO29" i="46" s="1"/>
  <c r="AE29" i="46"/>
  <c r="W30" i="46"/>
  <c r="W31" i="81"/>
  <c r="AF30" i="81"/>
  <c r="AO30" i="81" s="1"/>
  <c r="AE30" i="81"/>
  <c r="AG30" i="81"/>
  <c r="AP30" i="81" s="1"/>
  <c r="AR31" i="43"/>
  <c r="Z31" i="74"/>
  <c r="Y31" i="74"/>
  <c r="X31" i="74"/>
  <c r="AI31" i="85"/>
  <c r="AN31" i="85"/>
  <c r="X32" i="33"/>
  <c r="Y32" i="33"/>
  <c r="AH31" i="92"/>
  <c r="AQ31" i="92" s="1"/>
  <c r="Y32" i="95"/>
  <c r="X32" i="95"/>
  <c r="AH32" i="25"/>
  <c r="AQ32" i="25" s="1"/>
  <c r="Y30" i="35"/>
  <c r="X30" i="35"/>
  <c r="Z31" i="84"/>
  <c r="AH33" i="96"/>
  <c r="AQ33" i="96" s="1"/>
  <c r="Z30" i="27"/>
  <c r="AI30" i="47"/>
  <c r="AN30" i="47"/>
  <c r="AI32" i="42"/>
  <c r="AN32" i="42"/>
  <c r="AH32" i="26"/>
  <c r="AQ32" i="26" s="1"/>
  <c r="AG31" i="41"/>
  <c r="AP31" i="41" s="1"/>
  <c r="AF31" i="41"/>
  <c r="AO31" i="41" s="1"/>
  <c r="AE31" i="41"/>
  <c r="W32" i="41"/>
  <c r="AR31" i="25"/>
  <c r="AE32" i="87"/>
  <c r="W33" i="87"/>
  <c r="AF32" i="87"/>
  <c r="AO32" i="87" s="1"/>
  <c r="AG32" i="87"/>
  <c r="AP32" i="87" s="1"/>
  <c r="AF32" i="38"/>
  <c r="AO32" i="38" s="1"/>
  <c r="W33" i="38"/>
  <c r="AE32" i="38"/>
  <c r="AG32" i="38"/>
  <c r="AP32" i="38" s="1"/>
  <c r="AI31" i="40"/>
  <c r="AN31" i="40"/>
  <c r="AH33" i="48"/>
  <c r="AQ33" i="48" s="1"/>
  <c r="AH30" i="94"/>
  <c r="AQ30" i="94" s="1"/>
  <c r="AH33" i="79"/>
  <c r="AQ33" i="79" s="1"/>
  <c r="AR29" i="27"/>
  <c r="X32" i="75"/>
  <c r="Y32" i="75"/>
  <c r="AN30" i="74"/>
  <c r="AI30" i="74"/>
  <c r="AI29" i="35"/>
  <c r="AN29" i="35"/>
  <c r="AR31" i="77"/>
  <c r="Z33" i="86"/>
  <c r="AR31" i="82"/>
  <c r="Z33" i="48"/>
  <c r="Y33" i="28"/>
  <c r="X33" i="28"/>
  <c r="AR31" i="87"/>
  <c r="AH32" i="37"/>
  <c r="AQ32" i="37" s="1"/>
  <c r="X33" i="76"/>
  <c r="Y33" i="76"/>
  <c r="Y32" i="73"/>
  <c r="X32" i="73"/>
  <c r="Z32" i="73" s="1"/>
  <c r="AR31" i="36"/>
  <c r="X32" i="40"/>
  <c r="Y32" i="40"/>
  <c r="AH32" i="43"/>
  <c r="AQ32" i="43" s="1"/>
  <c r="AR29" i="94"/>
  <c r="Y32" i="91"/>
  <c r="X32" i="91"/>
  <c r="Y31" i="90"/>
  <c r="Z31" i="90" s="1"/>
  <c r="X31" i="90"/>
  <c r="Y32" i="88"/>
  <c r="X32" i="88"/>
  <c r="AH32" i="36"/>
  <c r="AQ32" i="36" s="1"/>
  <c r="AR30" i="92"/>
  <c r="AR31" i="31"/>
  <c r="AF32" i="77"/>
  <c r="AO32" i="77" s="1"/>
  <c r="AE32" i="77"/>
  <c r="W33" i="77"/>
  <c r="AG32" i="77"/>
  <c r="AP32" i="77" s="1"/>
  <c r="AN30" i="32"/>
  <c r="AI30" i="32"/>
  <c r="X33" i="42"/>
  <c r="Y33" i="42"/>
  <c r="Z33" i="79"/>
  <c r="AH31" i="41"/>
  <c r="AQ31" i="41" s="1"/>
  <c r="Z31" i="29"/>
  <c r="AI31" i="75"/>
  <c r="AN31" i="75"/>
  <c r="AN31" i="34"/>
  <c r="AI31" i="34"/>
  <c r="Y32" i="85"/>
  <c r="X32" i="85"/>
  <c r="Z32" i="85" s="1"/>
  <c r="AN31" i="33"/>
  <c r="AI31" i="33"/>
  <c r="AR32" i="86"/>
  <c r="AH32" i="87"/>
  <c r="AQ32" i="87" s="1"/>
  <c r="AR31" i="83"/>
  <c r="AH32" i="38"/>
  <c r="AQ32" i="38" s="1"/>
  <c r="AR31" i="30"/>
  <c r="Y32" i="93"/>
  <c r="X32" i="93"/>
  <c r="AI32" i="28"/>
  <c r="AN32" i="28"/>
  <c r="Z31" i="45"/>
  <c r="X31" i="45"/>
  <c r="Y31" i="45"/>
  <c r="AN30" i="90"/>
  <c r="AI30" i="90"/>
  <c r="AI31" i="88"/>
  <c r="AN31" i="88"/>
  <c r="Z32" i="40" l="1"/>
  <c r="Z32" i="95"/>
  <c r="AF32" i="43"/>
  <c r="AO32" i="43" s="1"/>
  <c r="W33" i="37"/>
  <c r="AF32" i="73"/>
  <c r="AO32" i="73" s="1"/>
  <c r="AE32" i="73"/>
  <c r="W33" i="73"/>
  <c r="AG32" i="73"/>
  <c r="AP32" i="73" s="1"/>
  <c r="W33" i="95"/>
  <c r="AE32" i="95"/>
  <c r="AG32" i="95"/>
  <c r="AP32" i="95" s="1"/>
  <c r="AF32" i="95"/>
  <c r="AO32" i="95" s="1"/>
  <c r="W32" i="32"/>
  <c r="AG31" i="32"/>
  <c r="AP31" i="32" s="1"/>
  <c r="AF31" i="32"/>
  <c r="AO31" i="32" s="1"/>
  <c r="AE31" i="32"/>
  <c r="AF32" i="40"/>
  <c r="AO32" i="40" s="1"/>
  <c r="AE32" i="40"/>
  <c r="W33" i="40"/>
  <c r="AG32" i="40"/>
  <c r="AP32" i="40" s="1"/>
  <c r="AR30" i="90"/>
  <c r="AR32" i="28"/>
  <c r="AE30" i="27"/>
  <c r="AG30" i="27"/>
  <c r="AP30" i="27" s="1"/>
  <c r="AF30" i="27"/>
  <c r="AO30" i="27" s="1"/>
  <c r="W31" i="27"/>
  <c r="AE31" i="84"/>
  <c r="AG31" i="84"/>
  <c r="AP31" i="84" s="1"/>
  <c r="AF31" i="84"/>
  <c r="AO31" i="84" s="1"/>
  <c r="W32" i="84"/>
  <c r="AH31" i="47"/>
  <c r="AQ31" i="47" s="1"/>
  <c r="AR31" i="88"/>
  <c r="AF31" i="29"/>
  <c r="AO31" i="29" s="1"/>
  <c r="AE31" i="29"/>
  <c r="W32" i="29"/>
  <c r="AG31" i="29"/>
  <c r="AP31" i="29" s="1"/>
  <c r="AG33" i="79"/>
  <c r="AP33" i="79" s="1"/>
  <c r="AF33" i="79"/>
  <c r="AO33" i="79" s="1"/>
  <c r="AE33" i="79"/>
  <c r="W34" i="79"/>
  <c r="AH33" i="28"/>
  <c r="AQ33" i="28" s="1"/>
  <c r="AG33" i="86"/>
  <c r="AP33" i="86" s="1"/>
  <c r="AF33" i="86"/>
  <c r="AO33" i="86" s="1"/>
  <c r="AE33" i="86"/>
  <c r="W34" i="86"/>
  <c r="AI32" i="38"/>
  <c r="AN32" i="38"/>
  <c r="Y32" i="41"/>
  <c r="X32" i="41"/>
  <c r="AR30" i="47"/>
  <c r="W33" i="44"/>
  <c r="AG32" i="44"/>
  <c r="AP32" i="44" s="1"/>
  <c r="AF32" i="44"/>
  <c r="AO32" i="44" s="1"/>
  <c r="AE32" i="44"/>
  <c r="Y33" i="30"/>
  <c r="X33" i="30"/>
  <c r="AI32" i="36"/>
  <c r="AN32" i="36"/>
  <c r="AN33" i="96"/>
  <c r="AI33" i="96"/>
  <c r="Y33" i="26"/>
  <c r="Z33" i="26" s="1"/>
  <c r="X33" i="26"/>
  <c r="X33" i="43"/>
  <c r="Z33" i="43" s="1"/>
  <c r="Y33" i="43"/>
  <c r="Y33" i="37"/>
  <c r="X33" i="37"/>
  <c r="AI32" i="82"/>
  <c r="AN32" i="82"/>
  <c r="W32" i="90"/>
  <c r="AG31" i="90"/>
  <c r="AP31" i="90" s="1"/>
  <c r="AE31" i="90"/>
  <c r="AF31" i="90"/>
  <c r="AO31" i="90" s="1"/>
  <c r="AH32" i="33"/>
  <c r="AQ32" i="33" s="1"/>
  <c r="AR31" i="91"/>
  <c r="W32" i="78"/>
  <c r="AG31" i="78"/>
  <c r="AP31" i="78" s="1"/>
  <c r="AE31" i="78"/>
  <c r="AF31" i="78"/>
  <c r="AO31" i="78" s="1"/>
  <c r="AN32" i="30"/>
  <c r="AI32" i="30"/>
  <c r="AN32" i="43"/>
  <c r="AI32" i="43"/>
  <c r="AI32" i="37"/>
  <c r="AN32" i="37"/>
  <c r="AH33" i="42"/>
  <c r="AQ33" i="42" s="1"/>
  <c r="X33" i="77"/>
  <c r="Y33" i="77"/>
  <c r="AH32" i="88"/>
  <c r="AQ32" i="88" s="1"/>
  <c r="AH32" i="91"/>
  <c r="AQ32" i="91" s="1"/>
  <c r="Z33" i="28"/>
  <c r="AH32" i="75"/>
  <c r="AQ32" i="75" s="1"/>
  <c r="X33" i="38"/>
  <c r="Y33" i="38"/>
  <c r="Z33" i="38" s="1"/>
  <c r="AI32" i="87"/>
  <c r="AN32" i="87"/>
  <c r="AH30" i="35"/>
  <c r="AQ30" i="35" s="1"/>
  <c r="Z32" i="33"/>
  <c r="X31" i="81"/>
  <c r="Z31" i="81" s="1"/>
  <c r="Y31" i="81"/>
  <c r="Z31" i="47"/>
  <c r="AH32" i="80"/>
  <c r="AQ32" i="80" s="1"/>
  <c r="AR32" i="76"/>
  <c r="X33" i="31"/>
  <c r="Y33" i="31"/>
  <c r="AN32" i="83"/>
  <c r="AI32" i="83"/>
  <c r="Z33" i="25"/>
  <c r="Y33" i="25"/>
  <c r="X33" i="25"/>
  <c r="AN31" i="92"/>
  <c r="AI31" i="92"/>
  <c r="AR31" i="33"/>
  <c r="Z33" i="42"/>
  <c r="AN32" i="77"/>
  <c r="AI32" i="77"/>
  <c r="AH33" i="76"/>
  <c r="AQ33" i="76" s="1"/>
  <c r="AF33" i="48"/>
  <c r="AO33" i="48" s="1"/>
  <c r="AG33" i="48"/>
  <c r="AP33" i="48" s="1"/>
  <c r="AE33" i="48"/>
  <c r="W34" i="48"/>
  <c r="Z32" i="75"/>
  <c r="AR30" i="39"/>
  <c r="AR30" i="45"/>
  <c r="AR31" i="93"/>
  <c r="AH31" i="39"/>
  <c r="AQ31" i="39" s="1"/>
  <c r="Z32" i="80"/>
  <c r="X30" i="89"/>
  <c r="Y30" i="89"/>
  <c r="AN32" i="25"/>
  <c r="AI32" i="25"/>
  <c r="Y32" i="92"/>
  <c r="X32" i="92"/>
  <c r="X31" i="94"/>
  <c r="Z31" i="94" s="1"/>
  <c r="Y31" i="94"/>
  <c r="AH32" i="40"/>
  <c r="AQ32" i="40" s="1"/>
  <c r="Y33" i="87"/>
  <c r="X33" i="87"/>
  <c r="AN31" i="41"/>
  <c r="AI31" i="41"/>
  <c r="AH31" i="32"/>
  <c r="AQ31" i="32" s="1"/>
  <c r="AN29" i="89"/>
  <c r="AI29" i="89"/>
  <c r="AN32" i="26"/>
  <c r="AI32" i="26"/>
  <c r="AN30" i="94"/>
  <c r="AI30" i="94"/>
  <c r="AH32" i="93"/>
  <c r="AQ32" i="93" s="1"/>
  <c r="AR31" i="34"/>
  <c r="AH31" i="45"/>
  <c r="AQ31" i="45" s="1"/>
  <c r="Z32" i="93"/>
  <c r="AR30" i="32"/>
  <c r="Z32" i="88"/>
  <c r="Z32" i="91"/>
  <c r="Z33" i="76"/>
  <c r="AR29" i="35"/>
  <c r="AR31" i="40"/>
  <c r="AR32" i="42"/>
  <c r="Z30" i="35"/>
  <c r="AH32" i="95"/>
  <c r="AQ32" i="95" s="1"/>
  <c r="AR31" i="85"/>
  <c r="Y30" i="46"/>
  <c r="Z30" i="46" s="1"/>
  <c r="X30" i="46"/>
  <c r="AR30" i="78"/>
  <c r="AH32" i="34"/>
  <c r="AQ32" i="34" s="1"/>
  <c r="AI32" i="31"/>
  <c r="AN32" i="31"/>
  <c r="AR31" i="73"/>
  <c r="X33" i="83"/>
  <c r="Y33" i="83"/>
  <c r="X34" i="96"/>
  <c r="Y34" i="96"/>
  <c r="Z34" i="96" s="1"/>
  <c r="AF32" i="85"/>
  <c r="AO32" i="85" s="1"/>
  <c r="AE32" i="85"/>
  <c r="W33" i="85"/>
  <c r="AG32" i="85"/>
  <c r="AP32" i="85" s="1"/>
  <c r="W32" i="74"/>
  <c r="AG31" i="74"/>
  <c r="AP31" i="74" s="1"/>
  <c r="AF31" i="74"/>
  <c r="AO31" i="74" s="1"/>
  <c r="AE31" i="74"/>
  <c r="AG31" i="45"/>
  <c r="AP31" i="45" s="1"/>
  <c r="W32" i="45"/>
  <c r="AF31" i="45"/>
  <c r="AO31" i="45" s="1"/>
  <c r="AE31" i="45"/>
  <c r="AH32" i="85"/>
  <c r="AQ32" i="85" s="1"/>
  <c r="AR31" i="75"/>
  <c r="AH31" i="90"/>
  <c r="AQ31" i="90" s="1"/>
  <c r="AH32" i="73"/>
  <c r="AQ32" i="73" s="1"/>
  <c r="AR30" i="74"/>
  <c r="AH31" i="74"/>
  <c r="AQ31" i="74" s="1"/>
  <c r="AI30" i="81"/>
  <c r="AN30" i="81"/>
  <c r="AN29" i="46"/>
  <c r="AI29" i="46"/>
  <c r="AR31" i="80"/>
  <c r="AH31" i="78"/>
  <c r="AQ31" i="78" s="1"/>
  <c r="AG31" i="39"/>
  <c r="AP31" i="39" s="1"/>
  <c r="AE31" i="39"/>
  <c r="AF31" i="39"/>
  <c r="AO31" i="39" s="1"/>
  <c r="W32" i="39"/>
  <c r="AR31" i="95"/>
  <c r="AF32" i="34"/>
  <c r="AO32" i="34" s="1"/>
  <c r="AE32" i="34"/>
  <c r="W33" i="34"/>
  <c r="AG32" i="34"/>
  <c r="AP32" i="34" s="1"/>
  <c r="Y33" i="36"/>
  <c r="X33" i="36"/>
  <c r="X33" i="82"/>
  <c r="Y33" i="82"/>
  <c r="Z33" i="37" l="1"/>
  <c r="Z33" i="82"/>
  <c r="Z33" i="77"/>
  <c r="AG33" i="77" s="1"/>
  <c r="AP33" i="77" s="1"/>
  <c r="Z33" i="87"/>
  <c r="W34" i="87" s="1"/>
  <c r="Z32" i="92"/>
  <c r="W33" i="92" s="1"/>
  <c r="AG33" i="82"/>
  <c r="AP33" i="82" s="1"/>
  <c r="AF33" i="82"/>
  <c r="AO33" i="82" s="1"/>
  <c r="W34" i="82"/>
  <c r="AE33" i="82"/>
  <c r="W34" i="43"/>
  <c r="AG33" i="43"/>
  <c r="AP33" i="43" s="1"/>
  <c r="AF33" i="43"/>
  <c r="AO33" i="43" s="1"/>
  <c r="AE33" i="43"/>
  <c r="AF33" i="77"/>
  <c r="AO33" i="77" s="1"/>
  <c r="W34" i="77"/>
  <c r="AE33" i="77"/>
  <c r="W31" i="46"/>
  <c r="AG30" i="46"/>
  <c r="AP30" i="46" s="1"/>
  <c r="AE30" i="46"/>
  <c r="AF30" i="46"/>
  <c r="AO30" i="46" s="1"/>
  <c r="AG33" i="87"/>
  <c r="AP33" i="87" s="1"/>
  <c r="AF33" i="87"/>
  <c r="AO33" i="87" s="1"/>
  <c r="AE33" i="87"/>
  <c r="AG32" i="92"/>
  <c r="AP32" i="92" s="1"/>
  <c r="AF32" i="92"/>
  <c r="AO32" i="92" s="1"/>
  <c r="AE32" i="92"/>
  <c r="W34" i="26"/>
  <c r="AG33" i="26"/>
  <c r="AP33" i="26" s="1"/>
  <c r="AF33" i="26"/>
  <c r="AO33" i="26" s="1"/>
  <c r="AE33" i="26"/>
  <c r="AF34" i="96"/>
  <c r="AO34" i="96" s="1"/>
  <c r="AE34" i="96"/>
  <c r="W35" i="96"/>
  <c r="AG34" i="96"/>
  <c r="AP34" i="96" s="1"/>
  <c r="AE33" i="38"/>
  <c r="W34" i="38"/>
  <c r="AG33" i="38"/>
  <c r="AP33" i="38" s="1"/>
  <c r="AF33" i="38"/>
  <c r="AO33" i="38" s="1"/>
  <c r="AG33" i="37"/>
  <c r="AP33" i="37" s="1"/>
  <c r="AF33" i="37"/>
  <c r="AO33" i="37" s="1"/>
  <c r="AE33" i="37"/>
  <c r="W34" i="37"/>
  <c r="X32" i="74"/>
  <c r="Y32" i="74"/>
  <c r="AG32" i="88"/>
  <c r="AP32" i="88" s="1"/>
  <c r="AF32" i="88"/>
  <c r="AO32" i="88" s="1"/>
  <c r="AE32" i="88"/>
  <c r="W33" i="88"/>
  <c r="AR32" i="26"/>
  <c r="AG32" i="80"/>
  <c r="AP32" i="80" s="1"/>
  <c r="AF32" i="80"/>
  <c r="AO32" i="80" s="1"/>
  <c r="AE32" i="80"/>
  <c r="W33" i="80"/>
  <c r="AE32" i="75"/>
  <c r="W33" i="75"/>
  <c r="AF32" i="75"/>
  <c r="AO32" i="75" s="1"/>
  <c r="AG32" i="75"/>
  <c r="AP32" i="75" s="1"/>
  <c r="AH33" i="25"/>
  <c r="AQ33" i="25" s="1"/>
  <c r="AH33" i="31"/>
  <c r="AQ33" i="31" s="1"/>
  <c r="AE31" i="81"/>
  <c r="AG31" i="81"/>
  <c r="AP31" i="81" s="1"/>
  <c r="AF31" i="81"/>
  <c r="AO31" i="81" s="1"/>
  <c r="W32" i="81"/>
  <c r="AR32" i="82"/>
  <c r="AH32" i="41"/>
  <c r="AQ32" i="41" s="1"/>
  <c r="Y34" i="86"/>
  <c r="X34" i="86"/>
  <c r="AN31" i="84"/>
  <c r="AI31" i="84"/>
  <c r="Y33" i="40"/>
  <c r="X33" i="40"/>
  <c r="Z33" i="40" s="1"/>
  <c r="Y33" i="95"/>
  <c r="X33" i="95"/>
  <c r="Z33" i="95" s="1"/>
  <c r="AR29" i="46"/>
  <c r="AH34" i="96"/>
  <c r="AQ34" i="96" s="1"/>
  <c r="AR32" i="25"/>
  <c r="Y34" i="48"/>
  <c r="X34" i="48"/>
  <c r="Z34" i="48" s="1"/>
  <c r="AE33" i="42"/>
  <c r="W34" i="42"/>
  <c r="AF33" i="42"/>
  <c r="AO33" i="42" s="1"/>
  <c r="AG33" i="42"/>
  <c r="AP33" i="42" s="1"/>
  <c r="Z33" i="31"/>
  <c r="AG32" i="33"/>
  <c r="AP32" i="33" s="1"/>
  <c r="AF32" i="33"/>
  <c r="AO32" i="33" s="1"/>
  <c r="W33" i="33"/>
  <c r="AE32" i="33"/>
  <c r="AR32" i="37"/>
  <c r="AI31" i="78"/>
  <c r="AN31" i="78"/>
  <c r="AI31" i="90"/>
  <c r="AN31" i="90"/>
  <c r="AH33" i="37"/>
  <c r="AQ33" i="37" s="1"/>
  <c r="AH33" i="26"/>
  <c r="AQ33" i="26" s="1"/>
  <c r="AR32" i="36"/>
  <c r="AN33" i="86"/>
  <c r="AI33" i="86"/>
  <c r="X31" i="27"/>
  <c r="Y31" i="27"/>
  <c r="Z31" i="27" s="1"/>
  <c r="AI32" i="40"/>
  <c r="AN32" i="40"/>
  <c r="Z32" i="32"/>
  <c r="X32" i="32"/>
  <c r="Y32" i="32"/>
  <c r="Y32" i="39"/>
  <c r="X32" i="39"/>
  <c r="Z32" i="39" s="1"/>
  <c r="AN31" i="39"/>
  <c r="AI31" i="39"/>
  <c r="AR30" i="81"/>
  <c r="AI31" i="74"/>
  <c r="AN31" i="74"/>
  <c r="AR29" i="89"/>
  <c r="AH31" i="94"/>
  <c r="AQ31" i="94" s="1"/>
  <c r="AI33" i="48"/>
  <c r="AN33" i="48"/>
  <c r="W34" i="25"/>
  <c r="AG33" i="25"/>
  <c r="AP33" i="25" s="1"/>
  <c r="AF33" i="25"/>
  <c r="AO33" i="25" s="1"/>
  <c r="AE33" i="25"/>
  <c r="AR32" i="87"/>
  <c r="AR32" i="43"/>
  <c r="AH33" i="30"/>
  <c r="AQ33" i="30" s="1"/>
  <c r="Z32" i="41"/>
  <c r="X32" i="84"/>
  <c r="Z32" i="84" s="1"/>
  <c r="Y32" i="84"/>
  <c r="AH33" i="82"/>
  <c r="AQ33" i="82" s="1"/>
  <c r="Y33" i="34"/>
  <c r="X33" i="34"/>
  <c r="AH33" i="36"/>
  <c r="AQ33" i="36" s="1"/>
  <c r="AN32" i="34"/>
  <c r="AI32" i="34"/>
  <c r="Z33" i="36"/>
  <c r="AN31" i="45"/>
  <c r="AI31" i="45"/>
  <c r="Y33" i="85"/>
  <c r="Z33" i="85" s="1"/>
  <c r="X33" i="85"/>
  <c r="AR32" i="31"/>
  <c r="AG30" i="35"/>
  <c r="AP30" i="35" s="1"/>
  <c r="AE30" i="35"/>
  <c r="W31" i="35"/>
  <c r="AF30" i="35"/>
  <c r="AO30" i="35" s="1"/>
  <c r="AG32" i="93"/>
  <c r="AP32" i="93" s="1"/>
  <c r="AE32" i="93"/>
  <c r="AF32" i="93"/>
  <c r="AO32" i="93" s="1"/>
  <c r="W33" i="93"/>
  <c r="AR31" i="41"/>
  <c r="W32" i="94"/>
  <c r="AE31" i="94"/>
  <c r="AG31" i="94"/>
  <c r="AP31" i="94" s="1"/>
  <c r="AF31" i="94"/>
  <c r="AO31" i="94" s="1"/>
  <c r="AR32" i="83"/>
  <c r="AF31" i="47"/>
  <c r="AO31" i="47" s="1"/>
  <c r="AE31" i="47"/>
  <c r="W32" i="47"/>
  <c r="AG31" i="47"/>
  <c r="AP31" i="47" s="1"/>
  <c r="X33" i="44"/>
  <c r="Y33" i="44"/>
  <c r="Y34" i="79"/>
  <c r="X34" i="79"/>
  <c r="AI31" i="32"/>
  <c r="AN31" i="32"/>
  <c r="Y33" i="73"/>
  <c r="X33" i="73"/>
  <c r="Z33" i="73" s="1"/>
  <c r="AI32" i="85"/>
  <c r="AN32" i="85"/>
  <c r="AH33" i="83"/>
  <c r="AQ33" i="83" s="1"/>
  <c r="AF33" i="76"/>
  <c r="AO33" i="76" s="1"/>
  <c r="AE33" i="76"/>
  <c r="AG33" i="76"/>
  <c r="AP33" i="76" s="1"/>
  <c r="W34" i="76"/>
  <c r="AR30" i="94"/>
  <c r="AH32" i="92"/>
  <c r="AQ32" i="92" s="1"/>
  <c r="AH30" i="89"/>
  <c r="AQ30" i="89" s="1"/>
  <c r="AR31" i="92"/>
  <c r="AH33" i="38"/>
  <c r="AQ33" i="38" s="1"/>
  <c r="AR32" i="30"/>
  <c r="X32" i="78"/>
  <c r="Z32" i="78" s="1"/>
  <c r="Y32" i="78"/>
  <c r="Y32" i="90"/>
  <c r="X32" i="90"/>
  <c r="AR33" i="96"/>
  <c r="Z33" i="30"/>
  <c r="AR32" i="38"/>
  <c r="AN33" i="79"/>
  <c r="AI33" i="79"/>
  <c r="X32" i="29"/>
  <c r="Y32" i="29"/>
  <c r="AI32" i="95"/>
  <c r="AN32" i="95"/>
  <c r="AI32" i="73"/>
  <c r="AN32" i="73"/>
  <c r="Y32" i="45"/>
  <c r="X32" i="45"/>
  <c r="Z32" i="45" s="1"/>
  <c r="Z33" i="83"/>
  <c r="AH30" i="46"/>
  <c r="AQ30" i="46" s="1"/>
  <c r="AF32" i="91"/>
  <c r="AO32" i="91" s="1"/>
  <c r="AE32" i="91"/>
  <c r="AG32" i="91"/>
  <c r="AP32" i="91" s="1"/>
  <c r="W33" i="91"/>
  <c r="AH33" i="87"/>
  <c r="AQ33" i="87" s="1"/>
  <c r="Z30" i="89"/>
  <c r="AR32" i="77"/>
  <c r="AH31" i="81"/>
  <c r="AQ31" i="81" s="1"/>
  <c r="AG33" i="28"/>
  <c r="AP33" i="28" s="1"/>
  <c r="AF33" i="28"/>
  <c r="AO33" i="28" s="1"/>
  <c r="W34" i="28"/>
  <c r="AE33" i="28"/>
  <c r="AH33" i="77"/>
  <c r="AQ33" i="77" s="1"/>
  <c r="AH33" i="43"/>
  <c r="AQ33" i="43" s="1"/>
  <c r="AI32" i="44"/>
  <c r="AN32" i="44"/>
  <c r="AI31" i="29"/>
  <c r="AN31" i="29"/>
  <c r="AN30" i="27"/>
  <c r="AI30" i="27"/>
  <c r="Z34" i="79" l="1"/>
  <c r="W35" i="79" s="1"/>
  <c r="AG34" i="79"/>
  <c r="AP34" i="79" s="1"/>
  <c r="AF34" i="79"/>
  <c r="AO34" i="79" s="1"/>
  <c r="AE34" i="79"/>
  <c r="AG33" i="73"/>
  <c r="AP33" i="73" s="1"/>
  <c r="AF33" i="73"/>
  <c r="AO33" i="73" s="1"/>
  <c r="AE33" i="73"/>
  <c r="W34" i="73"/>
  <c r="AF31" i="27"/>
  <c r="AO31" i="27" s="1"/>
  <c r="AG31" i="27"/>
  <c r="AP31" i="27" s="1"/>
  <c r="W32" i="27"/>
  <c r="AE31" i="27"/>
  <c r="AF32" i="78"/>
  <c r="AO32" i="78" s="1"/>
  <c r="AE32" i="78"/>
  <c r="W33" i="78"/>
  <c r="AG32" i="78"/>
  <c r="AP32" i="78" s="1"/>
  <c r="W34" i="30"/>
  <c r="AG33" i="30"/>
  <c r="AP33" i="30" s="1"/>
  <c r="AF33" i="30"/>
  <c r="AO33" i="30" s="1"/>
  <c r="AE33" i="30"/>
  <c r="AN32" i="91"/>
  <c r="AI32" i="91"/>
  <c r="AR32" i="73"/>
  <c r="AR33" i="79"/>
  <c r="AN31" i="47"/>
  <c r="AI31" i="47"/>
  <c r="AI31" i="94"/>
  <c r="AN31" i="94"/>
  <c r="Y31" i="35"/>
  <c r="X31" i="35"/>
  <c r="AH33" i="34"/>
  <c r="AQ33" i="34" s="1"/>
  <c r="AR31" i="74"/>
  <c r="AR32" i="40"/>
  <c r="AN32" i="33"/>
  <c r="AI32" i="33"/>
  <c r="AI32" i="75"/>
  <c r="AN32" i="75"/>
  <c r="AN33" i="37"/>
  <c r="AI33" i="37"/>
  <c r="X34" i="38"/>
  <c r="Y34" i="38"/>
  <c r="Y34" i="87"/>
  <c r="X34" i="87"/>
  <c r="Y34" i="43"/>
  <c r="X34" i="43"/>
  <c r="Z34" i="43" s="1"/>
  <c r="AH32" i="29"/>
  <c r="AQ32" i="29" s="1"/>
  <c r="AR30" i="27"/>
  <c r="AN30" i="35"/>
  <c r="AI30" i="35"/>
  <c r="Y34" i="25"/>
  <c r="X34" i="25"/>
  <c r="W33" i="39"/>
  <c r="AG32" i="39"/>
  <c r="AP32" i="39" s="1"/>
  <c r="AF32" i="39"/>
  <c r="AO32" i="39" s="1"/>
  <c r="AE32" i="39"/>
  <c r="AR31" i="90"/>
  <c r="W35" i="48"/>
  <c r="AE34" i="48"/>
  <c r="AG34" i="48"/>
  <c r="AP34" i="48" s="1"/>
  <c r="AF34" i="48"/>
  <c r="AO34" i="48" s="1"/>
  <c r="AE33" i="95"/>
  <c r="AF33" i="95"/>
  <c r="AO33" i="95" s="1"/>
  <c r="W34" i="95"/>
  <c r="AG33" i="95"/>
  <c r="AP33" i="95" s="1"/>
  <c r="AH34" i="86"/>
  <c r="AQ34" i="86" s="1"/>
  <c r="AN33" i="38"/>
  <c r="AI33" i="38"/>
  <c r="AI33" i="26"/>
  <c r="AN33" i="26"/>
  <c r="AN32" i="92"/>
  <c r="AI32" i="92"/>
  <c r="AN33" i="87"/>
  <c r="AI33" i="87"/>
  <c r="AN33" i="82"/>
  <c r="AI33" i="82"/>
  <c r="AG33" i="83"/>
  <c r="AP33" i="83" s="1"/>
  <c r="AF33" i="83"/>
  <c r="AO33" i="83" s="1"/>
  <c r="W34" i="83"/>
  <c r="AE33" i="83"/>
  <c r="AH32" i="90"/>
  <c r="AQ32" i="90" s="1"/>
  <c r="AI33" i="76"/>
  <c r="AN33" i="76"/>
  <c r="AH33" i="44"/>
  <c r="AQ33" i="44" s="1"/>
  <c r="AG33" i="85"/>
  <c r="AP33" i="85" s="1"/>
  <c r="AF33" i="85"/>
  <c r="AO33" i="85" s="1"/>
  <c r="AE33" i="85"/>
  <c r="W34" i="85"/>
  <c r="AR31" i="29"/>
  <c r="AH32" i="45"/>
  <c r="AQ32" i="45" s="1"/>
  <c r="AR32" i="95"/>
  <c r="AR31" i="32"/>
  <c r="Z33" i="44"/>
  <c r="X32" i="94"/>
  <c r="Y32" i="94"/>
  <c r="AN32" i="93"/>
  <c r="AI32" i="93"/>
  <c r="AR31" i="45"/>
  <c r="Z33" i="34"/>
  <c r="AH31" i="27"/>
  <c r="AQ31" i="27" s="1"/>
  <c r="Y33" i="33"/>
  <c r="X33" i="33"/>
  <c r="AH33" i="40"/>
  <c r="AQ33" i="40" s="1"/>
  <c r="Y33" i="80"/>
  <c r="X33" i="80"/>
  <c r="Y33" i="88"/>
  <c r="X33" i="88"/>
  <c r="AH32" i="74"/>
  <c r="AQ32" i="74" s="1"/>
  <c r="X31" i="46"/>
  <c r="Z31" i="46" s="1"/>
  <c r="Y31" i="46"/>
  <c r="AI33" i="43"/>
  <c r="AN33" i="43"/>
  <c r="AF32" i="45"/>
  <c r="AO32" i="45" s="1"/>
  <c r="AG32" i="45"/>
  <c r="AP32" i="45" s="1"/>
  <c r="AE32" i="45"/>
  <c r="W33" i="45"/>
  <c r="AN33" i="28"/>
  <c r="AI33" i="28"/>
  <c r="W31" i="89"/>
  <c r="AE30" i="89"/>
  <c r="AF30" i="89"/>
  <c r="AO30" i="89" s="1"/>
  <c r="AG30" i="89"/>
  <c r="AP30" i="89" s="1"/>
  <c r="X33" i="91"/>
  <c r="Y33" i="91"/>
  <c r="Z32" i="90"/>
  <c r="AR32" i="85"/>
  <c r="AH34" i="79"/>
  <c r="AQ34" i="79" s="1"/>
  <c r="AH32" i="84"/>
  <c r="AQ32" i="84" s="1"/>
  <c r="AI33" i="25"/>
  <c r="AN33" i="25"/>
  <c r="AR33" i="48"/>
  <c r="AR31" i="39"/>
  <c r="AH32" i="32"/>
  <c r="AQ32" i="32" s="1"/>
  <c r="AR31" i="78"/>
  <c r="X34" i="42"/>
  <c r="Y34" i="42"/>
  <c r="Z34" i="86"/>
  <c r="AN31" i="81"/>
  <c r="AI31" i="81"/>
  <c r="AN32" i="80"/>
  <c r="AI32" i="80"/>
  <c r="Z32" i="74"/>
  <c r="Z35" i="96"/>
  <c r="X35" i="96"/>
  <c r="Y35" i="96"/>
  <c r="AN33" i="77"/>
  <c r="AI33" i="77"/>
  <c r="Y34" i="82"/>
  <c r="Z34" i="82" s="1"/>
  <c r="X34" i="82"/>
  <c r="Y34" i="76"/>
  <c r="X34" i="76"/>
  <c r="AH33" i="73"/>
  <c r="AQ33" i="73" s="1"/>
  <c r="AG33" i="36"/>
  <c r="AP33" i="36" s="1"/>
  <c r="AE33" i="36"/>
  <c r="AF33" i="36"/>
  <c r="AO33" i="36" s="1"/>
  <c r="W34" i="36"/>
  <c r="AG32" i="84"/>
  <c r="AP32" i="84" s="1"/>
  <c r="AF32" i="84"/>
  <c r="AO32" i="84" s="1"/>
  <c r="W33" i="84"/>
  <c r="AE32" i="84"/>
  <c r="AF32" i="32"/>
  <c r="AO32" i="32" s="1"/>
  <c r="AE32" i="32"/>
  <c r="W33" i="32"/>
  <c r="AG32" i="32"/>
  <c r="AP32" i="32" s="1"/>
  <c r="AR33" i="86"/>
  <c r="AI33" i="42"/>
  <c r="AN33" i="42"/>
  <c r="AG33" i="40"/>
  <c r="AP33" i="40" s="1"/>
  <c r="AF33" i="40"/>
  <c r="AO33" i="40" s="1"/>
  <c r="AE33" i="40"/>
  <c r="W34" i="40"/>
  <c r="AN32" i="88"/>
  <c r="AI32" i="88"/>
  <c r="Y33" i="92"/>
  <c r="X33" i="92"/>
  <c r="Z33" i="92" s="1"/>
  <c r="AR32" i="44"/>
  <c r="Z34" i="28"/>
  <c r="X34" i="28"/>
  <c r="Y34" i="28"/>
  <c r="Z32" i="29"/>
  <c r="AH32" i="78"/>
  <c r="AQ32" i="78" s="1"/>
  <c r="X32" i="47"/>
  <c r="Y32" i="47"/>
  <c r="X33" i="93"/>
  <c r="Z33" i="93" s="1"/>
  <c r="Y33" i="93"/>
  <c r="AH33" i="85"/>
  <c r="AQ33" i="85" s="1"/>
  <c r="AR32" i="34"/>
  <c r="W33" i="41"/>
  <c r="AG32" i="41"/>
  <c r="AP32" i="41" s="1"/>
  <c r="AF32" i="41"/>
  <c r="AO32" i="41" s="1"/>
  <c r="AE32" i="41"/>
  <c r="AH32" i="39"/>
  <c r="AQ32" i="39" s="1"/>
  <c r="AE33" i="31"/>
  <c r="W34" i="31"/>
  <c r="AG33" i="31"/>
  <c r="AP33" i="31" s="1"/>
  <c r="AF33" i="31"/>
  <c r="AO33" i="31" s="1"/>
  <c r="AH34" i="48"/>
  <c r="AQ34" i="48" s="1"/>
  <c r="AH33" i="95"/>
  <c r="AQ33" i="95" s="1"/>
  <c r="AR31" i="84"/>
  <c r="Z32" i="81"/>
  <c r="Y32" i="81"/>
  <c r="X32" i="81"/>
  <c r="Y33" i="75"/>
  <c r="X33" i="75"/>
  <c r="Y34" i="37"/>
  <c r="Z34" i="37" s="1"/>
  <c r="X34" i="37"/>
  <c r="AN34" i="96"/>
  <c r="AI34" i="96"/>
  <c r="X34" i="26"/>
  <c r="Z34" i="26" s="1"/>
  <c r="Y34" i="26"/>
  <c r="AI30" i="46"/>
  <c r="AN30" i="46"/>
  <c r="X34" i="77"/>
  <c r="Y34" i="77"/>
  <c r="Z33" i="33" l="1"/>
  <c r="Z34" i="38"/>
  <c r="Z34" i="25"/>
  <c r="Z33" i="80"/>
  <c r="W34" i="80" s="1"/>
  <c r="Z31" i="35"/>
  <c r="AG31" i="35" s="1"/>
  <c r="AP31" i="35" s="1"/>
  <c r="W32" i="35"/>
  <c r="AE33" i="33"/>
  <c r="AG33" i="33"/>
  <c r="AP33" i="33" s="1"/>
  <c r="W34" i="33"/>
  <c r="AF33" i="33"/>
  <c r="AO33" i="33" s="1"/>
  <c r="AF34" i="38"/>
  <c r="AO34" i="38" s="1"/>
  <c r="W35" i="38"/>
  <c r="AG34" i="38"/>
  <c r="AP34" i="38" s="1"/>
  <c r="AE34" i="38"/>
  <c r="AE34" i="43"/>
  <c r="AG34" i="43"/>
  <c r="AP34" i="43" s="1"/>
  <c r="W35" i="43"/>
  <c r="AF34" i="43"/>
  <c r="AO34" i="43" s="1"/>
  <c r="AE34" i="25"/>
  <c r="W35" i="25"/>
  <c r="AG34" i="25"/>
  <c r="AP34" i="25" s="1"/>
  <c r="AF34" i="25"/>
  <c r="AO34" i="25" s="1"/>
  <c r="AG33" i="80"/>
  <c r="AP33" i="80" s="1"/>
  <c r="AE33" i="80"/>
  <c r="AF33" i="80"/>
  <c r="AO33" i="80" s="1"/>
  <c r="AR32" i="88"/>
  <c r="AH34" i="26"/>
  <c r="AQ34" i="26" s="1"/>
  <c r="W35" i="37"/>
  <c r="AG34" i="37"/>
  <c r="AP34" i="37" s="1"/>
  <c r="AF34" i="37"/>
  <c r="AO34" i="37" s="1"/>
  <c r="AE34" i="37"/>
  <c r="AG32" i="81"/>
  <c r="AP32" i="81" s="1"/>
  <c r="AF32" i="81"/>
  <c r="AO32" i="81" s="1"/>
  <c r="W33" i="81"/>
  <c r="AE32" i="81"/>
  <c r="AH33" i="93"/>
  <c r="AQ33" i="93" s="1"/>
  <c r="AH34" i="28"/>
  <c r="AQ34" i="28" s="1"/>
  <c r="AF33" i="92"/>
  <c r="AO33" i="92" s="1"/>
  <c r="W34" i="92"/>
  <c r="AG33" i="92"/>
  <c r="AP33" i="92" s="1"/>
  <c r="AE33" i="92"/>
  <c r="AF35" i="96"/>
  <c r="AO35" i="96" s="1"/>
  <c r="W36" i="96"/>
  <c r="AE35" i="96"/>
  <c r="AG35" i="96"/>
  <c r="AP35" i="96" s="1"/>
  <c r="W35" i="86"/>
  <c r="AG34" i="86"/>
  <c r="AP34" i="86" s="1"/>
  <c r="AF34" i="86"/>
  <c r="AO34" i="86" s="1"/>
  <c r="AE34" i="86"/>
  <c r="AH31" i="46"/>
  <c r="AQ31" i="46" s="1"/>
  <c r="AH33" i="33"/>
  <c r="AQ33" i="33" s="1"/>
  <c r="AN33" i="85"/>
  <c r="AI33" i="85"/>
  <c r="AR32" i="92"/>
  <c r="AI34" i="48"/>
  <c r="AN34" i="48"/>
  <c r="Y33" i="78"/>
  <c r="X33" i="78"/>
  <c r="Z33" i="78" s="1"/>
  <c r="AE32" i="74"/>
  <c r="W33" i="74"/>
  <c r="AF32" i="74"/>
  <c r="AO32" i="74" s="1"/>
  <c r="AG32" i="74"/>
  <c r="AP32" i="74" s="1"/>
  <c r="AH33" i="91"/>
  <c r="AQ33" i="91" s="1"/>
  <c r="X31" i="89"/>
  <c r="Y31" i="89"/>
  <c r="Z31" i="89" s="1"/>
  <c r="AE31" i="46"/>
  <c r="W32" i="46"/>
  <c r="AG31" i="46"/>
  <c r="AP31" i="46" s="1"/>
  <c r="AF31" i="46"/>
  <c r="AO31" i="46" s="1"/>
  <c r="AH33" i="88"/>
  <c r="AQ33" i="88" s="1"/>
  <c r="X34" i="95"/>
  <c r="Y34" i="95"/>
  <c r="AR30" i="35"/>
  <c r="AH34" i="87"/>
  <c r="AQ34" i="87" s="1"/>
  <c r="AR33" i="37"/>
  <c r="AI32" i="78"/>
  <c r="AN32" i="78"/>
  <c r="AI34" i="79"/>
  <c r="AN34" i="79"/>
  <c r="AH34" i="77"/>
  <c r="AQ34" i="77" s="1"/>
  <c r="AH33" i="75"/>
  <c r="AQ33" i="75" s="1"/>
  <c r="W34" i="93"/>
  <c r="AG33" i="93"/>
  <c r="AP33" i="93" s="1"/>
  <c r="AF33" i="93"/>
  <c r="AO33" i="93" s="1"/>
  <c r="AE33" i="93"/>
  <c r="Y33" i="32"/>
  <c r="X33" i="32"/>
  <c r="AH34" i="76"/>
  <c r="AQ34" i="76" s="1"/>
  <c r="AR33" i="77"/>
  <c r="AR32" i="80"/>
  <c r="AH34" i="42"/>
  <c r="AQ34" i="42" s="1"/>
  <c r="Z33" i="91"/>
  <c r="AR33" i="28"/>
  <c r="AF33" i="34"/>
  <c r="AO33" i="34" s="1"/>
  <c r="AG33" i="34"/>
  <c r="AP33" i="34" s="1"/>
  <c r="AE33" i="34"/>
  <c r="W34" i="34"/>
  <c r="AH32" i="94"/>
  <c r="AQ32" i="94" s="1"/>
  <c r="AR33" i="82"/>
  <c r="X35" i="48"/>
  <c r="Z35" i="48" s="1"/>
  <c r="Y35" i="48"/>
  <c r="AR31" i="94"/>
  <c r="AN33" i="36"/>
  <c r="AI33" i="36"/>
  <c r="Z34" i="77"/>
  <c r="Y33" i="41"/>
  <c r="X33" i="41"/>
  <c r="AH32" i="47"/>
  <c r="AQ32" i="47" s="1"/>
  <c r="AR33" i="42"/>
  <c r="AI32" i="32"/>
  <c r="AN32" i="32"/>
  <c r="Z34" i="42"/>
  <c r="Z33" i="88"/>
  <c r="Z32" i="94"/>
  <c r="AR33" i="76"/>
  <c r="AR33" i="26"/>
  <c r="AN33" i="95"/>
  <c r="AI33" i="95"/>
  <c r="X33" i="39"/>
  <c r="Y33" i="39"/>
  <c r="Z34" i="87"/>
  <c r="AR31" i="47"/>
  <c r="AR32" i="91"/>
  <c r="X34" i="30"/>
  <c r="Z34" i="30" s="1"/>
  <c r="Y34" i="30"/>
  <c r="Y34" i="73"/>
  <c r="X34" i="73"/>
  <c r="AE34" i="26"/>
  <c r="W35" i="26"/>
  <c r="AG34" i="26"/>
  <c r="AP34" i="26" s="1"/>
  <c r="AF34" i="26"/>
  <c r="AO34" i="26" s="1"/>
  <c r="Y33" i="84"/>
  <c r="Z33" i="84" s="1"/>
  <c r="X33" i="84"/>
  <c r="AR34" i="96"/>
  <c r="AR30" i="46"/>
  <c r="AH34" i="37"/>
  <c r="AQ34" i="37" s="1"/>
  <c r="AH32" i="81"/>
  <c r="AQ32" i="81" s="1"/>
  <c r="Y34" i="31"/>
  <c r="X34" i="31"/>
  <c r="Z32" i="47"/>
  <c r="AG32" i="29"/>
  <c r="AP32" i="29" s="1"/>
  <c r="AF32" i="29"/>
  <c r="AO32" i="29" s="1"/>
  <c r="AE32" i="29"/>
  <c r="W33" i="29"/>
  <c r="AH33" i="92"/>
  <c r="AQ33" i="92" s="1"/>
  <c r="X34" i="40"/>
  <c r="Z34" i="40" s="1"/>
  <c r="Y34" i="40"/>
  <c r="Z34" i="76"/>
  <c r="AR31" i="81"/>
  <c r="AR33" i="25"/>
  <c r="X33" i="45"/>
  <c r="Y33" i="45"/>
  <c r="AR33" i="43"/>
  <c r="AH33" i="80"/>
  <c r="AQ33" i="80" s="1"/>
  <c r="AE33" i="44"/>
  <c r="AF33" i="44"/>
  <c r="AO33" i="44" s="1"/>
  <c r="AG33" i="44"/>
  <c r="AP33" i="44" s="1"/>
  <c r="W34" i="44"/>
  <c r="AN33" i="83"/>
  <c r="AI33" i="83"/>
  <c r="AR33" i="87"/>
  <c r="AR33" i="38"/>
  <c r="AH34" i="25"/>
  <c r="AQ34" i="25" s="1"/>
  <c r="AH34" i="43"/>
  <c r="AQ34" i="43" s="1"/>
  <c r="AR32" i="75"/>
  <c r="AH31" i="35"/>
  <c r="AQ31" i="35" s="1"/>
  <c r="AN31" i="27"/>
  <c r="AI31" i="27"/>
  <c r="AN33" i="73"/>
  <c r="AI33" i="73"/>
  <c r="W35" i="28"/>
  <c r="AE34" i="28"/>
  <c r="AG34" i="28"/>
  <c r="AP34" i="28" s="1"/>
  <c r="AF34" i="28"/>
  <c r="AO34" i="28" s="1"/>
  <c r="W35" i="82"/>
  <c r="AG34" i="82"/>
  <c r="AP34" i="82" s="1"/>
  <c r="AF34" i="82"/>
  <c r="AO34" i="82" s="1"/>
  <c r="AE34" i="82"/>
  <c r="Z33" i="75"/>
  <c r="AI33" i="31"/>
  <c r="AN33" i="31"/>
  <c r="AI32" i="41"/>
  <c r="AN32" i="41"/>
  <c r="AN33" i="40"/>
  <c r="AI33" i="40"/>
  <c r="AN32" i="84"/>
  <c r="AI32" i="84"/>
  <c r="X34" i="36"/>
  <c r="Z34" i="36" s="1"/>
  <c r="Y34" i="36"/>
  <c r="AH34" i="82"/>
  <c r="AQ34" i="82" s="1"/>
  <c r="AH35" i="96"/>
  <c r="AQ35" i="96" s="1"/>
  <c r="AE32" i="90"/>
  <c r="W33" i="90"/>
  <c r="AF32" i="90"/>
  <c r="AO32" i="90" s="1"/>
  <c r="AG32" i="90"/>
  <c r="AP32" i="90" s="1"/>
  <c r="AI30" i="89"/>
  <c r="AN30" i="89"/>
  <c r="AI32" i="45"/>
  <c r="AN32" i="45"/>
  <c r="AR32" i="93"/>
  <c r="X34" i="85"/>
  <c r="Z34" i="85" s="1"/>
  <c r="Y34" i="85"/>
  <c r="Y34" i="83"/>
  <c r="X34" i="83"/>
  <c r="Z34" i="83" s="1"/>
  <c r="AI32" i="39"/>
  <c r="AN32" i="39"/>
  <c r="AH34" i="38"/>
  <c r="AQ34" i="38" s="1"/>
  <c r="AR32" i="33"/>
  <c r="AI33" i="30"/>
  <c r="AN33" i="30"/>
  <c r="X32" i="27"/>
  <c r="Y32" i="27"/>
  <c r="Y35" i="79"/>
  <c r="X35" i="79"/>
  <c r="Z33" i="41" l="1"/>
  <c r="AE31" i="35"/>
  <c r="AF31" i="35"/>
  <c r="AO31" i="35" s="1"/>
  <c r="Z34" i="31"/>
  <c r="AE34" i="31" s="1"/>
  <c r="AE33" i="41"/>
  <c r="W34" i="41"/>
  <c r="AF33" i="41"/>
  <c r="AO33" i="41" s="1"/>
  <c r="AG33" i="41"/>
  <c r="AP33" i="41" s="1"/>
  <c r="AF31" i="89"/>
  <c r="AO31" i="89" s="1"/>
  <c r="AE31" i="89"/>
  <c r="AG31" i="89"/>
  <c r="AP31" i="89" s="1"/>
  <c r="W32" i="89"/>
  <c r="W36" i="48"/>
  <c r="AF35" i="48"/>
  <c r="AO35" i="48" s="1"/>
  <c r="AE35" i="48"/>
  <c r="AG35" i="48"/>
  <c r="AP35" i="48" s="1"/>
  <c r="AG34" i="31"/>
  <c r="AP34" i="31" s="1"/>
  <c r="AF34" i="31"/>
  <c r="AO34" i="31" s="1"/>
  <c r="W34" i="84"/>
  <c r="AE33" i="84"/>
  <c r="AG33" i="84"/>
  <c r="AP33" i="84" s="1"/>
  <c r="AF33" i="84"/>
  <c r="AO33" i="84" s="1"/>
  <c r="W35" i="83"/>
  <c r="AG34" i="83"/>
  <c r="AP34" i="83" s="1"/>
  <c r="AF34" i="83"/>
  <c r="AO34" i="83" s="1"/>
  <c r="AE34" i="83"/>
  <c r="AI34" i="26"/>
  <c r="AN34" i="26"/>
  <c r="AR32" i="39"/>
  <c r="W35" i="85"/>
  <c r="AG34" i="85"/>
  <c r="AP34" i="85" s="1"/>
  <c r="AE34" i="85"/>
  <c r="AF34" i="85"/>
  <c r="AO34" i="85" s="1"/>
  <c r="AR30" i="89"/>
  <c r="AH35" i="79"/>
  <c r="AQ35" i="79" s="1"/>
  <c r="AR33" i="31"/>
  <c r="Y35" i="82"/>
  <c r="X35" i="82"/>
  <c r="AR33" i="73"/>
  <c r="AH34" i="40"/>
  <c r="AQ34" i="40" s="1"/>
  <c r="AG32" i="47"/>
  <c r="AP32" i="47" s="1"/>
  <c r="AF32" i="47"/>
  <c r="AO32" i="47" s="1"/>
  <c r="W33" i="47"/>
  <c r="AE32" i="47"/>
  <c r="AH33" i="84"/>
  <c r="AQ33" i="84" s="1"/>
  <c r="Z35" i="26"/>
  <c r="X35" i="26"/>
  <c r="Y35" i="26"/>
  <c r="AH34" i="30"/>
  <c r="AQ34" i="30" s="1"/>
  <c r="W35" i="87"/>
  <c r="AG34" i="87"/>
  <c r="AP34" i="87" s="1"/>
  <c r="AF34" i="87"/>
  <c r="AO34" i="87" s="1"/>
  <c r="AE34" i="87"/>
  <c r="AG34" i="42"/>
  <c r="AP34" i="42" s="1"/>
  <c r="AF34" i="42"/>
  <c r="AO34" i="42" s="1"/>
  <c r="AE34" i="42"/>
  <c r="W35" i="42"/>
  <c r="AN33" i="34"/>
  <c r="AI33" i="34"/>
  <c r="AR33" i="85"/>
  <c r="AI34" i="86"/>
  <c r="AN34" i="86"/>
  <c r="AI34" i="37"/>
  <c r="AN34" i="37"/>
  <c r="X35" i="38"/>
  <c r="Y35" i="38"/>
  <c r="W35" i="40"/>
  <c r="AG34" i="40"/>
  <c r="AP34" i="40" s="1"/>
  <c r="AE34" i="40"/>
  <c r="AF34" i="40"/>
  <c r="AO34" i="40" s="1"/>
  <c r="AR33" i="30"/>
  <c r="X33" i="29"/>
  <c r="Z33" i="29" s="1"/>
  <c r="Y33" i="29"/>
  <c r="AH34" i="73"/>
  <c r="AQ34" i="73" s="1"/>
  <c r="AH33" i="39"/>
  <c r="AQ33" i="39" s="1"/>
  <c r="AR32" i="32"/>
  <c r="AR33" i="36"/>
  <c r="AH33" i="32"/>
  <c r="AQ33" i="32" s="1"/>
  <c r="Y32" i="46"/>
  <c r="X32" i="46"/>
  <c r="Z32" i="46" s="1"/>
  <c r="X36" i="96"/>
  <c r="Z36" i="96" s="1"/>
  <c r="Y36" i="96"/>
  <c r="AN32" i="81"/>
  <c r="AI32" i="81"/>
  <c r="Y35" i="25"/>
  <c r="Z35" i="25" s="1"/>
  <c r="X35" i="25"/>
  <c r="AI34" i="43"/>
  <c r="AN34" i="43"/>
  <c r="AR33" i="40"/>
  <c r="AG33" i="75"/>
  <c r="AP33" i="75" s="1"/>
  <c r="AF33" i="75"/>
  <c r="AO33" i="75" s="1"/>
  <c r="AE33" i="75"/>
  <c r="W34" i="75"/>
  <c r="AR33" i="83"/>
  <c r="AH35" i="48"/>
  <c r="AQ35" i="48" s="1"/>
  <c r="AN35" i="96"/>
  <c r="AI35" i="96"/>
  <c r="AI33" i="80"/>
  <c r="AN33" i="80"/>
  <c r="AI31" i="35"/>
  <c r="AN31" i="35"/>
  <c r="Z35" i="79"/>
  <c r="AR32" i="45"/>
  <c r="Y33" i="90"/>
  <c r="X33" i="90"/>
  <c r="Z33" i="90" s="1"/>
  <c r="AI34" i="82"/>
  <c r="AN34" i="82"/>
  <c r="AR31" i="27"/>
  <c r="AH34" i="85"/>
  <c r="AQ34" i="85" s="1"/>
  <c r="AI32" i="90"/>
  <c r="AN32" i="90"/>
  <c r="AH34" i="36"/>
  <c r="AQ34" i="36" s="1"/>
  <c r="AI34" i="28"/>
  <c r="AN34" i="28"/>
  <c r="AN32" i="29"/>
  <c r="AI32" i="29"/>
  <c r="Z33" i="39"/>
  <c r="Y34" i="93"/>
  <c r="X34" i="93"/>
  <c r="Z34" i="93" s="1"/>
  <c r="AR34" i="79"/>
  <c r="AI31" i="46"/>
  <c r="AN31" i="46"/>
  <c r="Y33" i="74"/>
  <c r="X33" i="74"/>
  <c r="AR34" i="48"/>
  <c r="X33" i="81"/>
  <c r="Y33" i="81"/>
  <c r="Z33" i="81" s="1"/>
  <c r="AI34" i="25"/>
  <c r="AN34" i="25"/>
  <c r="AI34" i="38"/>
  <c r="AN34" i="38"/>
  <c r="X34" i="33"/>
  <c r="Y34" i="33"/>
  <c r="AN33" i="44"/>
  <c r="AI33" i="44"/>
  <c r="AH34" i="31"/>
  <c r="AQ34" i="31" s="1"/>
  <c r="AG33" i="78"/>
  <c r="AP33" i="78" s="1"/>
  <c r="AF33" i="78"/>
  <c r="AO33" i="78" s="1"/>
  <c r="AE33" i="78"/>
  <c r="W34" i="78"/>
  <c r="Y34" i="44"/>
  <c r="X34" i="44"/>
  <c r="Z34" i="44" s="1"/>
  <c r="AH33" i="45"/>
  <c r="AQ33" i="45" s="1"/>
  <c r="AG34" i="76"/>
  <c r="AP34" i="76" s="1"/>
  <c r="AF34" i="76"/>
  <c r="AO34" i="76" s="1"/>
  <c r="W35" i="76"/>
  <c r="AE34" i="76"/>
  <c r="Z34" i="73"/>
  <c r="AR33" i="95"/>
  <c r="AF32" i="94"/>
  <c r="AO32" i="94" s="1"/>
  <c r="AE32" i="94"/>
  <c r="W33" i="94"/>
  <c r="AG32" i="94"/>
  <c r="AP32" i="94" s="1"/>
  <c r="AH33" i="41"/>
  <c r="AQ33" i="41" s="1"/>
  <c r="X34" i="34"/>
  <c r="Z34" i="34" s="1"/>
  <c r="Y34" i="34"/>
  <c r="Z33" i="32"/>
  <c r="AH34" i="95"/>
  <c r="AQ34" i="95" s="1"/>
  <c r="AI32" i="74"/>
  <c r="AN32" i="74"/>
  <c r="X35" i="86"/>
  <c r="Y35" i="86"/>
  <c r="Y35" i="37"/>
  <c r="Z35" i="37" s="1"/>
  <c r="X35" i="37"/>
  <c r="Y34" i="80"/>
  <c r="X34" i="80"/>
  <c r="AF34" i="30"/>
  <c r="AO34" i="30" s="1"/>
  <c r="AE34" i="30"/>
  <c r="W35" i="30"/>
  <c r="AG34" i="30"/>
  <c r="AP34" i="30" s="1"/>
  <c r="W35" i="77"/>
  <c r="AG34" i="77"/>
  <c r="AP34" i="77" s="1"/>
  <c r="AE34" i="77"/>
  <c r="AF34" i="77"/>
  <c r="AO34" i="77" s="1"/>
  <c r="Y34" i="92"/>
  <c r="X34" i="92"/>
  <c r="Z34" i="92" s="1"/>
  <c r="AH32" i="27"/>
  <c r="AQ32" i="27" s="1"/>
  <c r="AF34" i="36"/>
  <c r="AO34" i="36" s="1"/>
  <c r="W35" i="36"/>
  <c r="AG34" i="36"/>
  <c r="AP34" i="36" s="1"/>
  <c r="AE34" i="36"/>
  <c r="AR32" i="41"/>
  <c r="Z32" i="27"/>
  <c r="AH34" i="83"/>
  <c r="AQ34" i="83" s="1"/>
  <c r="AR32" i="84"/>
  <c r="Y35" i="28"/>
  <c r="X35" i="28"/>
  <c r="Z35" i="28" s="1"/>
  <c r="Z33" i="45"/>
  <c r="W34" i="88"/>
  <c r="AG33" i="88"/>
  <c r="AP33" i="88" s="1"/>
  <c r="AF33" i="88"/>
  <c r="AO33" i="88" s="1"/>
  <c r="AE33" i="88"/>
  <c r="AG33" i="91"/>
  <c r="AP33" i="91" s="1"/>
  <c r="AF33" i="91"/>
  <c r="AO33" i="91" s="1"/>
  <c r="W34" i="91"/>
  <c r="AE33" i="91"/>
  <c r="AI33" i="93"/>
  <c r="AN33" i="93"/>
  <c r="AR32" i="78"/>
  <c r="Z34" i="95"/>
  <c r="AH31" i="89"/>
  <c r="AQ31" i="89" s="1"/>
  <c r="AH33" i="78"/>
  <c r="AQ33" i="78" s="1"/>
  <c r="AI33" i="92"/>
  <c r="AN33" i="92"/>
  <c r="X35" i="43"/>
  <c r="Y35" i="43"/>
  <c r="AN33" i="33"/>
  <c r="AI33" i="33"/>
  <c r="Y32" i="35"/>
  <c r="X32" i="35"/>
  <c r="Z32" i="35" s="1"/>
  <c r="Z35" i="43" l="1"/>
  <c r="Z35" i="86"/>
  <c r="W35" i="31"/>
  <c r="Z34" i="80"/>
  <c r="AF34" i="80" s="1"/>
  <c r="AO34" i="80" s="1"/>
  <c r="AG35" i="43"/>
  <c r="AP35" i="43" s="1"/>
  <c r="AF35" i="43"/>
  <c r="AO35" i="43" s="1"/>
  <c r="AE35" i="43"/>
  <c r="W36" i="43"/>
  <c r="AE35" i="28"/>
  <c r="AF35" i="28"/>
  <c r="AO35" i="28" s="1"/>
  <c r="W36" i="28"/>
  <c r="AG35" i="28"/>
  <c r="AP35" i="28" s="1"/>
  <c r="AE35" i="37"/>
  <c r="W36" i="37"/>
  <c r="AF35" i="37"/>
  <c r="AO35" i="37" s="1"/>
  <c r="AG35" i="37"/>
  <c r="AP35" i="37" s="1"/>
  <c r="AE34" i="80"/>
  <c r="W35" i="80"/>
  <c r="AE32" i="35"/>
  <c r="W33" i="35"/>
  <c r="AF32" i="35"/>
  <c r="AO32" i="35" s="1"/>
  <c r="AG32" i="35"/>
  <c r="AP32" i="35" s="1"/>
  <c r="AE35" i="86"/>
  <c r="W36" i="86"/>
  <c r="AF35" i="86"/>
  <c r="AO35" i="86" s="1"/>
  <c r="AG35" i="86"/>
  <c r="AP35" i="86" s="1"/>
  <c r="AG34" i="44"/>
  <c r="AP34" i="44" s="1"/>
  <c r="AF34" i="44"/>
  <c r="AO34" i="44" s="1"/>
  <c r="AE34" i="44"/>
  <c r="W35" i="44"/>
  <c r="AG35" i="25"/>
  <c r="AP35" i="25" s="1"/>
  <c r="AF35" i="25"/>
  <c r="AO35" i="25" s="1"/>
  <c r="AE35" i="25"/>
  <c r="W36" i="25"/>
  <c r="AF34" i="92"/>
  <c r="AO34" i="92" s="1"/>
  <c r="AG34" i="92"/>
  <c r="AP34" i="92" s="1"/>
  <c r="W35" i="92"/>
  <c r="AE34" i="92"/>
  <c r="AF34" i="34"/>
  <c r="AO34" i="34" s="1"/>
  <c r="AG34" i="34"/>
  <c r="AP34" i="34" s="1"/>
  <c r="W35" i="34"/>
  <c r="AE34" i="34"/>
  <c r="W35" i="95"/>
  <c r="AG34" i="95"/>
  <c r="AP34" i="95" s="1"/>
  <c r="AF34" i="95"/>
  <c r="AO34" i="95" s="1"/>
  <c r="AE34" i="95"/>
  <c r="AN33" i="91"/>
  <c r="AI33" i="91"/>
  <c r="W35" i="73"/>
  <c r="AG34" i="73"/>
  <c r="AP34" i="73" s="1"/>
  <c r="AE34" i="73"/>
  <c r="AF34" i="73"/>
  <c r="AO34" i="73" s="1"/>
  <c r="AR33" i="44"/>
  <c r="AR34" i="38"/>
  <c r="AR31" i="46"/>
  <c r="AE33" i="39"/>
  <c r="W34" i="39"/>
  <c r="AF33" i="39"/>
  <c r="AO33" i="39" s="1"/>
  <c r="AG33" i="39"/>
  <c r="AP33" i="39" s="1"/>
  <c r="AR33" i="80"/>
  <c r="AN33" i="75"/>
  <c r="AI33" i="75"/>
  <c r="AR34" i="43"/>
  <c r="AH35" i="38"/>
  <c r="AQ35" i="38" s="1"/>
  <c r="AN34" i="42"/>
  <c r="AI34" i="42"/>
  <c r="AI34" i="83"/>
  <c r="AN34" i="83"/>
  <c r="AN34" i="31"/>
  <c r="AI34" i="31"/>
  <c r="W34" i="81"/>
  <c r="AG33" i="81"/>
  <c r="AP33" i="81" s="1"/>
  <c r="AF33" i="81"/>
  <c r="AO33" i="81" s="1"/>
  <c r="AE33" i="81"/>
  <c r="AR33" i="33"/>
  <c r="AR33" i="92"/>
  <c r="X34" i="91"/>
  <c r="Y34" i="91"/>
  <c r="AI34" i="77"/>
  <c r="AN34" i="77"/>
  <c r="Y35" i="30"/>
  <c r="X35" i="30"/>
  <c r="Z35" i="30" s="1"/>
  <c r="AH35" i="37"/>
  <c r="AQ35" i="37" s="1"/>
  <c r="X33" i="94"/>
  <c r="Z33" i="94" s="1"/>
  <c r="Y33" i="94"/>
  <c r="AN34" i="76"/>
  <c r="AI34" i="76"/>
  <c r="AR32" i="29"/>
  <c r="AR35" i="96"/>
  <c r="AH35" i="25"/>
  <c r="AQ35" i="25" s="1"/>
  <c r="AH36" i="96"/>
  <c r="AQ36" i="96" s="1"/>
  <c r="AI34" i="40"/>
  <c r="AN34" i="40"/>
  <c r="Z35" i="38"/>
  <c r="Y35" i="87"/>
  <c r="X35" i="87"/>
  <c r="Y35" i="85"/>
  <c r="X35" i="85"/>
  <c r="Z35" i="85" s="1"/>
  <c r="AI33" i="84"/>
  <c r="AN33" i="84"/>
  <c r="Y36" i="48"/>
  <c r="X36" i="48"/>
  <c r="Z36" i="48" s="1"/>
  <c r="X34" i="88"/>
  <c r="Y34" i="88"/>
  <c r="Z34" i="88" s="1"/>
  <c r="W33" i="27"/>
  <c r="AG32" i="27"/>
  <c r="AP32" i="27" s="1"/>
  <c r="AF32" i="27"/>
  <c r="AO32" i="27" s="1"/>
  <c r="AE32" i="27"/>
  <c r="Y35" i="36"/>
  <c r="X35" i="36"/>
  <c r="AI34" i="30"/>
  <c r="AN34" i="30"/>
  <c r="AR32" i="74"/>
  <c r="AG33" i="32"/>
  <c r="AP33" i="32" s="1"/>
  <c r="AF33" i="32"/>
  <c r="AO33" i="32" s="1"/>
  <c r="AE33" i="32"/>
  <c r="W34" i="32"/>
  <c r="AI32" i="94"/>
  <c r="AN32" i="94"/>
  <c r="AR34" i="25"/>
  <c r="AH33" i="74"/>
  <c r="AQ33" i="74" s="1"/>
  <c r="AR34" i="82"/>
  <c r="AE35" i="79"/>
  <c r="AF35" i="79"/>
  <c r="AO35" i="79" s="1"/>
  <c r="W36" i="79"/>
  <c r="AG35" i="79"/>
  <c r="AP35" i="79" s="1"/>
  <c r="W37" i="96"/>
  <c r="AG36" i="96"/>
  <c r="AP36" i="96" s="1"/>
  <c r="AF36" i="96"/>
  <c r="AO36" i="96" s="1"/>
  <c r="AE36" i="96"/>
  <c r="AH33" i="29"/>
  <c r="AQ33" i="29" s="1"/>
  <c r="AR33" i="34"/>
  <c r="AH35" i="26"/>
  <c r="AQ35" i="26" s="1"/>
  <c r="W34" i="45"/>
  <c r="AG33" i="45"/>
  <c r="AP33" i="45" s="1"/>
  <c r="AE33" i="45"/>
  <c r="AF33" i="45"/>
  <c r="AO33" i="45" s="1"/>
  <c r="AH34" i="92"/>
  <c r="AQ34" i="92" s="1"/>
  <c r="X35" i="76"/>
  <c r="Z35" i="76" s="1"/>
  <c r="Y35" i="76"/>
  <c r="Y34" i="78"/>
  <c r="X34" i="78"/>
  <c r="AH34" i="33"/>
  <c r="AQ34" i="33" s="1"/>
  <c r="AH34" i="93"/>
  <c r="AQ34" i="93" s="1"/>
  <c r="AH33" i="90"/>
  <c r="AQ33" i="90" s="1"/>
  <c r="AH32" i="46"/>
  <c r="AQ32" i="46" s="1"/>
  <c r="W34" i="29"/>
  <c r="AG33" i="29"/>
  <c r="AP33" i="29" s="1"/>
  <c r="AE33" i="29"/>
  <c r="AF33" i="29"/>
  <c r="AO33" i="29" s="1"/>
  <c r="AR34" i="37"/>
  <c r="AI34" i="87"/>
  <c r="AN34" i="87"/>
  <c r="AG35" i="26"/>
  <c r="AP35" i="26" s="1"/>
  <c r="AF35" i="26"/>
  <c r="AO35" i="26" s="1"/>
  <c r="AE35" i="26"/>
  <c r="W36" i="26"/>
  <c r="AN32" i="47"/>
  <c r="AI32" i="47"/>
  <c r="AH35" i="82"/>
  <c r="AQ35" i="82" s="1"/>
  <c r="Y34" i="84"/>
  <c r="X34" i="84"/>
  <c r="Y32" i="89"/>
  <c r="X32" i="89"/>
  <c r="AH32" i="35"/>
  <c r="AQ32" i="35" s="1"/>
  <c r="AH35" i="43"/>
  <c r="AQ35" i="43" s="1"/>
  <c r="AR33" i="93"/>
  <c r="AI33" i="88"/>
  <c r="AN33" i="88"/>
  <c r="AH35" i="28"/>
  <c r="AQ35" i="28" s="1"/>
  <c r="Y35" i="77"/>
  <c r="X35" i="77"/>
  <c r="Z35" i="77" s="1"/>
  <c r="AH34" i="80"/>
  <c r="AQ34" i="80" s="1"/>
  <c r="AH34" i="34"/>
  <c r="AQ34" i="34" s="1"/>
  <c r="AN33" i="78"/>
  <c r="AI33" i="78"/>
  <c r="Z34" i="33"/>
  <c r="AH33" i="81"/>
  <c r="AQ33" i="81" s="1"/>
  <c r="Z33" i="74"/>
  <c r="AR34" i="28"/>
  <c r="AR31" i="35"/>
  <c r="Y34" i="75"/>
  <c r="X34" i="75"/>
  <c r="AR32" i="81"/>
  <c r="X35" i="40"/>
  <c r="Z35" i="40" s="1"/>
  <c r="Y35" i="40"/>
  <c r="X35" i="42"/>
  <c r="Y35" i="42"/>
  <c r="AI34" i="85"/>
  <c r="AN34" i="85"/>
  <c r="Y35" i="83"/>
  <c r="X35" i="83"/>
  <c r="Y34" i="41"/>
  <c r="X34" i="41"/>
  <c r="Z34" i="41" s="1"/>
  <c r="AI34" i="36"/>
  <c r="AN34" i="36"/>
  <c r="AH35" i="86"/>
  <c r="AQ35" i="86" s="1"/>
  <c r="AH34" i="44"/>
  <c r="AQ34" i="44" s="1"/>
  <c r="AE34" i="93"/>
  <c r="W35" i="93"/>
  <c r="AG34" i="93"/>
  <c r="AP34" i="93" s="1"/>
  <c r="AF34" i="93"/>
  <c r="AO34" i="93" s="1"/>
  <c r="AR32" i="90"/>
  <c r="AG33" i="90"/>
  <c r="AP33" i="90" s="1"/>
  <c r="AF33" i="90"/>
  <c r="AO33" i="90" s="1"/>
  <c r="AE33" i="90"/>
  <c r="W34" i="90"/>
  <c r="AG32" i="46"/>
  <c r="AP32" i="46" s="1"/>
  <c r="AF32" i="46"/>
  <c r="AO32" i="46" s="1"/>
  <c r="AE32" i="46"/>
  <c r="W33" i="46"/>
  <c r="AR34" i="86"/>
  <c r="X33" i="47"/>
  <c r="Y33" i="47"/>
  <c r="Z35" i="82"/>
  <c r="AR34" i="26"/>
  <c r="X35" i="31"/>
  <c r="Y35" i="31"/>
  <c r="AN35" i="48"/>
  <c r="AI35" i="48"/>
  <c r="AN31" i="89"/>
  <c r="AI31" i="89"/>
  <c r="AI33" i="41"/>
  <c r="AN33" i="41"/>
  <c r="AG34" i="80" l="1"/>
  <c r="AP34" i="80" s="1"/>
  <c r="Z34" i="91"/>
  <c r="W35" i="91" s="1"/>
  <c r="AE34" i="88"/>
  <c r="W35" i="88"/>
  <c r="AF34" i="88"/>
  <c r="AO34" i="88" s="1"/>
  <c r="AG34" i="88"/>
  <c r="AP34" i="88" s="1"/>
  <c r="AG34" i="91"/>
  <c r="AP34" i="91" s="1"/>
  <c r="AF34" i="91"/>
  <c r="AO34" i="91" s="1"/>
  <c r="AE34" i="91"/>
  <c r="AG35" i="30"/>
  <c r="AP35" i="30" s="1"/>
  <c r="AF35" i="30"/>
  <c r="AO35" i="30" s="1"/>
  <c r="AE35" i="30"/>
  <c r="W36" i="30"/>
  <c r="AF35" i="85"/>
  <c r="AO35" i="85" s="1"/>
  <c r="AE35" i="85"/>
  <c r="W36" i="85"/>
  <c r="AG35" i="85"/>
  <c r="AP35" i="85" s="1"/>
  <c r="AN36" i="96"/>
  <c r="AI36" i="96"/>
  <c r="AE35" i="82"/>
  <c r="AG35" i="82"/>
  <c r="AP35" i="82" s="1"/>
  <c r="AF35" i="82"/>
  <c r="AO35" i="82" s="1"/>
  <c r="W36" i="82"/>
  <c r="Y34" i="90"/>
  <c r="X34" i="90"/>
  <c r="AR34" i="85"/>
  <c r="AF35" i="40"/>
  <c r="AO35" i="40" s="1"/>
  <c r="AE35" i="40"/>
  <c r="W36" i="40"/>
  <c r="AG35" i="40"/>
  <c r="AP35" i="40" s="1"/>
  <c r="AH34" i="84"/>
  <c r="AQ34" i="84" s="1"/>
  <c r="AN35" i="26"/>
  <c r="AI35" i="26"/>
  <c r="AH35" i="76"/>
  <c r="AQ35" i="76" s="1"/>
  <c r="Y36" i="79"/>
  <c r="X36" i="79"/>
  <c r="AH35" i="36"/>
  <c r="AQ35" i="36" s="1"/>
  <c r="AR34" i="40"/>
  <c r="AH33" i="94"/>
  <c r="AQ33" i="94" s="1"/>
  <c r="AR34" i="31"/>
  <c r="X35" i="34"/>
  <c r="Y35" i="34"/>
  <c r="Y36" i="37"/>
  <c r="X36" i="37"/>
  <c r="AN35" i="28"/>
  <c r="AI35" i="28"/>
  <c r="AN33" i="90"/>
  <c r="AI33" i="90"/>
  <c r="AH35" i="42"/>
  <c r="AQ35" i="42" s="1"/>
  <c r="AR33" i="88"/>
  <c r="Z34" i="84"/>
  <c r="AR32" i="47"/>
  <c r="AI33" i="29"/>
  <c r="AN33" i="29"/>
  <c r="AH34" i="78"/>
  <c r="AQ34" i="78" s="1"/>
  <c r="AR32" i="94"/>
  <c r="Z35" i="36"/>
  <c r="Y34" i="39"/>
  <c r="X34" i="39"/>
  <c r="Y35" i="73"/>
  <c r="X35" i="73"/>
  <c r="Z35" i="73" s="1"/>
  <c r="Y35" i="44"/>
  <c r="X35" i="44"/>
  <c r="Y33" i="35"/>
  <c r="Z33" i="35" s="1"/>
  <c r="X33" i="35"/>
  <c r="AI34" i="80"/>
  <c r="AN34" i="80"/>
  <c r="AN35" i="43"/>
  <c r="AI35" i="43"/>
  <c r="Z33" i="46"/>
  <c r="X33" i="46"/>
  <c r="Y33" i="46"/>
  <c r="W36" i="76"/>
  <c r="AG35" i="76"/>
  <c r="AP35" i="76" s="1"/>
  <c r="AF35" i="76"/>
  <c r="AO35" i="76" s="1"/>
  <c r="AE35" i="76"/>
  <c r="AF36" i="48"/>
  <c r="AO36" i="48" s="1"/>
  <c r="AG36" i="48"/>
  <c r="AP36" i="48" s="1"/>
  <c r="AE36" i="48"/>
  <c r="W37" i="48"/>
  <c r="AH35" i="87"/>
  <c r="AQ35" i="87" s="1"/>
  <c r="AG33" i="94"/>
  <c r="AP33" i="94" s="1"/>
  <c r="AF33" i="94"/>
  <c r="AO33" i="94" s="1"/>
  <c r="AE33" i="94"/>
  <c r="W34" i="94"/>
  <c r="AH34" i="91"/>
  <c r="AQ34" i="91" s="1"/>
  <c r="X36" i="43"/>
  <c r="Y36" i="43"/>
  <c r="AH35" i="31"/>
  <c r="AQ35" i="31" s="1"/>
  <c r="AH33" i="47"/>
  <c r="AQ33" i="47" s="1"/>
  <c r="AN32" i="46"/>
  <c r="AI32" i="46"/>
  <c r="AR31" i="89"/>
  <c r="Z35" i="31"/>
  <c r="Z33" i="47"/>
  <c r="X35" i="93"/>
  <c r="Y35" i="93"/>
  <c r="Z35" i="42"/>
  <c r="AH34" i="75"/>
  <c r="AQ34" i="75" s="1"/>
  <c r="AH32" i="89"/>
  <c r="AQ32" i="89" s="1"/>
  <c r="AI33" i="45"/>
  <c r="AN33" i="45"/>
  <c r="AN35" i="79"/>
  <c r="AI35" i="79"/>
  <c r="AI32" i="27"/>
  <c r="AN32" i="27"/>
  <c r="AH34" i="88"/>
  <c r="AQ34" i="88" s="1"/>
  <c r="AR33" i="84"/>
  <c r="Z35" i="87"/>
  <c r="AR34" i="76"/>
  <c r="AR34" i="83"/>
  <c r="AI33" i="39"/>
  <c r="AN33" i="39"/>
  <c r="AR33" i="91"/>
  <c r="Y35" i="95"/>
  <c r="X35" i="95"/>
  <c r="Y36" i="25"/>
  <c r="X36" i="25"/>
  <c r="AN34" i="44"/>
  <c r="AI34" i="44"/>
  <c r="X36" i="86"/>
  <c r="Y36" i="86"/>
  <c r="AI32" i="35"/>
  <c r="AN32" i="35"/>
  <c r="Y36" i="28"/>
  <c r="X36" i="28"/>
  <c r="Z36" i="28" s="1"/>
  <c r="AH35" i="30"/>
  <c r="AQ35" i="30" s="1"/>
  <c r="AI33" i="81"/>
  <c r="AN33" i="81"/>
  <c r="Y35" i="80"/>
  <c r="X35" i="80"/>
  <c r="AH35" i="83"/>
  <c r="AQ35" i="83" s="1"/>
  <c r="AI34" i="93"/>
  <c r="AN34" i="93"/>
  <c r="AR34" i="36"/>
  <c r="Z35" i="83"/>
  <c r="AG33" i="74"/>
  <c r="AP33" i="74" s="1"/>
  <c r="AF33" i="74"/>
  <c r="AO33" i="74" s="1"/>
  <c r="AE33" i="74"/>
  <c r="W34" i="74"/>
  <c r="AF34" i="33"/>
  <c r="AO34" i="33" s="1"/>
  <c r="AG34" i="33"/>
  <c r="AP34" i="33" s="1"/>
  <c r="AE34" i="33"/>
  <c r="W35" i="33"/>
  <c r="AR34" i="87"/>
  <c r="Z34" i="78"/>
  <c r="Z37" i="96"/>
  <c r="X37" i="96"/>
  <c r="Y37" i="96"/>
  <c r="Y34" i="32"/>
  <c r="X34" i="32"/>
  <c r="AH35" i="85"/>
  <c r="AQ35" i="85" s="1"/>
  <c r="AF35" i="38"/>
  <c r="AO35" i="38" s="1"/>
  <c r="AE35" i="38"/>
  <c r="W36" i="38"/>
  <c r="AG35" i="38"/>
  <c r="AP35" i="38" s="1"/>
  <c r="AR34" i="42"/>
  <c r="AI34" i="92"/>
  <c r="AN34" i="92"/>
  <c r="AN35" i="25"/>
  <c r="AI35" i="25"/>
  <c r="AI35" i="86"/>
  <c r="AN35" i="86"/>
  <c r="AG34" i="41"/>
  <c r="AP34" i="41" s="1"/>
  <c r="AF34" i="41"/>
  <c r="AO34" i="41" s="1"/>
  <c r="AE34" i="41"/>
  <c r="W35" i="41"/>
  <c r="AF35" i="77"/>
  <c r="AO35" i="77" s="1"/>
  <c r="AE35" i="77"/>
  <c r="W36" i="77"/>
  <c r="AG35" i="77"/>
  <c r="AP35" i="77" s="1"/>
  <c r="X33" i="27"/>
  <c r="Y33" i="27"/>
  <c r="AR33" i="75"/>
  <c r="AI35" i="37"/>
  <c r="AN35" i="37"/>
  <c r="AR33" i="41"/>
  <c r="AR35" i="48"/>
  <c r="AH34" i="41"/>
  <c r="AQ34" i="41" s="1"/>
  <c r="AH35" i="40"/>
  <c r="AQ35" i="40" s="1"/>
  <c r="Z34" i="75"/>
  <c r="AR33" i="78"/>
  <c r="AH35" i="77"/>
  <c r="AQ35" i="77" s="1"/>
  <c r="Z32" i="89"/>
  <c r="X36" i="26"/>
  <c r="Y36" i="26"/>
  <c r="X34" i="29"/>
  <c r="Y34" i="29"/>
  <c r="X34" i="45"/>
  <c r="Z34" i="45" s="1"/>
  <c r="Y34" i="45"/>
  <c r="AN33" i="32"/>
  <c r="AI33" i="32"/>
  <c r="AR34" i="30"/>
  <c r="AH36" i="48"/>
  <c r="AQ36" i="48" s="1"/>
  <c r="AR34" i="77"/>
  <c r="Y34" i="81"/>
  <c r="X34" i="81"/>
  <c r="Z34" i="81" s="1"/>
  <c r="AI34" i="73"/>
  <c r="AN34" i="73"/>
  <c r="AN34" i="95"/>
  <c r="AI34" i="95"/>
  <c r="AN34" i="34"/>
  <c r="AI34" i="34"/>
  <c r="X35" i="92"/>
  <c r="Y35" i="92"/>
  <c r="Z36" i="86" l="1"/>
  <c r="Z35" i="95"/>
  <c r="Z36" i="37"/>
  <c r="AG36" i="37" s="1"/>
  <c r="AP36" i="37" s="1"/>
  <c r="Z34" i="29"/>
  <c r="Z35" i="34"/>
  <c r="AF35" i="34" s="1"/>
  <c r="AO35" i="34" s="1"/>
  <c r="Z34" i="90"/>
  <c r="W35" i="90" s="1"/>
  <c r="AE36" i="37"/>
  <c r="W37" i="37"/>
  <c r="W36" i="34"/>
  <c r="AG35" i="34"/>
  <c r="AP35" i="34" s="1"/>
  <c r="AE34" i="90"/>
  <c r="AF34" i="90"/>
  <c r="AO34" i="90" s="1"/>
  <c r="W35" i="45"/>
  <c r="AF34" i="45"/>
  <c r="AO34" i="45" s="1"/>
  <c r="AE34" i="45"/>
  <c r="AG34" i="45"/>
  <c r="AP34" i="45" s="1"/>
  <c r="AG33" i="35"/>
  <c r="AP33" i="35" s="1"/>
  <c r="AE33" i="35"/>
  <c r="W34" i="35"/>
  <c r="AF33" i="35"/>
  <c r="AO33" i="35" s="1"/>
  <c r="AF34" i="29"/>
  <c r="AO34" i="29" s="1"/>
  <c r="AE34" i="29"/>
  <c r="W35" i="29"/>
  <c r="AG34" i="29"/>
  <c r="AP34" i="29" s="1"/>
  <c r="AG36" i="86"/>
  <c r="AP36" i="86" s="1"/>
  <c r="AF36" i="86"/>
  <c r="AO36" i="86" s="1"/>
  <c r="AE36" i="86"/>
  <c r="W37" i="86"/>
  <c r="AE35" i="95"/>
  <c r="W36" i="95"/>
  <c r="AG35" i="95"/>
  <c r="AP35" i="95" s="1"/>
  <c r="AF35" i="95"/>
  <c r="AO35" i="95" s="1"/>
  <c r="AR34" i="95"/>
  <c r="AE34" i="81"/>
  <c r="AG34" i="81"/>
  <c r="AP34" i="81" s="1"/>
  <c r="AF34" i="81"/>
  <c r="AO34" i="81" s="1"/>
  <c r="W35" i="81"/>
  <c r="AN35" i="77"/>
  <c r="AI35" i="77"/>
  <c r="AF35" i="73"/>
  <c r="AO35" i="73" s="1"/>
  <c r="AE35" i="73"/>
  <c r="W36" i="73"/>
  <c r="AG35" i="73"/>
  <c r="AP35" i="73" s="1"/>
  <c r="AI35" i="85"/>
  <c r="AN35" i="85"/>
  <c r="AH33" i="27"/>
  <c r="AQ33" i="27" s="1"/>
  <c r="AH34" i="32"/>
  <c r="AQ34" i="32" s="1"/>
  <c r="AR35" i="86"/>
  <c r="AR33" i="29"/>
  <c r="AG32" i="89"/>
  <c r="AP32" i="89" s="1"/>
  <c r="AF32" i="89"/>
  <c r="AO32" i="89" s="1"/>
  <c r="W33" i="89"/>
  <c r="AE32" i="89"/>
  <c r="W35" i="75"/>
  <c r="AG34" i="75"/>
  <c r="AP34" i="75" s="1"/>
  <c r="AF34" i="75"/>
  <c r="AO34" i="75" s="1"/>
  <c r="AE34" i="75"/>
  <c r="X36" i="38"/>
  <c r="Y36" i="38"/>
  <c r="AH37" i="96"/>
  <c r="AQ37" i="96" s="1"/>
  <c r="AN34" i="33"/>
  <c r="AI34" i="33"/>
  <c r="AN33" i="74"/>
  <c r="AI33" i="74"/>
  <c r="AH35" i="95"/>
  <c r="AQ35" i="95" s="1"/>
  <c r="AR33" i="39"/>
  <c r="AR33" i="45"/>
  <c r="AI35" i="76"/>
  <c r="AN35" i="76"/>
  <c r="AH33" i="46"/>
  <c r="AQ33" i="46" s="1"/>
  <c r="AH33" i="35"/>
  <c r="AQ33" i="35" s="1"/>
  <c r="AH35" i="73"/>
  <c r="AQ35" i="73" s="1"/>
  <c r="AF35" i="36"/>
  <c r="AO35" i="36" s="1"/>
  <c r="AE35" i="36"/>
  <c r="W36" i="36"/>
  <c r="AG35" i="36"/>
  <c r="AP35" i="36" s="1"/>
  <c r="AE34" i="84"/>
  <c r="AG34" i="84"/>
  <c r="AP34" i="84" s="1"/>
  <c r="AF34" i="84"/>
  <c r="AO34" i="84" s="1"/>
  <c r="W35" i="84"/>
  <c r="AH36" i="37"/>
  <c r="AQ36" i="37" s="1"/>
  <c r="AH34" i="90"/>
  <c r="AQ34" i="90" s="1"/>
  <c r="Y36" i="85"/>
  <c r="X36" i="85"/>
  <c r="Y35" i="91"/>
  <c r="Z35" i="91" s="1"/>
  <c r="X35" i="91"/>
  <c r="AI35" i="38"/>
  <c r="AN35" i="38"/>
  <c r="AR34" i="93"/>
  <c r="AH35" i="80"/>
  <c r="AQ35" i="80" s="1"/>
  <c r="AG36" i="28"/>
  <c r="AP36" i="28" s="1"/>
  <c r="W37" i="28"/>
  <c r="AE36" i="28"/>
  <c r="AF36" i="28"/>
  <c r="AO36" i="28" s="1"/>
  <c r="AH35" i="93"/>
  <c r="AQ35" i="93" s="1"/>
  <c r="Y37" i="48"/>
  <c r="X37" i="48"/>
  <c r="W35" i="78"/>
  <c r="AG34" i="78"/>
  <c r="AP34" i="78" s="1"/>
  <c r="AE34" i="78"/>
  <c r="AF34" i="78"/>
  <c r="AO34" i="78" s="1"/>
  <c r="AH36" i="43"/>
  <c r="AQ36" i="43" s="1"/>
  <c r="AN36" i="48"/>
  <c r="AI36" i="48"/>
  <c r="AR35" i="43"/>
  <c r="AR33" i="90"/>
  <c r="AH36" i="79"/>
  <c r="AQ36" i="79" s="1"/>
  <c r="AI35" i="40"/>
  <c r="AN35" i="40"/>
  <c r="AR36" i="96"/>
  <c r="AI34" i="91"/>
  <c r="AN34" i="91"/>
  <c r="AF37" i="96"/>
  <c r="AO37" i="96" s="1"/>
  <c r="W38" i="96"/>
  <c r="AG37" i="96"/>
  <c r="AP37" i="96" s="1"/>
  <c r="AE37" i="96"/>
  <c r="AR32" i="46"/>
  <c r="X36" i="40"/>
  <c r="Y36" i="40"/>
  <c r="Z36" i="40" s="1"/>
  <c r="AH34" i="45"/>
  <c r="AQ34" i="45" s="1"/>
  <c r="AH36" i="26"/>
  <c r="AQ36" i="26" s="1"/>
  <c r="Z33" i="27"/>
  <c r="W34" i="47"/>
  <c r="AG33" i="47"/>
  <c r="AP33" i="47" s="1"/>
  <c r="AF33" i="47"/>
  <c r="AO33" i="47" s="1"/>
  <c r="AE33" i="47"/>
  <c r="AH34" i="39"/>
  <c r="AQ34" i="39" s="1"/>
  <c r="Y36" i="82"/>
  <c r="X36" i="82"/>
  <c r="Z36" i="82" s="1"/>
  <c r="AR34" i="44"/>
  <c r="AN35" i="82"/>
  <c r="AI35" i="82"/>
  <c r="AR32" i="27"/>
  <c r="Z35" i="93"/>
  <c r="Z36" i="26"/>
  <c r="AE35" i="83"/>
  <c r="W36" i="83"/>
  <c r="AG35" i="83"/>
  <c r="AP35" i="83" s="1"/>
  <c r="AF35" i="83"/>
  <c r="AO35" i="83" s="1"/>
  <c r="AH35" i="44"/>
  <c r="AQ35" i="44" s="1"/>
  <c r="AR34" i="73"/>
  <c r="AR35" i="37"/>
  <c r="Y35" i="41"/>
  <c r="X35" i="41"/>
  <c r="AR35" i="25"/>
  <c r="Z34" i="32"/>
  <c r="W36" i="31"/>
  <c r="AG35" i="31"/>
  <c r="AP35" i="31" s="1"/>
  <c r="AF35" i="31"/>
  <c r="AO35" i="31" s="1"/>
  <c r="AE35" i="31"/>
  <c r="X34" i="94"/>
  <c r="Y34" i="94"/>
  <c r="Z34" i="94" s="1"/>
  <c r="X36" i="76"/>
  <c r="Z36" i="76" s="1"/>
  <c r="Y36" i="76"/>
  <c r="AR35" i="28"/>
  <c r="AH35" i="34"/>
  <c r="AQ35" i="34" s="1"/>
  <c r="Z36" i="79"/>
  <c r="AR35" i="26"/>
  <c r="X36" i="30"/>
  <c r="Y36" i="30"/>
  <c r="Z36" i="30" s="1"/>
  <c r="Y35" i="88"/>
  <c r="X35" i="88"/>
  <c r="AR34" i="92"/>
  <c r="W34" i="46"/>
  <c r="AG33" i="46"/>
  <c r="AP33" i="46" s="1"/>
  <c r="AE33" i="46"/>
  <c r="AF33" i="46"/>
  <c r="AO33" i="46" s="1"/>
  <c r="AH35" i="92"/>
  <c r="AQ35" i="92" s="1"/>
  <c r="Z35" i="80"/>
  <c r="AR32" i="35"/>
  <c r="AH36" i="25"/>
  <c r="AQ36" i="25" s="1"/>
  <c r="AR35" i="79"/>
  <c r="Z36" i="43"/>
  <c r="Z35" i="92"/>
  <c r="AR34" i="34"/>
  <c r="AH34" i="81"/>
  <c r="AQ34" i="81" s="1"/>
  <c r="AR33" i="32"/>
  <c r="AH34" i="29"/>
  <c r="AQ34" i="29" s="1"/>
  <c r="Y36" i="77"/>
  <c r="X36" i="77"/>
  <c r="AN34" i="41"/>
  <c r="AI34" i="41"/>
  <c r="X35" i="33"/>
  <c r="Y35" i="33"/>
  <c r="Z34" i="74"/>
  <c r="X34" i="74"/>
  <c r="Y34" i="74"/>
  <c r="AR33" i="81"/>
  <c r="AH36" i="28"/>
  <c r="AQ36" i="28" s="1"/>
  <c r="AH36" i="86"/>
  <c r="AQ36" i="86" s="1"/>
  <c r="Z36" i="25"/>
  <c r="AE35" i="87"/>
  <c r="W36" i="87"/>
  <c r="AF35" i="87"/>
  <c r="AO35" i="87" s="1"/>
  <c r="AG35" i="87"/>
  <c r="AP35" i="87" s="1"/>
  <c r="W36" i="42"/>
  <c r="AG35" i="42"/>
  <c r="AP35" i="42" s="1"/>
  <c r="AF35" i="42"/>
  <c r="AO35" i="42" s="1"/>
  <c r="AE35" i="42"/>
  <c r="AN33" i="94"/>
  <c r="AI33" i="94"/>
  <c r="AR34" i="80"/>
  <c r="Z35" i="44"/>
  <c r="Z34" i="39"/>
  <c r="AN35" i="30"/>
  <c r="AI35" i="30"/>
  <c r="AI34" i="88"/>
  <c r="AN34" i="88"/>
  <c r="AG34" i="90" l="1"/>
  <c r="AP34" i="90" s="1"/>
  <c r="AE35" i="34"/>
  <c r="AF36" i="37"/>
  <c r="AO36" i="37" s="1"/>
  <c r="W37" i="30"/>
  <c r="AG36" i="30"/>
  <c r="AP36" i="30" s="1"/>
  <c r="AF36" i="30"/>
  <c r="AO36" i="30" s="1"/>
  <c r="AE36" i="30"/>
  <c r="AG36" i="40"/>
  <c r="AP36" i="40" s="1"/>
  <c r="AF36" i="40"/>
  <c r="AO36" i="40" s="1"/>
  <c r="AE36" i="40"/>
  <c r="W37" i="40"/>
  <c r="AG36" i="82"/>
  <c r="AP36" i="82" s="1"/>
  <c r="AF36" i="82"/>
  <c r="AO36" i="82" s="1"/>
  <c r="W37" i="82"/>
  <c r="AE36" i="82"/>
  <c r="W35" i="94"/>
  <c r="AG34" i="94"/>
  <c r="AP34" i="94" s="1"/>
  <c r="AE34" i="94"/>
  <c r="AF34" i="94"/>
  <c r="AO34" i="94" s="1"/>
  <c r="AF35" i="91"/>
  <c r="AO35" i="91" s="1"/>
  <c r="AE35" i="91"/>
  <c r="W36" i="91"/>
  <c r="AG35" i="91"/>
  <c r="AP35" i="91" s="1"/>
  <c r="W35" i="74"/>
  <c r="AG34" i="74"/>
  <c r="AP34" i="74" s="1"/>
  <c r="AF34" i="74"/>
  <c r="AO34" i="74" s="1"/>
  <c r="AE34" i="74"/>
  <c r="AH36" i="77"/>
  <c r="AQ36" i="77" s="1"/>
  <c r="W37" i="43"/>
  <c r="AE36" i="43"/>
  <c r="AG36" i="43"/>
  <c r="AP36" i="43" s="1"/>
  <c r="AF36" i="43"/>
  <c r="AO36" i="43" s="1"/>
  <c r="X34" i="47"/>
  <c r="Z34" i="47" s="1"/>
  <c r="Y34" i="47"/>
  <c r="AH35" i="33"/>
  <c r="AQ35" i="33" s="1"/>
  <c r="W35" i="32"/>
  <c r="AG34" i="32"/>
  <c r="AP34" i="32" s="1"/>
  <c r="AF34" i="32"/>
  <c r="AO34" i="32" s="1"/>
  <c r="AE34" i="32"/>
  <c r="Y36" i="83"/>
  <c r="X36" i="83"/>
  <c r="Z36" i="83" s="1"/>
  <c r="AG34" i="39"/>
  <c r="AP34" i="39" s="1"/>
  <c r="AE34" i="39"/>
  <c r="AF34" i="39"/>
  <c r="AO34" i="39" s="1"/>
  <c r="W35" i="39"/>
  <c r="AI35" i="42"/>
  <c r="AN35" i="42"/>
  <c r="AH34" i="74"/>
  <c r="AQ34" i="74" s="1"/>
  <c r="W36" i="92"/>
  <c r="AG35" i="92"/>
  <c r="AP35" i="92" s="1"/>
  <c r="AF35" i="92"/>
  <c r="AO35" i="92" s="1"/>
  <c r="AE35" i="92"/>
  <c r="AI33" i="46"/>
  <c r="AN33" i="46"/>
  <c r="AH35" i="88"/>
  <c r="AQ35" i="88" s="1"/>
  <c r="AF36" i="76"/>
  <c r="AO36" i="76" s="1"/>
  <c r="AE36" i="76"/>
  <c r="AG36" i="76"/>
  <c r="AP36" i="76" s="1"/>
  <c r="W37" i="76"/>
  <c r="AH35" i="41"/>
  <c r="AQ35" i="41" s="1"/>
  <c r="AG35" i="93"/>
  <c r="AP35" i="93" s="1"/>
  <c r="AE35" i="93"/>
  <c r="AF35" i="93"/>
  <c r="AO35" i="93" s="1"/>
  <c r="W36" i="93"/>
  <c r="AR34" i="91"/>
  <c r="AN36" i="28"/>
  <c r="AI36" i="28"/>
  <c r="AH35" i="91"/>
  <c r="AQ35" i="91" s="1"/>
  <c r="AI35" i="36"/>
  <c r="AN35" i="36"/>
  <c r="AR35" i="76"/>
  <c r="AR34" i="33"/>
  <c r="AI35" i="95"/>
  <c r="AN35" i="95"/>
  <c r="Y34" i="35"/>
  <c r="X34" i="35"/>
  <c r="Z34" i="35" s="1"/>
  <c r="AN34" i="45"/>
  <c r="AI34" i="45"/>
  <c r="X36" i="34"/>
  <c r="Y36" i="34"/>
  <c r="X35" i="78"/>
  <c r="Z35" i="78" s="1"/>
  <c r="Y35" i="78"/>
  <c r="Y35" i="90"/>
  <c r="X35" i="90"/>
  <c r="Y36" i="87"/>
  <c r="X36" i="87"/>
  <c r="Z36" i="87" s="1"/>
  <c r="Z35" i="88"/>
  <c r="AG36" i="79"/>
  <c r="AP36" i="79" s="1"/>
  <c r="AF36" i="79"/>
  <c r="AO36" i="79" s="1"/>
  <c r="W37" i="79"/>
  <c r="AE36" i="79"/>
  <c r="AH34" i="94"/>
  <c r="AQ34" i="94" s="1"/>
  <c r="X36" i="31"/>
  <c r="Y36" i="31"/>
  <c r="Z35" i="41"/>
  <c r="AE33" i="27"/>
  <c r="W34" i="27"/>
  <c r="AG33" i="27"/>
  <c r="AP33" i="27" s="1"/>
  <c r="AF33" i="27"/>
  <c r="AO33" i="27" s="1"/>
  <c r="AH36" i="40"/>
  <c r="AQ36" i="40" s="1"/>
  <c r="AR36" i="48"/>
  <c r="AH37" i="48"/>
  <c r="AQ37" i="48" s="1"/>
  <c r="AN34" i="84"/>
  <c r="AI34" i="84"/>
  <c r="AH36" i="38"/>
  <c r="AQ36" i="38" s="1"/>
  <c r="X35" i="75"/>
  <c r="Z35" i="75" s="1"/>
  <c r="Y35" i="75"/>
  <c r="Y36" i="73"/>
  <c r="X36" i="73"/>
  <c r="X35" i="81"/>
  <c r="Y35" i="81"/>
  <c r="Z35" i="81" s="1"/>
  <c r="X37" i="86"/>
  <c r="Z37" i="86" s="1"/>
  <c r="Y37" i="86"/>
  <c r="Z35" i="29"/>
  <c r="X35" i="29"/>
  <c r="Y35" i="29"/>
  <c r="AN33" i="35"/>
  <c r="AI33" i="35"/>
  <c r="Y35" i="45"/>
  <c r="X35" i="45"/>
  <c r="Y37" i="37"/>
  <c r="X37" i="37"/>
  <c r="AH36" i="82"/>
  <c r="AQ36" i="82" s="1"/>
  <c r="AN37" i="96"/>
  <c r="AI37" i="96"/>
  <c r="Z36" i="77"/>
  <c r="X38" i="96"/>
  <c r="Y38" i="96"/>
  <c r="Z36" i="38"/>
  <c r="AN32" i="89"/>
  <c r="AI32" i="89"/>
  <c r="AI35" i="73"/>
  <c r="AN35" i="73"/>
  <c r="AN36" i="86"/>
  <c r="AI36" i="86"/>
  <c r="AI34" i="29"/>
  <c r="AN34" i="29"/>
  <c r="AI35" i="34"/>
  <c r="AN35" i="34"/>
  <c r="AN36" i="37"/>
  <c r="AI36" i="37"/>
  <c r="W36" i="44"/>
  <c r="AG35" i="44"/>
  <c r="AP35" i="44" s="1"/>
  <c r="AF35" i="44"/>
  <c r="AO35" i="44" s="1"/>
  <c r="AE35" i="44"/>
  <c r="X37" i="28"/>
  <c r="Z37" i="28" s="1"/>
  <c r="Y37" i="28"/>
  <c r="AH36" i="85"/>
  <c r="AQ36" i="85" s="1"/>
  <c r="AR35" i="30"/>
  <c r="AR33" i="94"/>
  <c r="Y36" i="42"/>
  <c r="X36" i="42"/>
  <c r="Z36" i="42" s="1"/>
  <c r="W37" i="25"/>
  <c r="AG36" i="25"/>
  <c r="AP36" i="25" s="1"/>
  <c r="AF36" i="25"/>
  <c r="AO36" i="25" s="1"/>
  <c r="AE36" i="25"/>
  <c r="Z35" i="33"/>
  <c r="AH36" i="30"/>
  <c r="AQ36" i="30" s="1"/>
  <c r="AI35" i="31"/>
  <c r="AN35" i="31"/>
  <c r="AI35" i="83"/>
  <c r="AN35" i="83"/>
  <c r="AR35" i="40"/>
  <c r="AI34" i="78"/>
  <c r="AN34" i="78"/>
  <c r="Z37" i="48"/>
  <c r="Y35" i="84"/>
  <c r="Z35" i="84" s="1"/>
  <c r="X35" i="84"/>
  <c r="AR33" i="74"/>
  <c r="AI34" i="75"/>
  <c r="AN34" i="75"/>
  <c r="AI34" i="90"/>
  <c r="AN34" i="90"/>
  <c r="AR34" i="88"/>
  <c r="AI35" i="87"/>
  <c r="AN35" i="87"/>
  <c r="X34" i="46"/>
  <c r="Z34" i="46" s="1"/>
  <c r="Y34" i="46"/>
  <c r="AR35" i="82"/>
  <c r="AI33" i="47"/>
  <c r="AN33" i="47"/>
  <c r="AR34" i="41"/>
  <c r="AG35" i="80"/>
  <c r="AP35" i="80" s="1"/>
  <c r="AF35" i="80"/>
  <c r="AO35" i="80" s="1"/>
  <c r="AE35" i="80"/>
  <c r="W36" i="80"/>
  <c r="AH36" i="76"/>
  <c r="AQ36" i="76" s="1"/>
  <c r="W37" i="26"/>
  <c r="AG36" i="26"/>
  <c r="AP36" i="26" s="1"/>
  <c r="AF36" i="26"/>
  <c r="AO36" i="26" s="1"/>
  <c r="AE36" i="26"/>
  <c r="AR35" i="38"/>
  <c r="Z36" i="85"/>
  <c r="X36" i="36"/>
  <c r="Y36" i="36"/>
  <c r="X33" i="89"/>
  <c r="Y33" i="89"/>
  <c r="Z33" i="89" s="1"/>
  <c r="AR35" i="85"/>
  <c r="AR35" i="77"/>
  <c r="AI34" i="81"/>
  <c r="AN34" i="81"/>
  <c r="Y36" i="95"/>
  <c r="X36" i="95"/>
  <c r="Z35" i="45" l="1"/>
  <c r="Z36" i="73"/>
  <c r="Z35" i="90"/>
  <c r="W36" i="90" s="1"/>
  <c r="AG35" i="84"/>
  <c r="AP35" i="84" s="1"/>
  <c r="AF35" i="84"/>
  <c r="AO35" i="84" s="1"/>
  <c r="W36" i="84"/>
  <c r="AE35" i="84"/>
  <c r="AG36" i="83"/>
  <c r="AP36" i="83" s="1"/>
  <c r="AF36" i="83"/>
  <c r="AO36" i="83" s="1"/>
  <c r="W37" i="83"/>
  <c r="AE36" i="83"/>
  <c r="AE35" i="90"/>
  <c r="AF35" i="90"/>
  <c r="AO35" i="90" s="1"/>
  <c r="AF35" i="45"/>
  <c r="AO35" i="45" s="1"/>
  <c r="AG35" i="45"/>
  <c r="AP35" i="45" s="1"/>
  <c r="AE35" i="45"/>
  <c r="W36" i="45"/>
  <c r="AG36" i="73"/>
  <c r="AP36" i="73" s="1"/>
  <c r="AF36" i="73"/>
  <c r="AO36" i="73" s="1"/>
  <c r="AE36" i="73"/>
  <c r="W37" i="73"/>
  <c r="W38" i="86"/>
  <c r="AG37" i="86"/>
  <c r="AP37" i="86" s="1"/>
  <c r="AF37" i="86"/>
  <c r="AO37" i="86" s="1"/>
  <c r="AE37" i="86"/>
  <c r="AE34" i="46"/>
  <c r="W35" i="46"/>
  <c r="AG34" i="46"/>
  <c r="AP34" i="46" s="1"/>
  <c r="AF34" i="46"/>
  <c r="AO34" i="46" s="1"/>
  <c r="W38" i="28"/>
  <c r="AG37" i="28"/>
  <c r="AP37" i="28" s="1"/>
  <c r="AF37" i="28"/>
  <c r="AO37" i="28" s="1"/>
  <c r="AE37" i="28"/>
  <c r="AI36" i="30"/>
  <c r="AN36" i="30"/>
  <c r="AI35" i="91"/>
  <c r="AN35" i="91"/>
  <c r="AR34" i="81"/>
  <c r="AH33" i="89"/>
  <c r="AQ33" i="89" s="1"/>
  <c r="X37" i="26"/>
  <c r="Y37" i="26"/>
  <c r="AH34" i="46"/>
  <c r="AQ34" i="46" s="1"/>
  <c r="AH35" i="84"/>
  <c r="AQ35" i="84" s="1"/>
  <c r="AI36" i="25"/>
  <c r="AN36" i="25"/>
  <c r="AH37" i="28"/>
  <c r="AQ37" i="28" s="1"/>
  <c r="X36" i="44"/>
  <c r="Z36" i="44" s="1"/>
  <c r="Y36" i="44"/>
  <c r="AR34" i="29"/>
  <c r="AR37" i="96"/>
  <c r="AH36" i="73"/>
  <c r="AQ36" i="73" s="1"/>
  <c r="W36" i="41"/>
  <c r="AG35" i="41"/>
  <c r="AP35" i="41" s="1"/>
  <c r="AF35" i="41"/>
  <c r="AO35" i="41" s="1"/>
  <c r="AE35" i="41"/>
  <c r="AH35" i="90"/>
  <c r="AQ35" i="90" s="1"/>
  <c r="Y35" i="39"/>
  <c r="X35" i="39"/>
  <c r="AH34" i="47"/>
  <c r="AQ34" i="47" s="1"/>
  <c r="X37" i="43"/>
  <c r="Y37" i="43"/>
  <c r="AI34" i="74"/>
  <c r="AN34" i="74"/>
  <c r="AE36" i="42"/>
  <c r="W37" i="42"/>
  <c r="AF36" i="42"/>
  <c r="AO36" i="42" s="1"/>
  <c r="AG36" i="42"/>
  <c r="AP36" i="42" s="1"/>
  <c r="AR36" i="86"/>
  <c r="AG36" i="38"/>
  <c r="AP36" i="38" s="1"/>
  <c r="AE36" i="38"/>
  <c r="AF36" i="38"/>
  <c r="AO36" i="38" s="1"/>
  <c r="W37" i="38"/>
  <c r="AH37" i="37"/>
  <c r="AQ37" i="37" s="1"/>
  <c r="AR33" i="35"/>
  <c r="AH37" i="86"/>
  <c r="AQ37" i="86" s="1"/>
  <c r="AH36" i="34"/>
  <c r="AQ36" i="34" s="1"/>
  <c r="AH36" i="95"/>
  <c r="AQ36" i="95" s="1"/>
  <c r="AI36" i="26"/>
  <c r="AN36" i="26"/>
  <c r="AR33" i="47"/>
  <c r="AH36" i="31"/>
  <c r="AQ36" i="31" s="1"/>
  <c r="AG35" i="88"/>
  <c r="AP35" i="88" s="1"/>
  <c r="AF35" i="88"/>
  <c r="AO35" i="88" s="1"/>
  <c r="AE35" i="88"/>
  <c r="W36" i="88"/>
  <c r="Z36" i="34"/>
  <c r="X35" i="94"/>
  <c r="Y35" i="94"/>
  <c r="AR35" i="87"/>
  <c r="AR34" i="75"/>
  <c r="AG37" i="48"/>
  <c r="AP37" i="48" s="1"/>
  <c r="AF37" i="48"/>
  <c r="AO37" i="48" s="1"/>
  <c r="AE37" i="48"/>
  <c r="W38" i="48"/>
  <c r="AR35" i="83"/>
  <c r="AH38" i="96"/>
  <c r="AQ38" i="96" s="1"/>
  <c r="Z37" i="37"/>
  <c r="Z36" i="31"/>
  <c r="AN36" i="79"/>
  <c r="AI36" i="79"/>
  <c r="AH36" i="87"/>
  <c r="AQ36" i="87" s="1"/>
  <c r="AR34" i="45"/>
  <c r="AR35" i="95"/>
  <c r="AR35" i="36"/>
  <c r="AR36" i="28"/>
  <c r="Y36" i="92"/>
  <c r="X36" i="92"/>
  <c r="AN36" i="82"/>
  <c r="AI36" i="82"/>
  <c r="Y37" i="40"/>
  <c r="X37" i="40"/>
  <c r="Z37" i="40" s="1"/>
  <c r="W34" i="89"/>
  <c r="AE33" i="89"/>
  <c r="AG33" i="89"/>
  <c r="AP33" i="89" s="1"/>
  <c r="AF33" i="89"/>
  <c r="AO33" i="89" s="1"/>
  <c r="Y36" i="80"/>
  <c r="X36" i="80"/>
  <c r="AR34" i="90"/>
  <c r="AR36" i="37"/>
  <c r="Y36" i="93"/>
  <c r="Z36" i="93" s="1"/>
  <c r="X36" i="93"/>
  <c r="AI34" i="32"/>
  <c r="AN34" i="32"/>
  <c r="AF34" i="47"/>
  <c r="AO34" i="47" s="1"/>
  <c r="AE34" i="47"/>
  <c r="W35" i="47"/>
  <c r="AG34" i="47"/>
  <c r="AP34" i="47" s="1"/>
  <c r="X36" i="91"/>
  <c r="Y36" i="91"/>
  <c r="AN35" i="80"/>
  <c r="AI35" i="80"/>
  <c r="AI35" i="44"/>
  <c r="AN35" i="44"/>
  <c r="AI36" i="76"/>
  <c r="AN36" i="76"/>
  <c r="AH36" i="36"/>
  <c r="AQ36" i="36" s="1"/>
  <c r="Z36" i="95"/>
  <c r="Z36" i="36"/>
  <c r="Y37" i="25"/>
  <c r="Z37" i="25" s="1"/>
  <c r="X37" i="25"/>
  <c r="AR35" i="34"/>
  <c r="AR35" i="73"/>
  <c r="Z38" i="96"/>
  <c r="AH35" i="45"/>
  <c r="AQ35" i="45" s="1"/>
  <c r="AH35" i="29"/>
  <c r="AQ35" i="29" s="1"/>
  <c r="AH35" i="81"/>
  <c r="AQ35" i="81" s="1"/>
  <c r="AH35" i="75"/>
  <c r="AQ35" i="75" s="1"/>
  <c r="Y34" i="27"/>
  <c r="Z34" i="27" s="1"/>
  <c r="X34" i="27"/>
  <c r="Y37" i="79"/>
  <c r="X37" i="79"/>
  <c r="AH35" i="78"/>
  <c r="AQ35" i="78" s="1"/>
  <c r="AN35" i="93"/>
  <c r="AI35" i="93"/>
  <c r="AR33" i="46"/>
  <c r="AR35" i="42"/>
  <c r="AH36" i="83"/>
  <c r="AQ36" i="83" s="1"/>
  <c r="AI36" i="43"/>
  <c r="AN36" i="43"/>
  <c r="X35" i="74"/>
  <c r="Y35" i="74"/>
  <c r="Y37" i="82"/>
  <c r="X37" i="82"/>
  <c r="AN36" i="40"/>
  <c r="AI36" i="40"/>
  <c r="W35" i="35"/>
  <c r="AG34" i="35"/>
  <c r="AP34" i="35" s="1"/>
  <c r="AF34" i="35"/>
  <c r="AO34" i="35" s="1"/>
  <c r="AE34" i="35"/>
  <c r="AN34" i="39"/>
  <c r="AI34" i="39"/>
  <c r="AG36" i="85"/>
  <c r="AP36" i="85" s="1"/>
  <c r="AF36" i="85"/>
  <c r="AO36" i="85" s="1"/>
  <c r="AE36" i="85"/>
  <c r="W37" i="85"/>
  <c r="AR34" i="78"/>
  <c r="AR35" i="31"/>
  <c r="AF35" i="33"/>
  <c r="AO35" i="33" s="1"/>
  <c r="AE35" i="33"/>
  <c r="W36" i="33"/>
  <c r="AG35" i="33"/>
  <c r="AP35" i="33" s="1"/>
  <c r="AH36" i="42"/>
  <c r="AQ36" i="42" s="1"/>
  <c r="AR32" i="89"/>
  <c r="AG36" i="77"/>
  <c r="AP36" i="77" s="1"/>
  <c r="AF36" i="77"/>
  <c r="AO36" i="77" s="1"/>
  <c r="AE36" i="77"/>
  <c r="W37" i="77"/>
  <c r="AG35" i="29"/>
  <c r="AP35" i="29" s="1"/>
  <c r="AF35" i="29"/>
  <c r="AO35" i="29" s="1"/>
  <c r="AE35" i="29"/>
  <c r="W36" i="29"/>
  <c r="AG35" i="81"/>
  <c r="AP35" i="81" s="1"/>
  <c r="AF35" i="81"/>
  <c r="AO35" i="81" s="1"/>
  <c r="W36" i="81"/>
  <c r="AE35" i="81"/>
  <c r="AE35" i="75"/>
  <c r="W36" i="75"/>
  <c r="AF35" i="75"/>
  <c r="AO35" i="75" s="1"/>
  <c r="AG35" i="75"/>
  <c r="AP35" i="75" s="1"/>
  <c r="AR34" i="84"/>
  <c r="AI33" i="27"/>
  <c r="AN33" i="27"/>
  <c r="AG36" i="87"/>
  <c r="AP36" i="87" s="1"/>
  <c r="AF36" i="87"/>
  <c r="AO36" i="87" s="1"/>
  <c r="AE36" i="87"/>
  <c r="W37" i="87"/>
  <c r="AF35" i="78"/>
  <c r="AO35" i="78" s="1"/>
  <c r="AE35" i="78"/>
  <c r="W36" i="78"/>
  <c r="AG35" i="78"/>
  <c r="AP35" i="78" s="1"/>
  <c r="AH34" i="35"/>
  <c r="AQ34" i="35" s="1"/>
  <c r="Y37" i="76"/>
  <c r="Z37" i="76" s="1"/>
  <c r="X37" i="76"/>
  <c r="AI35" i="92"/>
  <c r="AN35" i="92"/>
  <c r="X35" i="32"/>
  <c r="Y35" i="32"/>
  <c r="AI34" i="94"/>
  <c r="AN34" i="94"/>
  <c r="Y37" i="30"/>
  <c r="X37" i="30"/>
  <c r="Z37" i="30" s="1"/>
  <c r="Z36" i="91" l="1"/>
  <c r="Z35" i="94"/>
  <c r="Z35" i="39"/>
  <c r="Z37" i="79"/>
  <c r="W38" i="79" s="1"/>
  <c r="Z37" i="82"/>
  <c r="W38" i="82" s="1"/>
  <c r="Z37" i="43"/>
  <c r="W38" i="43" s="1"/>
  <c r="AG35" i="90"/>
  <c r="AP35" i="90" s="1"/>
  <c r="Z36" i="92"/>
  <c r="AE37" i="82"/>
  <c r="AF37" i="82"/>
  <c r="AO37" i="82" s="1"/>
  <c r="AG37" i="82"/>
  <c r="AP37" i="82" s="1"/>
  <c r="AG37" i="79"/>
  <c r="AP37" i="79" s="1"/>
  <c r="W37" i="93"/>
  <c r="AG36" i="93"/>
  <c r="AP36" i="93" s="1"/>
  <c r="AF36" i="93"/>
  <c r="AO36" i="93" s="1"/>
  <c r="AE36" i="93"/>
  <c r="AE36" i="44"/>
  <c r="AF36" i="44"/>
  <c r="AO36" i="44" s="1"/>
  <c r="AG36" i="44"/>
  <c r="AP36" i="44" s="1"/>
  <c r="W37" i="44"/>
  <c r="AF36" i="92"/>
  <c r="AO36" i="92" s="1"/>
  <c r="W37" i="92"/>
  <c r="AE36" i="92"/>
  <c r="AG36" i="92"/>
  <c r="AP36" i="92" s="1"/>
  <c r="AG36" i="91"/>
  <c r="AP36" i="91" s="1"/>
  <c r="AF36" i="91"/>
  <c r="AO36" i="91" s="1"/>
  <c r="AE36" i="91"/>
  <c r="W37" i="91"/>
  <c r="AF35" i="94"/>
  <c r="AO35" i="94" s="1"/>
  <c r="AE35" i="94"/>
  <c r="W36" i="94"/>
  <c r="AG35" i="94"/>
  <c r="AP35" i="94" s="1"/>
  <c r="W36" i="39"/>
  <c r="AG35" i="39"/>
  <c r="AP35" i="39" s="1"/>
  <c r="AF35" i="39"/>
  <c r="AO35" i="39" s="1"/>
  <c r="AE35" i="39"/>
  <c r="AE37" i="43"/>
  <c r="AG37" i="43"/>
  <c r="AP37" i="43" s="1"/>
  <c r="AF34" i="27"/>
  <c r="AO34" i="27" s="1"/>
  <c r="AG34" i="27"/>
  <c r="AP34" i="27" s="1"/>
  <c r="W35" i="27"/>
  <c r="AE34" i="27"/>
  <c r="AE37" i="25"/>
  <c r="W38" i="25"/>
  <c r="AG37" i="25"/>
  <c r="AP37" i="25" s="1"/>
  <c r="AF37" i="25"/>
  <c r="AO37" i="25" s="1"/>
  <c r="Y36" i="78"/>
  <c r="Z36" i="78" s="1"/>
  <c r="X36" i="78"/>
  <c r="AR33" i="27"/>
  <c r="Y36" i="75"/>
  <c r="Z36" i="75" s="1"/>
  <c r="X36" i="75"/>
  <c r="Y37" i="77"/>
  <c r="X37" i="77"/>
  <c r="AR36" i="43"/>
  <c r="AH37" i="25"/>
  <c r="AQ37" i="25" s="1"/>
  <c r="Z37" i="42"/>
  <c r="X37" i="42"/>
  <c r="Y37" i="42"/>
  <c r="AH35" i="39"/>
  <c r="AQ35" i="39" s="1"/>
  <c r="X36" i="41"/>
  <c r="Y36" i="41"/>
  <c r="X38" i="28"/>
  <c r="Y38" i="28"/>
  <c r="AI37" i="86"/>
  <c r="AN37" i="86"/>
  <c r="Y37" i="73"/>
  <c r="X37" i="73"/>
  <c r="Z37" i="73" s="1"/>
  <c r="Y36" i="90"/>
  <c r="X36" i="90"/>
  <c r="Z36" i="33"/>
  <c r="X36" i="33"/>
  <c r="Y36" i="33"/>
  <c r="AF38" i="96"/>
  <c r="AO38" i="96" s="1"/>
  <c r="AG38" i="96"/>
  <c r="AP38" i="96" s="1"/>
  <c r="W39" i="96"/>
  <c r="AE38" i="96"/>
  <c r="AR35" i="44"/>
  <c r="AR34" i="32"/>
  <c r="W38" i="40"/>
  <c r="AG37" i="40"/>
  <c r="AP37" i="40" s="1"/>
  <c r="AE37" i="40"/>
  <c r="AF37" i="40"/>
  <c r="AO37" i="40" s="1"/>
  <c r="Y38" i="48"/>
  <c r="Z38" i="48" s="1"/>
  <c r="X38" i="48"/>
  <c r="AF36" i="34"/>
  <c r="AO36" i="34" s="1"/>
  <c r="W37" i="34"/>
  <c r="AG36" i="34"/>
  <c r="AP36" i="34" s="1"/>
  <c r="AE36" i="34"/>
  <c r="AI36" i="42"/>
  <c r="AN36" i="42"/>
  <c r="AR36" i="25"/>
  <c r="AH37" i="26"/>
  <c r="AQ37" i="26" s="1"/>
  <c r="AR36" i="30"/>
  <c r="AN36" i="73"/>
  <c r="AI36" i="73"/>
  <c r="AI35" i="90"/>
  <c r="AN35" i="90"/>
  <c r="AN35" i="84"/>
  <c r="AI35" i="84"/>
  <c r="AF37" i="30"/>
  <c r="AO37" i="30" s="1"/>
  <c r="AE37" i="30"/>
  <c r="W38" i="30"/>
  <c r="AG37" i="30"/>
  <c r="AP37" i="30" s="1"/>
  <c r="AH37" i="30"/>
  <c r="AQ37" i="30" s="1"/>
  <c r="AH35" i="32"/>
  <c r="AQ35" i="32" s="1"/>
  <c r="AG37" i="76"/>
  <c r="AP37" i="76" s="1"/>
  <c r="AF37" i="76"/>
  <c r="AO37" i="76" s="1"/>
  <c r="W38" i="76"/>
  <c r="AE37" i="76"/>
  <c r="Y37" i="87"/>
  <c r="X37" i="87"/>
  <c r="Z37" i="87" s="1"/>
  <c r="AI35" i="75"/>
  <c r="AN35" i="75"/>
  <c r="AN36" i="77"/>
  <c r="AI36" i="77"/>
  <c r="Z35" i="32"/>
  <c r="AN36" i="87"/>
  <c r="AI36" i="87"/>
  <c r="X36" i="29"/>
  <c r="Y36" i="29"/>
  <c r="Z36" i="29" s="1"/>
  <c r="AR34" i="39"/>
  <c r="Y35" i="35"/>
  <c r="X35" i="35"/>
  <c r="AH34" i="27"/>
  <c r="AQ34" i="27" s="1"/>
  <c r="AR35" i="80"/>
  <c r="AH36" i="93"/>
  <c r="AQ36" i="93" s="1"/>
  <c r="AI33" i="89"/>
  <c r="AN33" i="89"/>
  <c r="AR36" i="82"/>
  <c r="AR36" i="79"/>
  <c r="AI37" i="48"/>
  <c r="AN37" i="48"/>
  <c r="X36" i="88"/>
  <c r="Y36" i="88"/>
  <c r="AI35" i="41"/>
  <c r="AN35" i="41"/>
  <c r="Z37" i="26"/>
  <c r="AI37" i="28"/>
  <c r="AN37" i="28"/>
  <c r="AN35" i="81"/>
  <c r="AI35" i="81"/>
  <c r="AN35" i="33"/>
  <c r="AI35" i="33"/>
  <c r="AR36" i="40"/>
  <c r="AH35" i="74"/>
  <c r="AQ35" i="74" s="1"/>
  <c r="AG36" i="36"/>
  <c r="AP36" i="36" s="1"/>
  <c r="AE36" i="36"/>
  <c r="W37" i="36"/>
  <c r="AF36" i="36"/>
  <c r="AO36" i="36" s="1"/>
  <c r="X35" i="47"/>
  <c r="Y35" i="47"/>
  <c r="AH36" i="80"/>
  <c r="AQ36" i="80" s="1"/>
  <c r="AR36" i="26"/>
  <c r="X37" i="38"/>
  <c r="Y37" i="38"/>
  <c r="Z37" i="38" s="1"/>
  <c r="AR34" i="74"/>
  <c r="AN36" i="83"/>
  <c r="AI36" i="83"/>
  <c r="X36" i="84"/>
  <c r="Y36" i="84"/>
  <c r="AR35" i="92"/>
  <c r="AI35" i="78"/>
  <c r="AN35" i="78"/>
  <c r="X36" i="81"/>
  <c r="Y36" i="81"/>
  <c r="X37" i="85"/>
  <c r="Y37" i="85"/>
  <c r="AI34" i="35"/>
  <c r="AN34" i="35"/>
  <c r="Z35" i="74"/>
  <c r="AR35" i="93"/>
  <c r="AG36" i="95"/>
  <c r="AP36" i="95" s="1"/>
  <c r="AE36" i="95"/>
  <c r="AF36" i="95"/>
  <c r="AO36" i="95" s="1"/>
  <c r="W37" i="95"/>
  <c r="AN34" i="47"/>
  <c r="AI34" i="47"/>
  <c r="X34" i="89"/>
  <c r="Y34" i="89"/>
  <c r="AH36" i="92"/>
  <c r="AQ36" i="92" s="1"/>
  <c r="AE36" i="31"/>
  <c r="W37" i="31"/>
  <c r="AG36" i="31"/>
  <c r="AP36" i="31" s="1"/>
  <c r="AF36" i="31"/>
  <c r="AO36" i="31" s="1"/>
  <c r="AN35" i="88"/>
  <c r="AI35" i="88"/>
  <c r="Y35" i="46"/>
  <c r="X35" i="46"/>
  <c r="X38" i="86"/>
  <c r="Y38" i="86"/>
  <c r="Y36" i="45"/>
  <c r="X36" i="45"/>
  <c r="Y37" i="83"/>
  <c r="X37" i="83"/>
  <c r="AN35" i="29"/>
  <c r="AI35" i="29"/>
  <c r="AR34" i="94"/>
  <c r="AH37" i="76"/>
  <c r="AQ37" i="76" s="1"/>
  <c r="AN36" i="85"/>
  <c r="AI36" i="85"/>
  <c r="AH37" i="82"/>
  <c r="AQ37" i="82" s="1"/>
  <c r="AH37" i="79"/>
  <c r="AQ37" i="79" s="1"/>
  <c r="AR36" i="76"/>
  <c r="AH36" i="91"/>
  <c r="AQ36" i="91" s="1"/>
  <c r="Z36" i="80"/>
  <c r="AH37" i="40"/>
  <c r="AQ37" i="40" s="1"/>
  <c r="W38" i="37"/>
  <c r="AG37" i="37"/>
  <c r="AP37" i="37" s="1"/>
  <c r="AF37" i="37"/>
  <c r="AO37" i="37" s="1"/>
  <c r="AE37" i="37"/>
  <c r="AH35" i="94"/>
  <c r="AQ35" i="94" s="1"/>
  <c r="AN36" i="38"/>
  <c r="AI36" i="38"/>
  <c r="AH37" i="43"/>
  <c r="AQ37" i="43" s="1"/>
  <c r="AH36" i="44"/>
  <c r="AQ36" i="44" s="1"/>
  <c r="AR35" i="91"/>
  <c r="AI34" i="46"/>
  <c r="AN34" i="46"/>
  <c r="AN35" i="45"/>
  <c r="AI35" i="45"/>
  <c r="Z35" i="35" l="1"/>
  <c r="AE37" i="79"/>
  <c r="AF37" i="43"/>
  <c r="AO37" i="43" s="1"/>
  <c r="AF37" i="79"/>
  <c r="AO37" i="79" s="1"/>
  <c r="AE35" i="35"/>
  <c r="W36" i="35"/>
  <c r="AF35" i="35"/>
  <c r="AO35" i="35" s="1"/>
  <c r="AG35" i="35"/>
  <c r="AP35" i="35" s="1"/>
  <c r="W39" i="48"/>
  <c r="AG38" i="48"/>
  <c r="AP38" i="48" s="1"/>
  <c r="AF38" i="48"/>
  <c r="AO38" i="48" s="1"/>
  <c r="AE38" i="48"/>
  <c r="W37" i="29"/>
  <c r="AG36" i="29"/>
  <c r="AP36" i="29" s="1"/>
  <c r="AE36" i="29"/>
  <c r="AF36" i="29"/>
  <c r="AO36" i="29" s="1"/>
  <c r="AG36" i="75"/>
  <c r="AP36" i="75" s="1"/>
  <c r="AF36" i="75"/>
  <c r="AO36" i="75" s="1"/>
  <c r="AE36" i="75"/>
  <c r="W37" i="75"/>
  <c r="AR35" i="29"/>
  <c r="AH37" i="83"/>
  <c r="AQ37" i="83" s="1"/>
  <c r="AR35" i="88"/>
  <c r="AI36" i="31"/>
  <c r="AN36" i="31"/>
  <c r="AE35" i="74"/>
  <c r="W36" i="74"/>
  <c r="AF35" i="74"/>
  <c r="AO35" i="74" s="1"/>
  <c r="AG35" i="74"/>
  <c r="AP35" i="74" s="1"/>
  <c r="AN36" i="36"/>
  <c r="AI36" i="36"/>
  <c r="X38" i="40"/>
  <c r="Z38" i="40" s="1"/>
  <c r="Y38" i="40"/>
  <c r="AF36" i="33"/>
  <c r="AO36" i="33" s="1"/>
  <c r="AG36" i="33"/>
  <c r="AP36" i="33" s="1"/>
  <c r="AE36" i="33"/>
  <c r="W37" i="33"/>
  <c r="W38" i="73"/>
  <c r="AG37" i="73"/>
  <c r="AP37" i="73" s="1"/>
  <c r="AE37" i="73"/>
  <c r="AF37" i="73"/>
  <c r="AO37" i="73" s="1"/>
  <c r="AH37" i="77"/>
  <c r="AQ37" i="77" s="1"/>
  <c r="Y35" i="27"/>
  <c r="X35" i="27"/>
  <c r="Z35" i="27" s="1"/>
  <c r="Y36" i="39"/>
  <c r="Z36" i="39" s="1"/>
  <c r="X36" i="39"/>
  <c r="Y37" i="91"/>
  <c r="X37" i="91"/>
  <c r="Z37" i="91" s="1"/>
  <c r="AI36" i="92"/>
  <c r="AN36" i="92"/>
  <c r="Y38" i="79"/>
  <c r="X38" i="79"/>
  <c r="AR35" i="45"/>
  <c r="AR34" i="46"/>
  <c r="Y38" i="37"/>
  <c r="Z38" i="37" s="1"/>
  <c r="X38" i="37"/>
  <c r="W37" i="80"/>
  <c r="AG36" i="80"/>
  <c r="AP36" i="80" s="1"/>
  <c r="AE36" i="80"/>
  <c r="AF36" i="80"/>
  <c r="AO36" i="80" s="1"/>
  <c r="AR36" i="85"/>
  <c r="AH38" i="86"/>
  <c r="AQ38" i="86" s="1"/>
  <c r="AH34" i="89"/>
  <c r="AQ34" i="89" s="1"/>
  <c r="AH36" i="81"/>
  <c r="AQ36" i="81" s="1"/>
  <c r="AH35" i="47"/>
  <c r="AQ35" i="47" s="1"/>
  <c r="AH36" i="88"/>
  <c r="AQ36" i="88" s="1"/>
  <c r="AR36" i="87"/>
  <c r="AR35" i="75"/>
  <c r="Y38" i="76"/>
  <c r="X38" i="76"/>
  <c r="AR35" i="84"/>
  <c r="AI36" i="34"/>
  <c r="AN36" i="34"/>
  <c r="Y39" i="96"/>
  <c r="X39" i="96"/>
  <c r="Z39" i="96" s="1"/>
  <c r="AH36" i="90"/>
  <c r="AQ36" i="90" s="1"/>
  <c r="AH36" i="41"/>
  <c r="AQ36" i="41" s="1"/>
  <c r="AN37" i="43"/>
  <c r="AI37" i="43"/>
  <c r="Y37" i="93"/>
  <c r="X37" i="93"/>
  <c r="AR36" i="38"/>
  <c r="Z37" i="83"/>
  <c r="Z38" i="86"/>
  <c r="Z34" i="89"/>
  <c r="AN36" i="95"/>
  <c r="AI36" i="95"/>
  <c r="AR34" i="35"/>
  <c r="Z36" i="81"/>
  <c r="AH36" i="84"/>
  <c r="AQ36" i="84" s="1"/>
  <c r="Z35" i="47"/>
  <c r="AR37" i="28"/>
  <c r="Z36" i="88"/>
  <c r="AH37" i="87"/>
  <c r="AQ37" i="87" s="1"/>
  <c r="AR37" i="86"/>
  <c r="Z36" i="41"/>
  <c r="Z37" i="77"/>
  <c r="AH36" i="78"/>
  <c r="AQ36" i="78" s="1"/>
  <c r="Y38" i="25"/>
  <c r="X38" i="25"/>
  <c r="AI35" i="39"/>
  <c r="AN35" i="39"/>
  <c r="AN36" i="91"/>
  <c r="AI36" i="91"/>
  <c r="Y37" i="92"/>
  <c r="X37" i="92"/>
  <c r="Z37" i="92" s="1"/>
  <c r="AN36" i="44"/>
  <c r="AI36" i="44"/>
  <c r="AI37" i="37"/>
  <c r="AN37" i="37"/>
  <c r="AH36" i="45"/>
  <c r="AQ36" i="45" s="1"/>
  <c r="AH35" i="46"/>
  <c r="AQ35" i="46" s="1"/>
  <c r="AR34" i="47"/>
  <c r="Z36" i="84"/>
  <c r="AH37" i="38"/>
  <c r="AQ37" i="38" s="1"/>
  <c r="AR35" i="33"/>
  <c r="AE37" i="26"/>
  <c r="W38" i="26"/>
  <c r="AG37" i="26"/>
  <c r="AP37" i="26" s="1"/>
  <c r="AF37" i="26"/>
  <c r="AO37" i="26" s="1"/>
  <c r="AF35" i="32"/>
  <c r="AO35" i="32" s="1"/>
  <c r="AE35" i="32"/>
  <c r="W36" i="32"/>
  <c r="AG35" i="32"/>
  <c r="AP35" i="32" s="1"/>
  <c r="X37" i="34"/>
  <c r="Y37" i="34"/>
  <c r="AI37" i="40"/>
  <c r="AN37" i="40"/>
  <c r="Z36" i="90"/>
  <c r="AH37" i="42"/>
  <c r="AQ37" i="42" s="1"/>
  <c r="AH36" i="75"/>
  <c r="AQ36" i="75" s="1"/>
  <c r="AI37" i="25"/>
  <c r="AN37" i="25"/>
  <c r="Y36" i="94"/>
  <c r="X36" i="94"/>
  <c r="AI36" i="93"/>
  <c r="AN36" i="93"/>
  <c r="AI37" i="79"/>
  <c r="AN37" i="79"/>
  <c r="AI37" i="82"/>
  <c r="AN37" i="82"/>
  <c r="AH37" i="85"/>
  <c r="AQ37" i="85" s="1"/>
  <c r="AR35" i="78"/>
  <c r="AR36" i="83"/>
  <c r="AF37" i="38"/>
  <c r="AO37" i="38" s="1"/>
  <c r="W38" i="38"/>
  <c r="AG37" i="38"/>
  <c r="AP37" i="38" s="1"/>
  <c r="AE37" i="38"/>
  <c r="AR37" i="48"/>
  <c r="AR33" i="89"/>
  <c r="AR36" i="77"/>
  <c r="W38" i="87"/>
  <c r="AG37" i="87"/>
  <c r="AP37" i="87" s="1"/>
  <c r="AE37" i="87"/>
  <c r="AF37" i="87"/>
  <c r="AO37" i="87" s="1"/>
  <c r="Y38" i="30"/>
  <c r="X38" i="30"/>
  <c r="AR35" i="90"/>
  <c r="AH37" i="73"/>
  <c r="AQ37" i="73" s="1"/>
  <c r="AH38" i="28"/>
  <c r="AQ38" i="28" s="1"/>
  <c r="AG37" i="42"/>
  <c r="AP37" i="42" s="1"/>
  <c r="AF37" i="42"/>
  <c r="AO37" i="42" s="1"/>
  <c r="AE37" i="42"/>
  <c r="W38" i="42"/>
  <c r="AG36" i="78"/>
  <c r="AP36" i="78" s="1"/>
  <c r="AF36" i="78"/>
  <c r="AO36" i="78" s="1"/>
  <c r="AE36" i="78"/>
  <c r="W37" i="78"/>
  <c r="X38" i="43"/>
  <c r="Y38" i="43"/>
  <c r="AI35" i="94"/>
  <c r="AN35" i="94"/>
  <c r="Z36" i="45"/>
  <c r="Z35" i="46"/>
  <c r="Y37" i="31"/>
  <c r="Z37" i="31" s="1"/>
  <c r="X37" i="31"/>
  <c r="Y37" i="95"/>
  <c r="X37" i="95"/>
  <c r="Z37" i="85"/>
  <c r="Z37" i="36"/>
  <c r="X37" i="36"/>
  <c r="Y37" i="36"/>
  <c r="AR35" i="81"/>
  <c r="AR35" i="41"/>
  <c r="AH35" i="35"/>
  <c r="AQ35" i="35" s="1"/>
  <c r="AH36" i="29"/>
  <c r="AQ36" i="29" s="1"/>
  <c r="AN37" i="76"/>
  <c r="AI37" i="76"/>
  <c r="AI37" i="30"/>
  <c r="AN37" i="30"/>
  <c r="AR36" i="73"/>
  <c r="AR36" i="42"/>
  <c r="AH38" i="48"/>
  <c r="AQ38" i="48" s="1"/>
  <c r="AI38" i="96"/>
  <c r="AN38" i="96"/>
  <c r="AH36" i="33"/>
  <c r="AQ36" i="33" s="1"/>
  <c r="Z38" i="28"/>
  <c r="AN34" i="27"/>
  <c r="AI34" i="27"/>
  <c r="Y37" i="44"/>
  <c r="X37" i="44"/>
  <c r="X38" i="82"/>
  <c r="Y38" i="82"/>
  <c r="Z37" i="34" l="1"/>
  <c r="Z37" i="95"/>
  <c r="Z36" i="94"/>
  <c r="W37" i="94" s="1"/>
  <c r="Z38" i="76"/>
  <c r="W39" i="76" s="1"/>
  <c r="Z38" i="79"/>
  <c r="W39" i="79" s="1"/>
  <c r="AF37" i="92"/>
  <c r="AO37" i="92" s="1"/>
  <c r="W38" i="92"/>
  <c r="AG37" i="92"/>
  <c r="AP37" i="92" s="1"/>
  <c r="AE37" i="92"/>
  <c r="AG36" i="94"/>
  <c r="AP36" i="94" s="1"/>
  <c r="AF36" i="94"/>
  <c r="AO36" i="94" s="1"/>
  <c r="AE36" i="94"/>
  <c r="AF38" i="76"/>
  <c r="AO38" i="76" s="1"/>
  <c r="AE38" i="76"/>
  <c r="AG37" i="31"/>
  <c r="AP37" i="31" s="1"/>
  <c r="AF37" i="31"/>
  <c r="AO37" i="31" s="1"/>
  <c r="AE37" i="31"/>
  <c r="W38" i="31"/>
  <c r="AE38" i="79"/>
  <c r="AG38" i="79"/>
  <c r="AP38" i="79" s="1"/>
  <c r="AF38" i="79"/>
  <c r="AO38" i="79" s="1"/>
  <c r="W38" i="95"/>
  <c r="AG37" i="95"/>
  <c r="AP37" i="95" s="1"/>
  <c r="AF37" i="95"/>
  <c r="AO37" i="95" s="1"/>
  <c r="AE37" i="95"/>
  <c r="AF37" i="34"/>
  <c r="AO37" i="34" s="1"/>
  <c r="AG37" i="34"/>
  <c r="AP37" i="34" s="1"/>
  <c r="W38" i="34"/>
  <c r="AE37" i="34"/>
  <c r="AR37" i="76"/>
  <c r="W38" i="85"/>
  <c r="AG37" i="85"/>
  <c r="AP37" i="85" s="1"/>
  <c r="AE37" i="85"/>
  <c r="AF37" i="85"/>
  <c r="AO37" i="85" s="1"/>
  <c r="AH38" i="43"/>
  <c r="AQ38" i="43" s="1"/>
  <c r="AH38" i="30"/>
  <c r="AQ38" i="30" s="1"/>
  <c r="W37" i="84"/>
  <c r="AE36" i="84"/>
  <c r="AG36" i="84"/>
  <c r="AP36" i="84" s="1"/>
  <c r="AF36" i="84"/>
  <c r="AO36" i="84" s="1"/>
  <c r="AH38" i="25"/>
  <c r="AQ38" i="25" s="1"/>
  <c r="AH37" i="93"/>
  <c r="AQ37" i="93" s="1"/>
  <c r="X37" i="80"/>
  <c r="Y37" i="80"/>
  <c r="Z37" i="80" s="1"/>
  <c r="AR36" i="92"/>
  <c r="AE36" i="39"/>
  <c r="W37" i="39"/>
  <c r="AF36" i="39"/>
  <c r="AO36" i="39" s="1"/>
  <c r="AG36" i="39"/>
  <c r="AP36" i="39" s="1"/>
  <c r="AR36" i="31"/>
  <c r="AN36" i="75"/>
  <c r="AI36" i="75"/>
  <c r="Y39" i="48"/>
  <c r="X39" i="48"/>
  <c r="AH37" i="44"/>
  <c r="AQ37" i="44" s="1"/>
  <c r="Y38" i="38"/>
  <c r="X38" i="38"/>
  <c r="AR37" i="82"/>
  <c r="Z37" i="44"/>
  <c r="AH37" i="95"/>
  <c r="AQ37" i="95" s="1"/>
  <c r="AG35" i="46"/>
  <c r="AP35" i="46" s="1"/>
  <c r="AF35" i="46"/>
  <c r="AO35" i="46" s="1"/>
  <c r="AE35" i="46"/>
  <c r="W36" i="46"/>
  <c r="Z38" i="43"/>
  <c r="X38" i="42"/>
  <c r="Z38" i="42" s="1"/>
  <c r="Y38" i="42"/>
  <c r="Y38" i="87"/>
  <c r="X38" i="87"/>
  <c r="Z38" i="87" s="1"/>
  <c r="AR37" i="79"/>
  <c r="AG36" i="90"/>
  <c r="AP36" i="90" s="1"/>
  <c r="AF36" i="90"/>
  <c r="AO36" i="90" s="1"/>
  <c r="AE36" i="90"/>
  <c r="W37" i="90"/>
  <c r="Z38" i="25"/>
  <c r="AF34" i="89"/>
  <c r="AO34" i="89" s="1"/>
  <c r="AE34" i="89"/>
  <c r="AG34" i="89"/>
  <c r="AP34" i="89" s="1"/>
  <c r="W35" i="89"/>
  <c r="AR36" i="34"/>
  <c r="AH38" i="37"/>
  <c r="AQ38" i="37" s="1"/>
  <c r="AH37" i="91"/>
  <c r="AQ37" i="91" s="1"/>
  <c r="AH35" i="27"/>
  <c r="AQ35" i="27" s="1"/>
  <c r="Y38" i="73"/>
  <c r="Z38" i="73" s="1"/>
  <c r="X38" i="73"/>
  <c r="X37" i="29"/>
  <c r="Y37" i="29"/>
  <c r="AR38" i="96"/>
  <c r="AR34" i="27"/>
  <c r="AG36" i="45"/>
  <c r="AP36" i="45" s="1"/>
  <c r="AF36" i="45"/>
  <c r="AO36" i="45" s="1"/>
  <c r="AE36" i="45"/>
  <c r="W37" i="45"/>
  <c r="Z38" i="30"/>
  <c r="AI37" i="38"/>
  <c r="AN37" i="38"/>
  <c r="AR37" i="25"/>
  <c r="AR37" i="37"/>
  <c r="AR36" i="91"/>
  <c r="W38" i="77"/>
  <c r="AF37" i="77"/>
  <c r="AO37" i="77" s="1"/>
  <c r="AG37" i="77"/>
  <c r="AP37" i="77" s="1"/>
  <c r="AE37" i="77"/>
  <c r="AG35" i="47"/>
  <c r="AP35" i="47" s="1"/>
  <c r="AF35" i="47"/>
  <c r="AO35" i="47" s="1"/>
  <c r="W36" i="47"/>
  <c r="AE35" i="47"/>
  <c r="W37" i="81"/>
  <c r="AG36" i="81"/>
  <c r="AP36" i="81" s="1"/>
  <c r="AF36" i="81"/>
  <c r="AO36" i="81" s="1"/>
  <c r="AE36" i="81"/>
  <c r="AE38" i="86"/>
  <c r="W39" i="86"/>
  <c r="AF38" i="86"/>
  <c r="AO38" i="86" s="1"/>
  <c r="AG38" i="86"/>
  <c r="AP38" i="86" s="1"/>
  <c r="Z37" i="93"/>
  <c r="AH38" i="79"/>
  <c r="AQ38" i="79" s="1"/>
  <c r="Y37" i="33"/>
  <c r="X37" i="33"/>
  <c r="Z37" i="33" s="1"/>
  <c r="AH38" i="40"/>
  <c r="AQ38" i="40" s="1"/>
  <c r="AI38" i="48"/>
  <c r="AN38" i="48"/>
  <c r="AH38" i="82"/>
  <c r="AQ38" i="82" s="1"/>
  <c r="X37" i="78"/>
  <c r="Z37" i="78" s="1"/>
  <c r="Y37" i="78"/>
  <c r="AN37" i="42"/>
  <c r="AI37" i="42"/>
  <c r="AR36" i="93"/>
  <c r="AR37" i="40"/>
  <c r="Z36" i="32"/>
  <c r="Y36" i="32"/>
  <c r="X36" i="32"/>
  <c r="X38" i="26"/>
  <c r="Z38" i="26" s="1"/>
  <c r="Y38" i="26"/>
  <c r="AR36" i="44"/>
  <c r="AE36" i="41"/>
  <c r="W37" i="41"/>
  <c r="AF36" i="41"/>
  <c r="AO36" i="41" s="1"/>
  <c r="AG36" i="41"/>
  <c r="AP36" i="41" s="1"/>
  <c r="W38" i="83"/>
  <c r="AG37" i="83"/>
  <c r="AP37" i="83" s="1"/>
  <c r="AF37" i="83"/>
  <c r="AO37" i="83" s="1"/>
  <c r="AE37" i="83"/>
  <c r="AR37" i="43"/>
  <c r="AH39" i="96"/>
  <c r="AQ39" i="96" s="1"/>
  <c r="AI36" i="80"/>
  <c r="AN36" i="80"/>
  <c r="AE38" i="37"/>
  <c r="W39" i="37"/>
  <c r="AF38" i="37"/>
  <c r="AO38" i="37" s="1"/>
  <c r="AG38" i="37"/>
  <c r="AP38" i="37" s="1"/>
  <c r="W38" i="91"/>
  <c r="AG37" i="91"/>
  <c r="AP37" i="91" s="1"/>
  <c r="AF37" i="91"/>
  <c r="AO37" i="91" s="1"/>
  <c r="AE37" i="91"/>
  <c r="W36" i="27"/>
  <c r="AG35" i="27"/>
  <c r="AP35" i="27" s="1"/>
  <c r="AF35" i="27"/>
  <c r="AO35" i="27" s="1"/>
  <c r="AE35" i="27"/>
  <c r="AF38" i="40"/>
  <c r="AO38" i="40" s="1"/>
  <c r="AE38" i="40"/>
  <c r="W39" i="40"/>
  <c r="AG38" i="40"/>
  <c r="AP38" i="40" s="1"/>
  <c r="X36" i="74"/>
  <c r="Y36" i="74"/>
  <c r="Z38" i="82"/>
  <c r="AE38" i="28"/>
  <c r="AF38" i="28"/>
  <c r="AO38" i="28" s="1"/>
  <c r="W39" i="28"/>
  <c r="AG38" i="28"/>
  <c r="AP38" i="28" s="1"/>
  <c r="AR37" i="30"/>
  <c r="AH37" i="36"/>
  <c r="AQ37" i="36" s="1"/>
  <c r="AH37" i="31"/>
  <c r="AQ37" i="31" s="1"/>
  <c r="AR35" i="94"/>
  <c r="AN36" i="78"/>
  <c r="AI36" i="78"/>
  <c r="AI37" i="87"/>
  <c r="AN37" i="87"/>
  <c r="AH36" i="94"/>
  <c r="AQ36" i="94" s="1"/>
  <c r="AI35" i="32"/>
  <c r="AN35" i="32"/>
  <c r="AI37" i="26"/>
  <c r="AN37" i="26"/>
  <c r="AH38" i="76"/>
  <c r="AQ38" i="76" s="1"/>
  <c r="AH36" i="39"/>
  <c r="AQ36" i="39" s="1"/>
  <c r="AI37" i="73"/>
  <c r="AN37" i="73"/>
  <c r="AN36" i="33"/>
  <c r="AI36" i="33"/>
  <c r="AR36" i="36"/>
  <c r="AI35" i="74"/>
  <c r="AN35" i="74"/>
  <c r="Y37" i="75"/>
  <c r="X37" i="75"/>
  <c r="Z37" i="75" s="1"/>
  <c r="AI36" i="29"/>
  <c r="AN36" i="29"/>
  <c r="Y36" i="35"/>
  <c r="X36" i="35"/>
  <c r="AF37" i="36"/>
  <c r="AO37" i="36" s="1"/>
  <c r="W38" i="36"/>
  <c r="AG37" i="36"/>
  <c r="AP37" i="36" s="1"/>
  <c r="AE37" i="36"/>
  <c r="AH37" i="34"/>
  <c r="AQ37" i="34" s="1"/>
  <c r="AH37" i="92"/>
  <c r="AQ37" i="92" s="1"/>
  <c r="AR35" i="39"/>
  <c r="W37" i="88"/>
  <c r="AG36" i="88"/>
  <c r="AP36" i="88" s="1"/>
  <c r="AF36" i="88"/>
  <c r="AO36" i="88" s="1"/>
  <c r="AE36" i="88"/>
  <c r="AR36" i="95"/>
  <c r="W40" i="96"/>
  <c r="AG39" i="96"/>
  <c r="AP39" i="96" s="1"/>
  <c r="AE39" i="96"/>
  <c r="AF39" i="96"/>
  <c r="AO39" i="96" s="1"/>
  <c r="AI35" i="35"/>
  <c r="AN35" i="35"/>
  <c r="Z36" i="74" l="1"/>
  <c r="Z39" i="48"/>
  <c r="AG38" i="76"/>
  <c r="AP38" i="76" s="1"/>
  <c r="Z38" i="38"/>
  <c r="W39" i="38" s="1"/>
  <c r="W38" i="75"/>
  <c r="AG37" i="75"/>
  <c r="AP37" i="75" s="1"/>
  <c r="AF37" i="75"/>
  <c r="AO37" i="75" s="1"/>
  <c r="AE37" i="75"/>
  <c r="AG36" i="74"/>
  <c r="AP36" i="74" s="1"/>
  <c r="AF36" i="74"/>
  <c r="AO36" i="74" s="1"/>
  <c r="AE36" i="74"/>
  <c r="W37" i="74"/>
  <c r="AF39" i="48"/>
  <c r="AO39" i="48" s="1"/>
  <c r="W40" i="48"/>
  <c r="AG39" i="48"/>
  <c r="AP39" i="48" s="1"/>
  <c r="AE39" i="48"/>
  <c r="AF38" i="38"/>
  <c r="AO38" i="38" s="1"/>
  <c r="AE38" i="38"/>
  <c r="AF38" i="73"/>
  <c r="AO38" i="73" s="1"/>
  <c r="AE38" i="73"/>
  <c r="W39" i="73"/>
  <c r="AG38" i="73"/>
  <c r="AP38" i="73" s="1"/>
  <c r="AE37" i="80"/>
  <c r="W38" i="80"/>
  <c r="AF37" i="80"/>
  <c r="AO37" i="80" s="1"/>
  <c r="AG37" i="80"/>
  <c r="AP37" i="80" s="1"/>
  <c r="AR35" i="35"/>
  <c r="X37" i="88"/>
  <c r="Y37" i="88"/>
  <c r="AH36" i="35"/>
  <c r="AQ36" i="35" s="1"/>
  <c r="AR36" i="33"/>
  <c r="AI37" i="36"/>
  <c r="AN37" i="36"/>
  <c r="AR36" i="78"/>
  <c r="Y39" i="28"/>
  <c r="X39" i="28"/>
  <c r="Z39" i="28" s="1"/>
  <c r="AI35" i="27"/>
  <c r="AN35" i="27"/>
  <c r="AI37" i="83"/>
  <c r="AN37" i="83"/>
  <c r="X36" i="47"/>
  <c r="Y36" i="47"/>
  <c r="Z36" i="47" s="1"/>
  <c r="AI36" i="45"/>
  <c r="AN36" i="45"/>
  <c r="AG38" i="25"/>
  <c r="AP38" i="25" s="1"/>
  <c r="AF38" i="25"/>
  <c r="AO38" i="25" s="1"/>
  <c r="AE38" i="25"/>
  <c r="W39" i="25"/>
  <c r="AH38" i="42"/>
  <c r="AQ38" i="42" s="1"/>
  <c r="AH39" i="48"/>
  <c r="AQ39" i="48" s="1"/>
  <c r="AI37" i="95"/>
  <c r="AN37" i="95"/>
  <c r="AN37" i="31"/>
  <c r="AI37" i="31"/>
  <c r="AI36" i="88"/>
  <c r="AN36" i="88"/>
  <c r="Z36" i="35"/>
  <c r="Y39" i="37"/>
  <c r="X39" i="37"/>
  <c r="Z39" i="37" s="1"/>
  <c r="AH38" i="26"/>
  <c r="AQ38" i="26" s="1"/>
  <c r="AH37" i="78"/>
  <c r="AQ37" i="78" s="1"/>
  <c r="Y38" i="77"/>
  <c r="X38" i="77"/>
  <c r="X35" i="89"/>
  <c r="Y35" i="89"/>
  <c r="W39" i="42"/>
  <c r="AG38" i="42"/>
  <c r="AP38" i="42" s="1"/>
  <c r="AF38" i="42"/>
  <c r="AO38" i="42" s="1"/>
  <c r="AE38" i="42"/>
  <c r="AG37" i="44"/>
  <c r="AP37" i="44" s="1"/>
  <c r="AF37" i="44"/>
  <c r="AO37" i="44" s="1"/>
  <c r="AE37" i="44"/>
  <c r="W38" i="44"/>
  <c r="X37" i="84"/>
  <c r="Z37" i="84" s="1"/>
  <c r="Y37" i="84"/>
  <c r="AI37" i="85"/>
  <c r="AN37" i="85"/>
  <c r="X39" i="76"/>
  <c r="Z39" i="76" s="1"/>
  <c r="Y39" i="76"/>
  <c r="AI37" i="92"/>
  <c r="AN37" i="92"/>
  <c r="AR35" i="74"/>
  <c r="AR37" i="73"/>
  <c r="AR37" i="26"/>
  <c r="AN38" i="28"/>
  <c r="AI38" i="28"/>
  <c r="AI38" i="37"/>
  <c r="AN38" i="37"/>
  <c r="Y37" i="41"/>
  <c r="X37" i="41"/>
  <c r="AG38" i="26"/>
  <c r="AP38" i="26" s="1"/>
  <c r="AF38" i="26"/>
  <c r="AO38" i="26" s="1"/>
  <c r="AE38" i="26"/>
  <c r="W39" i="26"/>
  <c r="W38" i="78"/>
  <c r="AG37" i="78"/>
  <c r="AP37" i="78" s="1"/>
  <c r="AE37" i="78"/>
  <c r="AF37" i="78"/>
  <c r="AO37" i="78" s="1"/>
  <c r="Y37" i="90"/>
  <c r="X37" i="90"/>
  <c r="Z37" i="90" s="1"/>
  <c r="AH38" i="87"/>
  <c r="AQ38" i="87" s="1"/>
  <c r="AG38" i="43"/>
  <c r="AP38" i="43" s="1"/>
  <c r="AF38" i="43"/>
  <c r="AO38" i="43" s="1"/>
  <c r="AE38" i="43"/>
  <c r="W39" i="43"/>
  <c r="AI37" i="34"/>
  <c r="AN37" i="34"/>
  <c r="Y38" i="36"/>
  <c r="Z38" i="36" s="1"/>
  <c r="X38" i="36"/>
  <c r="AR36" i="29"/>
  <c r="AE38" i="82"/>
  <c r="AG38" i="82"/>
  <c r="AP38" i="82" s="1"/>
  <c r="AF38" i="82"/>
  <c r="AO38" i="82" s="1"/>
  <c r="W39" i="82"/>
  <c r="Y39" i="40"/>
  <c r="X39" i="40"/>
  <c r="Z39" i="40" s="1"/>
  <c r="X38" i="91"/>
  <c r="Y38" i="91"/>
  <c r="Z38" i="91" s="1"/>
  <c r="AI36" i="41"/>
  <c r="AN36" i="41"/>
  <c r="AH36" i="32"/>
  <c r="AQ36" i="32" s="1"/>
  <c r="AR38" i="48"/>
  <c r="AH37" i="33"/>
  <c r="AQ37" i="33" s="1"/>
  <c r="Y39" i="86"/>
  <c r="X39" i="86"/>
  <c r="X37" i="81"/>
  <c r="Z37" i="81" s="1"/>
  <c r="Y37" i="81"/>
  <c r="AI37" i="77"/>
  <c r="AN37" i="77"/>
  <c r="AR37" i="38"/>
  <c r="AH37" i="29"/>
  <c r="AQ37" i="29" s="1"/>
  <c r="AN36" i="90"/>
  <c r="AI36" i="90"/>
  <c r="AE38" i="87"/>
  <c r="W39" i="87"/>
  <c r="AF38" i="87"/>
  <c r="AO38" i="87" s="1"/>
  <c r="AG38" i="87"/>
  <c r="AP38" i="87" s="1"/>
  <c r="AR36" i="75"/>
  <c r="AH37" i="80"/>
  <c r="AQ37" i="80" s="1"/>
  <c r="X38" i="34"/>
  <c r="Y38" i="34"/>
  <c r="Z38" i="34" s="1"/>
  <c r="AN38" i="79"/>
  <c r="AI38" i="79"/>
  <c r="AI38" i="76"/>
  <c r="AN38" i="76"/>
  <c r="X37" i="94"/>
  <c r="Y37" i="94"/>
  <c r="Z38" i="92"/>
  <c r="Y38" i="92"/>
  <c r="X38" i="92"/>
  <c r="X40" i="96"/>
  <c r="Y40" i="96"/>
  <c r="AH37" i="75"/>
  <c r="AQ37" i="75" s="1"/>
  <c r="AR35" i="32"/>
  <c r="AI38" i="40"/>
  <c r="AN38" i="40"/>
  <c r="X36" i="27"/>
  <c r="Z36" i="27" s="1"/>
  <c r="Y36" i="27"/>
  <c r="AR36" i="80"/>
  <c r="X38" i="83"/>
  <c r="Y38" i="83"/>
  <c r="AR37" i="42"/>
  <c r="AI38" i="86"/>
  <c r="AN38" i="86"/>
  <c r="AN35" i="47"/>
  <c r="AI35" i="47"/>
  <c r="AG38" i="30"/>
  <c r="AP38" i="30" s="1"/>
  <c r="AF38" i="30"/>
  <c r="AO38" i="30" s="1"/>
  <c r="AE38" i="30"/>
  <c r="W39" i="30"/>
  <c r="Z37" i="29"/>
  <c r="AN34" i="89"/>
  <c r="AI34" i="89"/>
  <c r="X36" i="46"/>
  <c r="Z36" i="46" s="1"/>
  <c r="Y36" i="46"/>
  <c r="AH38" i="38"/>
  <c r="AQ38" i="38" s="1"/>
  <c r="X37" i="39"/>
  <c r="Z37" i="39" s="1"/>
  <c r="Y37" i="39"/>
  <c r="Y38" i="85"/>
  <c r="X38" i="85"/>
  <c r="Z38" i="85" s="1"/>
  <c r="Y38" i="95"/>
  <c r="X38" i="95"/>
  <c r="AN36" i="94"/>
  <c r="AI36" i="94"/>
  <c r="AI39" i="96"/>
  <c r="AN39" i="96"/>
  <c r="AR37" i="87"/>
  <c r="AH36" i="74"/>
  <c r="AQ36" i="74" s="1"/>
  <c r="AI37" i="91"/>
  <c r="AN37" i="91"/>
  <c r="AG36" i="32"/>
  <c r="AP36" i="32" s="1"/>
  <c r="AF36" i="32"/>
  <c r="AO36" i="32" s="1"/>
  <c r="AE36" i="32"/>
  <c r="W37" i="32"/>
  <c r="AF37" i="33"/>
  <c r="AO37" i="33" s="1"/>
  <c r="AG37" i="33"/>
  <c r="AP37" i="33" s="1"/>
  <c r="W38" i="33"/>
  <c r="AE37" i="33"/>
  <c r="AE37" i="93"/>
  <c r="W38" i="93"/>
  <c r="AG37" i="93"/>
  <c r="AP37" i="93" s="1"/>
  <c r="AF37" i="93"/>
  <c r="AO37" i="93" s="1"/>
  <c r="AI36" i="81"/>
  <c r="AN36" i="81"/>
  <c r="Y37" i="45"/>
  <c r="Z37" i="45" s="1"/>
  <c r="X37" i="45"/>
  <c r="AH38" i="73"/>
  <c r="AQ38" i="73" s="1"/>
  <c r="AN35" i="46"/>
  <c r="AI35" i="46"/>
  <c r="AI36" i="39"/>
  <c r="AN36" i="39"/>
  <c r="AI36" i="84"/>
  <c r="AN36" i="84"/>
  <c r="Y39" i="79"/>
  <c r="X39" i="79"/>
  <c r="Y38" i="31"/>
  <c r="X38" i="31"/>
  <c r="AG38" i="38" l="1"/>
  <c r="AP38" i="38" s="1"/>
  <c r="Z38" i="83"/>
  <c r="AG39" i="37"/>
  <c r="AP39" i="37" s="1"/>
  <c r="AF39" i="37"/>
  <c r="AO39" i="37" s="1"/>
  <c r="AE39" i="37"/>
  <c r="W40" i="37"/>
  <c r="W37" i="47"/>
  <c r="AG36" i="47"/>
  <c r="AP36" i="47" s="1"/>
  <c r="AF36" i="47"/>
  <c r="AO36" i="47" s="1"/>
  <c r="AE36" i="47"/>
  <c r="AE38" i="83"/>
  <c r="W39" i="83"/>
  <c r="AF38" i="83"/>
  <c r="AO38" i="83" s="1"/>
  <c r="AG38" i="83"/>
  <c r="AP38" i="83" s="1"/>
  <c r="AG37" i="39"/>
  <c r="AP37" i="39" s="1"/>
  <c r="AE37" i="39"/>
  <c r="W38" i="39"/>
  <c r="AF37" i="39"/>
  <c r="AO37" i="39" s="1"/>
  <c r="AF38" i="36"/>
  <c r="AO38" i="36" s="1"/>
  <c r="AE38" i="36"/>
  <c r="W39" i="36"/>
  <c r="AG38" i="36"/>
  <c r="AP38" i="36" s="1"/>
  <c r="AE36" i="27"/>
  <c r="W37" i="27"/>
  <c r="AG36" i="27"/>
  <c r="AP36" i="27" s="1"/>
  <c r="AF36" i="27"/>
  <c r="AO36" i="27" s="1"/>
  <c r="W39" i="34"/>
  <c r="AG38" i="34"/>
  <c r="AP38" i="34" s="1"/>
  <c r="AF38" i="34"/>
  <c r="AO38" i="34" s="1"/>
  <c r="AE38" i="34"/>
  <c r="AF38" i="91"/>
  <c r="AO38" i="91" s="1"/>
  <c r="AE38" i="91"/>
  <c r="AG38" i="91"/>
  <c r="AP38" i="91" s="1"/>
  <c r="W39" i="91"/>
  <c r="W38" i="45"/>
  <c r="AG37" i="45"/>
  <c r="AP37" i="45" s="1"/>
  <c r="AE37" i="45"/>
  <c r="AF37" i="45"/>
  <c r="AO37" i="45" s="1"/>
  <c r="AH38" i="31"/>
  <c r="AQ38" i="31" s="1"/>
  <c r="AR36" i="94"/>
  <c r="W37" i="46"/>
  <c r="AG36" i="46"/>
  <c r="AP36" i="46" s="1"/>
  <c r="AE36" i="46"/>
  <c r="AF36" i="46"/>
  <c r="AO36" i="46" s="1"/>
  <c r="AN38" i="30"/>
  <c r="AI38" i="30"/>
  <c r="AR38" i="86"/>
  <c r="AR38" i="40"/>
  <c r="AR38" i="76"/>
  <c r="AR36" i="90"/>
  <c r="AH37" i="81"/>
  <c r="AQ37" i="81" s="1"/>
  <c r="AR36" i="41"/>
  <c r="AG39" i="40"/>
  <c r="AP39" i="40" s="1"/>
  <c r="AF39" i="40"/>
  <c r="AO39" i="40" s="1"/>
  <c r="AE39" i="40"/>
  <c r="W40" i="40"/>
  <c r="AR37" i="34"/>
  <c r="X38" i="78"/>
  <c r="Y38" i="78"/>
  <c r="AH37" i="41"/>
  <c r="AQ37" i="41" s="1"/>
  <c r="Y38" i="44"/>
  <c r="X38" i="44"/>
  <c r="Z38" i="44" s="1"/>
  <c r="AH38" i="77"/>
  <c r="AQ38" i="77" s="1"/>
  <c r="AR36" i="88"/>
  <c r="Y39" i="38"/>
  <c r="X39" i="38"/>
  <c r="X40" i="48"/>
  <c r="Z40" i="48" s="1"/>
  <c r="Y40" i="48"/>
  <c r="AR36" i="84"/>
  <c r="AR34" i="89"/>
  <c r="AE38" i="92"/>
  <c r="AF38" i="92"/>
  <c r="AO38" i="92" s="1"/>
  <c r="AG38" i="92"/>
  <c r="AP38" i="92" s="1"/>
  <c r="W39" i="92"/>
  <c r="Y39" i="43"/>
  <c r="Z39" i="43" s="1"/>
  <c r="X39" i="43"/>
  <c r="AR37" i="31"/>
  <c r="AG39" i="28"/>
  <c r="AP39" i="28" s="1"/>
  <c r="AF39" i="28"/>
  <c r="AO39" i="28" s="1"/>
  <c r="W40" i="28"/>
  <c r="AE39" i="28"/>
  <c r="Y39" i="73"/>
  <c r="X39" i="73"/>
  <c r="Z39" i="73" s="1"/>
  <c r="AI38" i="38"/>
  <c r="AN38" i="38"/>
  <c r="AI37" i="75"/>
  <c r="AN37" i="75"/>
  <c r="Z38" i="31"/>
  <c r="AI37" i="93"/>
  <c r="AN37" i="93"/>
  <c r="AR37" i="91"/>
  <c r="AH38" i="95"/>
  <c r="AQ38" i="95" s="1"/>
  <c r="AH39" i="86"/>
  <c r="AQ39" i="86" s="1"/>
  <c r="AH38" i="91"/>
  <c r="AQ38" i="91" s="1"/>
  <c r="Y39" i="82"/>
  <c r="X39" i="82"/>
  <c r="AH38" i="36"/>
  <c r="AQ38" i="36" s="1"/>
  <c r="AN38" i="43"/>
  <c r="AI38" i="43"/>
  <c r="Y39" i="26"/>
  <c r="X39" i="26"/>
  <c r="Z39" i="26" s="1"/>
  <c r="Z37" i="41"/>
  <c r="AR37" i="92"/>
  <c r="X39" i="42"/>
  <c r="Z39" i="42" s="1"/>
  <c r="Y39" i="42"/>
  <c r="Z38" i="77"/>
  <c r="AR37" i="83"/>
  <c r="AH37" i="88"/>
  <c r="AQ37" i="88" s="1"/>
  <c r="AI38" i="73"/>
  <c r="AN38" i="73"/>
  <c r="AR38" i="79"/>
  <c r="AE37" i="81"/>
  <c r="W38" i="81"/>
  <c r="AG37" i="81"/>
  <c r="AP37" i="81" s="1"/>
  <c r="AF37" i="81"/>
  <c r="AO37" i="81" s="1"/>
  <c r="AN37" i="44"/>
  <c r="AI37" i="44"/>
  <c r="AF37" i="29"/>
  <c r="AO37" i="29" s="1"/>
  <c r="AE37" i="29"/>
  <c r="W38" i="29"/>
  <c r="AG37" i="29"/>
  <c r="AP37" i="29" s="1"/>
  <c r="AI37" i="78"/>
  <c r="AN37" i="78"/>
  <c r="AN38" i="26"/>
  <c r="AI38" i="26"/>
  <c r="AH37" i="84"/>
  <c r="AQ37" i="84" s="1"/>
  <c r="AR36" i="45"/>
  <c r="Z37" i="88"/>
  <c r="Y38" i="80"/>
  <c r="X38" i="80"/>
  <c r="Y37" i="74"/>
  <c r="Z37" i="74" s="1"/>
  <c r="X37" i="74"/>
  <c r="AR36" i="81"/>
  <c r="X37" i="32"/>
  <c r="Z37" i="32" s="1"/>
  <c r="Y37" i="32"/>
  <c r="AH40" i="96"/>
  <c r="AQ40" i="96" s="1"/>
  <c r="AH37" i="94"/>
  <c r="AQ37" i="94" s="1"/>
  <c r="AR35" i="46"/>
  <c r="AN37" i="33"/>
  <c r="AI37" i="33"/>
  <c r="AN36" i="32"/>
  <c r="AI36" i="32"/>
  <c r="Z38" i="95"/>
  <c r="AH38" i="83"/>
  <c r="AQ38" i="83" s="1"/>
  <c r="Z40" i="96"/>
  <c r="Z37" i="94"/>
  <c r="AH38" i="34"/>
  <c r="AQ38" i="34" s="1"/>
  <c r="Y39" i="87"/>
  <c r="X39" i="87"/>
  <c r="AR37" i="77"/>
  <c r="Z39" i="86"/>
  <c r="AH39" i="40"/>
  <c r="AQ39" i="40" s="1"/>
  <c r="AR38" i="37"/>
  <c r="AH39" i="76"/>
  <c r="AQ39" i="76" s="1"/>
  <c r="AE37" i="84"/>
  <c r="AG37" i="84"/>
  <c r="AP37" i="84" s="1"/>
  <c r="AF37" i="84"/>
  <c r="AO37" i="84" s="1"/>
  <c r="W38" i="84"/>
  <c r="AI38" i="42"/>
  <c r="AN38" i="42"/>
  <c r="AH35" i="89"/>
  <c r="AQ35" i="89" s="1"/>
  <c r="AG36" i="35"/>
  <c r="AP36" i="35" s="1"/>
  <c r="AE36" i="35"/>
  <c r="W37" i="35"/>
  <c r="AF36" i="35"/>
  <c r="AO36" i="35" s="1"/>
  <c r="AR37" i="95"/>
  <c r="Y39" i="25"/>
  <c r="X39" i="25"/>
  <c r="AR35" i="27"/>
  <c r="AI37" i="80"/>
  <c r="AN37" i="80"/>
  <c r="AI39" i="48"/>
  <c r="AN39" i="48"/>
  <c r="AN36" i="74"/>
  <c r="AI36" i="74"/>
  <c r="Y38" i="93"/>
  <c r="X38" i="93"/>
  <c r="AF38" i="85"/>
  <c r="AO38" i="85" s="1"/>
  <c r="AE38" i="85"/>
  <c r="W39" i="85"/>
  <c r="AG38" i="85"/>
  <c r="AP38" i="85" s="1"/>
  <c r="W38" i="90"/>
  <c r="AG37" i="90"/>
  <c r="AP37" i="90" s="1"/>
  <c r="AE37" i="90"/>
  <c r="AF37" i="90"/>
  <c r="AO37" i="90" s="1"/>
  <c r="AR37" i="85"/>
  <c r="AH39" i="37"/>
  <c r="AQ39" i="37" s="1"/>
  <c r="AH39" i="79"/>
  <c r="AQ39" i="79" s="1"/>
  <c r="AR36" i="39"/>
  <c r="AH37" i="39"/>
  <c r="AQ37" i="39" s="1"/>
  <c r="AR35" i="47"/>
  <c r="AH36" i="27"/>
  <c r="AQ36" i="27" s="1"/>
  <c r="Z39" i="79"/>
  <c r="AH37" i="45"/>
  <c r="AQ37" i="45" s="1"/>
  <c r="X38" i="33"/>
  <c r="Y38" i="33"/>
  <c r="AR39" i="96"/>
  <c r="AH38" i="85"/>
  <c r="AQ38" i="85" s="1"/>
  <c r="AH36" i="46"/>
  <c r="AQ36" i="46" s="1"/>
  <c r="X39" i="30"/>
  <c r="Z39" i="30" s="1"/>
  <c r="Y39" i="30"/>
  <c r="AH38" i="92"/>
  <c r="AQ38" i="92" s="1"/>
  <c r="AI38" i="87"/>
  <c r="AN38" i="87"/>
  <c r="AN38" i="82"/>
  <c r="AI38" i="82"/>
  <c r="AH37" i="90"/>
  <c r="AQ37" i="90" s="1"/>
  <c r="AR38" i="28"/>
  <c r="AF39" i="76"/>
  <c r="AO39" i="76" s="1"/>
  <c r="AE39" i="76"/>
  <c r="AG39" i="76"/>
  <c r="AP39" i="76" s="1"/>
  <c r="W40" i="76"/>
  <c r="Z35" i="89"/>
  <c r="AN38" i="25"/>
  <c r="AI38" i="25"/>
  <c r="AH36" i="47"/>
  <c r="AQ36" i="47" s="1"/>
  <c r="AH39" i="28"/>
  <c r="AQ39" i="28" s="1"/>
  <c r="AR37" i="36"/>
  <c r="X38" i="75"/>
  <c r="Y38" i="75"/>
  <c r="Z38" i="33" l="1"/>
  <c r="W39" i="33" s="1"/>
  <c r="AG38" i="33"/>
  <c r="AP38" i="33" s="1"/>
  <c r="AF38" i="33"/>
  <c r="AO38" i="33" s="1"/>
  <c r="AE38" i="33"/>
  <c r="Z40" i="76"/>
  <c r="Y40" i="76"/>
  <c r="X40" i="76"/>
  <c r="AR38" i="82"/>
  <c r="AI37" i="90"/>
  <c r="AN37" i="90"/>
  <c r="Y39" i="85"/>
  <c r="X39" i="85"/>
  <c r="AR36" i="74"/>
  <c r="AR38" i="42"/>
  <c r="AG39" i="86"/>
  <c r="AP39" i="86" s="1"/>
  <c r="AF39" i="86"/>
  <c r="AO39" i="86" s="1"/>
  <c r="AE39" i="86"/>
  <c r="W40" i="86"/>
  <c r="AF40" i="96"/>
  <c r="AO40" i="96" s="1"/>
  <c r="AG40" i="96"/>
  <c r="AP40" i="96" s="1"/>
  <c r="AE40" i="96"/>
  <c r="W41" i="96"/>
  <c r="AE38" i="95"/>
  <c r="W39" i="95"/>
  <c r="AF38" i="95"/>
  <c r="AO38" i="95" s="1"/>
  <c r="AG38" i="95"/>
  <c r="AP38" i="95" s="1"/>
  <c r="AH37" i="32"/>
  <c r="AQ37" i="32" s="1"/>
  <c r="W38" i="74"/>
  <c r="AG37" i="74"/>
  <c r="AP37" i="74" s="1"/>
  <c r="AF37" i="74"/>
  <c r="AO37" i="74" s="1"/>
  <c r="AE37" i="74"/>
  <c r="AR38" i="26"/>
  <c r="X38" i="29"/>
  <c r="Z38" i="29" s="1"/>
  <c r="Y38" i="29"/>
  <c r="AE39" i="42"/>
  <c r="W40" i="42"/>
  <c r="AF39" i="42"/>
  <c r="AO39" i="42" s="1"/>
  <c r="AG39" i="42"/>
  <c r="AP39" i="42" s="1"/>
  <c r="W40" i="26"/>
  <c r="AG39" i="26"/>
  <c r="AP39" i="26" s="1"/>
  <c r="AF39" i="26"/>
  <c r="AO39" i="26" s="1"/>
  <c r="AE39" i="26"/>
  <c r="W39" i="31"/>
  <c r="AG38" i="31"/>
  <c r="AP38" i="31" s="1"/>
  <c r="AF38" i="31"/>
  <c r="AO38" i="31" s="1"/>
  <c r="AE38" i="31"/>
  <c r="X39" i="92"/>
  <c r="Y39" i="92"/>
  <c r="Z39" i="92" s="1"/>
  <c r="AH39" i="38"/>
  <c r="AQ39" i="38" s="1"/>
  <c r="W39" i="44"/>
  <c r="AG38" i="44"/>
  <c r="AP38" i="44" s="1"/>
  <c r="AF38" i="44"/>
  <c r="AO38" i="44" s="1"/>
  <c r="AE38" i="44"/>
  <c r="X40" i="40"/>
  <c r="Y40" i="40"/>
  <c r="Z40" i="40" s="1"/>
  <c r="Y38" i="39"/>
  <c r="X38" i="39"/>
  <c r="Y37" i="47"/>
  <c r="X37" i="47"/>
  <c r="AH38" i="78"/>
  <c r="AQ38" i="78" s="1"/>
  <c r="AN39" i="40"/>
  <c r="AI39" i="40"/>
  <c r="AR38" i="30"/>
  <c r="AN38" i="83"/>
  <c r="AI38" i="83"/>
  <c r="AG39" i="79"/>
  <c r="AP39" i="79" s="1"/>
  <c r="AF39" i="79"/>
  <c r="AO39" i="79" s="1"/>
  <c r="W40" i="79"/>
  <c r="AE39" i="79"/>
  <c r="AH39" i="25"/>
  <c r="AQ39" i="25" s="1"/>
  <c r="X38" i="81"/>
  <c r="Y38" i="81"/>
  <c r="Z38" i="81" s="1"/>
  <c r="AH39" i="82"/>
  <c r="AQ39" i="82" s="1"/>
  <c r="AR37" i="75"/>
  <c r="Z39" i="38"/>
  <c r="Z38" i="78"/>
  <c r="Y39" i="91"/>
  <c r="X39" i="91"/>
  <c r="Z39" i="91" s="1"/>
  <c r="X37" i="27"/>
  <c r="Y37" i="27"/>
  <c r="AI38" i="36"/>
  <c r="AN38" i="36"/>
  <c r="AI36" i="47"/>
  <c r="AN36" i="47"/>
  <c r="Y40" i="37"/>
  <c r="Z40" i="37" s="1"/>
  <c r="X40" i="37"/>
  <c r="AH38" i="75"/>
  <c r="AQ38" i="75" s="1"/>
  <c r="AH38" i="33"/>
  <c r="AQ38" i="33" s="1"/>
  <c r="Y38" i="84"/>
  <c r="X38" i="84"/>
  <c r="Z38" i="84" s="1"/>
  <c r="W38" i="32"/>
  <c r="AG37" i="32"/>
  <c r="AP37" i="32" s="1"/>
  <c r="AF37" i="32"/>
  <c r="AO37" i="32" s="1"/>
  <c r="AE37" i="32"/>
  <c r="AH38" i="80"/>
  <c r="AQ38" i="80" s="1"/>
  <c r="AI37" i="29"/>
  <c r="AN37" i="29"/>
  <c r="AR38" i="73"/>
  <c r="AR38" i="43"/>
  <c r="Z38" i="75"/>
  <c r="AI39" i="76"/>
  <c r="AN39" i="76"/>
  <c r="Y38" i="90"/>
  <c r="X38" i="90"/>
  <c r="AH38" i="93"/>
  <c r="AQ38" i="93" s="1"/>
  <c r="AR39" i="48"/>
  <c r="Y37" i="35"/>
  <c r="X37" i="35"/>
  <c r="AH39" i="87"/>
  <c r="AQ39" i="87" s="1"/>
  <c r="AR37" i="33"/>
  <c r="Z38" i="80"/>
  <c r="AR37" i="78"/>
  <c r="AR37" i="44"/>
  <c r="AI37" i="81"/>
  <c r="AN37" i="81"/>
  <c r="AG38" i="77"/>
  <c r="AP38" i="77" s="1"/>
  <c r="AF38" i="77"/>
  <c r="AO38" i="77" s="1"/>
  <c r="AE38" i="77"/>
  <c r="W39" i="77"/>
  <c r="AG37" i="41"/>
  <c r="AP37" i="41" s="1"/>
  <c r="AF37" i="41"/>
  <c r="AO37" i="41" s="1"/>
  <c r="AE37" i="41"/>
  <c r="W38" i="41"/>
  <c r="AN39" i="28"/>
  <c r="AI39" i="28"/>
  <c r="AH39" i="43"/>
  <c r="AQ39" i="43" s="1"/>
  <c r="AN39" i="37"/>
  <c r="AI39" i="37"/>
  <c r="AG39" i="73"/>
  <c r="AP39" i="73" s="1"/>
  <c r="AF39" i="73"/>
  <c r="AO39" i="73" s="1"/>
  <c r="AE39" i="73"/>
  <c r="W40" i="73"/>
  <c r="X38" i="45"/>
  <c r="Y38" i="45"/>
  <c r="AI38" i="34"/>
  <c r="AN38" i="34"/>
  <c r="AN37" i="39"/>
  <c r="AI37" i="39"/>
  <c r="AR38" i="25"/>
  <c r="AR38" i="87"/>
  <c r="AH39" i="30"/>
  <c r="AQ39" i="30" s="1"/>
  <c r="Z39" i="25"/>
  <c r="AN36" i="35"/>
  <c r="AI36" i="35"/>
  <c r="AH37" i="74"/>
  <c r="AQ37" i="74" s="1"/>
  <c r="AE37" i="88"/>
  <c r="W38" i="88"/>
  <c r="AF37" i="88"/>
  <c r="AO37" i="88" s="1"/>
  <c r="AG37" i="88"/>
  <c r="AP37" i="88" s="1"/>
  <c r="AH39" i="26"/>
  <c r="AQ39" i="26" s="1"/>
  <c r="Z39" i="82"/>
  <c r="AR38" i="38"/>
  <c r="X40" i="28"/>
  <c r="Y40" i="28"/>
  <c r="AN38" i="92"/>
  <c r="AI38" i="92"/>
  <c r="AH40" i="48"/>
  <c r="AQ40" i="48" s="1"/>
  <c r="AH38" i="44"/>
  <c r="AQ38" i="44" s="1"/>
  <c r="AI36" i="46"/>
  <c r="AN36" i="46"/>
  <c r="AI37" i="45"/>
  <c r="AN37" i="45"/>
  <c r="X39" i="34"/>
  <c r="Y39" i="34"/>
  <c r="AN36" i="27"/>
  <c r="AI36" i="27"/>
  <c r="AI38" i="85"/>
  <c r="AN38" i="85"/>
  <c r="AR36" i="32"/>
  <c r="Z37" i="46"/>
  <c r="X37" i="46"/>
  <c r="Y37" i="46"/>
  <c r="Y39" i="36"/>
  <c r="X39" i="36"/>
  <c r="Z39" i="36" s="1"/>
  <c r="AG35" i="89"/>
  <c r="AP35" i="89" s="1"/>
  <c r="AF35" i="89"/>
  <c r="AO35" i="89" s="1"/>
  <c r="W36" i="89"/>
  <c r="AE35" i="89"/>
  <c r="W40" i="30"/>
  <c r="AG39" i="30"/>
  <c r="AP39" i="30" s="1"/>
  <c r="AF39" i="30"/>
  <c r="AO39" i="30" s="1"/>
  <c r="AE39" i="30"/>
  <c r="Z38" i="93"/>
  <c r="AR37" i="80"/>
  <c r="AN37" i="84"/>
  <c r="AI37" i="84"/>
  <c r="Z39" i="87"/>
  <c r="W38" i="94"/>
  <c r="AG37" i="94"/>
  <c r="AP37" i="94" s="1"/>
  <c r="AE37" i="94"/>
  <c r="AF37" i="94"/>
  <c r="AO37" i="94" s="1"/>
  <c r="AH39" i="42"/>
  <c r="AQ39" i="42" s="1"/>
  <c r="AR37" i="93"/>
  <c r="AH39" i="73"/>
  <c r="AQ39" i="73" s="1"/>
  <c r="W40" i="43"/>
  <c r="AG39" i="43"/>
  <c r="AP39" i="43" s="1"/>
  <c r="AF39" i="43"/>
  <c r="AO39" i="43" s="1"/>
  <c r="AE39" i="43"/>
  <c r="AF40" i="48"/>
  <c r="AO40" i="48" s="1"/>
  <c r="AE40" i="48"/>
  <c r="W41" i="48"/>
  <c r="AG40" i="48"/>
  <c r="AP40" i="48" s="1"/>
  <c r="AN38" i="91"/>
  <c r="AI38" i="91"/>
  <c r="Y39" i="83"/>
  <c r="X39" i="83"/>
  <c r="Z38" i="45" l="1"/>
  <c r="Z37" i="47"/>
  <c r="AG39" i="36"/>
  <c r="AP39" i="36" s="1"/>
  <c r="AE39" i="36"/>
  <c r="AF39" i="36"/>
  <c r="AO39" i="36" s="1"/>
  <c r="W40" i="36"/>
  <c r="AF38" i="45"/>
  <c r="AO38" i="45" s="1"/>
  <c r="AE38" i="45"/>
  <c r="AG38" i="45"/>
  <c r="AP38" i="45" s="1"/>
  <c r="W39" i="45"/>
  <c r="W41" i="37"/>
  <c r="AG40" i="37"/>
  <c r="AP40" i="37" s="1"/>
  <c r="AF40" i="37"/>
  <c r="AO40" i="37" s="1"/>
  <c r="AE40" i="37"/>
  <c r="W41" i="40"/>
  <c r="AG40" i="40"/>
  <c r="AP40" i="40" s="1"/>
  <c r="AE40" i="40"/>
  <c r="AF40" i="40"/>
  <c r="AO40" i="40" s="1"/>
  <c r="AG38" i="81"/>
  <c r="AP38" i="81" s="1"/>
  <c r="AF38" i="81"/>
  <c r="AO38" i="81" s="1"/>
  <c r="W39" i="81"/>
  <c r="AE38" i="81"/>
  <c r="AG39" i="91"/>
  <c r="AP39" i="91" s="1"/>
  <c r="AF39" i="91"/>
  <c r="AO39" i="91" s="1"/>
  <c r="AE39" i="91"/>
  <c r="W40" i="91"/>
  <c r="AF37" i="47"/>
  <c r="AO37" i="47" s="1"/>
  <c r="AE37" i="47"/>
  <c r="W38" i="47"/>
  <c r="AG37" i="47"/>
  <c r="AP37" i="47" s="1"/>
  <c r="AR39" i="28"/>
  <c r="W39" i="84"/>
  <c r="AG38" i="84"/>
  <c r="AP38" i="84" s="1"/>
  <c r="AF38" i="84"/>
  <c r="AO38" i="84" s="1"/>
  <c r="AE38" i="84"/>
  <c r="AH38" i="39"/>
  <c r="AQ38" i="39" s="1"/>
  <c r="AI38" i="44"/>
  <c r="AN38" i="44"/>
  <c r="AF39" i="92"/>
  <c r="AO39" i="92" s="1"/>
  <c r="AE39" i="92"/>
  <c r="AG39" i="92"/>
  <c r="AP39" i="92" s="1"/>
  <c r="W40" i="92"/>
  <c r="AI39" i="26"/>
  <c r="AN39" i="26"/>
  <c r="AG38" i="29"/>
  <c r="AP38" i="29" s="1"/>
  <c r="AF38" i="29"/>
  <c r="AO38" i="29" s="1"/>
  <c r="AE38" i="29"/>
  <c r="W39" i="29"/>
  <c r="AG38" i="93"/>
  <c r="AP38" i="93" s="1"/>
  <c r="AE38" i="93"/>
  <c r="AF38" i="93"/>
  <c r="AO38" i="93" s="1"/>
  <c r="W39" i="93"/>
  <c r="AH39" i="34"/>
  <c r="AQ39" i="34" s="1"/>
  <c r="Z39" i="34"/>
  <c r="AI39" i="43"/>
  <c r="AN39" i="43"/>
  <c r="AI37" i="94"/>
  <c r="AN37" i="94"/>
  <c r="AH37" i="46"/>
  <c r="AQ37" i="46" s="1"/>
  <c r="AR36" i="27"/>
  <c r="AR37" i="45"/>
  <c r="AI37" i="88"/>
  <c r="AN37" i="88"/>
  <c r="AR36" i="35"/>
  <c r="AR37" i="39"/>
  <c r="AR39" i="37"/>
  <c r="AE38" i="75"/>
  <c r="W39" i="75"/>
  <c r="AF38" i="75"/>
  <c r="AO38" i="75" s="1"/>
  <c r="AG38" i="75"/>
  <c r="AP38" i="75" s="1"/>
  <c r="AR37" i="29"/>
  <c r="AI37" i="32"/>
  <c r="AN37" i="32"/>
  <c r="AH40" i="37"/>
  <c r="AQ40" i="37" s="1"/>
  <c r="AR38" i="36"/>
  <c r="AH39" i="92"/>
  <c r="AQ39" i="92" s="1"/>
  <c r="X39" i="31"/>
  <c r="Y39" i="31"/>
  <c r="AH38" i="29"/>
  <c r="AQ38" i="29" s="1"/>
  <c r="AI38" i="95"/>
  <c r="AN38" i="95"/>
  <c r="Y40" i="86"/>
  <c r="X40" i="86"/>
  <c r="Z40" i="86" s="1"/>
  <c r="AG40" i="76"/>
  <c r="AP40" i="76" s="1"/>
  <c r="AF40" i="76"/>
  <c r="AO40" i="76" s="1"/>
  <c r="W41" i="76"/>
  <c r="AE40" i="76"/>
  <c r="AE37" i="46"/>
  <c r="W38" i="46"/>
  <c r="AG37" i="46"/>
  <c r="AP37" i="46" s="1"/>
  <c r="AF37" i="46"/>
  <c r="AO37" i="46" s="1"/>
  <c r="AR38" i="92"/>
  <c r="AH38" i="90"/>
  <c r="AQ38" i="90" s="1"/>
  <c r="AN39" i="86"/>
  <c r="AI39" i="86"/>
  <c r="AH39" i="83"/>
  <c r="AQ39" i="83" s="1"/>
  <c r="Y40" i="30"/>
  <c r="X40" i="30"/>
  <c r="AH39" i="36"/>
  <c r="AQ39" i="36" s="1"/>
  <c r="AR36" i="46"/>
  <c r="AG39" i="82"/>
  <c r="AP39" i="82" s="1"/>
  <c r="AF39" i="82"/>
  <c r="AO39" i="82" s="1"/>
  <c r="W40" i="82"/>
  <c r="AE39" i="82"/>
  <c r="W40" i="25"/>
  <c r="AG39" i="25"/>
  <c r="AP39" i="25" s="1"/>
  <c r="AF39" i="25"/>
  <c r="AO39" i="25" s="1"/>
  <c r="AE39" i="25"/>
  <c r="Y40" i="73"/>
  <c r="X40" i="73"/>
  <c r="AR37" i="81"/>
  <c r="AH37" i="27"/>
  <c r="AQ37" i="27" s="1"/>
  <c r="AG39" i="38"/>
  <c r="AP39" i="38" s="1"/>
  <c r="AE39" i="38"/>
  <c r="AF39" i="38"/>
  <c r="AO39" i="38" s="1"/>
  <c r="W40" i="38"/>
  <c r="Y40" i="79"/>
  <c r="X40" i="79"/>
  <c r="AI38" i="31"/>
  <c r="AN38" i="31"/>
  <c r="X38" i="74"/>
  <c r="Z38" i="74" s="1"/>
  <c r="Y38" i="74"/>
  <c r="AI40" i="96"/>
  <c r="AN40" i="96"/>
  <c r="AI38" i="33"/>
  <c r="AN38" i="33"/>
  <c r="AR38" i="34"/>
  <c r="AN39" i="73"/>
  <c r="AI39" i="73"/>
  <c r="Z39" i="77"/>
  <c r="Y39" i="77"/>
  <c r="X39" i="77"/>
  <c r="AH37" i="35"/>
  <c r="AQ37" i="35" s="1"/>
  <c r="Z38" i="90"/>
  <c r="Z37" i="27"/>
  <c r="AR39" i="40"/>
  <c r="Z38" i="39"/>
  <c r="X40" i="42"/>
  <c r="Z40" i="42" s="1"/>
  <c r="Y40" i="42"/>
  <c r="AH39" i="85"/>
  <c r="AQ39" i="85" s="1"/>
  <c r="AF38" i="78"/>
  <c r="AO38" i="78" s="1"/>
  <c r="AE38" i="78"/>
  <c r="W39" i="78"/>
  <c r="AG38" i="78"/>
  <c r="AP38" i="78" s="1"/>
  <c r="AN39" i="79"/>
  <c r="AI39" i="79"/>
  <c r="AR37" i="90"/>
  <c r="X41" i="48"/>
  <c r="Y41" i="48"/>
  <c r="Z41" i="48" s="1"/>
  <c r="AI39" i="30"/>
  <c r="AN39" i="30"/>
  <c r="AH40" i="28"/>
  <c r="AQ40" i="28" s="1"/>
  <c r="X38" i="41"/>
  <c r="Y38" i="41"/>
  <c r="AN38" i="77"/>
  <c r="AI38" i="77"/>
  <c r="X38" i="32"/>
  <c r="Y38" i="32"/>
  <c r="AR36" i="47"/>
  <c r="AH39" i="91"/>
  <c r="AQ39" i="91" s="1"/>
  <c r="AH37" i="47"/>
  <c r="AQ37" i="47" s="1"/>
  <c r="AI39" i="42"/>
  <c r="AN39" i="42"/>
  <c r="AI37" i="74"/>
  <c r="AN37" i="74"/>
  <c r="AH40" i="76"/>
  <c r="AQ40" i="76" s="1"/>
  <c r="AG38" i="80"/>
  <c r="AP38" i="80" s="1"/>
  <c r="AF38" i="80"/>
  <c r="AO38" i="80" s="1"/>
  <c r="AE38" i="80"/>
  <c r="W39" i="80"/>
  <c r="X41" i="96"/>
  <c r="Y41" i="96"/>
  <c r="AN40" i="48"/>
  <c r="AI40" i="48"/>
  <c r="X38" i="94"/>
  <c r="Z38" i="94" s="1"/>
  <c r="Y38" i="94"/>
  <c r="AN35" i="89"/>
  <c r="AI35" i="89"/>
  <c r="Z39" i="83"/>
  <c r="X40" i="43"/>
  <c r="Z40" i="43" s="1"/>
  <c r="Y40" i="43"/>
  <c r="AG39" i="87"/>
  <c r="AP39" i="87" s="1"/>
  <c r="AF39" i="87"/>
  <c r="AO39" i="87" s="1"/>
  <c r="AE39" i="87"/>
  <c r="W40" i="87"/>
  <c r="AR38" i="91"/>
  <c r="AR37" i="84"/>
  <c r="X36" i="89"/>
  <c r="Z36" i="89" s="1"/>
  <c r="Y36" i="89"/>
  <c r="AR38" i="85"/>
  <c r="Z40" i="28"/>
  <c r="Y38" i="88"/>
  <c r="X38" i="88"/>
  <c r="Z38" i="88" s="1"/>
  <c r="AH38" i="45"/>
  <c r="AQ38" i="45" s="1"/>
  <c r="AN37" i="41"/>
  <c r="AI37" i="41"/>
  <c r="Z37" i="35"/>
  <c r="AR39" i="76"/>
  <c r="AH38" i="84"/>
  <c r="AQ38" i="84" s="1"/>
  <c r="AH38" i="81"/>
  <c r="AQ38" i="81" s="1"/>
  <c r="AR38" i="83"/>
  <c r="AH40" i="40"/>
  <c r="AQ40" i="40" s="1"/>
  <c r="X39" i="44"/>
  <c r="Y39" i="44"/>
  <c r="Z39" i="44" s="1"/>
  <c r="X40" i="26"/>
  <c r="Y40" i="26"/>
  <c r="Z40" i="26" s="1"/>
  <c r="Z39" i="95"/>
  <c r="X39" i="95"/>
  <c r="Y39" i="95"/>
  <c r="Z39" i="85"/>
  <c r="X39" i="33"/>
  <c r="Y39" i="33"/>
  <c r="Z38" i="32" l="1"/>
  <c r="Z38" i="41"/>
  <c r="W39" i="41"/>
  <c r="AG38" i="41"/>
  <c r="AP38" i="41" s="1"/>
  <c r="AF38" i="41"/>
  <c r="AO38" i="41" s="1"/>
  <c r="AE38" i="41"/>
  <c r="AE40" i="26"/>
  <c r="W41" i="26"/>
  <c r="AG40" i="26"/>
  <c r="AP40" i="26" s="1"/>
  <c r="AF40" i="26"/>
  <c r="AO40" i="26" s="1"/>
  <c r="AF38" i="32"/>
  <c r="AO38" i="32" s="1"/>
  <c r="AE38" i="32"/>
  <c r="W39" i="32"/>
  <c r="AG38" i="32"/>
  <c r="AP38" i="32" s="1"/>
  <c r="AH39" i="33"/>
  <c r="AQ39" i="33" s="1"/>
  <c r="AG39" i="83"/>
  <c r="AP39" i="83" s="1"/>
  <c r="AF39" i="83"/>
  <c r="AO39" i="83" s="1"/>
  <c r="W40" i="83"/>
  <c r="AE39" i="83"/>
  <c r="Y39" i="80"/>
  <c r="X39" i="80"/>
  <c r="AR39" i="42"/>
  <c r="AG39" i="95"/>
  <c r="AP39" i="95" s="1"/>
  <c r="AE39" i="95"/>
  <c r="AF39" i="95"/>
  <c r="AO39" i="95" s="1"/>
  <c r="W40" i="95"/>
  <c r="AE39" i="44"/>
  <c r="AF39" i="44"/>
  <c r="AO39" i="44" s="1"/>
  <c r="AG39" i="44"/>
  <c r="AP39" i="44" s="1"/>
  <c r="W40" i="44"/>
  <c r="AG38" i="88"/>
  <c r="AP38" i="88" s="1"/>
  <c r="AF38" i="88"/>
  <c r="AO38" i="88" s="1"/>
  <c r="AE38" i="88"/>
  <c r="W39" i="88"/>
  <c r="W37" i="89"/>
  <c r="AE36" i="89"/>
  <c r="AG36" i="89"/>
  <c r="AP36" i="89" s="1"/>
  <c r="AF36" i="89"/>
  <c r="AO36" i="89" s="1"/>
  <c r="Y40" i="87"/>
  <c r="X40" i="87"/>
  <c r="AE40" i="43"/>
  <c r="AG40" i="43"/>
  <c r="AP40" i="43" s="1"/>
  <c r="W41" i="43"/>
  <c r="AF40" i="43"/>
  <c r="AO40" i="43" s="1"/>
  <c r="AF38" i="94"/>
  <c r="AO38" i="94" s="1"/>
  <c r="AE38" i="94"/>
  <c r="W39" i="94"/>
  <c r="AG38" i="94"/>
  <c r="AP38" i="94" s="1"/>
  <c r="AH41" i="48"/>
  <c r="AQ41" i="48" s="1"/>
  <c r="AG40" i="42"/>
  <c r="AP40" i="42" s="1"/>
  <c r="AF40" i="42"/>
  <c r="AO40" i="42" s="1"/>
  <c r="AE40" i="42"/>
  <c r="W41" i="42"/>
  <c r="AE38" i="74"/>
  <c r="W39" i="74"/>
  <c r="AF38" i="74"/>
  <c r="AO38" i="74" s="1"/>
  <c r="AG38" i="74"/>
  <c r="AP38" i="74" s="1"/>
  <c r="AH40" i="73"/>
  <c r="AQ40" i="73" s="1"/>
  <c r="AN40" i="76"/>
  <c r="AI40" i="76"/>
  <c r="AF39" i="34"/>
  <c r="AO39" i="34" s="1"/>
  <c r="W40" i="34"/>
  <c r="AG39" i="34"/>
  <c r="AP39" i="34" s="1"/>
  <c r="AE39" i="34"/>
  <c r="Y39" i="93"/>
  <c r="X39" i="93"/>
  <c r="X39" i="29"/>
  <c r="Y39" i="29"/>
  <c r="X40" i="92"/>
  <c r="Y40" i="92"/>
  <c r="AR38" i="44"/>
  <c r="X40" i="91"/>
  <c r="Z40" i="91" s="1"/>
  <c r="Y40" i="91"/>
  <c r="AN38" i="81"/>
  <c r="AI38" i="81"/>
  <c r="AR38" i="33"/>
  <c r="W41" i="86"/>
  <c r="AG40" i="86"/>
  <c r="AP40" i="86" s="1"/>
  <c r="AF40" i="86"/>
  <c r="AO40" i="86" s="1"/>
  <c r="AE40" i="86"/>
  <c r="AR37" i="32"/>
  <c r="Y39" i="75"/>
  <c r="X39" i="75"/>
  <c r="AN38" i="29"/>
  <c r="AI38" i="29"/>
  <c r="AN38" i="84"/>
  <c r="AI38" i="84"/>
  <c r="AN39" i="91"/>
  <c r="AI39" i="91"/>
  <c r="Z39" i="81"/>
  <c r="X39" i="81"/>
  <c r="Y39" i="81"/>
  <c r="Y41" i="37"/>
  <c r="X41" i="37"/>
  <c r="Z39" i="33"/>
  <c r="AH40" i="26"/>
  <c r="AQ40" i="26" s="1"/>
  <c r="W38" i="35"/>
  <c r="AG37" i="35"/>
  <c r="AP37" i="35" s="1"/>
  <c r="AF37" i="35"/>
  <c r="AO37" i="35" s="1"/>
  <c r="AE37" i="35"/>
  <c r="AR35" i="89"/>
  <c r="AN38" i="80"/>
  <c r="AI38" i="80"/>
  <c r="AH38" i="41"/>
  <c r="AQ38" i="41" s="1"/>
  <c r="Y39" i="78"/>
  <c r="X39" i="78"/>
  <c r="AR39" i="73"/>
  <c r="AR38" i="31"/>
  <c r="Z40" i="73"/>
  <c r="AH40" i="30"/>
  <c r="AQ40" i="30" s="1"/>
  <c r="X41" i="76"/>
  <c r="Y41" i="76"/>
  <c r="AI38" i="75"/>
  <c r="AN38" i="75"/>
  <c r="X41" i="40"/>
  <c r="Y41" i="40"/>
  <c r="X39" i="45"/>
  <c r="Y39" i="45"/>
  <c r="X40" i="36"/>
  <c r="Y40" i="36"/>
  <c r="W41" i="28"/>
  <c r="AG40" i="28"/>
  <c r="AP40" i="28" s="1"/>
  <c r="AF40" i="28"/>
  <c r="AO40" i="28" s="1"/>
  <c r="AE40" i="28"/>
  <c r="AR40" i="48"/>
  <c r="AG41" i="48"/>
  <c r="AP41" i="48" s="1"/>
  <c r="W42" i="48"/>
  <c r="AF41" i="48"/>
  <c r="AO41" i="48" s="1"/>
  <c r="AE41" i="48"/>
  <c r="W39" i="39"/>
  <c r="AG38" i="39"/>
  <c r="AP38" i="39" s="1"/>
  <c r="AF38" i="39"/>
  <c r="AO38" i="39" s="1"/>
  <c r="AE38" i="39"/>
  <c r="AR37" i="94"/>
  <c r="AN38" i="93"/>
  <c r="AI38" i="93"/>
  <c r="AN39" i="92"/>
  <c r="AI39" i="92"/>
  <c r="X38" i="47"/>
  <c r="Y38" i="47"/>
  <c r="AI40" i="37"/>
  <c r="AN40" i="37"/>
  <c r="AN39" i="87"/>
  <c r="AI39" i="87"/>
  <c r="Y40" i="25"/>
  <c r="X40" i="25"/>
  <c r="AG39" i="85"/>
  <c r="AP39" i="85" s="1"/>
  <c r="AF39" i="85"/>
  <c r="AO39" i="85" s="1"/>
  <c r="AE39" i="85"/>
  <c r="W40" i="85"/>
  <c r="AR37" i="41"/>
  <c r="AR40" i="96"/>
  <c r="AN39" i="38"/>
  <c r="AI39" i="38"/>
  <c r="AI39" i="25"/>
  <c r="AN39" i="25"/>
  <c r="AN39" i="82"/>
  <c r="AI39" i="82"/>
  <c r="AR38" i="95"/>
  <c r="AH38" i="88"/>
  <c r="AQ38" i="88" s="1"/>
  <c r="AH41" i="96"/>
  <c r="AQ41" i="96" s="1"/>
  <c r="AR39" i="30"/>
  <c r="AR39" i="79"/>
  <c r="AF37" i="27"/>
  <c r="AO37" i="27" s="1"/>
  <c r="AG37" i="27"/>
  <c r="AP37" i="27" s="1"/>
  <c r="W38" i="27"/>
  <c r="AE37" i="27"/>
  <c r="X40" i="82"/>
  <c r="Y40" i="82"/>
  <c r="Z40" i="30"/>
  <c r="AR39" i="86"/>
  <c r="Y38" i="46"/>
  <c r="X38" i="46"/>
  <c r="AH39" i="31"/>
  <c r="AQ39" i="31" s="1"/>
  <c r="AR37" i="88"/>
  <c r="X39" i="84"/>
  <c r="Z39" i="84" s="1"/>
  <c r="Y39" i="84"/>
  <c r="AN37" i="47"/>
  <c r="AI37" i="47"/>
  <c r="AN39" i="36"/>
  <c r="AI39" i="36"/>
  <c r="W40" i="77"/>
  <c r="AG39" i="77"/>
  <c r="AP39" i="77" s="1"/>
  <c r="AF39" i="77"/>
  <c r="AO39" i="77" s="1"/>
  <c r="AE39" i="77"/>
  <c r="X40" i="38"/>
  <c r="Z40" i="38" s="1"/>
  <c r="Y40" i="38"/>
  <c r="AH38" i="32"/>
  <c r="AQ38" i="32" s="1"/>
  <c r="AI38" i="78"/>
  <c r="AN38" i="78"/>
  <c r="AH40" i="79"/>
  <c r="AQ40" i="79" s="1"/>
  <c r="AH39" i="95"/>
  <c r="AQ39" i="95" s="1"/>
  <c r="AH39" i="44"/>
  <c r="AQ39" i="44" s="1"/>
  <c r="AH36" i="89"/>
  <c r="AQ36" i="89" s="1"/>
  <c r="AH40" i="43"/>
  <c r="AQ40" i="43" s="1"/>
  <c r="AH38" i="94"/>
  <c r="AQ38" i="94" s="1"/>
  <c r="Z41" i="96"/>
  <c r="AR37" i="74"/>
  <c r="AR38" i="77"/>
  <c r="AH40" i="42"/>
  <c r="AQ40" i="42" s="1"/>
  <c r="AE38" i="90"/>
  <c r="W39" i="90"/>
  <c r="AG38" i="90"/>
  <c r="AP38" i="90" s="1"/>
  <c r="AF38" i="90"/>
  <c r="AO38" i="90" s="1"/>
  <c r="AH39" i="77"/>
  <c r="AQ39" i="77" s="1"/>
  <c r="AH38" i="74"/>
  <c r="AQ38" i="74" s="1"/>
  <c r="Z40" i="79"/>
  <c r="AI37" i="46"/>
  <c r="AN37" i="46"/>
  <c r="AH40" i="86"/>
  <c r="AQ40" i="86" s="1"/>
  <c r="Z39" i="31"/>
  <c r="AR39" i="43"/>
  <c r="AR39" i="26"/>
  <c r="AI40" i="40"/>
  <c r="AN40" i="40"/>
  <c r="AN38" i="45"/>
  <c r="AI38" i="45"/>
  <c r="Z40" i="25" l="1"/>
  <c r="AE40" i="25" s="1"/>
  <c r="W41" i="25"/>
  <c r="AG40" i="25"/>
  <c r="AP40" i="25" s="1"/>
  <c r="AF40" i="25"/>
  <c r="AO40" i="25" s="1"/>
  <c r="W41" i="91"/>
  <c r="AF40" i="91"/>
  <c r="AO40" i="91" s="1"/>
  <c r="AE40" i="91"/>
  <c r="AG40" i="91"/>
  <c r="AP40" i="91" s="1"/>
  <c r="AR38" i="45"/>
  <c r="AE39" i="31"/>
  <c r="W40" i="31"/>
  <c r="AG39" i="31"/>
  <c r="AP39" i="31" s="1"/>
  <c r="AF39" i="31"/>
  <c r="AO39" i="31" s="1"/>
  <c r="AH40" i="38"/>
  <c r="AQ40" i="38" s="1"/>
  <c r="X40" i="77"/>
  <c r="Z40" i="77" s="1"/>
  <c r="Y40" i="77"/>
  <c r="AH39" i="84"/>
  <c r="AQ39" i="84" s="1"/>
  <c r="AN37" i="27"/>
  <c r="AI37" i="27"/>
  <c r="AR39" i="25"/>
  <c r="AH40" i="25"/>
  <c r="AQ40" i="25" s="1"/>
  <c r="AR40" i="37"/>
  <c r="AR38" i="93"/>
  <c r="AH39" i="81"/>
  <c r="AQ39" i="81" s="1"/>
  <c r="AR38" i="29"/>
  <c r="AN39" i="34"/>
  <c r="AI39" i="34"/>
  <c r="Z41" i="42"/>
  <c r="X41" i="42"/>
  <c r="Y41" i="42"/>
  <c r="AI38" i="94"/>
  <c r="AN38" i="94"/>
  <c r="AI40" i="43"/>
  <c r="AN40" i="43"/>
  <c r="AI36" i="89"/>
  <c r="AN36" i="89"/>
  <c r="AN39" i="44"/>
  <c r="AI39" i="44"/>
  <c r="X40" i="83"/>
  <c r="Y40" i="83"/>
  <c r="AI38" i="32"/>
  <c r="AN38" i="32"/>
  <c r="AI40" i="26"/>
  <c r="AN40" i="26"/>
  <c r="AR40" i="40"/>
  <c r="AF40" i="38"/>
  <c r="AO40" i="38" s="1"/>
  <c r="W41" i="38"/>
  <c r="AG40" i="38"/>
  <c r="AP40" i="38" s="1"/>
  <c r="AE40" i="38"/>
  <c r="X38" i="35"/>
  <c r="Z38" i="35" s="1"/>
  <c r="Y38" i="35"/>
  <c r="AF39" i="33"/>
  <c r="AO39" i="33" s="1"/>
  <c r="W40" i="33"/>
  <c r="AG39" i="33"/>
  <c r="AP39" i="33" s="1"/>
  <c r="AE39" i="33"/>
  <c r="W40" i="81"/>
  <c r="AG39" i="81"/>
  <c r="AP39" i="81" s="1"/>
  <c r="AF39" i="81"/>
  <c r="AO39" i="81" s="1"/>
  <c r="AE39" i="81"/>
  <c r="AI40" i="86"/>
  <c r="AN40" i="86"/>
  <c r="AH39" i="29"/>
  <c r="AQ39" i="29" s="1"/>
  <c r="AN40" i="42"/>
  <c r="AI40" i="42"/>
  <c r="AH40" i="87"/>
  <c r="AQ40" i="87" s="1"/>
  <c r="X40" i="95"/>
  <c r="Y40" i="95"/>
  <c r="AI38" i="41"/>
  <c r="AN38" i="41"/>
  <c r="AF39" i="84"/>
  <c r="AO39" i="84" s="1"/>
  <c r="AE39" i="84"/>
  <c r="W40" i="84"/>
  <c r="AG39" i="84"/>
  <c r="AP39" i="84" s="1"/>
  <c r="X38" i="27"/>
  <c r="Y38" i="27"/>
  <c r="Z38" i="27" s="1"/>
  <c r="AH39" i="45"/>
  <c r="AQ39" i="45" s="1"/>
  <c r="AI39" i="77"/>
  <c r="AN39" i="77"/>
  <c r="AF40" i="30"/>
  <c r="AO40" i="30" s="1"/>
  <c r="AE40" i="30"/>
  <c r="W41" i="30"/>
  <c r="AG40" i="30"/>
  <c r="AP40" i="30" s="1"/>
  <c r="Y40" i="85"/>
  <c r="X40" i="85"/>
  <c r="AH38" i="47"/>
  <c r="AQ38" i="47" s="1"/>
  <c r="Y39" i="39"/>
  <c r="Z39" i="39" s="1"/>
  <c r="X39" i="39"/>
  <c r="Y41" i="28"/>
  <c r="X41" i="28"/>
  <c r="Z41" i="28" s="1"/>
  <c r="Z39" i="45"/>
  <c r="AH41" i="37"/>
  <c r="AQ41" i="37" s="1"/>
  <c r="AR39" i="91"/>
  <c r="AH39" i="75"/>
  <c r="AQ39" i="75" s="1"/>
  <c r="AR38" i="81"/>
  <c r="Z39" i="29"/>
  <c r="X40" i="34"/>
  <c r="Y40" i="34"/>
  <c r="X37" i="89"/>
  <c r="Y37" i="89"/>
  <c r="AH39" i="80"/>
  <c r="AQ39" i="80" s="1"/>
  <c r="AR37" i="46"/>
  <c r="AR38" i="75"/>
  <c r="AF41" i="96"/>
  <c r="AO41" i="96" s="1"/>
  <c r="AG41" i="96"/>
  <c r="AP41" i="96" s="1"/>
  <c r="W42" i="96"/>
  <c r="AE41" i="96"/>
  <c r="AR37" i="47"/>
  <c r="AH38" i="46"/>
  <c r="AQ38" i="46" s="1"/>
  <c r="AR39" i="82"/>
  <c r="AN39" i="85"/>
  <c r="AI39" i="85"/>
  <c r="AR39" i="87"/>
  <c r="Z38" i="47"/>
  <c r="AN41" i="48"/>
  <c r="AI41" i="48"/>
  <c r="AH41" i="76"/>
  <c r="AQ41" i="76" s="1"/>
  <c r="AH39" i="78"/>
  <c r="AQ39" i="78" s="1"/>
  <c r="AI37" i="35"/>
  <c r="AN37" i="35"/>
  <c r="AH39" i="93"/>
  <c r="AQ39" i="93" s="1"/>
  <c r="Y39" i="74"/>
  <c r="X39" i="74"/>
  <c r="Z39" i="74" s="1"/>
  <c r="X41" i="43"/>
  <c r="Y41" i="43"/>
  <c r="Z41" i="43" s="1"/>
  <c r="Z40" i="87"/>
  <c r="Y40" i="44"/>
  <c r="X40" i="44"/>
  <c r="AR39" i="36"/>
  <c r="AR39" i="38"/>
  <c r="W41" i="79"/>
  <c r="AG40" i="79"/>
  <c r="AP40" i="79" s="1"/>
  <c r="AF40" i="79"/>
  <c r="AO40" i="79" s="1"/>
  <c r="AE40" i="79"/>
  <c r="Y39" i="90"/>
  <c r="Z39" i="90" s="1"/>
  <c r="X39" i="90"/>
  <c r="AH40" i="82"/>
  <c r="AQ40" i="82" s="1"/>
  <c r="AR39" i="92"/>
  <c r="AI38" i="39"/>
  <c r="AN38" i="39"/>
  <c r="AI40" i="28"/>
  <c r="AN40" i="28"/>
  <c r="AH40" i="36"/>
  <c r="AQ40" i="36" s="1"/>
  <c r="AH41" i="40"/>
  <c r="AQ41" i="40" s="1"/>
  <c r="Z41" i="76"/>
  <c r="W41" i="73"/>
  <c r="AG40" i="73"/>
  <c r="AP40" i="73" s="1"/>
  <c r="AE40" i="73"/>
  <c r="AF40" i="73"/>
  <c r="AO40" i="73" s="1"/>
  <c r="Z41" i="37"/>
  <c r="AR38" i="84"/>
  <c r="Z39" i="75"/>
  <c r="AH40" i="92"/>
  <c r="AQ40" i="92" s="1"/>
  <c r="AI38" i="74"/>
  <c r="AN38" i="74"/>
  <c r="X39" i="88"/>
  <c r="Z39" i="88" s="1"/>
  <c r="Y39" i="88"/>
  <c r="AN39" i="95"/>
  <c r="AI39" i="95"/>
  <c r="Z39" i="80"/>
  <c r="AI38" i="90"/>
  <c r="AN38" i="90"/>
  <c r="AR38" i="78"/>
  <c r="Z38" i="46"/>
  <c r="Z40" i="82"/>
  <c r="X42" i="48"/>
  <c r="Y42" i="48"/>
  <c r="Z40" i="36"/>
  <c r="Z41" i="40"/>
  <c r="Z39" i="78"/>
  <c r="AR38" i="80"/>
  <c r="X41" i="86"/>
  <c r="Z41" i="86" s="1"/>
  <c r="Y41" i="86"/>
  <c r="AH40" i="91"/>
  <c r="AQ40" i="91" s="1"/>
  <c r="Z40" i="92"/>
  <c r="Z39" i="93"/>
  <c r="AR40" i="76"/>
  <c r="X39" i="94"/>
  <c r="Z39" i="94" s="1"/>
  <c r="Y39" i="94"/>
  <c r="AN38" i="88"/>
  <c r="AI38" i="88"/>
  <c r="AN39" i="83"/>
  <c r="AI39" i="83"/>
  <c r="Y39" i="32"/>
  <c r="X39" i="32"/>
  <c r="Z39" i="32" s="1"/>
  <c r="X41" i="26"/>
  <c r="Y41" i="26"/>
  <c r="Y39" i="41"/>
  <c r="X39" i="41"/>
  <c r="Z39" i="41" s="1"/>
  <c r="Z40" i="44" l="1"/>
  <c r="Z42" i="48"/>
  <c r="Z40" i="85"/>
  <c r="Z37" i="89"/>
  <c r="AF37" i="89" s="1"/>
  <c r="AO37" i="89" s="1"/>
  <c r="W39" i="27"/>
  <c r="AE38" i="27"/>
  <c r="AG38" i="27"/>
  <c r="AP38" i="27" s="1"/>
  <c r="AF38" i="27"/>
  <c r="AO38" i="27" s="1"/>
  <c r="AG39" i="90"/>
  <c r="AP39" i="90" s="1"/>
  <c r="AF39" i="90"/>
  <c r="AO39" i="90" s="1"/>
  <c r="AE39" i="90"/>
  <c r="W40" i="90"/>
  <c r="AG37" i="89"/>
  <c r="AP37" i="89" s="1"/>
  <c r="W38" i="89"/>
  <c r="AG40" i="44"/>
  <c r="AP40" i="44" s="1"/>
  <c r="AF40" i="44"/>
  <c r="AO40" i="44" s="1"/>
  <c r="AE40" i="44"/>
  <c r="W41" i="44"/>
  <c r="AG39" i="74"/>
  <c r="AP39" i="74" s="1"/>
  <c r="AF39" i="74"/>
  <c r="AO39" i="74" s="1"/>
  <c r="AE39" i="74"/>
  <c r="W40" i="74"/>
  <c r="W40" i="88"/>
  <c r="AG39" i="88"/>
  <c r="AP39" i="88" s="1"/>
  <c r="AF39" i="88"/>
  <c r="AO39" i="88" s="1"/>
  <c r="AE39" i="88"/>
  <c r="AE41" i="28"/>
  <c r="AF41" i="28"/>
  <c r="AO41" i="28" s="1"/>
  <c r="W42" i="28"/>
  <c r="AG41" i="28"/>
  <c r="AP41" i="28" s="1"/>
  <c r="AF42" i="48"/>
  <c r="AO42" i="48" s="1"/>
  <c r="AG42" i="48"/>
  <c r="AP42" i="48" s="1"/>
  <c r="AE42" i="48"/>
  <c r="W43" i="48"/>
  <c r="W41" i="85"/>
  <c r="AG40" i="85"/>
  <c r="AP40" i="85" s="1"/>
  <c r="AE40" i="85"/>
  <c r="AF40" i="85"/>
  <c r="AO40" i="85" s="1"/>
  <c r="AE39" i="41"/>
  <c r="W40" i="41"/>
  <c r="AF39" i="41"/>
  <c r="AO39" i="41" s="1"/>
  <c r="AG39" i="41"/>
  <c r="AP39" i="41" s="1"/>
  <c r="AG39" i="32"/>
  <c r="AP39" i="32" s="1"/>
  <c r="AF39" i="32"/>
  <c r="AO39" i="32" s="1"/>
  <c r="AE39" i="32"/>
  <c r="W40" i="32"/>
  <c r="AH39" i="94"/>
  <c r="AQ39" i="94" s="1"/>
  <c r="AH41" i="86"/>
  <c r="AQ41" i="86" s="1"/>
  <c r="AF40" i="36"/>
  <c r="AO40" i="36" s="1"/>
  <c r="W41" i="36"/>
  <c r="AG40" i="36"/>
  <c r="AP40" i="36" s="1"/>
  <c r="AE40" i="36"/>
  <c r="AH39" i="90"/>
  <c r="AQ39" i="90" s="1"/>
  <c r="AH40" i="44"/>
  <c r="AQ40" i="44" s="1"/>
  <c r="AG41" i="43"/>
  <c r="AP41" i="43" s="1"/>
  <c r="AE41" i="43"/>
  <c r="W42" i="43"/>
  <c r="AF41" i="43"/>
  <c r="AO41" i="43" s="1"/>
  <c r="AG39" i="45"/>
  <c r="AP39" i="45" s="1"/>
  <c r="W40" i="45"/>
  <c r="AE39" i="45"/>
  <c r="AF39" i="45"/>
  <c r="AO39" i="45" s="1"/>
  <c r="AE39" i="39"/>
  <c r="W40" i="39"/>
  <c r="AF39" i="39"/>
  <c r="AO39" i="39" s="1"/>
  <c r="AG39" i="39"/>
  <c r="AP39" i="39" s="1"/>
  <c r="AH40" i="85"/>
  <c r="AQ40" i="85" s="1"/>
  <c r="AI40" i="30"/>
  <c r="AN40" i="30"/>
  <c r="AR38" i="41"/>
  <c r="AI39" i="81"/>
  <c r="AN39" i="81"/>
  <c r="AE38" i="35"/>
  <c r="W39" i="35"/>
  <c r="AF38" i="35"/>
  <c r="AO38" i="35" s="1"/>
  <c r="AG38" i="35"/>
  <c r="AP38" i="35" s="1"/>
  <c r="AR36" i="89"/>
  <c r="AH41" i="42"/>
  <c r="AQ41" i="42" s="1"/>
  <c r="AH40" i="77"/>
  <c r="AQ40" i="77" s="1"/>
  <c r="Y41" i="91"/>
  <c r="Z41" i="91" s="1"/>
  <c r="X41" i="91"/>
  <c r="AI40" i="38"/>
  <c r="AN40" i="38"/>
  <c r="AH40" i="83"/>
  <c r="AQ40" i="83" s="1"/>
  <c r="W42" i="42"/>
  <c r="AG41" i="42"/>
  <c r="AP41" i="42" s="1"/>
  <c r="AF41" i="42"/>
  <c r="AO41" i="42" s="1"/>
  <c r="AE41" i="42"/>
  <c r="AE40" i="77"/>
  <c r="W41" i="77"/>
  <c r="AF40" i="77"/>
  <c r="AO40" i="77" s="1"/>
  <c r="AG40" i="77"/>
  <c r="AP40" i="77" s="1"/>
  <c r="AG39" i="94"/>
  <c r="AP39" i="94" s="1"/>
  <c r="AF39" i="94"/>
  <c r="AO39" i="94" s="1"/>
  <c r="AE39" i="94"/>
  <c r="W40" i="94"/>
  <c r="AE41" i="86"/>
  <c r="W42" i="86"/>
  <c r="AF41" i="86"/>
  <c r="AO41" i="86" s="1"/>
  <c r="AG41" i="86"/>
  <c r="AP41" i="86" s="1"/>
  <c r="AN41" i="96"/>
  <c r="AI41" i="96"/>
  <c r="AH40" i="34"/>
  <c r="AQ40" i="34" s="1"/>
  <c r="AH41" i="26"/>
  <c r="AQ41" i="26" s="1"/>
  <c r="AR40" i="28"/>
  <c r="AR39" i="85"/>
  <c r="X42" i="96"/>
  <c r="Y42" i="96"/>
  <c r="Z40" i="34"/>
  <c r="X40" i="84"/>
  <c r="Z40" i="84" s="1"/>
  <c r="Y40" i="84"/>
  <c r="AH40" i="95"/>
  <c r="AQ40" i="95" s="1"/>
  <c r="Y40" i="33"/>
  <c r="X40" i="33"/>
  <c r="Z40" i="83"/>
  <c r="AR40" i="43"/>
  <c r="AR39" i="34"/>
  <c r="AR39" i="83"/>
  <c r="W42" i="76"/>
  <c r="AG41" i="76"/>
  <c r="AP41" i="76" s="1"/>
  <c r="AF41" i="76"/>
  <c r="AO41" i="76" s="1"/>
  <c r="AE41" i="76"/>
  <c r="AR38" i="90"/>
  <c r="AI40" i="79"/>
  <c r="AN40" i="79"/>
  <c r="W41" i="87"/>
  <c r="AG40" i="87"/>
  <c r="AP40" i="87" s="1"/>
  <c r="AF40" i="87"/>
  <c r="AO40" i="87" s="1"/>
  <c r="AE40" i="87"/>
  <c r="AR41" i="48"/>
  <c r="W40" i="29"/>
  <c r="AG39" i="29"/>
  <c r="AP39" i="29" s="1"/>
  <c r="AE39" i="29"/>
  <c r="AF39" i="29"/>
  <c r="AO39" i="29" s="1"/>
  <c r="AR39" i="77"/>
  <c r="AN39" i="84"/>
  <c r="AI39" i="84"/>
  <c r="Z40" i="95"/>
  <c r="AR40" i="42"/>
  <c r="AR40" i="26"/>
  <c r="AR39" i="44"/>
  <c r="AI40" i="91"/>
  <c r="AN40" i="91"/>
  <c r="AH41" i="28"/>
  <c r="AQ41" i="28" s="1"/>
  <c r="Z41" i="26"/>
  <c r="AR38" i="88"/>
  <c r="AH39" i="41"/>
  <c r="AQ39" i="41" s="1"/>
  <c r="AH39" i="32"/>
  <c r="AQ39" i="32" s="1"/>
  <c r="W40" i="93"/>
  <c r="AG39" i="93"/>
  <c r="AP39" i="93" s="1"/>
  <c r="AF39" i="93"/>
  <c r="AO39" i="93" s="1"/>
  <c r="AE39" i="93"/>
  <c r="AG39" i="78"/>
  <c r="AP39" i="78" s="1"/>
  <c r="AF39" i="78"/>
  <c r="AO39" i="78" s="1"/>
  <c r="AE39" i="78"/>
  <c r="W40" i="78"/>
  <c r="W41" i="82"/>
  <c r="AG40" i="82"/>
  <c r="AP40" i="82" s="1"/>
  <c r="AF40" i="82"/>
  <c r="AO40" i="82" s="1"/>
  <c r="AE40" i="82"/>
  <c r="W40" i="80"/>
  <c r="AG39" i="80"/>
  <c r="AP39" i="80" s="1"/>
  <c r="AE39" i="80"/>
  <c r="AF39" i="80"/>
  <c r="AO39" i="80" s="1"/>
  <c r="AI40" i="73"/>
  <c r="AN40" i="73"/>
  <c r="AR38" i="39"/>
  <c r="AR37" i="35"/>
  <c r="AH37" i="89"/>
  <c r="AQ37" i="89" s="1"/>
  <c r="AH39" i="39"/>
  <c r="AQ39" i="39" s="1"/>
  <c r="AH38" i="27"/>
  <c r="AQ38" i="27" s="1"/>
  <c r="Y40" i="81"/>
  <c r="X40" i="81"/>
  <c r="X41" i="38"/>
  <c r="Y41" i="38"/>
  <c r="AR38" i="94"/>
  <c r="AR37" i="27"/>
  <c r="Z40" i="31"/>
  <c r="X40" i="31"/>
  <c r="Y40" i="31"/>
  <c r="Y41" i="25"/>
  <c r="Z41" i="25"/>
  <c r="X41" i="25"/>
  <c r="Y41" i="73"/>
  <c r="X41" i="73"/>
  <c r="X41" i="79"/>
  <c r="Y41" i="79"/>
  <c r="AH39" i="74"/>
  <c r="AQ39" i="74" s="1"/>
  <c r="AH42" i="48"/>
  <c r="AQ42" i="48" s="1"/>
  <c r="AH39" i="88"/>
  <c r="AQ39" i="88" s="1"/>
  <c r="AE41" i="37"/>
  <c r="W42" i="37"/>
  <c r="AF41" i="37"/>
  <c r="AO41" i="37" s="1"/>
  <c r="AG41" i="37"/>
  <c r="AP41" i="37" s="1"/>
  <c r="AF40" i="92"/>
  <c r="AO40" i="92" s="1"/>
  <c r="W41" i="92"/>
  <c r="AE40" i="92"/>
  <c r="AG40" i="92"/>
  <c r="AP40" i="92" s="1"/>
  <c r="AF41" i="40"/>
  <c r="AO41" i="40" s="1"/>
  <c r="AE41" i="40"/>
  <c r="W42" i="40"/>
  <c r="AG41" i="40"/>
  <c r="AP41" i="40" s="1"/>
  <c r="AG38" i="46"/>
  <c r="AP38" i="46" s="1"/>
  <c r="AF38" i="46"/>
  <c r="AO38" i="46" s="1"/>
  <c r="AE38" i="46"/>
  <c r="W39" i="46"/>
  <c r="AR39" i="95"/>
  <c r="AR38" i="74"/>
  <c r="AG39" i="75"/>
  <c r="AP39" i="75" s="1"/>
  <c r="AF39" i="75"/>
  <c r="AO39" i="75" s="1"/>
  <c r="AE39" i="75"/>
  <c r="W40" i="75"/>
  <c r="AH41" i="43"/>
  <c r="AQ41" i="43" s="1"/>
  <c r="AG38" i="47"/>
  <c r="AP38" i="47" s="1"/>
  <c r="AF38" i="47"/>
  <c r="AO38" i="47" s="1"/>
  <c r="W39" i="47"/>
  <c r="AE38" i="47"/>
  <c r="Y41" i="30"/>
  <c r="X41" i="30"/>
  <c r="Z41" i="30" s="1"/>
  <c r="AR40" i="86"/>
  <c r="AI39" i="33"/>
  <c r="AN39" i="33"/>
  <c r="AH38" i="35"/>
  <c r="AQ38" i="35" s="1"/>
  <c r="AR38" i="32"/>
  <c r="AI39" i="31"/>
  <c r="AN39" i="31"/>
  <c r="AI40" i="25"/>
  <c r="AN40" i="25"/>
  <c r="Z41" i="38" l="1"/>
  <c r="AE37" i="89"/>
  <c r="Z40" i="81"/>
  <c r="AG40" i="81" s="1"/>
  <c r="AP40" i="81" s="1"/>
  <c r="AG40" i="84"/>
  <c r="AP40" i="84" s="1"/>
  <c r="AF40" i="84"/>
  <c r="AO40" i="84" s="1"/>
  <c r="W41" i="84"/>
  <c r="AE40" i="84"/>
  <c r="AF41" i="91"/>
  <c r="AO41" i="91" s="1"/>
  <c r="AE41" i="91"/>
  <c r="AG41" i="91"/>
  <c r="AP41" i="91" s="1"/>
  <c r="W42" i="91"/>
  <c r="AF41" i="38"/>
  <c r="AO41" i="38" s="1"/>
  <c r="AE41" i="38"/>
  <c r="W42" i="38"/>
  <c r="AG41" i="38"/>
  <c r="AP41" i="38" s="1"/>
  <c r="AE40" i="81"/>
  <c r="W41" i="81"/>
  <c r="AF40" i="81"/>
  <c r="AO40" i="81" s="1"/>
  <c r="AH41" i="79"/>
  <c r="AQ41" i="79" s="1"/>
  <c r="W41" i="83"/>
  <c r="AE40" i="83"/>
  <c r="AF40" i="83"/>
  <c r="AO40" i="83" s="1"/>
  <c r="AG40" i="83"/>
  <c r="AP40" i="83" s="1"/>
  <c r="X42" i="43"/>
  <c r="Y42" i="43"/>
  <c r="Y42" i="40"/>
  <c r="X42" i="40"/>
  <c r="X41" i="92"/>
  <c r="Y41" i="92"/>
  <c r="AI41" i="37"/>
  <c r="AN41" i="37"/>
  <c r="Z41" i="79"/>
  <c r="X40" i="29"/>
  <c r="Y40" i="29"/>
  <c r="AI41" i="76"/>
  <c r="AN41" i="76"/>
  <c r="AG41" i="30"/>
  <c r="AP41" i="30" s="1"/>
  <c r="AF41" i="30"/>
  <c r="AO41" i="30" s="1"/>
  <c r="AE41" i="30"/>
  <c r="W42" i="30"/>
  <c r="AR39" i="33"/>
  <c r="AN38" i="47"/>
  <c r="AI38" i="47"/>
  <c r="AN39" i="75"/>
  <c r="AI39" i="75"/>
  <c r="AH41" i="25"/>
  <c r="AQ41" i="25" s="1"/>
  <c r="AR40" i="73"/>
  <c r="AI40" i="82"/>
  <c r="AN40" i="82"/>
  <c r="Y40" i="78"/>
  <c r="X40" i="78"/>
  <c r="AR39" i="84"/>
  <c r="X42" i="76"/>
  <c r="Y42" i="76"/>
  <c r="X42" i="86"/>
  <c r="Z42" i="86" s="1"/>
  <c r="Y42" i="86"/>
  <c r="AI41" i="42"/>
  <c r="AN41" i="42"/>
  <c r="AH41" i="91"/>
  <c r="AQ41" i="91" s="1"/>
  <c r="Y39" i="35"/>
  <c r="X39" i="35"/>
  <c r="X40" i="32"/>
  <c r="Z40" i="32" s="1"/>
  <c r="Y40" i="32"/>
  <c r="AI39" i="88"/>
  <c r="AN39" i="88"/>
  <c r="X40" i="74"/>
  <c r="Y40" i="74"/>
  <c r="AN40" i="44"/>
  <c r="AI40" i="44"/>
  <c r="AN37" i="89"/>
  <c r="AI37" i="89"/>
  <c r="AN39" i="45"/>
  <c r="AI39" i="45"/>
  <c r="AN41" i="43"/>
  <c r="AI41" i="43"/>
  <c r="AI40" i="36"/>
  <c r="AN40" i="36"/>
  <c r="AI39" i="41"/>
  <c r="AN39" i="41"/>
  <c r="Y43" i="48"/>
  <c r="X43" i="48"/>
  <c r="AN39" i="78"/>
  <c r="AI39" i="78"/>
  <c r="AI41" i="86"/>
  <c r="AN41" i="86"/>
  <c r="AI38" i="35"/>
  <c r="AN38" i="35"/>
  <c r="AH40" i="33"/>
  <c r="AQ40" i="33" s="1"/>
  <c r="AR39" i="31"/>
  <c r="AH41" i="30"/>
  <c r="AQ41" i="30" s="1"/>
  <c r="AN38" i="46"/>
  <c r="AI38" i="46"/>
  <c r="AI41" i="40"/>
  <c r="AN41" i="40"/>
  <c r="AH41" i="73"/>
  <c r="AQ41" i="73" s="1"/>
  <c r="AG41" i="26"/>
  <c r="AP41" i="26" s="1"/>
  <c r="AF41" i="26"/>
  <c r="AO41" i="26" s="1"/>
  <c r="AE41" i="26"/>
  <c r="W42" i="26"/>
  <c r="Y41" i="87"/>
  <c r="X41" i="87"/>
  <c r="Z41" i="87" s="1"/>
  <c r="AH42" i="96"/>
  <c r="AQ42" i="96" s="1"/>
  <c r="X40" i="94"/>
  <c r="Y40" i="94"/>
  <c r="AR39" i="81"/>
  <c r="X40" i="45"/>
  <c r="Y40" i="45"/>
  <c r="Z40" i="45" s="1"/>
  <c r="AI42" i="48"/>
  <c r="AN42" i="48"/>
  <c r="Z42" i="28"/>
  <c r="X42" i="28"/>
  <c r="Y42" i="28"/>
  <c r="Y40" i="90"/>
  <c r="X40" i="90"/>
  <c r="AI38" i="27"/>
  <c r="AN38" i="27"/>
  <c r="AR40" i="25"/>
  <c r="AN40" i="92"/>
  <c r="AI40" i="92"/>
  <c r="AG41" i="25"/>
  <c r="AP41" i="25" s="1"/>
  <c r="AF41" i="25"/>
  <c r="AO41" i="25" s="1"/>
  <c r="AE41" i="25"/>
  <c r="W42" i="25"/>
  <c r="AH40" i="81"/>
  <c r="AQ40" i="81" s="1"/>
  <c r="AF40" i="34"/>
  <c r="AO40" i="34" s="1"/>
  <c r="AG40" i="34"/>
  <c r="AP40" i="34" s="1"/>
  <c r="W41" i="34"/>
  <c r="AE40" i="34"/>
  <c r="AR41" i="96"/>
  <c r="AR40" i="30"/>
  <c r="AN39" i="32"/>
  <c r="AI39" i="32"/>
  <c r="Y40" i="41"/>
  <c r="X40" i="41"/>
  <c r="Y41" i="85"/>
  <c r="X41" i="85"/>
  <c r="Z41" i="85" s="1"/>
  <c r="AN39" i="74"/>
  <c r="AI39" i="74"/>
  <c r="X39" i="47"/>
  <c r="Z39" i="47" s="1"/>
  <c r="Y39" i="47"/>
  <c r="Y39" i="46"/>
  <c r="X39" i="46"/>
  <c r="Z39" i="46" s="1"/>
  <c r="X40" i="93"/>
  <c r="Z40" i="93" s="1"/>
  <c r="Y40" i="93"/>
  <c r="Y40" i="75"/>
  <c r="X40" i="75"/>
  <c r="Z40" i="75" s="1"/>
  <c r="Z41" i="73"/>
  <c r="AH40" i="31"/>
  <c r="AQ40" i="31" s="1"/>
  <c r="Y41" i="82"/>
  <c r="X41" i="82"/>
  <c r="Z41" i="82" s="1"/>
  <c r="AI39" i="93"/>
  <c r="AN39" i="93"/>
  <c r="AR40" i="91"/>
  <c r="Z40" i="33"/>
  <c r="Z42" i="96"/>
  <c r="AN39" i="94"/>
  <c r="AI39" i="94"/>
  <c r="Y41" i="77"/>
  <c r="X41" i="77"/>
  <c r="Y42" i="42"/>
  <c r="X42" i="42"/>
  <c r="X40" i="39"/>
  <c r="Y40" i="39"/>
  <c r="AI40" i="85"/>
  <c r="AN40" i="85"/>
  <c r="X40" i="88"/>
  <c r="Y40" i="88"/>
  <c r="X38" i="89"/>
  <c r="Y38" i="89"/>
  <c r="Z38" i="89" s="1"/>
  <c r="AN39" i="90"/>
  <c r="AI39" i="90"/>
  <c r="Y42" i="37"/>
  <c r="X42" i="37"/>
  <c r="Z42" i="37" s="1"/>
  <c r="AI39" i="80"/>
  <c r="AN39" i="80"/>
  <c r="AG40" i="31"/>
  <c r="AP40" i="31" s="1"/>
  <c r="AF40" i="31"/>
  <c r="AO40" i="31" s="1"/>
  <c r="AE40" i="31"/>
  <c r="W41" i="31"/>
  <c r="AH41" i="38"/>
  <c r="AQ41" i="38" s="1"/>
  <c r="X40" i="80"/>
  <c r="Z40" i="80" s="1"/>
  <c r="Y40" i="80"/>
  <c r="W41" i="95"/>
  <c r="AG40" i="95"/>
  <c r="AP40" i="95" s="1"/>
  <c r="AE40" i="95"/>
  <c r="AF40" i="95"/>
  <c r="AO40" i="95" s="1"/>
  <c r="AI39" i="29"/>
  <c r="AN39" i="29"/>
  <c r="AI40" i="87"/>
  <c r="AN40" i="87"/>
  <c r="AR40" i="79"/>
  <c r="AH40" i="84"/>
  <c r="AQ40" i="84" s="1"/>
  <c r="AI40" i="77"/>
  <c r="AN40" i="77"/>
  <c r="AR40" i="38"/>
  <c r="AI39" i="39"/>
  <c r="AN39" i="39"/>
  <c r="Y41" i="36"/>
  <c r="X41" i="36"/>
  <c r="AI41" i="28"/>
  <c r="AN41" i="28"/>
  <c r="X41" i="44"/>
  <c r="Z41" i="44" s="1"/>
  <c r="Y41" i="44"/>
  <c r="Z39" i="27"/>
  <c r="X39" i="27"/>
  <c r="Y39" i="27"/>
  <c r="Z42" i="40" l="1"/>
  <c r="AF41" i="85"/>
  <c r="AO41" i="85" s="1"/>
  <c r="AE41" i="85"/>
  <c r="W42" i="85"/>
  <c r="AG41" i="85"/>
  <c r="AP41" i="85" s="1"/>
  <c r="W41" i="45"/>
  <c r="AG40" i="45"/>
  <c r="AP40" i="45" s="1"/>
  <c r="AF40" i="45"/>
  <c r="AO40" i="45" s="1"/>
  <c r="AE40" i="45"/>
  <c r="AG42" i="40"/>
  <c r="AP42" i="40" s="1"/>
  <c r="AF42" i="40"/>
  <c r="AO42" i="40" s="1"/>
  <c r="AE42" i="40"/>
  <c r="W43" i="40"/>
  <c r="AG38" i="89"/>
  <c r="AP38" i="89" s="1"/>
  <c r="AF38" i="89"/>
  <c r="AO38" i="89" s="1"/>
  <c r="W39" i="89"/>
  <c r="AE38" i="89"/>
  <c r="AH39" i="27"/>
  <c r="AQ39" i="27" s="1"/>
  <c r="AR41" i="28"/>
  <c r="AR40" i="87"/>
  <c r="AN40" i="31"/>
  <c r="AI40" i="31"/>
  <c r="AH41" i="77"/>
  <c r="AQ41" i="77" s="1"/>
  <c r="AF40" i="33"/>
  <c r="AO40" i="33" s="1"/>
  <c r="AG40" i="33"/>
  <c r="AP40" i="33" s="1"/>
  <c r="W41" i="33"/>
  <c r="AE40" i="33"/>
  <c r="AH40" i="93"/>
  <c r="AQ40" i="93" s="1"/>
  <c r="AH39" i="47"/>
  <c r="AQ39" i="47" s="1"/>
  <c r="AR38" i="27"/>
  <c r="AG42" i="28"/>
  <c r="AP42" i="28" s="1"/>
  <c r="AF42" i="28"/>
  <c r="AO42" i="28" s="1"/>
  <c r="W43" i="28"/>
  <c r="AE42" i="28"/>
  <c r="AE41" i="87"/>
  <c r="W42" i="87"/>
  <c r="AF41" i="87"/>
  <c r="AO41" i="87" s="1"/>
  <c r="AG41" i="87"/>
  <c r="AP41" i="87" s="1"/>
  <c r="AR41" i="40"/>
  <c r="AR41" i="86"/>
  <c r="AR39" i="45"/>
  <c r="AH40" i="32"/>
  <c r="AQ40" i="32" s="1"/>
  <c r="AR40" i="82"/>
  <c r="AE41" i="79"/>
  <c r="W42" i="79"/>
  <c r="AG41" i="79"/>
  <c r="AP41" i="79" s="1"/>
  <c r="AF41" i="79"/>
  <c r="AO41" i="79" s="1"/>
  <c r="AH42" i="40"/>
  <c r="AQ42" i="40" s="1"/>
  <c r="X41" i="81"/>
  <c r="Y41" i="81"/>
  <c r="Z41" i="81" s="1"/>
  <c r="AI41" i="38"/>
  <c r="AN41" i="38"/>
  <c r="AE39" i="27"/>
  <c r="AG39" i="27"/>
  <c r="AP39" i="27" s="1"/>
  <c r="AF39" i="27"/>
  <c r="AO39" i="27" s="1"/>
  <c r="W40" i="27"/>
  <c r="X41" i="95"/>
  <c r="Z41" i="95" s="1"/>
  <c r="Y41" i="95"/>
  <c r="AG42" i="37"/>
  <c r="AP42" i="37" s="1"/>
  <c r="AF42" i="37"/>
  <c r="AO42" i="37" s="1"/>
  <c r="AE42" i="37"/>
  <c r="W43" i="37"/>
  <c r="AH40" i="39"/>
  <c r="AQ40" i="39" s="1"/>
  <c r="AE41" i="82"/>
  <c r="W42" i="82"/>
  <c r="AG41" i="82"/>
  <c r="AP41" i="82" s="1"/>
  <c r="AF41" i="82"/>
  <c r="AO41" i="82" s="1"/>
  <c r="AF41" i="73"/>
  <c r="AO41" i="73" s="1"/>
  <c r="AE41" i="73"/>
  <c r="W42" i="73"/>
  <c r="AG41" i="73"/>
  <c r="AP41" i="73" s="1"/>
  <c r="AE40" i="93"/>
  <c r="W41" i="93"/>
  <c r="AG40" i="93"/>
  <c r="AP40" i="93" s="1"/>
  <c r="AF40" i="93"/>
  <c r="AO40" i="93" s="1"/>
  <c r="W40" i="47"/>
  <c r="AG39" i="47"/>
  <c r="AP39" i="47" s="1"/>
  <c r="AF39" i="47"/>
  <c r="AO39" i="47" s="1"/>
  <c r="AE39" i="47"/>
  <c r="AH40" i="41"/>
  <c r="AQ40" i="41" s="1"/>
  <c r="AR40" i="92"/>
  <c r="AH40" i="90"/>
  <c r="AQ40" i="90" s="1"/>
  <c r="AR38" i="46"/>
  <c r="AR39" i="78"/>
  <c r="AR39" i="41"/>
  <c r="AH40" i="74"/>
  <c r="AQ40" i="74" s="1"/>
  <c r="W41" i="32"/>
  <c r="AG40" i="32"/>
  <c r="AP40" i="32" s="1"/>
  <c r="AF40" i="32"/>
  <c r="AO40" i="32" s="1"/>
  <c r="AE40" i="32"/>
  <c r="AH42" i="86"/>
  <c r="AQ42" i="86" s="1"/>
  <c r="AN40" i="84"/>
  <c r="AI40" i="84"/>
  <c r="AR39" i="29"/>
  <c r="AR39" i="90"/>
  <c r="AH40" i="88"/>
  <c r="AQ40" i="88" s="1"/>
  <c r="Z40" i="39"/>
  <c r="Z41" i="77"/>
  <c r="AH40" i="75"/>
  <c r="AQ40" i="75" s="1"/>
  <c r="AH39" i="46"/>
  <c r="AQ39" i="46" s="1"/>
  <c r="AR39" i="74"/>
  <c r="AR42" i="48"/>
  <c r="X42" i="26"/>
  <c r="Y42" i="26"/>
  <c r="AR37" i="89"/>
  <c r="Z40" i="74"/>
  <c r="AH39" i="35"/>
  <c r="AQ39" i="35" s="1"/>
  <c r="AG42" i="86"/>
  <c r="AP42" i="86" s="1"/>
  <c r="AE42" i="86"/>
  <c r="W43" i="86"/>
  <c r="AF42" i="86"/>
  <c r="AO42" i="86" s="1"/>
  <c r="AH40" i="78"/>
  <c r="AQ40" i="78" s="1"/>
  <c r="AR39" i="75"/>
  <c r="AR41" i="76"/>
  <c r="AR41" i="37"/>
  <c r="AI40" i="83"/>
  <c r="AN40" i="83"/>
  <c r="AN40" i="81"/>
  <c r="AI40" i="81"/>
  <c r="X42" i="91"/>
  <c r="Y42" i="91"/>
  <c r="X41" i="84"/>
  <c r="Y41" i="84"/>
  <c r="AH41" i="36"/>
  <c r="AQ41" i="36" s="1"/>
  <c r="AH41" i="44"/>
  <c r="AQ41" i="44" s="1"/>
  <c r="Z41" i="36"/>
  <c r="AR40" i="77"/>
  <c r="AH40" i="80"/>
  <c r="AQ40" i="80" s="1"/>
  <c r="Z40" i="88"/>
  <c r="AH42" i="42"/>
  <c r="AQ42" i="42" s="1"/>
  <c r="AR39" i="94"/>
  <c r="Z40" i="41"/>
  <c r="Y42" i="25"/>
  <c r="X42" i="25"/>
  <c r="Z42" i="25" s="1"/>
  <c r="Z40" i="90"/>
  <c r="AH40" i="94"/>
  <c r="AQ40" i="94" s="1"/>
  <c r="AN41" i="26"/>
  <c r="AI41" i="26"/>
  <c r="AH43" i="48"/>
  <c r="AQ43" i="48" s="1"/>
  <c r="AR40" i="36"/>
  <c r="X42" i="30"/>
  <c r="Z42" i="30" s="1"/>
  <c r="Y42" i="30"/>
  <c r="W42" i="44"/>
  <c r="AG41" i="44"/>
  <c r="AP41" i="44" s="1"/>
  <c r="AF41" i="44"/>
  <c r="AO41" i="44" s="1"/>
  <c r="AE41" i="44"/>
  <c r="AI40" i="95"/>
  <c r="AN40" i="95"/>
  <c r="AE40" i="80"/>
  <c r="W41" i="80"/>
  <c r="AF40" i="80"/>
  <c r="AO40" i="80" s="1"/>
  <c r="AG40" i="80"/>
  <c r="AP40" i="80" s="1"/>
  <c r="W41" i="75"/>
  <c r="AG40" i="75"/>
  <c r="AP40" i="75" s="1"/>
  <c r="AF40" i="75"/>
  <c r="AO40" i="75" s="1"/>
  <c r="AE40" i="75"/>
  <c r="W40" i="46"/>
  <c r="AG39" i="46"/>
  <c r="AP39" i="46" s="1"/>
  <c r="AE39" i="46"/>
  <c r="AF39" i="46"/>
  <c r="AO39" i="46" s="1"/>
  <c r="AH41" i="85"/>
  <c r="AQ41" i="85" s="1"/>
  <c r="AR39" i="32"/>
  <c r="AN41" i="25"/>
  <c r="AI41" i="25"/>
  <c r="AH40" i="45"/>
  <c r="AQ40" i="45" s="1"/>
  <c r="Z40" i="94"/>
  <c r="AH41" i="87"/>
  <c r="AQ41" i="87" s="1"/>
  <c r="AR38" i="35"/>
  <c r="AR41" i="43"/>
  <c r="AR40" i="44"/>
  <c r="AR39" i="88"/>
  <c r="Z39" i="35"/>
  <c r="AH42" i="76"/>
  <c r="AQ42" i="76" s="1"/>
  <c r="Z40" i="78"/>
  <c r="AR38" i="47"/>
  <c r="AN41" i="30"/>
  <c r="AI41" i="30"/>
  <c r="AH40" i="29"/>
  <c r="AQ40" i="29" s="1"/>
  <c r="AH41" i="92"/>
  <c r="AQ41" i="92" s="1"/>
  <c r="AH42" i="43"/>
  <c r="AQ42" i="43" s="1"/>
  <c r="Y41" i="83"/>
  <c r="X41" i="83"/>
  <c r="AR39" i="80"/>
  <c r="AR39" i="93"/>
  <c r="AN40" i="34"/>
  <c r="AI40" i="34"/>
  <c r="AR39" i="39"/>
  <c r="Y41" i="31"/>
  <c r="Z41" i="31" s="1"/>
  <c r="X41" i="31"/>
  <c r="AH42" i="37"/>
  <c r="AQ42" i="37" s="1"/>
  <c r="AH38" i="89"/>
  <c r="AQ38" i="89" s="1"/>
  <c r="AR40" i="85"/>
  <c r="Z42" i="42"/>
  <c r="AE42" i="96"/>
  <c r="AF42" i="96"/>
  <c r="AO42" i="96" s="1"/>
  <c r="AG42" i="96"/>
  <c r="AP42" i="96" s="1"/>
  <c r="W43" i="96"/>
  <c r="AH41" i="82"/>
  <c r="AQ41" i="82" s="1"/>
  <c r="X41" i="34"/>
  <c r="Y41" i="34"/>
  <c r="AH42" i="28"/>
  <c r="AQ42" i="28" s="1"/>
  <c r="Z43" i="48"/>
  <c r="AR41" i="42"/>
  <c r="Z42" i="76"/>
  <c r="Z40" i="29"/>
  <c r="Z41" i="92"/>
  <c r="Z42" i="43"/>
  <c r="Y42" i="38"/>
  <c r="X42" i="38"/>
  <c r="Z42" i="38" s="1"/>
  <c r="AN41" i="91"/>
  <c r="AI41" i="91"/>
  <c r="Z42" i="91" l="1"/>
  <c r="AG42" i="91" s="1"/>
  <c r="AP42" i="91" s="1"/>
  <c r="AF42" i="91"/>
  <c r="AO42" i="91" s="1"/>
  <c r="W43" i="91"/>
  <c r="AE42" i="91"/>
  <c r="AG41" i="81"/>
  <c r="AP41" i="81" s="1"/>
  <c r="AF41" i="81"/>
  <c r="AO41" i="81" s="1"/>
  <c r="W42" i="81"/>
  <c r="AE41" i="81"/>
  <c r="AI40" i="80"/>
  <c r="AN40" i="80"/>
  <c r="AR41" i="26"/>
  <c r="AH42" i="91"/>
  <c r="AQ42" i="91" s="1"/>
  <c r="AG40" i="39"/>
  <c r="AP40" i="39" s="1"/>
  <c r="AE40" i="39"/>
  <c r="AF40" i="39"/>
  <c r="AO40" i="39" s="1"/>
  <c r="W41" i="39"/>
  <c r="AI40" i="93"/>
  <c r="AN40" i="93"/>
  <c r="AN42" i="37"/>
  <c r="AI42" i="37"/>
  <c r="Y40" i="27"/>
  <c r="X40" i="27"/>
  <c r="Z40" i="27" s="1"/>
  <c r="AR41" i="38"/>
  <c r="Y42" i="79"/>
  <c r="X42" i="79"/>
  <c r="Y42" i="87"/>
  <c r="X42" i="87"/>
  <c r="Z42" i="87" s="1"/>
  <c r="X39" i="89"/>
  <c r="Y39" i="89"/>
  <c r="Y41" i="45"/>
  <c r="X41" i="45"/>
  <c r="Z41" i="45" s="1"/>
  <c r="W41" i="78"/>
  <c r="AG40" i="78"/>
  <c r="AP40" i="78" s="1"/>
  <c r="AE40" i="78"/>
  <c r="AF40" i="78"/>
  <c r="AO40" i="78" s="1"/>
  <c r="AR41" i="91"/>
  <c r="W42" i="92"/>
  <c r="AG41" i="92"/>
  <c r="AP41" i="92" s="1"/>
  <c r="AF41" i="92"/>
  <c r="AO41" i="92" s="1"/>
  <c r="AE41" i="92"/>
  <c r="AR40" i="34"/>
  <c r="AH41" i="83"/>
  <c r="AQ41" i="83" s="1"/>
  <c r="AR41" i="30"/>
  <c r="W41" i="94"/>
  <c r="AG40" i="94"/>
  <c r="AP40" i="94" s="1"/>
  <c r="AE40" i="94"/>
  <c r="AF40" i="94"/>
  <c r="AO40" i="94" s="1"/>
  <c r="AR41" i="25"/>
  <c r="Y41" i="75"/>
  <c r="X41" i="75"/>
  <c r="X42" i="44"/>
  <c r="Y42" i="44"/>
  <c r="Z42" i="44" s="1"/>
  <c r="W41" i="90"/>
  <c r="AG40" i="90"/>
  <c r="AP40" i="90" s="1"/>
  <c r="AF40" i="90"/>
  <c r="AO40" i="90" s="1"/>
  <c r="AE40" i="90"/>
  <c r="AE40" i="88"/>
  <c r="W41" i="88"/>
  <c r="AF40" i="88"/>
  <c r="AO40" i="88" s="1"/>
  <c r="AG40" i="88"/>
  <c r="AP40" i="88" s="1"/>
  <c r="X43" i="86"/>
  <c r="Z43" i="86" s="1"/>
  <c r="Y43" i="86"/>
  <c r="AH42" i="26"/>
  <c r="AQ42" i="26" s="1"/>
  <c r="X40" i="47"/>
  <c r="Y40" i="47"/>
  <c r="AI41" i="79"/>
  <c r="AN41" i="79"/>
  <c r="AI41" i="87"/>
  <c r="AN41" i="87"/>
  <c r="AI40" i="33"/>
  <c r="AN40" i="33"/>
  <c r="AG42" i="38"/>
  <c r="AP42" i="38" s="1"/>
  <c r="AE42" i="38"/>
  <c r="W43" i="38"/>
  <c r="AF42" i="38"/>
  <c r="AO42" i="38" s="1"/>
  <c r="AG39" i="35"/>
  <c r="AP39" i="35" s="1"/>
  <c r="AE39" i="35"/>
  <c r="W40" i="35"/>
  <c r="AF39" i="35"/>
  <c r="AO39" i="35" s="1"/>
  <c r="W44" i="48"/>
  <c r="AG43" i="48"/>
  <c r="AP43" i="48" s="1"/>
  <c r="AF43" i="48"/>
  <c r="AO43" i="48" s="1"/>
  <c r="AE43" i="48"/>
  <c r="AH41" i="34"/>
  <c r="AQ41" i="34" s="1"/>
  <c r="AE42" i="42"/>
  <c r="W43" i="42"/>
  <c r="AF42" i="42"/>
  <c r="AO42" i="42" s="1"/>
  <c r="AG42" i="42"/>
  <c r="AP42" i="42" s="1"/>
  <c r="AF40" i="29"/>
  <c r="AO40" i="29" s="1"/>
  <c r="AE40" i="29"/>
  <c r="W41" i="29"/>
  <c r="AG40" i="29"/>
  <c r="AP40" i="29" s="1"/>
  <c r="Z41" i="34"/>
  <c r="X43" i="96"/>
  <c r="Z43" i="96" s="1"/>
  <c r="Y43" i="96"/>
  <c r="AH41" i="31"/>
  <c r="AQ41" i="31" s="1"/>
  <c r="Y40" i="46"/>
  <c r="X40" i="46"/>
  <c r="AR40" i="95"/>
  <c r="AH42" i="25"/>
  <c r="AQ42" i="25" s="1"/>
  <c r="AR40" i="81"/>
  <c r="AN42" i="86"/>
  <c r="AI42" i="86"/>
  <c r="Z42" i="26"/>
  <c r="AH41" i="81"/>
  <c r="AQ41" i="81" s="1"/>
  <c r="AN42" i="28"/>
  <c r="AI42" i="28"/>
  <c r="Z41" i="33"/>
  <c r="X41" i="33"/>
  <c r="Y41" i="33"/>
  <c r="AI40" i="45"/>
  <c r="AN40" i="45"/>
  <c r="W43" i="43"/>
  <c r="AG42" i="43"/>
  <c r="AP42" i="43" s="1"/>
  <c r="AF42" i="43"/>
  <c r="AO42" i="43" s="1"/>
  <c r="AE42" i="43"/>
  <c r="AN42" i="96"/>
  <c r="AI42" i="96"/>
  <c r="AH42" i="38"/>
  <c r="AQ42" i="38" s="1"/>
  <c r="AF42" i="76"/>
  <c r="AO42" i="76" s="1"/>
  <c r="AE42" i="76"/>
  <c r="AG42" i="76"/>
  <c r="AP42" i="76" s="1"/>
  <c r="W43" i="76"/>
  <c r="Z41" i="83"/>
  <c r="AI40" i="75"/>
  <c r="AN40" i="75"/>
  <c r="AI41" i="44"/>
  <c r="AN41" i="44"/>
  <c r="AH42" i="30"/>
  <c r="AQ42" i="30" s="1"/>
  <c r="AF41" i="36"/>
  <c r="AO41" i="36" s="1"/>
  <c r="AE41" i="36"/>
  <c r="W42" i="36"/>
  <c r="AG41" i="36"/>
  <c r="AP41" i="36" s="1"/>
  <c r="AH41" i="84"/>
  <c r="AQ41" i="84" s="1"/>
  <c r="W41" i="74"/>
  <c r="AG40" i="74"/>
  <c r="AP40" i="74" s="1"/>
  <c r="AF40" i="74"/>
  <c r="AO40" i="74" s="1"/>
  <c r="AE40" i="74"/>
  <c r="X41" i="32"/>
  <c r="Z41" i="32" s="1"/>
  <c r="Y41" i="32"/>
  <c r="AI39" i="47"/>
  <c r="AN39" i="47"/>
  <c r="Y42" i="73"/>
  <c r="Z42" i="73" s="1"/>
  <c r="X42" i="73"/>
  <c r="Y42" i="82"/>
  <c r="X42" i="82"/>
  <c r="X43" i="28"/>
  <c r="Y43" i="28"/>
  <c r="Y42" i="85"/>
  <c r="X42" i="85"/>
  <c r="W42" i="31"/>
  <c r="AG41" i="31"/>
  <c r="AP41" i="31" s="1"/>
  <c r="AF41" i="31"/>
  <c r="AO41" i="31" s="1"/>
  <c r="AE41" i="31"/>
  <c r="W43" i="30"/>
  <c r="AG42" i="30"/>
  <c r="AP42" i="30" s="1"/>
  <c r="AF42" i="30"/>
  <c r="AO42" i="30" s="1"/>
  <c r="AE42" i="30"/>
  <c r="W43" i="25"/>
  <c r="AG42" i="25"/>
  <c r="AP42" i="25" s="1"/>
  <c r="AF42" i="25"/>
  <c r="AO42" i="25" s="1"/>
  <c r="AE42" i="25"/>
  <c r="Z41" i="84"/>
  <c r="AR40" i="84"/>
  <c r="AI41" i="73"/>
  <c r="AN41" i="73"/>
  <c r="AI41" i="82"/>
  <c r="AN41" i="82"/>
  <c r="AH41" i="95"/>
  <c r="AQ41" i="95" s="1"/>
  <c r="AN39" i="27"/>
  <c r="AI39" i="27"/>
  <c r="AN38" i="89"/>
  <c r="AI38" i="89"/>
  <c r="Y43" i="40"/>
  <c r="X43" i="40"/>
  <c r="Z43" i="40" s="1"/>
  <c r="AI41" i="85"/>
  <c r="AN41" i="85"/>
  <c r="AI39" i="46"/>
  <c r="AN39" i="46"/>
  <c r="X41" i="80"/>
  <c r="Z41" i="80" s="1"/>
  <c r="Y41" i="80"/>
  <c r="AG40" i="41"/>
  <c r="AP40" i="41" s="1"/>
  <c r="AF40" i="41"/>
  <c r="AO40" i="41" s="1"/>
  <c r="AE40" i="41"/>
  <c r="W41" i="41"/>
  <c r="AR40" i="83"/>
  <c r="AG41" i="77"/>
  <c r="AP41" i="77" s="1"/>
  <c r="AF41" i="77"/>
  <c r="AO41" i="77" s="1"/>
  <c r="AE41" i="77"/>
  <c r="W42" i="77"/>
  <c r="AI40" i="32"/>
  <c r="AN40" i="32"/>
  <c r="X41" i="93"/>
  <c r="Y41" i="93"/>
  <c r="Y43" i="37"/>
  <c r="X43" i="37"/>
  <c r="AE41" i="95"/>
  <c r="W42" i="95"/>
  <c r="AF41" i="95"/>
  <c r="AO41" i="95" s="1"/>
  <c r="AG41" i="95"/>
  <c r="AP41" i="95" s="1"/>
  <c r="AR40" i="31"/>
  <c r="AN42" i="40"/>
  <c r="AI42" i="40"/>
  <c r="Z42" i="79" l="1"/>
  <c r="AG42" i="73"/>
  <c r="AP42" i="73" s="1"/>
  <c r="AF42" i="73"/>
  <c r="AO42" i="73" s="1"/>
  <c r="AE42" i="73"/>
  <c r="W43" i="73"/>
  <c r="W44" i="86"/>
  <c r="AG43" i="86"/>
  <c r="AP43" i="86" s="1"/>
  <c r="AF43" i="86"/>
  <c r="AO43" i="86" s="1"/>
  <c r="AE43" i="86"/>
  <c r="AG42" i="79"/>
  <c r="AP42" i="79" s="1"/>
  <c r="AF42" i="79"/>
  <c r="AO42" i="79" s="1"/>
  <c r="AE42" i="79"/>
  <c r="W43" i="79"/>
  <c r="AH41" i="93"/>
  <c r="AQ41" i="93" s="1"/>
  <c r="AN41" i="77"/>
  <c r="AI41" i="77"/>
  <c r="X41" i="41"/>
  <c r="Z41" i="41" s="1"/>
  <c r="Y41" i="41"/>
  <c r="AG41" i="80"/>
  <c r="AP41" i="80" s="1"/>
  <c r="AF41" i="80"/>
  <c r="AO41" i="80" s="1"/>
  <c r="AE41" i="80"/>
  <c r="W42" i="80"/>
  <c r="AR41" i="82"/>
  <c r="AI42" i="25"/>
  <c r="AN42" i="25"/>
  <c r="AH42" i="73"/>
  <c r="AQ42" i="73" s="1"/>
  <c r="AH41" i="32"/>
  <c r="AQ41" i="32" s="1"/>
  <c r="X41" i="74"/>
  <c r="Y41" i="74"/>
  <c r="Z41" i="74" s="1"/>
  <c r="AI42" i="76"/>
  <c r="AN42" i="76"/>
  <c r="W42" i="33"/>
  <c r="AE41" i="33"/>
  <c r="AG41" i="33"/>
  <c r="AP41" i="33" s="1"/>
  <c r="AF41" i="33"/>
  <c r="AO41" i="33" s="1"/>
  <c r="AF43" i="96"/>
  <c r="AO43" i="96" s="1"/>
  <c r="AE43" i="96"/>
  <c r="AG43" i="96"/>
  <c r="AP43" i="96" s="1"/>
  <c r="W44" i="96"/>
  <c r="Y40" i="35"/>
  <c r="Z40" i="35" s="1"/>
  <c r="X40" i="35"/>
  <c r="AN42" i="38"/>
  <c r="AI42" i="38"/>
  <c r="AI40" i="90"/>
  <c r="AN40" i="90"/>
  <c r="AH42" i="44"/>
  <c r="AQ42" i="44" s="1"/>
  <c r="AH42" i="79"/>
  <c r="AQ42" i="79" s="1"/>
  <c r="AH43" i="28"/>
  <c r="AQ43" i="28" s="1"/>
  <c r="AF41" i="32"/>
  <c r="AO41" i="32" s="1"/>
  <c r="AE41" i="32"/>
  <c r="W42" i="32"/>
  <c r="AG41" i="32"/>
  <c r="AP41" i="32" s="1"/>
  <c r="AR40" i="75"/>
  <c r="AR42" i="96"/>
  <c r="Y43" i="43"/>
  <c r="Z43" i="43" s="1"/>
  <c r="X43" i="43"/>
  <c r="AR42" i="28"/>
  <c r="AF41" i="34"/>
  <c r="AO41" i="34" s="1"/>
  <c r="AE41" i="34"/>
  <c r="W42" i="34"/>
  <c r="AG41" i="34"/>
  <c r="AP41" i="34" s="1"/>
  <c r="AN39" i="35"/>
  <c r="AI39" i="35"/>
  <c r="AR41" i="79"/>
  <c r="AE42" i="44"/>
  <c r="AF42" i="44"/>
  <c r="AO42" i="44" s="1"/>
  <c r="W43" i="44"/>
  <c r="AG42" i="44"/>
  <c r="AP42" i="44" s="1"/>
  <c r="X42" i="92"/>
  <c r="Z42" i="92" s="1"/>
  <c r="Y42" i="92"/>
  <c r="AH39" i="89"/>
  <c r="AQ39" i="89" s="1"/>
  <c r="AF40" i="27"/>
  <c r="AO40" i="27" s="1"/>
  <c r="AG40" i="27"/>
  <c r="AP40" i="27" s="1"/>
  <c r="W41" i="27"/>
  <c r="AE40" i="27"/>
  <c r="X41" i="39"/>
  <c r="Z41" i="39" s="1"/>
  <c r="Y41" i="39"/>
  <c r="AR40" i="80"/>
  <c r="AH43" i="37"/>
  <c r="AQ43" i="37" s="1"/>
  <c r="AR39" i="46"/>
  <c r="AR38" i="89"/>
  <c r="AR41" i="73"/>
  <c r="X42" i="31"/>
  <c r="Y42" i="31"/>
  <c r="Z43" i="28"/>
  <c r="AI40" i="74"/>
  <c r="AN40" i="74"/>
  <c r="X42" i="36"/>
  <c r="Y42" i="36"/>
  <c r="AE41" i="83"/>
  <c r="AG41" i="83"/>
  <c r="AP41" i="83" s="1"/>
  <c r="AF41" i="83"/>
  <c r="AO41" i="83" s="1"/>
  <c r="W42" i="83"/>
  <c r="W43" i="26"/>
  <c r="AG42" i="26"/>
  <c r="AP42" i="26" s="1"/>
  <c r="AF42" i="26"/>
  <c r="AO42" i="26" s="1"/>
  <c r="AE42" i="26"/>
  <c r="AH40" i="46"/>
  <c r="AQ40" i="46" s="1"/>
  <c r="AH41" i="75"/>
  <c r="AQ41" i="75" s="1"/>
  <c r="AI40" i="94"/>
  <c r="AN40" i="94"/>
  <c r="X41" i="78"/>
  <c r="Z41" i="78" s="1"/>
  <c r="Y41" i="78"/>
  <c r="Z39" i="89"/>
  <c r="AR42" i="37"/>
  <c r="AN42" i="91"/>
  <c r="AI42" i="91"/>
  <c r="Z41" i="93"/>
  <c r="AR40" i="32"/>
  <c r="Y43" i="30"/>
  <c r="X43" i="30"/>
  <c r="AH42" i="85"/>
  <c r="AQ42" i="85" s="1"/>
  <c r="AH42" i="82"/>
  <c r="AQ42" i="82" s="1"/>
  <c r="AI41" i="36"/>
  <c r="AN41" i="36"/>
  <c r="X43" i="76"/>
  <c r="Y43" i="76"/>
  <c r="AI42" i="43"/>
  <c r="AN42" i="43"/>
  <c r="AR40" i="45"/>
  <c r="AR42" i="86"/>
  <c r="X44" i="48"/>
  <c r="Y44" i="48"/>
  <c r="Z44" i="48" s="1"/>
  <c r="AR40" i="33"/>
  <c r="AH40" i="47"/>
  <c r="AQ40" i="47" s="1"/>
  <c r="AH41" i="45"/>
  <c r="AQ41" i="45" s="1"/>
  <c r="AH42" i="87"/>
  <c r="AQ42" i="87" s="1"/>
  <c r="AN40" i="39"/>
  <c r="AI40" i="39"/>
  <c r="AN41" i="81"/>
  <c r="AI41" i="81"/>
  <c r="Z43" i="91"/>
  <c r="X43" i="91"/>
  <c r="Y43" i="91"/>
  <c r="X42" i="95"/>
  <c r="Y42" i="95"/>
  <c r="AI41" i="95"/>
  <c r="AN41" i="95"/>
  <c r="AN40" i="41"/>
  <c r="AI40" i="41"/>
  <c r="Z43" i="37"/>
  <c r="AR41" i="85"/>
  <c r="AR39" i="27"/>
  <c r="Y43" i="25"/>
  <c r="X43" i="25"/>
  <c r="AI41" i="31"/>
  <c r="AN41" i="31"/>
  <c r="AR39" i="47"/>
  <c r="Z40" i="46"/>
  <c r="X41" i="29"/>
  <c r="Y41" i="29"/>
  <c r="X43" i="42"/>
  <c r="Z43" i="42" s="1"/>
  <c r="Y43" i="42"/>
  <c r="Z40" i="47"/>
  <c r="Z41" i="88"/>
  <c r="Y41" i="88"/>
  <c r="X41" i="88"/>
  <c r="Y41" i="90"/>
  <c r="X41" i="90"/>
  <c r="Z41" i="75"/>
  <c r="AN41" i="92"/>
  <c r="AI41" i="92"/>
  <c r="X42" i="81"/>
  <c r="Y42" i="81"/>
  <c r="W44" i="40"/>
  <c r="AG43" i="40"/>
  <c r="AP43" i="40" s="1"/>
  <c r="AE43" i="40"/>
  <c r="AF43" i="40"/>
  <c r="AO43" i="40" s="1"/>
  <c r="AR42" i="40"/>
  <c r="Y42" i="77"/>
  <c r="X42" i="77"/>
  <c r="Z42" i="77" s="1"/>
  <c r="AH41" i="80"/>
  <c r="AQ41" i="80" s="1"/>
  <c r="AH43" i="40"/>
  <c r="AQ43" i="40" s="1"/>
  <c r="W42" i="84"/>
  <c r="AF41" i="84"/>
  <c r="AO41" i="84" s="1"/>
  <c r="AE41" i="84"/>
  <c r="AG41" i="84"/>
  <c r="AP41" i="84" s="1"/>
  <c r="AI42" i="30"/>
  <c r="AN42" i="30"/>
  <c r="Z42" i="85"/>
  <c r="Z42" i="82"/>
  <c r="AR41" i="44"/>
  <c r="AH41" i="33"/>
  <c r="AQ41" i="33" s="1"/>
  <c r="AH43" i="96"/>
  <c r="AQ43" i="96" s="1"/>
  <c r="AI40" i="29"/>
  <c r="AN40" i="29"/>
  <c r="AI42" i="42"/>
  <c r="AN42" i="42"/>
  <c r="AI43" i="48"/>
  <c r="AN43" i="48"/>
  <c r="X43" i="38"/>
  <c r="Y43" i="38"/>
  <c r="AR41" i="87"/>
  <c r="AH43" i="86"/>
  <c r="AQ43" i="86" s="1"/>
  <c r="AI40" i="88"/>
  <c r="AN40" i="88"/>
  <c r="X41" i="94"/>
  <c r="Z41" i="94" s="1"/>
  <c r="Y41" i="94"/>
  <c r="AI40" i="78"/>
  <c r="AN40" i="78"/>
  <c r="AF41" i="45"/>
  <c r="AO41" i="45" s="1"/>
  <c r="AE41" i="45"/>
  <c r="AG41" i="45"/>
  <c r="AP41" i="45" s="1"/>
  <c r="W42" i="45"/>
  <c r="AG42" i="87"/>
  <c r="AP42" i="87" s="1"/>
  <c r="AF42" i="87"/>
  <c r="AO42" i="87" s="1"/>
  <c r="AE42" i="87"/>
  <c r="W43" i="87"/>
  <c r="AH40" i="27"/>
  <c r="AQ40" i="27" s="1"/>
  <c r="AR40" i="93"/>
  <c r="AF41" i="94" l="1"/>
  <c r="AO41" i="94" s="1"/>
  <c r="AE41" i="94"/>
  <c r="W42" i="94"/>
  <c r="AG41" i="94"/>
  <c r="AP41" i="94" s="1"/>
  <c r="AE41" i="74"/>
  <c r="W42" i="74"/>
  <c r="AF41" i="74"/>
  <c r="AO41" i="74" s="1"/>
  <c r="AG41" i="74"/>
  <c r="AP41" i="74" s="1"/>
  <c r="AE43" i="43"/>
  <c r="AG43" i="43"/>
  <c r="AP43" i="43" s="1"/>
  <c r="W44" i="43"/>
  <c r="AF43" i="43"/>
  <c r="AO43" i="43" s="1"/>
  <c r="AG41" i="88"/>
  <c r="AP41" i="88" s="1"/>
  <c r="AF41" i="88"/>
  <c r="AO41" i="88" s="1"/>
  <c r="AE41" i="88"/>
  <c r="W42" i="88"/>
  <c r="AH41" i="29"/>
  <c r="AQ41" i="29" s="1"/>
  <c r="AR41" i="95"/>
  <c r="AN41" i="45"/>
  <c r="AI41" i="45"/>
  <c r="AI41" i="84"/>
  <c r="AN41" i="84"/>
  <c r="AH41" i="90"/>
  <c r="AQ41" i="90" s="1"/>
  <c r="AF40" i="47"/>
  <c r="AO40" i="47" s="1"/>
  <c r="AE40" i="47"/>
  <c r="W41" i="47"/>
  <c r="AG40" i="47"/>
  <c r="AP40" i="47" s="1"/>
  <c r="Z41" i="29"/>
  <c r="AH43" i="25"/>
  <c r="AQ43" i="25" s="1"/>
  <c r="AR41" i="81"/>
  <c r="AR40" i="94"/>
  <c r="Y41" i="27"/>
  <c r="X41" i="27"/>
  <c r="AR39" i="35"/>
  <c r="X42" i="32"/>
  <c r="Y42" i="32"/>
  <c r="W41" i="35"/>
  <c r="AG40" i="35"/>
  <c r="AP40" i="35" s="1"/>
  <c r="AF40" i="35"/>
  <c r="AO40" i="35" s="1"/>
  <c r="AE40" i="35"/>
  <c r="AR42" i="76"/>
  <c r="AH41" i="41"/>
  <c r="AQ41" i="41" s="1"/>
  <c r="Y44" i="86"/>
  <c r="X44" i="86"/>
  <c r="Z44" i="86" s="1"/>
  <c r="AH41" i="94"/>
  <c r="AQ41" i="94" s="1"/>
  <c r="AE41" i="75"/>
  <c r="W42" i="75"/>
  <c r="AF41" i="75"/>
  <c r="AO41" i="75" s="1"/>
  <c r="AG41" i="75"/>
  <c r="AP41" i="75" s="1"/>
  <c r="W44" i="91"/>
  <c r="AG43" i="91"/>
  <c r="AP43" i="91" s="1"/>
  <c r="AF43" i="91"/>
  <c r="AO43" i="91" s="1"/>
  <c r="AE43" i="91"/>
  <c r="AH42" i="81"/>
  <c r="AQ42" i="81" s="1"/>
  <c r="AE40" i="46"/>
  <c r="W41" i="46"/>
  <c r="AG40" i="46"/>
  <c r="AP40" i="46" s="1"/>
  <c r="AF40" i="46"/>
  <c r="AO40" i="46" s="1"/>
  <c r="W44" i="37"/>
  <c r="AG43" i="37"/>
  <c r="AP43" i="37" s="1"/>
  <c r="AF43" i="37"/>
  <c r="AO43" i="37" s="1"/>
  <c r="AE43" i="37"/>
  <c r="AH42" i="95"/>
  <c r="AQ42" i="95" s="1"/>
  <c r="AH43" i="76"/>
  <c r="AQ43" i="76" s="1"/>
  <c r="W40" i="89"/>
  <c r="AE39" i="89"/>
  <c r="AF39" i="89"/>
  <c r="AO39" i="89" s="1"/>
  <c r="AG39" i="89"/>
  <c r="AP39" i="89" s="1"/>
  <c r="AR40" i="74"/>
  <c r="X43" i="44"/>
  <c r="Y43" i="44"/>
  <c r="Z43" i="44" s="1"/>
  <c r="AI41" i="32"/>
  <c r="AN41" i="32"/>
  <c r="AR40" i="90"/>
  <c r="X44" i="96"/>
  <c r="Y44" i="96"/>
  <c r="Z42" i="80"/>
  <c r="Y42" i="80"/>
  <c r="X42" i="80"/>
  <c r="W42" i="41"/>
  <c r="AG41" i="41"/>
  <c r="AP41" i="41" s="1"/>
  <c r="AF41" i="41"/>
  <c r="AO41" i="41" s="1"/>
  <c r="AE41" i="41"/>
  <c r="Y43" i="87"/>
  <c r="X43" i="87"/>
  <c r="AH43" i="38"/>
  <c r="AQ43" i="38" s="1"/>
  <c r="X44" i="40"/>
  <c r="Y44" i="40"/>
  <c r="AN42" i="87"/>
  <c r="AI42" i="87"/>
  <c r="Z43" i="38"/>
  <c r="AR40" i="29"/>
  <c r="AG42" i="82"/>
  <c r="AP42" i="82" s="1"/>
  <c r="AF42" i="82"/>
  <c r="AO42" i="82" s="1"/>
  <c r="W43" i="82"/>
  <c r="AE42" i="82"/>
  <c r="AR40" i="88"/>
  <c r="AR43" i="48"/>
  <c r="AG42" i="85"/>
  <c r="AP42" i="85" s="1"/>
  <c r="AF42" i="85"/>
  <c r="AO42" i="85" s="1"/>
  <c r="AE42" i="85"/>
  <c r="W43" i="85"/>
  <c r="AH42" i="77"/>
  <c r="AQ42" i="77" s="1"/>
  <c r="AI43" i="40"/>
  <c r="AN43" i="40"/>
  <c r="Z42" i="81"/>
  <c r="Z41" i="90"/>
  <c r="AH43" i="42"/>
  <c r="AQ43" i="42" s="1"/>
  <c r="Z43" i="25"/>
  <c r="AR40" i="41"/>
  <c r="Z42" i="95"/>
  <c r="AR40" i="39"/>
  <c r="Z43" i="76"/>
  <c r="AG41" i="93"/>
  <c r="AP41" i="93" s="1"/>
  <c r="AE41" i="93"/>
  <c r="AF41" i="93"/>
  <c r="AO41" i="93" s="1"/>
  <c r="W42" i="93"/>
  <c r="AN41" i="83"/>
  <c r="AI41" i="83"/>
  <c r="W44" i="28"/>
  <c r="AE43" i="28"/>
  <c r="AG43" i="28"/>
  <c r="AP43" i="28" s="1"/>
  <c r="AF43" i="28"/>
  <c r="AO43" i="28" s="1"/>
  <c r="AH41" i="39"/>
  <c r="AQ41" i="39" s="1"/>
  <c r="AR42" i="38"/>
  <c r="AI41" i="33"/>
  <c r="AN41" i="33"/>
  <c r="AH41" i="74"/>
  <c r="AQ41" i="74" s="1"/>
  <c r="AN41" i="80"/>
  <c r="AI41" i="80"/>
  <c r="AR41" i="77"/>
  <c r="AI43" i="86"/>
  <c r="AN43" i="86"/>
  <c r="Y43" i="73"/>
  <c r="X43" i="73"/>
  <c r="Y42" i="45"/>
  <c r="X42" i="45"/>
  <c r="AR40" i="78"/>
  <c r="X42" i="84"/>
  <c r="Y42" i="84"/>
  <c r="AR41" i="92"/>
  <c r="AH41" i="88"/>
  <c r="AQ41" i="88" s="1"/>
  <c r="AG43" i="42"/>
  <c r="AP43" i="42" s="1"/>
  <c r="AF43" i="42"/>
  <c r="AO43" i="42" s="1"/>
  <c r="AE43" i="42"/>
  <c r="W44" i="42"/>
  <c r="AH43" i="30"/>
  <c r="AQ43" i="30" s="1"/>
  <c r="AR42" i="91"/>
  <c r="AH41" i="78"/>
  <c r="AQ41" i="78" s="1"/>
  <c r="X43" i="26"/>
  <c r="Y43" i="26"/>
  <c r="Z43" i="26" s="1"/>
  <c r="W42" i="39"/>
  <c r="AG41" i="39"/>
  <c r="AP41" i="39" s="1"/>
  <c r="AF41" i="39"/>
  <c r="AO41" i="39" s="1"/>
  <c r="AE41" i="39"/>
  <c r="AH42" i="92"/>
  <c r="AQ42" i="92" s="1"/>
  <c r="AN42" i="44"/>
  <c r="AI42" i="44"/>
  <c r="X42" i="34"/>
  <c r="Y42" i="34"/>
  <c r="AH43" i="43"/>
  <c r="AQ43" i="43" s="1"/>
  <c r="X42" i="33"/>
  <c r="Z42" i="33" s="1"/>
  <c r="Y42" i="33"/>
  <c r="AR42" i="25"/>
  <c r="AN42" i="73"/>
  <c r="AI42" i="73"/>
  <c r="AR42" i="42"/>
  <c r="AR42" i="30"/>
  <c r="W43" i="77"/>
  <c r="AG42" i="77"/>
  <c r="AP42" i="77" s="1"/>
  <c r="AF42" i="77"/>
  <c r="AO42" i="77" s="1"/>
  <c r="AE42" i="77"/>
  <c r="AH43" i="91"/>
  <c r="AQ43" i="91" s="1"/>
  <c r="AH44" i="48"/>
  <c r="AQ44" i="48" s="1"/>
  <c r="AR41" i="36"/>
  <c r="AF41" i="78"/>
  <c r="AO41" i="78" s="1"/>
  <c r="AE41" i="78"/>
  <c r="W42" i="78"/>
  <c r="AG41" i="78"/>
  <c r="AP41" i="78" s="1"/>
  <c r="Y42" i="83"/>
  <c r="X42" i="83"/>
  <c r="Z42" i="83" s="1"/>
  <c r="AH42" i="36"/>
  <c r="AQ42" i="36" s="1"/>
  <c r="AH42" i="31"/>
  <c r="AQ42" i="31" s="1"/>
  <c r="AF42" i="92"/>
  <c r="AO42" i="92" s="1"/>
  <c r="W43" i="92"/>
  <c r="AG42" i="92"/>
  <c r="AP42" i="92" s="1"/>
  <c r="AE42" i="92"/>
  <c r="AH40" i="35"/>
  <c r="AQ40" i="35" s="1"/>
  <c r="AN43" i="96"/>
  <c r="AI43" i="96"/>
  <c r="Y43" i="79"/>
  <c r="X43" i="79"/>
  <c r="Z43" i="79" s="1"/>
  <c r="AR41" i="31"/>
  <c r="W45" i="48"/>
  <c r="AF44" i="48"/>
  <c r="AO44" i="48" s="1"/>
  <c r="AE44" i="48"/>
  <c r="AG44" i="48"/>
  <c r="AP44" i="48" s="1"/>
  <c r="AR42" i="43"/>
  <c r="Z43" i="30"/>
  <c r="AI42" i="26"/>
  <c r="AN42" i="26"/>
  <c r="Z42" i="36"/>
  <c r="Z42" i="31"/>
  <c r="AN40" i="27"/>
  <c r="AI40" i="27"/>
  <c r="AN41" i="34"/>
  <c r="AI41" i="34"/>
  <c r="AN42" i="79"/>
  <c r="AI42" i="79"/>
  <c r="Z42" i="45" l="1"/>
  <c r="Z41" i="27"/>
  <c r="AG43" i="44"/>
  <c r="AP43" i="44" s="1"/>
  <c r="AF43" i="44"/>
  <c r="AO43" i="44" s="1"/>
  <c r="W44" i="44"/>
  <c r="AE43" i="44"/>
  <c r="W42" i="27"/>
  <c r="AG41" i="27"/>
  <c r="AP41" i="27" s="1"/>
  <c r="AF41" i="27"/>
  <c r="AO41" i="27" s="1"/>
  <c r="AE41" i="27"/>
  <c r="AG42" i="45"/>
  <c r="AP42" i="45" s="1"/>
  <c r="AF42" i="45"/>
  <c r="AO42" i="45" s="1"/>
  <c r="W43" i="45"/>
  <c r="AE42" i="45"/>
  <c r="W44" i="79"/>
  <c r="AG43" i="79"/>
  <c r="AP43" i="79" s="1"/>
  <c r="AF43" i="79"/>
  <c r="AO43" i="79" s="1"/>
  <c r="AE43" i="79"/>
  <c r="AE43" i="26"/>
  <c r="W44" i="26"/>
  <c r="AG43" i="26"/>
  <c r="AP43" i="26" s="1"/>
  <c r="AF43" i="26"/>
  <c r="AO43" i="26" s="1"/>
  <c r="AR42" i="73"/>
  <c r="AR41" i="83"/>
  <c r="AI40" i="46"/>
  <c r="AN40" i="46"/>
  <c r="Y45" i="48"/>
  <c r="X45" i="48"/>
  <c r="W43" i="36"/>
  <c r="AG42" i="36"/>
  <c r="AP42" i="36" s="1"/>
  <c r="AE42" i="36"/>
  <c r="AF42" i="36"/>
  <c r="AO42" i="36" s="1"/>
  <c r="AI42" i="92"/>
  <c r="AN42" i="92"/>
  <c r="AH42" i="33"/>
  <c r="AQ42" i="33" s="1"/>
  <c r="AH42" i="45"/>
  <c r="AQ42" i="45" s="1"/>
  <c r="AR41" i="33"/>
  <c r="X44" i="28"/>
  <c r="Z44" i="28" s="1"/>
  <c r="Y44" i="28"/>
  <c r="AN41" i="93"/>
  <c r="AI41" i="93"/>
  <c r="Y43" i="85"/>
  <c r="X43" i="85"/>
  <c r="Z43" i="85" s="1"/>
  <c r="W43" i="80"/>
  <c r="AG42" i="80"/>
  <c r="AP42" i="80" s="1"/>
  <c r="AE42" i="80"/>
  <c r="AF42" i="80"/>
  <c r="AO42" i="80" s="1"/>
  <c r="Y41" i="46"/>
  <c r="X41" i="46"/>
  <c r="AE44" i="86"/>
  <c r="AG44" i="86"/>
  <c r="AP44" i="86" s="1"/>
  <c r="W45" i="86"/>
  <c r="AF44" i="86"/>
  <c r="AO44" i="86" s="1"/>
  <c r="Y41" i="35"/>
  <c r="X41" i="35"/>
  <c r="AH41" i="27"/>
  <c r="AQ41" i="27" s="1"/>
  <c r="AG41" i="29"/>
  <c r="AP41" i="29" s="1"/>
  <c r="AF41" i="29"/>
  <c r="AO41" i="29" s="1"/>
  <c r="AE41" i="29"/>
  <c r="W42" i="29"/>
  <c r="AR41" i="84"/>
  <c r="AN41" i="88"/>
  <c r="AI41" i="88"/>
  <c r="AI41" i="74"/>
  <c r="AN41" i="74"/>
  <c r="AH44" i="40"/>
  <c r="AQ44" i="40" s="1"/>
  <c r="AI43" i="91"/>
  <c r="AN43" i="91"/>
  <c r="AI43" i="43"/>
  <c r="AN43" i="43"/>
  <c r="AH42" i="84"/>
  <c r="AQ42" i="84" s="1"/>
  <c r="AG43" i="76"/>
  <c r="AP43" i="76" s="1"/>
  <c r="AF43" i="76"/>
  <c r="AO43" i="76" s="1"/>
  <c r="W44" i="76"/>
  <c r="AE43" i="76"/>
  <c r="AE43" i="25"/>
  <c r="W44" i="25"/>
  <c r="AG43" i="25"/>
  <c r="AP43" i="25" s="1"/>
  <c r="AF43" i="25"/>
  <c r="AO43" i="25" s="1"/>
  <c r="AE41" i="90"/>
  <c r="W42" i="90"/>
  <c r="AG41" i="90"/>
  <c r="AP41" i="90" s="1"/>
  <c r="AF41" i="90"/>
  <c r="AO41" i="90" s="1"/>
  <c r="AN42" i="82"/>
  <c r="AI42" i="82"/>
  <c r="Z44" i="40"/>
  <c r="AH43" i="87"/>
  <c r="AQ43" i="87" s="1"/>
  <c r="AH44" i="96"/>
  <c r="AQ44" i="96" s="1"/>
  <c r="Y44" i="37"/>
  <c r="X44" i="37"/>
  <c r="AI40" i="35"/>
  <c r="AN40" i="35"/>
  <c r="AH42" i="32"/>
  <c r="AQ42" i="32" s="1"/>
  <c r="AR41" i="34"/>
  <c r="AR41" i="45"/>
  <c r="AR42" i="26"/>
  <c r="AN44" i="48"/>
  <c r="AI44" i="48"/>
  <c r="X43" i="92"/>
  <c r="Y43" i="92"/>
  <c r="AH42" i="83"/>
  <c r="AQ42" i="83" s="1"/>
  <c r="AI41" i="78"/>
  <c r="AN41" i="78"/>
  <c r="Y43" i="77"/>
  <c r="X43" i="77"/>
  <c r="AH42" i="34"/>
  <c r="AQ42" i="34" s="1"/>
  <c r="AR40" i="27"/>
  <c r="AF43" i="30"/>
  <c r="AO43" i="30" s="1"/>
  <c r="AE43" i="30"/>
  <c r="W44" i="30"/>
  <c r="AG43" i="30"/>
  <c r="AP43" i="30" s="1"/>
  <c r="Z42" i="34"/>
  <c r="X42" i="39"/>
  <c r="Y42" i="39"/>
  <c r="AN43" i="42"/>
  <c r="AI43" i="42"/>
  <c r="Z42" i="84"/>
  <c r="AH43" i="73"/>
  <c r="AQ43" i="73" s="1"/>
  <c r="X42" i="93"/>
  <c r="Z42" i="93" s="1"/>
  <c r="Y42" i="93"/>
  <c r="W43" i="81"/>
  <c r="AG42" i="81"/>
  <c r="AP42" i="81" s="1"/>
  <c r="AE42" i="81"/>
  <c r="AF42" i="81"/>
  <c r="AO42" i="81" s="1"/>
  <c r="X43" i="82"/>
  <c r="Y43" i="82"/>
  <c r="AF43" i="38"/>
  <c r="AO43" i="38" s="1"/>
  <c r="W44" i="38"/>
  <c r="AG43" i="38"/>
  <c r="AP43" i="38" s="1"/>
  <c r="AE43" i="38"/>
  <c r="X42" i="41"/>
  <c r="Z42" i="41" s="1"/>
  <c r="Y42" i="41"/>
  <c r="Z44" i="96"/>
  <c r="AH43" i="44"/>
  <c r="AQ43" i="44" s="1"/>
  <c r="AI39" i="89"/>
  <c r="AN39" i="89"/>
  <c r="Y42" i="75"/>
  <c r="Z42" i="75" s="1"/>
  <c r="X42" i="75"/>
  <c r="Z42" i="32"/>
  <c r="X41" i="47"/>
  <c r="Z41" i="47" s="1"/>
  <c r="Y41" i="47"/>
  <c r="X42" i="94"/>
  <c r="Z42" i="94" s="1"/>
  <c r="Y42" i="94"/>
  <c r="AH43" i="79"/>
  <c r="AQ43" i="79" s="1"/>
  <c r="AF42" i="33"/>
  <c r="AO42" i="33" s="1"/>
  <c r="AG42" i="33"/>
  <c r="AP42" i="33" s="1"/>
  <c r="W43" i="33"/>
  <c r="AE42" i="33"/>
  <c r="AI43" i="28"/>
  <c r="AN43" i="28"/>
  <c r="AR42" i="87"/>
  <c r="Z43" i="87"/>
  <c r="AH42" i="80"/>
  <c r="AQ42" i="80" s="1"/>
  <c r="AI43" i="37"/>
  <c r="AN43" i="37"/>
  <c r="AI41" i="75"/>
  <c r="AN41" i="75"/>
  <c r="AH44" i="86"/>
  <c r="AQ44" i="86" s="1"/>
  <c r="AN40" i="47"/>
  <c r="AI40" i="47"/>
  <c r="Y44" i="43"/>
  <c r="X44" i="43"/>
  <c r="AI41" i="94"/>
  <c r="AN41" i="94"/>
  <c r="X42" i="78"/>
  <c r="Y42" i="78"/>
  <c r="Y44" i="42"/>
  <c r="X44" i="42"/>
  <c r="Z44" i="42" s="1"/>
  <c r="AR43" i="86"/>
  <c r="AN42" i="85"/>
  <c r="AI42" i="85"/>
  <c r="AR41" i="32"/>
  <c r="AR43" i="96"/>
  <c r="AG42" i="83"/>
  <c r="AP42" i="83" s="1"/>
  <c r="AF42" i="83"/>
  <c r="AO42" i="83" s="1"/>
  <c r="W43" i="83"/>
  <c r="AE42" i="83"/>
  <c r="AI42" i="77"/>
  <c r="AN42" i="77"/>
  <c r="AR42" i="44"/>
  <c r="AR41" i="80"/>
  <c r="AR42" i="79"/>
  <c r="AE42" i="31"/>
  <c r="W43" i="31"/>
  <c r="AG42" i="31"/>
  <c r="AP42" i="31" s="1"/>
  <c r="AF42" i="31"/>
  <c r="AO42" i="31" s="1"/>
  <c r="AI41" i="39"/>
  <c r="AN41" i="39"/>
  <c r="AH43" i="26"/>
  <c r="AQ43" i="26" s="1"/>
  <c r="Z43" i="73"/>
  <c r="AG42" i="95"/>
  <c r="AP42" i="95" s="1"/>
  <c r="AE42" i="95"/>
  <c r="W43" i="95"/>
  <c r="AF42" i="95"/>
  <c r="AO42" i="95" s="1"/>
  <c r="AR43" i="40"/>
  <c r="AI41" i="41"/>
  <c r="AN41" i="41"/>
  <c r="Y40" i="89"/>
  <c r="X40" i="89"/>
  <c r="X44" i="91"/>
  <c r="Y44" i="91"/>
  <c r="X42" i="88"/>
  <c r="Y42" i="88"/>
  <c r="X42" i="74"/>
  <c r="Y42" i="74"/>
  <c r="Z43" i="77" l="1"/>
  <c r="Z42" i="78"/>
  <c r="Z40" i="89"/>
  <c r="AG40" i="89" s="1"/>
  <c r="AP40" i="89" s="1"/>
  <c r="Z42" i="39"/>
  <c r="AE42" i="39" s="1"/>
  <c r="AF40" i="89"/>
  <c r="AO40" i="89" s="1"/>
  <c r="AE40" i="89"/>
  <c r="W43" i="39"/>
  <c r="AF42" i="39"/>
  <c r="AO42" i="39" s="1"/>
  <c r="AG42" i="39"/>
  <c r="AP42" i="39" s="1"/>
  <c r="AG42" i="78"/>
  <c r="AP42" i="78" s="1"/>
  <c r="AF42" i="78"/>
  <c r="AO42" i="78" s="1"/>
  <c r="AE42" i="78"/>
  <c r="W43" i="78"/>
  <c r="AG41" i="47"/>
  <c r="AP41" i="47" s="1"/>
  <c r="AF41" i="47"/>
  <c r="AO41" i="47" s="1"/>
  <c r="W42" i="47"/>
  <c r="AE41" i="47"/>
  <c r="AE43" i="77"/>
  <c r="W44" i="77"/>
  <c r="AF43" i="77"/>
  <c r="AO43" i="77" s="1"/>
  <c r="AG43" i="77"/>
  <c r="AP43" i="77" s="1"/>
  <c r="AG42" i="75"/>
  <c r="AP42" i="75" s="1"/>
  <c r="AF42" i="75"/>
  <c r="AO42" i="75" s="1"/>
  <c r="AE42" i="75"/>
  <c r="W43" i="75"/>
  <c r="W44" i="73"/>
  <c r="AG43" i="73"/>
  <c r="AP43" i="73" s="1"/>
  <c r="AE43" i="73"/>
  <c r="AF43" i="73"/>
  <c r="AO43" i="73" s="1"/>
  <c r="AH44" i="43"/>
  <c r="AQ44" i="43" s="1"/>
  <c r="Y43" i="95"/>
  <c r="X43" i="95"/>
  <c r="Z43" i="95" s="1"/>
  <c r="AR40" i="47"/>
  <c r="AR39" i="89"/>
  <c r="AF44" i="96"/>
  <c r="AO44" i="96" s="1"/>
  <c r="W45" i="96"/>
  <c r="AE44" i="96"/>
  <c r="AG44" i="96"/>
  <c r="AP44" i="96" s="1"/>
  <c r="AH42" i="93"/>
  <c r="AQ42" i="93" s="1"/>
  <c r="AR41" i="78"/>
  <c r="AH44" i="37"/>
  <c r="AQ44" i="37" s="1"/>
  <c r="Y44" i="25"/>
  <c r="X44" i="25"/>
  <c r="AE44" i="28"/>
  <c r="AF44" i="28"/>
  <c r="AO44" i="28" s="1"/>
  <c r="W45" i="28"/>
  <c r="AG44" i="28"/>
  <c r="AP44" i="28" s="1"/>
  <c r="AR40" i="46"/>
  <c r="X42" i="27"/>
  <c r="Y42" i="27"/>
  <c r="AG42" i="32"/>
  <c r="AP42" i="32" s="1"/>
  <c r="AF42" i="32"/>
  <c r="AO42" i="32" s="1"/>
  <c r="AE42" i="32"/>
  <c r="W43" i="32"/>
  <c r="X44" i="38"/>
  <c r="Z44" i="38" s="1"/>
  <c r="Y44" i="38"/>
  <c r="AI42" i="81"/>
  <c r="AN42" i="81"/>
  <c r="W43" i="93"/>
  <c r="AG42" i="93"/>
  <c r="AP42" i="93" s="1"/>
  <c r="AF42" i="93"/>
  <c r="AO42" i="93" s="1"/>
  <c r="AE42" i="93"/>
  <c r="AF42" i="84"/>
  <c r="AO42" i="84" s="1"/>
  <c r="AE42" i="84"/>
  <c r="W43" i="84"/>
  <c r="AG42" i="84"/>
  <c r="AP42" i="84" s="1"/>
  <c r="AF42" i="34"/>
  <c r="AO42" i="34" s="1"/>
  <c r="AG42" i="34"/>
  <c r="AP42" i="34" s="1"/>
  <c r="AE42" i="34"/>
  <c r="W43" i="34"/>
  <c r="AH43" i="92"/>
  <c r="AQ43" i="92" s="1"/>
  <c r="AF44" i="40"/>
  <c r="AO44" i="40" s="1"/>
  <c r="AE44" i="40"/>
  <c r="W45" i="40"/>
  <c r="AG44" i="40"/>
  <c r="AP44" i="40" s="1"/>
  <c r="Y42" i="90"/>
  <c r="X42" i="90"/>
  <c r="Z42" i="90" s="1"/>
  <c r="AI43" i="25"/>
  <c r="AN43" i="25"/>
  <c r="AR43" i="43"/>
  <c r="AH41" i="35"/>
  <c r="AQ41" i="35" s="1"/>
  <c r="AI42" i="80"/>
  <c r="AN42" i="80"/>
  <c r="W44" i="85"/>
  <c r="AG43" i="85"/>
  <c r="AP43" i="85" s="1"/>
  <c r="AE43" i="85"/>
  <c r="AF43" i="85"/>
  <c r="AO43" i="85" s="1"/>
  <c r="X43" i="36"/>
  <c r="Z43" i="36" s="1"/>
  <c r="Y43" i="36"/>
  <c r="AI42" i="31"/>
  <c r="AN42" i="31"/>
  <c r="AR42" i="85"/>
  <c r="AR41" i="39"/>
  <c r="AH42" i="74"/>
  <c r="AQ42" i="74" s="1"/>
  <c r="AH44" i="91"/>
  <c r="AQ44" i="91" s="1"/>
  <c r="AR41" i="41"/>
  <c r="AN42" i="95"/>
  <c r="AI42" i="95"/>
  <c r="AN42" i="83"/>
  <c r="AI42" i="83"/>
  <c r="AH44" i="42"/>
  <c r="AQ44" i="42" s="1"/>
  <c r="Z42" i="74"/>
  <c r="Z44" i="91"/>
  <c r="Y43" i="31"/>
  <c r="X43" i="31"/>
  <c r="Y43" i="83"/>
  <c r="X43" i="83"/>
  <c r="Z43" i="83" s="1"/>
  <c r="AR41" i="94"/>
  <c r="AR41" i="75"/>
  <c r="AR43" i="28"/>
  <c r="AH42" i="94"/>
  <c r="AQ42" i="94" s="1"/>
  <c r="AH42" i="75"/>
  <c r="AQ42" i="75" s="1"/>
  <c r="AH42" i="41"/>
  <c r="AQ42" i="41" s="1"/>
  <c r="AR43" i="42"/>
  <c r="AH43" i="77"/>
  <c r="AQ43" i="77" s="1"/>
  <c r="Z43" i="92"/>
  <c r="Z44" i="37"/>
  <c r="AR42" i="82"/>
  <c r="AI41" i="90"/>
  <c r="AN41" i="90"/>
  <c r="AN43" i="76"/>
  <c r="AI43" i="76"/>
  <c r="AI44" i="86"/>
  <c r="AN44" i="86"/>
  <c r="AR41" i="93"/>
  <c r="AR42" i="92"/>
  <c r="AH45" i="48"/>
  <c r="AQ45" i="48" s="1"/>
  <c r="X44" i="26"/>
  <c r="Y44" i="26"/>
  <c r="Y44" i="79"/>
  <c r="X44" i="79"/>
  <c r="AI41" i="27"/>
  <c r="AN41" i="27"/>
  <c r="AN43" i="44"/>
  <c r="AI43" i="44"/>
  <c r="AN42" i="33"/>
  <c r="AI42" i="33"/>
  <c r="AG42" i="94"/>
  <c r="AP42" i="94" s="1"/>
  <c r="AF42" i="94"/>
  <c r="AO42" i="94" s="1"/>
  <c r="AE42" i="94"/>
  <c r="W43" i="94"/>
  <c r="AE42" i="41"/>
  <c r="W43" i="41"/>
  <c r="AF42" i="41"/>
  <c r="AO42" i="41" s="1"/>
  <c r="AG42" i="41"/>
  <c r="AP42" i="41" s="1"/>
  <c r="AR44" i="48"/>
  <c r="AR43" i="91"/>
  <c r="Z41" i="35"/>
  <c r="AH41" i="46"/>
  <c r="AQ41" i="46" s="1"/>
  <c r="AI43" i="26"/>
  <c r="AN43" i="26"/>
  <c r="Y44" i="44"/>
  <c r="X44" i="44"/>
  <c r="Z44" i="44" s="1"/>
  <c r="AR43" i="37"/>
  <c r="W44" i="87"/>
  <c r="AG43" i="87"/>
  <c r="AP43" i="87" s="1"/>
  <c r="AF43" i="87"/>
  <c r="AO43" i="87" s="1"/>
  <c r="AE43" i="87"/>
  <c r="Y43" i="33"/>
  <c r="X43" i="33"/>
  <c r="AI43" i="38"/>
  <c r="AN43" i="38"/>
  <c r="AH43" i="82"/>
  <c r="AQ43" i="82" s="1"/>
  <c r="X43" i="81"/>
  <c r="Y43" i="81"/>
  <c r="Y44" i="30"/>
  <c r="Z44" i="30" s="1"/>
  <c r="X44" i="30"/>
  <c r="Y44" i="76"/>
  <c r="X44" i="76"/>
  <c r="AR41" i="74"/>
  <c r="X42" i="29"/>
  <c r="Y42" i="29"/>
  <c r="Z42" i="29" s="1"/>
  <c r="X43" i="80"/>
  <c r="Y43" i="80"/>
  <c r="AI42" i="36"/>
  <c r="AN42" i="36"/>
  <c r="Z45" i="48"/>
  <c r="AI43" i="79"/>
  <c r="AN43" i="79"/>
  <c r="AN42" i="45"/>
  <c r="AI42" i="45"/>
  <c r="AH40" i="89"/>
  <c r="AQ40" i="89" s="1"/>
  <c r="W45" i="42"/>
  <c r="AG44" i="42"/>
  <c r="AP44" i="42" s="1"/>
  <c r="AF44" i="42"/>
  <c r="AO44" i="42" s="1"/>
  <c r="AE44" i="42"/>
  <c r="AH42" i="88"/>
  <c r="AQ42" i="88" s="1"/>
  <c r="Z42" i="88"/>
  <c r="AR42" i="77"/>
  <c r="AH42" i="78"/>
  <c r="AQ42" i="78" s="1"/>
  <c r="Z44" i="43"/>
  <c r="AH41" i="47"/>
  <c r="AQ41" i="47" s="1"/>
  <c r="Z43" i="82"/>
  <c r="AH42" i="39"/>
  <c r="AQ42" i="39" s="1"/>
  <c r="AI43" i="30"/>
  <c r="AN43" i="30"/>
  <c r="AR40" i="35"/>
  <c r="AR41" i="88"/>
  <c r="AN41" i="29"/>
  <c r="AI41" i="29"/>
  <c r="Y45" i="86"/>
  <c r="X45" i="86"/>
  <c r="Z41" i="46"/>
  <c r="AH43" i="85"/>
  <c r="AQ43" i="85" s="1"/>
  <c r="AH44" i="28"/>
  <c r="AQ44" i="28" s="1"/>
  <c r="Y43" i="45"/>
  <c r="X43" i="45"/>
  <c r="Z44" i="79" l="1"/>
  <c r="Z44" i="25"/>
  <c r="Z43" i="45"/>
  <c r="AF43" i="45" s="1"/>
  <c r="AO43" i="45" s="1"/>
  <c r="W41" i="89"/>
  <c r="W44" i="45"/>
  <c r="AG43" i="45"/>
  <c r="AP43" i="45" s="1"/>
  <c r="AF43" i="36"/>
  <c r="AO43" i="36" s="1"/>
  <c r="AE43" i="36"/>
  <c r="W44" i="36"/>
  <c r="AG43" i="36"/>
  <c r="AP43" i="36" s="1"/>
  <c r="AG44" i="25"/>
  <c r="AP44" i="25" s="1"/>
  <c r="AF44" i="25"/>
  <c r="AO44" i="25" s="1"/>
  <c r="AE44" i="25"/>
  <c r="W45" i="25"/>
  <c r="W43" i="29"/>
  <c r="AG42" i="29"/>
  <c r="AP42" i="29" s="1"/>
  <c r="AE42" i="29"/>
  <c r="AF42" i="29"/>
  <c r="AO42" i="29" s="1"/>
  <c r="AG44" i="30"/>
  <c r="AP44" i="30" s="1"/>
  <c r="AF44" i="30"/>
  <c r="AO44" i="30" s="1"/>
  <c r="AE44" i="30"/>
  <c r="W45" i="30"/>
  <c r="AE44" i="79"/>
  <c r="W45" i="79"/>
  <c r="AG44" i="79"/>
  <c r="AP44" i="79" s="1"/>
  <c r="AF44" i="79"/>
  <c r="AO44" i="79" s="1"/>
  <c r="AH43" i="45"/>
  <c r="AQ43" i="45" s="1"/>
  <c r="AR43" i="30"/>
  <c r="W44" i="82"/>
  <c r="AG43" i="82"/>
  <c r="AP43" i="82" s="1"/>
  <c r="AF43" i="82"/>
  <c r="AO43" i="82" s="1"/>
  <c r="AE43" i="82"/>
  <c r="AG44" i="43"/>
  <c r="AP44" i="43" s="1"/>
  <c r="AF44" i="43"/>
  <c r="AO44" i="43" s="1"/>
  <c r="AE44" i="43"/>
  <c r="W45" i="43"/>
  <c r="Y45" i="42"/>
  <c r="X45" i="42"/>
  <c r="AR42" i="45"/>
  <c r="AR42" i="36"/>
  <c r="AH44" i="30"/>
  <c r="AQ44" i="30" s="1"/>
  <c r="AR43" i="38"/>
  <c r="AI42" i="41"/>
  <c r="AN42" i="41"/>
  <c r="AR42" i="33"/>
  <c r="AH44" i="79"/>
  <c r="AQ44" i="79" s="1"/>
  <c r="AF43" i="92"/>
  <c r="AO43" i="92" s="1"/>
  <c r="AG43" i="92"/>
  <c r="AP43" i="92" s="1"/>
  <c r="W44" i="92"/>
  <c r="AE43" i="92"/>
  <c r="AG42" i="74"/>
  <c r="AP42" i="74" s="1"/>
  <c r="AF42" i="74"/>
  <c r="AO42" i="74" s="1"/>
  <c r="AE42" i="74"/>
  <c r="W43" i="74"/>
  <c r="AR42" i="83"/>
  <c r="X43" i="34"/>
  <c r="Y43" i="34"/>
  <c r="Z43" i="34" s="1"/>
  <c r="AH44" i="38"/>
  <c r="AQ44" i="38" s="1"/>
  <c r="Y43" i="75"/>
  <c r="X43" i="75"/>
  <c r="X42" i="47"/>
  <c r="Y42" i="47"/>
  <c r="Z42" i="47" s="1"/>
  <c r="AI42" i="39"/>
  <c r="AN42" i="39"/>
  <c r="AG41" i="46"/>
  <c r="AP41" i="46" s="1"/>
  <c r="AF41" i="46"/>
  <c r="AO41" i="46" s="1"/>
  <c r="AE41" i="46"/>
  <c r="W42" i="46"/>
  <c r="AR42" i="80"/>
  <c r="AG42" i="90"/>
  <c r="AP42" i="90" s="1"/>
  <c r="AF42" i="90"/>
  <c r="AO42" i="90" s="1"/>
  <c r="AE42" i="90"/>
  <c r="W43" i="90"/>
  <c r="Z43" i="84"/>
  <c r="X43" i="84"/>
  <c r="Y43" i="84"/>
  <c r="AF44" i="38"/>
  <c r="AO44" i="38" s="1"/>
  <c r="AE44" i="38"/>
  <c r="W45" i="38"/>
  <c r="AG44" i="38"/>
  <c r="AP44" i="38" s="1"/>
  <c r="Y45" i="28"/>
  <c r="X45" i="28"/>
  <c r="Z45" i="28" s="1"/>
  <c r="W44" i="95"/>
  <c r="AG43" i="95"/>
  <c r="AP43" i="95" s="1"/>
  <c r="AE43" i="95"/>
  <c r="AF43" i="95"/>
  <c r="AO43" i="95" s="1"/>
  <c r="AH45" i="86"/>
  <c r="AQ45" i="86" s="1"/>
  <c r="W43" i="88"/>
  <c r="AG42" i="88"/>
  <c r="AP42" i="88" s="1"/>
  <c r="AF42" i="88"/>
  <c r="AO42" i="88" s="1"/>
  <c r="AE42" i="88"/>
  <c r="AH43" i="80"/>
  <c r="AQ43" i="80" s="1"/>
  <c r="Y44" i="87"/>
  <c r="X44" i="87"/>
  <c r="Z44" i="87" s="1"/>
  <c r="X43" i="94"/>
  <c r="Y43" i="94"/>
  <c r="AR43" i="44"/>
  <c r="AR41" i="90"/>
  <c r="AH43" i="31"/>
  <c r="AQ43" i="31" s="1"/>
  <c r="AR42" i="95"/>
  <c r="AI43" i="85"/>
  <c r="AN43" i="85"/>
  <c r="AN42" i="34"/>
  <c r="AI42" i="34"/>
  <c r="AN42" i="84"/>
  <c r="AI42" i="84"/>
  <c r="Y43" i="93"/>
  <c r="Z43" i="93" s="1"/>
  <c r="X43" i="93"/>
  <c r="AH42" i="27"/>
  <c r="AQ42" i="27" s="1"/>
  <c r="AI43" i="73"/>
  <c r="AN43" i="73"/>
  <c r="AN42" i="75"/>
  <c r="AI42" i="75"/>
  <c r="X44" i="77"/>
  <c r="Y44" i="77"/>
  <c r="Z44" i="77" s="1"/>
  <c r="Y41" i="89"/>
  <c r="X41" i="89"/>
  <c r="Z41" i="89" s="1"/>
  <c r="AH43" i="33"/>
  <c r="AQ43" i="33" s="1"/>
  <c r="W45" i="44"/>
  <c r="AF44" i="44"/>
  <c r="AO44" i="44" s="1"/>
  <c r="AG44" i="44"/>
  <c r="AP44" i="44" s="1"/>
  <c r="AE44" i="44"/>
  <c r="AR43" i="79"/>
  <c r="Z43" i="80"/>
  <c r="AH44" i="76"/>
  <c r="AQ44" i="76" s="1"/>
  <c r="Z43" i="33"/>
  <c r="AR43" i="26"/>
  <c r="AE41" i="35"/>
  <c r="W42" i="35"/>
  <c r="AF41" i="35"/>
  <c r="AO41" i="35" s="1"/>
  <c r="AG41" i="35"/>
  <c r="AP41" i="35" s="1"/>
  <c r="AN42" i="94"/>
  <c r="AI42" i="94"/>
  <c r="AR42" i="31"/>
  <c r="X43" i="32"/>
  <c r="Z43" i="32" s="1"/>
  <c r="Y43" i="32"/>
  <c r="Z42" i="27"/>
  <c r="AI43" i="77"/>
  <c r="AN43" i="77"/>
  <c r="Z45" i="86"/>
  <c r="AF45" i="48"/>
  <c r="AO45" i="48" s="1"/>
  <c r="AG45" i="48"/>
  <c r="AP45" i="48" s="1"/>
  <c r="AE45" i="48"/>
  <c r="W46" i="48"/>
  <c r="AH43" i="81"/>
  <c r="AQ43" i="81" s="1"/>
  <c r="AI43" i="87"/>
  <c r="AN43" i="87"/>
  <c r="AH44" i="26"/>
  <c r="AQ44" i="26" s="1"/>
  <c r="AR44" i="86"/>
  <c r="Z43" i="31"/>
  <c r="AR43" i="25"/>
  <c r="Y45" i="40"/>
  <c r="X45" i="40"/>
  <c r="AI42" i="93"/>
  <c r="AN42" i="93"/>
  <c r="AR42" i="81"/>
  <c r="AN42" i="32"/>
  <c r="AI42" i="32"/>
  <c r="AN44" i="28"/>
  <c r="AI44" i="28"/>
  <c r="AN44" i="96"/>
  <c r="AI44" i="96"/>
  <c r="AN41" i="47"/>
  <c r="AI41" i="47"/>
  <c r="X43" i="78"/>
  <c r="Y43" i="78"/>
  <c r="AN40" i="89"/>
  <c r="AI40" i="89"/>
  <c r="W44" i="83"/>
  <c r="AG43" i="83"/>
  <c r="AP43" i="83" s="1"/>
  <c r="AF43" i="83"/>
  <c r="AO43" i="83" s="1"/>
  <c r="AE43" i="83"/>
  <c r="AI44" i="42"/>
  <c r="AN44" i="42"/>
  <c r="AR41" i="29"/>
  <c r="AH42" i="29"/>
  <c r="AQ42" i="29" s="1"/>
  <c r="Z44" i="76"/>
  <c r="Z43" i="81"/>
  <c r="AH44" i="44"/>
  <c r="AQ44" i="44" s="1"/>
  <c r="Y43" i="41"/>
  <c r="X43" i="41"/>
  <c r="Z43" i="41" s="1"/>
  <c r="AR41" i="27"/>
  <c r="Z44" i="26"/>
  <c r="AR43" i="76"/>
  <c r="AE44" i="37"/>
  <c r="W45" i="37"/>
  <c r="AF44" i="37"/>
  <c r="AO44" i="37" s="1"/>
  <c r="AG44" i="37"/>
  <c r="AP44" i="37" s="1"/>
  <c r="AH43" i="83"/>
  <c r="AQ43" i="83" s="1"/>
  <c r="AF44" i="91"/>
  <c r="AO44" i="91" s="1"/>
  <c r="AE44" i="91"/>
  <c r="W45" i="91"/>
  <c r="AG44" i="91"/>
  <c r="AP44" i="91" s="1"/>
  <c r="AH43" i="36"/>
  <c r="AQ43" i="36" s="1"/>
  <c r="Z44" i="85"/>
  <c r="Y44" i="85"/>
  <c r="X44" i="85"/>
  <c r="AH42" i="90"/>
  <c r="AQ42" i="90" s="1"/>
  <c r="AI44" i="40"/>
  <c r="AN44" i="40"/>
  <c r="AH44" i="25"/>
  <c r="AQ44" i="25" s="1"/>
  <c r="X45" i="96"/>
  <c r="Z45" i="96" s="1"/>
  <c r="Y45" i="96"/>
  <c r="AH43" i="95"/>
  <c r="AQ43" i="95" s="1"/>
  <c r="Y44" i="73"/>
  <c r="X44" i="73"/>
  <c r="Z44" i="73" s="1"/>
  <c r="AN42" i="78"/>
  <c r="AI42" i="78"/>
  <c r="Y43" i="39"/>
  <c r="X43" i="39"/>
  <c r="Z43" i="39" s="1"/>
  <c r="Z45" i="40" l="1"/>
  <c r="Z45" i="42"/>
  <c r="AE43" i="45"/>
  <c r="Z43" i="78"/>
  <c r="AG43" i="39"/>
  <c r="AP43" i="39" s="1"/>
  <c r="AE43" i="39"/>
  <c r="AF43" i="39"/>
  <c r="AO43" i="39" s="1"/>
  <c r="W44" i="39"/>
  <c r="AG43" i="41"/>
  <c r="AP43" i="41" s="1"/>
  <c r="AF43" i="41"/>
  <c r="AO43" i="41" s="1"/>
  <c r="AE43" i="41"/>
  <c r="W44" i="41"/>
  <c r="AE45" i="42"/>
  <c r="W46" i="42"/>
  <c r="AF45" i="42"/>
  <c r="AO45" i="42" s="1"/>
  <c r="AG45" i="42"/>
  <c r="AP45" i="42" s="1"/>
  <c r="W46" i="96"/>
  <c r="AG45" i="96"/>
  <c r="AP45" i="96" s="1"/>
  <c r="AF45" i="96"/>
  <c r="AO45" i="96" s="1"/>
  <c r="AE45" i="96"/>
  <c r="W44" i="78"/>
  <c r="AG43" i="78"/>
  <c r="AP43" i="78" s="1"/>
  <c r="AE43" i="78"/>
  <c r="AF43" i="78"/>
  <c r="AO43" i="78" s="1"/>
  <c r="AG45" i="40"/>
  <c r="AP45" i="40" s="1"/>
  <c r="AF45" i="40"/>
  <c r="AO45" i="40" s="1"/>
  <c r="AE45" i="40"/>
  <c r="W46" i="40"/>
  <c r="AG41" i="89"/>
  <c r="AP41" i="89" s="1"/>
  <c r="AF41" i="89"/>
  <c r="AO41" i="89" s="1"/>
  <c r="W42" i="89"/>
  <c r="AE41" i="89"/>
  <c r="AR42" i="78"/>
  <c r="AR44" i="40"/>
  <c r="AE43" i="81"/>
  <c r="AF43" i="81"/>
  <c r="AO43" i="81" s="1"/>
  <c r="W44" i="81"/>
  <c r="AG43" i="81"/>
  <c r="AP43" i="81" s="1"/>
  <c r="AH44" i="73"/>
  <c r="AQ44" i="73" s="1"/>
  <c r="AG44" i="26"/>
  <c r="AP44" i="26" s="1"/>
  <c r="AF44" i="26"/>
  <c r="AO44" i="26" s="1"/>
  <c r="AE44" i="26"/>
  <c r="W45" i="26"/>
  <c r="W45" i="76"/>
  <c r="AG44" i="76"/>
  <c r="AP44" i="76" s="1"/>
  <c r="AF44" i="76"/>
  <c r="AO44" i="76" s="1"/>
  <c r="AE44" i="76"/>
  <c r="AH43" i="78"/>
  <c r="AQ43" i="78" s="1"/>
  <c r="AR44" i="28"/>
  <c r="AE42" i="27"/>
  <c r="W43" i="27"/>
  <c r="AG42" i="27"/>
  <c r="AP42" i="27" s="1"/>
  <c r="AF42" i="27"/>
  <c r="AO42" i="27" s="1"/>
  <c r="AR42" i="94"/>
  <c r="AI41" i="35"/>
  <c r="AN41" i="35"/>
  <c r="AI44" i="44"/>
  <c r="AN44" i="44"/>
  <c r="AR42" i="34"/>
  <c r="AH44" i="87"/>
  <c r="AQ44" i="87" s="1"/>
  <c r="X43" i="88"/>
  <c r="Y43" i="88"/>
  <c r="AN42" i="90"/>
  <c r="AI42" i="90"/>
  <c r="Y42" i="46"/>
  <c r="Z42" i="46" s="1"/>
  <c r="X42" i="46"/>
  <c r="AH43" i="34"/>
  <c r="AQ43" i="34" s="1"/>
  <c r="AN42" i="74"/>
  <c r="AI42" i="74"/>
  <c r="AI43" i="82"/>
  <c r="AN43" i="82"/>
  <c r="Y45" i="30"/>
  <c r="X45" i="30"/>
  <c r="Z45" i="30" s="1"/>
  <c r="AH43" i="39"/>
  <c r="AQ43" i="39" s="1"/>
  <c r="AF44" i="73"/>
  <c r="AO44" i="73" s="1"/>
  <c r="AE44" i="73"/>
  <c r="W45" i="73"/>
  <c r="AG44" i="73"/>
  <c r="AP44" i="73" s="1"/>
  <c r="AF44" i="85"/>
  <c r="AO44" i="85" s="1"/>
  <c r="AE44" i="85"/>
  <c r="W45" i="85"/>
  <c r="AG44" i="85"/>
  <c r="AP44" i="85" s="1"/>
  <c r="AR42" i="93"/>
  <c r="AG43" i="31"/>
  <c r="AP43" i="31" s="1"/>
  <c r="AF43" i="31"/>
  <c r="AO43" i="31" s="1"/>
  <c r="AE43" i="31"/>
  <c r="W44" i="31"/>
  <c r="AR43" i="73"/>
  <c r="AH43" i="93"/>
  <c r="AQ43" i="93" s="1"/>
  <c r="AI43" i="95"/>
  <c r="AN43" i="95"/>
  <c r="AG45" i="28"/>
  <c r="AP45" i="28" s="1"/>
  <c r="W46" i="28"/>
  <c r="AE45" i="28"/>
  <c r="AF45" i="28"/>
  <c r="AO45" i="28" s="1"/>
  <c r="AN41" i="46"/>
  <c r="AI41" i="46"/>
  <c r="AH42" i="47"/>
  <c r="AQ42" i="47" s="1"/>
  <c r="AF43" i="34"/>
  <c r="AO43" i="34" s="1"/>
  <c r="W44" i="34"/>
  <c r="AG43" i="34"/>
  <c r="AP43" i="34" s="1"/>
  <c r="AE43" i="34"/>
  <c r="X45" i="43"/>
  <c r="Y45" i="43"/>
  <c r="AN44" i="30"/>
  <c r="AI44" i="30"/>
  <c r="AI43" i="45"/>
  <c r="AN43" i="45"/>
  <c r="Y45" i="37"/>
  <c r="Z45" i="37" s="1"/>
  <c r="X45" i="37"/>
  <c r="X44" i="83"/>
  <c r="Z44" i="83" s="1"/>
  <c r="Y44" i="83"/>
  <c r="AR41" i="47"/>
  <c r="AR42" i="32"/>
  <c r="AH45" i="40"/>
  <c r="AQ45" i="40" s="1"/>
  <c r="AH43" i="32"/>
  <c r="AQ43" i="32" s="1"/>
  <c r="AH44" i="77"/>
  <c r="AQ44" i="77" s="1"/>
  <c r="AE44" i="87"/>
  <c r="W45" i="87"/>
  <c r="AF44" i="87"/>
  <c r="AO44" i="87" s="1"/>
  <c r="AG44" i="87"/>
  <c r="AP44" i="87" s="1"/>
  <c r="AI42" i="88"/>
  <c r="AN42" i="88"/>
  <c r="AH43" i="84"/>
  <c r="AQ43" i="84" s="1"/>
  <c r="W43" i="47"/>
  <c r="AG42" i="47"/>
  <c r="AP42" i="47" s="1"/>
  <c r="AF42" i="47"/>
  <c r="AO42" i="47" s="1"/>
  <c r="AE42" i="47"/>
  <c r="AN44" i="43"/>
  <c r="AI44" i="43"/>
  <c r="X43" i="29"/>
  <c r="Z43" i="29" s="1"/>
  <c r="Y43" i="29"/>
  <c r="X45" i="91"/>
  <c r="Y45" i="91"/>
  <c r="AI44" i="37"/>
  <c r="AN44" i="37"/>
  <c r="AH43" i="41"/>
  <c r="AQ43" i="41" s="1"/>
  <c r="AR44" i="42"/>
  <c r="AR40" i="89"/>
  <c r="AG45" i="86"/>
  <c r="AP45" i="86" s="1"/>
  <c r="AF45" i="86"/>
  <c r="AO45" i="86" s="1"/>
  <c r="W46" i="86"/>
  <c r="AE45" i="86"/>
  <c r="W44" i="32"/>
  <c r="AG43" i="32"/>
  <c r="AP43" i="32" s="1"/>
  <c r="AF43" i="32"/>
  <c r="AO43" i="32" s="1"/>
  <c r="AE43" i="32"/>
  <c r="AF43" i="33"/>
  <c r="AO43" i="33" s="1"/>
  <c r="AG43" i="33"/>
  <c r="AP43" i="33" s="1"/>
  <c r="AE43" i="33"/>
  <c r="W44" i="33"/>
  <c r="AE43" i="80"/>
  <c r="W44" i="80"/>
  <c r="AF43" i="80"/>
  <c r="AO43" i="80" s="1"/>
  <c r="AG43" i="80"/>
  <c r="AP43" i="80" s="1"/>
  <c r="AG44" i="77"/>
  <c r="AP44" i="77" s="1"/>
  <c r="AF44" i="77"/>
  <c r="AO44" i="77" s="1"/>
  <c r="AE44" i="77"/>
  <c r="W45" i="77"/>
  <c r="AE43" i="93"/>
  <c r="W44" i="93"/>
  <c r="AG43" i="93"/>
  <c r="AP43" i="93" s="1"/>
  <c r="AF43" i="93"/>
  <c r="AO43" i="93" s="1"/>
  <c r="AR43" i="85"/>
  <c r="AG43" i="84"/>
  <c r="AP43" i="84" s="1"/>
  <c r="AF43" i="84"/>
  <c r="AO43" i="84" s="1"/>
  <c r="AE43" i="84"/>
  <c r="W44" i="84"/>
  <c r="AH43" i="75"/>
  <c r="AQ43" i="75" s="1"/>
  <c r="Z45" i="79"/>
  <c r="Y45" i="79"/>
  <c r="X45" i="79"/>
  <c r="AI44" i="91"/>
  <c r="AN44" i="91"/>
  <c r="AI43" i="83"/>
  <c r="AN43" i="83"/>
  <c r="AR44" i="96"/>
  <c r="AR43" i="87"/>
  <c r="Y46" i="48"/>
  <c r="X46" i="48"/>
  <c r="X45" i="44"/>
  <c r="Z45" i="44" s="1"/>
  <c r="Y45" i="44"/>
  <c r="AH41" i="89"/>
  <c r="AQ41" i="89" s="1"/>
  <c r="AR42" i="75"/>
  <c r="AR42" i="84"/>
  <c r="AH43" i="94"/>
  <c r="AQ43" i="94" s="1"/>
  <c r="Z44" i="95"/>
  <c r="Y44" i="95"/>
  <c r="X44" i="95"/>
  <c r="X45" i="38"/>
  <c r="Y45" i="38"/>
  <c r="AI43" i="92"/>
  <c r="AN43" i="92"/>
  <c r="AR42" i="41"/>
  <c r="AH45" i="42"/>
  <c r="AQ45" i="42" s="1"/>
  <c r="X44" i="82"/>
  <c r="Y44" i="82"/>
  <c r="AI44" i="79"/>
  <c r="AN44" i="79"/>
  <c r="Y45" i="25"/>
  <c r="X45" i="25"/>
  <c r="Z45" i="25" s="1"/>
  <c r="Y44" i="36"/>
  <c r="X44" i="36"/>
  <c r="Z44" i="36" s="1"/>
  <c r="AH45" i="96"/>
  <c r="AQ45" i="96" s="1"/>
  <c r="AH44" i="85"/>
  <c r="AQ44" i="85" s="1"/>
  <c r="AN45" i="48"/>
  <c r="AI45" i="48"/>
  <c r="AR43" i="77"/>
  <c r="Y42" i="35"/>
  <c r="X42" i="35"/>
  <c r="Z43" i="94"/>
  <c r="AH45" i="28"/>
  <c r="AQ45" i="28" s="1"/>
  <c r="AI44" i="38"/>
  <c r="AN44" i="38"/>
  <c r="Y43" i="90"/>
  <c r="X43" i="90"/>
  <c r="AR42" i="39"/>
  <c r="Z43" i="75"/>
  <c r="Y43" i="74"/>
  <c r="X43" i="74"/>
  <c r="Z43" i="74" s="1"/>
  <c r="X44" i="92"/>
  <c r="Z44" i="92" s="1"/>
  <c r="Y44" i="92"/>
  <c r="AI42" i="29"/>
  <c r="AN42" i="29"/>
  <c r="AN44" i="25"/>
  <c r="AI44" i="25"/>
  <c r="AI43" i="36"/>
  <c r="AN43" i="36"/>
  <c r="Y44" i="45"/>
  <c r="X44" i="45"/>
  <c r="Z45" i="38" l="1"/>
  <c r="Z44" i="82"/>
  <c r="Z46" i="48"/>
  <c r="AF46" i="48" s="1"/>
  <c r="AO46" i="48" s="1"/>
  <c r="AE44" i="82"/>
  <c r="W45" i="82"/>
  <c r="AF44" i="82"/>
  <c r="AO44" i="82" s="1"/>
  <c r="AG44" i="82"/>
  <c r="AP44" i="82" s="1"/>
  <c r="W44" i="74"/>
  <c r="AG43" i="74"/>
  <c r="AP43" i="74" s="1"/>
  <c r="AF43" i="74"/>
  <c r="AO43" i="74" s="1"/>
  <c r="AE43" i="74"/>
  <c r="AG45" i="38"/>
  <c r="AP45" i="38" s="1"/>
  <c r="AE45" i="38"/>
  <c r="AF45" i="38"/>
  <c r="AO45" i="38" s="1"/>
  <c r="W46" i="38"/>
  <c r="W46" i="25"/>
  <c r="AG45" i="25"/>
  <c r="AP45" i="25" s="1"/>
  <c r="AF45" i="25"/>
  <c r="AO45" i="25" s="1"/>
  <c r="AE45" i="25"/>
  <c r="AG45" i="37"/>
  <c r="AP45" i="37" s="1"/>
  <c r="AF45" i="37"/>
  <c r="AO45" i="37" s="1"/>
  <c r="AE45" i="37"/>
  <c r="W46" i="37"/>
  <c r="AG46" i="48"/>
  <c r="AP46" i="48" s="1"/>
  <c r="W47" i="48"/>
  <c r="AH44" i="45"/>
  <c r="AQ44" i="45" s="1"/>
  <c r="AR44" i="25"/>
  <c r="W45" i="92"/>
  <c r="AG44" i="92"/>
  <c r="AP44" i="92" s="1"/>
  <c r="AF44" i="92"/>
  <c r="AO44" i="92" s="1"/>
  <c r="AE44" i="92"/>
  <c r="AH42" i="35"/>
  <c r="AQ42" i="35" s="1"/>
  <c r="AR44" i="79"/>
  <c r="AR43" i="92"/>
  <c r="AE44" i="95"/>
  <c r="W45" i="95"/>
  <c r="AF44" i="95"/>
  <c r="AO44" i="95" s="1"/>
  <c r="AG44" i="95"/>
  <c r="AP44" i="95" s="1"/>
  <c r="AH46" i="48"/>
  <c r="AQ46" i="48" s="1"/>
  <c r="AI43" i="93"/>
  <c r="AN43" i="93"/>
  <c r="AN43" i="33"/>
  <c r="AI43" i="33"/>
  <c r="AR44" i="37"/>
  <c r="AF43" i="29"/>
  <c r="AO43" i="29" s="1"/>
  <c r="AE43" i="29"/>
  <c r="W44" i="29"/>
  <c r="AG43" i="29"/>
  <c r="AP43" i="29" s="1"/>
  <c r="Y45" i="87"/>
  <c r="X45" i="87"/>
  <c r="AH45" i="37"/>
  <c r="AQ45" i="37" s="1"/>
  <c r="AN45" i="28"/>
  <c r="AI45" i="28"/>
  <c r="W46" i="30"/>
  <c r="AG45" i="30"/>
  <c r="AP45" i="30" s="1"/>
  <c r="AF45" i="30"/>
  <c r="AO45" i="30" s="1"/>
  <c r="AE45" i="30"/>
  <c r="W43" i="46"/>
  <c r="AG42" i="46"/>
  <c r="AP42" i="46" s="1"/>
  <c r="AE42" i="46"/>
  <c r="AF42" i="46"/>
  <c r="AO42" i="46" s="1"/>
  <c r="AI43" i="78"/>
  <c r="AN43" i="78"/>
  <c r="Z46" i="42"/>
  <c r="X46" i="42"/>
  <c r="Y46" i="42"/>
  <c r="AH43" i="90"/>
  <c r="AQ43" i="90" s="1"/>
  <c r="X44" i="34"/>
  <c r="Y44" i="34"/>
  <c r="Z44" i="34" s="1"/>
  <c r="X46" i="28"/>
  <c r="Y46" i="28"/>
  <c r="AI44" i="76"/>
  <c r="AN44" i="76"/>
  <c r="X44" i="32"/>
  <c r="Y44" i="32"/>
  <c r="AH45" i="91"/>
  <c r="AQ45" i="91" s="1"/>
  <c r="AH45" i="43"/>
  <c r="AQ45" i="43" s="1"/>
  <c r="AR41" i="46"/>
  <c r="AN43" i="31"/>
  <c r="AI43" i="31"/>
  <c r="Y45" i="73"/>
  <c r="X45" i="73"/>
  <c r="AR43" i="82"/>
  <c r="AR44" i="44"/>
  <c r="AN44" i="26"/>
  <c r="AI44" i="26"/>
  <c r="AN43" i="81"/>
  <c r="AI43" i="81"/>
  <c r="AN45" i="40"/>
  <c r="AI45" i="40"/>
  <c r="X46" i="96"/>
  <c r="Y46" i="96"/>
  <c r="Z46" i="96" s="1"/>
  <c r="X44" i="39"/>
  <c r="Z44" i="39" s="1"/>
  <c r="Y44" i="39"/>
  <c r="AG44" i="36"/>
  <c r="AP44" i="36" s="1"/>
  <c r="AF44" i="36"/>
  <c r="AO44" i="36" s="1"/>
  <c r="AE44" i="36"/>
  <c r="W45" i="36"/>
  <c r="X43" i="47"/>
  <c r="Y43" i="47"/>
  <c r="Y44" i="31"/>
  <c r="X44" i="31"/>
  <c r="Z44" i="31" s="1"/>
  <c r="X44" i="84"/>
  <c r="Y44" i="84"/>
  <c r="X45" i="77"/>
  <c r="Z45" i="77" s="1"/>
  <c r="Y45" i="77"/>
  <c r="AR42" i="29"/>
  <c r="Z43" i="90"/>
  <c r="AN43" i="84"/>
  <c r="AI43" i="84"/>
  <c r="AN44" i="77"/>
  <c r="AI44" i="77"/>
  <c r="Y44" i="80"/>
  <c r="X44" i="80"/>
  <c r="AN45" i="86"/>
  <c r="AI45" i="86"/>
  <c r="Z45" i="91"/>
  <c r="AI42" i="47"/>
  <c r="AN42" i="47"/>
  <c r="Z45" i="43"/>
  <c r="Y45" i="85"/>
  <c r="Z45" i="85" s="1"/>
  <c r="X45" i="85"/>
  <c r="AI44" i="73"/>
  <c r="AN44" i="73"/>
  <c r="AR42" i="74"/>
  <c r="X42" i="89"/>
  <c r="Z42" i="89" s="1"/>
  <c r="Y42" i="89"/>
  <c r="X44" i="78"/>
  <c r="Y44" i="78"/>
  <c r="Y44" i="41"/>
  <c r="X44" i="41"/>
  <c r="Z44" i="41" s="1"/>
  <c r="AH43" i="74"/>
  <c r="AQ43" i="74" s="1"/>
  <c r="AR44" i="43"/>
  <c r="AI44" i="87"/>
  <c r="AN44" i="87"/>
  <c r="AR42" i="90"/>
  <c r="AN41" i="89"/>
  <c r="AI41" i="89"/>
  <c r="X46" i="40"/>
  <c r="Z46" i="40" s="1"/>
  <c r="Y46" i="40"/>
  <c r="AI45" i="42"/>
  <c r="AN45" i="42"/>
  <c r="Z44" i="45"/>
  <c r="Z42" i="35"/>
  <c r="AH44" i="82"/>
  <c r="AQ44" i="82" s="1"/>
  <c r="W44" i="75"/>
  <c r="AG43" i="75"/>
  <c r="AP43" i="75" s="1"/>
  <c r="AF43" i="75"/>
  <c r="AO43" i="75" s="1"/>
  <c r="AE43" i="75"/>
  <c r="AH44" i="95"/>
  <c r="AQ44" i="95" s="1"/>
  <c r="AH45" i="44"/>
  <c r="AQ45" i="44" s="1"/>
  <c r="AR44" i="91"/>
  <c r="AI43" i="80"/>
  <c r="AN43" i="80"/>
  <c r="AI43" i="32"/>
  <c r="AN43" i="32"/>
  <c r="X46" i="86"/>
  <c r="Z46" i="86" s="1"/>
  <c r="Y46" i="86"/>
  <c r="AH44" i="83"/>
  <c r="AQ44" i="83" s="1"/>
  <c r="AR43" i="45"/>
  <c r="AR43" i="95"/>
  <c r="AI44" i="85"/>
  <c r="AN44" i="85"/>
  <c r="AH45" i="30"/>
  <c r="AQ45" i="30" s="1"/>
  <c r="AH42" i="46"/>
  <c r="AQ42" i="46" s="1"/>
  <c r="AH43" i="88"/>
  <c r="AQ43" i="88" s="1"/>
  <c r="AR41" i="35"/>
  <c r="Y43" i="27"/>
  <c r="X43" i="27"/>
  <c r="AN43" i="41"/>
  <c r="AI43" i="41"/>
  <c r="AN43" i="39"/>
  <c r="AI43" i="39"/>
  <c r="AG45" i="79"/>
  <c r="AP45" i="79" s="1"/>
  <c r="AF45" i="79"/>
  <c r="AO45" i="79" s="1"/>
  <c r="AE45" i="79"/>
  <c r="W46" i="79"/>
  <c r="Y45" i="26"/>
  <c r="X45" i="26"/>
  <c r="Z45" i="26" s="1"/>
  <c r="AH45" i="25"/>
  <c r="AQ45" i="25" s="1"/>
  <c r="AH45" i="38"/>
  <c r="AQ45" i="38" s="1"/>
  <c r="AR43" i="83"/>
  <c r="AR42" i="88"/>
  <c r="AR43" i="36"/>
  <c r="AH44" i="92"/>
  <c r="AQ44" i="92" s="1"/>
  <c r="AR44" i="38"/>
  <c r="W44" i="94"/>
  <c r="AG43" i="94"/>
  <c r="AP43" i="94" s="1"/>
  <c r="AE43" i="94"/>
  <c r="AF43" i="94"/>
  <c r="AO43" i="94" s="1"/>
  <c r="AR45" i="48"/>
  <c r="AH44" i="36"/>
  <c r="AQ44" i="36" s="1"/>
  <c r="AE45" i="44"/>
  <c r="AF45" i="44"/>
  <c r="AO45" i="44" s="1"/>
  <c r="AG45" i="44"/>
  <c r="AP45" i="44" s="1"/>
  <c r="W46" i="44"/>
  <c r="AH45" i="79"/>
  <c r="AQ45" i="79" s="1"/>
  <c r="Y44" i="93"/>
  <c r="X44" i="93"/>
  <c r="Z44" i="93" s="1"/>
  <c r="X44" i="33"/>
  <c r="Z44" i="33" s="1"/>
  <c r="Y44" i="33"/>
  <c r="AH43" i="29"/>
  <c r="AQ43" i="29" s="1"/>
  <c r="AE44" i="83"/>
  <c r="W45" i="83"/>
  <c r="AG44" i="83"/>
  <c r="AP44" i="83" s="1"/>
  <c r="AF44" i="83"/>
  <c r="AO44" i="83" s="1"/>
  <c r="AR44" i="30"/>
  <c r="AN43" i="34"/>
  <c r="AI43" i="34"/>
  <c r="Z43" i="88"/>
  <c r="AI42" i="27"/>
  <c r="AN42" i="27"/>
  <c r="X45" i="76"/>
  <c r="Z45" i="76" s="1"/>
  <c r="Y45" i="76"/>
  <c r="X44" i="81"/>
  <c r="Y44" i="81"/>
  <c r="AI45" i="96"/>
  <c r="AN45" i="96"/>
  <c r="AE46" i="48" l="1"/>
  <c r="Z44" i="81"/>
  <c r="W46" i="26"/>
  <c r="AG45" i="26"/>
  <c r="AP45" i="26" s="1"/>
  <c r="AF45" i="26"/>
  <c r="AO45" i="26" s="1"/>
  <c r="AE45" i="26"/>
  <c r="AG45" i="85"/>
  <c r="AP45" i="85" s="1"/>
  <c r="AF45" i="85"/>
  <c r="AO45" i="85" s="1"/>
  <c r="AE45" i="85"/>
  <c r="W46" i="85"/>
  <c r="AE44" i="34"/>
  <c r="W45" i="34"/>
  <c r="AG44" i="34"/>
  <c r="AP44" i="34" s="1"/>
  <c r="AF44" i="34"/>
  <c r="AO44" i="34" s="1"/>
  <c r="AG44" i="81"/>
  <c r="AP44" i="81" s="1"/>
  <c r="AF44" i="81"/>
  <c r="AO44" i="81" s="1"/>
  <c r="W45" i="81"/>
  <c r="AE44" i="81"/>
  <c r="AG44" i="93"/>
  <c r="AP44" i="93" s="1"/>
  <c r="AE44" i="93"/>
  <c r="AF44" i="93"/>
  <c r="AO44" i="93" s="1"/>
  <c r="W45" i="93"/>
  <c r="AG46" i="96"/>
  <c r="AP46" i="96" s="1"/>
  <c r="AF46" i="96"/>
  <c r="AO46" i="96" s="1"/>
  <c r="AE46" i="96"/>
  <c r="W47" i="96"/>
  <c r="AF44" i="33"/>
  <c r="AO44" i="33" s="1"/>
  <c r="AE44" i="33"/>
  <c r="W45" i="33"/>
  <c r="AG44" i="33"/>
  <c r="AP44" i="33" s="1"/>
  <c r="AN45" i="79"/>
  <c r="AI45" i="79"/>
  <c r="AR43" i="32"/>
  <c r="AH46" i="40"/>
  <c r="AQ46" i="40" s="1"/>
  <c r="AR43" i="84"/>
  <c r="AH45" i="77"/>
  <c r="AQ45" i="77" s="1"/>
  <c r="X45" i="36"/>
  <c r="Y45" i="36"/>
  <c r="W45" i="39"/>
  <c r="AG44" i="39"/>
  <c r="AP44" i="39" s="1"/>
  <c r="AF44" i="39"/>
  <c r="AO44" i="39" s="1"/>
  <c r="AE44" i="39"/>
  <c r="AR43" i="81"/>
  <c r="AH46" i="42"/>
  <c r="AQ46" i="42" s="1"/>
  <c r="AI44" i="92"/>
  <c r="AN44" i="92"/>
  <c r="X47" i="48"/>
  <c r="Y47" i="48"/>
  <c r="Y46" i="37"/>
  <c r="X46" i="37"/>
  <c r="Z46" i="37" s="1"/>
  <c r="AN45" i="38"/>
  <c r="AI45" i="38"/>
  <c r="Z44" i="74"/>
  <c r="X44" i="74"/>
  <c r="Y44" i="74"/>
  <c r="X44" i="94"/>
  <c r="Y44" i="94"/>
  <c r="Z44" i="94" s="1"/>
  <c r="AH43" i="27"/>
  <c r="AQ43" i="27" s="1"/>
  <c r="X44" i="75"/>
  <c r="Y44" i="75"/>
  <c r="AG42" i="35"/>
  <c r="AP42" i="35" s="1"/>
  <c r="AE42" i="35"/>
  <c r="W43" i="35"/>
  <c r="AF42" i="35"/>
  <c r="AO42" i="35" s="1"/>
  <c r="AH44" i="78"/>
  <c r="AQ44" i="78" s="1"/>
  <c r="W46" i="43"/>
  <c r="AE45" i="43"/>
  <c r="AG45" i="43"/>
  <c r="AP45" i="43" s="1"/>
  <c r="AF45" i="43"/>
  <c r="AO45" i="43" s="1"/>
  <c r="AH44" i="80"/>
  <c r="AQ44" i="80" s="1"/>
  <c r="W46" i="77"/>
  <c r="AG45" i="77"/>
  <c r="AP45" i="77" s="1"/>
  <c r="AF45" i="77"/>
  <c r="AO45" i="77" s="1"/>
  <c r="AE45" i="77"/>
  <c r="W45" i="31"/>
  <c r="AG44" i="31"/>
  <c r="AP44" i="31" s="1"/>
  <c r="AF44" i="31"/>
  <c r="AO44" i="31" s="1"/>
  <c r="AE44" i="31"/>
  <c r="AN44" i="36"/>
  <c r="AI44" i="36"/>
  <c r="AH46" i="28"/>
  <c r="AQ46" i="28" s="1"/>
  <c r="AG46" i="42"/>
  <c r="AP46" i="42" s="1"/>
  <c r="AF46" i="42"/>
  <c r="AO46" i="42" s="1"/>
  <c r="AE46" i="42"/>
  <c r="W47" i="42"/>
  <c r="Y46" i="30"/>
  <c r="X46" i="30"/>
  <c r="Z46" i="30" s="1"/>
  <c r="AR43" i="33"/>
  <c r="Y45" i="95"/>
  <c r="X45" i="95"/>
  <c r="Z45" i="95" s="1"/>
  <c r="AI46" i="48"/>
  <c r="AN46" i="48"/>
  <c r="AN45" i="37"/>
  <c r="AI45" i="37"/>
  <c r="AE43" i="88"/>
  <c r="W44" i="88"/>
  <c r="AF43" i="88"/>
  <c r="AO43" i="88" s="1"/>
  <c r="AG43" i="88"/>
  <c r="AP43" i="88" s="1"/>
  <c r="AR44" i="87"/>
  <c r="AR43" i="34"/>
  <c r="AR43" i="80"/>
  <c r="AF44" i="45"/>
  <c r="AO44" i="45" s="1"/>
  <c r="AE44" i="45"/>
  <c r="W45" i="45"/>
  <c r="AG44" i="45"/>
  <c r="AP44" i="45" s="1"/>
  <c r="AR41" i="89"/>
  <c r="Z44" i="78"/>
  <c r="W44" i="90"/>
  <c r="AG43" i="90"/>
  <c r="AP43" i="90" s="1"/>
  <c r="AF43" i="90"/>
  <c r="AO43" i="90" s="1"/>
  <c r="AE43" i="90"/>
  <c r="AH46" i="96"/>
  <c r="AQ46" i="96" s="1"/>
  <c r="AR44" i="26"/>
  <c r="AH45" i="73"/>
  <c r="AQ45" i="73" s="1"/>
  <c r="AH44" i="32"/>
  <c r="AQ44" i="32" s="1"/>
  <c r="Z46" i="28"/>
  <c r="X43" i="46"/>
  <c r="Y43" i="46"/>
  <c r="AR45" i="28"/>
  <c r="Y44" i="29"/>
  <c r="X44" i="29"/>
  <c r="Z44" i="29" s="1"/>
  <c r="AI44" i="95"/>
  <c r="AN44" i="95"/>
  <c r="Y46" i="25"/>
  <c r="X46" i="25"/>
  <c r="Z46" i="25" s="1"/>
  <c r="AI43" i="74"/>
  <c r="AN43" i="74"/>
  <c r="AR42" i="27"/>
  <c r="W47" i="40"/>
  <c r="AG46" i="40"/>
  <c r="AP46" i="40" s="1"/>
  <c r="AE46" i="40"/>
  <c r="AF46" i="40"/>
  <c r="AO46" i="40" s="1"/>
  <c r="AH45" i="76"/>
  <c r="AQ45" i="76" s="1"/>
  <c r="X45" i="83"/>
  <c r="Z45" i="83" s="1"/>
  <c r="Y45" i="83"/>
  <c r="AR43" i="39"/>
  <c r="Z43" i="27"/>
  <c r="AH46" i="86"/>
  <c r="AQ46" i="86" s="1"/>
  <c r="AI43" i="75"/>
  <c r="AN43" i="75"/>
  <c r="AH44" i="41"/>
  <c r="AQ44" i="41" s="1"/>
  <c r="AR44" i="73"/>
  <c r="AR42" i="47"/>
  <c r="Z44" i="80"/>
  <c r="AH44" i="84"/>
  <c r="AQ44" i="84" s="1"/>
  <c r="AH43" i="47"/>
  <c r="AQ43" i="47" s="1"/>
  <c r="Z44" i="32"/>
  <c r="AR43" i="78"/>
  <c r="AI45" i="30"/>
  <c r="AN45" i="30"/>
  <c r="AH45" i="87"/>
  <c r="AQ45" i="87" s="1"/>
  <c r="AI43" i="29"/>
  <c r="AN43" i="29"/>
  <c r="Y45" i="82"/>
  <c r="X45" i="82"/>
  <c r="AH44" i="81"/>
  <c r="AQ44" i="81" s="1"/>
  <c r="AH44" i="93"/>
  <c r="AQ44" i="93" s="1"/>
  <c r="AN45" i="44"/>
  <c r="AI45" i="44"/>
  <c r="AH45" i="26"/>
  <c r="AQ45" i="26" s="1"/>
  <c r="AR45" i="96"/>
  <c r="AF45" i="76"/>
  <c r="AO45" i="76" s="1"/>
  <c r="AE45" i="76"/>
  <c r="AG45" i="76"/>
  <c r="AP45" i="76" s="1"/>
  <c r="W46" i="76"/>
  <c r="AI44" i="83"/>
  <c r="AN44" i="83"/>
  <c r="Y46" i="44"/>
  <c r="X46" i="44"/>
  <c r="Z46" i="44" s="1"/>
  <c r="AI43" i="94"/>
  <c r="AN43" i="94"/>
  <c r="AR44" i="85"/>
  <c r="W47" i="86"/>
  <c r="AE46" i="86"/>
  <c r="AF46" i="86"/>
  <c r="AO46" i="86" s="1"/>
  <c r="AG46" i="86"/>
  <c r="AP46" i="86" s="1"/>
  <c r="AR45" i="42"/>
  <c r="AH42" i="89"/>
  <c r="AQ42" i="89" s="1"/>
  <c r="AH45" i="85"/>
  <c r="AQ45" i="85" s="1"/>
  <c r="AG45" i="91"/>
  <c r="AP45" i="91" s="1"/>
  <c r="AF45" i="91"/>
  <c r="AO45" i="91" s="1"/>
  <c r="AE45" i="91"/>
  <c r="W46" i="91"/>
  <c r="AR44" i="77"/>
  <c r="Z44" i="84"/>
  <c r="Z43" i="47"/>
  <c r="AR45" i="40"/>
  <c r="Z45" i="73"/>
  <c r="AH44" i="34"/>
  <c r="AQ44" i="34" s="1"/>
  <c r="AR43" i="93"/>
  <c r="Y45" i="92"/>
  <c r="X45" i="92"/>
  <c r="AI45" i="25"/>
  <c r="AN45" i="25"/>
  <c r="Y46" i="38"/>
  <c r="X46" i="38"/>
  <c r="Z46" i="38" s="1"/>
  <c r="AH44" i="33"/>
  <c r="AQ44" i="33" s="1"/>
  <c r="Y46" i="79"/>
  <c r="Z46" i="79" s="1"/>
  <c r="X46" i="79"/>
  <c r="AR43" i="41"/>
  <c r="W45" i="41"/>
  <c r="AG44" i="41"/>
  <c r="AP44" i="41" s="1"/>
  <c r="AF44" i="41"/>
  <c r="AO44" i="41" s="1"/>
  <c r="AE44" i="41"/>
  <c r="W43" i="89"/>
  <c r="AE42" i="89"/>
  <c r="AG42" i="89"/>
  <c r="AP42" i="89" s="1"/>
  <c r="AF42" i="89"/>
  <c r="AO42" i="89" s="1"/>
  <c r="AR45" i="86"/>
  <c r="AH44" i="31"/>
  <c r="AQ44" i="31" s="1"/>
  <c r="AH44" i="39"/>
  <c r="AQ44" i="39" s="1"/>
  <c r="AR43" i="31"/>
  <c r="AR44" i="76"/>
  <c r="AI42" i="46"/>
  <c r="AN42" i="46"/>
  <c r="Z45" i="87"/>
  <c r="AN44" i="82"/>
  <c r="AI44" i="82"/>
  <c r="AG45" i="83" l="1"/>
  <c r="AP45" i="83" s="1"/>
  <c r="AF45" i="83"/>
  <c r="AO45" i="83" s="1"/>
  <c r="W46" i="83"/>
  <c r="AE45" i="83"/>
  <c r="AG46" i="44"/>
  <c r="AP46" i="44" s="1"/>
  <c r="AF46" i="44"/>
  <c r="AO46" i="44" s="1"/>
  <c r="AE46" i="44"/>
  <c r="W47" i="44"/>
  <c r="AF44" i="94"/>
  <c r="AO44" i="94" s="1"/>
  <c r="AE44" i="94"/>
  <c r="W45" i="94"/>
  <c r="AG44" i="94"/>
  <c r="AP44" i="94" s="1"/>
  <c r="AF46" i="38"/>
  <c r="AO46" i="38" s="1"/>
  <c r="W47" i="38"/>
  <c r="AG46" i="38"/>
  <c r="AP46" i="38" s="1"/>
  <c r="AE46" i="38"/>
  <c r="AH44" i="75"/>
  <c r="AQ44" i="75" s="1"/>
  <c r="AH45" i="36"/>
  <c r="AQ45" i="36" s="1"/>
  <c r="X43" i="89"/>
  <c r="Y43" i="89"/>
  <c r="AI45" i="76"/>
  <c r="AN45" i="76"/>
  <c r="X47" i="40"/>
  <c r="Z47" i="40" s="1"/>
  <c r="Y47" i="40"/>
  <c r="AG44" i="29"/>
  <c r="AP44" i="29" s="1"/>
  <c r="AF44" i="29"/>
  <c r="AO44" i="29" s="1"/>
  <c r="AE44" i="29"/>
  <c r="W45" i="29"/>
  <c r="W47" i="28"/>
  <c r="AG46" i="28"/>
  <c r="AP46" i="28" s="1"/>
  <c r="AF46" i="28"/>
  <c r="AO46" i="28" s="1"/>
  <c r="AE46" i="28"/>
  <c r="AI43" i="90"/>
  <c r="AN43" i="90"/>
  <c r="AR45" i="37"/>
  <c r="AG45" i="95"/>
  <c r="AP45" i="95" s="1"/>
  <c r="AF45" i="95"/>
  <c r="AO45" i="95" s="1"/>
  <c r="AE45" i="95"/>
  <c r="W46" i="95"/>
  <c r="X47" i="42"/>
  <c r="Y47" i="42"/>
  <c r="AI44" i="31"/>
  <c r="AN44" i="31"/>
  <c r="AH44" i="74"/>
  <c r="AQ44" i="74" s="1"/>
  <c r="W47" i="37"/>
  <c r="AG46" i="37"/>
  <c r="AP46" i="37" s="1"/>
  <c r="AF46" i="37"/>
  <c r="AO46" i="37" s="1"/>
  <c r="AE46" i="37"/>
  <c r="Y45" i="34"/>
  <c r="X45" i="34"/>
  <c r="X47" i="96"/>
  <c r="Y47" i="96"/>
  <c r="AN44" i="34"/>
  <c r="AI44" i="34"/>
  <c r="AG45" i="87"/>
  <c r="AP45" i="87" s="1"/>
  <c r="AF45" i="87"/>
  <c r="AO45" i="87" s="1"/>
  <c r="AE45" i="87"/>
  <c r="W46" i="87"/>
  <c r="AG45" i="73"/>
  <c r="AP45" i="73" s="1"/>
  <c r="AF45" i="73"/>
  <c r="AO45" i="73" s="1"/>
  <c r="AE45" i="73"/>
  <c r="W46" i="73"/>
  <c r="AR45" i="25"/>
  <c r="X46" i="91"/>
  <c r="Z46" i="91" s="1"/>
  <c r="Y46" i="91"/>
  <c r="AR44" i="83"/>
  <c r="AR45" i="30"/>
  <c r="AN46" i="42"/>
  <c r="AI46" i="42"/>
  <c r="Z43" i="35"/>
  <c r="Y43" i="35"/>
  <c r="X43" i="35"/>
  <c r="Z44" i="75"/>
  <c r="AR45" i="38"/>
  <c r="AH47" i="48"/>
  <c r="AQ47" i="48" s="1"/>
  <c r="Z45" i="36"/>
  <c r="Y45" i="33"/>
  <c r="X45" i="33"/>
  <c r="Z45" i="33" s="1"/>
  <c r="AN46" i="96"/>
  <c r="AI46" i="96"/>
  <c r="AN44" i="93"/>
  <c r="AI44" i="93"/>
  <c r="AI44" i="41"/>
  <c r="AN44" i="41"/>
  <c r="AR43" i="29"/>
  <c r="AI45" i="26"/>
  <c r="AN45" i="26"/>
  <c r="AH46" i="79"/>
  <c r="AQ46" i="79" s="1"/>
  <c r="AR42" i="46"/>
  <c r="AH45" i="92"/>
  <c r="AQ45" i="92" s="1"/>
  <c r="AI46" i="86"/>
  <c r="AN46" i="86"/>
  <c r="AR43" i="94"/>
  <c r="Y46" i="76"/>
  <c r="Z46" i="76" s="1"/>
  <c r="X46" i="76"/>
  <c r="AR45" i="44"/>
  <c r="AH45" i="82"/>
  <c r="AQ45" i="82" s="1"/>
  <c r="AR43" i="75"/>
  <c r="AF43" i="27"/>
  <c r="AO43" i="27" s="1"/>
  <c r="AG43" i="27"/>
  <c r="AP43" i="27" s="1"/>
  <c r="W44" i="27"/>
  <c r="AE43" i="27"/>
  <c r="AI46" i="40"/>
  <c r="AN46" i="40"/>
  <c r="AR44" i="95"/>
  <c r="AR46" i="48"/>
  <c r="AH46" i="30"/>
  <c r="AQ46" i="30" s="1"/>
  <c r="X46" i="77"/>
  <c r="Y46" i="77"/>
  <c r="Z46" i="77" s="1"/>
  <c r="AH44" i="94"/>
  <c r="AQ44" i="94" s="1"/>
  <c r="Z47" i="48"/>
  <c r="X46" i="85"/>
  <c r="Y46" i="85"/>
  <c r="AH45" i="83"/>
  <c r="AQ45" i="83" s="1"/>
  <c r="AE46" i="25"/>
  <c r="W47" i="25"/>
  <c r="AG46" i="25"/>
  <c r="AP46" i="25" s="1"/>
  <c r="AF46" i="25"/>
  <c r="AO46" i="25" s="1"/>
  <c r="Y46" i="43"/>
  <c r="X46" i="43"/>
  <c r="AE44" i="74"/>
  <c r="W45" i="74"/>
  <c r="AF44" i="74"/>
  <c r="AO44" i="74" s="1"/>
  <c r="AG44" i="74"/>
  <c r="AP44" i="74" s="1"/>
  <c r="AI44" i="39"/>
  <c r="AN44" i="39"/>
  <c r="AI42" i="89"/>
  <c r="AN42" i="89"/>
  <c r="W47" i="79"/>
  <c r="AG46" i="79"/>
  <c r="AP46" i="79" s="1"/>
  <c r="AF46" i="79"/>
  <c r="AO46" i="79" s="1"/>
  <c r="AE46" i="79"/>
  <c r="AH46" i="38"/>
  <c r="AQ46" i="38" s="1"/>
  <c r="AG44" i="80"/>
  <c r="AP44" i="80" s="1"/>
  <c r="AF44" i="80"/>
  <c r="AO44" i="80" s="1"/>
  <c r="AE44" i="80"/>
  <c r="W45" i="80"/>
  <c r="AR43" i="74"/>
  <c r="AH44" i="29"/>
  <c r="AQ44" i="29" s="1"/>
  <c r="AH43" i="46"/>
  <c r="AQ43" i="46" s="1"/>
  <c r="X44" i="90"/>
  <c r="Y44" i="90"/>
  <c r="Y45" i="45"/>
  <c r="X45" i="45"/>
  <c r="Y44" i="88"/>
  <c r="X44" i="88"/>
  <c r="AH45" i="95"/>
  <c r="AQ45" i="95" s="1"/>
  <c r="AR44" i="36"/>
  <c r="Y45" i="31"/>
  <c r="X45" i="31"/>
  <c r="Z45" i="31" s="1"/>
  <c r="AN42" i="35"/>
  <c r="AI42" i="35"/>
  <c r="AH46" i="37"/>
  <c r="AQ46" i="37" s="1"/>
  <c r="AN44" i="33"/>
  <c r="AI44" i="33"/>
  <c r="AN44" i="81"/>
  <c r="AI44" i="81"/>
  <c r="AN45" i="85"/>
  <c r="AI45" i="85"/>
  <c r="AF43" i="47"/>
  <c r="AO43" i="47" s="1"/>
  <c r="AE43" i="47"/>
  <c r="W44" i="47"/>
  <c r="AG43" i="47"/>
  <c r="AP43" i="47" s="1"/>
  <c r="AN45" i="91"/>
  <c r="AI45" i="91"/>
  <c r="AH46" i="44"/>
  <c r="AQ46" i="44" s="1"/>
  <c r="AR44" i="82"/>
  <c r="Y45" i="41"/>
  <c r="X45" i="41"/>
  <c r="Z45" i="41" s="1"/>
  <c r="Z45" i="92"/>
  <c r="W45" i="84"/>
  <c r="AF44" i="84"/>
  <c r="AO44" i="84" s="1"/>
  <c r="AG44" i="84"/>
  <c r="AP44" i="84" s="1"/>
  <c r="AE44" i="84"/>
  <c r="X47" i="86"/>
  <c r="Y47" i="86"/>
  <c r="Z45" i="82"/>
  <c r="AF44" i="32"/>
  <c r="AO44" i="32" s="1"/>
  <c r="AE44" i="32"/>
  <c r="W45" i="32"/>
  <c r="AG44" i="32"/>
  <c r="AP44" i="32" s="1"/>
  <c r="AH46" i="25"/>
  <c r="AQ46" i="25" s="1"/>
  <c r="Z43" i="46"/>
  <c r="AF44" i="78"/>
  <c r="AO44" i="78" s="1"/>
  <c r="AE44" i="78"/>
  <c r="W45" i="78"/>
  <c r="AG44" i="78"/>
  <c r="AP44" i="78" s="1"/>
  <c r="AI44" i="45"/>
  <c r="AN44" i="45"/>
  <c r="AI43" i="88"/>
  <c r="AN43" i="88"/>
  <c r="AF46" i="30"/>
  <c r="AO46" i="30" s="1"/>
  <c r="AE46" i="30"/>
  <c r="W47" i="30"/>
  <c r="AG46" i="30"/>
  <c r="AP46" i="30" s="1"/>
  <c r="AI45" i="77"/>
  <c r="AN45" i="77"/>
  <c r="AI45" i="43"/>
  <c r="AN45" i="43"/>
  <c r="AR44" i="92"/>
  <c r="Y45" i="39"/>
  <c r="X45" i="39"/>
  <c r="AR45" i="79"/>
  <c r="X45" i="93"/>
  <c r="Z45" i="93" s="1"/>
  <c r="Y45" i="93"/>
  <c r="Y45" i="81"/>
  <c r="X45" i="81"/>
  <c r="Z45" i="81" s="1"/>
  <c r="X46" i="26"/>
  <c r="Y46" i="26"/>
  <c r="Z46" i="26" s="1"/>
  <c r="Z46" i="85" l="1"/>
  <c r="Z44" i="90"/>
  <c r="AE46" i="77"/>
  <c r="W47" i="77"/>
  <c r="AF46" i="77"/>
  <c r="AO46" i="77" s="1"/>
  <c r="AG46" i="77"/>
  <c r="AP46" i="77" s="1"/>
  <c r="W46" i="81"/>
  <c r="AE45" i="81"/>
  <c r="AF45" i="81"/>
  <c r="AO45" i="81" s="1"/>
  <c r="AG45" i="81"/>
  <c r="AP45" i="81" s="1"/>
  <c r="W47" i="85"/>
  <c r="AG46" i="85"/>
  <c r="AP46" i="85" s="1"/>
  <c r="AE46" i="85"/>
  <c r="AF46" i="85"/>
  <c r="AO46" i="85" s="1"/>
  <c r="AE44" i="90"/>
  <c r="W45" i="90"/>
  <c r="AG44" i="90"/>
  <c r="AP44" i="90" s="1"/>
  <c r="AF44" i="90"/>
  <c r="AO44" i="90" s="1"/>
  <c r="AG46" i="76"/>
  <c r="AP46" i="76" s="1"/>
  <c r="AF46" i="76"/>
  <c r="AO46" i="76" s="1"/>
  <c r="W47" i="76"/>
  <c r="AE46" i="76"/>
  <c r="AR45" i="43"/>
  <c r="AH47" i="86"/>
  <c r="AQ47" i="86" s="1"/>
  <c r="X45" i="84"/>
  <c r="Y45" i="84"/>
  <c r="AR45" i="91"/>
  <c r="AR42" i="35"/>
  <c r="AH44" i="88"/>
  <c r="AQ44" i="88" s="1"/>
  <c r="AR44" i="93"/>
  <c r="AF45" i="33"/>
  <c r="AO45" i="33" s="1"/>
  <c r="AG45" i="33"/>
  <c r="AP45" i="33" s="1"/>
  <c r="AE45" i="33"/>
  <c r="W46" i="33"/>
  <c r="W44" i="35"/>
  <c r="AG43" i="35"/>
  <c r="AP43" i="35" s="1"/>
  <c r="AF43" i="35"/>
  <c r="AO43" i="35" s="1"/>
  <c r="AE43" i="35"/>
  <c r="Y46" i="87"/>
  <c r="X46" i="87"/>
  <c r="Z46" i="87" s="1"/>
  <c r="AI46" i="37"/>
  <c r="AN46" i="37"/>
  <c r="AI46" i="28"/>
  <c r="AN46" i="28"/>
  <c r="Y45" i="29"/>
  <c r="X45" i="29"/>
  <c r="AF47" i="40"/>
  <c r="AO47" i="40" s="1"/>
  <c r="AE47" i="40"/>
  <c r="W48" i="40"/>
  <c r="AG47" i="40"/>
  <c r="AP47" i="40" s="1"/>
  <c r="AI44" i="94"/>
  <c r="AN44" i="94"/>
  <c r="Y44" i="47"/>
  <c r="X44" i="47"/>
  <c r="AH45" i="39"/>
  <c r="AQ45" i="39" s="1"/>
  <c r="AI46" i="30"/>
  <c r="AN46" i="30"/>
  <c r="Y45" i="32"/>
  <c r="X45" i="32"/>
  <c r="Z45" i="32" s="1"/>
  <c r="Z47" i="86"/>
  <c r="AF45" i="92"/>
  <c r="AO45" i="92" s="1"/>
  <c r="W46" i="92"/>
  <c r="AG45" i="92"/>
  <c r="AP45" i="92" s="1"/>
  <c r="AE45" i="92"/>
  <c r="AR45" i="85"/>
  <c r="AH44" i="90"/>
  <c r="AQ44" i="90" s="1"/>
  <c r="AI46" i="79"/>
  <c r="AN46" i="79"/>
  <c r="AR42" i="89"/>
  <c r="Y45" i="74"/>
  <c r="X45" i="74"/>
  <c r="W48" i="48"/>
  <c r="AG47" i="48"/>
  <c r="AP47" i="48" s="1"/>
  <c r="AF47" i="48"/>
  <c r="AO47" i="48" s="1"/>
  <c r="AE47" i="48"/>
  <c r="AR45" i="26"/>
  <c r="W46" i="36"/>
  <c r="AG45" i="36"/>
  <c r="AP45" i="36" s="1"/>
  <c r="AE45" i="36"/>
  <c r="AF45" i="36"/>
  <c r="AO45" i="36" s="1"/>
  <c r="AR46" i="42"/>
  <c r="Y46" i="73"/>
  <c r="X46" i="73"/>
  <c r="AN45" i="87"/>
  <c r="AI45" i="87"/>
  <c r="AH47" i="96"/>
  <c r="AQ47" i="96" s="1"/>
  <c r="AH47" i="42"/>
  <c r="AQ47" i="42" s="1"/>
  <c r="AN44" i="29"/>
  <c r="AI44" i="29"/>
  <c r="Y47" i="38"/>
  <c r="X47" i="38"/>
  <c r="Z47" i="38" s="1"/>
  <c r="AH45" i="81"/>
  <c r="AQ45" i="81" s="1"/>
  <c r="AH46" i="26"/>
  <c r="AQ46" i="26" s="1"/>
  <c r="AH45" i="93"/>
  <c r="AQ45" i="93" s="1"/>
  <c r="Z45" i="39"/>
  <c r="AR45" i="77"/>
  <c r="Y45" i="78"/>
  <c r="X45" i="78"/>
  <c r="AI44" i="32"/>
  <c r="AN44" i="32"/>
  <c r="AI44" i="84"/>
  <c r="AN44" i="84"/>
  <c r="AH45" i="41"/>
  <c r="AQ45" i="41" s="1"/>
  <c r="AH45" i="31"/>
  <c r="AQ45" i="31" s="1"/>
  <c r="Z44" i="88"/>
  <c r="AI44" i="74"/>
  <c r="AN44" i="74"/>
  <c r="AH46" i="77"/>
  <c r="AQ46" i="77" s="1"/>
  <c r="AR46" i="40"/>
  <c r="AR46" i="96"/>
  <c r="AH46" i="91"/>
  <c r="AQ46" i="91" s="1"/>
  <c r="AN45" i="73"/>
  <c r="AI45" i="73"/>
  <c r="Z47" i="96"/>
  <c r="Z47" i="42"/>
  <c r="AR45" i="76"/>
  <c r="Y47" i="44"/>
  <c r="X47" i="44"/>
  <c r="AN45" i="83"/>
  <c r="AI45" i="83"/>
  <c r="AE46" i="26"/>
  <c r="W47" i="26"/>
  <c r="AG46" i="26"/>
  <c r="AP46" i="26" s="1"/>
  <c r="AF46" i="26"/>
  <c r="AO46" i="26" s="1"/>
  <c r="W46" i="93"/>
  <c r="AG45" i="93"/>
  <c r="AP45" i="93" s="1"/>
  <c r="AF45" i="93"/>
  <c r="AO45" i="93" s="1"/>
  <c r="AE45" i="93"/>
  <c r="AR43" i="88"/>
  <c r="AI44" i="78"/>
  <c r="AN44" i="78"/>
  <c r="AR44" i="81"/>
  <c r="AH45" i="45"/>
  <c r="AQ45" i="45" s="1"/>
  <c r="AR44" i="39"/>
  <c r="AH46" i="43"/>
  <c r="AQ46" i="43" s="1"/>
  <c r="Y47" i="25"/>
  <c r="X47" i="25"/>
  <c r="Z47" i="25" s="1"/>
  <c r="AE44" i="75"/>
  <c r="W45" i="75"/>
  <c r="AF44" i="75"/>
  <c r="AO44" i="75" s="1"/>
  <c r="AG44" i="75"/>
  <c r="AP44" i="75" s="1"/>
  <c r="W47" i="91"/>
  <c r="AG46" i="91"/>
  <c r="AP46" i="91" s="1"/>
  <c r="AF46" i="91"/>
  <c r="AO46" i="91" s="1"/>
  <c r="AE46" i="91"/>
  <c r="AH45" i="34"/>
  <c r="AQ45" i="34" s="1"/>
  <c r="X46" i="95"/>
  <c r="Z46" i="95" s="1"/>
  <c r="Y46" i="95"/>
  <c r="Y46" i="83"/>
  <c r="X46" i="83"/>
  <c r="AE45" i="41"/>
  <c r="W46" i="41"/>
  <c r="AF45" i="41"/>
  <c r="AO45" i="41" s="1"/>
  <c r="AG45" i="41"/>
  <c r="AP45" i="41" s="1"/>
  <c r="Y45" i="80"/>
  <c r="X45" i="80"/>
  <c r="Z45" i="80" s="1"/>
  <c r="AI46" i="25"/>
  <c r="AN46" i="25"/>
  <c r="AN43" i="27"/>
  <c r="AI43" i="27"/>
  <c r="AH45" i="33"/>
  <c r="AQ45" i="33" s="1"/>
  <c r="AH43" i="35"/>
  <c r="AQ43" i="35" s="1"/>
  <c r="AR44" i="34"/>
  <c r="Y47" i="37"/>
  <c r="X47" i="37"/>
  <c r="X47" i="28"/>
  <c r="Z47" i="28" s="1"/>
  <c r="Y47" i="28"/>
  <c r="AH43" i="89"/>
  <c r="AQ43" i="89" s="1"/>
  <c r="AI46" i="38"/>
  <c r="AN46" i="38"/>
  <c r="AN46" i="44"/>
  <c r="AI46" i="44"/>
  <c r="AG45" i="82"/>
  <c r="AP45" i="82" s="1"/>
  <c r="AF45" i="82"/>
  <c r="AO45" i="82" s="1"/>
  <c r="W46" i="82"/>
  <c r="AE45" i="82"/>
  <c r="AE45" i="31"/>
  <c r="W46" i="31"/>
  <c r="AG45" i="31"/>
  <c r="AP45" i="31" s="1"/>
  <c r="AF45" i="31"/>
  <c r="AO45" i="31" s="1"/>
  <c r="Y47" i="30"/>
  <c r="Z47" i="30" s="1"/>
  <c r="X47" i="30"/>
  <c r="AR44" i="45"/>
  <c r="AE43" i="46"/>
  <c r="W44" i="46"/>
  <c r="AG43" i="46"/>
  <c r="AP43" i="46" s="1"/>
  <c r="AF43" i="46"/>
  <c r="AO43" i="46" s="1"/>
  <c r="AN43" i="47"/>
  <c r="AI43" i="47"/>
  <c r="AR44" i="33"/>
  <c r="Z45" i="45"/>
  <c r="AN44" i="80"/>
  <c r="AI44" i="80"/>
  <c r="Y47" i="79"/>
  <c r="X47" i="79"/>
  <c r="Z46" i="43"/>
  <c r="AH46" i="85"/>
  <c r="AQ46" i="85" s="1"/>
  <c r="X44" i="27"/>
  <c r="Y44" i="27"/>
  <c r="AH46" i="76"/>
  <c r="AQ46" i="76" s="1"/>
  <c r="AR46" i="86"/>
  <c r="AR44" i="41"/>
  <c r="Z45" i="34"/>
  <c r="AR44" i="31"/>
  <c r="AN45" i="95"/>
  <c r="AI45" i="95"/>
  <c r="AR43" i="90"/>
  <c r="AH47" i="40"/>
  <c r="AQ47" i="40" s="1"/>
  <c r="Z43" i="89"/>
  <c r="Y45" i="94"/>
  <c r="X45" i="94"/>
  <c r="Z47" i="44" l="1"/>
  <c r="Z46" i="73"/>
  <c r="Z45" i="29"/>
  <c r="AE45" i="29" s="1"/>
  <c r="Z46" i="83"/>
  <c r="AE46" i="83" s="1"/>
  <c r="AG46" i="83"/>
  <c r="AP46" i="83" s="1"/>
  <c r="W48" i="44"/>
  <c r="AF47" i="44"/>
  <c r="AO47" i="44" s="1"/>
  <c r="AG47" i="44"/>
  <c r="AP47" i="44" s="1"/>
  <c r="AE47" i="44"/>
  <c r="W47" i="73"/>
  <c r="AG46" i="73"/>
  <c r="AP46" i="73" s="1"/>
  <c r="AE46" i="73"/>
  <c r="AF46" i="73"/>
  <c r="AO46" i="73" s="1"/>
  <c r="W47" i="95"/>
  <c r="AG46" i="95"/>
  <c r="AP46" i="95" s="1"/>
  <c r="AE46" i="95"/>
  <c r="AF46" i="95"/>
  <c r="AO46" i="95" s="1"/>
  <c r="W47" i="87"/>
  <c r="AG46" i="87"/>
  <c r="AP46" i="87" s="1"/>
  <c r="AE46" i="87"/>
  <c r="AF46" i="87"/>
  <c r="AO46" i="87" s="1"/>
  <c r="W46" i="80"/>
  <c r="AG45" i="80"/>
  <c r="AP45" i="80" s="1"/>
  <c r="AE45" i="80"/>
  <c r="AF45" i="80"/>
  <c r="AO45" i="80" s="1"/>
  <c r="W46" i="29"/>
  <c r="AG45" i="29"/>
  <c r="AP45" i="29" s="1"/>
  <c r="AF45" i="29"/>
  <c r="AO45" i="29" s="1"/>
  <c r="AH47" i="79"/>
  <c r="AQ47" i="79" s="1"/>
  <c r="AI45" i="31"/>
  <c r="AN45" i="31"/>
  <c r="AR46" i="44"/>
  <c r="AH47" i="37"/>
  <c r="AQ47" i="37" s="1"/>
  <c r="AR46" i="25"/>
  <c r="Y47" i="91"/>
  <c r="X47" i="91"/>
  <c r="AH47" i="25"/>
  <c r="AQ47" i="25" s="1"/>
  <c r="AR44" i="78"/>
  <c r="AI46" i="26"/>
  <c r="AN46" i="26"/>
  <c r="AR44" i="32"/>
  <c r="AE45" i="39"/>
  <c r="W46" i="39"/>
  <c r="AF45" i="39"/>
  <c r="AO45" i="39" s="1"/>
  <c r="AG45" i="39"/>
  <c r="AP45" i="39" s="1"/>
  <c r="AF47" i="38"/>
  <c r="AO47" i="38" s="1"/>
  <c r="AE47" i="38"/>
  <c r="W48" i="38"/>
  <c r="AG47" i="38"/>
  <c r="AP47" i="38" s="1"/>
  <c r="X46" i="36"/>
  <c r="Y46" i="36"/>
  <c r="AG45" i="32"/>
  <c r="AP45" i="32" s="1"/>
  <c r="AF45" i="32"/>
  <c r="AO45" i="32" s="1"/>
  <c r="AE45" i="32"/>
  <c r="W46" i="32"/>
  <c r="AR44" i="94"/>
  <c r="AH45" i="29"/>
  <c r="AQ45" i="29" s="1"/>
  <c r="AR46" i="37"/>
  <c r="Y46" i="81"/>
  <c r="X46" i="81"/>
  <c r="AG47" i="30"/>
  <c r="AP47" i="30" s="1"/>
  <c r="AF47" i="30"/>
  <c r="AO47" i="30" s="1"/>
  <c r="AE47" i="30"/>
  <c r="W48" i="30"/>
  <c r="AH45" i="78"/>
  <c r="AQ45" i="78" s="1"/>
  <c r="X47" i="76"/>
  <c r="Y47" i="76"/>
  <c r="AR43" i="47"/>
  <c r="Z47" i="37"/>
  <c r="AI46" i="91"/>
  <c r="AN46" i="91"/>
  <c r="W48" i="42"/>
  <c r="AG47" i="42"/>
  <c r="AP47" i="42" s="1"/>
  <c r="AF47" i="42"/>
  <c r="AO47" i="42" s="1"/>
  <c r="AE47" i="42"/>
  <c r="AH45" i="74"/>
  <c r="AQ45" i="74" s="1"/>
  <c r="AR46" i="79"/>
  <c r="AR46" i="30"/>
  <c r="AH44" i="47"/>
  <c r="AQ44" i="47" s="1"/>
  <c r="Y44" i="35"/>
  <c r="X44" i="35"/>
  <c r="AH45" i="84"/>
  <c r="AQ45" i="84" s="1"/>
  <c r="AI44" i="90"/>
  <c r="AN44" i="90"/>
  <c r="X44" i="46"/>
  <c r="Z44" i="46" s="1"/>
  <c r="Y44" i="46"/>
  <c r="X48" i="48"/>
  <c r="Y48" i="48"/>
  <c r="Z48" i="48" s="1"/>
  <c r="X47" i="85"/>
  <c r="Z47" i="85" s="1"/>
  <c r="Y47" i="85"/>
  <c r="AH45" i="94"/>
  <c r="AQ45" i="94" s="1"/>
  <c r="Z47" i="79"/>
  <c r="AI43" i="46"/>
  <c r="AN43" i="46"/>
  <c r="Y46" i="82"/>
  <c r="X46" i="82"/>
  <c r="AI45" i="41"/>
  <c r="AN45" i="41"/>
  <c r="AR44" i="80"/>
  <c r="AR46" i="38"/>
  <c r="AR43" i="27"/>
  <c r="AH46" i="83"/>
  <c r="AQ46" i="83" s="1"/>
  <c r="AI45" i="93"/>
  <c r="AN45" i="93"/>
  <c r="AH47" i="44"/>
  <c r="AQ47" i="44" s="1"/>
  <c r="W48" i="96"/>
  <c r="AG47" i="96"/>
  <c r="AP47" i="96" s="1"/>
  <c r="AE47" i="96"/>
  <c r="AF47" i="96"/>
  <c r="AO47" i="96" s="1"/>
  <c r="AR44" i="74"/>
  <c r="Z45" i="78"/>
  <c r="AH46" i="73"/>
  <c r="AQ46" i="73" s="1"/>
  <c r="AI45" i="36"/>
  <c r="AN45" i="36"/>
  <c r="AI47" i="48"/>
  <c r="AN47" i="48"/>
  <c r="AE47" i="86"/>
  <c r="AG47" i="86"/>
  <c r="AP47" i="86" s="1"/>
  <c r="W48" i="86"/>
  <c r="AF47" i="86"/>
  <c r="AO47" i="86" s="1"/>
  <c r="X48" i="40"/>
  <c r="Y48" i="40"/>
  <c r="Y46" i="33"/>
  <c r="Z46" i="33" s="1"/>
  <c r="X46" i="33"/>
  <c r="Z45" i="84"/>
  <c r="AH45" i="80"/>
  <c r="AQ45" i="80" s="1"/>
  <c r="X46" i="41"/>
  <c r="Y46" i="41"/>
  <c r="AH46" i="95"/>
  <c r="AQ46" i="95" s="1"/>
  <c r="AG47" i="25"/>
  <c r="AP47" i="25" s="1"/>
  <c r="AF47" i="25"/>
  <c r="AO47" i="25" s="1"/>
  <c r="AE47" i="25"/>
  <c r="W48" i="25"/>
  <c r="X46" i="93"/>
  <c r="Y46" i="93"/>
  <c r="AR45" i="83"/>
  <c r="AR44" i="29"/>
  <c r="AR45" i="87"/>
  <c r="Y46" i="92"/>
  <c r="X46" i="92"/>
  <c r="Z46" i="92" s="1"/>
  <c r="AH46" i="87"/>
  <c r="AQ46" i="87" s="1"/>
  <c r="Z45" i="94"/>
  <c r="AH44" i="27"/>
  <c r="AQ44" i="27" s="1"/>
  <c r="AH47" i="28"/>
  <c r="AQ47" i="28" s="1"/>
  <c r="Y45" i="75"/>
  <c r="X45" i="75"/>
  <c r="Z45" i="75" s="1"/>
  <c r="AR45" i="73"/>
  <c r="AG44" i="88"/>
  <c r="AP44" i="88" s="1"/>
  <c r="AF44" i="88"/>
  <c r="AO44" i="88" s="1"/>
  <c r="AE44" i="88"/>
  <c r="W45" i="88"/>
  <c r="AR44" i="84"/>
  <c r="AH47" i="38"/>
  <c r="AQ47" i="38" s="1"/>
  <c r="Z45" i="74"/>
  <c r="AI45" i="92"/>
  <c r="AN45" i="92"/>
  <c r="AH45" i="32"/>
  <c r="AQ45" i="32" s="1"/>
  <c r="Z44" i="47"/>
  <c r="AI47" i="40"/>
  <c r="AN47" i="40"/>
  <c r="AR46" i="28"/>
  <c r="AI43" i="35"/>
  <c r="AN43" i="35"/>
  <c r="AI46" i="85"/>
  <c r="AN46" i="85"/>
  <c r="AI45" i="81"/>
  <c r="AN45" i="81"/>
  <c r="Y47" i="77"/>
  <c r="X47" i="77"/>
  <c r="Z47" i="77" s="1"/>
  <c r="AR45" i="95"/>
  <c r="AN45" i="82"/>
  <c r="AI45" i="82"/>
  <c r="Y45" i="90"/>
  <c r="X45" i="90"/>
  <c r="AF43" i="89"/>
  <c r="AO43" i="89" s="1"/>
  <c r="AE43" i="89"/>
  <c r="AG43" i="89"/>
  <c r="AP43" i="89" s="1"/>
  <c r="W44" i="89"/>
  <c r="AF45" i="34"/>
  <c r="AO45" i="34" s="1"/>
  <c r="AG45" i="34"/>
  <c r="AP45" i="34" s="1"/>
  <c r="W46" i="34"/>
  <c r="AE45" i="34"/>
  <c r="Z44" i="27"/>
  <c r="AE46" i="43"/>
  <c r="AG46" i="43"/>
  <c r="AP46" i="43" s="1"/>
  <c r="W47" i="43"/>
  <c r="AF46" i="43"/>
  <c r="AO46" i="43" s="1"/>
  <c r="AG45" i="45"/>
  <c r="AP45" i="45" s="1"/>
  <c r="AF45" i="45"/>
  <c r="AO45" i="45" s="1"/>
  <c r="W46" i="45"/>
  <c r="AE45" i="45"/>
  <c r="AH47" i="30"/>
  <c r="AQ47" i="30" s="1"/>
  <c r="X46" i="31"/>
  <c r="Z46" i="31" s="1"/>
  <c r="Y46" i="31"/>
  <c r="AE47" i="28"/>
  <c r="AF47" i="28"/>
  <c r="AO47" i="28" s="1"/>
  <c r="W48" i="28"/>
  <c r="AG47" i="28"/>
  <c r="AP47" i="28" s="1"/>
  <c r="AI44" i="75"/>
  <c r="AN44" i="75"/>
  <c r="X47" i="26"/>
  <c r="Y47" i="26"/>
  <c r="AN45" i="33"/>
  <c r="AI45" i="33"/>
  <c r="AN46" i="76"/>
  <c r="AI46" i="76"/>
  <c r="AI46" i="77"/>
  <c r="AN46" i="77"/>
  <c r="Z46" i="82" l="1"/>
  <c r="W47" i="83"/>
  <c r="Z47" i="91"/>
  <c r="AF47" i="91" s="1"/>
  <c r="AO47" i="91" s="1"/>
  <c r="AF46" i="83"/>
  <c r="AO46" i="83" s="1"/>
  <c r="AF46" i="33"/>
  <c r="AO46" i="33" s="1"/>
  <c r="AG46" i="33"/>
  <c r="AP46" i="33" s="1"/>
  <c r="W47" i="33"/>
  <c r="AE46" i="33"/>
  <c r="AF48" i="48"/>
  <c r="AO48" i="48" s="1"/>
  <c r="W49" i="48"/>
  <c r="AG48" i="48"/>
  <c r="AP48" i="48" s="1"/>
  <c r="AE48" i="48"/>
  <c r="AG47" i="91"/>
  <c r="AP47" i="91" s="1"/>
  <c r="W48" i="91"/>
  <c r="W47" i="82"/>
  <c r="AE46" i="82"/>
  <c r="AG46" i="82"/>
  <c r="AP46" i="82" s="1"/>
  <c r="AF46" i="82"/>
  <c r="AO46" i="82" s="1"/>
  <c r="AG46" i="31"/>
  <c r="AP46" i="31" s="1"/>
  <c r="AF46" i="31"/>
  <c r="AO46" i="31" s="1"/>
  <c r="AE46" i="31"/>
  <c r="W47" i="31"/>
  <c r="X47" i="43"/>
  <c r="Y47" i="43"/>
  <c r="AR45" i="82"/>
  <c r="AG47" i="77"/>
  <c r="AP47" i="77" s="1"/>
  <c r="AF47" i="77"/>
  <c r="AO47" i="77" s="1"/>
  <c r="AE47" i="77"/>
  <c r="W48" i="77"/>
  <c r="AR43" i="35"/>
  <c r="AR45" i="92"/>
  <c r="AG45" i="75"/>
  <c r="AP45" i="75" s="1"/>
  <c r="AF45" i="75"/>
  <c r="AO45" i="75" s="1"/>
  <c r="AE45" i="75"/>
  <c r="W46" i="75"/>
  <c r="X48" i="25"/>
  <c r="Y48" i="25"/>
  <c r="AH46" i="33"/>
  <c r="AQ46" i="33" s="1"/>
  <c r="AR47" i="48"/>
  <c r="AI47" i="96"/>
  <c r="AN47" i="96"/>
  <c r="AH46" i="82"/>
  <c r="AQ46" i="82" s="1"/>
  <c r="AH47" i="85"/>
  <c r="AQ47" i="85" s="1"/>
  <c r="AH44" i="46"/>
  <c r="AQ44" i="46" s="1"/>
  <c r="Y48" i="42"/>
  <c r="X48" i="42"/>
  <c r="AI47" i="38"/>
  <c r="AN47" i="38"/>
  <c r="AI45" i="39"/>
  <c r="AN45" i="39"/>
  <c r="AH47" i="91"/>
  <c r="AQ47" i="91" s="1"/>
  <c r="AI46" i="87"/>
  <c r="AN46" i="87"/>
  <c r="Y48" i="44"/>
  <c r="X48" i="44"/>
  <c r="Y48" i="28"/>
  <c r="X48" i="28"/>
  <c r="Z48" i="28" s="1"/>
  <c r="X48" i="86"/>
  <c r="Y48" i="86"/>
  <c r="AF47" i="85"/>
  <c r="AO47" i="85" s="1"/>
  <c r="AE47" i="85"/>
  <c r="W48" i="85"/>
  <c r="AG47" i="85"/>
  <c r="AP47" i="85" s="1"/>
  <c r="AG44" i="46"/>
  <c r="AP44" i="46" s="1"/>
  <c r="AF44" i="46"/>
  <c r="AO44" i="46" s="1"/>
  <c r="AE44" i="46"/>
  <c r="W45" i="46"/>
  <c r="AH47" i="76"/>
  <c r="AQ47" i="76" s="1"/>
  <c r="AH46" i="81"/>
  <c r="AQ46" i="81" s="1"/>
  <c r="AH46" i="36"/>
  <c r="AQ46" i="36" s="1"/>
  <c r="AR45" i="31"/>
  <c r="AI45" i="80"/>
  <c r="AN45" i="80"/>
  <c r="Y47" i="73"/>
  <c r="Z47" i="73"/>
  <c r="X47" i="73"/>
  <c r="AR46" i="77"/>
  <c r="AN45" i="45"/>
  <c r="AI45" i="45"/>
  <c r="AN43" i="89"/>
  <c r="AI43" i="89"/>
  <c r="AG45" i="74"/>
  <c r="AP45" i="74" s="1"/>
  <c r="AF45" i="74"/>
  <c r="AO45" i="74" s="1"/>
  <c r="AE45" i="74"/>
  <c r="W46" i="74"/>
  <c r="Y46" i="45"/>
  <c r="X46" i="45"/>
  <c r="Z46" i="45" s="1"/>
  <c r="AR45" i="81"/>
  <c r="AR45" i="36"/>
  <c r="AG45" i="78"/>
  <c r="AP45" i="78" s="1"/>
  <c r="AF45" i="78"/>
  <c r="AO45" i="78" s="1"/>
  <c r="AE45" i="78"/>
  <c r="W46" i="78"/>
  <c r="AI47" i="42"/>
  <c r="AN47" i="42"/>
  <c r="AR46" i="91"/>
  <c r="Z47" i="76"/>
  <c r="X46" i="32"/>
  <c r="Z46" i="32" s="1"/>
  <c r="Y46" i="32"/>
  <c r="Z46" i="36"/>
  <c r="AI45" i="29"/>
  <c r="AN45" i="29"/>
  <c r="X47" i="95"/>
  <c r="Z47" i="95" s="1"/>
  <c r="Y47" i="95"/>
  <c r="AI47" i="44"/>
  <c r="AN47" i="44"/>
  <c r="AI46" i="83"/>
  <c r="AN46" i="83"/>
  <c r="X46" i="34"/>
  <c r="Y46" i="34"/>
  <c r="AF46" i="92"/>
  <c r="AO46" i="92" s="1"/>
  <c r="AE46" i="92"/>
  <c r="W47" i="92"/>
  <c r="AG46" i="92"/>
  <c r="AP46" i="92" s="1"/>
  <c r="AN47" i="25"/>
  <c r="AI47" i="25"/>
  <c r="AR46" i="76"/>
  <c r="AN47" i="28"/>
  <c r="AI47" i="28"/>
  <c r="AN46" i="43"/>
  <c r="AI46" i="43"/>
  <c r="AH45" i="90"/>
  <c r="AQ45" i="90" s="1"/>
  <c r="X45" i="88"/>
  <c r="Y45" i="88"/>
  <c r="AH46" i="93"/>
  <c r="AQ46" i="93" s="1"/>
  <c r="X48" i="96"/>
  <c r="Z48" i="96" s="1"/>
  <c r="Y48" i="96"/>
  <c r="AH48" i="48"/>
  <c r="AQ48" i="48" s="1"/>
  <c r="AR44" i="90"/>
  <c r="AH44" i="35"/>
  <c r="AQ44" i="35" s="1"/>
  <c r="AE47" i="37"/>
  <c r="W48" i="37"/>
  <c r="AF47" i="37"/>
  <c r="AO47" i="37" s="1"/>
  <c r="AG47" i="37"/>
  <c r="AP47" i="37" s="1"/>
  <c r="Y48" i="30"/>
  <c r="X48" i="30"/>
  <c r="Z46" i="81"/>
  <c r="AN45" i="32"/>
  <c r="AI45" i="32"/>
  <c r="Y47" i="87"/>
  <c r="X47" i="87"/>
  <c r="Z47" i="87" s="1"/>
  <c r="AH47" i="26"/>
  <c r="AQ47" i="26" s="1"/>
  <c r="AR45" i="33"/>
  <c r="AR44" i="75"/>
  <c r="W45" i="27"/>
  <c r="AG44" i="27"/>
  <c r="AP44" i="27" s="1"/>
  <c r="AF44" i="27"/>
  <c r="AO44" i="27" s="1"/>
  <c r="AE44" i="27"/>
  <c r="X44" i="89"/>
  <c r="Y44" i="89"/>
  <c r="AH47" i="77"/>
  <c r="AQ47" i="77" s="1"/>
  <c r="AR46" i="85"/>
  <c r="AR47" i="40"/>
  <c r="AH45" i="75"/>
  <c r="AQ45" i="75" s="1"/>
  <c r="Z46" i="93"/>
  <c r="AH46" i="41"/>
  <c r="AQ46" i="41" s="1"/>
  <c r="AH48" i="40"/>
  <c r="AQ48" i="40" s="1"/>
  <c r="AN47" i="86"/>
  <c r="AI47" i="86"/>
  <c r="AR45" i="93"/>
  <c r="AR43" i="46"/>
  <c r="AN47" i="30"/>
  <c r="AI47" i="30"/>
  <c r="AR46" i="26"/>
  <c r="Y46" i="80"/>
  <c r="X46" i="80"/>
  <c r="Z46" i="80" s="1"/>
  <c r="AI46" i="73"/>
  <c r="AN46" i="73"/>
  <c r="Z47" i="26"/>
  <c r="AH46" i="31"/>
  <c r="AQ46" i="31" s="1"/>
  <c r="AN45" i="34"/>
  <c r="AI45" i="34"/>
  <c r="Z45" i="90"/>
  <c r="AG44" i="47"/>
  <c r="AP44" i="47" s="1"/>
  <c r="AF44" i="47"/>
  <c r="AO44" i="47" s="1"/>
  <c r="W45" i="47"/>
  <c r="AE44" i="47"/>
  <c r="AN44" i="88"/>
  <c r="AI44" i="88"/>
  <c r="W46" i="94"/>
  <c r="AG45" i="94"/>
  <c r="AP45" i="94" s="1"/>
  <c r="AF45" i="94"/>
  <c r="AO45" i="94" s="1"/>
  <c r="AE45" i="94"/>
  <c r="AH46" i="92"/>
  <c r="AQ46" i="92" s="1"/>
  <c r="Z46" i="41"/>
  <c r="AF45" i="84"/>
  <c r="AO45" i="84" s="1"/>
  <c r="AE45" i="84"/>
  <c r="W46" i="84"/>
  <c r="AG45" i="84"/>
  <c r="AP45" i="84" s="1"/>
  <c r="Z48" i="40"/>
  <c r="AR45" i="41"/>
  <c r="AE47" i="79"/>
  <c r="W48" i="79"/>
  <c r="AG47" i="79"/>
  <c r="AP47" i="79" s="1"/>
  <c r="AF47" i="79"/>
  <c r="AO47" i="79" s="1"/>
  <c r="Z44" i="35"/>
  <c r="X48" i="38"/>
  <c r="Y48" i="38"/>
  <c r="X46" i="39"/>
  <c r="Y46" i="39"/>
  <c r="Y46" i="29"/>
  <c r="X46" i="29"/>
  <c r="Z46" i="29" s="1"/>
  <c r="AI46" i="95"/>
  <c r="AN46" i="95"/>
  <c r="Y47" i="83"/>
  <c r="X47" i="83"/>
  <c r="Z47" i="83" s="1"/>
  <c r="Z48" i="42" l="1"/>
  <c r="Z48" i="30"/>
  <c r="Z46" i="39"/>
  <c r="AE46" i="39" s="1"/>
  <c r="AE47" i="91"/>
  <c r="Z48" i="38"/>
  <c r="W49" i="38" s="1"/>
  <c r="Z44" i="89"/>
  <c r="AG44" i="89" s="1"/>
  <c r="AP44" i="89" s="1"/>
  <c r="Z46" i="34"/>
  <c r="W49" i="30"/>
  <c r="AG48" i="30"/>
  <c r="AP48" i="30" s="1"/>
  <c r="AF48" i="30"/>
  <c r="AO48" i="30" s="1"/>
  <c r="AE48" i="30"/>
  <c r="AG46" i="39"/>
  <c r="AP46" i="39" s="1"/>
  <c r="AF46" i="39"/>
  <c r="AO46" i="39" s="1"/>
  <c r="AG48" i="38"/>
  <c r="AP48" i="38" s="1"/>
  <c r="AE48" i="38"/>
  <c r="AF48" i="38"/>
  <c r="AO48" i="38" s="1"/>
  <c r="W45" i="89"/>
  <c r="AE44" i="89"/>
  <c r="AF46" i="34"/>
  <c r="AO46" i="34" s="1"/>
  <c r="W47" i="34"/>
  <c r="AG46" i="34"/>
  <c r="AP46" i="34" s="1"/>
  <c r="AE46" i="34"/>
  <c r="W47" i="45"/>
  <c r="AG46" i="45"/>
  <c r="AP46" i="45" s="1"/>
  <c r="AF46" i="45"/>
  <c r="AO46" i="45" s="1"/>
  <c r="AE46" i="45"/>
  <c r="AF46" i="29"/>
  <c r="AO46" i="29" s="1"/>
  <c r="AE46" i="29"/>
  <c r="W47" i="29"/>
  <c r="AG46" i="29"/>
  <c r="AP46" i="29" s="1"/>
  <c r="AE46" i="80"/>
  <c r="W47" i="80"/>
  <c r="AF46" i="80"/>
  <c r="AO46" i="80" s="1"/>
  <c r="AG46" i="80"/>
  <c r="AP46" i="80" s="1"/>
  <c r="AE48" i="42"/>
  <c r="W49" i="42"/>
  <c r="AF48" i="42"/>
  <c r="AO48" i="42" s="1"/>
  <c r="AG48" i="42"/>
  <c r="AP48" i="42" s="1"/>
  <c r="AE44" i="35"/>
  <c r="W45" i="35"/>
  <c r="AF44" i="35"/>
  <c r="AO44" i="35" s="1"/>
  <c r="AG44" i="35"/>
  <c r="AP44" i="35" s="1"/>
  <c r="AR44" i="88"/>
  <c r="AR45" i="34"/>
  <c r="AI47" i="79"/>
  <c r="AN47" i="79"/>
  <c r="Y46" i="84"/>
  <c r="X46" i="84"/>
  <c r="Z46" i="84" s="1"/>
  <c r="Y45" i="47"/>
  <c r="X45" i="47"/>
  <c r="Z45" i="47" s="1"/>
  <c r="AR45" i="32"/>
  <c r="AH48" i="96"/>
  <c r="AQ48" i="96" s="1"/>
  <c r="Y47" i="92"/>
  <c r="X47" i="92"/>
  <c r="AH47" i="95"/>
  <c r="AQ47" i="95" s="1"/>
  <c r="AH46" i="32"/>
  <c r="AQ46" i="32" s="1"/>
  <c r="AR47" i="42"/>
  <c r="AR43" i="89"/>
  <c r="AH47" i="73"/>
  <c r="AQ47" i="73" s="1"/>
  <c r="AN44" i="46"/>
  <c r="AI44" i="46"/>
  <c r="AI47" i="85"/>
  <c r="AN47" i="85"/>
  <c r="AR46" i="87"/>
  <c r="AN45" i="75"/>
  <c r="AI45" i="75"/>
  <c r="Y47" i="31"/>
  <c r="X47" i="31"/>
  <c r="Z47" i="31" s="1"/>
  <c r="AI46" i="82"/>
  <c r="AN46" i="82"/>
  <c r="AN47" i="91"/>
  <c r="AI47" i="91"/>
  <c r="AN45" i="84"/>
  <c r="AI45" i="84"/>
  <c r="AE46" i="93"/>
  <c r="W47" i="93"/>
  <c r="AG46" i="93"/>
  <c r="AP46" i="93" s="1"/>
  <c r="AF46" i="93"/>
  <c r="AO46" i="93" s="1"/>
  <c r="AR45" i="39"/>
  <c r="X46" i="94"/>
  <c r="Y46" i="94"/>
  <c r="W47" i="32"/>
  <c r="AG46" i="32"/>
  <c r="AP46" i="32" s="1"/>
  <c r="AF46" i="32"/>
  <c r="AO46" i="32" s="1"/>
  <c r="AE46" i="32"/>
  <c r="AF47" i="73"/>
  <c r="AO47" i="73" s="1"/>
  <c r="AE47" i="73"/>
  <c r="W48" i="73"/>
  <c r="AG47" i="73"/>
  <c r="AP47" i="73" s="1"/>
  <c r="AH45" i="88"/>
  <c r="AQ45" i="88" s="1"/>
  <c r="AR46" i="83"/>
  <c r="Z46" i="78"/>
  <c r="Y46" i="78"/>
  <c r="X46" i="78"/>
  <c r="Z46" i="74"/>
  <c r="X46" i="74"/>
  <c r="Y46" i="74"/>
  <c r="AR45" i="45"/>
  <c r="AH48" i="44"/>
  <c r="AQ48" i="44" s="1"/>
  <c r="AH48" i="25"/>
  <c r="AQ48" i="25" s="1"/>
  <c r="Z48" i="77"/>
  <c r="Y48" i="77"/>
  <c r="X48" i="77"/>
  <c r="X47" i="82"/>
  <c r="Z47" i="82" s="1"/>
  <c r="Y47" i="82"/>
  <c r="AN46" i="33"/>
  <c r="AI46" i="33"/>
  <c r="AE47" i="83"/>
  <c r="W48" i="83"/>
  <c r="AF47" i="83"/>
  <c r="AO47" i="83" s="1"/>
  <c r="AG47" i="83"/>
  <c r="AP47" i="83" s="1"/>
  <c r="AE47" i="95"/>
  <c r="W48" i="95"/>
  <c r="AF47" i="95"/>
  <c r="AO47" i="95" s="1"/>
  <c r="AG47" i="95"/>
  <c r="AP47" i="95" s="1"/>
  <c r="AN46" i="31"/>
  <c r="AI46" i="31"/>
  <c r="AH46" i="80"/>
  <c r="AQ46" i="80" s="1"/>
  <c r="AE46" i="81"/>
  <c r="AG46" i="81"/>
  <c r="AP46" i="81" s="1"/>
  <c r="AF46" i="81"/>
  <c r="AO46" i="81" s="1"/>
  <c r="W47" i="81"/>
  <c r="W48" i="76"/>
  <c r="AG47" i="76"/>
  <c r="AP47" i="76" s="1"/>
  <c r="AF47" i="76"/>
  <c r="AO47" i="76" s="1"/>
  <c r="AE47" i="76"/>
  <c r="AR46" i="95"/>
  <c r="AG48" i="40"/>
  <c r="AP48" i="40" s="1"/>
  <c r="AF48" i="40"/>
  <c r="AO48" i="40" s="1"/>
  <c r="AE48" i="40"/>
  <c r="W49" i="40"/>
  <c r="AG46" i="41"/>
  <c r="AP46" i="41" s="1"/>
  <c r="AF46" i="41"/>
  <c r="AO46" i="41" s="1"/>
  <c r="AE46" i="41"/>
  <c r="W47" i="41"/>
  <c r="AN45" i="94"/>
  <c r="AI45" i="94"/>
  <c r="AG45" i="90"/>
  <c r="AP45" i="90" s="1"/>
  <c r="AF45" i="90"/>
  <c r="AO45" i="90" s="1"/>
  <c r="AE45" i="90"/>
  <c r="W46" i="90"/>
  <c r="AH47" i="87"/>
  <c r="AQ47" i="87" s="1"/>
  <c r="AH48" i="30"/>
  <c r="AQ48" i="30" s="1"/>
  <c r="Y48" i="37"/>
  <c r="X48" i="37"/>
  <c r="Z48" i="37" s="1"/>
  <c r="Z45" i="88"/>
  <c r="AR46" i="43"/>
  <c r="AR47" i="25"/>
  <c r="AR45" i="29"/>
  <c r="AN45" i="78"/>
  <c r="AI45" i="78"/>
  <c r="AN45" i="74"/>
  <c r="AI45" i="74"/>
  <c r="AH48" i="86"/>
  <c r="AQ48" i="86" s="1"/>
  <c r="AR47" i="38"/>
  <c r="Z48" i="25"/>
  <c r="AN47" i="77"/>
  <c r="AI47" i="77"/>
  <c r="AH47" i="43"/>
  <c r="AQ47" i="43" s="1"/>
  <c r="Y48" i="91"/>
  <c r="Z48" i="91" s="1"/>
  <c r="X48" i="91"/>
  <c r="AI48" i="48"/>
  <c r="AN48" i="48"/>
  <c r="X47" i="33"/>
  <c r="Y47" i="33"/>
  <c r="AR46" i="73"/>
  <c r="AR47" i="86"/>
  <c r="AI44" i="27"/>
  <c r="AN44" i="27"/>
  <c r="AN44" i="47"/>
  <c r="AI44" i="47"/>
  <c r="AR47" i="44"/>
  <c r="AF46" i="36"/>
  <c r="AO46" i="36" s="1"/>
  <c r="AE46" i="36"/>
  <c r="W47" i="36"/>
  <c r="AG46" i="36"/>
  <c r="AP46" i="36" s="1"/>
  <c r="AH46" i="45"/>
  <c r="AQ46" i="45" s="1"/>
  <c r="AR45" i="80"/>
  <c r="Z48" i="86"/>
  <c r="Z48" i="44"/>
  <c r="AH48" i="42"/>
  <c r="AQ48" i="42" s="1"/>
  <c r="Y46" i="75"/>
  <c r="Z46" i="75" s="1"/>
  <c r="X46" i="75"/>
  <c r="Z47" i="43"/>
  <c r="AR47" i="30"/>
  <c r="AF48" i="96"/>
  <c r="AO48" i="96" s="1"/>
  <c r="AE48" i="96"/>
  <c r="AG48" i="96"/>
  <c r="AP48" i="96" s="1"/>
  <c r="W49" i="96"/>
  <c r="AI46" i="92"/>
  <c r="AN46" i="92"/>
  <c r="AG48" i="28"/>
  <c r="AP48" i="28" s="1"/>
  <c r="AF48" i="28"/>
  <c r="AO48" i="28" s="1"/>
  <c r="W49" i="28"/>
  <c r="AE48" i="28"/>
  <c r="AH46" i="39"/>
  <c r="AQ46" i="39" s="1"/>
  <c r="AH46" i="29"/>
  <c r="AQ46" i="29" s="1"/>
  <c r="AE47" i="87"/>
  <c r="W48" i="87"/>
  <c r="AF47" i="87"/>
  <c r="AO47" i="87" s="1"/>
  <c r="AG47" i="87"/>
  <c r="AP47" i="87" s="1"/>
  <c r="AI47" i="37"/>
  <c r="AN47" i="37"/>
  <c r="AH47" i="83"/>
  <c r="AQ47" i="83" s="1"/>
  <c r="AH48" i="38"/>
  <c r="AQ48" i="38" s="1"/>
  <c r="Y48" i="79"/>
  <c r="X48" i="79"/>
  <c r="AG47" i="26"/>
  <c r="AP47" i="26" s="1"/>
  <c r="AF47" i="26"/>
  <c r="AO47" i="26" s="1"/>
  <c r="AE47" i="26"/>
  <c r="W48" i="26"/>
  <c r="AH44" i="89"/>
  <c r="AQ44" i="89" s="1"/>
  <c r="X45" i="27"/>
  <c r="Z45" i="27" s="1"/>
  <c r="Y45" i="27"/>
  <c r="AR47" i="28"/>
  <c r="AH46" i="34"/>
  <c r="AQ46" i="34" s="1"/>
  <c r="Y45" i="46"/>
  <c r="Z45" i="46" s="1"/>
  <c r="X45" i="46"/>
  <c r="Y48" i="85"/>
  <c r="X48" i="85"/>
  <c r="AH48" i="28"/>
  <c r="AQ48" i="28" s="1"/>
  <c r="AR47" i="96"/>
  <c r="Y49" i="48"/>
  <c r="X49" i="48"/>
  <c r="Z47" i="33" l="1"/>
  <c r="AF44" i="89"/>
  <c r="AO44" i="89" s="1"/>
  <c r="Z48" i="85"/>
  <c r="W47" i="39"/>
  <c r="Z49" i="48"/>
  <c r="AF49" i="48" s="1"/>
  <c r="AO49" i="48" s="1"/>
  <c r="Z48" i="79"/>
  <c r="AG48" i="79" s="1"/>
  <c r="AP48" i="79" s="1"/>
  <c r="AE45" i="27"/>
  <c r="W46" i="27"/>
  <c r="AG45" i="27"/>
  <c r="AP45" i="27" s="1"/>
  <c r="AF45" i="27"/>
  <c r="AO45" i="27" s="1"/>
  <c r="W49" i="79"/>
  <c r="AG48" i="91"/>
  <c r="AP48" i="91" s="1"/>
  <c r="AF48" i="91"/>
  <c r="AO48" i="91" s="1"/>
  <c r="AE48" i="91"/>
  <c r="W49" i="91"/>
  <c r="W48" i="33"/>
  <c r="AG47" i="33"/>
  <c r="AP47" i="33" s="1"/>
  <c r="AF47" i="33"/>
  <c r="AO47" i="33" s="1"/>
  <c r="AE47" i="33"/>
  <c r="AG48" i="85"/>
  <c r="AP48" i="85" s="1"/>
  <c r="AF48" i="85"/>
  <c r="AO48" i="85" s="1"/>
  <c r="AE48" i="85"/>
  <c r="W49" i="85"/>
  <c r="W46" i="47"/>
  <c r="AG45" i="47"/>
  <c r="AP45" i="47" s="1"/>
  <c r="AF45" i="47"/>
  <c r="AO45" i="47" s="1"/>
  <c r="AE45" i="47"/>
  <c r="AH45" i="46"/>
  <c r="AQ45" i="46" s="1"/>
  <c r="AI47" i="87"/>
  <c r="AN47" i="87"/>
  <c r="AN48" i="28"/>
  <c r="AI48" i="28"/>
  <c r="Y49" i="96"/>
  <c r="X49" i="96"/>
  <c r="AN46" i="41"/>
  <c r="AI46" i="41"/>
  <c r="X48" i="95"/>
  <c r="Y48" i="95"/>
  <c r="AN47" i="83"/>
  <c r="AI47" i="83"/>
  <c r="AH48" i="77"/>
  <c r="AQ48" i="77" s="1"/>
  <c r="AH46" i="78"/>
  <c r="AQ46" i="78" s="1"/>
  <c r="Y48" i="73"/>
  <c r="X48" i="73"/>
  <c r="Z48" i="73" s="1"/>
  <c r="AR45" i="84"/>
  <c r="AH47" i="31"/>
  <c r="AQ47" i="31" s="1"/>
  <c r="AH47" i="92"/>
  <c r="AQ47" i="92" s="1"/>
  <c r="X49" i="42"/>
  <c r="Z49" i="42" s="1"/>
  <c r="Y49" i="42"/>
  <c r="AI46" i="80"/>
  <c r="AN46" i="80"/>
  <c r="AI46" i="45"/>
  <c r="AN46" i="45"/>
  <c r="Y45" i="89"/>
  <c r="X45" i="89"/>
  <c r="AN48" i="38"/>
  <c r="AI48" i="38"/>
  <c r="AH45" i="27"/>
  <c r="AQ45" i="27" s="1"/>
  <c r="X48" i="26"/>
  <c r="Y48" i="26"/>
  <c r="Z48" i="26" s="1"/>
  <c r="AR47" i="37"/>
  <c r="X49" i="28"/>
  <c r="Y49" i="28"/>
  <c r="AG47" i="43"/>
  <c r="AP47" i="43" s="1"/>
  <c r="AF47" i="43"/>
  <c r="AO47" i="43" s="1"/>
  <c r="AE47" i="43"/>
  <c r="W48" i="43"/>
  <c r="W49" i="25"/>
  <c r="AG48" i="25"/>
  <c r="AP48" i="25" s="1"/>
  <c r="AF48" i="25"/>
  <c r="AO48" i="25" s="1"/>
  <c r="AE48" i="25"/>
  <c r="W46" i="88"/>
  <c r="AG45" i="88"/>
  <c r="AP45" i="88" s="1"/>
  <c r="AF45" i="88"/>
  <c r="AO45" i="88" s="1"/>
  <c r="AE45" i="88"/>
  <c r="AN46" i="81"/>
  <c r="AI46" i="81"/>
  <c r="AR46" i="31"/>
  <c r="AI47" i="95"/>
  <c r="AN47" i="95"/>
  <c r="AR46" i="33"/>
  <c r="AI47" i="73"/>
  <c r="AN47" i="73"/>
  <c r="X47" i="32"/>
  <c r="Y47" i="32"/>
  <c r="AH46" i="84"/>
  <c r="AQ46" i="84" s="1"/>
  <c r="Y45" i="35"/>
  <c r="X45" i="35"/>
  <c r="AI48" i="42"/>
  <c r="AN48" i="42"/>
  <c r="AI48" i="30"/>
  <c r="AN48" i="30"/>
  <c r="AH49" i="48"/>
  <c r="AQ49" i="48" s="1"/>
  <c r="W46" i="46"/>
  <c r="AG45" i="46"/>
  <c r="AP45" i="46" s="1"/>
  <c r="AE45" i="46"/>
  <c r="AF45" i="46"/>
  <c r="AO45" i="46" s="1"/>
  <c r="AN47" i="26"/>
  <c r="AI47" i="26"/>
  <c r="AH46" i="75"/>
  <c r="AQ46" i="75" s="1"/>
  <c r="AR44" i="47"/>
  <c r="AR48" i="48"/>
  <c r="AH48" i="37"/>
  <c r="AQ48" i="37" s="1"/>
  <c r="AR45" i="94"/>
  <c r="Z48" i="76"/>
  <c r="X48" i="76"/>
  <c r="Y48" i="76"/>
  <c r="W49" i="77"/>
  <c r="AG48" i="77"/>
  <c r="AP48" i="77" s="1"/>
  <c r="AF48" i="77"/>
  <c r="AO48" i="77" s="1"/>
  <c r="AE48" i="77"/>
  <c r="W47" i="78"/>
  <c r="AG46" i="78"/>
  <c r="AP46" i="78" s="1"/>
  <c r="AE46" i="78"/>
  <c r="AF46" i="78"/>
  <c r="AO46" i="78" s="1"/>
  <c r="AR47" i="91"/>
  <c r="W48" i="31"/>
  <c r="AG47" i="31"/>
  <c r="AP47" i="31" s="1"/>
  <c r="AF47" i="31"/>
  <c r="AO47" i="31" s="1"/>
  <c r="AE47" i="31"/>
  <c r="AR47" i="85"/>
  <c r="Z47" i="92"/>
  <c r="AI44" i="35"/>
  <c r="AN44" i="35"/>
  <c r="X47" i="34"/>
  <c r="Y47" i="34"/>
  <c r="AH48" i="85"/>
  <c r="AQ48" i="85" s="1"/>
  <c r="AN48" i="96"/>
  <c r="AI48" i="96"/>
  <c r="Y47" i="36"/>
  <c r="X47" i="36"/>
  <c r="AH48" i="91"/>
  <c r="AQ48" i="91" s="1"/>
  <c r="AR45" i="74"/>
  <c r="Y47" i="81"/>
  <c r="X47" i="81"/>
  <c r="AI46" i="32"/>
  <c r="AN46" i="32"/>
  <c r="AH46" i="94"/>
  <c r="AQ46" i="94" s="1"/>
  <c r="AR45" i="75"/>
  <c r="AR44" i="46"/>
  <c r="AG46" i="84"/>
  <c r="AP46" i="84" s="1"/>
  <c r="AF46" i="84"/>
  <c r="AO46" i="84" s="1"/>
  <c r="AE46" i="84"/>
  <c r="W47" i="84"/>
  <c r="X47" i="29"/>
  <c r="Y47" i="29"/>
  <c r="Z47" i="29" s="1"/>
  <c r="W47" i="75"/>
  <c r="AG46" i="75"/>
  <c r="AP46" i="75" s="1"/>
  <c r="AF46" i="75"/>
  <c r="AO46" i="75" s="1"/>
  <c r="AE46" i="75"/>
  <c r="AE48" i="44"/>
  <c r="AF48" i="44"/>
  <c r="AO48" i="44" s="1"/>
  <c r="AG48" i="44"/>
  <c r="AP48" i="44" s="1"/>
  <c r="W49" i="44"/>
  <c r="AI46" i="36"/>
  <c r="AN46" i="36"/>
  <c r="AG48" i="37"/>
  <c r="AP48" i="37" s="1"/>
  <c r="AF48" i="37"/>
  <c r="AO48" i="37" s="1"/>
  <c r="AE48" i="37"/>
  <c r="W49" i="37"/>
  <c r="Y46" i="90"/>
  <c r="X46" i="90"/>
  <c r="Z46" i="90" s="1"/>
  <c r="Y49" i="40"/>
  <c r="X49" i="40"/>
  <c r="AI47" i="76"/>
  <c r="AN47" i="76"/>
  <c r="Y48" i="83"/>
  <c r="X48" i="83"/>
  <c r="AH47" i="82"/>
  <c r="AQ47" i="82" s="1"/>
  <c r="AH46" i="74"/>
  <c r="AQ46" i="74" s="1"/>
  <c r="Z46" i="94"/>
  <c r="X47" i="93"/>
  <c r="Y47" i="93"/>
  <c r="AH45" i="47"/>
  <c r="AQ45" i="47" s="1"/>
  <c r="AI46" i="29"/>
  <c r="AN46" i="29"/>
  <c r="Y47" i="45"/>
  <c r="X47" i="45"/>
  <c r="AN44" i="89"/>
  <c r="AI44" i="89"/>
  <c r="Y49" i="38"/>
  <c r="X49" i="38"/>
  <c r="Z49" i="38" s="1"/>
  <c r="X47" i="39"/>
  <c r="Y47" i="39"/>
  <c r="AH48" i="79"/>
  <c r="AQ48" i="79" s="1"/>
  <c r="Y48" i="87"/>
  <c r="X48" i="87"/>
  <c r="Z48" i="87" s="1"/>
  <c r="AR46" i="92"/>
  <c r="AG48" i="86"/>
  <c r="AP48" i="86" s="1"/>
  <c r="AF48" i="86"/>
  <c r="AO48" i="86" s="1"/>
  <c r="AE48" i="86"/>
  <c r="W49" i="86"/>
  <c r="AR44" i="27"/>
  <c r="AH47" i="33"/>
  <c r="AQ47" i="33" s="1"/>
  <c r="AR47" i="77"/>
  <c r="AR45" i="78"/>
  <c r="AN45" i="90"/>
  <c r="AI45" i="90"/>
  <c r="X47" i="41"/>
  <c r="Y47" i="41"/>
  <c r="AN48" i="40"/>
  <c r="AI48" i="40"/>
  <c r="AE47" i="82"/>
  <c r="AG47" i="82"/>
  <c r="AP47" i="82" s="1"/>
  <c r="AF47" i="82"/>
  <c r="AO47" i="82" s="1"/>
  <c r="W48" i="82"/>
  <c r="W47" i="74"/>
  <c r="AG46" i="74"/>
  <c r="AP46" i="74" s="1"/>
  <c r="AF46" i="74"/>
  <c r="AO46" i="74" s="1"/>
  <c r="AE46" i="74"/>
  <c r="AI46" i="93"/>
  <c r="AN46" i="93"/>
  <c r="AR46" i="82"/>
  <c r="AR47" i="79"/>
  <c r="X47" i="80"/>
  <c r="Y47" i="80"/>
  <c r="AI46" i="34"/>
  <c r="AN46" i="34"/>
  <c r="AN46" i="39"/>
  <c r="AI46" i="39"/>
  <c r="X49" i="30"/>
  <c r="Y49" i="30"/>
  <c r="Z47" i="81" l="1"/>
  <c r="Z49" i="28"/>
  <c r="AE48" i="79"/>
  <c r="AF48" i="79"/>
  <c r="AO48" i="79" s="1"/>
  <c r="AG49" i="48"/>
  <c r="AP49" i="48" s="1"/>
  <c r="W50" i="48"/>
  <c r="Z47" i="80"/>
  <c r="Z47" i="34"/>
  <c r="AE49" i="48"/>
  <c r="Z47" i="36"/>
  <c r="W48" i="36" s="1"/>
  <c r="Z45" i="35"/>
  <c r="AG47" i="29"/>
  <c r="AP47" i="29" s="1"/>
  <c r="AF47" i="29"/>
  <c r="AO47" i="29" s="1"/>
  <c r="AE47" i="29"/>
  <c r="W48" i="29"/>
  <c r="AG47" i="80"/>
  <c r="AP47" i="80" s="1"/>
  <c r="AF47" i="80"/>
  <c r="AO47" i="80" s="1"/>
  <c r="AE47" i="80"/>
  <c r="W48" i="80"/>
  <c r="AG47" i="81"/>
  <c r="AP47" i="81" s="1"/>
  <c r="AF47" i="81"/>
  <c r="AO47" i="81" s="1"/>
  <c r="W48" i="81"/>
  <c r="AE47" i="81"/>
  <c r="W50" i="28"/>
  <c r="AG49" i="28"/>
  <c r="AP49" i="28" s="1"/>
  <c r="AF49" i="28"/>
  <c r="AO49" i="28" s="1"/>
  <c r="AE49" i="28"/>
  <c r="AG48" i="73"/>
  <c r="AP48" i="73" s="1"/>
  <c r="AF48" i="73"/>
  <c r="AO48" i="73" s="1"/>
  <c r="AE48" i="73"/>
  <c r="W49" i="73"/>
  <c r="AF49" i="38"/>
  <c r="AO49" i="38" s="1"/>
  <c r="W50" i="38"/>
  <c r="AG49" i="38"/>
  <c r="AP49" i="38" s="1"/>
  <c r="AE49" i="38"/>
  <c r="AE47" i="34"/>
  <c r="W48" i="34"/>
  <c r="AG47" i="34"/>
  <c r="AP47" i="34" s="1"/>
  <c r="AF47" i="34"/>
  <c r="AO47" i="34" s="1"/>
  <c r="AG47" i="36"/>
  <c r="AP47" i="36" s="1"/>
  <c r="AF47" i="36"/>
  <c r="AO47" i="36" s="1"/>
  <c r="AE47" i="36"/>
  <c r="AG45" i="35"/>
  <c r="AP45" i="35" s="1"/>
  <c r="AE45" i="35"/>
  <c r="W46" i="35"/>
  <c r="AF45" i="35"/>
  <c r="AO45" i="35" s="1"/>
  <c r="AH47" i="41"/>
  <c r="AQ47" i="41" s="1"/>
  <c r="AH49" i="30"/>
  <c r="AQ49" i="30" s="1"/>
  <c r="AN47" i="82"/>
  <c r="AI47" i="82"/>
  <c r="X49" i="86"/>
  <c r="Y49" i="86"/>
  <c r="AR46" i="39"/>
  <c r="AR46" i="93"/>
  <c r="AN48" i="86"/>
  <c r="AI48" i="86"/>
  <c r="AH48" i="87"/>
  <c r="AQ48" i="87" s="1"/>
  <c r="AI46" i="74"/>
  <c r="AN46" i="74"/>
  <c r="X48" i="82"/>
  <c r="Y48" i="82"/>
  <c r="X47" i="75"/>
  <c r="Z47" i="75" s="1"/>
  <c r="Y47" i="75"/>
  <c r="AN46" i="84"/>
  <c r="AI46" i="84"/>
  <c r="AH47" i="36"/>
  <c r="AQ47" i="36" s="1"/>
  <c r="AI47" i="31"/>
  <c r="AN47" i="31"/>
  <c r="AI48" i="77"/>
  <c r="AN48" i="77"/>
  <c r="AH48" i="76"/>
  <c r="AQ48" i="76" s="1"/>
  <c r="AR47" i="26"/>
  <c r="X46" i="46"/>
  <c r="Y46" i="46"/>
  <c r="AI48" i="25"/>
  <c r="AN48" i="25"/>
  <c r="AN47" i="43"/>
  <c r="AI47" i="43"/>
  <c r="AR47" i="83"/>
  <c r="AI47" i="33"/>
  <c r="AN47" i="33"/>
  <c r="AN45" i="27"/>
  <c r="AI45" i="27"/>
  <c r="AG48" i="87"/>
  <c r="AP48" i="87" s="1"/>
  <c r="AF48" i="87"/>
  <c r="AO48" i="87" s="1"/>
  <c r="AE48" i="87"/>
  <c r="W49" i="87"/>
  <c r="AR44" i="89"/>
  <c r="AR46" i="29"/>
  <c r="AR47" i="76"/>
  <c r="W47" i="90"/>
  <c r="AG46" i="90"/>
  <c r="AP46" i="90" s="1"/>
  <c r="AF46" i="90"/>
  <c r="AO46" i="90" s="1"/>
  <c r="AE46" i="90"/>
  <c r="AI48" i="44"/>
  <c r="AN48" i="44"/>
  <c r="AR46" i="32"/>
  <c r="AF48" i="76"/>
  <c r="AO48" i="76" s="1"/>
  <c r="AE48" i="76"/>
  <c r="AG48" i="76"/>
  <c r="AP48" i="76" s="1"/>
  <c r="W49" i="76"/>
  <c r="AR48" i="30"/>
  <c r="AH47" i="32"/>
  <c r="AQ47" i="32" s="1"/>
  <c r="AI45" i="88"/>
  <c r="AN45" i="88"/>
  <c r="AH45" i="89"/>
  <c r="AQ45" i="89" s="1"/>
  <c r="AR46" i="80"/>
  <c r="AH49" i="96"/>
  <c r="AQ49" i="96" s="1"/>
  <c r="AR47" i="87"/>
  <c r="AI45" i="47"/>
  <c r="AN45" i="47"/>
  <c r="Z49" i="85"/>
  <c r="X49" i="85"/>
  <c r="Y49" i="85"/>
  <c r="AR46" i="34"/>
  <c r="Z47" i="41"/>
  <c r="AH47" i="39"/>
  <c r="AQ47" i="39" s="1"/>
  <c r="AH47" i="93"/>
  <c r="AQ47" i="93" s="1"/>
  <c r="AH49" i="40"/>
  <c r="AQ49" i="40" s="1"/>
  <c r="AR46" i="36"/>
  <c r="AI46" i="75"/>
  <c r="AN46" i="75"/>
  <c r="AH47" i="29"/>
  <c r="AQ47" i="29" s="1"/>
  <c r="AH47" i="81"/>
  <c r="AQ47" i="81" s="1"/>
  <c r="AR44" i="35"/>
  <c r="AI46" i="78"/>
  <c r="AN46" i="78"/>
  <c r="Z47" i="32"/>
  <c r="AR47" i="95"/>
  <c r="AN48" i="85"/>
  <c r="AI48" i="85"/>
  <c r="X50" i="48"/>
  <c r="Z50" i="48" s="1"/>
  <c r="Y50" i="48"/>
  <c r="Z47" i="39"/>
  <c r="AH47" i="45"/>
  <c r="AQ47" i="45" s="1"/>
  <c r="Z47" i="93"/>
  <c r="AH48" i="83"/>
  <c r="AQ48" i="83" s="1"/>
  <c r="Y49" i="37"/>
  <c r="X49" i="37"/>
  <c r="AR48" i="96"/>
  <c r="AE47" i="92"/>
  <c r="AF47" i="92"/>
  <c r="AO47" i="92" s="1"/>
  <c r="W48" i="92"/>
  <c r="AG47" i="92"/>
  <c r="AP47" i="92" s="1"/>
  <c r="AI45" i="46"/>
  <c r="AN45" i="46"/>
  <c r="AR48" i="42"/>
  <c r="Z45" i="89"/>
  <c r="AH49" i="42"/>
  <c r="AQ49" i="42" s="1"/>
  <c r="AH48" i="95"/>
  <c r="AQ48" i="95" s="1"/>
  <c r="Z49" i="96"/>
  <c r="X48" i="33"/>
  <c r="Y48" i="33"/>
  <c r="AN49" i="48"/>
  <c r="AI49" i="48"/>
  <c r="AH49" i="38"/>
  <c r="AQ49" i="38" s="1"/>
  <c r="AE46" i="94"/>
  <c r="AF46" i="94"/>
  <c r="AO46" i="94" s="1"/>
  <c r="AG46" i="94"/>
  <c r="AP46" i="94" s="1"/>
  <c r="W47" i="94"/>
  <c r="Z49" i="40"/>
  <c r="AN48" i="37"/>
  <c r="AI48" i="37"/>
  <c r="Y49" i="44"/>
  <c r="X49" i="44"/>
  <c r="X47" i="84"/>
  <c r="Y47" i="84"/>
  <c r="Z47" i="84" s="1"/>
  <c r="X48" i="31"/>
  <c r="Z48" i="31" s="1"/>
  <c r="Y48" i="31"/>
  <c r="X49" i="77"/>
  <c r="Y49" i="77"/>
  <c r="Z49" i="77" s="1"/>
  <c r="AH45" i="35"/>
  <c r="AQ45" i="35" s="1"/>
  <c r="AR47" i="73"/>
  <c r="Y49" i="25"/>
  <c r="X49" i="25"/>
  <c r="Z49" i="25" s="1"/>
  <c r="AH48" i="26"/>
  <c r="AQ48" i="26" s="1"/>
  <c r="AG49" i="42"/>
  <c r="AP49" i="42" s="1"/>
  <c r="AF49" i="42"/>
  <c r="AO49" i="42" s="1"/>
  <c r="AE49" i="42"/>
  <c r="W50" i="42"/>
  <c r="Z48" i="95"/>
  <c r="AR48" i="28"/>
  <c r="Y49" i="91"/>
  <c r="X49" i="91"/>
  <c r="Z49" i="91" s="1"/>
  <c r="Y49" i="79"/>
  <c r="X49" i="79"/>
  <c r="Z49" i="79" s="1"/>
  <c r="X46" i="27"/>
  <c r="Y46" i="27"/>
  <c r="AR45" i="90"/>
  <c r="Z49" i="30"/>
  <c r="AH47" i="80"/>
  <c r="AQ47" i="80" s="1"/>
  <c r="X47" i="74"/>
  <c r="Y47" i="74"/>
  <c r="AR48" i="40"/>
  <c r="Z47" i="45"/>
  <c r="Z48" i="83"/>
  <c r="AH46" i="90"/>
  <c r="AQ46" i="90" s="1"/>
  <c r="AH47" i="34"/>
  <c r="AQ47" i="34" s="1"/>
  <c r="X47" i="78"/>
  <c r="Y47" i="78"/>
  <c r="AR46" i="81"/>
  <c r="Y46" i="88"/>
  <c r="X46" i="88"/>
  <c r="Z46" i="88" s="1"/>
  <c r="X48" i="43"/>
  <c r="Y48" i="43"/>
  <c r="AH49" i="28"/>
  <c r="AQ49" i="28" s="1"/>
  <c r="W49" i="26"/>
  <c r="AG48" i="26"/>
  <c r="AP48" i="26" s="1"/>
  <c r="AF48" i="26"/>
  <c r="AO48" i="26" s="1"/>
  <c r="AE48" i="26"/>
  <c r="AR48" i="38"/>
  <c r="AR46" i="45"/>
  <c r="AH48" i="73"/>
  <c r="AQ48" i="73" s="1"/>
  <c r="AR46" i="41"/>
  <c r="X46" i="47"/>
  <c r="Y46" i="47"/>
  <c r="AN48" i="91"/>
  <c r="AI48" i="91"/>
  <c r="AN48" i="79"/>
  <c r="AI48" i="79"/>
  <c r="Z46" i="47" l="1"/>
  <c r="Z49" i="44"/>
  <c r="Z48" i="33"/>
  <c r="AG48" i="33" s="1"/>
  <c r="AP48" i="33" s="1"/>
  <c r="Z47" i="78"/>
  <c r="AE49" i="77"/>
  <c r="W50" i="77"/>
  <c r="AF49" i="77"/>
  <c r="AO49" i="77" s="1"/>
  <c r="AG49" i="77"/>
  <c r="AP49" i="77" s="1"/>
  <c r="AF46" i="47"/>
  <c r="AO46" i="47" s="1"/>
  <c r="AE46" i="47"/>
  <c r="W47" i="47"/>
  <c r="AG46" i="47"/>
  <c r="AP46" i="47" s="1"/>
  <c r="AG49" i="44"/>
  <c r="AP49" i="44" s="1"/>
  <c r="AF49" i="44"/>
  <c r="AO49" i="44" s="1"/>
  <c r="AE49" i="44"/>
  <c r="W50" i="44"/>
  <c r="AF48" i="33"/>
  <c r="AO48" i="33" s="1"/>
  <c r="W49" i="33"/>
  <c r="W50" i="91"/>
  <c r="AF49" i="91"/>
  <c r="AO49" i="91" s="1"/>
  <c r="AE49" i="91"/>
  <c r="AG49" i="91"/>
  <c r="AP49" i="91" s="1"/>
  <c r="W48" i="84"/>
  <c r="AF47" i="84"/>
  <c r="AO47" i="84" s="1"/>
  <c r="AG47" i="84"/>
  <c r="AP47" i="84" s="1"/>
  <c r="AE47" i="84"/>
  <c r="AE48" i="31"/>
  <c r="W49" i="31"/>
  <c r="AG48" i="31"/>
  <c r="AP48" i="31" s="1"/>
  <c r="AF48" i="31"/>
  <c r="AO48" i="31" s="1"/>
  <c r="AF47" i="78"/>
  <c r="AO47" i="78" s="1"/>
  <c r="AE47" i="78"/>
  <c r="W48" i="78"/>
  <c r="AG47" i="78"/>
  <c r="AP47" i="78" s="1"/>
  <c r="AH48" i="43"/>
  <c r="AQ48" i="43" s="1"/>
  <c r="AH46" i="27"/>
  <c r="AQ46" i="27" s="1"/>
  <c r="Y50" i="42"/>
  <c r="X50" i="42"/>
  <c r="W46" i="89"/>
  <c r="AE45" i="89"/>
  <c r="AG45" i="89"/>
  <c r="AP45" i="89" s="1"/>
  <c r="AF45" i="89"/>
  <c r="AO45" i="89" s="1"/>
  <c r="Y48" i="92"/>
  <c r="X48" i="92"/>
  <c r="Z48" i="92" s="1"/>
  <c r="AH49" i="37"/>
  <c r="AQ49" i="37" s="1"/>
  <c r="AR48" i="85"/>
  <c r="AR46" i="78"/>
  <c r="AH49" i="85"/>
  <c r="AQ49" i="85" s="1"/>
  <c r="AI48" i="76"/>
  <c r="AN48" i="76"/>
  <c r="AI46" i="90"/>
  <c r="AN46" i="90"/>
  <c r="AH47" i="75"/>
  <c r="AQ47" i="75" s="1"/>
  <c r="AR46" i="74"/>
  <c r="AR48" i="86"/>
  <c r="AN45" i="35"/>
  <c r="AI45" i="35"/>
  <c r="AI49" i="38"/>
  <c r="AN49" i="38"/>
  <c r="Y49" i="73"/>
  <c r="X49" i="73"/>
  <c r="X49" i="26"/>
  <c r="Y49" i="26"/>
  <c r="AR48" i="79"/>
  <c r="AI48" i="26"/>
  <c r="AN48" i="26"/>
  <c r="AH47" i="74"/>
  <c r="AQ47" i="74" s="1"/>
  <c r="Z46" i="27"/>
  <c r="AN49" i="42"/>
  <c r="AI49" i="42"/>
  <c r="AR48" i="37"/>
  <c r="AG49" i="96"/>
  <c r="AP49" i="96" s="1"/>
  <c r="AF49" i="96"/>
  <c r="AO49" i="96" s="1"/>
  <c r="AE49" i="96"/>
  <c r="W50" i="96"/>
  <c r="W50" i="85"/>
  <c r="AG49" i="85"/>
  <c r="AP49" i="85" s="1"/>
  <c r="AE49" i="85"/>
  <c r="AF49" i="85"/>
  <c r="AO49" i="85" s="1"/>
  <c r="AR45" i="88"/>
  <c r="AN48" i="87"/>
  <c r="AI48" i="87"/>
  <c r="AR47" i="33"/>
  <c r="AR48" i="25"/>
  <c r="AR48" i="77"/>
  <c r="AE47" i="75"/>
  <c r="W48" i="75"/>
  <c r="AF47" i="75"/>
  <c r="AO47" i="75" s="1"/>
  <c r="AG47" i="75"/>
  <c r="AP47" i="75" s="1"/>
  <c r="AH49" i="86"/>
  <c r="AQ49" i="86" s="1"/>
  <c r="AN48" i="73"/>
  <c r="AI48" i="73"/>
  <c r="Z48" i="43"/>
  <c r="AH46" i="88"/>
  <c r="AQ46" i="88" s="1"/>
  <c r="AH47" i="78"/>
  <c r="AQ47" i="78" s="1"/>
  <c r="AG48" i="83"/>
  <c r="AP48" i="83" s="1"/>
  <c r="AF48" i="83"/>
  <c r="AO48" i="83" s="1"/>
  <c r="W49" i="83"/>
  <c r="AE48" i="83"/>
  <c r="Z47" i="74"/>
  <c r="AF49" i="30"/>
  <c r="AO49" i="30" s="1"/>
  <c r="AE49" i="30"/>
  <c r="W50" i="30"/>
  <c r="AG49" i="30"/>
  <c r="AP49" i="30" s="1"/>
  <c r="AH49" i="79"/>
  <c r="AQ49" i="79" s="1"/>
  <c r="AH49" i="77"/>
  <c r="AQ49" i="77" s="1"/>
  <c r="AH47" i="84"/>
  <c r="AQ47" i="84" s="1"/>
  <c r="AN46" i="94"/>
  <c r="AI46" i="94"/>
  <c r="AR49" i="48"/>
  <c r="Z49" i="37"/>
  <c r="AG47" i="93"/>
  <c r="AP47" i="93" s="1"/>
  <c r="AE47" i="93"/>
  <c r="AF47" i="93"/>
  <c r="AO47" i="93" s="1"/>
  <c r="W48" i="93"/>
  <c r="W48" i="39"/>
  <c r="AG47" i="39"/>
  <c r="AP47" i="39" s="1"/>
  <c r="AF47" i="39"/>
  <c r="AO47" i="39" s="1"/>
  <c r="AE47" i="39"/>
  <c r="AR46" i="75"/>
  <c r="W48" i="41"/>
  <c r="AG47" i="41"/>
  <c r="AP47" i="41" s="1"/>
  <c r="AF47" i="41"/>
  <c r="AO47" i="41" s="1"/>
  <c r="AE47" i="41"/>
  <c r="Z49" i="86"/>
  <c r="Y50" i="28"/>
  <c r="X50" i="28"/>
  <c r="X48" i="29"/>
  <c r="Y48" i="29"/>
  <c r="AH46" i="47"/>
  <c r="AQ46" i="47" s="1"/>
  <c r="AR48" i="91"/>
  <c r="AF47" i="45"/>
  <c r="AO47" i="45" s="1"/>
  <c r="AE47" i="45"/>
  <c r="W48" i="45"/>
  <c r="AG47" i="45"/>
  <c r="AP47" i="45" s="1"/>
  <c r="AH49" i="25"/>
  <c r="AQ49" i="25" s="1"/>
  <c r="W50" i="40"/>
  <c r="AG49" i="40"/>
  <c r="AP49" i="40" s="1"/>
  <c r="AE49" i="40"/>
  <c r="AF49" i="40"/>
  <c r="AO49" i="40" s="1"/>
  <c r="AN47" i="92"/>
  <c r="AI47" i="92"/>
  <c r="AR45" i="47"/>
  <c r="X49" i="76"/>
  <c r="Y49" i="76"/>
  <c r="AH46" i="46"/>
  <c r="AQ46" i="46" s="1"/>
  <c r="AR47" i="31"/>
  <c r="AR46" i="84"/>
  <c r="AH48" i="82"/>
  <c r="AQ48" i="82" s="1"/>
  <c r="AR47" i="82"/>
  <c r="X48" i="36"/>
  <c r="Z48" i="36" s="1"/>
  <c r="Y48" i="36"/>
  <c r="X50" i="38"/>
  <c r="Y50" i="38"/>
  <c r="AN47" i="81"/>
  <c r="AI47" i="81"/>
  <c r="X48" i="80"/>
  <c r="Z48" i="80" s="1"/>
  <c r="Y48" i="80"/>
  <c r="AN47" i="29"/>
  <c r="AI47" i="29"/>
  <c r="AE46" i="88"/>
  <c r="W47" i="88"/>
  <c r="AF46" i="88"/>
  <c r="AO46" i="88" s="1"/>
  <c r="AG46" i="88"/>
  <c r="AP46" i="88" s="1"/>
  <c r="W50" i="79"/>
  <c r="AG49" i="79"/>
  <c r="AP49" i="79" s="1"/>
  <c r="AF49" i="79"/>
  <c r="AO49" i="79" s="1"/>
  <c r="AE49" i="79"/>
  <c r="AG48" i="95"/>
  <c r="AP48" i="95" s="1"/>
  <c r="AF48" i="95"/>
  <c r="AO48" i="95" s="1"/>
  <c r="AE48" i="95"/>
  <c r="W49" i="95"/>
  <c r="AH49" i="44"/>
  <c r="AQ49" i="44" s="1"/>
  <c r="Y47" i="94"/>
  <c r="X47" i="94"/>
  <c r="AR45" i="46"/>
  <c r="AH50" i="48"/>
  <c r="AQ50" i="48" s="1"/>
  <c r="AF47" i="32"/>
  <c r="AO47" i="32" s="1"/>
  <c r="AE47" i="32"/>
  <c r="W48" i="32"/>
  <c r="AG47" i="32"/>
  <c r="AP47" i="32" s="1"/>
  <c r="Y47" i="90"/>
  <c r="X47" i="90"/>
  <c r="AR45" i="27"/>
  <c r="AR47" i="43"/>
  <c r="Z46" i="46"/>
  <c r="Z48" i="82"/>
  <c r="AN47" i="36"/>
  <c r="AI47" i="36"/>
  <c r="X48" i="34"/>
  <c r="Y48" i="34"/>
  <c r="AI49" i="28"/>
  <c r="AN49" i="28"/>
  <c r="X48" i="81"/>
  <c r="Y48" i="81"/>
  <c r="AN47" i="80"/>
  <c r="AI47" i="80"/>
  <c r="AH49" i="91"/>
  <c r="AQ49" i="91" s="1"/>
  <c r="AE49" i="25"/>
  <c r="W50" i="25"/>
  <c r="AG49" i="25"/>
  <c r="AP49" i="25" s="1"/>
  <c r="AF49" i="25"/>
  <c r="AO49" i="25" s="1"/>
  <c r="AH48" i="31"/>
  <c r="AQ48" i="31" s="1"/>
  <c r="AH48" i="33"/>
  <c r="AQ48" i="33" s="1"/>
  <c r="AG50" i="48"/>
  <c r="AP50" i="48" s="1"/>
  <c r="W51" i="48"/>
  <c r="AF50" i="48"/>
  <c r="AO50" i="48" s="1"/>
  <c r="AE50" i="48"/>
  <c r="AR48" i="44"/>
  <c r="Y49" i="87"/>
  <c r="X49" i="87"/>
  <c r="Y46" i="35"/>
  <c r="X46" i="35"/>
  <c r="AN47" i="34"/>
  <c r="AI47" i="34"/>
  <c r="Z48" i="81" l="1"/>
  <c r="Z47" i="90"/>
  <c r="Z48" i="29"/>
  <c r="Z49" i="26"/>
  <c r="AE49" i="26" s="1"/>
  <c r="Z49" i="87"/>
  <c r="W50" i="87" s="1"/>
  <c r="AE48" i="33"/>
  <c r="W49" i="80"/>
  <c r="AG48" i="80"/>
  <c r="AP48" i="80" s="1"/>
  <c r="AE48" i="80"/>
  <c r="AF48" i="80"/>
  <c r="AO48" i="80" s="1"/>
  <c r="W49" i="36"/>
  <c r="AG48" i="36"/>
  <c r="AP48" i="36" s="1"/>
  <c r="AE48" i="36"/>
  <c r="AF48" i="36"/>
  <c r="AO48" i="36" s="1"/>
  <c r="AG49" i="87"/>
  <c r="AP49" i="87" s="1"/>
  <c r="AF49" i="87"/>
  <c r="AO49" i="87" s="1"/>
  <c r="AE49" i="87"/>
  <c r="W49" i="81"/>
  <c r="AF48" i="81"/>
  <c r="AO48" i="81" s="1"/>
  <c r="AE48" i="81"/>
  <c r="AG48" i="81"/>
  <c r="AP48" i="81" s="1"/>
  <c r="AF47" i="90"/>
  <c r="AO47" i="90" s="1"/>
  <c r="AG47" i="90"/>
  <c r="AP47" i="90" s="1"/>
  <c r="AE47" i="90"/>
  <c r="W48" i="90"/>
  <c r="W49" i="29"/>
  <c r="AG48" i="29"/>
  <c r="AP48" i="29" s="1"/>
  <c r="AE48" i="29"/>
  <c r="AF48" i="29"/>
  <c r="AO48" i="29" s="1"/>
  <c r="AG49" i="26"/>
  <c r="AP49" i="26" s="1"/>
  <c r="AF49" i="26"/>
  <c r="AO49" i="26" s="1"/>
  <c r="X48" i="93"/>
  <c r="Z48" i="93" s="1"/>
  <c r="Y48" i="93"/>
  <c r="AH46" i="35"/>
  <c r="AQ46" i="35" s="1"/>
  <c r="AH49" i="87"/>
  <c r="AQ49" i="87" s="1"/>
  <c r="AI49" i="25"/>
  <c r="AN49" i="25"/>
  <c r="AR47" i="80"/>
  <c r="AR49" i="28"/>
  <c r="AG48" i="82"/>
  <c r="AP48" i="82" s="1"/>
  <c r="AF48" i="82"/>
  <c r="AO48" i="82" s="1"/>
  <c r="W49" i="82"/>
  <c r="AE48" i="82"/>
  <c r="AH47" i="90"/>
  <c r="AQ47" i="90" s="1"/>
  <c r="AI47" i="32"/>
  <c r="AN47" i="32"/>
  <c r="X49" i="95"/>
  <c r="Y49" i="95"/>
  <c r="Z49" i="95" s="1"/>
  <c r="Y47" i="88"/>
  <c r="X47" i="88"/>
  <c r="AR47" i="92"/>
  <c r="X50" i="40"/>
  <c r="Y50" i="40"/>
  <c r="W50" i="86"/>
  <c r="AG49" i="86"/>
  <c r="AP49" i="86" s="1"/>
  <c r="AF49" i="86"/>
  <c r="AO49" i="86" s="1"/>
  <c r="AE49" i="86"/>
  <c r="Y48" i="39"/>
  <c r="X48" i="39"/>
  <c r="Z48" i="39" s="1"/>
  <c r="W50" i="37"/>
  <c r="AG49" i="37"/>
  <c r="AP49" i="37" s="1"/>
  <c r="AF49" i="37"/>
  <c r="AO49" i="37" s="1"/>
  <c r="AE49" i="37"/>
  <c r="AR48" i="73"/>
  <c r="AR48" i="87"/>
  <c r="AF46" i="27"/>
  <c r="AO46" i="27" s="1"/>
  <c r="AG46" i="27"/>
  <c r="AP46" i="27" s="1"/>
  <c r="W47" i="27"/>
  <c r="AE46" i="27"/>
  <c r="AR45" i="35"/>
  <c r="AR46" i="90"/>
  <c r="Y46" i="89"/>
  <c r="X46" i="89"/>
  <c r="AI47" i="84"/>
  <c r="AN47" i="84"/>
  <c r="AI49" i="91"/>
  <c r="AN49" i="91"/>
  <c r="AI47" i="41"/>
  <c r="AN47" i="41"/>
  <c r="AE47" i="74"/>
  <c r="W48" i="74"/>
  <c r="AF47" i="74"/>
  <c r="AO47" i="74" s="1"/>
  <c r="AG47" i="74"/>
  <c r="AP47" i="74" s="1"/>
  <c r="AR48" i="26"/>
  <c r="AH49" i="73"/>
  <c r="AQ49" i="73" s="1"/>
  <c r="AF48" i="92"/>
  <c r="AO48" i="92" s="1"/>
  <c r="AE48" i="92"/>
  <c r="AG48" i="92"/>
  <c r="AP48" i="92" s="1"/>
  <c r="W49" i="92"/>
  <c r="AH50" i="42"/>
  <c r="AQ50" i="42" s="1"/>
  <c r="X49" i="33"/>
  <c r="Y49" i="33"/>
  <c r="AR47" i="34"/>
  <c r="AH48" i="34"/>
  <c r="AQ48" i="34" s="1"/>
  <c r="X50" i="79"/>
  <c r="Z50" i="79" s="1"/>
  <c r="Y50" i="79"/>
  <c r="AR47" i="29"/>
  <c r="AH49" i="76"/>
  <c r="AQ49" i="76" s="1"/>
  <c r="Y48" i="45"/>
  <c r="X48" i="45"/>
  <c r="Z48" i="45" s="1"/>
  <c r="AI47" i="39"/>
  <c r="AN47" i="39"/>
  <c r="AN48" i="83"/>
  <c r="AI48" i="83"/>
  <c r="X50" i="85"/>
  <c r="Z50" i="85" s="1"/>
  <c r="Y50" i="85"/>
  <c r="AR48" i="76"/>
  <c r="Y51" i="48"/>
  <c r="X51" i="48"/>
  <c r="Z51" i="48" s="1"/>
  <c r="AE46" i="46"/>
  <c r="W47" i="46"/>
  <c r="AG46" i="46"/>
  <c r="AP46" i="46" s="1"/>
  <c r="AF46" i="46"/>
  <c r="AO46" i="46" s="1"/>
  <c r="AH48" i="29"/>
  <c r="AQ48" i="29" s="1"/>
  <c r="AH48" i="81"/>
  <c r="AQ48" i="81" s="1"/>
  <c r="Z48" i="34"/>
  <c r="AH47" i="94"/>
  <c r="AQ47" i="94" s="1"/>
  <c r="Z49" i="76"/>
  <c r="AI49" i="40"/>
  <c r="AN49" i="40"/>
  <c r="AI47" i="45"/>
  <c r="AN47" i="45"/>
  <c r="AH50" i="28"/>
  <c r="AQ50" i="28" s="1"/>
  <c r="AR46" i="94"/>
  <c r="Y49" i="83"/>
  <c r="X49" i="83"/>
  <c r="Z49" i="83" s="1"/>
  <c r="Y50" i="96"/>
  <c r="X50" i="96"/>
  <c r="Z49" i="73"/>
  <c r="Z50" i="42"/>
  <c r="Y50" i="91"/>
  <c r="X50" i="91"/>
  <c r="Z50" i="91" s="1"/>
  <c r="X50" i="44"/>
  <c r="Y50" i="44"/>
  <c r="AN48" i="95"/>
  <c r="AI48" i="95"/>
  <c r="AI46" i="88"/>
  <c r="AN46" i="88"/>
  <c r="AR47" i="81"/>
  <c r="AH48" i="36"/>
  <c r="AQ48" i="36" s="1"/>
  <c r="AI49" i="79"/>
  <c r="AN49" i="79"/>
  <c r="AH50" i="38"/>
  <c r="AQ50" i="38" s="1"/>
  <c r="AN47" i="93"/>
  <c r="AI47" i="93"/>
  <c r="Y50" i="30"/>
  <c r="X50" i="30"/>
  <c r="Y48" i="75"/>
  <c r="X48" i="75"/>
  <c r="AR49" i="42"/>
  <c r="AI45" i="89"/>
  <c r="AN45" i="89"/>
  <c r="Y48" i="78"/>
  <c r="X48" i="78"/>
  <c r="Z48" i="78" s="1"/>
  <c r="X49" i="31"/>
  <c r="Y49" i="31"/>
  <c r="X48" i="84"/>
  <c r="Z48" i="84" s="1"/>
  <c r="Y48" i="84"/>
  <c r="X47" i="47"/>
  <c r="Y47" i="47"/>
  <c r="Z50" i="77"/>
  <c r="Y50" i="77"/>
  <c r="X50" i="77"/>
  <c r="AR47" i="36"/>
  <c r="Z46" i="35"/>
  <c r="AN50" i="48"/>
  <c r="AI50" i="48"/>
  <c r="Y50" i="25"/>
  <c r="X50" i="25"/>
  <c r="Z50" i="25" s="1"/>
  <c r="X48" i="32"/>
  <c r="Y48" i="32"/>
  <c r="Z47" i="94"/>
  <c r="AH48" i="80"/>
  <c r="AQ48" i="80" s="1"/>
  <c r="Z50" i="38"/>
  <c r="Z50" i="28"/>
  <c r="X48" i="41"/>
  <c r="Z48" i="41" s="1"/>
  <c r="Y48" i="41"/>
  <c r="AI49" i="30"/>
  <c r="AN49" i="30"/>
  <c r="W49" i="43"/>
  <c r="AG48" i="43"/>
  <c r="AP48" i="43" s="1"/>
  <c r="AF48" i="43"/>
  <c r="AO48" i="43" s="1"/>
  <c r="AE48" i="43"/>
  <c r="AI47" i="75"/>
  <c r="AN47" i="75"/>
  <c r="AI49" i="85"/>
  <c r="AN49" i="85"/>
  <c r="AN49" i="96"/>
  <c r="AI49" i="96"/>
  <c r="AH49" i="26"/>
  <c r="AQ49" i="26" s="1"/>
  <c r="AR49" i="38"/>
  <c r="AH48" i="92"/>
  <c r="AQ48" i="92" s="1"/>
  <c r="AI47" i="78"/>
  <c r="AN47" i="78"/>
  <c r="AI48" i="31"/>
  <c r="AN48" i="31"/>
  <c r="AI48" i="33"/>
  <c r="AN48" i="33"/>
  <c r="AN49" i="44"/>
  <c r="AI49" i="44"/>
  <c r="AN46" i="47"/>
  <c r="AI46" i="47"/>
  <c r="AI49" i="77"/>
  <c r="AN49" i="77"/>
  <c r="Z49" i="31" l="1"/>
  <c r="Z47" i="88"/>
  <c r="Z48" i="75"/>
  <c r="W50" i="26"/>
  <c r="AG49" i="31"/>
  <c r="AP49" i="31" s="1"/>
  <c r="AF49" i="31"/>
  <c r="AO49" i="31" s="1"/>
  <c r="AE49" i="31"/>
  <c r="W50" i="31"/>
  <c r="AG47" i="88"/>
  <c r="AP47" i="88" s="1"/>
  <c r="AF47" i="88"/>
  <c r="AO47" i="88" s="1"/>
  <c r="AE47" i="88"/>
  <c r="W48" i="88"/>
  <c r="W50" i="95"/>
  <c r="AG49" i="95"/>
  <c r="AP49" i="95" s="1"/>
  <c r="AF49" i="95"/>
  <c r="AO49" i="95" s="1"/>
  <c r="AE49" i="95"/>
  <c r="AG50" i="25"/>
  <c r="AP50" i="25" s="1"/>
  <c r="AF50" i="25"/>
  <c r="AO50" i="25" s="1"/>
  <c r="AE50" i="25"/>
  <c r="W51" i="25"/>
  <c r="AG48" i="75"/>
  <c r="AP48" i="75" s="1"/>
  <c r="AF48" i="75"/>
  <c r="AO48" i="75" s="1"/>
  <c r="AE48" i="75"/>
  <c r="W49" i="75"/>
  <c r="AR45" i="89"/>
  <c r="AR48" i="33"/>
  <c r="AH48" i="32"/>
  <c r="AQ48" i="32" s="1"/>
  <c r="AG50" i="77"/>
  <c r="AP50" i="77" s="1"/>
  <c r="AF50" i="77"/>
  <c r="AO50" i="77" s="1"/>
  <c r="AE50" i="77"/>
  <c r="W51" i="77"/>
  <c r="AG48" i="78"/>
  <c r="AP48" i="78" s="1"/>
  <c r="AF48" i="78"/>
  <c r="AO48" i="78" s="1"/>
  <c r="AE48" i="78"/>
  <c r="W49" i="78"/>
  <c r="AH49" i="83"/>
  <c r="AQ49" i="83" s="1"/>
  <c r="AR46" i="47"/>
  <c r="AH48" i="41"/>
  <c r="AQ48" i="41" s="1"/>
  <c r="Z48" i="32"/>
  <c r="W47" i="35"/>
  <c r="AG46" i="35"/>
  <c r="AP46" i="35" s="1"/>
  <c r="AF46" i="35"/>
  <c r="AO46" i="35" s="1"/>
  <c r="AE46" i="35"/>
  <c r="AR49" i="79"/>
  <c r="W51" i="42"/>
  <c r="AG50" i="42"/>
  <c r="AP50" i="42" s="1"/>
  <c r="AF50" i="42"/>
  <c r="AO50" i="42" s="1"/>
  <c r="AE50" i="42"/>
  <c r="AR49" i="40"/>
  <c r="AF50" i="85"/>
  <c r="AO50" i="85" s="1"/>
  <c r="AE50" i="85"/>
  <c r="W51" i="85"/>
  <c r="AG50" i="85"/>
  <c r="AP50" i="85" s="1"/>
  <c r="AN48" i="92"/>
  <c r="AI48" i="92"/>
  <c r="Y48" i="74"/>
  <c r="X48" i="74"/>
  <c r="AI49" i="37"/>
  <c r="AN49" i="37"/>
  <c r="Z50" i="86"/>
  <c r="Y50" i="86"/>
  <c r="X50" i="86"/>
  <c r="AH47" i="88"/>
  <c r="AQ47" i="88" s="1"/>
  <c r="W49" i="93"/>
  <c r="AG48" i="93"/>
  <c r="AP48" i="93" s="1"/>
  <c r="AF48" i="93"/>
  <c r="AO48" i="93" s="1"/>
  <c r="AE48" i="93"/>
  <c r="X49" i="36"/>
  <c r="Y49" i="36"/>
  <c r="AR48" i="31"/>
  <c r="AR49" i="85"/>
  <c r="AH50" i="44"/>
  <c r="AQ50" i="44" s="1"/>
  <c r="W50" i="73"/>
  <c r="AG49" i="73"/>
  <c r="AP49" i="73" s="1"/>
  <c r="AE49" i="73"/>
  <c r="AF49" i="73"/>
  <c r="AO49" i="73" s="1"/>
  <c r="AG49" i="76"/>
  <c r="AP49" i="76" s="1"/>
  <c r="AF49" i="76"/>
  <c r="AO49" i="76" s="1"/>
  <c r="W50" i="76"/>
  <c r="AE49" i="76"/>
  <c r="AG48" i="45"/>
  <c r="AP48" i="45" s="1"/>
  <c r="AF48" i="45"/>
  <c r="AO48" i="45" s="1"/>
  <c r="W49" i="45"/>
  <c r="AE48" i="45"/>
  <c r="AR47" i="84"/>
  <c r="Z50" i="44"/>
  <c r="AH50" i="96"/>
  <c r="AQ50" i="96" s="1"/>
  <c r="AH49" i="33"/>
  <c r="AQ49" i="33" s="1"/>
  <c r="AH46" i="89"/>
  <c r="AQ46" i="89" s="1"/>
  <c r="AI49" i="86"/>
  <c r="AN49" i="86"/>
  <c r="AH50" i="40"/>
  <c r="AQ50" i="40" s="1"/>
  <c r="AN48" i="82"/>
  <c r="AI48" i="82"/>
  <c r="X49" i="81"/>
  <c r="Y49" i="81"/>
  <c r="AI48" i="80"/>
  <c r="AN48" i="80"/>
  <c r="AE48" i="41"/>
  <c r="W49" i="41"/>
  <c r="AF48" i="41"/>
  <c r="AO48" i="41" s="1"/>
  <c r="AG48" i="41"/>
  <c r="AP48" i="41" s="1"/>
  <c r="AH50" i="25"/>
  <c r="AQ50" i="25" s="1"/>
  <c r="AH47" i="47"/>
  <c r="AQ47" i="47" s="1"/>
  <c r="AH50" i="30"/>
  <c r="AQ50" i="30" s="1"/>
  <c r="AF48" i="34"/>
  <c r="AO48" i="34" s="1"/>
  <c r="AG48" i="34"/>
  <c r="AP48" i="34" s="1"/>
  <c r="W49" i="34"/>
  <c r="AE48" i="34"/>
  <c r="AF51" i="48"/>
  <c r="AO51" i="48" s="1"/>
  <c r="AG51" i="48"/>
  <c r="AP51" i="48" s="1"/>
  <c r="AE51" i="48"/>
  <c r="W52" i="48"/>
  <c r="AR48" i="83"/>
  <c r="AI47" i="74"/>
  <c r="AN47" i="74"/>
  <c r="AE48" i="39"/>
  <c r="W49" i="39"/>
  <c r="AF48" i="39"/>
  <c r="AO48" i="39" s="1"/>
  <c r="AG48" i="39"/>
  <c r="AP48" i="39" s="1"/>
  <c r="AR47" i="32"/>
  <c r="AI48" i="29"/>
  <c r="AN48" i="29"/>
  <c r="AR49" i="44"/>
  <c r="X49" i="43"/>
  <c r="Y49" i="43"/>
  <c r="Z49" i="43" s="1"/>
  <c r="Z47" i="47"/>
  <c r="AR47" i="78"/>
  <c r="AR47" i="75"/>
  <c r="AF50" i="38"/>
  <c r="AO50" i="38" s="1"/>
  <c r="AE50" i="38"/>
  <c r="W51" i="38"/>
  <c r="AG50" i="38"/>
  <c r="AP50" i="38" s="1"/>
  <c r="AG47" i="94"/>
  <c r="AP47" i="94" s="1"/>
  <c r="W48" i="94"/>
  <c r="AE47" i="94"/>
  <c r="AF47" i="94"/>
  <c r="AO47" i="94" s="1"/>
  <c r="AH50" i="77"/>
  <c r="AQ50" i="77" s="1"/>
  <c r="AH48" i="78"/>
  <c r="AQ48" i="78" s="1"/>
  <c r="Z50" i="30"/>
  <c r="AR46" i="88"/>
  <c r="AH50" i="91"/>
  <c r="AQ50" i="91" s="1"/>
  <c r="Y47" i="46"/>
  <c r="X47" i="46"/>
  <c r="Z49" i="33"/>
  <c r="X49" i="92"/>
  <c r="Y49" i="92"/>
  <c r="AR47" i="41"/>
  <c r="AN46" i="27"/>
  <c r="AI46" i="27"/>
  <c r="Z50" i="40"/>
  <c r="Y49" i="82"/>
  <c r="X49" i="82"/>
  <c r="AI49" i="87"/>
  <c r="AN49" i="87"/>
  <c r="AI48" i="36"/>
  <c r="AN48" i="36"/>
  <c r="W50" i="83"/>
  <c r="AE49" i="83"/>
  <c r="AF49" i="83"/>
  <c r="AO49" i="83" s="1"/>
  <c r="AG49" i="83"/>
  <c r="AP49" i="83" s="1"/>
  <c r="AN47" i="90"/>
  <c r="AI47" i="90"/>
  <c r="Y50" i="87"/>
  <c r="X50" i="87"/>
  <c r="Z50" i="87" s="1"/>
  <c r="AE50" i="28"/>
  <c r="AF50" i="28"/>
  <c r="AO50" i="28" s="1"/>
  <c r="W51" i="28"/>
  <c r="AG50" i="28"/>
  <c r="AP50" i="28" s="1"/>
  <c r="AR49" i="96"/>
  <c r="AI48" i="43"/>
  <c r="AN48" i="43"/>
  <c r="AR49" i="30"/>
  <c r="AR50" i="48"/>
  <c r="AH48" i="84"/>
  <c r="AQ48" i="84" s="1"/>
  <c r="AH48" i="75"/>
  <c r="AQ48" i="75" s="1"/>
  <c r="AR47" i="93"/>
  <c r="AR48" i="95"/>
  <c r="Z50" i="96"/>
  <c r="AR47" i="45"/>
  <c r="AI46" i="46"/>
  <c r="AN46" i="46"/>
  <c r="AR47" i="39"/>
  <c r="AH50" i="79"/>
  <c r="AQ50" i="79" s="1"/>
  <c r="Z46" i="89"/>
  <c r="X47" i="27"/>
  <c r="Z47" i="27" s="1"/>
  <c r="Y47" i="27"/>
  <c r="Y50" i="37"/>
  <c r="X50" i="37"/>
  <c r="AH49" i="95"/>
  <c r="AQ49" i="95" s="1"/>
  <c r="Z50" i="26"/>
  <c r="X50" i="26"/>
  <c r="Y50" i="26"/>
  <c r="X49" i="29"/>
  <c r="Y49" i="29"/>
  <c r="AH49" i="31"/>
  <c r="AQ49" i="31" s="1"/>
  <c r="AR49" i="77"/>
  <c r="AF48" i="84"/>
  <c r="AO48" i="84" s="1"/>
  <c r="AE48" i="84"/>
  <c r="W49" i="84"/>
  <c r="AG48" i="84"/>
  <c r="AP48" i="84" s="1"/>
  <c r="AF50" i="91"/>
  <c r="AO50" i="91" s="1"/>
  <c r="AE50" i="91"/>
  <c r="AG50" i="91"/>
  <c r="AP50" i="91" s="1"/>
  <c r="W51" i="91"/>
  <c r="AH51" i="48"/>
  <c r="AQ51" i="48" s="1"/>
  <c r="AH50" i="85"/>
  <c r="AQ50" i="85" s="1"/>
  <c r="AH48" i="45"/>
  <c r="AQ48" i="45" s="1"/>
  <c r="AE50" i="79"/>
  <c r="W51" i="79"/>
  <c r="AG50" i="79"/>
  <c r="AP50" i="79" s="1"/>
  <c r="AF50" i="79"/>
  <c r="AO50" i="79" s="1"/>
  <c r="AR49" i="91"/>
  <c r="AH48" i="39"/>
  <c r="AQ48" i="39" s="1"/>
  <c r="AR49" i="25"/>
  <c r="AH48" i="93"/>
  <c r="AQ48" i="93" s="1"/>
  <c r="AI49" i="26"/>
  <c r="AN49" i="26"/>
  <c r="X48" i="90"/>
  <c r="Z48" i="90" s="1"/>
  <c r="Y48" i="90"/>
  <c r="AI48" i="81"/>
  <c r="AN48" i="81"/>
  <c r="X49" i="80"/>
  <c r="Y49" i="80"/>
  <c r="Z49" i="80" s="1"/>
  <c r="AF48" i="90" l="1"/>
  <c r="AO48" i="90" s="1"/>
  <c r="AG48" i="90"/>
  <c r="AP48" i="90" s="1"/>
  <c r="W49" i="90"/>
  <c r="AE48" i="90"/>
  <c r="AE49" i="80"/>
  <c r="W50" i="80"/>
  <c r="AF49" i="80"/>
  <c r="AO49" i="80" s="1"/>
  <c r="AG49" i="80"/>
  <c r="AP49" i="80" s="1"/>
  <c r="W48" i="27"/>
  <c r="AE47" i="27"/>
  <c r="AG47" i="27"/>
  <c r="AP47" i="27" s="1"/>
  <c r="AF47" i="27"/>
  <c r="AO47" i="27" s="1"/>
  <c r="AE49" i="43"/>
  <c r="AG49" i="43"/>
  <c r="AP49" i="43" s="1"/>
  <c r="W50" i="43"/>
  <c r="AF49" i="43"/>
  <c r="AO49" i="43" s="1"/>
  <c r="AG50" i="26"/>
  <c r="AP50" i="26" s="1"/>
  <c r="AF50" i="26"/>
  <c r="AO50" i="26" s="1"/>
  <c r="AE50" i="26"/>
  <c r="W51" i="26"/>
  <c r="AH50" i="37"/>
  <c r="AQ50" i="37" s="1"/>
  <c r="W51" i="96"/>
  <c r="AG50" i="96"/>
  <c r="AP50" i="96" s="1"/>
  <c r="AE50" i="96"/>
  <c r="AF50" i="96"/>
  <c r="AO50" i="96" s="1"/>
  <c r="AH49" i="82"/>
  <c r="AQ49" i="82" s="1"/>
  <c r="AH47" i="46"/>
  <c r="AQ47" i="46" s="1"/>
  <c r="AN50" i="91"/>
  <c r="AI50" i="91"/>
  <c r="AH50" i="26"/>
  <c r="AQ50" i="26" s="1"/>
  <c r="AI49" i="83"/>
  <c r="AN49" i="83"/>
  <c r="AR49" i="87"/>
  <c r="AF49" i="33"/>
  <c r="AO49" i="33" s="1"/>
  <c r="AG49" i="33"/>
  <c r="AP49" i="33" s="1"/>
  <c r="W50" i="33"/>
  <c r="AE49" i="33"/>
  <c r="AN47" i="94"/>
  <c r="AI47" i="94"/>
  <c r="AI50" i="38"/>
  <c r="AN50" i="38"/>
  <c r="AG47" i="47"/>
  <c r="AP47" i="47" s="1"/>
  <c r="AF47" i="47"/>
  <c r="AO47" i="47" s="1"/>
  <c r="W48" i="47"/>
  <c r="AE47" i="47"/>
  <c r="AN48" i="34"/>
  <c r="AI48" i="34"/>
  <c r="AI48" i="41"/>
  <c r="AN48" i="41"/>
  <c r="AR48" i="82"/>
  <c r="W51" i="44"/>
  <c r="AF50" i="44"/>
  <c r="AO50" i="44" s="1"/>
  <c r="AE50" i="44"/>
  <c r="AG50" i="44"/>
  <c r="AP50" i="44" s="1"/>
  <c r="AI48" i="93"/>
  <c r="AN48" i="93"/>
  <c r="AE50" i="86"/>
  <c r="W51" i="86"/>
  <c r="AF50" i="86"/>
  <c r="AO50" i="86" s="1"/>
  <c r="AG50" i="86"/>
  <c r="AP50" i="86" s="1"/>
  <c r="AR48" i="92"/>
  <c r="AN48" i="78"/>
  <c r="AI48" i="78"/>
  <c r="AN50" i="25"/>
  <c r="AI50" i="25"/>
  <c r="AE50" i="87"/>
  <c r="W51" i="87"/>
  <c r="AF50" i="87"/>
  <c r="AO50" i="87" s="1"/>
  <c r="AG50" i="87"/>
  <c r="AP50" i="87" s="1"/>
  <c r="X48" i="94"/>
  <c r="Y48" i="94"/>
  <c r="X49" i="39"/>
  <c r="Y49" i="39"/>
  <c r="Y51" i="42"/>
  <c r="X51" i="42"/>
  <c r="AN48" i="75"/>
  <c r="AI48" i="75"/>
  <c r="X50" i="95"/>
  <c r="Y50" i="95"/>
  <c r="AH49" i="80"/>
  <c r="AQ49" i="80" s="1"/>
  <c r="Y51" i="28"/>
  <c r="X51" i="28"/>
  <c r="Z51" i="28" s="1"/>
  <c r="AR47" i="90"/>
  <c r="X50" i="83"/>
  <c r="Z50" i="83" s="1"/>
  <c r="Y50" i="83"/>
  <c r="AH49" i="43"/>
  <c r="AQ49" i="43" s="1"/>
  <c r="AI48" i="39"/>
  <c r="AN48" i="39"/>
  <c r="AI51" i="48"/>
  <c r="AN51" i="48"/>
  <c r="X49" i="34"/>
  <c r="Z49" i="34" s="1"/>
  <c r="Y49" i="34"/>
  <c r="AR48" i="80"/>
  <c r="AR49" i="86"/>
  <c r="AN49" i="76"/>
  <c r="AI49" i="76"/>
  <c r="AI49" i="73"/>
  <c r="AN49" i="73"/>
  <c r="AR49" i="37"/>
  <c r="Z47" i="35"/>
  <c r="X47" i="35"/>
  <c r="Y47" i="35"/>
  <c r="Y48" i="88"/>
  <c r="X48" i="88"/>
  <c r="X50" i="31"/>
  <c r="Z50" i="31" s="1"/>
  <c r="Y50" i="31"/>
  <c r="AH48" i="74"/>
  <c r="AQ48" i="74" s="1"/>
  <c r="AI50" i="42"/>
  <c r="AN50" i="42"/>
  <c r="AG48" i="32"/>
  <c r="AP48" i="32" s="1"/>
  <c r="AF48" i="32"/>
  <c r="AO48" i="32" s="1"/>
  <c r="AE48" i="32"/>
  <c r="W49" i="32"/>
  <c r="AI49" i="95"/>
  <c r="AN49" i="95"/>
  <c r="AN49" i="31"/>
  <c r="AI49" i="31"/>
  <c r="AR48" i="29"/>
  <c r="Y52" i="48"/>
  <c r="X52" i="48"/>
  <c r="Y51" i="91"/>
  <c r="X51" i="91"/>
  <c r="Z51" i="91" s="1"/>
  <c r="AH49" i="29"/>
  <c r="AQ49" i="29" s="1"/>
  <c r="Z50" i="37"/>
  <c r="AR48" i="43"/>
  <c r="Z49" i="82"/>
  <c r="Z47" i="46"/>
  <c r="AR49" i="26"/>
  <c r="Y51" i="79"/>
  <c r="X51" i="79"/>
  <c r="X49" i="84"/>
  <c r="Z49" i="84" s="1"/>
  <c r="Y49" i="84"/>
  <c r="Z49" i="29"/>
  <c r="AR46" i="46"/>
  <c r="AI50" i="28"/>
  <c r="AN50" i="28"/>
  <c r="AR48" i="36"/>
  <c r="AF50" i="40"/>
  <c r="AO50" i="40" s="1"/>
  <c r="AE50" i="40"/>
  <c r="W51" i="40"/>
  <c r="AG50" i="40"/>
  <c r="AP50" i="40" s="1"/>
  <c r="AH49" i="92"/>
  <c r="AQ49" i="92" s="1"/>
  <c r="AR47" i="74"/>
  <c r="AH49" i="81"/>
  <c r="AQ49" i="81" s="1"/>
  <c r="AN48" i="45"/>
  <c r="AI48" i="45"/>
  <c r="Y50" i="76"/>
  <c r="X50" i="76"/>
  <c r="AH49" i="36"/>
  <c r="AQ49" i="36" s="1"/>
  <c r="Y49" i="93"/>
  <c r="Z49" i="93" s="1"/>
  <c r="X49" i="93"/>
  <c r="AH50" i="86"/>
  <c r="AQ50" i="86" s="1"/>
  <c r="Y51" i="85"/>
  <c r="X51" i="85"/>
  <c r="AI46" i="35"/>
  <c r="AN46" i="35"/>
  <c r="Y51" i="77"/>
  <c r="X51" i="77"/>
  <c r="AN47" i="88"/>
  <c r="AI47" i="88"/>
  <c r="AH48" i="90"/>
  <c r="AQ48" i="90" s="1"/>
  <c r="AF46" i="89"/>
  <c r="AO46" i="89" s="1"/>
  <c r="AE46" i="89"/>
  <c r="AG46" i="89"/>
  <c r="AP46" i="89" s="1"/>
  <c r="W47" i="89"/>
  <c r="AR48" i="81"/>
  <c r="AI50" i="79"/>
  <c r="AN50" i="79"/>
  <c r="AN48" i="84"/>
  <c r="AI48" i="84"/>
  <c r="AH47" i="27"/>
  <c r="AQ47" i="27" s="1"/>
  <c r="AH50" i="87"/>
  <c r="AQ50" i="87" s="1"/>
  <c r="AR46" i="27"/>
  <c r="Z49" i="92"/>
  <c r="AG50" i="30"/>
  <c r="AP50" i="30" s="1"/>
  <c r="AF50" i="30"/>
  <c r="AO50" i="30" s="1"/>
  <c r="AE50" i="30"/>
  <c r="W51" i="30"/>
  <c r="X51" i="38"/>
  <c r="Y51" i="38"/>
  <c r="X49" i="41"/>
  <c r="Y49" i="41"/>
  <c r="Z49" i="81"/>
  <c r="Y49" i="45"/>
  <c r="X49" i="45"/>
  <c r="Z49" i="45" s="1"/>
  <c r="Y50" i="73"/>
  <c r="X50" i="73"/>
  <c r="Z50" i="73" s="1"/>
  <c r="Z49" i="36"/>
  <c r="Z48" i="74"/>
  <c r="AI50" i="85"/>
  <c r="AN50" i="85"/>
  <c r="Y49" i="78"/>
  <c r="X49" i="78"/>
  <c r="AN50" i="77"/>
  <c r="AI50" i="77"/>
  <c r="Y49" i="75"/>
  <c r="X49" i="75"/>
  <c r="Y51" i="25"/>
  <c r="X51" i="25"/>
  <c r="Z51" i="25" s="1"/>
  <c r="Z51" i="38" l="1"/>
  <c r="Z50" i="76"/>
  <c r="Z50" i="95"/>
  <c r="AG50" i="95" s="1"/>
  <c r="AP50" i="95" s="1"/>
  <c r="AF49" i="34"/>
  <c r="AO49" i="34" s="1"/>
  <c r="W50" i="34"/>
  <c r="AG49" i="34"/>
  <c r="AP49" i="34" s="1"/>
  <c r="AE49" i="34"/>
  <c r="AG51" i="38"/>
  <c r="AP51" i="38" s="1"/>
  <c r="AE51" i="38"/>
  <c r="W52" i="38"/>
  <c r="AF51" i="38"/>
  <c r="AO51" i="38" s="1"/>
  <c r="W51" i="76"/>
  <c r="AG50" i="76"/>
  <c r="AP50" i="76" s="1"/>
  <c r="AF50" i="76"/>
  <c r="AO50" i="76" s="1"/>
  <c r="AE50" i="76"/>
  <c r="AE50" i="95"/>
  <c r="W51" i="95"/>
  <c r="AF50" i="95"/>
  <c r="AO50" i="95" s="1"/>
  <c r="AG48" i="74"/>
  <c r="AP48" i="74" s="1"/>
  <c r="AF48" i="74"/>
  <c r="AO48" i="74" s="1"/>
  <c r="AE48" i="74"/>
  <c r="W49" i="74"/>
  <c r="AR50" i="79"/>
  <c r="AN46" i="89"/>
  <c r="AI46" i="89"/>
  <c r="AE49" i="93"/>
  <c r="W50" i="93"/>
  <c r="AG49" i="93"/>
  <c r="AP49" i="93" s="1"/>
  <c r="AF49" i="93"/>
  <c r="AO49" i="93" s="1"/>
  <c r="AH50" i="76"/>
  <c r="AQ50" i="76" s="1"/>
  <c r="AH49" i="84"/>
  <c r="AQ49" i="84" s="1"/>
  <c r="X49" i="32"/>
  <c r="Y49" i="32"/>
  <c r="Z49" i="32" s="1"/>
  <c r="AH50" i="31"/>
  <c r="AQ50" i="31" s="1"/>
  <c r="AH47" i="35"/>
  <c r="AQ47" i="35" s="1"/>
  <c r="AR49" i="76"/>
  <c r="AR48" i="39"/>
  <c r="AH51" i="42"/>
  <c r="AQ51" i="42" s="1"/>
  <c r="Y51" i="87"/>
  <c r="X51" i="87"/>
  <c r="AI50" i="86"/>
  <c r="AN50" i="86"/>
  <c r="AR48" i="34"/>
  <c r="X50" i="33"/>
  <c r="Y50" i="33"/>
  <c r="X51" i="26"/>
  <c r="Z51" i="26" s="1"/>
  <c r="Y51" i="26"/>
  <c r="AI49" i="80"/>
  <c r="AN49" i="80"/>
  <c r="W52" i="25"/>
  <c r="AG51" i="25"/>
  <c r="AP51" i="25" s="1"/>
  <c r="AF51" i="25"/>
  <c r="AO51" i="25" s="1"/>
  <c r="AE51" i="25"/>
  <c r="AF49" i="36"/>
  <c r="AO49" i="36" s="1"/>
  <c r="AE49" i="36"/>
  <c r="W50" i="36"/>
  <c r="AG49" i="36"/>
  <c r="AP49" i="36" s="1"/>
  <c r="AR47" i="88"/>
  <c r="AR46" i="35"/>
  <c r="Y51" i="40"/>
  <c r="X51" i="40"/>
  <c r="Z51" i="40" s="1"/>
  <c r="AR50" i="28"/>
  <c r="AG49" i="84"/>
  <c r="AP49" i="84" s="1"/>
  <c r="AF49" i="84"/>
  <c r="AO49" i="84" s="1"/>
  <c r="W50" i="84"/>
  <c r="AE49" i="84"/>
  <c r="AG47" i="46"/>
  <c r="AP47" i="46" s="1"/>
  <c r="AF47" i="46"/>
  <c r="AO47" i="46" s="1"/>
  <c r="AE47" i="46"/>
  <c r="W48" i="46"/>
  <c r="AG51" i="91"/>
  <c r="AP51" i="91" s="1"/>
  <c r="AF51" i="91"/>
  <c r="AO51" i="91" s="1"/>
  <c r="W52" i="91"/>
  <c r="AE51" i="91"/>
  <c r="AN48" i="32"/>
  <c r="AI48" i="32"/>
  <c r="AE50" i="83"/>
  <c r="AG50" i="83"/>
  <c r="AP50" i="83" s="1"/>
  <c r="AF50" i="83"/>
  <c r="AO50" i="83" s="1"/>
  <c r="W51" i="83"/>
  <c r="AH48" i="94"/>
  <c r="AQ48" i="94" s="1"/>
  <c r="AI50" i="87"/>
  <c r="AN50" i="87"/>
  <c r="X51" i="44"/>
  <c r="Y51" i="44"/>
  <c r="AR49" i="83"/>
  <c r="AR50" i="91"/>
  <c r="AN50" i="26"/>
  <c r="AI50" i="26"/>
  <c r="AH49" i="75"/>
  <c r="AQ49" i="75" s="1"/>
  <c r="AH50" i="73"/>
  <c r="AQ50" i="73" s="1"/>
  <c r="AE49" i="81"/>
  <c r="AG49" i="81"/>
  <c r="AP49" i="81" s="1"/>
  <c r="AF49" i="81"/>
  <c r="AO49" i="81" s="1"/>
  <c r="W50" i="81"/>
  <c r="AF49" i="92"/>
  <c r="AO49" i="92" s="1"/>
  <c r="W50" i="92"/>
  <c r="AE49" i="92"/>
  <c r="AG49" i="92"/>
  <c r="AP49" i="92" s="1"/>
  <c r="AH51" i="85"/>
  <c r="AQ51" i="85" s="1"/>
  <c r="AI50" i="40"/>
  <c r="AN50" i="40"/>
  <c r="AH51" i="79"/>
  <c r="AQ51" i="79" s="1"/>
  <c r="W50" i="82"/>
  <c r="AG49" i="82"/>
  <c r="AP49" i="82" s="1"/>
  <c r="AF49" i="82"/>
  <c r="AO49" i="82" s="1"/>
  <c r="AE49" i="82"/>
  <c r="AH52" i="48"/>
  <c r="AQ52" i="48" s="1"/>
  <c r="AH48" i="88"/>
  <c r="AQ48" i="88" s="1"/>
  <c r="AH50" i="83"/>
  <c r="AQ50" i="83" s="1"/>
  <c r="AH50" i="95"/>
  <c r="AQ50" i="95" s="1"/>
  <c r="Z51" i="42"/>
  <c r="Z48" i="94"/>
  <c r="AR50" i="25"/>
  <c r="AR48" i="93"/>
  <c r="AN47" i="47"/>
  <c r="AI47" i="47"/>
  <c r="AR50" i="38"/>
  <c r="AI50" i="96"/>
  <c r="AN50" i="96"/>
  <c r="AI49" i="43"/>
  <c r="AN49" i="43"/>
  <c r="AN48" i="90"/>
  <c r="AI48" i="90"/>
  <c r="AH51" i="77"/>
  <c r="AQ51" i="77" s="1"/>
  <c r="AR48" i="45"/>
  <c r="AR47" i="94"/>
  <c r="X49" i="90"/>
  <c r="Z49" i="90" s="1"/>
  <c r="Y49" i="90"/>
  <c r="AH49" i="78"/>
  <c r="AQ49" i="78" s="1"/>
  <c r="W50" i="45"/>
  <c r="AG49" i="45"/>
  <c r="AP49" i="45" s="1"/>
  <c r="AE49" i="45"/>
  <c r="AF49" i="45"/>
  <c r="AO49" i="45" s="1"/>
  <c r="AH51" i="38"/>
  <c r="AQ51" i="38" s="1"/>
  <c r="AR49" i="31"/>
  <c r="W51" i="31"/>
  <c r="AG50" i="31"/>
  <c r="AP50" i="31" s="1"/>
  <c r="AF50" i="31"/>
  <c r="AO50" i="31" s="1"/>
  <c r="AE50" i="31"/>
  <c r="AE47" i="35"/>
  <c r="W48" i="35"/>
  <c r="AF47" i="35"/>
  <c r="AO47" i="35" s="1"/>
  <c r="AG47" i="35"/>
  <c r="AP47" i="35" s="1"/>
  <c r="AH49" i="34"/>
  <c r="AQ49" i="34" s="1"/>
  <c r="AG51" i="28"/>
  <c r="AP51" i="28" s="1"/>
  <c r="AF51" i="28"/>
  <c r="AO51" i="28" s="1"/>
  <c r="W52" i="28"/>
  <c r="AE51" i="28"/>
  <c r="AF50" i="73"/>
  <c r="AO50" i="73" s="1"/>
  <c r="AE50" i="73"/>
  <c r="W51" i="73"/>
  <c r="AG50" i="73"/>
  <c r="AP50" i="73" s="1"/>
  <c r="AR48" i="84"/>
  <c r="Z49" i="75"/>
  <c r="AH49" i="41"/>
  <c r="AQ49" i="41" s="1"/>
  <c r="X51" i="30"/>
  <c r="Y51" i="30"/>
  <c r="X47" i="89"/>
  <c r="Y47" i="89"/>
  <c r="Z47" i="89" s="1"/>
  <c r="Z51" i="85"/>
  <c r="AH49" i="93"/>
  <c r="AQ49" i="93" s="1"/>
  <c r="AF49" i="29"/>
  <c r="AO49" i="29" s="1"/>
  <c r="AE49" i="29"/>
  <c r="W50" i="29"/>
  <c r="AG49" i="29"/>
  <c r="AP49" i="29" s="1"/>
  <c r="Z51" i="79"/>
  <c r="Z52" i="48"/>
  <c r="AR49" i="95"/>
  <c r="Z48" i="88"/>
  <c r="AR51" i="48"/>
  <c r="AR48" i="75"/>
  <c r="AH49" i="39"/>
  <c r="AQ49" i="39" s="1"/>
  <c r="AR48" i="78"/>
  <c r="AI50" i="44"/>
  <c r="AN50" i="44"/>
  <c r="X48" i="47"/>
  <c r="Y48" i="47"/>
  <c r="Z48" i="47" s="1"/>
  <c r="Y48" i="27"/>
  <c r="X48" i="27"/>
  <c r="Z49" i="78"/>
  <c r="AH51" i="25"/>
  <c r="AQ51" i="25" s="1"/>
  <c r="AR50" i="77"/>
  <c r="AR50" i="85"/>
  <c r="AH49" i="45"/>
  <c r="AQ49" i="45" s="1"/>
  <c r="Z49" i="41"/>
  <c r="AN50" i="30"/>
  <c r="AI50" i="30"/>
  <c r="Z51" i="77"/>
  <c r="AE50" i="37"/>
  <c r="W51" i="37"/>
  <c r="AF50" i="37"/>
  <c r="AO50" i="37" s="1"/>
  <c r="AG50" i="37"/>
  <c r="AP50" i="37" s="1"/>
  <c r="AH51" i="91"/>
  <c r="AQ51" i="91" s="1"/>
  <c r="AR50" i="42"/>
  <c r="AR49" i="73"/>
  <c r="AH51" i="28"/>
  <c r="AQ51" i="28" s="1"/>
  <c r="Z49" i="39"/>
  <c r="X51" i="86"/>
  <c r="Y51" i="86"/>
  <c r="AR48" i="41"/>
  <c r="AI49" i="33"/>
  <c r="AN49" i="33"/>
  <c r="X51" i="96"/>
  <c r="Z51" i="96" s="1"/>
  <c r="Y51" i="96"/>
  <c r="X50" i="43"/>
  <c r="Y50" i="43"/>
  <c r="AI47" i="27"/>
  <c r="AN47" i="27"/>
  <c r="X50" i="80"/>
  <c r="Y50" i="80"/>
  <c r="Z51" i="30" l="1"/>
  <c r="Z48" i="27"/>
  <c r="Z50" i="80"/>
  <c r="AG50" i="80" s="1"/>
  <c r="AP50" i="80" s="1"/>
  <c r="W49" i="47"/>
  <c r="AG48" i="47"/>
  <c r="AP48" i="47" s="1"/>
  <c r="AF48" i="47"/>
  <c r="AO48" i="47" s="1"/>
  <c r="AE48" i="47"/>
  <c r="AF50" i="80"/>
  <c r="AO50" i="80" s="1"/>
  <c r="AE50" i="80"/>
  <c r="W51" i="80"/>
  <c r="W52" i="30"/>
  <c r="AG51" i="30"/>
  <c r="AP51" i="30" s="1"/>
  <c r="AF51" i="30"/>
  <c r="AO51" i="30" s="1"/>
  <c r="AE51" i="30"/>
  <c r="AE48" i="27"/>
  <c r="AG48" i="27"/>
  <c r="AP48" i="27" s="1"/>
  <c r="AF48" i="27"/>
  <c r="AO48" i="27" s="1"/>
  <c r="W49" i="27"/>
  <c r="W50" i="32"/>
  <c r="AG49" i="32"/>
  <c r="AP49" i="32" s="1"/>
  <c r="AF49" i="32"/>
  <c r="AO49" i="32" s="1"/>
  <c r="AE49" i="32"/>
  <c r="AR47" i="47"/>
  <c r="W49" i="94"/>
  <c r="AG48" i="94"/>
  <c r="AP48" i="94" s="1"/>
  <c r="AF48" i="94"/>
  <c r="AO48" i="94" s="1"/>
  <c r="AE48" i="94"/>
  <c r="Y50" i="92"/>
  <c r="X50" i="92"/>
  <c r="AR47" i="27"/>
  <c r="AF51" i="96"/>
  <c r="AO51" i="96" s="1"/>
  <c r="AE51" i="96"/>
  <c r="W52" i="96"/>
  <c r="AG51" i="96"/>
  <c r="AP51" i="96" s="1"/>
  <c r="AH51" i="86"/>
  <c r="AQ51" i="86" s="1"/>
  <c r="Z51" i="86"/>
  <c r="AG49" i="41"/>
  <c r="AP49" i="41" s="1"/>
  <c r="AF49" i="41"/>
  <c r="AO49" i="41" s="1"/>
  <c r="AE49" i="41"/>
  <c r="W50" i="41"/>
  <c r="Z50" i="29"/>
  <c r="Y50" i="29"/>
  <c r="X50" i="29"/>
  <c r="AI47" i="35"/>
  <c r="AN47" i="35"/>
  <c r="AH49" i="90"/>
  <c r="AQ49" i="90" s="1"/>
  <c r="AN49" i="92"/>
  <c r="AI49" i="92"/>
  <c r="AR50" i="26"/>
  <c r="AN51" i="91"/>
  <c r="AI51" i="91"/>
  <c r="AN47" i="46"/>
  <c r="AI47" i="46"/>
  <c r="AG51" i="40"/>
  <c r="AP51" i="40" s="1"/>
  <c r="AF51" i="40"/>
  <c r="AO51" i="40" s="1"/>
  <c r="AE51" i="40"/>
  <c r="W52" i="40"/>
  <c r="AH51" i="26"/>
  <c r="AQ51" i="26" s="1"/>
  <c r="AI49" i="93"/>
  <c r="AN49" i="93"/>
  <c r="Y49" i="74"/>
  <c r="X49" i="74"/>
  <c r="Z49" i="74" s="1"/>
  <c r="AH50" i="43"/>
  <c r="AQ50" i="43" s="1"/>
  <c r="AR49" i="33"/>
  <c r="AG49" i="39"/>
  <c r="AP49" i="39" s="1"/>
  <c r="AE49" i="39"/>
  <c r="AF49" i="39"/>
  <c r="AO49" i="39" s="1"/>
  <c r="W50" i="39"/>
  <c r="Y51" i="37"/>
  <c r="X51" i="37"/>
  <c r="Z51" i="37" s="1"/>
  <c r="AI49" i="29"/>
  <c r="AN49" i="29"/>
  <c r="AH51" i="44"/>
  <c r="AQ51" i="44" s="1"/>
  <c r="AN48" i="74"/>
  <c r="AI48" i="74"/>
  <c r="AI49" i="34"/>
  <c r="AN49" i="34"/>
  <c r="AH50" i="80"/>
  <c r="AQ50" i="80" s="1"/>
  <c r="Z50" i="43"/>
  <c r="AI50" i="37"/>
  <c r="AN50" i="37"/>
  <c r="AH48" i="47"/>
  <c r="AQ48" i="47" s="1"/>
  <c r="W53" i="48"/>
  <c r="AF52" i="48"/>
  <c r="AO52" i="48" s="1"/>
  <c r="AE52" i="48"/>
  <c r="AG52" i="48"/>
  <c r="AP52" i="48" s="1"/>
  <c r="AG51" i="85"/>
  <c r="AP51" i="85" s="1"/>
  <c r="AF51" i="85"/>
  <c r="AO51" i="85" s="1"/>
  <c r="AE51" i="85"/>
  <c r="W52" i="85"/>
  <c r="W50" i="75"/>
  <c r="AG49" i="75"/>
  <c r="AP49" i="75" s="1"/>
  <c r="AF49" i="75"/>
  <c r="AO49" i="75" s="1"/>
  <c r="AE49" i="75"/>
  <c r="AI50" i="73"/>
  <c r="AN50" i="73"/>
  <c r="AI49" i="45"/>
  <c r="AN49" i="45"/>
  <c r="AR49" i="43"/>
  <c r="AE51" i="42"/>
  <c r="W52" i="42"/>
  <c r="AF51" i="42"/>
  <c r="AO51" i="42" s="1"/>
  <c r="AG51" i="42"/>
  <c r="AP51" i="42" s="1"/>
  <c r="Z51" i="44"/>
  <c r="AN50" i="83"/>
  <c r="AI50" i="83"/>
  <c r="AI49" i="36"/>
  <c r="AN49" i="36"/>
  <c r="Y52" i="25"/>
  <c r="X52" i="25"/>
  <c r="AR50" i="86"/>
  <c r="AH49" i="32"/>
  <c r="AQ49" i="32" s="1"/>
  <c r="AI50" i="95"/>
  <c r="AN50" i="95"/>
  <c r="W52" i="77"/>
  <c r="AG51" i="77"/>
  <c r="AP51" i="77" s="1"/>
  <c r="AF51" i="77"/>
  <c r="AO51" i="77" s="1"/>
  <c r="AE51" i="77"/>
  <c r="W50" i="78"/>
  <c r="AG49" i="78"/>
  <c r="AP49" i="78" s="1"/>
  <c r="AE49" i="78"/>
  <c r="AF49" i="78"/>
  <c r="AO49" i="78" s="1"/>
  <c r="AG51" i="79"/>
  <c r="AP51" i="79" s="1"/>
  <c r="AF51" i="79"/>
  <c r="AO51" i="79" s="1"/>
  <c r="AE51" i="79"/>
  <c r="W52" i="79"/>
  <c r="Y50" i="82"/>
  <c r="X50" i="82"/>
  <c r="X50" i="81"/>
  <c r="Y50" i="81"/>
  <c r="AR48" i="32"/>
  <c r="AN49" i="84"/>
  <c r="AI49" i="84"/>
  <c r="AH50" i="33"/>
  <c r="AQ50" i="33" s="1"/>
  <c r="AH51" i="87"/>
  <c r="AQ51" i="87" s="1"/>
  <c r="AI50" i="76"/>
  <c r="AN50" i="76"/>
  <c r="Y51" i="73"/>
  <c r="X51" i="73"/>
  <c r="W50" i="90"/>
  <c r="AG49" i="90"/>
  <c r="AP49" i="90" s="1"/>
  <c r="AF49" i="90"/>
  <c r="AO49" i="90" s="1"/>
  <c r="AE49" i="90"/>
  <c r="AN49" i="81"/>
  <c r="AI49" i="81"/>
  <c r="X52" i="91"/>
  <c r="Z52" i="91" s="1"/>
  <c r="Y52" i="91"/>
  <c r="X50" i="36"/>
  <c r="Y50" i="36"/>
  <c r="Z50" i="36" s="1"/>
  <c r="W52" i="26"/>
  <c r="AG51" i="26"/>
  <c r="AP51" i="26" s="1"/>
  <c r="AF51" i="26"/>
  <c r="AO51" i="26" s="1"/>
  <c r="AE51" i="26"/>
  <c r="AR46" i="89"/>
  <c r="Y51" i="95"/>
  <c r="X51" i="95"/>
  <c r="Y51" i="76"/>
  <c r="X51" i="76"/>
  <c r="AH51" i="96"/>
  <c r="AQ51" i="96" s="1"/>
  <c r="AR50" i="30"/>
  <c r="AH48" i="27"/>
  <c r="AQ48" i="27" s="1"/>
  <c r="AH47" i="89"/>
  <c r="AQ47" i="89" s="1"/>
  <c r="AN51" i="28"/>
  <c r="AI51" i="28"/>
  <c r="AR50" i="96"/>
  <c r="AR50" i="40"/>
  <c r="AR50" i="87"/>
  <c r="Y51" i="83"/>
  <c r="X51" i="83"/>
  <c r="X50" i="84"/>
  <c r="Z50" i="84" s="1"/>
  <c r="Y50" i="84"/>
  <c r="AH51" i="40"/>
  <c r="AQ51" i="40" s="1"/>
  <c r="AI51" i="25"/>
  <c r="AN51" i="25"/>
  <c r="AR49" i="80"/>
  <c r="Z50" i="33"/>
  <c r="X52" i="38"/>
  <c r="Z52" i="38" s="1"/>
  <c r="Y52" i="38"/>
  <c r="X50" i="34"/>
  <c r="Y50" i="34"/>
  <c r="Z50" i="34" s="1"/>
  <c r="AH51" i="30"/>
  <c r="AQ51" i="30" s="1"/>
  <c r="AI50" i="31"/>
  <c r="AN50" i="31"/>
  <c r="AR50" i="44"/>
  <c r="W49" i="88"/>
  <c r="AG48" i="88"/>
  <c r="AP48" i="88" s="1"/>
  <c r="AF48" i="88"/>
  <c r="AO48" i="88" s="1"/>
  <c r="AE48" i="88"/>
  <c r="AG47" i="89"/>
  <c r="AP47" i="89" s="1"/>
  <c r="AF47" i="89"/>
  <c r="AO47" i="89" s="1"/>
  <c r="W48" i="89"/>
  <c r="AE47" i="89"/>
  <c r="X52" i="28"/>
  <c r="Y52" i="28"/>
  <c r="Y48" i="35"/>
  <c r="X48" i="35"/>
  <c r="Y51" i="31"/>
  <c r="X51" i="31"/>
  <c r="Y50" i="45"/>
  <c r="Z50" i="45" s="1"/>
  <c r="X50" i="45"/>
  <c r="AR48" i="90"/>
  <c r="AI49" i="82"/>
  <c r="AN49" i="82"/>
  <c r="Y48" i="46"/>
  <c r="Z48" i="46" s="1"/>
  <c r="X48" i="46"/>
  <c r="Z51" i="87"/>
  <c r="X50" i="93"/>
  <c r="Y50" i="93"/>
  <c r="Z50" i="93" s="1"/>
  <c r="AN51" i="38"/>
  <c r="AI51" i="38"/>
  <c r="Z48" i="35" l="1"/>
  <c r="AG50" i="36"/>
  <c r="AP50" i="36" s="1"/>
  <c r="AF50" i="36"/>
  <c r="AO50" i="36" s="1"/>
  <c r="AE50" i="36"/>
  <c r="W51" i="36"/>
  <c r="AG51" i="37"/>
  <c r="AP51" i="37" s="1"/>
  <c r="AF51" i="37"/>
  <c r="AO51" i="37" s="1"/>
  <c r="AE51" i="37"/>
  <c r="W52" i="37"/>
  <c r="AG48" i="35"/>
  <c r="AP48" i="35" s="1"/>
  <c r="AE48" i="35"/>
  <c r="W49" i="35"/>
  <c r="AF48" i="35"/>
  <c r="AO48" i="35" s="1"/>
  <c r="AF50" i="45"/>
  <c r="AO50" i="45" s="1"/>
  <c r="AE50" i="45"/>
  <c r="W51" i="45"/>
  <c r="AG50" i="45"/>
  <c r="AP50" i="45" s="1"/>
  <c r="AE50" i="34"/>
  <c r="W51" i="34"/>
  <c r="AG50" i="34"/>
  <c r="AP50" i="34" s="1"/>
  <c r="AF50" i="34"/>
  <c r="AO50" i="34" s="1"/>
  <c r="AG50" i="93"/>
  <c r="AP50" i="93" s="1"/>
  <c r="AE50" i="93"/>
  <c r="AF50" i="93"/>
  <c r="AO50" i="93" s="1"/>
  <c r="W51" i="93"/>
  <c r="W51" i="84"/>
  <c r="AF50" i="84"/>
  <c r="AO50" i="84" s="1"/>
  <c r="AE50" i="84"/>
  <c r="AG50" i="84"/>
  <c r="AP50" i="84" s="1"/>
  <c r="AR49" i="81"/>
  <c r="X50" i="90"/>
  <c r="Y50" i="90"/>
  <c r="AR49" i="45"/>
  <c r="AR50" i="37"/>
  <c r="Y52" i="30"/>
  <c r="X52" i="30"/>
  <c r="AH51" i="31"/>
  <c r="AQ51" i="31" s="1"/>
  <c r="X49" i="88"/>
  <c r="Z49" i="88" s="1"/>
  <c r="Y49" i="88"/>
  <c r="AH50" i="45"/>
  <c r="AQ50" i="45" s="1"/>
  <c r="AH48" i="35"/>
  <c r="AQ48" i="35" s="1"/>
  <c r="AN47" i="89"/>
  <c r="AI47" i="89"/>
  <c r="AF52" i="38"/>
  <c r="AO52" i="38" s="1"/>
  <c r="W53" i="38"/>
  <c r="AG52" i="38"/>
  <c r="AP52" i="38" s="1"/>
  <c r="AE52" i="38"/>
  <c r="AH50" i="84"/>
  <c r="AQ50" i="84" s="1"/>
  <c r="AH51" i="76"/>
  <c r="AQ51" i="76" s="1"/>
  <c r="X52" i="26"/>
  <c r="Z52" i="26" s="1"/>
  <c r="Y52" i="26"/>
  <c r="W53" i="91"/>
  <c r="AG52" i="91"/>
  <c r="AP52" i="91" s="1"/>
  <c r="AF52" i="91"/>
  <c r="AO52" i="91" s="1"/>
  <c r="AE52" i="91"/>
  <c r="AR50" i="76"/>
  <c r="AH50" i="82"/>
  <c r="AQ50" i="82" s="1"/>
  <c r="X50" i="78"/>
  <c r="Y50" i="78"/>
  <c r="X53" i="48"/>
  <c r="Z53" i="48" s="1"/>
  <c r="Y53" i="48"/>
  <c r="AR49" i="29"/>
  <c r="W50" i="74"/>
  <c r="AG49" i="74"/>
  <c r="AP49" i="74" s="1"/>
  <c r="AF49" i="74"/>
  <c r="AO49" i="74" s="1"/>
  <c r="AE49" i="74"/>
  <c r="AG50" i="29"/>
  <c r="AP50" i="29" s="1"/>
  <c r="AF50" i="29"/>
  <c r="AO50" i="29" s="1"/>
  <c r="AE50" i="29"/>
  <c r="W51" i="29"/>
  <c r="AG51" i="86"/>
  <c r="AP51" i="86" s="1"/>
  <c r="AE51" i="86"/>
  <c r="W52" i="86"/>
  <c r="AF51" i="86"/>
  <c r="AO51" i="86" s="1"/>
  <c r="W49" i="46"/>
  <c r="AG48" i="46"/>
  <c r="AP48" i="46" s="1"/>
  <c r="AE48" i="46"/>
  <c r="AF48" i="46"/>
  <c r="AO48" i="46" s="1"/>
  <c r="AF50" i="33"/>
  <c r="AO50" i="33" s="1"/>
  <c r="W51" i="33"/>
  <c r="AE50" i="33"/>
  <c r="AG50" i="33"/>
  <c r="AP50" i="33" s="1"/>
  <c r="AI51" i="77"/>
  <c r="AN51" i="77"/>
  <c r="AN49" i="39"/>
  <c r="AI49" i="39"/>
  <c r="AH50" i="92"/>
  <c r="AQ50" i="92" s="1"/>
  <c r="AH50" i="93"/>
  <c r="AQ50" i="93" s="1"/>
  <c r="X48" i="89"/>
  <c r="Y48" i="89"/>
  <c r="AH50" i="34"/>
  <c r="AQ50" i="34" s="1"/>
  <c r="AH51" i="83"/>
  <c r="AQ51" i="83" s="1"/>
  <c r="Z51" i="76"/>
  <c r="AI51" i="26"/>
  <c r="AN51" i="26"/>
  <c r="AH50" i="36"/>
  <c r="AQ50" i="36" s="1"/>
  <c r="AH51" i="73"/>
  <c r="AQ51" i="73" s="1"/>
  <c r="Z50" i="82"/>
  <c r="AR50" i="83"/>
  <c r="X52" i="42"/>
  <c r="Y52" i="42"/>
  <c r="Z52" i="42" s="1"/>
  <c r="X50" i="75"/>
  <c r="Y50" i="75"/>
  <c r="AG50" i="43"/>
  <c r="AP50" i="43" s="1"/>
  <c r="AE50" i="43"/>
  <c r="W51" i="43"/>
  <c r="AF50" i="43"/>
  <c r="AO50" i="43" s="1"/>
  <c r="AR49" i="93"/>
  <c r="X50" i="41"/>
  <c r="Y50" i="41"/>
  <c r="X52" i="96"/>
  <c r="Y52" i="96"/>
  <c r="X49" i="94"/>
  <c r="Y49" i="94"/>
  <c r="AN48" i="27"/>
  <c r="AI48" i="27"/>
  <c r="AR49" i="82"/>
  <c r="AH51" i="95"/>
  <c r="AQ51" i="95" s="1"/>
  <c r="AI49" i="78"/>
  <c r="AN49" i="78"/>
  <c r="AH52" i="25"/>
  <c r="AQ52" i="25" s="1"/>
  <c r="AI51" i="42"/>
  <c r="AN51" i="42"/>
  <c r="AR50" i="73"/>
  <c r="AR49" i="34"/>
  <c r="X52" i="40"/>
  <c r="Y52" i="40"/>
  <c r="AR51" i="91"/>
  <c r="AR47" i="35"/>
  <c r="AN49" i="41"/>
  <c r="AI49" i="41"/>
  <c r="AN51" i="96"/>
  <c r="AI51" i="96"/>
  <c r="Z50" i="92"/>
  <c r="X50" i="32"/>
  <c r="Y50" i="32"/>
  <c r="AI51" i="30"/>
  <c r="AN51" i="30"/>
  <c r="Y51" i="80"/>
  <c r="X51" i="80"/>
  <c r="AR50" i="31"/>
  <c r="AR50" i="95"/>
  <c r="AR49" i="36"/>
  <c r="AH51" i="37"/>
  <c r="AQ51" i="37" s="1"/>
  <c r="Z51" i="83"/>
  <c r="AI49" i="90"/>
  <c r="AN49" i="90"/>
  <c r="Z51" i="73"/>
  <c r="AH50" i="81"/>
  <c r="AQ50" i="81" s="1"/>
  <c r="Y52" i="79"/>
  <c r="X52" i="79"/>
  <c r="Z52" i="79" s="1"/>
  <c r="AE51" i="44"/>
  <c r="AF51" i="44"/>
  <c r="AO51" i="44" s="1"/>
  <c r="W52" i="44"/>
  <c r="AG51" i="44"/>
  <c r="AP51" i="44" s="1"/>
  <c r="AI49" i="75"/>
  <c r="AN49" i="75"/>
  <c r="X52" i="85"/>
  <c r="Y52" i="85"/>
  <c r="AI52" i="48"/>
  <c r="AN52" i="48"/>
  <c r="AR48" i="74"/>
  <c r="AH49" i="74"/>
  <c r="AQ49" i="74" s="1"/>
  <c r="AN51" i="40"/>
  <c r="AI51" i="40"/>
  <c r="AH50" i="29"/>
  <c r="AQ50" i="29" s="1"/>
  <c r="AI48" i="94"/>
  <c r="AN48" i="94"/>
  <c r="X49" i="27"/>
  <c r="Y49" i="27"/>
  <c r="AN50" i="80"/>
  <c r="AI50" i="80"/>
  <c r="AR47" i="46"/>
  <c r="AR49" i="92"/>
  <c r="AI48" i="47"/>
  <c r="AN48" i="47"/>
  <c r="AG51" i="87"/>
  <c r="AP51" i="87" s="1"/>
  <c r="AF51" i="87"/>
  <c r="AO51" i="87" s="1"/>
  <c r="AE51" i="87"/>
  <c r="W52" i="87"/>
  <c r="AH52" i="28"/>
  <c r="AQ52" i="28" s="1"/>
  <c r="AR51" i="38"/>
  <c r="AH48" i="46"/>
  <c r="AQ48" i="46" s="1"/>
  <c r="Z51" i="31"/>
  <c r="Z52" i="28"/>
  <c r="AI48" i="88"/>
  <c r="AN48" i="88"/>
  <c r="AH52" i="38"/>
  <c r="AQ52" i="38" s="1"/>
  <c r="AR51" i="25"/>
  <c r="AR51" i="28"/>
  <c r="Z51" i="95"/>
  <c r="AH52" i="91"/>
  <c r="AQ52" i="91" s="1"/>
  <c r="AR49" i="84"/>
  <c r="Z50" i="81"/>
  <c r="AN51" i="79"/>
  <c r="AI51" i="79"/>
  <c r="X52" i="77"/>
  <c r="Z52" i="77" s="1"/>
  <c r="Y52" i="77"/>
  <c r="Z52" i="25"/>
  <c r="AN51" i="85"/>
  <c r="AI51" i="85"/>
  <c r="Y50" i="39"/>
  <c r="X50" i="39"/>
  <c r="Z50" i="39" s="1"/>
  <c r="AI49" i="32"/>
  <c r="AN49" i="32"/>
  <c r="X49" i="47"/>
  <c r="Y49" i="47"/>
  <c r="Z49" i="47" l="1"/>
  <c r="Z52" i="85"/>
  <c r="W53" i="85"/>
  <c r="AG52" i="85"/>
  <c r="AP52" i="85" s="1"/>
  <c r="AE52" i="85"/>
  <c r="AF52" i="85"/>
  <c r="AO52" i="85" s="1"/>
  <c r="AF49" i="47"/>
  <c r="AO49" i="47" s="1"/>
  <c r="AE49" i="47"/>
  <c r="W50" i="47"/>
  <c r="AG49" i="47"/>
  <c r="AP49" i="47" s="1"/>
  <c r="AR51" i="40"/>
  <c r="AH52" i="77"/>
  <c r="AQ52" i="77" s="1"/>
  <c r="AG51" i="95"/>
  <c r="AP51" i="95" s="1"/>
  <c r="AF51" i="95"/>
  <c r="AO51" i="95" s="1"/>
  <c r="AE51" i="95"/>
  <c r="W52" i="95"/>
  <c r="W53" i="28"/>
  <c r="AE52" i="28"/>
  <c r="AG52" i="28"/>
  <c r="AP52" i="28" s="1"/>
  <c r="AF52" i="28"/>
  <c r="AO52" i="28" s="1"/>
  <c r="W53" i="79"/>
  <c r="AG52" i="79"/>
  <c r="AP52" i="79" s="1"/>
  <c r="AF52" i="79"/>
  <c r="AO52" i="79" s="1"/>
  <c r="AE52" i="79"/>
  <c r="AG51" i="73"/>
  <c r="AP51" i="73" s="1"/>
  <c r="AF51" i="73"/>
  <c r="AO51" i="73" s="1"/>
  <c r="AE51" i="73"/>
  <c r="W52" i="73"/>
  <c r="AR51" i="96"/>
  <c r="AG52" i="42"/>
  <c r="AP52" i="42" s="1"/>
  <c r="AF52" i="42"/>
  <c r="AO52" i="42" s="1"/>
  <c r="AE52" i="42"/>
  <c r="W53" i="42"/>
  <c r="X51" i="29"/>
  <c r="Y51" i="29"/>
  <c r="AH53" i="48"/>
  <c r="AQ53" i="48" s="1"/>
  <c r="AI52" i="91"/>
  <c r="AN52" i="91"/>
  <c r="AH52" i="26"/>
  <c r="AQ52" i="26" s="1"/>
  <c r="AI52" i="38"/>
  <c r="AN52" i="38"/>
  <c r="AH49" i="88"/>
  <c r="AQ49" i="88" s="1"/>
  <c r="X51" i="93"/>
  <c r="Y51" i="93"/>
  <c r="AN48" i="35"/>
  <c r="AI48" i="35"/>
  <c r="W51" i="39"/>
  <c r="AG50" i="39"/>
  <c r="AP50" i="39" s="1"/>
  <c r="AF50" i="39"/>
  <c r="AO50" i="39" s="1"/>
  <c r="AE50" i="39"/>
  <c r="AE52" i="77"/>
  <c r="W53" i="77"/>
  <c r="AF52" i="77"/>
  <c r="AO52" i="77" s="1"/>
  <c r="AG52" i="77"/>
  <c r="AP52" i="77" s="1"/>
  <c r="AE51" i="31"/>
  <c r="W52" i="31"/>
  <c r="AG51" i="31"/>
  <c r="AP51" i="31" s="1"/>
  <c r="AF51" i="31"/>
  <c r="AO51" i="31" s="1"/>
  <c r="AR48" i="27"/>
  <c r="AH52" i="96"/>
  <c r="AQ52" i="96" s="1"/>
  <c r="AR51" i="85"/>
  <c r="AR51" i="79"/>
  <c r="Y52" i="87"/>
  <c r="X52" i="87"/>
  <c r="AR48" i="47"/>
  <c r="AR49" i="90"/>
  <c r="AR49" i="41"/>
  <c r="Z52" i="96"/>
  <c r="AH50" i="75"/>
  <c r="AQ50" i="75" s="1"/>
  <c r="AI48" i="46"/>
  <c r="AN48" i="46"/>
  <c r="X52" i="86"/>
  <c r="Y52" i="86"/>
  <c r="X50" i="74"/>
  <c r="Z50" i="74" s="1"/>
  <c r="Y50" i="74"/>
  <c r="AI50" i="84"/>
  <c r="AN50" i="84"/>
  <c r="X51" i="34"/>
  <c r="Z51" i="34" s="1"/>
  <c r="Y51" i="34"/>
  <c r="X51" i="36"/>
  <c r="Z51" i="36" s="1"/>
  <c r="Y51" i="36"/>
  <c r="AH52" i="30"/>
  <c r="AQ52" i="30" s="1"/>
  <c r="AN50" i="45"/>
  <c r="AI50" i="45"/>
  <c r="AN51" i="44"/>
  <c r="AI51" i="44"/>
  <c r="AG51" i="83"/>
  <c r="AP51" i="83" s="1"/>
  <c r="AF51" i="83"/>
  <c r="AO51" i="83" s="1"/>
  <c r="W52" i="83"/>
  <c r="AE51" i="83"/>
  <c r="AH51" i="80"/>
  <c r="AQ51" i="80" s="1"/>
  <c r="AH50" i="32"/>
  <c r="AQ50" i="32" s="1"/>
  <c r="AH52" i="40"/>
  <c r="AQ52" i="40" s="1"/>
  <c r="Z50" i="75"/>
  <c r="AE50" i="82"/>
  <c r="W51" i="82"/>
  <c r="AG50" i="82"/>
  <c r="AP50" i="82" s="1"/>
  <c r="AF50" i="82"/>
  <c r="AO50" i="82" s="1"/>
  <c r="AR51" i="26"/>
  <c r="AI50" i="33"/>
  <c r="AN50" i="33"/>
  <c r="AN51" i="86"/>
  <c r="AI51" i="86"/>
  <c r="AH50" i="78"/>
  <c r="AQ50" i="78" s="1"/>
  <c r="X53" i="38"/>
  <c r="Z53" i="38" s="1"/>
  <c r="Y53" i="38"/>
  <c r="Z52" i="30"/>
  <c r="AH50" i="90"/>
  <c r="AQ50" i="90" s="1"/>
  <c r="AN50" i="93"/>
  <c r="AI50" i="93"/>
  <c r="AN50" i="34"/>
  <c r="AI50" i="34"/>
  <c r="Y52" i="37"/>
  <c r="X52" i="37"/>
  <c r="AN50" i="36"/>
  <c r="AI50" i="36"/>
  <c r="AH49" i="47"/>
  <c r="AQ49" i="47" s="1"/>
  <c r="AR50" i="80"/>
  <c r="AR48" i="94"/>
  <c r="AH52" i="85"/>
  <c r="AQ52" i="85" s="1"/>
  <c r="Y52" i="44"/>
  <c r="X52" i="44"/>
  <c r="AN50" i="29"/>
  <c r="AI50" i="29"/>
  <c r="AE49" i="88"/>
  <c r="W50" i="88"/>
  <c r="AF49" i="88"/>
  <c r="AO49" i="88" s="1"/>
  <c r="AG49" i="88"/>
  <c r="AP49" i="88" s="1"/>
  <c r="AR49" i="32"/>
  <c r="AG50" i="81"/>
  <c r="AP50" i="81" s="1"/>
  <c r="AF50" i="81"/>
  <c r="AO50" i="81" s="1"/>
  <c r="W51" i="81"/>
  <c r="AE50" i="81"/>
  <c r="AN51" i="87"/>
  <c r="AI51" i="87"/>
  <c r="AH49" i="27"/>
  <c r="AQ49" i="27" s="1"/>
  <c r="AR49" i="75"/>
  <c r="AH52" i="79"/>
  <c r="AQ52" i="79" s="1"/>
  <c r="Z50" i="32"/>
  <c r="Z52" i="40"/>
  <c r="AR51" i="42"/>
  <c r="AH49" i="94"/>
  <c r="AQ49" i="94" s="1"/>
  <c r="AH50" i="41"/>
  <c r="AQ50" i="41" s="1"/>
  <c r="Y51" i="43"/>
  <c r="X51" i="43"/>
  <c r="AF51" i="76"/>
  <c r="AO51" i="76" s="1"/>
  <c r="AE51" i="76"/>
  <c r="AG51" i="76"/>
  <c r="AP51" i="76" s="1"/>
  <c r="W52" i="76"/>
  <c r="AH48" i="89"/>
  <c r="AQ48" i="89" s="1"/>
  <c r="AR49" i="39"/>
  <c r="X51" i="33"/>
  <c r="Y51" i="33"/>
  <c r="Z51" i="33" s="1"/>
  <c r="AI49" i="74"/>
  <c r="AN49" i="74"/>
  <c r="Z50" i="78"/>
  <c r="X53" i="91"/>
  <c r="Y53" i="91"/>
  <c r="Z53" i="91" s="1"/>
  <c r="Z50" i="90"/>
  <c r="AN51" i="37"/>
  <c r="AI51" i="37"/>
  <c r="AR51" i="30"/>
  <c r="AR51" i="77"/>
  <c r="W54" i="48"/>
  <c r="AF53" i="48"/>
  <c r="AO53" i="48" s="1"/>
  <c r="AE53" i="48"/>
  <c r="AG53" i="48"/>
  <c r="AP53" i="48" s="1"/>
  <c r="AE52" i="26"/>
  <c r="W53" i="26"/>
  <c r="AG52" i="26"/>
  <c r="AP52" i="26" s="1"/>
  <c r="AF52" i="26"/>
  <c r="AO52" i="26" s="1"/>
  <c r="AE52" i="25"/>
  <c r="W53" i="25"/>
  <c r="AG52" i="25"/>
  <c r="AP52" i="25" s="1"/>
  <c r="AF52" i="25"/>
  <c r="AO52" i="25" s="1"/>
  <c r="AH50" i="39"/>
  <c r="AQ50" i="39" s="1"/>
  <c r="AR48" i="88"/>
  <c r="Z49" i="27"/>
  <c r="AR52" i="48"/>
  <c r="Z51" i="80"/>
  <c r="W51" i="92"/>
  <c r="AG50" i="92"/>
  <c r="AP50" i="92" s="1"/>
  <c r="AF50" i="92"/>
  <c r="AO50" i="92" s="1"/>
  <c r="AE50" i="92"/>
  <c r="AR49" i="78"/>
  <c r="Z49" i="94"/>
  <c r="Z50" i="41"/>
  <c r="AN50" i="43"/>
  <c r="AI50" i="43"/>
  <c r="AH52" i="42"/>
  <c r="AQ52" i="42" s="1"/>
  <c r="Z48" i="89"/>
  <c r="X49" i="46"/>
  <c r="Z49" i="46" s="1"/>
  <c r="Y49" i="46"/>
  <c r="AR47" i="89"/>
  <c r="X51" i="84"/>
  <c r="Z51" i="84" s="1"/>
  <c r="Y51" i="84"/>
  <c r="Y51" i="45"/>
  <c r="X51" i="45"/>
  <c r="Y49" i="35"/>
  <c r="X49" i="35"/>
  <c r="Z51" i="43" l="1"/>
  <c r="Z49" i="35"/>
  <c r="Z51" i="45"/>
  <c r="Z52" i="86"/>
  <c r="AF52" i="86" s="1"/>
  <c r="AO52" i="86" s="1"/>
  <c r="AF51" i="33"/>
  <c r="AO51" i="33" s="1"/>
  <c r="W52" i="33"/>
  <c r="AE51" i="33"/>
  <c r="AG51" i="33"/>
  <c r="AP51" i="33" s="1"/>
  <c r="W50" i="35"/>
  <c r="AG49" i="35"/>
  <c r="AP49" i="35" s="1"/>
  <c r="AF49" i="35"/>
  <c r="AO49" i="35" s="1"/>
  <c r="AE49" i="35"/>
  <c r="AF51" i="84"/>
  <c r="AO51" i="84" s="1"/>
  <c r="AE51" i="84"/>
  <c r="W52" i="84"/>
  <c r="AG51" i="84"/>
  <c r="AP51" i="84" s="1"/>
  <c r="W52" i="36"/>
  <c r="AG51" i="36"/>
  <c r="AP51" i="36" s="1"/>
  <c r="AE51" i="36"/>
  <c r="AF51" i="36"/>
  <c r="AO51" i="36" s="1"/>
  <c r="AF53" i="91"/>
  <c r="AO53" i="91" s="1"/>
  <c r="AE53" i="91"/>
  <c r="W54" i="91"/>
  <c r="AG53" i="91"/>
  <c r="AP53" i="91" s="1"/>
  <c r="W52" i="43"/>
  <c r="AG51" i="43"/>
  <c r="AP51" i="43" s="1"/>
  <c r="AF51" i="43"/>
  <c r="AO51" i="43" s="1"/>
  <c r="AE51" i="43"/>
  <c r="AG51" i="45"/>
  <c r="AP51" i="45" s="1"/>
  <c r="AF51" i="45"/>
  <c r="AO51" i="45" s="1"/>
  <c r="AE51" i="45"/>
  <c r="W52" i="45"/>
  <c r="AE49" i="46"/>
  <c r="W50" i="46"/>
  <c r="AG49" i="46"/>
  <c r="AP49" i="46" s="1"/>
  <c r="AF49" i="46"/>
  <c r="AO49" i="46" s="1"/>
  <c r="W52" i="80"/>
  <c r="AG51" i="80"/>
  <c r="AP51" i="80" s="1"/>
  <c r="AE51" i="80"/>
  <c r="AF51" i="80"/>
  <c r="AO51" i="80" s="1"/>
  <c r="AF50" i="78"/>
  <c r="AO50" i="78" s="1"/>
  <c r="AE50" i="78"/>
  <c r="W51" i="78"/>
  <c r="AG50" i="78"/>
  <c r="AP50" i="78" s="1"/>
  <c r="W49" i="89"/>
  <c r="AE48" i="89"/>
  <c r="AF48" i="89"/>
  <c r="AO48" i="89" s="1"/>
  <c r="AG48" i="89"/>
  <c r="AP48" i="89" s="1"/>
  <c r="AR50" i="43"/>
  <c r="AH51" i="45"/>
  <c r="AQ51" i="45" s="1"/>
  <c r="AN50" i="92"/>
  <c r="AI50" i="92"/>
  <c r="Y53" i="25"/>
  <c r="Z53" i="25"/>
  <c r="X53" i="25"/>
  <c r="AI52" i="26"/>
  <c r="AN52" i="26"/>
  <c r="AF50" i="90"/>
  <c r="AO50" i="90" s="1"/>
  <c r="W51" i="90"/>
  <c r="AG50" i="90"/>
  <c r="AP50" i="90" s="1"/>
  <c r="AE50" i="90"/>
  <c r="AR49" i="74"/>
  <c r="AN50" i="81"/>
  <c r="AI50" i="81"/>
  <c r="AR50" i="36"/>
  <c r="Y53" i="77"/>
  <c r="X53" i="77"/>
  <c r="Z51" i="39"/>
  <c r="X51" i="39"/>
  <c r="Y51" i="39"/>
  <c r="AR52" i="38"/>
  <c r="AN52" i="42"/>
  <c r="AI52" i="42"/>
  <c r="Y52" i="73"/>
  <c r="Z52" i="73" s="1"/>
  <c r="X52" i="73"/>
  <c r="AH51" i="84"/>
  <c r="AQ51" i="84" s="1"/>
  <c r="W51" i="41"/>
  <c r="AG50" i="41"/>
  <c r="AP50" i="41" s="1"/>
  <c r="AF50" i="41"/>
  <c r="AO50" i="41" s="1"/>
  <c r="AE50" i="41"/>
  <c r="AF49" i="27"/>
  <c r="AO49" i="27" s="1"/>
  <c r="AG49" i="27"/>
  <c r="AP49" i="27" s="1"/>
  <c r="W50" i="27"/>
  <c r="AE49" i="27"/>
  <c r="AI52" i="25"/>
  <c r="AN52" i="25"/>
  <c r="W53" i="40"/>
  <c r="AG52" i="40"/>
  <c r="AP52" i="40" s="1"/>
  <c r="AE52" i="40"/>
  <c r="AF52" i="40"/>
  <c r="AO52" i="40" s="1"/>
  <c r="Y51" i="81"/>
  <c r="Z51" i="81" s="1"/>
  <c r="X51" i="81"/>
  <c r="AH52" i="44"/>
  <c r="AQ52" i="44" s="1"/>
  <c r="AR50" i="93"/>
  <c r="AR51" i="44"/>
  <c r="AH50" i="74"/>
  <c r="AQ50" i="74" s="1"/>
  <c r="AR48" i="46"/>
  <c r="AG52" i="96"/>
  <c r="AP52" i="96" s="1"/>
  <c r="AF52" i="96"/>
  <c r="AO52" i="96" s="1"/>
  <c r="AE52" i="96"/>
  <c r="W53" i="96"/>
  <c r="X52" i="31"/>
  <c r="Z52" i="31" s="1"/>
  <c r="Y52" i="31"/>
  <c r="AI52" i="77"/>
  <c r="AN52" i="77"/>
  <c r="AR48" i="35"/>
  <c r="AR52" i="91"/>
  <c r="AN51" i="73"/>
  <c r="AI51" i="73"/>
  <c r="Y53" i="28"/>
  <c r="X53" i="28"/>
  <c r="AE49" i="94"/>
  <c r="AF49" i="94"/>
  <c r="AO49" i="94" s="1"/>
  <c r="W50" i="94"/>
  <c r="AG49" i="94"/>
  <c r="AP49" i="94" s="1"/>
  <c r="AH53" i="91"/>
  <c r="AQ53" i="91" s="1"/>
  <c r="AH51" i="33"/>
  <c r="AQ51" i="33" s="1"/>
  <c r="AI51" i="76"/>
  <c r="AN51" i="76"/>
  <c r="AF50" i="32"/>
  <c r="AO50" i="32" s="1"/>
  <c r="AE50" i="32"/>
  <c r="W51" i="32"/>
  <c r="AG50" i="32"/>
  <c r="AP50" i="32" s="1"/>
  <c r="AH52" i="37"/>
  <c r="AQ52" i="37" s="1"/>
  <c r="AF52" i="30"/>
  <c r="AO52" i="30" s="1"/>
  <c r="AE52" i="30"/>
  <c r="W53" i="30"/>
  <c r="AG52" i="30"/>
  <c r="AP52" i="30" s="1"/>
  <c r="AR50" i="33"/>
  <c r="X51" i="82"/>
  <c r="Y51" i="82"/>
  <c r="AH51" i="34"/>
  <c r="AQ51" i="34" s="1"/>
  <c r="AE50" i="74"/>
  <c r="W51" i="74"/>
  <c r="AF50" i="74"/>
  <c r="AO50" i="74" s="1"/>
  <c r="AG50" i="74"/>
  <c r="AP50" i="74" s="1"/>
  <c r="AH52" i="87"/>
  <c r="AQ52" i="87" s="1"/>
  <c r="AI51" i="31"/>
  <c r="AN51" i="31"/>
  <c r="AI50" i="39"/>
  <c r="AN50" i="39"/>
  <c r="AH51" i="29"/>
  <c r="AQ51" i="29" s="1"/>
  <c r="Y53" i="79"/>
  <c r="X53" i="79"/>
  <c r="AI52" i="85"/>
  <c r="AN52" i="85"/>
  <c r="AH49" i="35"/>
  <c r="AQ49" i="35" s="1"/>
  <c r="AH49" i="46"/>
  <c r="AQ49" i="46" s="1"/>
  <c r="Y51" i="92"/>
  <c r="X51" i="92"/>
  <c r="AN53" i="48"/>
  <c r="AI53" i="48"/>
  <c r="AR51" i="87"/>
  <c r="Y50" i="88"/>
  <c r="X50" i="88"/>
  <c r="Z52" i="44"/>
  <c r="AI50" i="82"/>
  <c r="AN50" i="82"/>
  <c r="AN51" i="83"/>
  <c r="AI51" i="83"/>
  <c r="AR50" i="45"/>
  <c r="AF51" i="34"/>
  <c r="AO51" i="34" s="1"/>
  <c r="AG51" i="34"/>
  <c r="AP51" i="34" s="1"/>
  <c r="W52" i="34"/>
  <c r="AE51" i="34"/>
  <c r="Z51" i="29"/>
  <c r="X52" i="95"/>
  <c r="Z52" i="95" s="1"/>
  <c r="Y52" i="95"/>
  <c r="AR51" i="37"/>
  <c r="AH51" i="43"/>
  <c r="AQ51" i="43" s="1"/>
  <c r="AI49" i="88"/>
  <c r="AN49" i="88"/>
  <c r="Z52" i="37"/>
  <c r="AH53" i="38"/>
  <c r="AQ53" i="38" s="1"/>
  <c r="AE50" i="75"/>
  <c r="W51" i="75"/>
  <c r="AF50" i="75"/>
  <c r="AO50" i="75" s="1"/>
  <c r="AG50" i="75"/>
  <c r="AP50" i="75" s="1"/>
  <c r="Z52" i="83"/>
  <c r="Y52" i="83"/>
  <c r="X52" i="83"/>
  <c r="AH52" i="86"/>
  <c r="AQ52" i="86" s="1"/>
  <c r="Z52" i="87"/>
  <c r="AH51" i="93"/>
  <c r="AQ51" i="93" s="1"/>
  <c r="X53" i="42"/>
  <c r="Y53" i="42"/>
  <c r="AI52" i="79"/>
  <c r="AN52" i="79"/>
  <c r="AN51" i="95"/>
  <c r="AI51" i="95"/>
  <c r="X50" i="47"/>
  <c r="Y50" i="47"/>
  <c r="Y53" i="26"/>
  <c r="X53" i="26"/>
  <c r="Z53" i="26" s="1"/>
  <c r="X54" i="48"/>
  <c r="Y54" i="48"/>
  <c r="Y52" i="76"/>
  <c r="X52" i="76"/>
  <c r="Z52" i="76" s="1"/>
  <c r="AR50" i="29"/>
  <c r="AR50" i="34"/>
  <c r="AF53" i="38"/>
  <c r="AO53" i="38" s="1"/>
  <c r="AE53" i="38"/>
  <c r="W54" i="38"/>
  <c r="AG53" i="38"/>
  <c r="AP53" i="38" s="1"/>
  <c r="AR51" i="86"/>
  <c r="AH51" i="36"/>
  <c r="AQ51" i="36" s="1"/>
  <c r="AR50" i="84"/>
  <c r="Z51" i="93"/>
  <c r="AI52" i="28"/>
  <c r="AN52" i="28"/>
  <c r="AN49" i="47"/>
  <c r="AI49" i="47"/>
  <c r="X53" i="85"/>
  <c r="Y53" i="85"/>
  <c r="AG52" i="86" l="1"/>
  <c r="AP52" i="86" s="1"/>
  <c r="Z51" i="82"/>
  <c r="W53" i="86"/>
  <c r="Z53" i="28"/>
  <c r="AF53" i="28" s="1"/>
  <c r="AO53" i="28" s="1"/>
  <c r="AE52" i="86"/>
  <c r="AE53" i="28"/>
  <c r="W53" i="73"/>
  <c r="AG52" i="73"/>
  <c r="AP52" i="73" s="1"/>
  <c r="AE52" i="73"/>
  <c r="AF52" i="73"/>
  <c r="AO52" i="73" s="1"/>
  <c r="AG51" i="82"/>
  <c r="AP51" i="82" s="1"/>
  <c r="AF51" i="82"/>
  <c r="AO51" i="82" s="1"/>
  <c r="W52" i="82"/>
  <c r="AE51" i="82"/>
  <c r="AG53" i="26"/>
  <c r="AP53" i="26" s="1"/>
  <c r="AF53" i="26"/>
  <c r="AO53" i="26" s="1"/>
  <c r="AE53" i="26"/>
  <c r="W54" i="26"/>
  <c r="AR49" i="47"/>
  <c r="AI50" i="75"/>
  <c r="AN50" i="75"/>
  <c r="W53" i="37"/>
  <c r="AG52" i="37"/>
  <c r="AP52" i="37" s="1"/>
  <c r="AF52" i="37"/>
  <c r="AO52" i="37" s="1"/>
  <c r="AE52" i="37"/>
  <c r="W53" i="95"/>
  <c r="AG52" i="95"/>
  <c r="AP52" i="95" s="1"/>
  <c r="AF52" i="95"/>
  <c r="AO52" i="95" s="1"/>
  <c r="AE52" i="95"/>
  <c r="AR50" i="82"/>
  <c r="AH53" i="79"/>
  <c r="AQ53" i="79" s="1"/>
  <c r="AR51" i="76"/>
  <c r="AR52" i="25"/>
  <c r="AI50" i="41"/>
  <c r="AN50" i="41"/>
  <c r="AH51" i="39"/>
  <c r="AQ51" i="39" s="1"/>
  <c r="AI50" i="90"/>
  <c r="AN50" i="90"/>
  <c r="AH53" i="25"/>
  <c r="AQ53" i="25" s="1"/>
  <c r="Y50" i="46"/>
  <c r="X50" i="46"/>
  <c r="Z50" i="46" s="1"/>
  <c r="AI51" i="36"/>
  <c r="AN51" i="36"/>
  <c r="Y52" i="84"/>
  <c r="Z52" i="84" s="1"/>
  <c r="X52" i="84"/>
  <c r="X50" i="94"/>
  <c r="Y50" i="94"/>
  <c r="AR51" i="73"/>
  <c r="X53" i="96"/>
  <c r="Y53" i="96"/>
  <c r="AI52" i="40"/>
  <c r="AN52" i="40"/>
  <c r="AR52" i="42"/>
  <c r="AE51" i="39"/>
  <c r="W52" i="39"/>
  <c r="AF51" i="39"/>
  <c r="AO51" i="39" s="1"/>
  <c r="AG51" i="39"/>
  <c r="AP51" i="39" s="1"/>
  <c r="AR50" i="81"/>
  <c r="AG53" i="25"/>
  <c r="AP53" i="25" s="1"/>
  <c r="AF53" i="25"/>
  <c r="AO53" i="25" s="1"/>
  <c r="AE53" i="25"/>
  <c r="W54" i="25"/>
  <c r="Y51" i="78"/>
  <c r="Z51" i="78" s="1"/>
  <c r="X51" i="78"/>
  <c r="AI49" i="46"/>
  <c r="AN49" i="46"/>
  <c r="AI51" i="43"/>
  <c r="AN51" i="43"/>
  <c r="AN51" i="84"/>
  <c r="AI51" i="84"/>
  <c r="Z50" i="35"/>
  <c r="Y50" i="35"/>
  <c r="X50" i="35"/>
  <c r="AI52" i="86"/>
  <c r="AN52" i="86"/>
  <c r="AG52" i="44"/>
  <c r="AP52" i="44" s="1"/>
  <c r="AF52" i="44"/>
  <c r="AO52" i="44" s="1"/>
  <c r="W53" i="44"/>
  <c r="AE52" i="44"/>
  <c r="AR52" i="79"/>
  <c r="AR49" i="88"/>
  <c r="AN51" i="34"/>
  <c r="AI51" i="34"/>
  <c r="AH50" i="88"/>
  <c r="AQ50" i="88" s="1"/>
  <c r="Z53" i="79"/>
  <c r="Y51" i="74"/>
  <c r="X51" i="74"/>
  <c r="Y51" i="32"/>
  <c r="X51" i="32"/>
  <c r="Z51" i="32" s="1"/>
  <c r="AR52" i="77"/>
  <c r="AN52" i="96"/>
  <c r="AI52" i="96"/>
  <c r="AN49" i="27"/>
  <c r="AI49" i="27"/>
  <c r="AH53" i="77"/>
  <c r="AQ53" i="77" s="1"/>
  <c r="X51" i="90"/>
  <c r="Z51" i="90" s="1"/>
  <c r="Y51" i="90"/>
  <c r="AI48" i="89"/>
  <c r="AN48" i="89"/>
  <c r="AI50" i="78"/>
  <c r="AN50" i="78"/>
  <c r="Y52" i="80"/>
  <c r="X52" i="80"/>
  <c r="X52" i="45"/>
  <c r="Z52" i="45" s="1"/>
  <c r="Y52" i="45"/>
  <c r="X54" i="91"/>
  <c r="Y54" i="91"/>
  <c r="Z54" i="91" s="1"/>
  <c r="AG52" i="76"/>
  <c r="AP52" i="76" s="1"/>
  <c r="AF52" i="76"/>
  <c r="AO52" i="76" s="1"/>
  <c r="W53" i="76"/>
  <c r="AE52" i="76"/>
  <c r="W53" i="83"/>
  <c r="AG52" i="83"/>
  <c r="AP52" i="83" s="1"/>
  <c r="AF52" i="83"/>
  <c r="AO52" i="83" s="1"/>
  <c r="AE52" i="83"/>
  <c r="AR52" i="28"/>
  <c r="AH50" i="47"/>
  <c r="AQ50" i="47" s="1"/>
  <c r="AR51" i="83"/>
  <c r="AH51" i="92"/>
  <c r="AQ51" i="92" s="1"/>
  <c r="AR50" i="39"/>
  <c r="AI50" i="74"/>
  <c r="AN50" i="74"/>
  <c r="AI50" i="32"/>
  <c r="AN50" i="32"/>
  <c r="AN49" i="94"/>
  <c r="AI49" i="94"/>
  <c r="AH51" i="81"/>
  <c r="AQ51" i="81" s="1"/>
  <c r="Y50" i="27"/>
  <c r="X50" i="27"/>
  <c r="AR50" i="92"/>
  <c r="AN51" i="45"/>
  <c r="AI51" i="45"/>
  <c r="AI53" i="91"/>
  <c r="AN53" i="91"/>
  <c r="X52" i="36"/>
  <c r="Y52" i="36"/>
  <c r="AI49" i="35"/>
  <c r="AN49" i="35"/>
  <c r="AN51" i="33"/>
  <c r="AI51" i="33"/>
  <c r="W52" i="29"/>
  <c r="AG51" i="29"/>
  <c r="AP51" i="29" s="1"/>
  <c r="AE51" i="29"/>
  <c r="AF51" i="29"/>
  <c r="AO51" i="29" s="1"/>
  <c r="AR53" i="48"/>
  <c r="AH54" i="48"/>
  <c r="AQ54" i="48" s="1"/>
  <c r="AH53" i="85"/>
  <c r="AQ53" i="85" s="1"/>
  <c r="W52" i="93"/>
  <c r="AG51" i="93"/>
  <c r="AP51" i="93" s="1"/>
  <c r="AF51" i="93"/>
  <c r="AO51" i="93" s="1"/>
  <c r="AE51" i="93"/>
  <c r="Y54" i="38"/>
  <c r="X54" i="38"/>
  <c r="Z54" i="48"/>
  <c r="Z50" i="47"/>
  <c r="AH53" i="42"/>
  <c r="AQ53" i="42" s="1"/>
  <c r="X52" i="34"/>
  <c r="Y52" i="34"/>
  <c r="Z52" i="34" s="1"/>
  <c r="Z50" i="88"/>
  <c r="AH51" i="82"/>
  <c r="AQ51" i="82" s="1"/>
  <c r="Y53" i="30"/>
  <c r="X53" i="30"/>
  <c r="AH53" i="28"/>
  <c r="AQ53" i="28" s="1"/>
  <c r="AH52" i="31"/>
  <c r="AQ52" i="31" s="1"/>
  <c r="X53" i="40"/>
  <c r="Z53" i="40" s="1"/>
  <c r="Y53" i="40"/>
  <c r="X51" i="41"/>
  <c r="Z51" i="41" s="1"/>
  <c r="Y51" i="41"/>
  <c r="AH52" i="73"/>
  <c r="AQ52" i="73" s="1"/>
  <c r="Z53" i="77"/>
  <c r="X49" i="89"/>
  <c r="Z49" i="89" s="1"/>
  <c r="Y49" i="89"/>
  <c r="X52" i="33"/>
  <c r="Y52" i="33"/>
  <c r="Z53" i="85"/>
  <c r="AI53" i="38"/>
  <c r="AN53" i="38"/>
  <c r="AH52" i="76"/>
  <c r="AQ52" i="76" s="1"/>
  <c r="AH53" i="26"/>
  <c r="AQ53" i="26" s="1"/>
  <c r="AR51" i="95"/>
  <c r="Z53" i="42"/>
  <c r="W53" i="87"/>
  <c r="AG52" i="87"/>
  <c r="AP52" i="87" s="1"/>
  <c r="AF52" i="87"/>
  <c r="AO52" i="87" s="1"/>
  <c r="AE52" i="87"/>
  <c r="AH52" i="83"/>
  <c r="AQ52" i="83" s="1"/>
  <c r="Y51" i="75"/>
  <c r="X51" i="75"/>
  <c r="AH52" i="95"/>
  <c r="AQ52" i="95" s="1"/>
  <c r="Z51" i="92"/>
  <c r="AR52" i="85"/>
  <c r="AR51" i="31"/>
  <c r="AI52" i="30"/>
  <c r="AN52" i="30"/>
  <c r="AG52" i="31"/>
  <c r="AP52" i="31" s="1"/>
  <c r="AF52" i="31"/>
  <c r="AO52" i="31" s="1"/>
  <c r="AE52" i="31"/>
  <c r="W53" i="31"/>
  <c r="W52" i="81"/>
  <c r="AG51" i="81"/>
  <c r="AP51" i="81" s="1"/>
  <c r="AF51" i="81"/>
  <c r="AO51" i="81" s="1"/>
  <c r="AE51" i="81"/>
  <c r="AR52" i="26"/>
  <c r="AI51" i="80"/>
  <c r="AN51" i="80"/>
  <c r="Y52" i="43"/>
  <c r="X52" i="43"/>
  <c r="Z52" i="43" s="1"/>
  <c r="X53" i="86"/>
  <c r="Y53" i="86"/>
  <c r="Z53" i="86" s="1"/>
  <c r="Z52" i="80" l="1"/>
  <c r="Z53" i="30"/>
  <c r="AG53" i="28"/>
  <c r="AP53" i="28" s="1"/>
  <c r="W54" i="28"/>
  <c r="AE51" i="41"/>
  <c r="W52" i="41"/>
  <c r="AF51" i="41"/>
  <c r="AO51" i="41" s="1"/>
  <c r="AG51" i="41"/>
  <c r="AP51" i="41" s="1"/>
  <c r="AE53" i="86"/>
  <c r="AG53" i="86"/>
  <c r="AP53" i="86" s="1"/>
  <c r="W54" i="86"/>
  <c r="AF53" i="86"/>
  <c r="AO53" i="86" s="1"/>
  <c r="AE52" i="80"/>
  <c r="W53" i="80"/>
  <c r="AF52" i="80"/>
  <c r="AO52" i="80" s="1"/>
  <c r="AG52" i="80"/>
  <c r="AP52" i="80" s="1"/>
  <c r="AG53" i="30"/>
  <c r="AP53" i="30" s="1"/>
  <c r="AF53" i="30"/>
  <c r="AO53" i="30" s="1"/>
  <c r="AE53" i="30"/>
  <c r="W54" i="30"/>
  <c r="AG54" i="91"/>
  <c r="AP54" i="91" s="1"/>
  <c r="AF54" i="91"/>
  <c r="AO54" i="91" s="1"/>
  <c r="AE54" i="91"/>
  <c r="W55" i="91"/>
  <c r="AG51" i="32"/>
  <c r="AP51" i="32" s="1"/>
  <c r="AF51" i="32"/>
  <c r="AO51" i="32" s="1"/>
  <c r="AE51" i="32"/>
  <c r="W52" i="32"/>
  <c r="AG50" i="46"/>
  <c r="AP50" i="46" s="1"/>
  <c r="AF50" i="46"/>
  <c r="AO50" i="46" s="1"/>
  <c r="AE50" i="46"/>
  <c r="W51" i="46"/>
  <c r="AG51" i="78"/>
  <c r="AP51" i="78" s="1"/>
  <c r="AF51" i="78"/>
  <c r="AO51" i="78" s="1"/>
  <c r="AE51" i="78"/>
  <c r="W52" i="78"/>
  <c r="AF51" i="90"/>
  <c r="AO51" i="90" s="1"/>
  <c r="AG51" i="90"/>
  <c r="AP51" i="90" s="1"/>
  <c r="AE51" i="90"/>
  <c r="W52" i="90"/>
  <c r="AE52" i="43"/>
  <c r="AG52" i="43"/>
  <c r="AP52" i="43" s="1"/>
  <c r="W53" i="43"/>
  <c r="AF52" i="43"/>
  <c r="AO52" i="43" s="1"/>
  <c r="AF52" i="34"/>
  <c r="AO52" i="34" s="1"/>
  <c r="W53" i="34"/>
  <c r="AG52" i="34"/>
  <c r="AP52" i="34" s="1"/>
  <c r="AE52" i="34"/>
  <c r="W53" i="45"/>
  <c r="AE52" i="45"/>
  <c r="AF52" i="45"/>
  <c r="AO52" i="45" s="1"/>
  <c r="AG52" i="45"/>
  <c r="AP52" i="45" s="1"/>
  <c r="AF49" i="89"/>
  <c r="AO49" i="89" s="1"/>
  <c r="AE49" i="89"/>
  <c r="AG49" i="89"/>
  <c r="AP49" i="89" s="1"/>
  <c r="W50" i="89"/>
  <c r="Y52" i="29"/>
  <c r="X52" i="29"/>
  <c r="Z52" i="29" s="1"/>
  <c r="AR48" i="89"/>
  <c r="X52" i="81"/>
  <c r="Z52" i="81" s="1"/>
  <c r="Y52" i="81"/>
  <c r="AF51" i="92"/>
  <c r="AO51" i="92" s="1"/>
  <c r="W52" i="92"/>
  <c r="AG51" i="92"/>
  <c r="AP51" i="92" s="1"/>
  <c r="AE51" i="92"/>
  <c r="AH51" i="75"/>
  <c r="AQ51" i="75" s="1"/>
  <c r="Y53" i="87"/>
  <c r="X53" i="87"/>
  <c r="Z53" i="87" s="1"/>
  <c r="AH52" i="33"/>
  <c r="AQ52" i="33" s="1"/>
  <c r="AH50" i="27"/>
  <c r="AQ50" i="27" s="1"/>
  <c r="X52" i="39"/>
  <c r="Y52" i="39"/>
  <c r="AH50" i="94"/>
  <c r="AQ50" i="94" s="1"/>
  <c r="AR51" i="36"/>
  <c r="AI51" i="81"/>
  <c r="AN51" i="81"/>
  <c r="Y53" i="31"/>
  <c r="X53" i="31"/>
  <c r="Z51" i="75"/>
  <c r="AG50" i="47"/>
  <c r="AP50" i="47" s="1"/>
  <c r="AF50" i="47"/>
  <c r="AO50" i="47" s="1"/>
  <c r="W51" i="47"/>
  <c r="AE50" i="47"/>
  <c r="AN52" i="31"/>
  <c r="AI52" i="31"/>
  <c r="AR53" i="38"/>
  <c r="AH49" i="89"/>
  <c r="AQ49" i="89" s="1"/>
  <c r="AH53" i="40"/>
  <c r="AQ53" i="40" s="1"/>
  <c r="AH53" i="30"/>
  <c r="AQ53" i="30" s="1"/>
  <c r="AF54" i="48"/>
  <c r="AO54" i="48" s="1"/>
  <c r="AG54" i="48"/>
  <c r="AP54" i="48" s="1"/>
  <c r="AE54" i="48"/>
  <c r="W55" i="48"/>
  <c r="AR52" i="96"/>
  <c r="X53" i="44"/>
  <c r="Z53" i="44" s="1"/>
  <c r="Y53" i="44"/>
  <c r="Y54" i="25"/>
  <c r="X54" i="25"/>
  <c r="X53" i="95"/>
  <c r="Z53" i="95" s="1"/>
  <c r="Y53" i="95"/>
  <c r="AN53" i="26"/>
  <c r="AI53" i="26"/>
  <c r="Y53" i="73"/>
  <c r="Z53" i="73" s="1"/>
  <c r="X53" i="73"/>
  <c r="AF53" i="85"/>
  <c r="AO53" i="85" s="1"/>
  <c r="AE53" i="85"/>
  <c r="W54" i="85"/>
  <c r="AG53" i="85"/>
  <c r="AP53" i="85" s="1"/>
  <c r="AH52" i="36"/>
  <c r="AQ52" i="36" s="1"/>
  <c r="AH51" i="74"/>
  <c r="AQ51" i="74" s="1"/>
  <c r="AE50" i="35"/>
  <c r="W51" i="35"/>
  <c r="AF50" i="35"/>
  <c r="AO50" i="35" s="1"/>
  <c r="AG50" i="35"/>
  <c r="AP50" i="35" s="1"/>
  <c r="AR49" i="46"/>
  <c r="AN53" i="25"/>
  <c r="AI53" i="25"/>
  <c r="AG52" i="84"/>
  <c r="AP52" i="84" s="1"/>
  <c r="AF52" i="84"/>
  <c r="AO52" i="84" s="1"/>
  <c r="AE52" i="84"/>
  <c r="W53" i="84"/>
  <c r="AR50" i="90"/>
  <c r="AI52" i="37"/>
  <c r="AN52" i="37"/>
  <c r="AR50" i="75"/>
  <c r="AH53" i="86"/>
  <c r="AQ53" i="86" s="1"/>
  <c r="AR51" i="80"/>
  <c r="AG53" i="77"/>
  <c r="AP53" i="77" s="1"/>
  <c r="AF53" i="77"/>
  <c r="AO53" i="77" s="1"/>
  <c r="AE53" i="77"/>
  <c r="W54" i="77"/>
  <c r="AG50" i="88"/>
  <c r="AP50" i="88" s="1"/>
  <c r="AF50" i="88"/>
  <c r="AO50" i="88" s="1"/>
  <c r="AE50" i="88"/>
  <c r="W51" i="88"/>
  <c r="X52" i="93"/>
  <c r="Z52" i="93" s="1"/>
  <c r="Y52" i="93"/>
  <c r="AR51" i="33"/>
  <c r="Z52" i="36"/>
  <c r="AR50" i="32"/>
  <c r="AN52" i="76"/>
  <c r="AI52" i="76"/>
  <c r="AH54" i="91"/>
  <c r="AQ54" i="91" s="1"/>
  <c r="AR51" i="84"/>
  <c r="AH51" i="78"/>
  <c r="AQ51" i="78" s="1"/>
  <c r="AR52" i="40"/>
  <c r="AR50" i="41"/>
  <c r="AI52" i="95"/>
  <c r="AN52" i="95"/>
  <c r="X54" i="28"/>
  <c r="Z54" i="28" s="1"/>
  <c r="Y54" i="28"/>
  <c r="AN51" i="82"/>
  <c r="AI51" i="82"/>
  <c r="AI52" i="73"/>
  <c r="AN52" i="73"/>
  <c r="AH54" i="38"/>
  <c r="AQ54" i="38" s="1"/>
  <c r="X53" i="83"/>
  <c r="Y53" i="83"/>
  <c r="Z54" i="38"/>
  <c r="AH52" i="43"/>
  <c r="AQ52" i="43" s="1"/>
  <c r="AR52" i="30"/>
  <c r="W54" i="42"/>
  <c r="AG53" i="42"/>
  <c r="AP53" i="42" s="1"/>
  <c r="AF53" i="42"/>
  <c r="AO53" i="42" s="1"/>
  <c r="AE53" i="42"/>
  <c r="Z52" i="33"/>
  <c r="AH52" i="34"/>
  <c r="AQ52" i="34" s="1"/>
  <c r="AI51" i="93"/>
  <c r="AN51" i="93"/>
  <c r="AI51" i="29"/>
  <c r="AN51" i="29"/>
  <c r="AR53" i="91"/>
  <c r="AR50" i="74"/>
  <c r="X53" i="76"/>
  <c r="Y53" i="76"/>
  <c r="AR49" i="27"/>
  <c r="AH51" i="32"/>
  <c r="AQ51" i="32" s="1"/>
  <c r="AE53" i="79"/>
  <c r="W54" i="79"/>
  <c r="AG53" i="79"/>
  <c r="AP53" i="79" s="1"/>
  <c r="AF53" i="79"/>
  <c r="AO53" i="79" s="1"/>
  <c r="AR51" i="34"/>
  <c r="AR52" i="86"/>
  <c r="AI51" i="39"/>
  <c r="AN51" i="39"/>
  <c r="AH53" i="96"/>
  <c r="AQ53" i="96" s="1"/>
  <c r="Z50" i="94"/>
  <c r="AH50" i="46"/>
  <c r="AQ50" i="46" s="1"/>
  <c r="AF53" i="40"/>
  <c r="AO53" i="40" s="1"/>
  <c r="AE53" i="40"/>
  <c r="W54" i="40"/>
  <c r="AG53" i="40"/>
  <c r="AP53" i="40" s="1"/>
  <c r="AH52" i="80"/>
  <c r="AQ52" i="80" s="1"/>
  <c r="AH51" i="41"/>
  <c r="AQ51" i="41" s="1"/>
  <c r="AI52" i="83"/>
  <c r="AN52" i="83"/>
  <c r="AH51" i="90"/>
  <c r="AQ51" i="90" s="1"/>
  <c r="Z51" i="74"/>
  <c r="AI52" i="87"/>
  <c r="AN52" i="87"/>
  <c r="AR49" i="35"/>
  <c r="AR51" i="45"/>
  <c r="Z50" i="27"/>
  <c r="AR49" i="94"/>
  <c r="AH52" i="45"/>
  <c r="AQ52" i="45" s="1"/>
  <c r="AR50" i="78"/>
  <c r="AN52" i="44"/>
  <c r="AI52" i="44"/>
  <c r="AH50" i="35"/>
  <c r="AQ50" i="35" s="1"/>
  <c r="AR51" i="43"/>
  <c r="Z53" i="96"/>
  <c r="AH52" i="84"/>
  <c r="AQ52" i="84" s="1"/>
  <c r="Y53" i="37"/>
  <c r="X53" i="37"/>
  <c r="X54" i="26"/>
  <c r="Y54" i="26"/>
  <c r="Z54" i="26" s="1"/>
  <c r="Y52" i="82"/>
  <c r="Z52" i="82" s="1"/>
  <c r="X52" i="82"/>
  <c r="AN53" i="28"/>
  <c r="AI53" i="28"/>
  <c r="Z53" i="37" l="1"/>
  <c r="AE53" i="37" s="1"/>
  <c r="W54" i="37"/>
  <c r="AF53" i="37"/>
  <c r="AO53" i="37" s="1"/>
  <c r="AG53" i="37"/>
  <c r="AP53" i="37" s="1"/>
  <c r="W53" i="82"/>
  <c r="AE52" i="82"/>
  <c r="AF52" i="82"/>
  <c r="AO52" i="82" s="1"/>
  <c r="AG52" i="82"/>
  <c r="AP52" i="82" s="1"/>
  <c r="W55" i="26"/>
  <c r="AG54" i="26"/>
  <c r="AP54" i="26" s="1"/>
  <c r="AF54" i="26"/>
  <c r="AO54" i="26" s="1"/>
  <c r="AE54" i="26"/>
  <c r="AG54" i="28"/>
  <c r="AP54" i="28" s="1"/>
  <c r="W55" i="28"/>
  <c r="AE54" i="28"/>
  <c r="AF54" i="28"/>
  <c r="AO54" i="28" s="1"/>
  <c r="AF53" i="73"/>
  <c r="AO53" i="73" s="1"/>
  <c r="AE53" i="73"/>
  <c r="W54" i="73"/>
  <c r="AG53" i="73"/>
  <c r="AP53" i="73" s="1"/>
  <c r="AH53" i="83"/>
  <c r="AQ53" i="83" s="1"/>
  <c r="Y55" i="48"/>
  <c r="X55" i="48"/>
  <c r="W54" i="96"/>
  <c r="AG53" i="96"/>
  <c r="AP53" i="96" s="1"/>
  <c r="AF53" i="96"/>
  <c r="AO53" i="96" s="1"/>
  <c r="AE53" i="96"/>
  <c r="AG50" i="94"/>
  <c r="AP50" i="94" s="1"/>
  <c r="AF50" i="94"/>
  <c r="AO50" i="94" s="1"/>
  <c r="W51" i="94"/>
  <c r="AE50" i="94"/>
  <c r="AE52" i="93"/>
  <c r="W53" i="93"/>
  <c r="AG52" i="93"/>
  <c r="AP52" i="93" s="1"/>
  <c r="AF52" i="93"/>
  <c r="AO52" i="93" s="1"/>
  <c r="Y51" i="35"/>
  <c r="X51" i="35"/>
  <c r="AE53" i="95"/>
  <c r="W54" i="95"/>
  <c r="AF53" i="95"/>
  <c r="AO53" i="95" s="1"/>
  <c r="AG53" i="95"/>
  <c r="AP53" i="95" s="1"/>
  <c r="W54" i="44"/>
  <c r="AF53" i="44"/>
  <c r="AO53" i="44" s="1"/>
  <c r="AG53" i="44"/>
  <c r="AP53" i="44" s="1"/>
  <c r="AE53" i="44"/>
  <c r="AE53" i="87"/>
  <c r="W54" i="87"/>
  <c r="AF53" i="87"/>
  <c r="AO53" i="87" s="1"/>
  <c r="AG53" i="87"/>
  <c r="AP53" i="87" s="1"/>
  <c r="AH52" i="81"/>
  <c r="AQ52" i="81" s="1"/>
  <c r="AF52" i="29"/>
  <c r="AO52" i="29" s="1"/>
  <c r="AE52" i="29"/>
  <c r="W53" i="29"/>
  <c r="AG52" i="29"/>
  <c r="AP52" i="29" s="1"/>
  <c r="AN53" i="30"/>
  <c r="AI53" i="30"/>
  <c r="X53" i="80"/>
  <c r="Y53" i="80"/>
  <c r="Z53" i="80" s="1"/>
  <c r="AI53" i="86"/>
  <c r="AN53" i="86"/>
  <c r="AR51" i="39"/>
  <c r="AH53" i="76"/>
  <c r="AQ53" i="76" s="1"/>
  <c r="AR52" i="31"/>
  <c r="AI51" i="92"/>
  <c r="AN51" i="92"/>
  <c r="AE52" i="81"/>
  <c r="AG52" i="81"/>
  <c r="AP52" i="81" s="1"/>
  <c r="AF52" i="81"/>
  <c r="AO52" i="81" s="1"/>
  <c r="W53" i="81"/>
  <c r="Y52" i="32"/>
  <c r="X52" i="32"/>
  <c r="AN54" i="91"/>
  <c r="AI54" i="91"/>
  <c r="AI52" i="80"/>
  <c r="AN52" i="80"/>
  <c r="AR53" i="28"/>
  <c r="AH54" i="26"/>
  <c r="AQ54" i="26" s="1"/>
  <c r="AR52" i="44"/>
  <c r="AG51" i="74"/>
  <c r="AP51" i="74" s="1"/>
  <c r="AF51" i="74"/>
  <c r="AO51" i="74" s="1"/>
  <c r="AE51" i="74"/>
  <c r="W52" i="74"/>
  <c r="Z53" i="76"/>
  <c r="AR51" i="29"/>
  <c r="Z53" i="83"/>
  <c r="AN50" i="88"/>
  <c r="AI50" i="88"/>
  <c r="AN53" i="77"/>
  <c r="AI53" i="77"/>
  <c r="AN52" i="84"/>
  <c r="AI52" i="84"/>
  <c r="Y54" i="85"/>
  <c r="X54" i="85"/>
  <c r="Z54" i="85" s="1"/>
  <c r="AR53" i="26"/>
  <c r="AG51" i="75"/>
  <c r="AP51" i="75" s="1"/>
  <c r="AF51" i="75"/>
  <c r="AO51" i="75" s="1"/>
  <c r="AE51" i="75"/>
  <c r="W52" i="75"/>
  <c r="Y50" i="89"/>
  <c r="X50" i="89"/>
  <c r="AI52" i="45"/>
  <c r="AN52" i="45"/>
  <c r="X53" i="34"/>
  <c r="Y53" i="34"/>
  <c r="AI52" i="43"/>
  <c r="AN52" i="43"/>
  <c r="Y51" i="46"/>
  <c r="X51" i="46"/>
  <c r="AN51" i="32"/>
  <c r="AI51" i="32"/>
  <c r="AR52" i="87"/>
  <c r="X51" i="88"/>
  <c r="Y51" i="88"/>
  <c r="Y54" i="77"/>
  <c r="X54" i="77"/>
  <c r="Z54" i="77" s="1"/>
  <c r="X53" i="84"/>
  <c r="Y53" i="84"/>
  <c r="Y54" i="79"/>
  <c r="X54" i="79"/>
  <c r="Z54" i="79" s="1"/>
  <c r="X54" i="42"/>
  <c r="Y54" i="42"/>
  <c r="AR52" i="76"/>
  <c r="AN50" i="47"/>
  <c r="AI50" i="47"/>
  <c r="AH53" i="31"/>
  <c r="AQ53" i="31" s="1"/>
  <c r="X52" i="92"/>
  <c r="Y52" i="92"/>
  <c r="Z52" i="90"/>
  <c r="Y52" i="90"/>
  <c r="X52" i="90"/>
  <c r="Y52" i="78"/>
  <c r="X52" i="78"/>
  <c r="AN50" i="46"/>
  <c r="AI50" i="46"/>
  <c r="X54" i="86"/>
  <c r="Y54" i="86"/>
  <c r="Z54" i="86" s="1"/>
  <c r="AH54" i="28"/>
  <c r="AQ54" i="28" s="1"/>
  <c r="AI50" i="35"/>
  <c r="AN50" i="35"/>
  <c r="AH54" i="25"/>
  <c r="AQ54" i="25" s="1"/>
  <c r="AR51" i="81"/>
  <c r="AR52" i="83"/>
  <c r="AR52" i="73"/>
  <c r="AI53" i="85"/>
  <c r="AN53" i="85"/>
  <c r="AH52" i="82"/>
  <c r="AQ52" i="82" s="1"/>
  <c r="AH53" i="37"/>
  <c r="AQ53" i="37" s="1"/>
  <c r="Y54" i="40"/>
  <c r="X54" i="40"/>
  <c r="AI53" i="79"/>
  <c r="AN53" i="79"/>
  <c r="AR51" i="93"/>
  <c r="AF52" i="33"/>
  <c r="AO52" i="33" s="1"/>
  <c r="W53" i="33"/>
  <c r="AG52" i="33"/>
  <c r="AP52" i="33" s="1"/>
  <c r="AE52" i="33"/>
  <c r="AR51" i="82"/>
  <c r="AR52" i="95"/>
  <c r="AN54" i="48"/>
  <c r="AI54" i="48"/>
  <c r="AH52" i="39"/>
  <c r="AQ52" i="39" s="1"/>
  <c r="AH53" i="87"/>
  <c r="AQ53" i="87" s="1"/>
  <c r="AH52" i="29"/>
  <c r="AQ52" i="29" s="1"/>
  <c r="AN49" i="89"/>
  <c r="AI49" i="89"/>
  <c r="Y53" i="45"/>
  <c r="X53" i="45"/>
  <c r="Z53" i="45" s="1"/>
  <c r="AN51" i="78"/>
  <c r="AI51" i="78"/>
  <c r="X52" i="41"/>
  <c r="Y52" i="41"/>
  <c r="W51" i="27"/>
  <c r="AG50" i="27"/>
  <c r="AP50" i="27" s="1"/>
  <c r="AF50" i="27"/>
  <c r="AO50" i="27" s="1"/>
  <c r="AE50" i="27"/>
  <c r="AF52" i="36"/>
  <c r="AO52" i="36" s="1"/>
  <c r="AE52" i="36"/>
  <c r="W53" i="36"/>
  <c r="AG52" i="36"/>
  <c r="AP52" i="36" s="1"/>
  <c r="AR52" i="37"/>
  <c r="Z54" i="25"/>
  <c r="AI53" i="40"/>
  <c r="AN53" i="40"/>
  <c r="AI53" i="42"/>
  <c r="AN53" i="42"/>
  <c r="AG54" i="38"/>
  <c r="AP54" i="38" s="1"/>
  <c r="AE54" i="38"/>
  <c r="AF54" i="38"/>
  <c r="AO54" i="38" s="1"/>
  <c r="W55" i="38"/>
  <c r="AH52" i="93"/>
  <c r="AQ52" i="93" s="1"/>
  <c r="AR53" i="25"/>
  <c r="AH53" i="73"/>
  <c r="AQ53" i="73" s="1"/>
  <c r="AH53" i="95"/>
  <c r="AQ53" i="95" s="1"/>
  <c r="AH53" i="44"/>
  <c r="AQ53" i="44" s="1"/>
  <c r="Y51" i="47"/>
  <c r="X51" i="47"/>
  <c r="Z53" i="31"/>
  <c r="Z52" i="39"/>
  <c r="AI52" i="34"/>
  <c r="AN52" i="34"/>
  <c r="Y53" i="43"/>
  <c r="X53" i="43"/>
  <c r="AI51" i="90"/>
  <c r="AN51" i="90"/>
  <c r="Y55" i="91"/>
  <c r="X55" i="91"/>
  <c r="X54" i="30"/>
  <c r="Z54" i="30" s="1"/>
  <c r="Y54" i="30"/>
  <c r="AI51" i="41"/>
  <c r="AN51" i="41"/>
  <c r="Z52" i="32" l="1"/>
  <c r="AF52" i="32" s="1"/>
  <c r="AO52" i="32" s="1"/>
  <c r="W55" i="30"/>
  <c r="AG54" i="30"/>
  <c r="AP54" i="30" s="1"/>
  <c r="AF54" i="30"/>
  <c r="AO54" i="30" s="1"/>
  <c r="AE54" i="30"/>
  <c r="W53" i="32"/>
  <c r="AG52" i="32"/>
  <c r="AP52" i="32" s="1"/>
  <c r="AE52" i="32"/>
  <c r="AG53" i="80"/>
  <c r="AP53" i="80" s="1"/>
  <c r="AF53" i="80"/>
  <c r="AO53" i="80" s="1"/>
  <c r="AE53" i="80"/>
  <c r="W54" i="80"/>
  <c r="AF53" i="45"/>
  <c r="AO53" i="45" s="1"/>
  <c r="AE53" i="45"/>
  <c r="W54" i="45"/>
  <c r="AG53" i="45"/>
  <c r="AP53" i="45" s="1"/>
  <c r="AG54" i="86"/>
  <c r="AP54" i="86" s="1"/>
  <c r="AF54" i="86"/>
  <c r="AO54" i="86" s="1"/>
  <c r="W55" i="86"/>
  <c r="AE54" i="86"/>
  <c r="AI50" i="27"/>
  <c r="AN50" i="27"/>
  <c r="AR52" i="34"/>
  <c r="AR53" i="40"/>
  <c r="Y53" i="36"/>
  <c r="X53" i="36"/>
  <c r="AH54" i="40"/>
  <c r="AQ54" i="40" s="1"/>
  <c r="AR50" i="46"/>
  <c r="AR52" i="45"/>
  <c r="AN51" i="75"/>
  <c r="AI51" i="75"/>
  <c r="AR50" i="88"/>
  <c r="AH52" i="32"/>
  <c r="AQ52" i="32" s="1"/>
  <c r="AR53" i="30"/>
  <c r="AN50" i="94"/>
  <c r="AI50" i="94"/>
  <c r="AN54" i="28"/>
  <c r="AI54" i="28"/>
  <c r="Y53" i="82"/>
  <c r="X53" i="82"/>
  <c r="Z53" i="82" s="1"/>
  <c r="W55" i="25"/>
  <c r="AG54" i="25"/>
  <c r="AP54" i="25" s="1"/>
  <c r="AF54" i="25"/>
  <c r="AO54" i="25" s="1"/>
  <c r="AE54" i="25"/>
  <c r="AG52" i="90"/>
  <c r="AP52" i="90" s="1"/>
  <c r="AF52" i="90"/>
  <c r="AO52" i="90" s="1"/>
  <c r="AE52" i="90"/>
  <c r="W53" i="90"/>
  <c r="AG54" i="79"/>
  <c r="AP54" i="79" s="1"/>
  <c r="AF54" i="79"/>
  <c r="AO54" i="79" s="1"/>
  <c r="AE54" i="79"/>
  <c r="W55" i="79"/>
  <c r="W55" i="77"/>
  <c r="AG54" i="77"/>
  <c r="AP54" i="77" s="1"/>
  <c r="AF54" i="77"/>
  <c r="AO54" i="77" s="1"/>
  <c r="AE54" i="77"/>
  <c r="AR51" i="32"/>
  <c r="AR52" i="43"/>
  <c r="AH50" i="89"/>
  <c r="AQ50" i="89" s="1"/>
  <c r="AG54" i="85"/>
  <c r="AP54" i="85" s="1"/>
  <c r="AF54" i="85"/>
  <c r="AO54" i="85" s="1"/>
  <c r="AE54" i="85"/>
  <c r="W55" i="85"/>
  <c r="Z52" i="74"/>
  <c r="X52" i="74"/>
  <c r="Y52" i="74"/>
  <c r="AI52" i="81"/>
  <c r="AN52" i="81"/>
  <c r="X54" i="95"/>
  <c r="Z54" i="95" s="1"/>
  <c r="Y54" i="95"/>
  <c r="X51" i="94"/>
  <c r="Y51" i="94"/>
  <c r="X54" i="73"/>
  <c r="Z54" i="73" s="1"/>
  <c r="Y54" i="73"/>
  <c r="X55" i="28"/>
  <c r="Y55" i="28"/>
  <c r="X55" i="26"/>
  <c r="Z55" i="26" s="1"/>
  <c r="Y55" i="26"/>
  <c r="AH53" i="43"/>
  <c r="AQ53" i="43" s="1"/>
  <c r="W54" i="31"/>
  <c r="AG53" i="31"/>
  <c r="AP53" i="31" s="1"/>
  <c r="AF53" i="31"/>
  <c r="AO53" i="31" s="1"/>
  <c r="AE53" i="31"/>
  <c r="Z54" i="40"/>
  <c r="AR53" i="85"/>
  <c r="AH52" i="78"/>
  <c r="AQ52" i="78" s="1"/>
  <c r="AR52" i="84"/>
  <c r="AE53" i="83"/>
  <c r="W54" i="83"/>
  <c r="AG53" i="83"/>
  <c r="AP53" i="83" s="1"/>
  <c r="AF53" i="83"/>
  <c r="AO53" i="83" s="1"/>
  <c r="AN51" i="74"/>
  <c r="AI51" i="74"/>
  <c r="AR53" i="86"/>
  <c r="AI53" i="95"/>
  <c r="AN53" i="95"/>
  <c r="X54" i="96"/>
  <c r="Y54" i="96"/>
  <c r="AI53" i="73"/>
  <c r="AN53" i="73"/>
  <c r="AR51" i="90"/>
  <c r="Y54" i="87"/>
  <c r="X54" i="87"/>
  <c r="X54" i="44"/>
  <c r="Y54" i="44"/>
  <c r="AH51" i="35"/>
  <c r="AQ51" i="35" s="1"/>
  <c r="Y53" i="93"/>
  <c r="X53" i="93"/>
  <c r="Z53" i="93" s="1"/>
  <c r="AH55" i="48"/>
  <c r="AQ55" i="48" s="1"/>
  <c r="AI54" i="26"/>
  <c r="AN54" i="26"/>
  <c r="AH54" i="30"/>
  <c r="AQ54" i="30" s="1"/>
  <c r="AH55" i="91"/>
  <c r="AQ55" i="91" s="1"/>
  <c r="AH52" i="41"/>
  <c r="AQ52" i="41" s="1"/>
  <c r="AR54" i="48"/>
  <c r="AN52" i="33"/>
  <c r="AI52" i="33"/>
  <c r="AR50" i="35"/>
  <c r="AH52" i="92"/>
  <c r="AQ52" i="92" s="1"/>
  <c r="AH54" i="42"/>
  <c r="AQ54" i="42" s="1"/>
  <c r="AH53" i="84"/>
  <c r="AQ53" i="84" s="1"/>
  <c r="AH51" i="88"/>
  <c r="AQ51" i="88" s="1"/>
  <c r="AH51" i="46"/>
  <c r="AQ51" i="46" s="1"/>
  <c r="AH53" i="34"/>
  <c r="AQ53" i="34" s="1"/>
  <c r="Z50" i="89"/>
  <c r="AR52" i="80"/>
  <c r="AR51" i="92"/>
  <c r="Z53" i="43"/>
  <c r="X55" i="38"/>
  <c r="Y55" i="38"/>
  <c r="AR53" i="42"/>
  <c r="Z52" i="41"/>
  <c r="AR49" i="89"/>
  <c r="AH54" i="86"/>
  <c r="AQ54" i="86" s="1"/>
  <c r="Z52" i="78"/>
  <c r="Z52" i="92"/>
  <c r="AR50" i="47"/>
  <c r="Z54" i="42"/>
  <c r="Z53" i="84"/>
  <c r="Z51" i="88"/>
  <c r="Z53" i="34"/>
  <c r="Y52" i="75"/>
  <c r="X52" i="75"/>
  <c r="AR53" i="77"/>
  <c r="AR54" i="91"/>
  <c r="X53" i="81"/>
  <c r="Y53" i="81"/>
  <c r="AH53" i="80"/>
  <c r="AQ53" i="80" s="1"/>
  <c r="X53" i="29"/>
  <c r="Y53" i="29"/>
  <c r="AI53" i="87"/>
  <c r="AN53" i="87"/>
  <c r="AI52" i="93"/>
  <c r="AN52" i="93"/>
  <c r="AI53" i="96"/>
  <c r="AN53" i="96"/>
  <c r="AI52" i="82"/>
  <c r="AN52" i="82"/>
  <c r="Y54" i="37"/>
  <c r="X54" i="37"/>
  <c r="AG52" i="39"/>
  <c r="AP52" i="39" s="1"/>
  <c r="AE52" i="39"/>
  <c r="AF52" i="39"/>
  <c r="AO52" i="39" s="1"/>
  <c r="W53" i="39"/>
  <c r="AN54" i="38"/>
  <c r="AI54" i="38"/>
  <c r="AI52" i="36"/>
  <c r="AN52" i="36"/>
  <c r="Y51" i="27"/>
  <c r="X51" i="27"/>
  <c r="AH53" i="45"/>
  <c r="AQ53" i="45" s="1"/>
  <c r="AH51" i="47"/>
  <c r="AQ51" i="47" s="1"/>
  <c r="AR51" i="41"/>
  <c r="Z55" i="91"/>
  <c r="Z51" i="47"/>
  <c r="AR51" i="78"/>
  <c r="X53" i="33"/>
  <c r="Y53" i="33"/>
  <c r="AR53" i="79"/>
  <c r="AH52" i="90"/>
  <c r="AQ52" i="90" s="1"/>
  <c r="AH54" i="79"/>
  <c r="AQ54" i="79" s="1"/>
  <c r="AH54" i="77"/>
  <c r="AQ54" i="77" s="1"/>
  <c r="Z51" i="46"/>
  <c r="AH54" i="85"/>
  <c r="AQ54" i="85" s="1"/>
  <c r="W54" i="76"/>
  <c r="AG53" i="76"/>
  <c r="AP53" i="76" s="1"/>
  <c r="AF53" i="76"/>
  <c r="AO53" i="76" s="1"/>
  <c r="AE53" i="76"/>
  <c r="AI52" i="29"/>
  <c r="AN52" i="29"/>
  <c r="AI53" i="44"/>
  <c r="AN53" i="44"/>
  <c r="Z51" i="35"/>
  <c r="Z55" i="48"/>
  <c r="AI53" i="37"/>
  <c r="AN53" i="37"/>
  <c r="AG53" i="93" l="1"/>
  <c r="AP53" i="93" s="1"/>
  <c r="AE53" i="93"/>
  <c r="AF53" i="93"/>
  <c r="AO53" i="93" s="1"/>
  <c r="W54" i="93"/>
  <c r="AH53" i="33"/>
  <c r="AQ53" i="33" s="1"/>
  <c r="Y53" i="39"/>
  <c r="Z53" i="39" s="1"/>
  <c r="X53" i="39"/>
  <c r="AG53" i="43"/>
  <c r="AP53" i="43" s="1"/>
  <c r="AF53" i="43"/>
  <c r="AO53" i="43" s="1"/>
  <c r="AE53" i="43"/>
  <c r="W54" i="43"/>
  <c r="AR53" i="44"/>
  <c r="W52" i="47"/>
  <c r="AG51" i="47"/>
  <c r="AP51" i="47" s="1"/>
  <c r="AF51" i="47"/>
  <c r="AO51" i="47" s="1"/>
  <c r="AE51" i="47"/>
  <c r="X54" i="76"/>
  <c r="Y54" i="76"/>
  <c r="W52" i="46"/>
  <c r="AG51" i="46"/>
  <c r="AP51" i="46" s="1"/>
  <c r="AE51" i="46"/>
  <c r="AF51" i="46"/>
  <c r="AO51" i="46" s="1"/>
  <c r="W56" i="91"/>
  <c r="AG55" i="91"/>
  <c r="AP55" i="91" s="1"/>
  <c r="AF55" i="91"/>
  <c r="AO55" i="91" s="1"/>
  <c r="AE55" i="91"/>
  <c r="AR54" i="38"/>
  <c r="AE53" i="34"/>
  <c r="W54" i="34"/>
  <c r="AG53" i="34"/>
  <c r="AP53" i="34" s="1"/>
  <c r="AF53" i="34"/>
  <c r="AO53" i="34" s="1"/>
  <c r="AF52" i="92"/>
  <c r="AO52" i="92" s="1"/>
  <c r="AG52" i="92"/>
  <c r="AP52" i="92" s="1"/>
  <c r="W53" i="92"/>
  <c r="AE52" i="92"/>
  <c r="AH54" i="87"/>
  <c r="AQ54" i="87" s="1"/>
  <c r="AR53" i="73"/>
  <c r="AG54" i="40"/>
  <c r="AP54" i="40" s="1"/>
  <c r="AF54" i="40"/>
  <c r="AO54" i="40" s="1"/>
  <c r="AE54" i="40"/>
  <c r="W55" i="40"/>
  <c r="AH55" i="26"/>
  <c r="AQ55" i="26" s="1"/>
  <c r="AH54" i="73"/>
  <c r="AQ54" i="73" s="1"/>
  <c r="AH54" i="95"/>
  <c r="AQ54" i="95" s="1"/>
  <c r="W53" i="74"/>
  <c r="AG52" i="74"/>
  <c r="AP52" i="74" s="1"/>
  <c r="AF52" i="74"/>
  <c r="AO52" i="74" s="1"/>
  <c r="AE52" i="74"/>
  <c r="AI54" i="25"/>
  <c r="AN54" i="25"/>
  <c r="X55" i="86"/>
  <c r="Y55" i="86"/>
  <c r="X53" i="32"/>
  <c r="Z53" i="32" s="1"/>
  <c r="Y53" i="32"/>
  <c r="AH53" i="29"/>
  <c r="AQ53" i="29" s="1"/>
  <c r="W53" i="78"/>
  <c r="AG52" i="78"/>
  <c r="AP52" i="78" s="1"/>
  <c r="AE52" i="78"/>
  <c r="AF52" i="78"/>
  <c r="AO52" i="78" s="1"/>
  <c r="AH55" i="38"/>
  <c r="AQ55" i="38" s="1"/>
  <c r="AE55" i="26"/>
  <c r="W56" i="26"/>
  <c r="AG55" i="26"/>
  <c r="AP55" i="26" s="1"/>
  <c r="AF55" i="26"/>
  <c r="AO55" i="26" s="1"/>
  <c r="AG54" i="73"/>
  <c r="AP54" i="73" s="1"/>
  <c r="AF54" i="73"/>
  <c r="AO54" i="73" s="1"/>
  <c r="AE54" i="73"/>
  <c r="W55" i="73"/>
  <c r="AG54" i="95"/>
  <c r="AP54" i="95" s="1"/>
  <c r="AF54" i="95"/>
  <c r="AO54" i="95" s="1"/>
  <c r="AE54" i="95"/>
  <c r="W55" i="95"/>
  <c r="Y55" i="77"/>
  <c r="X55" i="77"/>
  <c r="X53" i="90"/>
  <c r="Z53" i="90" s="1"/>
  <c r="Y53" i="90"/>
  <c r="AE53" i="82"/>
  <c r="W54" i="82"/>
  <c r="AG53" i="82"/>
  <c r="AP53" i="82" s="1"/>
  <c r="AF53" i="82"/>
  <c r="AO53" i="82" s="1"/>
  <c r="AN53" i="45"/>
  <c r="AI53" i="45"/>
  <c r="AI54" i="30"/>
  <c r="AN54" i="30"/>
  <c r="AG55" i="48"/>
  <c r="AP55" i="48" s="1"/>
  <c r="AF55" i="48"/>
  <c r="AO55" i="48" s="1"/>
  <c r="AE55" i="48"/>
  <c r="W56" i="48"/>
  <c r="AI53" i="76"/>
  <c r="AN53" i="76"/>
  <c r="Z53" i="33"/>
  <c r="Z53" i="29"/>
  <c r="W54" i="84"/>
  <c r="AF53" i="84"/>
  <c r="AO53" i="84" s="1"/>
  <c r="AG53" i="84"/>
  <c r="AP53" i="84" s="1"/>
  <c r="AE53" i="84"/>
  <c r="Z55" i="38"/>
  <c r="AG50" i="89"/>
  <c r="AP50" i="89" s="1"/>
  <c r="AF50" i="89"/>
  <c r="AO50" i="89" s="1"/>
  <c r="W51" i="89"/>
  <c r="AE50" i="89"/>
  <c r="Z54" i="87"/>
  <c r="AH54" i="96"/>
  <c r="AQ54" i="96" s="1"/>
  <c r="AR51" i="74"/>
  <c r="AI53" i="83"/>
  <c r="AN53" i="83"/>
  <c r="Y55" i="85"/>
  <c r="X55" i="85"/>
  <c r="Z55" i="85" s="1"/>
  <c r="AI52" i="90"/>
  <c r="AN52" i="90"/>
  <c r="AR54" i="28"/>
  <c r="AH53" i="36"/>
  <c r="AQ53" i="36" s="1"/>
  <c r="AI52" i="32"/>
  <c r="AN52" i="32"/>
  <c r="Z54" i="96"/>
  <c r="AH55" i="28"/>
  <c r="AQ55" i="28" s="1"/>
  <c r="AH51" i="94"/>
  <c r="AQ51" i="94" s="1"/>
  <c r="AR52" i="81"/>
  <c r="AN54" i="85"/>
  <c r="AI54" i="85"/>
  <c r="AI54" i="77"/>
  <c r="AN54" i="77"/>
  <c r="Z55" i="79"/>
  <c r="Y55" i="79"/>
  <c r="X55" i="79"/>
  <c r="AR51" i="75"/>
  <c r="AR53" i="37"/>
  <c r="AH54" i="37"/>
  <c r="AQ54" i="37" s="1"/>
  <c r="AR53" i="96"/>
  <c r="W52" i="88"/>
  <c r="AF51" i="88"/>
  <c r="AO51" i="88" s="1"/>
  <c r="AE51" i="88"/>
  <c r="AG51" i="88"/>
  <c r="AP51" i="88" s="1"/>
  <c r="AR54" i="26"/>
  <c r="AI53" i="31"/>
  <c r="AN53" i="31"/>
  <c r="AG51" i="35"/>
  <c r="AP51" i="35" s="1"/>
  <c r="AE51" i="35"/>
  <c r="W52" i="35"/>
  <c r="AF51" i="35"/>
  <c r="AO51" i="35" s="1"/>
  <c r="AH53" i="81"/>
  <c r="AQ53" i="81" s="1"/>
  <c r="AE54" i="42"/>
  <c r="W55" i="42"/>
  <c r="AF54" i="42"/>
  <c r="AO54" i="42" s="1"/>
  <c r="AG54" i="42"/>
  <c r="AP54" i="42" s="1"/>
  <c r="AG52" i="41"/>
  <c r="AP52" i="41" s="1"/>
  <c r="AF52" i="41"/>
  <c r="AO52" i="41" s="1"/>
  <c r="AE52" i="41"/>
  <c r="W53" i="41"/>
  <c r="Z53" i="81"/>
  <c r="AH54" i="44"/>
  <c r="AQ54" i="44" s="1"/>
  <c r="Z55" i="28"/>
  <c r="Z51" i="94"/>
  <c r="AN54" i="79"/>
  <c r="AI54" i="79"/>
  <c r="Y55" i="25"/>
  <c r="X55" i="25"/>
  <c r="Z55" i="25" s="1"/>
  <c r="AR50" i="94"/>
  <c r="Z53" i="36"/>
  <c r="AR50" i="27"/>
  <c r="X54" i="80"/>
  <c r="Y54" i="80"/>
  <c r="AR52" i="29"/>
  <c r="AH51" i="27"/>
  <c r="AQ51" i="27" s="1"/>
  <c r="AH53" i="93"/>
  <c r="AQ53" i="93" s="1"/>
  <c r="Y54" i="83"/>
  <c r="X54" i="83"/>
  <c r="Z51" i="27"/>
  <c r="Z54" i="37"/>
  <c r="AR52" i="93"/>
  <c r="AH52" i="75"/>
  <c r="AQ52" i="75" s="1"/>
  <c r="AR52" i="36"/>
  <c r="AN52" i="39"/>
  <c r="AI52" i="39"/>
  <c r="AR52" i="82"/>
  <c r="AR53" i="87"/>
  <c r="Z52" i="75"/>
  <c r="AR52" i="33"/>
  <c r="Z54" i="44"/>
  <c r="AR53" i="95"/>
  <c r="X54" i="31"/>
  <c r="Y54" i="31"/>
  <c r="AH52" i="74"/>
  <c r="AQ52" i="74" s="1"/>
  <c r="AH53" i="82"/>
  <c r="AQ53" i="82" s="1"/>
  <c r="AN54" i="86"/>
  <c r="AI54" i="86"/>
  <c r="Y54" i="45"/>
  <c r="X54" i="45"/>
  <c r="AN53" i="80"/>
  <c r="AI53" i="80"/>
  <c r="Y55" i="30"/>
  <c r="X55" i="30"/>
  <c r="Z54" i="80" l="1"/>
  <c r="Z54" i="83"/>
  <c r="W54" i="39"/>
  <c r="AG53" i="39"/>
  <c r="AP53" i="39" s="1"/>
  <c r="AF53" i="39"/>
  <c r="AO53" i="39" s="1"/>
  <c r="AE53" i="39"/>
  <c r="W55" i="80"/>
  <c r="AG54" i="80"/>
  <c r="AP54" i="80" s="1"/>
  <c r="AE54" i="80"/>
  <c r="AF54" i="80"/>
  <c r="AO54" i="80" s="1"/>
  <c r="AG54" i="83"/>
  <c r="AP54" i="83" s="1"/>
  <c r="AF54" i="83"/>
  <c r="AO54" i="83" s="1"/>
  <c r="W55" i="83"/>
  <c r="AE54" i="83"/>
  <c r="AE51" i="27"/>
  <c r="W52" i="27"/>
  <c r="AG51" i="27"/>
  <c r="AP51" i="27" s="1"/>
  <c r="AF51" i="27"/>
  <c r="AO51" i="27" s="1"/>
  <c r="AH55" i="25"/>
  <c r="AQ55" i="25" s="1"/>
  <c r="W56" i="28"/>
  <c r="AG55" i="28"/>
  <c r="AP55" i="28" s="1"/>
  <c r="AF55" i="28"/>
  <c r="AO55" i="28" s="1"/>
  <c r="AE55" i="28"/>
  <c r="AG53" i="81"/>
  <c r="AP53" i="81" s="1"/>
  <c r="AF53" i="81"/>
  <c r="AO53" i="81" s="1"/>
  <c r="W54" i="81"/>
  <c r="AE53" i="81"/>
  <c r="AF54" i="96"/>
  <c r="AO54" i="96" s="1"/>
  <c r="AE54" i="96"/>
  <c r="AG54" i="96"/>
  <c r="AP54" i="96" s="1"/>
  <c r="W55" i="96"/>
  <c r="AH55" i="85"/>
  <c r="AQ55" i="85" s="1"/>
  <c r="AG54" i="87"/>
  <c r="AP54" i="87" s="1"/>
  <c r="AF54" i="87"/>
  <c r="AO54" i="87" s="1"/>
  <c r="AE54" i="87"/>
  <c r="W55" i="87"/>
  <c r="AF55" i="38"/>
  <c r="AO55" i="38" s="1"/>
  <c r="W56" i="38"/>
  <c r="AG55" i="38"/>
  <c r="AP55" i="38" s="1"/>
  <c r="AE55" i="38"/>
  <c r="AG53" i="29"/>
  <c r="AP53" i="29" s="1"/>
  <c r="AF53" i="29"/>
  <c r="AO53" i="29" s="1"/>
  <c r="AE53" i="29"/>
  <c r="W54" i="29"/>
  <c r="Y55" i="95"/>
  <c r="X55" i="95"/>
  <c r="Y55" i="73"/>
  <c r="X55" i="73"/>
  <c r="X53" i="78"/>
  <c r="Y53" i="78"/>
  <c r="X53" i="74"/>
  <c r="Y53" i="74"/>
  <c r="AN54" i="40"/>
  <c r="AI54" i="40"/>
  <c r="X53" i="92"/>
  <c r="Y53" i="92"/>
  <c r="X54" i="34"/>
  <c r="Z54" i="34" s="1"/>
  <c r="Y54" i="34"/>
  <c r="X54" i="43"/>
  <c r="Y54" i="43"/>
  <c r="AH54" i="31"/>
  <c r="AQ54" i="31" s="1"/>
  <c r="AR52" i="39"/>
  <c r="Z54" i="31"/>
  <c r="W53" i="75"/>
  <c r="AG52" i="75"/>
  <c r="AP52" i="75" s="1"/>
  <c r="AF52" i="75"/>
  <c r="AO52" i="75" s="1"/>
  <c r="AE52" i="75"/>
  <c r="AH54" i="83"/>
  <c r="AQ54" i="83" s="1"/>
  <c r="AN51" i="35"/>
  <c r="AI51" i="35"/>
  <c r="W56" i="79"/>
  <c r="AG55" i="79"/>
  <c r="AP55" i="79" s="1"/>
  <c r="AF55" i="79"/>
  <c r="AO55" i="79" s="1"/>
  <c r="AE55" i="79"/>
  <c r="AN50" i="89"/>
  <c r="AI50" i="89"/>
  <c r="AI53" i="84"/>
  <c r="AN53" i="84"/>
  <c r="AF53" i="33"/>
  <c r="AO53" i="33" s="1"/>
  <c r="AE53" i="33"/>
  <c r="W54" i="33"/>
  <c r="AG53" i="33"/>
  <c r="AP53" i="33" s="1"/>
  <c r="AH53" i="90"/>
  <c r="AQ53" i="90" s="1"/>
  <c r="AN54" i="95"/>
  <c r="AI54" i="95"/>
  <c r="AN54" i="73"/>
  <c r="AI54" i="73"/>
  <c r="X56" i="26"/>
  <c r="Y56" i="26"/>
  <c r="AH53" i="32"/>
  <c r="AQ53" i="32" s="1"/>
  <c r="AR54" i="25"/>
  <c r="AN53" i="34"/>
  <c r="AI53" i="34"/>
  <c r="Y52" i="46"/>
  <c r="X52" i="46"/>
  <c r="AN53" i="43"/>
  <c r="AI53" i="43"/>
  <c r="Y54" i="93"/>
  <c r="X54" i="93"/>
  <c r="Z54" i="93" s="1"/>
  <c r="AH54" i="45"/>
  <c r="AQ54" i="45" s="1"/>
  <c r="AE55" i="25"/>
  <c r="W56" i="25"/>
  <c r="AG55" i="25"/>
  <c r="AP55" i="25" s="1"/>
  <c r="AF55" i="25"/>
  <c r="AO55" i="25" s="1"/>
  <c r="Y53" i="41"/>
  <c r="X53" i="41"/>
  <c r="AI51" i="88"/>
  <c r="AN51" i="88"/>
  <c r="AR52" i="32"/>
  <c r="W56" i="85"/>
  <c r="AG55" i="85"/>
  <c r="AP55" i="85" s="1"/>
  <c r="AE55" i="85"/>
  <c r="AF55" i="85"/>
  <c r="AO55" i="85" s="1"/>
  <c r="AF53" i="90"/>
  <c r="AO53" i="90" s="1"/>
  <c r="AG53" i="90"/>
  <c r="AP53" i="90" s="1"/>
  <c r="AE53" i="90"/>
  <c r="W54" i="90"/>
  <c r="AI55" i="26"/>
  <c r="AN55" i="26"/>
  <c r="AF53" i="32"/>
  <c r="AO53" i="32" s="1"/>
  <c r="AE53" i="32"/>
  <c r="W54" i="32"/>
  <c r="AG53" i="32"/>
  <c r="AP53" i="32" s="1"/>
  <c r="AI52" i="74"/>
  <c r="AN52" i="74"/>
  <c r="Y56" i="91"/>
  <c r="X56" i="91"/>
  <c r="AR53" i="80"/>
  <c r="AG53" i="36"/>
  <c r="AP53" i="36" s="1"/>
  <c r="AF53" i="36"/>
  <c r="AO53" i="36" s="1"/>
  <c r="AE53" i="36"/>
  <c r="W54" i="36"/>
  <c r="AR54" i="79"/>
  <c r="AN52" i="41"/>
  <c r="AI52" i="41"/>
  <c r="Z55" i="42"/>
  <c r="X55" i="42"/>
  <c r="Y55" i="42"/>
  <c r="AR54" i="77"/>
  <c r="X51" i="89"/>
  <c r="Y51" i="89"/>
  <c r="AR53" i="76"/>
  <c r="Y54" i="82"/>
  <c r="X54" i="82"/>
  <c r="AH55" i="77"/>
  <c r="AQ55" i="77" s="1"/>
  <c r="AI52" i="78"/>
  <c r="AN52" i="78"/>
  <c r="AH54" i="76"/>
  <c r="AQ54" i="76" s="1"/>
  <c r="X52" i="47"/>
  <c r="Y52" i="47"/>
  <c r="Z54" i="45"/>
  <c r="AI54" i="42"/>
  <c r="AN54" i="42"/>
  <c r="AR53" i="31"/>
  <c r="AR54" i="85"/>
  <c r="AR53" i="83"/>
  <c r="X56" i="48"/>
  <c r="Y56" i="48"/>
  <c r="Z56" i="48" s="1"/>
  <c r="AR54" i="30"/>
  <c r="AH55" i="86"/>
  <c r="AQ55" i="86" s="1"/>
  <c r="AI55" i="91"/>
  <c r="AN55" i="91"/>
  <c r="AI51" i="46"/>
  <c r="AN51" i="46"/>
  <c r="Z54" i="76"/>
  <c r="AN53" i="93"/>
  <c r="AI53" i="93"/>
  <c r="AH55" i="30"/>
  <c r="AQ55" i="30" s="1"/>
  <c r="AE54" i="44"/>
  <c r="AF54" i="44"/>
  <c r="AO54" i="44" s="1"/>
  <c r="AG54" i="44"/>
  <c r="AP54" i="44" s="1"/>
  <c r="W55" i="44"/>
  <c r="Z55" i="30"/>
  <c r="AR54" i="86"/>
  <c r="AG54" i="37"/>
  <c r="AP54" i="37" s="1"/>
  <c r="AF54" i="37"/>
  <c r="AO54" i="37" s="1"/>
  <c r="AE54" i="37"/>
  <c r="W55" i="37"/>
  <c r="AH54" i="80"/>
  <c r="AQ54" i="80" s="1"/>
  <c r="W52" i="94"/>
  <c r="AG51" i="94"/>
  <c r="AP51" i="94" s="1"/>
  <c r="AF51" i="94"/>
  <c r="AO51" i="94" s="1"/>
  <c r="AE51" i="94"/>
  <c r="Y52" i="35"/>
  <c r="X52" i="35"/>
  <c r="Y52" i="88"/>
  <c r="X52" i="88"/>
  <c r="Z52" i="88" s="1"/>
  <c r="AH55" i="79"/>
  <c r="AQ55" i="79" s="1"/>
  <c r="AR52" i="90"/>
  <c r="X54" i="84"/>
  <c r="Y54" i="84"/>
  <c r="AI55" i="48"/>
  <c r="AN55" i="48"/>
  <c r="AR53" i="45"/>
  <c r="AN53" i="82"/>
  <c r="AI53" i="82"/>
  <c r="Z55" i="77"/>
  <c r="Z55" i="86"/>
  <c r="X55" i="40"/>
  <c r="Y55" i="40"/>
  <c r="AI52" i="92"/>
  <c r="AN52" i="92"/>
  <c r="AI51" i="47"/>
  <c r="AN51" i="47"/>
  <c r="AH53" i="39"/>
  <c r="AQ53" i="39" s="1"/>
  <c r="Z55" i="73" l="1"/>
  <c r="Z53" i="41"/>
  <c r="Z51" i="89"/>
  <c r="Z54" i="84"/>
  <c r="Z52" i="47"/>
  <c r="AG52" i="47" s="1"/>
  <c r="AP52" i="47" s="1"/>
  <c r="AE52" i="88"/>
  <c r="AG52" i="88"/>
  <c r="AP52" i="88" s="1"/>
  <c r="AF52" i="88"/>
  <c r="AO52" i="88" s="1"/>
  <c r="W53" i="88"/>
  <c r="W56" i="73"/>
  <c r="AG55" i="73"/>
  <c r="AP55" i="73" s="1"/>
  <c r="AE55" i="73"/>
  <c r="AF55" i="73"/>
  <c r="AO55" i="73" s="1"/>
  <c r="W54" i="41"/>
  <c r="AG53" i="41"/>
  <c r="AP53" i="41" s="1"/>
  <c r="AF53" i="41"/>
  <c r="AO53" i="41" s="1"/>
  <c r="AE53" i="41"/>
  <c r="W55" i="93"/>
  <c r="AG54" i="93"/>
  <c r="AP54" i="93" s="1"/>
  <c r="AF54" i="93"/>
  <c r="AO54" i="93" s="1"/>
  <c r="AE54" i="93"/>
  <c r="AF54" i="84"/>
  <c r="AO54" i="84" s="1"/>
  <c r="AE54" i="84"/>
  <c r="W55" i="84"/>
  <c r="AG54" i="84"/>
  <c r="AP54" i="84" s="1"/>
  <c r="W57" i="48"/>
  <c r="AG56" i="48"/>
  <c r="AP56" i="48" s="1"/>
  <c r="AF56" i="48"/>
  <c r="AO56" i="48" s="1"/>
  <c r="AE56" i="48"/>
  <c r="W52" i="89"/>
  <c r="AE51" i="89"/>
  <c r="AG51" i="89"/>
  <c r="AP51" i="89" s="1"/>
  <c r="AF51" i="89"/>
  <c r="AO51" i="89" s="1"/>
  <c r="AH52" i="35"/>
  <c r="AQ52" i="35" s="1"/>
  <c r="AR53" i="43"/>
  <c r="AR52" i="92"/>
  <c r="AR53" i="82"/>
  <c r="AR51" i="46"/>
  <c r="AH55" i="42"/>
  <c r="AQ55" i="42" s="1"/>
  <c r="AR55" i="26"/>
  <c r="AR53" i="34"/>
  <c r="AR54" i="73"/>
  <c r="AN53" i="33"/>
  <c r="AI53" i="33"/>
  <c r="AI55" i="79"/>
  <c r="AN55" i="79"/>
  <c r="AI52" i="75"/>
  <c r="AN52" i="75"/>
  <c r="AF54" i="34"/>
  <c r="AO54" i="34" s="1"/>
  <c r="AG54" i="34"/>
  <c r="AP54" i="34" s="1"/>
  <c r="W55" i="34"/>
  <c r="AE54" i="34"/>
  <c r="AH55" i="73"/>
  <c r="AQ55" i="73" s="1"/>
  <c r="AN54" i="87"/>
  <c r="AI54" i="87"/>
  <c r="AI55" i="28"/>
  <c r="AN55" i="28"/>
  <c r="X55" i="80"/>
  <c r="Y55" i="80"/>
  <c r="AR52" i="78"/>
  <c r="AH53" i="74"/>
  <c r="AQ53" i="74" s="1"/>
  <c r="X54" i="29"/>
  <c r="Y54" i="29"/>
  <c r="Z54" i="29" s="1"/>
  <c r="Y52" i="27"/>
  <c r="X52" i="27"/>
  <c r="AI53" i="39"/>
  <c r="AN53" i="39"/>
  <c r="AH55" i="40"/>
  <c r="AQ55" i="40" s="1"/>
  <c r="X52" i="94"/>
  <c r="Y52" i="94"/>
  <c r="AN54" i="44"/>
  <c r="AI54" i="44"/>
  <c r="AR53" i="93"/>
  <c r="AR55" i="91"/>
  <c r="AR54" i="42"/>
  <c r="AR52" i="41"/>
  <c r="AN53" i="36"/>
  <c r="AI53" i="36"/>
  <c r="X54" i="32"/>
  <c r="Y54" i="32"/>
  <c r="AN53" i="90"/>
  <c r="AI53" i="90"/>
  <c r="AR51" i="88"/>
  <c r="AR54" i="95"/>
  <c r="AH54" i="43"/>
  <c r="AQ54" i="43" s="1"/>
  <c r="AH53" i="92"/>
  <c r="AQ53" i="92" s="1"/>
  <c r="Z53" i="74"/>
  <c r="AN53" i="29"/>
  <c r="AI53" i="29"/>
  <c r="Y56" i="38"/>
  <c r="X56" i="38"/>
  <c r="AN53" i="81"/>
  <c r="AI53" i="81"/>
  <c r="AI51" i="27"/>
  <c r="AN51" i="27"/>
  <c r="AH54" i="82"/>
  <c r="AQ54" i="82" s="1"/>
  <c r="AH51" i="89"/>
  <c r="AQ51" i="89" s="1"/>
  <c r="AH56" i="91"/>
  <c r="AQ56" i="91" s="1"/>
  <c r="Z55" i="40"/>
  <c r="Z52" i="35"/>
  <c r="Y55" i="37"/>
  <c r="X55" i="37"/>
  <c r="AF55" i="30"/>
  <c r="AO55" i="30" s="1"/>
  <c r="AE55" i="30"/>
  <c r="W56" i="30"/>
  <c r="AG55" i="30"/>
  <c r="AP55" i="30" s="1"/>
  <c r="AG54" i="45"/>
  <c r="AP54" i="45" s="1"/>
  <c r="W55" i="45"/>
  <c r="AE54" i="45"/>
  <c r="AF54" i="45"/>
  <c r="AO54" i="45" s="1"/>
  <c r="Z54" i="82"/>
  <c r="Z56" i="91"/>
  <c r="AI53" i="32"/>
  <c r="AN53" i="32"/>
  <c r="AH53" i="41"/>
  <c r="AQ53" i="41" s="1"/>
  <c r="Y56" i="25"/>
  <c r="X56" i="25"/>
  <c r="Z56" i="25" s="1"/>
  <c r="AH52" i="46"/>
  <c r="AQ52" i="46" s="1"/>
  <c r="AR53" i="84"/>
  <c r="Z54" i="43"/>
  <c r="Z53" i="92"/>
  <c r="AH55" i="95"/>
  <c r="AQ55" i="95" s="1"/>
  <c r="Y55" i="96"/>
  <c r="Z55" i="96" s="1"/>
  <c r="X55" i="96"/>
  <c r="X54" i="81"/>
  <c r="Y54" i="81"/>
  <c r="Z54" i="81" s="1"/>
  <c r="AI54" i="80"/>
  <c r="AN54" i="80"/>
  <c r="AH54" i="84"/>
  <c r="AQ54" i="84" s="1"/>
  <c r="AG55" i="42"/>
  <c r="AP55" i="42" s="1"/>
  <c r="AF55" i="42"/>
  <c r="AO55" i="42" s="1"/>
  <c r="AE55" i="42"/>
  <c r="W56" i="42"/>
  <c r="X54" i="36"/>
  <c r="Y54" i="36"/>
  <c r="Y54" i="90"/>
  <c r="X54" i="90"/>
  <c r="AI55" i="85"/>
  <c r="AN55" i="85"/>
  <c r="W56" i="86"/>
  <c r="AE55" i="86"/>
  <c r="AF55" i="86"/>
  <c r="AO55" i="86" s="1"/>
  <c r="AG55" i="86"/>
  <c r="AP55" i="86" s="1"/>
  <c r="AH52" i="88"/>
  <c r="AQ52" i="88" s="1"/>
  <c r="AI51" i="94"/>
  <c r="AN51" i="94"/>
  <c r="AN54" i="37"/>
  <c r="AI54" i="37"/>
  <c r="AF54" i="76"/>
  <c r="AO54" i="76" s="1"/>
  <c r="AE54" i="76"/>
  <c r="AG54" i="76"/>
  <c r="AP54" i="76" s="1"/>
  <c r="W55" i="76"/>
  <c r="Y56" i="85"/>
  <c r="X56" i="85"/>
  <c r="AI55" i="25"/>
  <c r="AN55" i="25"/>
  <c r="AH54" i="93"/>
  <c r="AQ54" i="93" s="1"/>
  <c r="AH56" i="26"/>
  <c r="AQ56" i="26" s="1"/>
  <c r="X54" i="33"/>
  <c r="Y54" i="33"/>
  <c r="AR50" i="89"/>
  <c r="X56" i="79"/>
  <c r="Y56" i="79"/>
  <c r="X53" i="75"/>
  <c r="Y53" i="75"/>
  <c r="AR54" i="40"/>
  <c r="AH53" i="78"/>
  <c r="AQ53" i="78" s="1"/>
  <c r="X55" i="87"/>
  <c r="Y55" i="87"/>
  <c r="X56" i="28"/>
  <c r="Y56" i="28"/>
  <c r="Z56" i="28" s="1"/>
  <c r="AN54" i="83"/>
  <c r="AI54" i="83"/>
  <c r="AR51" i="47"/>
  <c r="AE55" i="77"/>
  <c r="W56" i="77"/>
  <c r="AF55" i="77"/>
  <c r="AO55" i="77" s="1"/>
  <c r="AG55" i="77"/>
  <c r="AP55" i="77" s="1"/>
  <c r="AR55" i="48"/>
  <c r="X55" i="44"/>
  <c r="Y55" i="44"/>
  <c r="AH56" i="48"/>
  <c r="AQ56" i="48" s="1"/>
  <c r="AH52" i="47"/>
  <c r="AQ52" i="47" s="1"/>
  <c r="AR52" i="74"/>
  <c r="Z52" i="46"/>
  <c r="Z56" i="26"/>
  <c r="AR51" i="35"/>
  <c r="AE54" i="31"/>
  <c r="W55" i="31"/>
  <c r="AG54" i="31"/>
  <c r="AP54" i="31" s="1"/>
  <c r="AF54" i="31"/>
  <c r="AO54" i="31" s="1"/>
  <c r="AH54" i="34"/>
  <c r="AQ54" i="34" s="1"/>
  <c r="Z53" i="78"/>
  <c r="Z55" i="95"/>
  <c r="AI55" i="38"/>
  <c r="AN55" i="38"/>
  <c r="AN54" i="96"/>
  <c r="AI54" i="96"/>
  <c r="Y55" i="83"/>
  <c r="Z55" i="83" s="1"/>
  <c r="X55" i="83"/>
  <c r="Z54" i="39"/>
  <c r="Y54" i="39"/>
  <c r="X54" i="39"/>
  <c r="Z55" i="44" l="1"/>
  <c r="Z56" i="79"/>
  <c r="W53" i="47"/>
  <c r="X53" i="47" s="1"/>
  <c r="Z53" i="47" s="1"/>
  <c r="AF52" i="47"/>
  <c r="AO52" i="47" s="1"/>
  <c r="AE52" i="47"/>
  <c r="AI52" i="47" s="1"/>
  <c r="Z56" i="85"/>
  <c r="AE56" i="85" s="1"/>
  <c r="Z52" i="94"/>
  <c r="Z52" i="27"/>
  <c r="Z54" i="32"/>
  <c r="W55" i="32" s="1"/>
  <c r="AG55" i="96"/>
  <c r="AP55" i="96" s="1"/>
  <c r="AF55" i="96"/>
  <c r="AO55" i="96" s="1"/>
  <c r="AE55" i="96"/>
  <c r="W56" i="96"/>
  <c r="W55" i="81"/>
  <c r="AG54" i="81"/>
  <c r="AP54" i="81" s="1"/>
  <c r="AF54" i="81"/>
  <c r="AO54" i="81" s="1"/>
  <c r="AE54" i="81"/>
  <c r="AF56" i="85"/>
  <c r="AO56" i="85" s="1"/>
  <c r="AE52" i="94"/>
  <c r="AF52" i="94"/>
  <c r="AO52" i="94" s="1"/>
  <c r="W53" i="94"/>
  <c r="AG52" i="94"/>
  <c r="AP52" i="94" s="1"/>
  <c r="AF52" i="27"/>
  <c r="AO52" i="27" s="1"/>
  <c r="AG52" i="27"/>
  <c r="AP52" i="27" s="1"/>
  <c r="W53" i="27"/>
  <c r="AE52" i="27"/>
  <c r="AG56" i="25"/>
  <c r="AP56" i="25" s="1"/>
  <c r="AF56" i="25"/>
  <c r="AO56" i="25" s="1"/>
  <c r="AE56" i="25"/>
  <c r="W57" i="25"/>
  <c r="AF54" i="32"/>
  <c r="AO54" i="32" s="1"/>
  <c r="AE54" i="32"/>
  <c r="AE56" i="28"/>
  <c r="AF56" i="28"/>
  <c r="AO56" i="28" s="1"/>
  <c r="W57" i="28"/>
  <c r="AG56" i="28"/>
  <c r="AP56" i="28" s="1"/>
  <c r="W56" i="83"/>
  <c r="AG55" i="83"/>
  <c r="AP55" i="83" s="1"/>
  <c r="AF55" i="83"/>
  <c r="AO55" i="83" s="1"/>
  <c r="AE55" i="83"/>
  <c r="AG55" i="44"/>
  <c r="AP55" i="44" s="1"/>
  <c r="AF55" i="44"/>
  <c r="AO55" i="44" s="1"/>
  <c r="AE55" i="44"/>
  <c r="W56" i="44"/>
  <c r="AE56" i="79"/>
  <c r="W57" i="79"/>
  <c r="AG56" i="79"/>
  <c r="AP56" i="79" s="1"/>
  <c r="AF56" i="79"/>
  <c r="AO56" i="79" s="1"/>
  <c r="AH54" i="33"/>
  <c r="AQ54" i="33" s="1"/>
  <c r="W56" i="40"/>
  <c r="AG55" i="40"/>
  <c r="AP55" i="40" s="1"/>
  <c r="AE55" i="40"/>
  <c r="AF55" i="40"/>
  <c r="AO55" i="40" s="1"/>
  <c r="AH54" i="90"/>
  <c r="AQ54" i="90" s="1"/>
  <c r="Z56" i="42"/>
  <c r="X56" i="42"/>
  <c r="Y56" i="42"/>
  <c r="AG56" i="26"/>
  <c r="AP56" i="26" s="1"/>
  <c r="AF56" i="26"/>
  <c r="AO56" i="26" s="1"/>
  <c r="AE56" i="26"/>
  <c r="W57" i="26"/>
  <c r="AH53" i="75"/>
  <c r="AQ53" i="75" s="1"/>
  <c r="AR54" i="37"/>
  <c r="Z54" i="90"/>
  <c r="AN55" i="42"/>
  <c r="AI55" i="42"/>
  <c r="AE52" i="46"/>
  <c r="W53" i="46"/>
  <c r="AG52" i="46"/>
  <c r="AP52" i="46" s="1"/>
  <c r="AF52" i="46"/>
  <c r="AO52" i="46" s="1"/>
  <c r="Z53" i="75"/>
  <c r="Z55" i="76"/>
  <c r="Y55" i="76"/>
  <c r="X55" i="76"/>
  <c r="X56" i="86"/>
  <c r="Z56" i="86" s="1"/>
  <c r="Y56" i="86"/>
  <c r="AH55" i="96"/>
  <c r="AQ55" i="96" s="1"/>
  <c r="AN54" i="45"/>
  <c r="AI54" i="45"/>
  <c r="Y56" i="30"/>
  <c r="X56" i="30"/>
  <c r="W53" i="35"/>
  <c r="AG52" i="35"/>
  <c r="AP52" i="35" s="1"/>
  <c r="AF52" i="35"/>
  <c r="AO52" i="35" s="1"/>
  <c r="AE52" i="35"/>
  <c r="AR51" i="27"/>
  <c r="AR53" i="29"/>
  <c r="AH54" i="29"/>
  <c r="AQ54" i="29" s="1"/>
  <c r="AR53" i="33"/>
  <c r="Z52" i="89"/>
  <c r="Y52" i="89"/>
  <c r="X52" i="89"/>
  <c r="AH55" i="87"/>
  <c r="AQ55" i="87" s="1"/>
  <c r="AH54" i="36"/>
  <c r="AQ54" i="36" s="1"/>
  <c r="X55" i="45"/>
  <c r="Y55" i="45"/>
  <c r="AR53" i="81"/>
  <c r="AR53" i="39"/>
  <c r="W55" i="29"/>
  <c r="AG54" i="29"/>
  <c r="AP54" i="29" s="1"/>
  <c r="AE54" i="29"/>
  <c r="AF54" i="29"/>
  <c r="AO54" i="29" s="1"/>
  <c r="AR55" i="28"/>
  <c r="AI56" i="48"/>
  <c r="AN56" i="48"/>
  <c r="Y56" i="73"/>
  <c r="Z56" i="73" s="1"/>
  <c r="X56" i="73"/>
  <c r="Y53" i="88"/>
  <c r="X53" i="88"/>
  <c r="Z53" i="88" s="1"/>
  <c r="AH55" i="83"/>
  <c r="AQ55" i="83" s="1"/>
  <c r="AR55" i="38"/>
  <c r="AI54" i="31"/>
  <c r="AN54" i="31"/>
  <c r="AH55" i="44"/>
  <c r="AQ55" i="44" s="1"/>
  <c r="Z55" i="87"/>
  <c r="AH56" i="79"/>
  <c r="AQ56" i="79" s="1"/>
  <c r="Z54" i="33"/>
  <c r="AR55" i="25"/>
  <c r="AR51" i="94"/>
  <c r="AR55" i="85"/>
  <c r="Z54" i="36"/>
  <c r="AR54" i="80"/>
  <c r="W54" i="92"/>
  <c r="AG53" i="92"/>
  <c r="AP53" i="92" s="1"/>
  <c r="AE53" i="92"/>
  <c r="AF53" i="92"/>
  <c r="AO53" i="92" s="1"/>
  <c r="AR53" i="32"/>
  <c r="AE53" i="74"/>
  <c r="W54" i="74"/>
  <c r="AF53" i="74"/>
  <c r="AO53" i="74" s="1"/>
  <c r="AG53" i="74"/>
  <c r="AP53" i="74" s="1"/>
  <c r="AH54" i="32"/>
  <c r="AQ54" i="32" s="1"/>
  <c r="AR54" i="44"/>
  <c r="AH52" i="27"/>
  <c r="AQ52" i="27" s="1"/>
  <c r="AR54" i="87"/>
  <c r="X55" i="84"/>
  <c r="Y55" i="84"/>
  <c r="X54" i="41"/>
  <c r="Y54" i="41"/>
  <c r="AN54" i="34"/>
  <c r="AI54" i="34"/>
  <c r="AR52" i="75"/>
  <c r="AN54" i="84"/>
  <c r="AI54" i="84"/>
  <c r="Y55" i="93"/>
  <c r="X55" i="93"/>
  <c r="Y55" i="31"/>
  <c r="Z55" i="31" s="1"/>
  <c r="X55" i="31"/>
  <c r="AI55" i="30"/>
  <c r="AN55" i="30"/>
  <c r="W56" i="95"/>
  <c r="AG55" i="95"/>
  <c r="AP55" i="95" s="1"/>
  <c r="AF55" i="95"/>
  <c r="AO55" i="95" s="1"/>
  <c r="AE55" i="95"/>
  <c r="AH55" i="37"/>
  <c r="AQ55" i="37" s="1"/>
  <c r="AH56" i="38"/>
  <c r="AQ56" i="38" s="1"/>
  <c r="AF53" i="78"/>
  <c r="AO53" i="78" s="1"/>
  <c r="AE53" i="78"/>
  <c r="W54" i="78"/>
  <c r="AG53" i="78"/>
  <c r="AP53" i="78" s="1"/>
  <c r="AI55" i="77"/>
  <c r="AN55" i="77"/>
  <c r="AH56" i="28"/>
  <c r="AQ56" i="28" s="1"/>
  <c r="AI55" i="86"/>
  <c r="AN55" i="86"/>
  <c r="AH54" i="81"/>
  <c r="AQ54" i="81" s="1"/>
  <c r="AG54" i="82"/>
  <c r="AP54" i="82" s="1"/>
  <c r="AF54" i="82"/>
  <c r="AO54" i="82" s="1"/>
  <c r="AE54" i="82"/>
  <c r="W55" i="82"/>
  <c r="AR53" i="36"/>
  <c r="AH55" i="80"/>
  <c r="AQ55" i="80" s="1"/>
  <c r="AI51" i="89"/>
  <c r="AN51" i="89"/>
  <c r="AI53" i="41"/>
  <c r="AN53" i="41"/>
  <c r="AI55" i="73"/>
  <c r="AN55" i="73"/>
  <c r="Y53" i="47"/>
  <c r="AE54" i="39"/>
  <c r="W55" i="39"/>
  <c r="AF54" i="39"/>
  <c r="AO54" i="39" s="1"/>
  <c r="AG54" i="39"/>
  <c r="AP54" i="39" s="1"/>
  <c r="AR54" i="83"/>
  <c r="X56" i="77"/>
  <c r="Y56" i="77"/>
  <c r="Z56" i="77" s="1"/>
  <c r="AH56" i="85"/>
  <c r="AQ56" i="85" s="1"/>
  <c r="AI54" i="76"/>
  <c r="AN54" i="76"/>
  <c r="W55" i="43"/>
  <c r="AE54" i="43"/>
  <c r="AG54" i="43"/>
  <c r="AP54" i="43" s="1"/>
  <c r="AF54" i="43"/>
  <c r="AO54" i="43" s="1"/>
  <c r="AF56" i="91"/>
  <c r="AO56" i="91" s="1"/>
  <c r="AE56" i="91"/>
  <c r="AG56" i="91"/>
  <c r="AP56" i="91" s="1"/>
  <c r="W57" i="91"/>
  <c r="AH54" i="39"/>
  <c r="AQ54" i="39" s="1"/>
  <c r="AR54" i="96"/>
  <c r="AH56" i="25"/>
  <c r="AQ56" i="25" s="1"/>
  <c r="Z55" i="37"/>
  <c r="Z56" i="38"/>
  <c r="AR53" i="90"/>
  <c r="AH52" i="94"/>
  <c r="AQ52" i="94" s="1"/>
  <c r="Z55" i="80"/>
  <c r="Y55" i="34"/>
  <c r="X55" i="34"/>
  <c r="Z55" i="34" s="1"/>
  <c r="AR55" i="79"/>
  <c r="X57" i="48"/>
  <c r="Y57" i="48"/>
  <c r="AI54" i="93"/>
  <c r="AN54" i="93"/>
  <c r="AN52" i="88"/>
  <c r="AI52" i="88"/>
  <c r="AN52" i="47" l="1"/>
  <c r="AG54" i="32"/>
  <c r="AP54" i="32" s="1"/>
  <c r="AG56" i="85"/>
  <c r="AP56" i="85" s="1"/>
  <c r="Z56" i="30"/>
  <c r="AG56" i="30" s="1"/>
  <c r="AP56" i="30" s="1"/>
  <c r="W57" i="85"/>
  <c r="AG53" i="47"/>
  <c r="AP53" i="47" s="1"/>
  <c r="AE53" i="47"/>
  <c r="W54" i="47"/>
  <c r="AF53" i="47"/>
  <c r="AO53" i="47" s="1"/>
  <c r="AF56" i="73"/>
  <c r="AO56" i="73" s="1"/>
  <c r="AE56" i="73"/>
  <c r="W57" i="73"/>
  <c r="AG56" i="73"/>
  <c r="AP56" i="73" s="1"/>
  <c r="AF56" i="30"/>
  <c r="AO56" i="30" s="1"/>
  <c r="AE56" i="30"/>
  <c r="W57" i="30"/>
  <c r="AG55" i="31"/>
  <c r="AP55" i="31" s="1"/>
  <c r="AF55" i="31"/>
  <c r="AO55" i="31" s="1"/>
  <c r="AE55" i="31"/>
  <c r="W56" i="31"/>
  <c r="AF55" i="34"/>
  <c r="AO55" i="34" s="1"/>
  <c r="W56" i="34"/>
  <c r="AG55" i="34"/>
  <c r="AP55" i="34" s="1"/>
  <c r="AE55" i="34"/>
  <c r="AG56" i="77"/>
  <c r="AP56" i="77" s="1"/>
  <c r="AF56" i="77"/>
  <c r="AO56" i="77" s="1"/>
  <c r="AE56" i="77"/>
  <c r="W57" i="77"/>
  <c r="X55" i="39"/>
  <c r="Y55" i="39"/>
  <c r="AR55" i="73"/>
  <c r="AR55" i="77"/>
  <c r="AH54" i="41"/>
  <c r="AQ54" i="41" s="1"/>
  <c r="X54" i="92"/>
  <c r="Y54" i="92"/>
  <c r="AI54" i="29"/>
  <c r="AN54" i="29"/>
  <c r="AN56" i="91"/>
  <c r="AI56" i="91"/>
  <c r="Y55" i="43"/>
  <c r="X55" i="43"/>
  <c r="AR53" i="41"/>
  <c r="Y56" i="95"/>
  <c r="X56" i="95"/>
  <c r="AH55" i="93"/>
  <c r="AQ55" i="93" s="1"/>
  <c r="AR56" i="48"/>
  <c r="Z53" i="46"/>
  <c r="Y53" i="46"/>
  <c r="X53" i="46"/>
  <c r="AH56" i="42"/>
  <c r="AQ56" i="42" s="1"/>
  <c r="AN55" i="44"/>
  <c r="AI55" i="44"/>
  <c r="AN56" i="28"/>
  <c r="AI56" i="28"/>
  <c r="AN52" i="27"/>
  <c r="AI52" i="27"/>
  <c r="Y53" i="94"/>
  <c r="X53" i="94"/>
  <c r="AI56" i="85"/>
  <c r="AN56" i="85"/>
  <c r="X55" i="81"/>
  <c r="Z55" i="81" s="1"/>
  <c r="Y55" i="81"/>
  <c r="AI54" i="43"/>
  <c r="AN54" i="43"/>
  <c r="AR54" i="34"/>
  <c r="AH55" i="84"/>
  <c r="AQ55" i="84" s="1"/>
  <c r="W55" i="36"/>
  <c r="AG54" i="36"/>
  <c r="AP54" i="36" s="1"/>
  <c r="AE54" i="36"/>
  <c r="AF54" i="36"/>
  <c r="AO54" i="36" s="1"/>
  <c r="AF53" i="88"/>
  <c r="AO53" i="88" s="1"/>
  <c r="AG53" i="88"/>
  <c r="AP53" i="88" s="1"/>
  <c r="W54" i="88"/>
  <c r="AE53" i="88"/>
  <c r="X55" i="29"/>
  <c r="Y55" i="29"/>
  <c r="AH55" i="45"/>
  <c r="AQ55" i="45" s="1"/>
  <c r="Y56" i="96"/>
  <c r="X56" i="96"/>
  <c r="Z56" i="96" s="1"/>
  <c r="AR54" i="93"/>
  <c r="AH55" i="34"/>
  <c r="AQ55" i="34" s="1"/>
  <c r="W56" i="37"/>
  <c r="AG55" i="37"/>
  <c r="AP55" i="37" s="1"/>
  <c r="AF55" i="37"/>
  <c r="AO55" i="37" s="1"/>
  <c r="AE55" i="37"/>
  <c r="AR54" i="76"/>
  <c r="AR51" i="89"/>
  <c r="AI53" i="78"/>
  <c r="AN53" i="78"/>
  <c r="AI55" i="95"/>
  <c r="AN55" i="95"/>
  <c r="AR55" i="30"/>
  <c r="Z55" i="93"/>
  <c r="Z55" i="84"/>
  <c r="Y54" i="74"/>
  <c r="X54" i="74"/>
  <c r="Z54" i="74" s="1"/>
  <c r="AF54" i="33"/>
  <c r="AO54" i="33" s="1"/>
  <c r="AG54" i="33"/>
  <c r="AP54" i="33" s="1"/>
  <c r="AE54" i="33"/>
  <c r="W55" i="33"/>
  <c r="W56" i="87"/>
  <c r="AG55" i="87"/>
  <c r="AP55" i="87" s="1"/>
  <c r="AF55" i="87"/>
  <c r="AO55" i="87" s="1"/>
  <c r="AE55" i="87"/>
  <c r="AH56" i="73"/>
  <c r="AQ56" i="73" s="1"/>
  <c r="Z55" i="45"/>
  <c r="AR52" i="47"/>
  <c r="AE53" i="75"/>
  <c r="W54" i="75"/>
  <c r="AF53" i="75"/>
  <c r="AO53" i="75" s="1"/>
  <c r="AG53" i="75"/>
  <c r="AP53" i="75" s="1"/>
  <c r="AR55" i="42"/>
  <c r="AN56" i="26"/>
  <c r="AI56" i="26"/>
  <c r="AI55" i="40"/>
  <c r="AN55" i="40"/>
  <c r="Z57" i="79"/>
  <c r="Y57" i="79"/>
  <c r="X57" i="79"/>
  <c r="X55" i="32"/>
  <c r="Y55" i="32"/>
  <c r="AN56" i="25"/>
  <c r="AI56" i="25"/>
  <c r="AI52" i="94"/>
  <c r="AN52" i="94"/>
  <c r="AI54" i="81"/>
  <c r="AN54" i="81"/>
  <c r="AN55" i="96"/>
  <c r="AI55" i="96"/>
  <c r="AF56" i="38"/>
  <c r="AO56" i="38" s="1"/>
  <c r="AE56" i="38"/>
  <c r="W57" i="38"/>
  <c r="AG56" i="38"/>
  <c r="AP56" i="38" s="1"/>
  <c r="AH53" i="47"/>
  <c r="AQ53" i="47" s="1"/>
  <c r="Z54" i="78"/>
  <c r="Y54" i="78"/>
  <c r="X54" i="78"/>
  <c r="AI53" i="92"/>
  <c r="AN53" i="92"/>
  <c r="AR54" i="45"/>
  <c r="AG55" i="76"/>
  <c r="AP55" i="76" s="1"/>
  <c r="AF55" i="76"/>
  <c r="AO55" i="76" s="1"/>
  <c r="W56" i="76"/>
  <c r="AE55" i="76"/>
  <c r="AI52" i="46"/>
  <c r="AN52" i="46"/>
  <c r="Y57" i="26"/>
  <c r="X57" i="26"/>
  <c r="W57" i="42"/>
  <c r="AG56" i="42"/>
  <c r="AP56" i="42" s="1"/>
  <c r="AF56" i="42"/>
  <c r="AO56" i="42" s="1"/>
  <c r="AE56" i="42"/>
  <c r="X56" i="83"/>
  <c r="Y56" i="83"/>
  <c r="Y57" i="25"/>
  <c r="X57" i="25"/>
  <c r="Z57" i="25" s="1"/>
  <c r="Y53" i="27"/>
  <c r="X53" i="27"/>
  <c r="Y57" i="91"/>
  <c r="X57" i="91"/>
  <c r="Z57" i="91" s="1"/>
  <c r="AH56" i="77"/>
  <c r="AQ56" i="77" s="1"/>
  <c r="AR55" i="86"/>
  <c r="AH55" i="31"/>
  <c r="AQ55" i="31" s="1"/>
  <c r="AR54" i="84"/>
  <c r="AI53" i="74"/>
  <c r="AN53" i="74"/>
  <c r="AR54" i="31"/>
  <c r="AH52" i="89"/>
  <c r="AQ52" i="89" s="1"/>
  <c r="Y53" i="35"/>
  <c r="X53" i="35"/>
  <c r="AH56" i="86"/>
  <c r="AQ56" i="86" s="1"/>
  <c r="AI56" i="79"/>
  <c r="AN56" i="79"/>
  <c r="AI55" i="83"/>
  <c r="AN55" i="83"/>
  <c r="AN54" i="32"/>
  <c r="AI54" i="32"/>
  <c r="AH56" i="30"/>
  <c r="AQ56" i="30" s="1"/>
  <c r="AE56" i="86"/>
  <c r="AG56" i="86"/>
  <c r="AP56" i="86" s="1"/>
  <c r="W57" i="86"/>
  <c r="AF56" i="86"/>
  <c r="AO56" i="86" s="1"/>
  <c r="AF54" i="90"/>
  <c r="AO54" i="90" s="1"/>
  <c r="AG54" i="90"/>
  <c r="AP54" i="90" s="1"/>
  <c r="AE54" i="90"/>
  <c r="W55" i="90"/>
  <c r="Y56" i="44"/>
  <c r="X56" i="44"/>
  <c r="Y57" i="28"/>
  <c r="X57" i="28"/>
  <c r="AH57" i="48"/>
  <c r="AQ57" i="48" s="1"/>
  <c r="X55" i="82"/>
  <c r="Z55" i="82" s="1"/>
  <c r="Y55" i="82"/>
  <c r="AR52" i="88"/>
  <c r="Z57" i="48"/>
  <c r="AE55" i="80"/>
  <c r="W56" i="80"/>
  <c r="AF55" i="80"/>
  <c r="AO55" i="80" s="1"/>
  <c r="AG55" i="80"/>
  <c r="AP55" i="80" s="1"/>
  <c r="AI54" i="39"/>
  <c r="AN54" i="39"/>
  <c r="AN54" i="82"/>
  <c r="AI54" i="82"/>
  <c r="Z54" i="41"/>
  <c r="AH53" i="88"/>
  <c r="AQ53" i="88" s="1"/>
  <c r="AF52" i="89"/>
  <c r="AO52" i="89" s="1"/>
  <c r="AE52" i="89"/>
  <c r="AG52" i="89"/>
  <c r="AP52" i="89" s="1"/>
  <c r="W53" i="89"/>
  <c r="AI52" i="35"/>
  <c r="AN52" i="35"/>
  <c r="AH55" i="76"/>
  <c r="AQ55" i="76" s="1"/>
  <c r="X56" i="40"/>
  <c r="Y56" i="40"/>
  <c r="Z56" i="40" s="1"/>
  <c r="Y57" i="85"/>
  <c r="Z57" i="85" s="1"/>
  <c r="X57" i="85"/>
  <c r="Z55" i="29" l="1"/>
  <c r="Z56" i="83"/>
  <c r="AF56" i="40"/>
  <c r="AO56" i="40" s="1"/>
  <c r="AE56" i="40"/>
  <c r="W57" i="40"/>
  <c r="AG56" i="40"/>
  <c r="AP56" i="40" s="1"/>
  <c r="AF55" i="29"/>
  <c r="AO55" i="29" s="1"/>
  <c r="AE55" i="29"/>
  <c r="W56" i="29"/>
  <c r="AG55" i="29"/>
  <c r="AP55" i="29" s="1"/>
  <c r="AG54" i="74"/>
  <c r="AP54" i="74" s="1"/>
  <c r="AF54" i="74"/>
  <c r="AO54" i="74" s="1"/>
  <c r="AE54" i="74"/>
  <c r="W55" i="74"/>
  <c r="AE56" i="83"/>
  <c r="W57" i="83"/>
  <c r="AF56" i="83"/>
  <c r="AO56" i="83" s="1"/>
  <c r="AG56" i="83"/>
  <c r="AP56" i="83" s="1"/>
  <c r="AR53" i="74"/>
  <c r="AH53" i="27"/>
  <c r="AQ53" i="27" s="1"/>
  <c r="AG57" i="85"/>
  <c r="AP57" i="85" s="1"/>
  <c r="AF57" i="85"/>
  <c r="AO57" i="85" s="1"/>
  <c r="AE57" i="85"/>
  <c r="W58" i="85"/>
  <c r="AI55" i="80"/>
  <c r="AN55" i="80"/>
  <c r="W56" i="82"/>
  <c r="AE55" i="82"/>
  <c r="AG55" i="82"/>
  <c r="AP55" i="82" s="1"/>
  <c r="AF55" i="82"/>
  <c r="AO55" i="82" s="1"/>
  <c r="AH57" i="28"/>
  <c r="AQ57" i="28" s="1"/>
  <c r="X55" i="90"/>
  <c r="Y55" i="90"/>
  <c r="Z55" i="90" s="1"/>
  <c r="X57" i="86"/>
  <c r="Z57" i="86" s="1"/>
  <c r="Y57" i="86"/>
  <c r="AR55" i="83"/>
  <c r="AG57" i="91"/>
  <c r="AP57" i="91" s="1"/>
  <c r="AF57" i="91"/>
  <c r="AO57" i="91" s="1"/>
  <c r="AE57" i="91"/>
  <c r="W58" i="91"/>
  <c r="W58" i="25"/>
  <c r="AG57" i="25"/>
  <c r="AP57" i="25" s="1"/>
  <c r="AF57" i="25"/>
  <c r="AO57" i="25" s="1"/>
  <c r="AE57" i="25"/>
  <c r="AR55" i="96"/>
  <c r="AR56" i="25"/>
  <c r="AI53" i="75"/>
  <c r="AN53" i="75"/>
  <c r="AE56" i="96"/>
  <c r="AF56" i="96"/>
  <c r="AO56" i="96" s="1"/>
  <c r="W57" i="96"/>
  <c r="AG56" i="96"/>
  <c r="AP56" i="96" s="1"/>
  <c r="X55" i="36"/>
  <c r="Y55" i="36"/>
  <c r="AE55" i="81"/>
  <c r="W56" i="81"/>
  <c r="AG55" i="81"/>
  <c r="AP55" i="81" s="1"/>
  <c r="AF55" i="81"/>
  <c r="AO55" i="81" s="1"/>
  <c r="AR52" i="27"/>
  <c r="AN55" i="31"/>
  <c r="AI55" i="31"/>
  <c r="AR52" i="46"/>
  <c r="X57" i="77"/>
  <c r="Y57" i="77"/>
  <c r="AH56" i="40"/>
  <c r="AQ56" i="40" s="1"/>
  <c r="AN52" i="89"/>
  <c r="AI52" i="89"/>
  <c r="Z57" i="28"/>
  <c r="AR56" i="79"/>
  <c r="AH53" i="35"/>
  <c r="AQ53" i="35" s="1"/>
  <c r="AH56" i="83"/>
  <c r="AQ56" i="83" s="1"/>
  <c r="Y57" i="42"/>
  <c r="X57" i="42"/>
  <c r="AN55" i="76"/>
  <c r="AI55" i="76"/>
  <c r="X55" i="33"/>
  <c r="Z55" i="33" s="1"/>
  <c r="Y55" i="33"/>
  <c r="Y56" i="37"/>
  <c r="X56" i="37"/>
  <c r="Z56" i="37" s="1"/>
  <c r="AR56" i="85"/>
  <c r="AR56" i="28"/>
  <c r="AH55" i="43"/>
  <c r="AQ55" i="43" s="1"/>
  <c r="AR54" i="29"/>
  <c r="AN56" i="77"/>
  <c r="AI56" i="77"/>
  <c r="X56" i="34"/>
  <c r="Y56" i="34"/>
  <c r="Z56" i="34" s="1"/>
  <c r="Z53" i="27"/>
  <c r="AH57" i="26"/>
  <c r="AQ57" i="26" s="1"/>
  <c r="X57" i="38"/>
  <c r="Y57" i="38"/>
  <c r="Z57" i="38" s="1"/>
  <c r="AR54" i="81"/>
  <c r="AH55" i="32"/>
  <c r="AQ55" i="32" s="1"/>
  <c r="AR55" i="40"/>
  <c r="W56" i="45"/>
  <c r="AF55" i="45"/>
  <c r="AO55" i="45" s="1"/>
  <c r="AE55" i="45"/>
  <c r="AG55" i="45"/>
  <c r="AP55" i="45" s="1"/>
  <c r="AI55" i="87"/>
  <c r="AN55" i="87"/>
  <c r="AR55" i="95"/>
  <c r="AI54" i="36"/>
  <c r="AN54" i="36"/>
  <c r="AR54" i="43"/>
  <c r="AH53" i="94"/>
  <c r="AQ53" i="94" s="1"/>
  <c r="AH56" i="95"/>
  <c r="AQ56" i="95" s="1"/>
  <c r="X54" i="47"/>
  <c r="Z54" i="47" s="1"/>
  <c r="Y54" i="47"/>
  <c r="AF57" i="48"/>
  <c r="AO57" i="48" s="1"/>
  <c r="W58" i="48"/>
  <c r="AE57" i="48"/>
  <c r="AG57" i="48"/>
  <c r="AP57" i="48" s="1"/>
  <c r="AN54" i="90"/>
  <c r="AI54" i="90"/>
  <c r="Y56" i="87"/>
  <c r="X56" i="87"/>
  <c r="AH54" i="74"/>
  <c r="AQ54" i="74" s="1"/>
  <c r="AH55" i="29"/>
  <c r="AQ55" i="29" s="1"/>
  <c r="AG53" i="46"/>
  <c r="AP53" i="46" s="1"/>
  <c r="AF53" i="46"/>
  <c r="AO53" i="46" s="1"/>
  <c r="AE53" i="46"/>
  <c r="W54" i="46"/>
  <c r="AE54" i="41"/>
  <c r="W55" i="41"/>
  <c r="AF54" i="41"/>
  <c r="AO54" i="41" s="1"/>
  <c r="AG54" i="41"/>
  <c r="AP54" i="41" s="1"/>
  <c r="AH56" i="44"/>
  <c r="AQ56" i="44" s="1"/>
  <c r="AN56" i="86"/>
  <c r="AI56" i="86"/>
  <c r="AR54" i="32"/>
  <c r="AH57" i="85"/>
  <c r="AQ57" i="85" s="1"/>
  <c r="AR52" i="35"/>
  <c r="AR54" i="82"/>
  <c r="Z53" i="35"/>
  <c r="AH57" i="91"/>
  <c r="AQ57" i="91" s="1"/>
  <c r="AH57" i="25"/>
  <c r="AQ57" i="25" s="1"/>
  <c r="AI56" i="42"/>
  <c r="AN56" i="42"/>
  <c r="X56" i="76"/>
  <c r="Y56" i="76"/>
  <c r="AR53" i="92"/>
  <c r="AI56" i="38"/>
  <c r="AN56" i="38"/>
  <c r="Z55" i="32"/>
  <c r="AR56" i="26"/>
  <c r="AN54" i="33"/>
  <c r="AI54" i="33"/>
  <c r="AG55" i="84"/>
  <c r="AP55" i="84" s="1"/>
  <c r="AF55" i="84"/>
  <c r="AO55" i="84" s="1"/>
  <c r="AE55" i="84"/>
  <c r="W56" i="84"/>
  <c r="AI55" i="37"/>
  <c r="AN55" i="37"/>
  <c r="AH56" i="96"/>
  <c r="AQ56" i="96" s="1"/>
  <c r="AN53" i="88"/>
  <c r="AI53" i="88"/>
  <c r="AR55" i="44"/>
  <c r="Z55" i="43"/>
  <c r="AH54" i="92"/>
  <c r="AQ54" i="92" s="1"/>
  <c r="AH55" i="39"/>
  <c r="AQ55" i="39" s="1"/>
  <c r="X57" i="30"/>
  <c r="Y57" i="30"/>
  <c r="Z57" i="30" s="1"/>
  <c r="Y57" i="73"/>
  <c r="X57" i="73"/>
  <c r="AN53" i="47"/>
  <c r="AI53" i="47"/>
  <c r="AR54" i="39"/>
  <c r="AG54" i="78"/>
  <c r="AP54" i="78" s="1"/>
  <c r="AF54" i="78"/>
  <c r="AO54" i="78" s="1"/>
  <c r="AE54" i="78"/>
  <c r="W55" i="78"/>
  <c r="AG57" i="79"/>
  <c r="AP57" i="79" s="1"/>
  <c r="AF57" i="79"/>
  <c r="AO57" i="79" s="1"/>
  <c r="AE57" i="79"/>
  <c r="W58" i="79"/>
  <c r="Z53" i="89"/>
  <c r="X53" i="89"/>
  <c r="Y53" i="89"/>
  <c r="Y56" i="80"/>
  <c r="X56" i="80"/>
  <c r="Z56" i="80" s="1"/>
  <c r="AH55" i="82"/>
  <c r="AQ55" i="82" s="1"/>
  <c r="Z56" i="44"/>
  <c r="Z57" i="26"/>
  <c r="AH54" i="78"/>
  <c r="AQ54" i="78" s="1"/>
  <c r="AR52" i="94"/>
  <c r="AH57" i="79"/>
  <c r="AQ57" i="79" s="1"/>
  <c r="Y54" i="75"/>
  <c r="X54" i="75"/>
  <c r="AE55" i="93"/>
  <c r="W56" i="93"/>
  <c r="AF55" i="93"/>
  <c r="AO55" i="93" s="1"/>
  <c r="AG55" i="93"/>
  <c r="AP55" i="93" s="1"/>
  <c r="AR53" i="78"/>
  <c r="X54" i="88"/>
  <c r="Y54" i="88"/>
  <c r="AH55" i="81"/>
  <c r="AQ55" i="81" s="1"/>
  <c r="Z53" i="94"/>
  <c r="AH53" i="46"/>
  <c r="AQ53" i="46" s="1"/>
  <c r="Z56" i="95"/>
  <c r="AR56" i="91"/>
  <c r="Z54" i="92"/>
  <c r="Z55" i="39"/>
  <c r="AI55" i="34"/>
  <c r="AN55" i="34"/>
  <c r="Y56" i="31"/>
  <c r="Z56" i="31" s="1"/>
  <c r="X56" i="31"/>
  <c r="AN56" i="30"/>
  <c r="AI56" i="30"/>
  <c r="AI56" i="73"/>
  <c r="AN56" i="73"/>
  <c r="W57" i="31" l="1"/>
  <c r="AG56" i="31"/>
  <c r="AP56" i="31" s="1"/>
  <c r="AF56" i="31"/>
  <c r="AO56" i="31" s="1"/>
  <c r="AE56" i="31"/>
  <c r="AE56" i="34"/>
  <c r="W57" i="34"/>
  <c r="AG56" i="34"/>
  <c r="AP56" i="34" s="1"/>
  <c r="AF56" i="34"/>
  <c r="AO56" i="34" s="1"/>
  <c r="W58" i="30"/>
  <c r="AG57" i="30"/>
  <c r="AP57" i="30" s="1"/>
  <c r="AF57" i="30"/>
  <c r="AO57" i="30" s="1"/>
  <c r="AE57" i="30"/>
  <c r="AG57" i="38"/>
  <c r="AP57" i="38" s="1"/>
  <c r="AE57" i="38"/>
  <c r="AF57" i="38"/>
  <c r="AO57" i="38" s="1"/>
  <c r="W58" i="38"/>
  <c r="AF55" i="90"/>
  <c r="AO55" i="90" s="1"/>
  <c r="AE55" i="90"/>
  <c r="AG55" i="90"/>
  <c r="AP55" i="90" s="1"/>
  <c r="W56" i="90"/>
  <c r="W58" i="26"/>
  <c r="AG57" i="26"/>
  <c r="AP57" i="26" s="1"/>
  <c r="AF57" i="26"/>
  <c r="AO57" i="26" s="1"/>
  <c r="AE57" i="26"/>
  <c r="AH56" i="31"/>
  <c r="AQ56" i="31" s="1"/>
  <c r="AF54" i="92"/>
  <c r="AO54" i="92" s="1"/>
  <c r="W55" i="92"/>
  <c r="AG54" i="92"/>
  <c r="AP54" i="92" s="1"/>
  <c r="AE54" i="92"/>
  <c r="AI55" i="93"/>
  <c r="AN55" i="93"/>
  <c r="Y58" i="79"/>
  <c r="X58" i="79"/>
  <c r="AN54" i="78"/>
  <c r="AI54" i="78"/>
  <c r="AN53" i="46"/>
  <c r="AI53" i="46"/>
  <c r="AH54" i="47"/>
  <c r="AQ54" i="47" s="1"/>
  <c r="X56" i="45"/>
  <c r="Y56" i="45"/>
  <c r="W54" i="27"/>
  <c r="AG53" i="27"/>
  <c r="AP53" i="27" s="1"/>
  <c r="AF53" i="27"/>
  <c r="AO53" i="27" s="1"/>
  <c r="AE53" i="27"/>
  <c r="X56" i="81"/>
  <c r="Y56" i="81"/>
  <c r="Z56" i="81" s="1"/>
  <c r="Y57" i="96"/>
  <c r="X57" i="96"/>
  <c r="Z57" i="96" s="1"/>
  <c r="AG57" i="86"/>
  <c r="AP57" i="86" s="1"/>
  <c r="AF57" i="86"/>
  <c r="AO57" i="86" s="1"/>
  <c r="AE57" i="86"/>
  <c r="W58" i="86"/>
  <c r="AN57" i="85"/>
  <c r="AI57" i="85"/>
  <c r="Y57" i="83"/>
  <c r="Z57" i="83" s="1"/>
  <c r="X57" i="83"/>
  <c r="AH54" i="75"/>
  <c r="AQ54" i="75" s="1"/>
  <c r="AG56" i="80"/>
  <c r="AP56" i="80" s="1"/>
  <c r="AF56" i="80"/>
  <c r="AO56" i="80" s="1"/>
  <c r="AE56" i="80"/>
  <c r="W57" i="80"/>
  <c r="AN57" i="79"/>
  <c r="AI57" i="79"/>
  <c r="AH57" i="73"/>
  <c r="AQ57" i="73" s="1"/>
  <c r="AN55" i="84"/>
  <c r="AI55" i="84"/>
  <c r="AH56" i="87"/>
  <c r="AQ56" i="87" s="1"/>
  <c r="W55" i="47"/>
  <c r="AG54" i="47"/>
  <c r="AP54" i="47" s="1"/>
  <c r="AF54" i="47"/>
  <c r="AO54" i="47" s="1"/>
  <c r="AE54" i="47"/>
  <c r="AR55" i="87"/>
  <c r="AE56" i="37"/>
  <c r="W57" i="37"/>
  <c r="AF56" i="37"/>
  <c r="AO56" i="37" s="1"/>
  <c r="AG56" i="37"/>
  <c r="AP56" i="37" s="1"/>
  <c r="AH57" i="42"/>
  <c r="AQ57" i="42" s="1"/>
  <c r="AH57" i="77"/>
  <c r="AQ57" i="77" s="1"/>
  <c r="AI55" i="81"/>
  <c r="AN55" i="81"/>
  <c r="X56" i="82"/>
  <c r="Y56" i="82"/>
  <c r="AR53" i="88"/>
  <c r="W56" i="32"/>
  <c r="AG55" i="32"/>
  <c r="AP55" i="32" s="1"/>
  <c r="AF55" i="32"/>
  <c r="AO55" i="32" s="1"/>
  <c r="AE55" i="32"/>
  <c r="AH56" i="76"/>
  <c r="AQ56" i="76" s="1"/>
  <c r="X55" i="41"/>
  <c r="Y55" i="41"/>
  <c r="AI57" i="48"/>
  <c r="AN57" i="48"/>
  <c r="AH56" i="34"/>
  <c r="AQ56" i="34" s="1"/>
  <c r="Z57" i="77"/>
  <c r="Y58" i="25"/>
  <c r="X58" i="25"/>
  <c r="AH55" i="90"/>
  <c r="AQ55" i="90" s="1"/>
  <c r="AN56" i="83"/>
  <c r="AI56" i="83"/>
  <c r="AR56" i="73"/>
  <c r="AE56" i="95"/>
  <c r="W57" i="95"/>
  <c r="AF56" i="95"/>
  <c r="AO56" i="95" s="1"/>
  <c r="AG56" i="95"/>
  <c r="AP56" i="95" s="1"/>
  <c r="AG53" i="94"/>
  <c r="AP53" i="94" s="1"/>
  <c r="AF53" i="94"/>
  <c r="AO53" i="94" s="1"/>
  <c r="W54" i="94"/>
  <c r="AE53" i="94"/>
  <c r="Z54" i="75"/>
  <c r="AH53" i="89"/>
  <c r="AQ53" i="89" s="1"/>
  <c r="Z57" i="73"/>
  <c r="Z56" i="76"/>
  <c r="AI54" i="41"/>
  <c r="AN54" i="41"/>
  <c r="Z56" i="87"/>
  <c r="Y58" i="48"/>
  <c r="X58" i="48"/>
  <c r="Z58" i="48" s="1"/>
  <c r="AR54" i="36"/>
  <c r="AI55" i="45"/>
  <c r="AN55" i="45"/>
  <c r="AH55" i="33"/>
  <c r="AQ55" i="33" s="1"/>
  <c r="Z57" i="42"/>
  <c r="AH55" i="36"/>
  <c r="AQ55" i="36" s="1"/>
  <c r="AN56" i="96"/>
  <c r="AI56" i="96"/>
  <c r="X58" i="91"/>
  <c r="Z58" i="91" s="1"/>
  <c r="Y58" i="91"/>
  <c r="AR55" i="80"/>
  <c r="Y57" i="40"/>
  <c r="X57" i="40"/>
  <c r="AH54" i="88"/>
  <c r="AQ54" i="88" s="1"/>
  <c r="AG53" i="89"/>
  <c r="AP53" i="89" s="1"/>
  <c r="AF53" i="89"/>
  <c r="AO53" i="89" s="1"/>
  <c r="W54" i="89"/>
  <c r="AE53" i="89"/>
  <c r="AR56" i="86"/>
  <c r="AR54" i="90"/>
  <c r="AR56" i="77"/>
  <c r="AF55" i="33"/>
  <c r="AO55" i="33" s="1"/>
  <c r="AG55" i="33"/>
  <c r="AP55" i="33" s="1"/>
  <c r="W56" i="33"/>
  <c r="AE55" i="33"/>
  <c r="AG57" i="28"/>
  <c r="AP57" i="28" s="1"/>
  <c r="AF57" i="28"/>
  <c r="AO57" i="28" s="1"/>
  <c r="W58" i="28"/>
  <c r="AE57" i="28"/>
  <c r="Z55" i="36"/>
  <c r="AI57" i="25"/>
  <c r="AN57" i="25"/>
  <c r="AN57" i="91"/>
  <c r="AI57" i="91"/>
  <c r="Y55" i="74"/>
  <c r="X55" i="74"/>
  <c r="Z55" i="74" s="1"/>
  <c r="X56" i="29"/>
  <c r="Y56" i="29"/>
  <c r="AI56" i="40"/>
  <c r="AN56" i="40"/>
  <c r="AR56" i="30"/>
  <c r="AR55" i="34"/>
  <c r="AR55" i="37"/>
  <c r="AR54" i="33"/>
  <c r="AR56" i="38"/>
  <c r="AE53" i="35"/>
  <c r="W54" i="35"/>
  <c r="AF53" i="35"/>
  <c r="AO53" i="35" s="1"/>
  <c r="AG53" i="35"/>
  <c r="AP53" i="35" s="1"/>
  <c r="AG55" i="39"/>
  <c r="AP55" i="39" s="1"/>
  <c r="AE55" i="39"/>
  <c r="W56" i="39"/>
  <c r="AF55" i="39"/>
  <c r="AO55" i="39" s="1"/>
  <c r="Z54" i="88"/>
  <c r="X56" i="93"/>
  <c r="Y56" i="93"/>
  <c r="W57" i="44"/>
  <c r="AF56" i="44"/>
  <c r="AO56" i="44" s="1"/>
  <c r="AG56" i="44"/>
  <c r="AP56" i="44" s="1"/>
  <c r="AE56" i="44"/>
  <c r="AH56" i="80"/>
  <c r="AQ56" i="80" s="1"/>
  <c r="Z55" i="78"/>
  <c r="X55" i="78"/>
  <c r="Y55" i="78"/>
  <c r="AR53" i="47"/>
  <c r="AH57" i="30"/>
  <c r="AQ57" i="30" s="1"/>
  <c r="AE55" i="43"/>
  <c r="AG55" i="43"/>
  <c r="AP55" i="43" s="1"/>
  <c r="W56" i="43"/>
  <c r="AF55" i="43"/>
  <c r="AO55" i="43" s="1"/>
  <c r="X56" i="84"/>
  <c r="Y56" i="84"/>
  <c r="AR56" i="42"/>
  <c r="X54" i="46"/>
  <c r="Z54" i="46" s="1"/>
  <c r="Y54" i="46"/>
  <c r="AH57" i="38"/>
  <c r="AQ57" i="38" s="1"/>
  <c r="AH56" i="37"/>
  <c r="AQ56" i="37" s="1"/>
  <c r="AR55" i="76"/>
  <c r="AR52" i="89"/>
  <c r="AR55" i="31"/>
  <c r="AR53" i="75"/>
  <c r="AH57" i="86"/>
  <c r="AQ57" i="86" s="1"/>
  <c r="AI55" i="82"/>
  <c r="AN55" i="82"/>
  <c r="Y58" i="85"/>
  <c r="Z58" i="85" s="1"/>
  <c r="X58" i="85"/>
  <c r="AN54" i="74"/>
  <c r="AI54" i="74"/>
  <c r="AI55" i="29"/>
  <c r="AN55" i="29"/>
  <c r="Z56" i="93" l="1"/>
  <c r="W55" i="46"/>
  <c r="AG54" i="46"/>
  <c r="AP54" i="46" s="1"/>
  <c r="AE54" i="46"/>
  <c r="AF54" i="46"/>
  <c r="AO54" i="46" s="1"/>
  <c r="W59" i="91"/>
  <c r="AF58" i="91"/>
  <c r="AO58" i="91" s="1"/>
  <c r="AE58" i="91"/>
  <c r="AG58" i="91"/>
  <c r="AP58" i="91" s="1"/>
  <c r="AF57" i="96"/>
  <c r="AO57" i="96" s="1"/>
  <c r="AE57" i="96"/>
  <c r="AG57" i="96"/>
  <c r="AP57" i="96" s="1"/>
  <c r="W58" i="96"/>
  <c r="AG56" i="81"/>
  <c r="AP56" i="81" s="1"/>
  <c r="AF56" i="81"/>
  <c r="AO56" i="81" s="1"/>
  <c r="W57" i="81"/>
  <c r="AE56" i="81"/>
  <c r="AG56" i="93"/>
  <c r="AP56" i="93" s="1"/>
  <c r="AF56" i="93"/>
  <c r="AO56" i="93" s="1"/>
  <c r="AE56" i="93"/>
  <c r="W57" i="93"/>
  <c r="AF58" i="48"/>
  <c r="AO58" i="48" s="1"/>
  <c r="AE58" i="48"/>
  <c r="W59" i="48"/>
  <c r="AG58" i="48"/>
  <c r="AP58" i="48" s="1"/>
  <c r="AG57" i="83"/>
  <c r="AP57" i="83" s="1"/>
  <c r="AF57" i="83"/>
  <c r="AO57" i="83" s="1"/>
  <c r="AE57" i="83"/>
  <c r="W58" i="83"/>
  <c r="W56" i="78"/>
  <c r="AG55" i="78"/>
  <c r="AP55" i="78" s="1"/>
  <c r="AE55" i="78"/>
  <c r="AF55" i="78"/>
  <c r="AO55" i="78" s="1"/>
  <c r="W56" i="74"/>
  <c r="AG55" i="74"/>
  <c r="AP55" i="74" s="1"/>
  <c r="AF55" i="74"/>
  <c r="AO55" i="74" s="1"/>
  <c r="AE55" i="74"/>
  <c r="AR54" i="74"/>
  <c r="AH58" i="85"/>
  <c r="AQ58" i="85" s="1"/>
  <c r="X56" i="43"/>
  <c r="Z56" i="43" s="1"/>
  <c r="Y56" i="43"/>
  <c r="AH55" i="78"/>
  <c r="AQ55" i="78" s="1"/>
  <c r="Y56" i="39"/>
  <c r="X56" i="39"/>
  <c r="Y54" i="35"/>
  <c r="Z54" i="35" s="1"/>
  <c r="X54" i="35"/>
  <c r="AF55" i="36"/>
  <c r="AO55" i="36" s="1"/>
  <c r="AE55" i="36"/>
  <c r="W56" i="36"/>
  <c r="AG55" i="36"/>
  <c r="AP55" i="36" s="1"/>
  <c r="AE57" i="42"/>
  <c r="W58" i="42"/>
  <c r="AF57" i="42"/>
  <c r="AO57" i="42" s="1"/>
  <c r="AG57" i="42"/>
  <c r="AP57" i="42" s="1"/>
  <c r="AN53" i="94"/>
  <c r="AI53" i="94"/>
  <c r="AR56" i="83"/>
  <c r="X56" i="32"/>
  <c r="Y56" i="32"/>
  <c r="Z56" i="32" s="1"/>
  <c r="AR57" i="79"/>
  <c r="AH57" i="83"/>
  <c r="AQ57" i="83" s="1"/>
  <c r="AN57" i="86"/>
  <c r="AI57" i="86"/>
  <c r="AI57" i="26"/>
  <c r="AN57" i="26"/>
  <c r="AN56" i="34"/>
  <c r="AI56" i="34"/>
  <c r="AI56" i="44"/>
  <c r="AN56" i="44"/>
  <c r="AI53" i="35"/>
  <c r="AN53" i="35"/>
  <c r="AN55" i="33"/>
  <c r="AI55" i="33"/>
  <c r="AR55" i="45"/>
  <c r="AH58" i="25"/>
  <c r="AQ58" i="25" s="1"/>
  <c r="AH55" i="41"/>
  <c r="AQ55" i="41" s="1"/>
  <c r="AR55" i="81"/>
  <c r="AR54" i="78"/>
  <c r="AR55" i="93"/>
  <c r="AN57" i="38"/>
  <c r="AI57" i="38"/>
  <c r="Y58" i="30"/>
  <c r="X58" i="30"/>
  <c r="AI56" i="31"/>
  <c r="AN56" i="31"/>
  <c r="AR55" i="29"/>
  <c r="AR57" i="91"/>
  <c r="AN57" i="28"/>
  <c r="AI57" i="28"/>
  <c r="X56" i="33"/>
  <c r="Y56" i="33"/>
  <c r="X57" i="95"/>
  <c r="Z57" i="95" s="1"/>
  <c r="Y57" i="95"/>
  <c r="Z55" i="41"/>
  <c r="AI55" i="32"/>
  <c r="AN55" i="32"/>
  <c r="AH56" i="81"/>
  <c r="AQ56" i="81" s="1"/>
  <c r="Y54" i="27"/>
  <c r="Z54" i="27" s="1"/>
  <c r="X54" i="27"/>
  <c r="AI54" i="92"/>
  <c r="AN54" i="92"/>
  <c r="AN55" i="90"/>
  <c r="AI55" i="90"/>
  <c r="X54" i="89"/>
  <c r="Y54" i="89"/>
  <c r="Z54" i="89" s="1"/>
  <c r="W55" i="88"/>
  <c r="AG54" i="88"/>
  <c r="AP54" i="88" s="1"/>
  <c r="AF54" i="88"/>
  <c r="AO54" i="88" s="1"/>
  <c r="AE54" i="88"/>
  <c r="X58" i="28"/>
  <c r="Y58" i="28"/>
  <c r="AR54" i="41"/>
  <c r="Z58" i="25"/>
  <c r="Y57" i="80"/>
  <c r="X57" i="80"/>
  <c r="AR57" i="85"/>
  <c r="AH58" i="79"/>
  <c r="AQ58" i="79" s="1"/>
  <c r="AI57" i="30"/>
  <c r="AN57" i="30"/>
  <c r="AN55" i="39"/>
  <c r="AI55" i="39"/>
  <c r="AE56" i="87"/>
  <c r="W57" i="87"/>
  <c r="AF56" i="87"/>
  <c r="AO56" i="87" s="1"/>
  <c r="AG56" i="87"/>
  <c r="AP56" i="87" s="1"/>
  <c r="AI54" i="47"/>
  <c r="AN54" i="47"/>
  <c r="AR55" i="82"/>
  <c r="AH56" i="84"/>
  <c r="AQ56" i="84" s="1"/>
  <c r="AH56" i="29"/>
  <c r="AQ56" i="29" s="1"/>
  <c r="AH54" i="46"/>
  <c r="AQ54" i="46" s="1"/>
  <c r="Z56" i="84"/>
  <c r="Z56" i="29"/>
  <c r="AH58" i="48"/>
  <c r="AQ58" i="48" s="1"/>
  <c r="W57" i="76"/>
  <c r="AG56" i="76"/>
  <c r="AP56" i="76" s="1"/>
  <c r="AF56" i="76"/>
  <c r="AO56" i="76" s="1"/>
  <c r="AE56" i="76"/>
  <c r="W58" i="77"/>
  <c r="AG57" i="77"/>
  <c r="AP57" i="77" s="1"/>
  <c r="AF57" i="77"/>
  <c r="AO57" i="77" s="1"/>
  <c r="AE57" i="77"/>
  <c r="AH56" i="82"/>
  <c r="AQ56" i="82" s="1"/>
  <c r="AI56" i="37"/>
  <c r="AN56" i="37"/>
  <c r="AN56" i="80"/>
  <c r="AI56" i="80"/>
  <c r="AH57" i="96"/>
  <c r="AQ57" i="96" s="1"/>
  <c r="AI53" i="27"/>
  <c r="AN53" i="27"/>
  <c r="AH56" i="45"/>
  <c r="AQ56" i="45" s="1"/>
  <c r="Y58" i="26"/>
  <c r="Z58" i="26" s="1"/>
  <c r="X58" i="26"/>
  <c r="W59" i="85"/>
  <c r="AG58" i="85"/>
  <c r="AP58" i="85" s="1"/>
  <c r="AE58" i="85"/>
  <c r="AF58" i="85"/>
  <c r="AO58" i="85" s="1"/>
  <c r="AH56" i="93"/>
  <c r="AQ56" i="93" s="1"/>
  <c r="AR56" i="40"/>
  <c r="X54" i="94"/>
  <c r="Y54" i="94"/>
  <c r="AN55" i="43"/>
  <c r="AI55" i="43"/>
  <c r="AH57" i="40"/>
  <c r="AQ57" i="40" s="1"/>
  <c r="AH58" i="91"/>
  <c r="AQ58" i="91" s="1"/>
  <c r="AI56" i="95"/>
  <c r="AN56" i="95"/>
  <c r="Y57" i="37"/>
  <c r="X57" i="37"/>
  <c r="Y57" i="44"/>
  <c r="Z57" i="44" s="1"/>
  <c r="X57" i="44"/>
  <c r="AH55" i="74"/>
  <c r="AQ55" i="74" s="1"/>
  <c r="AR57" i="25"/>
  <c r="AN53" i="89"/>
  <c r="AI53" i="89"/>
  <c r="Z57" i="40"/>
  <c r="AR56" i="96"/>
  <c r="AG57" i="73"/>
  <c r="AP57" i="73" s="1"/>
  <c r="AF57" i="73"/>
  <c r="AO57" i="73" s="1"/>
  <c r="AE57" i="73"/>
  <c r="W58" i="73"/>
  <c r="AG54" i="75"/>
  <c r="AP54" i="75" s="1"/>
  <c r="AF54" i="75"/>
  <c r="AO54" i="75" s="1"/>
  <c r="AE54" i="75"/>
  <c r="W55" i="75"/>
  <c r="AR57" i="48"/>
  <c r="Z56" i="82"/>
  <c r="Y55" i="47"/>
  <c r="X55" i="47"/>
  <c r="AR55" i="84"/>
  <c r="Y58" i="86"/>
  <c r="X58" i="86"/>
  <c r="Z56" i="45"/>
  <c r="AR53" i="46"/>
  <c r="Z58" i="79"/>
  <c r="Y55" i="92"/>
  <c r="X55" i="92"/>
  <c r="Z55" i="92" s="1"/>
  <c r="Y56" i="90"/>
  <c r="X56" i="90"/>
  <c r="Z56" i="90" s="1"/>
  <c r="X58" i="38"/>
  <c r="Z58" i="38" s="1"/>
  <c r="Y58" i="38"/>
  <c r="X57" i="34"/>
  <c r="Z57" i="34" s="1"/>
  <c r="Y57" i="34"/>
  <c r="Y57" i="31"/>
  <c r="X57" i="31"/>
  <c r="AF58" i="38" l="1"/>
  <c r="AO58" i="38" s="1"/>
  <c r="W59" i="38"/>
  <c r="AG58" i="38"/>
  <c r="AP58" i="38" s="1"/>
  <c r="AE58" i="38"/>
  <c r="AF56" i="32"/>
  <c r="AO56" i="32" s="1"/>
  <c r="AE56" i="32"/>
  <c r="W57" i="32"/>
  <c r="AG56" i="32"/>
  <c r="AP56" i="32" s="1"/>
  <c r="AE54" i="27"/>
  <c r="W55" i="27"/>
  <c r="AG54" i="27"/>
  <c r="AP54" i="27" s="1"/>
  <c r="AF54" i="27"/>
  <c r="AO54" i="27" s="1"/>
  <c r="AG54" i="35"/>
  <c r="AP54" i="35" s="1"/>
  <c r="AE54" i="35"/>
  <c r="W55" i="35"/>
  <c r="AF54" i="35"/>
  <c r="AO54" i="35" s="1"/>
  <c r="AF55" i="92"/>
  <c r="AO55" i="92" s="1"/>
  <c r="W56" i="92"/>
  <c r="AG55" i="92"/>
  <c r="AP55" i="92" s="1"/>
  <c r="AE55" i="92"/>
  <c r="AE57" i="44"/>
  <c r="AF57" i="44"/>
  <c r="AO57" i="44" s="1"/>
  <c r="AG57" i="44"/>
  <c r="AP57" i="44" s="1"/>
  <c r="W58" i="44"/>
  <c r="AI56" i="87"/>
  <c r="AN56" i="87"/>
  <c r="X56" i="36"/>
  <c r="Y56" i="36"/>
  <c r="AH56" i="39"/>
  <c r="AQ56" i="39" s="1"/>
  <c r="Z58" i="96"/>
  <c r="X58" i="96"/>
  <c r="Y58" i="96"/>
  <c r="AH57" i="34"/>
  <c r="AQ57" i="34" s="1"/>
  <c r="AH57" i="44"/>
  <c r="AQ57" i="44" s="1"/>
  <c r="AR55" i="43"/>
  <c r="AE58" i="25"/>
  <c r="W59" i="25"/>
  <c r="AG58" i="25"/>
  <c r="AP58" i="25" s="1"/>
  <c r="AF58" i="25"/>
  <c r="AO58" i="25" s="1"/>
  <c r="AI54" i="88"/>
  <c r="AN54" i="88"/>
  <c r="AH54" i="89"/>
  <c r="AQ54" i="89" s="1"/>
  <c r="AH54" i="27"/>
  <c r="AQ54" i="27" s="1"/>
  <c r="AH57" i="95"/>
  <c r="AQ57" i="95" s="1"/>
  <c r="AR56" i="31"/>
  <c r="AR55" i="33"/>
  <c r="AR56" i="34"/>
  <c r="AR53" i="94"/>
  <c r="AI57" i="42"/>
  <c r="AN57" i="42"/>
  <c r="AH54" i="35"/>
  <c r="AQ54" i="35" s="1"/>
  <c r="AH56" i="43"/>
  <c r="AQ56" i="43" s="1"/>
  <c r="X56" i="78"/>
  <c r="Y56" i="78"/>
  <c r="Y57" i="93"/>
  <c r="X57" i="93"/>
  <c r="Z57" i="93" s="1"/>
  <c r="X57" i="81"/>
  <c r="Y57" i="81"/>
  <c r="AN57" i="96"/>
  <c r="AI57" i="96"/>
  <c r="Y59" i="91"/>
  <c r="X59" i="91"/>
  <c r="AF57" i="34"/>
  <c r="AO57" i="34" s="1"/>
  <c r="AG57" i="34"/>
  <c r="AP57" i="34" s="1"/>
  <c r="W58" i="34"/>
  <c r="AE57" i="34"/>
  <c r="AR56" i="95"/>
  <c r="AI58" i="85"/>
  <c r="AN58" i="85"/>
  <c r="AR57" i="30"/>
  <c r="W55" i="89"/>
  <c r="AE54" i="89"/>
  <c r="AG54" i="89"/>
  <c r="AP54" i="89" s="1"/>
  <c r="AF54" i="89"/>
  <c r="AO54" i="89" s="1"/>
  <c r="AG57" i="95"/>
  <c r="AP57" i="95" s="1"/>
  <c r="AE57" i="95"/>
  <c r="W58" i="95"/>
  <c r="AF57" i="95"/>
  <c r="AO57" i="95" s="1"/>
  <c r="AH58" i="30"/>
  <c r="AQ58" i="30" s="1"/>
  <c r="AG56" i="43"/>
  <c r="AP56" i="43" s="1"/>
  <c r="AF56" i="43"/>
  <c r="AO56" i="43" s="1"/>
  <c r="AE56" i="43"/>
  <c r="W57" i="43"/>
  <c r="X56" i="74"/>
  <c r="Y56" i="74"/>
  <c r="Z56" i="74" s="1"/>
  <c r="X58" i="83"/>
  <c r="Y58" i="83"/>
  <c r="Z59" i="48"/>
  <c r="X59" i="48"/>
  <c r="Y59" i="48"/>
  <c r="AN56" i="93"/>
  <c r="AI56" i="93"/>
  <c r="AH57" i="31"/>
  <c r="AQ57" i="31" s="1"/>
  <c r="AH55" i="92"/>
  <c r="AQ55" i="92" s="1"/>
  <c r="AF56" i="45"/>
  <c r="AO56" i="45" s="1"/>
  <c r="AE56" i="45"/>
  <c r="AG56" i="45"/>
  <c r="AP56" i="45" s="1"/>
  <c r="W57" i="45"/>
  <c r="AH55" i="47"/>
  <c r="AQ55" i="47" s="1"/>
  <c r="Z55" i="75"/>
  <c r="Y55" i="75"/>
  <c r="X55" i="75"/>
  <c r="Y58" i="73"/>
  <c r="X58" i="73"/>
  <c r="AG57" i="40"/>
  <c r="AP57" i="40" s="1"/>
  <c r="AF57" i="40"/>
  <c r="AO57" i="40" s="1"/>
  <c r="AE57" i="40"/>
  <c r="W58" i="40"/>
  <c r="AR53" i="27"/>
  <c r="AR56" i="80"/>
  <c r="X57" i="76"/>
  <c r="Y57" i="76"/>
  <c r="AG56" i="29"/>
  <c r="AP56" i="29" s="1"/>
  <c r="AF56" i="29"/>
  <c r="AO56" i="29" s="1"/>
  <c r="AE56" i="29"/>
  <c r="W57" i="29"/>
  <c r="Y57" i="87"/>
  <c r="Z57" i="87" s="1"/>
  <c r="X57" i="87"/>
  <c r="AR55" i="90"/>
  <c r="AH56" i="32"/>
  <c r="AQ56" i="32" s="1"/>
  <c r="AN57" i="83"/>
  <c r="AI57" i="83"/>
  <c r="AN58" i="48"/>
  <c r="AI58" i="48"/>
  <c r="AI54" i="46"/>
  <c r="AN54" i="46"/>
  <c r="AH58" i="86"/>
  <c r="AQ58" i="86" s="1"/>
  <c r="AI58" i="91"/>
  <c r="AN58" i="91"/>
  <c r="AR53" i="89"/>
  <c r="AH57" i="37"/>
  <c r="AQ57" i="37" s="1"/>
  <c r="AH54" i="94"/>
  <c r="AQ54" i="94" s="1"/>
  <c r="AR55" i="32"/>
  <c r="AH56" i="33"/>
  <c r="AQ56" i="33" s="1"/>
  <c r="Z58" i="30"/>
  <c r="AR53" i="35"/>
  <c r="Z54" i="94"/>
  <c r="X59" i="85"/>
  <c r="Y59" i="85"/>
  <c r="AI56" i="76"/>
  <c r="AN56" i="76"/>
  <c r="AR54" i="47"/>
  <c r="AR55" i="39"/>
  <c r="AH58" i="28"/>
  <c r="AQ58" i="28" s="1"/>
  <c r="X55" i="88"/>
  <c r="Z55" i="88" s="1"/>
  <c r="Y55" i="88"/>
  <c r="AG55" i="41"/>
  <c r="AP55" i="41" s="1"/>
  <c r="AF55" i="41"/>
  <c r="AO55" i="41" s="1"/>
  <c r="AE55" i="41"/>
  <c r="W56" i="41"/>
  <c r="Z56" i="33"/>
  <c r="AR57" i="38"/>
  <c r="AR57" i="86"/>
  <c r="AI55" i="36"/>
  <c r="AN55" i="36"/>
  <c r="AF56" i="90"/>
  <c r="AO56" i="90" s="1"/>
  <c r="AG56" i="90"/>
  <c r="AP56" i="90" s="1"/>
  <c r="AE56" i="90"/>
  <c r="W57" i="90"/>
  <c r="AE58" i="26"/>
  <c r="W59" i="26"/>
  <c r="AG58" i="26"/>
  <c r="AP58" i="26" s="1"/>
  <c r="AF58" i="26"/>
  <c r="AO58" i="26" s="1"/>
  <c r="AH58" i="38"/>
  <c r="AQ58" i="38" s="1"/>
  <c r="AN57" i="73"/>
  <c r="AI57" i="73"/>
  <c r="X58" i="77"/>
  <c r="Y58" i="77"/>
  <c r="Z58" i="77" s="1"/>
  <c r="W57" i="84"/>
  <c r="AF56" i="84"/>
  <c r="AO56" i="84" s="1"/>
  <c r="AG56" i="84"/>
  <c r="AP56" i="84" s="1"/>
  <c r="AE56" i="84"/>
  <c r="AH57" i="80"/>
  <c r="AQ57" i="80" s="1"/>
  <c r="AR57" i="26"/>
  <c r="AI55" i="74"/>
  <c r="AN55" i="74"/>
  <c r="AI55" i="78"/>
  <c r="AN55" i="78"/>
  <c r="Z57" i="31"/>
  <c r="Z55" i="47"/>
  <c r="AN54" i="75"/>
  <c r="AI54" i="75"/>
  <c r="AH56" i="90"/>
  <c r="AQ56" i="90" s="1"/>
  <c r="W59" i="79"/>
  <c r="AG58" i="79"/>
  <c r="AP58" i="79" s="1"/>
  <c r="AF58" i="79"/>
  <c r="AO58" i="79" s="1"/>
  <c r="AE58" i="79"/>
  <c r="Z58" i="86"/>
  <c r="AE56" i="82"/>
  <c r="AG56" i="82"/>
  <c r="AP56" i="82" s="1"/>
  <c r="AF56" i="82"/>
  <c r="AO56" i="82" s="1"/>
  <c r="W57" i="82"/>
  <c r="Z57" i="37"/>
  <c r="AH58" i="26"/>
  <c r="AQ58" i="26" s="1"/>
  <c r="AR56" i="37"/>
  <c r="AI57" i="77"/>
  <c r="AN57" i="77"/>
  <c r="Z57" i="80"/>
  <c r="Z58" i="28"/>
  <c r="AR54" i="92"/>
  <c r="AR57" i="28"/>
  <c r="AR56" i="44"/>
  <c r="X58" i="42"/>
  <c r="Y58" i="42"/>
  <c r="Z56" i="39"/>
  <c r="AN56" i="81"/>
  <c r="AI56" i="81"/>
  <c r="X55" i="46"/>
  <c r="Y55" i="46"/>
  <c r="Z55" i="46" l="1"/>
  <c r="AE58" i="77"/>
  <c r="W59" i="77"/>
  <c r="AF58" i="77"/>
  <c r="AO58" i="77" s="1"/>
  <c r="AG58" i="77"/>
  <c r="AP58" i="77" s="1"/>
  <c r="AE55" i="46"/>
  <c r="W56" i="46"/>
  <c r="AG55" i="46"/>
  <c r="AP55" i="46" s="1"/>
  <c r="AF55" i="46"/>
  <c r="AO55" i="46" s="1"/>
  <c r="AH58" i="42"/>
  <c r="AQ58" i="42" s="1"/>
  <c r="AF58" i="30"/>
  <c r="AO58" i="30" s="1"/>
  <c r="AE58" i="30"/>
  <c r="W59" i="30"/>
  <c r="AG58" i="30"/>
  <c r="AP58" i="30" s="1"/>
  <c r="X58" i="44"/>
  <c r="Y58" i="44"/>
  <c r="Z58" i="44" s="1"/>
  <c r="AR57" i="77"/>
  <c r="AR55" i="78"/>
  <c r="AR57" i="73"/>
  <c r="X57" i="90"/>
  <c r="Z57" i="90" s="1"/>
  <c r="Y57" i="90"/>
  <c r="AR55" i="36"/>
  <c r="AH55" i="88"/>
  <c r="AQ55" i="88" s="1"/>
  <c r="AR56" i="76"/>
  <c r="AR58" i="48"/>
  <c r="W56" i="75"/>
  <c r="AG55" i="75"/>
  <c r="AP55" i="75" s="1"/>
  <c r="AF55" i="75"/>
  <c r="AO55" i="75" s="1"/>
  <c r="AE55" i="75"/>
  <c r="X57" i="45"/>
  <c r="Y57" i="45"/>
  <c r="AH59" i="48"/>
  <c r="AQ59" i="48" s="1"/>
  <c r="AH56" i="74"/>
  <c r="AQ56" i="74" s="1"/>
  <c r="X58" i="34"/>
  <c r="Y58" i="34"/>
  <c r="AR57" i="96"/>
  <c r="AH58" i="96"/>
  <c r="AQ58" i="96" s="1"/>
  <c r="Y55" i="35"/>
  <c r="X55" i="35"/>
  <c r="Z55" i="35" s="1"/>
  <c r="AR54" i="75"/>
  <c r="AI54" i="89"/>
  <c r="AN54" i="89"/>
  <c r="X56" i="92"/>
  <c r="Y56" i="92"/>
  <c r="AG57" i="37"/>
  <c r="AP57" i="37" s="1"/>
  <c r="AF57" i="37"/>
  <c r="AO57" i="37" s="1"/>
  <c r="AE57" i="37"/>
  <c r="W58" i="37"/>
  <c r="AH59" i="85"/>
  <c r="AQ59" i="85" s="1"/>
  <c r="AR57" i="83"/>
  <c r="AH57" i="76"/>
  <c r="AQ57" i="76" s="1"/>
  <c r="X57" i="43"/>
  <c r="Y57" i="43"/>
  <c r="X58" i="95"/>
  <c r="Z58" i="95" s="1"/>
  <c r="Y58" i="95"/>
  <c r="AH56" i="36"/>
  <c r="AQ56" i="36" s="1"/>
  <c r="AE55" i="88"/>
  <c r="W56" i="88"/>
  <c r="AG55" i="88"/>
  <c r="AP55" i="88" s="1"/>
  <c r="AF55" i="88"/>
  <c r="AO55" i="88" s="1"/>
  <c r="AH58" i="73"/>
  <c r="AQ58" i="73" s="1"/>
  <c r="AF58" i="96"/>
  <c r="AO58" i="96" s="1"/>
  <c r="W59" i="96"/>
  <c r="AE58" i="96"/>
  <c r="AG58" i="96"/>
  <c r="AP58" i="96" s="1"/>
  <c r="AN54" i="27"/>
  <c r="AI54" i="27"/>
  <c r="AN55" i="41"/>
  <c r="AI55" i="41"/>
  <c r="AR56" i="81"/>
  <c r="W59" i="28"/>
  <c r="AG58" i="28"/>
  <c r="AP58" i="28" s="1"/>
  <c r="AF58" i="28"/>
  <c r="AO58" i="28" s="1"/>
  <c r="AE58" i="28"/>
  <c r="Y57" i="82"/>
  <c r="X57" i="82"/>
  <c r="AI58" i="79"/>
  <c r="AN58" i="79"/>
  <c r="AE55" i="47"/>
  <c r="AG55" i="47"/>
  <c r="AP55" i="47" s="1"/>
  <c r="W56" i="47"/>
  <c r="AF55" i="47"/>
  <c r="AO55" i="47" s="1"/>
  <c r="Z59" i="85"/>
  <c r="Y57" i="29"/>
  <c r="X57" i="29"/>
  <c r="Z57" i="76"/>
  <c r="X58" i="40"/>
  <c r="Y58" i="40"/>
  <c r="Z58" i="73"/>
  <c r="AN56" i="45"/>
  <c r="AI56" i="45"/>
  <c r="AR56" i="93"/>
  <c r="AH58" i="83"/>
  <c r="AQ58" i="83" s="1"/>
  <c r="AN56" i="43"/>
  <c r="AI56" i="43"/>
  <c r="AN57" i="95"/>
  <c r="AI57" i="95"/>
  <c r="X55" i="89"/>
  <c r="Z55" i="89" s="1"/>
  <c r="Y55" i="89"/>
  <c r="AH59" i="91"/>
  <c r="AQ59" i="91" s="1"/>
  <c r="AH57" i="81"/>
  <c r="AQ57" i="81" s="1"/>
  <c r="AH56" i="78"/>
  <c r="AQ56" i="78" s="1"/>
  <c r="Y59" i="25"/>
  <c r="X59" i="25"/>
  <c r="Z56" i="36"/>
  <c r="AH55" i="46"/>
  <c r="AQ55" i="46" s="1"/>
  <c r="AI56" i="82"/>
  <c r="AN56" i="82"/>
  <c r="X56" i="41"/>
  <c r="Z56" i="41" s="1"/>
  <c r="Y56" i="41"/>
  <c r="AG57" i="87"/>
  <c r="AP57" i="87" s="1"/>
  <c r="AF57" i="87"/>
  <c r="AO57" i="87" s="1"/>
  <c r="AE57" i="87"/>
  <c r="W58" i="87"/>
  <c r="AE56" i="74"/>
  <c r="W57" i="74"/>
  <c r="AF56" i="74"/>
  <c r="AO56" i="74" s="1"/>
  <c r="AG56" i="74"/>
  <c r="AP56" i="74" s="1"/>
  <c r="AR58" i="85"/>
  <c r="W58" i="93"/>
  <c r="AG57" i="93"/>
  <c r="AP57" i="93" s="1"/>
  <c r="AE57" i="93"/>
  <c r="AF57" i="93"/>
  <c r="AO57" i="93" s="1"/>
  <c r="AI58" i="38"/>
  <c r="AN58" i="38"/>
  <c r="AR55" i="74"/>
  <c r="Z57" i="84"/>
  <c r="X57" i="84"/>
  <c r="Y57" i="84"/>
  <c r="W58" i="80"/>
  <c r="AG57" i="80"/>
  <c r="AP57" i="80" s="1"/>
  <c r="AF57" i="80"/>
  <c r="AO57" i="80" s="1"/>
  <c r="AE57" i="80"/>
  <c r="AE57" i="31"/>
  <c r="W58" i="31"/>
  <c r="AG57" i="31"/>
  <c r="AP57" i="31" s="1"/>
  <c r="AF57" i="31"/>
  <c r="AO57" i="31" s="1"/>
  <c r="AI56" i="84"/>
  <c r="AN56" i="84"/>
  <c r="AH58" i="77"/>
  <c r="AQ58" i="77" s="1"/>
  <c r="Y59" i="26"/>
  <c r="X59" i="26"/>
  <c r="AE54" i="94"/>
  <c r="AF54" i="94"/>
  <c r="AO54" i="94" s="1"/>
  <c r="W55" i="94"/>
  <c r="AG54" i="94"/>
  <c r="AP54" i="94" s="1"/>
  <c r="AR58" i="91"/>
  <c r="AN56" i="29"/>
  <c r="AI56" i="29"/>
  <c r="AN57" i="40"/>
  <c r="AI57" i="40"/>
  <c r="AH55" i="75"/>
  <c r="AQ55" i="75" s="1"/>
  <c r="Z58" i="83"/>
  <c r="AN57" i="34"/>
  <c r="AI57" i="34"/>
  <c r="Z57" i="81"/>
  <c r="Z56" i="78"/>
  <c r="AR57" i="42"/>
  <c r="AI58" i="25"/>
  <c r="AN58" i="25"/>
  <c r="AI57" i="44"/>
  <c r="AN57" i="44"/>
  <c r="Y57" i="32"/>
  <c r="X57" i="32"/>
  <c r="Y59" i="38"/>
  <c r="X59" i="38"/>
  <c r="X59" i="79"/>
  <c r="Y59" i="79"/>
  <c r="AG59" i="48"/>
  <c r="AP59" i="48" s="1"/>
  <c r="W60" i="48"/>
  <c r="AF59" i="48"/>
  <c r="AO59" i="48" s="1"/>
  <c r="AE59" i="48"/>
  <c r="AN54" i="35"/>
  <c r="AI54" i="35"/>
  <c r="Z58" i="42"/>
  <c r="W59" i="86"/>
  <c r="AG58" i="86"/>
  <c r="AP58" i="86" s="1"/>
  <c r="AF58" i="86"/>
  <c r="AO58" i="86" s="1"/>
  <c r="AE58" i="86"/>
  <c r="AN56" i="90"/>
  <c r="AI56" i="90"/>
  <c r="W57" i="39"/>
  <c r="AG56" i="39"/>
  <c r="AP56" i="39" s="1"/>
  <c r="AF56" i="39"/>
  <c r="AO56" i="39" s="1"/>
  <c r="AE56" i="39"/>
  <c r="AI58" i="26"/>
  <c r="AN58" i="26"/>
  <c r="W57" i="33"/>
  <c r="AG56" i="33"/>
  <c r="AP56" i="33" s="1"/>
  <c r="AF56" i="33"/>
  <c r="AO56" i="33" s="1"/>
  <c r="AE56" i="33"/>
  <c r="AR54" i="46"/>
  <c r="AH57" i="87"/>
  <c r="AQ57" i="87" s="1"/>
  <c r="Z59" i="91"/>
  <c r="AH57" i="93"/>
  <c r="AQ57" i="93" s="1"/>
  <c r="AR54" i="88"/>
  <c r="AR56" i="87"/>
  <c r="AI55" i="92"/>
  <c r="AN55" i="92"/>
  <c r="X55" i="27"/>
  <c r="Y55" i="27"/>
  <c r="AI56" i="32"/>
  <c r="AN56" i="32"/>
  <c r="AG58" i="44" l="1"/>
  <c r="AP58" i="44" s="1"/>
  <c r="AF58" i="44"/>
  <c r="AO58" i="44" s="1"/>
  <c r="AE58" i="44"/>
  <c r="W59" i="44"/>
  <c r="AR55" i="92"/>
  <c r="AR58" i="26"/>
  <c r="AR56" i="90"/>
  <c r="X59" i="86"/>
  <c r="Z59" i="86" s="1"/>
  <c r="Y59" i="86"/>
  <c r="Y60" i="48"/>
  <c r="X60" i="48"/>
  <c r="AH59" i="38"/>
  <c r="AQ59" i="38" s="1"/>
  <c r="AF56" i="78"/>
  <c r="AO56" i="78" s="1"/>
  <c r="AE56" i="78"/>
  <c r="W57" i="78"/>
  <c r="AG56" i="78"/>
  <c r="AP56" i="78" s="1"/>
  <c r="AR56" i="29"/>
  <c r="AR56" i="84"/>
  <c r="AI57" i="80"/>
  <c r="AN57" i="80"/>
  <c r="AH57" i="84"/>
  <c r="AQ57" i="84" s="1"/>
  <c r="X58" i="87"/>
  <c r="Y58" i="87"/>
  <c r="AH56" i="41"/>
  <c r="AQ56" i="41" s="1"/>
  <c r="AF55" i="89"/>
  <c r="AO55" i="89" s="1"/>
  <c r="AE55" i="89"/>
  <c r="AG55" i="89"/>
  <c r="AP55" i="89" s="1"/>
  <c r="W56" i="89"/>
  <c r="AR56" i="45"/>
  <c r="AF57" i="76"/>
  <c r="AO57" i="76" s="1"/>
  <c r="AE57" i="76"/>
  <c r="AG57" i="76"/>
  <c r="AP57" i="76" s="1"/>
  <c r="W58" i="76"/>
  <c r="X56" i="47"/>
  <c r="Z56" i="47" s="1"/>
  <c r="Y56" i="47"/>
  <c r="AH57" i="82"/>
  <c r="AQ57" i="82" s="1"/>
  <c r="AR54" i="27"/>
  <c r="W59" i="95"/>
  <c r="AG58" i="95"/>
  <c r="AP58" i="95" s="1"/>
  <c r="AF58" i="95"/>
  <c r="AO58" i="95" s="1"/>
  <c r="AE58" i="95"/>
  <c r="AN57" i="37"/>
  <c r="AI57" i="37"/>
  <c r="W56" i="35"/>
  <c r="AG55" i="35"/>
  <c r="AP55" i="35" s="1"/>
  <c r="AF55" i="35"/>
  <c r="AO55" i="35" s="1"/>
  <c r="AE55" i="35"/>
  <c r="AI55" i="75"/>
  <c r="AN55" i="75"/>
  <c r="AF57" i="90"/>
  <c r="AO57" i="90" s="1"/>
  <c r="AG57" i="90"/>
  <c r="AP57" i="90" s="1"/>
  <c r="W58" i="90"/>
  <c r="AE57" i="90"/>
  <c r="Y59" i="30"/>
  <c r="X59" i="30"/>
  <c r="AI55" i="46"/>
  <c r="AN55" i="46"/>
  <c r="W58" i="81"/>
  <c r="AG57" i="81"/>
  <c r="AP57" i="81" s="1"/>
  <c r="AF57" i="81"/>
  <c r="AO57" i="81" s="1"/>
  <c r="AE57" i="81"/>
  <c r="AF57" i="84"/>
  <c r="AO57" i="84" s="1"/>
  <c r="AE57" i="84"/>
  <c r="W58" i="84"/>
  <c r="AG57" i="84"/>
  <c r="AP57" i="84" s="1"/>
  <c r="AI57" i="93"/>
  <c r="AN57" i="93"/>
  <c r="W57" i="41"/>
  <c r="AG56" i="41"/>
  <c r="AP56" i="41" s="1"/>
  <c r="AF56" i="41"/>
  <c r="AO56" i="41" s="1"/>
  <c r="AE56" i="41"/>
  <c r="AH57" i="29"/>
  <c r="AQ57" i="29" s="1"/>
  <c r="AI58" i="86"/>
  <c r="AN58" i="86"/>
  <c r="AR54" i="35"/>
  <c r="Z59" i="38"/>
  <c r="AR57" i="34"/>
  <c r="AN57" i="87"/>
  <c r="AI57" i="87"/>
  <c r="W59" i="73"/>
  <c r="AG58" i="73"/>
  <c r="AP58" i="73" s="1"/>
  <c r="AE58" i="73"/>
  <c r="AF58" i="73"/>
  <c r="AO58" i="73" s="1"/>
  <c r="Z57" i="82"/>
  <c r="AH57" i="43"/>
  <c r="AQ57" i="43" s="1"/>
  <c r="AH58" i="44"/>
  <c r="AQ58" i="44" s="1"/>
  <c r="AI54" i="94"/>
  <c r="AN54" i="94"/>
  <c r="AH55" i="27"/>
  <c r="AQ55" i="27" s="1"/>
  <c r="AH57" i="32"/>
  <c r="AQ57" i="32" s="1"/>
  <c r="AR58" i="25"/>
  <c r="AH59" i="26"/>
  <c r="AQ59" i="26" s="1"/>
  <c r="AR56" i="82"/>
  <c r="AG56" i="36"/>
  <c r="AP56" i="36" s="1"/>
  <c r="AF56" i="36"/>
  <c r="AO56" i="36" s="1"/>
  <c r="AE56" i="36"/>
  <c r="W57" i="36"/>
  <c r="AR56" i="43"/>
  <c r="Z57" i="29"/>
  <c r="AI55" i="47"/>
  <c r="AN55" i="47"/>
  <c r="AI58" i="28"/>
  <c r="AN58" i="28"/>
  <c r="Y56" i="88"/>
  <c r="X56" i="88"/>
  <c r="Z56" i="88" s="1"/>
  <c r="Z57" i="43"/>
  <c r="AH58" i="34"/>
  <c r="AQ58" i="34" s="1"/>
  <c r="AR56" i="32"/>
  <c r="AI56" i="33"/>
  <c r="AN56" i="33"/>
  <c r="AI56" i="39"/>
  <c r="AN56" i="39"/>
  <c r="Y59" i="28"/>
  <c r="X59" i="28"/>
  <c r="Z55" i="27"/>
  <c r="AF59" i="91"/>
  <c r="AO59" i="91" s="1"/>
  <c r="AE59" i="91"/>
  <c r="AG59" i="91"/>
  <c r="AP59" i="91" s="1"/>
  <c r="W60" i="91"/>
  <c r="X57" i="33"/>
  <c r="Z57" i="33" s="1"/>
  <c r="Y57" i="33"/>
  <c r="AN59" i="48"/>
  <c r="AI59" i="48"/>
  <c r="AH59" i="79"/>
  <c r="AQ59" i="79" s="1"/>
  <c r="W59" i="83"/>
  <c r="AE58" i="83"/>
  <c r="AF58" i="83"/>
  <c r="AO58" i="83" s="1"/>
  <c r="AG58" i="83"/>
  <c r="AP58" i="83" s="1"/>
  <c r="AR57" i="40"/>
  <c r="X58" i="31"/>
  <c r="Y58" i="31"/>
  <c r="X58" i="80"/>
  <c r="Y58" i="80"/>
  <c r="X58" i="93"/>
  <c r="Z58" i="93" s="1"/>
  <c r="Y58" i="93"/>
  <c r="Y57" i="74"/>
  <c r="X57" i="74"/>
  <c r="AH59" i="25"/>
  <c r="AQ59" i="25" s="1"/>
  <c r="AH58" i="40"/>
  <c r="AQ58" i="40" s="1"/>
  <c r="AF59" i="85"/>
  <c r="AO59" i="85" s="1"/>
  <c r="AE59" i="85"/>
  <c r="W60" i="85"/>
  <c r="AG59" i="85"/>
  <c r="AP59" i="85" s="1"/>
  <c r="AR55" i="41"/>
  <c r="AN58" i="96"/>
  <c r="AI58" i="96"/>
  <c r="AI55" i="88"/>
  <c r="AN55" i="88"/>
  <c r="AH56" i="92"/>
  <c r="AQ56" i="92" s="1"/>
  <c r="AH55" i="35"/>
  <c r="AQ55" i="35" s="1"/>
  <c r="Z58" i="34"/>
  <c r="AH57" i="45"/>
  <c r="AQ57" i="45" s="1"/>
  <c r="X56" i="75"/>
  <c r="Z56" i="75" s="1"/>
  <c r="Y56" i="75"/>
  <c r="Y59" i="77"/>
  <c r="X59" i="77"/>
  <c r="Z59" i="77" s="1"/>
  <c r="AG58" i="42"/>
  <c r="AP58" i="42" s="1"/>
  <c r="AF58" i="42"/>
  <c r="AO58" i="42" s="1"/>
  <c r="AE58" i="42"/>
  <c r="W59" i="42"/>
  <c r="AR57" i="44"/>
  <c r="AR57" i="95"/>
  <c r="AR54" i="89"/>
  <c r="AI58" i="30"/>
  <c r="AN58" i="30"/>
  <c r="Y57" i="39"/>
  <c r="X57" i="39"/>
  <c r="Z57" i="39" s="1"/>
  <c r="Z59" i="79"/>
  <c r="Z57" i="32"/>
  <c r="X55" i="94"/>
  <c r="Z55" i="94" s="1"/>
  <c r="Y55" i="94"/>
  <c r="Z59" i="26"/>
  <c r="AI57" i="31"/>
  <c r="AN57" i="31"/>
  <c r="AR58" i="38"/>
  <c r="AI56" i="74"/>
  <c r="AN56" i="74"/>
  <c r="Z59" i="25"/>
  <c r="AH55" i="89"/>
  <c r="AQ55" i="89" s="1"/>
  <c r="Z58" i="40"/>
  <c r="AR58" i="79"/>
  <c r="X59" i="96"/>
  <c r="Y59" i="96"/>
  <c r="Z59" i="96" s="1"/>
  <c r="AH58" i="95"/>
  <c r="AQ58" i="95" s="1"/>
  <c r="Z58" i="37"/>
  <c r="Y58" i="37"/>
  <c r="X58" i="37"/>
  <c r="Z56" i="92"/>
  <c r="Z57" i="45"/>
  <c r="AH57" i="90"/>
  <c r="AQ57" i="90" s="1"/>
  <c r="Y56" i="46"/>
  <c r="X56" i="46"/>
  <c r="AI58" i="77"/>
  <c r="AN58" i="77"/>
  <c r="Z58" i="31" l="1"/>
  <c r="Z59" i="30"/>
  <c r="Z56" i="46"/>
  <c r="AF56" i="46" s="1"/>
  <c r="AO56" i="46" s="1"/>
  <c r="AE58" i="93"/>
  <c r="W59" i="93"/>
  <c r="AF58" i="93"/>
  <c r="AO58" i="93" s="1"/>
  <c r="AG58" i="93"/>
  <c r="AP58" i="93" s="1"/>
  <c r="AE57" i="39"/>
  <c r="W58" i="39"/>
  <c r="AF57" i="39"/>
  <c r="AO57" i="39" s="1"/>
  <c r="AG57" i="39"/>
  <c r="AP57" i="39" s="1"/>
  <c r="W60" i="96"/>
  <c r="AG59" i="96"/>
  <c r="AP59" i="96" s="1"/>
  <c r="AF59" i="96"/>
  <c r="AO59" i="96" s="1"/>
  <c r="AE59" i="96"/>
  <c r="AG58" i="31"/>
  <c r="AP58" i="31" s="1"/>
  <c r="AF58" i="31"/>
  <c r="AO58" i="31" s="1"/>
  <c r="AE58" i="31"/>
  <c r="W59" i="31"/>
  <c r="AG59" i="30"/>
  <c r="AP59" i="30" s="1"/>
  <c r="AF59" i="30"/>
  <c r="AO59" i="30" s="1"/>
  <c r="AE59" i="30"/>
  <c r="W60" i="30"/>
  <c r="AG56" i="46"/>
  <c r="AP56" i="46" s="1"/>
  <c r="AE56" i="46"/>
  <c r="W57" i="46"/>
  <c r="AE56" i="92"/>
  <c r="AF56" i="92"/>
  <c r="AO56" i="92" s="1"/>
  <c r="W57" i="92"/>
  <c r="AG56" i="92"/>
  <c r="AP56" i="92" s="1"/>
  <c r="AG57" i="45"/>
  <c r="AP57" i="45" s="1"/>
  <c r="W58" i="45"/>
  <c r="AE57" i="45"/>
  <c r="AF57" i="45"/>
  <c r="AO57" i="45" s="1"/>
  <c r="AH55" i="94"/>
  <c r="AQ55" i="94" s="1"/>
  <c r="AH56" i="75"/>
  <c r="AQ56" i="75" s="1"/>
  <c r="AH57" i="33"/>
  <c r="AQ57" i="33" s="1"/>
  <c r="AR56" i="39"/>
  <c r="W58" i="29"/>
  <c r="AG57" i="29"/>
  <c r="AP57" i="29" s="1"/>
  <c r="AE57" i="29"/>
  <c r="AF57" i="29"/>
  <c r="AO57" i="29" s="1"/>
  <c r="AH59" i="30"/>
  <c r="AQ59" i="30" s="1"/>
  <c r="AH56" i="47"/>
  <c r="AQ56" i="47" s="1"/>
  <c r="AN55" i="89"/>
  <c r="AI55" i="89"/>
  <c r="AI56" i="78"/>
  <c r="AN56" i="78"/>
  <c r="AE59" i="86"/>
  <c r="W60" i="86"/>
  <c r="AF59" i="86"/>
  <c r="AO59" i="86" s="1"/>
  <c r="AG59" i="86"/>
  <c r="AP59" i="86" s="1"/>
  <c r="AG55" i="94"/>
  <c r="AP55" i="94" s="1"/>
  <c r="W56" i="94"/>
  <c r="AF55" i="94"/>
  <c r="AO55" i="94" s="1"/>
  <c r="AE55" i="94"/>
  <c r="AR55" i="88"/>
  <c r="AH60" i="48"/>
  <c r="AQ60" i="48" s="1"/>
  <c r="AH58" i="37"/>
  <c r="AQ58" i="37" s="1"/>
  <c r="AG57" i="32"/>
  <c r="AP57" i="32" s="1"/>
  <c r="AF57" i="32"/>
  <c r="AO57" i="32" s="1"/>
  <c r="AE57" i="32"/>
  <c r="W58" i="32"/>
  <c r="AR58" i="30"/>
  <c r="AH59" i="77"/>
  <c r="AQ59" i="77" s="1"/>
  <c r="AR58" i="96"/>
  <c r="Y60" i="85"/>
  <c r="X60" i="85"/>
  <c r="Z60" i="85" s="1"/>
  <c r="Y60" i="91"/>
  <c r="Z60" i="91" s="1"/>
  <c r="X60" i="91"/>
  <c r="AH59" i="28"/>
  <c r="AQ59" i="28" s="1"/>
  <c r="AR56" i="33"/>
  <c r="Y59" i="73"/>
  <c r="X59" i="73"/>
  <c r="Y58" i="84"/>
  <c r="X58" i="84"/>
  <c r="Y56" i="35"/>
  <c r="X56" i="35"/>
  <c r="Z56" i="35" s="1"/>
  <c r="Y58" i="76"/>
  <c r="X58" i="76"/>
  <c r="Z58" i="76" s="1"/>
  <c r="AH58" i="87"/>
  <c r="AQ58" i="87" s="1"/>
  <c r="AE56" i="75"/>
  <c r="W57" i="75"/>
  <c r="AF56" i="75"/>
  <c r="AO56" i="75" s="1"/>
  <c r="AG56" i="75"/>
  <c r="AP56" i="75" s="1"/>
  <c r="AH58" i="31"/>
  <c r="AQ58" i="31" s="1"/>
  <c r="AF55" i="27"/>
  <c r="AO55" i="27" s="1"/>
  <c r="AG55" i="27"/>
  <c r="AP55" i="27" s="1"/>
  <c r="W56" i="27"/>
  <c r="AE55" i="27"/>
  <c r="AG56" i="47"/>
  <c r="AP56" i="47" s="1"/>
  <c r="W57" i="47"/>
  <c r="AF56" i="47"/>
  <c r="AO56" i="47" s="1"/>
  <c r="AE56" i="47"/>
  <c r="AR58" i="77"/>
  <c r="W59" i="40"/>
  <c r="AG58" i="40"/>
  <c r="AP58" i="40" s="1"/>
  <c r="AE58" i="40"/>
  <c r="AF58" i="40"/>
  <c r="AO58" i="40" s="1"/>
  <c r="AG59" i="25"/>
  <c r="AP59" i="25" s="1"/>
  <c r="AF59" i="25"/>
  <c r="AO59" i="25" s="1"/>
  <c r="AE59" i="25"/>
  <c r="W60" i="25"/>
  <c r="AR57" i="31"/>
  <c r="AE59" i="79"/>
  <c r="W60" i="79"/>
  <c r="AG59" i="79"/>
  <c r="AP59" i="79" s="1"/>
  <c r="AF59" i="79"/>
  <c r="AO59" i="79" s="1"/>
  <c r="AI59" i="85"/>
  <c r="AN59" i="85"/>
  <c r="AH57" i="74"/>
  <c r="AQ57" i="74" s="1"/>
  <c r="Y59" i="83"/>
  <c r="X59" i="83"/>
  <c r="AR59" i="48"/>
  <c r="AR58" i="28"/>
  <c r="AG57" i="82"/>
  <c r="AP57" i="82" s="1"/>
  <c r="AF57" i="82"/>
  <c r="AO57" i="82" s="1"/>
  <c r="W58" i="82"/>
  <c r="AE57" i="82"/>
  <c r="AR57" i="87"/>
  <c r="Y57" i="41"/>
  <c r="Z57" i="41" s="1"/>
  <c r="X57" i="41"/>
  <c r="AN57" i="84"/>
  <c r="AI57" i="84"/>
  <c r="Y58" i="81"/>
  <c r="X58" i="81"/>
  <c r="AR55" i="75"/>
  <c r="AR57" i="37"/>
  <c r="X59" i="95"/>
  <c r="Z59" i="95" s="1"/>
  <c r="Y59" i="95"/>
  <c r="Z58" i="87"/>
  <c r="Z60" i="48"/>
  <c r="AN58" i="44"/>
  <c r="AI58" i="44"/>
  <c r="AH58" i="80"/>
  <c r="AQ58" i="80" s="1"/>
  <c r="Z59" i="28"/>
  <c r="W58" i="43"/>
  <c r="AG57" i="43"/>
  <c r="AP57" i="43" s="1"/>
  <c r="AF57" i="43"/>
  <c r="AO57" i="43" s="1"/>
  <c r="AE57" i="43"/>
  <c r="Y57" i="36"/>
  <c r="X57" i="36"/>
  <c r="Z57" i="36" s="1"/>
  <c r="AR54" i="94"/>
  <c r="AN57" i="90"/>
  <c r="AI57" i="90"/>
  <c r="AI55" i="35"/>
  <c r="AN55" i="35"/>
  <c r="X56" i="89"/>
  <c r="Y56" i="89"/>
  <c r="AR57" i="80"/>
  <c r="AF58" i="34"/>
  <c r="AO58" i="34" s="1"/>
  <c r="W59" i="34"/>
  <c r="AG58" i="34"/>
  <c r="AP58" i="34" s="1"/>
  <c r="AE58" i="34"/>
  <c r="AH58" i="93"/>
  <c r="AQ58" i="93" s="1"/>
  <c r="AI58" i="83"/>
  <c r="AN58" i="83"/>
  <c r="AF57" i="33"/>
  <c r="AO57" i="33" s="1"/>
  <c r="W58" i="33"/>
  <c r="AG57" i="33"/>
  <c r="AP57" i="33" s="1"/>
  <c r="AE57" i="33"/>
  <c r="AF56" i="88"/>
  <c r="AO56" i="88" s="1"/>
  <c r="AG56" i="88"/>
  <c r="AP56" i="88" s="1"/>
  <c r="W57" i="88"/>
  <c r="AE56" i="88"/>
  <c r="AF59" i="38"/>
  <c r="AO59" i="38" s="1"/>
  <c r="AE59" i="38"/>
  <c r="W60" i="38"/>
  <c r="AG59" i="38"/>
  <c r="AP59" i="38" s="1"/>
  <c r="Y59" i="44"/>
  <c r="X59" i="44"/>
  <c r="AH56" i="46"/>
  <c r="AQ56" i="46" s="1"/>
  <c r="W59" i="37"/>
  <c r="AG58" i="37"/>
  <c r="AP58" i="37" s="1"/>
  <c r="AF58" i="37"/>
  <c r="AO58" i="37" s="1"/>
  <c r="AE58" i="37"/>
  <c r="AG59" i="26"/>
  <c r="AP59" i="26" s="1"/>
  <c r="AF59" i="26"/>
  <c r="AO59" i="26" s="1"/>
  <c r="AE59" i="26"/>
  <c r="W60" i="26"/>
  <c r="AH57" i="39"/>
  <c r="AQ57" i="39" s="1"/>
  <c r="Y59" i="42"/>
  <c r="X59" i="42"/>
  <c r="AG59" i="77"/>
  <c r="AP59" i="77" s="1"/>
  <c r="AF59" i="77"/>
  <c r="AO59" i="77" s="1"/>
  <c r="AE59" i="77"/>
  <c r="W60" i="77"/>
  <c r="AH59" i="96"/>
  <c r="AQ59" i="96" s="1"/>
  <c r="AR56" i="74"/>
  <c r="AN58" i="42"/>
  <c r="AI58" i="42"/>
  <c r="Z57" i="74"/>
  <c r="Z58" i="80"/>
  <c r="AN59" i="91"/>
  <c r="AI59" i="91"/>
  <c r="AH56" i="88"/>
  <c r="AQ56" i="88" s="1"/>
  <c r="AR55" i="47"/>
  <c r="AN56" i="36"/>
  <c r="AI56" i="36"/>
  <c r="AI58" i="73"/>
  <c r="AN58" i="73"/>
  <c r="AR58" i="86"/>
  <c r="AI56" i="41"/>
  <c r="AN56" i="41"/>
  <c r="AR57" i="93"/>
  <c r="AI57" i="81"/>
  <c r="AN57" i="81"/>
  <c r="AR55" i="46"/>
  <c r="X58" i="90"/>
  <c r="Y58" i="90"/>
  <c r="AI58" i="95"/>
  <c r="AN58" i="95"/>
  <c r="AI57" i="76"/>
  <c r="AN57" i="76"/>
  <c r="Y57" i="78"/>
  <c r="X57" i="78"/>
  <c r="AH59" i="86"/>
  <c r="AQ59" i="86" s="1"/>
  <c r="Z58" i="90" l="1"/>
  <c r="AG58" i="76"/>
  <c r="AP58" i="76" s="1"/>
  <c r="AF58" i="76"/>
  <c r="AO58" i="76" s="1"/>
  <c r="W59" i="76"/>
  <c r="AE58" i="76"/>
  <c r="W59" i="90"/>
  <c r="AG58" i="90"/>
  <c r="AP58" i="90" s="1"/>
  <c r="AF58" i="90"/>
  <c r="AO58" i="90" s="1"/>
  <c r="AE58" i="90"/>
  <c r="AE59" i="28"/>
  <c r="AF59" i="28"/>
  <c r="AO59" i="28" s="1"/>
  <c r="W60" i="28"/>
  <c r="AG59" i="28"/>
  <c r="AP59" i="28" s="1"/>
  <c r="AG60" i="85"/>
  <c r="AP60" i="85" s="1"/>
  <c r="AF60" i="85"/>
  <c r="AO60" i="85" s="1"/>
  <c r="AE60" i="85"/>
  <c r="W61" i="85"/>
  <c r="AR56" i="41"/>
  <c r="X60" i="38"/>
  <c r="Y60" i="38"/>
  <c r="Z60" i="38" s="1"/>
  <c r="AH57" i="78"/>
  <c r="AQ57" i="78" s="1"/>
  <c r="AR58" i="95"/>
  <c r="Y59" i="37"/>
  <c r="X59" i="37"/>
  <c r="AH59" i="44"/>
  <c r="AQ59" i="44" s="1"/>
  <c r="AI59" i="38"/>
  <c r="AN59" i="38"/>
  <c r="AR55" i="35"/>
  <c r="X58" i="43"/>
  <c r="Y58" i="43"/>
  <c r="AH59" i="95"/>
  <c r="AQ59" i="95" s="1"/>
  <c r="AH58" i="81"/>
  <c r="AQ58" i="81" s="1"/>
  <c r="Y58" i="82"/>
  <c r="X58" i="82"/>
  <c r="AI58" i="40"/>
  <c r="AN58" i="40"/>
  <c r="AN56" i="47"/>
  <c r="AI56" i="47"/>
  <c r="Y56" i="27"/>
  <c r="X56" i="27"/>
  <c r="Z56" i="27" s="1"/>
  <c r="Y57" i="75"/>
  <c r="X57" i="75"/>
  <c r="AE56" i="35"/>
  <c r="W57" i="35"/>
  <c r="AF56" i="35"/>
  <c r="AO56" i="35" s="1"/>
  <c r="AG56" i="35"/>
  <c r="AP56" i="35" s="1"/>
  <c r="Y58" i="32"/>
  <c r="X58" i="32"/>
  <c r="X56" i="94"/>
  <c r="Y56" i="94"/>
  <c r="X60" i="86"/>
  <c r="Y60" i="86"/>
  <c r="X60" i="30"/>
  <c r="Y60" i="30"/>
  <c r="AN58" i="31"/>
  <c r="AI58" i="31"/>
  <c r="AI57" i="39"/>
  <c r="AN57" i="39"/>
  <c r="W58" i="36"/>
  <c r="AG57" i="36"/>
  <c r="AP57" i="36" s="1"/>
  <c r="AE57" i="36"/>
  <c r="AF57" i="36"/>
  <c r="AO57" i="36" s="1"/>
  <c r="AR58" i="44"/>
  <c r="AI56" i="75"/>
  <c r="AN56" i="75"/>
  <c r="AH58" i="84"/>
  <c r="AQ58" i="84" s="1"/>
  <c r="AN57" i="32"/>
  <c r="AI57" i="32"/>
  <c r="AI59" i="86"/>
  <c r="AN59" i="86"/>
  <c r="Y57" i="46"/>
  <c r="X57" i="46"/>
  <c r="AN59" i="30"/>
  <c r="AI59" i="30"/>
  <c r="X60" i="96"/>
  <c r="Y60" i="96"/>
  <c r="Z57" i="78"/>
  <c r="AH58" i="90"/>
  <c r="AQ58" i="90" s="1"/>
  <c r="AI58" i="37"/>
  <c r="AN58" i="37"/>
  <c r="Z59" i="44"/>
  <c r="AI57" i="33"/>
  <c r="AN57" i="33"/>
  <c r="AI57" i="43"/>
  <c r="AN57" i="43"/>
  <c r="Z58" i="81"/>
  <c r="Y60" i="79"/>
  <c r="Z60" i="79" s="1"/>
  <c r="X60" i="79"/>
  <c r="AN59" i="25"/>
  <c r="AI59" i="25"/>
  <c r="AH60" i="91"/>
  <c r="AQ60" i="91" s="1"/>
  <c r="Y58" i="29"/>
  <c r="X58" i="29"/>
  <c r="Y57" i="92"/>
  <c r="X57" i="92"/>
  <c r="AN56" i="46"/>
  <c r="AI56" i="46"/>
  <c r="AR57" i="81"/>
  <c r="Z58" i="84"/>
  <c r="AR56" i="78"/>
  <c r="AR59" i="91"/>
  <c r="AH59" i="42"/>
  <c r="AQ59" i="42" s="1"/>
  <c r="AR58" i="83"/>
  <c r="AI58" i="34"/>
  <c r="AN58" i="34"/>
  <c r="AR57" i="90"/>
  <c r="AF59" i="95"/>
  <c r="AO59" i="95" s="1"/>
  <c r="AE59" i="95"/>
  <c r="AG59" i="95"/>
  <c r="AP59" i="95" s="1"/>
  <c r="W60" i="95"/>
  <c r="AE57" i="41"/>
  <c r="W58" i="41"/>
  <c r="AF57" i="41"/>
  <c r="AO57" i="41" s="1"/>
  <c r="AG57" i="41"/>
  <c r="AP57" i="41" s="1"/>
  <c r="AH59" i="83"/>
  <c r="AQ59" i="83" s="1"/>
  <c r="AR58" i="73"/>
  <c r="AF58" i="80"/>
  <c r="AO58" i="80" s="1"/>
  <c r="AE58" i="80"/>
  <c r="W59" i="80"/>
  <c r="AG58" i="80"/>
  <c r="AP58" i="80" s="1"/>
  <c r="AN56" i="88"/>
  <c r="AI56" i="88"/>
  <c r="AH56" i="89"/>
  <c r="AQ56" i="89" s="1"/>
  <c r="AF60" i="48"/>
  <c r="AO60" i="48" s="1"/>
  <c r="AG60" i="48"/>
  <c r="AP60" i="48" s="1"/>
  <c r="AE60" i="48"/>
  <c r="W61" i="48"/>
  <c r="AR57" i="84"/>
  <c r="Z59" i="83"/>
  <c r="AI59" i="79"/>
  <c r="AN59" i="79"/>
  <c r="X59" i="40"/>
  <c r="Y59" i="40"/>
  <c r="Z59" i="40" s="1"/>
  <c r="Y57" i="47"/>
  <c r="X57" i="47"/>
  <c r="Z57" i="47" s="1"/>
  <c r="AR57" i="76"/>
  <c r="AR56" i="36"/>
  <c r="AG57" i="74"/>
  <c r="AP57" i="74" s="1"/>
  <c r="AF57" i="74"/>
  <c r="AO57" i="74" s="1"/>
  <c r="AE57" i="74"/>
  <c r="W58" i="74"/>
  <c r="AN59" i="77"/>
  <c r="AI59" i="77"/>
  <c r="X60" i="26"/>
  <c r="Y60" i="26"/>
  <c r="Y57" i="88"/>
  <c r="Z57" i="88" s="1"/>
  <c r="X57" i="88"/>
  <c r="X58" i="33"/>
  <c r="Y58" i="33"/>
  <c r="X59" i="34"/>
  <c r="Y59" i="34"/>
  <c r="Z59" i="34" s="1"/>
  <c r="Z56" i="89"/>
  <c r="W59" i="87"/>
  <c r="AG58" i="87"/>
  <c r="AP58" i="87" s="1"/>
  <c r="AF58" i="87"/>
  <c r="AO58" i="87" s="1"/>
  <c r="AE58" i="87"/>
  <c r="AR59" i="85"/>
  <c r="AH56" i="35"/>
  <c r="AQ56" i="35" s="1"/>
  <c r="AH59" i="73"/>
  <c r="AQ59" i="73" s="1"/>
  <c r="AG60" i="91"/>
  <c r="AP60" i="91" s="1"/>
  <c r="AF60" i="91"/>
  <c r="AO60" i="91" s="1"/>
  <c r="W61" i="91"/>
  <c r="AE60" i="91"/>
  <c r="AN55" i="94"/>
  <c r="AI55" i="94"/>
  <c r="AR55" i="89"/>
  <c r="AN57" i="45"/>
  <c r="AI57" i="45"/>
  <c r="AN59" i="96"/>
  <c r="AI59" i="96"/>
  <c r="Y59" i="93"/>
  <c r="X59" i="93"/>
  <c r="Y60" i="25"/>
  <c r="X60" i="25"/>
  <c r="Z60" i="25" s="1"/>
  <c r="AH58" i="76"/>
  <c r="AQ58" i="76" s="1"/>
  <c r="Y60" i="77"/>
  <c r="X60" i="77"/>
  <c r="Z59" i="42"/>
  <c r="AR58" i="42"/>
  <c r="AN59" i="26"/>
  <c r="AI59" i="26"/>
  <c r="AH57" i="36"/>
  <c r="AQ57" i="36" s="1"/>
  <c r="AH57" i="41"/>
  <c r="AQ57" i="41" s="1"/>
  <c r="AN57" i="82"/>
  <c r="AI57" i="82"/>
  <c r="AN55" i="27"/>
  <c r="AI55" i="27"/>
  <c r="Z59" i="73"/>
  <c r="AH60" i="85"/>
  <c r="AQ60" i="85" s="1"/>
  <c r="AI57" i="29"/>
  <c r="AN57" i="29"/>
  <c r="X58" i="45"/>
  <c r="Y58" i="45"/>
  <c r="AN56" i="92"/>
  <c r="AI56" i="92"/>
  <c r="Y59" i="31"/>
  <c r="X59" i="31"/>
  <c r="Y58" i="39"/>
  <c r="Z58" i="39" s="1"/>
  <c r="X58" i="39"/>
  <c r="AI58" i="93"/>
  <c r="AN58" i="93"/>
  <c r="Z58" i="82" l="1"/>
  <c r="Z58" i="32"/>
  <c r="W59" i="32" s="1"/>
  <c r="W58" i="47"/>
  <c r="AE57" i="47"/>
  <c r="AF57" i="47"/>
  <c r="AO57" i="47" s="1"/>
  <c r="AG57" i="47"/>
  <c r="AP57" i="47" s="1"/>
  <c r="AG58" i="32"/>
  <c r="AP58" i="32" s="1"/>
  <c r="AF58" i="32"/>
  <c r="AO58" i="32" s="1"/>
  <c r="AE58" i="32"/>
  <c r="AF59" i="40"/>
  <c r="AO59" i="40" s="1"/>
  <c r="AE59" i="40"/>
  <c r="W60" i="40"/>
  <c r="AG59" i="40"/>
  <c r="AP59" i="40" s="1"/>
  <c r="W59" i="82"/>
  <c r="AG58" i="82"/>
  <c r="AP58" i="82" s="1"/>
  <c r="AF58" i="82"/>
  <c r="AO58" i="82" s="1"/>
  <c r="AE58" i="82"/>
  <c r="AG58" i="39"/>
  <c r="AP58" i="39" s="1"/>
  <c r="AE58" i="39"/>
  <c r="AF58" i="39"/>
  <c r="AO58" i="39" s="1"/>
  <c r="W59" i="39"/>
  <c r="AH58" i="39"/>
  <c r="AQ58" i="39" s="1"/>
  <c r="AR56" i="92"/>
  <c r="AR57" i="29"/>
  <c r="AF59" i="73"/>
  <c r="AO59" i="73" s="1"/>
  <c r="AE59" i="73"/>
  <c r="W60" i="73"/>
  <c r="AG59" i="73"/>
  <c r="AP59" i="73" s="1"/>
  <c r="W61" i="25"/>
  <c r="AG60" i="25"/>
  <c r="AP60" i="25" s="1"/>
  <c r="AF60" i="25"/>
  <c r="AO60" i="25" s="1"/>
  <c r="AE60" i="25"/>
  <c r="AR57" i="45"/>
  <c r="AH59" i="34"/>
  <c r="AQ59" i="34" s="1"/>
  <c r="AE59" i="83"/>
  <c r="AG59" i="83"/>
  <c r="AP59" i="83" s="1"/>
  <c r="AF59" i="83"/>
  <c r="AO59" i="83" s="1"/>
  <c r="W60" i="83"/>
  <c r="AI58" i="80"/>
  <c r="AN58" i="80"/>
  <c r="Z58" i="41"/>
  <c r="Y58" i="41"/>
  <c r="X58" i="41"/>
  <c r="AH58" i="29"/>
  <c r="AQ58" i="29" s="1"/>
  <c r="AG60" i="79"/>
  <c r="AP60" i="79" s="1"/>
  <c r="AF60" i="79"/>
  <c r="AO60" i="79" s="1"/>
  <c r="AE60" i="79"/>
  <c r="W61" i="79"/>
  <c r="W60" i="44"/>
  <c r="AF59" i="44"/>
  <c r="AO59" i="44" s="1"/>
  <c r="AE59" i="44"/>
  <c r="AG59" i="44"/>
  <c r="AP59" i="44" s="1"/>
  <c r="AR59" i="30"/>
  <c r="AR59" i="86"/>
  <c r="AR57" i="39"/>
  <c r="AH58" i="32"/>
  <c r="AQ58" i="32" s="1"/>
  <c r="Y57" i="35"/>
  <c r="X57" i="35"/>
  <c r="AH58" i="82"/>
  <c r="AQ58" i="82" s="1"/>
  <c r="AH60" i="38"/>
  <c r="AQ60" i="38" s="1"/>
  <c r="AN60" i="85"/>
  <c r="AI60" i="85"/>
  <c r="Y59" i="90"/>
  <c r="X59" i="90"/>
  <c r="Z59" i="90" s="1"/>
  <c r="AR55" i="27"/>
  <c r="AH59" i="93"/>
  <c r="AQ59" i="93" s="1"/>
  <c r="AN60" i="91"/>
  <c r="AI60" i="91"/>
  <c r="AE59" i="34"/>
  <c r="W60" i="34"/>
  <c r="AG59" i="34"/>
  <c r="AP59" i="34" s="1"/>
  <c r="AF59" i="34"/>
  <c r="AO59" i="34" s="1"/>
  <c r="W58" i="88"/>
  <c r="AG57" i="88"/>
  <c r="AP57" i="88" s="1"/>
  <c r="AE57" i="88"/>
  <c r="AF57" i="88"/>
  <c r="AO57" i="88" s="1"/>
  <c r="AR56" i="88"/>
  <c r="AI57" i="41"/>
  <c r="AN57" i="41"/>
  <c r="AR56" i="46"/>
  <c r="AE58" i="81"/>
  <c r="W59" i="81"/>
  <c r="AF58" i="81"/>
  <c r="AO58" i="81" s="1"/>
  <c r="AG58" i="81"/>
  <c r="AP58" i="81" s="1"/>
  <c r="AR57" i="32"/>
  <c r="AI57" i="36"/>
  <c r="AN57" i="36"/>
  <c r="AR58" i="31"/>
  <c r="AH60" i="86"/>
  <c r="AQ60" i="86" s="1"/>
  <c r="AI56" i="35"/>
  <c r="AN56" i="35"/>
  <c r="W57" i="27"/>
  <c r="AE56" i="27"/>
  <c r="AG56" i="27"/>
  <c r="AP56" i="27" s="1"/>
  <c r="AF56" i="27"/>
  <c r="AO56" i="27" s="1"/>
  <c r="AR59" i="38"/>
  <c r="AH59" i="37"/>
  <c r="AQ59" i="37" s="1"/>
  <c r="AG60" i="38"/>
  <c r="AP60" i="38" s="1"/>
  <c r="AE60" i="38"/>
  <c r="W61" i="38"/>
  <c r="AF60" i="38"/>
  <c r="AO60" i="38" s="1"/>
  <c r="AI59" i="28"/>
  <c r="AN59" i="28"/>
  <c r="AN58" i="76"/>
  <c r="AI58" i="76"/>
  <c r="AH60" i="77"/>
  <c r="AQ60" i="77" s="1"/>
  <c r="Y61" i="91"/>
  <c r="X61" i="91"/>
  <c r="Z61" i="91" s="1"/>
  <c r="X58" i="74"/>
  <c r="Y58" i="74"/>
  <c r="AH59" i="40"/>
  <c r="AQ59" i="40" s="1"/>
  <c r="X60" i="95"/>
  <c r="Z60" i="95" s="1"/>
  <c r="Y60" i="95"/>
  <c r="Z58" i="29"/>
  <c r="AR59" i="25"/>
  <c r="AR58" i="37"/>
  <c r="AG57" i="78"/>
  <c r="AP57" i="78" s="1"/>
  <c r="AF57" i="78"/>
  <c r="AO57" i="78" s="1"/>
  <c r="AE57" i="78"/>
  <c r="W58" i="78"/>
  <c r="AH57" i="46"/>
  <c r="AQ57" i="46" s="1"/>
  <c r="Z60" i="86"/>
  <c r="AH57" i="75"/>
  <c r="AQ57" i="75" s="1"/>
  <c r="AR56" i="47"/>
  <c r="AH58" i="43"/>
  <c r="AQ58" i="43" s="1"/>
  <c r="AH59" i="31"/>
  <c r="AQ59" i="31" s="1"/>
  <c r="AH58" i="45"/>
  <c r="AQ58" i="45" s="1"/>
  <c r="AR57" i="82"/>
  <c r="AR59" i="26"/>
  <c r="Z59" i="93"/>
  <c r="Y59" i="87"/>
  <c r="X59" i="87"/>
  <c r="AH58" i="33"/>
  <c r="AQ58" i="33" s="1"/>
  <c r="AH60" i="26"/>
  <c r="AQ60" i="26" s="1"/>
  <c r="AN57" i="74"/>
  <c r="AI57" i="74"/>
  <c r="Y61" i="48"/>
  <c r="X61" i="48"/>
  <c r="AH57" i="92"/>
  <c r="AQ57" i="92" s="1"/>
  <c r="AR57" i="43"/>
  <c r="AR56" i="75"/>
  <c r="Z58" i="43"/>
  <c r="Z59" i="37"/>
  <c r="AI58" i="90"/>
  <c r="AN58" i="90"/>
  <c r="X59" i="76"/>
  <c r="Z59" i="76" s="1"/>
  <c r="Y59" i="76"/>
  <c r="W60" i="42"/>
  <c r="AG59" i="42"/>
  <c r="AP59" i="42" s="1"/>
  <c r="AF59" i="42"/>
  <c r="AO59" i="42" s="1"/>
  <c r="AE59" i="42"/>
  <c r="Z58" i="45"/>
  <c r="Z60" i="77"/>
  <c r="AH60" i="25"/>
  <c r="AQ60" i="25" s="1"/>
  <c r="AR59" i="96"/>
  <c r="AR55" i="94"/>
  <c r="AG56" i="89"/>
  <c r="AP56" i="89" s="1"/>
  <c r="AF56" i="89"/>
  <c r="AO56" i="89" s="1"/>
  <c r="W57" i="89"/>
  <c r="AE56" i="89"/>
  <c r="Z58" i="33"/>
  <c r="Z60" i="26"/>
  <c r="AH57" i="47"/>
  <c r="AQ57" i="47" s="1"/>
  <c r="AI60" i="48"/>
  <c r="AN60" i="48"/>
  <c r="AN59" i="95"/>
  <c r="AI59" i="95"/>
  <c r="AR58" i="34"/>
  <c r="AG58" i="84"/>
  <c r="AP58" i="84" s="1"/>
  <c r="AF58" i="84"/>
  <c r="AO58" i="84" s="1"/>
  <c r="W59" i="84"/>
  <c r="AE58" i="84"/>
  <c r="AH60" i="79"/>
  <c r="AQ60" i="79" s="1"/>
  <c r="AH60" i="96"/>
  <c r="AQ60" i="96" s="1"/>
  <c r="Z57" i="46"/>
  <c r="X58" i="36"/>
  <c r="Y58" i="36"/>
  <c r="AH60" i="30"/>
  <c r="AQ60" i="30" s="1"/>
  <c r="AH56" i="94"/>
  <c r="AQ56" i="94" s="1"/>
  <c r="Z57" i="75"/>
  <c r="AR58" i="93"/>
  <c r="Z59" i="31"/>
  <c r="AI58" i="87"/>
  <c r="AN58" i="87"/>
  <c r="AH57" i="88"/>
  <c r="AQ57" i="88" s="1"/>
  <c r="AR59" i="77"/>
  <c r="AR59" i="79"/>
  <c r="Y59" i="80"/>
  <c r="X59" i="80"/>
  <c r="Z57" i="92"/>
  <c r="AR57" i="33"/>
  <c r="Z60" i="96"/>
  <c r="Z60" i="30"/>
  <c r="Z56" i="94"/>
  <c r="AH56" i="27"/>
  <c r="AQ56" i="27" s="1"/>
  <c r="AR58" i="40"/>
  <c r="Y61" i="85"/>
  <c r="X61" i="85"/>
  <c r="Y60" i="28"/>
  <c r="X60" i="28"/>
  <c r="Z57" i="35" l="1"/>
  <c r="Z59" i="87"/>
  <c r="AE59" i="87"/>
  <c r="W60" i="87"/>
  <c r="AF59" i="87"/>
  <c r="AO59" i="87" s="1"/>
  <c r="AG59" i="87"/>
  <c r="AP59" i="87" s="1"/>
  <c r="W61" i="95"/>
  <c r="AE60" i="95"/>
  <c r="AF60" i="95"/>
  <c r="AO60" i="95" s="1"/>
  <c r="AG60" i="95"/>
  <c r="AP60" i="95" s="1"/>
  <c r="AG57" i="35"/>
  <c r="AP57" i="35" s="1"/>
  <c r="AE57" i="35"/>
  <c r="W58" i="35"/>
  <c r="AF57" i="35"/>
  <c r="AO57" i="35" s="1"/>
  <c r="AH58" i="36"/>
  <c r="AQ58" i="36" s="1"/>
  <c r="Y58" i="78"/>
  <c r="X58" i="78"/>
  <c r="AN56" i="89"/>
  <c r="AI56" i="89"/>
  <c r="AH61" i="85"/>
  <c r="AQ61" i="85" s="1"/>
  <c r="Z61" i="85"/>
  <c r="AR60" i="48"/>
  <c r="W61" i="26"/>
  <c r="AG60" i="26"/>
  <c r="AP60" i="26" s="1"/>
  <c r="AF60" i="26"/>
  <c r="AO60" i="26" s="1"/>
  <c r="AE60" i="26"/>
  <c r="AI59" i="42"/>
  <c r="AN59" i="42"/>
  <c r="AH59" i="76"/>
  <c r="AQ59" i="76" s="1"/>
  <c r="AR57" i="74"/>
  <c r="AH59" i="87"/>
  <c r="AQ59" i="87" s="1"/>
  <c r="AG60" i="86"/>
  <c r="AP60" i="86" s="1"/>
  <c r="AE60" i="86"/>
  <c r="W61" i="86"/>
  <c r="AF60" i="86"/>
  <c r="AO60" i="86" s="1"/>
  <c r="AN60" i="38"/>
  <c r="AI60" i="38"/>
  <c r="AR57" i="36"/>
  <c r="Y58" i="88"/>
  <c r="X58" i="88"/>
  <c r="AR60" i="91"/>
  <c r="AR60" i="85"/>
  <c r="AH57" i="35"/>
  <c r="AQ57" i="35" s="1"/>
  <c r="Y60" i="44"/>
  <c r="X60" i="44"/>
  <c r="AI59" i="73"/>
  <c r="AN59" i="73"/>
  <c r="X59" i="39"/>
  <c r="Y59" i="39"/>
  <c r="AI59" i="40"/>
  <c r="AN59" i="40"/>
  <c r="X59" i="32"/>
  <c r="Y59" i="32"/>
  <c r="AH58" i="74"/>
  <c r="AQ58" i="74" s="1"/>
  <c r="Y57" i="27"/>
  <c r="X57" i="27"/>
  <c r="AN58" i="81"/>
  <c r="AI58" i="81"/>
  <c r="AG58" i="41"/>
  <c r="AP58" i="41" s="1"/>
  <c r="AF58" i="41"/>
  <c r="AO58" i="41" s="1"/>
  <c r="AE58" i="41"/>
  <c r="W59" i="41"/>
  <c r="AN57" i="78"/>
  <c r="AI57" i="78"/>
  <c r="Z58" i="74"/>
  <c r="AR59" i="28"/>
  <c r="Y61" i="79"/>
  <c r="X61" i="79"/>
  <c r="Z61" i="79" s="1"/>
  <c r="AN59" i="83"/>
  <c r="AI59" i="83"/>
  <c r="Y61" i="25"/>
  <c r="Z61" i="25" s="1"/>
  <c r="X61" i="25"/>
  <c r="AN58" i="39"/>
  <c r="AI58" i="39"/>
  <c r="X59" i="82"/>
  <c r="Y59" i="82"/>
  <c r="AI58" i="32"/>
  <c r="AN58" i="32"/>
  <c r="AH59" i="80"/>
  <c r="AQ59" i="80" s="1"/>
  <c r="W61" i="30"/>
  <c r="AG60" i="30"/>
  <c r="AP60" i="30" s="1"/>
  <c r="AF60" i="30"/>
  <c r="AO60" i="30" s="1"/>
  <c r="AE60" i="30"/>
  <c r="AR58" i="87"/>
  <c r="W58" i="46"/>
  <c r="AG57" i="46"/>
  <c r="AP57" i="46" s="1"/>
  <c r="AE57" i="46"/>
  <c r="AF57" i="46"/>
  <c r="AO57" i="46" s="1"/>
  <c r="X59" i="84"/>
  <c r="Y59" i="84"/>
  <c r="AR59" i="95"/>
  <c r="AR58" i="90"/>
  <c r="AH61" i="48"/>
  <c r="AQ61" i="48" s="1"/>
  <c r="AG59" i="93"/>
  <c r="AP59" i="93" s="1"/>
  <c r="AF59" i="93"/>
  <c r="AO59" i="93" s="1"/>
  <c r="AE59" i="93"/>
  <c r="W60" i="93"/>
  <c r="AF58" i="29"/>
  <c r="AO58" i="29" s="1"/>
  <c r="AE58" i="29"/>
  <c r="W59" i="29"/>
  <c r="AG58" i="29"/>
  <c r="AP58" i="29" s="1"/>
  <c r="AH61" i="91"/>
  <c r="AQ61" i="91" s="1"/>
  <c r="AR56" i="35"/>
  <c r="AI57" i="88"/>
  <c r="AN57" i="88"/>
  <c r="AH59" i="90"/>
  <c r="AQ59" i="90" s="1"/>
  <c r="AI59" i="44"/>
  <c r="AN59" i="44"/>
  <c r="AN60" i="79"/>
  <c r="AI60" i="79"/>
  <c r="AR58" i="80"/>
  <c r="AI57" i="47"/>
  <c r="AN57" i="47"/>
  <c r="AH60" i="28"/>
  <c r="AQ60" i="28" s="1"/>
  <c r="AF57" i="92"/>
  <c r="AO57" i="92" s="1"/>
  <c r="AE57" i="92"/>
  <c r="AG57" i="92"/>
  <c r="AP57" i="92" s="1"/>
  <c r="W58" i="92"/>
  <c r="AG57" i="75"/>
  <c r="AP57" i="75" s="1"/>
  <c r="AF57" i="75"/>
  <c r="AO57" i="75" s="1"/>
  <c r="AE57" i="75"/>
  <c r="W58" i="75"/>
  <c r="AF58" i="33"/>
  <c r="AO58" i="33" s="1"/>
  <c r="AG58" i="33"/>
  <c r="AP58" i="33" s="1"/>
  <c r="AE58" i="33"/>
  <c r="W59" i="33"/>
  <c r="W60" i="76"/>
  <c r="AG59" i="76"/>
  <c r="AP59" i="76" s="1"/>
  <c r="AF59" i="76"/>
  <c r="AO59" i="76" s="1"/>
  <c r="AE59" i="76"/>
  <c r="AF56" i="94"/>
  <c r="AO56" i="94" s="1"/>
  <c r="AG56" i="94"/>
  <c r="AP56" i="94" s="1"/>
  <c r="W57" i="94"/>
  <c r="AE56" i="94"/>
  <c r="Z58" i="36"/>
  <c r="W60" i="31"/>
  <c r="AG59" i="31"/>
  <c r="AP59" i="31" s="1"/>
  <c r="AF59" i="31"/>
  <c r="AO59" i="31" s="1"/>
  <c r="AE59" i="31"/>
  <c r="X57" i="89"/>
  <c r="Y57" i="89"/>
  <c r="W61" i="77"/>
  <c r="AG60" i="77"/>
  <c r="AP60" i="77" s="1"/>
  <c r="AF60" i="77"/>
  <c r="AO60" i="77" s="1"/>
  <c r="AE60" i="77"/>
  <c r="Y60" i="42"/>
  <c r="X60" i="42"/>
  <c r="Z60" i="42" s="1"/>
  <c r="AE59" i="37"/>
  <c r="W60" i="37"/>
  <c r="AF59" i="37"/>
  <c r="AO59" i="37" s="1"/>
  <c r="AG59" i="37"/>
  <c r="AP59" i="37" s="1"/>
  <c r="X60" i="34"/>
  <c r="Y60" i="34"/>
  <c r="Y60" i="83"/>
  <c r="Z60" i="83" s="1"/>
  <c r="X60" i="83"/>
  <c r="AI60" i="25"/>
  <c r="AN60" i="25"/>
  <c r="AI58" i="82"/>
  <c r="AN58" i="82"/>
  <c r="AN58" i="84"/>
  <c r="AI58" i="84"/>
  <c r="Z60" i="28"/>
  <c r="AF60" i="96"/>
  <c r="AO60" i="96" s="1"/>
  <c r="AG60" i="96"/>
  <c r="AP60" i="96" s="1"/>
  <c r="W61" i="96"/>
  <c r="AE60" i="96"/>
  <c r="Z59" i="80"/>
  <c r="W59" i="45"/>
  <c r="AG58" i="45"/>
  <c r="AP58" i="45" s="1"/>
  <c r="AF58" i="45"/>
  <c r="AO58" i="45" s="1"/>
  <c r="AE58" i="45"/>
  <c r="AE58" i="43"/>
  <c r="AG58" i="43"/>
  <c r="AP58" i="43" s="1"/>
  <c r="W59" i="43"/>
  <c r="AF58" i="43"/>
  <c r="AO58" i="43" s="1"/>
  <c r="Z61" i="48"/>
  <c r="AH60" i="95"/>
  <c r="AQ60" i="95" s="1"/>
  <c r="W62" i="91"/>
  <c r="AG61" i="91"/>
  <c r="AP61" i="91" s="1"/>
  <c r="AF61" i="91"/>
  <c r="AO61" i="91" s="1"/>
  <c r="AE61" i="91"/>
  <c r="AR58" i="76"/>
  <c r="X61" i="38"/>
  <c r="Y61" i="38"/>
  <c r="AI56" i="27"/>
  <c r="AN56" i="27"/>
  <c r="X59" i="81"/>
  <c r="Z59" i="81" s="1"/>
  <c r="Y59" i="81"/>
  <c r="AR57" i="41"/>
  <c r="AN59" i="34"/>
  <c r="AI59" i="34"/>
  <c r="AF59" i="90"/>
  <c r="AO59" i="90" s="1"/>
  <c r="W60" i="90"/>
  <c r="AG59" i="90"/>
  <c r="AP59" i="90" s="1"/>
  <c r="AE59" i="90"/>
  <c r="AH58" i="41"/>
  <c r="AQ58" i="41" s="1"/>
  <c r="X60" i="73"/>
  <c r="Z60" i="73" s="1"/>
  <c r="Y60" i="73"/>
  <c r="Y60" i="40"/>
  <c r="X60" i="40"/>
  <c r="Z60" i="40" s="1"/>
  <c r="X58" i="47"/>
  <c r="Y58" i="47"/>
  <c r="Z58" i="47" s="1"/>
  <c r="Z59" i="32" l="1"/>
  <c r="AG60" i="40"/>
  <c r="AP60" i="40" s="1"/>
  <c r="AF60" i="40"/>
  <c r="AO60" i="40" s="1"/>
  <c r="AE60" i="40"/>
  <c r="W61" i="40"/>
  <c r="AG60" i="83"/>
  <c r="AP60" i="83" s="1"/>
  <c r="AF60" i="83"/>
  <c r="AO60" i="83" s="1"/>
  <c r="W61" i="83"/>
  <c r="AE60" i="83"/>
  <c r="AF59" i="32"/>
  <c r="AO59" i="32" s="1"/>
  <c r="AE59" i="32"/>
  <c r="W60" i="32"/>
  <c r="AG59" i="32"/>
  <c r="AP59" i="32" s="1"/>
  <c r="AE61" i="25"/>
  <c r="W62" i="25"/>
  <c r="AG61" i="25"/>
  <c r="AP61" i="25" s="1"/>
  <c r="AF61" i="25"/>
  <c r="AO61" i="25" s="1"/>
  <c r="AE58" i="47"/>
  <c r="AG58" i="47"/>
  <c r="AP58" i="47" s="1"/>
  <c r="W59" i="47"/>
  <c r="AF58" i="47"/>
  <c r="AO58" i="47" s="1"/>
  <c r="AI60" i="96"/>
  <c r="AN60" i="96"/>
  <c r="X60" i="76"/>
  <c r="Y60" i="76"/>
  <c r="X59" i="43"/>
  <c r="Y59" i="43"/>
  <c r="X61" i="96"/>
  <c r="Y61" i="96"/>
  <c r="Y59" i="33"/>
  <c r="X59" i="33"/>
  <c r="Y60" i="93"/>
  <c r="X60" i="93"/>
  <c r="AH58" i="47"/>
  <c r="AQ58" i="47" s="1"/>
  <c r="AH60" i="73"/>
  <c r="AQ60" i="73" s="1"/>
  <c r="AR59" i="34"/>
  <c r="AG59" i="81"/>
  <c r="AP59" i="81" s="1"/>
  <c r="AF59" i="81"/>
  <c r="AO59" i="81" s="1"/>
  <c r="W60" i="81"/>
  <c r="AE59" i="81"/>
  <c r="X62" i="91"/>
  <c r="Z62" i="91" s="1"/>
  <c r="Y62" i="91"/>
  <c r="W62" i="48"/>
  <c r="AG61" i="48"/>
  <c r="AP61" i="48" s="1"/>
  <c r="AE61" i="48"/>
  <c r="AF61" i="48"/>
  <c r="AO61" i="48" s="1"/>
  <c r="AI58" i="45"/>
  <c r="AN58" i="45"/>
  <c r="AR58" i="84"/>
  <c r="AH60" i="83"/>
  <c r="AQ60" i="83" s="1"/>
  <c r="X61" i="77"/>
  <c r="Z61" i="77" s="1"/>
  <c r="Y61" i="77"/>
  <c r="Y58" i="92"/>
  <c r="X58" i="92"/>
  <c r="AR57" i="88"/>
  <c r="AR58" i="32"/>
  <c r="AH61" i="25"/>
  <c r="AQ61" i="25" s="1"/>
  <c r="AR58" i="81"/>
  <c r="AN60" i="86"/>
  <c r="AI60" i="86"/>
  <c r="AN57" i="35"/>
  <c r="AI57" i="35"/>
  <c r="Y61" i="95"/>
  <c r="X61" i="95"/>
  <c r="W62" i="79"/>
  <c r="AG61" i="79"/>
  <c r="AP61" i="79" s="1"/>
  <c r="AF61" i="79"/>
  <c r="AO61" i="79" s="1"/>
  <c r="AE61" i="79"/>
  <c r="AH58" i="78"/>
  <c r="AQ58" i="78" s="1"/>
  <c r="AH59" i="82"/>
  <c r="AQ59" i="82" s="1"/>
  <c r="Y59" i="41"/>
  <c r="X59" i="41"/>
  <c r="AH57" i="27"/>
  <c r="AQ57" i="27" s="1"/>
  <c r="AR59" i="40"/>
  <c r="AH60" i="44"/>
  <c r="AQ60" i="44" s="1"/>
  <c r="AH58" i="88"/>
  <c r="AQ58" i="88" s="1"/>
  <c r="X61" i="26"/>
  <c r="Y61" i="26"/>
  <c r="AI60" i="77"/>
  <c r="AN60" i="77"/>
  <c r="AH57" i="89"/>
  <c r="AQ57" i="89" s="1"/>
  <c r="AR58" i="82"/>
  <c r="Y60" i="37"/>
  <c r="X60" i="37"/>
  <c r="Z57" i="89"/>
  <c r="AF58" i="36"/>
  <c r="AO58" i="36" s="1"/>
  <c r="AE58" i="36"/>
  <c r="W59" i="36"/>
  <c r="AG58" i="36"/>
  <c r="AP58" i="36" s="1"/>
  <c r="AI59" i="76"/>
  <c r="AN59" i="76"/>
  <c r="AN57" i="75"/>
  <c r="AI57" i="75"/>
  <c r="AN57" i="92"/>
  <c r="AI57" i="92"/>
  <c r="AN59" i="93"/>
  <c r="AI59" i="93"/>
  <c r="Z59" i="82"/>
  <c r="AR59" i="83"/>
  <c r="AN58" i="41"/>
  <c r="AI58" i="41"/>
  <c r="AR59" i="42"/>
  <c r="Z58" i="78"/>
  <c r="Y58" i="75"/>
  <c r="X58" i="75"/>
  <c r="Z58" i="75" s="1"/>
  <c r="AI57" i="46"/>
  <c r="AN57" i="46"/>
  <c r="AI60" i="30"/>
  <c r="AN60" i="30"/>
  <c r="AR60" i="38"/>
  <c r="AR56" i="27"/>
  <c r="X60" i="31"/>
  <c r="Y60" i="31"/>
  <c r="AR60" i="79"/>
  <c r="X60" i="90"/>
  <c r="Y60" i="90"/>
  <c r="AH61" i="38"/>
  <c r="AQ61" i="38" s="1"/>
  <c r="X59" i="45"/>
  <c r="Y59" i="45"/>
  <c r="Z59" i="45" s="1"/>
  <c r="AH60" i="34"/>
  <c r="AQ60" i="34" s="1"/>
  <c r="AI59" i="37"/>
  <c r="AN59" i="37"/>
  <c r="AI59" i="31"/>
  <c r="AN59" i="31"/>
  <c r="AI56" i="94"/>
  <c r="AN56" i="94"/>
  <c r="AI58" i="33"/>
  <c r="AN58" i="33"/>
  <c r="X59" i="29"/>
  <c r="Z59" i="29" s="1"/>
  <c r="Y59" i="29"/>
  <c r="AH59" i="84"/>
  <c r="AQ59" i="84" s="1"/>
  <c r="X58" i="46"/>
  <c r="Y58" i="46"/>
  <c r="Z58" i="46" s="1"/>
  <c r="AR58" i="39"/>
  <c r="W59" i="74"/>
  <c r="AG58" i="74"/>
  <c r="AP58" i="74" s="1"/>
  <c r="AF58" i="74"/>
  <c r="AO58" i="74" s="1"/>
  <c r="AE58" i="74"/>
  <c r="Z57" i="27"/>
  <c r="AH59" i="39"/>
  <c r="AQ59" i="39" s="1"/>
  <c r="Z60" i="44"/>
  <c r="Z58" i="88"/>
  <c r="AI60" i="26"/>
  <c r="AN60" i="26"/>
  <c r="AI60" i="95"/>
  <c r="AN60" i="95"/>
  <c r="Y60" i="87"/>
  <c r="X60" i="87"/>
  <c r="AG60" i="73"/>
  <c r="AP60" i="73" s="1"/>
  <c r="AF60" i="73"/>
  <c r="AO60" i="73" s="1"/>
  <c r="AE60" i="73"/>
  <c r="W61" i="73"/>
  <c r="AE60" i="42"/>
  <c r="W61" i="42"/>
  <c r="AF60" i="42"/>
  <c r="AO60" i="42" s="1"/>
  <c r="AG60" i="42"/>
  <c r="AP60" i="42" s="1"/>
  <c r="AR59" i="73"/>
  <c r="AH60" i="40"/>
  <c r="AQ60" i="40" s="1"/>
  <c r="AI59" i="90"/>
  <c r="AN59" i="90"/>
  <c r="AI61" i="91"/>
  <c r="AN61" i="91"/>
  <c r="AH59" i="81"/>
  <c r="AQ59" i="81" s="1"/>
  <c r="Z61" i="38"/>
  <c r="AI58" i="43"/>
  <c r="AN58" i="43"/>
  <c r="AG59" i="80"/>
  <c r="AP59" i="80" s="1"/>
  <c r="AF59" i="80"/>
  <c r="AO59" i="80" s="1"/>
  <c r="AE59" i="80"/>
  <c r="W60" i="80"/>
  <c r="AG60" i="28"/>
  <c r="AP60" i="28" s="1"/>
  <c r="AF60" i="28"/>
  <c r="AO60" i="28" s="1"/>
  <c r="W61" i="28"/>
  <c r="AE60" i="28"/>
  <c r="AR60" i="25"/>
  <c r="Z60" i="34"/>
  <c r="AH60" i="42"/>
  <c r="AQ60" i="42" s="1"/>
  <c r="Y57" i="94"/>
  <c r="X57" i="94"/>
  <c r="Z57" i="94" s="1"/>
  <c r="AR57" i="47"/>
  <c r="AR59" i="44"/>
  <c r="AI58" i="29"/>
  <c r="AN58" i="29"/>
  <c r="Z59" i="84"/>
  <c r="X61" i="30"/>
  <c r="Y61" i="30"/>
  <c r="AH61" i="79"/>
  <c r="AQ61" i="79" s="1"/>
  <c r="AR57" i="78"/>
  <c r="AH59" i="32"/>
  <c r="AQ59" i="32" s="1"/>
  <c r="Z59" i="39"/>
  <c r="X61" i="86"/>
  <c r="Z61" i="86" s="1"/>
  <c r="Y61" i="86"/>
  <c r="W62" i="85"/>
  <c r="AG61" i="85"/>
  <c r="AP61" i="85" s="1"/>
  <c r="AE61" i="85"/>
  <c r="AF61" i="85"/>
  <c r="AO61" i="85" s="1"/>
  <c r="AR56" i="89"/>
  <c r="Y58" i="35"/>
  <c r="X58" i="35"/>
  <c r="Z58" i="35" s="1"/>
  <c r="AI59" i="87"/>
  <c r="AN59" i="87"/>
  <c r="Z61" i="96" l="1"/>
  <c r="Z60" i="93"/>
  <c r="Z60" i="37"/>
  <c r="AG60" i="37" s="1"/>
  <c r="AP60" i="37" s="1"/>
  <c r="AG59" i="29"/>
  <c r="AP59" i="29" s="1"/>
  <c r="AF59" i="29"/>
  <c r="AO59" i="29" s="1"/>
  <c r="AE59" i="29"/>
  <c r="W60" i="29"/>
  <c r="AF60" i="37"/>
  <c r="AO60" i="37" s="1"/>
  <c r="AE60" i="37"/>
  <c r="W61" i="37"/>
  <c r="AG61" i="96"/>
  <c r="AP61" i="96" s="1"/>
  <c r="AF61" i="96"/>
  <c r="AO61" i="96" s="1"/>
  <c r="W62" i="96"/>
  <c r="AE61" i="96"/>
  <c r="W61" i="93"/>
  <c r="AG60" i="93"/>
  <c r="AP60" i="93" s="1"/>
  <c r="AF60" i="93"/>
  <c r="AO60" i="93" s="1"/>
  <c r="AE60" i="93"/>
  <c r="W59" i="35"/>
  <c r="AG58" i="35"/>
  <c r="AP58" i="35" s="1"/>
  <c r="AF58" i="35"/>
  <c r="AO58" i="35" s="1"/>
  <c r="AE58" i="35"/>
  <c r="AR59" i="90"/>
  <c r="AI60" i="42"/>
  <c r="AN60" i="42"/>
  <c r="AH60" i="87"/>
  <c r="AQ60" i="87" s="1"/>
  <c r="AR60" i="26"/>
  <c r="AE58" i="46"/>
  <c r="W59" i="46"/>
  <c r="AG58" i="46"/>
  <c r="AP58" i="46" s="1"/>
  <c r="AF58" i="46"/>
  <c r="AO58" i="46" s="1"/>
  <c r="AR56" i="94"/>
  <c r="AH60" i="31"/>
  <c r="AQ60" i="31" s="1"/>
  <c r="W59" i="75"/>
  <c r="AG58" i="75"/>
  <c r="AP58" i="75" s="1"/>
  <c r="AF58" i="75"/>
  <c r="AO58" i="75" s="1"/>
  <c r="AE58" i="75"/>
  <c r="AH61" i="26"/>
  <c r="AQ61" i="26" s="1"/>
  <c r="AI61" i="48"/>
  <c r="AN61" i="48"/>
  <c r="X62" i="85"/>
  <c r="Y62" i="85"/>
  <c r="X59" i="74"/>
  <c r="Y59" i="74"/>
  <c r="W60" i="39"/>
  <c r="AG59" i="39"/>
  <c r="AP59" i="39" s="1"/>
  <c r="AF59" i="39"/>
  <c r="AO59" i="39" s="1"/>
  <c r="AE59" i="39"/>
  <c r="AR58" i="29"/>
  <c r="X61" i="42"/>
  <c r="Y61" i="42"/>
  <c r="AH58" i="46"/>
  <c r="AQ58" i="46" s="1"/>
  <c r="AH59" i="45"/>
  <c r="AQ59" i="45" s="1"/>
  <c r="AR57" i="92"/>
  <c r="AH60" i="37"/>
  <c r="AQ60" i="37" s="1"/>
  <c r="AH61" i="77"/>
  <c r="AQ61" i="77" s="1"/>
  <c r="AF62" i="91"/>
  <c r="AO62" i="91" s="1"/>
  <c r="AE62" i="91"/>
  <c r="W63" i="91"/>
  <c r="AG62" i="91"/>
  <c r="AP62" i="91" s="1"/>
  <c r="AH60" i="93"/>
  <c r="AQ60" i="93" s="1"/>
  <c r="X59" i="47"/>
  <c r="Y59" i="47"/>
  <c r="Z59" i="47" s="1"/>
  <c r="AI59" i="32"/>
  <c r="AN59" i="32"/>
  <c r="X62" i="79"/>
  <c r="Z62" i="79" s="1"/>
  <c r="Y62" i="79"/>
  <c r="AH60" i="76"/>
  <c r="AQ60" i="76" s="1"/>
  <c r="AH61" i="30"/>
  <c r="AQ61" i="30" s="1"/>
  <c r="AH59" i="41"/>
  <c r="AQ59" i="41" s="1"/>
  <c r="AH58" i="92"/>
  <c r="AQ58" i="92" s="1"/>
  <c r="Z60" i="76"/>
  <c r="AI61" i="25"/>
  <c r="AN61" i="25"/>
  <c r="X61" i="40"/>
  <c r="Z61" i="40" s="1"/>
  <c r="Y61" i="40"/>
  <c r="AE58" i="88"/>
  <c r="AF58" i="88"/>
  <c r="AO58" i="88" s="1"/>
  <c r="W59" i="88"/>
  <c r="AG58" i="88"/>
  <c r="AP58" i="88" s="1"/>
  <c r="AH60" i="90"/>
  <c r="AQ60" i="90" s="1"/>
  <c r="Z60" i="31"/>
  <c r="AR57" i="75"/>
  <c r="Y59" i="36"/>
  <c r="X59" i="36"/>
  <c r="Z61" i="26"/>
  <c r="AH61" i="95"/>
  <c r="AQ61" i="95" s="1"/>
  <c r="AN59" i="81"/>
  <c r="AI59" i="81"/>
  <c r="Z61" i="30"/>
  <c r="AR58" i="43"/>
  <c r="Y61" i="73"/>
  <c r="Z61" i="73" s="1"/>
  <c r="X61" i="73"/>
  <c r="Z60" i="87"/>
  <c r="AE60" i="44"/>
  <c r="AF60" i="44"/>
  <c r="AO60" i="44" s="1"/>
  <c r="W61" i="44"/>
  <c r="AG60" i="44"/>
  <c r="AP60" i="44" s="1"/>
  <c r="AE57" i="27"/>
  <c r="AG57" i="27"/>
  <c r="AP57" i="27" s="1"/>
  <c r="AF57" i="27"/>
  <c r="AO57" i="27" s="1"/>
  <c r="W58" i="27"/>
  <c r="AR59" i="31"/>
  <c r="Z60" i="90"/>
  <c r="AE59" i="82"/>
  <c r="W60" i="82"/>
  <c r="AF59" i="82"/>
  <c r="AO59" i="82" s="1"/>
  <c r="AG59" i="82"/>
  <c r="AP59" i="82" s="1"/>
  <c r="AI58" i="36"/>
  <c r="AN58" i="36"/>
  <c r="AI61" i="79"/>
  <c r="AN61" i="79"/>
  <c r="X62" i="48"/>
  <c r="Y62" i="48"/>
  <c r="Y60" i="81"/>
  <c r="X60" i="81"/>
  <c r="AH59" i="33"/>
  <c r="AQ59" i="33" s="1"/>
  <c r="AN58" i="47"/>
  <c r="AI58" i="47"/>
  <c r="AN60" i="83"/>
  <c r="AI60" i="83"/>
  <c r="AN60" i="40"/>
  <c r="AI60" i="40"/>
  <c r="AR60" i="86"/>
  <c r="AE61" i="77"/>
  <c r="W62" i="77"/>
  <c r="AF61" i="77"/>
  <c r="AO61" i="77" s="1"/>
  <c r="AG61" i="77"/>
  <c r="AP61" i="77" s="1"/>
  <c r="AH61" i="96"/>
  <c r="AQ61" i="96" s="1"/>
  <c r="Y62" i="25"/>
  <c r="X62" i="25"/>
  <c r="Z62" i="25" s="1"/>
  <c r="AH59" i="29"/>
  <c r="AQ59" i="29" s="1"/>
  <c r="W59" i="78"/>
  <c r="AG58" i="78"/>
  <c r="AP58" i="78" s="1"/>
  <c r="AE58" i="78"/>
  <c r="AF58" i="78"/>
  <c r="AO58" i="78" s="1"/>
  <c r="AR59" i="87"/>
  <c r="AH61" i="86"/>
  <c r="AQ61" i="86" s="1"/>
  <c r="W60" i="84"/>
  <c r="AE59" i="84"/>
  <c r="AF59" i="84"/>
  <c r="AO59" i="84" s="1"/>
  <c r="AG59" i="84"/>
  <c r="AP59" i="84" s="1"/>
  <c r="AN60" i="28"/>
  <c r="AI60" i="28"/>
  <c r="X60" i="80"/>
  <c r="Y60" i="80"/>
  <c r="AF61" i="38"/>
  <c r="AO61" i="38" s="1"/>
  <c r="W62" i="38"/>
  <c r="AG61" i="38"/>
  <c r="AP61" i="38" s="1"/>
  <c r="AE61" i="38"/>
  <c r="AN60" i="73"/>
  <c r="AI60" i="73"/>
  <c r="AI58" i="74"/>
  <c r="AN58" i="74"/>
  <c r="AR57" i="46"/>
  <c r="AR59" i="93"/>
  <c r="Z59" i="41"/>
  <c r="Z61" i="95"/>
  <c r="Z58" i="92"/>
  <c r="AR58" i="45"/>
  <c r="AH59" i="43"/>
  <c r="AQ59" i="43" s="1"/>
  <c r="AR60" i="96"/>
  <c r="Y61" i="83"/>
  <c r="X61" i="83"/>
  <c r="W58" i="94"/>
  <c r="AG57" i="94"/>
  <c r="AP57" i="94" s="1"/>
  <c r="AF57" i="94"/>
  <c r="AO57" i="94" s="1"/>
  <c r="AE57" i="94"/>
  <c r="AF60" i="34"/>
  <c r="AO60" i="34" s="1"/>
  <c r="AG60" i="34"/>
  <c r="AP60" i="34" s="1"/>
  <c r="W61" i="34"/>
  <c r="AE60" i="34"/>
  <c r="AF59" i="45"/>
  <c r="AO59" i="45" s="1"/>
  <c r="AE59" i="45"/>
  <c r="AG59" i="45"/>
  <c r="AP59" i="45" s="1"/>
  <c r="W60" i="45"/>
  <c r="AR60" i="30"/>
  <c r="AH58" i="35"/>
  <c r="AQ58" i="35" s="1"/>
  <c r="AI61" i="85"/>
  <c r="AN61" i="85"/>
  <c r="W62" i="86"/>
  <c r="AG61" i="86"/>
  <c r="AP61" i="86" s="1"/>
  <c r="AF61" i="86"/>
  <c r="AO61" i="86" s="1"/>
  <c r="AE61" i="86"/>
  <c r="AH57" i="94"/>
  <c r="AQ57" i="94" s="1"/>
  <c r="X61" i="28"/>
  <c r="Z61" i="28" s="1"/>
  <c r="Y61" i="28"/>
  <c r="AN59" i="80"/>
  <c r="AI59" i="80"/>
  <c r="AR61" i="91"/>
  <c r="AR60" i="95"/>
  <c r="AR58" i="33"/>
  <c r="AR59" i="37"/>
  <c r="AH58" i="75"/>
  <c r="AQ58" i="75" s="1"/>
  <c r="AR58" i="41"/>
  <c r="AR59" i="76"/>
  <c r="W58" i="89"/>
  <c r="AE57" i="89"/>
  <c r="AF57" i="89"/>
  <c r="AO57" i="89" s="1"/>
  <c r="AG57" i="89"/>
  <c r="AP57" i="89" s="1"/>
  <c r="AR60" i="77"/>
  <c r="AR57" i="35"/>
  <c r="AH62" i="91"/>
  <c r="AQ62" i="91" s="1"/>
  <c r="Z59" i="33"/>
  <c r="Z59" i="43"/>
  <c r="X60" i="32"/>
  <c r="Y60" i="32"/>
  <c r="Z60" i="32" s="1"/>
  <c r="Z60" i="80" l="1"/>
  <c r="Z59" i="36"/>
  <c r="W61" i="80"/>
  <c r="AG60" i="80"/>
  <c r="AP60" i="80" s="1"/>
  <c r="AE60" i="80"/>
  <c r="AF60" i="80"/>
  <c r="AO60" i="80" s="1"/>
  <c r="W62" i="73"/>
  <c r="AG61" i="73"/>
  <c r="AP61" i="73" s="1"/>
  <c r="AE61" i="73"/>
  <c r="AF61" i="73"/>
  <c r="AO61" i="73" s="1"/>
  <c r="AE62" i="79"/>
  <c r="W63" i="79"/>
  <c r="AG62" i="79"/>
  <c r="AP62" i="79" s="1"/>
  <c r="AF62" i="79"/>
  <c r="AO62" i="79" s="1"/>
  <c r="AG62" i="25"/>
  <c r="AP62" i="25" s="1"/>
  <c r="AF62" i="25"/>
  <c r="AO62" i="25" s="1"/>
  <c r="AE62" i="25"/>
  <c r="W63" i="25"/>
  <c r="AG60" i="32"/>
  <c r="AP60" i="32" s="1"/>
  <c r="AF60" i="32"/>
  <c r="AO60" i="32" s="1"/>
  <c r="AE60" i="32"/>
  <c r="W61" i="32"/>
  <c r="AG59" i="36"/>
  <c r="AP59" i="36" s="1"/>
  <c r="AF59" i="36"/>
  <c r="AO59" i="36" s="1"/>
  <c r="AE59" i="36"/>
  <c r="W60" i="36"/>
  <c r="W62" i="40"/>
  <c r="AG61" i="40"/>
  <c r="AP61" i="40" s="1"/>
  <c r="AE61" i="40"/>
  <c r="AF61" i="40"/>
  <c r="AO61" i="40" s="1"/>
  <c r="AG59" i="47"/>
  <c r="AP59" i="47" s="1"/>
  <c r="AF59" i="47"/>
  <c r="AO59" i="47" s="1"/>
  <c r="AE59" i="47"/>
  <c r="W60" i="47"/>
  <c r="AR61" i="85"/>
  <c r="Z63" i="91"/>
  <c r="Y63" i="91"/>
  <c r="X63" i="91"/>
  <c r="Y58" i="89"/>
  <c r="X58" i="89"/>
  <c r="X62" i="86"/>
  <c r="Z62" i="86" s="1"/>
  <c r="Y62" i="86"/>
  <c r="AI59" i="84"/>
  <c r="AN59" i="84"/>
  <c r="AG59" i="43"/>
  <c r="AP59" i="43" s="1"/>
  <c r="AE59" i="43"/>
  <c r="W60" i="43"/>
  <c r="AF59" i="43"/>
  <c r="AO59" i="43" s="1"/>
  <c r="AH61" i="28"/>
  <c r="AQ61" i="28" s="1"/>
  <c r="AN59" i="45"/>
  <c r="AI59" i="45"/>
  <c r="AH61" i="83"/>
  <c r="AQ61" i="83" s="1"/>
  <c r="AF58" i="92"/>
  <c r="AO58" i="92" s="1"/>
  <c r="W59" i="92"/>
  <c r="AE58" i="92"/>
  <c r="AG58" i="92"/>
  <c r="AP58" i="92" s="1"/>
  <c r="Y62" i="77"/>
  <c r="Z62" i="77" s="1"/>
  <c r="X62" i="77"/>
  <c r="AR60" i="83"/>
  <c r="AR58" i="36"/>
  <c r="AF60" i="90"/>
  <c r="AO60" i="90" s="1"/>
  <c r="AG60" i="90"/>
  <c r="AP60" i="90" s="1"/>
  <c r="AE60" i="90"/>
  <c r="W61" i="90"/>
  <c r="AN60" i="44"/>
  <c r="AI60" i="44"/>
  <c r="AR61" i="25"/>
  <c r="AI57" i="89"/>
  <c r="AN57" i="89"/>
  <c r="AI57" i="94"/>
  <c r="AN57" i="94"/>
  <c r="AH62" i="48"/>
  <c r="AQ62" i="48" s="1"/>
  <c r="AN57" i="27"/>
  <c r="AI57" i="27"/>
  <c r="AI59" i="39"/>
  <c r="AN59" i="39"/>
  <c r="AH59" i="74"/>
  <c r="AQ59" i="74" s="1"/>
  <c r="AR61" i="48"/>
  <c r="AI58" i="75"/>
  <c r="AN58" i="75"/>
  <c r="AN60" i="34"/>
  <c r="AI60" i="34"/>
  <c r="Z61" i="83"/>
  <c r="W60" i="41"/>
  <c r="AG59" i="41"/>
  <c r="AP59" i="41" s="1"/>
  <c r="AF59" i="41"/>
  <c r="AO59" i="41" s="1"/>
  <c r="AE59" i="41"/>
  <c r="AR58" i="74"/>
  <c r="X62" i="38"/>
  <c r="Y62" i="38"/>
  <c r="AR58" i="47"/>
  <c r="Z62" i="48"/>
  <c r="AH61" i="73"/>
  <c r="AQ61" i="73" s="1"/>
  <c r="AR59" i="81"/>
  <c r="AR59" i="32"/>
  <c r="AI62" i="91"/>
  <c r="AN62" i="91"/>
  <c r="Z59" i="74"/>
  <c r="AR60" i="42"/>
  <c r="X61" i="93"/>
  <c r="Y61" i="93"/>
  <c r="X60" i="29"/>
  <c r="Y60" i="29"/>
  <c r="AI61" i="86"/>
  <c r="AN61" i="86"/>
  <c r="X60" i="84"/>
  <c r="Z60" i="84" s="1"/>
  <c r="Y60" i="84"/>
  <c r="X59" i="78"/>
  <c r="Z59" i="78" s="1"/>
  <c r="Y59" i="78"/>
  <c r="AI61" i="77"/>
  <c r="AN61" i="77"/>
  <c r="AG60" i="87"/>
  <c r="AP60" i="87" s="1"/>
  <c r="AF60" i="87"/>
  <c r="AO60" i="87" s="1"/>
  <c r="AE60" i="87"/>
  <c r="W61" i="87"/>
  <c r="Y60" i="45"/>
  <c r="X60" i="45"/>
  <c r="AE61" i="26"/>
  <c r="W62" i="26"/>
  <c r="AG61" i="26"/>
  <c r="AP61" i="26" s="1"/>
  <c r="AF61" i="26"/>
  <c r="AO61" i="26" s="1"/>
  <c r="AH61" i="42"/>
  <c r="AQ61" i="42" s="1"/>
  <c r="Y59" i="35"/>
  <c r="Z59" i="35" s="1"/>
  <c r="X59" i="35"/>
  <c r="AN61" i="96"/>
  <c r="AI61" i="96"/>
  <c r="Y61" i="37"/>
  <c r="X61" i="37"/>
  <c r="Z61" i="37" s="1"/>
  <c r="AN59" i="29"/>
  <c r="AI59" i="29"/>
  <c r="AG59" i="33"/>
  <c r="AP59" i="33" s="1"/>
  <c r="AF59" i="33"/>
  <c r="AO59" i="33" s="1"/>
  <c r="W60" i="33"/>
  <c r="AE59" i="33"/>
  <c r="W62" i="28"/>
  <c r="AE61" i="28"/>
  <c r="AG61" i="28"/>
  <c r="AP61" i="28" s="1"/>
  <c r="AF61" i="28"/>
  <c r="AO61" i="28" s="1"/>
  <c r="AF61" i="95"/>
  <c r="AO61" i="95" s="1"/>
  <c r="W62" i="95"/>
  <c r="AG61" i="95"/>
  <c r="AP61" i="95" s="1"/>
  <c r="AE61" i="95"/>
  <c r="AN58" i="88"/>
  <c r="AI58" i="88"/>
  <c r="AF60" i="76"/>
  <c r="AO60" i="76" s="1"/>
  <c r="AE60" i="76"/>
  <c r="AG60" i="76"/>
  <c r="AP60" i="76" s="1"/>
  <c r="W61" i="76"/>
  <c r="AE60" i="31"/>
  <c r="W61" i="31"/>
  <c r="AG60" i="31"/>
  <c r="AP60" i="31" s="1"/>
  <c r="AF60" i="31"/>
  <c r="AO60" i="31" s="1"/>
  <c r="AH60" i="32"/>
  <c r="AQ60" i="32" s="1"/>
  <c r="Y61" i="34"/>
  <c r="Z61" i="34" s="1"/>
  <c r="X61" i="34"/>
  <c r="AI58" i="78"/>
  <c r="AN58" i="78"/>
  <c r="AR60" i="40"/>
  <c r="AR61" i="79"/>
  <c r="X60" i="82"/>
  <c r="Y60" i="82"/>
  <c r="Y61" i="44"/>
  <c r="X61" i="44"/>
  <c r="AH59" i="36"/>
  <c r="AQ59" i="36" s="1"/>
  <c r="Y59" i="88"/>
  <c r="X59" i="88"/>
  <c r="AH59" i="47"/>
  <c r="AQ59" i="47" s="1"/>
  <c r="Z61" i="42"/>
  <c r="AH62" i="85"/>
  <c r="AQ62" i="85" s="1"/>
  <c r="Y59" i="46"/>
  <c r="X59" i="46"/>
  <c r="AI60" i="93"/>
  <c r="AN60" i="93"/>
  <c r="AN60" i="37"/>
  <c r="AI60" i="37"/>
  <c r="AR60" i="28"/>
  <c r="AH62" i="25"/>
  <c r="AQ62" i="25" s="1"/>
  <c r="AF61" i="30"/>
  <c r="AO61" i="30" s="1"/>
  <c r="AE61" i="30"/>
  <c r="W62" i="30"/>
  <c r="AG61" i="30"/>
  <c r="AP61" i="30" s="1"/>
  <c r="AR59" i="80"/>
  <c r="AR60" i="73"/>
  <c r="AH60" i="81"/>
  <c r="AQ60" i="81" s="1"/>
  <c r="X58" i="27"/>
  <c r="Y58" i="27"/>
  <c r="AH61" i="40"/>
  <c r="AQ61" i="40" s="1"/>
  <c r="X58" i="94"/>
  <c r="Y58" i="94"/>
  <c r="AI61" i="38"/>
  <c r="AN61" i="38"/>
  <c r="AH60" i="80"/>
  <c r="AQ60" i="80" s="1"/>
  <c r="Z60" i="81"/>
  <c r="AI59" i="82"/>
  <c r="AN59" i="82"/>
  <c r="AH62" i="79"/>
  <c r="AQ62" i="79" s="1"/>
  <c r="X60" i="39"/>
  <c r="Y60" i="39"/>
  <c r="Z62" i="85"/>
  <c r="Y59" i="75"/>
  <c r="X59" i="75"/>
  <c r="Z59" i="75" s="1"/>
  <c r="AI58" i="46"/>
  <c r="AN58" i="46"/>
  <c r="AI58" i="35"/>
  <c r="AN58" i="35"/>
  <c r="X62" i="96"/>
  <c r="Y62" i="96"/>
  <c r="Z59" i="46" l="1"/>
  <c r="Z61" i="93"/>
  <c r="Z61" i="44"/>
  <c r="Z58" i="89"/>
  <c r="Z60" i="82"/>
  <c r="AG60" i="82" s="1"/>
  <c r="AP60" i="82" s="1"/>
  <c r="Z59" i="88"/>
  <c r="AF59" i="88" s="1"/>
  <c r="AO59" i="88" s="1"/>
  <c r="AG59" i="46"/>
  <c r="AP59" i="46" s="1"/>
  <c r="AF59" i="46"/>
  <c r="AO59" i="46" s="1"/>
  <c r="AE59" i="46"/>
  <c r="W60" i="46"/>
  <c r="AF60" i="82"/>
  <c r="AO60" i="82" s="1"/>
  <c r="W61" i="82"/>
  <c r="AE60" i="82"/>
  <c r="AE59" i="35"/>
  <c r="W60" i="35"/>
  <c r="AF59" i="35"/>
  <c r="AO59" i="35" s="1"/>
  <c r="AG59" i="35"/>
  <c r="AP59" i="35" s="1"/>
  <c r="W62" i="37"/>
  <c r="AG61" i="37"/>
  <c r="AP61" i="37" s="1"/>
  <c r="AF61" i="37"/>
  <c r="AO61" i="37" s="1"/>
  <c r="AE61" i="37"/>
  <c r="AG62" i="77"/>
  <c r="AP62" i="77" s="1"/>
  <c r="AF62" i="77"/>
  <c r="AO62" i="77" s="1"/>
  <c r="AE62" i="77"/>
  <c r="W63" i="77"/>
  <c r="AF61" i="34"/>
  <c r="AO61" i="34" s="1"/>
  <c r="W62" i="34"/>
  <c r="AG61" i="34"/>
  <c r="AP61" i="34" s="1"/>
  <c r="AE61" i="34"/>
  <c r="AE59" i="75"/>
  <c r="W60" i="75"/>
  <c r="AF59" i="75"/>
  <c r="AO59" i="75" s="1"/>
  <c r="AG59" i="75"/>
  <c r="AP59" i="75" s="1"/>
  <c r="AE61" i="93"/>
  <c r="W62" i="93"/>
  <c r="AF61" i="93"/>
  <c r="AO61" i="93" s="1"/>
  <c r="AG61" i="93"/>
  <c r="AP61" i="93" s="1"/>
  <c r="AG61" i="44"/>
  <c r="AP61" i="44" s="1"/>
  <c r="AF61" i="44"/>
  <c r="AO61" i="44" s="1"/>
  <c r="W62" i="44"/>
  <c r="AE61" i="44"/>
  <c r="AF58" i="89"/>
  <c r="AO58" i="89" s="1"/>
  <c r="AE58" i="89"/>
  <c r="AG58" i="89"/>
  <c r="AP58" i="89" s="1"/>
  <c r="W59" i="89"/>
  <c r="X60" i="33"/>
  <c r="Y60" i="33"/>
  <c r="Z60" i="33" s="1"/>
  <c r="AF59" i="78"/>
  <c r="AO59" i="78" s="1"/>
  <c r="AE59" i="78"/>
  <c r="W60" i="78"/>
  <c r="AG59" i="78"/>
  <c r="AP59" i="78" s="1"/>
  <c r="AH62" i="38"/>
  <c r="AQ62" i="38" s="1"/>
  <c r="AN60" i="32"/>
  <c r="AI60" i="32"/>
  <c r="AR58" i="46"/>
  <c r="AH58" i="94"/>
  <c r="AQ58" i="94" s="1"/>
  <c r="AH58" i="27"/>
  <c r="AQ58" i="27" s="1"/>
  <c r="W61" i="81"/>
  <c r="AG60" i="81"/>
  <c r="AP60" i="81" s="1"/>
  <c r="AE60" i="81"/>
  <c r="AF60" i="81"/>
  <c r="AO60" i="81" s="1"/>
  <c r="Z58" i="27"/>
  <c r="Y62" i="30"/>
  <c r="X62" i="30"/>
  <c r="Z62" i="30" s="1"/>
  <c r="AH61" i="44"/>
  <c r="AQ61" i="44" s="1"/>
  <c r="AH61" i="34"/>
  <c r="AQ61" i="34" s="1"/>
  <c r="AI60" i="31"/>
  <c r="AN60" i="31"/>
  <c r="AR58" i="88"/>
  <c r="AI59" i="33"/>
  <c r="AN59" i="33"/>
  <c r="AH59" i="35"/>
  <c r="AQ59" i="35" s="1"/>
  <c r="AI61" i="26"/>
  <c r="AN61" i="26"/>
  <c r="AN60" i="87"/>
  <c r="AI60" i="87"/>
  <c r="AH59" i="78"/>
  <c r="AQ59" i="78" s="1"/>
  <c r="AR61" i="86"/>
  <c r="AR57" i="27"/>
  <c r="AH62" i="77"/>
  <c r="AQ62" i="77" s="1"/>
  <c r="X59" i="92"/>
  <c r="Z59" i="92" s="1"/>
  <c r="Y59" i="92"/>
  <c r="AH58" i="89"/>
  <c r="AQ58" i="89" s="1"/>
  <c r="X61" i="32"/>
  <c r="Y61" i="32"/>
  <c r="AN62" i="25"/>
  <c r="AI62" i="25"/>
  <c r="Y63" i="79"/>
  <c r="X63" i="79"/>
  <c r="Z63" i="79" s="1"/>
  <c r="Y62" i="73"/>
  <c r="X62" i="73"/>
  <c r="AF62" i="85"/>
  <c r="AO62" i="85" s="1"/>
  <c r="AE62" i="85"/>
  <c r="W63" i="85"/>
  <c r="AG62" i="85"/>
  <c r="AP62" i="85" s="1"/>
  <c r="AR61" i="38"/>
  <c r="AI61" i="30"/>
  <c r="AN61" i="30"/>
  <c r="AR60" i="93"/>
  <c r="AH60" i="45"/>
  <c r="AQ60" i="45" s="1"/>
  <c r="AR59" i="45"/>
  <c r="X60" i="36"/>
  <c r="Z60" i="36" s="1"/>
  <c r="Y60" i="36"/>
  <c r="AH59" i="46"/>
  <c r="AQ59" i="46" s="1"/>
  <c r="AH60" i="29"/>
  <c r="AQ60" i="29" s="1"/>
  <c r="Z62" i="38"/>
  <c r="AR58" i="75"/>
  <c r="AR57" i="94"/>
  <c r="AR59" i="84"/>
  <c r="X60" i="47"/>
  <c r="Y60" i="47"/>
  <c r="AI61" i="40"/>
  <c r="AN61" i="40"/>
  <c r="AN59" i="36"/>
  <c r="AI59" i="36"/>
  <c r="AI60" i="80"/>
  <c r="AN60" i="80"/>
  <c r="AI61" i="95"/>
  <c r="AN61" i="95"/>
  <c r="AI61" i="28"/>
  <c r="AN61" i="28"/>
  <c r="Z60" i="45"/>
  <c r="AH60" i="84"/>
  <c r="AQ60" i="84" s="1"/>
  <c r="Z60" i="29"/>
  <c r="AE59" i="74"/>
  <c r="W60" i="74"/>
  <c r="AF59" i="74"/>
  <c r="AO59" i="74" s="1"/>
  <c r="AG59" i="74"/>
  <c r="AP59" i="74" s="1"/>
  <c r="W63" i="48"/>
  <c r="AF62" i="48"/>
  <c r="AO62" i="48" s="1"/>
  <c r="AE62" i="48"/>
  <c r="AG62" i="48"/>
  <c r="AP62" i="48" s="1"/>
  <c r="X60" i="41"/>
  <c r="Y60" i="41"/>
  <c r="X61" i="90"/>
  <c r="Z61" i="90" s="1"/>
  <c r="Y61" i="90"/>
  <c r="AH63" i="91"/>
  <c r="AQ63" i="91" s="1"/>
  <c r="AN59" i="47"/>
  <c r="AI59" i="47"/>
  <c r="AI61" i="73"/>
  <c r="AN61" i="73"/>
  <c r="AR58" i="35"/>
  <c r="AH61" i="37"/>
  <c r="AQ61" i="37" s="1"/>
  <c r="AR60" i="44"/>
  <c r="AI62" i="79"/>
  <c r="AN62" i="79"/>
  <c r="AH60" i="39"/>
  <c r="AQ60" i="39" s="1"/>
  <c r="AH62" i="96"/>
  <c r="AQ62" i="96" s="1"/>
  <c r="AH59" i="75"/>
  <c r="AQ59" i="75" s="1"/>
  <c r="Z60" i="39"/>
  <c r="Z58" i="94"/>
  <c r="AR60" i="37"/>
  <c r="AG61" i="42"/>
  <c r="AP61" i="42" s="1"/>
  <c r="AF61" i="42"/>
  <c r="AO61" i="42" s="1"/>
  <c r="AE61" i="42"/>
  <c r="W62" i="42"/>
  <c r="AH59" i="88"/>
  <c r="AQ59" i="88" s="1"/>
  <c r="AH60" i="82"/>
  <c r="AQ60" i="82" s="1"/>
  <c r="AI60" i="76"/>
  <c r="AN60" i="76"/>
  <c r="AR61" i="96"/>
  <c r="Y61" i="87"/>
  <c r="X61" i="87"/>
  <c r="Z61" i="87" s="1"/>
  <c r="AR61" i="77"/>
  <c r="AF60" i="84"/>
  <c r="AO60" i="84" s="1"/>
  <c r="AE60" i="84"/>
  <c r="W61" i="84"/>
  <c r="AG60" i="84"/>
  <c r="AP60" i="84" s="1"/>
  <c r="W62" i="83"/>
  <c r="AG61" i="83"/>
  <c r="AP61" i="83" s="1"/>
  <c r="AF61" i="83"/>
  <c r="AO61" i="83" s="1"/>
  <c r="AE61" i="83"/>
  <c r="AR57" i="89"/>
  <c r="X60" i="43"/>
  <c r="Z60" i="43" s="1"/>
  <c r="Y60" i="43"/>
  <c r="AH62" i="86"/>
  <c r="AQ62" i="86" s="1"/>
  <c r="X61" i="76"/>
  <c r="Y61" i="76"/>
  <c r="Z62" i="96"/>
  <c r="AR59" i="82"/>
  <c r="AR58" i="78"/>
  <c r="X61" i="31"/>
  <c r="Y61" i="31"/>
  <c r="Z61" i="31" s="1"/>
  <c r="Y62" i="95"/>
  <c r="X62" i="95"/>
  <c r="Z62" i="95" s="1"/>
  <c r="X62" i="28"/>
  <c r="Y62" i="28"/>
  <c r="Z62" i="28" s="1"/>
  <c r="AR59" i="29"/>
  <c r="X62" i="26"/>
  <c r="Z62" i="26" s="1"/>
  <c r="Y62" i="26"/>
  <c r="AH61" i="93"/>
  <c r="AQ61" i="93" s="1"/>
  <c r="AR62" i="91"/>
  <c r="AI59" i="41"/>
  <c r="AN59" i="41"/>
  <c r="AR60" i="34"/>
  <c r="AR59" i="39"/>
  <c r="AI60" i="90"/>
  <c r="AN60" i="90"/>
  <c r="AN58" i="92"/>
  <c r="AI58" i="92"/>
  <c r="AN59" i="43"/>
  <c r="AI59" i="43"/>
  <c r="AE62" i="86"/>
  <c r="AG62" i="86"/>
  <c r="AP62" i="86" s="1"/>
  <c r="W63" i="86"/>
  <c r="AF62" i="86"/>
  <c r="AO62" i="86" s="1"/>
  <c r="AG63" i="91"/>
  <c r="AP63" i="91" s="1"/>
  <c r="AF63" i="91"/>
  <c r="AO63" i="91" s="1"/>
  <c r="AE63" i="91"/>
  <c r="W64" i="91"/>
  <c r="X62" i="40"/>
  <c r="Y62" i="40"/>
  <c r="Y63" i="25"/>
  <c r="X63" i="25"/>
  <c r="X61" i="80"/>
  <c r="Y61" i="80"/>
  <c r="AE59" i="88" l="1"/>
  <c r="W60" i="88"/>
  <c r="Z62" i="40"/>
  <c r="AE62" i="40" s="1"/>
  <c r="Z61" i="80"/>
  <c r="AG61" i="80" s="1"/>
  <c r="AP61" i="80" s="1"/>
  <c r="Z60" i="41"/>
  <c r="W61" i="41" s="1"/>
  <c r="AG59" i="88"/>
  <c r="AP59" i="88" s="1"/>
  <c r="Z61" i="76"/>
  <c r="AG62" i="26"/>
  <c r="AP62" i="26" s="1"/>
  <c r="AF62" i="26"/>
  <c r="AO62" i="26" s="1"/>
  <c r="AE62" i="26"/>
  <c r="W63" i="26"/>
  <c r="AG61" i="31"/>
  <c r="AP61" i="31" s="1"/>
  <c r="AF61" i="31"/>
  <c r="AO61" i="31" s="1"/>
  <c r="AE61" i="31"/>
  <c r="W62" i="31"/>
  <c r="AG63" i="79"/>
  <c r="AP63" i="79" s="1"/>
  <c r="AF63" i="79"/>
  <c r="AO63" i="79" s="1"/>
  <c r="AE63" i="79"/>
  <c r="W64" i="79"/>
  <c r="AF60" i="33"/>
  <c r="AO60" i="33" s="1"/>
  <c r="AG60" i="33"/>
  <c r="AP60" i="33" s="1"/>
  <c r="W61" i="33"/>
  <c r="AE60" i="33"/>
  <c r="AF62" i="40"/>
  <c r="AO62" i="40" s="1"/>
  <c r="AG62" i="40"/>
  <c r="AP62" i="40" s="1"/>
  <c r="AF61" i="80"/>
  <c r="AO61" i="80" s="1"/>
  <c r="AE61" i="80"/>
  <c r="W62" i="80"/>
  <c r="AE62" i="95"/>
  <c r="W63" i="95"/>
  <c r="AF62" i="95"/>
  <c r="AO62" i="95" s="1"/>
  <c r="AG62" i="95"/>
  <c r="AP62" i="95" s="1"/>
  <c r="AE60" i="41"/>
  <c r="AG60" i="41"/>
  <c r="AP60" i="41" s="1"/>
  <c r="AE62" i="28"/>
  <c r="AF62" i="28"/>
  <c r="AO62" i="28" s="1"/>
  <c r="W63" i="28"/>
  <c r="AG62" i="28"/>
  <c r="AP62" i="28" s="1"/>
  <c r="W62" i="87"/>
  <c r="AG61" i="87"/>
  <c r="AP61" i="87" s="1"/>
  <c r="AF61" i="87"/>
  <c r="AO61" i="87" s="1"/>
  <c r="AE61" i="87"/>
  <c r="AG61" i="76"/>
  <c r="AP61" i="76" s="1"/>
  <c r="AF61" i="76"/>
  <c r="AO61" i="76" s="1"/>
  <c r="W62" i="76"/>
  <c r="AE61" i="76"/>
  <c r="W61" i="36"/>
  <c r="AG60" i="36"/>
  <c r="AP60" i="36" s="1"/>
  <c r="AE60" i="36"/>
  <c r="AF60" i="36"/>
  <c r="AO60" i="36" s="1"/>
  <c r="AR59" i="43"/>
  <c r="AG61" i="90"/>
  <c r="AP61" i="90" s="1"/>
  <c r="AF61" i="90"/>
  <c r="AO61" i="90" s="1"/>
  <c r="AE61" i="90"/>
  <c r="W62" i="90"/>
  <c r="AN62" i="48"/>
  <c r="AI62" i="48"/>
  <c r="X60" i="74"/>
  <c r="Y60" i="74"/>
  <c r="AR61" i="95"/>
  <c r="AR61" i="40"/>
  <c r="AH62" i="73"/>
  <c r="AQ62" i="73" s="1"/>
  <c r="W60" i="92"/>
  <c r="AG59" i="92"/>
  <c r="AP59" i="92" s="1"/>
  <c r="AF59" i="92"/>
  <c r="AO59" i="92" s="1"/>
  <c r="AE59" i="92"/>
  <c r="X61" i="81"/>
  <c r="Y61" i="81"/>
  <c r="X64" i="91"/>
  <c r="Y64" i="91"/>
  <c r="Z64" i="91" s="1"/>
  <c r="AR58" i="92"/>
  <c r="AN63" i="91"/>
  <c r="AI63" i="91"/>
  <c r="AI62" i="86"/>
  <c r="AN62" i="86"/>
  <c r="AR60" i="90"/>
  <c r="AR59" i="41"/>
  <c r="AH60" i="43"/>
  <c r="AQ60" i="43" s="1"/>
  <c r="AN60" i="84"/>
  <c r="AI60" i="84"/>
  <c r="AH61" i="90"/>
  <c r="AQ61" i="90" s="1"/>
  <c r="AH59" i="92"/>
  <c r="AQ59" i="92" s="1"/>
  <c r="AR60" i="31"/>
  <c r="AI59" i="78"/>
  <c r="AN59" i="78"/>
  <c r="X59" i="89"/>
  <c r="Z59" i="89" s="1"/>
  <c r="Y59" i="89"/>
  <c r="Y62" i="44"/>
  <c r="X62" i="44"/>
  <c r="X62" i="93"/>
  <c r="Y62" i="93"/>
  <c r="AI59" i="75"/>
  <c r="AN59" i="75"/>
  <c r="W61" i="43"/>
  <c r="AG60" i="43"/>
  <c r="AP60" i="43" s="1"/>
  <c r="AF60" i="43"/>
  <c r="AO60" i="43" s="1"/>
  <c r="AE60" i="43"/>
  <c r="AR61" i="26"/>
  <c r="AI61" i="93"/>
  <c r="AN61" i="93"/>
  <c r="AI61" i="34"/>
  <c r="AN61" i="34"/>
  <c r="Y63" i="77"/>
  <c r="X63" i="77"/>
  <c r="Y60" i="35"/>
  <c r="X60" i="35"/>
  <c r="Z60" i="35" s="1"/>
  <c r="AN59" i="88"/>
  <c r="AI59" i="88"/>
  <c r="AH62" i="28"/>
  <c r="AQ62" i="28" s="1"/>
  <c r="AH61" i="31"/>
  <c r="AQ61" i="31" s="1"/>
  <c r="W63" i="96"/>
  <c r="AE62" i="96"/>
  <c r="AG62" i="96"/>
  <c r="AP62" i="96" s="1"/>
  <c r="AF62" i="96"/>
  <c r="AO62" i="96" s="1"/>
  <c r="X62" i="83"/>
  <c r="Y62" i="83"/>
  <c r="AI59" i="74"/>
  <c r="AN59" i="74"/>
  <c r="Z62" i="73"/>
  <c r="AR59" i="33"/>
  <c r="AF58" i="27"/>
  <c r="AO58" i="27" s="1"/>
  <c r="AG58" i="27"/>
  <c r="AP58" i="27" s="1"/>
  <c r="W59" i="27"/>
  <c r="AE58" i="27"/>
  <c r="AR60" i="32"/>
  <c r="AN58" i="89"/>
  <c r="AI58" i="89"/>
  <c r="AN62" i="77"/>
  <c r="AI62" i="77"/>
  <c r="AI59" i="35"/>
  <c r="AN59" i="35"/>
  <c r="X60" i="88"/>
  <c r="Z60" i="88" s="1"/>
  <c r="Y60" i="88"/>
  <c r="AH61" i="80"/>
  <c r="AQ61" i="80" s="1"/>
  <c r="AH63" i="25"/>
  <c r="AQ63" i="25" s="1"/>
  <c r="AR61" i="73"/>
  <c r="W61" i="29"/>
  <c r="AG60" i="29"/>
  <c r="AP60" i="29" s="1"/>
  <c r="AE60" i="29"/>
  <c r="AF60" i="29"/>
  <c r="AO60" i="29" s="1"/>
  <c r="AH60" i="33"/>
  <c r="AQ60" i="33" s="1"/>
  <c r="Y62" i="37"/>
  <c r="X62" i="37"/>
  <c r="Z62" i="37" s="1"/>
  <c r="AN60" i="82"/>
  <c r="AI60" i="82"/>
  <c r="Y60" i="46"/>
  <c r="Z60" i="46" s="1"/>
  <c r="X60" i="46"/>
  <c r="AG62" i="30"/>
  <c r="AP62" i="30" s="1"/>
  <c r="AF62" i="30"/>
  <c r="AO62" i="30" s="1"/>
  <c r="AE62" i="30"/>
  <c r="W63" i="30"/>
  <c r="Y63" i="86"/>
  <c r="X63" i="86"/>
  <c r="Z63" i="86" s="1"/>
  <c r="X62" i="42"/>
  <c r="Y62" i="42"/>
  <c r="Z62" i="42" s="1"/>
  <c r="X63" i="48"/>
  <c r="Y63" i="48"/>
  <c r="AG60" i="45"/>
  <c r="AP60" i="45" s="1"/>
  <c r="AF60" i="45"/>
  <c r="AO60" i="45" s="1"/>
  <c r="W61" i="45"/>
  <c r="AE60" i="45"/>
  <c r="AR60" i="80"/>
  <c r="AH60" i="47"/>
  <c r="AQ60" i="47" s="1"/>
  <c r="AH62" i="95"/>
  <c r="AQ62" i="95" s="1"/>
  <c r="AH61" i="76"/>
  <c r="AQ61" i="76" s="1"/>
  <c r="AI61" i="83"/>
  <c r="AN61" i="83"/>
  <c r="AH61" i="87"/>
  <c r="AQ61" i="87" s="1"/>
  <c r="AR60" i="76"/>
  <c r="AF58" i="94"/>
  <c r="AO58" i="94" s="1"/>
  <c r="W59" i="94"/>
  <c r="AG58" i="94"/>
  <c r="AP58" i="94" s="1"/>
  <c r="AE58" i="94"/>
  <c r="AR62" i="79"/>
  <c r="AR59" i="47"/>
  <c r="AR59" i="36"/>
  <c r="Z60" i="47"/>
  <c r="Y63" i="85"/>
  <c r="X63" i="85"/>
  <c r="AH63" i="79"/>
  <c r="AQ63" i="79" s="1"/>
  <c r="AH61" i="32"/>
  <c r="AQ61" i="32" s="1"/>
  <c r="AR60" i="87"/>
  <c r="AI60" i="81"/>
  <c r="AN60" i="81"/>
  <c r="X62" i="34"/>
  <c r="Y62" i="34"/>
  <c r="AN59" i="46"/>
  <c r="AI59" i="46"/>
  <c r="AH62" i="40"/>
  <c r="AQ62" i="40" s="1"/>
  <c r="AR62" i="25"/>
  <c r="AH62" i="26"/>
  <c r="AQ62" i="26" s="1"/>
  <c r="AH60" i="41"/>
  <c r="AQ60" i="41" s="1"/>
  <c r="Z63" i="25"/>
  <c r="X61" i="84"/>
  <c r="Y61" i="84"/>
  <c r="AN61" i="42"/>
  <c r="AI61" i="42"/>
  <c r="AE60" i="39"/>
  <c r="W61" i="39"/>
  <c r="AF60" i="39"/>
  <c r="AO60" i="39" s="1"/>
  <c r="AG60" i="39"/>
  <c r="AP60" i="39" s="1"/>
  <c r="AR61" i="28"/>
  <c r="AF62" i="38"/>
  <c r="AO62" i="38" s="1"/>
  <c r="AE62" i="38"/>
  <c r="W63" i="38"/>
  <c r="AG62" i="38"/>
  <c r="AP62" i="38" s="1"/>
  <c r="AH60" i="36"/>
  <c r="AQ60" i="36" s="1"/>
  <c r="AR61" i="30"/>
  <c r="AI62" i="85"/>
  <c r="AN62" i="85"/>
  <c r="Z61" i="32"/>
  <c r="AH62" i="30"/>
  <c r="AQ62" i="30" s="1"/>
  <c r="X60" i="78"/>
  <c r="Y60" i="78"/>
  <c r="AN61" i="44"/>
  <c r="AI61" i="44"/>
  <c r="Y60" i="75"/>
  <c r="X60" i="75"/>
  <c r="AI61" i="37"/>
  <c r="AN61" i="37"/>
  <c r="Y61" i="82"/>
  <c r="X61" i="82"/>
  <c r="Z63" i="85" l="1"/>
  <c r="Z62" i="93"/>
  <c r="Z60" i="78"/>
  <c r="Z63" i="48"/>
  <c r="AF60" i="41"/>
  <c r="AO60" i="41" s="1"/>
  <c r="W63" i="40"/>
  <c r="Z61" i="82"/>
  <c r="Z62" i="34"/>
  <c r="Z61" i="81"/>
  <c r="AE61" i="81" s="1"/>
  <c r="W63" i="42"/>
  <c r="AG62" i="42"/>
  <c r="AP62" i="42" s="1"/>
  <c r="AF62" i="42"/>
  <c r="AO62" i="42" s="1"/>
  <c r="AE62" i="42"/>
  <c r="W62" i="82"/>
  <c r="AG61" i="82"/>
  <c r="AP61" i="82" s="1"/>
  <c r="AF61" i="82"/>
  <c r="AO61" i="82" s="1"/>
  <c r="AE61" i="82"/>
  <c r="AE62" i="34"/>
  <c r="W63" i="34"/>
  <c r="AG62" i="34"/>
  <c r="AP62" i="34" s="1"/>
  <c r="AF62" i="34"/>
  <c r="AO62" i="34" s="1"/>
  <c r="AG59" i="89"/>
  <c r="AP59" i="89" s="1"/>
  <c r="AF59" i="89"/>
  <c r="AO59" i="89" s="1"/>
  <c r="W60" i="89"/>
  <c r="AE59" i="89"/>
  <c r="AF61" i="81"/>
  <c r="AO61" i="81" s="1"/>
  <c r="W62" i="81"/>
  <c r="AG61" i="81"/>
  <c r="AP61" i="81" s="1"/>
  <c r="AG62" i="93"/>
  <c r="AP62" i="93" s="1"/>
  <c r="AF62" i="93"/>
  <c r="AO62" i="93" s="1"/>
  <c r="AE62" i="93"/>
  <c r="W63" i="93"/>
  <c r="AG63" i="85"/>
  <c r="AP63" i="85" s="1"/>
  <c r="AF63" i="85"/>
  <c r="AO63" i="85" s="1"/>
  <c r="AE63" i="85"/>
  <c r="W64" i="85"/>
  <c r="AG63" i="86"/>
  <c r="AP63" i="86" s="1"/>
  <c r="AF63" i="86"/>
  <c r="AO63" i="86" s="1"/>
  <c r="W64" i="86"/>
  <c r="AE63" i="86"/>
  <c r="W61" i="46"/>
  <c r="AG60" i="46"/>
  <c r="AP60" i="46" s="1"/>
  <c r="AE60" i="46"/>
  <c r="AF60" i="46"/>
  <c r="AO60" i="46" s="1"/>
  <c r="W65" i="91"/>
  <c r="AG64" i="91"/>
  <c r="AP64" i="91" s="1"/>
  <c r="AF64" i="91"/>
  <c r="AO64" i="91" s="1"/>
  <c r="AE64" i="91"/>
  <c r="W61" i="88"/>
  <c r="AF60" i="88"/>
  <c r="AO60" i="88" s="1"/>
  <c r="AE60" i="88"/>
  <c r="AG60" i="88"/>
  <c r="AP60" i="88" s="1"/>
  <c r="AG60" i="78"/>
  <c r="AP60" i="78" s="1"/>
  <c r="AF60" i="78"/>
  <c r="AO60" i="78" s="1"/>
  <c r="AE60" i="78"/>
  <c r="W61" i="78"/>
  <c r="AF63" i="48"/>
  <c r="AO63" i="48" s="1"/>
  <c r="AG63" i="48"/>
  <c r="AP63" i="48" s="1"/>
  <c r="AE63" i="48"/>
  <c r="W64" i="48"/>
  <c r="AH60" i="75"/>
  <c r="AQ60" i="75" s="1"/>
  <c r="AI62" i="38"/>
  <c r="AN62" i="38"/>
  <c r="AH61" i="84"/>
  <c r="AQ61" i="84" s="1"/>
  <c r="W61" i="47"/>
  <c r="AG60" i="47"/>
  <c r="AP60" i="47" s="1"/>
  <c r="AF60" i="47"/>
  <c r="AO60" i="47" s="1"/>
  <c r="AE60" i="47"/>
  <c r="AN62" i="30"/>
  <c r="AI62" i="30"/>
  <c r="AR61" i="44"/>
  <c r="AR62" i="85"/>
  <c r="AR61" i="37"/>
  <c r="AR61" i="42"/>
  <c r="AH63" i="85"/>
  <c r="AQ63" i="85" s="1"/>
  <c r="AN60" i="45"/>
  <c r="AI60" i="45"/>
  <c r="AH60" i="46"/>
  <c r="AQ60" i="46" s="1"/>
  <c r="AN58" i="27"/>
  <c r="AI58" i="27"/>
  <c r="AF62" i="73"/>
  <c r="AO62" i="73" s="1"/>
  <c r="AE62" i="73"/>
  <c r="W63" i="73"/>
  <c r="AG62" i="73"/>
  <c r="AP62" i="73" s="1"/>
  <c r="AR61" i="34"/>
  <c r="AR63" i="91"/>
  <c r="AI61" i="90"/>
  <c r="AN61" i="90"/>
  <c r="AI60" i="41"/>
  <c r="AN60" i="41"/>
  <c r="AE62" i="37"/>
  <c r="W63" i="37"/>
  <c r="AF62" i="37"/>
  <c r="AO62" i="37" s="1"/>
  <c r="AG62" i="37"/>
  <c r="AP62" i="37" s="1"/>
  <c r="AH60" i="74"/>
  <c r="AQ60" i="74" s="1"/>
  <c r="AI60" i="36"/>
  <c r="AN60" i="36"/>
  <c r="Y62" i="76"/>
  <c r="X62" i="76"/>
  <c r="Z62" i="76" s="1"/>
  <c r="Y63" i="40"/>
  <c r="X63" i="40"/>
  <c r="AH61" i="82"/>
  <c r="AQ61" i="82" s="1"/>
  <c r="W62" i="32"/>
  <c r="AG61" i="32"/>
  <c r="AP61" i="32" s="1"/>
  <c r="AF61" i="32"/>
  <c r="AO61" i="32" s="1"/>
  <c r="AE61" i="32"/>
  <c r="X63" i="38"/>
  <c r="Y63" i="38"/>
  <c r="AH62" i="34"/>
  <c r="AQ62" i="34" s="1"/>
  <c r="AH62" i="42"/>
  <c r="AQ62" i="42" s="1"/>
  <c r="Y63" i="30"/>
  <c r="X63" i="30"/>
  <c r="AI60" i="29"/>
  <c r="AN60" i="29"/>
  <c r="AR59" i="74"/>
  <c r="AI62" i="96"/>
  <c r="AN62" i="96"/>
  <c r="AH63" i="77"/>
  <c r="AQ63" i="77" s="1"/>
  <c r="AR61" i="93"/>
  <c r="AH61" i="81"/>
  <c r="AQ61" i="81" s="1"/>
  <c r="X60" i="92"/>
  <c r="Z60" i="92" s="1"/>
  <c r="Y60" i="92"/>
  <c r="Z60" i="74"/>
  <c r="Y62" i="87"/>
  <c r="X62" i="87"/>
  <c r="Y62" i="80"/>
  <c r="X62" i="80"/>
  <c r="AI62" i="40"/>
  <c r="AN62" i="40"/>
  <c r="Z63" i="26"/>
  <c r="Y63" i="26"/>
  <c r="X63" i="26"/>
  <c r="AR60" i="82"/>
  <c r="AR59" i="88"/>
  <c r="X61" i="43"/>
  <c r="Y61" i="43"/>
  <c r="AH62" i="44"/>
  <c r="AQ62" i="44" s="1"/>
  <c r="AR62" i="48"/>
  <c r="AI61" i="80"/>
  <c r="AN61" i="80"/>
  <c r="Y62" i="31"/>
  <c r="Z62" i="31" s="1"/>
  <c r="X62" i="31"/>
  <c r="AN62" i="26"/>
  <c r="AI62" i="26"/>
  <c r="AH60" i="78"/>
  <c r="AQ60" i="78" s="1"/>
  <c r="Y61" i="45"/>
  <c r="X61" i="45"/>
  <c r="AR58" i="89"/>
  <c r="X59" i="27"/>
  <c r="Y59" i="27"/>
  <c r="AG60" i="35"/>
  <c r="AP60" i="35" s="1"/>
  <c r="AE60" i="35"/>
  <c r="W61" i="35"/>
  <c r="AF60" i="35"/>
  <c r="AO60" i="35" s="1"/>
  <c r="AH62" i="93"/>
  <c r="AQ62" i="93" s="1"/>
  <c r="AH59" i="89"/>
  <c r="AQ59" i="89" s="1"/>
  <c r="Y61" i="39"/>
  <c r="X61" i="39"/>
  <c r="Z61" i="39" s="1"/>
  <c r="Z61" i="84"/>
  <c r="AH63" i="86"/>
  <c r="AQ63" i="86" s="1"/>
  <c r="AR59" i="35"/>
  <c r="AH62" i="83"/>
  <c r="AQ62" i="83" s="1"/>
  <c r="Y63" i="96"/>
  <c r="Z63" i="96" s="1"/>
  <c r="X63" i="96"/>
  <c r="Z63" i="77"/>
  <c r="AR59" i="78"/>
  <c r="X61" i="36"/>
  <c r="Y61" i="36"/>
  <c r="AI61" i="87"/>
  <c r="AN61" i="87"/>
  <c r="Z63" i="28"/>
  <c r="Y63" i="28"/>
  <c r="X63" i="28"/>
  <c r="Y63" i="95"/>
  <c r="X63" i="95"/>
  <c r="Z63" i="95" s="1"/>
  <c r="AN60" i="33"/>
  <c r="AI60" i="33"/>
  <c r="Y64" i="79"/>
  <c r="X64" i="79"/>
  <c r="Z64" i="79" s="1"/>
  <c r="AN61" i="31"/>
  <c r="AI61" i="31"/>
  <c r="Y59" i="94"/>
  <c r="Z59" i="94" s="1"/>
  <c r="X59" i="94"/>
  <c r="AH60" i="88"/>
  <c r="AQ60" i="88" s="1"/>
  <c r="AN62" i="28"/>
  <c r="AI62" i="28"/>
  <c r="Z60" i="75"/>
  <c r="AI60" i="39"/>
  <c r="AN60" i="39"/>
  <c r="W64" i="25"/>
  <c r="AG63" i="25"/>
  <c r="AP63" i="25" s="1"/>
  <c r="AF63" i="25"/>
  <c r="AO63" i="25" s="1"/>
  <c r="AE63" i="25"/>
  <c r="AR59" i="46"/>
  <c r="AR60" i="81"/>
  <c r="AN58" i="94"/>
  <c r="AI58" i="94"/>
  <c r="AR61" i="83"/>
  <c r="AH63" i="48"/>
  <c r="AQ63" i="48" s="1"/>
  <c r="AH62" i="37"/>
  <c r="AQ62" i="37" s="1"/>
  <c r="X61" i="29"/>
  <c r="Y61" i="29"/>
  <c r="Z61" i="29" s="1"/>
  <c r="AR62" i="77"/>
  <c r="Z62" i="83"/>
  <c r="AH60" i="35"/>
  <c r="AQ60" i="35" s="1"/>
  <c r="AI60" i="43"/>
  <c r="AN60" i="43"/>
  <c r="AR59" i="75"/>
  <c r="Z62" i="44"/>
  <c r="AR60" i="84"/>
  <c r="AR62" i="86"/>
  <c r="AH64" i="91"/>
  <c r="AQ64" i="91" s="1"/>
  <c r="AN59" i="92"/>
  <c r="AI59" i="92"/>
  <c r="Y62" i="90"/>
  <c r="X62" i="90"/>
  <c r="AN61" i="76"/>
  <c r="AI61" i="76"/>
  <c r="X61" i="41"/>
  <c r="Y61" i="41"/>
  <c r="AN62" i="95"/>
  <c r="AI62" i="95"/>
  <c r="Y61" i="33"/>
  <c r="X61" i="33"/>
  <c r="AN63" i="79"/>
  <c r="AI63" i="79"/>
  <c r="Z63" i="30" l="1"/>
  <c r="Z61" i="41"/>
  <c r="Z59" i="27"/>
  <c r="Z61" i="33"/>
  <c r="AF61" i="33" s="1"/>
  <c r="AO61" i="33" s="1"/>
  <c r="Z62" i="87"/>
  <c r="AE62" i="87" s="1"/>
  <c r="AG61" i="41"/>
  <c r="AP61" i="41" s="1"/>
  <c r="AF61" i="41"/>
  <c r="AO61" i="41" s="1"/>
  <c r="AE61" i="41"/>
  <c r="W62" i="41"/>
  <c r="AF59" i="94"/>
  <c r="AO59" i="94" s="1"/>
  <c r="AG59" i="94"/>
  <c r="AP59" i="94" s="1"/>
  <c r="W60" i="94"/>
  <c r="AE59" i="94"/>
  <c r="AF62" i="87"/>
  <c r="AO62" i="87" s="1"/>
  <c r="AG62" i="87"/>
  <c r="AP62" i="87" s="1"/>
  <c r="W64" i="30"/>
  <c r="AG63" i="30"/>
  <c r="AP63" i="30" s="1"/>
  <c r="AF63" i="30"/>
  <c r="AO63" i="30" s="1"/>
  <c r="AE63" i="30"/>
  <c r="W60" i="27"/>
  <c r="AG59" i="27"/>
  <c r="AP59" i="27" s="1"/>
  <c r="AF59" i="27"/>
  <c r="AO59" i="27" s="1"/>
  <c r="AE59" i="27"/>
  <c r="AE61" i="33"/>
  <c r="W62" i="33"/>
  <c r="AG61" i="33"/>
  <c r="AP61" i="33" s="1"/>
  <c r="AG61" i="39"/>
  <c r="AP61" i="39" s="1"/>
  <c r="AE61" i="39"/>
  <c r="AF61" i="39"/>
  <c r="AO61" i="39" s="1"/>
  <c r="W62" i="39"/>
  <c r="AG63" i="95"/>
  <c r="AP63" i="95" s="1"/>
  <c r="W64" i="95"/>
  <c r="AF63" i="95"/>
  <c r="AO63" i="95" s="1"/>
  <c r="AE63" i="95"/>
  <c r="AF63" i="96"/>
  <c r="AO63" i="96" s="1"/>
  <c r="AE63" i="96"/>
  <c r="AG63" i="96"/>
  <c r="AP63" i="96" s="1"/>
  <c r="W64" i="96"/>
  <c r="W63" i="76"/>
  <c r="AG62" i="76"/>
  <c r="AP62" i="76" s="1"/>
  <c r="AF62" i="76"/>
  <c r="AO62" i="76" s="1"/>
  <c r="AE62" i="76"/>
  <c r="AR59" i="92"/>
  <c r="AH59" i="94"/>
  <c r="AQ59" i="94" s="1"/>
  <c r="AH63" i="96"/>
  <c r="AQ63" i="96" s="1"/>
  <c r="Y61" i="35"/>
  <c r="X61" i="35"/>
  <c r="AR62" i="40"/>
  <c r="AR62" i="96"/>
  <c r="AI62" i="37"/>
  <c r="AN62" i="37"/>
  <c r="AI62" i="73"/>
  <c r="AN62" i="73"/>
  <c r="AR62" i="30"/>
  <c r="X61" i="47"/>
  <c r="Y61" i="47"/>
  <c r="AI60" i="88"/>
  <c r="AN60" i="88"/>
  <c r="X62" i="81"/>
  <c r="Y62" i="81"/>
  <c r="Z62" i="81" s="1"/>
  <c r="X60" i="89"/>
  <c r="Z60" i="89" s="1"/>
  <c r="Y60" i="89"/>
  <c r="Y63" i="34"/>
  <c r="X63" i="34"/>
  <c r="X62" i="82"/>
  <c r="Z62" i="82" s="1"/>
  <c r="Y62" i="82"/>
  <c r="AR61" i="76"/>
  <c r="AH61" i="29"/>
  <c r="AQ61" i="29" s="1"/>
  <c r="Y64" i="25"/>
  <c r="X64" i="25"/>
  <c r="W65" i="79"/>
  <c r="AG64" i="79"/>
  <c r="AP64" i="79" s="1"/>
  <c r="AF64" i="79"/>
  <c r="AO64" i="79" s="1"/>
  <c r="AE64" i="79"/>
  <c r="AH63" i="28"/>
  <c r="AQ63" i="28" s="1"/>
  <c r="AH61" i="36"/>
  <c r="AQ61" i="36" s="1"/>
  <c r="AH62" i="31"/>
  <c r="AQ62" i="31" s="1"/>
  <c r="AH62" i="80"/>
  <c r="AQ62" i="80" s="1"/>
  <c r="AG60" i="74"/>
  <c r="AP60" i="74" s="1"/>
  <c r="AF60" i="74"/>
  <c r="AO60" i="74" s="1"/>
  <c r="AE60" i="74"/>
  <c r="W61" i="74"/>
  <c r="AH63" i="38"/>
  <c r="AQ63" i="38" s="1"/>
  <c r="X62" i="32"/>
  <c r="Y62" i="32"/>
  <c r="AH63" i="40"/>
  <c r="AQ63" i="40" s="1"/>
  <c r="AR62" i="38"/>
  <c r="X64" i="48"/>
  <c r="Y64" i="48"/>
  <c r="X61" i="78"/>
  <c r="Y61" i="78"/>
  <c r="Z61" i="78" s="1"/>
  <c r="X61" i="46"/>
  <c r="Y61" i="46"/>
  <c r="X63" i="93"/>
  <c r="Y63" i="93"/>
  <c r="Z63" i="93" s="1"/>
  <c r="AN62" i="34"/>
  <c r="AI62" i="34"/>
  <c r="AI62" i="42"/>
  <c r="AN62" i="42"/>
  <c r="AR62" i="95"/>
  <c r="AF61" i="29"/>
  <c r="AO61" i="29" s="1"/>
  <c r="AE61" i="29"/>
  <c r="W62" i="29"/>
  <c r="AG61" i="29"/>
  <c r="AP61" i="29" s="1"/>
  <c r="AR60" i="33"/>
  <c r="Z61" i="36"/>
  <c r="AN60" i="35"/>
  <c r="AI60" i="35"/>
  <c r="AH61" i="43"/>
  <c r="AQ61" i="43" s="1"/>
  <c r="AH63" i="26"/>
  <c r="AQ63" i="26" s="1"/>
  <c r="Z63" i="38"/>
  <c r="AR60" i="36"/>
  <c r="AR60" i="41"/>
  <c r="AR58" i="27"/>
  <c r="AI60" i="47"/>
  <c r="AN60" i="47"/>
  <c r="AN63" i="48"/>
  <c r="AI63" i="48"/>
  <c r="AN60" i="78"/>
  <c r="AI60" i="78"/>
  <c r="Y65" i="91"/>
  <c r="X65" i="91"/>
  <c r="AN63" i="86"/>
  <c r="AI63" i="86"/>
  <c r="X64" i="85"/>
  <c r="Z64" i="85" s="1"/>
  <c r="Y64" i="85"/>
  <c r="AN62" i="93"/>
  <c r="AI62" i="93"/>
  <c r="AI61" i="82"/>
  <c r="AN61" i="82"/>
  <c r="AR63" i="79"/>
  <c r="AH62" i="90"/>
  <c r="AQ62" i="90" s="1"/>
  <c r="AR60" i="43"/>
  <c r="AE62" i="83"/>
  <c r="W63" i="83"/>
  <c r="AG62" i="83"/>
  <c r="AP62" i="83" s="1"/>
  <c r="AF62" i="83"/>
  <c r="AO62" i="83" s="1"/>
  <c r="AR58" i="94"/>
  <c r="AI63" i="25"/>
  <c r="AN63" i="25"/>
  <c r="AR60" i="39"/>
  <c r="AR61" i="31"/>
  <c r="AG63" i="28"/>
  <c r="AP63" i="28" s="1"/>
  <c r="W64" i="28"/>
  <c r="AE63" i="28"/>
  <c r="AF63" i="28"/>
  <c r="AO63" i="28" s="1"/>
  <c r="AG61" i="84"/>
  <c r="AP61" i="84" s="1"/>
  <c r="AF61" i="84"/>
  <c r="AO61" i="84" s="1"/>
  <c r="AE61" i="84"/>
  <c r="W62" i="84"/>
  <c r="AH61" i="45"/>
  <c r="AQ61" i="45" s="1"/>
  <c r="W63" i="31"/>
  <c r="AG62" i="31"/>
  <c r="AP62" i="31" s="1"/>
  <c r="AF62" i="31"/>
  <c r="AO62" i="31" s="1"/>
  <c r="AE62" i="31"/>
  <c r="Z61" i="43"/>
  <c r="Z62" i="80"/>
  <c r="AH60" i="92"/>
  <c r="AQ60" i="92" s="1"/>
  <c r="AI61" i="32"/>
  <c r="AN61" i="32"/>
  <c r="Z63" i="40"/>
  <c r="AR60" i="45"/>
  <c r="X61" i="88"/>
  <c r="Y61" i="88"/>
  <c r="Y64" i="86"/>
  <c r="X64" i="86"/>
  <c r="AN63" i="85"/>
  <c r="AI63" i="85"/>
  <c r="AN61" i="81"/>
  <c r="AI61" i="81"/>
  <c r="AG60" i="75"/>
  <c r="AP60" i="75" s="1"/>
  <c r="AF60" i="75"/>
  <c r="AO60" i="75" s="1"/>
  <c r="AE60" i="75"/>
  <c r="W61" i="75"/>
  <c r="AH63" i="95"/>
  <c r="AQ63" i="95" s="1"/>
  <c r="AH61" i="39"/>
  <c r="AQ61" i="39" s="1"/>
  <c r="W64" i="26"/>
  <c r="AG63" i="26"/>
  <c r="AP63" i="26" s="1"/>
  <c r="AF63" i="26"/>
  <c r="AO63" i="26" s="1"/>
  <c r="AE63" i="26"/>
  <c r="AH62" i="87"/>
  <c r="AQ62" i="87" s="1"/>
  <c r="AF60" i="92"/>
  <c r="AO60" i="92" s="1"/>
  <c r="W61" i="92"/>
  <c r="AG60" i="92"/>
  <c r="AP60" i="92" s="1"/>
  <c r="AE60" i="92"/>
  <c r="AR60" i="29"/>
  <c r="AH62" i="76"/>
  <c r="AQ62" i="76" s="1"/>
  <c r="AR61" i="90"/>
  <c r="AI64" i="91"/>
  <c r="AN64" i="91"/>
  <c r="AI60" i="46"/>
  <c r="AN60" i="46"/>
  <c r="AN59" i="89"/>
  <c r="AI59" i="89"/>
  <c r="AH61" i="33"/>
  <c r="AQ61" i="33" s="1"/>
  <c r="AH61" i="41"/>
  <c r="AQ61" i="41" s="1"/>
  <c r="Z62" i="90"/>
  <c r="W63" i="44"/>
  <c r="AF62" i="44"/>
  <c r="AO62" i="44" s="1"/>
  <c r="AG62" i="44"/>
  <c r="AP62" i="44" s="1"/>
  <c r="AE62" i="44"/>
  <c r="AR62" i="28"/>
  <c r="AH64" i="79"/>
  <c r="AQ64" i="79" s="1"/>
  <c r="AR61" i="87"/>
  <c r="W64" i="77"/>
  <c r="AG63" i="77"/>
  <c r="AP63" i="77" s="1"/>
  <c r="AF63" i="77"/>
  <c r="AO63" i="77" s="1"/>
  <c r="AE63" i="77"/>
  <c r="AH59" i="27"/>
  <c r="AQ59" i="27" s="1"/>
  <c r="Z61" i="45"/>
  <c r="AR62" i="26"/>
  <c r="AR61" i="80"/>
  <c r="AH63" i="30"/>
  <c r="AQ63" i="30" s="1"/>
  <c r="Y63" i="37"/>
  <c r="X63" i="37"/>
  <c r="Z63" i="37" s="1"/>
  <c r="Y63" i="73"/>
  <c r="X63" i="73"/>
  <c r="X63" i="42"/>
  <c r="Z63" i="42" s="1"/>
  <c r="Y63" i="42"/>
  <c r="Z62" i="32" l="1"/>
  <c r="W63" i="87"/>
  <c r="Z61" i="88"/>
  <c r="W62" i="88" s="1"/>
  <c r="W65" i="85"/>
  <c r="AG64" i="85"/>
  <c r="AP64" i="85" s="1"/>
  <c r="AE64" i="85"/>
  <c r="AF64" i="85"/>
  <c r="AO64" i="85" s="1"/>
  <c r="AF62" i="32"/>
  <c r="AO62" i="32" s="1"/>
  <c r="AE62" i="32"/>
  <c r="W63" i="32"/>
  <c r="AG62" i="32"/>
  <c r="AP62" i="32" s="1"/>
  <c r="AG62" i="81"/>
  <c r="AP62" i="81" s="1"/>
  <c r="AF62" i="81"/>
  <c r="AO62" i="81" s="1"/>
  <c r="W63" i="81"/>
  <c r="AE62" i="81"/>
  <c r="AE61" i="88"/>
  <c r="AG61" i="88"/>
  <c r="AP61" i="88" s="1"/>
  <c r="AF61" i="88"/>
  <c r="AO61" i="88" s="1"/>
  <c r="W64" i="93"/>
  <c r="AG63" i="93"/>
  <c r="AP63" i="93" s="1"/>
  <c r="AF63" i="93"/>
  <c r="AO63" i="93" s="1"/>
  <c r="AE63" i="93"/>
  <c r="W62" i="78"/>
  <c r="AG61" i="78"/>
  <c r="AP61" i="78" s="1"/>
  <c r="AE61" i="78"/>
  <c r="AF61" i="78"/>
  <c r="AO61" i="78" s="1"/>
  <c r="AR63" i="86"/>
  <c r="AR62" i="34"/>
  <c r="Z61" i="75"/>
  <c r="Y61" i="75"/>
  <c r="X61" i="75"/>
  <c r="AH63" i="37"/>
  <c r="AQ63" i="37" s="1"/>
  <c r="W62" i="45"/>
  <c r="AG61" i="45"/>
  <c r="AP61" i="45" s="1"/>
  <c r="AF61" i="45"/>
  <c r="AO61" i="45" s="1"/>
  <c r="AE61" i="45"/>
  <c r="AI63" i="77"/>
  <c r="AN63" i="77"/>
  <c r="AH63" i="42"/>
  <c r="AQ63" i="42" s="1"/>
  <c r="AF62" i="90"/>
  <c r="AO62" i="90" s="1"/>
  <c r="AG62" i="90"/>
  <c r="AP62" i="90" s="1"/>
  <c r="AE62" i="90"/>
  <c r="W63" i="90"/>
  <c r="AI63" i="26"/>
  <c r="AN63" i="26"/>
  <c r="AH64" i="86"/>
  <c r="AQ64" i="86" s="1"/>
  <c r="AI62" i="31"/>
  <c r="AN62" i="31"/>
  <c r="X64" i="28"/>
  <c r="Y64" i="28"/>
  <c r="AR60" i="78"/>
  <c r="AG63" i="38"/>
  <c r="AP63" i="38" s="1"/>
  <c r="AE63" i="38"/>
  <c r="AF63" i="38"/>
  <c r="AO63" i="38" s="1"/>
  <c r="W64" i="38"/>
  <c r="X62" i="29"/>
  <c r="Y62" i="29"/>
  <c r="AR62" i="42"/>
  <c r="AH64" i="25"/>
  <c r="AQ64" i="25" s="1"/>
  <c r="AE62" i="82"/>
  <c r="AG62" i="82"/>
  <c r="AP62" i="82" s="1"/>
  <c r="AF62" i="82"/>
  <c r="AO62" i="82" s="1"/>
  <c r="W63" i="82"/>
  <c r="W61" i="89"/>
  <c r="AE60" i="89"/>
  <c r="AG60" i="89"/>
  <c r="AP60" i="89" s="1"/>
  <c r="AF60" i="89"/>
  <c r="AO60" i="89" s="1"/>
  <c r="AR62" i="73"/>
  <c r="AN63" i="96"/>
  <c r="AI63" i="96"/>
  <c r="Y63" i="87"/>
  <c r="X63" i="87"/>
  <c r="AE63" i="42"/>
  <c r="W64" i="42"/>
  <c r="AF63" i="42"/>
  <c r="AO63" i="42" s="1"/>
  <c r="AG63" i="42"/>
  <c r="AP63" i="42" s="1"/>
  <c r="AI62" i="44"/>
  <c r="AN62" i="44"/>
  <c r="AR63" i="25"/>
  <c r="Y63" i="83"/>
  <c r="X63" i="83"/>
  <c r="AR61" i="82"/>
  <c r="AF61" i="36"/>
  <c r="AO61" i="36" s="1"/>
  <c r="AE61" i="36"/>
  <c r="W62" i="36"/>
  <c r="AG61" i="36"/>
  <c r="AP61" i="36" s="1"/>
  <c r="AI61" i="29"/>
  <c r="AN61" i="29"/>
  <c r="AH61" i="46"/>
  <c r="AQ61" i="46" s="1"/>
  <c r="AH64" i="48"/>
  <c r="AQ64" i="48" s="1"/>
  <c r="Y61" i="74"/>
  <c r="X61" i="74"/>
  <c r="Z61" i="74" s="1"/>
  <c r="AI64" i="79"/>
  <c r="AN64" i="79"/>
  <c r="AH63" i="34"/>
  <c r="AQ63" i="34" s="1"/>
  <c r="AH61" i="47"/>
  <c r="AQ61" i="47" s="1"/>
  <c r="AH61" i="35"/>
  <c r="AQ61" i="35" s="1"/>
  <c r="X62" i="33"/>
  <c r="Y62" i="33"/>
  <c r="AI62" i="87"/>
  <c r="AN62" i="87"/>
  <c r="AH63" i="73"/>
  <c r="AQ63" i="73" s="1"/>
  <c r="AR60" i="46"/>
  <c r="AR61" i="81"/>
  <c r="Z64" i="86"/>
  <c r="AG63" i="40"/>
  <c r="AP63" i="40" s="1"/>
  <c r="AF63" i="40"/>
  <c r="AO63" i="40" s="1"/>
  <c r="AE63" i="40"/>
  <c r="W64" i="40"/>
  <c r="AI62" i="83"/>
  <c r="AN62" i="83"/>
  <c r="AR62" i="93"/>
  <c r="AR63" i="48"/>
  <c r="Z61" i="46"/>
  <c r="Z64" i="48"/>
  <c r="AN60" i="74"/>
  <c r="AI60" i="74"/>
  <c r="Z64" i="25"/>
  <c r="AH62" i="81"/>
  <c r="AQ62" i="81" s="1"/>
  <c r="Z61" i="47"/>
  <c r="AR62" i="37"/>
  <c r="X63" i="76"/>
  <c r="Z63" i="76" s="1"/>
  <c r="Y63" i="76"/>
  <c r="AN63" i="95"/>
  <c r="AI63" i="95"/>
  <c r="X62" i="39"/>
  <c r="Y62" i="39"/>
  <c r="Z62" i="39" s="1"/>
  <c r="AN61" i="33"/>
  <c r="AI61" i="33"/>
  <c r="Y64" i="30"/>
  <c r="X64" i="30"/>
  <c r="X62" i="41"/>
  <c r="Z62" i="41" s="1"/>
  <c r="Y62" i="41"/>
  <c r="Y60" i="27"/>
  <c r="X60" i="27"/>
  <c r="AI59" i="94"/>
  <c r="AN59" i="94"/>
  <c r="AN61" i="41"/>
  <c r="AI61" i="41"/>
  <c r="AG63" i="37"/>
  <c r="AP63" i="37" s="1"/>
  <c r="AF63" i="37"/>
  <c r="AO63" i="37" s="1"/>
  <c r="AE63" i="37"/>
  <c r="W64" i="37"/>
  <c r="X64" i="77"/>
  <c r="Z64" i="77" s="1"/>
  <c r="Y64" i="77"/>
  <c r="AH65" i="91"/>
  <c r="AQ65" i="91" s="1"/>
  <c r="Z63" i="34"/>
  <c r="Z61" i="35"/>
  <c r="Z63" i="73"/>
  <c r="AR64" i="91"/>
  <c r="Y64" i="26"/>
  <c r="X64" i="26"/>
  <c r="AR63" i="85"/>
  <c r="AH61" i="88"/>
  <c r="AQ61" i="88" s="1"/>
  <c r="AR61" i="32"/>
  <c r="AG62" i="80"/>
  <c r="AP62" i="80" s="1"/>
  <c r="AF62" i="80"/>
  <c r="AO62" i="80" s="1"/>
  <c r="AE62" i="80"/>
  <c r="W63" i="80"/>
  <c r="Y63" i="31"/>
  <c r="X63" i="31"/>
  <c r="X62" i="84"/>
  <c r="Z62" i="84" s="1"/>
  <c r="Y62" i="84"/>
  <c r="AH63" i="93"/>
  <c r="AQ63" i="93" s="1"/>
  <c r="AH61" i="78"/>
  <c r="AQ61" i="78" s="1"/>
  <c r="AI62" i="76"/>
  <c r="AN62" i="76"/>
  <c r="X64" i="96"/>
  <c r="Y64" i="96"/>
  <c r="Z64" i="95"/>
  <c r="X64" i="95"/>
  <c r="Y64" i="95"/>
  <c r="AN61" i="39"/>
  <c r="AI61" i="39"/>
  <c r="AI63" i="30"/>
  <c r="AN63" i="30"/>
  <c r="X60" i="94"/>
  <c r="Z60" i="94" s="1"/>
  <c r="Y60" i="94"/>
  <c r="AI60" i="92"/>
  <c r="AN60" i="92"/>
  <c r="Z63" i="44"/>
  <c r="X63" i="44"/>
  <c r="Y63" i="44"/>
  <c r="AR59" i="89"/>
  <c r="X61" i="92"/>
  <c r="Y61" i="92"/>
  <c r="AN60" i="75"/>
  <c r="AI60" i="75"/>
  <c r="AE61" i="43"/>
  <c r="AG61" i="43"/>
  <c r="AP61" i="43" s="1"/>
  <c r="W62" i="43"/>
  <c r="AF61" i="43"/>
  <c r="AO61" i="43" s="1"/>
  <c r="AN61" i="84"/>
  <c r="AI61" i="84"/>
  <c r="AN63" i="28"/>
  <c r="AI63" i="28"/>
  <c r="AH64" i="85"/>
  <c r="AQ64" i="85" s="1"/>
  <c r="Z65" i="91"/>
  <c r="AR60" i="47"/>
  <c r="AR60" i="35"/>
  <c r="AH62" i="32"/>
  <c r="AQ62" i="32" s="1"/>
  <c r="X65" i="79"/>
  <c r="Y65" i="79"/>
  <c r="Z65" i="79" s="1"/>
  <c r="AH62" i="82"/>
  <c r="AQ62" i="82" s="1"/>
  <c r="AH60" i="89"/>
  <c r="AQ60" i="89" s="1"/>
  <c r="AR60" i="88"/>
  <c r="AI59" i="27"/>
  <c r="AN59" i="27"/>
  <c r="Z61" i="92" l="1"/>
  <c r="AE64" i="77"/>
  <c r="W65" i="77"/>
  <c r="AF64" i="77"/>
  <c r="AO64" i="77" s="1"/>
  <c r="AG64" i="77"/>
  <c r="AP64" i="77" s="1"/>
  <c r="W63" i="39"/>
  <c r="AG62" i="39"/>
  <c r="AP62" i="39" s="1"/>
  <c r="AF62" i="39"/>
  <c r="AO62" i="39" s="1"/>
  <c r="AE62" i="39"/>
  <c r="AE65" i="79"/>
  <c r="W66" i="79"/>
  <c r="AG65" i="79"/>
  <c r="AP65" i="79" s="1"/>
  <c r="AF65" i="79"/>
  <c r="AO65" i="79" s="1"/>
  <c r="AF61" i="92"/>
  <c r="AO61" i="92" s="1"/>
  <c r="AG61" i="92"/>
  <c r="AP61" i="92" s="1"/>
  <c r="W62" i="92"/>
  <c r="AE61" i="92"/>
  <c r="AF63" i="76"/>
  <c r="AO63" i="76" s="1"/>
  <c r="AE63" i="76"/>
  <c r="AG63" i="76"/>
  <c r="AP63" i="76" s="1"/>
  <c r="W64" i="76"/>
  <c r="AR63" i="28"/>
  <c r="AN62" i="80"/>
  <c r="AI62" i="80"/>
  <c r="AH64" i="26"/>
  <c r="AQ64" i="26" s="1"/>
  <c r="AN63" i="37"/>
  <c r="AI63" i="37"/>
  <c r="AR59" i="94"/>
  <c r="AR59" i="27"/>
  <c r="Z62" i="43"/>
  <c r="Y62" i="43"/>
  <c r="X62" i="43"/>
  <c r="AH63" i="44"/>
  <c r="AQ63" i="44" s="1"/>
  <c r="W61" i="94"/>
  <c r="AG60" i="94"/>
  <c r="AP60" i="94" s="1"/>
  <c r="AF60" i="94"/>
  <c r="AO60" i="94" s="1"/>
  <c r="AE60" i="94"/>
  <c r="AH64" i="95"/>
  <c r="AQ64" i="95" s="1"/>
  <c r="AR62" i="76"/>
  <c r="AH62" i="84"/>
  <c r="AQ62" i="84" s="1"/>
  <c r="Y63" i="80"/>
  <c r="X63" i="80"/>
  <c r="Z63" i="80" s="1"/>
  <c r="AG63" i="73"/>
  <c r="AP63" i="73" s="1"/>
  <c r="AF63" i="73"/>
  <c r="AO63" i="73" s="1"/>
  <c r="AE63" i="73"/>
  <c r="W64" i="73"/>
  <c r="Y64" i="37"/>
  <c r="X64" i="37"/>
  <c r="AH62" i="41"/>
  <c r="AQ62" i="41" s="1"/>
  <c r="AR60" i="74"/>
  <c r="AN63" i="40"/>
  <c r="AI63" i="40"/>
  <c r="AR63" i="96"/>
  <c r="AI60" i="89"/>
  <c r="AN60" i="89"/>
  <c r="X64" i="38"/>
  <c r="Y64" i="38"/>
  <c r="AR63" i="26"/>
  <c r="AR63" i="77"/>
  <c r="AE63" i="44"/>
  <c r="AG63" i="44"/>
  <c r="AP63" i="44" s="1"/>
  <c r="W64" i="44"/>
  <c r="AF63" i="44"/>
  <c r="AO63" i="44" s="1"/>
  <c r="W62" i="74"/>
  <c r="AG61" i="74"/>
  <c r="AP61" i="74" s="1"/>
  <c r="AF61" i="74"/>
  <c r="AO61" i="74" s="1"/>
  <c r="AE61" i="74"/>
  <c r="AR61" i="29"/>
  <c r="X64" i="42"/>
  <c r="Z64" i="42" s="1"/>
  <c r="Y64" i="42"/>
  <c r="AN62" i="82"/>
  <c r="AI62" i="82"/>
  <c r="Y63" i="90"/>
  <c r="X63" i="90"/>
  <c r="Z63" i="90" s="1"/>
  <c r="AI61" i="45"/>
  <c r="AN61" i="45"/>
  <c r="W62" i="75"/>
  <c r="AG61" i="75"/>
  <c r="AP61" i="75" s="1"/>
  <c r="AF61" i="75"/>
  <c r="AO61" i="75" s="1"/>
  <c r="AE61" i="75"/>
  <c r="AI61" i="78"/>
  <c r="AN61" i="78"/>
  <c r="AH65" i="79"/>
  <c r="AQ65" i="79" s="1"/>
  <c r="AR63" i="30"/>
  <c r="AH63" i="31"/>
  <c r="AQ63" i="31" s="1"/>
  <c r="AF63" i="34"/>
  <c r="AO63" i="34" s="1"/>
  <c r="AG63" i="34"/>
  <c r="AP63" i="34" s="1"/>
  <c r="W64" i="34"/>
  <c r="AE63" i="34"/>
  <c r="AH60" i="27"/>
  <c r="AQ60" i="27" s="1"/>
  <c r="AH64" i="30"/>
  <c r="AQ64" i="30" s="1"/>
  <c r="AH62" i="39"/>
  <c r="AQ62" i="39" s="1"/>
  <c r="AG64" i="48"/>
  <c r="AP64" i="48" s="1"/>
  <c r="AF64" i="48"/>
  <c r="AO64" i="48" s="1"/>
  <c r="AE64" i="48"/>
  <c r="W65" i="48"/>
  <c r="AR62" i="87"/>
  <c r="AI63" i="42"/>
  <c r="AN63" i="42"/>
  <c r="X61" i="89"/>
  <c r="Z61" i="89" s="1"/>
  <c r="Y61" i="89"/>
  <c r="AH64" i="28"/>
  <c r="AQ64" i="28" s="1"/>
  <c r="AN62" i="90"/>
  <c r="AI62" i="90"/>
  <c r="AN61" i="88"/>
  <c r="AI61" i="88"/>
  <c r="AI64" i="85"/>
  <c r="AN64" i="85"/>
  <c r="AN63" i="38"/>
  <c r="AI63" i="38"/>
  <c r="Z64" i="28"/>
  <c r="X64" i="93"/>
  <c r="Z64" i="93" s="1"/>
  <c r="Y64" i="93"/>
  <c r="AN62" i="81"/>
  <c r="AI62" i="81"/>
  <c r="AF65" i="91"/>
  <c r="AO65" i="91" s="1"/>
  <c r="AE65" i="91"/>
  <c r="AG65" i="91"/>
  <c r="AP65" i="91" s="1"/>
  <c r="W66" i="91"/>
  <c r="AH61" i="92"/>
  <c r="AQ61" i="92" s="1"/>
  <c r="AF64" i="95"/>
  <c r="AO64" i="95" s="1"/>
  <c r="AG64" i="95"/>
  <c r="AP64" i="95" s="1"/>
  <c r="AE64" i="95"/>
  <c r="W65" i="95"/>
  <c r="W63" i="84"/>
  <c r="AE62" i="84"/>
  <c r="AF62" i="84"/>
  <c r="AO62" i="84" s="1"/>
  <c r="AG62" i="84"/>
  <c r="AP62" i="84" s="1"/>
  <c r="W62" i="35"/>
  <c r="AG61" i="35"/>
  <c r="AP61" i="35" s="1"/>
  <c r="AF61" i="35"/>
  <c r="AO61" i="35" s="1"/>
  <c r="AE61" i="35"/>
  <c r="W63" i="41"/>
  <c r="AG62" i="41"/>
  <c r="AP62" i="41" s="1"/>
  <c r="AF62" i="41"/>
  <c r="AO62" i="41" s="1"/>
  <c r="AE62" i="41"/>
  <c r="AH63" i="76"/>
  <c r="AQ63" i="76" s="1"/>
  <c r="AR61" i="84"/>
  <c r="AR61" i="39"/>
  <c r="AH64" i="96"/>
  <c r="AQ64" i="96" s="1"/>
  <c r="AE61" i="46"/>
  <c r="W62" i="46"/>
  <c r="AG61" i="46"/>
  <c r="AP61" i="46" s="1"/>
  <c r="AF61" i="46"/>
  <c r="AO61" i="46" s="1"/>
  <c r="Z63" i="31"/>
  <c r="AR61" i="41"/>
  <c r="Z60" i="27"/>
  <c r="Z64" i="30"/>
  <c r="AR63" i="95"/>
  <c r="AH62" i="33"/>
  <c r="AQ62" i="33" s="1"/>
  <c r="AR64" i="79"/>
  <c r="Y62" i="36"/>
  <c r="X62" i="36"/>
  <c r="Z62" i="36" s="1"/>
  <c r="AH62" i="29"/>
  <c r="AQ62" i="29" s="1"/>
  <c r="X62" i="78"/>
  <c r="Y62" i="78"/>
  <c r="Y62" i="88"/>
  <c r="X62" i="88"/>
  <c r="Z62" i="88" s="1"/>
  <c r="Y63" i="81"/>
  <c r="X63" i="81"/>
  <c r="Y63" i="32"/>
  <c r="X63" i="32"/>
  <c r="Z63" i="32" s="1"/>
  <c r="AI61" i="43"/>
  <c r="AN61" i="43"/>
  <c r="AR60" i="92"/>
  <c r="Z64" i="26"/>
  <c r="AH64" i="77"/>
  <c r="AQ64" i="77" s="1"/>
  <c r="AR62" i="83"/>
  <c r="W65" i="86"/>
  <c r="AE64" i="86"/>
  <c r="AF64" i="86"/>
  <c r="AO64" i="86" s="1"/>
  <c r="AG64" i="86"/>
  <c r="AP64" i="86" s="1"/>
  <c r="AH63" i="83"/>
  <c r="AQ63" i="83" s="1"/>
  <c r="AR62" i="44"/>
  <c r="AH63" i="87"/>
  <c r="AQ63" i="87" s="1"/>
  <c r="X63" i="82"/>
  <c r="Y63" i="82"/>
  <c r="AR60" i="75"/>
  <c r="Z64" i="96"/>
  <c r="AH60" i="94"/>
  <c r="AQ60" i="94" s="1"/>
  <c r="AR61" i="33"/>
  <c r="AE61" i="47"/>
  <c r="AF61" i="47"/>
  <c r="AO61" i="47" s="1"/>
  <c r="W62" i="47"/>
  <c r="AG61" i="47"/>
  <c r="AP61" i="47" s="1"/>
  <c r="AE64" i="25"/>
  <c r="W65" i="25"/>
  <c r="AG64" i="25"/>
  <c r="AP64" i="25" s="1"/>
  <c r="AF64" i="25"/>
  <c r="AO64" i="25" s="1"/>
  <c r="X64" i="40"/>
  <c r="Y64" i="40"/>
  <c r="Z62" i="33"/>
  <c r="AH61" i="74"/>
  <c r="AQ61" i="74" s="1"/>
  <c r="AI61" i="36"/>
  <c r="AN61" i="36"/>
  <c r="Z63" i="83"/>
  <c r="Z63" i="87"/>
  <c r="Z62" i="29"/>
  <c r="AR62" i="31"/>
  <c r="Y62" i="45"/>
  <c r="X62" i="45"/>
  <c r="Z62" i="45" s="1"/>
  <c r="AH61" i="75"/>
  <c r="AQ61" i="75" s="1"/>
  <c r="AI63" i="93"/>
  <c r="AN63" i="93"/>
  <c r="AI62" i="32"/>
  <c r="AN62" i="32"/>
  <c r="Y65" i="85"/>
  <c r="X65" i="85"/>
  <c r="Z64" i="40" l="1"/>
  <c r="Z64" i="38"/>
  <c r="Z63" i="82"/>
  <c r="AG63" i="82" s="1"/>
  <c r="AP63" i="82" s="1"/>
  <c r="W64" i="80"/>
  <c r="AG63" i="80"/>
  <c r="AP63" i="80" s="1"/>
  <c r="AE63" i="80"/>
  <c r="AF63" i="80"/>
  <c r="AO63" i="80" s="1"/>
  <c r="AF63" i="82"/>
  <c r="AO63" i="82" s="1"/>
  <c r="W64" i="82"/>
  <c r="AE63" i="82"/>
  <c r="AF63" i="90"/>
  <c r="AO63" i="90" s="1"/>
  <c r="AG63" i="90"/>
  <c r="AP63" i="90" s="1"/>
  <c r="AE63" i="90"/>
  <c r="W64" i="90"/>
  <c r="AE64" i="93"/>
  <c r="W65" i="93"/>
  <c r="AF64" i="93"/>
  <c r="AO64" i="93" s="1"/>
  <c r="AG64" i="93"/>
  <c r="AP64" i="93" s="1"/>
  <c r="AG62" i="36"/>
  <c r="AP62" i="36" s="1"/>
  <c r="AF62" i="36"/>
  <c r="AO62" i="36" s="1"/>
  <c r="AE62" i="36"/>
  <c r="W63" i="36"/>
  <c r="W65" i="40"/>
  <c r="AG64" i="40"/>
  <c r="AP64" i="40" s="1"/>
  <c r="AE64" i="40"/>
  <c r="AF64" i="40"/>
  <c r="AO64" i="40" s="1"/>
  <c r="AF64" i="38"/>
  <c r="AO64" i="38" s="1"/>
  <c r="W65" i="38"/>
  <c r="AG64" i="38"/>
  <c r="AP64" i="38" s="1"/>
  <c r="AE64" i="38"/>
  <c r="AF62" i="88"/>
  <c r="AO62" i="88" s="1"/>
  <c r="AG62" i="88"/>
  <c r="AP62" i="88" s="1"/>
  <c r="W63" i="88"/>
  <c r="AE62" i="88"/>
  <c r="AR64" i="85"/>
  <c r="AH65" i="85"/>
  <c r="AQ65" i="85" s="1"/>
  <c r="AR63" i="93"/>
  <c r="AH62" i="45"/>
  <c r="AQ62" i="45" s="1"/>
  <c r="AG63" i="87"/>
  <c r="AP63" i="87" s="1"/>
  <c r="AF63" i="87"/>
  <c r="AO63" i="87" s="1"/>
  <c r="AE63" i="87"/>
  <c r="W64" i="87"/>
  <c r="AG64" i="96"/>
  <c r="AP64" i="96" s="1"/>
  <c r="AF64" i="96"/>
  <c r="AO64" i="96" s="1"/>
  <c r="W65" i="96"/>
  <c r="AE64" i="96"/>
  <c r="AE64" i="26"/>
  <c r="W65" i="26"/>
  <c r="AG64" i="26"/>
  <c r="AP64" i="26" s="1"/>
  <c r="AF64" i="26"/>
  <c r="AO64" i="26" s="1"/>
  <c r="X62" i="46"/>
  <c r="Y62" i="46"/>
  <c r="X63" i="84"/>
  <c r="Y63" i="84"/>
  <c r="AH61" i="89"/>
  <c r="AQ61" i="89" s="1"/>
  <c r="X65" i="48"/>
  <c r="Y65" i="48"/>
  <c r="Z65" i="48" s="1"/>
  <c r="X62" i="74"/>
  <c r="Z62" i="74" s="1"/>
  <c r="Y62" i="74"/>
  <c r="Y64" i="73"/>
  <c r="X64" i="73"/>
  <c r="AR63" i="37"/>
  <c r="X62" i="92"/>
  <c r="Y62" i="92"/>
  <c r="Y66" i="79"/>
  <c r="X66" i="79"/>
  <c r="Z66" i="79" s="1"/>
  <c r="Y63" i="39"/>
  <c r="X63" i="39"/>
  <c r="AG63" i="83"/>
  <c r="AP63" i="83" s="1"/>
  <c r="AF63" i="83"/>
  <c r="AO63" i="83" s="1"/>
  <c r="W64" i="83"/>
  <c r="AE63" i="83"/>
  <c r="AG63" i="32"/>
  <c r="AP63" i="32" s="1"/>
  <c r="AF63" i="32"/>
  <c r="AO63" i="32" s="1"/>
  <c r="AE63" i="32"/>
  <c r="W64" i="32"/>
  <c r="Y62" i="35"/>
  <c r="X62" i="35"/>
  <c r="X65" i="95"/>
  <c r="Z65" i="95" s="1"/>
  <c r="Y65" i="95"/>
  <c r="AF61" i="89"/>
  <c r="AO61" i="89" s="1"/>
  <c r="AE61" i="89"/>
  <c r="AG61" i="89"/>
  <c r="AP61" i="89" s="1"/>
  <c r="W62" i="89"/>
  <c r="AI64" i="48"/>
  <c r="AN64" i="48"/>
  <c r="AR62" i="82"/>
  <c r="AI60" i="94"/>
  <c r="AN60" i="94"/>
  <c r="AG62" i="43"/>
  <c r="AP62" i="43" s="1"/>
  <c r="AF62" i="43"/>
  <c r="AO62" i="43" s="1"/>
  <c r="AE62" i="43"/>
  <c r="W63" i="43"/>
  <c r="AR62" i="80"/>
  <c r="AI65" i="79"/>
  <c r="AN65" i="79"/>
  <c r="Z65" i="85"/>
  <c r="Z62" i="47"/>
  <c r="Y62" i="47"/>
  <c r="X62" i="47"/>
  <c r="AI64" i="86"/>
  <c r="AN64" i="86"/>
  <c r="AH63" i="81"/>
  <c r="AQ63" i="81" s="1"/>
  <c r="AE63" i="31"/>
  <c r="W64" i="31"/>
  <c r="AG63" i="31"/>
  <c r="AP63" i="31" s="1"/>
  <c r="AF63" i="31"/>
  <c r="AO63" i="31" s="1"/>
  <c r="X63" i="41"/>
  <c r="Y63" i="41"/>
  <c r="Z63" i="41" s="1"/>
  <c r="AI64" i="95"/>
  <c r="AN64" i="95"/>
  <c r="AN65" i="91"/>
  <c r="AI65" i="91"/>
  <c r="AR61" i="88"/>
  <c r="AN63" i="34"/>
  <c r="AI63" i="34"/>
  <c r="AR61" i="78"/>
  <c r="AI61" i="74"/>
  <c r="AN61" i="74"/>
  <c r="X64" i="44"/>
  <c r="Z64" i="44" s="1"/>
  <c r="Y64" i="44"/>
  <c r="AR60" i="89"/>
  <c r="AH64" i="37"/>
  <c r="AQ64" i="37" s="1"/>
  <c r="AI63" i="76"/>
  <c r="AN63" i="76"/>
  <c r="AI62" i="39"/>
  <c r="AN62" i="39"/>
  <c r="AI61" i="35"/>
  <c r="AN61" i="35"/>
  <c r="W65" i="28"/>
  <c r="AG64" i="28"/>
  <c r="AP64" i="28" s="1"/>
  <c r="AF64" i="28"/>
  <c r="AO64" i="28" s="1"/>
  <c r="AE64" i="28"/>
  <c r="AR63" i="42"/>
  <c r="AI61" i="75"/>
  <c r="AN61" i="75"/>
  <c r="AR61" i="45"/>
  <c r="AH64" i="93"/>
  <c r="AQ64" i="93" s="1"/>
  <c r="X62" i="75"/>
  <c r="Y62" i="75"/>
  <c r="AN63" i="73"/>
  <c r="AI63" i="73"/>
  <c r="AF62" i="33"/>
  <c r="AO62" i="33" s="1"/>
  <c r="AE62" i="33"/>
  <c r="W63" i="33"/>
  <c r="AG62" i="33"/>
  <c r="AP62" i="33" s="1"/>
  <c r="AH62" i="78"/>
  <c r="AQ62" i="78" s="1"/>
  <c r="AR62" i="32"/>
  <c r="Y65" i="25"/>
  <c r="X65" i="25"/>
  <c r="AI61" i="47"/>
  <c r="AN61" i="47"/>
  <c r="AH63" i="82"/>
  <c r="AQ63" i="82" s="1"/>
  <c r="X65" i="86"/>
  <c r="Z65" i="86" s="1"/>
  <c r="Y65" i="86"/>
  <c r="AR61" i="43"/>
  <c r="Z63" i="81"/>
  <c r="Z62" i="78"/>
  <c r="AH62" i="36"/>
  <c r="AQ62" i="36" s="1"/>
  <c r="AF64" i="30"/>
  <c r="AO64" i="30" s="1"/>
  <c r="AE64" i="30"/>
  <c r="W65" i="30"/>
  <c r="AG64" i="30"/>
  <c r="AP64" i="30" s="1"/>
  <c r="AI62" i="41"/>
  <c r="AN62" i="41"/>
  <c r="AI62" i="84"/>
  <c r="AN62" i="84"/>
  <c r="AR62" i="81"/>
  <c r="AR63" i="38"/>
  <c r="AR62" i="90"/>
  <c r="X64" i="34"/>
  <c r="Y64" i="34"/>
  <c r="AH63" i="90"/>
  <c r="AQ63" i="90" s="1"/>
  <c r="AH64" i="42"/>
  <c r="AQ64" i="42" s="1"/>
  <c r="Z64" i="37"/>
  <c r="AH63" i="80"/>
  <c r="AQ63" i="80" s="1"/>
  <c r="X65" i="77"/>
  <c r="Y65" i="77"/>
  <c r="Z65" i="77" s="1"/>
  <c r="AF62" i="45"/>
  <c r="AO62" i="45" s="1"/>
  <c r="AE62" i="45"/>
  <c r="W63" i="45"/>
  <c r="AG62" i="45"/>
  <c r="AP62" i="45" s="1"/>
  <c r="AI61" i="46"/>
  <c r="AN61" i="46"/>
  <c r="AR61" i="36"/>
  <c r="AG62" i="29"/>
  <c r="AP62" i="29" s="1"/>
  <c r="AF62" i="29"/>
  <c r="AO62" i="29" s="1"/>
  <c r="AE62" i="29"/>
  <c r="W63" i="29"/>
  <c r="AH64" i="40"/>
  <c r="AQ64" i="40" s="1"/>
  <c r="AI64" i="25"/>
  <c r="AN64" i="25"/>
  <c r="AH63" i="32"/>
  <c r="AQ63" i="32" s="1"/>
  <c r="AH62" i="88"/>
  <c r="AQ62" i="88" s="1"/>
  <c r="AE60" i="27"/>
  <c r="W61" i="27"/>
  <c r="AG60" i="27"/>
  <c r="AP60" i="27" s="1"/>
  <c r="AF60" i="27"/>
  <c r="AO60" i="27" s="1"/>
  <c r="Y66" i="91"/>
  <c r="X66" i="91"/>
  <c r="Z66" i="91" s="1"/>
  <c r="AG64" i="42"/>
  <c r="AP64" i="42" s="1"/>
  <c r="AF64" i="42"/>
  <c r="AO64" i="42" s="1"/>
  <c r="AE64" i="42"/>
  <c r="W65" i="42"/>
  <c r="AN63" i="44"/>
  <c r="AI63" i="44"/>
  <c r="AH64" i="38"/>
  <c r="AQ64" i="38" s="1"/>
  <c r="AR63" i="40"/>
  <c r="Z61" i="94"/>
  <c r="X61" i="94"/>
  <c r="Y61" i="94"/>
  <c r="AH62" i="43"/>
  <c r="AQ62" i="43" s="1"/>
  <c r="Y64" i="76"/>
  <c r="X64" i="76"/>
  <c r="AI61" i="92"/>
  <c r="AN61" i="92"/>
  <c r="AI64" i="77"/>
  <c r="AN64" i="77"/>
  <c r="AE63" i="41" l="1"/>
  <c r="W64" i="41"/>
  <c r="AF63" i="41"/>
  <c r="AO63" i="41" s="1"/>
  <c r="AG63" i="41"/>
  <c r="AP63" i="41" s="1"/>
  <c r="AG65" i="77"/>
  <c r="AP65" i="77" s="1"/>
  <c r="AF65" i="77"/>
  <c r="AO65" i="77" s="1"/>
  <c r="AE65" i="77"/>
  <c r="W66" i="77"/>
  <c r="W66" i="48"/>
  <c r="AG65" i="48"/>
  <c r="AP65" i="48" s="1"/>
  <c r="AF65" i="48"/>
  <c r="AO65" i="48" s="1"/>
  <c r="AE65" i="48"/>
  <c r="AN64" i="42"/>
  <c r="AI64" i="42"/>
  <c r="AF62" i="78"/>
  <c r="AO62" i="78" s="1"/>
  <c r="AE62" i="78"/>
  <c r="W63" i="78"/>
  <c r="AG62" i="78"/>
  <c r="AP62" i="78" s="1"/>
  <c r="AE65" i="86"/>
  <c r="AG65" i="86"/>
  <c r="AP65" i="86" s="1"/>
  <c r="W66" i="86"/>
  <c r="AF65" i="86"/>
  <c r="AO65" i="86" s="1"/>
  <c r="AR61" i="75"/>
  <c r="Z64" i="31"/>
  <c r="Y64" i="31"/>
  <c r="X64" i="31"/>
  <c r="AN62" i="43"/>
  <c r="AI62" i="43"/>
  <c r="AG66" i="79"/>
  <c r="AP66" i="79" s="1"/>
  <c r="AF66" i="79"/>
  <c r="AO66" i="79" s="1"/>
  <c r="AE66" i="79"/>
  <c r="W67" i="79"/>
  <c r="AH64" i="73"/>
  <c r="AQ64" i="73" s="1"/>
  <c r="AH62" i="46"/>
  <c r="AQ62" i="46" s="1"/>
  <c r="AI64" i="26"/>
  <c r="AN64" i="26"/>
  <c r="X64" i="87"/>
  <c r="Z64" i="87" s="1"/>
  <c r="Y64" i="87"/>
  <c r="AN62" i="36"/>
  <c r="AI62" i="36"/>
  <c r="AR64" i="77"/>
  <c r="AH61" i="94"/>
  <c r="AQ61" i="94" s="1"/>
  <c r="AG66" i="91"/>
  <c r="AP66" i="91" s="1"/>
  <c r="AF66" i="91"/>
  <c r="AO66" i="91" s="1"/>
  <c r="AE66" i="91"/>
  <c r="W67" i="91"/>
  <c r="X63" i="29"/>
  <c r="Y63" i="29"/>
  <c r="Z63" i="29" s="1"/>
  <c r="AR62" i="84"/>
  <c r="AI64" i="30"/>
  <c r="AN64" i="30"/>
  <c r="AH65" i="86"/>
  <c r="AQ65" i="86" s="1"/>
  <c r="AR63" i="73"/>
  <c r="AR62" i="39"/>
  <c r="AG64" i="44"/>
  <c r="AP64" i="44" s="1"/>
  <c r="AF64" i="44"/>
  <c r="AO64" i="44" s="1"/>
  <c r="W65" i="44"/>
  <c r="AE64" i="44"/>
  <c r="AR64" i="95"/>
  <c r="AG62" i="47"/>
  <c r="AP62" i="47" s="1"/>
  <c r="AE62" i="47"/>
  <c r="W63" i="47"/>
  <c r="AF62" i="47"/>
  <c r="AO62" i="47" s="1"/>
  <c r="X63" i="43"/>
  <c r="Y63" i="43"/>
  <c r="AR60" i="94"/>
  <c r="AG65" i="95"/>
  <c r="AP65" i="95" s="1"/>
  <c r="W66" i="95"/>
  <c r="AF65" i="95"/>
  <c r="AO65" i="95" s="1"/>
  <c r="AE65" i="95"/>
  <c r="AN63" i="32"/>
  <c r="AI63" i="32"/>
  <c r="AE62" i="74"/>
  <c r="W63" i="74"/>
  <c r="AF62" i="74"/>
  <c r="AO62" i="74" s="1"/>
  <c r="AG62" i="74"/>
  <c r="AP62" i="74" s="1"/>
  <c r="Y65" i="26"/>
  <c r="Z65" i="26" s="1"/>
  <c r="X65" i="26"/>
  <c r="Y63" i="36"/>
  <c r="X63" i="36"/>
  <c r="Z63" i="36" s="1"/>
  <c r="AN62" i="29"/>
  <c r="AI62" i="29"/>
  <c r="AR61" i="46"/>
  <c r="AH62" i="35"/>
  <c r="AQ62" i="35" s="1"/>
  <c r="AH65" i="77"/>
  <c r="AQ65" i="77" s="1"/>
  <c r="AR62" i="41"/>
  <c r="W64" i="81"/>
  <c r="AE63" i="81"/>
  <c r="AF63" i="81"/>
  <c r="AO63" i="81" s="1"/>
  <c r="AG63" i="81"/>
  <c r="AP63" i="81" s="1"/>
  <c r="AR61" i="47"/>
  <c r="Z63" i="33"/>
  <c r="Y63" i="33"/>
  <c r="X63" i="33"/>
  <c r="Y65" i="28"/>
  <c r="X65" i="28"/>
  <c r="AR63" i="76"/>
  <c r="AR61" i="74"/>
  <c r="AH63" i="41"/>
  <c r="AQ63" i="41" s="1"/>
  <c r="AI63" i="31"/>
  <c r="AN63" i="31"/>
  <c r="AN61" i="89"/>
  <c r="AI61" i="89"/>
  <c r="AH63" i="39"/>
  <c r="AQ63" i="39" s="1"/>
  <c r="AH65" i="48"/>
  <c r="AQ65" i="48" s="1"/>
  <c r="Z62" i="46"/>
  <c r="AN64" i="96"/>
  <c r="AI64" i="96"/>
  <c r="AI64" i="93"/>
  <c r="AN64" i="93"/>
  <c r="AN63" i="82"/>
  <c r="AI63" i="82"/>
  <c r="AI63" i="80"/>
  <c r="AN63" i="80"/>
  <c r="AR63" i="44"/>
  <c r="W65" i="37"/>
  <c r="AG64" i="37"/>
  <c r="AP64" i="37" s="1"/>
  <c r="AF64" i="37"/>
  <c r="AO64" i="37" s="1"/>
  <c r="AE64" i="37"/>
  <c r="AH64" i="34"/>
  <c r="AQ64" i="34" s="1"/>
  <c r="AH65" i="25"/>
  <c r="AQ65" i="25" s="1"/>
  <c r="AH62" i="75"/>
  <c r="AQ62" i="75" s="1"/>
  <c r="AR65" i="91"/>
  <c r="AR64" i="86"/>
  <c r="AR65" i="79"/>
  <c r="Z62" i="35"/>
  <c r="AH62" i="92"/>
  <c r="AQ62" i="92" s="1"/>
  <c r="Z64" i="73"/>
  <c r="AN63" i="87"/>
  <c r="AI63" i="87"/>
  <c r="AN62" i="88"/>
  <c r="AI62" i="88"/>
  <c r="X64" i="90"/>
  <c r="Y64" i="90"/>
  <c r="Y64" i="82"/>
  <c r="X64" i="82"/>
  <c r="AF61" i="94"/>
  <c r="AO61" i="94" s="1"/>
  <c r="W62" i="94"/>
  <c r="AG61" i="94"/>
  <c r="AP61" i="94" s="1"/>
  <c r="AE61" i="94"/>
  <c r="AF65" i="85"/>
  <c r="AO65" i="85" s="1"/>
  <c r="AE65" i="85"/>
  <c r="W66" i="85"/>
  <c r="AG65" i="85"/>
  <c r="AP65" i="85" s="1"/>
  <c r="AI64" i="38"/>
  <c r="AN64" i="38"/>
  <c r="AI64" i="40"/>
  <c r="AN64" i="40"/>
  <c r="Z65" i="93"/>
  <c r="X65" i="93"/>
  <c r="Y65" i="93"/>
  <c r="X61" i="27"/>
  <c r="Y61" i="27"/>
  <c r="Y63" i="45"/>
  <c r="Z63" i="45" s="1"/>
  <c r="X63" i="45"/>
  <c r="Z64" i="34"/>
  <c r="Z65" i="25"/>
  <c r="AN62" i="33"/>
  <c r="AI62" i="33"/>
  <c r="Z62" i="75"/>
  <c r="AI64" i="28"/>
  <c r="AN64" i="28"/>
  <c r="AR61" i="35"/>
  <c r="AH62" i="47"/>
  <c r="AQ62" i="47" s="1"/>
  <c r="AR64" i="48"/>
  <c r="AN63" i="83"/>
  <c r="AI63" i="83"/>
  <c r="Z63" i="39"/>
  <c r="Z62" i="92"/>
  <c r="AH63" i="84"/>
  <c r="AQ63" i="84" s="1"/>
  <c r="X65" i="96"/>
  <c r="Y65" i="96"/>
  <c r="X63" i="88"/>
  <c r="Y63" i="88"/>
  <c r="Y65" i="38"/>
  <c r="X65" i="38"/>
  <c r="X65" i="40"/>
  <c r="Y65" i="40"/>
  <c r="AN63" i="90"/>
  <c r="AI63" i="90"/>
  <c r="AR61" i="92"/>
  <c r="AH64" i="76"/>
  <c r="AQ64" i="76" s="1"/>
  <c r="AH66" i="91"/>
  <c r="AQ66" i="91" s="1"/>
  <c r="Z64" i="76"/>
  <c r="X65" i="42"/>
  <c r="Y65" i="42"/>
  <c r="AI60" i="27"/>
  <c r="AN60" i="27"/>
  <c r="AR64" i="25"/>
  <c r="AI62" i="45"/>
  <c r="AN62" i="45"/>
  <c r="Y65" i="30"/>
  <c r="X65" i="30"/>
  <c r="AH64" i="44"/>
  <c r="AQ64" i="44" s="1"/>
  <c r="AR63" i="34"/>
  <c r="X62" i="89"/>
  <c r="Y62" i="89"/>
  <c r="AH65" i="95"/>
  <c r="AQ65" i="95" s="1"/>
  <c r="Y64" i="32"/>
  <c r="X64" i="32"/>
  <c r="Y64" i="83"/>
  <c r="X64" i="83"/>
  <c r="AH66" i="79"/>
  <c r="AQ66" i="79" s="1"/>
  <c r="AH62" i="74"/>
  <c r="AQ62" i="74" s="1"/>
  <c r="Z63" i="84"/>
  <c r="X64" i="80"/>
  <c r="Y64" i="80"/>
  <c r="Z65" i="96" l="1"/>
  <c r="W64" i="29"/>
  <c r="AG63" i="29"/>
  <c r="AP63" i="29" s="1"/>
  <c r="AE63" i="29"/>
  <c r="AF63" i="29"/>
  <c r="AO63" i="29" s="1"/>
  <c r="W64" i="36"/>
  <c r="AG63" i="36"/>
  <c r="AP63" i="36" s="1"/>
  <c r="AE63" i="36"/>
  <c r="AF63" i="36"/>
  <c r="AO63" i="36" s="1"/>
  <c r="W66" i="96"/>
  <c r="AE65" i="96"/>
  <c r="AF65" i="96"/>
  <c r="AO65" i="96" s="1"/>
  <c r="AG65" i="96"/>
  <c r="AP65" i="96" s="1"/>
  <c r="W65" i="87"/>
  <c r="AG64" i="87"/>
  <c r="AP64" i="87" s="1"/>
  <c r="AF64" i="87"/>
  <c r="AO64" i="87" s="1"/>
  <c r="AE64" i="87"/>
  <c r="AR63" i="90"/>
  <c r="Y66" i="85"/>
  <c r="X66" i="85"/>
  <c r="Z66" i="85" s="1"/>
  <c r="AH64" i="90"/>
  <c r="AQ64" i="90" s="1"/>
  <c r="AN64" i="44"/>
  <c r="AI64" i="44"/>
  <c r="AH64" i="32"/>
  <c r="AQ64" i="32" s="1"/>
  <c r="AH65" i="30"/>
  <c r="AQ65" i="30" s="1"/>
  <c r="AG64" i="76"/>
  <c r="AP64" i="76" s="1"/>
  <c r="AF64" i="76"/>
  <c r="AO64" i="76" s="1"/>
  <c r="W65" i="76"/>
  <c r="AE64" i="76"/>
  <c r="AH65" i="38"/>
  <c r="AQ65" i="38" s="1"/>
  <c r="AR62" i="33"/>
  <c r="AG63" i="45"/>
  <c r="AP63" i="45" s="1"/>
  <c r="AF63" i="45"/>
  <c r="AO63" i="45" s="1"/>
  <c r="W64" i="45"/>
  <c r="AE63" i="45"/>
  <c r="AG65" i="93"/>
  <c r="AP65" i="93" s="1"/>
  <c r="AF65" i="93"/>
  <c r="AO65" i="93" s="1"/>
  <c r="AE65" i="93"/>
  <c r="W66" i="93"/>
  <c r="AR64" i="96"/>
  <c r="AI63" i="81"/>
  <c r="AN63" i="81"/>
  <c r="AG65" i="26"/>
  <c r="AP65" i="26" s="1"/>
  <c r="AF65" i="26"/>
  <c r="AO65" i="26" s="1"/>
  <c r="AE65" i="26"/>
  <c r="W66" i="26"/>
  <c r="AR63" i="32"/>
  <c r="AG64" i="31"/>
  <c r="AP64" i="31" s="1"/>
  <c r="AF64" i="31"/>
  <c r="AO64" i="31" s="1"/>
  <c r="AE64" i="31"/>
  <c r="W65" i="31"/>
  <c r="X62" i="94"/>
  <c r="Y62" i="94"/>
  <c r="AE62" i="35"/>
  <c r="W63" i="35"/>
  <c r="AF62" i="35"/>
  <c r="AO62" i="35" s="1"/>
  <c r="AG62" i="35"/>
  <c r="AP62" i="35" s="1"/>
  <c r="AH64" i="80"/>
  <c r="AQ64" i="80" s="1"/>
  <c r="Z64" i="32"/>
  <c r="Z65" i="30"/>
  <c r="AR60" i="27"/>
  <c r="Z65" i="38"/>
  <c r="W63" i="92"/>
  <c r="AG62" i="92"/>
  <c r="AP62" i="92" s="1"/>
  <c r="AF62" i="92"/>
  <c r="AO62" i="92" s="1"/>
  <c r="AE62" i="92"/>
  <c r="AG65" i="25"/>
  <c r="AP65" i="25" s="1"/>
  <c r="AF65" i="25"/>
  <c r="AO65" i="25" s="1"/>
  <c r="AE65" i="25"/>
  <c r="W66" i="25"/>
  <c r="AH61" i="27"/>
  <c r="AQ61" i="27" s="1"/>
  <c r="AR64" i="40"/>
  <c r="AI65" i="85"/>
  <c r="AN65" i="85"/>
  <c r="Z64" i="90"/>
  <c r="AR63" i="82"/>
  <c r="AG62" i="46"/>
  <c r="AP62" i="46" s="1"/>
  <c r="AF62" i="46"/>
  <c r="AO62" i="46" s="1"/>
  <c r="AE62" i="46"/>
  <c r="W63" i="46"/>
  <c r="AH65" i="28"/>
  <c r="AQ65" i="28" s="1"/>
  <c r="X64" i="81"/>
  <c r="Z64" i="81" s="1"/>
  <c r="Y64" i="81"/>
  <c r="X63" i="47"/>
  <c r="Z63" i="47" s="1"/>
  <c r="Y63" i="47"/>
  <c r="Y65" i="44"/>
  <c r="Z65" i="44" s="1"/>
  <c r="X65" i="44"/>
  <c r="AH63" i="29"/>
  <c r="AQ63" i="29" s="1"/>
  <c r="AR62" i="43"/>
  <c r="Y66" i="77"/>
  <c r="X66" i="77"/>
  <c r="AH65" i="96"/>
  <c r="AQ65" i="96" s="1"/>
  <c r="Z64" i="80"/>
  <c r="AH64" i="83"/>
  <c r="AQ64" i="83" s="1"/>
  <c r="AH62" i="89"/>
  <c r="AQ62" i="89" s="1"/>
  <c r="AE63" i="39"/>
  <c r="W64" i="39"/>
  <c r="AF63" i="39"/>
  <c r="AO63" i="39" s="1"/>
  <c r="AG63" i="39"/>
  <c r="AP63" i="39" s="1"/>
  <c r="AF64" i="34"/>
  <c r="AO64" i="34" s="1"/>
  <c r="W65" i="34"/>
  <c r="AG64" i="34"/>
  <c r="AP64" i="34" s="1"/>
  <c r="AE64" i="34"/>
  <c r="Z61" i="27"/>
  <c r="AH64" i="82"/>
  <c r="AQ64" i="82" s="1"/>
  <c r="AR62" i="88"/>
  <c r="Y65" i="37"/>
  <c r="X65" i="37"/>
  <c r="AI65" i="95"/>
  <c r="AN65" i="95"/>
  <c r="AN62" i="47"/>
  <c r="AI62" i="47"/>
  <c r="AI65" i="48"/>
  <c r="AN65" i="48"/>
  <c r="W65" i="73"/>
  <c r="AG64" i="73"/>
  <c r="AP64" i="73" s="1"/>
  <c r="AE64" i="73"/>
  <c r="AF64" i="73"/>
  <c r="AO64" i="73" s="1"/>
  <c r="AF63" i="84"/>
  <c r="AO63" i="84" s="1"/>
  <c r="AE63" i="84"/>
  <c r="W64" i="84"/>
  <c r="AG63" i="84"/>
  <c r="AP63" i="84" s="1"/>
  <c r="Z62" i="89"/>
  <c r="AR62" i="45"/>
  <c r="AH65" i="42"/>
  <c r="AQ65" i="42" s="1"/>
  <c r="AH65" i="40"/>
  <c r="AQ65" i="40" s="1"/>
  <c r="AH63" i="88"/>
  <c r="AQ63" i="88" s="1"/>
  <c r="AR63" i="83"/>
  <c r="AR64" i="28"/>
  <c r="AH63" i="45"/>
  <c r="AQ63" i="45" s="1"/>
  <c r="AR64" i="38"/>
  <c r="AI61" i="94"/>
  <c r="AN61" i="94"/>
  <c r="AR63" i="31"/>
  <c r="Z65" i="28"/>
  <c r="AH65" i="26"/>
  <c r="AQ65" i="26" s="1"/>
  <c r="Y63" i="74"/>
  <c r="X63" i="74"/>
  <c r="AH63" i="43"/>
  <c r="AQ63" i="43" s="1"/>
  <c r="AR64" i="30"/>
  <c r="Y67" i="91"/>
  <c r="X67" i="91"/>
  <c r="Z67" i="91" s="1"/>
  <c r="AR62" i="36"/>
  <c r="AR64" i="26"/>
  <c r="Y67" i="79"/>
  <c r="X67" i="79"/>
  <c r="AH64" i="31"/>
  <c r="AQ64" i="31" s="1"/>
  <c r="X66" i="86"/>
  <c r="Y66" i="86"/>
  <c r="Z66" i="86" s="1"/>
  <c r="Y63" i="78"/>
  <c r="X63" i="78"/>
  <c r="Z63" i="78" s="1"/>
  <c r="AN65" i="77"/>
  <c r="AI65" i="77"/>
  <c r="X64" i="41"/>
  <c r="Z64" i="41" s="1"/>
  <c r="Y64" i="41"/>
  <c r="AR63" i="80"/>
  <c r="AR61" i="89"/>
  <c r="AF63" i="33"/>
  <c r="AO63" i="33" s="1"/>
  <c r="AG63" i="33"/>
  <c r="AP63" i="33" s="1"/>
  <c r="AE63" i="33"/>
  <c r="W64" i="33"/>
  <c r="AH63" i="36"/>
  <c r="AQ63" i="36" s="1"/>
  <c r="AH64" i="87"/>
  <c r="AQ64" i="87" s="1"/>
  <c r="AN65" i="86"/>
  <c r="AI65" i="86"/>
  <c r="AR64" i="42"/>
  <c r="Y66" i="48"/>
  <c r="X66" i="48"/>
  <c r="Z64" i="83"/>
  <c r="Z65" i="42"/>
  <c r="Z65" i="40"/>
  <c r="Z63" i="88"/>
  <c r="AE62" i="75"/>
  <c r="W63" i="75"/>
  <c r="AF62" i="75"/>
  <c r="AO62" i="75" s="1"/>
  <c r="AG62" i="75"/>
  <c r="AP62" i="75" s="1"/>
  <c r="AH65" i="93"/>
  <c r="AQ65" i="93" s="1"/>
  <c r="Z64" i="82"/>
  <c r="AR63" i="87"/>
  <c r="AI64" i="37"/>
  <c r="AN64" i="37"/>
  <c r="AR64" i="93"/>
  <c r="AH63" i="33"/>
  <c r="AQ63" i="33" s="1"/>
  <c r="AR62" i="29"/>
  <c r="AI62" i="74"/>
  <c r="AN62" i="74"/>
  <c r="X66" i="95"/>
  <c r="Y66" i="95"/>
  <c r="Z63" i="43"/>
  <c r="AN66" i="91"/>
  <c r="AI66" i="91"/>
  <c r="AN66" i="79"/>
  <c r="AI66" i="79"/>
  <c r="AI62" i="78"/>
  <c r="AN62" i="78"/>
  <c r="AI63" i="41"/>
  <c r="AN63" i="41"/>
  <c r="AG63" i="78" l="1"/>
  <c r="AP63" i="78" s="1"/>
  <c r="AF63" i="78"/>
  <c r="AO63" i="78" s="1"/>
  <c r="AE63" i="78"/>
  <c r="W64" i="78"/>
  <c r="AG66" i="86"/>
  <c r="AP66" i="86" s="1"/>
  <c r="AF66" i="86"/>
  <c r="AO66" i="86" s="1"/>
  <c r="AE66" i="86"/>
  <c r="W67" i="86"/>
  <c r="W68" i="91"/>
  <c r="AF67" i="91"/>
  <c r="AO67" i="91" s="1"/>
  <c r="AE67" i="91"/>
  <c r="AG67" i="91"/>
  <c r="AP67" i="91" s="1"/>
  <c r="AR62" i="78"/>
  <c r="W65" i="82"/>
  <c r="AE64" i="82"/>
  <c r="AF64" i="82"/>
  <c r="AO64" i="82" s="1"/>
  <c r="AG64" i="82"/>
  <c r="AP64" i="82" s="1"/>
  <c r="AF65" i="40"/>
  <c r="AO65" i="40" s="1"/>
  <c r="AE65" i="40"/>
  <c r="W66" i="40"/>
  <c r="AG65" i="40"/>
  <c r="AP65" i="40" s="1"/>
  <c r="AH64" i="41"/>
  <c r="AQ64" i="41" s="1"/>
  <c r="AH65" i="37"/>
  <c r="AQ65" i="37" s="1"/>
  <c r="AH64" i="81"/>
  <c r="AQ64" i="81" s="1"/>
  <c r="AI62" i="35"/>
  <c r="AN62" i="35"/>
  <c r="AN64" i="31"/>
  <c r="AI64" i="31"/>
  <c r="X66" i="26"/>
  <c r="Z66" i="26" s="1"/>
  <c r="Y66" i="26"/>
  <c r="X64" i="36"/>
  <c r="Y64" i="36"/>
  <c r="W66" i="42"/>
  <c r="AG65" i="42"/>
  <c r="AP65" i="42" s="1"/>
  <c r="AF65" i="42"/>
  <c r="AO65" i="42" s="1"/>
  <c r="AE65" i="42"/>
  <c r="AG64" i="41"/>
  <c r="AP64" i="41" s="1"/>
  <c r="AF64" i="41"/>
  <c r="AO64" i="41" s="1"/>
  <c r="AE64" i="41"/>
  <c r="W65" i="41"/>
  <c r="AG62" i="89"/>
  <c r="AP62" i="89" s="1"/>
  <c r="AF62" i="89"/>
  <c r="AO62" i="89" s="1"/>
  <c r="W63" i="89"/>
  <c r="AE62" i="89"/>
  <c r="AR65" i="48"/>
  <c r="X64" i="39"/>
  <c r="Y64" i="39"/>
  <c r="AF64" i="80"/>
  <c r="AO64" i="80" s="1"/>
  <c r="AE64" i="80"/>
  <c r="W65" i="80"/>
  <c r="AG64" i="80"/>
  <c r="AP64" i="80" s="1"/>
  <c r="AH66" i="77"/>
  <c r="AQ66" i="77" s="1"/>
  <c r="W66" i="44"/>
  <c r="AF65" i="44"/>
  <c r="AO65" i="44" s="1"/>
  <c r="AE65" i="44"/>
  <c r="AG65" i="44"/>
  <c r="AP65" i="44" s="1"/>
  <c r="AE64" i="81"/>
  <c r="AG64" i="81"/>
  <c r="AP64" i="81" s="1"/>
  <c r="AF64" i="81"/>
  <c r="AO64" i="81" s="1"/>
  <c r="W65" i="81"/>
  <c r="X66" i="25"/>
  <c r="Y66" i="25"/>
  <c r="AG65" i="30"/>
  <c r="AP65" i="30" s="1"/>
  <c r="AF65" i="30"/>
  <c r="AO65" i="30" s="1"/>
  <c r="AE65" i="30"/>
  <c r="W66" i="30"/>
  <c r="AN65" i="26"/>
  <c r="AI65" i="26"/>
  <c r="AN64" i="76"/>
  <c r="AI64" i="76"/>
  <c r="AG66" i="85"/>
  <c r="AP66" i="85" s="1"/>
  <c r="AF66" i="85"/>
  <c r="AO66" i="85" s="1"/>
  <c r="AE66" i="85"/>
  <c r="W67" i="85"/>
  <c r="X66" i="96"/>
  <c r="Y66" i="96"/>
  <c r="AR66" i="79"/>
  <c r="AH66" i="95"/>
  <c r="AQ66" i="95" s="1"/>
  <c r="Z66" i="95"/>
  <c r="W65" i="83"/>
  <c r="AG64" i="83"/>
  <c r="AP64" i="83" s="1"/>
  <c r="AF64" i="83"/>
  <c r="AO64" i="83" s="1"/>
  <c r="AE64" i="83"/>
  <c r="AR65" i="86"/>
  <c r="Y64" i="33"/>
  <c r="X64" i="33"/>
  <c r="AR65" i="77"/>
  <c r="AH66" i="86"/>
  <c r="AQ66" i="86" s="1"/>
  <c r="AH63" i="74"/>
  <c r="AQ63" i="74" s="1"/>
  <c r="AR61" i="94"/>
  <c r="AI64" i="73"/>
  <c r="AN64" i="73"/>
  <c r="AR62" i="47"/>
  <c r="Z65" i="37"/>
  <c r="Z65" i="34"/>
  <c r="X65" i="34"/>
  <c r="Y65" i="34"/>
  <c r="AI63" i="39"/>
  <c r="AN63" i="39"/>
  <c r="Y63" i="46"/>
  <c r="Z63" i="46" s="1"/>
  <c r="X63" i="46"/>
  <c r="AF64" i="90"/>
  <c r="AO64" i="90" s="1"/>
  <c r="AE64" i="90"/>
  <c r="AG64" i="90"/>
  <c r="AP64" i="90" s="1"/>
  <c r="W65" i="90"/>
  <c r="AN65" i="25"/>
  <c r="AI65" i="25"/>
  <c r="W65" i="32"/>
  <c r="AG64" i="32"/>
  <c r="AP64" i="32" s="1"/>
  <c r="AF64" i="32"/>
  <c r="AO64" i="32" s="1"/>
  <c r="AE64" i="32"/>
  <c r="AH62" i="94"/>
  <c r="AQ62" i="94" s="1"/>
  <c r="AN63" i="45"/>
  <c r="AI63" i="45"/>
  <c r="Y65" i="87"/>
  <c r="X65" i="87"/>
  <c r="AI63" i="29"/>
  <c r="AN63" i="29"/>
  <c r="AR64" i="37"/>
  <c r="Y63" i="75"/>
  <c r="X63" i="75"/>
  <c r="AH66" i="48"/>
  <c r="AQ66" i="48" s="1"/>
  <c r="AH67" i="79"/>
  <c r="AQ67" i="79" s="1"/>
  <c r="Z66" i="77"/>
  <c r="AH63" i="47"/>
  <c r="AQ63" i="47" s="1"/>
  <c r="AN62" i="46"/>
  <c r="AI62" i="46"/>
  <c r="Y63" i="92"/>
  <c r="X63" i="92"/>
  <c r="Z63" i="92" s="1"/>
  <c r="Z62" i="94"/>
  <c r="Y66" i="93"/>
  <c r="X66" i="93"/>
  <c r="Z66" i="93" s="1"/>
  <c r="Y64" i="45"/>
  <c r="X64" i="45"/>
  <c r="X65" i="76"/>
  <c r="Z65" i="76" s="1"/>
  <c r="Y65" i="76"/>
  <c r="AI63" i="36"/>
  <c r="AN63" i="36"/>
  <c r="AR63" i="41"/>
  <c r="AR62" i="74"/>
  <c r="AH67" i="91"/>
  <c r="AQ67" i="91" s="1"/>
  <c r="Z63" i="74"/>
  <c r="AE65" i="28"/>
  <c r="AF65" i="28"/>
  <c r="AO65" i="28" s="1"/>
  <c r="W66" i="28"/>
  <c r="AG65" i="28"/>
  <c r="AP65" i="28" s="1"/>
  <c r="X64" i="84"/>
  <c r="Z64" i="84" s="1"/>
  <c r="Y64" i="84"/>
  <c r="AF61" i="27"/>
  <c r="AO61" i="27" s="1"/>
  <c r="AG61" i="27"/>
  <c r="AP61" i="27" s="1"/>
  <c r="W62" i="27"/>
  <c r="AE61" i="27"/>
  <c r="W64" i="47"/>
  <c r="AG63" i="47"/>
  <c r="AP63" i="47" s="1"/>
  <c r="AF63" i="47"/>
  <c r="AO63" i="47" s="1"/>
  <c r="AE63" i="47"/>
  <c r="AR65" i="85"/>
  <c r="AF65" i="38"/>
  <c r="AO65" i="38" s="1"/>
  <c r="AE65" i="38"/>
  <c r="W66" i="38"/>
  <c r="AG65" i="38"/>
  <c r="AP65" i="38" s="1"/>
  <c r="AN65" i="93"/>
  <c r="AI65" i="93"/>
  <c r="AR64" i="44"/>
  <c r="AI64" i="87"/>
  <c r="AN64" i="87"/>
  <c r="AR66" i="91"/>
  <c r="AI62" i="75"/>
  <c r="AN62" i="75"/>
  <c r="AN63" i="33"/>
  <c r="AI63" i="33"/>
  <c r="AH63" i="78"/>
  <c r="AQ63" i="78" s="1"/>
  <c r="W64" i="43"/>
  <c r="AE63" i="43"/>
  <c r="AG63" i="43"/>
  <c r="AP63" i="43" s="1"/>
  <c r="AF63" i="43"/>
  <c r="AO63" i="43" s="1"/>
  <c r="W64" i="88"/>
  <c r="AG63" i="88"/>
  <c r="AP63" i="88" s="1"/>
  <c r="AF63" i="88"/>
  <c r="AO63" i="88" s="1"/>
  <c r="AE63" i="88"/>
  <c r="Z66" i="48"/>
  <c r="Z67" i="79"/>
  <c r="AN63" i="84"/>
  <c r="AI63" i="84"/>
  <c r="Y65" i="73"/>
  <c r="Z65" i="73"/>
  <c r="X65" i="73"/>
  <c r="AR65" i="95"/>
  <c r="AI64" i="34"/>
  <c r="AN64" i="34"/>
  <c r="AH65" i="44"/>
  <c r="AQ65" i="44" s="1"/>
  <c r="AI62" i="92"/>
  <c r="AN62" i="92"/>
  <c r="Y63" i="35"/>
  <c r="X63" i="35"/>
  <c r="Z63" i="35" s="1"/>
  <c r="Y65" i="31"/>
  <c r="X65" i="31"/>
  <c r="Z65" i="31" s="1"/>
  <c r="AR63" i="81"/>
  <c r="AH66" i="85"/>
  <c r="AQ66" i="85" s="1"/>
  <c r="AI65" i="96"/>
  <c r="AN65" i="96"/>
  <c r="X64" i="29"/>
  <c r="Y64" i="29"/>
  <c r="Z64" i="39" l="1"/>
  <c r="AG64" i="39" s="1"/>
  <c r="AP64" i="39" s="1"/>
  <c r="AE64" i="39"/>
  <c r="W65" i="39"/>
  <c r="AF64" i="39"/>
  <c r="AO64" i="39" s="1"/>
  <c r="W66" i="31"/>
  <c r="AG65" i="31"/>
  <c r="AP65" i="31" s="1"/>
  <c r="AF65" i="31"/>
  <c r="AO65" i="31" s="1"/>
  <c r="AE65" i="31"/>
  <c r="W67" i="93"/>
  <c r="AG66" i="93"/>
  <c r="AP66" i="93" s="1"/>
  <c r="AE66" i="93"/>
  <c r="AF66" i="93"/>
  <c r="AO66" i="93" s="1"/>
  <c r="AH65" i="87"/>
  <c r="AQ65" i="87" s="1"/>
  <c r="AE65" i="37"/>
  <c r="W66" i="37"/>
  <c r="AF65" i="37"/>
  <c r="AO65" i="37" s="1"/>
  <c r="AG65" i="37"/>
  <c r="AP65" i="37" s="1"/>
  <c r="W67" i="26"/>
  <c r="AG66" i="26"/>
  <c r="AP66" i="26" s="1"/>
  <c r="AF66" i="26"/>
  <c r="AO66" i="26" s="1"/>
  <c r="AE66" i="26"/>
  <c r="AG63" i="35"/>
  <c r="AP63" i="35" s="1"/>
  <c r="AE63" i="35"/>
  <c r="W64" i="35"/>
  <c r="AF63" i="35"/>
  <c r="AO63" i="35" s="1"/>
  <c r="AH65" i="73"/>
  <c r="AQ65" i="73" s="1"/>
  <c r="AF66" i="48"/>
  <c r="AO66" i="48" s="1"/>
  <c r="W67" i="48"/>
  <c r="AG66" i="48"/>
  <c r="AP66" i="48" s="1"/>
  <c r="AE66" i="48"/>
  <c r="X66" i="38"/>
  <c r="Y66" i="38"/>
  <c r="Y62" i="27"/>
  <c r="X62" i="27"/>
  <c r="AH65" i="76"/>
  <c r="AQ65" i="76" s="1"/>
  <c r="AR62" i="46"/>
  <c r="AH63" i="75"/>
  <c r="AQ63" i="75" s="1"/>
  <c r="AR63" i="29"/>
  <c r="Y65" i="90"/>
  <c r="X65" i="90"/>
  <c r="Z65" i="90" s="1"/>
  <c r="AE65" i="34"/>
  <c r="W66" i="34"/>
  <c r="AG65" i="34"/>
  <c r="AP65" i="34" s="1"/>
  <c r="AF65" i="34"/>
  <c r="AO65" i="34" s="1"/>
  <c r="AE66" i="95"/>
  <c r="W67" i="95"/>
  <c r="AF66" i="95"/>
  <c r="AO66" i="95" s="1"/>
  <c r="AG66" i="95"/>
  <c r="AP66" i="95" s="1"/>
  <c r="X67" i="85"/>
  <c r="Y67" i="85"/>
  <c r="AR65" i="26"/>
  <c r="AN64" i="41"/>
  <c r="AI64" i="41"/>
  <c r="AH66" i="26"/>
  <c r="AQ66" i="26" s="1"/>
  <c r="AI65" i="40"/>
  <c r="AN65" i="40"/>
  <c r="Y65" i="82"/>
  <c r="X65" i="82"/>
  <c r="Z65" i="82" s="1"/>
  <c r="AF65" i="73"/>
  <c r="AO65" i="73" s="1"/>
  <c r="AE65" i="73"/>
  <c r="W66" i="73"/>
  <c r="AG65" i="73"/>
  <c r="AP65" i="73" s="1"/>
  <c r="AR62" i="75"/>
  <c r="AI65" i="38"/>
  <c r="AN65" i="38"/>
  <c r="AH64" i="45"/>
  <c r="AQ64" i="45" s="1"/>
  <c r="AF62" i="94"/>
  <c r="AO62" i="94" s="1"/>
  <c r="AG62" i="94"/>
  <c r="AP62" i="94" s="1"/>
  <c r="W63" i="94"/>
  <c r="AE62" i="94"/>
  <c r="Z63" i="75"/>
  <c r="AH64" i="33"/>
  <c r="AQ64" i="33" s="1"/>
  <c r="AH66" i="25"/>
  <c r="AQ66" i="25" s="1"/>
  <c r="AN64" i="81"/>
  <c r="AI64" i="81"/>
  <c r="AR64" i="31"/>
  <c r="Y67" i="86"/>
  <c r="X67" i="86"/>
  <c r="Y64" i="78"/>
  <c r="X64" i="78"/>
  <c r="W64" i="46"/>
  <c r="AG63" i="46"/>
  <c r="AP63" i="46" s="1"/>
  <c r="AE63" i="46"/>
  <c r="AF63" i="46"/>
  <c r="AO63" i="46" s="1"/>
  <c r="AN66" i="85"/>
  <c r="AI66" i="85"/>
  <c r="Y66" i="44"/>
  <c r="Z66" i="44" s="1"/>
  <c r="X66" i="44"/>
  <c r="AH64" i="29"/>
  <c r="AQ64" i="29" s="1"/>
  <c r="AR65" i="93"/>
  <c r="Z64" i="29"/>
  <c r="AR64" i="34"/>
  <c r="AR63" i="84"/>
  <c r="X64" i="47"/>
  <c r="Y64" i="47"/>
  <c r="AH63" i="92"/>
  <c r="AQ63" i="92" s="1"/>
  <c r="Z65" i="87"/>
  <c r="X65" i="32"/>
  <c r="Z65" i="32" s="1"/>
  <c r="Y65" i="32"/>
  <c r="AN64" i="90"/>
  <c r="AI64" i="90"/>
  <c r="AR63" i="39"/>
  <c r="AH66" i="96"/>
  <c r="AQ66" i="96" s="1"/>
  <c r="Z66" i="30"/>
  <c r="X66" i="30"/>
  <c r="Y66" i="30"/>
  <c r="Z66" i="25"/>
  <c r="Y65" i="80"/>
  <c r="X65" i="80"/>
  <c r="Z65" i="80" s="1"/>
  <c r="AI65" i="42"/>
  <c r="AN65" i="42"/>
  <c r="AH64" i="36"/>
  <c r="AQ64" i="36" s="1"/>
  <c r="AN66" i="86"/>
  <c r="AI66" i="86"/>
  <c r="AN63" i="78"/>
  <c r="AI63" i="78"/>
  <c r="AI64" i="83"/>
  <c r="AN64" i="83"/>
  <c r="AH64" i="39"/>
  <c r="AQ64" i="39" s="1"/>
  <c r="Y66" i="42"/>
  <c r="X66" i="42"/>
  <c r="Z66" i="42" s="1"/>
  <c r="Y68" i="91"/>
  <c r="X68" i="91"/>
  <c r="AR62" i="92"/>
  <c r="AI63" i="43"/>
  <c r="AN63" i="43"/>
  <c r="Y66" i="28"/>
  <c r="X66" i="28"/>
  <c r="AH63" i="35"/>
  <c r="AQ63" i="35" s="1"/>
  <c r="Z64" i="43"/>
  <c r="Y64" i="43"/>
  <c r="X64" i="43"/>
  <c r="AR63" i="33"/>
  <c r="AH64" i="84"/>
  <c r="AQ64" i="84" s="1"/>
  <c r="AN65" i="28"/>
  <c r="AI65" i="28"/>
  <c r="AR63" i="36"/>
  <c r="Z64" i="45"/>
  <c r="AR63" i="45"/>
  <c r="AR65" i="25"/>
  <c r="Z64" i="33"/>
  <c r="Z66" i="96"/>
  <c r="AR64" i="76"/>
  <c r="AN65" i="30"/>
  <c r="AI65" i="30"/>
  <c r="Y65" i="81"/>
  <c r="X65" i="81"/>
  <c r="AI65" i="44"/>
  <c r="AN65" i="44"/>
  <c r="AI64" i="80"/>
  <c r="AN64" i="80"/>
  <c r="Z64" i="36"/>
  <c r="AI64" i="82"/>
  <c r="AN64" i="82"/>
  <c r="AI67" i="91"/>
  <c r="AN67" i="91"/>
  <c r="AH65" i="31"/>
  <c r="AQ65" i="31" s="1"/>
  <c r="AI63" i="88"/>
  <c r="AN63" i="88"/>
  <c r="W66" i="76"/>
  <c r="AG65" i="76"/>
  <c r="AP65" i="76" s="1"/>
  <c r="AF65" i="76"/>
  <c r="AO65" i="76" s="1"/>
  <c r="AE65" i="76"/>
  <c r="W67" i="77"/>
  <c r="AG66" i="77"/>
  <c r="AP66" i="77" s="1"/>
  <c r="AF66" i="77"/>
  <c r="AO66" i="77" s="1"/>
  <c r="AE66" i="77"/>
  <c r="X63" i="89"/>
  <c r="Z63" i="89" s="1"/>
  <c r="Y63" i="89"/>
  <c r="AR65" i="96"/>
  <c r="W68" i="79"/>
  <c r="AG67" i="79"/>
  <c r="AP67" i="79" s="1"/>
  <c r="AF67" i="79"/>
  <c r="AO67" i="79" s="1"/>
  <c r="AE67" i="79"/>
  <c r="X64" i="88"/>
  <c r="Y64" i="88"/>
  <c r="AR64" i="87"/>
  <c r="AI63" i="47"/>
  <c r="AN63" i="47"/>
  <c r="AN61" i="27"/>
  <c r="AI61" i="27"/>
  <c r="AG64" i="84"/>
  <c r="AP64" i="84" s="1"/>
  <c r="AF64" i="84"/>
  <c r="AO64" i="84" s="1"/>
  <c r="AE64" i="84"/>
  <c r="W65" i="84"/>
  <c r="AG63" i="74"/>
  <c r="AP63" i="74" s="1"/>
  <c r="AF63" i="74"/>
  <c r="AO63" i="74" s="1"/>
  <c r="AE63" i="74"/>
  <c r="W64" i="74"/>
  <c r="AH66" i="93"/>
  <c r="AQ66" i="93" s="1"/>
  <c r="AF63" i="92"/>
  <c r="AO63" i="92" s="1"/>
  <c r="W64" i="92"/>
  <c r="AE63" i="92"/>
  <c r="AG63" i="92"/>
  <c r="AP63" i="92" s="1"/>
  <c r="AI64" i="32"/>
  <c r="AN64" i="32"/>
  <c r="AH63" i="46"/>
  <c r="AQ63" i="46" s="1"/>
  <c r="AH65" i="34"/>
  <c r="AQ65" i="34" s="1"/>
  <c r="AR64" i="73"/>
  <c r="Y65" i="83"/>
  <c r="X65" i="83"/>
  <c r="Z65" i="83" s="1"/>
  <c r="AN62" i="89"/>
  <c r="AI62" i="89"/>
  <c r="Y65" i="41"/>
  <c r="X65" i="41"/>
  <c r="AR62" i="35"/>
  <c r="X66" i="40"/>
  <c r="Y66" i="40"/>
  <c r="Z66" i="40" s="1"/>
  <c r="Z66" i="38" l="1"/>
  <c r="AG66" i="40"/>
  <c r="AP66" i="40" s="1"/>
  <c r="AF66" i="40"/>
  <c r="AO66" i="40" s="1"/>
  <c r="AE66" i="40"/>
  <c r="W67" i="40"/>
  <c r="AE65" i="82"/>
  <c r="AG65" i="82"/>
  <c r="AP65" i="82" s="1"/>
  <c r="AF65" i="82"/>
  <c r="AO65" i="82" s="1"/>
  <c r="W66" i="82"/>
  <c r="AG65" i="80"/>
  <c r="AP65" i="80" s="1"/>
  <c r="AF65" i="80"/>
  <c r="AO65" i="80" s="1"/>
  <c r="AE65" i="80"/>
  <c r="W66" i="80"/>
  <c r="AG66" i="38"/>
  <c r="AP66" i="38" s="1"/>
  <c r="AE66" i="38"/>
  <c r="AF66" i="38"/>
  <c r="AO66" i="38" s="1"/>
  <c r="W67" i="38"/>
  <c r="X65" i="84"/>
  <c r="Y65" i="84"/>
  <c r="AI66" i="77"/>
  <c r="AN66" i="77"/>
  <c r="AH68" i="91"/>
  <c r="AQ68" i="91" s="1"/>
  <c r="AR64" i="83"/>
  <c r="AH65" i="41"/>
  <c r="AQ65" i="41" s="1"/>
  <c r="AR61" i="27"/>
  <c r="W64" i="89"/>
  <c r="AE63" i="89"/>
  <c r="AG63" i="89"/>
  <c r="AP63" i="89" s="1"/>
  <c r="AF63" i="89"/>
  <c r="AO63" i="89" s="1"/>
  <c r="AI65" i="76"/>
  <c r="AN65" i="76"/>
  <c r="AR63" i="88"/>
  <c r="AR64" i="80"/>
  <c r="AR65" i="30"/>
  <c r="AE64" i="43"/>
  <c r="AG64" i="43"/>
  <c r="AP64" i="43" s="1"/>
  <c r="W65" i="43"/>
  <c r="AF64" i="43"/>
  <c r="AO64" i="43" s="1"/>
  <c r="AH66" i="28"/>
  <c r="AQ66" i="28" s="1"/>
  <c r="AE66" i="42"/>
  <c r="W67" i="42"/>
  <c r="AF66" i="42"/>
  <c r="AO66" i="42" s="1"/>
  <c r="AG66" i="42"/>
  <c r="AP66" i="42" s="1"/>
  <c r="AR65" i="42"/>
  <c r="AH66" i="30"/>
  <c r="AQ66" i="30" s="1"/>
  <c r="AH65" i="32"/>
  <c r="AQ65" i="32" s="1"/>
  <c r="AH67" i="86"/>
  <c r="AQ67" i="86" s="1"/>
  <c r="AI62" i="94"/>
  <c r="AN62" i="94"/>
  <c r="AF65" i="90"/>
  <c r="AO65" i="90" s="1"/>
  <c r="AG65" i="90"/>
  <c r="AP65" i="90" s="1"/>
  <c r="AE65" i="90"/>
  <c r="W66" i="90"/>
  <c r="Y67" i="48"/>
  <c r="X67" i="48"/>
  <c r="AI66" i="26"/>
  <c r="AN66" i="26"/>
  <c r="X66" i="31"/>
  <c r="Y66" i="31"/>
  <c r="Y64" i="92"/>
  <c r="X64" i="92"/>
  <c r="AH64" i="88"/>
  <c r="AQ64" i="88" s="1"/>
  <c r="Y68" i="79"/>
  <c r="X68" i="79"/>
  <c r="Z68" i="79" s="1"/>
  <c r="AR67" i="91"/>
  <c r="AR65" i="28"/>
  <c r="W67" i="30"/>
  <c r="AG66" i="30"/>
  <c r="AP66" i="30" s="1"/>
  <c r="AF66" i="30"/>
  <c r="AO66" i="30" s="1"/>
  <c r="AE66" i="30"/>
  <c r="AF65" i="32"/>
  <c r="AO65" i="32" s="1"/>
  <c r="AE65" i="32"/>
  <c r="W66" i="32"/>
  <c r="AG65" i="32"/>
  <c r="AP65" i="32" s="1"/>
  <c r="AE66" i="44"/>
  <c r="W67" i="44"/>
  <c r="AF66" i="44"/>
  <c r="AO66" i="44" s="1"/>
  <c r="AG66" i="44"/>
  <c r="AP66" i="44" s="1"/>
  <c r="X63" i="94"/>
  <c r="Y63" i="94"/>
  <c r="Y67" i="93"/>
  <c r="X67" i="93"/>
  <c r="AH66" i="40"/>
  <c r="AQ66" i="40" s="1"/>
  <c r="Z65" i="41"/>
  <c r="AN64" i="84"/>
  <c r="AI64" i="84"/>
  <c r="Z64" i="88"/>
  <c r="AR65" i="44"/>
  <c r="Z66" i="28"/>
  <c r="AR63" i="78"/>
  <c r="AE65" i="87"/>
  <c r="W66" i="87"/>
  <c r="AF65" i="87"/>
  <c r="AO65" i="87" s="1"/>
  <c r="AG65" i="87"/>
  <c r="AP65" i="87" s="1"/>
  <c r="AR66" i="85"/>
  <c r="Y64" i="46"/>
  <c r="X64" i="46"/>
  <c r="Z67" i="86"/>
  <c r="X66" i="34"/>
  <c r="Y66" i="34"/>
  <c r="Z66" i="34" s="1"/>
  <c r="Y66" i="37"/>
  <c r="X66" i="37"/>
  <c r="Z66" i="37" s="1"/>
  <c r="AI65" i="31"/>
  <c r="AN65" i="31"/>
  <c r="AR62" i="89"/>
  <c r="AR64" i="32"/>
  <c r="X64" i="74"/>
  <c r="Z64" i="74" s="1"/>
  <c r="Y64" i="74"/>
  <c r="AR63" i="47"/>
  <c r="AI67" i="79"/>
  <c r="AN67" i="79"/>
  <c r="AR64" i="82"/>
  <c r="AH65" i="81"/>
  <c r="AQ65" i="81" s="1"/>
  <c r="Z68" i="91"/>
  <c r="AR64" i="90"/>
  <c r="AH64" i="47"/>
  <c r="AQ64" i="47" s="1"/>
  <c r="AF64" i="29"/>
  <c r="AO64" i="29" s="1"/>
  <c r="AE64" i="29"/>
  <c r="W65" i="29"/>
  <c r="AG64" i="29"/>
  <c r="AP64" i="29" s="1"/>
  <c r="AH64" i="78"/>
  <c r="AQ64" i="78" s="1"/>
  <c r="X67" i="95"/>
  <c r="Y67" i="95"/>
  <c r="AN65" i="34"/>
  <c r="AI65" i="34"/>
  <c r="AH62" i="27"/>
  <c r="AQ62" i="27" s="1"/>
  <c r="Y64" i="35"/>
  <c r="Z64" i="35" s="1"/>
  <c r="X64" i="35"/>
  <c r="AI65" i="37"/>
  <c r="AN65" i="37"/>
  <c r="X65" i="39"/>
  <c r="Z65" i="39" s="1"/>
  <c r="Y65" i="39"/>
  <c r="AE65" i="83"/>
  <c r="W66" i="83"/>
  <c r="AF65" i="83"/>
  <c r="AO65" i="83" s="1"/>
  <c r="AG65" i="83"/>
  <c r="AP65" i="83" s="1"/>
  <c r="AH65" i="80"/>
  <c r="AQ65" i="80" s="1"/>
  <c r="AH65" i="82"/>
  <c r="AQ65" i="82" s="1"/>
  <c r="AN63" i="74"/>
  <c r="AI63" i="74"/>
  <c r="X66" i="76"/>
  <c r="Z66" i="76" s="1"/>
  <c r="Y66" i="76"/>
  <c r="AF64" i="36"/>
  <c r="AO64" i="36" s="1"/>
  <c r="AE64" i="36"/>
  <c r="W65" i="36"/>
  <c r="AG64" i="36"/>
  <c r="AP64" i="36" s="1"/>
  <c r="AF66" i="96"/>
  <c r="AO66" i="96" s="1"/>
  <c r="AE66" i="96"/>
  <c r="AG66" i="96"/>
  <c r="AP66" i="96" s="1"/>
  <c r="W67" i="96"/>
  <c r="W65" i="45"/>
  <c r="AG64" i="45"/>
  <c r="AP64" i="45" s="1"/>
  <c r="AF64" i="45"/>
  <c r="AO64" i="45" s="1"/>
  <c r="AE64" i="45"/>
  <c r="AH64" i="43"/>
  <c r="AQ64" i="43" s="1"/>
  <c r="AR63" i="43"/>
  <c r="AH66" i="42"/>
  <c r="AQ66" i="42" s="1"/>
  <c r="AR66" i="86"/>
  <c r="W67" i="25"/>
  <c r="AG66" i="25"/>
  <c r="AP66" i="25" s="1"/>
  <c r="AF66" i="25"/>
  <c r="AO66" i="25" s="1"/>
  <c r="AE66" i="25"/>
  <c r="Z64" i="47"/>
  <c r="X66" i="73"/>
  <c r="Z66" i="73" s="1"/>
  <c r="Y66" i="73"/>
  <c r="AH67" i="85"/>
  <c r="AQ67" i="85" s="1"/>
  <c r="AI66" i="95"/>
  <c r="AN66" i="95"/>
  <c r="AH65" i="90"/>
  <c r="AQ65" i="90" s="1"/>
  <c r="AI66" i="48"/>
  <c r="AN66" i="48"/>
  <c r="AN63" i="35"/>
  <c r="AI63" i="35"/>
  <c r="X67" i="26"/>
  <c r="Y67" i="26"/>
  <c r="Z67" i="26" s="1"/>
  <c r="AI66" i="93"/>
  <c r="AN66" i="93"/>
  <c r="AN64" i="39"/>
  <c r="AI64" i="39"/>
  <c r="AH66" i="38"/>
  <c r="AQ66" i="38" s="1"/>
  <c r="AH65" i="83"/>
  <c r="AQ65" i="83" s="1"/>
  <c r="AI63" i="92"/>
  <c r="AN63" i="92"/>
  <c r="AH63" i="89"/>
  <c r="AQ63" i="89" s="1"/>
  <c r="Y67" i="77"/>
  <c r="X67" i="77"/>
  <c r="Z65" i="81"/>
  <c r="AF64" i="33"/>
  <c r="AO64" i="33" s="1"/>
  <c r="AG64" i="33"/>
  <c r="AP64" i="33" s="1"/>
  <c r="W65" i="33"/>
  <c r="AE64" i="33"/>
  <c r="AH66" i="44"/>
  <c r="AQ66" i="44" s="1"/>
  <c r="AI63" i="46"/>
  <c r="AN63" i="46"/>
  <c r="Z64" i="78"/>
  <c r="AR64" i="81"/>
  <c r="AG63" i="75"/>
  <c r="AP63" i="75" s="1"/>
  <c r="AF63" i="75"/>
  <c r="AO63" i="75" s="1"/>
  <c r="AE63" i="75"/>
  <c r="W64" i="75"/>
  <c r="AR65" i="38"/>
  <c r="AI65" i="73"/>
  <c r="AN65" i="73"/>
  <c r="AR65" i="40"/>
  <c r="AR64" i="41"/>
  <c r="Z67" i="85"/>
  <c r="Z62" i="27"/>
  <c r="W66" i="39" l="1"/>
  <c r="AG65" i="39"/>
  <c r="AP65" i="39" s="1"/>
  <c r="AF65" i="39"/>
  <c r="AO65" i="39" s="1"/>
  <c r="AE65" i="39"/>
  <c r="AE67" i="26"/>
  <c r="W68" i="26"/>
  <c r="AG67" i="26"/>
  <c r="AP67" i="26" s="1"/>
  <c r="AF67" i="26"/>
  <c r="AO67" i="26" s="1"/>
  <c r="W68" i="85"/>
  <c r="AG67" i="85"/>
  <c r="AP67" i="85" s="1"/>
  <c r="AE67" i="85"/>
  <c r="AF67" i="85"/>
  <c r="AO67" i="85" s="1"/>
  <c r="AR65" i="73"/>
  <c r="AR63" i="46"/>
  <c r="Y65" i="36"/>
  <c r="X65" i="36"/>
  <c r="Z65" i="36" s="1"/>
  <c r="W65" i="74"/>
  <c r="AG64" i="74"/>
  <c r="AP64" i="74" s="1"/>
  <c r="AF64" i="74"/>
  <c r="AO64" i="74" s="1"/>
  <c r="AE64" i="74"/>
  <c r="AR66" i="26"/>
  <c r="AN65" i="90"/>
  <c r="AI65" i="90"/>
  <c r="AN66" i="38"/>
  <c r="AI66" i="38"/>
  <c r="W63" i="27"/>
  <c r="AG62" i="27"/>
  <c r="AP62" i="27" s="1"/>
  <c r="AF62" i="27"/>
  <c r="AO62" i="27" s="1"/>
  <c r="AE62" i="27"/>
  <c r="AN63" i="75"/>
  <c r="AI63" i="75"/>
  <c r="AG65" i="81"/>
  <c r="AP65" i="81" s="1"/>
  <c r="AF65" i="81"/>
  <c r="AO65" i="81" s="1"/>
  <c r="W66" i="81"/>
  <c r="AE65" i="81"/>
  <c r="AR66" i="93"/>
  <c r="AI66" i="25"/>
  <c r="AN66" i="25"/>
  <c r="AF66" i="76"/>
  <c r="AO66" i="76" s="1"/>
  <c r="AE66" i="76"/>
  <c r="AG66" i="76"/>
  <c r="AP66" i="76" s="1"/>
  <c r="W67" i="76"/>
  <c r="AH64" i="74"/>
  <c r="AQ64" i="74" s="1"/>
  <c r="AH66" i="34"/>
  <c r="AQ66" i="34" s="1"/>
  <c r="AI65" i="87"/>
  <c r="AN65" i="87"/>
  <c r="AE64" i="88"/>
  <c r="W65" i="88"/>
  <c r="AG64" i="88"/>
  <c r="AP64" i="88" s="1"/>
  <c r="AF64" i="88"/>
  <c r="AO64" i="88" s="1"/>
  <c r="X67" i="44"/>
  <c r="Y67" i="44"/>
  <c r="Z67" i="44" s="1"/>
  <c r="AE68" i="79"/>
  <c r="W69" i="79"/>
  <c r="AG68" i="79"/>
  <c r="AP68" i="79" s="1"/>
  <c r="AF68" i="79"/>
  <c r="AO68" i="79" s="1"/>
  <c r="AH64" i="92"/>
  <c r="AQ64" i="92" s="1"/>
  <c r="AI63" i="89"/>
  <c r="AN63" i="89"/>
  <c r="AR66" i="77"/>
  <c r="AN65" i="82"/>
  <c r="AI65" i="82"/>
  <c r="AF66" i="34"/>
  <c r="AO66" i="34" s="1"/>
  <c r="AG66" i="34"/>
  <c r="AP66" i="34" s="1"/>
  <c r="W67" i="34"/>
  <c r="AE66" i="34"/>
  <c r="AR64" i="84"/>
  <c r="AH63" i="94"/>
  <c r="AQ63" i="94" s="1"/>
  <c r="AI66" i="30"/>
  <c r="AN66" i="30"/>
  <c r="AN64" i="33"/>
  <c r="AI64" i="33"/>
  <c r="AH67" i="26"/>
  <c r="AQ67" i="26" s="1"/>
  <c r="AR66" i="95"/>
  <c r="AI64" i="36"/>
  <c r="AN64" i="36"/>
  <c r="AI64" i="29"/>
  <c r="AN64" i="29"/>
  <c r="AR67" i="79"/>
  <c r="AH66" i="37"/>
  <c r="AQ66" i="37" s="1"/>
  <c r="W68" i="86"/>
  <c r="AG67" i="86"/>
  <c r="AP67" i="86" s="1"/>
  <c r="AF67" i="86"/>
  <c r="AO67" i="86" s="1"/>
  <c r="AE67" i="86"/>
  <c r="Z63" i="94"/>
  <c r="Z64" i="92"/>
  <c r="AH67" i="48"/>
  <c r="AQ67" i="48" s="1"/>
  <c r="X67" i="42"/>
  <c r="Z67" i="42" s="1"/>
  <c r="Y67" i="42"/>
  <c r="Y64" i="89"/>
  <c r="X64" i="89"/>
  <c r="AH65" i="84"/>
  <c r="AQ65" i="84" s="1"/>
  <c r="Y67" i="40"/>
  <c r="X67" i="40"/>
  <c r="AH66" i="73"/>
  <c r="AQ66" i="73" s="1"/>
  <c r="AN66" i="96"/>
  <c r="AI66" i="96"/>
  <c r="Y66" i="83"/>
  <c r="X66" i="83"/>
  <c r="Z66" i="83" s="1"/>
  <c r="AH64" i="46"/>
  <c r="AQ64" i="46" s="1"/>
  <c r="AG66" i="28"/>
  <c r="AP66" i="28" s="1"/>
  <c r="W67" i="28"/>
  <c r="AF66" i="28"/>
  <c r="AO66" i="28" s="1"/>
  <c r="AE66" i="28"/>
  <c r="W66" i="41"/>
  <c r="AG65" i="41"/>
  <c r="AP65" i="41" s="1"/>
  <c r="AF65" i="41"/>
  <c r="AO65" i="41" s="1"/>
  <c r="AE65" i="41"/>
  <c r="AH67" i="93"/>
  <c r="AQ67" i="93" s="1"/>
  <c r="AI66" i="42"/>
  <c r="AN66" i="42"/>
  <c r="AR65" i="76"/>
  <c r="Z65" i="84"/>
  <c r="X66" i="82"/>
  <c r="Z66" i="82" s="1"/>
  <c r="Y66" i="82"/>
  <c r="AN66" i="40"/>
  <c r="AI66" i="40"/>
  <c r="AH67" i="77"/>
  <c r="AQ67" i="77" s="1"/>
  <c r="AR63" i="74"/>
  <c r="AN66" i="44"/>
  <c r="AI66" i="44"/>
  <c r="AN64" i="43"/>
  <c r="AI64" i="43"/>
  <c r="X65" i="33"/>
  <c r="Y65" i="33"/>
  <c r="Z67" i="77"/>
  <c r="AR64" i="39"/>
  <c r="Y64" i="75"/>
  <c r="X64" i="75"/>
  <c r="AR63" i="92"/>
  <c r="AR63" i="35"/>
  <c r="AG66" i="73"/>
  <c r="AP66" i="73" s="1"/>
  <c r="AF66" i="73"/>
  <c r="AO66" i="73" s="1"/>
  <c r="AE66" i="73"/>
  <c r="W67" i="73"/>
  <c r="Y67" i="25"/>
  <c r="X67" i="25"/>
  <c r="AR65" i="37"/>
  <c r="AH67" i="95"/>
  <c r="AQ67" i="95" s="1"/>
  <c r="AG66" i="37"/>
  <c r="AP66" i="37" s="1"/>
  <c r="AF66" i="37"/>
  <c r="AO66" i="37" s="1"/>
  <c r="AE66" i="37"/>
  <c r="W67" i="37"/>
  <c r="Y66" i="32"/>
  <c r="X66" i="32"/>
  <c r="AH68" i="79"/>
  <c r="AQ68" i="79" s="1"/>
  <c r="AH66" i="31"/>
  <c r="AQ66" i="31" s="1"/>
  <c r="Z67" i="48"/>
  <c r="X65" i="43"/>
  <c r="Y65" i="43"/>
  <c r="Z65" i="43" s="1"/>
  <c r="X66" i="80"/>
  <c r="Z66" i="80" s="1"/>
  <c r="Y66" i="80"/>
  <c r="AR66" i="48"/>
  <c r="AI64" i="45"/>
  <c r="AN64" i="45"/>
  <c r="Y67" i="96"/>
  <c r="X67" i="96"/>
  <c r="AH65" i="39"/>
  <c r="AQ65" i="39" s="1"/>
  <c r="W65" i="35"/>
  <c r="AG64" i="35"/>
  <c r="AP64" i="35" s="1"/>
  <c r="AF64" i="35"/>
  <c r="AO64" i="35" s="1"/>
  <c r="AE64" i="35"/>
  <c r="AR65" i="34"/>
  <c r="Y65" i="29"/>
  <c r="X65" i="29"/>
  <c r="AR65" i="31"/>
  <c r="W65" i="78"/>
  <c r="AG64" i="78"/>
  <c r="AP64" i="78" s="1"/>
  <c r="AE64" i="78"/>
  <c r="AF64" i="78"/>
  <c r="AO64" i="78" s="1"/>
  <c r="AE64" i="47"/>
  <c r="AG64" i="47"/>
  <c r="AP64" i="47" s="1"/>
  <c r="W65" i="47"/>
  <c r="AF64" i="47"/>
  <c r="AO64" i="47" s="1"/>
  <c r="Y65" i="45"/>
  <c r="X65" i="45"/>
  <c r="AH66" i="76"/>
  <c r="AQ66" i="76" s="1"/>
  <c r="AN65" i="83"/>
  <c r="AI65" i="83"/>
  <c r="AH64" i="35"/>
  <c r="AQ64" i="35" s="1"/>
  <c r="Z67" i="95"/>
  <c r="AF68" i="91"/>
  <c r="AO68" i="91" s="1"/>
  <c r="AE68" i="91"/>
  <c r="AG68" i="91"/>
  <c r="AP68" i="91" s="1"/>
  <c r="W69" i="91"/>
  <c r="Z64" i="46"/>
  <c r="Z66" i="87"/>
  <c r="Y66" i="87"/>
  <c r="X66" i="87"/>
  <c r="Z67" i="93"/>
  <c r="AI65" i="32"/>
  <c r="AN65" i="32"/>
  <c r="Z67" i="30"/>
  <c r="X67" i="30"/>
  <c r="Y67" i="30"/>
  <c r="Z66" i="31"/>
  <c r="X66" i="90"/>
  <c r="Y66" i="90"/>
  <c r="AR62" i="94"/>
  <c r="X67" i="38"/>
  <c r="Y67" i="38"/>
  <c r="AN65" i="80"/>
  <c r="AI65" i="80"/>
  <c r="Z65" i="33" l="1"/>
  <c r="AG67" i="44"/>
  <c r="AP67" i="44" s="1"/>
  <c r="AE67" i="44"/>
  <c r="W68" i="44"/>
  <c r="AF67" i="44"/>
  <c r="AO67" i="44" s="1"/>
  <c r="AG65" i="43"/>
  <c r="AP65" i="43" s="1"/>
  <c r="AF65" i="43"/>
  <c r="AO65" i="43" s="1"/>
  <c r="AE65" i="43"/>
  <c r="W66" i="43"/>
  <c r="W66" i="33"/>
  <c r="AG65" i="33"/>
  <c r="AP65" i="33" s="1"/>
  <c r="AF65" i="33"/>
  <c r="AO65" i="33" s="1"/>
  <c r="AE65" i="33"/>
  <c r="AG67" i="42"/>
  <c r="AP67" i="42" s="1"/>
  <c r="AF67" i="42"/>
  <c r="AO67" i="42" s="1"/>
  <c r="AE67" i="42"/>
  <c r="W68" i="42"/>
  <c r="AR65" i="80"/>
  <c r="AH67" i="30"/>
  <c r="AQ67" i="30" s="1"/>
  <c r="AN68" i="91"/>
  <c r="AI68" i="91"/>
  <c r="AI64" i="78"/>
  <c r="AN64" i="78"/>
  <c r="AH65" i="29"/>
  <c r="AQ65" i="29" s="1"/>
  <c r="W67" i="80"/>
  <c r="AG66" i="80"/>
  <c r="AP66" i="80" s="1"/>
  <c r="AE66" i="80"/>
  <c r="AF66" i="80"/>
  <c r="AO66" i="80" s="1"/>
  <c r="X67" i="37"/>
  <c r="Y67" i="37"/>
  <c r="Z67" i="37" s="1"/>
  <c r="AH67" i="25"/>
  <c r="AQ67" i="25" s="1"/>
  <c r="AH64" i="75"/>
  <c r="AQ64" i="75" s="1"/>
  <c r="AG66" i="82"/>
  <c r="AP66" i="82" s="1"/>
  <c r="AF66" i="82"/>
  <c r="AO66" i="82" s="1"/>
  <c r="W67" i="82"/>
  <c r="AE66" i="82"/>
  <c r="AH67" i="40"/>
  <c r="AQ67" i="40" s="1"/>
  <c r="AH67" i="42"/>
  <c r="AQ67" i="42" s="1"/>
  <c r="AR64" i="36"/>
  <c r="AR65" i="82"/>
  <c r="Y67" i="76"/>
  <c r="Z67" i="76" s="1"/>
  <c r="X67" i="76"/>
  <c r="AR66" i="25"/>
  <c r="AI67" i="26"/>
  <c r="AN67" i="26"/>
  <c r="AR64" i="45"/>
  <c r="AF64" i="92"/>
  <c r="AO64" i="92" s="1"/>
  <c r="W65" i="92"/>
  <c r="AG64" i="92"/>
  <c r="AP64" i="92" s="1"/>
  <c r="AE64" i="92"/>
  <c r="X68" i="86"/>
  <c r="Y68" i="86"/>
  <c r="AN66" i="34"/>
  <c r="AI66" i="34"/>
  <c r="Y68" i="85"/>
  <c r="X68" i="85"/>
  <c r="AH66" i="90"/>
  <c r="AQ66" i="90" s="1"/>
  <c r="AE64" i="46"/>
  <c r="W65" i="46"/>
  <c r="AG64" i="46"/>
  <c r="AP64" i="46" s="1"/>
  <c r="AF64" i="46"/>
  <c r="AO64" i="46" s="1"/>
  <c r="AF67" i="95"/>
  <c r="AO67" i="95" s="1"/>
  <c r="AE67" i="95"/>
  <c r="W68" i="95"/>
  <c r="AG67" i="95"/>
  <c r="AP67" i="95" s="1"/>
  <c r="AR65" i="83"/>
  <c r="Z65" i="29"/>
  <c r="AH65" i="43"/>
  <c r="AQ65" i="43" s="1"/>
  <c r="AN66" i="37"/>
  <c r="AI66" i="37"/>
  <c r="Z67" i="25"/>
  <c r="Z64" i="75"/>
  <c r="AR66" i="40"/>
  <c r="AH66" i="83"/>
  <c r="AQ66" i="83" s="1"/>
  <c r="Z67" i="40"/>
  <c r="AH64" i="89"/>
  <c r="AQ64" i="89" s="1"/>
  <c r="AE63" i="94"/>
  <c r="AF63" i="94"/>
  <c r="AO63" i="94" s="1"/>
  <c r="AG63" i="94"/>
  <c r="AP63" i="94" s="1"/>
  <c r="W64" i="94"/>
  <c r="AR64" i="33"/>
  <c r="Y69" i="79"/>
  <c r="Z69" i="79" s="1"/>
  <c r="X69" i="79"/>
  <c r="AR63" i="75"/>
  <c r="X63" i="27"/>
  <c r="Z63" i="27" s="1"/>
  <c r="Y63" i="27"/>
  <c r="AH65" i="36"/>
  <c r="AQ65" i="36" s="1"/>
  <c r="AH65" i="33"/>
  <c r="AQ65" i="33" s="1"/>
  <c r="W66" i="84"/>
  <c r="AE65" i="84"/>
  <c r="AF65" i="84"/>
  <c r="AO65" i="84" s="1"/>
  <c r="AG65" i="84"/>
  <c r="AP65" i="84" s="1"/>
  <c r="Y67" i="28"/>
  <c r="X67" i="28"/>
  <c r="AH67" i="38"/>
  <c r="AQ67" i="38" s="1"/>
  <c r="Z66" i="90"/>
  <c r="AR65" i="32"/>
  <c r="X69" i="91"/>
  <c r="Y69" i="91"/>
  <c r="Z69" i="91" s="1"/>
  <c r="AH65" i="45"/>
  <c r="AQ65" i="45" s="1"/>
  <c r="X65" i="78"/>
  <c r="Y65" i="78"/>
  <c r="Z65" i="78" s="1"/>
  <c r="Y65" i="35"/>
  <c r="X65" i="35"/>
  <c r="Z65" i="35" s="1"/>
  <c r="AH67" i="96"/>
  <c r="AQ67" i="96" s="1"/>
  <c r="AH66" i="32"/>
  <c r="AQ66" i="32" s="1"/>
  <c r="AR64" i="43"/>
  <c r="X66" i="41"/>
  <c r="Z66" i="41" s="1"/>
  <c r="Y66" i="41"/>
  <c r="AI67" i="86"/>
  <c r="AN67" i="86"/>
  <c r="X67" i="34"/>
  <c r="Y67" i="34"/>
  <c r="AI68" i="79"/>
  <c r="AN68" i="79"/>
  <c r="AI66" i="76"/>
  <c r="AN66" i="76"/>
  <c r="AN65" i="81"/>
  <c r="AI65" i="81"/>
  <c r="AR66" i="38"/>
  <c r="AI64" i="74"/>
  <c r="AN64" i="74"/>
  <c r="AF67" i="30"/>
  <c r="AO67" i="30" s="1"/>
  <c r="AE67" i="30"/>
  <c r="W68" i="30"/>
  <c r="AG67" i="30"/>
  <c r="AP67" i="30" s="1"/>
  <c r="X65" i="47"/>
  <c r="Y65" i="47"/>
  <c r="X65" i="74"/>
  <c r="Y65" i="74"/>
  <c r="Z67" i="38"/>
  <c r="AE67" i="93"/>
  <c r="W68" i="93"/>
  <c r="AF67" i="93"/>
  <c r="AO67" i="93" s="1"/>
  <c r="AG67" i="93"/>
  <c r="AP67" i="93" s="1"/>
  <c r="AI64" i="47"/>
  <c r="AN64" i="47"/>
  <c r="AF67" i="48"/>
  <c r="AO67" i="48" s="1"/>
  <c r="AE67" i="48"/>
  <c r="W68" i="48"/>
  <c r="AG67" i="48"/>
  <c r="AP67" i="48" s="1"/>
  <c r="Y67" i="73"/>
  <c r="X67" i="73"/>
  <c r="Z67" i="73" s="1"/>
  <c r="AN66" i="28"/>
  <c r="AI66" i="28"/>
  <c r="AG66" i="83"/>
  <c r="AP66" i="83" s="1"/>
  <c r="AF66" i="83"/>
  <c r="AO66" i="83" s="1"/>
  <c r="AE66" i="83"/>
  <c r="W67" i="83"/>
  <c r="Z64" i="89"/>
  <c r="AR64" i="29"/>
  <c r="Y65" i="88"/>
  <c r="X65" i="88"/>
  <c r="X66" i="81"/>
  <c r="Y66" i="81"/>
  <c r="Z66" i="81" s="1"/>
  <c r="AI62" i="27"/>
  <c r="AN62" i="27"/>
  <c r="AG65" i="36"/>
  <c r="AP65" i="36" s="1"/>
  <c r="AF65" i="36"/>
  <c r="AO65" i="36" s="1"/>
  <c r="AE65" i="36"/>
  <c r="W66" i="36"/>
  <c r="AI67" i="85"/>
  <c r="AN67" i="85"/>
  <c r="AG66" i="87"/>
  <c r="AP66" i="87" s="1"/>
  <c r="AF66" i="87"/>
  <c r="AO66" i="87" s="1"/>
  <c r="AE66" i="87"/>
  <c r="W67" i="87"/>
  <c r="AR65" i="87"/>
  <c r="AI65" i="39"/>
  <c r="AN65" i="39"/>
  <c r="AE66" i="31"/>
  <c r="W67" i="31"/>
  <c r="AG66" i="31"/>
  <c r="AP66" i="31" s="1"/>
  <c r="AF66" i="31"/>
  <c r="AO66" i="31" s="1"/>
  <c r="AH66" i="87"/>
  <c r="AQ66" i="87" s="1"/>
  <c r="Z65" i="45"/>
  <c r="AI64" i="35"/>
  <c r="AN64" i="35"/>
  <c r="Z67" i="96"/>
  <c r="AH66" i="80"/>
  <c r="AQ66" i="80" s="1"/>
  <c r="Z66" i="32"/>
  <c r="AN66" i="73"/>
  <c r="AI66" i="73"/>
  <c r="AE67" i="77"/>
  <c r="W68" i="77"/>
  <c r="AF67" i="77"/>
  <c r="AO67" i="77" s="1"/>
  <c r="AG67" i="77"/>
  <c r="AP67" i="77" s="1"/>
  <c r="AR66" i="44"/>
  <c r="AH66" i="82"/>
  <c r="AQ66" i="82" s="1"/>
  <c r="AR66" i="42"/>
  <c r="AI65" i="41"/>
  <c r="AN65" i="41"/>
  <c r="AR66" i="96"/>
  <c r="AR66" i="30"/>
  <c r="AR63" i="89"/>
  <c r="AH67" i="44"/>
  <c r="AQ67" i="44" s="1"/>
  <c r="AI64" i="88"/>
  <c r="AN64" i="88"/>
  <c r="AR65" i="90"/>
  <c r="X68" i="26"/>
  <c r="Z68" i="26" s="1"/>
  <c r="Y68" i="26"/>
  <c r="X66" i="39"/>
  <c r="Z66" i="39" s="1"/>
  <c r="Y66" i="39"/>
  <c r="W68" i="37" l="1"/>
  <c r="AG67" i="37"/>
  <c r="AP67" i="37" s="1"/>
  <c r="AF67" i="37"/>
  <c r="AO67" i="37" s="1"/>
  <c r="AE67" i="37"/>
  <c r="AG69" i="91"/>
  <c r="AP69" i="91" s="1"/>
  <c r="AF69" i="91"/>
  <c r="AO69" i="91" s="1"/>
  <c r="W70" i="91"/>
  <c r="AE69" i="91"/>
  <c r="AE63" i="27"/>
  <c r="W64" i="27"/>
  <c r="AG63" i="27"/>
  <c r="AP63" i="27" s="1"/>
  <c r="AF63" i="27"/>
  <c r="AO63" i="27" s="1"/>
  <c r="W67" i="81"/>
  <c r="AF66" i="81"/>
  <c r="AO66" i="81" s="1"/>
  <c r="AE66" i="81"/>
  <c r="AG66" i="81"/>
  <c r="AP66" i="81" s="1"/>
  <c r="AH65" i="88"/>
  <c r="AQ65" i="88" s="1"/>
  <c r="AH65" i="74"/>
  <c r="AQ65" i="74" s="1"/>
  <c r="AH68" i="26"/>
  <c r="AQ68" i="26" s="1"/>
  <c r="AR65" i="41"/>
  <c r="AI66" i="31"/>
  <c r="AN66" i="31"/>
  <c r="AR62" i="27"/>
  <c r="Z65" i="88"/>
  <c r="Y68" i="93"/>
  <c r="X68" i="93"/>
  <c r="AI67" i="30"/>
  <c r="AN67" i="30"/>
  <c r="AR65" i="81"/>
  <c r="AH66" i="41"/>
  <c r="AQ66" i="41" s="1"/>
  <c r="AH65" i="78"/>
  <c r="AQ65" i="78" s="1"/>
  <c r="AF66" i="90"/>
  <c r="AO66" i="90" s="1"/>
  <c r="AG66" i="90"/>
  <c r="AP66" i="90" s="1"/>
  <c r="W67" i="90"/>
  <c r="AE66" i="90"/>
  <c r="AH67" i="28"/>
  <c r="AQ67" i="28" s="1"/>
  <c r="AR66" i="37"/>
  <c r="X68" i="95"/>
  <c r="Z68" i="95" s="1"/>
  <c r="Y68" i="95"/>
  <c r="Y65" i="46"/>
  <c r="X65" i="46"/>
  <c r="AR64" i="78"/>
  <c r="AN67" i="42"/>
  <c r="AI67" i="42"/>
  <c r="AN66" i="87"/>
  <c r="AI66" i="87"/>
  <c r="AH67" i="34"/>
  <c r="AQ67" i="34" s="1"/>
  <c r="X66" i="84"/>
  <c r="Z66" i="84" s="1"/>
  <c r="Y66" i="84"/>
  <c r="X68" i="77"/>
  <c r="Y68" i="77"/>
  <c r="AR64" i="35"/>
  <c r="W68" i="73"/>
  <c r="AG67" i="73"/>
  <c r="AP67" i="73" s="1"/>
  <c r="AE67" i="73"/>
  <c r="AF67" i="73"/>
  <c r="AO67" i="73" s="1"/>
  <c r="AI67" i="93"/>
  <c r="AN67" i="93"/>
  <c r="AH65" i="47"/>
  <c r="AQ65" i="47" s="1"/>
  <c r="AE66" i="41"/>
  <c r="W67" i="41"/>
  <c r="AF66" i="41"/>
  <c r="AO66" i="41" s="1"/>
  <c r="AG66" i="41"/>
  <c r="AP66" i="41" s="1"/>
  <c r="AN67" i="95"/>
  <c r="AI67" i="95"/>
  <c r="AI64" i="46"/>
  <c r="AN64" i="46"/>
  <c r="AH68" i="86"/>
  <c r="AQ68" i="86" s="1"/>
  <c r="AR68" i="91"/>
  <c r="Z66" i="33"/>
  <c r="X66" i="33"/>
  <c r="Y66" i="33"/>
  <c r="AI67" i="77"/>
  <c r="AN67" i="77"/>
  <c r="AF65" i="45"/>
  <c r="AO65" i="45" s="1"/>
  <c r="AE65" i="45"/>
  <c r="W66" i="45"/>
  <c r="AG65" i="45"/>
  <c r="AP65" i="45" s="1"/>
  <c r="AR65" i="39"/>
  <c r="AN65" i="36"/>
  <c r="AI65" i="36"/>
  <c r="AH66" i="81"/>
  <c r="AQ66" i="81" s="1"/>
  <c r="AR64" i="47"/>
  <c r="AF67" i="38"/>
  <c r="AO67" i="38" s="1"/>
  <c r="W68" i="38"/>
  <c r="AG67" i="38"/>
  <c r="AP67" i="38" s="1"/>
  <c r="AE67" i="38"/>
  <c r="Z65" i="47"/>
  <c r="Z67" i="34"/>
  <c r="AH65" i="35"/>
  <c r="AQ65" i="35" s="1"/>
  <c r="AH69" i="91"/>
  <c r="AQ69" i="91" s="1"/>
  <c r="Z67" i="28"/>
  <c r="AN63" i="94"/>
  <c r="AI63" i="94"/>
  <c r="W68" i="40"/>
  <c r="AG67" i="40"/>
  <c r="AP67" i="40" s="1"/>
  <c r="AE67" i="40"/>
  <c r="AF67" i="40"/>
  <c r="AO67" i="40" s="1"/>
  <c r="Z68" i="86"/>
  <c r="AH67" i="76"/>
  <c r="AQ67" i="76" s="1"/>
  <c r="AN66" i="82"/>
  <c r="AI66" i="82"/>
  <c r="AI66" i="80"/>
  <c r="AN66" i="80"/>
  <c r="Y66" i="43"/>
  <c r="X66" i="43"/>
  <c r="AE66" i="39"/>
  <c r="W67" i="39"/>
  <c r="AF66" i="39"/>
  <c r="AO66" i="39" s="1"/>
  <c r="AG66" i="39"/>
  <c r="AP66" i="39" s="1"/>
  <c r="AG68" i="26"/>
  <c r="AP68" i="26" s="1"/>
  <c r="AF68" i="26"/>
  <c r="AO68" i="26" s="1"/>
  <c r="AE68" i="26"/>
  <c r="W69" i="26"/>
  <c r="X66" i="36"/>
  <c r="Y66" i="36"/>
  <c r="AF65" i="78"/>
  <c r="AO65" i="78" s="1"/>
  <c r="AE65" i="78"/>
  <c r="W66" i="78"/>
  <c r="AG65" i="78"/>
  <c r="AP65" i="78" s="1"/>
  <c r="AH63" i="27"/>
  <c r="AQ63" i="27" s="1"/>
  <c r="AG69" i="79"/>
  <c r="AP69" i="79" s="1"/>
  <c r="AF69" i="79"/>
  <c r="AO69" i="79" s="1"/>
  <c r="AE69" i="79"/>
  <c r="W70" i="79"/>
  <c r="AG65" i="29"/>
  <c r="AP65" i="29" s="1"/>
  <c r="AF65" i="29"/>
  <c r="AO65" i="29" s="1"/>
  <c r="AE65" i="29"/>
  <c r="W66" i="29"/>
  <c r="AH68" i="85"/>
  <c r="AQ68" i="85" s="1"/>
  <c r="AH66" i="39"/>
  <c r="AQ66" i="39" s="1"/>
  <c r="AR66" i="73"/>
  <c r="AF64" i="89"/>
  <c r="AO64" i="89" s="1"/>
  <c r="AE64" i="89"/>
  <c r="AG64" i="89"/>
  <c r="AP64" i="89" s="1"/>
  <c r="W65" i="89"/>
  <c r="AR66" i="28"/>
  <c r="X68" i="48"/>
  <c r="Y68" i="48"/>
  <c r="AR64" i="74"/>
  <c r="AR66" i="76"/>
  <c r="Z68" i="85"/>
  <c r="AI64" i="92"/>
  <c r="AN64" i="92"/>
  <c r="X67" i="82"/>
  <c r="Y67" i="82"/>
  <c r="Z67" i="82" s="1"/>
  <c r="AN65" i="43"/>
  <c r="AI65" i="43"/>
  <c r="X68" i="44"/>
  <c r="Z68" i="44" s="1"/>
  <c r="Y68" i="44"/>
  <c r="Y67" i="83"/>
  <c r="X67" i="83"/>
  <c r="AN67" i="48"/>
  <c r="AI67" i="48"/>
  <c r="X64" i="94"/>
  <c r="Y64" i="94"/>
  <c r="W65" i="75"/>
  <c r="AG64" i="75"/>
  <c r="AP64" i="75" s="1"/>
  <c r="AF64" i="75"/>
  <c r="AO64" i="75" s="1"/>
  <c r="AE64" i="75"/>
  <c r="AR66" i="34"/>
  <c r="AG67" i="76"/>
  <c r="AP67" i="76" s="1"/>
  <c r="AF67" i="76"/>
  <c r="AO67" i="76" s="1"/>
  <c r="W68" i="76"/>
  <c r="AE67" i="76"/>
  <c r="AI65" i="33"/>
  <c r="AN65" i="33"/>
  <c r="AN67" i="44"/>
  <c r="AI67" i="44"/>
  <c r="AR67" i="86"/>
  <c r="AE65" i="35"/>
  <c r="W66" i="35"/>
  <c r="AF65" i="35"/>
  <c r="AO65" i="35" s="1"/>
  <c r="AG65" i="35"/>
  <c r="AP65" i="35" s="1"/>
  <c r="AR64" i="88"/>
  <c r="AG66" i="32"/>
  <c r="AP66" i="32" s="1"/>
  <c r="AF66" i="32"/>
  <c r="AO66" i="32" s="1"/>
  <c r="AE66" i="32"/>
  <c r="W67" i="32"/>
  <c r="AG67" i="96"/>
  <c r="AP67" i="96" s="1"/>
  <c r="AF67" i="96"/>
  <c r="AO67" i="96" s="1"/>
  <c r="W68" i="96"/>
  <c r="AE67" i="96"/>
  <c r="X67" i="31"/>
  <c r="Y67" i="31"/>
  <c r="Z67" i="31" s="1"/>
  <c r="Y67" i="87"/>
  <c r="X67" i="87"/>
  <c r="Z67" i="87" s="1"/>
  <c r="AR67" i="85"/>
  <c r="AN66" i="83"/>
  <c r="AI66" i="83"/>
  <c r="AH67" i="73"/>
  <c r="AQ67" i="73" s="1"/>
  <c r="Z65" i="74"/>
  <c r="Y68" i="30"/>
  <c r="X68" i="30"/>
  <c r="AR68" i="79"/>
  <c r="AI65" i="84"/>
  <c r="AN65" i="84"/>
  <c r="AH69" i="79"/>
  <c r="AQ69" i="79" s="1"/>
  <c r="AE67" i="25"/>
  <c r="W68" i="25"/>
  <c r="AG67" i="25"/>
  <c r="AP67" i="25" s="1"/>
  <c r="AF67" i="25"/>
  <c r="AO67" i="25" s="1"/>
  <c r="X65" i="92"/>
  <c r="Y65" i="92"/>
  <c r="AR67" i="26"/>
  <c r="AH67" i="37"/>
  <c r="AQ67" i="37" s="1"/>
  <c r="Y67" i="80"/>
  <c r="Z67" i="80" s="1"/>
  <c r="X67" i="80"/>
  <c r="Y68" i="42"/>
  <c r="X68" i="42"/>
  <c r="AF67" i="80" l="1"/>
  <c r="AO67" i="80" s="1"/>
  <c r="AE67" i="80"/>
  <c r="W68" i="80"/>
  <c r="AG67" i="80"/>
  <c r="AP67" i="80" s="1"/>
  <c r="W68" i="82"/>
  <c r="AG67" i="82"/>
  <c r="AP67" i="82" s="1"/>
  <c r="AF67" i="82"/>
  <c r="AO67" i="82" s="1"/>
  <c r="AE67" i="82"/>
  <c r="W68" i="87"/>
  <c r="AG67" i="87"/>
  <c r="AP67" i="87" s="1"/>
  <c r="AF67" i="87"/>
  <c r="AO67" i="87" s="1"/>
  <c r="AE67" i="87"/>
  <c r="AG67" i="31"/>
  <c r="AP67" i="31" s="1"/>
  <c r="AF67" i="31"/>
  <c r="AO67" i="31" s="1"/>
  <c r="AE67" i="31"/>
  <c r="W68" i="31"/>
  <c r="Y66" i="35"/>
  <c r="X66" i="35"/>
  <c r="W69" i="44"/>
  <c r="AG68" i="44"/>
  <c r="AP68" i="44" s="1"/>
  <c r="AF68" i="44"/>
  <c r="AO68" i="44" s="1"/>
  <c r="AE68" i="44"/>
  <c r="AN69" i="79"/>
  <c r="AI69" i="79"/>
  <c r="X67" i="39"/>
  <c r="Y67" i="39"/>
  <c r="AF66" i="84"/>
  <c r="AO66" i="84" s="1"/>
  <c r="AE66" i="84"/>
  <c r="W67" i="84"/>
  <c r="AG66" i="84"/>
  <c r="AP66" i="84" s="1"/>
  <c r="AH68" i="30"/>
  <c r="AQ68" i="30" s="1"/>
  <c r="AF68" i="85"/>
  <c r="AO68" i="85" s="1"/>
  <c r="AE68" i="85"/>
  <c r="W69" i="85"/>
  <c r="AG68" i="85"/>
  <c r="AP68" i="85" s="1"/>
  <c r="AE68" i="86"/>
  <c r="W69" i="86"/>
  <c r="AF68" i="86"/>
  <c r="AO68" i="86" s="1"/>
  <c r="AG68" i="86"/>
  <c r="AP68" i="86" s="1"/>
  <c r="X68" i="38"/>
  <c r="Z68" i="38" s="1"/>
  <c r="Y68" i="38"/>
  <c r="AH65" i="92"/>
  <c r="AQ65" i="92" s="1"/>
  <c r="AH67" i="80"/>
  <c r="AQ67" i="80" s="1"/>
  <c r="Z65" i="92"/>
  <c r="AR65" i="84"/>
  <c r="AE65" i="74"/>
  <c r="W66" i="74"/>
  <c r="AF65" i="74"/>
  <c r="AO65" i="74" s="1"/>
  <c r="AG65" i="74"/>
  <c r="AP65" i="74" s="1"/>
  <c r="AR66" i="83"/>
  <c r="Y68" i="96"/>
  <c r="X68" i="96"/>
  <c r="Z68" i="96" s="1"/>
  <c r="AR67" i="48"/>
  <c r="AH68" i="44"/>
  <c r="AQ68" i="44" s="1"/>
  <c r="Y70" i="79"/>
  <c r="X70" i="79"/>
  <c r="AI65" i="78"/>
  <c r="AN65" i="78"/>
  <c r="X69" i="26"/>
  <c r="Y69" i="26"/>
  <c r="Z69" i="26" s="1"/>
  <c r="AI67" i="38"/>
  <c r="AN67" i="38"/>
  <c r="AR65" i="36"/>
  <c r="X66" i="45"/>
  <c r="Y66" i="45"/>
  <c r="AH66" i="33"/>
  <c r="AQ66" i="33" s="1"/>
  <c r="AR67" i="93"/>
  <c r="AH66" i="84"/>
  <c r="AQ66" i="84" s="1"/>
  <c r="AG68" i="95"/>
  <c r="AP68" i="95" s="1"/>
  <c r="AF68" i="95"/>
  <c r="AO68" i="95" s="1"/>
  <c r="AE68" i="95"/>
  <c r="W69" i="95"/>
  <c r="AF65" i="88"/>
  <c r="AO65" i="88" s="1"/>
  <c r="AG65" i="88"/>
  <c r="AP65" i="88" s="1"/>
  <c r="W66" i="88"/>
  <c r="AE65" i="88"/>
  <c r="AN68" i="26"/>
  <c r="AI68" i="26"/>
  <c r="AR66" i="87"/>
  <c r="AH65" i="46"/>
  <c r="AQ65" i="46" s="1"/>
  <c r="AN63" i="27"/>
  <c r="AI63" i="27"/>
  <c r="AI67" i="37"/>
  <c r="AN67" i="37"/>
  <c r="AH67" i="31"/>
  <c r="AQ67" i="31" s="1"/>
  <c r="AI65" i="35"/>
  <c r="AN65" i="35"/>
  <c r="AR65" i="33"/>
  <c r="X65" i="75"/>
  <c r="Y65" i="75"/>
  <c r="AH67" i="83"/>
  <c r="AQ67" i="83" s="1"/>
  <c r="AR65" i="43"/>
  <c r="AR64" i="92"/>
  <c r="X65" i="89"/>
  <c r="Y65" i="89"/>
  <c r="AN65" i="29"/>
  <c r="AI65" i="29"/>
  <c r="AI66" i="39"/>
  <c r="AN66" i="39"/>
  <c r="AR66" i="82"/>
  <c r="X68" i="40"/>
  <c r="Z68" i="40" s="1"/>
  <c r="Y68" i="40"/>
  <c r="AI67" i="73"/>
  <c r="AN67" i="73"/>
  <c r="AR67" i="30"/>
  <c r="X67" i="81"/>
  <c r="Z67" i="81" s="1"/>
  <c r="Y67" i="81"/>
  <c r="AH68" i="77"/>
  <c r="AQ68" i="77" s="1"/>
  <c r="AR67" i="42"/>
  <c r="Z65" i="46"/>
  <c r="AN66" i="90"/>
  <c r="AI66" i="90"/>
  <c r="AH68" i="93"/>
  <c r="AQ68" i="93" s="1"/>
  <c r="AN69" i="91"/>
  <c r="AI69" i="91"/>
  <c r="X66" i="29"/>
  <c r="Y66" i="29"/>
  <c r="AF66" i="33"/>
  <c r="AO66" i="33" s="1"/>
  <c r="W67" i="33"/>
  <c r="AG66" i="33"/>
  <c r="AP66" i="33" s="1"/>
  <c r="AE66" i="33"/>
  <c r="AH68" i="42"/>
  <c r="AQ68" i="42" s="1"/>
  <c r="AN67" i="76"/>
  <c r="AI67" i="76"/>
  <c r="AH68" i="48"/>
  <c r="AQ68" i="48" s="1"/>
  <c r="AH66" i="36"/>
  <c r="AQ66" i="36" s="1"/>
  <c r="AH66" i="43"/>
  <c r="AQ66" i="43" s="1"/>
  <c r="AR63" i="94"/>
  <c r="Y68" i="25"/>
  <c r="X68" i="25"/>
  <c r="Z68" i="25" s="1"/>
  <c r="AH67" i="87"/>
  <c r="AQ67" i="87" s="1"/>
  <c r="AN67" i="96"/>
  <c r="AI67" i="96"/>
  <c r="X67" i="32"/>
  <c r="Y67" i="32"/>
  <c r="AI64" i="75"/>
  <c r="AN64" i="75"/>
  <c r="AH64" i="94"/>
  <c r="AQ64" i="94" s="1"/>
  <c r="Z67" i="83"/>
  <c r="Z68" i="48"/>
  <c r="AN64" i="89"/>
  <c r="AI64" i="89"/>
  <c r="Z66" i="36"/>
  <c r="AF67" i="34"/>
  <c r="AO67" i="34" s="1"/>
  <c r="W68" i="34"/>
  <c r="AG67" i="34"/>
  <c r="AP67" i="34" s="1"/>
  <c r="AE67" i="34"/>
  <c r="AR67" i="77"/>
  <c r="AR64" i="46"/>
  <c r="X67" i="41"/>
  <c r="Y67" i="41"/>
  <c r="Z68" i="77"/>
  <c r="X67" i="90"/>
  <c r="Z67" i="90" s="1"/>
  <c r="Y67" i="90"/>
  <c r="AR66" i="31"/>
  <c r="X70" i="91"/>
  <c r="Z70" i="91" s="1"/>
  <c r="Y70" i="91"/>
  <c r="AR66" i="80"/>
  <c r="AI65" i="45"/>
  <c r="AN65" i="45"/>
  <c r="Z68" i="42"/>
  <c r="AI67" i="25"/>
  <c r="AN67" i="25"/>
  <c r="Z68" i="30"/>
  <c r="AN66" i="32"/>
  <c r="AI66" i="32"/>
  <c r="AR67" i="44"/>
  <c r="Y68" i="76"/>
  <c r="X68" i="76"/>
  <c r="Z64" i="94"/>
  <c r="AH67" i="82"/>
  <c r="AQ67" i="82" s="1"/>
  <c r="X66" i="78"/>
  <c r="Z66" i="78" s="1"/>
  <c r="Y66" i="78"/>
  <c r="Z66" i="43"/>
  <c r="AI67" i="40"/>
  <c r="AN67" i="40"/>
  <c r="W68" i="28"/>
  <c r="AF67" i="28"/>
  <c r="AO67" i="28" s="1"/>
  <c r="AG67" i="28"/>
  <c r="AP67" i="28" s="1"/>
  <c r="AE67" i="28"/>
  <c r="AG65" i="47"/>
  <c r="AP65" i="47" s="1"/>
  <c r="W66" i="47"/>
  <c r="AF65" i="47"/>
  <c r="AO65" i="47" s="1"/>
  <c r="AE65" i="47"/>
  <c r="AR67" i="95"/>
  <c r="AI66" i="41"/>
  <c r="AN66" i="41"/>
  <c r="Y68" i="73"/>
  <c r="X68" i="73"/>
  <c r="AH68" i="95"/>
  <c r="AQ68" i="95" s="1"/>
  <c r="Z68" i="93"/>
  <c r="AI66" i="81"/>
  <c r="AN66" i="81"/>
  <c r="Y64" i="27"/>
  <c r="X64" i="27"/>
  <c r="Z64" i="27" s="1"/>
  <c r="Y68" i="37"/>
  <c r="X68" i="37"/>
  <c r="Z68" i="37" s="1"/>
  <c r="Z67" i="41" l="1"/>
  <c r="Z68" i="73"/>
  <c r="Z67" i="32"/>
  <c r="AG67" i="32" s="1"/>
  <c r="AP67" i="32" s="1"/>
  <c r="AE68" i="37"/>
  <c r="W69" i="37"/>
  <c r="AF68" i="37"/>
  <c r="AO68" i="37" s="1"/>
  <c r="AG68" i="37"/>
  <c r="AP68" i="37" s="1"/>
  <c r="AG67" i="41"/>
  <c r="AP67" i="41" s="1"/>
  <c r="AF67" i="41"/>
  <c r="AO67" i="41" s="1"/>
  <c r="AE67" i="41"/>
  <c r="W68" i="41"/>
  <c r="AF68" i="73"/>
  <c r="AO68" i="73" s="1"/>
  <c r="AE68" i="73"/>
  <c r="W69" i="73"/>
  <c r="AG68" i="73"/>
  <c r="AP68" i="73" s="1"/>
  <c r="W70" i="26"/>
  <c r="AG69" i="26"/>
  <c r="AP69" i="26" s="1"/>
  <c r="AF69" i="26"/>
  <c r="AO69" i="26" s="1"/>
  <c r="AE69" i="26"/>
  <c r="W68" i="90"/>
  <c r="AG67" i="90"/>
  <c r="AP67" i="90" s="1"/>
  <c r="AF67" i="90"/>
  <c r="AO67" i="90" s="1"/>
  <c r="AE67" i="90"/>
  <c r="W68" i="32"/>
  <c r="AF67" i="32"/>
  <c r="AO67" i="32" s="1"/>
  <c r="AE67" i="32"/>
  <c r="AE67" i="81"/>
  <c r="AG67" i="81"/>
  <c r="AP67" i="81" s="1"/>
  <c r="AF67" i="81"/>
  <c r="AO67" i="81" s="1"/>
  <c r="W68" i="81"/>
  <c r="Y68" i="28"/>
  <c r="X68" i="28"/>
  <c r="Z68" i="28" s="1"/>
  <c r="AH70" i="79"/>
  <c r="AQ70" i="79" s="1"/>
  <c r="AH66" i="35"/>
  <c r="AQ66" i="35" s="1"/>
  <c r="AF64" i="27"/>
  <c r="AO64" i="27" s="1"/>
  <c r="AG64" i="27"/>
  <c r="AP64" i="27" s="1"/>
  <c r="W65" i="27"/>
  <c r="AE64" i="27"/>
  <c r="AH66" i="78"/>
  <c r="AQ66" i="78" s="1"/>
  <c r="W69" i="42"/>
  <c r="AG68" i="42"/>
  <c r="AP68" i="42" s="1"/>
  <c r="AF68" i="42"/>
  <c r="AO68" i="42" s="1"/>
  <c r="AE68" i="42"/>
  <c r="AH70" i="91"/>
  <c r="AQ70" i="91" s="1"/>
  <c r="X68" i="34"/>
  <c r="Y68" i="34"/>
  <c r="W68" i="83"/>
  <c r="AE67" i="83"/>
  <c r="AF67" i="83"/>
  <c r="AO67" i="83" s="1"/>
  <c r="AG67" i="83"/>
  <c r="AP67" i="83" s="1"/>
  <c r="AH68" i="25"/>
  <c r="AQ68" i="25" s="1"/>
  <c r="X67" i="33"/>
  <c r="Y67" i="33"/>
  <c r="AR66" i="90"/>
  <c r="AH68" i="40"/>
  <c r="AQ68" i="40" s="1"/>
  <c r="AR65" i="29"/>
  <c r="AR65" i="78"/>
  <c r="AF68" i="38"/>
  <c r="AO68" i="38" s="1"/>
  <c r="AE68" i="38"/>
  <c r="W69" i="38"/>
  <c r="AG68" i="38"/>
  <c r="AP68" i="38" s="1"/>
  <c r="X67" i="84"/>
  <c r="Z67" i="84" s="1"/>
  <c r="Y67" i="84"/>
  <c r="AR69" i="79"/>
  <c r="Y69" i="44"/>
  <c r="X69" i="44"/>
  <c r="AN67" i="31"/>
  <c r="AI67" i="31"/>
  <c r="Y68" i="82"/>
  <c r="X68" i="82"/>
  <c r="X66" i="47"/>
  <c r="Z66" i="47" s="1"/>
  <c r="Y66" i="47"/>
  <c r="AF64" i="94"/>
  <c r="AO64" i="94" s="1"/>
  <c r="AE64" i="94"/>
  <c r="AG64" i="94"/>
  <c r="AP64" i="94" s="1"/>
  <c r="W65" i="94"/>
  <c r="W71" i="91"/>
  <c r="AG70" i="91"/>
  <c r="AP70" i="91" s="1"/>
  <c r="AF70" i="91"/>
  <c r="AO70" i="91" s="1"/>
  <c r="AE70" i="91"/>
  <c r="AR64" i="75"/>
  <c r="AG68" i="25"/>
  <c r="AP68" i="25" s="1"/>
  <c r="AF68" i="25"/>
  <c r="AO68" i="25" s="1"/>
  <c r="AE68" i="25"/>
  <c r="W69" i="25"/>
  <c r="AF68" i="40"/>
  <c r="AO68" i="40" s="1"/>
  <c r="AE68" i="40"/>
  <c r="W69" i="40"/>
  <c r="AG68" i="40"/>
  <c r="AP68" i="40" s="1"/>
  <c r="AR68" i="26"/>
  <c r="Y66" i="74"/>
  <c r="X66" i="74"/>
  <c r="Y68" i="87"/>
  <c r="X68" i="87"/>
  <c r="Z68" i="87" s="1"/>
  <c r="AR66" i="81"/>
  <c r="AH68" i="76"/>
  <c r="AQ68" i="76" s="1"/>
  <c r="AR65" i="45"/>
  <c r="W67" i="36"/>
  <c r="AG66" i="36"/>
  <c r="AP66" i="36" s="1"/>
  <c r="AE66" i="36"/>
  <c r="AF66" i="36"/>
  <c r="AO66" i="36" s="1"/>
  <c r="AR67" i="76"/>
  <c r="AG65" i="46"/>
  <c r="AP65" i="46" s="1"/>
  <c r="AF65" i="46"/>
  <c r="AO65" i="46" s="1"/>
  <c r="AE65" i="46"/>
  <c r="W66" i="46"/>
  <c r="AR65" i="35"/>
  <c r="Y69" i="95"/>
  <c r="X69" i="95"/>
  <c r="AH66" i="45"/>
  <c r="AQ66" i="45" s="1"/>
  <c r="AI65" i="74"/>
  <c r="AN65" i="74"/>
  <c r="Y69" i="85"/>
  <c r="X69" i="85"/>
  <c r="Z69" i="85" s="1"/>
  <c r="AI68" i="44"/>
  <c r="AN68" i="44"/>
  <c r="AI67" i="82"/>
  <c r="AN67" i="82"/>
  <c r="AG68" i="93"/>
  <c r="AP68" i="93" s="1"/>
  <c r="AF68" i="93"/>
  <c r="AO68" i="93" s="1"/>
  <c r="AE68" i="93"/>
  <c r="W69" i="93"/>
  <c r="AH68" i="73"/>
  <c r="AQ68" i="73" s="1"/>
  <c r="AI67" i="28"/>
  <c r="AN67" i="28"/>
  <c r="AR67" i="40"/>
  <c r="AG68" i="30"/>
  <c r="AP68" i="30" s="1"/>
  <c r="AF68" i="30"/>
  <c r="AO68" i="30" s="1"/>
  <c r="AE68" i="30"/>
  <c r="W69" i="30"/>
  <c r="AH67" i="41"/>
  <c r="AQ67" i="41" s="1"/>
  <c r="AI67" i="34"/>
  <c r="AN67" i="34"/>
  <c r="AR64" i="89"/>
  <c r="AH67" i="32"/>
  <c r="AQ67" i="32" s="1"/>
  <c r="AH66" i="29"/>
  <c r="AQ66" i="29" s="1"/>
  <c r="AH65" i="89"/>
  <c r="AQ65" i="89" s="1"/>
  <c r="AH65" i="75"/>
  <c r="AQ65" i="75" s="1"/>
  <c r="AR67" i="37"/>
  <c r="AN68" i="95"/>
  <c r="AI68" i="95"/>
  <c r="Z66" i="45"/>
  <c r="AH69" i="26"/>
  <c r="AQ69" i="26" s="1"/>
  <c r="Z70" i="79"/>
  <c r="AI68" i="85"/>
  <c r="AN68" i="85"/>
  <c r="Z66" i="35"/>
  <c r="AI67" i="87"/>
  <c r="AN67" i="87"/>
  <c r="Y68" i="80"/>
  <c r="X68" i="80"/>
  <c r="Z68" i="80" s="1"/>
  <c r="AH68" i="37"/>
  <c r="AQ68" i="37" s="1"/>
  <c r="AR66" i="41"/>
  <c r="AG66" i="78"/>
  <c r="AP66" i="78" s="1"/>
  <c r="AF66" i="78"/>
  <c r="AO66" i="78" s="1"/>
  <c r="AE66" i="78"/>
  <c r="W67" i="78"/>
  <c r="AR66" i="32"/>
  <c r="AG68" i="77"/>
  <c r="AP68" i="77" s="1"/>
  <c r="AF68" i="77"/>
  <c r="AO68" i="77" s="1"/>
  <c r="AE68" i="77"/>
  <c r="W69" i="77"/>
  <c r="AR67" i="38"/>
  <c r="W69" i="96"/>
  <c r="AG68" i="96"/>
  <c r="AP68" i="96" s="1"/>
  <c r="AE68" i="96"/>
  <c r="AF68" i="96"/>
  <c r="AO68" i="96" s="1"/>
  <c r="AN66" i="84"/>
  <c r="AI66" i="84"/>
  <c r="AH64" i="27"/>
  <c r="AQ64" i="27" s="1"/>
  <c r="AN65" i="47"/>
  <c r="AI65" i="47"/>
  <c r="W67" i="43"/>
  <c r="AG66" i="43"/>
  <c r="AP66" i="43" s="1"/>
  <c r="AF66" i="43"/>
  <c r="AO66" i="43" s="1"/>
  <c r="AE66" i="43"/>
  <c r="Z68" i="76"/>
  <c r="AI66" i="33"/>
  <c r="AN66" i="33"/>
  <c r="Z66" i="29"/>
  <c r="AR67" i="73"/>
  <c r="Z65" i="89"/>
  <c r="Z65" i="75"/>
  <c r="AR63" i="27"/>
  <c r="AN65" i="88"/>
  <c r="AI65" i="88"/>
  <c r="X69" i="86"/>
  <c r="Y69" i="86"/>
  <c r="AH67" i="39"/>
  <c r="AQ67" i="39" s="1"/>
  <c r="AI67" i="80"/>
  <c r="AN67" i="80"/>
  <c r="AR67" i="25"/>
  <c r="AH67" i="90"/>
  <c r="AQ67" i="90" s="1"/>
  <c r="AG68" i="48"/>
  <c r="AP68" i="48" s="1"/>
  <c r="W69" i="48"/>
  <c r="AF68" i="48"/>
  <c r="AO68" i="48" s="1"/>
  <c r="AE68" i="48"/>
  <c r="AR67" i="96"/>
  <c r="AR69" i="91"/>
  <c r="AH67" i="81"/>
  <c r="AQ67" i="81" s="1"/>
  <c r="AR66" i="39"/>
  <c r="Y66" i="88"/>
  <c r="X66" i="88"/>
  <c r="AH68" i="96"/>
  <c r="AQ68" i="96" s="1"/>
  <c r="W66" i="92"/>
  <c r="AE65" i="92"/>
  <c r="AG65" i="92"/>
  <c r="AP65" i="92" s="1"/>
  <c r="AF65" i="92"/>
  <c r="AO65" i="92" s="1"/>
  <c r="AH68" i="38"/>
  <c r="AQ68" i="38" s="1"/>
  <c r="AI68" i="86"/>
  <c r="AN68" i="86"/>
  <c r="Z67" i="39"/>
  <c r="Z68" i="31"/>
  <c r="Y68" i="31"/>
  <c r="X68" i="31"/>
  <c r="Z67" i="33" l="1"/>
  <c r="Z69" i="86"/>
  <c r="Z69" i="95"/>
  <c r="Z69" i="44"/>
  <c r="AE69" i="44" s="1"/>
  <c r="AE68" i="28"/>
  <c r="W69" i="28"/>
  <c r="AF68" i="28"/>
  <c r="AO68" i="28" s="1"/>
  <c r="AG68" i="28"/>
  <c r="AP68" i="28" s="1"/>
  <c r="W67" i="47"/>
  <c r="AE66" i="47"/>
  <c r="AF66" i="47"/>
  <c r="AO66" i="47" s="1"/>
  <c r="AG66" i="47"/>
  <c r="AP66" i="47" s="1"/>
  <c r="AF69" i="44"/>
  <c r="AO69" i="44" s="1"/>
  <c r="AO71" i="44" s="1"/>
  <c r="AG69" i="85"/>
  <c r="AP69" i="85" s="1"/>
  <c r="AF69" i="85"/>
  <c r="AO69" i="85" s="1"/>
  <c r="AE69" i="85"/>
  <c r="W70" i="85"/>
  <c r="AE68" i="87"/>
  <c r="W69" i="87"/>
  <c r="AF68" i="87"/>
  <c r="AO68" i="87" s="1"/>
  <c r="AG68" i="87"/>
  <c r="AP68" i="87" s="1"/>
  <c r="AG69" i="95"/>
  <c r="AP69" i="95" s="1"/>
  <c r="W70" i="95"/>
  <c r="AF69" i="95"/>
  <c r="AO69" i="95" s="1"/>
  <c r="AE69" i="95"/>
  <c r="AF67" i="33"/>
  <c r="AO67" i="33" s="1"/>
  <c r="AG67" i="33"/>
  <c r="AP67" i="33" s="1"/>
  <c r="AE67" i="33"/>
  <c r="W68" i="33"/>
  <c r="AG69" i="86"/>
  <c r="AP69" i="86" s="1"/>
  <c r="AF69" i="86"/>
  <c r="AO69" i="86" s="1"/>
  <c r="W70" i="86"/>
  <c r="AE69" i="86"/>
  <c r="AH66" i="88"/>
  <c r="AQ66" i="88" s="1"/>
  <c r="W69" i="31"/>
  <c r="AG68" i="31"/>
  <c r="AP68" i="31" s="1"/>
  <c r="AF68" i="31"/>
  <c r="AO68" i="31" s="1"/>
  <c r="AE68" i="31"/>
  <c r="AG65" i="89"/>
  <c r="AP65" i="89" s="1"/>
  <c r="AF65" i="89"/>
  <c r="AO65" i="89" s="1"/>
  <c r="W66" i="89"/>
  <c r="AE65" i="89"/>
  <c r="W69" i="76"/>
  <c r="AG68" i="76"/>
  <c r="AP68" i="76" s="1"/>
  <c r="AF68" i="76"/>
  <c r="AO68" i="76" s="1"/>
  <c r="AE68" i="76"/>
  <c r="AR65" i="47"/>
  <c r="AN68" i="77"/>
  <c r="AI68" i="77"/>
  <c r="Y67" i="78"/>
  <c r="X67" i="78"/>
  <c r="AR68" i="85"/>
  <c r="X69" i="30"/>
  <c r="Y69" i="30"/>
  <c r="X67" i="36"/>
  <c r="Z67" i="36" s="1"/>
  <c r="Y67" i="36"/>
  <c r="Y69" i="25"/>
  <c r="X69" i="25"/>
  <c r="AI70" i="91"/>
  <c r="AN70" i="91"/>
  <c r="AH69" i="44"/>
  <c r="AQ69" i="44" s="1"/>
  <c r="AQ71" i="44" s="1"/>
  <c r="AZ3" i="44"/>
  <c r="AX4" i="44" s="1"/>
  <c r="S4" i="44" s="1"/>
  <c r="AC4" i="44" s="1"/>
  <c r="AB5" i="44" s="1"/>
  <c r="AX8" i="44"/>
  <c r="S8" i="44" s="1"/>
  <c r="AC8" i="44" s="1"/>
  <c r="AB9" i="44" s="1"/>
  <c r="AX9" i="44"/>
  <c r="S9" i="44" s="1"/>
  <c r="AC9" i="44" s="1"/>
  <c r="AB10" i="44" s="1"/>
  <c r="AX10" i="44"/>
  <c r="S10" i="44" s="1"/>
  <c r="AC10" i="44" s="1"/>
  <c r="AB11" i="44" s="1"/>
  <c r="AX11" i="44"/>
  <c r="S11" i="44" s="1"/>
  <c r="AC11" i="44" s="1"/>
  <c r="AB12" i="44" s="1"/>
  <c r="AX12" i="44"/>
  <c r="S12" i="44" s="1"/>
  <c r="AC12" i="44" s="1"/>
  <c r="AB13" i="44" s="1"/>
  <c r="AX13" i="44"/>
  <c r="S13" i="44" s="1"/>
  <c r="AC13" i="44" s="1"/>
  <c r="AB14" i="44" s="1"/>
  <c r="AX14" i="44"/>
  <c r="S14" i="44" s="1"/>
  <c r="AC14" i="44" s="1"/>
  <c r="AB15" i="44" s="1"/>
  <c r="AX15" i="44"/>
  <c r="S15" i="44" s="1"/>
  <c r="AC15" i="44" s="1"/>
  <c r="AB16" i="44" s="1"/>
  <c r="AX16" i="44"/>
  <c r="S16" i="44" s="1"/>
  <c r="AC16" i="44" s="1"/>
  <c r="AB17" i="44" s="1"/>
  <c r="AX17" i="44"/>
  <c r="S17" i="44" s="1"/>
  <c r="AC17" i="44" s="1"/>
  <c r="AB18" i="44" s="1"/>
  <c r="AX18" i="44"/>
  <c r="S18" i="44" s="1"/>
  <c r="AC18" i="44" s="1"/>
  <c r="AB19" i="44" s="1"/>
  <c r="AX19" i="44"/>
  <c r="S19" i="44" s="1"/>
  <c r="AC19" i="44" s="1"/>
  <c r="AB20" i="44" s="1"/>
  <c r="AX20" i="44"/>
  <c r="S20" i="44" s="1"/>
  <c r="AC20" i="44" s="1"/>
  <c r="AB21" i="44" s="1"/>
  <c r="AX21" i="44"/>
  <c r="S21" i="44" s="1"/>
  <c r="AC21" i="44" s="1"/>
  <c r="AB22" i="44" s="1"/>
  <c r="AX22" i="44"/>
  <c r="S22" i="44" s="1"/>
  <c r="AC22" i="44" s="1"/>
  <c r="AB23" i="44" s="1"/>
  <c r="AX23" i="44"/>
  <c r="S23" i="44" s="1"/>
  <c r="AC23" i="44" s="1"/>
  <c r="AB24" i="44" s="1"/>
  <c r="AX24" i="44"/>
  <c r="S24" i="44" s="1"/>
  <c r="AC24" i="44" s="1"/>
  <c r="AB25" i="44" s="1"/>
  <c r="AX25" i="44"/>
  <c r="S25" i="44" s="1"/>
  <c r="AC25" i="44" s="1"/>
  <c r="AB26" i="44" s="1"/>
  <c r="AX26" i="44"/>
  <c r="S26" i="44" s="1"/>
  <c r="AC26" i="44" s="1"/>
  <c r="AB27" i="44" s="1"/>
  <c r="AX27" i="44"/>
  <c r="S27" i="44" s="1"/>
  <c r="AC27" i="44" s="1"/>
  <c r="AB28" i="44" s="1"/>
  <c r="AX28" i="44"/>
  <c r="S28" i="44" s="1"/>
  <c r="AC28" i="44" s="1"/>
  <c r="AB29" i="44" s="1"/>
  <c r="AX29" i="44"/>
  <c r="S29" i="44" s="1"/>
  <c r="AC29" i="44" s="1"/>
  <c r="AB30" i="44" s="1"/>
  <c r="AX30" i="44"/>
  <c r="S30" i="44" s="1"/>
  <c r="AC30" i="44" s="1"/>
  <c r="AB31" i="44" s="1"/>
  <c r="AX31" i="44"/>
  <c r="S31" i="44" s="1"/>
  <c r="AC31" i="44" s="1"/>
  <c r="AB32" i="44" s="1"/>
  <c r="AX32" i="44"/>
  <c r="S32" i="44" s="1"/>
  <c r="AC32" i="44" s="1"/>
  <c r="AB33" i="44" s="1"/>
  <c r="AX33" i="44"/>
  <c r="S33" i="44" s="1"/>
  <c r="AC33" i="44" s="1"/>
  <c r="AB34" i="44" s="1"/>
  <c r="AX34" i="44"/>
  <c r="S34" i="44" s="1"/>
  <c r="AC34" i="44" s="1"/>
  <c r="AB35" i="44" s="1"/>
  <c r="AX35" i="44"/>
  <c r="S35" i="44" s="1"/>
  <c r="AC35" i="44" s="1"/>
  <c r="AB36" i="44" s="1"/>
  <c r="AX36" i="44"/>
  <c r="S36" i="44" s="1"/>
  <c r="AC36" i="44" s="1"/>
  <c r="AB37" i="44" s="1"/>
  <c r="AX37" i="44"/>
  <c r="S37" i="44" s="1"/>
  <c r="AC37" i="44" s="1"/>
  <c r="AB38" i="44" s="1"/>
  <c r="AX38" i="44"/>
  <c r="S38" i="44" s="1"/>
  <c r="AC38" i="44" s="1"/>
  <c r="AB39" i="44" s="1"/>
  <c r="AX39" i="44"/>
  <c r="S39" i="44" s="1"/>
  <c r="AC39" i="44" s="1"/>
  <c r="AB40" i="44" s="1"/>
  <c r="AX40" i="44"/>
  <c r="S40" i="44" s="1"/>
  <c r="AC40" i="44" s="1"/>
  <c r="AB41" i="44" s="1"/>
  <c r="AX41" i="44"/>
  <c r="S41" i="44" s="1"/>
  <c r="AC41" i="44" s="1"/>
  <c r="AB42" i="44" s="1"/>
  <c r="AX42" i="44"/>
  <c r="S42" i="44" s="1"/>
  <c r="AC42" i="44" s="1"/>
  <c r="AB43" i="44" s="1"/>
  <c r="AX43" i="44"/>
  <c r="S43" i="44" s="1"/>
  <c r="AC43" i="44" s="1"/>
  <c r="AB44" i="44" s="1"/>
  <c r="AX44" i="44"/>
  <c r="S44" i="44" s="1"/>
  <c r="AC44" i="44" s="1"/>
  <c r="AB45" i="44" s="1"/>
  <c r="AX45" i="44"/>
  <c r="S45" i="44" s="1"/>
  <c r="AC45" i="44" s="1"/>
  <c r="AB46" i="44" s="1"/>
  <c r="AX46" i="44"/>
  <c r="S46" i="44" s="1"/>
  <c r="AC46" i="44" s="1"/>
  <c r="AB47" i="44" s="1"/>
  <c r="AX47" i="44"/>
  <c r="S47" i="44" s="1"/>
  <c r="AC47" i="44" s="1"/>
  <c r="AB48" i="44" s="1"/>
  <c r="AX48" i="44"/>
  <c r="S48" i="44" s="1"/>
  <c r="AC48" i="44" s="1"/>
  <c r="AB49" i="44" s="1"/>
  <c r="AX49" i="44"/>
  <c r="S49" i="44" s="1"/>
  <c r="AC49" i="44" s="1"/>
  <c r="AB50" i="44" s="1"/>
  <c r="AX50" i="44"/>
  <c r="S50" i="44" s="1"/>
  <c r="AC50" i="44" s="1"/>
  <c r="AB51" i="44" s="1"/>
  <c r="AX51" i="44"/>
  <c r="S51" i="44" s="1"/>
  <c r="AC51" i="44" s="1"/>
  <c r="AB52" i="44" s="1"/>
  <c r="AX52" i="44"/>
  <c r="S52" i="44" s="1"/>
  <c r="AC52" i="44" s="1"/>
  <c r="AB53" i="44" s="1"/>
  <c r="AX53" i="44"/>
  <c r="S53" i="44" s="1"/>
  <c r="AC53" i="44" s="1"/>
  <c r="AB54" i="44" s="1"/>
  <c r="AX54" i="44"/>
  <c r="S54" i="44" s="1"/>
  <c r="AC54" i="44" s="1"/>
  <c r="AB55" i="44" s="1"/>
  <c r="AX55" i="44"/>
  <c r="S55" i="44" s="1"/>
  <c r="AC55" i="44" s="1"/>
  <c r="AB56" i="44" s="1"/>
  <c r="AX56" i="44"/>
  <c r="S56" i="44" s="1"/>
  <c r="AC56" i="44" s="1"/>
  <c r="AB57" i="44" s="1"/>
  <c r="AX57" i="44"/>
  <c r="S57" i="44" s="1"/>
  <c r="AC57" i="44" s="1"/>
  <c r="AB58" i="44" s="1"/>
  <c r="AX58" i="44"/>
  <c r="S58" i="44" s="1"/>
  <c r="AC58" i="44" s="1"/>
  <c r="AB59" i="44" s="1"/>
  <c r="AX59" i="44"/>
  <c r="S59" i="44" s="1"/>
  <c r="AC59" i="44" s="1"/>
  <c r="AB60" i="44" s="1"/>
  <c r="AX60" i="44"/>
  <c r="S60" i="44" s="1"/>
  <c r="AC60" i="44" s="1"/>
  <c r="AB61" i="44" s="1"/>
  <c r="AX61" i="44"/>
  <c r="S61" i="44" s="1"/>
  <c r="AC61" i="44" s="1"/>
  <c r="AB62" i="44" s="1"/>
  <c r="AX62" i="44"/>
  <c r="S62" i="44" s="1"/>
  <c r="AC62" i="44" s="1"/>
  <c r="AB63" i="44" s="1"/>
  <c r="AX63" i="44"/>
  <c r="S63" i="44" s="1"/>
  <c r="AC63" i="44" s="1"/>
  <c r="AB64" i="44" s="1"/>
  <c r="AX68" i="44"/>
  <c r="S68" i="44" s="1"/>
  <c r="AC68" i="44" s="1"/>
  <c r="AB69" i="44" s="1"/>
  <c r="AX65" i="44"/>
  <c r="S65" i="44" s="1"/>
  <c r="AC65" i="44" s="1"/>
  <c r="AB66" i="44" s="1"/>
  <c r="AX66" i="44"/>
  <c r="S66" i="44" s="1"/>
  <c r="AC66" i="44" s="1"/>
  <c r="AB67" i="44" s="1"/>
  <c r="AX64" i="44"/>
  <c r="S64" i="44" s="1"/>
  <c r="AC64" i="44" s="1"/>
  <c r="AB65" i="44" s="1"/>
  <c r="AX67" i="44"/>
  <c r="S67" i="44" s="1"/>
  <c r="AC67" i="44" s="1"/>
  <c r="AB68" i="44" s="1"/>
  <c r="AH67" i="84"/>
  <c r="AQ67" i="84" s="1"/>
  <c r="X68" i="83"/>
  <c r="Y68" i="83"/>
  <c r="AI67" i="32"/>
  <c r="AN67" i="32"/>
  <c r="AI67" i="90"/>
  <c r="AN67" i="90"/>
  <c r="AI68" i="73"/>
  <c r="AN68" i="73"/>
  <c r="AG67" i="39"/>
  <c r="AP67" i="39" s="1"/>
  <c r="AE67" i="39"/>
  <c r="AF67" i="39"/>
  <c r="AO67" i="39" s="1"/>
  <c r="W68" i="39"/>
  <c r="AR66" i="84"/>
  <c r="AG68" i="80"/>
  <c r="AP68" i="80" s="1"/>
  <c r="AF68" i="80"/>
  <c r="AO68" i="80" s="1"/>
  <c r="AE68" i="80"/>
  <c r="W69" i="80"/>
  <c r="W71" i="79"/>
  <c r="AG70" i="79"/>
  <c r="AP70" i="79" s="1"/>
  <c r="AF70" i="79"/>
  <c r="AO70" i="79" s="1"/>
  <c r="AE70" i="79"/>
  <c r="AN68" i="30"/>
  <c r="AI68" i="30"/>
  <c r="AR67" i="28"/>
  <c r="AR67" i="82"/>
  <c r="AN68" i="25"/>
  <c r="AI68" i="25"/>
  <c r="AH68" i="82"/>
  <c r="AQ68" i="82" s="1"/>
  <c r="AR68" i="95"/>
  <c r="X69" i="93"/>
  <c r="Y69" i="93"/>
  <c r="AR65" i="74"/>
  <c r="AH69" i="95"/>
  <c r="AQ69" i="95" s="1"/>
  <c r="Y66" i="46"/>
  <c r="X66" i="46"/>
  <c r="X69" i="40"/>
  <c r="Y69" i="40"/>
  <c r="AN64" i="94"/>
  <c r="AI64" i="94"/>
  <c r="AH68" i="34"/>
  <c r="AQ68" i="34" s="1"/>
  <c r="Z65" i="27"/>
  <c r="X65" i="27"/>
  <c r="Y65" i="27"/>
  <c r="X70" i="26"/>
  <c r="Z70" i="26" s="1"/>
  <c r="Y70" i="26"/>
  <c r="AR65" i="88"/>
  <c r="AI66" i="43"/>
  <c r="AN66" i="43"/>
  <c r="X69" i="96"/>
  <c r="Z69" i="96" s="1"/>
  <c r="Y69" i="96"/>
  <c r="AN66" i="78"/>
  <c r="AI66" i="78"/>
  <c r="AH66" i="74"/>
  <c r="AQ66" i="74" s="1"/>
  <c r="Y69" i="42"/>
  <c r="X69" i="42"/>
  <c r="Z69" i="42" s="1"/>
  <c r="AN64" i="27"/>
  <c r="AI64" i="27"/>
  <c r="AR68" i="86"/>
  <c r="Z66" i="88"/>
  <c r="AN68" i="48"/>
  <c r="AI68" i="48"/>
  <c r="W67" i="29"/>
  <c r="AG66" i="29"/>
  <c r="AP66" i="29" s="1"/>
  <c r="AE66" i="29"/>
  <c r="AF66" i="29"/>
  <c r="AO66" i="29" s="1"/>
  <c r="AR67" i="87"/>
  <c r="AN68" i="93"/>
  <c r="AI68" i="93"/>
  <c r="AR68" i="44"/>
  <c r="AN65" i="46"/>
  <c r="AI65" i="46"/>
  <c r="AI66" i="36"/>
  <c r="AN66" i="36"/>
  <c r="Z66" i="74"/>
  <c r="AI68" i="40"/>
  <c r="AN68" i="40"/>
  <c r="Z68" i="82"/>
  <c r="Z68" i="34"/>
  <c r="AI68" i="42"/>
  <c r="AN68" i="42"/>
  <c r="Y68" i="90"/>
  <c r="Z68" i="90" s="1"/>
  <c r="X68" i="90"/>
  <c r="Y68" i="41"/>
  <c r="X68" i="41"/>
  <c r="AG67" i="84"/>
  <c r="AP67" i="84" s="1"/>
  <c r="AF67" i="84"/>
  <c r="AO67" i="84" s="1"/>
  <c r="AE67" i="84"/>
  <c r="W68" i="84"/>
  <c r="AH67" i="33"/>
  <c r="AQ67" i="33" s="1"/>
  <c r="Y68" i="81"/>
  <c r="X68" i="81"/>
  <c r="AH68" i="31"/>
  <c r="AQ68" i="31" s="1"/>
  <c r="AR67" i="80"/>
  <c r="AI68" i="96"/>
  <c r="AN68" i="96"/>
  <c r="AG66" i="35"/>
  <c r="AP66" i="35" s="1"/>
  <c r="AE66" i="35"/>
  <c r="W67" i="35"/>
  <c r="AF66" i="35"/>
  <c r="AO66" i="35" s="1"/>
  <c r="AH69" i="85"/>
  <c r="AQ69" i="85" s="1"/>
  <c r="AH68" i="87"/>
  <c r="AQ68" i="87" s="1"/>
  <c r="X71" i="91"/>
  <c r="Z71" i="91" s="1"/>
  <c r="Y71" i="91"/>
  <c r="AR67" i="31"/>
  <c r="Z69" i="38"/>
  <c r="X69" i="38"/>
  <c r="Y69" i="38"/>
  <c r="AI67" i="83"/>
  <c r="AN67" i="83"/>
  <c r="AH68" i="28"/>
  <c r="AQ68" i="28" s="1"/>
  <c r="X68" i="32"/>
  <c r="Y68" i="32"/>
  <c r="AI69" i="26"/>
  <c r="AN69" i="26"/>
  <c r="AN67" i="41"/>
  <c r="AI67" i="41"/>
  <c r="Y69" i="37"/>
  <c r="X69" i="37"/>
  <c r="Y66" i="92"/>
  <c r="Z66" i="92" s="1"/>
  <c r="X66" i="92"/>
  <c r="AG66" i="45"/>
  <c r="AP66" i="45" s="1"/>
  <c r="AF66" i="45"/>
  <c r="AO66" i="45" s="1"/>
  <c r="W67" i="45"/>
  <c r="AE66" i="45"/>
  <c r="AI65" i="92"/>
  <c r="AN65" i="92"/>
  <c r="X69" i="48"/>
  <c r="Z69" i="48" s="1"/>
  <c r="Y69" i="48"/>
  <c r="AH69" i="86"/>
  <c r="AQ69" i="86" s="1"/>
  <c r="AE65" i="75"/>
  <c r="W66" i="75"/>
  <c r="AF65" i="75"/>
  <c r="AO65" i="75" s="1"/>
  <c r="AG65" i="75"/>
  <c r="AP65" i="75" s="1"/>
  <c r="AR66" i="33"/>
  <c r="Y67" i="43"/>
  <c r="Z67" i="43" s="1"/>
  <c r="X67" i="43"/>
  <c r="X69" i="77"/>
  <c r="Z69" i="77" s="1"/>
  <c r="Y69" i="77"/>
  <c r="AH68" i="80"/>
  <c r="AQ68" i="80" s="1"/>
  <c r="AR67" i="34"/>
  <c r="Y65" i="94"/>
  <c r="X65" i="94"/>
  <c r="AH66" i="47"/>
  <c r="AQ66" i="47" s="1"/>
  <c r="AI68" i="38"/>
  <c r="AN68" i="38"/>
  <c r="AN67" i="81"/>
  <c r="AI67" i="81"/>
  <c r="Y69" i="73"/>
  <c r="X69" i="73"/>
  <c r="AI68" i="37"/>
  <c r="AN68" i="37"/>
  <c r="Z68" i="32" l="1"/>
  <c r="AX3" i="44"/>
  <c r="S3" i="44" s="1"/>
  <c r="AC3" i="44" s="1"/>
  <c r="Z66" i="46"/>
  <c r="AF66" i="46" s="1"/>
  <c r="AO66" i="46" s="1"/>
  <c r="AX7" i="44"/>
  <c r="S7" i="44" s="1"/>
  <c r="AC7" i="44" s="1"/>
  <c r="AB8" i="44" s="1"/>
  <c r="Z68" i="81"/>
  <c r="AF68" i="81" s="1"/>
  <c r="AO68" i="81" s="1"/>
  <c r="AX6" i="44"/>
  <c r="S6" i="44" s="1"/>
  <c r="AC6" i="44" s="1"/>
  <c r="AB7" i="44" s="1"/>
  <c r="AG69" i="44"/>
  <c r="AP69" i="44" s="1"/>
  <c r="AP71" i="44" s="1"/>
  <c r="AX5" i="44"/>
  <c r="S5" i="44" s="1"/>
  <c r="AC5" i="44" s="1"/>
  <c r="AB6" i="44" s="1"/>
  <c r="AX69" i="44"/>
  <c r="S69" i="44" s="1"/>
  <c r="AC69" i="44" s="1"/>
  <c r="W67" i="46"/>
  <c r="AG66" i="46"/>
  <c r="AP66" i="46" s="1"/>
  <c r="AE66" i="46"/>
  <c r="AF67" i="36"/>
  <c r="AO67" i="36" s="1"/>
  <c r="AE67" i="36"/>
  <c r="W68" i="36"/>
  <c r="AG67" i="36"/>
  <c r="AP67" i="36" s="1"/>
  <c r="AG68" i="81"/>
  <c r="AP68" i="81" s="1"/>
  <c r="W69" i="81"/>
  <c r="AE68" i="81"/>
  <c r="AF71" i="91"/>
  <c r="AO71" i="91" s="1"/>
  <c r="AE71" i="91"/>
  <c r="W72" i="91"/>
  <c r="AG71" i="91"/>
  <c r="AP71" i="91" s="1"/>
  <c r="AE69" i="42"/>
  <c r="W70" i="42"/>
  <c r="AF69" i="42"/>
  <c r="AO69" i="42" s="1"/>
  <c r="AG69" i="42"/>
  <c r="AP69" i="42" s="1"/>
  <c r="AE70" i="26"/>
  <c r="W71" i="26"/>
  <c r="AG70" i="26"/>
  <c r="AP70" i="26" s="1"/>
  <c r="AF70" i="26"/>
  <c r="AO70" i="26" s="1"/>
  <c r="AE67" i="43"/>
  <c r="AG67" i="43"/>
  <c r="AP67" i="43" s="1"/>
  <c r="W68" i="43"/>
  <c r="AF67" i="43"/>
  <c r="AO67" i="43" s="1"/>
  <c r="AF68" i="32"/>
  <c r="AO68" i="32" s="1"/>
  <c r="AE68" i="32"/>
  <c r="W69" i="32"/>
  <c r="AG68" i="32"/>
  <c r="AP68" i="32" s="1"/>
  <c r="AR68" i="38"/>
  <c r="AJ35" i="44"/>
  <c r="AK35" i="44"/>
  <c r="AT35" i="44" s="1"/>
  <c r="AI69" i="95"/>
  <c r="AN69" i="95"/>
  <c r="AR68" i="37"/>
  <c r="AH69" i="77"/>
  <c r="AQ69" i="77" s="1"/>
  <c r="AH69" i="48"/>
  <c r="AQ69" i="48" s="1"/>
  <c r="AQ71" i="48" s="1"/>
  <c r="AZ3" i="48"/>
  <c r="AX3" i="48" s="1"/>
  <c r="S3" i="48" s="1"/>
  <c r="AC3" i="48" s="1"/>
  <c r="AX13" i="48"/>
  <c r="S13" i="48" s="1"/>
  <c r="AC13" i="48" s="1"/>
  <c r="AB14" i="48" s="1"/>
  <c r="AX19" i="48"/>
  <c r="S19" i="48" s="1"/>
  <c r="AC19" i="48" s="1"/>
  <c r="AB20" i="48" s="1"/>
  <c r="AX23" i="48"/>
  <c r="S23" i="48" s="1"/>
  <c r="AC23" i="48" s="1"/>
  <c r="AB24" i="48" s="1"/>
  <c r="AX25" i="48"/>
  <c r="S25" i="48" s="1"/>
  <c r="AC25" i="48" s="1"/>
  <c r="AB26" i="48" s="1"/>
  <c r="AX26" i="48"/>
  <c r="S26" i="48" s="1"/>
  <c r="AC26" i="48" s="1"/>
  <c r="AB27" i="48" s="1"/>
  <c r="AX27" i="48"/>
  <c r="S27" i="48" s="1"/>
  <c r="AC27" i="48" s="1"/>
  <c r="AB28" i="48" s="1"/>
  <c r="AX28" i="48"/>
  <c r="S28" i="48" s="1"/>
  <c r="AC28" i="48" s="1"/>
  <c r="AB29" i="48" s="1"/>
  <c r="AX29" i="48"/>
  <c r="S29" i="48" s="1"/>
  <c r="AC29" i="48" s="1"/>
  <c r="AB30" i="48" s="1"/>
  <c r="AX30" i="48"/>
  <c r="S30" i="48" s="1"/>
  <c r="AC30" i="48" s="1"/>
  <c r="AB31" i="48" s="1"/>
  <c r="AX31" i="48"/>
  <c r="S31" i="48" s="1"/>
  <c r="AC31" i="48" s="1"/>
  <c r="AB32" i="48" s="1"/>
  <c r="AX32" i="48"/>
  <c r="S32" i="48" s="1"/>
  <c r="AC32" i="48" s="1"/>
  <c r="AB33" i="48" s="1"/>
  <c r="AX33" i="48"/>
  <c r="S33" i="48" s="1"/>
  <c r="AC33" i="48" s="1"/>
  <c r="AB34" i="48" s="1"/>
  <c r="AX34" i="48"/>
  <c r="S34" i="48" s="1"/>
  <c r="AC34" i="48" s="1"/>
  <c r="AB35" i="48" s="1"/>
  <c r="AX35" i="48"/>
  <c r="S35" i="48" s="1"/>
  <c r="AC35" i="48" s="1"/>
  <c r="AB36" i="48" s="1"/>
  <c r="AX36" i="48"/>
  <c r="S36" i="48" s="1"/>
  <c r="AC36" i="48" s="1"/>
  <c r="AB37" i="48" s="1"/>
  <c r="AX37" i="48"/>
  <c r="S37" i="48" s="1"/>
  <c r="AC37" i="48" s="1"/>
  <c r="AB38" i="48" s="1"/>
  <c r="AX38" i="48"/>
  <c r="S38" i="48" s="1"/>
  <c r="AC38" i="48" s="1"/>
  <c r="AB39" i="48" s="1"/>
  <c r="AX39" i="48"/>
  <c r="S39" i="48" s="1"/>
  <c r="AC39" i="48" s="1"/>
  <c r="AB40" i="48" s="1"/>
  <c r="AX40" i="48"/>
  <c r="S40" i="48" s="1"/>
  <c r="AC40" i="48" s="1"/>
  <c r="AB41" i="48" s="1"/>
  <c r="AX41" i="48"/>
  <c r="S41" i="48" s="1"/>
  <c r="AC41" i="48" s="1"/>
  <c r="AB42" i="48" s="1"/>
  <c r="AX42" i="48"/>
  <c r="S42" i="48" s="1"/>
  <c r="AC42" i="48" s="1"/>
  <c r="AB43" i="48" s="1"/>
  <c r="AX43" i="48"/>
  <c r="S43" i="48" s="1"/>
  <c r="AC43" i="48" s="1"/>
  <c r="AB44" i="48" s="1"/>
  <c r="AX44" i="48"/>
  <c r="S44" i="48" s="1"/>
  <c r="AC44" i="48" s="1"/>
  <c r="AB45" i="48" s="1"/>
  <c r="AX45" i="48"/>
  <c r="S45" i="48" s="1"/>
  <c r="AC45" i="48" s="1"/>
  <c r="AB46" i="48" s="1"/>
  <c r="AX46" i="48"/>
  <c r="S46" i="48" s="1"/>
  <c r="AC46" i="48" s="1"/>
  <c r="AB47" i="48" s="1"/>
  <c r="AX47" i="48"/>
  <c r="S47" i="48" s="1"/>
  <c r="AC47" i="48" s="1"/>
  <c r="AB48" i="48" s="1"/>
  <c r="AX48" i="48"/>
  <c r="S48" i="48" s="1"/>
  <c r="AC48" i="48" s="1"/>
  <c r="AB49" i="48" s="1"/>
  <c r="AX49" i="48"/>
  <c r="S49" i="48" s="1"/>
  <c r="AC49" i="48" s="1"/>
  <c r="AB50" i="48" s="1"/>
  <c r="AX50" i="48"/>
  <c r="S50" i="48" s="1"/>
  <c r="AC50" i="48" s="1"/>
  <c r="AB51" i="48" s="1"/>
  <c r="AX51" i="48"/>
  <c r="S51" i="48" s="1"/>
  <c r="AC51" i="48" s="1"/>
  <c r="AB52" i="48" s="1"/>
  <c r="AX52" i="48"/>
  <c r="S52" i="48" s="1"/>
  <c r="AC52" i="48" s="1"/>
  <c r="AB53" i="48" s="1"/>
  <c r="AX53" i="48"/>
  <c r="S53" i="48" s="1"/>
  <c r="AC53" i="48" s="1"/>
  <c r="AB54" i="48" s="1"/>
  <c r="AX54" i="48"/>
  <c r="S54" i="48" s="1"/>
  <c r="AC54" i="48" s="1"/>
  <c r="AB55" i="48" s="1"/>
  <c r="AX55" i="48"/>
  <c r="S55" i="48" s="1"/>
  <c r="AC55" i="48" s="1"/>
  <c r="AB56" i="48" s="1"/>
  <c r="AX56" i="48"/>
  <c r="S56" i="48" s="1"/>
  <c r="AC56" i="48" s="1"/>
  <c r="AB57" i="48" s="1"/>
  <c r="AX57" i="48"/>
  <c r="S57" i="48" s="1"/>
  <c r="AC57" i="48" s="1"/>
  <c r="AB58" i="48" s="1"/>
  <c r="AX58" i="48"/>
  <c r="S58" i="48" s="1"/>
  <c r="AC58" i="48" s="1"/>
  <c r="AB59" i="48" s="1"/>
  <c r="AX59" i="48"/>
  <c r="S59" i="48" s="1"/>
  <c r="AC59" i="48" s="1"/>
  <c r="AB60" i="48" s="1"/>
  <c r="AX60" i="48"/>
  <c r="S60" i="48" s="1"/>
  <c r="AC60" i="48" s="1"/>
  <c r="AB61" i="48" s="1"/>
  <c r="AX61" i="48"/>
  <c r="S61" i="48" s="1"/>
  <c r="AC61" i="48" s="1"/>
  <c r="AB62" i="48" s="1"/>
  <c r="AX62" i="48"/>
  <c r="S62" i="48" s="1"/>
  <c r="AC62" i="48" s="1"/>
  <c r="AB63" i="48" s="1"/>
  <c r="AX63" i="48"/>
  <c r="S63" i="48" s="1"/>
  <c r="AC63" i="48" s="1"/>
  <c r="AB64" i="48" s="1"/>
  <c r="AX65" i="48"/>
  <c r="S65" i="48" s="1"/>
  <c r="AC65" i="48" s="1"/>
  <c r="AB66" i="48" s="1"/>
  <c r="AX66" i="48"/>
  <c r="S66" i="48" s="1"/>
  <c r="AC66" i="48" s="1"/>
  <c r="AB67" i="48" s="1"/>
  <c r="AX67" i="48"/>
  <c r="S67" i="48" s="1"/>
  <c r="AC67" i="48" s="1"/>
  <c r="AB68" i="48" s="1"/>
  <c r="AX64" i="48"/>
  <c r="S64" i="48" s="1"/>
  <c r="AC64" i="48" s="1"/>
  <c r="AB65" i="48" s="1"/>
  <c r="AX68" i="48"/>
  <c r="S68" i="48" s="1"/>
  <c r="AC68" i="48" s="1"/>
  <c r="AB69" i="48" s="1"/>
  <c r="Y67" i="45"/>
  <c r="X67" i="45"/>
  <c r="AH69" i="37"/>
  <c r="AQ69" i="37" s="1"/>
  <c r="AR69" i="26"/>
  <c r="AH69" i="38"/>
  <c r="AQ69" i="38" s="1"/>
  <c r="AR68" i="48"/>
  <c r="AH69" i="96"/>
  <c r="AQ69" i="96" s="1"/>
  <c r="AQ71" i="96" s="1"/>
  <c r="AZ3" i="96"/>
  <c r="AX7" i="96" s="1"/>
  <c r="S7" i="96" s="1"/>
  <c r="AC7" i="96" s="1"/>
  <c r="AB8" i="96" s="1"/>
  <c r="AX9" i="96"/>
  <c r="S9" i="96" s="1"/>
  <c r="AC9" i="96" s="1"/>
  <c r="AB10" i="96" s="1"/>
  <c r="AX10" i="96"/>
  <c r="S10" i="96" s="1"/>
  <c r="AC10" i="96" s="1"/>
  <c r="AB11" i="96" s="1"/>
  <c r="AX11" i="96"/>
  <c r="S11" i="96" s="1"/>
  <c r="AC11" i="96" s="1"/>
  <c r="AB12" i="96" s="1"/>
  <c r="AX12" i="96"/>
  <c r="S12" i="96" s="1"/>
  <c r="AC12" i="96" s="1"/>
  <c r="AB13" i="96" s="1"/>
  <c r="AX13" i="96"/>
  <c r="S13" i="96" s="1"/>
  <c r="AC13" i="96" s="1"/>
  <c r="AB14" i="96" s="1"/>
  <c r="AX14" i="96"/>
  <c r="S14" i="96" s="1"/>
  <c r="AC14" i="96" s="1"/>
  <c r="AB15" i="96" s="1"/>
  <c r="AX15" i="96"/>
  <c r="S15" i="96" s="1"/>
  <c r="AC15" i="96" s="1"/>
  <c r="AB16" i="96" s="1"/>
  <c r="AX16" i="96"/>
  <c r="S16" i="96" s="1"/>
  <c r="AC16" i="96" s="1"/>
  <c r="AB17" i="96" s="1"/>
  <c r="AX17" i="96"/>
  <c r="S17" i="96" s="1"/>
  <c r="AC17" i="96" s="1"/>
  <c r="AB18" i="96" s="1"/>
  <c r="AX18" i="96"/>
  <c r="S18" i="96" s="1"/>
  <c r="AC18" i="96" s="1"/>
  <c r="AB19" i="96" s="1"/>
  <c r="AX19" i="96"/>
  <c r="S19" i="96" s="1"/>
  <c r="AC19" i="96" s="1"/>
  <c r="AB20" i="96" s="1"/>
  <c r="AX20" i="96"/>
  <c r="S20" i="96" s="1"/>
  <c r="AC20" i="96" s="1"/>
  <c r="AB21" i="96" s="1"/>
  <c r="AX21" i="96"/>
  <c r="S21" i="96" s="1"/>
  <c r="AC21" i="96" s="1"/>
  <c r="AB22" i="96" s="1"/>
  <c r="AX22" i="96"/>
  <c r="S22" i="96" s="1"/>
  <c r="AC22" i="96" s="1"/>
  <c r="AB23" i="96" s="1"/>
  <c r="AX23" i="96"/>
  <c r="S23" i="96" s="1"/>
  <c r="AC23" i="96" s="1"/>
  <c r="AB24" i="96" s="1"/>
  <c r="AX24" i="96"/>
  <c r="S24" i="96" s="1"/>
  <c r="AC24" i="96" s="1"/>
  <c r="AB25" i="96" s="1"/>
  <c r="AX25" i="96"/>
  <c r="S25" i="96" s="1"/>
  <c r="AC25" i="96" s="1"/>
  <c r="AB26" i="96" s="1"/>
  <c r="AX26" i="96"/>
  <c r="S26" i="96" s="1"/>
  <c r="AC26" i="96" s="1"/>
  <c r="AB27" i="96" s="1"/>
  <c r="AX27" i="96"/>
  <c r="S27" i="96" s="1"/>
  <c r="AC27" i="96" s="1"/>
  <c r="AB28" i="96" s="1"/>
  <c r="AX28" i="96"/>
  <c r="S28" i="96" s="1"/>
  <c r="AC28" i="96" s="1"/>
  <c r="AB29" i="96" s="1"/>
  <c r="AX29" i="96"/>
  <c r="S29" i="96" s="1"/>
  <c r="AC29" i="96" s="1"/>
  <c r="AB30" i="96" s="1"/>
  <c r="AX30" i="96"/>
  <c r="S30" i="96" s="1"/>
  <c r="AC30" i="96" s="1"/>
  <c r="AB31" i="96" s="1"/>
  <c r="AX31" i="96"/>
  <c r="S31" i="96" s="1"/>
  <c r="AC31" i="96" s="1"/>
  <c r="AB32" i="96" s="1"/>
  <c r="AX32" i="96"/>
  <c r="S32" i="96" s="1"/>
  <c r="AC32" i="96" s="1"/>
  <c r="AB33" i="96" s="1"/>
  <c r="AX33" i="96"/>
  <c r="S33" i="96" s="1"/>
  <c r="AC33" i="96" s="1"/>
  <c r="AB34" i="96" s="1"/>
  <c r="AX34" i="96"/>
  <c r="S34" i="96" s="1"/>
  <c r="AC34" i="96" s="1"/>
  <c r="AB35" i="96" s="1"/>
  <c r="AX35" i="96"/>
  <c r="S35" i="96" s="1"/>
  <c r="AC35" i="96" s="1"/>
  <c r="AB36" i="96" s="1"/>
  <c r="AX36" i="96"/>
  <c r="S36" i="96" s="1"/>
  <c r="AC36" i="96" s="1"/>
  <c r="AB37" i="96" s="1"/>
  <c r="AX37" i="96"/>
  <c r="S37" i="96" s="1"/>
  <c r="AC37" i="96" s="1"/>
  <c r="AB38" i="96" s="1"/>
  <c r="AX38" i="96"/>
  <c r="S38" i="96" s="1"/>
  <c r="AC38" i="96" s="1"/>
  <c r="AB39" i="96" s="1"/>
  <c r="AX39" i="96"/>
  <c r="S39" i="96" s="1"/>
  <c r="AC39" i="96" s="1"/>
  <c r="AB40" i="96" s="1"/>
  <c r="AX40" i="96"/>
  <c r="S40" i="96" s="1"/>
  <c r="AC40" i="96" s="1"/>
  <c r="AB41" i="96" s="1"/>
  <c r="AX41" i="96"/>
  <c r="S41" i="96" s="1"/>
  <c r="AC41" i="96" s="1"/>
  <c r="AB42" i="96" s="1"/>
  <c r="AX42" i="96"/>
  <c r="S42" i="96" s="1"/>
  <c r="AC42" i="96" s="1"/>
  <c r="AB43" i="96" s="1"/>
  <c r="AX43" i="96"/>
  <c r="S43" i="96" s="1"/>
  <c r="AC43" i="96" s="1"/>
  <c r="AB44" i="96" s="1"/>
  <c r="AX44" i="96"/>
  <c r="S44" i="96" s="1"/>
  <c r="AC44" i="96" s="1"/>
  <c r="AB45" i="96" s="1"/>
  <c r="AX45" i="96"/>
  <c r="S45" i="96" s="1"/>
  <c r="AC45" i="96" s="1"/>
  <c r="AB46" i="96" s="1"/>
  <c r="AX46" i="96"/>
  <c r="S46" i="96" s="1"/>
  <c r="AC46" i="96" s="1"/>
  <c r="AB47" i="96" s="1"/>
  <c r="AX47" i="96"/>
  <c r="S47" i="96" s="1"/>
  <c r="AC47" i="96" s="1"/>
  <c r="AB48" i="96" s="1"/>
  <c r="AX48" i="96"/>
  <c r="S48" i="96" s="1"/>
  <c r="AC48" i="96" s="1"/>
  <c r="AB49" i="96" s="1"/>
  <c r="AX49" i="96"/>
  <c r="S49" i="96" s="1"/>
  <c r="AC49" i="96" s="1"/>
  <c r="AB50" i="96" s="1"/>
  <c r="AX50" i="96"/>
  <c r="S50" i="96" s="1"/>
  <c r="AC50" i="96" s="1"/>
  <c r="AB51" i="96" s="1"/>
  <c r="AX51" i="96"/>
  <c r="S51" i="96" s="1"/>
  <c r="AC51" i="96" s="1"/>
  <c r="AB52" i="96" s="1"/>
  <c r="AX52" i="96"/>
  <c r="S52" i="96" s="1"/>
  <c r="AC52" i="96" s="1"/>
  <c r="AB53" i="96" s="1"/>
  <c r="AX53" i="96"/>
  <c r="S53" i="96" s="1"/>
  <c r="AC53" i="96" s="1"/>
  <c r="AB54" i="96" s="1"/>
  <c r="AX54" i="96"/>
  <c r="S54" i="96" s="1"/>
  <c r="AC54" i="96" s="1"/>
  <c r="AB55" i="96" s="1"/>
  <c r="AX55" i="96"/>
  <c r="S55" i="96" s="1"/>
  <c r="AC55" i="96" s="1"/>
  <c r="AB56" i="96" s="1"/>
  <c r="AX56" i="96"/>
  <c r="S56" i="96" s="1"/>
  <c r="AC56" i="96" s="1"/>
  <c r="AB57" i="96" s="1"/>
  <c r="AX57" i="96"/>
  <c r="S57" i="96" s="1"/>
  <c r="AC57" i="96" s="1"/>
  <c r="AB58" i="96" s="1"/>
  <c r="AX58" i="96"/>
  <c r="S58" i="96" s="1"/>
  <c r="AC58" i="96" s="1"/>
  <c r="AB59" i="96" s="1"/>
  <c r="AX59" i="96"/>
  <c r="S59" i="96" s="1"/>
  <c r="AC59" i="96" s="1"/>
  <c r="AB60" i="96" s="1"/>
  <c r="AX60" i="96"/>
  <c r="S60" i="96" s="1"/>
  <c r="AC60" i="96" s="1"/>
  <c r="AB61" i="96" s="1"/>
  <c r="AX61" i="96"/>
  <c r="S61" i="96" s="1"/>
  <c r="AC61" i="96" s="1"/>
  <c r="AB62" i="96" s="1"/>
  <c r="AX62" i="96"/>
  <c r="S62" i="96" s="1"/>
  <c r="AC62" i="96" s="1"/>
  <c r="AB63" i="96" s="1"/>
  <c r="AX63" i="96"/>
  <c r="S63" i="96" s="1"/>
  <c r="AC63" i="96" s="1"/>
  <c r="AB64" i="96" s="1"/>
  <c r="AX64" i="96"/>
  <c r="S64" i="96" s="1"/>
  <c r="AC64" i="96" s="1"/>
  <c r="AB65" i="96" s="1"/>
  <c r="AX66" i="96"/>
  <c r="S66" i="96" s="1"/>
  <c r="AC66" i="96" s="1"/>
  <c r="AB67" i="96" s="1"/>
  <c r="AX65" i="96"/>
  <c r="S65" i="96" s="1"/>
  <c r="AC65" i="96" s="1"/>
  <c r="AB66" i="96" s="1"/>
  <c r="AX67" i="96"/>
  <c r="S67" i="96" s="1"/>
  <c r="AC67" i="96" s="1"/>
  <c r="AB68" i="96" s="1"/>
  <c r="AX68" i="96"/>
  <c r="S68" i="96" s="1"/>
  <c r="AC68" i="96" s="1"/>
  <c r="AB69" i="96" s="1"/>
  <c r="AR68" i="25"/>
  <c r="AR68" i="30"/>
  <c r="X71" i="79"/>
  <c r="Y71" i="79"/>
  <c r="AR67" i="32"/>
  <c r="AJ66" i="44"/>
  <c r="AK66" i="44"/>
  <c r="AT66" i="44" s="1"/>
  <c r="AJ60" i="44"/>
  <c r="AK60" i="44"/>
  <c r="AT60" i="44" s="1"/>
  <c r="AJ54" i="44"/>
  <c r="AK54" i="44"/>
  <c r="AT54" i="44" s="1"/>
  <c r="AJ48" i="44"/>
  <c r="AK48" i="44"/>
  <c r="AT48" i="44" s="1"/>
  <c r="AJ42" i="44"/>
  <c r="AK42" i="44"/>
  <c r="AT42" i="44" s="1"/>
  <c r="AJ36" i="44"/>
  <c r="AK36" i="44"/>
  <c r="AT36" i="44" s="1"/>
  <c r="AJ30" i="44"/>
  <c r="AK30" i="44"/>
  <c r="AT30" i="44" s="1"/>
  <c r="AJ24" i="44"/>
  <c r="AK24" i="44"/>
  <c r="AT24" i="44" s="1"/>
  <c r="AJ18" i="44"/>
  <c r="AK18" i="44"/>
  <c r="AT18" i="44" s="1"/>
  <c r="AJ12" i="44"/>
  <c r="AK12" i="44"/>
  <c r="AT12" i="44" s="1"/>
  <c r="AJ6" i="44"/>
  <c r="AK6" i="44"/>
  <c r="AT6" i="44" s="1"/>
  <c r="AR70" i="91"/>
  <c r="AH67" i="78"/>
  <c r="AQ67" i="78" s="1"/>
  <c r="AN65" i="89"/>
  <c r="AI65" i="89"/>
  <c r="Y70" i="85"/>
  <c r="X70" i="85"/>
  <c r="X67" i="47"/>
  <c r="Y67" i="47"/>
  <c r="W70" i="77"/>
  <c r="AG69" i="77"/>
  <c r="AP69" i="77" s="1"/>
  <c r="AF69" i="77"/>
  <c r="AO69" i="77" s="1"/>
  <c r="AE69" i="77"/>
  <c r="AF68" i="90"/>
  <c r="AO68" i="90" s="1"/>
  <c r="W69" i="90"/>
  <c r="AG68" i="90"/>
  <c r="AP68" i="90" s="1"/>
  <c r="AE68" i="90"/>
  <c r="AJ59" i="44"/>
  <c r="AK59" i="44"/>
  <c r="AT59" i="44" s="1"/>
  <c r="AJ23" i="44"/>
  <c r="AK23" i="44"/>
  <c r="AT23" i="44" s="1"/>
  <c r="AJ11" i="44"/>
  <c r="AK11" i="44"/>
  <c r="AT11" i="44" s="1"/>
  <c r="AI69" i="44"/>
  <c r="AN69" i="44"/>
  <c r="AN71" i="44" s="1"/>
  <c r="AH67" i="43"/>
  <c r="AQ67" i="43" s="1"/>
  <c r="Z69" i="37"/>
  <c r="AH68" i="32"/>
  <c r="AQ68" i="32" s="1"/>
  <c r="AN66" i="35"/>
  <c r="AI66" i="35"/>
  <c r="AH68" i="41"/>
  <c r="AQ68" i="41" s="1"/>
  <c r="AG66" i="74"/>
  <c r="AP66" i="74" s="1"/>
  <c r="AF66" i="74"/>
  <c r="AO66" i="74" s="1"/>
  <c r="AE66" i="74"/>
  <c r="W67" i="74"/>
  <c r="AI66" i="29"/>
  <c r="AN66" i="29"/>
  <c r="W67" i="88"/>
  <c r="AG66" i="88"/>
  <c r="AP66" i="88" s="1"/>
  <c r="AE66" i="88"/>
  <c r="AF66" i="88"/>
  <c r="AO66" i="88" s="1"/>
  <c r="AH69" i="40"/>
  <c r="AQ69" i="40" s="1"/>
  <c r="AQ71" i="40" s="1"/>
  <c r="AZ3" i="40"/>
  <c r="AX7" i="40" s="1"/>
  <c r="S7" i="40" s="1"/>
  <c r="AC7" i="40" s="1"/>
  <c r="AB8" i="40" s="1"/>
  <c r="AX4" i="40"/>
  <c r="S4" i="40" s="1"/>
  <c r="AC4" i="40" s="1"/>
  <c r="AB5" i="40" s="1"/>
  <c r="AX10" i="40"/>
  <c r="S10" i="40" s="1"/>
  <c r="AC10" i="40" s="1"/>
  <c r="AB11" i="40" s="1"/>
  <c r="AX12" i="40"/>
  <c r="S12" i="40" s="1"/>
  <c r="AC12" i="40" s="1"/>
  <c r="AB13" i="40" s="1"/>
  <c r="AX14" i="40"/>
  <c r="S14" i="40" s="1"/>
  <c r="AC14" i="40" s="1"/>
  <c r="AB15" i="40" s="1"/>
  <c r="AX15" i="40"/>
  <c r="S15" i="40" s="1"/>
  <c r="AC15" i="40" s="1"/>
  <c r="AB16" i="40" s="1"/>
  <c r="AX17" i="40"/>
  <c r="S17" i="40" s="1"/>
  <c r="AC17" i="40" s="1"/>
  <c r="AB18" i="40" s="1"/>
  <c r="AX18" i="40"/>
  <c r="S18" i="40" s="1"/>
  <c r="AC18" i="40" s="1"/>
  <c r="AB19" i="40" s="1"/>
  <c r="AX19" i="40"/>
  <c r="S19" i="40" s="1"/>
  <c r="AC19" i="40" s="1"/>
  <c r="AB20" i="40" s="1"/>
  <c r="AX20" i="40"/>
  <c r="S20" i="40" s="1"/>
  <c r="AC20" i="40" s="1"/>
  <c r="AB21" i="40" s="1"/>
  <c r="AX21" i="40"/>
  <c r="S21" i="40" s="1"/>
  <c r="AC21" i="40" s="1"/>
  <c r="AB22" i="40" s="1"/>
  <c r="AX22" i="40"/>
  <c r="S22" i="40" s="1"/>
  <c r="AC22" i="40" s="1"/>
  <c r="AB23" i="40" s="1"/>
  <c r="AX23" i="40"/>
  <c r="S23" i="40" s="1"/>
  <c r="AC23" i="40" s="1"/>
  <c r="AB24" i="40" s="1"/>
  <c r="AX24" i="40"/>
  <c r="S24" i="40" s="1"/>
  <c r="AC24" i="40" s="1"/>
  <c r="AB25" i="40" s="1"/>
  <c r="AX25" i="40"/>
  <c r="S25" i="40" s="1"/>
  <c r="AC25" i="40" s="1"/>
  <c r="AB26" i="40" s="1"/>
  <c r="AX26" i="40"/>
  <c r="S26" i="40" s="1"/>
  <c r="AC26" i="40" s="1"/>
  <c r="AB27" i="40" s="1"/>
  <c r="AX27" i="40"/>
  <c r="S27" i="40" s="1"/>
  <c r="AC27" i="40" s="1"/>
  <c r="AB28" i="40" s="1"/>
  <c r="AX28" i="40"/>
  <c r="S28" i="40" s="1"/>
  <c r="AC28" i="40" s="1"/>
  <c r="AB29" i="40" s="1"/>
  <c r="AX29" i="40"/>
  <c r="S29" i="40" s="1"/>
  <c r="AC29" i="40" s="1"/>
  <c r="AB30" i="40" s="1"/>
  <c r="AX30" i="40"/>
  <c r="S30" i="40" s="1"/>
  <c r="AC30" i="40" s="1"/>
  <c r="AB31" i="40" s="1"/>
  <c r="AX31" i="40"/>
  <c r="S31" i="40" s="1"/>
  <c r="AC31" i="40" s="1"/>
  <c r="AB32" i="40" s="1"/>
  <c r="AX32" i="40"/>
  <c r="S32" i="40" s="1"/>
  <c r="AC32" i="40" s="1"/>
  <c r="AB33" i="40" s="1"/>
  <c r="AX33" i="40"/>
  <c r="S33" i="40" s="1"/>
  <c r="AC33" i="40" s="1"/>
  <c r="AB34" i="40" s="1"/>
  <c r="AX34" i="40"/>
  <c r="S34" i="40" s="1"/>
  <c r="AC34" i="40" s="1"/>
  <c r="AB35" i="40" s="1"/>
  <c r="AX35" i="40"/>
  <c r="S35" i="40" s="1"/>
  <c r="AC35" i="40" s="1"/>
  <c r="AB36" i="40" s="1"/>
  <c r="AX36" i="40"/>
  <c r="S36" i="40" s="1"/>
  <c r="AC36" i="40" s="1"/>
  <c r="AB37" i="40" s="1"/>
  <c r="AX37" i="40"/>
  <c r="S37" i="40" s="1"/>
  <c r="AC37" i="40" s="1"/>
  <c r="AB38" i="40" s="1"/>
  <c r="AX38" i="40"/>
  <c r="S38" i="40" s="1"/>
  <c r="AC38" i="40" s="1"/>
  <c r="AB39" i="40" s="1"/>
  <c r="AX39" i="40"/>
  <c r="S39" i="40" s="1"/>
  <c r="AC39" i="40" s="1"/>
  <c r="AB40" i="40" s="1"/>
  <c r="AX40" i="40"/>
  <c r="S40" i="40" s="1"/>
  <c r="AC40" i="40" s="1"/>
  <c r="AB41" i="40" s="1"/>
  <c r="AX41" i="40"/>
  <c r="S41" i="40" s="1"/>
  <c r="AC41" i="40" s="1"/>
  <c r="AB42" i="40" s="1"/>
  <c r="AX42" i="40"/>
  <c r="S42" i="40" s="1"/>
  <c r="AC42" i="40" s="1"/>
  <c r="AB43" i="40" s="1"/>
  <c r="AX43" i="40"/>
  <c r="S43" i="40" s="1"/>
  <c r="AC43" i="40" s="1"/>
  <c r="AB44" i="40" s="1"/>
  <c r="AX44" i="40"/>
  <c r="S44" i="40" s="1"/>
  <c r="AC44" i="40" s="1"/>
  <c r="AB45" i="40" s="1"/>
  <c r="AX45" i="40"/>
  <c r="S45" i="40" s="1"/>
  <c r="AC45" i="40" s="1"/>
  <c r="AB46" i="40" s="1"/>
  <c r="AX46" i="40"/>
  <c r="S46" i="40" s="1"/>
  <c r="AC46" i="40" s="1"/>
  <c r="AB47" i="40" s="1"/>
  <c r="AX47" i="40"/>
  <c r="S47" i="40" s="1"/>
  <c r="AC47" i="40" s="1"/>
  <c r="AB48" i="40" s="1"/>
  <c r="AX48" i="40"/>
  <c r="S48" i="40" s="1"/>
  <c r="AC48" i="40" s="1"/>
  <c r="AB49" i="40" s="1"/>
  <c r="AX49" i="40"/>
  <c r="S49" i="40" s="1"/>
  <c r="AC49" i="40" s="1"/>
  <c r="AB50" i="40" s="1"/>
  <c r="AX50" i="40"/>
  <c r="S50" i="40" s="1"/>
  <c r="AC50" i="40" s="1"/>
  <c r="AB51" i="40" s="1"/>
  <c r="AX51" i="40"/>
  <c r="S51" i="40" s="1"/>
  <c r="AC51" i="40" s="1"/>
  <c r="AB52" i="40" s="1"/>
  <c r="AX52" i="40"/>
  <c r="S52" i="40" s="1"/>
  <c r="AC52" i="40" s="1"/>
  <c r="AB53" i="40" s="1"/>
  <c r="AX53" i="40"/>
  <c r="S53" i="40" s="1"/>
  <c r="AC53" i="40" s="1"/>
  <c r="AB54" i="40" s="1"/>
  <c r="AX54" i="40"/>
  <c r="S54" i="40" s="1"/>
  <c r="AC54" i="40" s="1"/>
  <c r="AB55" i="40" s="1"/>
  <c r="AX55" i="40"/>
  <c r="S55" i="40" s="1"/>
  <c r="AC55" i="40" s="1"/>
  <c r="AB56" i="40" s="1"/>
  <c r="AX56" i="40"/>
  <c r="S56" i="40" s="1"/>
  <c r="AC56" i="40" s="1"/>
  <c r="AB57" i="40" s="1"/>
  <c r="AX57" i="40"/>
  <c r="S57" i="40" s="1"/>
  <c r="AC57" i="40" s="1"/>
  <c r="AB58" i="40" s="1"/>
  <c r="AX58" i="40"/>
  <c r="S58" i="40" s="1"/>
  <c r="AC58" i="40" s="1"/>
  <c r="AB59" i="40" s="1"/>
  <c r="AX59" i="40"/>
  <c r="S59" i="40" s="1"/>
  <c r="AC59" i="40" s="1"/>
  <c r="AB60" i="40" s="1"/>
  <c r="AX60" i="40"/>
  <c r="S60" i="40" s="1"/>
  <c r="AC60" i="40" s="1"/>
  <c r="AB61" i="40" s="1"/>
  <c r="AX61" i="40"/>
  <c r="S61" i="40" s="1"/>
  <c r="AC61" i="40" s="1"/>
  <c r="AB62" i="40" s="1"/>
  <c r="AX62" i="40"/>
  <c r="S62" i="40" s="1"/>
  <c r="AC62" i="40" s="1"/>
  <c r="AB63" i="40" s="1"/>
  <c r="AX63" i="40"/>
  <c r="S63" i="40" s="1"/>
  <c r="AC63" i="40" s="1"/>
  <c r="AB64" i="40" s="1"/>
  <c r="AX67" i="40"/>
  <c r="S67" i="40" s="1"/>
  <c r="AC67" i="40" s="1"/>
  <c r="AB68" i="40" s="1"/>
  <c r="AX64" i="40"/>
  <c r="S64" i="40" s="1"/>
  <c r="AC64" i="40" s="1"/>
  <c r="AB65" i="40" s="1"/>
  <c r="AX65" i="40"/>
  <c r="S65" i="40" s="1"/>
  <c r="AC65" i="40" s="1"/>
  <c r="AB66" i="40" s="1"/>
  <c r="AX68" i="40"/>
  <c r="S68" i="40" s="1"/>
  <c r="AC68" i="40" s="1"/>
  <c r="AB69" i="40" s="1"/>
  <c r="AX66" i="40"/>
  <c r="S66" i="40" s="1"/>
  <c r="AC66" i="40" s="1"/>
  <c r="AB67" i="40" s="1"/>
  <c r="AI70" i="79"/>
  <c r="AN70" i="79"/>
  <c r="Y69" i="80"/>
  <c r="X69" i="80"/>
  <c r="Z69" i="80" s="1"/>
  <c r="AR68" i="73"/>
  <c r="AH68" i="83"/>
  <c r="AQ68" i="83" s="1"/>
  <c r="AK64" i="44"/>
  <c r="AT64" i="44" s="1"/>
  <c r="AJ64" i="44"/>
  <c r="AJ58" i="44"/>
  <c r="AK58" i="44"/>
  <c r="AT58" i="44" s="1"/>
  <c r="AJ52" i="44"/>
  <c r="AK52" i="44"/>
  <c r="AT52" i="44" s="1"/>
  <c r="AJ46" i="44"/>
  <c r="AK46" i="44"/>
  <c r="AT46" i="44" s="1"/>
  <c r="AK40" i="44"/>
  <c r="AT40" i="44" s="1"/>
  <c r="AJ40" i="44"/>
  <c r="AK34" i="44"/>
  <c r="AT34" i="44" s="1"/>
  <c r="AJ34" i="44"/>
  <c r="AK28" i="44"/>
  <c r="AT28" i="44" s="1"/>
  <c r="AJ28" i="44"/>
  <c r="AJ22" i="44"/>
  <c r="AK22" i="44"/>
  <c r="AT22" i="44" s="1"/>
  <c r="AK16" i="44"/>
  <c r="AT16" i="44" s="1"/>
  <c r="AJ16" i="44"/>
  <c r="AJ10" i="44"/>
  <c r="AK10" i="44"/>
  <c r="AT10" i="44" s="1"/>
  <c r="AB4" i="44"/>
  <c r="AJ3" i="44"/>
  <c r="AH69" i="30"/>
  <c r="AQ69" i="30" s="1"/>
  <c r="Z67" i="78"/>
  <c r="X66" i="89"/>
  <c r="Y66" i="89"/>
  <c r="X68" i="33"/>
  <c r="Y68" i="33"/>
  <c r="AH69" i="73"/>
  <c r="AQ69" i="73" s="1"/>
  <c r="AH65" i="94"/>
  <c r="AQ65" i="94" s="1"/>
  <c r="AH70" i="26"/>
  <c r="AQ70" i="26" s="1"/>
  <c r="AJ53" i="44"/>
  <c r="AK53" i="44"/>
  <c r="AT53" i="44" s="1"/>
  <c r="AJ29" i="44"/>
  <c r="AK29" i="44"/>
  <c r="AT29" i="44" s="1"/>
  <c r="AJ5" i="44"/>
  <c r="AK5" i="44"/>
  <c r="AT5" i="44" s="1"/>
  <c r="AH69" i="25"/>
  <c r="AQ69" i="25" s="1"/>
  <c r="AI68" i="76"/>
  <c r="AN68" i="76"/>
  <c r="Z69" i="73"/>
  <c r="Z65" i="94"/>
  <c r="AR65" i="92"/>
  <c r="AH66" i="92"/>
  <c r="AQ66" i="92" s="1"/>
  <c r="AR67" i="41"/>
  <c r="AR68" i="42"/>
  <c r="AR68" i="93"/>
  <c r="AR66" i="78"/>
  <c r="AR66" i="43"/>
  <c r="Z69" i="40"/>
  <c r="AH69" i="93"/>
  <c r="AQ69" i="93" s="1"/>
  <c r="AN68" i="80"/>
  <c r="AI68" i="80"/>
  <c r="X68" i="39"/>
  <c r="Y68" i="39"/>
  <c r="Z68" i="83"/>
  <c r="AJ68" i="44"/>
  <c r="AK68" i="44"/>
  <c r="AT68" i="44" s="1"/>
  <c r="AJ63" i="44"/>
  <c r="AK63" i="44"/>
  <c r="AT63" i="44" s="1"/>
  <c r="AJ57" i="44"/>
  <c r="AK57" i="44"/>
  <c r="AT57" i="44" s="1"/>
  <c r="AJ51" i="44"/>
  <c r="AK51" i="44"/>
  <c r="AT51" i="44" s="1"/>
  <c r="AJ45" i="44"/>
  <c r="AK45" i="44"/>
  <c r="AT45" i="44" s="1"/>
  <c r="AJ39" i="44"/>
  <c r="AK39" i="44"/>
  <c r="AT39" i="44" s="1"/>
  <c r="AJ33" i="44"/>
  <c r="AK33" i="44"/>
  <c r="AT33" i="44" s="1"/>
  <c r="AJ27" i="44"/>
  <c r="AK27" i="44"/>
  <c r="AT27" i="44" s="1"/>
  <c r="AJ21" i="44"/>
  <c r="AK21" i="44"/>
  <c r="AT21" i="44" s="1"/>
  <c r="AJ15" i="44"/>
  <c r="AK15" i="44"/>
  <c r="AT15" i="44" s="1"/>
  <c r="AK9" i="44"/>
  <c r="AT9" i="44" s="1"/>
  <c r="AJ9" i="44"/>
  <c r="Z69" i="25"/>
  <c r="Z69" i="30"/>
  <c r="AR68" i="77"/>
  <c r="Y69" i="31"/>
  <c r="X69" i="31"/>
  <c r="X70" i="95"/>
  <c r="Y70" i="95"/>
  <c r="Z70" i="95" s="1"/>
  <c r="Y69" i="87"/>
  <c r="X69" i="87"/>
  <c r="AF69" i="48"/>
  <c r="AO69" i="48" s="1"/>
  <c r="AO71" i="48" s="1"/>
  <c r="AX69" i="48"/>
  <c r="S69" i="48" s="1"/>
  <c r="AC69" i="48" s="1"/>
  <c r="AG69" i="48"/>
  <c r="AP69" i="48" s="1"/>
  <c r="AP71" i="48" s="1"/>
  <c r="AE69" i="48"/>
  <c r="AG69" i="38"/>
  <c r="AP69" i="38" s="1"/>
  <c r="AE69" i="38"/>
  <c r="W70" i="38"/>
  <c r="AF69" i="38"/>
  <c r="AO69" i="38" s="1"/>
  <c r="Y67" i="35"/>
  <c r="X67" i="35"/>
  <c r="AF69" i="96"/>
  <c r="AO69" i="96" s="1"/>
  <c r="AO71" i="96" s="1"/>
  <c r="AE69" i="96"/>
  <c r="AX69" i="96"/>
  <c r="S69" i="96" s="1"/>
  <c r="AC69" i="96" s="1"/>
  <c r="AG69" i="96"/>
  <c r="AP69" i="96" s="1"/>
  <c r="AP71" i="96" s="1"/>
  <c r="AJ69" i="44"/>
  <c r="AS69" i="44" s="1"/>
  <c r="AK69" i="44"/>
  <c r="AT69" i="44" s="1"/>
  <c r="AJ41" i="44"/>
  <c r="AK41" i="44"/>
  <c r="AT41" i="44" s="1"/>
  <c r="AJ17" i="44"/>
  <c r="AK17" i="44"/>
  <c r="AT17" i="44" s="1"/>
  <c r="AN69" i="85"/>
  <c r="AI69" i="85"/>
  <c r="AR67" i="81"/>
  <c r="X66" i="75"/>
  <c r="Y66" i="75"/>
  <c r="AR67" i="83"/>
  <c r="X68" i="84"/>
  <c r="Z68" i="84" s="1"/>
  <c r="Y68" i="84"/>
  <c r="Z68" i="41"/>
  <c r="AE68" i="34"/>
  <c r="W69" i="34"/>
  <c r="AG68" i="34"/>
  <c r="AP68" i="34" s="1"/>
  <c r="AF68" i="34"/>
  <c r="AO68" i="34" s="1"/>
  <c r="AR66" i="36"/>
  <c r="AH65" i="27"/>
  <c r="AQ65" i="27" s="1"/>
  <c r="AH66" i="46"/>
  <c r="AQ66" i="46" s="1"/>
  <c r="Z69" i="93"/>
  <c r="AR67" i="90"/>
  <c r="AJ65" i="44"/>
  <c r="AK65" i="44"/>
  <c r="AT65" i="44" s="1"/>
  <c r="AJ62" i="44"/>
  <c r="AK62" i="44"/>
  <c r="AT62" i="44" s="1"/>
  <c r="AJ56" i="44"/>
  <c r="AK56" i="44"/>
  <c r="AT56" i="44" s="1"/>
  <c r="AJ50" i="44"/>
  <c r="AK50" i="44"/>
  <c r="AT50" i="44" s="1"/>
  <c r="AJ44" i="44"/>
  <c r="AK44" i="44"/>
  <c r="AT44" i="44" s="1"/>
  <c r="AJ38" i="44"/>
  <c r="AK38" i="44"/>
  <c r="AT38" i="44" s="1"/>
  <c r="AJ32" i="44"/>
  <c r="AK32" i="44"/>
  <c r="AT32" i="44" s="1"/>
  <c r="AJ26" i="44"/>
  <c r="AK26" i="44"/>
  <c r="AT26" i="44" s="1"/>
  <c r="AJ20" i="44"/>
  <c r="AK20" i="44"/>
  <c r="AT20" i="44" s="1"/>
  <c r="AJ14" i="44"/>
  <c r="AK14" i="44"/>
  <c r="AT14" i="44" s="1"/>
  <c r="AJ8" i="44"/>
  <c r="AK8" i="44"/>
  <c r="AT8" i="44" s="1"/>
  <c r="AN69" i="86"/>
  <c r="AI69" i="86"/>
  <c r="AI67" i="33"/>
  <c r="AN67" i="33"/>
  <c r="AI68" i="87"/>
  <c r="AN68" i="87"/>
  <c r="AI66" i="47"/>
  <c r="AN66" i="47"/>
  <c r="Z69" i="28"/>
  <c r="Y69" i="28"/>
  <c r="X69" i="28"/>
  <c r="AH68" i="81"/>
  <c r="AQ68" i="81" s="1"/>
  <c r="AR68" i="40"/>
  <c r="AH69" i="42"/>
  <c r="AQ69" i="42" s="1"/>
  <c r="AJ47" i="44"/>
  <c r="AK47" i="44"/>
  <c r="AT47" i="44" s="1"/>
  <c r="AI65" i="75"/>
  <c r="AN65" i="75"/>
  <c r="AN66" i="45"/>
  <c r="AI66" i="45"/>
  <c r="AF66" i="92"/>
  <c r="AO66" i="92" s="1"/>
  <c r="AE66" i="92"/>
  <c r="AG66" i="92"/>
  <c r="AP66" i="92" s="1"/>
  <c r="W67" i="92"/>
  <c r="AH71" i="91"/>
  <c r="AQ71" i="91" s="1"/>
  <c r="AR68" i="96"/>
  <c r="AN67" i="84"/>
  <c r="AI67" i="84"/>
  <c r="AH68" i="90"/>
  <c r="AQ68" i="90" s="1"/>
  <c r="AE68" i="82"/>
  <c r="W69" i="82"/>
  <c r="AG68" i="82"/>
  <c r="AP68" i="82" s="1"/>
  <c r="AF68" i="82"/>
  <c r="AO68" i="82" s="1"/>
  <c r="AR65" i="46"/>
  <c r="X67" i="29"/>
  <c r="Z67" i="29" s="1"/>
  <c r="Y67" i="29"/>
  <c r="AR64" i="27"/>
  <c r="W66" i="27"/>
  <c r="AE65" i="27"/>
  <c r="AG65" i="27"/>
  <c r="AP65" i="27" s="1"/>
  <c r="AF65" i="27"/>
  <c r="AO65" i="27" s="1"/>
  <c r="AR64" i="94"/>
  <c r="AN67" i="39"/>
  <c r="AI67" i="39"/>
  <c r="AK67" i="44"/>
  <c r="AT67" i="44" s="1"/>
  <c r="AJ67" i="44"/>
  <c r="AJ61" i="44"/>
  <c r="AK61" i="44"/>
  <c r="AT61" i="44" s="1"/>
  <c r="AJ55" i="44"/>
  <c r="AK55" i="44"/>
  <c r="AT55" i="44" s="1"/>
  <c r="AJ49" i="44"/>
  <c r="AK49" i="44"/>
  <c r="AT49" i="44" s="1"/>
  <c r="AJ43" i="44"/>
  <c r="AK43" i="44"/>
  <c r="AT43" i="44" s="1"/>
  <c r="AK37" i="44"/>
  <c r="AT37" i="44" s="1"/>
  <c r="AJ37" i="44"/>
  <c r="AK31" i="44"/>
  <c r="AT31" i="44" s="1"/>
  <c r="AJ31" i="44"/>
  <c r="AK25" i="44"/>
  <c r="AT25" i="44" s="1"/>
  <c r="AJ25" i="44"/>
  <c r="AJ19" i="44"/>
  <c r="AK19" i="44"/>
  <c r="AT19" i="44" s="1"/>
  <c r="AJ13" i="44"/>
  <c r="AK13" i="44"/>
  <c r="AT13" i="44" s="1"/>
  <c r="AJ7" i="44"/>
  <c r="AK7" i="44"/>
  <c r="AT7" i="44" s="1"/>
  <c r="AH67" i="36"/>
  <c r="AQ67" i="36" s="1"/>
  <c r="X69" i="76"/>
  <c r="Y69" i="76"/>
  <c r="AI68" i="31"/>
  <c r="AN68" i="31"/>
  <c r="X70" i="86"/>
  <c r="Y70" i="86"/>
  <c r="AN68" i="28"/>
  <c r="AI68" i="28"/>
  <c r="AX5" i="40" l="1"/>
  <c r="S5" i="40" s="1"/>
  <c r="AC5" i="40" s="1"/>
  <c r="AB6" i="40" s="1"/>
  <c r="AX4" i="96"/>
  <c r="S4" i="96" s="1"/>
  <c r="AC4" i="96" s="1"/>
  <c r="AB5" i="96" s="1"/>
  <c r="AX17" i="48"/>
  <c r="S17" i="48" s="1"/>
  <c r="AC17" i="48" s="1"/>
  <c r="AB18" i="48" s="1"/>
  <c r="AX11" i="48"/>
  <c r="S11" i="48" s="1"/>
  <c r="AC11" i="48" s="1"/>
  <c r="AB12" i="48" s="1"/>
  <c r="AX22" i="48"/>
  <c r="S22" i="48" s="1"/>
  <c r="AC22" i="48" s="1"/>
  <c r="AB23" i="48" s="1"/>
  <c r="AX16" i="48"/>
  <c r="S16" i="48" s="1"/>
  <c r="AC16" i="48" s="1"/>
  <c r="AB17" i="48" s="1"/>
  <c r="AX10" i="48"/>
  <c r="S10" i="48" s="1"/>
  <c r="AC10" i="48" s="1"/>
  <c r="AB11" i="48" s="1"/>
  <c r="AX21" i="48"/>
  <c r="S21" i="48" s="1"/>
  <c r="AC21" i="48" s="1"/>
  <c r="AB22" i="48" s="1"/>
  <c r="AX15" i="48"/>
  <c r="S15" i="48" s="1"/>
  <c r="AC15" i="48" s="1"/>
  <c r="AB16" i="48" s="1"/>
  <c r="AX6" i="48"/>
  <c r="S6" i="48" s="1"/>
  <c r="AC6" i="48" s="1"/>
  <c r="AB7" i="48" s="1"/>
  <c r="AX11" i="40"/>
  <c r="S11" i="40" s="1"/>
  <c r="AC11" i="40" s="1"/>
  <c r="AB12" i="40" s="1"/>
  <c r="AX20" i="48"/>
  <c r="S20" i="48" s="1"/>
  <c r="AC20" i="48" s="1"/>
  <c r="AB21" i="48" s="1"/>
  <c r="AX14" i="48"/>
  <c r="S14" i="48" s="1"/>
  <c r="AC14" i="48" s="1"/>
  <c r="AB15" i="48" s="1"/>
  <c r="AX5" i="48"/>
  <c r="S5" i="48" s="1"/>
  <c r="AC5" i="48" s="1"/>
  <c r="AB6" i="48" s="1"/>
  <c r="AX16" i="40"/>
  <c r="S16" i="40" s="1"/>
  <c r="AC16" i="40" s="1"/>
  <c r="AB17" i="40" s="1"/>
  <c r="AX9" i="40"/>
  <c r="S9" i="40" s="1"/>
  <c r="AC9" i="40" s="1"/>
  <c r="AB10" i="40" s="1"/>
  <c r="AX5" i="96"/>
  <c r="S5" i="96" s="1"/>
  <c r="AC5" i="96" s="1"/>
  <c r="AB6" i="96" s="1"/>
  <c r="AX24" i="48"/>
  <c r="S24" i="48" s="1"/>
  <c r="AC24" i="48" s="1"/>
  <c r="AB25" i="48" s="1"/>
  <c r="AX18" i="48"/>
  <c r="S18" i="48" s="1"/>
  <c r="AC18" i="48" s="1"/>
  <c r="AB19" i="48" s="1"/>
  <c r="AX12" i="48"/>
  <c r="S12" i="48" s="1"/>
  <c r="AC12" i="48" s="1"/>
  <c r="AB13" i="48" s="1"/>
  <c r="AB4" i="48"/>
  <c r="AJ3" i="48"/>
  <c r="AK8" i="96"/>
  <c r="AT8" i="96" s="1"/>
  <c r="AK8" i="40"/>
  <c r="AT8" i="40" s="1"/>
  <c r="Y69" i="34"/>
  <c r="X69" i="34"/>
  <c r="X70" i="38"/>
  <c r="Z70" i="38" s="1"/>
  <c r="Y70" i="38"/>
  <c r="AS37" i="44"/>
  <c r="AL37" i="44"/>
  <c r="AU37" i="44" s="1"/>
  <c r="AR67" i="39"/>
  <c r="AI65" i="27"/>
  <c r="AN65" i="27"/>
  <c r="AH67" i="29"/>
  <c r="AQ67" i="29" s="1"/>
  <c r="X67" i="92"/>
  <c r="Y67" i="92"/>
  <c r="Z67" i="92" s="1"/>
  <c r="AG69" i="28"/>
  <c r="AP69" i="28" s="1"/>
  <c r="AP71" i="28" s="1"/>
  <c r="AE69" i="28"/>
  <c r="AF69" i="28"/>
  <c r="AO69" i="28" s="1"/>
  <c r="AO71" i="28" s="1"/>
  <c r="AX69" i="28"/>
  <c r="S69" i="28" s="1"/>
  <c r="AC69" i="28" s="1"/>
  <c r="AR67" i="33"/>
  <c r="AS14" i="44"/>
  <c r="AL14" i="44"/>
  <c r="AU14" i="44" s="1"/>
  <c r="AS32" i="44"/>
  <c r="AL32" i="44"/>
  <c r="AU32" i="44" s="1"/>
  <c r="AS50" i="44"/>
  <c r="AL50" i="44"/>
  <c r="AU50" i="44" s="1"/>
  <c r="AS65" i="44"/>
  <c r="AL65" i="44"/>
  <c r="AU65" i="44" s="1"/>
  <c r="W69" i="84"/>
  <c r="AE68" i="84"/>
  <c r="AF68" i="84"/>
  <c r="AO68" i="84" s="1"/>
  <c r="AG68" i="84"/>
  <c r="AP68" i="84" s="1"/>
  <c r="AI69" i="96"/>
  <c r="AN69" i="96"/>
  <c r="AN71" i="96" s="1"/>
  <c r="AH70" i="95"/>
  <c r="AQ70" i="95" s="1"/>
  <c r="AS15" i="44"/>
  <c r="AL15" i="44"/>
  <c r="AU15" i="44" s="1"/>
  <c r="AS33" i="44"/>
  <c r="AL33" i="44"/>
  <c r="AU33" i="44" s="1"/>
  <c r="AS51" i="44"/>
  <c r="AL51" i="44"/>
  <c r="AU51" i="44" s="1"/>
  <c r="AS68" i="44"/>
  <c r="AL68" i="44"/>
  <c r="AU68" i="44" s="1"/>
  <c r="AG69" i="40"/>
  <c r="AP69" i="40" s="1"/>
  <c r="AP71" i="40" s="1"/>
  <c r="AF69" i="40"/>
  <c r="AO69" i="40" s="1"/>
  <c r="AO71" i="40" s="1"/>
  <c r="AE69" i="40"/>
  <c r="AX69" i="40"/>
  <c r="S69" i="40" s="1"/>
  <c r="AC69" i="40" s="1"/>
  <c r="AF65" i="94"/>
  <c r="AO65" i="94" s="1"/>
  <c r="W66" i="94"/>
  <c r="AE65" i="94"/>
  <c r="AG65" i="94"/>
  <c r="AP65" i="94" s="1"/>
  <c r="AS29" i="44"/>
  <c r="AL29" i="44"/>
  <c r="AU29" i="44" s="1"/>
  <c r="W68" i="78"/>
  <c r="AG67" i="78"/>
  <c r="AP67" i="78" s="1"/>
  <c r="AE67" i="78"/>
  <c r="AF67" i="78"/>
  <c r="AO67" i="78" s="1"/>
  <c r="AS3" i="44"/>
  <c r="AL3" i="44"/>
  <c r="AU3" i="44" s="1"/>
  <c r="AS40" i="44"/>
  <c r="AL40" i="44"/>
  <c r="AU40" i="44" s="1"/>
  <c r="AJ66" i="40"/>
  <c r="AK66" i="40"/>
  <c r="AT66" i="40" s="1"/>
  <c r="AJ61" i="40"/>
  <c r="AK61" i="40"/>
  <c r="AT61" i="40" s="1"/>
  <c r="AJ55" i="40"/>
  <c r="AK55" i="40"/>
  <c r="AT55" i="40" s="1"/>
  <c r="AJ49" i="40"/>
  <c r="AK49" i="40"/>
  <c r="AT49" i="40" s="1"/>
  <c r="AJ43" i="40"/>
  <c r="AK43" i="40"/>
  <c r="AT43" i="40" s="1"/>
  <c r="AJ37" i="40"/>
  <c r="AK37" i="40"/>
  <c r="AT37" i="40" s="1"/>
  <c r="AJ31" i="40"/>
  <c r="AK31" i="40"/>
  <c r="AT31" i="40" s="1"/>
  <c r="AJ25" i="40"/>
  <c r="AK25" i="40"/>
  <c r="AT25" i="40" s="1"/>
  <c r="AJ19" i="40"/>
  <c r="AK19" i="40"/>
  <c r="AT19" i="40" s="1"/>
  <c r="AK13" i="40"/>
  <c r="AT13" i="40" s="1"/>
  <c r="AX6" i="40"/>
  <c r="S6" i="40" s="1"/>
  <c r="AC6" i="40" s="1"/>
  <c r="AB7" i="40" s="1"/>
  <c r="AR66" i="29"/>
  <c r="AG69" i="37"/>
  <c r="AP69" i="37" s="1"/>
  <c r="AF69" i="37"/>
  <c r="AO69" i="37" s="1"/>
  <c r="AE69" i="37"/>
  <c r="W70" i="37"/>
  <c r="AR65" i="89"/>
  <c r="AS12" i="44"/>
  <c r="AL12" i="44"/>
  <c r="AU12" i="44" s="1"/>
  <c r="AS30" i="44"/>
  <c r="AL30" i="44"/>
  <c r="AU30" i="44" s="1"/>
  <c r="AS48" i="44"/>
  <c r="AL48" i="44"/>
  <c r="AU48" i="44" s="1"/>
  <c r="AS66" i="44"/>
  <c r="AL66" i="44"/>
  <c r="AU66" i="44" s="1"/>
  <c r="AJ66" i="96"/>
  <c r="AK66" i="96"/>
  <c r="AT66" i="96" s="1"/>
  <c r="AJ61" i="96"/>
  <c r="AK61" i="96"/>
  <c r="AT61" i="96" s="1"/>
  <c r="AJ55" i="96"/>
  <c r="AK55" i="96"/>
  <c r="AT55" i="96" s="1"/>
  <c r="AJ49" i="96"/>
  <c r="AK49" i="96"/>
  <c r="AT49" i="96" s="1"/>
  <c r="AJ43" i="96"/>
  <c r="AK43" i="96"/>
  <c r="AT43" i="96" s="1"/>
  <c r="AJ37" i="96"/>
  <c r="AK37" i="96"/>
  <c r="AT37" i="96" s="1"/>
  <c r="AJ31" i="96"/>
  <c r="AK31" i="96"/>
  <c r="AT31" i="96" s="1"/>
  <c r="AJ25" i="96"/>
  <c r="AK25" i="96"/>
  <c r="AT25" i="96" s="1"/>
  <c r="AJ19" i="96"/>
  <c r="AK19" i="96"/>
  <c r="AT19" i="96" s="1"/>
  <c r="AJ13" i="96"/>
  <c r="AK13" i="96"/>
  <c r="AT13" i="96" s="1"/>
  <c r="AX6" i="96"/>
  <c r="S6" i="96" s="1"/>
  <c r="AC6" i="96" s="1"/>
  <c r="AB7" i="96" s="1"/>
  <c r="AJ65" i="48"/>
  <c r="AK65" i="48"/>
  <c r="AT65" i="48" s="1"/>
  <c r="AJ62" i="48"/>
  <c r="AK62" i="48"/>
  <c r="AT62" i="48" s="1"/>
  <c r="AJ56" i="48"/>
  <c r="AK56" i="48"/>
  <c r="AT56" i="48" s="1"/>
  <c r="AJ50" i="48"/>
  <c r="AK50" i="48"/>
  <c r="AT50" i="48" s="1"/>
  <c r="AJ44" i="48"/>
  <c r="AK44" i="48"/>
  <c r="AT44" i="48" s="1"/>
  <c r="AJ38" i="48"/>
  <c r="AK38" i="48"/>
  <c r="AT38" i="48" s="1"/>
  <c r="AJ32" i="48"/>
  <c r="AK32" i="48"/>
  <c r="AT32" i="48" s="1"/>
  <c r="AJ26" i="48"/>
  <c r="AK26" i="48"/>
  <c r="AT26" i="48" s="1"/>
  <c r="AJ20" i="48"/>
  <c r="AK20" i="48"/>
  <c r="AT20" i="48" s="1"/>
  <c r="AJ14" i="48"/>
  <c r="AK14" i="48"/>
  <c r="AT14" i="48" s="1"/>
  <c r="AX7" i="48"/>
  <c r="S7" i="48" s="1"/>
  <c r="AC7" i="48" s="1"/>
  <c r="AB8" i="48" s="1"/>
  <c r="Y72" i="91"/>
  <c r="X72" i="91"/>
  <c r="Z72" i="91" s="1"/>
  <c r="AE68" i="83"/>
  <c r="AG68" i="83"/>
  <c r="AP68" i="83" s="1"/>
  <c r="W69" i="83"/>
  <c r="AF68" i="83"/>
  <c r="AO68" i="83" s="1"/>
  <c r="AG69" i="73"/>
  <c r="AP69" i="73" s="1"/>
  <c r="AF69" i="73"/>
  <c r="AO69" i="73" s="1"/>
  <c r="AE69" i="73"/>
  <c r="W70" i="73"/>
  <c r="AJ4" i="44"/>
  <c r="AK4" i="44"/>
  <c r="AT4" i="44" s="1"/>
  <c r="AT71" i="44" s="1"/>
  <c r="AK65" i="40"/>
  <c r="AT65" i="40" s="1"/>
  <c r="AJ65" i="40"/>
  <c r="AJ60" i="40"/>
  <c r="AK60" i="40"/>
  <c r="AT60" i="40" s="1"/>
  <c r="AJ54" i="40"/>
  <c r="AK54" i="40"/>
  <c r="AT54" i="40" s="1"/>
  <c r="AJ48" i="40"/>
  <c r="AK48" i="40"/>
  <c r="AT48" i="40" s="1"/>
  <c r="AJ42" i="40"/>
  <c r="AK42" i="40"/>
  <c r="AT42" i="40" s="1"/>
  <c r="AJ36" i="40"/>
  <c r="AK36" i="40"/>
  <c r="AT36" i="40" s="1"/>
  <c r="AJ30" i="40"/>
  <c r="AK30" i="40"/>
  <c r="AT30" i="40" s="1"/>
  <c r="AJ24" i="40"/>
  <c r="AK24" i="40"/>
  <c r="AT24" i="40" s="1"/>
  <c r="AJ18" i="40"/>
  <c r="AK18" i="40"/>
  <c r="AT18" i="40" s="1"/>
  <c r="AJ12" i="40"/>
  <c r="AK12" i="40"/>
  <c r="AT12" i="40" s="1"/>
  <c r="AJ6" i="40"/>
  <c r="AK6" i="40"/>
  <c r="AT6" i="40" s="1"/>
  <c r="AI66" i="88"/>
  <c r="AN66" i="88"/>
  <c r="AR69" i="44"/>
  <c r="AR71" i="44" s="1"/>
  <c r="AL69" i="44"/>
  <c r="AU69" i="44" s="1"/>
  <c r="AS59" i="44"/>
  <c r="AL59" i="44"/>
  <c r="AU59" i="44" s="1"/>
  <c r="AI69" i="77"/>
  <c r="AN69" i="77"/>
  <c r="AH67" i="47"/>
  <c r="AQ67" i="47" s="1"/>
  <c r="AK67" i="96"/>
  <c r="AT67" i="96" s="1"/>
  <c r="AJ67" i="96"/>
  <c r="AJ60" i="96"/>
  <c r="AK60" i="96"/>
  <c r="AT60" i="96" s="1"/>
  <c r="AJ54" i="96"/>
  <c r="AK54" i="96"/>
  <c r="AT54" i="96" s="1"/>
  <c r="AJ48" i="96"/>
  <c r="AK48" i="96"/>
  <c r="AT48" i="96" s="1"/>
  <c r="AJ42" i="96"/>
  <c r="AK42" i="96"/>
  <c r="AT42" i="96" s="1"/>
  <c r="AJ36" i="96"/>
  <c r="AK36" i="96"/>
  <c r="AT36" i="96" s="1"/>
  <c r="AJ30" i="96"/>
  <c r="AK30" i="96"/>
  <c r="AT30" i="96" s="1"/>
  <c r="AJ24" i="96"/>
  <c r="AK24" i="96"/>
  <c r="AT24" i="96" s="1"/>
  <c r="AJ18" i="96"/>
  <c r="AK18" i="96"/>
  <c r="AT18" i="96" s="1"/>
  <c r="AK12" i="96"/>
  <c r="AT12" i="96" s="1"/>
  <c r="AJ12" i="96"/>
  <c r="AK6" i="96"/>
  <c r="AT6" i="96" s="1"/>
  <c r="AJ6" i="96"/>
  <c r="AJ68" i="48"/>
  <c r="AK68" i="48"/>
  <c r="AT68" i="48" s="1"/>
  <c r="AJ61" i="48"/>
  <c r="AK61" i="48"/>
  <c r="AT61" i="48" s="1"/>
  <c r="AJ55" i="48"/>
  <c r="AK55" i="48"/>
  <c r="AT55" i="48" s="1"/>
  <c r="AJ49" i="48"/>
  <c r="AK49" i="48"/>
  <c r="AT49" i="48" s="1"/>
  <c r="AJ43" i="48"/>
  <c r="AK43" i="48"/>
  <c r="AT43" i="48" s="1"/>
  <c r="AJ37" i="48"/>
  <c r="AK37" i="48"/>
  <c r="AT37" i="48" s="1"/>
  <c r="AJ31" i="48"/>
  <c r="AK31" i="48"/>
  <c r="AT31" i="48" s="1"/>
  <c r="AJ25" i="48"/>
  <c r="AK25" i="48"/>
  <c r="AT25" i="48" s="1"/>
  <c r="AJ19" i="48"/>
  <c r="AK19" i="48"/>
  <c r="AT19" i="48" s="1"/>
  <c r="AJ13" i="48"/>
  <c r="AK13" i="48"/>
  <c r="AT13" i="48" s="1"/>
  <c r="AK7" i="48"/>
  <c r="AT7" i="48" s="1"/>
  <c r="AI71" i="91"/>
  <c r="AN71" i="91"/>
  <c r="AH69" i="76"/>
  <c r="AQ69" i="76" s="1"/>
  <c r="AQ71" i="76" s="1"/>
  <c r="AX4" i="76"/>
  <c r="S4" i="76" s="1"/>
  <c r="AC4" i="76" s="1"/>
  <c r="AB5" i="76" s="1"/>
  <c r="AZ3" i="76"/>
  <c r="AX6" i="76" s="1"/>
  <c r="S6" i="76" s="1"/>
  <c r="AC6" i="76" s="1"/>
  <c r="AB7" i="76" s="1"/>
  <c r="AX3" i="76"/>
  <c r="S3" i="76" s="1"/>
  <c r="AC3" i="76" s="1"/>
  <c r="AX5" i="76"/>
  <c r="S5" i="76" s="1"/>
  <c r="AC5" i="76" s="1"/>
  <c r="AB6" i="76" s="1"/>
  <c r="AX8" i="76"/>
  <c r="S8" i="76" s="1"/>
  <c r="AC8" i="76" s="1"/>
  <c r="AB9" i="76" s="1"/>
  <c r="AX9" i="76"/>
  <c r="S9" i="76" s="1"/>
  <c r="AC9" i="76" s="1"/>
  <c r="AB10" i="76" s="1"/>
  <c r="AX10" i="76"/>
  <c r="S10" i="76" s="1"/>
  <c r="AC10" i="76" s="1"/>
  <c r="AB11" i="76" s="1"/>
  <c r="AX11" i="76"/>
  <c r="S11" i="76" s="1"/>
  <c r="AC11" i="76" s="1"/>
  <c r="AB12" i="76" s="1"/>
  <c r="AX12" i="76"/>
  <c r="S12" i="76" s="1"/>
  <c r="AC12" i="76" s="1"/>
  <c r="AB13" i="76" s="1"/>
  <c r="AX13" i="76"/>
  <c r="S13" i="76" s="1"/>
  <c r="AC13" i="76" s="1"/>
  <c r="AB14" i="76" s="1"/>
  <c r="AX14" i="76"/>
  <c r="S14" i="76" s="1"/>
  <c r="AC14" i="76" s="1"/>
  <c r="AB15" i="76" s="1"/>
  <c r="AX15" i="76"/>
  <c r="S15" i="76" s="1"/>
  <c r="AC15" i="76" s="1"/>
  <c r="AB16" i="76" s="1"/>
  <c r="AX16" i="76"/>
  <c r="S16" i="76" s="1"/>
  <c r="AC16" i="76" s="1"/>
  <c r="AB17" i="76" s="1"/>
  <c r="AX17" i="76"/>
  <c r="S17" i="76" s="1"/>
  <c r="AC17" i="76" s="1"/>
  <c r="AB18" i="76" s="1"/>
  <c r="AX18" i="76"/>
  <c r="S18" i="76" s="1"/>
  <c r="AC18" i="76" s="1"/>
  <c r="AB19" i="76" s="1"/>
  <c r="AX19" i="76"/>
  <c r="S19" i="76" s="1"/>
  <c r="AC19" i="76" s="1"/>
  <c r="AB20" i="76" s="1"/>
  <c r="AX20" i="76"/>
  <c r="S20" i="76" s="1"/>
  <c r="AC20" i="76" s="1"/>
  <c r="AB21" i="76" s="1"/>
  <c r="AX21" i="76"/>
  <c r="S21" i="76" s="1"/>
  <c r="AC21" i="76" s="1"/>
  <c r="AB22" i="76" s="1"/>
  <c r="AX22" i="76"/>
  <c r="S22" i="76" s="1"/>
  <c r="AC22" i="76" s="1"/>
  <c r="AB23" i="76" s="1"/>
  <c r="AX23" i="76"/>
  <c r="S23" i="76" s="1"/>
  <c r="AC23" i="76" s="1"/>
  <c r="AB24" i="76" s="1"/>
  <c r="AX24" i="76"/>
  <c r="S24" i="76" s="1"/>
  <c r="AC24" i="76" s="1"/>
  <c r="AB25" i="76" s="1"/>
  <c r="AX25" i="76"/>
  <c r="S25" i="76" s="1"/>
  <c r="AC25" i="76" s="1"/>
  <c r="AB26" i="76" s="1"/>
  <c r="AX26" i="76"/>
  <c r="S26" i="76" s="1"/>
  <c r="AC26" i="76" s="1"/>
  <c r="AB27" i="76" s="1"/>
  <c r="AX27" i="76"/>
  <c r="S27" i="76" s="1"/>
  <c r="AC27" i="76" s="1"/>
  <c r="AB28" i="76" s="1"/>
  <c r="AX28" i="76"/>
  <c r="S28" i="76" s="1"/>
  <c r="AC28" i="76" s="1"/>
  <c r="AB29" i="76" s="1"/>
  <c r="AX29" i="76"/>
  <c r="S29" i="76" s="1"/>
  <c r="AC29" i="76" s="1"/>
  <c r="AB30" i="76" s="1"/>
  <c r="AX30" i="76"/>
  <c r="S30" i="76" s="1"/>
  <c r="AC30" i="76" s="1"/>
  <c r="AB31" i="76" s="1"/>
  <c r="AX31" i="76"/>
  <c r="S31" i="76" s="1"/>
  <c r="AC31" i="76" s="1"/>
  <c r="AB32" i="76" s="1"/>
  <c r="AX32" i="76"/>
  <c r="S32" i="76" s="1"/>
  <c r="AC32" i="76" s="1"/>
  <c r="AB33" i="76" s="1"/>
  <c r="AX33" i="76"/>
  <c r="S33" i="76" s="1"/>
  <c r="AC33" i="76" s="1"/>
  <c r="AB34" i="76" s="1"/>
  <c r="AX34" i="76"/>
  <c r="S34" i="76" s="1"/>
  <c r="AC34" i="76" s="1"/>
  <c r="AB35" i="76" s="1"/>
  <c r="AX35" i="76"/>
  <c r="S35" i="76" s="1"/>
  <c r="AC35" i="76" s="1"/>
  <c r="AB36" i="76" s="1"/>
  <c r="AX36" i="76"/>
  <c r="S36" i="76" s="1"/>
  <c r="AC36" i="76" s="1"/>
  <c r="AB37" i="76" s="1"/>
  <c r="AX37" i="76"/>
  <c r="S37" i="76" s="1"/>
  <c r="AC37" i="76" s="1"/>
  <c r="AB38" i="76" s="1"/>
  <c r="AX38" i="76"/>
  <c r="S38" i="76" s="1"/>
  <c r="AC38" i="76" s="1"/>
  <c r="AB39" i="76" s="1"/>
  <c r="AX39" i="76"/>
  <c r="S39" i="76" s="1"/>
  <c r="AC39" i="76" s="1"/>
  <c r="AB40" i="76" s="1"/>
  <c r="AX40" i="76"/>
  <c r="S40" i="76" s="1"/>
  <c r="AC40" i="76" s="1"/>
  <c r="AB41" i="76" s="1"/>
  <c r="AX41" i="76"/>
  <c r="S41" i="76" s="1"/>
  <c r="AC41" i="76" s="1"/>
  <c r="AB42" i="76" s="1"/>
  <c r="AX42" i="76"/>
  <c r="S42" i="76" s="1"/>
  <c r="AC42" i="76" s="1"/>
  <c r="AB43" i="76" s="1"/>
  <c r="AX43" i="76"/>
  <c r="S43" i="76" s="1"/>
  <c r="AC43" i="76" s="1"/>
  <c r="AB44" i="76" s="1"/>
  <c r="AX44" i="76"/>
  <c r="S44" i="76" s="1"/>
  <c r="AC44" i="76" s="1"/>
  <c r="AB45" i="76" s="1"/>
  <c r="AX45" i="76"/>
  <c r="S45" i="76" s="1"/>
  <c r="AC45" i="76" s="1"/>
  <c r="AB46" i="76" s="1"/>
  <c r="AX46" i="76"/>
  <c r="S46" i="76" s="1"/>
  <c r="AC46" i="76" s="1"/>
  <c r="AB47" i="76" s="1"/>
  <c r="AX47" i="76"/>
  <c r="S47" i="76" s="1"/>
  <c r="AC47" i="76" s="1"/>
  <c r="AB48" i="76" s="1"/>
  <c r="AX48" i="76"/>
  <c r="S48" i="76" s="1"/>
  <c r="AC48" i="76" s="1"/>
  <c r="AB49" i="76" s="1"/>
  <c r="AX49" i="76"/>
  <c r="S49" i="76" s="1"/>
  <c r="AC49" i="76" s="1"/>
  <c r="AB50" i="76" s="1"/>
  <c r="AX50" i="76"/>
  <c r="S50" i="76" s="1"/>
  <c r="AC50" i="76" s="1"/>
  <c r="AB51" i="76" s="1"/>
  <c r="AX51" i="76"/>
  <c r="S51" i="76" s="1"/>
  <c r="AC51" i="76" s="1"/>
  <c r="AB52" i="76" s="1"/>
  <c r="AX52" i="76"/>
  <c r="S52" i="76" s="1"/>
  <c r="AC52" i="76" s="1"/>
  <c r="AB53" i="76" s="1"/>
  <c r="AX53" i="76"/>
  <c r="S53" i="76" s="1"/>
  <c r="AC53" i="76" s="1"/>
  <c r="AB54" i="76" s="1"/>
  <c r="AX54" i="76"/>
  <c r="S54" i="76" s="1"/>
  <c r="AC54" i="76" s="1"/>
  <c r="AB55" i="76" s="1"/>
  <c r="AX55" i="76"/>
  <c r="S55" i="76" s="1"/>
  <c r="AC55" i="76" s="1"/>
  <c r="AB56" i="76" s="1"/>
  <c r="AX56" i="76"/>
  <c r="S56" i="76" s="1"/>
  <c r="AC56" i="76" s="1"/>
  <c r="AB57" i="76" s="1"/>
  <c r="AX57" i="76"/>
  <c r="S57" i="76" s="1"/>
  <c r="AC57" i="76" s="1"/>
  <c r="AB58" i="76" s="1"/>
  <c r="AX58" i="76"/>
  <c r="S58" i="76" s="1"/>
  <c r="AC58" i="76" s="1"/>
  <c r="AB59" i="76" s="1"/>
  <c r="AX59" i="76"/>
  <c r="S59" i="76" s="1"/>
  <c r="AC59" i="76" s="1"/>
  <c r="AB60" i="76" s="1"/>
  <c r="AX60" i="76"/>
  <c r="S60" i="76" s="1"/>
  <c r="AC60" i="76" s="1"/>
  <c r="AB61" i="76" s="1"/>
  <c r="AX61" i="76"/>
  <c r="S61" i="76" s="1"/>
  <c r="AC61" i="76" s="1"/>
  <c r="AB62" i="76" s="1"/>
  <c r="AX62" i="76"/>
  <c r="S62" i="76" s="1"/>
  <c r="AC62" i="76" s="1"/>
  <c r="AB63" i="76" s="1"/>
  <c r="AX63" i="76"/>
  <c r="S63" i="76" s="1"/>
  <c r="AC63" i="76" s="1"/>
  <c r="AB64" i="76" s="1"/>
  <c r="AX67" i="76"/>
  <c r="S67" i="76" s="1"/>
  <c r="AC67" i="76" s="1"/>
  <c r="AB68" i="76" s="1"/>
  <c r="AX64" i="76"/>
  <c r="S64" i="76" s="1"/>
  <c r="AC64" i="76" s="1"/>
  <c r="AB65" i="76" s="1"/>
  <c r="AX65" i="76"/>
  <c r="S65" i="76" s="1"/>
  <c r="AC65" i="76" s="1"/>
  <c r="AB66" i="76" s="1"/>
  <c r="AX66" i="76"/>
  <c r="S66" i="76" s="1"/>
  <c r="AC66" i="76" s="1"/>
  <c r="AB67" i="76" s="1"/>
  <c r="AX68" i="76"/>
  <c r="S68" i="76" s="1"/>
  <c r="AC68" i="76" s="1"/>
  <c r="AB69" i="76" s="1"/>
  <c r="AS55" i="44"/>
  <c r="AL55" i="44"/>
  <c r="AU55" i="44" s="1"/>
  <c r="AR65" i="75"/>
  <c r="W70" i="30"/>
  <c r="AG69" i="30"/>
  <c r="AP69" i="30" s="1"/>
  <c r="AF69" i="30"/>
  <c r="AO69" i="30" s="1"/>
  <c r="AE69" i="30"/>
  <c r="AH68" i="33"/>
  <c r="AQ68" i="33" s="1"/>
  <c r="AS58" i="44"/>
  <c r="AL58" i="44"/>
  <c r="AU58" i="44" s="1"/>
  <c r="AH70" i="86"/>
  <c r="AQ70" i="86" s="1"/>
  <c r="Z69" i="76"/>
  <c r="AS25" i="44"/>
  <c r="AL25" i="44"/>
  <c r="AU25" i="44" s="1"/>
  <c r="X66" i="27"/>
  <c r="Y66" i="27"/>
  <c r="AI68" i="82"/>
  <c r="AN68" i="82"/>
  <c r="AR67" i="84"/>
  <c r="AN66" i="92"/>
  <c r="AI66" i="92"/>
  <c r="AR66" i="47"/>
  <c r="AS20" i="44"/>
  <c r="AL20" i="44"/>
  <c r="AU20" i="44" s="1"/>
  <c r="AS38" i="44"/>
  <c r="AL38" i="44"/>
  <c r="AU38" i="44" s="1"/>
  <c r="AS56" i="44"/>
  <c r="AL56" i="44"/>
  <c r="AU56" i="44" s="1"/>
  <c r="AN68" i="34"/>
  <c r="AI68" i="34"/>
  <c r="AR69" i="85"/>
  <c r="AH67" i="35"/>
  <c r="AQ67" i="35" s="1"/>
  <c r="AN69" i="38"/>
  <c r="AI69" i="38"/>
  <c r="AH69" i="87"/>
  <c r="AQ69" i="87" s="1"/>
  <c r="AH69" i="31"/>
  <c r="AQ69" i="31" s="1"/>
  <c r="W70" i="25"/>
  <c r="AG69" i="25"/>
  <c r="AP69" i="25" s="1"/>
  <c r="AF69" i="25"/>
  <c r="AO69" i="25" s="1"/>
  <c r="AE69" i="25"/>
  <c r="AS21" i="44"/>
  <c r="AL21" i="44"/>
  <c r="AU21" i="44" s="1"/>
  <c r="AS39" i="44"/>
  <c r="AL39" i="44"/>
  <c r="AU39" i="44" s="1"/>
  <c r="AS57" i="44"/>
  <c r="AL57" i="44"/>
  <c r="AU57" i="44" s="1"/>
  <c r="AS53" i="44"/>
  <c r="AL53" i="44"/>
  <c r="AU53" i="44" s="1"/>
  <c r="Z68" i="33"/>
  <c r="AS28" i="44"/>
  <c r="AL28" i="44"/>
  <c r="AU28" i="44" s="1"/>
  <c r="AS64" i="44"/>
  <c r="AL64" i="44"/>
  <c r="AU64" i="44" s="1"/>
  <c r="AK68" i="40"/>
  <c r="AT68" i="40" s="1"/>
  <c r="AJ68" i="40"/>
  <c r="AK59" i="40"/>
  <c r="AT59" i="40" s="1"/>
  <c r="AJ59" i="40"/>
  <c r="AK53" i="40"/>
  <c r="AT53" i="40" s="1"/>
  <c r="AJ53" i="40"/>
  <c r="AK47" i="40"/>
  <c r="AT47" i="40" s="1"/>
  <c r="AJ47" i="40"/>
  <c r="AK41" i="40"/>
  <c r="AT41" i="40" s="1"/>
  <c r="AJ41" i="40"/>
  <c r="AK35" i="40"/>
  <c r="AT35" i="40" s="1"/>
  <c r="AJ35" i="40"/>
  <c r="AK29" i="40"/>
  <c r="AT29" i="40" s="1"/>
  <c r="AJ29" i="40"/>
  <c r="AK23" i="40"/>
  <c r="AT23" i="40" s="1"/>
  <c r="AJ23" i="40"/>
  <c r="AK17" i="40"/>
  <c r="AT17" i="40" s="1"/>
  <c r="AJ17" i="40"/>
  <c r="AJ11" i="40"/>
  <c r="AK11" i="40"/>
  <c r="AT11" i="40" s="1"/>
  <c r="AJ5" i="40"/>
  <c r="AK5" i="40"/>
  <c r="AT5" i="40" s="1"/>
  <c r="Y67" i="74"/>
  <c r="X67" i="74"/>
  <c r="Z67" i="47"/>
  <c r="AS18" i="44"/>
  <c r="AL18" i="44"/>
  <c r="AU18" i="44" s="1"/>
  <c r="AS36" i="44"/>
  <c r="AL36" i="44"/>
  <c r="AU36" i="44" s="1"/>
  <c r="AS54" i="44"/>
  <c r="AL54" i="44"/>
  <c r="AU54" i="44" s="1"/>
  <c r="AJ65" i="96"/>
  <c r="AK65" i="96"/>
  <c r="AT65" i="96" s="1"/>
  <c r="AJ59" i="96"/>
  <c r="AK59" i="96"/>
  <c r="AT59" i="96" s="1"/>
  <c r="AJ53" i="96"/>
  <c r="AK53" i="96"/>
  <c r="AT53" i="96" s="1"/>
  <c r="AJ47" i="96"/>
  <c r="AK47" i="96"/>
  <c r="AT47" i="96" s="1"/>
  <c r="AJ41" i="96"/>
  <c r="AK41" i="96"/>
  <c r="AT41" i="96" s="1"/>
  <c r="AJ35" i="96"/>
  <c r="AK35" i="96"/>
  <c r="AT35" i="96" s="1"/>
  <c r="AJ29" i="96"/>
  <c r="AK29" i="96"/>
  <c r="AT29" i="96" s="1"/>
  <c r="AK23" i="96"/>
  <c r="AT23" i="96" s="1"/>
  <c r="AJ23" i="96"/>
  <c r="AJ17" i="96"/>
  <c r="AK17" i="96"/>
  <c r="AT17" i="96" s="1"/>
  <c r="AJ11" i="96"/>
  <c r="AK11" i="96"/>
  <c r="AT11" i="96" s="1"/>
  <c r="AJ5" i="96"/>
  <c r="AK5" i="96"/>
  <c r="AT5" i="96" s="1"/>
  <c r="AH67" i="45"/>
  <c r="AQ67" i="45" s="1"/>
  <c r="AJ67" i="48"/>
  <c r="AK67" i="48"/>
  <c r="AT67" i="48" s="1"/>
  <c r="AJ60" i="48"/>
  <c r="AK60" i="48"/>
  <c r="AT60" i="48" s="1"/>
  <c r="AJ54" i="48"/>
  <c r="AK54" i="48"/>
  <c r="AT54" i="48" s="1"/>
  <c r="AK48" i="48"/>
  <c r="AT48" i="48" s="1"/>
  <c r="AJ48" i="48"/>
  <c r="AJ42" i="48"/>
  <c r="AK42" i="48"/>
  <c r="AT42" i="48" s="1"/>
  <c r="AJ36" i="48"/>
  <c r="AK36" i="48"/>
  <c r="AT36" i="48" s="1"/>
  <c r="AK30" i="48"/>
  <c r="AT30" i="48" s="1"/>
  <c r="AJ30" i="48"/>
  <c r="AJ24" i="48"/>
  <c r="AK24" i="48"/>
  <c r="AT24" i="48" s="1"/>
  <c r="AJ18" i="48"/>
  <c r="AK18" i="48"/>
  <c r="AT18" i="48" s="1"/>
  <c r="AK12" i="48"/>
  <c r="AT12" i="48" s="1"/>
  <c r="AJ12" i="48"/>
  <c r="AJ6" i="48"/>
  <c r="AK6" i="48"/>
  <c r="AT6" i="48" s="1"/>
  <c r="Y68" i="43"/>
  <c r="X68" i="43"/>
  <c r="Z68" i="43" s="1"/>
  <c r="X70" i="42"/>
  <c r="Y70" i="42"/>
  <c r="AI66" i="46"/>
  <c r="AN66" i="46"/>
  <c r="AS22" i="44"/>
  <c r="AL22" i="44"/>
  <c r="AU22" i="44" s="1"/>
  <c r="Z70" i="86"/>
  <c r="AS7" i="44"/>
  <c r="AL7" i="44"/>
  <c r="AU7" i="44" s="1"/>
  <c r="AS43" i="44"/>
  <c r="AL43" i="44"/>
  <c r="AU43" i="44" s="1"/>
  <c r="AS61" i="44"/>
  <c r="AL61" i="44"/>
  <c r="AU61" i="44" s="1"/>
  <c r="AS47" i="44"/>
  <c r="AL47" i="44"/>
  <c r="AU47" i="44" s="1"/>
  <c r="W70" i="93"/>
  <c r="AG69" i="93"/>
  <c r="AP69" i="93" s="1"/>
  <c r="AF69" i="93"/>
  <c r="AO69" i="93" s="1"/>
  <c r="AE69" i="93"/>
  <c r="W69" i="41"/>
  <c r="AG68" i="41"/>
  <c r="AP68" i="41" s="1"/>
  <c r="AF68" i="41"/>
  <c r="AO68" i="41" s="1"/>
  <c r="AE68" i="41"/>
  <c r="AS9" i="44"/>
  <c r="AL9" i="44"/>
  <c r="AU9" i="44" s="1"/>
  <c r="AH68" i="39"/>
  <c r="AQ68" i="39" s="1"/>
  <c r="AR68" i="76"/>
  <c r="AS10" i="44"/>
  <c r="AL10" i="44"/>
  <c r="AU10" i="44" s="1"/>
  <c r="AS46" i="44"/>
  <c r="AL46" i="44"/>
  <c r="AU46" i="44" s="1"/>
  <c r="AR70" i="79"/>
  <c r="AJ64" i="40"/>
  <c r="AK64" i="40"/>
  <c r="AT64" i="40" s="1"/>
  <c r="AJ58" i="40"/>
  <c r="AK58" i="40"/>
  <c r="AT58" i="40" s="1"/>
  <c r="AJ52" i="40"/>
  <c r="AK52" i="40"/>
  <c r="AT52" i="40" s="1"/>
  <c r="AJ46" i="40"/>
  <c r="AK46" i="40"/>
  <c r="AT46" i="40" s="1"/>
  <c r="AJ40" i="40"/>
  <c r="AK40" i="40"/>
  <c r="AT40" i="40" s="1"/>
  <c r="AJ34" i="40"/>
  <c r="AK34" i="40"/>
  <c r="AT34" i="40" s="1"/>
  <c r="AJ28" i="40"/>
  <c r="AK28" i="40"/>
  <c r="AT28" i="40" s="1"/>
  <c r="AJ22" i="40"/>
  <c r="AK22" i="40"/>
  <c r="AT22" i="40" s="1"/>
  <c r="AJ16" i="40"/>
  <c r="AK16" i="40"/>
  <c r="AT16" i="40" s="1"/>
  <c r="AK10" i="40"/>
  <c r="AT10" i="40" s="1"/>
  <c r="AJ10" i="40"/>
  <c r="AN66" i="74"/>
  <c r="AI66" i="74"/>
  <c r="AS11" i="44"/>
  <c r="AL11" i="44"/>
  <c r="AU11" i="44" s="1"/>
  <c r="AI68" i="90"/>
  <c r="AN68" i="90"/>
  <c r="AH70" i="85"/>
  <c r="AQ70" i="85" s="1"/>
  <c r="AK64" i="96"/>
  <c r="AT64" i="96" s="1"/>
  <c r="AJ64" i="96"/>
  <c r="AJ58" i="96"/>
  <c r="AK58" i="96"/>
  <c r="AT58" i="96" s="1"/>
  <c r="AJ52" i="96"/>
  <c r="AK52" i="96"/>
  <c r="AT52" i="96" s="1"/>
  <c r="AJ46" i="96"/>
  <c r="AK46" i="96"/>
  <c r="AT46" i="96" s="1"/>
  <c r="AJ40" i="96"/>
  <c r="AK40" i="96"/>
  <c r="AT40" i="96" s="1"/>
  <c r="AJ34" i="96"/>
  <c r="AK34" i="96"/>
  <c r="AT34" i="96" s="1"/>
  <c r="AJ28" i="96"/>
  <c r="AK28" i="96"/>
  <c r="AT28" i="96" s="1"/>
  <c r="AJ22" i="96"/>
  <c r="AK22" i="96"/>
  <c r="AT22" i="96" s="1"/>
  <c r="AJ16" i="96"/>
  <c r="AK16" i="96"/>
  <c r="AT16" i="96" s="1"/>
  <c r="AJ10" i="96"/>
  <c r="AK10" i="96"/>
  <c r="AT10" i="96" s="1"/>
  <c r="AK66" i="48"/>
  <c r="AT66" i="48" s="1"/>
  <c r="AJ66" i="48"/>
  <c r="AJ59" i="48"/>
  <c r="AK59" i="48"/>
  <c r="AT59" i="48" s="1"/>
  <c r="AJ53" i="48"/>
  <c r="AK53" i="48"/>
  <c r="AT53" i="48" s="1"/>
  <c r="AJ47" i="48"/>
  <c r="AK47" i="48"/>
  <c r="AT47" i="48" s="1"/>
  <c r="AJ41" i="48"/>
  <c r="AK41" i="48"/>
  <c r="AT41" i="48" s="1"/>
  <c r="AJ35" i="48"/>
  <c r="AK35" i="48"/>
  <c r="AT35" i="48" s="1"/>
  <c r="AJ29" i="48"/>
  <c r="AK29" i="48"/>
  <c r="AT29" i="48" s="1"/>
  <c r="AJ23" i="48"/>
  <c r="AK23" i="48"/>
  <c r="AT23" i="48" s="1"/>
  <c r="AJ17" i="48"/>
  <c r="AK17" i="48"/>
  <c r="AT17" i="48" s="1"/>
  <c r="AJ11" i="48"/>
  <c r="AK11" i="48"/>
  <c r="AT11" i="48" s="1"/>
  <c r="AR69" i="95"/>
  <c r="X71" i="26"/>
  <c r="Y71" i="26"/>
  <c r="AI69" i="42"/>
  <c r="AN69" i="42"/>
  <c r="AS19" i="44"/>
  <c r="AL19" i="44"/>
  <c r="AU19" i="44" s="1"/>
  <c r="AF67" i="29"/>
  <c r="AO67" i="29" s="1"/>
  <c r="AE67" i="29"/>
  <c r="W68" i="29"/>
  <c r="AG67" i="29"/>
  <c r="AP67" i="29" s="1"/>
  <c r="X69" i="82"/>
  <c r="Y69" i="82"/>
  <c r="AR69" i="86"/>
  <c r="AX69" i="80"/>
  <c r="S69" i="80" s="1"/>
  <c r="AC69" i="80" s="1"/>
  <c r="AG69" i="80"/>
  <c r="AP69" i="80" s="1"/>
  <c r="AP71" i="80" s="1"/>
  <c r="AE69" i="80"/>
  <c r="AF69" i="80"/>
  <c r="AO69" i="80" s="1"/>
  <c r="AO71" i="80" s="1"/>
  <c r="AS31" i="44"/>
  <c r="AL31" i="44"/>
  <c r="AU31" i="44" s="1"/>
  <c r="AS67" i="44"/>
  <c r="AL67" i="44"/>
  <c r="AU67" i="44" s="1"/>
  <c r="AR66" i="45"/>
  <c r="AH69" i="28"/>
  <c r="AQ69" i="28" s="1"/>
  <c r="AQ71" i="28" s="1"/>
  <c r="AZ3" i="28"/>
  <c r="AX4" i="28" s="1"/>
  <c r="S4" i="28" s="1"/>
  <c r="AC4" i="28" s="1"/>
  <c r="AB5" i="28" s="1"/>
  <c r="AX9" i="28"/>
  <c r="S9" i="28" s="1"/>
  <c r="AC9" i="28" s="1"/>
  <c r="AB10" i="28" s="1"/>
  <c r="AX11" i="28"/>
  <c r="S11" i="28" s="1"/>
  <c r="AC11" i="28" s="1"/>
  <c r="AB12" i="28" s="1"/>
  <c r="AX12" i="28"/>
  <c r="S12" i="28" s="1"/>
  <c r="AC12" i="28" s="1"/>
  <c r="AB13" i="28" s="1"/>
  <c r="AX16" i="28"/>
  <c r="S16" i="28" s="1"/>
  <c r="AC16" i="28" s="1"/>
  <c r="AB17" i="28" s="1"/>
  <c r="AX17" i="28"/>
  <c r="S17" i="28" s="1"/>
  <c r="AC17" i="28" s="1"/>
  <c r="AB18" i="28" s="1"/>
  <c r="AX18" i="28"/>
  <c r="S18" i="28" s="1"/>
  <c r="AC18" i="28" s="1"/>
  <c r="AB19" i="28" s="1"/>
  <c r="AX21" i="28"/>
  <c r="S21" i="28" s="1"/>
  <c r="AC21" i="28" s="1"/>
  <c r="AB22" i="28" s="1"/>
  <c r="AX22" i="28"/>
  <c r="S22" i="28" s="1"/>
  <c r="AC22" i="28" s="1"/>
  <c r="AB23" i="28" s="1"/>
  <c r="AX24" i="28"/>
  <c r="S24" i="28" s="1"/>
  <c r="AC24" i="28" s="1"/>
  <c r="AB25" i="28" s="1"/>
  <c r="AX27" i="28"/>
  <c r="S27" i="28" s="1"/>
  <c r="AC27" i="28" s="1"/>
  <c r="AB28" i="28" s="1"/>
  <c r="AX28" i="28"/>
  <c r="S28" i="28" s="1"/>
  <c r="AC28" i="28" s="1"/>
  <c r="AB29" i="28" s="1"/>
  <c r="AX29" i="28"/>
  <c r="S29" i="28" s="1"/>
  <c r="AC29" i="28" s="1"/>
  <c r="AB30" i="28" s="1"/>
  <c r="AX30" i="28"/>
  <c r="S30" i="28" s="1"/>
  <c r="AC30" i="28" s="1"/>
  <c r="AB31" i="28" s="1"/>
  <c r="AX33" i="28"/>
  <c r="S33" i="28" s="1"/>
  <c r="AC33" i="28" s="1"/>
  <c r="AB34" i="28" s="1"/>
  <c r="AX34" i="28"/>
  <c r="S34" i="28" s="1"/>
  <c r="AC34" i="28" s="1"/>
  <c r="AB35" i="28" s="1"/>
  <c r="AX35" i="28"/>
  <c r="S35" i="28" s="1"/>
  <c r="AC35" i="28" s="1"/>
  <c r="AB36" i="28" s="1"/>
  <c r="AX36" i="28"/>
  <c r="S36" i="28" s="1"/>
  <c r="AC36" i="28" s="1"/>
  <c r="AB37" i="28" s="1"/>
  <c r="AX39" i="28"/>
  <c r="S39" i="28" s="1"/>
  <c r="AC39" i="28" s="1"/>
  <c r="AB40" i="28" s="1"/>
  <c r="AX40" i="28"/>
  <c r="S40" i="28" s="1"/>
  <c r="AC40" i="28" s="1"/>
  <c r="AB41" i="28" s="1"/>
  <c r="AX41" i="28"/>
  <c r="S41" i="28" s="1"/>
  <c r="AC41" i="28" s="1"/>
  <c r="AB42" i="28" s="1"/>
  <c r="AX42" i="28"/>
  <c r="S42" i="28" s="1"/>
  <c r="AC42" i="28" s="1"/>
  <c r="AB43" i="28" s="1"/>
  <c r="AX45" i="28"/>
  <c r="S45" i="28" s="1"/>
  <c r="AC45" i="28" s="1"/>
  <c r="AB46" i="28" s="1"/>
  <c r="AX46" i="28"/>
  <c r="S46" i="28" s="1"/>
  <c r="AC46" i="28" s="1"/>
  <c r="AB47" i="28" s="1"/>
  <c r="AX47" i="28"/>
  <c r="S47" i="28" s="1"/>
  <c r="AC47" i="28" s="1"/>
  <c r="AB48" i="28" s="1"/>
  <c r="AX48" i="28"/>
  <c r="S48" i="28" s="1"/>
  <c r="AC48" i="28" s="1"/>
  <c r="AB49" i="28" s="1"/>
  <c r="AX51" i="28"/>
  <c r="S51" i="28" s="1"/>
  <c r="AC51" i="28" s="1"/>
  <c r="AB52" i="28" s="1"/>
  <c r="AX52" i="28"/>
  <c r="S52" i="28" s="1"/>
  <c r="AC52" i="28" s="1"/>
  <c r="AB53" i="28" s="1"/>
  <c r="AX53" i="28"/>
  <c r="S53" i="28" s="1"/>
  <c r="AC53" i="28" s="1"/>
  <c r="AB54" i="28" s="1"/>
  <c r="AX54" i="28"/>
  <c r="S54" i="28" s="1"/>
  <c r="AC54" i="28" s="1"/>
  <c r="AB55" i="28" s="1"/>
  <c r="AX55" i="28"/>
  <c r="S55" i="28" s="1"/>
  <c r="AC55" i="28" s="1"/>
  <c r="AB56" i="28" s="1"/>
  <c r="AX57" i="28"/>
  <c r="S57" i="28" s="1"/>
  <c r="AC57" i="28" s="1"/>
  <c r="AB58" i="28" s="1"/>
  <c r="AX58" i="28"/>
  <c r="S58" i="28" s="1"/>
  <c r="AC58" i="28" s="1"/>
  <c r="AB59" i="28" s="1"/>
  <c r="AX59" i="28"/>
  <c r="S59" i="28" s="1"/>
  <c r="AC59" i="28" s="1"/>
  <c r="AB60" i="28" s="1"/>
  <c r="AX60" i="28"/>
  <c r="S60" i="28" s="1"/>
  <c r="AC60" i="28" s="1"/>
  <c r="AB61" i="28" s="1"/>
  <c r="AX61" i="28"/>
  <c r="S61" i="28" s="1"/>
  <c r="AC61" i="28" s="1"/>
  <c r="AB62" i="28" s="1"/>
  <c r="AX62" i="28"/>
  <c r="S62" i="28" s="1"/>
  <c r="AC62" i="28" s="1"/>
  <c r="AB63" i="28" s="1"/>
  <c r="AX63" i="28"/>
  <c r="S63" i="28" s="1"/>
  <c r="AC63" i="28" s="1"/>
  <c r="AB64" i="28" s="1"/>
  <c r="AX64" i="28"/>
  <c r="S64" i="28" s="1"/>
  <c r="AC64" i="28" s="1"/>
  <c r="AB65" i="28" s="1"/>
  <c r="AX67" i="28"/>
  <c r="S67" i="28" s="1"/>
  <c r="AC67" i="28" s="1"/>
  <c r="AB68" i="28" s="1"/>
  <c r="AX68" i="28"/>
  <c r="S68" i="28" s="1"/>
  <c r="AC68" i="28" s="1"/>
  <c r="AB69" i="28" s="1"/>
  <c r="AX65" i="28"/>
  <c r="S65" i="28" s="1"/>
  <c r="AC65" i="28" s="1"/>
  <c r="AB66" i="28" s="1"/>
  <c r="AX66" i="28"/>
  <c r="S66" i="28" s="1"/>
  <c r="AC66" i="28" s="1"/>
  <c r="AB67" i="28" s="1"/>
  <c r="AR68" i="87"/>
  <c r="AS8" i="44"/>
  <c r="AL8" i="44"/>
  <c r="AU8" i="44" s="1"/>
  <c r="AS26" i="44"/>
  <c r="AL26" i="44"/>
  <c r="AU26" i="44" s="1"/>
  <c r="AS44" i="44"/>
  <c r="AL44" i="44"/>
  <c r="AU44" i="44" s="1"/>
  <c r="AS62" i="44"/>
  <c r="AL62" i="44"/>
  <c r="AU62" i="44" s="1"/>
  <c r="AH66" i="75"/>
  <c r="AQ66" i="75" s="1"/>
  <c r="Z67" i="35"/>
  <c r="AI69" i="48"/>
  <c r="AN69" i="48"/>
  <c r="AN71" i="48" s="1"/>
  <c r="Z69" i="87"/>
  <c r="Z69" i="31"/>
  <c r="AS27" i="44"/>
  <c r="AL27" i="44"/>
  <c r="AU27" i="44" s="1"/>
  <c r="AS45" i="44"/>
  <c r="AL45" i="44"/>
  <c r="AU45" i="44" s="1"/>
  <c r="AS63" i="44"/>
  <c r="AL63" i="44"/>
  <c r="AU63" i="44" s="1"/>
  <c r="Z68" i="39"/>
  <c r="AS5" i="44"/>
  <c r="AL5" i="44"/>
  <c r="AU5" i="44" s="1"/>
  <c r="AH66" i="89"/>
  <c r="AQ66" i="89" s="1"/>
  <c r="AS16" i="44"/>
  <c r="AL16" i="44"/>
  <c r="AU16" i="44" s="1"/>
  <c r="AS34" i="44"/>
  <c r="AL34" i="44"/>
  <c r="AU34" i="44" s="1"/>
  <c r="AJ67" i="40"/>
  <c r="AK67" i="40"/>
  <c r="AT67" i="40" s="1"/>
  <c r="AJ63" i="40"/>
  <c r="AK63" i="40"/>
  <c r="AT63" i="40" s="1"/>
  <c r="AJ57" i="40"/>
  <c r="AK57" i="40"/>
  <c r="AT57" i="40" s="1"/>
  <c r="AJ51" i="40"/>
  <c r="AK51" i="40"/>
  <c r="AT51" i="40" s="1"/>
  <c r="AJ45" i="40"/>
  <c r="AK45" i="40"/>
  <c r="AT45" i="40" s="1"/>
  <c r="AJ39" i="40"/>
  <c r="AK39" i="40"/>
  <c r="AT39" i="40" s="1"/>
  <c r="AJ33" i="40"/>
  <c r="AK33" i="40"/>
  <c r="AT33" i="40" s="1"/>
  <c r="AJ27" i="40"/>
  <c r="AK27" i="40"/>
  <c r="AT27" i="40" s="1"/>
  <c r="AJ21" i="40"/>
  <c r="AK21" i="40"/>
  <c r="AT21" i="40" s="1"/>
  <c r="AJ15" i="40"/>
  <c r="AK15" i="40"/>
  <c r="AT15" i="40" s="1"/>
  <c r="AX8" i="40"/>
  <c r="S8" i="40" s="1"/>
  <c r="AC8" i="40" s="1"/>
  <c r="AB9" i="40" s="1"/>
  <c r="AX3" i="40"/>
  <c r="S3" i="40" s="1"/>
  <c r="AC3" i="40" s="1"/>
  <c r="Z67" i="88"/>
  <c r="X67" i="88"/>
  <c r="Y67" i="88"/>
  <c r="AS6" i="44"/>
  <c r="AL6" i="44"/>
  <c r="AU6" i="44" s="1"/>
  <c r="AS24" i="44"/>
  <c r="AL24" i="44"/>
  <c r="AU24" i="44" s="1"/>
  <c r="AS42" i="44"/>
  <c r="AL42" i="44"/>
  <c r="AU42" i="44" s="1"/>
  <c r="AS60" i="44"/>
  <c r="AL60" i="44"/>
  <c r="AU60" i="44" s="1"/>
  <c r="AH71" i="79"/>
  <c r="AQ71" i="79" s="1"/>
  <c r="AJ69" i="96"/>
  <c r="AS69" i="96" s="1"/>
  <c r="AK69" i="96"/>
  <c r="AT69" i="96" s="1"/>
  <c r="AJ63" i="96"/>
  <c r="AK63" i="96"/>
  <c r="AT63" i="96" s="1"/>
  <c r="AJ57" i="96"/>
  <c r="AK57" i="96"/>
  <c r="AT57" i="96" s="1"/>
  <c r="AJ51" i="96"/>
  <c r="AK51" i="96"/>
  <c r="AT51" i="96" s="1"/>
  <c r="AJ45" i="96"/>
  <c r="AK45" i="96"/>
  <c r="AT45" i="96" s="1"/>
  <c r="AJ39" i="96"/>
  <c r="AK39" i="96"/>
  <c r="AT39" i="96" s="1"/>
  <c r="AJ33" i="96"/>
  <c r="AK33" i="96"/>
  <c r="AT33" i="96" s="1"/>
  <c r="AJ27" i="96"/>
  <c r="AK27" i="96"/>
  <c r="AT27" i="96" s="1"/>
  <c r="AK21" i="96"/>
  <c r="AT21" i="96" s="1"/>
  <c r="AJ21" i="96"/>
  <c r="AK15" i="96"/>
  <c r="AT15" i="96" s="1"/>
  <c r="AJ15" i="96"/>
  <c r="AX8" i="96"/>
  <c r="S8" i="96" s="1"/>
  <c r="AC8" i="96" s="1"/>
  <c r="AB9" i="96" s="1"/>
  <c r="AX3" i="96"/>
  <c r="S3" i="96" s="1"/>
  <c r="AC3" i="96" s="1"/>
  <c r="Z67" i="45"/>
  <c r="AJ64" i="48"/>
  <c r="AK64" i="48"/>
  <c r="AT64" i="48" s="1"/>
  <c r="AJ58" i="48"/>
  <c r="AK58" i="48"/>
  <c r="AT58" i="48" s="1"/>
  <c r="AJ52" i="48"/>
  <c r="AK52" i="48"/>
  <c r="AT52" i="48" s="1"/>
  <c r="AJ46" i="48"/>
  <c r="AK46" i="48"/>
  <c r="AT46" i="48" s="1"/>
  <c r="AJ40" i="48"/>
  <c r="AK40" i="48"/>
  <c r="AT40" i="48" s="1"/>
  <c r="AJ34" i="48"/>
  <c r="AK34" i="48"/>
  <c r="AT34" i="48" s="1"/>
  <c r="AJ28" i="48"/>
  <c r="AK28" i="48"/>
  <c r="AT28" i="48" s="1"/>
  <c r="AJ22" i="48"/>
  <c r="AK22" i="48"/>
  <c r="AT22" i="48" s="1"/>
  <c r="AJ16" i="48"/>
  <c r="AK16" i="48"/>
  <c r="AT16" i="48" s="1"/>
  <c r="AX9" i="48"/>
  <c r="S9" i="48" s="1"/>
  <c r="AC9" i="48" s="1"/>
  <c r="AB10" i="48" s="1"/>
  <c r="AX4" i="48"/>
  <c r="S4" i="48" s="1"/>
  <c r="AC4" i="48" s="1"/>
  <c r="AB5" i="48" s="1"/>
  <c r="X69" i="32"/>
  <c r="Y69" i="32"/>
  <c r="AI70" i="26"/>
  <c r="AN70" i="26"/>
  <c r="AN68" i="81"/>
  <c r="AI68" i="81"/>
  <c r="X68" i="36"/>
  <c r="Z68" i="36" s="1"/>
  <c r="Y68" i="36"/>
  <c r="AS41" i="44"/>
  <c r="AL41" i="44"/>
  <c r="AU41" i="44" s="1"/>
  <c r="AF70" i="95"/>
  <c r="AO70" i="95" s="1"/>
  <c r="AG70" i="95"/>
  <c r="AP70" i="95" s="1"/>
  <c r="W71" i="95"/>
  <c r="AE70" i="95"/>
  <c r="AR68" i="28"/>
  <c r="AR68" i="31"/>
  <c r="AS13" i="44"/>
  <c r="AL13" i="44"/>
  <c r="AU13" i="44" s="1"/>
  <c r="AS49" i="44"/>
  <c r="AL49" i="44"/>
  <c r="AU49" i="44" s="1"/>
  <c r="AH68" i="84"/>
  <c r="AQ68" i="84" s="1"/>
  <c r="Z66" i="75"/>
  <c r="AS17" i="44"/>
  <c r="AL17" i="44"/>
  <c r="AU17" i="44" s="1"/>
  <c r="AR68" i="80"/>
  <c r="Z66" i="89"/>
  <c r="AS52" i="44"/>
  <c r="AL52" i="44"/>
  <c r="AU52" i="44" s="1"/>
  <c r="AH69" i="80"/>
  <c r="AQ69" i="80" s="1"/>
  <c r="AQ71" i="80" s="1"/>
  <c r="AZ3" i="80"/>
  <c r="AX5" i="80" s="1"/>
  <c r="S5" i="80" s="1"/>
  <c r="AC5" i="80" s="1"/>
  <c r="AB6" i="80" s="1"/>
  <c r="AX6" i="80"/>
  <c r="S6" i="80" s="1"/>
  <c r="AC6" i="80" s="1"/>
  <c r="AB7" i="80" s="1"/>
  <c r="AX7" i="80"/>
  <c r="S7" i="80" s="1"/>
  <c r="AC7" i="80" s="1"/>
  <c r="AB8" i="80" s="1"/>
  <c r="AX9" i="80"/>
  <c r="S9" i="80" s="1"/>
  <c r="AC9" i="80" s="1"/>
  <c r="AB10" i="80" s="1"/>
  <c r="AX12" i="80"/>
  <c r="S12" i="80" s="1"/>
  <c r="AC12" i="80" s="1"/>
  <c r="AB13" i="80" s="1"/>
  <c r="AX13" i="80"/>
  <c r="S13" i="80" s="1"/>
  <c r="AC13" i="80" s="1"/>
  <c r="AB14" i="80" s="1"/>
  <c r="AX14" i="80"/>
  <c r="S14" i="80" s="1"/>
  <c r="AC14" i="80" s="1"/>
  <c r="AB15" i="80" s="1"/>
  <c r="AX15" i="80"/>
  <c r="S15" i="80" s="1"/>
  <c r="AC15" i="80" s="1"/>
  <c r="AB16" i="80" s="1"/>
  <c r="AX19" i="80"/>
  <c r="S19" i="80" s="1"/>
  <c r="AC19" i="80" s="1"/>
  <c r="AB20" i="80" s="1"/>
  <c r="AX20" i="80"/>
  <c r="S20" i="80" s="1"/>
  <c r="AC20" i="80" s="1"/>
  <c r="AB21" i="80" s="1"/>
  <c r="AX21" i="80"/>
  <c r="S21" i="80" s="1"/>
  <c r="AC21" i="80" s="1"/>
  <c r="AB22" i="80" s="1"/>
  <c r="AX24" i="80"/>
  <c r="S24" i="80" s="1"/>
  <c r="AC24" i="80" s="1"/>
  <c r="AB25" i="80" s="1"/>
  <c r="AX25" i="80"/>
  <c r="S25" i="80" s="1"/>
  <c r="AC25" i="80" s="1"/>
  <c r="AB26" i="80" s="1"/>
  <c r="AX26" i="80"/>
  <c r="S26" i="80" s="1"/>
  <c r="AC26" i="80" s="1"/>
  <c r="AB27" i="80" s="1"/>
  <c r="AX27" i="80"/>
  <c r="S27" i="80" s="1"/>
  <c r="AC27" i="80" s="1"/>
  <c r="AB28" i="80" s="1"/>
  <c r="AX30" i="80"/>
  <c r="S30" i="80" s="1"/>
  <c r="AC30" i="80" s="1"/>
  <c r="AB31" i="80" s="1"/>
  <c r="AX31" i="80"/>
  <c r="S31" i="80" s="1"/>
  <c r="AC31" i="80" s="1"/>
  <c r="AB32" i="80" s="1"/>
  <c r="AX32" i="80"/>
  <c r="S32" i="80" s="1"/>
  <c r="AC32" i="80" s="1"/>
  <c r="AB33" i="80" s="1"/>
  <c r="AX33" i="80"/>
  <c r="S33" i="80" s="1"/>
  <c r="AC33" i="80" s="1"/>
  <c r="AB34" i="80" s="1"/>
  <c r="AX36" i="80"/>
  <c r="S36" i="80" s="1"/>
  <c r="AC36" i="80" s="1"/>
  <c r="AB37" i="80" s="1"/>
  <c r="AX37" i="80"/>
  <c r="S37" i="80" s="1"/>
  <c r="AC37" i="80" s="1"/>
  <c r="AB38" i="80" s="1"/>
  <c r="AX38" i="80"/>
  <c r="S38" i="80" s="1"/>
  <c r="AC38" i="80" s="1"/>
  <c r="AB39" i="80" s="1"/>
  <c r="AX39" i="80"/>
  <c r="S39" i="80" s="1"/>
  <c r="AC39" i="80" s="1"/>
  <c r="AB40" i="80" s="1"/>
  <c r="AX42" i="80"/>
  <c r="S42" i="80" s="1"/>
  <c r="AC42" i="80" s="1"/>
  <c r="AB43" i="80" s="1"/>
  <c r="AX43" i="80"/>
  <c r="S43" i="80" s="1"/>
  <c r="AC43" i="80" s="1"/>
  <c r="AB44" i="80" s="1"/>
  <c r="AX44" i="80"/>
  <c r="S44" i="80" s="1"/>
  <c r="AC44" i="80" s="1"/>
  <c r="AB45" i="80" s="1"/>
  <c r="AX45" i="80"/>
  <c r="S45" i="80" s="1"/>
  <c r="AC45" i="80" s="1"/>
  <c r="AB46" i="80" s="1"/>
  <c r="AX48" i="80"/>
  <c r="S48" i="80" s="1"/>
  <c r="AC48" i="80" s="1"/>
  <c r="AB49" i="80" s="1"/>
  <c r="AX49" i="80"/>
  <c r="S49" i="80" s="1"/>
  <c r="AC49" i="80" s="1"/>
  <c r="AB50" i="80" s="1"/>
  <c r="AX50" i="80"/>
  <c r="S50" i="80" s="1"/>
  <c r="AC50" i="80" s="1"/>
  <c r="AB51" i="80" s="1"/>
  <c r="AX51" i="80"/>
  <c r="S51" i="80" s="1"/>
  <c r="AC51" i="80" s="1"/>
  <c r="AB52" i="80" s="1"/>
  <c r="AX54" i="80"/>
  <c r="S54" i="80" s="1"/>
  <c r="AC54" i="80" s="1"/>
  <c r="AB55" i="80" s="1"/>
  <c r="AX55" i="80"/>
  <c r="S55" i="80" s="1"/>
  <c r="AC55" i="80" s="1"/>
  <c r="AB56" i="80" s="1"/>
  <c r="AX56" i="80"/>
  <c r="S56" i="80" s="1"/>
  <c r="AC56" i="80" s="1"/>
  <c r="AB57" i="80" s="1"/>
  <c r="AX57" i="80"/>
  <c r="S57" i="80" s="1"/>
  <c r="AC57" i="80" s="1"/>
  <c r="AB58" i="80" s="1"/>
  <c r="AX60" i="80"/>
  <c r="S60" i="80" s="1"/>
  <c r="AC60" i="80" s="1"/>
  <c r="AB61" i="80" s="1"/>
  <c r="AX61" i="80"/>
  <c r="S61" i="80" s="1"/>
  <c r="AC61" i="80" s="1"/>
  <c r="AB62" i="80" s="1"/>
  <c r="AX62" i="80"/>
  <c r="S62" i="80" s="1"/>
  <c r="AC62" i="80" s="1"/>
  <c r="AB63" i="80" s="1"/>
  <c r="AX63" i="80"/>
  <c r="S63" i="80" s="1"/>
  <c r="AC63" i="80" s="1"/>
  <c r="AB64" i="80" s="1"/>
  <c r="AX66" i="80"/>
  <c r="S66" i="80" s="1"/>
  <c r="AC66" i="80" s="1"/>
  <c r="AB67" i="80" s="1"/>
  <c r="AX67" i="80"/>
  <c r="S67" i="80" s="1"/>
  <c r="AC67" i="80" s="1"/>
  <c r="AB68" i="80" s="1"/>
  <c r="AX65" i="80"/>
  <c r="S65" i="80" s="1"/>
  <c r="AC65" i="80" s="1"/>
  <c r="AB66" i="80" s="1"/>
  <c r="AJ69" i="40"/>
  <c r="AS69" i="40" s="1"/>
  <c r="AK69" i="40"/>
  <c r="AT69" i="40" s="1"/>
  <c r="AK62" i="40"/>
  <c r="AT62" i="40" s="1"/>
  <c r="AJ62" i="40"/>
  <c r="AK56" i="40"/>
  <c r="AT56" i="40" s="1"/>
  <c r="AJ56" i="40"/>
  <c r="AK50" i="40"/>
  <c r="AT50" i="40" s="1"/>
  <c r="AJ50" i="40"/>
  <c r="AK44" i="40"/>
  <c r="AT44" i="40" s="1"/>
  <c r="AJ44" i="40"/>
  <c r="AK38" i="40"/>
  <c r="AT38" i="40" s="1"/>
  <c r="AJ38" i="40"/>
  <c r="AK32" i="40"/>
  <c r="AT32" i="40" s="1"/>
  <c r="AJ32" i="40"/>
  <c r="AK26" i="40"/>
  <c r="AT26" i="40" s="1"/>
  <c r="AJ26" i="40"/>
  <c r="AK20" i="40"/>
  <c r="AT20" i="40" s="1"/>
  <c r="AJ20" i="40"/>
  <c r="AX13" i="40"/>
  <c r="S13" i="40" s="1"/>
  <c r="AC13" i="40" s="1"/>
  <c r="AB14" i="40" s="1"/>
  <c r="AR66" i="35"/>
  <c r="AS23" i="44"/>
  <c r="AL23" i="44"/>
  <c r="AU23" i="44" s="1"/>
  <c r="Y69" i="90"/>
  <c r="Z69" i="90" s="1"/>
  <c r="X69" i="90"/>
  <c r="Y70" i="77"/>
  <c r="X70" i="77"/>
  <c r="Z70" i="85"/>
  <c r="Z71" i="79"/>
  <c r="AJ68" i="96"/>
  <c r="AK68" i="96"/>
  <c r="AT68" i="96" s="1"/>
  <c r="AJ62" i="96"/>
  <c r="AK62" i="96"/>
  <c r="AT62" i="96" s="1"/>
  <c r="AJ56" i="96"/>
  <c r="AK56" i="96"/>
  <c r="AT56" i="96" s="1"/>
  <c r="AJ50" i="96"/>
  <c r="AK50" i="96"/>
  <c r="AT50" i="96" s="1"/>
  <c r="AJ44" i="96"/>
  <c r="AK44" i="96"/>
  <c r="AT44" i="96" s="1"/>
  <c r="AJ38" i="96"/>
  <c r="AK38" i="96"/>
  <c r="AT38" i="96" s="1"/>
  <c r="AJ32" i="96"/>
  <c r="AK32" i="96"/>
  <c r="AT32" i="96" s="1"/>
  <c r="AJ26" i="96"/>
  <c r="AK26" i="96"/>
  <c r="AT26" i="96" s="1"/>
  <c r="AJ20" i="96"/>
  <c r="AK20" i="96"/>
  <c r="AT20" i="96" s="1"/>
  <c r="AJ14" i="96"/>
  <c r="AK14" i="96"/>
  <c r="AT14" i="96" s="1"/>
  <c r="AJ69" i="48"/>
  <c r="AS69" i="48" s="1"/>
  <c r="AK69" i="48"/>
  <c r="AT69" i="48" s="1"/>
  <c r="AJ63" i="48"/>
  <c r="AK63" i="48"/>
  <c r="AT63" i="48" s="1"/>
  <c r="AK57" i="48"/>
  <c r="AT57" i="48" s="1"/>
  <c r="AJ57" i="48"/>
  <c r="AJ51" i="48"/>
  <c r="AK51" i="48"/>
  <c r="AT51" i="48" s="1"/>
  <c r="AJ45" i="48"/>
  <c r="AK45" i="48"/>
  <c r="AT45" i="48" s="1"/>
  <c r="AK39" i="48"/>
  <c r="AT39" i="48" s="1"/>
  <c r="AJ39" i="48"/>
  <c r="AJ33" i="48"/>
  <c r="AK33" i="48"/>
  <c r="AT33" i="48" s="1"/>
  <c r="AJ27" i="48"/>
  <c r="AK27" i="48"/>
  <c r="AT27" i="48" s="1"/>
  <c r="AK21" i="48"/>
  <c r="AT21" i="48" s="1"/>
  <c r="AJ21" i="48"/>
  <c r="AJ15" i="48"/>
  <c r="AK15" i="48"/>
  <c r="AT15" i="48" s="1"/>
  <c r="AX8" i="48"/>
  <c r="S8" i="48" s="1"/>
  <c r="AC8" i="48" s="1"/>
  <c r="AB9" i="48" s="1"/>
  <c r="AS35" i="44"/>
  <c r="AL35" i="44"/>
  <c r="AU35" i="44" s="1"/>
  <c r="AI68" i="32"/>
  <c r="AN68" i="32"/>
  <c r="AI67" i="43"/>
  <c r="AN67" i="43"/>
  <c r="Y69" i="81"/>
  <c r="Z69" i="81" s="1"/>
  <c r="X69" i="81"/>
  <c r="AI67" i="36"/>
  <c r="AN67" i="36"/>
  <c r="Y67" i="46"/>
  <c r="X67" i="46"/>
  <c r="AX10" i="28" l="1"/>
  <c r="S10" i="28" s="1"/>
  <c r="AC10" i="28" s="1"/>
  <c r="AB11" i="28" s="1"/>
  <c r="Z67" i="46"/>
  <c r="AX7" i="76"/>
  <c r="S7" i="76" s="1"/>
  <c r="AC7" i="76" s="1"/>
  <c r="AB8" i="76" s="1"/>
  <c r="AX18" i="80"/>
  <c r="S18" i="80" s="1"/>
  <c r="AC18" i="80" s="1"/>
  <c r="AB19" i="80" s="1"/>
  <c r="AX8" i="80"/>
  <c r="S8" i="80" s="1"/>
  <c r="AC8" i="80" s="1"/>
  <c r="AB9" i="80" s="1"/>
  <c r="AX23" i="28"/>
  <c r="S23" i="28" s="1"/>
  <c r="AC23" i="28" s="1"/>
  <c r="AB24" i="28" s="1"/>
  <c r="AX15" i="28"/>
  <c r="S15" i="28" s="1"/>
  <c r="AC15" i="28" s="1"/>
  <c r="AB16" i="28" s="1"/>
  <c r="AX3" i="28"/>
  <c r="S3" i="28" s="1"/>
  <c r="AC3" i="28" s="1"/>
  <c r="AK6" i="80"/>
  <c r="AT6" i="80" s="1"/>
  <c r="AJ6" i="80"/>
  <c r="AE67" i="46"/>
  <c r="W68" i="46"/>
  <c r="AG67" i="46"/>
  <c r="AP67" i="46" s="1"/>
  <c r="AF67" i="46"/>
  <c r="AO67" i="46" s="1"/>
  <c r="AG67" i="92"/>
  <c r="AP67" i="92" s="1"/>
  <c r="AF67" i="92"/>
  <c r="AO67" i="92" s="1"/>
  <c r="W68" i="92"/>
  <c r="AE67" i="92"/>
  <c r="AF69" i="90"/>
  <c r="AO69" i="90" s="1"/>
  <c r="AG69" i="90"/>
  <c r="AP69" i="90" s="1"/>
  <c r="AE69" i="90"/>
  <c r="W70" i="90"/>
  <c r="AK5" i="28"/>
  <c r="AT5" i="28" s="1"/>
  <c r="AE71" i="79"/>
  <c r="W72" i="79"/>
  <c r="AG71" i="79"/>
  <c r="AP71" i="79" s="1"/>
  <c r="AF71" i="79"/>
  <c r="AO71" i="79" s="1"/>
  <c r="AS45" i="48"/>
  <c r="AL45" i="48"/>
  <c r="AU45" i="48" s="1"/>
  <c r="AS38" i="96"/>
  <c r="AL38" i="96"/>
  <c r="AU38" i="96" s="1"/>
  <c r="AS20" i="40"/>
  <c r="AL20" i="40"/>
  <c r="AU20" i="40" s="1"/>
  <c r="AK50" i="80"/>
  <c r="AT50" i="80" s="1"/>
  <c r="AJ50" i="80"/>
  <c r="AS15" i="48"/>
  <c r="AL15" i="48"/>
  <c r="AU15" i="48" s="1"/>
  <c r="AS33" i="48"/>
  <c r="AL33" i="48"/>
  <c r="AU33" i="48" s="1"/>
  <c r="AS51" i="48"/>
  <c r="AL51" i="48"/>
  <c r="AU51" i="48" s="1"/>
  <c r="AS44" i="96"/>
  <c r="AL44" i="96"/>
  <c r="AU44" i="96" s="1"/>
  <c r="AS62" i="96"/>
  <c r="AL62" i="96"/>
  <c r="AU62" i="96" s="1"/>
  <c r="AS26" i="40"/>
  <c r="AL26" i="40"/>
  <c r="AU26" i="40" s="1"/>
  <c r="AS44" i="40"/>
  <c r="AL44" i="40"/>
  <c r="AU44" i="40" s="1"/>
  <c r="AS62" i="40"/>
  <c r="AL62" i="40"/>
  <c r="AU62" i="40" s="1"/>
  <c r="AJ43" i="80"/>
  <c r="AK43" i="80"/>
  <c r="AT43" i="80" s="1"/>
  <c r="AJ37" i="80"/>
  <c r="AK37" i="80"/>
  <c r="AT37" i="80" s="1"/>
  <c r="AJ19" i="80"/>
  <c r="AK19" i="80"/>
  <c r="AT19" i="80" s="1"/>
  <c r="AH67" i="46"/>
  <c r="AQ67" i="46" s="1"/>
  <c r="AS14" i="96"/>
  <c r="AL14" i="96"/>
  <c r="AU14" i="96" s="1"/>
  <c r="AS32" i="96"/>
  <c r="AL32" i="96"/>
  <c r="AU32" i="96" s="1"/>
  <c r="AS50" i="96"/>
  <c r="AL50" i="96"/>
  <c r="AU50" i="96" s="1"/>
  <c r="AS68" i="96"/>
  <c r="AL68" i="96"/>
  <c r="AU68" i="96" s="1"/>
  <c r="AH69" i="90"/>
  <c r="AQ69" i="90" s="1"/>
  <c r="AS32" i="40"/>
  <c r="AL32" i="40"/>
  <c r="AU32" i="40" s="1"/>
  <c r="AS50" i="40"/>
  <c r="AL50" i="40"/>
  <c r="AU50" i="40" s="1"/>
  <c r="AX68" i="80"/>
  <c r="S68" i="80" s="1"/>
  <c r="AC68" i="80" s="1"/>
  <c r="AB69" i="80" s="1"/>
  <c r="AX58" i="80"/>
  <c r="S58" i="80" s="1"/>
  <c r="AC58" i="80" s="1"/>
  <c r="AB59" i="80" s="1"/>
  <c r="AX52" i="80"/>
  <c r="S52" i="80" s="1"/>
  <c r="AC52" i="80" s="1"/>
  <c r="AB53" i="80" s="1"/>
  <c r="AX46" i="80"/>
  <c r="S46" i="80" s="1"/>
  <c r="AC46" i="80" s="1"/>
  <c r="AB47" i="80" s="1"/>
  <c r="AX40" i="80"/>
  <c r="S40" i="80" s="1"/>
  <c r="AC40" i="80" s="1"/>
  <c r="AB41" i="80" s="1"/>
  <c r="AX34" i="80"/>
  <c r="S34" i="80" s="1"/>
  <c r="AC34" i="80" s="1"/>
  <c r="AB35" i="80" s="1"/>
  <c r="AX28" i="80"/>
  <c r="S28" i="80" s="1"/>
  <c r="AC28" i="80" s="1"/>
  <c r="AB29" i="80" s="1"/>
  <c r="AX22" i="80"/>
  <c r="S22" i="80" s="1"/>
  <c r="AC22" i="80" s="1"/>
  <c r="AB23" i="80" s="1"/>
  <c r="AX16" i="80"/>
  <c r="S16" i="80" s="1"/>
  <c r="AC16" i="80" s="1"/>
  <c r="AB17" i="80" s="1"/>
  <c r="AX10" i="80"/>
  <c r="S10" i="80" s="1"/>
  <c r="AC10" i="80" s="1"/>
  <c r="AB11" i="80" s="1"/>
  <c r="AX4" i="80"/>
  <c r="S4" i="80" s="1"/>
  <c r="AC4" i="80" s="1"/>
  <c r="AB5" i="80" s="1"/>
  <c r="W67" i="89"/>
  <c r="AE66" i="89"/>
  <c r="AF66" i="89"/>
  <c r="AO66" i="89" s="1"/>
  <c r="AG66" i="89"/>
  <c r="AP66" i="89" s="1"/>
  <c r="AJ5" i="48"/>
  <c r="AK5" i="48"/>
  <c r="AT5" i="48" s="1"/>
  <c r="AS33" i="96"/>
  <c r="AL33" i="96"/>
  <c r="AU33" i="96" s="1"/>
  <c r="AS51" i="96"/>
  <c r="AL51" i="96"/>
  <c r="AU51" i="96" s="1"/>
  <c r="AJ9" i="40"/>
  <c r="AK9" i="40"/>
  <c r="AT9" i="40" s="1"/>
  <c r="AS27" i="40"/>
  <c r="AL27" i="40"/>
  <c r="AU27" i="40" s="1"/>
  <c r="AS45" i="40"/>
  <c r="AL45" i="40"/>
  <c r="AU45" i="40" s="1"/>
  <c r="AS63" i="40"/>
  <c r="AL63" i="40"/>
  <c r="AU63" i="40" s="1"/>
  <c r="AL69" i="48"/>
  <c r="AU69" i="48" s="1"/>
  <c r="AR69" i="48"/>
  <c r="AR71" i="48" s="1"/>
  <c r="AJ66" i="28"/>
  <c r="AK66" i="28"/>
  <c r="AT66" i="28" s="1"/>
  <c r="AJ62" i="28"/>
  <c r="AK62" i="28"/>
  <c r="AT62" i="28" s="1"/>
  <c r="AK56" i="28"/>
  <c r="AT56" i="28" s="1"/>
  <c r="AX49" i="28"/>
  <c r="S49" i="28" s="1"/>
  <c r="AC49" i="28" s="1"/>
  <c r="AB50" i="28" s="1"/>
  <c r="AX43" i="28"/>
  <c r="S43" i="28" s="1"/>
  <c r="AC43" i="28" s="1"/>
  <c r="AB44" i="28" s="1"/>
  <c r="AX37" i="28"/>
  <c r="S37" i="28" s="1"/>
  <c r="AC37" i="28" s="1"/>
  <c r="AB38" i="28" s="1"/>
  <c r="AX31" i="28"/>
  <c r="S31" i="28" s="1"/>
  <c r="AC31" i="28" s="1"/>
  <c r="AB32" i="28" s="1"/>
  <c r="AX25" i="28"/>
  <c r="S25" i="28" s="1"/>
  <c r="AC25" i="28" s="1"/>
  <c r="AB26" i="28" s="1"/>
  <c r="AX19" i="28"/>
  <c r="S19" i="28" s="1"/>
  <c r="AC19" i="28" s="1"/>
  <c r="AB20" i="28" s="1"/>
  <c r="AX13" i="28"/>
  <c r="S13" i="28" s="1"/>
  <c r="AC13" i="28" s="1"/>
  <c r="AB14" i="28" s="1"/>
  <c r="AX7" i="28"/>
  <c r="S7" i="28" s="1"/>
  <c r="AC7" i="28" s="1"/>
  <c r="AB8" i="28" s="1"/>
  <c r="X68" i="29"/>
  <c r="Y68" i="29"/>
  <c r="AR69" i="42"/>
  <c r="AS66" i="48"/>
  <c r="AL66" i="48"/>
  <c r="AU66" i="48" s="1"/>
  <c r="AS16" i="40"/>
  <c r="AL16" i="40"/>
  <c r="AU16" i="40" s="1"/>
  <c r="AS34" i="40"/>
  <c r="AL34" i="40"/>
  <c r="AU34" i="40" s="1"/>
  <c r="AS52" i="40"/>
  <c r="AL52" i="40"/>
  <c r="AU52" i="40" s="1"/>
  <c r="Z69" i="41"/>
  <c r="X69" i="41"/>
  <c r="Y69" i="41"/>
  <c r="AR66" i="46"/>
  <c r="AG68" i="43"/>
  <c r="AP68" i="43" s="1"/>
  <c r="AE68" i="43"/>
  <c r="W69" i="43"/>
  <c r="AF68" i="43"/>
  <c r="AO68" i="43" s="1"/>
  <c r="AS18" i="48"/>
  <c r="AL18" i="48"/>
  <c r="AU18" i="48" s="1"/>
  <c r="AS36" i="48"/>
  <c r="AL36" i="48"/>
  <c r="AU36" i="48" s="1"/>
  <c r="AS54" i="48"/>
  <c r="AL54" i="48"/>
  <c r="AU54" i="48" s="1"/>
  <c r="AS23" i="40"/>
  <c r="AL23" i="40"/>
  <c r="AU23" i="40" s="1"/>
  <c r="AS41" i="40"/>
  <c r="AL41" i="40"/>
  <c r="AU41" i="40" s="1"/>
  <c r="AS59" i="40"/>
  <c r="AL59" i="40"/>
  <c r="AU59" i="40" s="1"/>
  <c r="AJ63" i="76"/>
  <c r="AK63" i="76"/>
  <c r="AT63" i="76" s="1"/>
  <c r="AJ57" i="76"/>
  <c r="AK57" i="76"/>
  <c r="AT57" i="76" s="1"/>
  <c r="AJ51" i="76"/>
  <c r="AK51" i="76"/>
  <c r="AT51" i="76" s="1"/>
  <c r="AJ45" i="76"/>
  <c r="AK45" i="76"/>
  <c r="AT45" i="76" s="1"/>
  <c r="AJ39" i="76"/>
  <c r="AK39" i="76"/>
  <c r="AT39" i="76" s="1"/>
  <c r="AJ33" i="76"/>
  <c r="AK33" i="76"/>
  <c r="AT33" i="76" s="1"/>
  <c r="AJ27" i="76"/>
  <c r="AK27" i="76"/>
  <c r="AT27" i="76" s="1"/>
  <c r="AJ21" i="76"/>
  <c r="AK21" i="76"/>
  <c r="AT21" i="76" s="1"/>
  <c r="AJ15" i="76"/>
  <c r="AK15" i="76"/>
  <c r="AT15" i="76" s="1"/>
  <c r="AJ9" i="76"/>
  <c r="AK9" i="76"/>
  <c r="AT9" i="76" s="1"/>
  <c r="AK5" i="76"/>
  <c r="AT5" i="76" s="1"/>
  <c r="AJ5" i="76"/>
  <c r="AR69" i="77"/>
  <c r="AR66" i="88"/>
  <c r="AS18" i="40"/>
  <c r="AL18" i="40"/>
  <c r="AU18" i="40" s="1"/>
  <c r="AS36" i="40"/>
  <c r="AL36" i="40"/>
  <c r="AU36" i="40" s="1"/>
  <c r="AS54" i="40"/>
  <c r="AL54" i="40"/>
  <c r="AU54" i="40" s="1"/>
  <c r="AS4" i="44"/>
  <c r="AL4" i="44"/>
  <c r="AU4" i="44" s="1"/>
  <c r="AU71" i="44" s="1"/>
  <c r="C11" i="44" s="1"/>
  <c r="AS20" i="48"/>
  <c r="AL20" i="48"/>
  <c r="AU20" i="48" s="1"/>
  <c r="AS38" i="48"/>
  <c r="AL38" i="48"/>
  <c r="AU38" i="48" s="1"/>
  <c r="AS56" i="48"/>
  <c r="AL56" i="48"/>
  <c r="AU56" i="48" s="1"/>
  <c r="X68" i="78"/>
  <c r="Y68" i="78"/>
  <c r="X66" i="94"/>
  <c r="Z66" i="94" s="1"/>
  <c r="Y66" i="94"/>
  <c r="AK14" i="40"/>
  <c r="AT14" i="40" s="1"/>
  <c r="AJ14" i="40"/>
  <c r="AK64" i="80"/>
  <c r="AT64" i="80" s="1"/>
  <c r="AJ58" i="80"/>
  <c r="AK58" i="80"/>
  <c r="AT58" i="80" s="1"/>
  <c r="AJ52" i="80"/>
  <c r="AK52" i="80"/>
  <c r="AT52" i="80" s="1"/>
  <c r="AJ46" i="80"/>
  <c r="AK46" i="80"/>
  <c r="AT46" i="80" s="1"/>
  <c r="AJ40" i="80"/>
  <c r="AK40" i="80"/>
  <c r="AT40" i="80" s="1"/>
  <c r="AJ34" i="80"/>
  <c r="AK34" i="80"/>
  <c r="AT34" i="80" s="1"/>
  <c r="AJ28" i="80"/>
  <c r="AK28" i="80"/>
  <c r="AT28" i="80" s="1"/>
  <c r="AJ22" i="80"/>
  <c r="AK22" i="80"/>
  <c r="AT22" i="80" s="1"/>
  <c r="AJ16" i="80"/>
  <c r="AK16" i="80"/>
  <c r="AT16" i="80" s="1"/>
  <c r="AK10" i="80"/>
  <c r="AT10" i="80" s="1"/>
  <c r="AJ10" i="80"/>
  <c r="AI70" i="95"/>
  <c r="AN70" i="95"/>
  <c r="AJ10" i="48"/>
  <c r="AK10" i="48"/>
  <c r="AT10" i="48" s="1"/>
  <c r="AS28" i="48"/>
  <c r="AL28" i="48"/>
  <c r="AU28" i="48" s="1"/>
  <c r="AS46" i="48"/>
  <c r="AL46" i="48"/>
  <c r="AU46" i="48" s="1"/>
  <c r="AS64" i="48"/>
  <c r="AL64" i="48"/>
  <c r="AU64" i="48" s="1"/>
  <c r="AS21" i="96"/>
  <c r="AL21" i="96"/>
  <c r="AU21" i="96" s="1"/>
  <c r="W68" i="35"/>
  <c r="AG67" i="35"/>
  <c r="AP67" i="35" s="1"/>
  <c r="AF67" i="35"/>
  <c r="AO67" i="35" s="1"/>
  <c r="AE67" i="35"/>
  <c r="AK69" i="28"/>
  <c r="AT69" i="28" s="1"/>
  <c r="AJ69" i="28"/>
  <c r="AS69" i="28" s="1"/>
  <c r="AJ61" i="28"/>
  <c r="AK61" i="28"/>
  <c r="AT61" i="28" s="1"/>
  <c r="AJ55" i="28"/>
  <c r="AK55" i="28"/>
  <c r="AT55" i="28" s="1"/>
  <c r="AJ49" i="28"/>
  <c r="AK49" i="28"/>
  <c r="AT49" i="28" s="1"/>
  <c r="AJ43" i="28"/>
  <c r="AK43" i="28"/>
  <c r="AT43" i="28" s="1"/>
  <c r="AJ37" i="28"/>
  <c r="AK37" i="28"/>
  <c r="AT37" i="28" s="1"/>
  <c r="AJ31" i="28"/>
  <c r="AK31" i="28"/>
  <c r="AT31" i="28" s="1"/>
  <c r="AJ25" i="28"/>
  <c r="AK25" i="28"/>
  <c r="AT25" i="28" s="1"/>
  <c r="AJ19" i="28"/>
  <c r="AK19" i="28"/>
  <c r="AT19" i="28" s="1"/>
  <c r="AJ13" i="28"/>
  <c r="AK13" i="28"/>
  <c r="AT13" i="28" s="1"/>
  <c r="AX6" i="28"/>
  <c r="S6" i="28" s="1"/>
  <c r="AC6" i="28" s="1"/>
  <c r="AB7" i="28" s="1"/>
  <c r="AI67" i="29"/>
  <c r="AN67" i="29"/>
  <c r="AS11" i="48"/>
  <c r="AL11" i="48"/>
  <c r="AU11" i="48" s="1"/>
  <c r="AS29" i="48"/>
  <c r="AL29" i="48"/>
  <c r="AU29" i="48" s="1"/>
  <c r="AS47" i="48"/>
  <c r="AL47" i="48"/>
  <c r="AU47" i="48" s="1"/>
  <c r="AS22" i="96"/>
  <c r="AL22" i="96"/>
  <c r="AU22" i="96" s="1"/>
  <c r="AS40" i="96"/>
  <c r="AL40" i="96"/>
  <c r="AU40" i="96" s="1"/>
  <c r="AS58" i="96"/>
  <c r="AL58" i="96"/>
  <c r="AU58" i="96" s="1"/>
  <c r="AR66" i="74"/>
  <c r="AI69" i="93"/>
  <c r="AN69" i="93"/>
  <c r="AS11" i="96"/>
  <c r="AL11" i="96"/>
  <c r="AU11" i="96" s="1"/>
  <c r="AS29" i="96"/>
  <c r="AL29" i="96"/>
  <c r="AU29" i="96" s="1"/>
  <c r="AS47" i="96"/>
  <c r="AL47" i="96"/>
  <c r="AU47" i="96" s="1"/>
  <c r="AS65" i="96"/>
  <c r="AL65" i="96"/>
  <c r="AU65" i="96" s="1"/>
  <c r="AS5" i="40"/>
  <c r="AL5" i="40"/>
  <c r="AU5" i="40" s="1"/>
  <c r="Y70" i="30"/>
  <c r="X70" i="30"/>
  <c r="AJ67" i="76"/>
  <c r="AK67" i="76"/>
  <c r="AT67" i="76" s="1"/>
  <c r="AJ62" i="76"/>
  <c r="AK62" i="76"/>
  <c r="AT62" i="76" s="1"/>
  <c r="AJ56" i="76"/>
  <c r="AK56" i="76"/>
  <c r="AT56" i="76" s="1"/>
  <c r="AJ50" i="76"/>
  <c r="AK50" i="76"/>
  <c r="AT50" i="76" s="1"/>
  <c r="AJ44" i="76"/>
  <c r="AK44" i="76"/>
  <c r="AT44" i="76" s="1"/>
  <c r="AJ38" i="76"/>
  <c r="AK38" i="76"/>
  <c r="AT38" i="76" s="1"/>
  <c r="AJ32" i="76"/>
  <c r="AK32" i="76"/>
  <c r="AT32" i="76" s="1"/>
  <c r="AJ26" i="76"/>
  <c r="AK26" i="76"/>
  <c r="AT26" i="76" s="1"/>
  <c r="AJ20" i="76"/>
  <c r="AK20" i="76"/>
  <c r="AT20" i="76" s="1"/>
  <c r="AJ14" i="76"/>
  <c r="AK14" i="76"/>
  <c r="AT14" i="76" s="1"/>
  <c r="AJ8" i="76"/>
  <c r="AK8" i="76"/>
  <c r="AT8" i="76" s="1"/>
  <c r="AS13" i="48"/>
  <c r="AL13" i="48"/>
  <c r="AU13" i="48" s="1"/>
  <c r="AS31" i="48"/>
  <c r="AL31" i="48"/>
  <c r="AU31" i="48" s="1"/>
  <c r="AS49" i="48"/>
  <c r="AL49" i="48"/>
  <c r="AU49" i="48" s="1"/>
  <c r="AS68" i="48"/>
  <c r="AL68" i="48"/>
  <c r="AU68" i="48" s="1"/>
  <c r="AS18" i="96"/>
  <c r="AL18" i="96"/>
  <c r="AU18" i="96" s="1"/>
  <c r="AS36" i="96"/>
  <c r="AL36" i="96"/>
  <c r="AU36" i="96" s="1"/>
  <c r="AS54" i="96"/>
  <c r="AL54" i="96"/>
  <c r="AU54" i="96" s="1"/>
  <c r="X69" i="83"/>
  <c r="Y69" i="83"/>
  <c r="AG72" i="91"/>
  <c r="AP72" i="91" s="1"/>
  <c r="AF72" i="91"/>
  <c r="AO72" i="91" s="1"/>
  <c r="AE72" i="91"/>
  <c r="W73" i="91"/>
  <c r="AS13" i="96"/>
  <c r="AL13" i="96"/>
  <c r="AU13" i="96" s="1"/>
  <c r="AS31" i="96"/>
  <c r="AL31" i="96"/>
  <c r="AU31" i="96" s="1"/>
  <c r="AS49" i="96"/>
  <c r="AL49" i="96"/>
  <c r="AU49" i="96" s="1"/>
  <c r="AS66" i="96"/>
  <c r="AL66" i="96"/>
  <c r="AU66" i="96" s="1"/>
  <c r="Y70" i="37"/>
  <c r="X70" i="37"/>
  <c r="Z70" i="37" s="1"/>
  <c r="AJ7" i="40"/>
  <c r="AK7" i="40"/>
  <c r="AT7" i="40" s="1"/>
  <c r="AS25" i="40"/>
  <c r="AL25" i="40"/>
  <c r="AU25" i="40" s="1"/>
  <c r="AS43" i="40"/>
  <c r="AL43" i="40"/>
  <c r="AU43" i="40" s="1"/>
  <c r="AS61" i="40"/>
  <c r="AL61" i="40"/>
  <c r="AU61" i="40" s="1"/>
  <c r="AS71" i="44"/>
  <c r="X69" i="84"/>
  <c r="Z69" i="84" s="1"/>
  <c r="Y69" i="84"/>
  <c r="AR65" i="27"/>
  <c r="AH70" i="38"/>
  <c r="AQ70" i="38" s="1"/>
  <c r="AJ8" i="40"/>
  <c r="AS27" i="48"/>
  <c r="AL27" i="48"/>
  <c r="AU27" i="48" s="1"/>
  <c r="AJ66" i="80"/>
  <c r="AK66" i="80"/>
  <c r="AT66" i="80" s="1"/>
  <c r="AJ63" i="80"/>
  <c r="AK63" i="80"/>
  <c r="AT63" i="80" s="1"/>
  <c r="AJ57" i="80"/>
  <c r="AK57" i="80"/>
  <c r="AT57" i="80" s="1"/>
  <c r="AK51" i="80"/>
  <c r="AT51" i="80" s="1"/>
  <c r="AJ51" i="80"/>
  <c r="AK45" i="80"/>
  <c r="AT45" i="80" s="1"/>
  <c r="AJ45" i="80"/>
  <c r="AK39" i="80"/>
  <c r="AT39" i="80" s="1"/>
  <c r="AJ39" i="80"/>
  <c r="AK33" i="80"/>
  <c r="AT33" i="80" s="1"/>
  <c r="AJ33" i="80"/>
  <c r="AK27" i="80"/>
  <c r="AT27" i="80" s="1"/>
  <c r="AJ27" i="80"/>
  <c r="AK21" i="80"/>
  <c r="AT21" i="80" s="1"/>
  <c r="AJ21" i="80"/>
  <c r="AK15" i="80"/>
  <c r="AT15" i="80" s="1"/>
  <c r="AJ15" i="80"/>
  <c r="AJ9" i="80"/>
  <c r="AK9" i="80"/>
  <c r="AT9" i="80" s="1"/>
  <c r="AX3" i="80"/>
  <c r="S3" i="80" s="1"/>
  <c r="AC3" i="80" s="1"/>
  <c r="X71" i="95"/>
  <c r="Z71" i="95" s="1"/>
  <c r="Y71" i="95"/>
  <c r="AR70" i="26"/>
  <c r="W68" i="45"/>
  <c r="AG67" i="45"/>
  <c r="AP67" i="45" s="1"/>
  <c r="AE67" i="45"/>
  <c r="AF67" i="45"/>
  <c r="AO67" i="45" s="1"/>
  <c r="AS39" i="96"/>
  <c r="AL39" i="96"/>
  <c r="AU39" i="96" s="1"/>
  <c r="AS57" i="96"/>
  <c r="AL57" i="96"/>
  <c r="AU57" i="96" s="1"/>
  <c r="AS15" i="40"/>
  <c r="AL15" i="40"/>
  <c r="AU15" i="40" s="1"/>
  <c r="AS33" i="40"/>
  <c r="AL33" i="40"/>
  <c r="AU33" i="40" s="1"/>
  <c r="AS51" i="40"/>
  <c r="AL51" i="40"/>
  <c r="AU51" i="40" s="1"/>
  <c r="AS67" i="40"/>
  <c r="AL67" i="40"/>
  <c r="AU67" i="40" s="1"/>
  <c r="W69" i="39"/>
  <c r="AG68" i="39"/>
  <c r="AP68" i="39" s="1"/>
  <c r="AF68" i="39"/>
  <c r="AO68" i="39" s="1"/>
  <c r="AE68" i="39"/>
  <c r="AJ68" i="28"/>
  <c r="AK68" i="28"/>
  <c r="AT68" i="28" s="1"/>
  <c r="AK60" i="28"/>
  <c r="AT60" i="28" s="1"/>
  <c r="AJ60" i="28"/>
  <c r="AK54" i="28"/>
  <c r="AT54" i="28" s="1"/>
  <c r="AJ54" i="28"/>
  <c r="AK48" i="28"/>
  <c r="AT48" i="28" s="1"/>
  <c r="AJ48" i="28"/>
  <c r="AK42" i="28"/>
  <c r="AT42" i="28" s="1"/>
  <c r="AJ42" i="28"/>
  <c r="AK36" i="28"/>
  <c r="AT36" i="28" s="1"/>
  <c r="AJ36" i="28"/>
  <c r="AK30" i="28"/>
  <c r="AT30" i="28" s="1"/>
  <c r="AJ30" i="28"/>
  <c r="AK24" i="28"/>
  <c r="AT24" i="28" s="1"/>
  <c r="AJ24" i="28"/>
  <c r="AK18" i="28"/>
  <c r="AT18" i="28" s="1"/>
  <c r="AJ18" i="28"/>
  <c r="AK12" i="28"/>
  <c r="AT12" i="28" s="1"/>
  <c r="AJ12" i="28"/>
  <c r="AX5" i="28"/>
  <c r="S5" i="28" s="1"/>
  <c r="AC5" i="28" s="1"/>
  <c r="AB6" i="28" s="1"/>
  <c r="AI69" i="80"/>
  <c r="AN69" i="80"/>
  <c r="AN71" i="80" s="1"/>
  <c r="AH69" i="82"/>
  <c r="AQ69" i="82" s="1"/>
  <c r="AH71" i="26"/>
  <c r="AQ71" i="26" s="1"/>
  <c r="AS64" i="96"/>
  <c r="AL64" i="96"/>
  <c r="AU64" i="96" s="1"/>
  <c r="AS22" i="40"/>
  <c r="AL22" i="40"/>
  <c r="AU22" i="40" s="1"/>
  <c r="AS40" i="40"/>
  <c r="AL40" i="40"/>
  <c r="AU40" i="40" s="1"/>
  <c r="AS58" i="40"/>
  <c r="AL58" i="40"/>
  <c r="AU58" i="40" s="1"/>
  <c r="AI68" i="41"/>
  <c r="AN68" i="41"/>
  <c r="W71" i="86"/>
  <c r="AG70" i="86"/>
  <c r="AP70" i="86" s="1"/>
  <c r="AF70" i="86"/>
  <c r="AO70" i="86" s="1"/>
  <c r="AE70" i="86"/>
  <c r="AH70" i="42"/>
  <c r="AQ70" i="42" s="1"/>
  <c r="AS6" i="48"/>
  <c r="AL6" i="48"/>
  <c r="AU6" i="48" s="1"/>
  <c r="AS24" i="48"/>
  <c r="AL24" i="48"/>
  <c r="AU24" i="48" s="1"/>
  <c r="AS42" i="48"/>
  <c r="AL42" i="48"/>
  <c r="AU42" i="48" s="1"/>
  <c r="AS60" i="48"/>
  <c r="AL60" i="48"/>
  <c r="AU60" i="48" s="1"/>
  <c r="AE67" i="47"/>
  <c r="AG67" i="47"/>
  <c r="AP67" i="47" s="1"/>
  <c r="W68" i="47"/>
  <c r="AF67" i="47"/>
  <c r="AO67" i="47" s="1"/>
  <c r="AS29" i="40"/>
  <c r="AL29" i="40"/>
  <c r="AU29" i="40" s="1"/>
  <c r="AS47" i="40"/>
  <c r="AL47" i="40"/>
  <c r="AU47" i="40" s="1"/>
  <c r="AS68" i="40"/>
  <c r="AL68" i="40"/>
  <c r="AU68" i="40" s="1"/>
  <c r="AG68" i="33"/>
  <c r="AP68" i="33" s="1"/>
  <c r="AF68" i="33"/>
  <c r="AO68" i="33" s="1"/>
  <c r="W69" i="33"/>
  <c r="AE68" i="33"/>
  <c r="AR69" i="38"/>
  <c r="AR68" i="82"/>
  <c r="AF69" i="76"/>
  <c r="AO69" i="76" s="1"/>
  <c r="AO71" i="76" s="1"/>
  <c r="AE69" i="76"/>
  <c r="AX69" i="76"/>
  <c r="S69" i="76" s="1"/>
  <c r="AC69" i="76" s="1"/>
  <c r="AJ69" i="76" s="1"/>
  <c r="AS69" i="76" s="1"/>
  <c r="AG69" i="76"/>
  <c r="AP69" i="76" s="1"/>
  <c r="AP71" i="76" s="1"/>
  <c r="AJ66" i="76"/>
  <c r="AK66" i="76"/>
  <c r="AT66" i="76" s="1"/>
  <c r="AJ61" i="76"/>
  <c r="AK61" i="76"/>
  <c r="AT61" i="76" s="1"/>
  <c r="AJ55" i="76"/>
  <c r="AK55" i="76"/>
  <c r="AT55" i="76" s="1"/>
  <c r="AJ49" i="76"/>
  <c r="AK49" i="76"/>
  <c r="AT49" i="76" s="1"/>
  <c r="AJ43" i="76"/>
  <c r="AK43" i="76"/>
  <c r="AT43" i="76" s="1"/>
  <c r="AJ37" i="76"/>
  <c r="AK37" i="76"/>
  <c r="AT37" i="76" s="1"/>
  <c r="AJ31" i="76"/>
  <c r="AK31" i="76"/>
  <c r="AT31" i="76" s="1"/>
  <c r="AJ25" i="76"/>
  <c r="AK25" i="76"/>
  <c r="AT25" i="76" s="1"/>
  <c r="AJ19" i="76"/>
  <c r="AK19" i="76"/>
  <c r="AT19" i="76" s="1"/>
  <c r="AJ13" i="76"/>
  <c r="AK13" i="76"/>
  <c r="AT13" i="76" s="1"/>
  <c r="AJ7" i="76"/>
  <c r="AK7" i="76"/>
  <c r="AT7" i="76" s="1"/>
  <c r="AS6" i="96"/>
  <c r="AL6" i="96"/>
  <c r="AU6" i="96" s="1"/>
  <c r="AS6" i="40"/>
  <c r="AL6" i="40"/>
  <c r="AU6" i="40" s="1"/>
  <c r="AS24" i="40"/>
  <c r="AL24" i="40"/>
  <c r="AU24" i="40" s="1"/>
  <c r="AS42" i="40"/>
  <c r="AL42" i="40"/>
  <c r="AU42" i="40" s="1"/>
  <c r="AS60" i="40"/>
  <c r="AL60" i="40"/>
  <c r="AU60" i="40" s="1"/>
  <c r="Y70" i="73"/>
  <c r="Z70" i="73" s="1"/>
  <c r="X70" i="73"/>
  <c r="AK8" i="48"/>
  <c r="AT8" i="48" s="1"/>
  <c r="AJ8" i="48"/>
  <c r="AS26" i="48"/>
  <c r="AL26" i="48"/>
  <c r="AU26" i="48" s="1"/>
  <c r="AS44" i="48"/>
  <c r="AL44" i="48"/>
  <c r="AU44" i="48" s="1"/>
  <c r="AS62" i="48"/>
  <c r="AL62" i="48"/>
  <c r="AU62" i="48" s="1"/>
  <c r="AN69" i="37"/>
  <c r="AI69" i="37"/>
  <c r="AL69" i="96"/>
  <c r="AU69" i="96" s="1"/>
  <c r="AR69" i="96"/>
  <c r="AR71" i="96" s="1"/>
  <c r="AN69" i="28"/>
  <c r="AN71" i="28" s="1"/>
  <c r="AI69" i="28"/>
  <c r="AF70" i="38"/>
  <c r="AO70" i="38" s="1"/>
  <c r="W71" i="38"/>
  <c r="AG70" i="38"/>
  <c r="AP70" i="38" s="1"/>
  <c r="AE70" i="38"/>
  <c r="AK62" i="80"/>
  <c r="AT62" i="80" s="1"/>
  <c r="AJ62" i="80"/>
  <c r="AK44" i="80"/>
  <c r="AT44" i="80" s="1"/>
  <c r="AJ44" i="80"/>
  <c r="AK38" i="80"/>
  <c r="AT38" i="80" s="1"/>
  <c r="AJ38" i="80"/>
  <c r="AK32" i="80"/>
  <c r="AT32" i="80" s="1"/>
  <c r="AJ32" i="80"/>
  <c r="AK26" i="80"/>
  <c r="AT26" i="80" s="1"/>
  <c r="AJ26" i="80"/>
  <c r="AK20" i="80"/>
  <c r="AT20" i="80" s="1"/>
  <c r="AJ20" i="80"/>
  <c r="AK14" i="80"/>
  <c r="AT14" i="80" s="1"/>
  <c r="AJ14" i="80"/>
  <c r="AJ8" i="80"/>
  <c r="AK8" i="80"/>
  <c r="AT8" i="80" s="1"/>
  <c r="AH68" i="36"/>
  <c r="AQ68" i="36" s="1"/>
  <c r="AS16" i="48"/>
  <c r="AL16" i="48"/>
  <c r="AU16" i="48" s="1"/>
  <c r="AS34" i="48"/>
  <c r="AL34" i="48"/>
  <c r="AU34" i="48" s="1"/>
  <c r="AS52" i="48"/>
  <c r="AL52" i="48"/>
  <c r="AU52" i="48" s="1"/>
  <c r="AJ3" i="96"/>
  <c r="AB4" i="96"/>
  <c r="AH67" i="88"/>
  <c r="AQ67" i="88" s="1"/>
  <c r="AE69" i="31"/>
  <c r="W70" i="31"/>
  <c r="AG69" i="31"/>
  <c r="AP69" i="31" s="1"/>
  <c r="AF69" i="31"/>
  <c r="AO69" i="31" s="1"/>
  <c r="AJ65" i="28"/>
  <c r="AK65" i="28"/>
  <c r="AT65" i="28" s="1"/>
  <c r="AJ59" i="28"/>
  <c r="AK59" i="28"/>
  <c r="AT59" i="28" s="1"/>
  <c r="AJ53" i="28"/>
  <c r="AK53" i="28"/>
  <c r="AT53" i="28" s="1"/>
  <c r="AJ47" i="28"/>
  <c r="AK47" i="28"/>
  <c r="AT47" i="28" s="1"/>
  <c r="AJ41" i="28"/>
  <c r="AK41" i="28"/>
  <c r="AT41" i="28" s="1"/>
  <c r="AJ35" i="28"/>
  <c r="AK35" i="28"/>
  <c r="AT35" i="28" s="1"/>
  <c r="AJ29" i="28"/>
  <c r="AK29" i="28"/>
  <c r="AT29" i="28" s="1"/>
  <c r="AJ23" i="28"/>
  <c r="AK23" i="28"/>
  <c r="AT23" i="28" s="1"/>
  <c r="AJ17" i="28"/>
  <c r="AK17" i="28"/>
  <c r="AT17" i="28" s="1"/>
  <c r="AK11" i="28"/>
  <c r="AT11" i="28" s="1"/>
  <c r="AJ11" i="28"/>
  <c r="Z69" i="82"/>
  <c r="Z71" i="26"/>
  <c r="AS17" i="48"/>
  <c r="AL17" i="48"/>
  <c r="AU17" i="48" s="1"/>
  <c r="AS35" i="48"/>
  <c r="AL35" i="48"/>
  <c r="AU35" i="48" s="1"/>
  <c r="AS53" i="48"/>
  <c r="AL53" i="48"/>
  <c r="AU53" i="48" s="1"/>
  <c r="AS10" i="96"/>
  <c r="AL10" i="96"/>
  <c r="AU10" i="96" s="1"/>
  <c r="AS28" i="96"/>
  <c r="AL28" i="96"/>
  <c r="AU28" i="96" s="1"/>
  <c r="AS46" i="96"/>
  <c r="AL46" i="96"/>
  <c r="AU46" i="96" s="1"/>
  <c r="AS10" i="40"/>
  <c r="AL10" i="40"/>
  <c r="AU10" i="40" s="1"/>
  <c r="Z70" i="42"/>
  <c r="AS12" i="48"/>
  <c r="AL12" i="48"/>
  <c r="AU12" i="48" s="1"/>
  <c r="AS30" i="48"/>
  <c r="AL30" i="48"/>
  <c r="AU30" i="48" s="1"/>
  <c r="AS48" i="48"/>
  <c r="AL48" i="48"/>
  <c r="AU48" i="48" s="1"/>
  <c r="AS17" i="96"/>
  <c r="AL17" i="96"/>
  <c r="AU17" i="96" s="1"/>
  <c r="AS35" i="96"/>
  <c r="AL35" i="96"/>
  <c r="AU35" i="96" s="1"/>
  <c r="AS53" i="96"/>
  <c r="AL53" i="96"/>
  <c r="AU53" i="96" s="1"/>
  <c r="AH67" i="74"/>
  <c r="AQ67" i="74" s="1"/>
  <c r="AS11" i="40"/>
  <c r="AL11" i="40"/>
  <c r="AU11" i="40" s="1"/>
  <c r="Y70" i="25"/>
  <c r="Z70" i="25" s="1"/>
  <c r="X70" i="25"/>
  <c r="AR66" i="92"/>
  <c r="AI69" i="30"/>
  <c r="AN69" i="30"/>
  <c r="AJ65" i="76"/>
  <c r="AK65" i="76"/>
  <c r="AT65" i="76" s="1"/>
  <c r="AJ60" i="76"/>
  <c r="AK60" i="76"/>
  <c r="AT60" i="76" s="1"/>
  <c r="AJ54" i="76"/>
  <c r="AK54" i="76"/>
  <c r="AT54" i="76" s="1"/>
  <c r="AJ48" i="76"/>
  <c r="AK48" i="76"/>
  <c r="AT48" i="76" s="1"/>
  <c r="AJ42" i="76"/>
  <c r="AK42" i="76"/>
  <c r="AT42" i="76" s="1"/>
  <c r="AJ36" i="76"/>
  <c r="AK36" i="76"/>
  <c r="AT36" i="76" s="1"/>
  <c r="AJ30" i="76"/>
  <c r="AK30" i="76"/>
  <c r="AT30" i="76" s="1"/>
  <c r="AJ24" i="76"/>
  <c r="AK24" i="76"/>
  <c r="AT24" i="76" s="1"/>
  <c r="AJ18" i="76"/>
  <c r="AK18" i="76"/>
  <c r="AT18" i="76" s="1"/>
  <c r="AJ12" i="76"/>
  <c r="AK12" i="76"/>
  <c r="AT12" i="76" s="1"/>
  <c r="AJ6" i="76"/>
  <c r="AK6" i="76"/>
  <c r="AT6" i="76" s="1"/>
  <c r="AR71" i="91"/>
  <c r="AS19" i="48"/>
  <c r="AL19" i="48"/>
  <c r="AU19" i="48" s="1"/>
  <c r="AS37" i="48"/>
  <c r="AL37" i="48"/>
  <c r="AU37" i="48" s="1"/>
  <c r="AS55" i="48"/>
  <c r="AL55" i="48"/>
  <c r="AU55" i="48" s="1"/>
  <c r="AS24" i="96"/>
  <c r="AL24" i="96"/>
  <c r="AU24" i="96" s="1"/>
  <c r="AS42" i="96"/>
  <c r="AL42" i="96"/>
  <c r="AU42" i="96" s="1"/>
  <c r="AS60" i="96"/>
  <c r="AL60" i="96"/>
  <c r="AU60" i="96" s="1"/>
  <c r="AS65" i="40"/>
  <c r="AL65" i="40"/>
  <c r="AU65" i="40" s="1"/>
  <c r="AN69" i="73"/>
  <c r="AI69" i="73"/>
  <c r="AS19" i="96"/>
  <c r="AL19" i="96"/>
  <c r="AU19" i="96" s="1"/>
  <c r="AS37" i="96"/>
  <c r="AL37" i="96"/>
  <c r="AU37" i="96" s="1"/>
  <c r="AS55" i="96"/>
  <c r="AL55" i="96"/>
  <c r="AU55" i="96" s="1"/>
  <c r="AJ13" i="40"/>
  <c r="AS31" i="40"/>
  <c r="AL31" i="40"/>
  <c r="AU31" i="40" s="1"/>
  <c r="AS49" i="40"/>
  <c r="AL49" i="40"/>
  <c r="AU49" i="40" s="1"/>
  <c r="AS66" i="40"/>
  <c r="AL66" i="40"/>
  <c r="AU66" i="40" s="1"/>
  <c r="AI67" i="78"/>
  <c r="AN67" i="78"/>
  <c r="AN69" i="40"/>
  <c r="AN71" i="40" s="1"/>
  <c r="AI69" i="40"/>
  <c r="AH69" i="34"/>
  <c r="AQ69" i="34" s="1"/>
  <c r="AJ8" i="96"/>
  <c r="W70" i="81"/>
  <c r="AG69" i="81"/>
  <c r="AP69" i="81" s="1"/>
  <c r="AF69" i="81"/>
  <c r="AO69" i="81" s="1"/>
  <c r="AE69" i="81"/>
  <c r="AJ9" i="48"/>
  <c r="AK9" i="48"/>
  <c r="AT9" i="48" s="1"/>
  <c r="AS63" i="48"/>
  <c r="AL63" i="48"/>
  <c r="AU63" i="48" s="1"/>
  <c r="AS56" i="96"/>
  <c r="AL56" i="96"/>
  <c r="AU56" i="96" s="1"/>
  <c r="AS56" i="40"/>
  <c r="AL56" i="40"/>
  <c r="AU56" i="40" s="1"/>
  <c r="AR67" i="43"/>
  <c r="AK68" i="80"/>
  <c r="AT68" i="80" s="1"/>
  <c r="AJ68" i="80"/>
  <c r="AS26" i="96"/>
  <c r="AL26" i="96"/>
  <c r="AU26" i="96" s="1"/>
  <c r="AJ61" i="80"/>
  <c r="AK61" i="80"/>
  <c r="AT61" i="80" s="1"/>
  <c r="AJ55" i="80"/>
  <c r="AK55" i="80"/>
  <c r="AT55" i="80" s="1"/>
  <c r="AJ31" i="80"/>
  <c r="AK31" i="80"/>
  <c r="AT31" i="80" s="1"/>
  <c r="AJ13" i="80"/>
  <c r="AK13" i="80"/>
  <c r="AT13" i="80" s="1"/>
  <c r="AG68" i="36"/>
  <c r="AP68" i="36" s="1"/>
  <c r="AF68" i="36"/>
  <c r="AO68" i="36" s="1"/>
  <c r="AE68" i="36"/>
  <c r="W69" i="36"/>
  <c r="AH69" i="32"/>
  <c r="AQ69" i="32" s="1"/>
  <c r="AQ71" i="32" s="1"/>
  <c r="AX3" i="32"/>
  <c r="S3" i="32" s="1"/>
  <c r="AC3" i="32" s="1"/>
  <c r="AZ3" i="32"/>
  <c r="AX4" i="32" s="1"/>
  <c r="S4" i="32" s="1"/>
  <c r="AC4" i="32" s="1"/>
  <c r="AB5" i="32" s="1"/>
  <c r="AX5" i="32"/>
  <c r="S5" i="32" s="1"/>
  <c r="AC5" i="32" s="1"/>
  <c r="AB6" i="32" s="1"/>
  <c r="AX6" i="32"/>
  <c r="S6" i="32" s="1"/>
  <c r="AC6" i="32" s="1"/>
  <c r="AB7" i="32" s="1"/>
  <c r="AX7" i="32"/>
  <c r="S7" i="32" s="1"/>
  <c r="AC7" i="32" s="1"/>
  <c r="AB8" i="32" s="1"/>
  <c r="AX8" i="32"/>
  <c r="S8" i="32" s="1"/>
  <c r="AC8" i="32" s="1"/>
  <c r="AB9" i="32" s="1"/>
  <c r="AX10" i="32"/>
  <c r="S10" i="32" s="1"/>
  <c r="AC10" i="32" s="1"/>
  <c r="AB11" i="32" s="1"/>
  <c r="AX11" i="32"/>
  <c r="S11" i="32" s="1"/>
  <c r="AC11" i="32" s="1"/>
  <c r="AB12" i="32" s="1"/>
  <c r="AX12" i="32"/>
  <c r="S12" i="32" s="1"/>
  <c r="AC12" i="32" s="1"/>
  <c r="AB13" i="32" s="1"/>
  <c r="AX13" i="32"/>
  <c r="S13" i="32" s="1"/>
  <c r="AC13" i="32" s="1"/>
  <c r="AB14" i="32" s="1"/>
  <c r="AX14" i="32"/>
  <c r="S14" i="32" s="1"/>
  <c r="AC14" i="32" s="1"/>
  <c r="AB15" i="32" s="1"/>
  <c r="AX16" i="32"/>
  <c r="S16" i="32" s="1"/>
  <c r="AC16" i="32" s="1"/>
  <c r="AB17" i="32" s="1"/>
  <c r="AX17" i="32"/>
  <c r="S17" i="32" s="1"/>
  <c r="AC17" i="32" s="1"/>
  <c r="AB18" i="32" s="1"/>
  <c r="AX18" i="32"/>
  <c r="S18" i="32" s="1"/>
  <c r="AC18" i="32" s="1"/>
  <c r="AB19" i="32" s="1"/>
  <c r="AX19" i="32"/>
  <c r="S19" i="32" s="1"/>
  <c r="AC19" i="32" s="1"/>
  <c r="AB20" i="32" s="1"/>
  <c r="AX20" i="32"/>
  <c r="S20" i="32" s="1"/>
  <c r="AC20" i="32" s="1"/>
  <c r="AB21" i="32" s="1"/>
  <c r="AX22" i="32"/>
  <c r="S22" i="32" s="1"/>
  <c r="AC22" i="32" s="1"/>
  <c r="AB23" i="32" s="1"/>
  <c r="AX23" i="32"/>
  <c r="S23" i="32" s="1"/>
  <c r="AC23" i="32" s="1"/>
  <c r="AB24" i="32" s="1"/>
  <c r="AX24" i="32"/>
  <c r="S24" i="32" s="1"/>
  <c r="AC24" i="32" s="1"/>
  <c r="AB25" i="32" s="1"/>
  <c r="AX25" i="32"/>
  <c r="S25" i="32" s="1"/>
  <c r="AC25" i="32" s="1"/>
  <c r="AB26" i="32" s="1"/>
  <c r="AX26" i="32"/>
  <c r="S26" i="32" s="1"/>
  <c r="AC26" i="32" s="1"/>
  <c r="AB27" i="32" s="1"/>
  <c r="AX28" i="32"/>
  <c r="S28" i="32" s="1"/>
  <c r="AC28" i="32" s="1"/>
  <c r="AB29" i="32" s="1"/>
  <c r="AX29" i="32"/>
  <c r="S29" i="32" s="1"/>
  <c r="AC29" i="32" s="1"/>
  <c r="AB30" i="32" s="1"/>
  <c r="AX30" i="32"/>
  <c r="S30" i="32" s="1"/>
  <c r="AC30" i="32" s="1"/>
  <c r="AB31" i="32" s="1"/>
  <c r="AX31" i="32"/>
  <c r="S31" i="32" s="1"/>
  <c r="AC31" i="32" s="1"/>
  <c r="AB32" i="32" s="1"/>
  <c r="AX32" i="32"/>
  <c r="S32" i="32" s="1"/>
  <c r="AC32" i="32" s="1"/>
  <c r="AB33" i="32" s="1"/>
  <c r="AX34" i="32"/>
  <c r="S34" i="32" s="1"/>
  <c r="AC34" i="32" s="1"/>
  <c r="AB35" i="32" s="1"/>
  <c r="AX35" i="32"/>
  <c r="S35" i="32" s="1"/>
  <c r="AC35" i="32" s="1"/>
  <c r="AB36" i="32" s="1"/>
  <c r="AX36" i="32"/>
  <c r="S36" i="32" s="1"/>
  <c r="AC36" i="32" s="1"/>
  <c r="AB37" i="32" s="1"/>
  <c r="AX37" i="32"/>
  <c r="S37" i="32" s="1"/>
  <c r="AC37" i="32" s="1"/>
  <c r="AB38" i="32" s="1"/>
  <c r="AX38" i="32"/>
  <c r="S38" i="32" s="1"/>
  <c r="AC38" i="32" s="1"/>
  <c r="AB39" i="32" s="1"/>
  <c r="AX40" i="32"/>
  <c r="S40" i="32" s="1"/>
  <c r="AC40" i="32" s="1"/>
  <c r="AB41" i="32" s="1"/>
  <c r="AX41" i="32"/>
  <c r="S41" i="32" s="1"/>
  <c r="AC41" i="32" s="1"/>
  <c r="AB42" i="32" s="1"/>
  <c r="AX42" i="32"/>
  <c r="S42" i="32" s="1"/>
  <c r="AC42" i="32" s="1"/>
  <c r="AB43" i="32" s="1"/>
  <c r="AX43" i="32"/>
  <c r="S43" i="32" s="1"/>
  <c r="AC43" i="32" s="1"/>
  <c r="AB44" i="32" s="1"/>
  <c r="AX44" i="32"/>
  <c r="S44" i="32" s="1"/>
  <c r="AC44" i="32" s="1"/>
  <c r="AB45" i="32" s="1"/>
  <c r="AX45" i="32"/>
  <c r="S45" i="32" s="1"/>
  <c r="AC45" i="32" s="1"/>
  <c r="AB46" i="32" s="1"/>
  <c r="AX46" i="32"/>
  <c r="S46" i="32" s="1"/>
  <c r="AC46" i="32" s="1"/>
  <c r="AB47" i="32" s="1"/>
  <c r="AX47" i="32"/>
  <c r="S47" i="32" s="1"/>
  <c r="AC47" i="32" s="1"/>
  <c r="AB48" i="32" s="1"/>
  <c r="AX48" i="32"/>
  <c r="S48" i="32" s="1"/>
  <c r="AC48" i="32" s="1"/>
  <c r="AB49" i="32" s="1"/>
  <c r="AX49" i="32"/>
  <c r="S49" i="32" s="1"/>
  <c r="AC49" i="32" s="1"/>
  <c r="AB50" i="32" s="1"/>
  <c r="AX50" i="32"/>
  <c r="S50" i="32" s="1"/>
  <c r="AC50" i="32" s="1"/>
  <c r="AB51" i="32" s="1"/>
  <c r="AX51" i="32"/>
  <c r="S51" i="32" s="1"/>
  <c r="AC51" i="32" s="1"/>
  <c r="AB52" i="32" s="1"/>
  <c r="AX52" i="32"/>
  <c r="S52" i="32" s="1"/>
  <c r="AC52" i="32" s="1"/>
  <c r="AB53" i="32" s="1"/>
  <c r="AX53" i="32"/>
  <c r="S53" i="32" s="1"/>
  <c r="AC53" i="32" s="1"/>
  <c r="AB54" i="32" s="1"/>
  <c r="AX54" i="32"/>
  <c r="S54" i="32" s="1"/>
  <c r="AC54" i="32" s="1"/>
  <c r="AB55" i="32" s="1"/>
  <c r="AX55" i="32"/>
  <c r="S55" i="32" s="1"/>
  <c r="AC55" i="32" s="1"/>
  <c r="AB56" i="32" s="1"/>
  <c r="AX56" i="32"/>
  <c r="S56" i="32" s="1"/>
  <c r="AC56" i="32" s="1"/>
  <c r="AB57" i="32" s="1"/>
  <c r="AX57" i="32"/>
  <c r="S57" i="32" s="1"/>
  <c r="AC57" i="32" s="1"/>
  <c r="AB58" i="32" s="1"/>
  <c r="AX58" i="32"/>
  <c r="S58" i="32" s="1"/>
  <c r="AC58" i="32" s="1"/>
  <c r="AB59" i="32" s="1"/>
  <c r="AX59" i="32"/>
  <c r="S59" i="32" s="1"/>
  <c r="AC59" i="32" s="1"/>
  <c r="AB60" i="32" s="1"/>
  <c r="AX60" i="32"/>
  <c r="S60" i="32" s="1"/>
  <c r="AC60" i="32" s="1"/>
  <c r="AB61" i="32" s="1"/>
  <c r="AX61" i="32"/>
  <c r="S61" i="32" s="1"/>
  <c r="AC61" i="32" s="1"/>
  <c r="AB62" i="32" s="1"/>
  <c r="AX62" i="32"/>
  <c r="S62" i="32" s="1"/>
  <c r="AC62" i="32" s="1"/>
  <c r="AB63" i="32" s="1"/>
  <c r="AX63" i="32"/>
  <c r="S63" i="32" s="1"/>
  <c r="AC63" i="32" s="1"/>
  <c r="AB64" i="32" s="1"/>
  <c r="AX64" i="32"/>
  <c r="S64" i="32" s="1"/>
  <c r="AC64" i="32" s="1"/>
  <c r="AB65" i="32" s="1"/>
  <c r="AX68" i="32"/>
  <c r="S68" i="32" s="1"/>
  <c r="AC68" i="32" s="1"/>
  <c r="AB69" i="32" s="1"/>
  <c r="AX67" i="32"/>
  <c r="S67" i="32" s="1"/>
  <c r="AC67" i="32" s="1"/>
  <c r="AB68" i="32" s="1"/>
  <c r="AX66" i="32"/>
  <c r="S66" i="32" s="1"/>
  <c r="AC66" i="32" s="1"/>
  <c r="AB67" i="32" s="1"/>
  <c r="AX65" i="32"/>
  <c r="S65" i="32" s="1"/>
  <c r="AC65" i="32" s="1"/>
  <c r="AB66" i="32" s="1"/>
  <c r="AJ9" i="96"/>
  <c r="AK9" i="96"/>
  <c r="AT9" i="96" s="1"/>
  <c r="AS27" i="96"/>
  <c r="AL27" i="96"/>
  <c r="AU27" i="96" s="1"/>
  <c r="AS45" i="96"/>
  <c r="AL45" i="96"/>
  <c r="AU45" i="96" s="1"/>
  <c r="AS63" i="96"/>
  <c r="AL63" i="96"/>
  <c r="AU63" i="96" s="1"/>
  <c r="AE67" i="88"/>
  <c r="AF67" i="88"/>
  <c r="AO67" i="88" s="1"/>
  <c r="W68" i="88"/>
  <c r="AG67" i="88"/>
  <c r="AP67" i="88" s="1"/>
  <c r="AS21" i="40"/>
  <c r="AL21" i="40"/>
  <c r="AU21" i="40" s="1"/>
  <c r="AS39" i="40"/>
  <c r="AL39" i="40"/>
  <c r="AU39" i="40" s="1"/>
  <c r="AS57" i="40"/>
  <c r="AL57" i="40"/>
  <c r="AU57" i="40" s="1"/>
  <c r="AG69" i="87"/>
  <c r="AP69" i="87" s="1"/>
  <c r="AF69" i="87"/>
  <c r="AO69" i="87" s="1"/>
  <c r="AE69" i="87"/>
  <c r="W70" i="87"/>
  <c r="AJ64" i="28"/>
  <c r="AK64" i="28"/>
  <c r="AT64" i="28" s="1"/>
  <c r="AJ58" i="28"/>
  <c r="AK58" i="28"/>
  <c r="AT58" i="28" s="1"/>
  <c r="AJ52" i="28"/>
  <c r="AK52" i="28"/>
  <c r="AT52" i="28" s="1"/>
  <c r="AJ46" i="28"/>
  <c r="AK46" i="28"/>
  <c r="AT46" i="28" s="1"/>
  <c r="AJ40" i="28"/>
  <c r="AK40" i="28"/>
  <c r="AT40" i="28" s="1"/>
  <c r="AJ34" i="28"/>
  <c r="AK34" i="28"/>
  <c r="AT34" i="28" s="1"/>
  <c r="AJ28" i="28"/>
  <c r="AK28" i="28"/>
  <c r="AT28" i="28" s="1"/>
  <c r="AJ22" i="28"/>
  <c r="AK22" i="28"/>
  <c r="AT22" i="28" s="1"/>
  <c r="AJ16" i="28"/>
  <c r="AK16" i="28"/>
  <c r="AT16" i="28" s="1"/>
  <c r="AJ10" i="28"/>
  <c r="AK10" i="28"/>
  <c r="AT10" i="28" s="1"/>
  <c r="AJ3" i="28"/>
  <c r="AB4" i="28"/>
  <c r="AR68" i="90"/>
  <c r="AS28" i="40"/>
  <c r="AL28" i="40"/>
  <c r="AU28" i="40" s="1"/>
  <c r="AS46" i="40"/>
  <c r="AL46" i="40"/>
  <c r="AU46" i="40" s="1"/>
  <c r="AS64" i="40"/>
  <c r="AL64" i="40"/>
  <c r="AU64" i="40" s="1"/>
  <c r="AH68" i="43"/>
  <c r="AQ68" i="43" s="1"/>
  <c r="AS67" i="48"/>
  <c r="AL67" i="48"/>
  <c r="AU67" i="48" s="1"/>
  <c r="AS23" i="96"/>
  <c r="AL23" i="96"/>
  <c r="AU23" i="96" s="1"/>
  <c r="AS17" i="40"/>
  <c r="AL17" i="40"/>
  <c r="AU17" i="40" s="1"/>
  <c r="AS35" i="40"/>
  <c r="AL35" i="40"/>
  <c r="AU35" i="40" s="1"/>
  <c r="AS53" i="40"/>
  <c r="AL53" i="40"/>
  <c r="AU53" i="40" s="1"/>
  <c r="AH66" i="27"/>
  <c r="AQ66" i="27" s="1"/>
  <c r="AJ68" i="76"/>
  <c r="AK68" i="76"/>
  <c r="AT68" i="76" s="1"/>
  <c r="AJ59" i="76"/>
  <c r="AK59" i="76"/>
  <c r="AT59" i="76" s="1"/>
  <c r="AJ53" i="76"/>
  <c r="AK53" i="76"/>
  <c r="AT53" i="76" s="1"/>
  <c r="AJ47" i="76"/>
  <c r="AK47" i="76"/>
  <c r="AT47" i="76" s="1"/>
  <c r="AJ41" i="76"/>
  <c r="AK41" i="76"/>
  <c r="AT41" i="76" s="1"/>
  <c r="AJ35" i="76"/>
  <c r="AK35" i="76"/>
  <c r="AT35" i="76" s="1"/>
  <c r="AJ29" i="76"/>
  <c r="AK29" i="76"/>
  <c r="AT29" i="76" s="1"/>
  <c r="AJ23" i="76"/>
  <c r="AK23" i="76"/>
  <c r="AT23" i="76" s="1"/>
  <c r="AJ17" i="76"/>
  <c r="AK17" i="76"/>
  <c r="AT17" i="76" s="1"/>
  <c r="AK11" i="76"/>
  <c r="AT11" i="76" s="1"/>
  <c r="AJ11" i="76"/>
  <c r="AJ3" i="76"/>
  <c r="AB4" i="76"/>
  <c r="AS12" i="96"/>
  <c r="AL12" i="96"/>
  <c r="AU12" i="96" s="1"/>
  <c r="AS67" i="96"/>
  <c r="AL67" i="96"/>
  <c r="AU67" i="96" s="1"/>
  <c r="AS12" i="40"/>
  <c r="AL12" i="40"/>
  <c r="AU12" i="40" s="1"/>
  <c r="AS30" i="40"/>
  <c r="AL30" i="40"/>
  <c r="AU30" i="40" s="1"/>
  <c r="AS48" i="40"/>
  <c r="AL48" i="40"/>
  <c r="AU48" i="40" s="1"/>
  <c r="AN68" i="83"/>
  <c r="AI68" i="83"/>
  <c r="AS14" i="48"/>
  <c r="AL14" i="48"/>
  <c r="AU14" i="48" s="1"/>
  <c r="AS32" i="48"/>
  <c r="AL32" i="48"/>
  <c r="AU32" i="48" s="1"/>
  <c r="AS50" i="48"/>
  <c r="AL50" i="48"/>
  <c r="AU50" i="48" s="1"/>
  <c r="AS65" i="48"/>
  <c r="AL65" i="48"/>
  <c r="AU65" i="48" s="1"/>
  <c r="AS3" i="48"/>
  <c r="AL3" i="48"/>
  <c r="AU3" i="48" s="1"/>
  <c r="AS20" i="96"/>
  <c r="AL20" i="96"/>
  <c r="AU20" i="96" s="1"/>
  <c r="W71" i="85"/>
  <c r="AG70" i="85"/>
  <c r="AP70" i="85" s="1"/>
  <c r="AE70" i="85"/>
  <c r="AF70" i="85"/>
  <c r="AO70" i="85" s="1"/>
  <c r="AS38" i="40"/>
  <c r="AL38" i="40"/>
  <c r="AU38" i="40" s="1"/>
  <c r="AH70" i="77"/>
  <c r="AQ70" i="77" s="1"/>
  <c r="AK56" i="80"/>
  <c r="AT56" i="80" s="1"/>
  <c r="AJ56" i="80"/>
  <c r="AR67" i="36"/>
  <c r="AJ67" i="80"/>
  <c r="AK67" i="80"/>
  <c r="AT67" i="80" s="1"/>
  <c r="AJ49" i="80"/>
  <c r="AK49" i="80"/>
  <c r="AT49" i="80" s="1"/>
  <c r="AJ25" i="80"/>
  <c r="AK25" i="80"/>
  <c r="AT25" i="80" s="1"/>
  <c r="AJ7" i="80"/>
  <c r="AK7" i="80"/>
  <c r="AT7" i="80" s="1"/>
  <c r="AH69" i="81"/>
  <c r="AQ69" i="81" s="1"/>
  <c r="AR68" i="32"/>
  <c r="AS21" i="48"/>
  <c r="AL21" i="48"/>
  <c r="AU21" i="48" s="1"/>
  <c r="AS39" i="48"/>
  <c r="AL39" i="48"/>
  <c r="AU39" i="48" s="1"/>
  <c r="AS57" i="48"/>
  <c r="AL57" i="48"/>
  <c r="AU57" i="48" s="1"/>
  <c r="Z70" i="77"/>
  <c r="AX64" i="80"/>
  <c r="S64" i="80" s="1"/>
  <c r="AC64" i="80" s="1"/>
  <c r="AB65" i="80" s="1"/>
  <c r="AX59" i="80"/>
  <c r="S59" i="80" s="1"/>
  <c r="AC59" i="80" s="1"/>
  <c r="AB60" i="80" s="1"/>
  <c r="AX53" i="80"/>
  <c r="S53" i="80" s="1"/>
  <c r="AC53" i="80" s="1"/>
  <c r="AB54" i="80" s="1"/>
  <c r="AX47" i="80"/>
  <c r="S47" i="80" s="1"/>
  <c r="AC47" i="80" s="1"/>
  <c r="AB48" i="80" s="1"/>
  <c r="AX41" i="80"/>
  <c r="S41" i="80" s="1"/>
  <c r="AC41" i="80" s="1"/>
  <c r="AB42" i="80" s="1"/>
  <c r="AX35" i="80"/>
  <c r="S35" i="80" s="1"/>
  <c r="AC35" i="80" s="1"/>
  <c r="AB36" i="80" s="1"/>
  <c r="AX29" i="80"/>
  <c r="S29" i="80" s="1"/>
  <c r="AC29" i="80" s="1"/>
  <c r="AB30" i="80" s="1"/>
  <c r="AX23" i="80"/>
  <c r="S23" i="80" s="1"/>
  <c r="AC23" i="80" s="1"/>
  <c r="AB24" i="80" s="1"/>
  <c r="AX17" i="80"/>
  <c r="S17" i="80" s="1"/>
  <c r="AC17" i="80" s="1"/>
  <c r="AB18" i="80" s="1"/>
  <c r="AX11" i="80"/>
  <c r="S11" i="80" s="1"/>
  <c r="AC11" i="80" s="1"/>
  <c r="AB12" i="80" s="1"/>
  <c r="AG66" i="75"/>
  <c r="AP66" i="75" s="1"/>
  <c r="AF66" i="75"/>
  <c r="AO66" i="75" s="1"/>
  <c r="AE66" i="75"/>
  <c r="W67" i="75"/>
  <c r="AR68" i="81"/>
  <c r="Z69" i="32"/>
  <c r="AS22" i="48"/>
  <c r="AL22" i="48"/>
  <c r="AU22" i="48" s="1"/>
  <c r="AS40" i="48"/>
  <c r="AL40" i="48"/>
  <c r="AU40" i="48" s="1"/>
  <c r="AS58" i="48"/>
  <c r="AL58" i="48"/>
  <c r="AU58" i="48" s="1"/>
  <c r="AS15" i="96"/>
  <c r="AL15" i="96"/>
  <c r="AU15" i="96" s="1"/>
  <c r="AJ3" i="40"/>
  <c r="AB4" i="40"/>
  <c r="AJ67" i="28"/>
  <c r="AK67" i="28"/>
  <c r="AT67" i="28" s="1"/>
  <c r="AK63" i="28"/>
  <c r="AT63" i="28" s="1"/>
  <c r="AJ63" i="28"/>
  <c r="AX56" i="28"/>
  <c r="S56" i="28" s="1"/>
  <c r="AC56" i="28" s="1"/>
  <c r="AB57" i="28" s="1"/>
  <c r="AX50" i="28"/>
  <c r="S50" i="28" s="1"/>
  <c r="AC50" i="28" s="1"/>
  <c r="AB51" i="28" s="1"/>
  <c r="AX44" i="28"/>
  <c r="S44" i="28" s="1"/>
  <c r="AC44" i="28" s="1"/>
  <c r="AB45" i="28" s="1"/>
  <c r="AX38" i="28"/>
  <c r="S38" i="28" s="1"/>
  <c r="AC38" i="28" s="1"/>
  <c r="AB39" i="28" s="1"/>
  <c r="AX32" i="28"/>
  <c r="S32" i="28" s="1"/>
  <c r="AC32" i="28" s="1"/>
  <c r="AB33" i="28" s="1"/>
  <c r="AX26" i="28"/>
  <c r="S26" i="28" s="1"/>
  <c r="AC26" i="28" s="1"/>
  <c r="AB27" i="28" s="1"/>
  <c r="AX20" i="28"/>
  <c r="S20" i="28" s="1"/>
  <c r="AC20" i="28" s="1"/>
  <c r="AB21" i="28" s="1"/>
  <c r="AX14" i="28"/>
  <c r="S14" i="28" s="1"/>
  <c r="AC14" i="28" s="1"/>
  <c r="AB15" i="28" s="1"/>
  <c r="AX8" i="28"/>
  <c r="S8" i="28" s="1"/>
  <c r="AC8" i="28" s="1"/>
  <c r="AB9" i="28" s="1"/>
  <c r="AS23" i="48"/>
  <c r="AL23" i="48"/>
  <c r="AU23" i="48" s="1"/>
  <c r="AS41" i="48"/>
  <c r="AL41" i="48"/>
  <c r="AU41" i="48" s="1"/>
  <c r="AS59" i="48"/>
  <c r="AL59" i="48"/>
  <c r="AU59" i="48" s="1"/>
  <c r="AS16" i="96"/>
  <c r="AL16" i="96"/>
  <c r="AU16" i="96" s="1"/>
  <c r="AS34" i="96"/>
  <c r="AL34" i="96"/>
  <c r="AU34" i="96" s="1"/>
  <c r="AS52" i="96"/>
  <c r="AL52" i="96"/>
  <c r="AU52" i="96" s="1"/>
  <c r="X70" i="93"/>
  <c r="Y70" i="93"/>
  <c r="AS5" i="96"/>
  <c r="AL5" i="96"/>
  <c r="AU5" i="96" s="1"/>
  <c r="AS41" i="96"/>
  <c r="AL41" i="96"/>
  <c r="AU41" i="96" s="1"/>
  <c r="AS59" i="96"/>
  <c r="AL59" i="96"/>
  <c r="AU59" i="96" s="1"/>
  <c r="Z67" i="74"/>
  <c r="AI69" i="25"/>
  <c r="AN69" i="25"/>
  <c r="AR68" i="34"/>
  <c r="Z66" i="27"/>
  <c r="AJ64" i="76"/>
  <c r="AK64" i="76"/>
  <c r="AT64" i="76" s="1"/>
  <c r="AJ58" i="76"/>
  <c r="AK58" i="76"/>
  <c r="AT58" i="76" s="1"/>
  <c r="AJ52" i="76"/>
  <c r="AK52" i="76"/>
  <c r="AT52" i="76" s="1"/>
  <c r="AJ46" i="76"/>
  <c r="AK46" i="76"/>
  <c r="AT46" i="76" s="1"/>
  <c r="AJ40" i="76"/>
  <c r="AK40" i="76"/>
  <c r="AT40" i="76" s="1"/>
  <c r="AJ34" i="76"/>
  <c r="AK34" i="76"/>
  <c r="AT34" i="76" s="1"/>
  <c r="AJ28" i="76"/>
  <c r="AK28" i="76"/>
  <c r="AT28" i="76" s="1"/>
  <c r="AJ22" i="76"/>
  <c r="AK22" i="76"/>
  <c r="AT22" i="76" s="1"/>
  <c r="AJ16" i="76"/>
  <c r="AK16" i="76"/>
  <c r="AT16" i="76" s="1"/>
  <c r="AJ10" i="76"/>
  <c r="AK10" i="76"/>
  <c r="AT10" i="76" s="1"/>
  <c r="AJ7" i="48"/>
  <c r="AS25" i="48"/>
  <c r="AL25" i="48"/>
  <c r="AU25" i="48" s="1"/>
  <c r="AS43" i="48"/>
  <c r="AL43" i="48"/>
  <c r="AU43" i="48" s="1"/>
  <c r="AS61" i="48"/>
  <c r="AL61" i="48"/>
  <c r="AU61" i="48" s="1"/>
  <c r="AS30" i="96"/>
  <c r="AL30" i="96"/>
  <c r="AU30" i="96" s="1"/>
  <c r="AS48" i="96"/>
  <c r="AL48" i="96"/>
  <c r="AU48" i="96" s="1"/>
  <c r="AH72" i="91"/>
  <c r="AQ72" i="91" s="1"/>
  <c r="AJ7" i="96"/>
  <c r="AK7" i="96"/>
  <c r="AT7" i="96" s="1"/>
  <c r="AS25" i="96"/>
  <c r="AL25" i="96"/>
  <c r="AU25" i="96" s="1"/>
  <c r="AS43" i="96"/>
  <c r="AL43" i="96"/>
  <c r="AU43" i="96" s="1"/>
  <c r="AS61" i="96"/>
  <c r="AL61" i="96"/>
  <c r="AU61" i="96" s="1"/>
  <c r="AS19" i="40"/>
  <c r="AL19" i="40"/>
  <c r="AU19" i="40" s="1"/>
  <c r="AS37" i="40"/>
  <c r="AL37" i="40"/>
  <c r="AU37" i="40" s="1"/>
  <c r="AS55" i="40"/>
  <c r="AL55" i="40"/>
  <c r="AU55" i="40" s="1"/>
  <c r="AN65" i="94"/>
  <c r="AI65" i="94"/>
  <c r="AI68" i="84"/>
  <c r="AN68" i="84"/>
  <c r="AH67" i="92"/>
  <c r="AQ67" i="92" s="1"/>
  <c r="Z69" i="34"/>
  <c r="AJ4" i="48"/>
  <c r="AK4" i="48"/>
  <c r="AT4" i="48" s="1"/>
  <c r="AT71" i="48" s="1"/>
  <c r="AK5" i="32" l="1"/>
  <c r="AT5" i="32" s="1"/>
  <c r="AJ5" i="32"/>
  <c r="AE70" i="25"/>
  <c r="W71" i="25"/>
  <c r="AG70" i="25"/>
  <c r="AP70" i="25" s="1"/>
  <c r="AF70" i="25"/>
  <c r="AO70" i="25" s="1"/>
  <c r="AK15" i="28"/>
  <c r="AT15" i="28" s="1"/>
  <c r="AJ15" i="28"/>
  <c r="AK51" i="28"/>
  <c r="AT51" i="28" s="1"/>
  <c r="AJ51" i="28"/>
  <c r="AK4" i="40"/>
  <c r="AT4" i="40" s="1"/>
  <c r="AT71" i="40" s="1"/>
  <c r="AJ4" i="40"/>
  <c r="AK12" i="80"/>
  <c r="AT12" i="80" s="1"/>
  <c r="AJ12" i="80"/>
  <c r="AK48" i="80"/>
  <c r="AT48" i="80" s="1"/>
  <c r="AJ48" i="80"/>
  <c r="AR68" i="83"/>
  <c r="AJ4" i="76"/>
  <c r="AK4" i="76"/>
  <c r="AT4" i="76" s="1"/>
  <c r="Y70" i="87"/>
  <c r="X70" i="87"/>
  <c r="Y68" i="88"/>
  <c r="X68" i="88"/>
  <c r="AJ66" i="32"/>
  <c r="AK66" i="32"/>
  <c r="AT66" i="32" s="1"/>
  <c r="AJ63" i="32"/>
  <c r="AK63" i="32"/>
  <c r="AT63" i="32" s="1"/>
  <c r="AJ57" i="32"/>
  <c r="AK57" i="32"/>
  <c r="AT57" i="32" s="1"/>
  <c r="AJ51" i="32"/>
  <c r="AK51" i="32"/>
  <c r="AT51" i="32" s="1"/>
  <c r="AJ45" i="32"/>
  <c r="AK45" i="32"/>
  <c r="AT45" i="32" s="1"/>
  <c r="AK39" i="32"/>
  <c r="AT39" i="32" s="1"/>
  <c r="AK33" i="32"/>
  <c r="AT33" i="32" s="1"/>
  <c r="AK27" i="32"/>
  <c r="AT27" i="32" s="1"/>
  <c r="AK21" i="32"/>
  <c r="AT21" i="32" s="1"/>
  <c r="AK15" i="32"/>
  <c r="AT15" i="32" s="1"/>
  <c r="AK9" i="32"/>
  <c r="AT9" i="32" s="1"/>
  <c r="AJ3" i="32"/>
  <c r="AB4" i="32"/>
  <c r="AS55" i="80"/>
  <c r="AL55" i="80"/>
  <c r="AU55" i="80" s="1"/>
  <c r="AS12" i="76"/>
  <c r="AL12" i="76"/>
  <c r="AU12" i="76" s="1"/>
  <c r="AS30" i="76"/>
  <c r="AL30" i="76"/>
  <c r="AU30" i="76" s="1"/>
  <c r="AS48" i="76"/>
  <c r="AL48" i="76"/>
  <c r="AU48" i="76" s="1"/>
  <c r="AS65" i="76"/>
  <c r="AL65" i="76"/>
  <c r="AU65" i="76" s="1"/>
  <c r="AG71" i="26"/>
  <c r="AP71" i="26" s="1"/>
  <c r="AF71" i="26"/>
  <c r="AO71" i="26" s="1"/>
  <c r="AE71" i="26"/>
  <c r="W72" i="26"/>
  <c r="AR69" i="28"/>
  <c r="AR71" i="28" s="1"/>
  <c r="AL69" i="28"/>
  <c r="AU69" i="28" s="1"/>
  <c r="AS8" i="48"/>
  <c r="AL8" i="48"/>
  <c r="AU8" i="48" s="1"/>
  <c r="AS13" i="76"/>
  <c r="AL13" i="76"/>
  <c r="AU13" i="76" s="1"/>
  <c r="AS31" i="76"/>
  <c r="AL31" i="76"/>
  <c r="AU31" i="76" s="1"/>
  <c r="AS49" i="76"/>
  <c r="AL49" i="76"/>
  <c r="AU49" i="76" s="1"/>
  <c r="AS66" i="76"/>
  <c r="AL66" i="76"/>
  <c r="AU66" i="76" s="1"/>
  <c r="AN67" i="47"/>
  <c r="AI67" i="47"/>
  <c r="X71" i="86"/>
  <c r="Y71" i="86"/>
  <c r="Z71" i="86" s="1"/>
  <c r="AS12" i="28"/>
  <c r="AL12" i="28"/>
  <c r="AU12" i="28" s="1"/>
  <c r="AS30" i="28"/>
  <c r="AL30" i="28"/>
  <c r="AU30" i="28" s="1"/>
  <c r="AS48" i="28"/>
  <c r="AL48" i="28"/>
  <c r="AU48" i="28" s="1"/>
  <c r="Z69" i="39"/>
  <c r="X69" i="39"/>
  <c r="Y69" i="39"/>
  <c r="AS27" i="80"/>
  <c r="AL27" i="80"/>
  <c r="AU27" i="80" s="1"/>
  <c r="AS45" i="80"/>
  <c r="AL45" i="80"/>
  <c r="AU45" i="80" s="1"/>
  <c r="AS8" i="40"/>
  <c r="AL8" i="40"/>
  <c r="AU8" i="40" s="1"/>
  <c r="AS8" i="76"/>
  <c r="AL8" i="76"/>
  <c r="AU8" i="76" s="1"/>
  <c r="AS26" i="76"/>
  <c r="AL26" i="76"/>
  <c r="AU26" i="76" s="1"/>
  <c r="AS44" i="76"/>
  <c r="AL44" i="76"/>
  <c r="AU44" i="76" s="1"/>
  <c r="AS62" i="76"/>
  <c r="AL62" i="76"/>
  <c r="AU62" i="76" s="1"/>
  <c r="AS13" i="28"/>
  <c r="AL13" i="28"/>
  <c r="AU13" i="28" s="1"/>
  <c r="AS31" i="28"/>
  <c r="AL31" i="28"/>
  <c r="AU31" i="28" s="1"/>
  <c r="AS49" i="28"/>
  <c r="AL49" i="28"/>
  <c r="AU49" i="28" s="1"/>
  <c r="AS10" i="80"/>
  <c r="AL10" i="80"/>
  <c r="AU10" i="80" s="1"/>
  <c r="W67" i="94"/>
  <c r="AG66" i="94"/>
  <c r="AP66" i="94" s="1"/>
  <c r="AF66" i="94"/>
  <c r="AO66" i="94" s="1"/>
  <c r="AE66" i="94"/>
  <c r="AS21" i="76"/>
  <c r="AL21" i="76"/>
  <c r="AU21" i="76" s="1"/>
  <c r="AS39" i="76"/>
  <c r="AL39" i="76"/>
  <c r="AU39" i="76" s="1"/>
  <c r="AS57" i="76"/>
  <c r="AL57" i="76"/>
  <c r="AU57" i="76" s="1"/>
  <c r="AJ20" i="28"/>
  <c r="AK20" i="28"/>
  <c r="AT20" i="28" s="1"/>
  <c r="AI66" i="89"/>
  <c r="AN66" i="89"/>
  <c r="AK23" i="80"/>
  <c r="AT23" i="80" s="1"/>
  <c r="AJ23" i="80"/>
  <c r="AK59" i="80"/>
  <c r="AT59" i="80" s="1"/>
  <c r="AJ59" i="80"/>
  <c r="AN67" i="92"/>
  <c r="AI67" i="92"/>
  <c r="AS7" i="96"/>
  <c r="AL7" i="96"/>
  <c r="AU7" i="96" s="1"/>
  <c r="AK57" i="28"/>
  <c r="AT57" i="28" s="1"/>
  <c r="AJ57" i="28"/>
  <c r="AK18" i="80"/>
  <c r="AT18" i="80" s="1"/>
  <c r="AJ18" i="80"/>
  <c r="AK54" i="80"/>
  <c r="AT54" i="80" s="1"/>
  <c r="AJ54" i="80"/>
  <c r="AS7" i="80"/>
  <c r="AL7" i="80"/>
  <c r="AU7" i="80" s="1"/>
  <c r="AS67" i="80"/>
  <c r="AL67" i="80"/>
  <c r="AU67" i="80" s="1"/>
  <c r="AS3" i="76"/>
  <c r="AL3" i="76"/>
  <c r="AU3" i="76" s="1"/>
  <c r="AS23" i="76"/>
  <c r="AL23" i="76"/>
  <c r="AU23" i="76" s="1"/>
  <c r="AS41" i="76"/>
  <c r="AL41" i="76"/>
  <c r="AU41" i="76" s="1"/>
  <c r="AS59" i="76"/>
  <c r="AL59" i="76"/>
  <c r="AU59" i="76" s="1"/>
  <c r="AS16" i="28"/>
  <c r="AL16" i="28"/>
  <c r="AU16" i="28" s="1"/>
  <c r="AS34" i="28"/>
  <c r="AL34" i="28"/>
  <c r="AU34" i="28" s="1"/>
  <c r="AS52" i="28"/>
  <c r="AL52" i="28"/>
  <c r="AU52" i="28" s="1"/>
  <c r="AJ67" i="32"/>
  <c r="AK67" i="32"/>
  <c r="AT67" i="32" s="1"/>
  <c r="AK62" i="32"/>
  <c r="AT62" i="32" s="1"/>
  <c r="AJ62" i="32"/>
  <c r="AK56" i="32"/>
  <c r="AT56" i="32" s="1"/>
  <c r="AJ56" i="32"/>
  <c r="AK50" i="32"/>
  <c r="AT50" i="32" s="1"/>
  <c r="AJ50" i="32"/>
  <c r="AK44" i="32"/>
  <c r="AT44" i="32" s="1"/>
  <c r="AJ44" i="32"/>
  <c r="AK38" i="32"/>
  <c r="AT38" i="32" s="1"/>
  <c r="AJ38" i="32"/>
  <c r="AK32" i="32"/>
  <c r="AT32" i="32" s="1"/>
  <c r="AJ32" i="32"/>
  <c r="AK26" i="32"/>
  <c r="AT26" i="32" s="1"/>
  <c r="AJ26" i="32"/>
  <c r="AK20" i="32"/>
  <c r="AT20" i="32" s="1"/>
  <c r="AJ20" i="32"/>
  <c r="AK14" i="32"/>
  <c r="AT14" i="32" s="1"/>
  <c r="AJ14" i="32"/>
  <c r="AJ8" i="32"/>
  <c r="AK8" i="32"/>
  <c r="AT8" i="32" s="1"/>
  <c r="AR67" i="78"/>
  <c r="AG69" i="82"/>
  <c r="AP69" i="82" s="1"/>
  <c r="AF69" i="82"/>
  <c r="AO69" i="82" s="1"/>
  <c r="W70" i="82"/>
  <c r="AE69" i="82"/>
  <c r="AS23" i="28"/>
  <c r="AL23" i="28"/>
  <c r="AU23" i="28" s="1"/>
  <c r="AS41" i="28"/>
  <c r="AL41" i="28"/>
  <c r="AU41" i="28" s="1"/>
  <c r="AS59" i="28"/>
  <c r="AL59" i="28"/>
  <c r="AU59" i="28" s="1"/>
  <c r="X70" i="31"/>
  <c r="Z70" i="31" s="1"/>
  <c r="Y70" i="31"/>
  <c r="AS20" i="80"/>
  <c r="AL20" i="80"/>
  <c r="AU20" i="80" s="1"/>
  <c r="AS38" i="80"/>
  <c r="AL38" i="80"/>
  <c r="AU38" i="80" s="1"/>
  <c r="AI70" i="38"/>
  <c r="AN70" i="38"/>
  <c r="AS68" i="28"/>
  <c r="AL68" i="28"/>
  <c r="AU68" i="28" s="1"/>
  <c r="AS9" i="80"/>
  <c r="AL9" i="80"/>
  <c r="AU9" i="80" s="1"/>
  <c r="AS63" i="80"/>
  <c r="AL63" i="80"/>
  <c r="AU63" i="80" s="1"/>
  <c r="AS7" i="40"/>
  <c r="AL7" i="40"/>
  <c r="AU7" i="40" s="1"/>
  <c r="X73" i="91"/>
  <c r="Y73" i="91"/>
  <c r="AH69" i="83"/>
  <c r="AQ69" i="83" s="1"/>
  <c r="AI67" i="35"/>
  <c r="AN67" i="35"/>
  <c r="AS28" i="80"/>
  <c r="AL28" i="80"/>
  <c r="AU28" i="80" s="1"/>
  <c r="AS46" i="80"/>
  <c r="AL46" i="80"/>
  <c r="AU46" i="80" s="1"/>
  <c r="AJ64" i="80"/>
  <c r="X69" i="43"/>
  <c r="Y69" i="43"/>
  <c r="AH69" i="41"/>
  <c r="AQ69" i="41" s="1"/>
  <c r="AJ26" i="28"/>
  <c r="AK26" i="28"/>
  <c r="AT26" i="28" s="1"/>
  <c r="AJ56" i="28"/>
  <c r="AK29" i="80"/>
  <c r="AT29" i="80" s="1"/>
  <c r="AJ29" i="80"/>
  <c r="AJ69" i="80"/>
  <c r="AS69" i="80" s="1"/>
  <c r="AK69" i="80"/>
  <c r="AT69" i="80" s="1"/>
  <c r="AS19" i="80"/>
  <c r="AL19" i="80"/>
  <c r="AU19" i="80" s="1"/>
  <c r="Y70" i="90"/>
  <c r="Z70" i="90" s="1"/>
  <c r="X70" i="90"/>
  <c r="AR69" i="25"/>
  <c r="AK21" i="28"/>
  <c r="AT21" i="28" s="1"/>
  <c r="AJ21" i="28"/>
  <c r="AE66" i="27"/>
  <c r="AG66" i="27"/>
  <c r="AP66" i="27" s="1"/>
  <c r="AF66" i="27"/>
  <c r="AO66" i="27" s="1"/>
  <c r="W67" i="27"/>
  <c r="AK27" i="28"/>
  <c r="AT27" i="28" s="1"/>
  <c r="AJ27" i="28"/>
  <c r="AS63" i="28"/>
  <c r="AL63" i="28"/>
  <c r="AU63" i="28" s="1"/>
  <c r="AK24" i="80"/>
  <c r="AT24" i="80" s="1"/>
  <c r="AJ24" i="80"/>
  <c r="AJ60" i="80"/>
  <c r="AK60" i="80"/>
  <c r="AT60" i="80" s="1"/>
  <c r="AI70" i="85"/>
  <c r="AN70" i="85"/>
  <c r="AS11" i="76"/>
  <c r="AL11" i="76"/>
  <c r="AU11" i="76" s="1"/>
  <c r="AJ4" i="28"/>
  <c r="AK4" i="28"/>
  <c r="AT4" i="28" s="1"/>
  <c r="AN69" i="87"/>
  <c r="AI69" i="87"/>
  <c r="AK68" i="32"/>
  <c r="AT68" i="32" s="1"/>
  <c r="AJ68" i="32"/>
  <c r="AJ61" i="32"/>
  <c r="AK61" i="32"/>
  <c r="AT61" i="32" s="1"/>
  <c r="AJ55" i="32"/>
  <c r="AK55" i="32"/>
  <c r="AT55" i="32" s="1"/>
  <c r="AJ49" i="32"/>
  <c r="AK49" i="32"/>
  <c r="AT49" i="32" s="1"/>
  <c r="AJ43" i="32"/>
  <c r="AK43" i="32"/>
  <c r="AT43" i="32" s="1"/>
  <c r="AJ37" i="32"/>
  <c r="AK37" i="32"/>
  <c r="AT37" i="32" s="1"/>
  <c r="AJ31" i="32"/>
  <c r="AK31" i="32"/>
  <c r="AT31" i="32" s="1"/>
  <c r="AJ25" i="32"/>
  <c r="AK25" i="32"/>
  <c r="AT25" i="32" s="1"/>
  <c r="AJ19" i="32"/>
  <c r="AK19" i="32"/>
  <c r="AT19" i="32" s="1"/>
  <c r="AJ13" i="32"/>
  <c r="AK13" i="32"/>
  <c r="AT13" i="32" s="1"/>
  <c r="AJ7" i="32"/>
  <c r="AK7" i="32"/>
  <c r="AT7" i="32" s="1"/>
  <c r="AS13" i="80"/>
  <c r="AL13" i="80"/>
  <c r="AU13" i="80" s="1"/>
  <c r="AS61" i="80"/>
  <c r="AL61" i="80"/>
  <c r="AU61" i="80" s="1"/>
  <c r="AS13" i="40"/>
  <c r="AL13" i="40"/>
  <c r="AU13" i="40" s="1"/>
  <c r="AS18" i="76"/>
  <c r="AL18" i="76"/>
  <c r="AU18" i="76" s="1"/>
  <c r="AS36" i="76"/>
  <c r="AL36" i="76"/>
  <c r="AU36" i="76" s="1"/>
  <c r="AS54" i="76"/>
  <c r="AL54" i="76"/>
  <c r="AU54" i="76" s="1"/>
  <c r="AR69" i="30"/>
  <c r="AS11" i="28"/>
  <c r="AL11" i="28"/>
  <c r="AU11" i="28" s="1"/>
  <c r="AI69" i="31"/>
  <c r="AN69" i="31"/>
  <c r="AJ4" i="96"/>
  <c r="AK4" i="96"/>
  <c r="AT4" i="96" s="1"/>
  <c r="AT71" i="96" s="1"/>
  <c r="AH70" i="73"/>
  <c r="AQ70" i="73" s="1"/>
  <c r="AS19" i="76"/>
  <c r="AL19" i="76"/>
  <c r="AU19" i="76" s="1"/>
  <c r="AS37" i="76"/>
  <c r="AL37" i="76"/>
  <c r="AU37" i="76" s="1"/>
  <c r="AS55" i="76"/>
  <c r="AL55" i="76"/>
  <c r="AU55" i="76" s="1"/>
  <c r="AI70" i="86"/>
  <c r="AN70" i="86"/>
  <c r="AR68" i="41"/>
  <c r="AS18" i="28"/>
  <c r="AL18" i="28"/>
  <c r="AU18" i="28" s="1"/>
  <c r="AS36" i="28"/>
  <c r="AL36" i="28"/>
  <c r="AU36" i="28" s="1"/>
  <c r="AS54" i="28"/>
  <c r="AL54" i="28"/>
  <c r="AU54" i="28" s="1"/>
  <c r="AI68" i="39"/>
  <c r="AN68" i="39"/>
  <c r="AI67" i="45"/>
  <c r="AN67" i="45"/>
  <c r="AS15" i="80"/>
  <c r="AL15" i="80"/>
  <c r="AU15" i="80" s="1"/>
  <c r="AS33" i="80"/>
  <c r="AL33" i="80"/>
  <c r="AU33" i="80" s="1"/>
  <c r="AS51" i="80"/>
  <c r="AL51" i="80"/>
  <c r="AU51" i="80" s="1"/>
  <c r="AH70" i="37"/>
  <c r="AQ70" i="37" s="1"/>
  <c r="Z69" i="83"/>
  <c r="AS14" i="76"/>
  <c r="AL14" i="76"/>
  <c r="AU14" i="76" s="1"/>
  <c r="AS32" i="76"/>
  <c r="AL32" i="76"/>
  <c r="AU32" i="76" s="1"/>
  <c r="AS50" i="76"/>
  <c r="AL50" i="76"/>
  <c r="AU50" i="76" s="1"/>
  <c r="AS67" i="76"/>
  <c r="AL67" i="76"/>
  <c r="AU67" i="76" s="1"/>
  <c r="AS19" i="28"/>
  <c r="AL19" i="28"/>
  <c r="AU19" i="28" s="1"/>
  <c r="AS37" i="28"/>
  <c r="AL37" i="28"/>
  <c r="AU37" i="28" s="1"/>
  <c r="AS55" i="28"/>
  <c r="AL55" i="28"/>
  <c r="AU55" i="28" s="1"/>
  <c r="AS14" i="40"/>
  <c r="AL14" i="40"/>
  <c r="AU14" i="40" s="1"/>
  <c r="AH68" i="78"/>
  <c r="AQ68" i="78" s="1"/>
  <c r="AS9" i="76"/>
  <c r="AL9" i="76"/>
  <c r="AU9" i="76" s="1"/>
  <c r="AS27" i="76"/>
  <c r="AL27" i="76"/>
  <c r="AU27" i="76" s="1"/>
  <c r="AS45" i="76"/>
  <c r="AL45" i="76"/>
  <c r="AU45" i="76" s="1"/>
  <c r="AS63" i="76"/>
  <c r="AL63" i="76"/>
  <c r="AU63" i="76" s="1"/>
  <c r="AN68" i="43"/>
  <c r="AI68" i="43"/>
  <c r="AE69" i="41"/>
  <c r="W70" i="41"/>
  <c r="AF69" i="41"/>
  <c r="AO69" i="41" s="1"/>
  <c r="AG69" i="41"/>
  <c r="AP69" i="41" s="1"/>
  <c r="AH68" i="29"/>
  <c r="AQ68" i="29" s="1"/>
  <c r="AJ32" i="28"/>
  <c r="AK32" i="28"/>
  <c r="AT32" i="28" s="1"/>
  <c r="X67" i="89"/>
  <c r="Y67" i="89"/>
  <c r="AK35" i="80"/>
  <c r="AT35" i="80" s="1"/>
  <c r="AJ35" i="80"/>
  <c r="Z68" i="92"/>
  <c r="Y68" i="92"/>
  <c r="X68" i="92"/>
  <c r="Y68" i="46"/>
  <c r="X68" i="46"/>
  <c r="Z68" i="46" s="1"/>
  <c r="AS10" i="76"/>
  <c r="AL10" i="76"/>
  <c r="AU10" i="76" s="1"/>
  <c r="W68" i="74"/>
  <c r="AG67" i="74"/>
  <c r="AP67" i="74" s="1"/>
  <c r="AF67" i="74"/>
  <c r="AO67" i="74" s="1"/>
  <c r="AE67" i="74"/>
  <c r="AS3" i="40"/>
  <c r="AL3" i="40"/>
  <c r="AU3" i="40" s="1"/>
  <c r="AS16" i="76"/>
  <c r="AL16" i="76"/>
  <c r="AU16" i="76" s="1"/>
  <c r="AS34" i="76"/>
  <c r="AL34" i="76"/>
  <c r="AU34" i="76" s="1"/>
  <c r="AS52" i="76"/>
  <c r="AL52" i="76"/>
  <c r="AU52" i="76" s="1"/>
  <c r="AK33" i="28"/>
  <c r="AT33" i="28" s="1"/>
  <c r="AJ33" i="28"/>
  <c r="AN66" i="75"/>
  <c r="AI66" i="75"/>
  <c r="AK30" i="80"/>
  <c r="AT30" i="80" s="1"/>
  <c r="AJ30" i="80"/>
  <c r="AK65" i="80"/>
  <c r="AT65" i="80" s="1"/>
  <c r="AJ65" i="80"/>
  <c r="AS25" i="80"/>
  <c r="AL25" i="80"/>
  <c r="AU25" i="80" s="1"/>
  <c r="AS29" i="76"/>
  <c r="AL29" i="76"/>
  <c r="AU29" i="76" s="1"/>
  <c r="AS47" i="76"/>
  <c r="AL47" i="76"/>
  <c r="AU47" i="76" s="1"/>
  <c r="AS68" i="76"/>
  <c r="AL68" i="76"/>
  <c r="AU68" i="76" s="1"/>
  <c r="AS3" i="28"/>
  <c r="AL3" i="28"/>
  <c r="AU3" i="28" s="1"/>
  <c r="AS22" i="28"/>
  <c r="AL22" i="28"/>
  <c r="AU22" i="28" s="1"/>
  <c r="AS40" i="28"/>
  <c r="AL40" i="28"/>
  <c r="AU40" i="28" s="1"/>
  <c r="AS58" i="28"/>
  <c r="AL58" i="28"/>
  <c r="AU58" i="28" s="1"/>
  <c r="AN67" i="88"/>
  <c r="AI67" i="88"/>
  <c r="AJ60" i="32"/>
  <c r="AK60" i="32"/>
  <c r="AT60" i="32" s="1"/>
  <c r="AJ54" i="32"/>
  <c r="AK54" i="32"/>
  <c r="AT54" i="32" s="1"/>
  <c r="AJ48" i="32"/>
  <c r="AK48" i="32"/>
  <c r="AT48" i="32" s="1"/>
  <c r="AJ42" i="32"/>
  <c r="AK42" i="32"/>
  <c r="AT42" i="32" s="1"/>
  <c r="AJ36" i="32"/>
  <c r="AK36" i="32"/>
  <c r="AT36" i="32" s="1"/>
  <c r="AJ30" i="32"/>
  <c r="AK30" i="32"/>
  <c r="AT30" i="32" s="1"/>
  <c r="AJ24" i="32"/>
  <c r="AK24" i="32"/>
  <c r="AT24" i="32" s="1"/>
  <c r="AJ18" i="32"/>
  <c r="AK18" i="32"/>
  <c r="AT18" i="32" s="1"/>
  <c r="AJ12" i="32"/>
  <c r="AK12" i="32"/>
  <c r="AT12" i="32" s="1"/>
  <c r="AJ6" i="32"/>
  <c r="AK6" i="32"/>
  <c r="AT6" i="32" s="1"/>
  <c r="Y69" i="36"/>
  <c r="X69" i="36"/>
  <c r="X70" i="81"/>
  <c r="Y70" i="81"/>
  <c r="AR69" i="73"/>
  <c r="AG70" i="42"/>
  <c r="AP70" i="42" s="1"/>
  <c r="AF70" i="42"/>
  <c r="AO70" i="42" s="1"/>
  <c r="AE70" i="42"/>
  <c r="W71" i="42"/>
  <c r="AS29" i="28"/>
  <c r="AL29" i="28"/>
  <c r="AU29" i="28" s="1"/>
  <c r="AS47" i="28"/>
  <c r="AL47" i="28"/>
  <c r="AU47" i="28" s="1"/>
  <c r="AS65" i="28"/>
  <c r="AL65" i="28"/>
  <c r="AU65" i="28" s="1"/>
  <c r="AS3" i="96"/>
  <c r="AL3" i="96"/>
  <c r="AU3" i="96" s="1"/>
  <c r="AS26" i="80"/>
  <c r="AL26" i="80"/>
  <c r="AU26" i="80" s="1"/>
  <c r="AS44" i="80"/>
  <c r="AL44" i="80"/>
  <c r="AU44" i="80" s="1"/>
  <c r="AI69" i="76"/>
  <c r="AN69" i="76"/>
  <c r="AN71" i="76" s="1"/>
  <c r="AI68" i="33"/>
  <c r="AN68" i="33"/>
  <c r="Y68" i="47"/>
  <c r="X68" i="47"/>
  <c r="AH71" i="95"/>
  <c r="AQ71" i="95" s="1"/>
  <c r="AS66" i="80"/>
  <c r="AL66" i="80"/>
  <c r="AU66" i="80" s="1"/>
  <c r="AH69" i="84"/>
  <c r="AQ69" i="84" s="1"/>
  <c r="AQ71" i="84" s="1"/>
  <c r="AZ3" i="84"/>
  <c r="AX7" i="84" s="1"/>
  <c r="S7" i="84" s="1"/>
  <c r="AC7" i="84" s="1"/>
  <c r="AB8" i="84" s="1"/>
  <c r="AX35" i="84"/>
  <c r="S35" i="84" s="1"/>
  <c r="AC35" i="84" s="1"/>
  <c r="AB36" i="84" s="1"/>
  <c r="AN72" i="91"/>
  <c r="AI72" i="91"/>
  <c r="AH70" i="30"/>
  <c r="AQ70" i="30" s="1"/>
  <c r="AR67" i="29"/>
  <c r="AS10" i="48"/>
  <c r="AL10" i="48"/>
  <c r="AU10" i="48" s="1"/>
  <c r="AS16" i="80"/>
  <c r="AL16" i="80"/>
  <c r="AU16" i="80" s="1"/>
  <c r="AS34" i="80"/>
  <c r="AL34" i="80"/>
  <c r="AU34" i="80" s="1"/>
  <c r="AS52" i="80"/>
  <c r="AL52" i="80"/>
  <c r="AU52" i="80" s="1"/>
  <c r="Z68" i="78"/>
  <c r="AK69" i="76"/>
  <c r="AT69" i="76" s="1"/>
  <c r="Z68" i="29"/>
  <c r="AJ38" i="28"/>
  <c r="AK38" i="28"/>
  <c r="AT38" i="28" s="1"/>
  <c r="AS62" i="28"/>
  <c r="AL62" i="28"/>
  <c r="AU62" i="28" s="1"/>
  <c r="AS9" i="40"/>
  <c r="AL9" i="40"/>
  <c r="AU9" i="40" s="1"/>
  <c r="AS5" i="48"/>
  <c r="AL5" i="48"/>
  <c r="AU5" i="48" s="1"/>
  <c r="AK5" i="80"/>
  <c r="AT5" i="80" s="1"/>
  <c r="AJ5" i="80"/>
  <c r="AK41" i="80"/>
  <c r="AT41" i="80" s="1"/>
  <c r="AJ41" i="80"/>
  <c r="AS37" i="80"/>
  <c r="AL37" i="80"/>
  <c r="AU37" i="80" s="1"/>
  <c r="Y72" i="79"/>
  <c r="X72" i="79"/>
  <c r="AI69" i="90"/>
  <c r="AN69" i="90"/>
  <c r="AI67" i="46"/>
  <c r="AN67" i="46"/>
  <c r="AS4" i="48"/>
  <c r="AL4" i="48"/>
  <c r="AU4" i="48" s="1"/>
  <c r="AS28" i="76"/>
  <c r="AL28" i="76"/>
  <c r="AU28" i="76" s="1"/>
  <c r="AS64" i="76"/>
  <c r="AL64" i="76"/>
  <c r="AU64" i="76" s="1"/>
  <c r="X67" i="75"/>
  <c r="Y67" i="75"/>
  <c r="AK39" i="28"/>
  <c r="AT39" i="28" s="1"/>
  <c r="AJ39" i="28"/>
  <c r="AK65" i="32"/>
  <c r="AT65" i="32" s="1"/>
  <c r="AJ65" i="32"/>
  <c r="AK59" i="32"/>
  <c r="AT59" i="32" s="1"/>
  <c r="AJ59" i="32"/>
  <c r="AK53" i="32"/>
  <c r="AT53" i="32" s="1"/>
  <c r="AJ53" i="32"/>
  <c r="AK47" i="32"/>
  <c r="AT47" i="32" s="1"/>
  <c r="AJ47" i="32"/>
  <c r="AK41" i="32"/>
  <c r="AT41" i="32" s="1"/>
  <c r="AJ41" i="32"/>
  <c r="AK35" i="32"/>
  <c r="AT35" i="32" s="1"/>
  <c r="AJ35" i="32"/>
  <c r="AK29" i="32"/>
  <c r="AT29" i="32" s="1"/>
  <c r="AJ29" i="32"/>
  <c r="AK23" i="32"/>
  <c r="AT23" i="32" s="1"/>
  <c r="AJ23" i="32"/>
  <c r="AK17" i="32"/>
  <c r="AT17" i="32" s="1"/>
  <c r="AJ17" i="32"/>
  <c r="AK11" i="32"/>
  <c r="AT11" i="32" s="1"/>
  <c r="AJ11" i="32"/>
  <c r="AN68" i="36"/>
  <c r="AI68" i="36"/>
  <c r="AS31" i="80"/>
  <c r="AL31" i="80"/>
  <c r="AU31" i="80" s="1"/>
  <c r="AS9" i="48"/>
  <c r="AL9" i="48"/>
  <c r="AU9" i="48" s="1"/>
  <c r="AS8" i="96"/>
  <c r="AL8" i="96"/>
  <c r="AU8" i="96" s="1"/>
  <c r="AL69" i="40"/>
  <c r="AU69" i="40" s="1"/>
  <c r="AR69" i="40"/>
  <c r="AR71" i="40" s="1"/>
  <c r="AS6" i="76"/>
  <c r="AL6" i="76"/>
  <c r="AU6" i="76" s="1"/>
  <c r="AS24" i="76"/>
  <c r="AL24" i="76"/>
  <c r="AU24" i="76" s="1"/>
  <c r="AS42" i="76"/>
  <c r="AL42" i="76"/>
  <c r="AU42" i="76" s="1"/>
  <c r="AS60" i="76"/>
  <c r="AL60" i="76"/>
  <c r="AU60" i="76" s="1"/>
  <c r="AS8" i="80"/>
  <c r="AL8" i="80"/>
  <c r="AU8" i="80" s="1"/>
  <c r="X71" i="38"/>
  <c r="Z71" i="38" s="1"/>
  <c r="Y71" i="38"/>
  <c r="AR69" i="37"/>
  <c r="W71" i="73"/>
  <c r="AG70" i="73"/>
  <c r="AP70" i="73" s="1"/>
  <c r="AE70" i="73"/>
  <c r="AF70" i="73"/>
  <c r="AO70" i="73" s="1"/>
  <c r="AS7" i="76"/>
  <c r="AL7" i="76"/>
  <c r="AU7" i="76" s="1"/>
  <c r="AS25" i="76"/>
  <c r="AL25" i="76"/>
  <c r="AU25" i="76" s="1"/>
  <c r="AS43" i="76"/>
  <c r="AL43" i="76"/>
  <c r="AU43" i="76" s="1"/>
  <c r="AS61" i="76"/>
  <c r="AL61" i="76"/>
  <c r="AU61" i="76" s="1"/>
  <c r="X69" i="33"/>
  <c r="Z69" i="33" s="1"/>
  <c r="Y69" i="33"/>
  <c r="AR69" i="80"/>
  <c r="AR71" i="80" s="1"/>
  <c r="AL69" i="80"/>
  <c r="AU69" i="80" s="1"/>
  <c r="AS24" i="28"/>
  <c r="AL24" i="28"/>
  <c r="AU24" i="28" s="1"/>
  <c r="AS42" i="28"/>
  <c r="AL42" i="28"/>
  <c r="AU42" i="28" s="1"/>
  <c r="AS60" i="28"/>
  <c r="AL60" i="28"/>
  <c r="AU60" i="28" s="1"/>
  <c r="AE71" i="95"/>
  <c r="W72" i="95"/>
  <c r="AF71" i="95"/>
  <c r="AO71" i="95" s="1"/>
  <c r="AG71" i="95"/>
  <c r="AP71" i="95" s="1"/>
  <c r="AS21" i="80"/>
  <c r="AL21" i="80"/>
  <c r="AU21" i="80" s="1"/>
  <c r="AS39" i="80"/>
  <c r="AL39" i="80"/>
  <c r="AU39" i="80" s="1"/>
  <c r="AF69" i="84"/>
  <c r="AO69" i="84" s="1"/>
  <c r="AO71" i="84" s="1"/>
  <c r="AE69" i="84"/>
  <c r="AG69" i="84"/>
  <c r="AP69" i="84" s="1"/>
  <c r="AP71" i="84" s="1"/>
  <c r="AX69" i="84"/>
  <c r="S69" i="84" s="1"/>
  <c r="AC69" i="84" s="1"/>
  <c r="W71" i="37"/>
  <c r="AG70" i="37"/>
  <c r="AP70" i="37" s="1"/>
  <c r="AF70" i="37"/>
  <c r="AO70" i="37" s="1"/>
  <c r="AE70" i="37"/>
  <c r="AS20" i="76"/>
  <c r="AL20" i="76"/>
  <c r="AU20" i="76" s="1"/>
  <c r="AS38" i="76"/>
  <c r="AL38" i="76"/>
  <c r="AU38" i="76" s="1"/>
  <c r="AS56" i="76"/>
  <c r="AL56" i="76"/>
  <c r="AU56" i="76" s="1"/>
  <c r="AJ7" i="28"/>
  <c r="AK7" i="28"/>
  <c r="AT7" i="28" s="1"/>
  <c r="AS25" i="28"/>
  <c r="AL25" i="28"/>
  <c r="AU25" i="28" s="1"/>
  <c r="AS43" i="28"/>
  <c r="AL43" i="28"/>
  <c r="AU43" i="28" s="1"/>
  <c r="AS61" i="28"/>
  <c r="AL61" i="28"/>
  <c r="AU61" i="28" s="1"/>
  <c r="AS15" i="76"/>
  <c r="AL15" i="76"/>
  <c r="AU15" i="76" s="1"/>
  <c r="AS33" i="76"/>
  <c r="AL33" i="76"/>
  <c r="AU33" i="76" s="1"/>
  <c r="AS51" i="76"/>
  <c r="AL51" i="76"/>
  <c r="AU51" i="76" s="1"/>
  <c r="AJ8" i="28"/>
  <c r="AK8" i="28"/>
  <c r="AT8" i="28" s="1"/>
  <c r="AJ44" i="28"/>
  <c r="AK44" i="28"/>
  <c r="AT44" i="28" s="1"/>
  <c r="AK11" i="80"/>
  <c r="AT11" i="80" s="1"/>
  <c r="AJ11" i="80"/>
  <c r="AK47" i="80"/>
  <c r="AT47" i="80" s="1"/>
  <c r="AJ47" i="80"/>
  <c r="AS50" i="80"/>
  <c r="AL50" i="80"/>
  <c r="AU50" i="80" s="1"/>
  <c r="AI71" i="79"/>
  <c r="AN71" i="79"/>
  <c r="AS6" i="80"/>
  <c r="AL6" i="80"/>
  <c r="AU6" i="80" s="1"/>
  <c r="AS46" i="76"/>
  <c r="AL46" i="76"/>
  <c r="AU46" i="76" s="1"/>
  <c r="AF69" i="34"/>
  <c r="AO69" i="34" s="1"/>
  <c r="AG69" i="34"/>
  <c r="AP69" i="34" s="1"/>
  <c r="W70" i="34"/>
  <c r="AE69" i="34"/>
  <c r="AR68" i="84"/>
  <c r="AH70" i="93"/>
  <c r="AQ70" i="93" s="1"/>
  <c r="AR65" i="94"/>
  <c r="Z70" i="93"/>
  <c r="AG69" i="32"/>
  <c r="AP69" i="32" s="1"/>
  <c r="AP71" i="32" s="1"/>
  <c r="AF69" i="32"/>
  <c r="AO69" i="32" s="1"/>
  <c r="AO71" i="32" s="1"/>
  <c r="AE69" i="32"/>
  <c r="AX69" i="32"/>
  <c r="S69" i="32" s="1"/>
  <c r="AC69" i="32" s="1"/>
  <c r="AJ69" i="32" s="1"/>
  <c r="AS69" i="32" s="1"/>
  <c r="AK36" i="80"/>
  <c r="AT36" i="80" s="1"/>
  <c r="AJ36" i="80"/>
  <c r="AE70" i="77"/>
  <c r="W71" i="77"/>
  <c r="AF70" i="77"/>
  <c r="AO70" i="77" s="1"/>
  <c r="AG70" i="77"/>
  <c r="AP70" i="77" s="1"/>
  <c r="AS56" i="80"/>
  <c r="AL56" i="80"/>
  <c r="AU56" i="80" s="1"/>
  <c r="AS7" i="48"/>
  <c r="AL7" i="48"/>
  <c r="AU7" i="48" s="1"/>
  <c r="AS22" i="76"/>
  <c r="AL22" i="76"/>
  <c r="AU22" i="76" s="1"/>
  <c r="AS40" i="76"/>
  <c r="AL40" i="76"/>
  <c r="AU40" i="76" s="1"/>
  <c r="AS58" i="76"/>
  <c r="AL58" i="76"/>
  <c r="AU58" i="76" s="1"/>
  <c r="AJ9" i="28"/>
  <c r="AK9" i="28"/>
  <c r="AT9" i="28" s="1"/>
  <c r="AK45" i="28"/>
  <c r="AT45" i="28" s="1"/>
  <c r="AJ45" i="28"/>
  <c r="AS67" i="28"/>
  <c r="AL67" i="28"/>
  <c r="AU67" i="28" s="1"/>
  <c r="AK42" i="80"/>
  <c r="AT42" i="80" s="1"/>
  <c r="AJ42" i="80"/>
  <c r="AS49" i="80"/>
  <c r="AL49" i="80"/>
  <c r="AU49" i="80" s="1"/>
  <c r="X71" i="85"/>
  <c r="Y71" i="85"/>
  <c r="AS17" i="76"/>
  <c r="AL17" i="76"/>
  <c r="AU17" i="76" s="1"/>
  <c r="AS35" i="76"/>
  <c r="AL35" i="76"/>
  <c r="AU35" i="76" s="1"/>
  <c r="AS53" i="76"/>
  <c r="AL53" i="76"/>
  <c r="AU53" i="76" s="1"/>
  <c r="AS10" i="28"/>
  <c r="AL10" i="28"/>
  <c r="AU10" i="28" s="1"/>
  <c r="AS28" i="28"/>
  <c r="AL28" i="28"/>
  <c r="AU28" i="28" s="1"/>
  <c r="AS46" i="28"/>
  <c r="AL46" i="28"/>
  <c r="AU46" i="28" s="1"/>
  <c r="AS64" i="28"/>
  <c r="AL64" i="28"/>
  <c r="AU64" i="28" s="1"/>
  <c r="AS9" i="96"/>
  <c r="AL9" i="96"/>
  <c r="AU9" i="96" s="1"/>
  <c r="AJ64" i="32"/>
  <c r="AK64" i="32"/>
  <c r="AT64" i="32" s="1"/>
  <c r="AJ58" i="32"/>
  <c r="AK58" i="32"/>
  <c r="AT58" i="32" s="1"/>
  <c r="AJ52" i="32"/>
  <c r="AK52" i="32"/>
  <c r="AT52" i="32" s="1"/>
  <c r="AJ46" i="32"/>
  <c r="AK46" i="32"/>
  <c r="AT46" i="32" s="1"/>
  <c r="AX39" i="32"/>
  <c r="S39" i="32" s="1"/>
  <c r="AC39" i="32" s="1"/>
  <c r="AB40" i="32" s="1"/>
  <c r="AX33" i="32"/>
  <c r="S33" i="32" s="1"/>
  <c r="AC33" i="32" s="1"/>
  <c r="AB34" i="32" s="1"/>
  <c r="AX27" i="32"/>
  <c r="S27" i="32" s="1"/>
  <c r="AC27" i="32" s="1"/>
  <c r="AB28" i="32" s="1"/>
  <c r="AX21" i="32"/>
  <c r="S21" i="32" s="1"/>
  <c r="AC21" i="32" s="1"/>
  <c r="AB22" i="32" s="1"/>
  <c r="AX15" i="32"/>
  <c r="S15" i="32" s="1"/>
  <c r="AC15" i="32" s="1"/>
  <c r="AB16" i="32" s="1"/>
  <c r="AX9" i="32"/>
  <c r="S9" i="32" s="1"/>
  <c r="AC9" i="32" s="1"/>
  <c r="AB10" i="32" s="1"/>
  <c r="AS68" i="80"/>
  <c r="AL68" i="80"/>
  <c r="AU68" i="80" s="1"/>
  <c r="AI69" i="81"/>
  <c r="AN69" i="81"/>
  <c r="AH70" i="25"/>
  <c r="AQ70" i="25" s="1"/>
  <c r="AS17" i="28"/>
  <c r="AL17" i="28"/>
  <c r="AU17" i="28" s="1"/>
  <c r="AS35" i="28"/>
  <c r="AL35" i="28"/>
  <c r="AU35" i="28" s="1"/>
  <c r="AS53" i="28"/>
  <c r="AL53" i="28"/>
  <c r="AU53" i="28" s="1"/>
  <c r="AS14" i="80"/>
  <c r="AL14" i="80"/>
  <c r="AU14" i="80" s="1"/>
  <c r="AS32" i="80"/>
  <c r="AL32" i="80"/>
  <c r="AU32" i="80" s="1"/>
  <c r="AS62" i="80"/>
  <c r="AL62" i="80"/>
  <c r="AU62" i="80" s="1"/>
  <c r="AK6" i="28"/>
  <c r="AT6" i="28" s="1"/>
  <c r="AJ6" i="28"/>
  <c r="Y68" i="45"/>
  <c r="X68" i="45"/>
  <c r="AJ3" i="80"/>
  <c r="AB4" i="80"/>
  <c r="AS57" i="80"/>
  <c r="AL57" i="80"/>
  <c r="AU57" i="80" s="1"/>
  <c r="Z70" i="30"/>
  <c r="AR69" i="93"/>
  <c r="X68" i="35"/>
  <c r="Y68" i="35"/>
  <c r="AR70" i="95"/>
  <c r="AS22" i="80"/>
  <c r="AL22" i="80"/>
  <c r="AU22" i="80" s="1"/>
  <c r="AS40" i="80"/>
  <c r="AL40" i="80"/>
  <c r="AU40" i="80" s="1"/>
  <c r="AS58" i="80"/>
  <c r="AL58" i="80"/>
  <c r="AU58" i="80" s="1"/>
  <c r="AH66" i="94"/>
  <c r="AQ66" i="94" s="1"/>
  <c r="AS5" i="76"/>
  <c r="AL5" i="76"/>
  <c r="AU5" i="76" s="1"/>
  <c r="AJ14" i="28"/>
  <c r="AK14" i="28"/>
  <c r="AT14" i="28" s="1"/>
  <c r="AJ50" i="28"/>
  <c r="AK50" i="28"/>
  <c r="AT50" i="28" s="1"/>
  <c r="AS66" i="28"/>
  <c r="AL66" i="28"/>
  <c r="AU66" i="28" s="1"/>
  <c r="AK17" i="80"/>
  <c r="AT17" i="80" s="1"/>
  <c r="AJ17" i="80"/>
  <c r="AK53" i="80"/>
  <c r="AT53" i="80" s="1"/>
  <c r="AJ53" i="80"/>
  <c r="AS43" i="80"/>
  <c r="AL43" i="80"/>
  <c r="AU43" i="80" s="1"/>
  <c r="AJ5" i="28"/>
  <c r="AS71" i="48" l="1"/>
  <c r="AX67" i="84"/>
  <c r="S67" i="84" s="1"/>
  <c r="AC67" i="84" s="1"/>
  <c r="AB68" i="84" s="1"/>
  <c r="AX29" i="84"/>
  <c r="S29" i="84" s="1"/>
  <c r="AC29" i="84" s="1"/>
  <c r="AB30" i="84" s="1"/>
  <c r="AX59" i="84"/>
  <c r="S59" i="84" s="1"/>
  <c r="AC59" i="84" s="1"/>
  <c r="AB60" i="84" s="1"/>
  <c r="AX23" i="84"/>
  <c r="S23" i="84" s="1"/>
  <c r="AC23" i="84" s="1"/>
  <c r="AB24" i="84" s="1"/>
  <c r="AX53" i="84"/>
  <c r="S53" i="84" s="1"/>
  <c r="AC53" i="84" s="1"/>
  <c r="AB54" i="84" s="1"/>
  <c r="AX17" i="84"/>
  <c r="S17" i="84" s="1"/>
  <c r="AC17" i="84" s="1"/>
  <c r="AB18" i="84" s="1"/>
  <c r="AX47" i="84"/>
  <c r="S47" i="84" s="1"/>
  <c r="AC47" i="84" s="1"/>
  <c r="AB48" i="84" s="1"/>
  <c r="AX11" i="84"/>
  <c r="S11" i="84" s="1"/>
  <c r="AC11" i="84" s="1"/>
  <c r="AB12" i="84" s="1"/>
  <c r="AX41" i="84"/>
  <c r="S41" i="84" s="1"/>
  <c r="AC41" i="84" s="1"/>
  <c r="AB42" i="84" s="1"/>
  <c r="AX5" i="84"/>
  <c r="S5" i="84" s="1"/>
  <c r="AC5" i="84" s="1"/>
  <c r="AB6" i="84" s="1"/>
  <c r="Z68" i="47"/>
  <c r="AF68" i="47" s="1"/>
  <c r="AO68" i="47" s="1"/>
  <c r="Z73" i="91"/>
  <c r="AU71" i="48"/>
  <c r="C11" i="48" s="1"/>
  <c r="AK8" i="84"/>
  <c r="AT8" i="84" s="1"/>
  <c r="AG68" i="46"/>
  <c r="AP68" i="46" s="1"/>
  <c r="AF68" i="46"/>
  <c r="AO68" i="46" s="1"/>
  <c r="AE68" i="46"/>
  <c r="W69" i="46"/>
  <c r="AE71" i="86"/>
  <c r="AF71" i="86"/>
  <c r="AO71" i="86" s="1"/>
  <c r="W72" i="86"/>
  <c r="AG71" i="86"/>
  <c r="AP71" i="86" s="1"/>
  <c r="AG68" i="47"/>
  <c r="AP68" i="47" s="1"/>
  <c r="W69" i="47"/>
  <c r="W74" i="91"/>
  <c r="AG73" i="91"/>
  <c r="AP73" i="91" s="1"/>
  <c r="AF73" i="91"/>
  <c r="AO73" i="91" s="1"/>
  <c r="AE73" i="91"/>
  <c r="AK60" i="84"/>
  <c r="AT60" i="84" s="1"/>
  <c r="AK24" i="84"/>
  <c r="AT24" i="84" s="1"/>
  <c r="AS35" i="80"/>
  <c r="AL35" i="80"/>
  <c r="AU35" i="80" s="1"/>
  <c r="AS31" i="32"/>
  <c r="AL31" i="32"/>
  <c r="AU31" i="32" s="1"/>
  <c r="AS17" i="80"/>
  <c r="AL17" i="80"/>
  <c r="AU17" i="80" s="1"/>
  <c r="AH67" i="75"/>
  <c r="AQ67" i="75" s="1"/>
  <c r="AX51" i="84"/>
  <c r="S51" i="84" s="1"/>
  <c r="AC51" i="84" s="1"/>
  <c r="AB52" i="84" s="1"/>
  <c r="AX27" i="84"/>
  <c r="S27" i="84" s="1"/>
  <c r="AC27" i="84" s="1"/>
  <c r="AB28" i="84" s="1"/>
  <c r="AH68" i="45"/>
  <c r="AQ68" i="45" s="1"/>
  <c r="AJ34" i="32"/>
  <c r="AK34" i="32"/>
  <c r="AT34" i="32" s="1"/>
  <c r="AS36" i="80"/>
  <c r="AL36" i="80"/>
  <c r="AU36" i="80" s="1"/>
  <c r="AE70" i="93"/>
  <c r="W71" i="93"/>
  <c r="AF70" i="93"/>
  <c r="AO70" i="93" s="1"/>
  <c r="AG70" i="93"/>
  <c r="AP70" i="93" s="1"/>
  <c r="Z70" i="34"/>
  <c r="X70" i="34"/>
  <c r="Y70" i="34"/>
  <c r="AS8" i="28"/>
  <c r="AL8" i="28"/>
  <c r="AU8" i="28" s="1"/>
  <c r="AH69" i="33"/>
  <c r="AQ69" i="33" s="1"/>
  <c r="AH71" i="38"/>
  <c r="AQ71" i="38" s="1"/>
  <c r="AS17" i="32"/>
  <c r="AL17" i="32"/>
  <c r="AU17" i="32" s="1"/>
  <c r="AS35" i="32"/>
  <c r="AL35" i="32"/>
  <c r="AU35" i="32" s="1"/>
  <c r="AS53" i="32"/>
  <c r="AL53" i="32"/>
  <c r="AU53" i="32" s="1"/>
  <c r="AS39" i="28"/>
  <c r="AL39" i="28"/>
  <c r="AU39" i="28" s="1"/>
  <c r="AR67" i="46"/>
  <c r="AX65" i="84"/>
  <c r="S65" i="84" s="1"/>
  <c r="AC65" i="84" s="1"/>
  <c r="AB66" i="84" s="1"/>
  <c r="AX60" i="84"/>
  <c r="S60" i="84" s="1"/>
  <c r="AC60" i="84" s="1"/>
  <c r="AB61" i="84" s="1"/>
  <c r="AX54" i="84"/>
  <c r="S54" i="84" s="1"/>
  <c r="AC54" i="84" s="1"/>
  <c r="AB55" i="84" s="1"/>
  <c r="AX48" i="84"/>
  <c r="S48" i="84" s="1"/>
  <c r="AC48" i="84" s="1"/>
  <c r="AB49" i="84" s="1"/>
  <c r="AX42" i="84"/>
  <c r="S42" i="84" s="1"/>
  <c r="AC42" i="84" s="1"/>
  <c r="AB43" i="84" s="1"/>
  <c r="AX36" i="84"/>
  <c r="S36" i="84" s="1"/>
  <c r="AC36" i="84" s="1"/>
  <c r="AB37" i="84" s="1"/>
  <c r="AX30" i="84"/>
  <c r="S30" i="84" s="1"/>
  <c r="AC30" i="84" s="1"/>
  <c r="AB31" i="84" s="1"/>
  <c r="AX24" i="84"/>
  <c r="S24" i="84" s="1"/>
  <c r="AC24" i="84" s="1"/>
  <c r="AB25" i="84" s="1"/>
  <c r="AX18" i="84"/>
  <c r="S18" i="84" s="1"/>
  <c r="AC18" i="84" s="1"/>
  <c r="AB19" i="84" s="1"/>
  <c r="AX12" i="84"/>
  <c r="S12" i="84" s="1"/>
  <c r="AC12" i="84" s="1"/>
  <c r="AB13" i="84" s="1"/>
  <c r="AX6" i="84"/>
  <c r="S6" i="84" s="1"/>
  <c r="AC6" i="84" s="1"/>
  <c r="AB7" i="84" s="1"/>
  <c r="AH69" i="36"/>
  <c r="AQ69" i="36" s="1"/>
  <c r="AQ71" i="36" s="1"/>
  <c r="AZ3" i="36"/>
  <c r="AX6" i="36" s="1"/>
  <c r="S6" i="36" s="1"/>
  <c r="AC6" i="36" s="1"/>
  <c r="AB7" i="36" s="1"/>
  <c r="AX4" i="36"/>
  <c r="S4" i="36" s="1"/>
  <c r="AC4" i="36" s="1"/>
  <c r="AB5" i="36" s="1"/>
  <c r="AX3" i="36"/>
  <c r="S3" i="36" s="1"/>
  <c r="AC3" i="36" s="1"/>
  <c r="AX8" i="36"/>
  <c r="S8" i="36" s="1"/>
  <c r="AC8" i="36" s="1"/>
  <c r="AB9" i="36" s="1"/>
  <c r="AX9" i="36"/>
  <c r="S9" i="36" s="1"/>
  <c r="AC9" i="36" s="1"/>
  <c r="AB10" i="36" s="1"/>
  <c r="AX10" i="36"/>
  <c r="S10" i="36" s="1"/>
  <c r="AC10" i="36" s="1"/>
  <c r="AB11" i="36" s="1"/>
  <c r="AX11" i="36"/>
  <c r="S11" i="36" s="1"/>
  <c r="AC11" i="36" s="1"/>
  <c r="AB12" i="36" s="1"/>
  <c r="AX14" i="36"/>
  <c r="S14" i="36" s="1"/>
  <c r="AC14" i="36" s="1"/>
  <c r="AB15" i="36" s="1"/>
  <c r="AX15" i="36"/>
  <c r="S15" i="36" s="1"/>
  <c r="AC15" i="36" s="1"/>
  <c r="AB16" i="36" s="1"/>
  <c r="AX16" i="36"/>
  <c r="S16" i="36" s="1"/>
  <c r="AC16" i="36" s="1"/>
  <c r="AB17" i="36" s="1"/>
  <c r="AX17" i="36"/>
  <c r="S17" i="36" s="1"/>
  <c r="AC17" i="36" s="1"/>
  <c r="AB18" i="36" s="1"/>
  <c r="AX18" i="36"/>
  <c r="S18" i="36" s="1"/>
  <c r="AC18" i="36" s="1"/>
  <c r="AB19" i="36" s="1"/>
  <c r="AX19" i="36"/>
  <c r="S19" i="36" s="1"/>
  <c r="AC19" i="36" s="1"/>
  <c r="AB20" i="36" s="1"/>
  <c r="AX20" i="36"/>
  <c r="S20" i="36" s="1"/>
  <c r="AC20" i="36" s="1"/>
  <c r="AB21" i="36" s="1"/>
  <c r="AX21" i="36"/>
  <c r="S21" i="36" s="1"/>
  <c r="AC21" i="36" s="1"/>
  <c r="AB22" i="36" s="1"/>
  <c r="AX22" i="36"/>
  <c r="S22" i="36" s="1"/>
  <c r="AC22" i="36" s="1"/>
  <c r="AB23" i="36" s="1"/>
  <c r="AX23" i="36"/>
  <c r="S23" i="36" s="1"/>
  <c r="AC23" i="36" s="1"/>
  <c r="AB24" i="36" s="1"/>
  <c r="AX24" i="36"/>
  <c r="S24" i="36" s="1"/>
  <c r="AC24" i="36" s="1"/>
  <c r="AB25" i="36" s="1"/>
  <c r="AX25" i="36"/>
  <c r="S25" i="36" s="1"/>
  <c r="AC25" i="36" s="1"/>
  <c r="AB26" i="36" s="1"/>
  <c r="AX26" i="36"/>
  <c r="S26" i="36" s="1"/>
  <c r="AC26" i="36" s="1"/>
  <c r="AB27" i="36" s="1"/>
  <c r="AX27" i="36"/>
  <c r="S27" i="36" s="1"/>
  <c r="AC27" i="36" s="1"/>
  <c r="AB28" i="36" s="1"/>
  <c r="AX28" i="36"/>
  <c r="S28" i="36" s="1"/>
  <c r="AC28" i="36" s="1"/>
  <c r="AB29" i="36" s="1"/>
  <c r="AX29" i="36"/>
  <c r="S29" i="36" s="1"/>
  <c r="AC29" i="36" s="1"/>
  <c r="AB30" i="36" s="1"/>
  <c r="AX30" i="36"/>
  <c r="S30" i="36" s="1"/>
  <c r="AC30" i="36" s="1"/>
  <c r="AB31" i="36" s="1"/>
  <c r="AX31" i="36"/>
  <c r="S31" i="36" s="1"/>
  <c r="AC31" i="36" s="1"/>
  <c r="AB32" i="36" s="1"/>
  <c r="AX32" i="36"/>
  <c r="S32" i="36" s="1"/>
  <c r="AC32" i="36" s="1"/>
  <c r="AB33" i="36" s="1"/>
  <c r="AX33" i="36"/>
  <c r="S33" i="36" s="1"/>
  <c r="AC33" i="36" s="1"/>
  <c r="AB34" i="36" s="1"/>
  <c r="AX34" i="36"/>
  <c r="S34" i="36" s="1"/>
  <c r="AC34" i="36" s="1"/>
  <c r="AB35" i="36" s="1"/>
  <c r="AX35" i="36"/>
  <c r="S35" i="36" s="1"/>
  <c r="AC35" i="36" s="1"/>
  <c r="AB36" i="36" s="1"/>
  <c r="AX36" i="36"/>
  <c r="S36" i="36" s="1"/>
  <c r="AC36" i="36" s="1"/>
  <c r="AB37" i="36" s="1"/>
  <c r="AX37" i="36"/>
  <c r="S37" i="36" s="1"/>
  <c r="AC37" i="36" s="1"/>
  <c r="AB38" i="36" s="1"/>
  <c r="AX38" i="36"/>
  <c r="S38" i="36" s="1"/>
  <c r="AC38" i="36" s="1"/>
  <c r="AB39" i="36" s="1"/>
  <c r="AX39" i="36"/>
  <c r="S39" i="36" s="1"/>
  <c r="AC39" i="36" s="1"/>
  <c r="AB40" i="36" s="1"/>
  <c r="AX40" i="36"/>
  <c r="S40" i="36" s="1"/>
  <c r="AC40" i="36" s="1"/>
  <c r="AB41" i="36" s="1"/>
  <c r="AX41" i="36"/>
  <c r="S41" i="36" s="1"/>
  <c r="AC41" i="36" s="1"/>
  <c r="AB42" i="36" s="1"/>
  <c r="AX42" i="36"/>
  <c r="S42" i="36" s="1"/>
  <c r="AC42" i="36" s="1"/>
  <c r="AB43" i="36" s="1"/>
  <c r="AX43" i="36"/>
  <c r="S43" i="36" s="1"/>
  <c r="AC43" i="36" s="1"/>
  <c r="AB44" i="36" s="1"/>
  <c r="AX44" i="36"/>
  <c r="S44" i="36" s="1"/>
  <c r="AC44" i="36" s="1"/>
  <c r="AB45" i="36" s="1"/>
  <c r="AX45" i="36"/>
  <c r="S45" i="36" s="1"/>
  <c r="AC45" i="36" s="1"/>
  <c r="AB46" i="36" s="1"/>
  <c r="AX46" i="36"/>
  <c r="S46" i="36" s="1"/>
  <c r="AC46" i="36" s="1"/>
  <c r="AB47" i="36" s="1"/>
  <c r="AX47" i="36"/>
  <c r="S47" i="36" s="1"/>
  <c r="AC47" i="36" s="1"/>
  <c r="AB48" i="36" s="1"/>
  <c r="AX48" i="36"/>
  <c r="S48" i="36" s="1"/>
  <c r="AC48" i="36" s="1"/>
  <c r="AB49" i="36" s="1"/>
  <c r="AX49" i="36"/>
  <c r="S49" i="36" s="1"/>
  <c r="AC49" i="36" s="1"/>
  <c r="AB50" i="36" s="1"/>
  <c r="AX50" i="36"/>
  <c r="S50" i="36" s="1"/>
  <c r="AC50" i="36" s="1"/>
  <c r="AB51" i="36" s="1"/>
  <c r="AX51" i="36"/>
  <c r="S51" i="36" s="1"/>
  <c r="AC51" i="36" s="1"/>
  <c r="AB52" i="36" s="1"/>
  <c r="AX52" i="36"/>
  <c r="S52" i="36" s="1"/>
  <c r="AC52" i="36" s="1"/>
  <c r="AB53" i="36" s="1"/>
  <c r="AX53" i="36"/>
  <c r="S53" i="36" s="1"/>
  <c r="AC53" i="36" s="1"/>
  <c r="AB54" i="36" s="1"/>
  <c r="AX54" i="36"/>
  <c r="S54" i="36" s="1"/>
  <c r="AC54" i="36" s="1"/>
  <c r="AB55" i="36" s="1"/>
  <c r="AX55" i="36"/>
  <c r="S55" i="36" s="1"/>
  <c r="AC55" i="36" s="1"/>
  <c r="AB56" i="36" s="1"/>
  <c r="AX56" i="36"/>
  <c r="S56" i="36" s="1"/>
  <c r="AC56" i="36" s="1"/>
  <c r="AB57" i="36" s="1"/>
  <c r="AX57" i="36"/>
  <c r="S57" i="36" s="1"/>
  <c r="AC57" i="36" s="1"/>
  <c r="AB58" i="36" s="1"/>
  <c r="AX58" i="36"/>
  <c r="S58" i="36" s="1"/>
  <c r="AC58" i="36" s="1"/>
  <c r="AB59" i="36" s="1"/>
  <c r="AX59" i="36"/>
  <c r="S59" i="36" s="1"/>
  <c r="AC59" i="36" s="1"/>
  <c r="AB60" i="36" s="1"/>
  <c r="AX60" i="36"/>
  <c r="S60" i="36" s="1"/>
  <c r="AC60" i="36" s="1"/>
  <c r="AB61" i="36" s="1"/>
  <c r="AX61" i="36"/>
  <c r="S61" i="36" s="1"/>
  <c r="AC61" i="36" s="1"/>
  <c r="AB62" i="36" s="1"/>
  <c r="AX62" i="36"/>
  <c r="S62" i="36" s="1"/>
  <c r="AC62" i="36" s="1"/>
  <c r="AB63" i="36" s="1"/>
  <c r="AX63" i="36"/>
  <c r="S63" i="36" s="1"/>
  <c r="AC63" i="36" s="1"/>
  <c r="AB64" i="36" s="1"/>
  <c r="AX66" i="36"/>
  <c r="S66" i="36" s="1"/>
  <c r="AC66" i="36" s="1"/>
  <c r="AB67" i="36" s="1"/>
  <c r="AX65" i="36"/>
  <c r="S65" i="36" s="1"/>
  <c r="AC65" i="36" s="1"/>
  <c r="AB66" i="36" s="1"/>
  <c r="AX68" i="36"/>
  <c r="S68" i="36" s="1"/>
  <c r="AC68" i="36" s="1"/>
  <c r="AB69" i="36" s="1"/>
  <c r="AX64" i="36"/>
  <c r="S64" i="36" s="1"/>
  <c r="AC64" i="36" s="1"/>
  <c r="AB65" i="36" s="1"/>
  <c r="AX67" i="36"/>
  <c r="S67" i="36" s="1"/>
  <c r="AC67" i="36" s="1"/>
  <c r="AB68" i="36" s="1"/>
  <c r="AS12" i="32"/>
  <c r="AL12" i="32"/>
  <c r="AU12" i="32" s="1"/>
  <c r="AS30" i="32"/>
  <c r="AL30" i="32"/>
  <c r="AU30" i="32" s="1"/>
  <c r="AS48" i="32"/>
  <c r="AL48" i="32"/>
  <c r="AU48" i="32" s="1"/>
  <c r="AR66" i="75"/>
  <c r="AI67" i="74"/>
  <c r="AN67" i="74"/>
  <c r="W69" i="92"/>
  <c r="AE68" i="92"/>
  <c r="AF68" i="92"/>
  <c r="AO68" i="92" s="1"/>
  <c r="AG68" i="92"/>
  <c r="AP68" i="92" s="1"/>
  <c r="AR68" i="43"/>
  <c r="AS68" i="32"/>
  <c r="AL68" i="32"/>
  <c r="AU68" i="32" s="1"/>
  <c r="AS60" i="80"/>
  <c r="AL60" i="80"/>
  <c r="AU60" i="80" s="1"/>
  <c r="AS21" i="28"/>
  <c r="AL21" i="28"/>
  <c r="AU21" i="28" s="1"/>
  <c r="AG70" i="90"/>
  <c r="AP70" i="90" s="1"/>
  <c r="AF70" i="90"/>
  <c r="AO70" i="90" s="1"/>
  <c r="AE70" i="90"/>
  <c r="W71" i="90"/>
  <c r="AS64" i="80"/>
  <c r="AL64" i="80"/>
  <c r="AU64" i="80" s="1"/>
  <c r="AR67" i="35"/>
  <c r="AR70" i="38"/>
  <c r="AH70" i="31"/>
  <c r="AQ70" i="31" s="1"/>
  <c r="AS67" i="32"/>
  <c r="AL67" i="32"/>
  <c r="AU67" i="32" s="1"/>
  <c r="AS20" i="28"/>
  <c r="AL20" i="28"/>
  <c r="AU20" i="28" s="1"/>
  <c r="AE69" i="39"/>
  <c r="W70" i="39"/>
  <c r="AF69" i="39"/>
  <c r="AO69" i="39" s="1"/>
  <c r="AG69" i="39"/>
  <c r="AP69" i="39" s="1"/>
  <c r="AJ9" i="32"/>
  <c r="AJ27" i="32"/>
  <c r="AS45" i="32"/>
  <c r="AL45" i="32"/>
  <c r="AU45" i="32" s="1"/>
  <c r="AS63" i="32"/>
  <c r="AL63" i="32"/>
  <c r="AU63" i="32" s="1"/>
  <c r="AH70" i="87"/>
  <c r="AQ70" i="87" s="1"/>
  <c r="AS58" i="32"/>
  <c r="AL58" i="32"/>
  <c r="AU58" i="32" s="1"/>
  <c r="X72" i="95"/>
  <c r="Z72" i="95" s="1"/>
  <c r="Y72" i="95"/>
  <c r="AF71" i="38"/>
  <c r="AO71" i="38" s="1"/>
  <c r="AE71" i="38"/>
  <c r="W72" i="38"/>
  <c r="AG71" i="38"/>
  <c r="AP71" i="38" s="1"/>
  <c r="AJ42" i="84"/>
  <c r="AK42" i="84"/>
  <c r="AT42" i="84" s="1"/>
  <c r="AJ6" i="84"/>
  <c r="AK6" i="84"/>
  <c r="AT6" i="84" s="1"/>
  <c r="AL69" i="76"/>
  <c r="AU69" i="76" s="1"/>
  <c r="AR69" i="76"/>
  <c r="AR71" i="76" s="1"/>
  <c r="AS32" i="28"/>
  <c r="AL32" i="28"/>
  <c r="AU32" i="28" s="1"/>
  <c r="AS24" i="80"/>
  <c r="AL24" i="80"/>
  <c r="AU24" i="80" s="1"/>
  <c r="Y67" i="27"/>
  <c r="X67" i="27"/>
  <c r="Z67" i="27" s="1"/>
  <c r="AS56" i="28"/>
  <c r="AL56" i="28"/>
  <c r="AU56" i="28" s="1"/>
  <c r="AG70" i="31"/>
  <c r="AP70" i="31" s="1"/>
  <c r="AF70" i="31"/>
  <c r="AO70" i="31" s="1"/>
  <c r="AE70" i="31"/>
  <c r="W71" i="31"/>
  <c r="AS20" i="32"/>
  <c r="AL20" i="32"/>
  <c r="AU20" i="32" s="1"/>
  <c r="AS38" i="32"/>
  <c r="AL38" i="32"/>
  <c r="AU38" i="32" s="1"/>
  <c r="AS56" i="32"/>
  <c r="AL56" i="32"/>
  <c r="AU56" i="32" s="1"/>
  <c r="AS54" i="80"/>
  <c r="AL54" i="80"/>
  <c r="AU54" i="80" s="1"/>
  <c r="AS23" i="80"/>
  <c r="AL23" i="80"/>
  <c r="AU23" i="80" s="1"/>
  <c r="X72" i="26"/>
  <c r="Y72" i="26"/>
  <c r="Z72" i="26" s="1"/>
  <c r="AS48" i="80"/>
  <c r="AL48" i="80"/>
  <c r="AU48" i="80" s="1"/>
  <c r="AS51" i="28"/>
  <c r="AL51" i="28"/>
  <c r="AU51" i="28" s="1"/>
  <c r="AS50" i="28"/>
  <c r="AL50" i="28"/>
  <c r="AU50" i="28" s="1"/>
  <c r="Z68" i="45"/>
  <c r="AK10" i="32"/>
  <c r="AT10" i="32" s="1"/>
  <c r="AJ10" i="32"/>
  <c r="AS9" i="28"/>
  <c r="AL9" i="28"/>
  <c r="AU9" i="28" s="1"/>
  <c r="AR71" i="79"/>
  <c r="AS7" i="28"/>
  <c r="AL7" i="28"/>
  <c r="AU7" i="28" s="1"/>
  <c r="AI71" i="95"/>
  <c r="AN71" i="95"/>
  <c r="Y71" i="73"/>
  <c r="X71" i="73"/>
  <c r="Z71" i="73" s="1"/>
  <c r="AR68" i="36"/>
  <c r="AS23" i="32"/>
  <c r="AL23" i="32"/>
  <c r="AU23" i="32" s="1"/>
  <c r="AS41" i="32"/>
  <c r="AL41" i="32"/>
  <c r="AU41" i="32" s="1"/>
  <c r="AS59" i="32"/>
  <c r="AL59" i="32"/>
  <c r="AU59" i="32" s="1"/>
  <c r="AR69" i="90"/>
  <c r="AS41" i="80"/>
  <c r="AL41" i="80"/>
  <c r="AU41" i="80" s="1"/>
  <c r="AG68" i="29"/>
  <c r="AP68" i="29" s="1"/>
  <c r="AF68" i="29"/>
  <c r="AO68" i="29" s="1"/>
  <c r="AE68" i="29"/>
  <c r="W69" i="29"/>
  <c r="AR72" i="91"/>
  <c r="AX64" i="84"/>
  <c r="S64" i="84" s="1"/>
  <c r="AC64" i="84" s="1"/>
  <c r="AB65" i="84" s="1"/>
  <c r="AX58" i="84"/>
  <c r="S58" i="84" s="1"/>
  <c r="AC58" i="84" s="1"/>
  <c r="AB59" i="84" s="1"/>
  <c r="AX52" i="84"/>
  <c r="S52" i="84" s="1"/>
  <c r="AC52" i="84" s="1"/>
  <c r="AB53" i="84" s="1"/>
  <c r="AX46" i="84"/>
  <c r="S46" i="84" s="1"/>
  <c r="AC46" i="84" s="1"/>
  <c r="AB47" i="84" s="1"/>
  <c r="AX40" i="84"/>
  <c r="S40" i="84" s="1"/>
  <c r="AC40" i="84" s="1"/>
  <c r="AB41" i="84" s="1"/>
  <c r="AX34" i="84"/>
  <c r="S34" i="84" s="1"/>
  <c r="AC34" i="84" s="1"/>
  <c r="AB35" i="84" s="1"/>
  <c r="AX28" i="84"/>
  <c r="S28" i="84" s="1"/>
  <c r="AC28" i="84" s="1"/>
  <c r="AB29" i="84" s="1"/>
  <c r="AX22" i="84"/>
  <c r="S22" i="84" s="1"/>
  <c r="AC22" i="84" s="1"/>
  <c r="AB23" i="84" s="1"/>
  <c r="AX16" i="84"/>
  <c r="S16" i="84" s="1"/>
  <c r="AC16" i="84" s="1"/>
  <c r="AB17" i="84" s="1"/>
  <c r="AX10" i="84"/>
  <c r="S10" i="84" s="1"/>
  <c r="AC10" i="84" s="1"/>
  <c r="AB11" i="84" s="1"/>
  <c r="AX3" i="84"/>
  <c r="S3" i="84" s="1"/>
  <c r="AC3" i="84" s="1"/>
  <c r="X71" i="42"/>
  <c r="Y71" i="42"/>
  <c r="Z69" i="36"/>
  <c r="AS18" i="32"/>
  <c r="AL18" i="32"/>
  <c r="AU18" i="32" s="1"/>
  <c r="AS36" i="32"/>
  <c r="AL36" i="32"/>
  <c r="AU36" i="32" s="1"/>
  <c r="AS54" i="32"/>
  <c r="AL54" i="32"/>
  <c r="AU54" i="32" s="1"/>
  <c r="AS65" i="80"/>
  <c r="AL65" i="80"/>
  <c r="AU65" i="80" s="1"/>
  <c r="AS33" i="28"/>
  <c r="AL33" i="28"/>
  <c r="AU33" i="28" s="1"/>
  <c r="AR67" i="45"/>
  <c r="AR70" i="86"/>
  <c r="AR69" i="87"/>
  <c r="AN66" i="94"/>
  <c r="AI66" i="94"/>
  <c r="AH71" i="86"/>
  <c r="AQ71" i="86" s="1"/>
  <c r="AN71" i="26"/>
  <c r="AI71" i="26"/>
  <c r="AJ15" i="32"/>
  <c r="AJ33" i="32"/>
  <c r="AS51" i="32"/>
  <c r="AL51" i="32"/>
  <c r="AU51" i="32" s="1"/>
  <c r="AS66" i="32"/>
  <c r="AL66" i="32"/>
  <c r="AU66" i="32" s="1"/>
  <c r="Z70" i="87"/>
  <c r="Y71" i="25"/>
  <c r="X71" i="25"/>
  <c r="AF70" i="30"/>
  <c r="AO70" i="30" s="1"/>
  <c r="AE70" i="30"/>
  <c r="W71" i="30"/>
  <c r="AG70" i="30"/>
  <c r="AP70" i="30" s="1"/>
  <c r="AS11" i="80"/>
  <c r="AL11" i="80"/>
  <c r="AU11" i="80" s="1"/>
  <c r="AK48" i="84"/>
  <c r="AT48" i="84" s="1"/>
  <c r="AK12" i="84"/>
  <c r="AT12" i="84" s="1"/>
  <c r="AS4" i="96"/>
  <c r="AS71" i="96" s="1"/>
  <c r="AL4" i="96"/>
  <c r="AU4" i="96" s="1"/>
  <c r="AU71" i="96" s="1"/>
  <c r="C11" i="96" s="1"/>
  <c r="F49" i="97" s="1"/>
  <c r="AS19" i="32"/>
  <c r="AL19" i="32"/>
  <c r="AU19" i="32" s="1"/>
  <c r="AS37" i="32"/>
  <c r="AL37" i="32"/>
  <c r="AU37" i="32" s="1"/>
  <c r="AS55" i="32"/>
  <c r="AL55" i="32"/>
  <c r="AU55" i="32" s="1"/>
  <c r="AS26" i="28"/>
  <c r="AL26" i="28"/>
  <c r="AU26" i="28" s="1"/>
  <c r="AN69" i="82"/>
  <c r="AI69" i="82"/>
  <c r="AS26" i="32"/>
  <c r="AL26" i="32"/>
  <c r="AU26" i="32" s="1"/>
  <c r="AS44" i="32"/>
  <c r="AL44" i="32"/>
  <c r="AU44" i="32" s="1"/>
  <c r="AS62" i="32"/>
  <c r="AL62" i="32"/>
  <c r="AU62" i="32" s="1"/>
  <c r="AS18" i="80"/>
  <c r="AL18" i="80"/>
  <c r="AU18" i="80" s="1"/>
  <c r="AR67" i="92"/>
  <c r="AK4" i="32"/>
  <c r="AT4" i="32" s="1"/>
  <c r="AJ4" i="32"/>
  <c r="AH68" i="88"/>
  <c r="AQ68" i="88" s="1"/>
  <c r="AT71" i="76"/>
  <c r="AS12" i="80"/>
  <c r="AL12" i="80"/>
  <c r="AU12" i="80" s="1"/>
  <c r="AS15" i="28"/>
  <c r="AL15" i="28"/>
  <c r="AU15" i="28" s="1"/>
  <c r="AI70" i="25"/>
  <c r="AN70" i="25"/>
  <c r="AJ40" i="32"/>
  <c r="AK40" i="32"/>
  <c r="AT40" i="32" s="1"/>
  <c r="Y71" i="37"/>
  <c r="Z71" i="37" s="1"/>
  <c r="X71" i="37"/>
  <c r="AF69" i="33"/>
  <c r="AO69" i="33" s="1"/>
  <c r="AG69" i="33"/>
  <c r="AP69" i="33" s="1"/>
  <c r="W70" i="33"/>
  <c r="AE69" i="33"/>
  <c r="AS38" i="28"/>
  <c r="AL38" i="28"/>
  <c r="AU38" i="28" s="1"/>
  <c r="AJ36" i="84"/>
  <c r="AK36" i="84"/>
  <c r="AT36" i="84" s="1"/>
  <c r="AJ18" i="84"/>
  <c r="AK18" i="84"/>
  <c r="AT18" i="84" s="1"/>
  <c r="AH68" i="47"/>
  <c r="AQ68" i="47" s="1"/>
  <c r="AG69" i="83"/>
  <c r="AP69" i="83" s="1"/>
  <c r="AF69" i="83"/>
  <c r="AO69" i="83" s="1"/>
  <c r="W70" i="83"/>
  <c r="AE69" i="83"/>
  <c r="AS13" i="32"/>
  <c r="AL13" i="32"/>
  <c r="AU13" i="32" s="1"/>
  <c r="AH73" i="91"/>
  <c r="AQ73" i="91" s="1"/>
  <c r="AJ16" i="32"/>
  <c r="AK16" i="32"/>
  <c r="AT16" i="32" s="1"/>
  <c r="AS46" i="32"/>
  <c r="AL46" i="32"/>
  <c r="AU46" i="32" s="1"/>
  <c r="AH71" i="85"/>
  <c r="AQ71" i="85" s="1"/>
  <c r="AN69" i="32"/>
  <c r="AN71" i="32" s="1"/>
  <c r="AI69" i="32"/>
  <c r="AI70" i="37"/>
  <c r="AN70" i="37"/>
  <c r="AH72" i="79"/>
  <c r="AQ72" i="79" s="1"/>
  <c r="AX57" i="84"/>
  <c r="S57" i="84" s="1"/>
  <c r="AC57" i="84" s="1"/>
  <c r="AB58" i="84" s="1"/>
  <c r="AX15" i="84"/>
  <c r="S15" i="84" s="1"/>
  <c r="AC15" i="84" s="1"/>
  <c r="AB16" i="84" s="1"/>
  <c r="AS5" i="28"/>
  <c r="AL5" i="28"/>
  <c r="AU5" i="28" s="1"/>
  <c r="AS14" i="28"/>
  <c r="AL14" i="28"/>
  <c r="AU14" i="28" s="1"/>
  <c r="AK4" i="80"/>
  <c r="AT4" i="80" s="1"/>
  <c r="AT71" i="80" s="1"/>
  <c r="AJ4" i="80"/>
  <c r="AJ22" i="32"/>
  <c r="AK22" i="32"/>
  <c r="AT22" i="32" s="1"/>
  <c r="Z71" i="85"/>
  <c r="X71" i="77"/>
  <c r="Y71" i="77"/>
  <c r="AN69" i="34"/>
  <c r="AI69" i="34"/>
  <c r="AS44" i="28"/>
  <c r="AL44" i="28"/>
  <c r="AU44" i="28" s="1"/>
  <c r="AN69" i="84"/>
  <c r="AN71" i="84" s="1"/>
  <c r="AI69" i="84"/>
  <c r="AS11" i="32"/>
  <c r="AL11" i="32"/>
  <c r="AU11" i="32" s="1"/>
  <c r="AS29" i="32"/>
  <c r="AL29" i="32"/>
  <c r="AU29" i="32" s="1"/>
  <c r="AS47" i="32"/>
  <c r="AL47" i="32"/>
  <c r="AU47" i="32" s="1"/>
  <c r="AS65" i="32"/>
  <c r="AL65" i="32"/>
  <c r="AU65" i="32" s="1"/>
  <c r="Z67" i="75"/>
  <c r="AS5" i="80"/>
  <c r="AL5" i="80"/>
  <c r="AU5" i="80" s="1"/>
  <c r="AF68" i="78"/>
  <c r="AO68" i="78" s="1"/>
  <c r="AE68" i="78"/>
  <c r="W69" i="78"/>
  <c r="AG68" i="78"/>
  <c r="AP68" i="78" s="1"/>
  <c r="AX66" i="84"/>
  <c r="S66" i="84" s="1"/>
  <c r="AC66" i="84" s="1"/>
  <c r="AB67" i="84" s="1"/>
  <c r="AX62" i="84"/>
  <c r="S62" i="84" s="1"/>
  <c r="AC62" i="84" s="1"/>
  <c r="AB63" i="84" s="1"/>
  <c r="AX56" i="84"/>
  <c r="S56" i="84" s="1"/>
  <c r="AC56" i="84" s="1"/>
  <c r="AB57" i="84" s="1"/>
  <c r="AX50" i="84"/>
  <c r="S50" i="84" s="1"/>
  <c r="AC50" i="84" s="1"/>
  <c r="AB51" i="84" s="1"/>
  <c r="AX44" i="84"/>
  <c r="S44" i="84" s="1"/>
  <c r="AC44" i="84" s="1"/>
  <c r="AB45" i="84" s="1"/>
  <c r="AX38" i="84"/>
  <c r="S38" i="84" s="1"/>
  <c r="AC38" i="84" s="1"/>
  <c r="AB39" i="84" s="1"/>
  <c r="AX32" i="84"/>
  <c r="S32" i="84" s="1"/>
  <c r="AC32" i="84" s="1"/>
  <c r="AB33" i="84" s="1"/>
  <c r="AX26" i="84"/>
  <c r="S26" i="84" s="1"/>
  <c r="AC26" i="84" s="1"/>
  <c r="AB27" i="84" s="1"/>
  <c r="AX20" i="84"/>
  <c r="S20" i="84" s="1"/>
  <c r="AC20" i="84" s="1"/>
  <c r="AB21" i="84" s="1"/>
  <c r="AX14" i="84"/>
  <c r="S14" i="84" s="1"/>
  <c r="AC14" i="84" s="1"/>
  <c r="AB15" i="84" s="1"/>
  <c r="AX8" i="84"/>
  <c r="S8" i="84" s="1"/>
  <c r="AC8" i="84" s="1"/>
  <c r="AB9" i="84" s="1"/>
  <c r="AX4" i="84"/>
  <c r="S4" i="84" s="1"/>
  <c r="AC4" i="84" s="1"/>
  <c r="AB5" i="84" s="1"/>
  <c r="AN70" i="42"/>
  <c r="AI70" i="42"/>
  <c r="AH70" i="81"/>
  <c r="AQ70" i="81" s="1"/>
  <c r="AS6" i="32"/>
  <c r="AL6" i="32"/>
  <c r="AU6" i="32" s="1"/>
  <c r="AS24" i="32"/>
  <c r="AL24" i="32"/>
  <c r="AU24" i="32" s="1"/>
  <c r="AS42" i="32"/>
  <c r="AL42" i="32"/>
  <c r="AU42" i="32" s="1"/>
  <c r="AS60" i="32"/>
  <c r="AL60" i="32"/>
  <c r="AU60" i="32" s="1"/>
  <c r="AS30" i="80"/>
  <c r="AL30" i="80"/>
  <c r="AU30" i="80" s="1"/>
  <c r="Y68" i="74"/>
  <c r="X68" i="74"/>
  <c r="AH68" i="92"/>
  <c r="AQ68" i="92" s="1"/>
  <c r="AH67" i="89"/>
  <c r="AQ67" i="89" s="1"/>
  <c r="X70" i="41"/>
  <c r="Z70" i="41" s="1"/>
  <c r="Y70" i="41"/>
  <c r="AR68" i="39"/>
  <c r="AT71" i="28"/>
  <c r="AR70" i="85"/>
  <c r="AH70" i="90"/>
  <c r="AQ70" i="90" s="1"/>
  <c r="AH69" i="43"/>
  <c r="AQ69" i="43" s="1"/>
  <c r="Y70" i="82"/>
  <c r="Z70" i="82" s="1"/>
  <c r="X70" i="82"/>
  <c r="AS8" i="32"/>
  <c r="AL8" i="32"/>
  <c r="AU8" i="32" s="1"/>
  <c r="AR66" i="89"/>
  <c r="AR67" i="47"/>
  <c r="AS3" i="32"/>
  <c r="AL3" i="32"/>
  <c r="AU3" i="32" s="1"/>
  <c r="AJ21" i="32"/>
  <c r="AJ39" i="32"/>
  <c r="AS57" i="32"/>
  <c r="AL57" i="32"/>
  <c r="AU57" i="32" s="1"/>
  <c r="AS4" i="76"/>
  <c r="AS71" i="76" s="1"/>
  <c r="AL4" i="76"/>
  <c r="AU4" i="76" s="1"/>
  <c r="AU71" i="76" s="1"/>
  <c r="C11" i="76" s="1"/>
  <c r="F29" i="97" s="1"/>
  <c r="AS5" i="32"/>
  <c r="AL5" i="32"/>
  <c r="AU5" i="32" s="1"/>
  <c r="AS53" i="80"/>
  <c r="AL53" i="80"/>
  <c r="AU53" i="80" s="1"/>
  <c r="AS42" i="80"/>
  <c r="AL42" i="80"/>
  <c r="AU42" i="80" s="1"/>
  <c r="AK68" i="84"/>
  <c r="AT68" i="84" s="1"/>
  <c r="AJ54" i="84"/>
  <c r="AK54" i="84"/>
  <c r="AT54" i="84" s="1"/>
  <c r="AJ30" i="84"/>
  <c r="AK30" i="84"/>
  <c r="AT30" i="84" s="1"/>
  <c r="AR67" i="88"/>
  <c r="AH68" i="46"/>
  <c r="AQ68" i="46" s="1"/>
  <c r="AS49" i="32"/>
  <c r="AL49" i="32"/>
  <c r="AU49" i="32" s="1"/>
  <c r="AH68" i="35"/>
  <c r="AQ68" i="35" s="1"/>
  <c r="AS6" i="28"/>
  <c r="AL6" i="28"/>
  <c r="AU6" i="28" s="1"/>
  <c r="AS64" i="32"/>
  <c r="AL64" i="32"/>
  <c r="AU64" i="32" s="1"/>
  <c r="AX63" i="84"/>
  <c r="S63" i="84" s="1"/>
  <c r="AC63" i="84" s="1"/>
  <c r="AB64" i="84" s="1"/>
  <c r="AX45" i="84"/>
  <c r="S45" i="84" s="1"/>
  <c r="AC45" i="84" s="1"/>
  <c r="AB46" i="84" s="1"/>
  <c r="AX39" i="84"/>
  <c r="S39" i="84" s="1"/>
  <c r="AC39" i="84" s="1"/>
  <c r="AB40" i="84" s="1"/>
  <c r="AX33" i="84"/>
  <c r="S33" i="84" s="1"/>
  <c r="AC33" i="84" s="1"/>
  <c r="AB34" i="84" s="1"/>
  <c r="AX21" i="84"/>
  <c r="S21" i="84" s="1"/>
  <c r="AC21" i="84" s="1"/>
  <c r="AB22" i="84" s="1"/>
  <c r="AX9" i="84"/>
  <c r="S9" i="84" s="1"/>
  <c r="AC9" i="84" s="1"/>
  <c r="AB10" i="84" s="1"/>
  <c r="Z68" i="35"/>
  <c r="AS3" i="80"/>
  <c r="AL3" i="80"/>
  <c r="AU3" i="80" s="1"/>
  <c r="AR69" i="81"/>
  <c r="AJ28" i="32"/>
  <c r="AK28" i="32"/>
  <c r="AT28" i="32" s="1"/>
  <c r="AS52" i="32"/>
  <c r="AL52" i="32"/>
  <c r="AU52" i="32" s="1"/>
  <c r="AS45" i="28"/>
  <c r="AL45" i="28"/>
  <c r="AU45" i="28" s="1"/>
  <c r="AI70" i="77"/>
  <c r="AN70" i="77"/>
  <c r="AS47" i="80"/>
  <c r="AL47" i="80"/>
  <c r="AU47" i="80" s="1"/>
  <c r="AI70" i="73"/>
  <c r="AN70" i="73"/>
  <c r="Z72" i="79"/>
  <c r="AX68" i="84"/>
  <c r="S68" i="84" s="1"/>
  <c r="AC68" i="84" s="1"/>
  <c r="AB69" i="84" s="1"/>
  <c r="AX61" i="84"/>
  <c r="S61" i="84" s="1"/>
  <c r="AC61" i="84" s="1"/>
  <c r="AB62" i="84" s="1"/>
  <c r="AX55" i="84"/>
  <c r="S55" i="84" s="1"/>
  <c r="AC55" i="84" s="1"/>
  <c r="AB56" i="84" s="1"/>
  <c r="AX49" i="84"/>
  <c r="S49" i="84" s="1"/>
  <c r="AC49" i="84" s="1"/>
  <c r="AB50" i="84" s="1"/>
  <c r="AX43" i="84"/>
  <c r="S43" i="84" s="1"/>
  <c r="AC43" i="84" s="1"/>
  <c r="AB44" i="84" s="1"/>
  <c r="AX37" i="84"/>
  <c r="S37" i="84" s="1"/>
  <c r="AC37" i="84" s="1"/>
  <c r="AB38" i="84" s="1"/>
  <c r="AX31" i="84"/>
  <c r="S31" i="84" s="1"/>
  <c r="AC31" i="84" s="1"/>
  <c r="AB32" i="84" s="1"/>
  <c r="AX25" i="84"/>
  <c r="S25" i="84" s="1"/>
  <c r="AC25" i="84" s="1"/>
  <c r="AB26" i="84" s="1"/>
  <c r="AX19" i="84"/>
  <c r="S19" i="84" s="1"/>
  <c r="AC19" i="84" s="1"/>
  <c r="AB20" i="84" s="1"/>
  <c r="AX13" i="84"/>
  <c r="S13" i="84" s="1"/>
  <c r="AC13" i="84" s="1"/>
  <c r="AB14" i="84" s="1"/>
  <c r="AR68" i="33"/>
  <c r="Z70" i="81"/>
  <c r="AK69" i="32"/>
  <c r="AT69" i="32" s="1"/>
  <c r="Z67" i="89"/>
  <c r="AI69" i="41"/>
  <c r="AN69" i="41"/>
  <c r="AR69" i="31"/>
  <c r="AS7" i="32"/>
  <c r="AL7" i="32"/>
  <c r="AU7" i="32" s="1"/>
  <c r="AS25" i="32"/>
  <c r="AL25" i="32"/>
  <c r="AU25" i="32" s="1"/>
  <c r="AS43" i="32"/>
  <c r="AL43" i="32"/>
  <c r="AU43" i="32" s="1"/>
  <c r="AS61" i="32"/>
  <c r="AL61" i="32"/>
  <c r="AU61" i="32" s="1"/>
  <c r="AS4" i="28"/>
  <c r="AL4" i="28"/>
  <c r="AU4" i="28" s="1"/>
  <c r="AS27" i="28"/>
  <c r="AL27" i="28"/>
  <c r="AU27" i="28" s="1"/>
  <c r="AN66" i="27"/>
  <c r="AI66" i="27"/>
  <c r="AS29" i="80"/>
  <c r="AL29" i="80"/>
  <c r="AU29" i="80" s="1"/>
  <c r="Z69" i="43"/>
  <c r="AS14" i="32"/>
  <c r="AL14" i="32"/>
  <c r="AU14" i="32" s="1"/>
  <c r="AS32" i="32"/>
  <c r="AL32" i="32"/>
  <c r="AU32" i="32" s="1"/>
  <c r="AS50" i="32"/>
  <c r="AL50" i="32"/>
  <c r="AU50" i="32" s="1"/>
  <c r="AS57" i="28"/>
  <c r="AL57" i="28"/>
  <c r="AU57" i="28" s="1"/>
  <c r="AS59" i="80"/>
  <c r="AL59" i="80"/>
  <c r="AU59" i="80" s="1"/>
  <c r="X67" i="94"/>
  <c r="Y67" i="94"/>
  <c r="Z67" i="94" s="1"/>
  <c r="AH69" i="39"/>
  <c r="AQ69" i="39" s="1"/>
  <c r="Z68" i="88"/>
  <c r="AS4" i="40"/>
  <c r="AS71" i="40" s="1"/>
  <c r="AL4" i="40"/>
  <c r="AU4" i="40" s="1"/>
  <c r="AU71" i="40" s="1"/>
  <c r="C11" i="40" s="1"/>
  <c r="AX5" i="36" l="1"/>
  <c r="S5" i="36" s="1"/>
  <c r="AC5" i="36" s="1"/>
  <c r="AB6" i="36" s="1"/>
  <c r="AS71" i="28"/>
  <c r="AX13" i="36"/>
  <c r="S13" i="36" s="1"/>
  <c r="AC13" i="36" s="1"/>
  <c r="AB14" i="36" s="1"/>
  <c r="AX7" i="36"/>
  <c r="S7" i="36" s="1"/>
  <c r="AC7" i="36" s="1"/>
  <c r="AB8" i="36" s="1"/>
  <c r="AJ60" i="84"/>
  <c r="AE68" i="47"/>
  <c r="AX12" i="36"/>
  <c r="S12" i="36" s="1"/>
  <c r="AC12" i="36" s="1"/>
  <c r="AB13" i="36" s="1"/>
  <c r="AU71" i="28"/>
  <c r="C11" i="28" s="1"/>
  <c r="AE71" i="37"/>
  <c r="W72" i="37"/>
  <c r="AF71" i="37"/>
  <c r="AO71" i="37" s="1"/>
  <c r="AG71" i="37"/>
  <c r="AP71" i="37" s="1"/>
  <c r="AF67" i="94"/>
  <c r="AO67" i="94" s="1"/>
  <c r="W68" i="94"/>
  <c r="AG67" i="94"/>
  <c r="AP67" i="94" s="1"/>
  <c r="AE67" i="94"/>
  <c r="W71" i="82"/>
  <c r="AG70" i="82"/>
  <c r="AP70" i="82" s="1"/>
  <c r="AF70" i="82"/>
  <c r="AO70" i="82" s="1"/>
  <c r="AE70" i="82"/>
  <c r="AG70" i="41"/>
  <c r="AP70" i="41" s="1"/>
  <c r="AF70" i="41"/>
  <c r="AO70" i="41" s="1"/>
  <c r="AE70" i="41"/>
  <c r="W71" i="41"/>
  <c r="W73" i="26"/>
  <c r="AG72" i="26"/>
  <c r="AP72" i="26" s="1"/>
  <c r="AF72" i="26"/>
  <c r="AO72" i="26" s="1"/>
  <c r="AE72" i="26"/>
  <c r="AS54" i="84"/>
  <c r="AL54" i="84"/>
  <c r="AU54" i="84" s="1"/>
  <c r="AJ11" i="84"/>
  <c r="AK11" i="84"/>
  <c r="AT11" i="84" s="1"/>
  <c r="AF71" i="73"/>
  <c r="AO71" i="73" s="1"/>
  <c r="AE71" i="73"/>
  <c r="W72" i="73"/>
  <c r="AG71" i="73"/>
  <c r="AP71" i="73" s="1"/>
  <c r="Z69" i="47"/>
  <c r="Y69" i="47"/>
  <c r="X69" i="47"/>
  <c r="AR69" i="41"/>
  <c r="AJ44" i="84"/>
  <c r="AK44" i="84"/>
  <c r="AT44" i="84" s="1"/>
  <c r="AR66" i="27"/>
  <c r="AF67" i="89"/>
  <c r="AO67" i="89" s="1"/>
  <c r="AE67" i="89"/>
  <c r="AG67" i="89"/>
  <c r="AP67" i="89" s="1"/>
  <c r="W68" i="89"/>
  <c r="AK14" i="84"/>
  <c r="AT14" i="84" s="1"/>
  <c r="AJ14" i="84"/>
  <c r="AJ50" i="84"/>
  <c r="AK50" i="84"/>
  <c r="AT50" i="84" s="1"/>
  <c r="AR70" i="73"/>
  <c r="AJ34" i="84"/>
  <c r="AK34" i="84"/>
  <c r="AT34" i="84" s="1"/>
  <c r="AH70" i="82"/>
  <c r="AQ70" i="82" s="1"/>
  <c r="AJ9" i="84"/>
  <c r="AK9" i="84"/>
  <c r="AT9" i="84" s="1"/>
  <c r="AJ45" i="84"/>
  <c r="AK45" i="84"/>
  <c r="AT45" i="84" s="1"/>
  <c r="W68" i="75"/>
  <c r="AG67" i="75"/>
  <c r="AP67" i="75" s="1"/>
  <c r="AF67" i="75"/>
  <c r="AO67" i="75" s="1"/>
  <c r="AE67" i="75"/>
  <c r="AF71" i="85"/>
  <c r="AO71" i="85" s="1"/>
  <c r="AE71" i="85"/>
  <c r="W72" i="85"/>
  <c r="AG71" i="85"/>
  <c r="AP71" i="85" s="1"/>
  <c r="AL69" i="32"/>
  <c r="AU69" i="32" s="1"/>
  <c r="AR69" i="32"/>
  <c r="AR71" i="32" s="1"/>
  <c r="AN69" i="83"/>
  <c r="AI69" i="83"/>
  <c r="AJ48" i="84"/>
  <c r="AI70" i="30"/>
  <c r="AN70" i="30"/>
  <c r="AR71" i="26"/>
  <c r="AJ3" i="84"/>
  <c r="AB4" i="84"/>
  <c r="AJ41" i="84"/>
  <c r="AK41" i="84"/>
  <c r="AT41" i="84" s="1"/>
  <c r="AH71" i="73"/>
  <c r="AQ71" i="73" s="1"/>
  <c r="AN70" i="31"/>
  <c r="AI70" i="31"/>
  <c r="AH72" i="95"/>
  <c r="AQ72" i="95" s="1"/>
  <c r="X70" i="39"/>
  <c r="Z70" i="39" s="1"/>
  <c r="Y70" i="39"/>
  <c r="AI70" i="90"/>
  <c r="AN70" i="90"/>
  <c r="AR67" i="74"/>
  <c r="AJ66" i="36"/>
  <c r="AK66" i="36"/>
  <c r="AT66" i="36" s="1"/>
  <c r="AJ60" i="36"/>
  <c r="AK60" i="36"/>
  <c r="AT60" i="36" s="1"/>
  <c r="AJ54" i="36"/>
  <c r="AK54" i="36"/>
  <c r="AT54" i="36" s="1"/>
  <c r="AJ48" i="36"/>
  <c r="AK48" i="36"/>
  <c r="AT48" i="36" s="1"/>
  <c r="AJ42" i="36"/>
  <c r="AK42" i="36"/>
  <c r="AT42" i="36" s="1"/>
  <c r="AJ36" i="36"/>
  <c r="AK36" i="36"/>
  <c r="AT36" i="36" s="1"/>
  <c r="AJ30" i="36"/>
  <c r="AK30" i="36"/>
  <c r="AT30" i="36" s="1"/>
  <c r="AJ24" i="36"/>
  <c r="AK24" i="36"/>
  <c r="AT24" i="36" s="1"/>
  <c r="AJ18" i="36"/>
  <c r="AK18" i="36"/>
  <c r="AT18" i="36" s="1"/>
  <c r="AJ12" i="36"/>
  <c r="AK12" i="36"/>
  <c r="AT12" i="36" s="1"/>
  <c r="AJ6" i="36"/>
  <c r="AK6" i="36"/>
  <c r="AT6" i="36" s="1"/>
  <c r="AJ7" i="84"/>
  <c r="AK7" i="84"/>
  <c r="AT7" i="84" s="1"/>
  <c r="AK43" i="84"/>
  <c r="AT43" i="84" s="1"/>
  <c r="AJ43" i="84"/>
  <c r="X74" i="91"/>
  <c r="Y74" i="91"/>
  <c r="Y69" i="46"/>
  <c r="Z69" i="46" s="1"/>
  <c r="X69" i="46"/>
  <c r="AS39" i="32"/>
  <c r="AL39" i="32"/>
  <c r="AU39" i="32" s="1"/>
  <c r="AJ21" i="84"/>
  <c r="AK21" i="84"/>
  <c r="AT21" i="84" s="1"/>
  <c r="AJ57" i="84"/>
  <c r="AK57" i="84"/>
  <c r="AT57" i="84" s="1"/>
  <c r="AI68" i="78"/>
  <c r="AN68" i="78"/>
  <c r="AS22" i="32"/>
  <c r="AL22" i="32"/>
  <c r="AU22" i="32" s="1"/>
  <c r="Y70" i="83"/>
  <c r="X70" i="83"/>
  <c r="AS4" i="32"/>
  <c r="AL4" i="32"/>
  <c r="AU4" i="32" s="1"/>
  <c r="AR69" i="82"/>
  <c r="AH71" i="25"/>
  <c r="AQ71" i="25" s="1"/>
  <c r="AX69" i="36"/>
  <c r="S69" i="36" s="1"/>
  <c r="AC69" i="36" s="1"/>
  <c r="AG69" i="36"/>
  <c r="AP69" i="36" s="1"/>
  <c r="AP71" i="36" s="1"/>
  <c r="AE69" i="36"/>
  <c r="AF69" i="36"/>
  <c r="AO69" i="36" s="1"/>
  <c r="AO71" i="36" s="1"/>
  <c r="AJ17" i="84"/>
  <c r="AK17" i="84"/>
  <c r="AT17" i="84" s="1"/>
  <c r="AJ53" i="84"/>
  <c r="AK53" i="84"/>
  <c r="AT53" i="84" s="1"/>
  <c r="X69" i="29"/>
  <c r="Y69" i="29"/>
  <c r="X72" i="38"/>
  <c r="Z72" i="38" s="1"/>
  <c r="Y72" i="38"/>
  <c r="AS9" i="32"/>
  <c r="AL9" i="32"/>
  <c r="AU9" i="32" s="1"/>
  <c r="AI68" i="92"/>
  <c r="AN68" i="92"/>
  <c r="AK64" i="36"/>
  <c r="AT64" i="36" s="1"/>
  <c r="AJ64" i="36"/>
  <c r="AK58" i="36"/>
  <c r="AT58" i="36" s="1"/>
  <c r="AJ58" i="36"/>
  <c r="AK52" i="36"/>
  <c r="AT52" i="36" s="1"/>
  <c r="AJ52" i="36"/>
  <c r="AK46" i="36"/>
  <c r="AT46" i="36" s="1"/>
  <c r="AJ46" i="36"/>
  <c r="AJ40" i="36"/>
  <c r="AK40" i="36"/>
  <c r="AT40" i="36" s="1"/>
  <c r="AJ34" i="36"/>
  <c r="AK34" i="36"/>
  <c r="AT34" i="36" s="1"/>
  <c r="AJ28" i="36"/>
  <c r="AK28" i="36"/>
  <c r="AT28" i="36" s="1"/>
  <c r="AJ22" i="36"/>
  <c r="AK22" i="36"/>
  <c r="AT22" i="36" s="1"/>
  <c r="AJ16" i="36"/>
  <c r="AK16" i="36"/>
  <c r="AT16" i="36" s="1"/>
  <c r="AJ10" i="36"/>
  <c r="AK10" i="36"/>
  <c r="AT10" i="36" s="1"/>
  <c r="AJ5" i="36"/>
  <c r="AK5" i="36"/>
  <c r="AT5" i="36" s="1"/>
  <c r="AJ19" i="84"/>
  <c r="AK19" i="84"/>
  <c r="AT19" i="84" s="1"/>
  <c r="AK55" i="84"/>
  <c r="AT55" i="84" s="1"/>
  <c r="AJ55" i="84"/>
  <c r="AS34" i="32"/>
  <c r="AL34" i="32"/>
  <c r="AU34" i="32" s="1"/>
  <c r="AJ28" i="84"/>
  <c r="AK28" i="84"/>
  <c r="AT28" i="84" s="1"/>
  <c r="AI73" i="91"/>
  <c r="AN73" i="91"/>
  <c r="AN68" i="47"/>
  <c r="AI68" i="47"/>
  <c r="X72" i="86"/>
  <c r="Z72" i="86" s="1"/>
  <c r="Y72" i="86"/>
  <c r="AK20" i="84"/>
  <c r="AT20" i="84" s="1"/>
  <c r="AJ20" i="84"/>
  <c r="AH70" i="41"/>
  <c r="AQ70" i="41" s="1"/>
  <c r="AH68" i="74"/>
  <c r="AQ68" i="74" s="1"/>
  <c r="AS36" i="84"/>
  <c r="AL36" i="84"/>
  <c r="AU36" i="84" s="1"/>
  <c r="AJ23" i="36"/>
  <c r="AK23" i="36"/>
  <c r="AT23" i="36" s="1"/>
  <c r="AK26" i="84"/>
  <c r="AT26" i="84" s="1"/>
  <c r="AJ26" i="84"/>
  <c r="AJ62" i="84"/>
  <c r="AK62" i="84"/>
  <c r="AT62" i="84" s="1"/>
  <c r="AK46" i="84"/>
  <c r="AT46" i="84" s="1"/>
  <c r="AJ46" i="84"/>
  <c r="AH67" i="94"/>
  <c r="AQ67" i="94" s="1"/>
  <c r="W70" i="43"/>
  <c r="AG69" i="43"/>
  <c r="AP69" i="43" s="1"/>
  <c r="AF69" i="43"/>
  <c r="AO69" i="43" s="1"/>
  <c r="AE69" i="43"/>
  <c r="AE70" i="81"/>
  <c r="AG70" i="81"/>
  <c r="AP70" i="81" s="1"/>
  <c r="AF70" i="81"/>
  <c r="AO70" i="81" s="1"/>
  <c r="W71" i="81"/>
  <c r="AK32" i="84"/>
  <c r="AT32" i="84" s="1"/>
  <c r="AJ32" i="84"/>
  <c r="AJ69" i="84"/>
  <c r="AS69" i="84" s="1"/>
  <c r="AK69" i="84"/>
  <c r="AT69" i="84" s="1"/>
  <c r="AE68" i="35"/>
  <c r="W69" i="35"/>
  <c r="AF68" i="35"/>
  <c r="AO68" i="35" s="1"/>
  <c r="AG68" i="35"/>
  <c r="AP68" i="35" s="1"/>
  <c r="AK64" i="84"/>
  <c r="AT64" i="84" s="1"/>
  <c r="AJ64" i="84"/>
  <c r="AJ68" i="84"/>
  <c r="AS21" i="32"/>
  <c r="AL21" i="32"/>
  <c r="AU21" i="32" s="1"/>
  <c r="Z68" i="74"/>
  <c r="AR70" i="42"/>
  <c r="AJ27" i="84"/>
  <c r="AK27" i="84"/>
  <c r="AT27" i="84" s="1"/>
  <c r="AJ63" i="84"/>
  <c r="AK63" i="84"/>
  <c r="AT63" i="84" s="1"/>
  <c r="AR69" i="84"/>
  <c r="AR71" i="84" s="1"/>
  <c r="AS4" i="80"/>
  <c r="AS71" i="80" s="1"/>
  <c r="AL4" i="80"/>
  <c r="AU4" i="80" s="1"/>
  <c r="AU71" i="80" s="1"/>
  <c r="C11" i="80" s="1"/>
  <c r="F33" i="97" s="1"/>
  <c r="AJ16" i="84"/>
  <c r="AK16" i="84"/>
  <c r="AT16" i="84" s="1"/>
  <c r="AH71" i="37"/>
  <c r="AQ71" i="37" s="1"/>
  <c r="AR70" i="25"/>
  <c r="AT71" i="32"/>
  <c r="Z71" i="25"/>
  <c r="AJ23" i="84"/>
  <c r="AK23" i="84"/>
  <c r="AT23" i="84" s="1"/>
  <c r="AJ59" i="84"/>
  <c r="AK59" i="84"/>
  <c r="AT59" i="84" s="1"/>
  <c r="AN68" i="29"/>
  <c r="AI68" i="29"/>
  <c r="AH72" i="26"/>
  <c r="AQ72" i="26" s="1"/>
  <c r="AS6" i="84"/>
  <c r="AL6" i="84"/>
  <c r="AU6" i="84" s="1"/>
  <c r="AI71" i="38"/>
  <c r="AN71" i="38"/>
  <c r="AJ68" i="36"/>
  <c r="AK68" i="36"/>
  <c r="AT68" i="36" s="1"/>
  <c r="AJ63" i="36"/>
  <c r="AK63" i="36"/>
  <c r="AT63" i="36" s="1"/>
  <c r="AJ57" i="36"/>
  <c r="AK57" i="36"/>
  <c r="AT57" i="36" s="1"/>
  <c r="AJ51" i="36"/>
  <c r="AK51" i="36"/>
  <c r="AT51" i="36" s="1"/>
  <c r="AJ45" i="36"/>
  <c r="AK45" i="36"/>
  <c r="AT45" i="36" s="1"/>
  <c r="AJ39" i="36"/>
  <c r="AK39" i="36"/>
  <c r="AT39" i="36" s="1"/>
  <c r="AJ33" i="36"/>
  <c r="AK33" i="36"/>
  <c r="AT33" i="36" s="1"/>
  <c r="AJ27" i="36"/>
  <c r="AK27" i="36"/>
  <c r="AT27" i="36" s="1"/>
  <c r="AJ21" i="36"/>
  <c r="AK21" i="36"/>
  <c r="AT21" i="36" s="1"/>
  <c r="AJ15" i="36"/>
  <c r="AK15" i="36"/>
  <c r="AT15" i="36" s="1"/>
  <c r="AJ9" i="36"/>
  <c r="AK9" i="36"/>
  <c r="AT9" i="36" s="1"/>
  <c r="AJ25" i="84"/>
  <c r="AK25" i="84"/>
  <c r="AT25" i="84" s="1"/>
  <c r="AK61" i="84"/>
  <c r="AT61" i="84" s="1"/>
  <c r="AJ61" i="84"/>
  <c r="Y71" i="93"/>
  <c r="X71" i="93"/>
  <c r="AK52" i="84"/>
  <c r="AT52" i="84" s="1"/>
  <c r="AJ52" i="84"/>
  <c r="AJ56" i="84"/>
  <c r="AK56" i="84"/>
  <c r="AT56" i="84" s="1"/>
  <c r="AJ15" i="84"/>
  <c r="AK15" i="84"/>
  <c r="AT15" i="84" s="1"/>
  <c r="Y69" i="78"/>
  <c r="X69" i="78"/>
  <c r="Z69" i="78" s="1"/>
  <c r="AR69" i="34"/>
  <c r="AF67" i="27"/>
  <c r="AO67" i="27" s="1"/>
  <c r="AG67" i="27"/>
  <c r="AP67" i="27" s="1"/>
  <c r="W68" i="27"/>
  <c r="AE67" i="27"/>
  <c r="AI69" i="39"/>
  <c r="AN69" i="39"/>
  <c r="AK67" i="36"/>
  <c r="AT67" i="36" s="1"/>
  <c r="AJ67" i="36"/>
  <c r="AJ53" i="36"/>
  <c r="AK53" i="36"/>
  <c r="AT53" i="36" s="1"/>
  <c r="AJ41" i="36"/>
  <c r="AK41" i="36"/>
  <c r="AT41" i="36" s="1"/>
  <c r="AJ29" i="36"/>
  <c r="AK29" i="36"/>
  <c r="AT29" i="36" s="1"/>
  <c r="AJ11" i="36"/>
  <c r="AK11" i="36"/>
  <c r="AT11" i="36" s="1"/>
  <c r="AJ13" i="84"/>
  <c r="AK13" i="84"/>
  <c r="AT13" i="84" s="1"/>
  <c r="AF68" i="88"/>
  <c r="AO68" i="88" s="1"/>
  <c r="AG68" i="88"/>
  <c r="AP68" i="88" s="1"/>
  <c r="W69" i="88"/>
  <c r="AE68" i="88"/>
  <c r="AK38" i="84"/>
  <c r="AT38" i="84" s="1"/>
  <c r="AJ38" i="84"/>
  <c r="AG72" i="79"/>
  <c r="AP72" i="79" s="1"/>
  <c r="AF72" i="79"/>
  <c r="AO72" i="79" s="1"/>
  <c r="AE72" i="79"/>
  <c r="W73" i="79"/>
  <c r="AR70" i="77"/>
  <c r="AS28" i="32"/>
  <c r="AL28" i="32"/>
  <c r="AU28" i="32" s="1"/>
  <c r="AJ10" i="84"/>
  <c r="AK10" i="84"/>
  <c r="AT10" i="84" s="1"/>
  <c r="AJ33" i="84"/>
  <c r="AK33" i="84"/>
  <c r="AT33" i="84" s="1"/>
  <c r="AK67" i="84"/>
  <c r="AT67" i="84" s="1"/>
  <c r="AJ67" i="84"/>
  <c r="AH71" i="77"/>
  <c r="AQ71" i="77" s="1"/>
  <c r="AK58" i="84"/>
  <c r="AT58" i="84" s="1"/>
  <c r="AJ58" i="84"/>
  <c r="AS16" i="32"/>
  <c r="AL16" i="32"/>
  <c r="AU16" i="32" s="1"/>
  <c r="AN69" i="33"/>
  <c r="AI69" i="33"/>
  <c r="AJ12" i="84"/>
  <c r="AS33" i="32"/>
  <c r="AL33" i="32"/>
  <c r="AU33" i="32" s="1"/>
  <c r="AH71" i="42"/>
  <c r="AQ71" i="42" s="1"/>
  <c r="AJ29" i="84"/>
  <c r="AK29" i="84"/>
  <c r="AT29" i="84" s="1"/>
  <c r="AJ65" i="84"/>
  <c r="AK65" i="84"/>
  <c r="AT65" i="84" s="1"/>
  <c r="AR71" i="95"/>
  <c r="Y69" i="92"/>
  <c r="X69" i="92"/>
  <c r="Z69" i="92" s="1"/>
  <c r="AJ65" i="36"/>
  <c r="AK65" i="36"/>
  <c r="AT65" i="36" s="1"/>
  <c r="AJ62" i="36"/>
  <c r="AK62" i="36"/>
  <c r="AT62" i="36" s="1"/>
  <c r="AJ56" i="36"/>
  <c r="AK56" i="36"/>
  <c r="AT56" i="36" s="1"/>
  <c r="AJ50" i="36"/>
  <c r="AK50" i="36"/>
  <c r="AT50" i="36" s="1"/>
  <c r="AJ44" i="36"/>
  <c r="AK44" i="36"/>
  <c r="AT44" i="36" s="1"/>
  <c r="AJ38" i="36"/>
  <c r="AK38" i="36"/>
  <c r="AT38" i="36" s="1"/>
  <c r="AJ32" i="36"/>
  <c r="AK32" i="36"/>
  <c r="AT32" i="36" s="1"/>
  <c r="AJ26" i="36"/>
  <c r="AK26" i="36"/>
  <c r="AT26" i="36" s="1"/>
  <c r="AJ20" i="36"/>
  <c r="AK20" i="36"/>
  <c r="AT20" i="36" s="1"/>
  <c r="AJ14" i="36"/>
  <c r="AK14" i="36"/>
  <c r="AT14" i="36" s="1"/>
  <c r="AJ8" i="36"/>
  <c r="AK8" i="36"/>
  <c r="AT8" i="36" s="1"/>
  <c r="AJ31" i="84"/>
  <c r="AK31" i="84"/>
  <c r="AT31" i="84" s="1"/>
  <c r="AJ66" i="84"/>
  <c r="AK66" i="84"/>
  <c r="AT66" i="84" s="1"/>
  <c r="AH70" i="34"/>
  <c r="AQ70" i="34" s="1"/>
  <c r="AI70" i="93"/>
  <c r="AN70" i="93"/>
  <c r="AI71" i="86"/>
  <c r="AN71" i="86"/>
  <c r="AK40" i="84"/>
  <c r="AT40" i="84" s="1"/>
  <c r="AJ40" i="84"/>
  <c r="AJ51" i="84"/>
  <c r="AK51" i="84"/>
  <c r="AT51" i="84" s="1"/>
  <c r="AS40" i="32"/>
  <c r="AL40" i="32"/>
  <c r="AU40" i="32" s="1"/>
  <c r="AR66" i="94"/>
  <c r="AJ47" i="84"/>
  <c r="AK47" i="84"/>
  <c r="AT47" i="84" s="1"/>
  <c r="AF68" i="45"/>
  <c r="AO68" i="45" s="1"/>
  <c r="AE68" i="45"/>
  <c r="W69" i="45"/>
  <c r="AG68" i="45"/>
  <c r="AP68" i="45" s="1"/>
  <c r="AG72" i="95"/>
  <c r="AP72" i="95" s="1"/>
  <c r="W73" i="95"/>
  <c r="AF72" i="95"/>
  <c r="AO72" i="95" s="1"/>
  <c r="AE72" i="95"/>
  <c r="AS27" i="32"/>
  <c r="AL27" i="32"/>
  <c r="AU27" i="32" s="1"/>
  <c r="AJ59" i="36"/>
  <c r="AK59" i="36"/>
  <c r="AT59" i="36" s="1"/>
  <c r="AJ47" i="36"/>
  <c r="AK47" i="36"/>
  <c r="AT47" i="36" s="1"/>
  <c r="AJ35" i="36"/>
  <c r="AK35" i="36"/>
  <c r="AT35" i="36" s="1"/>
  <c r="AJ17" i="36"/>
  <c r="AK17" i="36"/>
  <c r="AT17" i="36" s="1"/>
  <c r="AJ3" i="36"/>
  <c r="AB4" i="36"/>
  <c r="AK49" i="84"/>
  <c r="AT49" i="84" s="1"/>
  <c r="AJ49" i="84"/>
  <c r="AS60" i="84"/>
  <c r="AL60" i="84"/>
  <c r="AU60" i="84" s="1"/>
  <c r="AN68" i="46"/>
  <c r="AI68" i="46"/>
  <c r="AJ22" i="84"/>
  <c r="AK22" i="84"/>
  <c r="AT22" i="84" s="1"/>
  <c r="AS30" i="84"/>
  <c r="AL30" i="84"/>
  <c r="AU30" i="84" s="1"/>
  <c r="AJ5" i="84"/>
  <c r="AK5" i="84"/>
  <c r="AT5" i="84" s="1"/>
  <c r="AJ39" i="84"/>
  <c r="AK39" i="84"/>
  <c r="AT39" i="84" s="1"/>
  <c r="Z71" i="77"/>
  <c r="AR70" i="37"/>
  <c r="AS18" i="84"/>
  <c r="AL18" i="84"/>
  <c r="AU18" i="84" s="1"/>
  <c r="Y70" i="33"/>
  <c r="X70" i="33"/>
  <c r="Z70" i="33" s="1"/>
  <c r="Y71" i="30"/>
  <c r="X71" i="30"/>
  <c r="W71" i="87"/>
  <c r="AG70" i="87"/>
  <c r="AP70" i="87" s="1"/>
  <c r="AF70" i="87"/>
  <c r="AO70" i="87" s="1"/>
  <c r="AE70" i="87"/>
  <c r="AS15" i="32"/>
  <c r="AL15" i="32"/>
  <c r="AU15" i="32" s="1"/>
  <c r="Z71" i="42"/>
  <c r="AJ35" i="84"/>
  <c r="AK35" i="84"/>
  <c r="AT35" i="84" s="1"/>
  <c r="AS10" i="32"/>
  <c r="AS71" i="32" s="1"/>
  <c r="AL10" i="32"/>
  <c r="AU10" i="32" s="1"/>
  <c r="X71" i="31"/>
  <c r="Z71" i="31" s="1"/>
  <c r="Y71" i="31"/>
  <c r="AH67" i="27"/>
  <c r="AQ67" i="27" s="1"/>
  <c r="AS42" i="84"/>
  <c r="AL42" i="84"/>
  <c r="AU42" i="84" s="1"/>
  <c r="X71" i="90"/>
  <c r="Y71" i="90"/>
  <c r="AJ69" i="36"/>
  <c r="AS69" i="36" s="1"/>
  <c r="AK69" i="36"/>
  <c r="AT69" i="36" s="1"/>
  <c r="AK61" i="36"/>
  <c r="AT61" i="36" s="1"/>
  <c r="AJ61" i="36"/>
  <c r="AK55" i="36"/>
  <c r="AT55" i="36" s="1"/>
  <c r="AJ55" i="36"/>
  <c r="AK49" i="36"/>
  <c r="AT49" i="36" s="1"/>
  <c r="AJ49" i="36"/>
  <c r="AK43" i="36"/>
  <c r="AT43" i="36" s="1"/>
  <c r="AJ43" i="36"/>
  <c r="AJ37" i="36"/>
  <c r="AK37" i="36"/>
  <c r="AT37" i="36" s="1"/>
  <c r="AJ31" i="36"/>
  <c r="AK31" i="36"/>
  <c r="AT31" i="36" s="1"/>
  <c r="AJ25" i="36"/>
  <c r="AK25" i="36"/>
  <c r="AT25" i="36" s="1"/>
  <c r="AJ19" i="36"/>
  <c r="AK19" i="36"/>
  <c r="AT19" i="36" s="1"/>
  <c r="AJ13" i="36"/>
  <c r="AK13" i="36"/>
  <c r="AT13" i="36" s="1"/>
  <c r="AJ7" i="36"/>
  <c r="AK7" i="36"/>
  <c r="AT7" i="36" s="1"/>
  <c r="AJ37" i="84"/>
  <c r="AK37" i="84"/>
  <c r="AT37" i="84" s="1"/>
  <c r="AF70" i="34"/>
  <c r="AO70" i="34" s="1"/>
  <c r="W71" i="34"/>
  <c r="AG70" i="34"/>
  <c r="AP70" i="34" s="1"/>
  <c r="AE70" i="34"/>
  <c r="AJ24" i="84"/>
  <c r="AJ8" i="84"/>
  <c r="Z71" i="90" l="1"/>
  <c r="AU71" i="32"/>
  <c r="C11" i="32" s="1"/>
  <c r="AF71" i="90"/>
  <c r="AO71" i="90" s="1"/>
  <c r="AG71" i="90"/>
  <c r="AP71" i="90" s="1"/>
  <c r="AE71" i="90"/>
  <c r="W72" i="90"/>
  <c r="AS37" i="84"/>
  <c r="AL37" i="84"/>
  <c r="AU37" i="84" s="1"/>
  <c r="AS8" i="36"/>
  <c r="AL8" i="36"/>
  <c r="AU8" i="36" s="1"/>
  <c r="AS23" i="36"/>
  <c r="AL23" i="36"/>
  <c r="AU23" i="36" s="1"/>
  <c r="AS24" i="84"/>
  <c r="AL24" i="84"/>
  <c r="AU24" i="84" s="1"/>
  <c r="AS55" i="36"/>
  <c r="AL55" i="36"/>
  <c r="AU55" i="36" s="1"/>
  <c r="W72" i="31"/>
  <c r="AG71" i="31"/>
  <c r="AP71" i="31" s="1"/>
  <c r="AF71" i="31"/>
  <c r="AO71" i="31" s="1"/>
  <c r="AE71" i="31"/>
  <c r="Y71" i="87"/>
  <c r="X71" i="87"/>
  <c r="AF70" i="33"/>
  <c r="AO70" i="33" s="1"/>
  <c r="AG70" i="33"/>
  <c r="AP70" i="33" s="1"/>
  <c r="AE70" i="33"/>
  <c r="W71" i="33"/>
  <c r="AS17" i="36"/>
  <c r="AL17" i="36"/>
  <c r="AU17" i="36" s="1"/>
  <c r="AS59" i="36"/>
  <c r="AL59" i="36"/>
  <c r="AU59" i="36" s="1"/>
  <c r="AR71" i="86"/>
  <c r="AF69" i="92"/>
  <c r="AO69" i="92" s="1"/>
  <c r="AO71" i="92" s="1"/>
  <c r="AE69" i="92"/>
  <c r="AG69" i="92"/>
  <c r="AP69" i="92" s="1"/>
  <c r="AP71" i="92" s="1"/>
  <c r="AX69" i="92"/>
  <c r="S69" i="92" s="1"/>
  <c r="AC69" i="92" s="1"/>
  <c r="AS29" i="84"/>
  <c r="AL29" i="84"/>
  <c r="AU29" i="84" s="1"/>
  <c r="AS38" i="84"/>
  <c r="AL38" i="84"/>
  <c r="AU38" i="84" s="1"/>
  <c r="AS29" i="36"/>
  <c r="AL29" i="36"/>
  <c r="AU29" i="36" s="1"/>
  <c r="AG69" i="78"/>
  <c r="AP69" i="78" s="1"/>
  <c r="AF69" i="78"/>
  <c r="AO69" i="78" s="1"/>
  <c r="AE69" i="78"/>
  <c r="W70" i="78"/>
  <c r="AS59" i="84"/>
  <c r="AL59" i="84"/>
  <c r="AU59" i="84" s="1"/>
  <c r="AE68" i="74"/>
  <c r="W69" i="74"/>
  <c r="AF68" i="74"/>
  <c r="AO68" i="74" s="1"/>
  <c r="AG68" i="74"/>
  <c r="AP68" i="74" s="1"/>
  <c r="X70" i="43"/>
  <c r="Y70" i="43"/>
  <c r="Z70" i="43" s="1"/>
  <c r="AS46" i="84"/>
  <c r="AL46" i="84"/>
  <c r="AU46" i="84" s="1"/>
  <c r="AH72" i="86"/>
  <c r="AQ72" i="86" s="1"/>
  <c r="AS52" i="36"/>
  <c r="AL52" i="36"/>
  <c r="AU52" i="36" s="1"/>
  <c r="AG72" i="38"/>
  <c r="AP72" i="38" s="1"/>
  <c r="AE72" i="38"/>
  <c r="AF72" i="38"/>
  <c r="AO72" i="38" s="1"/>
  <c r="W73" i="38"/>
  <c r="AS12" i="36"/>
  <c r="AL12" i="36"/>
  <c r="AU12" i="36" s="1"/>
  <c r="AS30" i="36"/>
  <c r="AL30" i="36"/>
  <c r="AU30" i="36" s="1"/>
  <c r="AS48" i="36"/>
  <c r="AL48" i="36"/>
  <c r="AU48" i="36" s="1"/>
  <c r="AS66" i="36"/>
  <c r="AL66" i="36"/>
  <c r="AU66" i="36" s="1"/>
  <c r="AH70" i="39"/>
  <c r="AQ70" i="39" s="1"/>
  <c r="AI71" i="85"/>
  <c r="AN71" i="85"/>
  <c r="X68" i="75"/>
  <c r="Y68" i="75"/>
  <c r="AN70" i="41"/>
  <c r="AI70" i="41"/>
  <c r="AS19" i="36"/>
  <c r="AL19" i="36"/>
  <c r="AU19" i="36" s="1"/>
  <c r="AS49" i="84"/>
  <c r="AL49" i="84"/>
  <c r="AU49" i="84" s="1"/>
  <c r="AS44" i="36"/>
  <c r="AL44" i="36"/>
  <c r="AU44" i="36" s="1"/>
  <c r="AH71" i="93"/>
  <c r="AQ71" i="93" s="1"/>
  <c r="AS63" i="84"/>
  <c r="AL63" i="84"/>
  <c r="AU63" i="84" s="1"/>
  <c r="AS32" i="84"/>
  <c r="AL32" i="84"/>
  <c r="AU32" i="84" s="1"/>
  <c r="AI70" i="81"/>
  <c r="AN70" i="81"/>
  <c r="AG72" i="86"/>
  <c r="AP72" i="86" s="1"/>
  <c r="AF72" i="86"/>
  <c r="AO72" i="86" s="1"/>
  <c r="W73" i="86"/>
  <c r="AE72" i="86"/>
  <c r="AS28" i="84"/>
  <c r="AL28" i="84"/>
  <c r="AU28" i="84" s="1"/>
  <c r="AS19" i="84"/>
  <c r="AL19" i="84"/>
  <c r="AU19" i="84" s="1"/>
  <c r="AS16" i="36"/>
  <c r="AL16" i="36"/>
  <c r="AU16" i="36" s="1"/>
  <c r="AS34" i="36"/>
  <c r="AL34" i="36"/>
  <c r="AU34" i="36" s="1"/>
  <c r="AS17" i="84"/>
  <c r="AL17" i="84"/>
  <c r="AU17" i="84" s="1"/>
  <c r="AS21" i="84"/>
  <c r="AL21" i="84"/>
  <c r="AU21" i="84" s="1"/>
  <c r="W70" i="46"/>
  <c r="AG69" i="46"/>
  <c r="AP69" i="46" s="1"/>
  <c r="AE69" i="46"/>
  <c r="AF69" i="46"/>
  <c r="AO69" i="46" s="1"/>
  <c r="AG70" i="39"/>
  <c r="AP70" i="39" s="1"/>
  <c r="AE70" i="39"/>
  <c r="AF70" i="39"/>
  <c r="AO70" i="39" s="1"/>
  <c r="W71" i="39"/>
  <c r="AR70" i="31"/>
  <c r="Y68" i="89"/>
  <c r="Z68" i="89" s="1"/>
  <c r="X68" i="89"/>
  <c r="W70" i="47"/>
  <c r="AG69" i="47"/>
  <c r="AP69" i="47" s="1"/>
  <c r="AF69" i="47"/>
  <c r="AO69" i="47" s="1"/>
  <c r="AE69" i="47"/>
  <c r="Y71" i="82"/>
  <c r="X71" i="82"/>
  <c r="AS43" i="36"/>
  <c r="AL43" i="36"/>
  <c r="AU43" i="36" s="1"/>
  <c r="AS61" i="36"/>
  <c r="AL61" i="36"/>
  <c r="AU61" i="36" s="1"/>
  <c r="AI70" i="87"/>
  <c r="AN70" i="87"/>
  <c r="AS22" i="84"/>
  <c r="AL22" i="84"/>
  <c r="AU22" i="84" s="1"/>
  <c r="AS35" i="36"/>
  <c r="AL35" i="36"/>
  <c r="AU35" i="36" s="1"/>
  <c r="AS47" i="84"/>
  <c r="AL47" i="84"/>
  <c r="AU47" i="84" s="1"/>
  <c r="AS51" i="84"/>
  <c r="AL51" i="84"/>
  <c r="AU51" i="84" s="1"/>
  <c r="AR70" i="93"/>
  <c r="AS12" i="84"/>
  <c r="AL12" i="84"/>
  <c r="AU12" i="84" s="1"/>
  <c r="AS67" i="84"/>
  <c r="AL67" i="84"/>
  <c r="AU67" i="84" s="1"/>
  <c r="AS10" i="84"/>
  <c r="AL10" i="84"/>
  <c r="AU10" i="84" s="1"/>
  <c r="Y73" i="79"/>
  <c r="Z73" i="79" s="1"/>
  <c r="X73" i="79"/>
  <c r="AN68" i="88"/>
  <c r="AI68" i="88"/>
  <c r="AS13" i="84"/>
  <c r="AL13" i="84"/>
  <c r="AU13" i="84" s="1"/>
  <c r="AS41" i="36"/>
  <c r="AL41" i="36"/>
  <c r="AU41" i="36" s="1"/>
  <c r="AR69" i="39"/>
  <c r="AS15" i="84"/>
  <c r="AL15" i="84"/>
  <c r="AU15" i="84" s="1"/>
  <c r="AS23" i="84"/>
  <c r="AL23" i="84"/>
  <c r="AU23" i="84" s="1"/>
  <c r="AI69" i="43"/>
  <c r="AN69" i="43"/>
  <c r="AR68" i="47"/>
  <c r="AS58" i="36"/>
  <c r="AL58" i="36"/>
  <c r="AU58" i="36" s="1"/>
  <c r="AH69" i="29"/>
  <c r="AQ69" i="29" s="1"/>
  <c r="AS7" i="84"/>
  <c r="AL7" i="84"/>
  <c r="AU7" i="84" s="1"/>
  <c r="AS18" i="36"/>
  <c r="AL18" i="36"/>
  <c r="AU18" i="36" s="1"/>
  <c r="AS36" i="36"/>
  <c r="AL36" i="36"/>
  <c r="AU36" i="36" s="1"/>
  <c r="AS54" i="36"/>
  <c r="AL54" i="36"/>
  <c r="AU54" i="36" s="1"/>
  <c r="AI67" i="75"/>
  <c r="AN67" i="75"/>
  <c r="AS45" i="84"/>
  <c r="AL45" i="84"/>
  <c r="AU45" i="84" s="1"/>
  <c r="AS44" i="84"/>
  <c r="AL44" i="84"/>
  <c r="AU44" i="84" s="1"/>
  <c r="AS11" i="84"/>
  <c r="AL11" i="84"/>
  <c r="AU11" i="84" s="1"/>
  <c r="AS39" i="84"/>
  <c r="AL39" i="84"/>
  <c r="AU39" i="84" s="1"/>
  <c r="AS20" i="84"/>
  <c r="AL20" i="84"/>
  <c r="AU20" i="84" s="1"/>
  <c r="AS5" i="36"/>
  <c r="AL5" i="36"/>
  <c r="AU5" i="36" s="1"/>
  <c r="AS22" i="36"/>
  <c r="AL22" i="36"/>
  <c r="AU22" i="36" s="1"/>
  <c r="AS40" i="36"/>
  <c r="AL40" i="36"/>
  <c r="AU40" i="36" s="1"/>
  <c r="Z69" i="29"/>
  <c r="AI69" i="36"/>
  <c r="AN69" i="36"/>
  <c r="AN71" i="36" s="1"/>
  <c r="AH70" i="83"/>
  <c r="AQ70" i="83" s="1"/>
  <c r="AR68" i="78"/>
  <c r="AH74" i="91"/>
  <c r="AQ74" i="91" s="1"/>
  <c r="AS41" i="84"/>
  <c r="AL41" i="84"/>
  <c r="AU41" i="84" s="1"/>
  <c r="AR70" i="30"/>
  <c r="AS50" i="84"/>
  <c r="AL50" i="84"/>
  <c r="AU50" i="84" s="1"/>
  <c r="AN67" i="89"/>
  <c r="AI67" i="89"/>
  <c r="X73" i="26"/>
  <c r="Y73" i="26"/>
  <c r="AI70" i="82"/>
  <c r="AN70" i="82"/>
  <c r="AN67" i="94"/>
  <c r="AI67" i="94"/>
  <c r="AI70" i="34"/>
  <c r="AN70" i="34"/>
  <c r="AS37" i="36"/>
  <c r="AL37" i="36"/>
  <c r="AU37" i="36" s="1"/>
  <c r="AH71" i="90"/>
  <c r="AQ71" i="90" s="1"/>
  <c r="AH71" i="30"/>
  <c r="AQ71" i="30" s="1"/>
  <c r="AS58" i="84"/>
  <c r="AL58" i="84"/>
  <c r="AU58" i="84" s="1"/>
  <c r="AS25" i="84"/>
  <c r="AL25" i="84"/>
  <c r="AU25" i="84" s="1"/>
  <c r="AS57" i="36"/>
  <c r="AL57" i="36"/>
  <c r="AU57" i="36" s="1"/>
  <c r="AS7" i="36"/>
  <c r="AL7" i="36"/>
  <c r="AU7" i="36" s="1"/>
  <c r="Z71" i="30"/>
  <c r="AJ4" i="36"/>
  <c r="AK4" i="36"/>
  <c r="AT4" i="36" s="1"/>
  <c r="AT71" i="36" s="1"/>
  <c r="AS32" i="36"/>
  <c r="AL32" i="36"/>
  <c r="AU32" i="36" s="1"/>
  <c r="AS65" i="36"/>
  <c r="AL65" i="36"/>
  <c r="AU65" i="36" s="1"/>
  <c r="AR69" i="33"/>
  <c r="X69" i="88"/>
  <c r="Y69" i="88"/>
  <c r="Z71" i="93"/>
  <c r="AS45" i="36"/>
  <c r="AL45" i="36"/>
  <c r="AU45" i="36" s="1"/>
  <c r="AS27" i="84"/>
  <c r="AL27" i="84"/>
  <c r="AU27" i="84" s="1"/>
  <c r="AS62" i="84"/>
  <c r="AL62" i="84"/>
  <c r="AU62" i="84" s="1"/>
  <c r="AS49" i="36"/>
  <c r="AL49" i="36"/>
  <c r="AU49" i="36" s="1"/>
  <c r="AH70" i="33"/>
  <c r="AQ70" i="33" s="1"/>
  <c r="AS65" i="84"/>
  <c r="AL65" i="84"/>
  <c r="AU65" i="84" s="1"/>
  <c r="AS11" i="36"/>
  <c r="AL11" i="36"/>
  <c r="AU11" i="36" s="1"/>
  <c r="AS53" i="36"/>
  <c r="AL53" i="36"/>
  <c r="AU53" i="36" s="1"/>
  <c r="AN67" i="27"/>
  <c r="AI67" i="27"/>
  <c r="AH69" i="78"/>
  <c r="AQ69" i="78" s="1"/>
  <c r="AS56" i="84"/>
  <c r="AL56" i="84"/>
  <c r="AU56" i="84" s="1"/>
  <c r="AS61" i="84"/>
  <c r="AL61" i="84"/>
  <c r="AU61" i="84" s="1"/>
  <c r="AS64" i="84"/>
  <c r="AL64" i="84"/>
  <c r="AU64" i="84" s="1"/>
  <c r="AI68" i="35"/>
  <c r="AN68" i="35"/>
  <c r="Y71" i="81"/>
  <c r="X71" i="81"/>
  <c r="Z71" i="81" s="1"/>
  <c r="AS26" i="84"/>
  <c r="AL26" i="84"/>
  <c r="AU26" i="84" s="1"/>
  <c r="AS55" i="84"/>
  <c r="AL55" i="84"/>
  <c r="AU55" i="84" s="1"/>
  <c r="AS46" i="36"/>
  <c r="AL46" i="36"/>
  <c r="AU46" i="36" s="1"/>
  <c r="AS64" i="36"/>
  <c r="AL64" i="36"/>
  <c r="AU64" i="36" s="1"/>
  <c r="Z74" i="91"/>
  <c r="AS6" i="36"/>
  <c r="AL6" i="36"/>
  <c r="AU6" i="36" s="1"/>
  <c r="AS24" i="36"/>
  <c r="AL24" i="36"/>
  <c r="AU24" i="36" s="1"/>
  <c r="AS42" i="36"/>
  <c r="AL42" i="36"/>
  <c r="AU42" i="36" s="1"/>
  <c r="AS60" i="36"/>
  <c r="AL60" i="36"/>
  <c r="AU60" i="36" s="1"/>
  <c r="AR70" i="90"/>
  <c r="AJ4" i="84"/>
  <c r="AK4" i="84"/>
  <c r="AT4" i="84" s="1"/>
  <c r="AT71" i="84" s="1"/>
  <c r="AS48" i="84"/>
  <c r="AL48" i="84"/>
  <c r="AU48" i="84" s="1"/>
  <c r="AS9" i="84"/>
  <c r="AL9" i="84"/>
  <c r="AU9" i="84" s="1"/>
  <c r="AS14" i="84"/>
  <c r="AL14" i="84"/>
  <c r="AU14" i="84" s="1"/>
  <c r="Z72" i="73"/>
  <c r="Y72" i="73"/>
  <c r="X72" i="73"/>
  <c r="Y72" i="37"/>
  <c r="Z72" i="37" s="1"/>
  <c r="X72" i="37"/>
  <c r="AS26" i="36"/>
  <c r="AL26" i="36"/>
  <c r="AU26" i="36" s="1"/>
  <c r="AS62" i="36"/>
  <c r="AL62" i="36"/>
  <c r="AU62" i="36" s="1"/>
  <c r="AS21" i="36"/>
  <c r="AL21" i="36"/>
  <c r="AU21" i="36" s="1"/>
  <c r="AS39" i="36"/>
  <c r="AL39" i="36"/>
  <c r="AU39" i="36" s="1"/>
  <c r="AR71" i="38"/>
  <c r="AS16" i="84"/>
  <c r="AL16" i="84"/>
  <c r="AU16" i="84" s="1"/>
  <c r="AR68" i="92"/>
  <c r="AS25" i="36"/>
  <c r="AL25" i="36"/>
  <c r="AU25" i="36" s="1"/>
  <c r="AS5" i="84"/>
  <c r="AL5" i="84"/>
  <c r="AU5" i="84" s="1"/>
  <c r="AR68" i="46"/>
  <c r="AN72" i="95"/>
  <c r="AI72" i="95"/>
  <c r="X69" i="45"/>
  <c r="Y69" i="45"/>
  <c r="AS40" i="84"/>
  <c r="AL40" i="84"/>
  <c r="AU40" i="84" s="1"/>
  <c r="AS66" i="84"/>
  <c r="AL66" i="84"/>
  <c r="AU66" i="84" s="1"/>
  <c r="AS14" i="36"/>
  <c r="AL14" i="36"/>
  <c r="AU14" i="36" s="1"/>
  <c r="AS50" i="36"/>
  <c r="AL50" i="36"/>
  <c r="AU50" i="36" s="1"/>
  <c r="AN72" i="79"/>
  <c r="AI72" i="79"/>
  <c r="AS9" i="36"/>
  <c r="AL9" i="36"/>
  <c r="AU9" i="36" s="1"/>
  <c r="AS27" i="36"/>
  <c r="AL27" i="36"/>
  <c r="AU27" i="36" s="1"/>
  <c r="AS63" i="36"/>
  <c r="AL63" i="36"/>
  <c r="AU63" i="36" s="1"/>
  <c r="AR68" i="29"/>
  <c r="AG71" i="25"/>
  <c r="AP71" i="25" s="1"/>
  <c r="AF71" i="25"/>
  <c r="AO71" i="25" s="1"/>
  <c r="AE71" i="25"/>
  <c r="W72" i="25"/>
  <c r="AS68" i="84"/>
  <c r="AL68" i="84"/>
  <c r="AU68" i="84" s="1"/>
  <c r="Y69" i="35"/>
  <c r="Z69" i="35" s="1"/>
  <c r="X69" i="35"/>
  <c r="X71" i="34"/>
  <c r="Y71" i="34"/>
  <c r="AS35" i="84"/>
  <c r="AL35" i="84"/>
  <c r="AU35" i="84" s="1"/>
  <c r="AS3" i="36"/>
  <c r="AL3" i="36"/>
  <c r="AU3" i="36" s="1"/>
  <c r="AS47" i="36"/>
  <c r="AL47" i="36"/>
  <c r="AU47" i="36" s="1"/>
  <c r="AH69" i="92"/>
  <c r="AQ69" i="92" s="1"/>
  <c r="AQ71" i="92" s="1"/>
  <c r="AZ3" i="92"/>
  <c r="AX6" i="92" s="1"/>
  <c r="S6" i="92" s="1"/>
  <c r="AC6" i="92" s="1"/>
  <c r="AB7" i="92" s="1"/>
  <c r="AX8" i="92"/>
  <c r="S8" i="92" s="1"/>
  <c r="AC8" i="92" s="1"/>
  <c r="AB9" i="92" s="1"/>
  <c r="AX11" i="92"/>
  <c r="S11" i="92" s="1"/>
  <c r="AC11" i="92" s="1"/>
  <c r="AB12" i="92" s="1"/>
  <c r="AX12" i="92"/>
  <c r="S12" i="92" s="1"/>
  <c r="AC12" i="92" s="1"/>
  <c r="AB13" i="92" s="1"/>
  <c r="AX14" i="92"/>
  <c r="S14" i="92" s="1"/>
  <c r="AC14" i="92" s="1"/>
  <c r="AB15" i="92" s="1"/>
  <c r="AX15" i="92"/>
  <c r="S15" i="92" s="1"/>
  <c r="AC15" i="92" s="1"/>
  <c r="AB16" i="92" s="1"/>
  <c r="AX16" i="92"/>
  <c r="S16" i="92" s="1"/>
  <c r="AC16" i="92" s="1"/>
  <c r="AB17" i="92" s="1"/>
  <c r="AX18" i="92"/>
  <c r="S18" i="92" s="1"/>
  <c r="AC18" i="92" s="1"/>
  <c r="AB19" i="92" s="1"/>
  <c r="AX19" i="92"/>
  <c r="S19" i="92" s="1"/>
  <c r="AC19" i="92" s="1"/>
  <c r="AB20" i="92" s="1"/>
  <c r="AX20" i="92"/>
  <c r="S20" i="92" s="1"/>
  <c r="AC20" i="92" s="1"/>
  <c r="AB21" i="92" s="1"/>
  <c r="AX21" i="92"/>
  <c r="S21" i="92" s="1"/>
  <c r="AC21" i="92" s="1"/>
  <c r="AB22" i="92" s="1"/>
  <c r="AX22" i="92"/>
  <c r="S22" i="92" s="1"/>
  <c r="AC22" i="92" s="1"/>
  <c r="AB23" i="92" s="1"/>
  <c r="AX23" i="92"/>
  <c r="S23" i="92" s="1"/>
  <c r="AC23" i="92" s="1"/>
  <c r="AB24" i="92" s="1"/>
  <c r="AX24" i="92"/>
  <c r="S24" i="92" s="1"/>
  <c r="AC24" i="92" s="1"/>
  <c r="AB25" i="92" s="1"/>
  <c r="AX25" i="92"/>
  <c r="S25" i="92" s="1"/>
  <c r="AC25" i="92" s="1"/>
  <c r="AB26" i="92" s="1"/>
  <c r="AX26" i="92"/>
  <c r="S26" i="92" s="1"/>
  <c r="AC26" i="92" s="1"/>
  <c r="AB27" i="92" s="1"/>
  <c r="AX27" i="92"/>
  <c r="S27" i="92" s="1"/>
  <c r="AC27" i="92" s="1"/>
  <c r="AB28" i="92" s="1"/>
  <c r="AX28" i="92"/>
  <c r="S28" i="92" s="1"/>
  <c r="AC28" i="92" s="1"/>
  <c r="AB29" i="92" s="1"/>
  <c r="AX29" i="92"/>
  <c r="S29" i="92" s="1"/>
  <c r="AC29" i="92" s="1"/>
  <c r="AB30" i="92" s="1"/>
  <c r="AX30" i="92"/>
  <c r="S30" i="92" s="1"/>
  <c r="AC30" i="92" s="1"/>
  <c r="AB31" i="92" s="1"/>
  <c r="AX31" i="92"/>
  <c r="S31" i="92" s="1"/>
  <c r="AC31" i="92" s="1"/>
  <c r="AB32" i="92" s="1"/>
  <c r="AX32" i="92"/>
  <c r="S32" i="92" s="1"/>
  <c r="AC32" i="92" s="1"/>
  <c r="AB33" i="92" s="1"/>
  <c r="AX33" i="92"/>
  <c r="S33" i="92" s="1"/>
  <c r="AC33" i="92" s="1"/>
  <c r="AB34" i="92" s="1"/>
  <c r="AX34" i="92"/>
  <c r="S34" i="92" s="1"/>
  <c r="AC34" i="92" s="1"/>
  <c r="AB35" i="92" s="1"/>
  <c r="AX35" i="92"/>
  <c r="S35" i="92" s="1"/>
  <c r="AC35" i="92" s="1"/>
  <c r="AB36" i="92" s="1"/>
  <c r="AX36" i="92"/>
  <c r="S36" i="92" s="1"/>
  <c r="AC36" i="92" s="1"/>
  <c r="AB37" i="92" s="1"/>
  <c r="AX37" i="92"/>
  <c r="S37" i="92" s="1"/>
  <c r="AC37" i="92" s="1"/>
  <c r="AB38" i="92" s="1"/>
  <c r="AX38" i="92"/>
  <c r="S38" i="92" s="1"/>
  <c r="AC38" i="92" s="1"/>
  <c r="AB39" i="92" s="1"/>
  <c r="AX39" i="92"/>
  <c r="S39" i="92" s="1"/>
  <c r="AC39" i="92" s="1"/>
  <c r="AB40" i="92" s="1"/>
  <c r="AX40" i="92"/>
  <c r="S40" i="92" s="1"/>
  <c r="AC40" i="92" s="1"/>
  <c r="AB41" i="92" s="1"/>
  <c r="AX41" i="92"/>
  <c r="S41" i="92" s="1"/>
  <c r="AC41" i="92" s="1"/>
  <c r="AB42" i="92" s="1"/>
  <c r="AX42" i="92"/>
  <c r="S42" i="92" s="1"/>
  <c r="AC42" i="92" s="1"/>
  <c r="AB43" i="92" s="1"/>
  <c r="AX43" i="92"/>
  <c r="S43" i="92" s="1"/>
  <c r="AC43" i="92" s="1"/>
  <c r="AB44" i="92" s="1"/>
  <c r="AX44" i="92"/>
  <c r="S44" i="92" s="1"/>
  <c r="AC44" i="92" s="1"/>
  <c r="AB45" i="92" s="1"/>
  <c r="AX45" i="92"/>
  <c r="S45" i="92" s="1"/>
  <c r="AC45" i="92" s="1"/>
  <c r="AB46" i="92" s="1"/>
  <c r="AX46" i="92"/>
  <c r="S46" i="92" s="1"/>
  <c r="AC46" i="92" s="1"/>
  <c r="AB47" i="92" s="1"/>
  <c r="AX47" i="92"/>
  <c r="S47" i="92" s="1"/>
  <c r="AC47" i="92" s="1"/>
  <c r="AB48" i="92" s="1"/>
  <c r="AX48" i="92"/>
  <c r="S48" i="92" s="1"/>
  <c r="AC48" i="92" s="1"/>
  <c r="AB49" i="92" s="1"/>
  <c r="AX49" i="92"/>
  <c r="S49" i="92" s="1"/>
  <c r="AC49" i="92" s="1"/>
  <c r="AB50" i="92" s="1"/>
  <c r="AX50" i="92"/>
  <c r="S50" i="92" s="1"/>
  <c r="AC50" i="92" s="1"/>
  <c r="AB51" i="92" s="1"/>
  <c r="AX51" i="92"/>
  <c r="S51" i="92" s="1"/>
  <c r="AC51" i="92" s="1"/>
  <c r="AB52" i="92" s="1"/>
  <c r="AX52" i="92"/>
  <c r="S52" i="92" s="1"/>
  <c r="AC52" i="92" s="1"/>
  <c r="AB53" i="92" s="1"/>
  <c r="AX53" i="92"/>
  <c r="S53" i="92" s="1"/>
  <c r="AC53" i="92" s="1"/>
  <c r="AB54" i="92" s="1"/>
  <c r="AX54" i="92"/>
  <c r="S54" i="92" s="1"/>
  <c r="AC54" i="92" s="1"/>
  <c r="AB55" i="92" s="1"/>
  <c r="AX55" i="92"/>
  <c r="S55" i="92" s="1"/>
  <c r="AC55" i="92" s="1"/>
  <c r="AB56" i="92" s="1"/>
  <c r="AX56" i="92"/>
  <c r="S56" i="92" s="1"/>
  <c r="AC56" i="92" s="1"/>
  <c r="AB57" i="92" s="1"/>
  <c r="AX57" i="92"/>
  <c r="S57" i="92" s="1"/>
  <c r="AC57" i="92" s="1"/>
  <c r="AB58" i="92" s="1"/>
  <c r="AX58" i="92"/>
  <c r="S58" i="92" s="1"/>
  <c r="AC58" i="92" s="1"/>
  <c r="AB59" i="92" s="1"/>
  <c r="AX59" i="92"/>
  <c r="S59" i="92" s="1"/>
  <c r="AC59" i="92" s="1"/>
  <c r="AB60" i="92" s="1"/>
  <c r="AX60" i="92"/>
  <c r="S60" i="92" s="1"/>
  <c r="AC60" i="92" s="1"/>
  <c r="AB61" i="92" s="1"/>
  <c r="AX61" i="92"/>
  <c r="S61" i="92" s="1"/>
  <c r="AC61" i="92" s="1"/>
  <c r="AB62" i="92" s="1"/>
  <c r="AX62" i="92"/>
  <c r="S62" i="92" s="1"/>
  <c r="AC62" i="92" s="1"/>
  <c r="AB63" i="92" s="1"/>
  <c r="AX63" i="92"/>
  <c r="S63" i="92" s="1"/>
  <c r="AC63" i="92" s="1"/>
  <c r="AB64" i="92" s="1"/>
  <c r="AX66" i="92"/>
  <c r="S66" i="92" s="1"/>
  <c r="AC66" i="92" s="1"/>
  <c r="AB67" i="92" s="1"/>
  <c r="AX64" i="92"/>
  <c r="S64" i="92" s="1"/>
  <c r="AC64" i="92" s="1"/>
  <c r="AB65" i="92" s="1"/>
  <c r="AX68" i="92"/>
  <c r="S68" i="92" s="1"/>
  <c r="AC68" i="92" s="1"/>
  <c r="AB69" i="92" s="1"/>
  <c r="AX65" i="92"/>
  <c r="S65" i="92" s="1"/>
  <c r="AC65" i="92" s="1"/>
  <c r="AB66" i="92" s="1"/>
  <c r="AX67" i="92"/>
  <c r="S67" i="92" s="1"/>
  <c r="AC67" i="92" s="1"/>
  <c r="AB68" i="92" s="1"/>
  <c r="AS8" i="84"/>
  <c r="AL8" i="84"/>
  <c r="AU8" i="84" s="1"/>
  <c r="AS13" i="36"/>
  <c r="AL13" i="36"/>
  <c r="AU13" i="36" s="1"/>
  <c r="AS31" i="36"/>
  <c r="AL31" i="36"/>
  <c r="AU31" i="36" s="1"/>
  <c r="AH71" i="31"/>
  <c r="AQ71" i="31" s="1"/>
  <c r="W72" i="42"/>
  <c r="AG71" i="42"/>
  <c r="AP71" i="42" s="1"/>
  <c r="AF71" i="42"/>
  <c r="AO71" i="42" s="1"/>
  <c r="AE71" i="42"/>
  <c r="AG71" i="77"/>
  <c r="AP71" i="77" s="1"/>
  <c r="AF71" i="77"/>
  <c r="AO71" i="77" s="1"/>
  <c r="AE71" i="77"/>
  <c r="W72" i="77"/>
  <c r="X73" i="95"/>
  <c r="Y73" i="95"/>
  <c r="AN68" i="45"/>
  <c r="AI68" i="45"/>
  <c r="AS31" i="84"/>
  <c r="AL31" i="84"/>
  <c r="AU31" i="84" s="1"/>
  <c r="AS20" i="36"/>
  <c r="AL20" i="36"/>
  <c r="AU20" i="36" s="1"/>
  <c r="AS38" i="36"/>
  <c r="AL38" i="36"/>
  <c r="AU38" i="36" s="1"/>
  <c r="AS56" i="36"/>
  <c r="AL56" i="36"/>
  <c r="AU56" i="36" s="1"/>
  <c r="AS33" i="84"/>
  <c r="AL33" i="84"/>
  <c r="AU33" i="84" s="1"/>
  <c r="AS67" i="36"/>
  <c r="AL67" i="36"/>
  <c r="AU67" i="36" s="1"/>
  <c r="Z68" i="27"/>
  <c r="X68" i="27"/>
  <c r="Y68" i="27"/>
  <c r="AS52" i="84"/>
  <c r="AL52" i="84"/>
  <c r="AU52" i="84" s="1"/>
  <c r="AS15" i="36"/>
  <c r="AL15" i="36"/>
  <c r="AU15" i="36" s="1"/>
  <c r="AS33" i="36"/>
  <c r="AL33" i="36"/>
  <c r="AU33" i="36" s="1"/>
  <c r="AS51" i="36"/>
  <c r="AL51" i="36"/>
  <c r="AU51" i="36" s="1"/>
  <c r="AS68" i="36"/>
  <c r="AL68" i="36"/>
  <c r="AU68" i="36" s="1"/>
  <c r="AL69" i="84"/>
  <c r="AU69" i="84" s="1"/>
  <c r="AR73" i="91"/>
  <c r="AS10" i="36"/>
  <c r="AL10" i="36"/>
  <c r="AU10" i="36" s="1"/>
  <c r="AS28" i="36"/>
  <c r="AL28" i="36"/>
  <c r="AU28" i="36" s="1"/>
  <c r="AH72" i="38"/>
  <c r="AQ72" i="38" s="1"/>
  <c r="AS53" i="84"/>
  <c r="AL53" i="84"/>
  <c r="AU53" i="84" s="1"/>
  <c r="Z70" i="83"/>
  <c r="AS57" i="84"/>
  <c r="AL57" i="84"/>
  <c r="AU57" i="84" s="1"/>
  <c r="AH69" i="46"/>
  <c r="AQ69" i="46" s="1"/>
  <c r="AS43" i="84"/>
  <c r="AL43" i="84"/>
  <c r="AU43" i="84" s="1"/>
  <c r="AS3" i="84"/>
  <c r="AL3" i="84"/>
  <c r="AU3" i="84" s="1"/>
  <c r="AR69" i="83"/>
  <c r="Y72" i="85"/>
  <c r="X72" i="85"/>
  <c r="Z72" i="85" s="1"/>
  <c r="AS34" i="84"/>
  <c r="AL34" i="84"/>
  <c r="AU34" i="84" s="1"/>
  <c r="AH69" i="47"/>
  <c r="AQ69" i="47" s="1"/>
  <c r="AI71" i="73"/>
  <c r="AN71" i="73"/>
  <c r="AI72" i="26"/>
  <c r="AN72" i="26"/>
  <c r="X71" i="41"/>
  <c r="Y71" i="41"/>
  <c r="X68" i="94"/>
  <c r="Y68" i="94"/>
  <c r="AI71" i="37"/>
  <c r="AN71" i="37"/>
  <c r="Z71" i="41" l="1"/>
  <c r="AX5" i="92"/>
  <c r="S5" i="92" s="1"/>
  <c r="AC5" i="92" s="1"/>
  <c r="AB6" i="92" s="1"/>
  <c r="Z73" i="95"/>
  <c r="AX4" i="92"/>
  <c r="S4" i="92" s="1"/>
  <c r="AC4" i="92" s="1"/>
  <c r="AB5" i="92" s="1"/>
  <c r="AX17" i="92"/>
  <c r="S17" i="92" s="1"/>
  <c r="AC17" i="92" s="1"/>
  <c r="AB18" i="92" s="1"/>
  <c r="AX10" i="92"/>
  <c r="S10" i="92" s="1"/>
  <c r="AC10" i="92" s="1"/>
  <c r="AB11" i="92" s="1"/>
  <c r="AG72" i="85"/>
  <c r="AP72" i="85" s="1"/>
  <c r="AF72" i="85"/>
  <c r="AO72" i="85" s="1"/>
  <c r="AE72" i="85"/>
  <c r="W73" i="85"/>
  <c r="W74" i="79"/>
  <c r="AG73" i="79"/>
  <c r="AP73" i="79" s="1"/>
  <c r="AF73" i="79"/>
  <c r="AO73" i="79" s="1"/>
  <c r="AE73" i="79"/>
  <c r="W72" i="41"/>
  <c r="AG71" i="41"/>
  <c r="AP71" i="41" s="1"/>
  <c r="AF71" i="41"/>
  <c r="AO71" i="41" s="1"/>
  <c r="AE71" i="41"/>
  <c r="AK7" i="92"/>
  <c r="AT7" i="92" s="1"/>
  <c r="AG69" i="35"/>
  <c r="AP69" i="35" s="1"/>
  <c r="AE69" i="35"/>
  <c r="W70" i="35"/>
  <c r="AF69" i="35"/>
  <c r="AO69" i="35" s="1"/>
  <c r="AF73" i="95"/>
  <c r="AO73" i="95" s="1"/>
  <c r="AG73" i="95"/>
  <c r="AP73" i="95" s="1"/>
  <c r="AE73" i="95"/>
  <c r="W74" i="95"/>
  <c r="AG68" i="89"/>
  <c r="AP68" i="89" s="1"/>
  <c r="AF68" i="89"/>
  <c r="AO68" i="89" s="1"/>
  <c r="W69" i="89"/>
  <c r="AE68" i="89"/>
  <c r="W69" i="27"/>
  <c r="AG68" i="27"/>
  <c r="AP68" i="27" s="1"/>
  <c r="AF68" i="27"/>
  <c r="AO68" i="27" s="1"/>
  <c r="AE68" i="27"/>
  <c r="AJ65" i="92"/>
  <c r="AK65" i="92"/>
  <c r="AT65" i="92" s="1"/>
  <c r="AJ60" i="92"/>
  <c r="AK60" i="92"/>
  <c r="AT60" i="92" s="1"/>
  <c r="AJ54" i="92"/>
  <c r="AK54" i="92"/>
  <c r="AT54" i="92" s="1"/>
  <c r="AJ48" i="92"/>
  <c r="AK48" i="92"/>
  <c r="AT48" i="92" s="1"/>
  <c r="AJ42" i="92"/>
  <c r="AK42" i="92"/>
  <c r="AT42" i="92" s="1"/>
  <c r="AJ36" i="92"/>
  <c r="AK36" i="92"/>
  <c r="AT36" i="92" s="1"/>
  <c r="AJ30" i="92"/>
  <c r="AK30" i="92"/>
  <c r="AT30" i="92" s="1"/>
  <c r="AJ24" i="92"/>
  <c r="AK24" i="92"/>
  <c r="AT24" i="92" s="1"/>
  <c r="AJ18" i="92"/>
  <c r="AK18" i="92"/>
  <c r="AT18" i="92" s="1"/>
  <c r="AJ12" i="92"/>
  <c r="AK12" i="92"/>
  <c r="AT12" i="92" s="1"/>
  <c r="AJ6" i="92"/>
  <c r="AK6" i="92"/>
  <c r="AT6" i="92" s="1"/>
  <c r="AH71" i="34"/>
  <c r="AQ71" i="34" s="1"/>
  <c r="AG72" i="73"/>
  <c r="AP72" i="73" s="1"/>
  <c r="AF72" i="73"/>
  <c r="AO72" i="73" s="1"/>
  <c r="AE72" i="73"/>
  <c r="W73" i="73"/>
  <c r="AG71" i="81"/>
  <c r="AP71" i="81" s="1"/>
  <c r="AF71" i="81"/>
  <c r="AO71" i="81" s="1"/>
  <c r="W72" i="81"/>
  <c r="AE71" i="81"/>
  <c r="AH71" i="82"/>
  <c r="AQ71" i="82" s="1"/>
  <c r="AN72" i="86"/>
  <c r="AI72" i="86"/>
  <c r="AH68" i="75"/>
  <c r="AQ68" i="75" s="1"/>
  <c r="Y70" i="78"/>
  <c r="X70" i="78"/>
  <c r="AN69" i="92"/>
  <c r="AN71" i="92" s="1"/>
  <c r="AI69" i="92"/>
  <c r="AH68" i="94"/>
  <c r="AQ68" i="94" s="1"/>
  <c r="AR72" i="26"/>
  <c r="AR68" i="45"/>
  <c r="Z72" i="77"/>
  <c r="Y72" i="77"/>
  <c r="X72" i="77"/>
  <c r="AJ67" i="92"/>
  <c r="AK67" i="92"/>
  <c r="AT67" i="92" s="1"/>
  <c r="AJ59" i="92"/>
  <c r="AK59" i="92"/>
  <c r="AT59" i="92" s="1"/>
  <c r="AJ53" i="92"/>
  <c r="AK53" i="92"/>
  <c r="AT53" i="92" s="1"/>
  <c r="AJ47" i="92"/>
  <c r="AK47" i="92"/>
  <c r="AT47" i="92" s="1"/>
  <c r="AJ41" i="92"/>
  <c r="AK41" i="92"/>
  <c r="AT41" i="92" s="1"/>
  <c r="AJ35" i="92"/>
  <c r="AK35" i="92"/>
  <c r="AT35" i="92" s="1"/>
  <c r="AJ29" i="92"/>
  <c r="AK29" i="92"/>
  <c r="AT29" i="92" s="1"/>
  <c r="AJ23" i="92"/>
  <c r="AK23" i="92"/>
  <c r="AT23" i="92" s="1"/>
  <c r="AJ17" i="92"/>
  <c r="AK17" i="92"/>
  <c r="AT17" i="92" s="1"/>
  <c r="AJ11" i="92"/>
  <c r="AK11" i="92"/>
  <c r="AT11" i="92" s="1"/>
  <c r="Z71" i="34"/>
  <c r="AH69" i="45"/>
  <c r="AQ69" i="45" s="1"/>
  <c r="AH72" i="37"/>
  <c r="AQ72" i="37" s="1"/>
  <c r="AF74" i="91"/>
  <c r="AO74" i="91" s="1"/>
  <c r="AE74" i="91"/>
  <c r="AG74" i="91"/>
  <c r="AP74" i="91" s="1"/>
  <c r="W75" i="91"/>
  <c r="AH69" i="88"/>
  <c r="AQ69" i="88" s="1"/>
  <c r="AQ71" i="88" s="1"/>
  <c r="AZ3" i="88"/>
  <c r="AX6" i="88" s="1"/>
  <c r="S6" i="88" s="1"/>
  <c r="AC6" i="88" s="1"/>
  <c r="AB7" i="88" s="1"/>
  <c r="AX5" i="88"/>
  <c r="S5" i="88" s="1"/>
  <c r="AC5" i="88" s="1"/>
  <c r="AB6" i="88" s="1"/>
  <c r="AX8" i="88"/>
  <c r="S8" i="88" s="1"/>
  <c r="AC8" i="88" s="1"/>
  <c r="AB9" i="88" s="1"/>
  <c r="AX9" i="88"/>
  <c r="S9" i="88" s="1"/>
  <c r="AC9" i="88" s="1"/>
  <c r="AB10" i="88" s="1"/>
  <c r="AX10" i="88"/>
  <c r="S10" i="88" s="1"/>
  <c r="AC10" i="88" s="1"/>
  <c r="AB11" i="88" s="1"/>
  <c r="AX11" i="88"/>
  <c r="S11" i="88" s="1"/>
  <c r="AC11" i="88" s="1"/>
  <c r="AB12" i="88" s="1"/>
  <c r="AX12" i="88"/>
  <c r="S12" i="88" s="1"/>
  <c r="AC12" i="88" s="1"/>
  <c r="AB13" i="88" s="1"/>
  <c r="AX13" i="88"/>
  <c r="S13" i="88" s="1"/>
  <c r="AC13" i="88" s="1"/>
  <c r="AB14" i="88" s="1"/>
  <c r="AX14" i="88"/>
  <c r="S14" i="88" s="1"/>
  <c r="AC14" i="88" s="1"/>
  <c r="AB15" i="88" s="1"/>
  <c r="AX15" i="88"/>
  <c r="S15" i="88" s="1"/>
  <c r="AC15" i="88" s="1"/>
  <c r="AB16" i="88" s="1"/>
  <c r="AX16" i="88"/>
  <c r="S16" i="88" s="1"/>
  <c r="AC16" i="88" s="1"/>
  <c r="AB17" i="88" s="1"/>
  <c r="AX17" i="88"/>
  <c r="S17" i="88" s="1"/>
  <c r="AC17" i="88" s="1"/>
  <c r="AB18" i="88" s="1"/>
  <c r="AX18" i="88"/>
  <c r="S18" i="88" s="1"/>
  <c r="AC18" i="88" s="1"/>
  <c r="AB19" i="88" s="1"/>
  <c r="AX19" i="88"/>
  <c r="S19" i="88" s="1"/>
  <c r="AC19" i="88" s="1"/>
  <c r="AB20" i="88" s="1"/>
  <c r="AX20" i="88"/>
  <c r="S20" i="88" s="1"/>
  <c r="AC20" i="88" s="1"/>
  <c r="AB21" i="88" s="1"/>
  <c r="AX21" i="88"/>
  <c r="S21" i="88" s="1"/>
  <c r="AC21" i="88" s="1"/>
  <c r="AB22" i="88" s="1"/>
  <c r="AX22" i="88"/>
  <c r="S22" i="88" s="1"/>
  <c r="AC22" i="88" s="1"/>
  <c r="AB23" i="88" s="1"/>
  <c r="AX23" i="88"/>
  <c r="S23" i="88" s="1"/>
  <c r="AC23" i="88" s="1"/>
  <c r="AB24" i="88" s="1"/>
  <c r="AX24" i="88"/>
  <c r="S24" i="88" s="1"/>
  <c r="AC24" i="88" s="1"/>
  <c r="AB25" i="88" s="1"/>
  <c r="AX25" i="88"/>
  <c r="S25" i="88" s="1"/>
  <c r="AC25" i="88" s="1"/>
  <c r="AB26" i="88" s="1"/>
  <c r="AX26" i="88"/>
  <c r="S26" i="88" s="1"/>
  <c r="AC26" i="88" s="1"/>
  <c r="AB27" i="88" s="1"/>
  <c r="AX27" i="88"/>
  <c r="S27" i="88" s="1"/>
  <c r="AC27" i="88" s="1"/>
  <c r="AB28" i="88" s="1"/>
  <c r="AX28" i="88"/>
  <c r="S28" i="88" s="1"/>
  <c r="AC28" i="88" s="1"/>
  <c r="AB29" i="88" s="1"/>
  <c r="AX29" i="88"/>
  <c r="S29" i="88" s="1"/>
  <c r="AC29" i="88" s="1"/>
  <c r="AB30" i="88" s="1"/>
  <c r="AX30" i="88"/>
  <c r="S30" i="88" s="1"/>
  <c r="AC30" i="88" s="1"/>
  <c r="AB31" i="88" s="1"/>
  <c r="AX31" i="88"/>
  <c r="S31" i="88" s="1"/>
  <c r="AC31" i="88" s="1"/>
  <c r="AB32" i="88" s="1"/>
  <c r="AX32" i="88"/>
  <c r="S32" i="88" s="1"/>
  <c r="AC32" i="88" s="1"/>
  <c r="AB33" i="88" s="1"/>
  <c r="AX33" i="88"/>
  <c r="S33" i="88" s="1"/>
  <c r="AC33" i="88" s="1"/>
  <c r="AB34" i="88" s="1"/>
  <c r="AX34" i="88"/>
  <c r="S34" i="88" s="1"/>
  <c r="AC34" i="88" s="1"/>
  <c r="AB35" i="88" s="1"/>
  <c r="AX35" i="88"/>
  <c r="S35" i="88" s="1"/>
  <c r="AC35" i="88" s="1"/>
  <c r="AB36" i="88" s="1"/>
  <c r="AX36" i="88"/>
  <c r="S36" i="88" s="1"/>
  <c r="AC36" i="88" s="1"/>
  <c r="AB37" i="88" s="1"/>
  <c r="AX37" i="88"/>
  <c r="S37" i="88" s="1"/>
  <c r="AC37" i="88" s="1"/>
  <c r="AB38" i="88" s="1"/>
  <c r="AX38" i="88"/>
  <c r="S38" i="88" s="1"/>
  <c r="AC38" i="88" s="1"/>
  <c r="AB39" i="88" s="1"/>
  <c r="AX39" i="88"/>
  <c r="S39" i="88" s="1"/>
  <c r="AC39" i="88" s="1"/>
  <c r="AB40" i="88" s="1"/>
  <c r="AX40" i="88"/>
  <c r="S40" i="88" s="1"/>
  <c r="AC40" i="88" s="1"/>
  <c r="AB41" i="88" s="1"/>
  <c r="AX41" i="88"/>
  <c r="S41" i="88" s="1"/>
  <c r="AC41" i="88" s="1"/>
  <c r="AB42" i="88" s="1"/>
  <c r="AX42" i="88"/>
  <c r="S42" i="88" s="1"/>
  <c r="AC42" i="88" s="1"/>
  <c r="AB43" i="88" s="1"/>
  <c r="AX43" i="88"/>
  <c r="S43" i="88" s="1"/>
  <c r="AC43" i="88" s="1"/>
  <c r="AB44" i="88" s="1"/>
  <c r="AX44" i="88"/>
  <c r="S44" i="88" s="1"/>
  <c r="AC44" i="88" s="1"/>
  <c r="AB45" i="88" s="1"/>
  <c r="AX45" i="88"/>
  <c r="S45" i="88" s="1"/>
  <c r="AC45" i="88" s="1"/>
  <c r="AB46" i="88" s="1"/>
  <c r="AX46" i="88"/>
  <c r="S46" i="88" s="1"/>
  <c r="AC46" i="88" s="1"/>
  <c r="AB47" i="88" s="1"/>
  <c r="AX47" i="88"/>
  <c r="S47" i="88" s="1"/>
  <c r="AC47" i="88" s="1"/>
  <c r="AB48" i="88" s="1"/>
  <c r="AX48" i="88"/>
  <c r="S48" i="88" s="1"/>
  <c r="AC48" i="88" s="1"/>
  <c r="AB49" i="88" s="1"/>
  <c r="AX49" i="88"/>
  <c r="S49" i="88" s="1"/>
  <c r="AC49" i="88" s="1"/>
  <c r="AB50" i="88" s="1"/>
  <c r="AX50" i="88"/>
  <c r="S50" i="88" s="1"/>
  <c r="AC50" i="88" s="1"/>
  <c r="AB51" i="88" s="1"/>
  <c r="AX51" i="88"/>
  <c r="S51" i="88" s="1"/>
  <c r="AC51" i="88" s="1"/>
  <c r="AB52" i="88" s="1"/>
  <c r="AX52" i="88"/>
  <c r="S52" i="88" s="1"/>
  <c r="AC52" i="88" s="1"/>
  <c r="AB53" i="88" s="1"/>
  <c r="AX53" i="88"/>
  <c r="S53" i="88" s="1"/>
  <c r="AC53" i="88" s="1"/>
  <c r="AB54" i="88" s="1"/>
  <c r="AX54" i="88"/>
  <c r="S54" i="88" s="1"/>
  <c r="AC54" i="88" s="1"/>
  <c r="AB55" i="88" s="1"/>
  <c r="AX55" i="88"/>
  <c r="S55" i="88" s="1"/>
  <c r="AC55" i="88" s="1"/>
  <c r="AB56" i="88" s="1"/>
  <c r="AX56" i="88"/>
  <c r="S56" i="88" s="1"/>
  <c r="AC56" i="88" s="1"/>
  <c r="AB57" i="88" s="1"/>
  <c r="AX57" i="88"/>
  <c r="S57" i="88" s="1"/>
  <c r="AC57" i="88" s="1"/>
  <c r="AB58" i="88" s="1"/>
  <c r="AX58" i="88"/>
  <c r="S58" i="88" s="1"/>
  <c r="AC58" i="88" s="1"/>
  <c r="AB59" i="88" s="1"/>
  <c r="AX59" i="88"/>
  <c r="S59" i="88" s="1"/>
  <c r="AC59" i="88" s="1"/>
  <c r="AB60" i="88" s="1"/>
  <c r="AX60" i="88"/>
  <c r="S60" i="88" s="1"/>
  <c r="AC60" i="88" s="1"/>
  <c r="AB61" i="88" s="1"/>
  <c r="AX61" i="88"/>
  <c r="S61" i="88" s="1"/>
  <c r="AC61" i="88" s="1"/>
  <c r="AB62" i="88" s="1"/>
  <c r="AX62" i="88"/>
  <c r="S62" i="88" s="1"/>
  <c r="AC62" i="88" s="1"/>
  <c r="AB63" i="88" s="1"/>
  <c r="AX63" i="88"/>
  <c r="S63" i="88" s="1"/>
  <c r="AC63" i="88" s="1"/>
  <c r="AB64" i="88" s="1"/>
  <c r="AX64" i="88"/>
  <c r="S64" i="88" s="1"/>
  <c r="AC64" i="88" s="1"/>
  <c r="AB65" i="88" s="1"/>
  <c r="AX66" i="88"/>
  <c r="S66" i="88" s="1"/>
  <c r="AC66" i="88" s="1"/>
  <c r="AB67" i="88" s="1"/>
  <c r="AX67" i="88"/>
  <c r="S67" i="88" s="1"/>
  <c r="AC67" i="88" s="1"/>
  <c r="AB68" i="88" s="1"/>
  <c r="AX65" i="88"/>
  <c r="S65" i="88" s="1"/>
  <c r="AC65" i="88" s="1"/>
  <c r="AB66" i="88" s="1"/>
  <c r="AX68" i="88"/>
  <c r="S68" i="88" s="1"/>
  <c r="AC68" i="88" s="1"/>
  <c r="AB69" i="88" s="1"/>
  <c r="AR70" i="82"/>
  <c r="AR70" i="87"/>
  <c r="X70" i="47"/>
  <c r="Y70" i="47"/>
  <c r="AI69" i="46"/>
  <c r="AN69" i="46"/>
  <c r="X73" i="86"/>
  <c r="Y73" i="86"/>
  <c r="Z68" i="75"/>
  <c r="Y69" i="74"/>
  <c r="Z69" i="74" s="1"/>
  <c r="X69" i="74"/>
  <c r="AN69" i="78"/>
  <c r="AI69" i="78"/>
  <c r="AH71" i="87"/>
  <c r="AQ71" i="87" s="1"/>
  <c r="Y72" i="90"/>
  <c r="X72" i="90"/>
  <c r="Z68" i="94"/>
  <c r="AN71" i="77"/>
  <c r="AI71" i="77"/>
  <c r="AJ64" i="92"/>
  <c r="AK64" i="92"/>
  <c r="AT64" i="92" s="1"/>
  <c r="AJ58" i="92"/>
  <c r="AK58" i="92"/>
  <c r="AT58" i="92" s="1"/>
  <c r="AJ52" i="92"/>
  <c r="AK52" i="92"/>
  <c r="AT52" i="92" s="1"/>
  <c r="AJ46" i="92"/>
  <c r="AK46" i="92"/>
  <c r="AT46" i="92" s="1"/>
  <c r="AJ40" i="92"/>
  <c r="AK40" i="92"/>
  <c r="AT40" i="92" s="1"/>
  <c r="AJ34" i="92"/>
  <c r="AK34" i="92"/>
  <c r="AT34" i="92" s="1"/>
  <c r="AJ28" i="92"/>
  <c r="AK28" i="92"/>
  <c r="AT28" i="92" s="1"/>
  <c r="AJ22" i="92"/>
  <c r="AK22" i="92"/>
  <c r="AT22" i="92" s="1"/>
  <c r="AJ16" i="92"/>
  <c r="AK16" i="92"/>
  <c r="AT16" i="92" s="1"/>
  <c r="AX9" i="92"/>
  <c r="S9" i="92" s="1"/>
  <c r="AC9" i="92" s="1"/>
  <c r="AB10" i="92" s="1"/>
  <c r="AX3" i="92"/>
  <c r="S3" i="92" s="1"/>
  <c r="AC3" i="92" s="1"/>
  <c r="AH69" i="35"/>
  <c r="AQ69" i="35" s="1"/>
  <c r="X72" i="25"/>
  <c r="Y72" i="25"/>
  <c r="AR72" i="79"/>
  <c r="Z69" i="45"/>
  <c r="AS4" i="84"/>
  <c r="AL4" i="84"/>
  <c r="AU4" i="84" s="1"/>
  <c r="AR68" i="35"/>
  <c r="AR67" i="27"/>
  <c r="Z69" i="88"/>
  <c r="AR69" i="36"/>
  <c r="AR71" i="36" s="1"/>
  <c r="AL69" i="36"/>
  <c r="AU69" i="36" s="1"/>
  <c r="Z71" i="82"/>
  <c r="AH68" i="89"/>
  <c r="AQ68" i="89" s="1"/>
  <c r="Y71" i="39"/>
  <c r="X71" i="39"/>
  <c r="AN72" i="38"/>
  <c r="AI72" i="38"/>
  <c r="AH70" i="43"/>
  <c r="AQ70" i="43" s="1"/>
  <c r="AI68" i="74"/>
  <c r="AN68" i="74"/>
  <c r="Y71" i="33"/>
  <c r="X71" i="33"/>
  <c r="Z71" i="33" s="1"/>
  <c r="X72" i="31"/>
  <c r="Y72" i="31"/>
  <c r="AN71" i="90"/>
  <c r="AI71" i="90"/>
  <c r="W71" i="83"/>
  <c r="AE70" i="83"/>
  <c r="AG70" i="83"/>
  <c r="AP70" i="83" s="1"/>
  <c r="AF70" i="83"/>
  <c r="AO70" i="83" s="1"/>
  <c r="Y72" i="42"/>
  <c r="X72" i="42"/>
  <c r="AJ68" i="92"/>
  <c r="AK68" i="92"/>
  <c r="AT68" i="92" s="1"/>
  <c r="AJ63" i="92"/>
  <c r="AK63" i="92"/>
  <c r="AT63" i="92" s="1"/>
  <c r="AJ57" i="92"/>
  <c r="AK57" i="92"/>
  <c r="AT57" i="92" s="1"/>
  <c r="AJ51" i="92"/>
  <c r="AK51" i="92"/>
  <c r="AT51" i="92" s="1"/>
  <c r="AJ45" i="92"/>
  <c r="AK45" i="92"/>
  <c r="AT45" i="92" s="1"/>
  <c r="AJ39" i="92"/>
  <c r="AK39" i="92"/>
  <c r="AT39" i="92" s="1"/>
  <c r="AJ33" i="92"/>
  <c r="AK33" i="92"/>
  <c r="AT33" i="92" s="1"/>
  <c r="AJ27" i="92"/>
  <c r="AK27" i="92"/>
  <c r="AT27" i="92" s="1"/>
  <c r="AJ21" i="92"/>
  <c r="AK21" i="92"/>
  <c r="AT21" i="92" s="1"/>
  <c r="AJ15" i="92"/>
  <c r="AK15" i="92"/>
  <c r="AT15" i="92" s="1"/>
  <c r="AK9" i="92"/>
  <c r="AT9" i="92" s="1"/>
  <c r="AJ9" i="92"/>
  <c r="AJ5" i="92"/>
  <c r="AK5" i="92"/>
  <c r="AT5" i="92" s="1"/>
  <c r="AN71" i="25"/>
  <c r="AI71" i="25"/>
  <c r="AR72" i="95"/>
  <c r="AG72" i="37"/>
  <c r="AP72" i="37" s="1"/>
  <c r="AF72" i="37"/>
  <c r="AO72" i="37" s="1"/>
  <c r="AE72" i="37"/>
  <c r="W73" i="37"/>
  <c r="AR70" i="34"/>
  <c r="AH73" i="26"/>
  <c r="AQ73" i="26" s="1"/>
  <c r="W70" i="29"/>
  <c r="AG69" i="29"/>
  <c r="AP69" i="29" s="1"/>
  <c r="AE69" i="29"/>
  <c r="AF69" i="29"/>
  <c r="AO69" i="29" s="1"/>
  <c r="AR67" i="75"/>
  <c r="AR68" i="88"/>
  <c r="AI69" i="47"/>
  <c r="AN69" i="47"/>
  <c r="AR70" i="41"/>
  <c r="AR71" i="85"/>
  <c r="AE70" i="43"/>
  <c r="AG70" i="43"/>
  <c r="AP70" i="43" s="1"/>
  <c r="W71" i="43"/>
  <c r="AF70" i="43"/>
  <c r="AO70" i="43" s="1"/>
  <c r="AN70" i="33"/>
  <c r="AI70" i="33"/>
  <c r="Z71" i="87"/>
  <c r="AH71" i="41"/>
  <c r="AQ71" i="41" s="1"/>
  <c r="AU71" i="84"/>
  <c r="C11" i="84" s="1"/>
  <c r="F37" i="97" s="1"/>
  <c r="AH73" i="95"/>
  <c r="AQ73" i="95" s="1"/>
  <c r="AJ66" i="92"/>
  <c r="AK66" i="92"/>
  <c r="AT66" i="92" s="1"/>
  <c r="AJ62" i="92"/>
  <c r="AK62" i="92"/>
  <c r="AT62" i="92" s="1"/>
  <c r="AJ56" i="92"/>
  <c r="AK56" i="92"/>
  <c r="AT56" i="92" s="1"/>
  <c r="AJ50" i="92"/>
  <c r="AK50" i="92"/>
  <c r="AT50" i="92" s="1"/>
  <c r="AJ44" i="92"/>
  <c r="AK44" i="92"/>
  <c r="AT44" i="92" s="1"/>
  <c r="AJ38" i="92"/>
  <c r="AK38" i="92"/>
  <c r="AT38" i="92" s="1"/>
  <c r="AJ32" i="92"/>
  <c r="AK32" i="92"/>
  <c r="AT32" i="92" s="1"/>
  <c r="AJ26" i="92"/>
  <c r="AK26" i="92"/>
  <c r="AT26" i="92" s="1"/>
  <c r="AJ20" i="92"/>
  <c r="AK20" i="92"/>
  <c r="AT20" i="92" s="1"/>
  <c r="AX13" i="92"/>
  <c r="S13" i="92" s="1"/>
  <c r="AC13" i="92" s="1"/>
  <c r="AB14" i="92" s="1"/>
  <c r="AX7" i="92"/>
  <c r="S7" i="92" s="1"/>
  <c r="AC7" i="92" s="1"/>
  <c r="AB8" i="92" s="1"/>
  <c r="AH72" i="73"/>
  <c r="AQ72" i="73" s="1"/>
  <c r="AH71" i="81"/>
  <c r="AQ71" i="81" s="1"/>
  <c r="AS4" i="36"/>
  <c r="AS71" i="36" s="1"/>
  <c r="AL4" i="36"/>
  <c r="AU4" i="36" s="1"/>
  <c r="AU71" i="36" s="1"/>
  <c r="C11" i="36" s="1"/>
  <c r="AR67" i="94"/>
  <c r="Z73" i="26"/>
  <c r="AR69" i="43"/>
  <c r="AN70" i="39"/>
  <c r="AI70" i="39"/>
  <c r="Y70" i="46"/>
  <c r="Z70" i="46" s="1"/>
  <c r="X70" i="46"/>
  <c r="AI71" i="31"/>
  <c r="AN71" i="31"/>
  <c r="AR71" i="73"/>
  <c r="AR71" i="37"/>
  <c r="AH72" i="85"/>
  <c r="AQ72" i="85" s="1"/>
  <c r="AS71" i="84"/>
  <c r="AH68" i="27"/>
  <c r="AQ68" i="27" s="1"/>
  <c r="AI71" i="42"/>
  <c r="AN71" i="42"/>
  <c r="AJ69" i="92"/>
  <c r="AS69" i="92" s="1"/>
  <c r="AK69" i="92"/>
  <c r="AT69" i="92" s="1"/>
  <c r="AJ61" i="92"/>
  <c r="AK61" i="92"/>
  <c r="AT61" i="92" s="1"/>
  <c r="AJ55" i="92"/>
  <c r="AK55" i="92"/>
  <c r="AT55" i="92" s="1"/>
  <c r="AJ49" i="92"/>
  <c r="AK49" i="92"/>
  <c r="AT49" i="92" s="1"/>
  <c r="AJ43" i="92"/>
  <c r="AK43" i="92"/>
  <c r="AT43" i="92" s="1"/>
  <c r="AJ37" i="92"/>
  <c r="AK37" i="92"/>
  <c r="AT37" i="92" s="1"/>
  <c r="AJ31" i="92"/>
  <c r="AK31" i="92"/>
  <c r="AT31" i="92" s="1"/>
  <c r="AJ25" i="92"/>
  <c r="AK25" i="92"/>
  <c r="AT25" i="92" s="1"/>
  <c r="AJ19" i="92"/>
  <c r="AK19" i="92"/>
  <c r="AT19" i="92" s="1"/>
  <c r="AK13" i="92"/>
  <c r="AT13" i="92" s="1"/>
  <c r="AG71" i="93"/>
  <c r="AP71" i="93" s="1"/>
  <c r="AF71" i="93"/>
  <c r="AO71" i="93" s="1"/>
  <c r="AE71" i="93"/>
  <c r="W72" i="93"/>
  <c r="AG71" i="30"/>
  <c r="AP71" i="30" s="1"/>
  <c r="AF71" i="30"/>
  <c r="AO71" i="30" s="1"/>
  <c r="AE71" i="30"/>
  <c r="W72" i="30"/>
  <c r="AR67" i="89"/>
  <c r="AH73" i="79"/>
  <c r="AQ73" i="79" s="1"/>
  <c r="AR70" i="81"/>
  <c r="X73" i="38"/>
  <c r="Z73" i="38" s="1"/>
  <c r="Y73" i="38"/>
  <c r="Z72" i="25" l="1"/>
  <c r="AJ13" i="92"/>
  <c r="Z72" i="31"/>
  <c r="AF72" i="31" s="1"/>
  <c r="AO72" i="31" s="1"/>
  <c r="AX3" i="88"/>
  <c r="S3" i="88" s="1"/>
  <c r="AC3" i="88" s="1"/>
  <c r="AJ3" i="88" s="1"/>
  <c r="AE70" i="46"/>
  <c r="W71" i="46"/>
  <c r="AG70" i="46"/>
  <c r="AP70" i="46" s="1"/>
  <c r="AF70" i="46"/>
  <c r="AO70" i="46" s="1"/>
  <c r="AF71" i="33"/>
  <c r="AO71" i="33" s="1"/>
  <c r="AE71" i="33"/>
  <c r="W72" i="33"/>
  <c r="AG71" i="33"/>
  <c r="AP71" i="33" s="1"/>
  <c r="W73" i="25"/>
  <c r="AG72" i="25"/>
  <c r="AP72" i="25" s="1"/>
  <c r="AF72" i="25"/>
  <c r="AO72" i="25" s="1"/>
  <c r="AE72" i="25"/>
  <c r="AG69" i="74"/>
  <c r="AP69" i="74" s="1"/>
  <c r="AF69" i="74"/>
  <c r="AO69" i="74" s="1"/>
  <c r="AE69" i="74"/>
  <c r="W70" i="74"/>
  <c r="AK7" i="88"/>
  <c r="AT7" i="88" s="1"/>
  <c r="AE72" i="31"/>
  <c r="W73" i="31"/>
  <c r="AG72" i="31"/>
  <c r="AP72" i="31" s="1"/>
  <c r="Y70" i="29"/>
  <c r="X70" i="29"/>
  <c r="AS5" i="92"/>
  <c r="AL5" i="92"/>
  <c r="AU5" i="92" s="1"/>
  <c r="AS57" i="92"/>
  <c r="AL57" i="92"/>
  <c r="AU57" i="92" s="1"/>
  <c r="AH71" i="39"/>
  <c r="AQ71" i="39" s="1"/>
  <c r="AJ64" i="88"/>
  <c r="AK64" i="88"/>
  <c r="AT64" i="88" s="1"/>
  <c r="AJ40" i="88"/>
  <c r="AK40" i="88"/>
  <c r="AT40" i="88" s="1"/>
  <c r="AJ22" i="88"/>
  <c r="AK22" i="88"/>
  <c r="AT22" i="88" s="1"/>
  <c r="AB4" i="88"/>
  <c r="AE71" i="34"/>
  <c r="W72" i="34"/>
  <c r="AG71" i="34"/>
  <c r="AP71" i="34" s="1"/>
  <c r="AF71" i="34"/>
  <c r="AO71" i="34" s="1"/>
  <c r="W73" i="77"/>
  <c r="AG72" i="77"/>
  <c r="AP72" i="77" s="1"/>
  <c r="AF72" i="77"/>
  <c r="AO72" i="77" s="1"/>
  <c r="AE72" i="77"/>
  <c r="X72" i="41"/>
  <c r="Y72" i="41"/>
  <c r="Z72" i="41" s="1"/>
  <c r="AF73" i="38"/>
  <c r="AO73" i="38" s="1"/>
  <c r="W74" i="38"/>
  <c r="AG73" i="38"/>
  <c r="AP73" i="38" s="1"/>
  <c r="AE73" i="38"/>
  <c r="AN71" i="30"/>
  <c r="AI71" i="30"/>
  <c r="AS25" i="92"/>
  <c r="AL25" i="92"/>
  <c r="AU25" i="92" s="1"/>
  <c r="AS43" i="92"/>
  <c r="AL43" i="92"/>
  <c r="AU43" i="92" s="1"/>
  <c r="AS61" i="92"/>
  <c r="AL61" i="92"/>
  <c r="AU61" i="92" s="1"/>
  <c r="AH72" i="42"/>
  <c r="AQ72" i="42" s="1"/>
  <c r="AX69" i="88"/>
  <c r="S69" i="88" s="1"/>
  <c r="AC69" i="88" s="1"/>
  <c r="AF69" i="88"/>
  <c r="AO69" i="88" s="1"/>
  <c r="AO71" i="88" s="1"/>
  <c r="AE69" i="88"/>
  <c r="AG69" i="88"/>
  <c r="AP69" i="88" s="1"/>
  <c r="AP71" i="88" s="1"/>
  <c r="AS22" i="92"/>
  <c r="AL22" i="92"/>
  <c r="AU22" i="92" s="1"/>
  <c r="AS40" i="92"/>
  <c r="AL40" i="92"/>
  <c r="AU40" i="92" s="1"/>
  <c r="AS58" i="92"/>
  <c r="AL58" i="92"/>
  <c r="AU58" i="92" s="1"/>
  <c r="AH72" i="90"/>
  <c r="AQ72" i="90" s="1"/>
  <c r="AR69" i="46"/>
  <c r="AJ65" i="88"/>
  <c r="AK65" i="88"/>
  <c r="AT65" i="88" s="1"/>
  <c r="AK59" i="88"/>
  <c r="AT59" i="88" s="1"/>
  <c r="AJ59" i="88"/>
  <c r="AK53" i="88"/>
  <c r="AT53" i="88" s="1"/>
  <c r="AJ53" i="88"/>
  <c r="AK47" i="88"/>
  <c r="AT47" i="88" s="1"/>
  <c r="AJ47" i="88"/>
  <c r="AK41" i="88"/>
  <c r="AT41" i="88" s="1"/>
  <c r="AJ41" i="88"/>
  <c r="AK35" i="88"/>
  <c r="AT35" i="88" s="1"/>
  <c r="AJ35" i="88"/>
  <c r="AK29" i="88"/>
  <c r="AT29" i="88" s="1"/>
  <c r="AJ29" i="88"/>
  <c r="AK23" i="88"/>
  <c r="AT23" i="88" s="1"/>
  <c r="AJ23" i="88"/>
  <c r="AK17" i="88"/>
  <c r="AT17" i="88" s="1"/>
  <c r="AJ17" i="88"/>
  <c r="AK11" i="88"/>
  <c r="AT11" i="88" s="1"/>
  <c r="AJ11" i="88"/>
  <c r="AS17" i="92"/>
  <c r="AL17" i="92"/>
  <c r="AU17" i="92" s="1"/>
  <c r="AS35" i="92"/>
  <c r="AL35" i="92"/>
  <c r="AU35" i="92" s="1"/>
  <c r="AS53" i="92"/>
  <c r="AL53" i="92"/>
  <c r="AU53" i="92" s="1"/>
  <c r="X72" i="81"/>
  <c r="Y72" i="81"/>
  <c r="AS18" i="92"/>
  <c r="AL18" i="92"/>
  <c r="AU18" i="92" s="1"/>
  <c r="AS36" i="92"/>
  <c r="AL36" i="92"/>
  <c r="AU36" i="92" s="1"/>
  <c r="AS54" i="92"/>
  <c r="AL54" i="92"/>
  <c r="AU54" i="92" s="1"/>
  <c r="Y69" i="89"/>
  <c r="X69" i="89"/>
  <c r="X74" i="79"/>
  <c r="Y74" i="79"/>
  <c r="AS39" i="92"/>
  <c r="AL39" i="92"/>
  <c r="AU39" i="92" s="1"/>
  <c r="AG69" i="45"/>
  <c r="AP69" i="45" s="1"/>
  <c r="AF69" i="45"/>
  <c r="AO69" i="45" s="1"/>
  <c r="W70" i="45"/>
  <c r="AE69" i="45"/>
  <c r="AJ52" i="88"/>
  <c r="AK52" i="88"/>
  <c r="AT52" i="88" s="1"/>
  <c r="AJ28" i="88"/>
  <c r="AK28" i="88"/>
  <c r="AT28" i="88" s="1"/>
  <c r="AK10" i="88"/>
  <c r="AT10" i="88" s="1"/>
  <c r="AJ10" i="88"/>
  <c r="AH70" i="78"/>
  <c r="AQ70" i="78" s="1"/>
  <c r="AS13" i="92"/>
  <c r="AL13" i="92"/>
  <c r="AU13" i="92" s="1"/>
  <c r="AS31" i="92"/>
  <c r="AL31" i="92"/>
  <c r="AU31" i="92" s="1"/>
  <c r="AS49" i="92"/>
  <c r="AL49" i="92"/>
  <c r="AU49" i="92" s="1"/>
  <c r="AJ8" i="92"/>
  <c r="AK8" i="92"/>
  <c r="AT8" i="92" s="1"/>
  <c r="AS9" i="92"/>
  <c r="AL9" i="92"/>
  <c r="AU9" i="92" s="1"/>
  <c r="Z72" i="42"/>
  <c r="AR71" i="90"/>
  <c r="AJ10" i="92"/>
  <c r="AK10" i="92"/>
  <c r="AT10" i="92" s="1"/>
  <c r="AS28" i="92"/>
  <c r="AL28" i="92"/>
  <c r="AU28" i="92" s="1"/>
  <c r="AS46" i="92"/>
  <c r="AL46" i="92"/>
  <c r="AU46" i="92" s="1"/>
  <c r="AS64" i="92"/>
  <c r="AL64" i="92"/>
  <c r="AU64" i="92" s="1"/>
  <c r="Z72" i="90"/>
  <c r="AR69" i="78"/>
  <c r="AH70" i="47"/>
  <c r="AQ70" i="47" s="1"/>
  <c r="AK69" i="88"/>
  <c r="AT69" i="88" s="1"/>
  <c r="AJ69" i="88"/>
  <c r="AS69" i="88" s="1"/>
  <c r="AJ63" i="88"/>
  <c r="AK63" i="88"/>
  <c r="AT63" i="88" s="1"/>
  <c r="AJ57" i="88"/>
  <c r="AK57" i="88"/>
  <c r="AT57" i="88" s="1"/>
  <c r="AK51" i="88"/>
  <c r="AT51" i="88" s="1"/>
  <c r="AJ51" i="88"/>
  <c r="AJ45" i="88"/>
  <c r="AK45" i="88"/>
  <c r="AT45" i="88" s="1"/>
  <c r="AJ39" i="88"/>
  <c r="AK39" i="88"/>
  <c r="AT39" i="88" s="1"/>
  <c r="AJ33" i="88"/>
  <c r="AK33" i="88"/>
  <c r="AT33" i="88" s="1"/>
  <c r="AJ27" i="88"/>
  <c r="AK27" i="88"/>
  <c r="AT27" i="88" s="1"/>
  <c r="AJ21" i="88"/>
  <c r="AK21" i="88"/>
  <c r="AT21" i="88" s="1"/>
  <c r="AJ15" i="88"/>
  <c r="AK15" i="88"/>
  <c r="AT15" i="88" s="1"/>
  <c r="AK9" i="88"/>
  <c r="AT9" i="88" s="1"/>
  <c r="AJ9" i="88"/>
  <c r="AX4" i="88"/>
  <c r="S4" i="88" s="1"/>
  <c r="AC4" i="88" s="1"/>
  <c r="AB5" i="88" s="1"/>
  <c r="AS23" i="92"/>
  <c r="AL23" i="92"/>
  <c r="AU23" i="92" s="1"/>
  <c r="AS41" i="92"/>
  <c r="AL41" i="92"/>
  <c r="AU41" i="92" s="1"/>
  <c r="AS59" i="92"/>
  <c r="AL59" i="92"/>
  <c r="AU59" i="92" s="1"/>
  <c r="AS6" i="92"/>
  <c r="AL6" i="92"/>
  <c r="AU6" i="92" s="1"/>
  <c r="AS24" i="92"/>
  <c r="AL24" i="92"/>
  <c r="AU24" i="92" s="1"/>
  <c r="AS42" i="92"/>
  <c r="AL42" i="92"/>
  <c r="AU42" i="92" s="1"/>
  <c r="AS60" i="92"/>
  <c r="AL60" i="92"/>
  <c r="AU60" i="92" s="1"/>
  <c r="AJ7" i="92"/>
  <c r="AI73" i="79"/>
  <c r="AN73" i="79"/>
  <c r="Z73" i="85"/>
  <c r="Y73" i="85"/>
  <c r="X73" i="85"/>
  <c r="AS26" i="92"/>
  <c r="AL26" i="92"/>
  <c r="AU26" i="92" s="1"/>
  <c r="AS62" i="92"/>
  <c r="AL62" i="92"/>
  <c r="AU62" i="92" s="1"/>
  <c r="AJ3" i="92"/>
  <c r="AB4" i="92"/>
  <c r="AE68" i="75"/>
  <c r="W69" i="75"/>
  <c r="AF68" i="75"/>
  <c r="AO68" i="75" s="1"/>
  <c r="AG68" i="75"/>
  <c r="AP68" i="75" s="1"/>
  <c r="AJ46" i="88"/>
  <c r="AK46" i="88"/>
  <c r="AT46" i="88" s="1"/>
  <c r="AJ34" i="88"/>
  <c r="AK34" i="88"/>
  <c r="AT34" i="88" s="1"/>
  <c r="AJ16" i="88"/>
  <c r="AK16" i="88"/>
  <c r="AT16" i="88" s="1"/>
  <c r="AN74" i="91"/>
  <c r="AI74" i="91"/>
  <c r="X72" i="93"/>
  <c r="Y72" i="93"/>
  <c r="Z72" i="93" s="1"/>
  <c r="AR71" i="31"/>
  <c r="AJ14" i="92"/>
  <c r="AK14" i="92"/>
  <c r="AT14" i="92" s="1"/>
  <c r="AS32" i="92"/>
  <c r="AL32" i="92"/>
  <c r="AU32" i="92" s="1"/>
  <c r="AS50" i="92"/>
  <c r="AL50" i="92"/>
  <c r="AU50" i="92" s="1"/>
  <c r="AS66" i="92"/>
  <c r="AL66" i="92"/>
  <c r="AU66" i="92" s="1"/>
  <c r="AE71" i="87"/>
  <c r="W72" i="87"/>
  <c r="AF71" i="87"/>
  <c r="AO71" i="87" s="1"/>
  <c r="AG71" i="87"/>
  <c r="AP71" i="87" s="1"/>
  <c r="Y73" i="37"/>
  <c r="X73" i="37"/>
  <c r="AS27" i="92"/>
  <c r="AL27" i="92"/>
  <c r="AU27" i="92" s="1"/>
  <c r="AS45" i="92"/>
  <c r="AL45" i="92"/>
  <c r="AU45" i="92" s="1"/>
  <c r="AS63" i="92"/>
  <c r="AL63" i="92"/>
  <c r="AU63" i="92" s="1"/>
  <c r="Z71" i="39"/>
  <c r="AE71" i="82"/>
  <c r="W72" i="82"/>
  <c r="AF71" i="82"/>
  <c r="AO71" i="82" s="1"/>
  <c r="AG71" i="82"/>
  <c r="AP71" i="82" s="1"/>
  <c r="AR71" i="77"/>
  <c r="AH73" i="86"/>
  <c r="AQ73" i="86" s="1"/>
  <c r="Z70" i="47"/>
  <c r="AJ66" i="88"/>
  <c r="AK66" i="88"/>
  <c r="AT66" i="88" s="1"/>
  <c r="AK62" i="88"/>
  <c r="AT62" i="88" s="1"/>
  <c r="AJ62" i="88"/>
  <c r="AJ56" i="88"/>
  <c r="AK56" i="88"/>
  <c r="AT56" i="88" s="1"/>
  <c r="AK50" i="88"/>
  <c r="AT50" i="88" s="1"/>
  <c r="AJ50" i="88"/>
  <c r="AK44" i="88"/>
  <c r="AT44" i="88" s="1"/>
  <c r="AJ44" i="88"/>
  <c r="AK38" i="88"/>
  <c r="AT38" i="88" s="1"/>
  <c r="AJ38" i="88"/>
  <c r="AK32" i="88"/>
  <c r="AT32" i="88" s="1"/>
  <c r="AJ32" i="88"/>
  <c r="AK26" i="88"/>
  <c r="AT26" i="88" s="1"/>
  <c r="AJ26" i="88"/>
  <c r="AK20" i="88"/>
  <c r="AT20" i="88" s="1"/>
  <c r="AJ20" i="88"/>
  <c r="AK14" i="88"/>
  <c r="AT14" i="88" s="1"/>
  <c r="AJ14" i="88"/>
  <c r="AX7" i="88"/>
  <c r="S7" i="88" s="1"/>
  <c r="AC7" i="88" s="1"/>
  <c r="AB8" i="88" s="1"/>
  <c r="Z70" i="78"/>
  <c r="AR72" i="86"/>
  <c r="Y69" i="27"/>
  <c r="X69" i="27"/>
  <c r="Y74" i="95"/>
  <c r="X74" i="95"/>
  <c r="Z74" i="95" s="1"/>
  <c r="Y70" i="35"/>
  <c r="Z70" i="35" s="1"/>
  <c r="X70" i="35"/>
  <c r="AI71" i="41"/>
  <c r="AN71" i="41"/>
  <c r="AN72" i="85"/>
  <c r="AI72" i="85"/>
  <c r="X71" i="83"/>
  <c r="Y71" i="83"/>
  <c r="AH73" i="38"/>
  <c r="AQ73" i="38" s="1"/>
  <c r="X72" i="30"/>
  <c r="Z72" i="30" s="1"/>
  <c r="Y72" i="30"/>
  <c r="AN71" i="93"/>
  <c r="AI71" i="93"/>
  <c r="AS19" i="92"/>
  <c r="AL19" i="92"/>
  <c r="AU19" i="92" s="1"/>
  <c r="AS37" i="92"/>
  <c r="AL37" i="92"/>
  <c r="AU37" i="92" s="1"/>
  <c r="AS55" i="92"/>
  <c r="AL55" i="92"/>
  <c r="AU55" i="92" s="1"/>
  <c r="AR71" i="42"/>
  <c r="AH70" i="46"/>
  <c r="AQ70" i="46" s="1"/>
  <c r="AR70" i="33"/>
  <c r="AI70" i="43"/>
  <c r="AN70" i="43"/>
  <c r="AR69" i="47"/>
  <c r="AI69" i="29"/>
  <c r="AN69" i="29"/>
  <c r="AR71" i="25"/>
  <c r="AS16" i="92"/>
  <c r="AL16" i="92"/>
  <c r="AU16" i="92" s="1"/>
  <c r="AS34" i="92"/>
  <c r="AL34" i="92"/>
  <c r="AU34" i="92" s="1"/>
  <c r="AS52" i="92"/>
  <c r="AL52" i="92"/>
  <c r="AU52" i="92" s="1"/>
  <c r="AH69" i="74"/>
  <c r="AQ69" i="74" s="1"/>
  <c r="Z73" i="86"/>
  <c r="AK68" i="88"/>
  <c r="AT68" i="88" s="1"/>
  <c r="AJ68" i="88"/>
  <c r="AJ61" i="88"/>
  <c r="AK61" i="88"/>
  <c r="AT61" i="88" s="1"/>
  <c r="AJ55" i="88"/>
  <c r="AK55" i="88"/>
  <c r="AT55" i="88" s="1"/>
  <c r="AJ49" i="88"/>
  <c r="AK49" i="88"/>
  <c r="AT49" i="88" s="1"/>
  <c r="AJ43" i="88"/>
  <c r="AK43" i="88"/>
  <c r="AT43" i="88" s="1"/>
  <c r="AJ37" i="88"/>
  <c r="AK37" i="88"/>
  <c r="AT37" i="88" s="1"/>
  <c r="AJ31" i="88"/>
  <c r="AK31" i="88"/>
  <c r="AT31" i="88" s="1"/>
  <c r="AJ25" i="88"/>
  <c r="AK25" i="88"/>
  <c r="AT25" i="88" s="1"/>
  <c r="AJ19" i="88"/>
  <c r="AK19" i="88"/>
  <c r="AT19" i="88" s="1"/>
  <c r="AJ13" i="88"/>
  <c r="AK13" i="88"/>
  <c r="AT13" i="88" s="1"/>
  <c r="Y75" i="91"/>
  <c r="X75" i="91"/>
  <c r="Z75" i="91" s="1"/>
  <c r="AS11" i="92"/>
  <c r="AL11" i="92"/>
  <c r="AU11" i="92" s="1"/>
  <c r="AS29" i="92"/>
  <c r="AL29" i="92"/>
  <c r="AU29" i="92" s="1"/>
  <c r="AS47" i="92"/>
  <c r="AL47" i="92"/>
  <c r="AU47" i="92" s="1"/>
  <c r="AS67" i="92"/>
  <c r="AL67" i="92"/>
  <c r="AU67" i="92" s="1"/>
  <c r="Y73" i="73"/>
  <c r="X73" i="73"/>
  <c r="AS12" i="92"/>
  <c r="AL12" i="92"/>
  <c r="AU12" i="92" s="1"/>
  <c r="AS30" i="92"/>
  <c r="AL30" i="92"/>
  <c r="AU30" i="92" s="1"/>
  <c r="AS48" i="92"/>
  <c r="AL48" i="92"/>
  <c r="AU48" i="92" s="1"/>
  <c r="AS65" i="92"/>
  <c r="AL65" i="92"/>
  <c r="AU65" i="92" s="1"/>
  <c r="AN68" i="89"/>
  <c r="AI68" i="89"/>
  <c r="AN73" i="95"/>
  <c r="AI73" i="95"/>
  <c r="AR70" i="39"/>
  <c r="AS44" i="92"/>
  <c r="AL44" i="92"/>
  <c r="AU44" i="92" s="1"/>
  <c r="X71" i="43"/>
  <c r="Z71" i="43" s="1"/>
  <c r="Y71" i="43"/>
  <c r="AS21" i="92"/>
  <c r="AL21" i="92"/>
  <c r="AU21" i="92" s="1"/>
  <c r="AH71" i="33"/>
  <c r="AQ71" i="33" s="1"/>
  <c r="AJ58" i="88"/>
  <c r="AK58" i="88"/>
  <c r="AT58" i="88" s="1"/>
  <c r="AE73" i="26"/>
  <c r="W74" i="26"/>
  <c r="AG73" i="26"/>
  <c r="AP73" i="26" s="1"/>
  <c r="AF73" i="26"/>
  <c r="AO73" i="26" s="1"/>
  <c r="AS20" i="92"/>
  <c r="AL20" i="92"/>
  <c r="AU20" i="92" s="1"/>
  <c r="AS38" i="92"/>
  <c r="AL38" i="92"/>
  <c r="AU38" i="92" s="1"/>
  <c r="AS56" i="92"/>
  <c r="AL56" i="92"/>
  <c r="AU56" i="92" s="1"/>
  <c r="AN72" i="37"/>
  <c r="AI72" i="37"/>
  <c r="AS15" i="92"/>
  <c r="AL15" i="92"/>
  <c r="AU15" i="92" s="1"/>
  <c r="AS33" i="92"/>
  <c r="AL33" i="92"/>
  <c r="AU33" i="92" s="1"/>
  <c r="AS51" i="92"/>
  <c r="AL51" i="92"/>
  <c r="AU51" i="92" s="1"/>
  <c r="AS68" i="92"/>
  <c r="AL68" i="92"/>
  <c r="AU68" i="92" s="1"/>
  <c r="AI70" i="83"/>
  <c r="AN70" i="83"/>
  <c r="AH72" i="31"/>
  <c r="AQ72" i="31" s="1"/>
  <c r="AR68" i="74"/>
  <c r="AR72" i="38"/>
  <c r="AH72" i="25"/>
  <c r="AQ72" i="25" s="1"/>
  <c r="AF68" i="94"/>
  <c r="AO68" i="94" s="1"/>
  <c r="AG68" i="94"/>
  <c r="AP68" i="94" s="1"/>
  <c r="W69" i="94"/>
  <c r="AE68" i="94"/>
  <c r="AJ67" i="88"/>
  <c r="AK67" i="88"/>
  <c r="AT67" i="88" s="1"/>
  <c r="AK60" i="88"/>
  <c r="AT60" i="88" s="1"/>
  <c r="AJ60" i="88"/>
  <c r="AJ54" i="88"/>
  <c r="AK54" i="88"/>
  <c r="AT54" i="88" s="1"/>
  <c r="AJ48" i="88"/>
  <c r="AK48" i="88"/>
  <c r="AT48" i="88" s="1"/>
  <c r="AJ42" i="88"/>
  <c r="AK42" i="88"/>
  <c r="AT42" i="88" s="1"/>
  <c r="AJ36" i="88"/>
  <c r="AK36" i="88"/>
  <c r="AT36" i="88" s="1"/>
  <c r="AJ30" i="88"/>
  <c r="AK30" i="88"/>
  <c r="AT30" i="88" s="1"/>
  <c r="AJ24" i="88"/>
  <c r="AK24" i="88"/>
  <c r="AT24" i="88" s="1"/>
  <c r="AJ18" i="88"/>
  <c r="AK18" i="88"/>
  <c r="AT18" i="88" s="1"/>
  <c r="AJ12" i="88"/>
  <c r="AK12" i="88"/>
  <c r="AT12" i="88" s="1"/>
  <c r="AJ6" i="88"/>
  <c r="AK6" i="88"/>
  <c r="AT6" i="88" s="1"/>
  <c r="AH72" i="77"/>
  <c r="AQ72" i="77" s="1"/>
  <c r="AL69" i="92"/>
  <c r="AU69" i="92" s="1"/>
  <c r="AR69" i="92"/>
  <c r="AR71" i="92" s="1"/>
  <c r="AN71" i="81"/>
  <c r="AI71" i="81"/>
  <c r="AN72" i="73"/>
  <c r="AI72" i="73"/>
  <c r="AI68" i="27"/>
  <c r="AN68" i="27"/>
  <c r="AN69" i="35"/>
  <c r="AI69" i="35"/>
  <c r="Z73" i="37" l="1"/>
  <c r="Z69" i="89"/>
  <c r="Z71" i="83"/>
  <c r="W72" i="83" s="1"/>
  <c r="Z69" i="27"/>
  <c r="W73" i="93"/>
  <c r="AG72" i="93"/>
  <c r="AP72" i="93" s="1"/>
  <c r="AF72" i="93"/>
  <c r="AO72" i="93" s="1"/>
  <c r="AE72" i="93"/>
  <c r="W70" i="89"/>
  <c r="AE69" i="89"/>
  <c r="AG69" i="89"/>
  <c r="AP69" i="89" s="1"/>
  <c r="AF69" i="89"/>
  <c r="AO69" i="89" s="1"/>
  <c r="AE72" i="41"/>
  <c r="W73" i="41"/>
  <c r="AF72" i="41"/>
  <c r="AO72" i="41" s="1"/>
  <c r="AG72" i="41"/>
  <c r="AP72" i="41" s="1"/>
  <c r="AE71" i="83"/>
  <c r="AG71" i="83"/>
  <c r="AP71" i="83" s="1"/>
  <c r="AE69" i="27"/>
  <c r="W70" i="27"/>
  <c r="AG69" i="27"/>
  <c r="AP69" i="27" s="1"/>
  <c r="AF69" i="27"/>
  <c r="AO69" i="27" s="1"/>
  <c r="W71" i="35"/>
  <c r="AG70" i="35"/>
  <c r="AP70" i="35" s="1"/>
  <c r="AF70" i="35"/>
  <c r="AO70" i="35" s="1"/>
  <c r="AE70" i="35"/>
  <c r="W74" i="37"/>
  <c r="AG73" i="37"/>
  <c r="AP73" i="37" s="1"/>
  <c r="AF73" i="37"/>
  <c r="AO73" i="37" s="1"/>
  <c r="AE73" i="37"/>
  <c r="AS18" i="88"/>
  <c r="AL18" i="88"/>
  <c r="AU18" i="88" s="1"/>
  <c r="AS36" i="88"/>
  <c r="AL36" i="88"/>
  <c r="AU36" i="88" s="1"/>
  <c r="AS54" i="88"/>
  <c r="AL54" i="88"/>
  <c r="AU54" i="88" s="1"/>
  <c r="AI68" i="94"/>
  <c r="AN68" i="94"/>
  <c r="AS58" i="88"/>
  <c r="AL58" i="88"/>
  <c r="AU58" i="88" s="1"/>
  <c r="AS13" i="88"/>
  <c r="AL13" i="88"/>
  <c r="AU13" i="88" s="1"/>
  <c r="AS31" i="88"/>
  <c r="AL31" i="88"/>
  <c r="AU31" i="88" s="1"/>
  <c r="AS49" i="88"/>
  <c r="AL49" i="88"/>
  <c r="AU49" i="88" s="1"/>
  <c r="AR71" i="93"/>
  <c r="AS14" i="88"/>
  <c r="AL14" i="88"/>
  <c r="AU14" i="88" s="1"/>
  <c r="AS32" i="88"/>
  <c r="AL32" i="88"/>
  <c r="AU32" i="88" s="1"/>
  <c r="AS50" i="88"/>
  <c r="AL50" i="88"/>
  <c r="AU50" i="88" s="1"/>
  <c r="X72" i="82"/>
  <c r="Y72" i="82"/>
  <c r="AS34" i="88"/>
  <c r="AL34" i="88"/>
  <c r="AU34" i="88" s="1"/>
  <c r="Z69" i="75"/>
  <c r="Y69" i="75"/>
  <c r="X69" i="75"/>
  <c r="AR73" i="79"/>
  <c r="AS27" i="88"/>
  <c r="AL27" i="88"/>
  <c r="AU27" i="88" s="1"/>
  <c r="AS45" i="88"/>
  <c r="AL45" i="88"/>
  <c r="AU45" i="88" s="1"/>
  <c r="AS63" i="88"/>
  <c r="AL63" i="88"/>
  <c r="AU63" i="88" s="1"/>
  <c r="AS10" i="92"/>
  <c r="AL10" i="92"/>
  <c r="AU10" i="92" s="1"/>
  <c r="AS52" i="88"/>
  <c r="AL52" i="88"/>
  <c r="AU52" i="88" s="1"/>
  <c r="AS65" i="88"/>
  <c r="AL65" i="88"/>
  <c r="AU65" i="88" s="1"/>
  <c r="AN71" i="34"/>
  <c r="AI71" i="34"/>
  <c r="AS40" i="88"/>
  <c r="AL40" i="88"/>
  <c r="AU40" i="88" s="1"/>
  <c r="AH70" i="29"/>
  <c r="AQ70" i="29" s="1"/>
  <c r="X73" i="31"/>
  <c r="Y73" i="31"/>
  <c r="AN69" i="74"/>
  <c r="AI69" i="74"/>
  <c r="AR68" i="27"/>
  <c r="AS60" i="88"/>
  <c r="AL60" i="88"/>
  <c r="AU60" i="88" s="1"/>
  <c r="X69" i="94"/>
  <c r="Z69" i="94" s="1"/>
  <c r="Y69" i="94"/>
  <c r="AR70" i="83"/>
  <c r="W74" i="86"/>
  <c r="AG73" i="86"/>
  <c r="AP73" i="86" s="1"/>
  <c r="AE73" i="86"/>
  <c r="AF73" i="86"/>
  <c r="AO73" i="86" s="1"/>
  <c r="AR72" i="85"/>
  <c r="AS66" i="88"/>
  <c r="AL66" i="88"/>
  <c r="AU66" i="88" s="1"/>
  <c r="AS14" i="92"/>
  <c r="AL14" i="92"/>
  <c r="AU14" i="92" s="1"/>
  <c r="AR74" i="91"/>
  <c r="AI68" i="75"/>
  <c r="AN68" i="75"/>
  <c r="AS7" i="92"/>
  <c r="AL7" i="92"/>
  <c r="AU7" i="92" s="1"/>
  <c r="AS51" i="88"/>
  <c r="AL51" i="88"/>
  <c r="AU51" i="88" s="1"/>
  <c r="AS8" i="92"/>
  <c r="AL8" i="92"/>
  <c r="AU8" i="92" s="1"/>
  <c r="AS10" i="88"/>
  <c r="AL10" i="88"/>
  <c r="AU10" i="88" s="1"/>
  <c r="AN69" i="45"/>
  <c r="AI69" i="45"/>
  <c r="AS17" i="88"/>
  <c r="AL17" i="88"/>
  <c r="AU17" i="88" s="1"/>
  <c r="AS35" i="88"/>
  <c r="AL35" i="88"/>
  <c r="AU35" i="88" s="1"/>
  <c r="AS53" i="88"/>
  <c r="AL53" i="88"/>
  <c r="AU53" i="88" s="1"/>
  <c r="AI73" i="38"/>
  <c r="AN73" i="38"/>
  <c r="AH72" i="41"/>
  <c r="AQ72" i="41" s="1"/>
  <c r="Y73" i="77"/>
  <c r="X73" i="77"/>
  <c r="Z73" i="77" s="1"/>
  <c r="AK4" i="88"/>
  <c r="AT4" i="88" s="1"/>
  <c r="AJ4" i="88"/>
  <c r="AI72" i="31"/>
  <c r="AN72" i="31"/>
  <c r="Y73" i="25"/>
  <c r="X73" i="25"/>
  <c r="Z73" i="25" s="1"/>
  <c r="AR72" i="73"/>
  <c r="AS6" i="88"/>
  <c r="AL6" i="88"/>
  <c r="AU6" i="88" s="1"/>
  <c r="AS24" i="88"/>
  <c r="AL24" i="88"/>
  <c r="AU24" i="88" s="1"/>
  <c r="AS42" i="88"/>
  <c r="AL42" i="88"/>
  <c r="AU42" i="88" s="1"/>
  <c r="AH75" i="91"/>
  <c r="AQ75" i="91" s="1"/>
  <c r="AS19" i="88"/>
  <c r="AL19" i="88"/>
  <c r="AU19" i="88" s="1"/>
  <c r="AS37" i="88"/>
  <c r="AL37" i="88"/>
  <c r="AU37" i="88" s="1"/>
  <c r="AS55" i="88"/>
  <c r="AL55" i="88"/>
  <c r="AU55" i="88" s="1"/>
  <c r="AR70" i="43"/>
  <c r="AH74" i="95"/>
  <c r="AQ74" i="95" s="1"/>
  <c r="AS20" i="88"/>
  <c r="AL20" i="88"/>
  <c r="AU20" i="88" s="1"/>
  <c r="AS38" i="88"/>
  <c r="AL38" i="88"/>
  <c r="AU38" i="88" s="1"/>
  <c r="AE70" i="47"/>
  <c r="AF70" i="47"/>
  <c r="AO70" i="47" s="1"/>
  <c r="W71" i="47"/>
  <c r="AG70" i="47"/>
  <c r="AP70" i="47" s="1"/>
  <c r="AN71" i="82"/>
  <c r="AI71" i="82"/>
  <c r="AS46" i="88"/>
  <c r="AL46" i="88"/>
  <c r="AU46" i="88" s="1"/>
  <c r="AK4" i="92"/>
  <c r="AT4" i="92" s="1"/>
  <c r="AT71" i="92" s="1"/>
  <c r="AJ4" i="92"/>
  <c r="AH73" i="85"/>
  <c r="AQ73" i="85" s="1"/>
  <c r="AS15" i="88"/>
  <c r="AL15" i="88"/>
  <c r="AU15" i="88" s="1"/>
  <c r="AS33" i="88"/>
  <c r="AL33" i="88"/>
  <c r="AU33" i="88" s="1"/>
  <c r="Y70" i="45"/>
  <c r="Z70" i="45" s="1"/>
  <c r="X70" i="45"/>
  <c r="AS3" i="88"/>
  <c r="AL3" i="88"/>
  <c r="AU3" i="88" s="1"/>
  <c r="AS64" i="88"/>
  <c r="AL64" i="88"/>
  <c r="AU64" i="88" s="1"/>
  <c r="Z70" i="29"/>
  <c r="AS67" i="88"/>
  <c r="AL67" i="88"/>
  <c r="AU67" i="88" s="1"/>
  <c r="X74" i="26"/>
  <c r="Y74" i="26"/>
  <c r="AH71" i="43"/>
  <c r="AQ71" i="43" s="1"/>
  <c r="AR73" i="95"/>
  <c r="AH73" i="73"/>
  <c r="AQ73" i="73" s="1"/>
  <c r="AH72" i="30"/>
  <c r="AQ72" i="30" s="1"/>
  <c r="AS56" i="88"/>
  <c r="AL56" i="88"/>
  <c r="AU56" i="88" s="1"/>
  <c r="W72" i="39"/>
  <c r="AG71" i="39"/>
  <c r="AP71" i="39" s="1"/>
  <c r="AF71" i="39"/>
  <c r="AO71" i="39" s="1"/>
  <c r="AE71" i="39"/>
  <c r="AS3" i="92"/>
  <c r="AL3" i="92"/>
  <c r="AU3" i="92" s="1"/>
  <c r="AE72" i="42"/>
  <c r="W73" i="42"/>
  <c r="AF72" i="42"/>
  <c r="AO72" i="42" s="1"/>
  <c r="AG72" i="42"/>
  <c r="AP72" i="42" s="1"/>
  <c r="AH74" i="79"/>
  <c r="AQ74" i="79" s="1"/>
  <c r="AH72" i="81"/>
  <c r="AQ72" i="81" s="1"/>
  <c r="AS23" i="88"/>
  <c r="AL23" i="88"/>
  <c r="AU23" i="88" s="1"/>
  <c r="AS41" i="88"/>
  <c r="AL41" i="88"/>
  <c r="AU41" i="88" s="1"/>
  <c r="AS59" i="88"/>
  <c r="AL59" i="88"/>
  <c r="AU59" i="88" s="1"/>
  <c r="AI69" i="88"/>
  <c r="AN69" i="88"/>
  <c r="AN71" i="88" s="1"/>
  <c r="AI72" i="77"/>
  <c r="AN72" i="77"/>
  <c r="AJ7" i="88"/>
  <c r="AI72" i="25"/>
  <c r="AN72" i="25"/>
  <c r="X72" i="33"/>
  <c r="Z72" i="33" s="1"/>
  <c r="Y72" i="33"/>
  <c r="AR69" i="35"/>
  <c r="AR71" i="81"/>
  <c r="AS30" i="88"/>
  <c r="AL30" i="88"/>
  <c r="AU30" i="88" s="1"/>
  <c r="AG75" i="91"/>
  <c r="AP75" i="91" s="1"/>
  <c r="AF75" i="91"/>
  <c r="AO75" i="91" s="1"/>
  <c r="AE75" i="91"/>
  <c r="W76" i="91"/>
  <c r="AR69" i="29"/>
  <c r="W73" i="30"/>
  <c r="AG72" i="30"/>
  <c r="AP72" i="30" s="1"/>
  <c r="AF72" i="30"/>
  <c r="AO72" i="30" s="1"/>
  <c r="AE72" i="30"/>
  <c r="AG74" i="95"/>
  <c r="AP74" i="95" s="1"/>
  <c r="AF74" i="95"/>
  <c r="AO74" i="95" s="1"/>
  <c r="W75" i="95"/>
  <c r="AE74" i="95"/>
  <c r="W71" i="78"/>
  <c r="AG70" i="78"/>
  <c r="AP70" i="78" s="1"/>
  <c r="AE70" i="78"/>
  <c r="AF70" i="78"/>
  <c r="AO70" i="78" s="1"/>
  <c r="AS26" i="88"/>
  <c r="AL26" i="88"/>
  <c r="AU26" i="88" s="1"/>
  <c r="AS44" i="88"/>
  <c r="AL44" i="88"/>
  <c r="AU44" i="88" s="1"/>
  <c r="AS62" i="88"/>
  <c r="AL62" i="88"/>
  <c r="AU62" i="88" s="1"/>
  <c r="AH73" i="37"/>
  <c r="AQ73" i="37" s="1"/>
  <c r="Y72" i="87"/>
  <c r="X72" i="87"/>
  <c r="AS16" i="88"/>
  <c r="AL16" i="88"/>
  <c r="AU16" i="88" s="1"/>
  <c r="W74" i="85"/>
  <c r="AG73" i="85"/>
  <c r="AP73" i="85" s="1"/>
  <c r="AE73" i="85"/>
  <c r="AF73" i="85"/>
  <c r="AO73" i="85" s="1"/>
  <c r="AK5" i="88"/>
  <c r="AT5" i="88" s="1"/>
  <c r="AJ5" i="88"/>
  <c r="AS21" i="88"/>
  <c r="AL21" i="88"/>
  <c r="AU21" i="88" s="1"/>
  <c r="AS39" i="88"/>
  <c r="AL39" i="88"/>
  <c r="AU39" i="88" s="1"/>
  <c r="AS57" i="88"/>
  <c r="AL57" i="88"/>
  <c r="AU57" i="88" s="1"/>
  <c r="AF72" i="90"/>
  <c r="AO72" i="90" s="1"/>
  <c r="AG72" i="90"/>
  <c r="AP72" i="90" s="1"/>
  <c r="AE72" i="90"/>
  <c r="W73" i="90"/>
  <c r="AS28" i="88"/>
  <c r="AL28" i="88"/>
  <c r="AU28" i="88" s="1"/>
  <c r="Z74" i="79"/>
  <c r="Z72" i="81"/>
  <c r="Y74" i="38"/>
  <c r="Z74" i="38" s="1"/>
  <c r="X74" i="38"/>
  <c r="AS22" i="88"/>
  <c r="AL22" i="88"/>
  <c r="AU22" i="88" s="1"/>
  <c r="Y71" i="46"/>
  <c r="X71" i="46"/>
  <c r="AS12" i="88"/>
  <c r="AL12" i="88"/>
  <c r="AU12" i="88" s="1"/>
  <c r="AS48" i="88"/>
  <c r="AL48" i="88"/>
  <c r="AU48" i="88" s="1"/>
  <c r="AR72" i="37"/>
  <c r="AI73" i="26"/>
  <c r="AN73" i="26"/>
  <c r="AG71" i="43"/>
  <c r="AP71" i="43" s="1"/>
  <c r="AF71" i="43"/>
  <c r="AO71" i="43" s="1"/>
  <c r="AE71" i="43"/>
  <c r="W72" i="43"/>
  <c r="AS25" i="88"/>
  <c r="AL25" i="88"/>
  <c r="AU25" i="88" s="1"/>
  <c r="AS43" i="88"/>
  <c r="AL43" i="88"/>
  <c r="AU43" i="88" s="1"/>
  <c r="AS61" i="88"/>
  <c r="AL61" i="88"/>
  <c r="AU61" i="88" s="1"/>
  <c r="AR71" i="41"/>
  <c r="AR68" i="89"/>
  <c r="Z73" i="73"/>
  <c r="AS68" i="88"/>
  <c r="AL68" i="88"/>
  <c r="AU68" i="88" s="1"/>
  <c r="AH71" i="83"/>
  <c r="AQ71" i="83" s="1"/>
  <c r="AH70" i="35"/>
  <c r="AQ70" i="35" s="1"/>
  <c r="AH69" i="27"/>
  <c r="AQ69" i="27" s="1"/>
  <c r="AJ8" i="88"/>
  <c r="AK8" i="88"/>
  <c r="AT8" i="88" s="1"/>
  <c r="AI71" i="87"/>
  <c r="AN71" i="87"/>
  <c r="AH72" i="93"/>
  <c r="AQ72" i="93" s="1"/>
  <c r="AS9" i="88"/>
  <c r="AL9" i="88"/>
  <c r="AU9" i="88" s="1"/>
  <c r="AH69" i="89"/>
  <c r="AQ69" i="89" s="1"/>
  <c r="AS11" i="88"/>
  <c r="AL11" i="88"/>
  <c r="AU11" i="88" s="1"/>
  <c r="AS29" i="88"/>
  <c r="AL29" i="88"/>
  <c r="AU29" i="88" s="1"/>
  <c r="AS47" i="88"/>
  <c r="AL47" i="88"/>
  <c r="AU47" i="88" s="1"/>
  <c r="AR71" i="30"/>
  <c r="X72" i="34"/>
  <c r="Z72" i="34" s="1"/>
  <c r="Y72" i="34"/>
  <c r="X70" i="74"/>
  <c r="Y70" i="74"/>
  <c r="AN71" i="33"/>
  <c r="AI71" i="33"/>
  <c r="AI70" i="46"/>
  <c r="AN70" i="46"/>
  <c r="Z72" i="82" l="1"/>
  <c r="AF71" i="83"/>
  <c r="AO71" i="83" s="1"/>
  <c r="Z72" i="87"/>
  <c r="AG72" i="87" s="1"/>
  <c r="AP72" i="87" s="1"/>
  <c r="AG72" i="82"/>
  <c r="AP72" i="82" s="1"/>
  <c r="AF72" i="82"/>
  <c r="AO72" i="82" s="1"/>
  <c r="W73" i="82"/>
  <c r="AE72" i="82"/>
  <c r="AF72" i="87"/>
  <c r="AO72" i="87" s="1"/>
  <c r="AE72" i="87"/>
  <c r="W73" i="87"/>
  <c r="AF74" i="38"/>
  <c r="AO74" i="38" s="1"/>
  <c r="AE74" i="38"/>
  <c r="W75" i="38"/>
  <c r="AG74" i="38"/>
  <c r="AP74" i="38" s="1"/>
  <c r="AF72" i="33"/>
  <c r="AO72" i="33" s="1"/>
  <c r="AG72" i="33"/>
  <c r="AP72" i="33" s="1"/>
  <c r="AE72" i="33"/>
  <c r="W73" i="33"/>
  <c r="AE73" i="25"/>
  <c r="W74" i="25"/>
  <c r="AG73" i="25"/>
  <c r="AP73" i="25" s="1"/>
  <c r="AF73" i="25"/>
  <c r="AO73" i="25" s="1"/>
  <c r="W74" i="73"/>
  <c r="AG73" i="73"/>
  <c r="AP73" i="73" s="1"/>
  <c r="AE73" i="73"/>
  <c r="AF73" i="73"/>
  <c r="AO73" i="73" s="1"/>
  <c r="X73" i="90"/>
  <c r="Y73" i="90"/>
  <c r="AH70" i="74"/>
  <c r="AQ70" i="74" s="1"/>
  <c r="AR70" i="46"/>
  <c r="AR71" i="87"/>
  <c r="X75" i="95"/>
  <c r="Y75" i="95"/>
  <c r="Z75" i="95" s="1"/>
  <c r="AN75" i="91"/>
  <c r="AI75" i="91"/>
  <c r="AF70" i="29"/>
  <c r="AO70" i="29" s="1"/>
  <c r="AE70" i="29"/>
  <c r="W71" i="29"/>
  <c r="AG70" i="29"/>
  <c r="AP70" i="29" s="1"/>
  <c r="AI73" i="86"/>
  <c r="AN73" i="86"/>
  <c r="AR68" i="94"/>
  <c r="AI70" i="35"/>
  <c r="AN70" i="35"/>
  <c r="X73" i="41"/>
  <c r="Y73" i="41"/>
  <c r="Z73" i="41" s="1"/>
  <c r="X70" i="89"/>
  <c r="Y70" i="89"/>
  <c r="AF72" i="34"/>
  <c r="AO72" i="34" s="1"/>
  <c r="AG72" i="34"/>
  <c r="AP72" i="34" s="1"/>
  <c r="W73" i="34"/>
  <c r="AE72" i="34"/>
  <c r="AS8" i="88"/>
  <c r="AL8" i="88"/>
  <c r="AU8" i="88" s="1"/>
  <c r="AR71" i="33"/>
  <c r="AH72" i="34"/>
  <c r="AQ72" i="34" s="1"/>
  <c r="Y72" i="43"/>
  <c r="X72" i="43"/>
  <c r="AR73" i="26"/>
  <c r="AH74" i="38"/>
  <c r="AQ74" i="38" s="1"/>
  <c r="AS5" i="88"/>
  <c r="AL5" i="88"/>
  <c r="AU5" i="88" s="1"/>
  <c r="X74" i="85"/>
  <c r="Y74" i="85"/>
  <c r="AI70" i="78"/>
  <c r="AN70" i="78"/>
  <c r="AL69" i="88"/>
  <c r="AU69" i="88" s="1"/>
  <c r="AR69" i="88"/>
  <c r="AR71" i="88" s="1"/>
  <c r="AI71" i="39"/>
  <c r="AN71" i="39"/>
  <c r="W71" i="45"/>
  <c r="AE70" i="45"/>
  <c r="AF70" i="45"/>
  <c r="AO70" i="45" s="1"/>
  <c r="AG70" i="45"/>
  <c r="AP70" i="45" s="1"/>
  <c r="X71" i="47"/>
  <c r="Y71" i="47"/>
  <c r="AE73" i="77"/>
  <c r="W74" i="77"/>
  <c r="AF73" i="77"/>
  <c r="AO73" i="77" s="1"/>
  <c r="AG73" i="77"/>
  <c r="AP73" i="77" s="1"/>
  <c r="AH69" i="94"/>
  <c r="AQ69" i="94" s="1"/>
  <c r="AR69" i="74"/>
  <c r="AR71" i="34"/>
  <c r="AG69" i="75"/>
  <c r="AP69" i="75" s="1"/>
  <c r="AF69" i="75"/>
  <c r="AO69" i="75" s="1"/>
  <c r="AE69" i="75"/>
  <c r="W70" i="75"/>
  <c r="AI73" i="37"/>
  <c r="AN73" i="37"/>
  <c r="AI72" i="41"/>
  <c r="AN72" i="41"/>
  <c r="AI72" i="93"/>
  <c r="AN72" i="93"/>
  <c r="AH71" i="46"/>
  <c r="AQ71" i="46" s="1"/>
  <c r="Y73" i="30"/>
  <c r="X73" i="30"/>
  <c r="AR72" i="25"/>
  <c r="AH74" i="26"/>
  <c r="AQ74" i="26" s="1"/>
  <c r="AR72" i="31"/>
  <c r="AR73" i="38"/>
  <c r="AR68" i="75"/>
  <c r="W70" i="94"/>
  <c r="AG69" i="94"/>
  <c r="AP69" i="94" s="1"/>
  <c r="AF69" i="94"/>
  <c r="AO69" i="94" s="1"/>
  <c r="AE69" i="94"/>
  <c r="Y70" i="27"/>
  <c r="X70" i="27"/>
  <c r="AN71" i="83"/>
  <c r="AI71" i="83"/>
  <c r="AN71" i="43"/>
  <c r="AI71" i="43"/>
  <c r="AN72" i="90"/>
  <c r="AI72" i="90"/>
  <c r="AS7" i="88"/>
  <c r="AL7" i="88"/>
  <c r="AU7" i="88" s="1"/>
  <c r="X73" i="42"/>
  <c r="Y73" i="42"/>
  <c r="Z74" i="26"/>
  <c r="AR71" i="82"/>
  <c r="AI70" i="47"/>
  <c r="AN70" i="47"/>
  <c r="AS4" i="88"/>
  <c r="AS71" i="88" s="1"/>
  <c r="AL4" i="88"/>
  <c r="AU4" i="88" s="1"/>
  <c r="AR69" i="45"/>
  <c r="X74" i="86"/>
  <c r="Z74" i="86" s="1"/>
  <c r="Y74" i="86"/>
  <c r="AI69" i="27"/>
  <c r="AN69" i="27"/>
  <c r="Z71" i="46"/>
  <c r="W73" i="81"/>
  <c r="AG72" i="81"/>
  <c r="AP72" i="81" s="1"/>
  <c r="AF72" i="81"/>
  <c r="AO72" i="81" s="1"/>
  <c r="AE72" i="81"/>
  <c r="AI73" i="85"/>
  <c r="AN73" i="85"/>
  <c r="AH72" i="87"/>
  <c r="AQ72" i="87" s="1"/>
  <c r="X71" i="78"/>
  <c r="Z71" i="78" s="1"/>
  <c r="Y71" i="78"/>
  <c r="AI72" i="30"/>
  <c r="AN72" i="30"/>
  <c r="AI72" i="42"/>
  <c r="AN72" i="42"/>
  <c r="AH73" i="25"/>
  <c r="AQ73" i="25" s="1"/>
  <c r="AT71" i="88"/>
  <c r="AH73" i="31"/>
  <c r="AQ73" i="31" s="1"/>
  <c r="Y71" i="35"/>
  <c r="Z71" i="35" s="1"/>
  <c r="X71" i="35"/>
  <c r="AI69" i="89"/>
  <c r="AN69" i="89"/>
  <c r="Z70" i="74"/>
  <c r="AE74" i="79"/>
  <c r="W75" i="79"/>
  <c r="AG74" i="79"/>
  <c r="AP74" i="79" s="1"/>
  <c r="AF74" i="79"/>
  <c r="AO74" i="79" s="1"/>
  <c r="AI74" i="95"/>
  <c r="AN74" i="95"/>
  <c r="X76" i="91"/>
  <c r="Y76" i="91"/>
  <c r="AH72" i="33"/>
  <c r="AQ72" i="33" s="1"/>
  <c r="AR72" i="77"/>
  <c r="X72" i="39"/>
  <c r="Z72" i="39" s="1"/>
  <c r="Y72" i="39"/>
  <c r="AH70" i="45"/>
  <c r="AQ70" i="45" s="1"/>
  <c r="AS4" i="92"/>
  <c r="AS71" i="92" s="1"/>
  <c r="AL4" i="92"/>
  <c r="AU4" i="92" s="1"/>
  <c r="AU71" i="92" s="1"/>
  <c r="C11" i="92" s="1"/>
  <c r="F45" i="97" s="1"/>
  <c r="AH73" i="77"/>
  <c r="AQ73" i="77" s="1"/>
  <c r="Z73" i="31"/>
  <c r="AH69" i="75"/>
  <c r="AQ69" i="75" s="1"/>
  <c r="AH72" i="82"/>
  <c r="AQ72" i="82" s="1"/>
  <c r="Y74" i="37"/>
  <c r="X74" i="37"/>
  <c r="Z74" i="37" s="1"/>
  <c r="Y72" i="83"/>
  <c r="X72" i="83"/>
  <c r="Z73" i="93"/>
  <c r="X73" i="93"/>
  <c r="Y73" i="93"/>
  <c r="Z76" i="91" l="1"/>
  <c r="Z73" i="42"/>
  <c r="Z71" i="47"/>
  <c r="AU71" i="88"/>
  <c r="C11" i="88" s="1"/>
  <c r="F41" i="97" s="1"/>
  <c r="AF71" i="78"/>
  <c r="AO71" i="78" s="1"/>
  <c r="AE71" i="78"/>
  <c r="W72" i="78"/>
  <c r="AG71" i="78"/>
  <c r="AP71" i="78" s="1"/>
  <c r="AE74" i="86"/>
  <c r="AF74" i="86"/>
  <c r="AO74" i="86" s="1"/>
  <c r="W75" i="86"/>
  <c r="AG74" i="86"/>
  <c r="AP74" i="86" s="1"/>
  <c r="W77" i="91"/>
  <c r="AF76" i="91"/>
  <c r="AO76" i="91" s="1"/>
  <c r="AE76" i="91"/>
  <c r="AG76" i="91"/>
  <c r="AP76" i="91" s="1"/>
  <c r="AG73" i="42"/>
  <c r="AP73" i="42" s="1"/>
  <c r="AF73" i="42"/>
  <c r="AO73" i="42" s="1"/>
  <c r="AE73" i="42"/>
  <c r="W74" i="42"/>
  <c r="AG71" i="47"/>
  <c r="AP71" i="47" s="1"/>
  <c r="AE71" i="47"/>
  <c r="W72" i="47"/>
  <c r="AF71" i="47"/>
  <c r="AO71" i="47" s="1"/>
  <c r="AE75" i="95"/>
  <c r="W76" i="95"/>
  <c r="AF75" i="95"/>
  <c r="AO75" i="95" s="1"/>
  <c r="AG75" i="95"/>
  <c r="AP75" i="95" s="1"/>
  <c r="AH72" i="83"/>
  <c r="AQ72" i="83" s="1"/>
  <c r="AH72" i="39"/>
  <c r="AQ72" i="39" s="1"/>
  <c r="Y75" i="79"/>
  <c r="X75" i="79"/>
  <c r="Z75" i="79" s="1"/>
  <c r="AG74" i="26"/>
  <c r="AP74" i="26" s="1"/>
  <c r="AF74" i="26"/>
  <c r="AO74" i="26" s="1"/>
  <c r="AE74" i="26"/>
  <c r="W75" i="26"/>
  <c r="AR72" i="90"/>
  <c r="AH70" i="27"/>
  <c r="AQ70" i="27" s="1"/>
  <c r="AR72" i="93"/>
  <c r="X70" i="75"/>
  <c r="Y70" i="75"/>
  <c r="AG73" i="41"/>
  <c r="AP73" i="41" s="1"/>
  <c r="AF73" i="41"/>
  <c r="AO73" i="41" s="1"/>
  <c r="AE73" i="41"/>
  <c r="W74" i="41"/>
  <c r="AR73" i="86"/>
  <c r="AN72" i="33"/>
  <c r="AI72" i="33"/>
  <c r="AI74" i="38"/>
  <c r="AN74" i="38"/>
  <c r="AN72" i="82"/>
  <c r="AI72" i="82"/>
  <c r="Z72" i="83"/>
  <c r="AR74" i="95"/>
  <c r="W71" i="74"/>
  <c r="AG70" i="74"/>
  <c r="AP70" i="74" s="1"/>
  <c r="AF70" i="74"/>
  <c r="AO70" i="74" s="1"/>
  <c r="AE70" i="74"/>
  <c r="X73" i="81"/>
  <c r="Y73" i="81"/>
  <c r="AR70" i="47"/>
  <c r="AH73" i="42"/>
  <c r="AQ73" i="42" s="1"/>
  <c r="AR71" i="43"/>
  <c r="Z70" i="27"/>
  <c r="AR72" i="41"/>
  <c r="AH72" i="43"/>
  <c r="AQ72" i="43" s="1"/>
  <c r="AN72" i="34"/>
  <c r="AI72" i="34"/>
  <c r="AH70" i="89"/>
  <c r="AQ70" i="89" s="1"/>
  <c r="AR70" i="35"/>
  <c r="Y74" i="25"/>
  <c r="X74" i="25"/>
  <c r="Y73" i="87"/>
  <c r="X73" i="87"/>
  <c r="Y73" i="82"/>
  <c r="X73" i="82"/>
  <c r="AE71" i="35"/>
  <c r="W72" i="35"/>
  <c r="AF71" i="35"/>
  <c r="AO71" i="35" s="1"/>
  <c r="AG71" i="35"/>
  <c r="AP71" i="35" s="1"/>
  <c r="AN69" i="75"/>
  <c r="AI69" i="75"/>
  <c r="AH71" i="47"/>
  <c r="AQ71" i="47" s="1"/>
  <c r="Y71" i="45"/>
  <c r="X71" i="45"/>
  <c r="AR70" i="78"/>
  <c r="AH74" i="37"/>
  <c r="AQ74" i="37" s="1"/>
  <c r="AR72" i="42"/>
  <c r="AR73" i="85"/>
  <c r="AG71" i="46"/>
  <c r="AP71" i="46" s="1"/>
  <c r="AF71" i="46"/>
  <c r="AO71" i="46" s="1"/>
  <c r="AE71" i="46"/>
  <c r="W72" i="46"/>
  <c r="AI69" i="94"/>
  <c r="AN69" i="94"/>
  <c r="AH73" i="30"/>
  <c r="AQ73" i="30" s="1"/>
  <c r="AR71" i="39"/>
  <c r="AH74" i="85"/>
  <c r="AQ74" i="85" s="1"/>
  <c r="Z70" i="89"/>
  <c r="X71" i="29"/>
  <c r="Y71" i="29"/>
  <c r="AI73" i="25"/>
  <c r="AN73" i="25"/>
  <c r="AE72" i="39"/>
  <c r="W73" i="39"/>
  <c r="AF72" i="39"/>
  <c r="AO72" i="39" s="1"/>
  <c r="AG72" i="39"/>
  <c r="AP72" i="39" s="1"/>
  <c r="AI74" i="79"/>
  <c r="AN74" i="79"/>
  <c r="AH71" i="78"/>
  <c r="AQ71" i="78" s="1"/>
  <c r="AH74" i="86"/>
  <c r="AQ74" i="86" s="1"/>
  <c r="X70" i="94"/>
  <c r="Y70" i="94"/>
  <c r="AR75" i="91"/>
  <c r="AI73" i="73"/>
  <c r="AN73" i="73"/>
  <c r="AH73" i="93"/>
  <c r="AQ73" i="93" s="1"/>
  <c r="AG73" i="31"/>
  <c r="AP73" i="31" s="1"/>
  <c r="AF73" i="31"/>
  <c r="AO73" i="31" s="1"/>
  <c r="AE73" i="31"/>
  <c r="W74" i="31"/>
  <c r="AR69" i="89"/>
  <c r="AI72" i="81"/>
  <c r="AN72" i="81"/>
  <c r="AR71" i="83"/>
  <c r="AR73" i="37"/>
  <c r="X74" i="77"/>
  <c r="Y74" i="77"/>
  <c r="Z74" i="77" s="1"/>
  <c r="Z74" i="85"/>
  <c r="Z72" i="43"/>
  <c r="X73" i="34"/>
  <c r="Y73" i="34"/>
  <c r="AI70" i="29"/>
  <c r="AN70" i="29"/>
  <c r="AH75" i="95"/>
  <c r="AQ75" i="95" s="1"/>
  <c r="AH73" i="90"/>
  <c r="AQ73" i="90" s="1"/>
  <c r="Y74" i="73"/>
  <c r="X74" i="73"/>
  <c r="X73" i="33"/>
  <c r="Y73" i="33"/>
  <c r="AN72" i="87"/>
  <c r="AI72" i="87"/>
  <c r="AE73" i="93"/>
  <c r="W74" i="93"/>
  <c r="AF73" i="93"/>
  <c r="AO73" i="93" s="1"/>
  <c r="AG73" i="93"/>
  <c r="AP73" i="93" s="1"/>
  <c r="AE74" i="37"/>
  <c r="W75" i="37"/>
  <c r="AF74" i="37"/>
  <c r="AO74" i="37" s="1"/>
  <c r="AG74" i="37"/>
  <c r="AP74" i="37" s="1"/>
  <c r="AH76" i="91"/>
  <c r="AQ76" i="91" s="1"/>
  <c r="AH71" i="35"/>
  <c r="AQ71" i="35" s="1"/>
  <c r="AR72" i="30"/>
  <c r="AR69" i="27"/>
  <c r="Z73" i="30"/>
  <c r="AI73" i="77"/>
  <c r="AN73" i="77"/>
  <c r="AI70" i="45"/>
  <c r="AN70" i="45"/>
  <c r="AH73" i="41"/>
  <c r="AQ73" i="41" s="1"/>
  <c r="Z73" i="90"/>
  <c r="Y75" i="38"/>
  <c r="X75" i="38"/>
  <c r="Z71" i="29" l="1"/>
  <c r="Z73" i="82"/>
  <c r="Z73" i="33"/>
  <c r="AG73" i="33" s="1"/>
  <c r="AP73" i="33" s="1"/>
  <c r="Z73" i="87"/>
  <c r="AE73" i="87" s="1"/>
  <c r="Z75" i="38"/>
  <c r="AG75" i="38" s="1"/>
  <c r="AP75" i="38" s="1"/>
  <c r="Z74" i="73"/>
  <c r="AE74" i="73" s="1"/>
  <c r="Z71" i="45"/>
  <c r="AG74" i="77"/>
  <c r="AP74" i="77" s="1"/>
  <c r="AF74" i="77"/>
  <c r="AO74" i="77" s="1"/>
  <c r="AE74" i="77"/>
  <c r="W75" i="77"/>
  <c r="AF73" i="33"/>
  <c r="AO73" i="33" s="1"/>
  <c r="AE73" i="33"/>
  <c r="W74" i="87"/>
  <c r="AG73" i="87"/>
  <c r="AP73" i="87" s="1"/>
  <c r="AF73" i="87"/>
  <c r="AO73" i="87" s="1"/>
  <c r="AE75" i="38"/>
  <c r="AF75" i="38"/>
  <c r="AO75" i="38" s="1"/>
  <c r="W76" i="38"/>
  <c r="AF74" i="73"/>
  <c r="AO74" i="73" s="1"/>
  <c r="AF71" i="45"/>
  <c r="AO71" i="45" s="1"/>
  <c r="AE71" i="45"/>
  <c r="W72" i="45"/>
  <c r="AG71" i="45"/>
  <c r="AP71" i="45" s="1"/>
  <c r="AG71" i="29"/>
  <c r="AP71" i="29" s="1"/>
  <c r="AF71" i="29"/>
  <c r="AO71" i="29" s="1"/>
  <c r="AE71" i="29"/>
  <c r="W72" i="29"/>
  <c r="W74" i="82"/>
  <c r="AE73" i="82"/>
  <c r="AG73" i="82"/>
  <c r="AP73" i="82" s="1"/>
  <c r="AF73" i="82"/>
  <c r="AO73" i="82" s="1"/>
  <c r="AH74" i="25"/>
  <c r="AQ74" i="25" s="1"/>
  <c r="AI74" i="37"/>
  <c r="AN74" i="37"/>
  <c r="AR72" i="87"/>
  <c r="AF74" i="85"/>
  <c r="AO74" i="85" s="1"/>
  <c r="AE74" i="85"/>
  <c r="W75" i="85"/>
  <c r="AG74" i="85"/>
  <c r="AP74" i="85" s="1"/>
  <c r="AR69" i="75"/>
  <c r="AI71" i="35"/>
  <c r="AN71" i="35"/>
  <c r="AN73" i="42"/>
  <c r="AI73" i="42"/>
  <c r="AN74" i="86"/>
  <c r="AI74" i="86"/>
  <c r="AF73" i="90"/>
  <c r="AO73" i="90" s="1"/>
  <c r="AE73" i="90"/>
  <c r="AG73" i="90"/>
  <c r="AP73" i="90" s="1"/>
  <c r="W74" i="90"/>
  <c r="AH73" i="81"/>
  <c r="AQ73" i="81" s="1"/>
  <c r="X71" i="74"/>
  <c r="Y71" i="74"/>
  <c r="AH70" i="75"/>
  <c r="AQ70" i="75" s="1"/>
  <c r="Y75" i="26"/>
  <c r="X75" i="26"/>
  <c r="AG75" i="79"/>
  <c r="AP75" i="79" s="1"/>
  <c r="AF75" i="79"/>
  <c r="AO75" i="79" s="1"/>
  <c r="AE75" i="79"/>
  <c r="W76" i="79"/>
  <c r="X72" i="47"/>
  <c r="Y72" i="47"/>
  <c r="Y77" i="91"/>
  <c r="Z77" i="91" s="1"/>
  <c r="X77" i="91"/>
  <c r="AR70" i="45"/>
  <c r="AH74" i="77"/>
  <c r="AQ74" i="77" s="1"/>
  <c r="AN73" i="31"/>
  <c r="AI73" i="31"/>
  <c r="Z73" i="39"/>
  <c r="Y73" i="39"/>
  <c r="X73" i="39"/>
  <c r="AN71" i="46"/>
  <c r="AI71" i="46"/>
  <c r="Z74" i="25"/>
  <c r="AF70" i="27"/>
  <c r="AO70" i="27" s="1"/>
  <c r="AG70" i="27"/>
  <c r="AP70" i="27" s="1"/>
  <c r="W71" i="27"/>
  <c r="AE70" i="27"/>
  <c r="Z73" i="81"/>
  <c r="AR74" i="38"/>
  <c r="Y74" i="41"/>
  <c r="X74" i="41"/>
  <c r="Z70" i="75"/>
  <c r="AN74" i="26"/>
  <c r="AI74" i="26"/>
  <c r="AN71" i="47"/>
  <c r="AI71" i="47"/>
  <c r="AH73" i="34"/>
  <c r="AQ73" i="34" s="1"/>
  <c r="AR72" i="81"/>
  <c r="AH70" i="94"/>
  <c r="AQ70" i="94" s="1"/>
  <c r="AI70" i="74"/>
  <c r="AN70" i="74"/>
  <c r="AR72" i="33"/>
  <c r="AN73" i="41"/>
  <c r="AI73" i="41"/>
  <c r="X76" i="95"/>
  <c r="Y76" i="95"/>
  <c r="Y75" i="86"/>
  <c r="X75" i="86"/>
  <c r="X72" i="78"/>
  <c r="Y72" i="78"/>
  <c r="AH71" i="29"/>
  <c r="AQ71" i="29" s="1"/>
  <c r="AI72" i="39"/>
  <c r="AN72" i="39"/>
  <c r="AF70" i="89"/>
  <c r="AO70" i="89" s="1"/>
  <c r="AE70" i="89"/>
  <c r="AG70" i="89"/>
  <c r="AP70" i="89" s="1"/>
  <c r="W71" i="89"/>
  <c r="AH75" i="38"/>
  <c r="AQ75" i="38" s="1"/>
  <c r="AR73" i="77"/>
  <c r="Y74" i="93"/>
  <c r="X74" i="93"/>
  <c r="Z73" i="34"/>
  <c r="Z70" i="94"/>
  <c r="AR74" i="79"/>
  <c r="AH71" i="45"/>
  <c r="AQ71" i="45" s="1"/>
  <c r="AH73" i="87"/>
  <c r="AQ73" i="87" s="1"/>
  <c r="AG72" i="83"/>
  <c r="AP72" i="83" s="1"/>
  <c r="AF72" i="83"/>
  <c r="AO72" i="83" s="1"/>
  <c r="W73" i="83"/>
  <c r="AE72" i="83"/>
  <c r="AI75" i="95"/>
  <c r="AN75" i="95"/>
  <c r="X74" i="42"/>
  <c r="Y74" i="42"/>
  <c r="AI76" i="91"/>
  <c r="AN76" i="91"/>
  <c r="AI71" i="78"/>
  <c r="AN71" i="78"/>
  <c r="AR70" i="29"/>
  <c r="Y74" i="31"/>
  <c r="X74" i="31"/>
  <c r="X72" i="46"/>
  <c r="Y72" i="46"/>
  <c r="Z72" i="46" s="1"/>
  <c r="AH73" i="82"/>
  <c r="AQ73" i="82" s="1"/>
  <c r="AH73" i="33"/>
  <c r="AQ73" i="33" s="1"/>
  <c r="AF73" i="30"/>
  <c r="AO73" i="30" s="1"/>
  <c r="AE73" i="30"/>
  <c r="W74" i="30"/>
  <c r="AG73" i="30"/>
  <c r="AP73" i="30" s="1"/>
  <c r="Y75" i="37"/>
  <c r="X75" i="37"/>
  <c r="AI73" i="93"/>
  <c r="AN73" i="93"/>
  <c r="AH74" i="73"/>
  <c r="AQ74" i="73" s="1"/>
  <c r="W73" i="43"/>
  <c r="AE72" i="43"/>
  <c r="AG72" i="43"/>
  <c r="AP72" i="43" s="1"/>
  <c r="AF72" i="43"/>
  <c r="AO72" i="43" s="1"/>
  <c r="AR73" i="73"/>
  <c r="AR73" i="25"/>
  <c r="AR69" i="94"/>
  <c r="Y72" i="35"/>
  <c r="X72" i="35"/>
  <c r="AR72" i="34"/>
  <c r="AR72" i="82"/>
  <c r="AH75" i="79"/>
  <c r="AQ75" i="79" s="1"/>
  <c r="Z76" i="95" l="1"/>
  <c r="AG74" i="73"/>
  <c r="AP74" i="73" s="1"/>
  <c r="Z74" i="31"/>
  <c r="Z72" i="78"/>
  <c r="AG72" i="78" s="1"/>
  <c r="AP72" i="78" s="1"/>
  <c r="W75" i="73"/>
  <c r="W74" i="33"/>
  <c r="W73" i="46"/>
  <c r="AG72" i="46"/>
  <c r="AP72" i="46" s="1"/>
  <c r="AE72" i="46"/>
  <c r="AF72" i="46"/>
  <c r="AO72" i="46" s="1"/>
  <c r="AF76" i="95"/>
  <c r="AO76" i="95" s="1"/>
  <c r="AE76" i="95"/>
  <c r="W77" i="95"/>
  <c r="AG76" i="95"/>
  <c r="AP76" i="95" s="1"/>
  <c r="W75" i="31"/>
  <c r="AG74" i="31"/>
  <c r="AP74" i="31" s="1"/>
  <c r="AF74" i="31"/>
  <c r="AO74" i="31" s="1"/>
  <c r="AE74" i="31"/>
  <c r="AE72" i="78"/>
  <c r="W73" i="78"/>
  <c r="AH75" i="37"/>
  <c r="AQ75" i="37" s="1"/>
  <c r="AI73" i="30"/>
  <c r="AN73" i="30"/>
  <c r="AH74" i="93"/>
  <c r="AQ74" i="93" s="1"/>
  <c r="AR70" i="74"/>
  <c r="AH74" i="41"/>
  <c r="AQ74" i="41" s="1"/>
  <c r="AR71" i="46"/>
  <c r="AH72" i="47"/>
  <c r="AQ72" i="47" s="1"/>
  <c r="AR73" i="42"/>
  <c r="X74" i="82"/>
  <c r="Y74" i="82"/>
  <c r="AH72" i="46"/>
  <c r="AQ72" i="46" s="1"/>
  <c r="AH74" i="42"/>
  <c r="AQ74" i="42" s="1"/>
  <c r="Z73" i="83"/>
  <c r="Y73" i="83"/>
  <c r="X73" i="83"/>
  <c r="AN70" i="89"/>
  <c r="AI70" i="89"/>
  <c r="AH75" i="86"/>
  <c r="AQ75" i="86" s="1"/>
  <c r="AR73" i="41"/>
  <c r="AR71" i="47"/>
  <c r="AN70" i="27"/>
  <c r="AI70" i="27"/>
  <c r="Z72" i="47"/>
  <c r="AH75" i="26"/>
  <c r="AQ75" i="26" s="1"/>
  <c r="Z72" i="45"/>
  <c r="Y72" i="45"/>
  <c r="X72" i="45"/>
  <c r="Y75" i="73"/>
  <c r="X75" i="73"/>
  <c r="AN75" i="38"/>
  <c r="AI75" i="38"/>
  <c r="Y74" i="87"/>
  <c r="X74" i="87"/>
  <c r="Z74" i="87" s="1"/>
  <c r="AI72" i="43"/>
  <c r="AN72" i="43"/>
  <c r="Z75" i="37"/>
  <c r="Z74" i="42"/>
  <c r="Z74" i="93"/>
  <c r="Z74" i="41"/>
  <c r="Y71" i="27"/>
  <c r="X71" i="27"/>
  <c r="Z71" i="27" s="1"/>
  <c r="AH73" i="39"/>
  <c r="AQ73" i="39" s="1"/>
  <c r="AH77" i="91"/>
  <c r="AQ77" i="91" s="1"/>
  <c r="AN73" i="90"/>
  <c r="AI73" i="90"/>
  <c r="X75" i="85"/>
  <c r="Y75" i="85"/>
  <c r="AR74" i="37"/>
  <c r="X72" i="29"/>
  <c r="Y72" i="29"/>
  <c r="AI74" i="73"/>
  <c r="AN74" i="73"/>
  <c r="Z75" i="77"/>
  <c r="Y75" i="77"/>
  <c r="X75" i="77"/>
  <c r="AH72" i="35"/>
  <c r="AQ72" i="35" s="1"/>
  <c r="AH74" i="31"/>
  <c r="AQ74" i="31" s="1"/>
  <c r="AR71" i="78"/>
  <c r="Z75" i="86"/>
  <c r="AR74" i="26"/>
  <c r="Y76" i="79"/>
  <c r="X76" i="79"/>
  <c r="Z76" i="79" s="1"/>
  <c r="Z75" i="26"/>
  <c r="AR71" i="35"/>
  <c r="AI74" i="85"/>
  <c r="AN74" i="85"/>
  <c r="AN71" i="29"/>
  <c r="AI71" i="29"/>
  <c r="AN71" i="45"/>
  <c r="AI71" i="45"/>
  <c r="AI73" i="87"/>
  <c r="AN73" i="87"/>
  <c r="AN73" i="33"/>
  <c r="AI73" i="33"/>
  <c r="AN74" i="77"/>
  <c r="AI74" i="77"/>
  <c r="X73" i="43"/>
  <c r="Z73" i="43" s="1"/>
  <c r="Y73" i="43"/>
  <c r="AR75" i="95"/>
  <c r="AF70" i="94"/>
  <c r="AO70" i="94" s="1"/>
  <c r="W71" i="94"/>
  <c r="AG70" i="94"/>
  <c r="AP70" i="94" s="1"/>
  <c r="AE70" i="94"/>
  <c r="X71" i="89"/>
  <c r="Y71" i="89"/>
  <c r="AR72" i="39"/>
  <c r="AG73" i="39"/>
  <c r="AP73" i="39" s="1"/>
  <c r="AE73" i="39"/>
  <c r="W74" i="39"/>
  <c r="AF73" i="39"/>
  <c r="AO73" i="39" s="1"/>
  <c r="AF77" i="91"/>
  <c r="AO77" i="91" s="1"/>
  <c r="AE77" i="91"/>
  <c r="AG77" i="91"/>
  <c r="AP77" i="91" s="1"/>
  <c r="W78" i="91"/>
  <c r="AN75" i="79"/>
  <c r="AI75" i="79"/>
  <c r="AH71" i="74"/>
  <c r="AQ71" i="74" s="1"/>
  <c r="AR74" i="86"/>
  <c r="AI73" i="82"/>
  <c r="AN73" i="82"/>
  <c r="X74" i="33"/>
  <c r="Z74" i="33" s="1"/>
  <c r="Y74" i="33"/>
  <c r="Z72" i="35"/>
  <c r="AR73" i="93"/>
  <c r="Y74" i="30"/>
  <c r="X74" i="30"/>
  <c r="Z74" i="30" s="1"/>
  <c r="AR76" i="91"/>
  <c r="AN72" i="83"/>
  <c r="AI72" i="83"/>
  <c r="AF73" i="34"/>
  <c r="AO73" i="34" s="1"/>
  <c r="W74" i="34"/>
  <c r="AG73" i="34"/>
  <c r="AP73" i="34" s="1"/>
  <c r="AE73" i="34"/>
  <c r="AH72" i="78"/>
  <c r="AQ72" i="78" s="1"/>
  <c r="AH76" i="95"/>
  <c r="AQ76" i="95" s="1"/>
  <c r="W71" i="75"/>
  <c r="AG70" i="75"/>
  <c r="AP70" i="75" s="1"/>
  <c r="AF70" i="75"/>
  <c r="AO70" i="75" s="1"/>
  <c r="AE70" i="75"/>
  <c r="AE73" i="81"/>
  <c r="W74" i="81"/>
  <c r="AG73" i="81"/>
  <c r="AP73" i="81" s="1"/>
  <c r="AF73" i="81"/>
  <c r="AO73" i="81" s="1"/>
  <c r="AG74" i="25"/>
  <c r="AP74" i="25" s="1"/>
  <c r="AF74" i="25"/>
  <c r="AO74" i="25" s="1"/>
  <c r="AE74" i="25"/>
  <c r="W75" i="25"/>
  <c r="AR73" i="31"/>
  <c r="Z71" i="74"/>
  <c r="Y74" i="90"/>
  <c r="X74" i="90"/>
  <c r="Z74" i="90" s="1"/>
  <c r="X76" i="38"/>
  <c r="Y76" i="38"/>
  <c r="AF72" i="78" l="1"/>
  <c r="AO72" i="78" s="1"/>
  <c r="AF74" i="90"/>
  <c r="AO74" i="90" s="1"/>
  <c r="AG74" i="90"/>
  <c r="AP74" i="90" s="1"/>
  <c r="AE74" i="90"/>
  <c r="W75" i="90"/>
  <c r="AR72" i="83"/>
  <c r="AG74" i="30"/>
  <c r="AP74" i="30" s="1"/>
  <c r="AF74" i="30"/>
  <c r="AO74" i="30" s="1"/>
  <c r="AE74" i="30"/>
  <c r="W75" i="30"/>
  <c r="W75" i="33"/>
  <c r="AG74" i="33"/>
  <c r="AP74" i="33" s="1"/>
  <c r="AF74" i="33"/>
  <c r="AO74" i="33" s="1"/>
  <c r="AE74" i="33"/>
  <c r="Y78" i="91"/>
  <c r="X78" i="91"/>
  <c r="Z78" i="91" s="1"/>
  <c r="Y71" i="94"/>
  <c r="X71" i="94"/>
  <c r="AE73" i="43"/>
  <c r="AG73" i="43"/>
  <c r="AP73" i="43" s="1"/>
  <c r="W74" i="43"/>
  <c r="AF73" i="43"/>
  <c r="AO73" i="43" s="1"/>
  <c r="AR73" i="87"/>
  <c r="AR74" i="85"/>
  <c r="W77" i="79"/>
  <c r="AG76" i="79"/>
  <c r="AP76" i="79" s="1"/>
  <c r="AF76" i="79"/>
  <c r="AO76" i="79" s="1"/>
  <c r="AE76" i="79"/>
  <c r="W76" i="77"/>
  <c r="AG75" i="77"/>
  <c r="AP75" i="77" s="1"/>
  <c r="AF75" i="77"/>
  <c r="AO75" i="77" s="1"/>
  <c r="AE75" i="77"/>
  <c r="AG72" i="45"/>
  <c r="AP72" i="45" s="1"/>
  <c r="W73" i="45"/>
  <c r="AE72" i="45"/>
  <c r="AF72" i="45"/>
  <c r="AO72" i="45" s="1"/>
  <c r="W73" i="47"/>
  <c r="AG72" i="47"/>
  <c r="AP72" i="47" s="1"/>
  <c r="AF72" i="47"/>
  <c r="AO72" i="47" s="1"/>
  <c r="AE72" i="47"/>
  <c r="AR70" i="89"/>
  <c r="AN72" i="78"/>
  <c r="AI72" i="78"/>
  <c r="Y75" i="25"/>
  <c r="X75" i="25"/>
  <c r="AI73" i="34"/>
  <c r="AN73" i="34"/>
  <c r="Y74" i="39"/>
  <c r="X74" i="39"/>
  <c r="AH71" i="89"/>
  <c r="AQ71" i="89" s="1"/>
  <c r="AR74" i="77"/>
  <c r="AR71" i="45"/>
  <c r="W72" i="27"/>
  <c r="AG71" i="27"/>
  <c r="AP71" i="27" s="1"/>
  <c r="AF71" i="27"/>
  <c r="AO71" i="27" s="1"/>
  <c r="AE71" i="27"/>
  <c r="AR72" i="43"/>
  <c r="AH75" i="73"/>
  <c r="AQ75" i="73" s="1"/>
  <c r="AR70" i="27"/>
  <c r="Y75" i="31"/>
  <c r="X75" i="31"/>
  <c r="AN74" i="25"/>
  <c r="AI74" i="25"/>
  <c r="X74" i="81"/>
  <c r="Z74" i="81" s="1"/>
  <c r="Y74" i="81"/>
  <c r="Y71" i="75"/>
  <c r="X71" i="75"/>
  <c r="Z71" i="75" s="1"/>
  <c r="AR73" i="82"/>
  <c r="AN73" i="39"/>
  <c r="AI73" i="39"/>
  <c r="Z71" i="89"/>
  <c r="AR74" i="73"/>
  <c r="W75" i="41"/>
  <c r="AG74" i="41"/>
  <c r="AP74" i="41" s="1"/>
  <c r="AF74" i="41"/>
  <c r="AO74" i="41" s="1"/>
  <c r="AE74" i="41"/>
  <c r="AH74" i="87"/>
  <c r="AQ74" i="87" s="1"/>
  <c r="AH73" i="83"/>
  <c r="AQ73" i="83" s="1"/>
  <c r="AI72" i="46"/>
  <c r="AN72" i="46"/>
  <c r="AE71" i="74"/>
  <c r="W72" i="74"/>
  <c r="AF71" i="74"/>
  <c r="AO71" i="74" s="1"/>
  <c r="AG71" i="74"/>
  <c r="AP71" i="74" s="1"/>
  <c r="AI73" i="81"/>
  <c r="AN73" i="81"/>
  <c r="AG72" i="35"/>
  <c r="AP72" i="35" s="1"/>
  <c r="AE72" i="35"/>
  <c r="W73" i="35"/>
  <c r="AF72" i="35"/>
  <c r="AO72" i="35" s="1"/>
  <c r="AN77" i="91"/>
  <c r="AI77" i="91"/>
  <c r="AI70" i="94"/>
  <c r="AN70" i="94"/>
  <c r="AR73" i="33"/>
  <c r="AR71" i="29"/>
  <c r="W76" i="26"/>
  <c r="AG75" i="26"/>
  <c r="AP75" i="26" s="1"/>
  <c r="AF75" i="26"/>
  <c r="AO75" i="26" s="1"/>
  <c r="AE75" i="26"/>
  <c r="AG75" i="86"/>
  <c r="AP75" i="86" s="1"/>
  <c r="W76" i="86"/>
  <c r="AE75" i="86"/>
  <c r="AF75" i="86"/>
  <c r="AO75" i="86" s="1"/>
  <c r="AH75" i="85"/>
  <c r="AQ75" i="85" s="1"/>
  <c r="AG74" i="93"/>
  <c r="AP74" i="93" s="1"/>
  <c r="AF74" i="93"/>
  <c r="AO74" i="93" s="1"/>
  <c r="AE74" i="93"/>
  <c r="W75" i="93"/>
  <c r="Z75" i="73"/>
  <c r="AI74" i="31"/>
  <c r="AN74" i="31"/>
  <c r="AH74" i="90"/>
  <c r="AQ74" i="90" s="1"/>
  <c r="AH76" i="38"/>
  <c r="AQ76" i="38" s="1"/>
  <c r="AI70" i="75"/>
  <c r="AN70" i="75"/>
  <c r="X74" i="34"/>
  <c r="Y74" i="34"/>
  <c r="AH74" i="30"/>
  <c r="AQ74" i="30" s="1"/>
  <c r="AR75" i="79"/>
  <c r="AH76" i="79"/>
  <c r="AQ76" i="79" s="1"/>
  <c r="AH75" i="77"/>
  <c r="AQ75" i="77" s="1"/>
  <c r="AH72" i="29"/>
  <c r="AQ72" i="29" s="1"/>
  <c r="Z75" i="85"/>
  <c r="W75" i="42"/>
  <c r="AG74" i="42"/>
  <c r="AP74" i="42" s="1"/>
  <c r="AF74" i="42"/>
  <c r="AO74" i="42" s="1"/>
  <c r="AE74" i="42"/>
  <c r="AE74" i="87"/>
  <c r="W75" i="87"/>
  <c r="AF74" i="87"/>
  <c r="AO74" i="87" s="1"/>
  <c r="AG74" i="87"/>
  <c r="AP74" i="87" s="1"/>
  <c r="AH72" i="45"/>
  <c r="AQ72" i="45" s="1"/>
  <c r="W74" i="83"/>
  <c r="AE73" i="83"/>
  <c r="AG73" i="83"/>
  <c r="AP73" i="83" s="1"/>
  <c r="AF73" i="83"/>
  <c r="AO73" i="83" s="1"/>
  <c r="AH74" i="82"/>
  <c r="AQ74" i="82" s="1"/>
  <c r="AR73" i="30"/>
  <c r="X77" i="95"/>
  <c r="Y77" i="95"/>
  <c r="Z76" i="38"/>
  <c r="AH74" i="33"/>
  <c r="AQ74" i="33" s="1"/>
  <c r="AH73" i="43"/>
  <c r="AQ73" i="43" s="1"/>
  <c r="Z72" i="29"/>
  <c r="AR73" i="90"/>
  <c r="AH71" i="27"/>
  <c r="AQ71" i="27" s="1"/>
  <c r="AG75" i="37"/>
  <c r="AP75" i="37" s="1"/>
  <c r="AF75" i="37"/>
  <c r="AO75" i="37" s="1"/>
  <c r="AE75" i="37"/>
  <c r="W76" i="37"/>
  <c r="AR75" i="38"/>
  <c r="Z74" i="82"/>
  <c r="X73" i="78"/>
  <c r="Y73" i="78"/>
  <c r="AN76" i="95"/>
  <c r="AI76" i="95"/>
  <c r="X73" i="46"/>
  <c r="Y73" i="46"/>
  <c r="Y75" i="87" l="1"/>
  <c r="X75" i="87"/>
  <c r="X76" i="86"/>
  <c r="Y76" i="86"/>
  <c r="Y73" i="35"/>
  <c r="X73" i="35"/>
  <c r="AR73" i="39"/>
  <c r="AE71" i="75"/>
  <c r="W72" i="75"/>
  <c r="AF71" i="75"/>
  <c r="AO71" i="75" s="1"/>
  <c r="AG71" i="75"/>
  <c r="AP71" i="75" s="1"/>
  <c r="AH75" i="31"/>
  <c r="AQ75" i="31" s="1"/>
  <c r="AI71" i="27"/>
  <c r="AN71" i="27"/>
  <c r="AR73" i="34"/>
  <c r="Y73" i="47"/>
  <c r="X73" i="47"/>
  <c r="AI75" i="77"/>
  <c r="AN75" i="77"/>
  <c r="AN73" i="43"/>
  <c r="AI73" i="43"/>
  <c r="AG78" i="91"/>
  <c r="AP78" i="91" s="1"/>
  <c r="AF78" i="91"/>
  <c r="AO78" i="91" s="1"/>
  <c r="W79" i="91"/>
  <c r="AE78" i="91"/>
  <c r="X76" i="37"/>
  <c r="Y76" i="37"/>
  <c r="W73" i="29"/>
  <c r="AG72" i="29"/>
  <c r="AP72" i="29" s="1"/>
  <c r="AE72" i="29"/>
  <c r="AF72" i="29"/>
  <c r="AO72" i="29" s="1"/>
  <c r="AI73" i="83"/>
  <c r="AN73" i="83"/>
  <c r="AI74" i="87"/>
  <c r="AN74" i="87"/>
  <c r="AG75" i="85"/>
  <c r="AP75" i="85" s="1"/>
  <c r="AF75" i="85"/>
  <c r="AO75" i="85" s="1"/>
  <c r="AE75" i="85"/>
  <c r="W76" i="85"/>
  <c r="AH74" i="34"/>
  <c r="AQ74" i="34" s="1"/>
  <c r="X75" i="93"/>
  <c r="Z75" i="93" s="1"/>
  <c r="Y75" i="93"/>
  <c r="X76" i="26"/>
  <c r="Y76" i="26"/>
  <c r="AR70" i="94"/>
  <c r="AN72" i="35"/>
  <c r="AI72" i="35"/>
  <c r="AH75" i="25"/>
  <c r="AQ75" i="25" s="1"/>
  <c r="AH71" i="94"/>
  <c r="AQ71" i="94" s="1"/>
  <c r="Y75" i="30"/>
  <c r="X75" i="30"/>
  <c r="Y75" i="90"/>
  <c r="Z75" i="90" s="1"/>
  <c r="X75" i="90"/>
  <c r="AF76" i="38"/>
  <c r="AO76" i="38" s="1"/>
  <c r="W77" i="38"/>
  <c r="AG76" i="38"/>
  <c r="AP76" i="38" s="1"/>
  <c r="AE76" i="38"/>
  <c r="AH73" i="78"/>
  <c r="AQ73" i="78" s="1"/>
  <c r="AH77" i="95"/>
  <c r="AQ77" i="95" s="1"/>
  <c r="AI74" i="42"/>
  <c r="AN74" i="42"/>
  <c r="Z74" i="34"/>
  <c r="AN74" i="93"/>
  <c r="AI74" i="93"/>
  <c r="AR77" i="91"/>
  <c r="X72" i="74"/>
  <c r="Z72" i="74" s="1"/>
  <c r="Y72" i="74"/>
  <c r="X75" i="41"/>
  <c r="Y75" i="41"/>
  <c r="AH74" i="81"/>
  <c r="AQ74" i="81" s="1"/>
  <c r="Z75" i="31"/>
  <c r="AH74" i="39"/>
  <c r="AQ74" i="39" s="1"/>
  <c r="AI72" i="47"/>
  <c r="AN72" i="47"/>
  <c r="AN72" i="45"/>
  <c r="AI72" i="45"/>
  <c r="AI74" i="33"/>
  <c r="AN74" i="33"/>
  <c r="AN74" i="30"/>
  <c r="AI74" i="30"/>
  <c r="AH73" i="46"/>
  <c r="AQ73" i="46" s="1"/>
  <c r="Z73" i="78"/>
  <c r="AN75" i="37"/>
  <c r="AI75" i="37"/>
  <c r="Z77" i="95"/>
  <c r="X74" i="83"/>
  <c r="Y74" i="83"/>
  <c r="AI75" i="26"/>
  <c r="AN75" i="26"/>
  <c r="AI71" i="74"/>
  <c r="AN71" i="74"/>
  <c r="AG74" i="81"/>
  <c r="AP74" i="81" s="1"/>
  <c r="AF74" i="81"/>
  <c r="AO74" i="81" s="1"/>
  <c r="W75" i="81"/>
  <c r="AE74" i="81"/>
  <c r="Z75" i="25"/>
  <c r="Y73" i="45"/>
  <c r="X73" i="45"/>
  <c r="Z73" i="45" s="1"/>
  <c r="X77" i="79"/>
  <c r="Y77" i="79"/>
  <c r="Y74" i="43"/>
  <c r="X74" i="43"/>
  <c r="Z74" i="43" s="1"/>
  <c r="Z71" i="94"/>
  <c r="AN74" i="90"/>
  <c r="AI74" i="90"/>
  <c r="Z73" i="46"/>
  <c r="AE74" i="82"/>
  <c r="AG74" i="82"/>
  <c r="AP74" i="82" s="1"/>
  <c r="AF74" i="82"/>
  <c r="AO74" i="82" s="1"/>
  <c r="W75" i="82"/>
  <c r="AR70" i="75"/>
  <c r="AR74" i="31"/>
  <c r="AR73" i="81"/>
  <c r="AI74" i="41"/>
  <c r="AN74" i="41"/>
  <c r="AH71" i="75"/>
  <c r="AQ71" i="75" s="1"/>
  <c r="AR74" i="25"/>
  <c r="Y72" i="27"/>
  <c r="X72" i="27"/>
  <c r="Z74" i="39"/>
  <c r="AR72" i="78"/>
  <c r="X76" i="77"/>
  <c r="Y76" i="77"/>
  <c r="AH78" i="91"/>
  <c r="AQ78" i="91" s="1"/>
  <c r="Y75" i="42"/>
  <c r="X75" i="42"/>
  <c r="AR76" i="95"/>
  <c r="AG75" i="73"/>
  <c r="AP75" i="73" s="1"/>
  <c r="AF75" i="73"/>
  <c r="AO75" i="73" s="1"/>
  <c r="AE75" i="73"/>
  <c r="W76" i="73"/>
  <c r="AN75" i="86"/>
  <c r="AI75" i="86"/>
  <c r="AR72" i="46"/>
  <c r="AG71" i="89"/>
  <c r="AP71" i="89" s="1"/>
  <c r="AF71" i="89"/>
  <c r="AO71" i="89" s="1"/>
  <c r="W72" i="89"/>
  <c r="AE71" i="89"/>
  <c r="AI76" i="79"/>
  <c r="AN76" i="79"/>
  <c r="Y75" i="33"/>
  <c r="X75" i="33"/>
  <c r="Z74" i="83" l="1"/>
  <c r="Z75" i="42"/>
  <c r="AE75" i="42"/>
  <c r="W76" i="42"/>
  <c r="AF75" i="42"/>
  <c r="AO75" i="42" s="1"/>
  <c r="AG75" i="42"/>
  <c r="AP75" i="42" s="1"/>
  <c r="AE74" i="83"/>
  <c r="AG74" i="83"/>
  <c r="AP74" i="83" s="1"/>
  <c r="W75" i="83"/>
  <c r="AF74" i="83"/>
  <c r="AO74" i="83" s="1"/>
  <c r="AG74" i="43"/>
  <c r="AP74" i="43" s="1"/>
  <c r="AF74" i="43"/>
  <c r="AO74" i="43" s="1"/>
  <c r="AE74" i="43"/>
  <c r="W75" i="43"/>
  <c r="AR72" i="47"/>
  <c r="AE75" i="31"/>
  <c r="W76" i="31"/>
  <c r="AG75" i="31"/>
  <c r="AP75" i="31" s="1"/>
  <c r="AF75" i="31"/>
  <c r="AO75" i="31" s="1"/>
  <c r="AR74" i="42"/>
  <c r="X73" i="29"/>
  <c r="Y73" i="29"/>
  <c r="X79" i="91"/>
  <c r="Y79" i="91"/>
  <c r="AH76" i="86"/>
  <c r="AQ76" i="86" s="1"/>
  <c r="Y76" i="73"/>
  <c r="X76" i="73"/>
  <c r="Z76" i="73" s="1"/>
  <c r="AH75" i="42"/>
  <c r="AQ75" i="42" s="1"/>
  <c r="AN74" i="82"/>
  <c r="AI74" i="82"/>
  <c r="W74" i="78"/>
  <c r="AG73" i="78"/>
  <c r="AP73" i="78" s="1"/>
  <c r="AE73" i="78"/>
  <c r="AF73" i="78"/>
  <c r="AO73" i="78" s="1"/>
  <c r="AR74" i="30"/>
  <c r="AG72" i="74"/>
  <c r="AP72" i="74" s="1"/>
  <c r="AF72" i="74"/>
  <c r="AO72" i="74" s="1"/>
  <c r="AE72" i="74"/>
  <c r="W73" i="74"/>
  <c r="AI76" i="38"/>
  <c r="AN76" i="38"/>
  <c r="W76" i="93"/>
  <c r="AG75" i="93"/>
  <c r="AP75" i="93" s="1"/>
  <c r="AE75" i="93"/>
  <c r="AF75" i="93"/>
  <c r="AO75" i="93" s="1"/>
  <c r="AR74" i="87"/>
  <c r="AN78" i="91"/>
  <c r="AI78" i="91"/>
  <c r="AI71" i="75"/>
  <c r="AN71" i="75"/>
  <c r="AR76" i="79"/>
  <c r="AR75" i="77"/>
  <c r="AN71" i="89"/>
  <c r="AI71" i="89"/>
  <c r="AH72" i="27"/>
  <c r="AQ72" i="27" s="1"/>
  <c r="AR74" i="90"/>
  <c r="W76" i="25"/>
  <c r="AG75" i="25"/>
  <c r="AP75" i="25" s="1"/>
  <c r="AF75" i="25"/>
  <c r="AO75" i="25" s="1"/>
  <c r="AE75" i="25"/>
  <c r="AH75" i="41"/>
  <c r="AQ75" i="41" s="1"/>
  <c r="AH75" i="30"/>
  <c r="AQ75" i="30" s="1"/>
  <c r="AH76" i="26"/>
  <c r="AQ76" i="26" s="1"/>
  <c r="AN75" i="85"/>
  <c r="AI75" i="85"/>
  <c r="AR73" i="83"/>
  <c r="AH73" i="47"/>
  <c r="AQ73" i="47" s="1"/>
  <c r="AR71" i="27"/>
  <c r="Z76" i="86"/>
  <c r="W75" i="39"/>
  <c r="AG74" i="39"/>
  <c r="AP74" i="39" s="1"/>
  <c r="AF74" i="39"/>
  <c r="AO74" i="39" s="1"/>
  <c r="AE74" i="39"/>
  <c r="W74" i="45"/>
  <c r="AF73" i="45"/>
  <c r="AO73" i="45" s="1"/>
  <c r="AE73" i="45"/>
  <c r="AG73" i="45"/>
  <c r="AP73" i="45" s="1"/>
  <c r="AH75" i="33"/>
  <c r="AQ75" i="33" s="1"/>
  <c r="AR75" i="86"/>
  <c r="AH76" i="77"/>
  <c r="AQ76" i="77" s="1"/>
  <c r="Y75" i="82"/>
  <c r="X75" i="82"/>
  <c r="AH77" i="79"/>
  <c r="AQ77" i="79" s="1"/>
  <c r="AR71" i="74"/>
  <c r="AG77" i="95"/>
  <c r="AP77" i="95" s="1"/>
  <c r="AF77" i="95"/>
  <c r="AO77" i="95" s="1"/>
  <c r="AE77" i="95"/>
  <c r="W78" i="95"/>
  <c r="AR74" i="33"/>
  <c r="Z75" i="41"/>
  <c r="AR74" i="93"/>
  <c r="X77" i="38"/>
  <c r="Y77" i="38"/>
  <c r="AR72" i="35"/>
  <c r="Z76" i="26"/>
  <c r="AH76" i="37"/>
  <c r="AQ76" i="37" s="1"/>
  <c r="AH73" i="35"/>
  <c r="AQ73" i="35" s="1"/>
  <c r="AH75" i="87"/>
  <c r="AQ75" i="87" s="1"/>
  <c r="AN75" i="73"/>
  <c r="AI75" i="73"/>
  <c r="AR74" i="41"/>
  <c r="AH74" i="83"/>
  <c r="AQ74" i="83" s="1"/>
  <c r="X72" i="89"/>
  <c r="Y72" i="89"/>
  <c r="Z76" i="77"/>
  <c r="Z72" i="27"/>
  <c r="AF71" i="94"/>
  <c r="AO71" i="94" s="1"/>
  <c r="AG71" i="94"/>
  <c r="AP71" i="94" s="1"/>
  <c r="AE71" i="94"/>
  <c r="W72" i="94"/>
  <c r="Z77" i="79"/>
  <c r="AN74" i="81"/>
  <c r="AI74" i="81"/>
  <c r="AR75" i="37"/>
  <c r="AR72" i="45"/>
  <c r="Z75" i="30"/>
  <c r="AI72" i="29"/>
  <c r="AN72" i="29"/>
  <c r="Z76" i="37"/>
  <c r="AR73" i="43"/>
  <c r="Z73" i="47"/>
  <c r="AE73" i="46"/>
  <c r="W74" i="46"/>
  <c r="AG73" i="46"/>
  <c r="AP73" i="46" s="1"/>
  <c r="AF73" i="46"/>
  <c r="AO73" i="46" s="1"/>
  <c r="AF75" i="90"/>
  <c r="AO75" i="90" s="1"/>
  <c r="AG75" i="90"/>
  <c r="AP75" i="90" s="1"/>
  <c r="W76" i="90"/>
  <c r="AE75" i="90"/>
  <c r="X76" i="85"/>
  <c r="Y76" i="85"/>
  <c r="Z76" i="85" s="1"/>
  <c r="Z75" i="33"/>
  <c r="AH74" i="43"/>
  <c r="AQ74" i="43" s="1"/>
  <c r="AH73" i="45"/>
  <c r="AQ73" i="45" s="1"/>
  <c r="X75" i="81"/>
  <c r="Y75" i="81"/>
  <c r="Z75" i="81" s="1"/>
  <c r="AR75" i="26"/>
  <c r="AH72" i="74"/>
  <c r="AQ72" i="74" s="1"/>
  <c r="AE74" i="34"/>
  <c r="W75" i="34"/>
  <c r="AG74" i="34"/>
  <c r="AP74" i="34" s="1"/>
  <c r="AF74" i="34"/>
  <c r="AO74" i="34" s="1"/>
  <c r="AH75" i="90"/>
  <c r="AQ75" i="90" s="1"/>
  <c r="AH75" i="93"/>
  <c r="AQ75" i="93" s="1"/>
  <c r="X72" i="75"/>
  <c r="Y72" i="75"/>
  <c r="Z73" i="35"/>
  <c r="Z75" i="87"/>
  <c r="Z75" i="82" l="1"/>
  <c r="W77" i="85"/>
  <c r="AG76" i="85"/>
  <c r="AP76" i="85" s="1"/>
  <c r="AE76" i="85"/>
  <c r="AF76" i="85"/>
  <c r="AO76" i="85" s="1"/>
  <c r="W76" i="81"/>
  <c r="AG75" i="81"/>
  <c r="AP75" i="81" s="1"/>
  <c r="AF75" i="81"/>
  <c r="AO75" i="81" s="1"/>
  <c r="AE75" i="81"/>
  <c r="AG75" i="82"/>
  <c r="AP75" i="82" s="1"/>
  <c r="AF75" i="82"/>
  <c r="AO75" i="82" s="1"/>
  <c r="W76" i="82"/>
  <c r="AE75" i="82"/>
  <c r="W77" i="73"/>
  <c r="AG76" i="73"/>
  <c r="AP76" i="73" s="1"/>
  <c r="AE76" i="73"/>
  <c r="AF76" i="73"/>
  <c r="AO76" i="73" s="1"/>
  <c r="AE75" i="41"/>
  <c r="W76" i="41"/>
  <c r="AF75" i="41"/>
  <c r="AO75" i="41" s="1"/>
  <c r="AG75" i="41"/>
  <c r="AP75" i="41" s="1"/>
  <c r="W74" i="35"/>
  <c r="AG73" i="35"/>
  <c r="AP73" i="35" s="1"/>
  <c r="AF73" i="35"/>
  <c r="AO73" i="35" s="1"/>
  <c r="AE73" i="35"/>
  <c r="AN74" i="34"/>
  <c r="AI74" i="34"/>
  <c r="AE77" i="79"/>
  <c r="W78" i="79"/>
  <c r="AG77" i="79"/>
  <c r="AP77" i="79" s="1"/>
  <c r="AF77" i="79"/>
  <c r="AO77" i="79" s="1"/>
  <c r="AE72" i="27"/>
  <c r="W73" i="27"/>
  <c r="AG72" i="27"/>
  <c r="AP72" i="27" s="1"/>
  <c r="AF72" i="27"/>
  <c r="AO72" i="27" s="1"/>
  <c r="AR75" i="73"/>
  <c r="AI74" i="39"/>
  <c r="AN74" i="39"/>
  <c r="Y76" i="25"/>
  <c r="X76" i="25"/>
  <c r="Z76" i="25" s="1"/>
  <c r="X76" i="93"/>
  <c r="Y76" i="93"/>
  <c r="AI75" i="31"/>
  <c r="AN75" i="31"/>
  <c r="AN74" i="83"/>
  <c r="AI74" i="83"/>
  <c r="X72" i="94"/>
  <c r="Y72" i="94"/>
  <c r="AH79" i="91"/>
  <c r="AQ79" i="91" s="1"/>
  <c r="AQ81" i="91" s="1"/>
  <c r="AZ3" i="91"/>
  <c r="AX4" i="91" s="1"/>
  <c r="S4" i="91" s="1"/>
  <c r="AC4" i="91" s="1"/>
  <c r="AB5" i="91" s="1"/>
  <c r="AX10" i="91"/>
  <c r="S10" i="91" s="1"/>
  <c r="AC10" i="91" s="1"/>
  <c r="AB11" i="91" s="1"/>
  <c r="AX11" i="91"/>
  <c r="S11" i="91" s="1"/>
  <c r="AC11" i="91" s="1"/>
  <c r="AB12" i="91" s="1"/>
  <c r="AX12" i="91"/>
  <c r="S12" i="91" s="1"/>
  <c r="AC12" i="91" s="1"/>
  <c r="AB13" i="91" s="1"/>
  <c r="AX13" i="91"/>
  <c r="S13" i="91" s="1"/>
  <c r="AC13" i="91" s="1"/>
  <c r="AB14" i="91" s="1"/>
  <c r="AX16" i="91"/>
  <c r="S16" i="91" s="1"/>
  <c r="AC16" i="91" s="1"/>
  <c r="AB17" i="91" s="1"/>
  <c r="AX17" i="91"/>
  <c r="S17" i="91" s="1"/>
  <c r="AC17" i="91" s="1"/>
  <c r="AB18" i="91" s="1"/>
  <c r="AX18" i="91"/>
  <c r="S18" i="91" s="1"/>
  <c r="AC18" i="91" s="1"/>
  <c r="AB19" i="91" s="1"/>
  <c r="AX19" i="91"/>
  <c r="S19" i="91" s="1"/>
  <c r="AC19" i="91" s="1"/>
  <c r="AB20" i="91" s="1"/>
  <c r="AX20" i="91"/>
  <c r="S20" i="91" s="1"/>
  <c r="AC20" i="91" s="1"/>
  <c r="AB21" i="91" s="1"/>
  <c r="AX21" i="91"/>
  <c r="S21" i="91" s="1"/>
  <c r="AC21" i="91" s="1"/>
  <c r="AB22" i="91" s="1"/>
  <c r="AX22" i="91"/>
  <c r="S22" i="91" s="1"/>
  <c r="AC22" i="91" s="1"/>
  <c r="AB23" i="91" s="1"/>
  <c r="AX23" i="91"/>
  <c r="S23" i="91" s="1"/>
  <c r="AC23" i="91" s="1"/>
  <c r="AB24" i="91" s="1"/>
  <c r="AX24" i="91"/>
  <c r="S24" i="91" s="1"/>
  <c r="AC24" i="91" s="1"/>
  <c r="AB25" i="91" s="1"/>
  <c r="AX25" i="91"/>
  <c r="S25" i="91" s="1"/>
  <c r="AC25" i="91" s="1"/>
  <c r="AB26" i="91" s="1"/>
  <c r="AX26" i="91"/>
  <c r="S26" i="91" s="1"/>
  <c r="AC26" i="91" s="1"/>
  <c r="AB27" i="91" s="1"/>
  <c r="AX27" i="91"/>
  <c r="S27" i="91" s="1"/>
  <c r="AC27" i="91" s="1"/>
  <c r="AB28" i="91" s="1"/>
  <c r="AX28" i="91"/>
  <c r="S28" i="91" s="1"/>
  <c r="AC28" i="91" s="1"/>
  <c r="AB29" i="91" s="1"/>
  <c r="AX29" i="91"/>
  <c r="S29" i="91" s="1"/>
  <c r="AC29" i="91" s="1"/>
  <c r="AB30" i="91" s="1"/>
  <c r="AX30" i="91"/>
  <c r="S30" i="91" s="1"/>
  <c r="AC30" i="91" s="1"/>
  <c r="AB31" i="91" s="1"/>
  <c r="AX31" i="91"/>
  <c r="S31" i="91" s="1"/>
  <c r="AC31" i="91" s="1"/>
  <c r="AB32" i="91" s="1"/>
  <c r="AX32" i="91"/>
  <c r="S32" i="91" s="1"/>
  <c r="AC32" i="91" s="1"/>
  <c r="AB33" i="91" s="1"/>
  <c r="AX33" i="91"/>
  <c r="S33" i="91" s="1"/>
  <c r="AC33" i="91" s="1"/>
  <c r="AB34" i="91" s="1"/>
  <c r="AX34" i="91"/>
  <c r="S34" i="91" s="1"/>
  <c r="AC34" i="91" s="1"/>
  <c r="AB35" i="91" s="1"/>
  <c r="AX35" i="91"/>
  <c r="S35" i="91" s="1"/>
  <c r="AC35" i="91" s="1"/>
  <c r="AB36" i="91" s="1"/>
  <c r="AX36" i="91"/>
  <c r="S36" i="91" s="1"/>
  <c r="AC36" i="91" s="1"/>
  <c r="AB37" i="91" s="1"/>
  <c r="AX37" i="91"/>
  <c r="S37" i="91" s="1"/>
  <c r="AC37" i="91" s="1"/>
  <c r="AB38" i="91" s="1"/>
  <c r="AX38" i="91"/>
  <c r="S38" i="91" s="1"/>
  <c r="AC38" i="91" s="1"/>
  <c r="AB39" i="91" s="1"/>
  <c r="AX39" i="91"/>
  <c r="S39" i="91" s="1"/>
  <c r="AC39" i="91" s="1"/>
  <c r="AB40" i="91" s="1"/>
  <c r="AX40" i="91"/>
  <c r="S40" i="91" s="1"/>
  <c r="AC40" i="91" s="1"/>
  <c r="AB41" i="91" s="1"/>
  <c r="AX41" i="91"/>
  <c r="S41" i="91" s="1"/>
  <c r="AC41" i="91" s="1"/>
  <c r="AB42" i="91" s="1"/>
  <c r="AX42" i="91"/>
  <c r="S42" i="91" s="1"/>
  <c r="AC42" i="91" s="1"/>
  <c r="AB43" i="91" s="1"/>
  <c r="AX43" i="91"/>
  <c r="S43" i="91" s="1"/>
  <c r="AC43" i="91" s="1"/>
  <c r="AB44" i="91" s="1"/>
  <c r="AX44" i="91"/>
  <c r="S44" i="91" s="1"/>
  <c r="AC44" i="91" s="1"/>
  <c r="AB45" i="91" s="1"/>
  <c r="AX45" i="91"/>
  <c r="S45" i="91" s="1"/>
  <c r="AC45" i="91" s="1"/>
  <c r="AB46" i="91" s="1"/>
  <c r="AX46" i="91"/>
  <c r="S46" i="91" s="1"/>
  <c r="AC46" i="91" s="1"/>
  <c r="AB47" i="91" s="1"/>
  <c r="AX47" i="91"/>
  <c r="S47" i="91" s="1"/>
  <c r="AC47" i="91" s="1"/>
  <c r="AB48" i="91" s="1"/>
  <c r="AX48" i="91"/>
  <c r="S48" i="91" s="1"/>
  <c r="AC48" i="91" s="1"/>
  <c r="AB49" i="91" s="1"/>
  <c r="AX49" i="91"/>
  <c r="S49" i="91" s="1"/>
  <c r="AC49" i="91" s="1"/>
  <c r="AB50" i="91" s="1"/>
  <c r="AX50" i="91"/>
  <c r="S50" i="91" s="1"/>
  <c r="AC50" i="91" s="1"/>
  <c r="AB51" i="91" s="1"/>
  <c r="AX51" i="91"/>
  <c r="S51" i="91" s="1"/>
  <c r="AC51" i="91" s="1"/>
  <c r="AB52" i="91" s="1"/>
  <c r="AX52" i="91"/>
  <c r="S52" i="91" s="1"/>
  <c r="AC52" i="91" s="1"/>
  <c r="AB53" i="91" s="1"/>
  <c r="AX53" i="91"/>
  <c r="S53" i="91" s="1"/>
  <c r="AC53" i="91" s="1"/>
  <c r="AB54" i="91" s="1"/>
  <c r="AX54" i="91"/>
  <c r="S54" i="91" s="1"/>
  <c r="AC54" i="91" s="1"/>
  <c r="AB55" i="91" s="1"/>
  <c r="AX55" i="91"/>
  <c r="S55" i="91" s="1"/>
  <c r="AC55" i="91" s="1"/>
  <c r="AB56" i="91" s="1"/>
  <c r="AX56" i="91"/>
  <c r="S56" i="91" s="1"/>
  <c r="AC56" i="91" s="1"/>
  <c r="AB57" i="91" s="1"/>
  <c r="AX57" i="91"/>
  <c r="S57" i="91" s="1"/>
  <c r="AC57" i="91" s="1"/>
  <c r="AB58" i="91" s="1"/>
  <c r="AX58" i="91"/>
  <c r="S58" i="91" s="1"/>
  <c r="AC58" i="91" s="1"/>
  <c r="AB59" i="91" s="1"/>
  <c r="AX59" i="91"/>
  <c r="S59" i="91" s="1"/>
  <c r="AC59" i="91" s="1"/>
  <c r="AB60" i="91" s="1"/>
  <c r="AX60" i="91"/>
  <c r="S60" i="91" s="1"/>
  <c r="AC60" i="91" s="1"/>
  <c r="AB61" i="91" s="1"/>
  <c r="AX61" i="91"/>
  <c r="S61" i="91" s="1"/>
  <c r="AC61" i="91" s="1"/>
  <c r="AB62" i="91" s="1"/>
  <c r="AX62" i="91"/>
  <c r="S62" i="91" s="1"/>
  <c r="AC62" i="91" s="1"/>
  <c r="AB63" i="91" s="1"/>
  <c r="AX63" i="91"/>
  <c r="S63" i="91" s="1"/>
  <c r="AC63" i="91" s="1"/>
  <c r="AB64" i="91" s="1"/>
  <c r="AX64" i="91"/>
  <c r="S64" i="91" s="1"/>
  <c r="AC64" i="91" s="1"/>
  <c r="AB65" i="91" s="1"/>
  <c r="AX65" i="91"/>
  <c r="S65" i="91" s="1"/>
  <c r="AC65" i="91" s="1"/>
  <c r="AB66" i="91" s="1"/>
  <c r="AX66" i="91"/>
  <c r="S66" i="91" s="1"/>
  <c r="AC66" i="91" s="1"/>
  <c r="AB67" i="91" s="1"/>
  <c r="AX67" i="91"/>
  <c r="S67" i="91" s="1"/>
  <c r="AC67" i="91" s="1"/>
  <c r="AB68" i="91" s="1"/>
  <c r="AX68" i="91"/>
  <c r="S68" i="91" s="1"/>
  <c r="AC68" i="91" s="1"/>
  <c r="AB69" i="91" s="1"/>
  <c r="AX69" i="91"/>
  <c r="S69" i="91" s="1"/>
  <c r="AC69" i="91" s="1"/>
  <c r="AB70" i="91" s="1"/>
  <c r="AX70" i="91"/>
  <c r="S70" i="91" s="1"/>
  <c r="AC70" i="91" s="1"/>
  <c r="AB71" i="91" s="1"/>
  <c r="AX71" i="91"/>
  <c r="S71" i="91" s="1"/>
  <c r="AC71" i="91" s="1"/>
  <c r="AB72" i="91" s="1"/>
  <c r="AX72" i="91"/>
  <c r="S72" i="91" s="1"/>
  <c r="AC72" i="91" s="1"/>
  <c r="AB73" i="91" s="1"/>
  <c r="AX73" i="91"/>
  <c r="S73" i="91" s="1"/>
  <c r="AC73" i="91" s="1"/>
  <c r="AB74" i="91" s="1"/>
  <c r="AX78" i="91"/>
  <c r="S78" i="91" s="1"/>
  <c r="AC78" i="91" s="1"/>
  <c r="AB79" i="91" s="1"/>
  <c r="AX75" i="91"/>
  <c r="S75" i="91" s="1"/>
  <c r="AC75" i="91" s="1"/>
  <c r="AB76" i="91" s="1"/>
  <c r="AX76" i="91"/>
  <c r="S76" i="91" s="1"/>
  <c r="AC76" i="91" s="1"/>
  <c r="AB77" i="91" s="1"/>
  <c r="AX77" i="91"/>
  <c r="S77" i="91" s="1"/>
  <c r="AC77" i="91" s="1"/>
  <c r="AB78" i="91" s="1"/>
  <c r="AX74" i="91"/>
  <c r="S74" i="91" s="1"/>
  <c r="AC74" i="91" s="1"/>
  <c r="AB75" i="91" s="1"/>
  <c r="AH72" i="75"/>
  <c r="AQ72" i="75" s="1"/>
  <c r="AN75" i="90"/>
  <c r="AI75" i="90"/>
  <c r="W77" i="37"/>
  <c r="AG76" i="37"/>
  <c r="AP76" i="37" s="1"/>
  <c r="AF76" i="37"/>
  <c r="AO76" i="37" s="1"/>
  <c r="AE76" i="37"/>
  <c r="AI71" i="94"/>
  <c r="AN71" i="94"/>
  <c r="AI73" i="45"/>
  <c r="AN73" i="45"/>
  <c r="AI75" i="25"/>
  <c r="AN75" i="25"/>
  <c r="AR71" i="89"/>
  <c r="AR76" i="38"/>
  <c r="X74" i="78"/>
  <c r="Z74" i="78" s="1"/>
  <c r="Y74" i="78"/>
  <c r="Z79" i="91"/>
  <c r="AE76" i="77"/>
  <c r="W77" i="77"/>
  <c r="AF76" i="77"/>
  <c r="AO76" i="77" s="1"/>
  <c r="AG76" i="77"/>
  <c r="AP76" i="77" s="1"/>
  <c r="Z72" i="75"/>
  <c r="AH75" i="81"/>
  <c r="AQ75" i="81" s="1"/>
  <c r="AF75" i="33"/>
  <c r="AO75" i="33" s="1"/>
  <c r="W76" i="33"/>
  <c r="AG75" i="33"/>
  <c r="AP75" i="33" s="1"/>
  <c r="AE75" i="33"/>
  <c r="X76" i="90"/>
  <c r="Z76" i="90" s="1"/>
  <c r="Y76" i="90"/>
  <c r="Y74" i="46"/>
  <c r="X74" i="46"/>
  <c r="Z74" i="46" s="1"/>
  <c r="AH72" i="89"/>
  <c r="AQ72" i="89" s="1"/>
  <c r="AH77" i="38"/>
  <c r="AQ77" i="38" s="1"/>
  <c r="AR75" i="85"/>
  <c r="AR71" i="75"/>
  <c r="AI75" i="93"/>
  <c r="AN75" i="93"/>
  <c r="AR74" i="82"/>
  <c r="Z75" i="43"/>
  <c r="Y75" i="43"/>
  <c r="X75" i="43"/>
  <c r="Y75" i="83"/>
  <c r="X75" i="83"/>
  <c r="AI73" i="46"/>
  <c r="AN73" i="46"/>
  <c r="AR72" i="29"/>
  <c r="AR74" i="81"/>
  <c r="Z72" i="89"/>
  <c r="Z77" i="38"/>
  <c r="X78" i="95"/>
  <c r="Y78" i="95"/>
  <c r="AH75" i="82"/>
  <c r="AQ75" i="82" s="1"/>
  <c r="Y75" i="39"/>
  <c r="X75" i="39"/>
  <c r="AR78" i="91"/>
  <c r="Y73" i="74"/>
  <c r="X73" i="74"/>
  <c r="AH76" i="73"/>
  <c r="AQ76" i="73" s="1"/>
  <c r="AH73" i="29"/>
  <c r="AQ73" i="29" s="1"/>
  <c r="AN74" i="43"/>
  <c r="AI74" i="43"/>
  <c r="X76" i="42"/>
  <c r="Z76" i="42" s="1"/>
  <c r="Y76" i="42"/>
  <c r="AG75" i="87"/>
  <c r="AP75" i="87" s="1"/>
  <c r="AF75" i="87"/>
  <c r="AO75" i="87" s="1"/>
  <c r="AE75" i="87"/>
  <c r="W76" i="87"/>
  <c r="Y75" i="34"/>
  <c r="X75" i="34"/>
  <c r="AH76" i="85"/>
  <c r="AQ76" i="85" s="1"/>
  <c r="AE73" i="47"/>
  <c r="AG73" i="47"/>
  <c r="AP73" i="47" s="1"/>
  <c r="W74" i="47"/>
  <c r="AF73" i="47"/>
  <c r="AO73" i="47" s="1"/>
  <c r="W76" i="30"/>
  <c r="AG75" i="30"/>
  <c r="AP75" i="30" s="1"/>
  <c r="AF75" i="30"/>
  <c r="AO75" i="30" s="1"/>
  <c r="AE75" i="30"/>
  <c r="AE76" i="26"/>
  <c r="W77" i="26"/>
  <c r="AG76" i="26"/>
  <c r="AP76" i="26" s="1"/>
  <c r="AF76" i="26"/>
  <c r="AO76" i="26" s="1"/>
  <c r="AN77" i="95"/>
  <c r="AI77" i="95"/>
  <c r="X74" i="45"/>
  <c r="Y74" i="45"/>
  <c r="Z74" i="45" s="1"/>
  <c r="W77" i="86"/>
  <c r="AF76" i="86"/>
  <c r="AO76" i="86" s="1"/>
  <c r="AE76" i="86"/>
  <c r="AG76" i="86"/>
  <c r="AP76" i="86" s="1"/>
  <c r="AN72" i="74"/>
  <c r="AI72" i="74"/>
  <c r="AI73" i="78"/>
  <c r="AN73" i="78"/>
  <c r="Z73" i="29"/>
  <c r="X76" i="31"/>
  <c r="Y76" i="31"/>
  <c r="AI75" i="42"/>
  <c r="AN75" i="42"/>
  <c r="AX7" i="91" l="1"/>
  <c r="S7" i="91" s="1"/>
  <c r="AC7" i="91" s="1"/>
  <c r="AB8" i="91" s="1"/>
  <c r="AX6" i="91"/>
  <c r="S6" i="91" s="1"/>
  <c r="AC6" i="91" s="1"/>
  <c r="AB7" i="91" s="1"/>
  <c r="AX5" i="91"/>
  <c r="S5" i="91" s="1"/>
  <c r="AC5" i="91" s="1"/>
  <c r="AB6" i="91" s="1"/>
  <c r="Z76" i="31"/>
  <c r="AX15" i="91"/>
  <c r="S15" i="91" s="1"/>
  <c r="AC15" i="91" s="1"/>
  <c r="AB16" i="91" s="1"/>
  <c r="AX9" i="91"/>
  <c r="S9" i="91" s="1"/>
  <c r="AC9" i="91" s="1"/>
  <c r="AB10" i="91" s="1"/>
  <c r="AX14" i="91"/>
  <c r="S14" i="91" s="1"/>
  <c r="AC14" i="91" s="1"/>
  <c r="AB15" i="91" s="1"/>
  <c r="AX8" i="91"/>
  <c r="S8" i="91" s="1"/>
  <c r="AC8" i="91" s="1"/>
  <c r="AB9" i="91" s="1"/>
  <c r="AF74" i="78"/>
  <c r="AO74" i="78" s="1"/>
  <c r="AE74" i="78"/>
  <c r="W75" i="78"/>
  <c r="AG74" i="78"/>
  <c r="AP74" i="78" s="1"/>
  <c r="AJ5" i="91"/>
  <c r="AK5" i="91"/>
  <c r="AT5" i="91" s="1"/>
  <c r="AF74" i="45"/>
  <c r="AO74" i="45" s="1"/>
  <c r="AE74" i="45"/>
  <c r="AG74" i="45"/>
  <c r="AP74" i="45" s="1"/>
  <c r="W75" i="45"/>
  <c r="AG76" i="31"/>
  <c r="AP76" i="31" s="1"/>
  <c r="AF76" i="31"/>
  <c r="AO76" i="31" s="1"/>
  <c r="AE76" i="31"/>
  <c r="W77" i="31"/>
  <c r="AG74" i="46"/>
  <c r="AP74" i="46" s="1"/>
  <c r="AF74" i="46"/>
  <c r="AO74" i="46" s="1"/>
  <c r="AE74" i="46"/>
  <c r="W75" i="46"/>
  <c r="AH75" i="83"/>
  <c r="AQ75" i="83" s="1"/>
  <c r="AJ61" i="91"/>
  <c r="AK61" i="91"/>
  <c r="AT61" i="91" s="1"/>
  <c r="AJ31" i="91"/>
  <c r="AK31" i="91"/>
  <c r="AT31" i="91" s="1"/>
  <c r="AR72" i="74"/>
  <c r="X77" i="86"/>
  <c r="Y77" i="86"/>
  <c r="AG76" i="42"/>
  <c r="AP76" i="42" s="1"/>
  <c r="AF76" i="42"/>
  <c r="AO76" i="42" s="1"/>
  <c r="AE76" i="42"/>
  <c r="W77" i="42"/>
  <c r="AH75" i="39"/>
  <c r="AQ75" i="39" s="1"/>
  <c r="W73" i="89"/>
  <c r="AE72" i="89"/>
  <c r="AG72" i="89"/>
  <c r="AP72" i="89" s="1"/>
  <c r="AF72" i="89"/>
  <c r="AO72" i="89" s="1"/>
  <c r="AR73" i="46"/>
  <c r="W76" i="43"/>
  <c r="AG75" i="43"/>
  <c r="AP75" i="43" s="1"/>
  <c r="AF75" i="43"/>
  <c r="AO75" i="43" s="1"/>
  <c r="AE75" i="43"/>
  <c r="W77" i="90"/>
  <c r="AG76" i="90"/>
  <c r="AP76" i="90" s="1"/>
  <c r="AF76" i="90"/>
  <c r="AO76" i="90" s="1"/>
  <c r="AE76" i="90"/>
  <c r="AR71" i="94"/>
  <c r="AR75" i="90"/>
  <c r="AJ74" i="91"/>
  <c r="AK74" i="91"/>
  <c r="AT74" i="91" s="1"/>
  <c r="AJ68" i="91"/>
  <c r="AK68" i="91"/>
  <c r="AT68" i="91" s="1"/>
  <c r="AJ62" i="91"/>
  <c r="AK62" i="91"/>
  <c r="AT62" i="91" s="1"/>
  <c r="AJ56" i="91"/>
  <c r="AK56" i="91"/>
  <c r="AT56" i="91" s="1"/>
  <c r="AJ50" i="91"/>
  <c r="AK50" i="91"/>
  <c r="AT50" i="91" s="1"/>
  <c r="AJ44" i="91"/>
  <c r="AK44" i="91"/>
  <c r="AT44" i="91" s="1"/>
  <c r="AJ38" i="91"/>
  <c r="AK38" i="91"/>
  <c r="AT38" i="91" s="1"/>
  <c r="AJ32" i="91"/>
  <c r="AK32" i="91"/>
  <c r="AT32" i="91" s="1"/>
  <c r="AJ26" i="91"/>
  <c r="AK26" i="91"/>
  <c r="AT26" i="91" s="1"/>
  <c r="AJ20" i="91"/>
  <c r="AK20" i="91"/>
  <c r="AT20" i="91" s="1"/>
  <c r="AJ14" i="91"/>
  <c r="AK14" i="91"/>
  <c r="AT14" i="91" s="1"/>
  <c r="AJ8" i="91"/>
  <c r="AK8" i="91"/>
  <c r="AT8" i="91" s="1"/>
  <c r="AI73" i="35"/>
  <c r="AN73" i="35"/>
  <c r="Y76" i="81"/>
  <c r="Z76" i="81" s="1"/>
  <c r="X76" i="81"/>
  <c r="AH73" i="74"/>
  <c r="AQ73" i="74" s="1"/>
  <c r="AI76" i="37"/>
  <c r="AN76" i="37"/>
  <c r="AJ67" i="91"/>
  <c r="AK67" i="91"/>
  <c r="AT67" i="91" s="1"/>
  <c r="AJ49" i="91"/>
  <c r="AK49" i="91"/>
  <c r="AT49" i="91" s="1"/>
  <c r="AJ19" i="91"/>
  <c r="AK19" i="91"/>
  <c r="AT19" i="91" s="1"/>
  <c r="AJ7" i="91"/>
  <c r="AK7" i="91"/>
  <c r="AT7" i="91" s="1"/>
  <c r="AR75" i="31"/>
  <c r="AE76" i="25"/>
  <c r="W77" i="25"/>
  <c r="AG76" i="25"/>
  <c r="AP76" i="25" s="1"/>
  <c r="AF76" i="25"/>
  <c r="AO76" i="25" s="1"/>
  <c r="AH74" i="45"/>
  <c r="AQ74" i="45" s="1"/>
  <c r="AI73" i="47"/>
  <c r="AN73" i="47"/>
  <c r="AH75" i="34"/>
  <c r="AQ75" i="34" s="1"/>
  <c r="Z75" i="39"/>
  <c r="AI75" i="33"/>
  <c r="AN75" i="33"/>
  <c r="AR75" i="25"/>
  <c r="AK78" i="91"/>
  <c r="AT78" i="91" s="1"/>
  <c r="AJ78" i="91"/>
  <c r="AJ72" i="91"/>
  <c r="AK72" i="91"/>
  <c r="AT72" i="91" s="1"/>
  <c r="AK66" i="91"/>
  <c r="AT66" i="91" s="1"/>
  <c r="AJ66" i="91"/>
  <c r="AK60" i="91"/>
  <c r="AT60" i="91" s="1"/>
  <c r="AJ60" i="91"/>
  <c r="AJ54" i="91"/>
  <c r="AK54" i="91"/>
  <c r="AT54" i="91" s="1"/>
  <c r="AK48" i="91"/>
  <c r="AT48" i="91" s="1"/>
  <c r="AJ48" i="91"/>
  <c r="AK42" i="91"/>
  <c r="AT42" i="91" s="1"/>
  <c r="AJ42" i="91"/>
  <c r="AJ36" i="91"/>
  <c r="AK36" i="91"/>
  <c r="AT36" i="91" s="1"/>
  <c r="AK30" i="91"/>
  <c r="AT30" i="91" s="1"/>
  <c r="AJ30" i="91"/>
  <c r="AK24" i="91"/>
  <c r="AT24" i="91" s="1"/>
  <c r="AJ24" i="91"/>
  <c r="AJ18" i="91"/>
  <c r="AK18" i="91"/>
  <c r="AT18" i="91" s="1"/>
  <c r="AK12" i="91"/>
  <c r="AT12" i="91" s="1"/>
  <c r="AJ12" i="91"/>
  <c r="AK6" i="91"/>
  <c r="AT6" i="91" s="1"/>
  <c r="AJ6" i="91"/>
  <c r="AH72" i="94"/>
  <c r="AQ72" i="94" s="1"/>
  <c r="Z73" i="27"/>
  <c r="Y73" i="27"/>
  <c r="X73" i="27"/>
  <c r="Y78" i="79"/>
  <c r="X78" i="79"/>
  <c r="Y76" i="41"/>
  <c r="Z76" i="41" s="1"/>
  <c r="X76" i="41"/>
  <c r="Y77" i="73"/>
  <c r="Z77" i="73"/>
  <c r="X77" i="73"/>
  <c r="AI75" i="81"/>
  <c r="AN75" i="81"/>
  <c r="AI76" i="85"/>
  <c r="AN76" i="85"/>
  <c r="AJ37" i="91"/>
  <c r="AK37" i="91"/>
  <c r="AT37" i="91" s="1"/>
  <c r="Z73" i="74"/>
  <c r="AH78" i="95"/>
  <c r="AQ78" i="95" s="1"/>
  <c r="Z75" i="83"/>
  <c r="X77" i="77"/>
  <c r="Y77" i="77"/>
  <c r="AJ77" i="91"/>
  <c r="AK77" i="91"/>
  <c r="AT77" i="91" s="1"/>
  <c r="AJ71" i="91"/>
  <c r="AK71" i="91"/>
  <c r="AT71" i="91" s="1"/>
  <c r="AJ65" i="91"/>
  <c r="AK65" i="91"/>
  <c r="AT65" i="91" s="1"/>
  <c r="AJ59" i="91"/>
  <c r="AK59" i="91"/>
  <c r="AT59" i="91" s="1"/>
  <c r="AJ53" i="91"/>
  <c r="AK53" i="91"/>
  <c r="AT53" i="91" s="1"/>
  <c r="AJ47" i="91"/>
  <c r="AK47" i="91"/>
  <c r="AT47" i="91" s="1"/>
  <c r="AJ41" i="91"/>
  <c r="AK41" i="91"/>
  <c r="AT41" i="91" s="1"/>
  <c r="AJ35" i="91"/>
  <c r="AK35" i="91"/>
  <c r="AT35" i="91" s="1"/>
  <c r="AJ29" i="91"/>
  <c r="AK29" i="91"/>
  <c r="AT29" i="91" s="1"/>
  <c r="AJ23" i="91"/>
  <c r="AK23" i="91"/>
  <c r="AT23" i="91" s="1"/>
  <c r="AJ17" i="91"/>
  <c r="AK17" i="91"/>
  <c r="AT17" i="91" s="1"/>
  <c r="AJ11" i="91"/>
  <c r="AK11" i="91"/>
  <c r="AT11" i="91" s="1"/>
  <c r="Z72" i="94"/>
  <c r="AH76" i="93"/>
  <c r="AQ76" i="93" s="1"/>
  <c r="AR74" i="39"/>
  <c r="AI77" i="79"/>
  <c r="AN77" i="79"/>
  <c r="AI75" i="41"/>
  <c r="AN75" i="41"/>
  <c r="AH76" i="31"/>
  <c r="AQ76" i="31" s="1"/>
  <c r="AN75" i="87"/>
  <c r="AI75" i="87"/>
  <c r="AH74" i="46"/>
  <c r="AQ74" i="46" s="1"/>
  <c r="AK75" i="91"/>
  <c r="AT75" i="91" s="1"/>
  <c r="AJ75" i="91"/>
  <c r="AJ55" i="91"/>
  <c r="AK55" i="91"/>
  <c r="AT55" i="91" s="1"/>
  <c r="AJ25" i="91"/>
  <c r="AK25" i="91"/>
  <c r="AT25" i="91" s="1"/>
  <c r="AF73" i="29"/>
  <c r="AO73" i="29" s="1"/>
  <c r="AE73" i="29"/>
  <c r="W74" i="29"/>
  <c r="AG73" i="29"/>
  <c r="AP73" i="29" s="1"/>
  <c r="AR77" i="95"/>
  <c r="AI76" i="26"/>
  <c r="AN76" i="26"/>
  <c r="Z75" i="34"/>
  <c r="Z78" i="95"/>
  <c r="AH75" i="43"/>
  <c r="AQ75" i="43" s="1"/>
  <c r="AR75" i="93"/>
  <c r="X76" i="33"/>
  <c r="Z76" i="33" s="1"/>
  <c r="Y76" i="33"/>
  <c r="AI76" i="77"/>
  <c r="AN76" i="77"/>
  <c r="AR73" i="45"/>
  <c r="AJ76" i="91"/>
  <c r="AK76" i="91"/>
  <c r="AT76" i="91" s="1"/>
  <c r="AJ70" i="91"/>
  <c r="AK70" i="91"/>
  <c r="AT70" i="91" s="1"/>
  <c r="AJ64" i="91"/>
  <c r="AK64" i="91"/>
  <c r="AT64" i="91" s="1"/>
  <c r="AJ58" i="91"/>
  <c r="AK58" i="91"/>
  <c r="AT58" i="91" s="1"/>
  <c r="AJ52" i="91"/>
  <c r="AK52" i="91"/>
  <c r="AT52" i="91" s="1"/>
  <c r="AJ46" i="91"/>
  <c r="AK46" i="91"/>
  <c r="AT46" i="91" s="1"/>
  <c r="AJ40" i="91"/>
  <c r="AK40" i="91"/>
  <c r="AT40" i="91" s="1"/>
  <c r="AJ34" i="91"/>
  <c r="AK34" i="91"/>
  <c r="AT34" i="91" s="1"/>
  <c r="AJ28" i="91"/>
  <c r="AK28" i="91"/>
  <c r="AT28" i="91" s="1"/>
  <c r="AJ22" i="91"/>
  <c r="AK22" i="91"/>
  <c r="AT22" i="91" s="1"/>
  <c r="AJ16" i="91"/>
  <c r="AK16" i="91"/>
  <c r="AT16" i="91" s="1"/>
  <c r="AJ10" i="91"/>
  <c r="AK10" i="91"/>
  <c r="AT10" i="91" s="1"/>
  <c r="AX3" i="91"/>
  <c r="S3" i="91" s="1"/>
  <c r="AC3" i="91" s="1"/>
  <c r="AR74" i="83"/>
  <c r="Z76" i="93"/>
  <c r="AN72" i="27"/>
  <c r="AI72" i="27"/>
  <c r="AR74" i="34"/>
  <c r="Y74" i="35"/>
  <c r="X74" i="35"/>
  <c r="AN75" i="82"/>
  <c r="AI75" i="82"/>
  <c r="AR74" i="43"/>
  <c r="AH74" i="78"/>
  <c r="AQ74" i="78" s="1"/>
  <c r="AJ73" i="91"/>
  <c r="AK73" i="91"/>
  <c r="AT73" i="91" s="1"/>
  <c r="AJ43" i="91"/>
  <c r="AK43" i="91"/>
  <c r="AT43" i="91" s="1"/>
  <c r="AJ13" i="91"/>
  <c r="AK13" i="91"/>
  <c r="AT13" i="91" s="1"/>
  <c r="AI76" i="86"/>
  <c r="AN76" i="86"/>
  <c r="Y77" i="26"/>
  <c r="X77" i="26"/>
  <c r="Z76" i="30"/>
  <c r="Y76" i="30"/>
  <c r="X76" i="30"/>
  <c r="AR75" i="42"/>
  <c r="AR73" i="78"/>
  <c r="AI75" i="30"/>
  <c r="AN75" i="30"/>
  <c r="X74" i="47"/>
  <c r="Y74" i="47"/>
  <c r="Z76" i="87"/>
  <c r="X76" i="87"/>
  <c r="Y76" i="87"/>
  <c r="AH76" i="42"/>
  <c r="AQ76" i="42" s="1"/>
  <c r="AF77" i="38"/>
  <c r="AO77" i="38" s="1"/>
  <c r="AE77" i="38"/>
  <c r="W78" i="38"/>
  <c r="AG77" i="38"/>
  <c r="AP77" i="38" s="1"/>
  <c r="AH76" i="90"/>
  <c r="AQ76" i="90" s="1"/>
  <c r="AG72" i="75"/>
  <c r="AP72" i="75" s="1"/>
  <c r="AF72" i="75"/>
  <c r="AO72" i="75" s="1"/>
  <c r="AE72" i="75"/>
  <c r="W73" i="75"/>
  <c r="AX79" i="91"/>
  <c r="S79" i="91" s="1"/>
  <c r="AC79" i="91" s="1"/>
  <c r="AJ79" i="91" s="1"/>
  <c r="AS79" i="91" s="1"/>
  <c r="AG79" i="91"/>
  <c r="AP79" i="91" s="1"/>
  <c r="AP81" i="91" s="1"/>
  <c r="AF79" i="91"/>
  <c r="AO79" i="91" s="1"/>
  <c r="AO81" i="91" s="1"/>
  <c r="AE79" i="91"/>
  <c r="Y77" i="37"/>
  <c r="X77" i="37"/>
  <c r="AK79" i="91"/>
  <c r="AT79" i="91" s="1"/>
  <c r="AK69" i="91"/>
  <c r="AT69" i="91" s="1"/>
  <c r="AJ69" i="91"/>
  <c r="AJ63" i="91"/>
  <c r="AK63" i="91"/>
  <c r="AT63" i="91" s="1"/>
  <c r="AK57" i="91"/>
  <c r="AT57" i="91" s="1"/>
  <c r="AJ57" i="91"/>
  <c r="AK51" i="91"/>
  <c r="AT51" i="91" s="1"/>
  <c r="AJ51" i="91"/>
  <c r="AJ45" i="91"/>
  <c r="AK45" i="91"/>
  <c r="AT45" i="91" s="1"/>
  <c r="AK39" i="91"/>
  <c r="AT39" i="91" s="1"/>
  <c r="AJ39" i="91"/>
  <c r="AK33" i="91"/>
  <c r="AT33" i="91" s="1"/>
  <c r="AJ33" i="91"/>
  <c r="AJ27" i="91"/>
  <c r="AK27" i="91"/>
  <c r="AT27" i="91" s="1"/>
  <c r="AK21" i="91"/>
  <c r="AT21" i="91" s="1"/>
  <c r="AJ21" i="91"/>
  <c r="AK15" i="91"/>
  <c r="AT15" i="91" s="1"/>
  <c r="AJ15" i="91"/>
  <c r="AJ9" i="91"/>
  <c r="AK9" i="91"/>
  <c r="AT9" i="91" s="1"/>
  <c r="AH76" i="25"/>
  <c r="AQ76" i="25" s="1"/>
  <c r="AI76" i="73"/>
  <c r="AN76" i="73"/>
  <c r="Z76" i="82"/>
  <c r="Y76" i="82"/>
  <c r="X76" i="82"/>
  <c r="X77" i="85"/>
  <c r="Y77" i="85"/>
  <c r="Z74" i="35" l="1"/>
  <c r="Z77" i="77"/>
  <c r="AG77" i="77"/>
  <c r="AP77" i="77" s="1"/>
  <c r="AF77" i="77"/>
  <c r="AO77" i="77" s="1"/>
  <c r="AE77" i="77"/>
  <c r="W78" i="77"/>
  <c r="AE74" i="35"/>
  <c r="W75" i="35"/>
  <c r="AF74" i="35"/>
  <c r="AO74" i="35" s="1"/>
  <c r="AG74" i="35"/>
  <c r="AP74" i="35" s="1"/>
  <c r="AE76" i="81"/>
  <c r="W77" i="81"/>
  <c r="AF76" i="81"/>
  <c r="AO76" i="81" s="1"/>
  <c r="AG76" i="81"/>
  <c r="AP76" i="81" s="1"/>
  <c r="W77" i="82"/>
  <c r="AG76" i="82"/>
  <c r="AP76" i="82" s="1"/>
  <c r="AF76" i="82"/>
  <c r="AO76" i="82" s="1"/>
  <c r="AE76" i="82"/>
  <c r="AS21" i="91"/>
  <c r="AL21" i="91"/>
  <c r="AU21" i="91" s="1"/>
  <c r="AS39" i="91"/>
  <c r="AL39" i="91"/>
  <c r="AU39" i="91" s="1"/>
  <c r="AS57" i="91"/>
  <c r="AL57" i="91"/>
  <c r="AU57" i="91" s="1"/>
  <c r="AH76" i="87"/>
  <c r="AQ76" i="87" s="1"/>
  <c r="AR75" i="30"/>
  <c r="AR76" i="86"/>
  <c r="AS73" i="91"/>
  <c r="AL73" i="91"/>
  <c r="AU73" i="91" s="1"/>
  <c r="AS16" i="91"/>
  <c r="AL16" i="91"/>
  <c r="AU16" i="91" s="1"/>
  <c r="AS34" i="91"/>
  <c r="AL34" i="91"/>
  <c r="AU34" i="91" s="1"/>
  <c r="AS52" i="91"/>
  <c r="AL52" i="91"/>
  <c r="AU52" i="91" s="1"/>
  <c r="AS70" i="91"/>
  <c r="AL70" i="91"/>
  <c r="AU70" i="91" s="1"/>
  <c r="AR76" i="77"/>
  <c r="AF75" i="34"/>
  <c r="AO75" i="34" s="1"/>
  <c r="AG75" i="34"/>
  <c r="AP75" i="34" s="1"/>
  <c r="W76" i="34"/>
  <c r="AE75" i="34"/>
  <c r="AS18" i="91"/>
  <c r="AL18" i="91"/>
  <c r="AU18" i="91" s="1"/>
  <c r="AS36" i="91"/>
  <c r="AL36" i="91"/>
  <c r="AU36" i="91" s="1"/>
  <c r="AS54" i="91"/>
  <c r="AL54" i="91"/>
  <c r="AU54" i="91" s="1"/>
  <c r="AS72" i="91"/>
  <c r="AL72" i="91"/>
  <c r="AU72" i="91" s="1"/>
  <c r="AR75" i="33"/>
  <c r="AI76" i="25"/>
  <c r="AN76" i="25"/>
  <c r="AS19" i="91"/>
  <c r="AL19" i="91"/>
  <c r="AU19" i="91" s="1"/>
  <c r="AR76" i="37"/>
  <c r="AH76" i="81"/>
  <c r="AQ76" i="81" s="1"/>
  <c r="AS8" i="91"/>
  <c r="AL8" i="91"/>
  <c r="AU8" i="91" s="1"/>
  <c r="AS26" i="91"/>
  <c r="AL26" i="91"/>
  <c r="AU26" i="91" s="1"/>
  <c r="AS44" i="91"/>
  <c r="AL44" i="91"/>
  <c r="AU44" i="91" s="1"/>
  <c r="AS62" i="91"/>
  <c r="AL62" i="91"/>
  <c r="AU62" i="91" s="1"/>
  <c r="X76" i="43"/>
  <c r="Y76" i="43"/>
  <c r="AS31" i="91"/>
  <c r="AL31" i="91"/>
  <c r="AU31" i="91" s="1"/>
  <c r="Y75" i="45"/>
  <c r="X75" i="45"/>
  <c r="AS5" i="91"/>
  <c r="AL5" i="91"/>
  <c r="AU5" i="91" s="1"/>
  <c r="W77" i="87"/>
  <c r="AG76" i="87"/>
  <c r="AP76" i="87" s="1"/>
  <c r="AF76" i="87"/>
  <c r="AO76" i="87" s="1"/>
  <c r="AE76" i="87"/>
  <c r="AF76" i="30"/>
  <c r="AO76" i="30" s="1"/>
  <c r="AE76" i="30"/>
  <c r="W77" i="30"/>
  <c r="AG76" i="30"/>
  <c r="AP76" i="30" s="1"/>
  <c r="X74" i="29"/>
  <c r="Y74" i="29"/>
  <c r="Z74" i="29" s="1"/>
  <c r="AS55" i="91"/>
  <c r="AL55" i="91"/>
  <c r="AU55" i="91" s="1"/>
  <c r="AR77" i="79"/>
  <c r="AS17" i="91"/>
  <c r="AL17" i="91"/>
  <c r="AU17" i="91" s="1"/>
  <c r="AS35" i="91"/>
  <c r="AL35" i="91"/>
  <c r="AU35" i="91" s="1"/>
  <c r="AS53" i="91"/>
  <c r="AL53" i="91"/>
  <c r="AU53" i="91" s="1"/>
  <c r="AS71" i="91"/>
  <c r="AL71" i="91"/>
  <c r="AU71" i="91" s="1"/>
  <c r="AG75" i="83"/>
  <c r="AP75" i="83" s="1"/>
  <c r="AF75" i="83"/>
  <c r="AO75" i="83" s="1"/>
  <c r="W76" i="83"/>
  <c r="AE75" i="83"/>
  <c r="W74" i="74"/>
  <c r="AG73" i="74"/>
  <c r="AP73" i="74" s="1"/>
  <c r="AF73" i="74"/>
  <c r="AO73" i="74" s="1"/>
  <c r="AE73" i="74"/>
  <c r="AR75" i="81"/>
  <c r="AG76" i="41"/>
  <c r="AP76" i="41" s="1"/>
  <c r="AF76" i="41"/>
  <c r="AO76" i="41" s="1"/>
  <c r="AE76" i="41"/>
  <c r="W77" i="41"/>
  <c r="AF73" i="27"/>
  <c r="AO73" i="27" s="1"/>
  <c r="AG73" i="27"/>
  <c r="AP73" i="27" s="1"/>
  <c r="W74" i="27"/>
  <c r="AE73" i="27"/>
  <c r="AS6" i="91"/>
  <c r="AL6" i="91"/>
  <c r="AU6" i="91" s="1"/>
  <c r="AS24" i="91"/>
  <c r="AL24" i="91"/>
  <c r="AU24" i="91" s="1"/>
  <c r="AS42" i="91"/>
  <c r="AL42" i="91"/>
  <c r="AU42" i="91" s="1"/>
  <c r="AS60" i="91"/>
  <c r="AL60" i="91"/>
  <c r="AU60" i="91" s="1"/>
  <c r="AS78" i="91"/>
  <c r="AL78" i="91"/>
  <c r="AU78" i="91" s="1"/>
  <c r="AE75" i="39"/>
  <c r="W76" i="39"/>
  <c r="AF75" i="39"/>
  <c r="AO75" i="39" s="1"/>
  <c r="AG75" i="39"/>
  <c r="AP75" i="39" s="1"/>
  <c r="Y77" i="90"/>
  <c r="X77" i="90"/>
  <c r="X73" i="89"/>
  <c r="Y73" i="89"/>
  <c r="AH77" i="86"/>
  <c r="AQ77" i="86" s="1"/>
  <c r="AH77" i="85"/>
  <c r="AQ77" i="85" s="1"/>
  <c r="AR76" i="73"/>
  <c r="AH77" i="37"/>
  <c r="AQ77" i="37" s="1"/>
  <c r="AH77" i="26"/>
  <c r="AQ77" i="26" s="1"/>
  <c r="AS13" i="91"/>
  <c r="AL13" i="91"/>
  <c r="AU13" i="91" s="1"/>
  <c r="AR75" i="82"/>
  <c r="AJ3" i="91"/>
  <c r="AB4" i="91"/>
  <c r="AS22" i="91"/>
  <c r="AL22" i="91"/>
  <c r="AU22" i="91" s="1"/>
  <c r="AS40" i="91"/>
  <c r="AL40" i="91"/>
  <c r="AU40" i="91" s="1"/>
  <c r="AS58" i="91"/>
  <c r="AL58" i="91"/>
  <c r="AU58" i="91" s="1"/>
  <c r="AS76" i="91"/>
  <c r="AL76" i="91"/>
  <c r="AU76" i="91" s="1"/>
  <c r="AH76" i="33"/>
  <c r="AQ76" i="33" s="1"/>
  <c r="AR76" i="26"/>
  <c r="AI73" i="29"/>
  <c r="AN73" i="29"/>
  <c r="AS75" i="91"/>
  <c r="AL75" i="91"/>
  <c r="AU75" i="91" s="1"/>
  <c r="AH77" i="73"/>
  <c r="AQ77" i="73" s="1"/>
  <c r="AH78" i="79"/>
  <c r="AQ78" i="79" s="1"/>
  <c r="AR73" i="47"/>
  <c r="AS49" i="91"/>
  <c r="AL49" i="91"/>
  <c r="AU49" i="91" s="1"/>
  <c r="AS14" i="91"/>
  <c r="AL14" i="91"/>
  <c r="AU14" i="91" s="1"/>
  <c r="AS32" i="91"/>
  <c r="AL32" i="91"/>
  <c r="AU32" i="91" s="1"/>
  <c r="AS50" i="91"/>
  <c r="AL50" i="91"/>
  <c r="AU50" i="91" s="1"/>
  <c r="AS68" i="91"/>
  <c r="AL68" i="91"/>
  <c r="AU68" i="91" s="1"/>
  <c r="AI75" i="43"/>
  <c r="AN75" i="43"/>
  <c r="Y77" i="42"/>
  <c r="X77" i="42"/>
  <c r="Z77" i="86"/>
  <c r="AS61" i="91"/>
  <c r="AL61" i="91"/>
  <c r="AU61" i="91" s="1"/>
  <c r="X77" i="31"/>
  <c r="Y77" i="31"/>
  <c r="Z77" i="85"/>
  <c r="AS9" i="91"/>
  <c r="AL9" i="91"/>
  <c r="AU9" i="91" s="1"/>
  <c r="AS27" i="91"/>
  <c r="AL27" i="91"/>
  <c r="AU27" i="91" s="1"/>
  <c r="AS45" i="91"/>
  <c r="AL45" i="91"/>
  <c r="AU45" i="91" s="1"/>
  <c r="AS63" i="91"/>
  <c r="AL63" i="91"/>
  <c r="AU63" i="91" s="1"/>
  <c r="X73" i="75"/>
  <c r="Y73" i="75"/>
  <c r="X78" i="38"/>
  <c r="Z78" i="38" s="1"/>
  <c r="Y78" i="38"/>
  <c r="AH74" i="47"/>
  <c r="AQ74" i="47" s="1"/>
  <c r="AR72" i="27"/>
  <c r="AF76" i="33"/>
  <c r="AO76" i="33" s="1"/>
  <c r="AG76" i="33"/>
  <c r="AP76" i="33" s="1"/>
  <c r="AE76" i="33"/>
  <c r="W77" i="33"/>
  <c r="AR75" i="87"/>
  <c r="AE72" i="94"/>
  <c r="AF72" i="94"/>
  <c r="AO72" i="94" s="1"/>
  <c r="W73" i="94"/>
  <c r="AG72" i="94"/>
  <c r="AP72" i="94" s="1"/>
  <c r="AS23" i="91"/>
  <c r="AL23" i="91"/>
  <c r="AU23" i="91" s="1"/>
  <c r="AS41" i="91"/>
  <c r="AL41" i="91"/>
  <c r="AU41" i="91" s="1"/>
  <c r="AS59" i="91"/>
  <c r="AL59" i="91"/>
  <c r="AU59" i="91" s="1"/>
  <c r="AS77" i="91"/>
  <c r="AL77" i="91"/>
  <c r="AU77" i="91" s="1"/>
  <c r="AS37" i="91"/>
  <c r="AL37" i="91"/>
  <c r="AU37" i="91" s="1"/>
  <c r="AF77" i="73"/>
  <c r="AO77" i="73" s="1"/>
  <c r="AE77" i="73"/>
  <c r="W78" i="73"/>
  <c r="AG77" i="73"/>
  <c r="AP77" i="73" s="1"/>
  <c r="AS12" i="91"/>
  <c r="AL12" i="91"/>
  <c r="AU12" i="91" s="1"/>
  <c r="AS30" i="91"/>
  <c r="AL30" i="91"/>
  <c r="AU30" i="91" s="1"/>
  <c r="AS48" i="91"/>
  <c r="AL48" i="91"/>
  <c r="AU48" i="91" s="1"/>
  <c r="AS66" i="91"/>
  <c r="AL66" i="91"/>
  <c r="AU66" i="91" s="1"/>
  <c r="AN76" i="42"/>
  <c r="AI76" i="42"/>
  <c r="Y75" i="46"/>
  <c r="X75" i="46"/>
  <c r="Z75" i="46" s="1"/>
  <c r="AN76" i="31"/>
  <c r="AI76" i="31"/>
  <c r="AN74" i="45"/>
  <c r="AI74" i="45"/>
  <c r="Y75" i="78"/>
  <c r="Z75" i="78" s="1"/>
  <c r="X75" i="78"/>
  <c r="AH76" i="82"/>
  <c r="AQ76" i="82" s="1"/>
  <c r="AS15" i="91"/>
  <c r="AL15" i="91"/>
  <c r="AU15" i="91" s="1"/>
  <c r="AS33" i="91"/>
  <c r="AL33" i="91"/>
  <c r="AU33" i="91" s="1"/>
  <c r="AS51" i="91"/>
  <c r="AL51" i="91"/>
  <c r="AU51" i="91" s="1"/>
  <c r="AS69" i="91"/>
  <c r="AL69" i="91"/>
  <c r="AU69" i="91" s="1"/>
  <c r="Z77" i="37"/>
  <c r="AI77" i="38"/>
  <c r="AN77" i="38"/>
  <c r="Z74" i="47"/>
  <c r="Z77" i="26"/>
  <c r="AS43" i="91"/>
  <c r="AL43" i="91"/>
  <c r="AU43" i="91" s="1"/>
  <c r="AH74" i="35"/>
  <c r="AQ74" i="35" s="1"/>
  <c r="AS10" i="91"/>
  <c r="AL10" i="91"/>
  <c r="AU10" i="91" s="1"/>
  <c r="AS28" i="91"/>
  <c r="AL28" i="91"/>
  <c r="AU28" i="91" s="1"/>
  <c r="AS46" i="91"/>
  <c r="AL46" i="91"/>
  <c r="AU46" i="91" s="1"/>
  <c r="AS64" i="91"/>
  <c r="AL64" i="91"/>
  <c r="AU64" i="91" s="1"/>
  <c r="Z78" i="79"/>
  <c r="AS7" i="91"/>
  <c r="AL7" i="91"/>
  <c r="AU7" i="91" s="1"/>
  <c r="AS67" i="91"/>
  <c r="AL67" i="91"/>
  <c r="AU67" i="91" s="1"/>
  <c r="AR73" i="35"/>
  <c r="AS20" i="91"/>
  <c r="AL20" i="91"/>
  <c r="AU20" i="91" s="1"/>
  <c r="AS38" i="91"/>
  <c r="AL38" i="91"/>
  <c r="AU38" i="91" s="1"/>
  <c r="AS56" i="91"/>
  <c r="AL56" i="91"/>
  <c r="AU56" i="91" s="1"/>
  <c r="AS74" i="91"/>
  <c r="AL74" i="91"/>
  <c r="AU74" i="91" s="1"/>
  <c r="AI76" i="90"/>
  <c r="AN76" i="90"/>
  <c r="AN74" i="46"/>
  <c r="AI74" i="46"/>
  <c r="AI74" i="78"/>
  <c r="AN74" i="78"/>
  <c r="AI79" i="91"/>
  <c r="AN79" i="91"/>
  <c r="AN81" i="91" s="1"/>
  <c r="AN72" i="75"/>
  <c r="AI72" i="75"/>
  <c r="AH76" i="30"/>
  <c r="AQ76" i="30" s="1"/>
  <c r="AE76" i="93"/>
  <c r="W77" i="93"/>
  <c r="AF76" i="93"/>
  <c r="AO76" i="93" s="1"/>
  <c r="AG76" i="93"/>
  <c r="AP76" i="93" s="1"/>
  <c r="AF78" i="95"/>
  <c r="AO78" i="95" s="1"/>
  <c r="AE78" i="95"/>
  <c r="AG78" i="95"/>
  <c r="AP78" i="95" s="1"/>
  <c r="W79" i="95"/>
  <c r="AS25" i="91"/>
  <c r="AL25" i="91"/>
  <c r="AU25" i="91" s="1"/>
  <c r="AR75" i="41"/>
  <c r="AS11" i="91"/>
  <c r="AL11" i="91"/>
  <c r="AU11" i="91" s="1"/>
  <c r="AS29" i="91"/>
  <c r="AL29" i="91"/>
  <c r="AU29" i="91" s="1"/>
  <c r="AS47" i="91"/>
  <c r="AL47" i="91"/>
  <c r="AU47" i="91" s="1"/>
  <c r="AS65" i="91"/>
  <c r="AL65" i="91"/>
  <c r="AU65" i="91" s="1"/>
  <c r="AH77" i="77"/>
  <c r="AQ77" i="77" s="1"/>
  <c r="AR76" i="85"/>
  <c r="AH76" i="41"/>
  <c r="AQ76" i="41" s="1"/>
  <c r="AH73" i="27"/>
  <c r="AQ73" i="27" s="1"/>
  <c r="Y77" i="25"/>
  <c r="X77" i="25"/>
  <c r="Z77" i="25" s="1"/>
  <c r="AI72" i="89"/>
  <c r="AN72" i="89"/>
  <c r="AG77" i="25" l="1"/>
  <c r="AP77" i="25" s="1"/>
  <c r="AF77" i="25"/>
  <c r="AO77" i="25" s="1"/>
  <c r="AE77" i="25"/>
  <c r="W78" i="25"/>
  <c r="AR72" i="89"/>
  <c r="AN78" i="95"/>
  <c r="AI78" i="95"/>
  <c r="AI76" i="93"/>
  <c r="AN76" i="93"/>
  <c r="AR72" i="75"/>
  <c r="AR74" i="46"/>
  <c r="AG78" i="79"/>
  <c r="AP78" i="79" s="1"/>
  <c r="AF78" i="79"/>
  <c r="AO78" i="79" s="1"/>
  <c r="AE78" i="79"/>
  <c r="W79" i="79"/>
  <c r="AG75" i="78"/>
  <c r="AP75" i="78" s="1"/>
  <c r="AF75" i="78"/>
  <c r="AO75" i="78" s="1"/>
  <c r="AE75" i="78"/>
  <c r="W76" i="78"/>
  <c r="AI76" i="33"/>
  <c r="AN76" i="33"/>
  <c r="AG78" i="38"/>
  <c r="AP78" i="38" s="1"/>
  <c r="AE78" i="38"/>
  <c r="W79" i="38"/>
  <c r="AF78" i="38"/>
  <c r="AO78" i="38" s="1"/>
  <c r="AF77" i="85"/>
  <c r="AO77" i="85" s="1"/>
  <c r="AE77" i="85"/>
  <c r="W78" i="85"/>
  <c r="AG77" i="85"/>
  <c r="AP77" i="85" s="1"/>
  <c r="AE77" i="86"/>
  <c r="AF77" i="86"/>
  <c r="AO77" i="86" s="1"/>
  <c r="AG77" i="86"/>
  <c r="AP77" i="86" s="1"/>
  <c r="W78" i="86"/>
  <c r="AS3" i="91"/>
  <c r="AL3" i="91"/>
  <c r="AU3" i="91" s="1"/>
  <c r="AH77" i="90"/>
  <c r="AQ77" i="90" s="1"/>
  <c r="X76" i="39"/>
  <c r="Y76" i="39"/>
  <c r="Z76" i="39" s="1"/>
  <c r="AN73" i="27"/>
  <c r="AI73" i="27"/>
  <c r="Y77" i="41"/>
  <c r="X77" i="41"/>
  <c r="AI73" i="74"/>
  <c r="AN73" i="74"/>
  <c r="AG74" i="29"/>
  <c r="AP74" i="29" s="1"/>
  <c r="AF74" i="29"/>
  <c r="AO74" i="29" s="1"/>
  <c r="AE74" i="29"/>
  <c r="W75" i="29"/>
  <c r="AI76" i="87"/>
  <c r="AN76" i="87"/>
  <c r="AI74" i="35"/>
  <c r="AN74" i="35"/>
  <c r="AR77" i="38"/>
  <c r="AR74" i="45"/>
  <c r="W76" i="46"/>
  <c r="AG75" i="46"/>
  <c r="AP75" i="46" s="1"/>
  <c r="AE75" i="46"/>
  <c r="AF75" i="46"/>
  <c r="AO75" i="46" s="1"/>
  <c r="AN72" i="94"/>
  <c r="AI72" i="94"/>
  <c r="AH77" i="42"/>
  <c r="AQ77" i="42" s="1"/>
  <c r="AR73" i="29"/>
  <c r="AI75" i="39"/>
  <c r="AN75" i="39"/>
  <c r="X74" i="27"/>
  <c r="Z74" i="27" s="1"/>
  <c r="Y74" i="27"/>
  <c r="AN76" i="41"/>
  <c r="AI76" i="41"/>
  <c r="X76" i="83"/>
  <c r="Y76" i="83"/>
  <c r="AH75" i="45"/>
  <c r="AQ75" i="45" s="1"/>
  <c r="AH76" i="43"/>
  <c r="AQ76" i="43" s="1"/>
  <c r="AN76" i="81"/>
  <c r="AI76" i="81"/>
  <c r="AE77" i="37"/>
  <c r="W78" i="37"/>
  <c r="AF77" i="37"/>
  <c r="AO77" i="37" s="1"/>
  <c r="AG77" i="37"/>
  <c r="AP77" i="37" s="1"/>
  <c r="AR76" i="42"/>
  <c r="Y78" i="73"/>
  <c r="X78" i="73"/>
  <c r="AH73" i="75"/>
  <c r="AQ73" i="75" s="1"/>
  <c r="AH77" i="31"/>
  <c r="AQ77" i="31" s="1"/>
  <c r="Z77" i="90"/>
  <c r="Z76" i="43"/>
  <c r="AN75" i="34"/>
  <c r="AI75" i="34"/>
  <c r="Y77" i="82"/>
  <c r="X77" i="82"/>
  <c r="Y78" i="77"/>
  <c r="X78" i="77"/>
  <c r="X79" i="95"/>
  <c r="Y79" i="95"/>
  <c r="AR79" i="91"/>
  <c r="AR81" i="91" s="1"/>
  <c r="AL79" i="91"/>
  <c r="AU79" i="91" s="1"/>
  <c r="AR76" i="90"/>
  <c r="AR76" i="31"/>
  <c r="AI77" i="73"/>
  <c r="AN77" i="73"/>
  <c r="Z73" i="75"/>
  <c r="Z77" i="31"/>
  <c r="Z77" i="42"/>
  <c r="Y77" i="30"/>
  <c r="X77" i="30"/>
  <c r="Z75" i="45"/>
  <c r="AR76" i="25"/>
  <c r="AN77" i="77"/>
  <c r="AI77" i="77"/>
  <c r="AG77" i="26"/>
  <c r="AP77" i="26" s="1"/>
  <c r="AF77" i="26"/>
  <c r="AO77" i="26" s="1"/>
  <c r="AE77" i="26"/>
  <c r="W78" i="26"/>
  <c r="AH75" i="78"/>
  <c r="AQ75" i="78" s="1"/>
  <c r="X73" i="94"/>
  <c r="Y73" i="94"/>
  <c r="Y77" i="33"/>
  <c r="X77" i="33"/>
  <c r="Z77" i="33" s="1"/>
  <c r="AH73" i="89"/>
  <c r="AQ73" i="89" s="1"/>
  <c r="Y74" i="74"/>
  <c r="X74" i="74"/>
  <c r="AI76" i="30"/>
  <c r="AN76" i="30"/>
  <c r="Y77" i="87"/>
  <c r="X77" i="87"/>
  <c r="X76" i="34"/>
  <c r="Z76" i="34" s="1"/>
  <c r="Y76" i="34"/>
  <c r="AI76" i="82"/>
  <c r="AN76" i="82"/>
  <c r="AH77" i="25"/>
  <c r="AQ77" i="25" s="1"/>
  <c r="Y77" i="93"/>
  <c r="X77" i="93"/>
  <c r="AR74" i="78"/>
  <c r="AG74" i="47"/>
  <c r="AP74" i="47" s="1"/>
  <c r="W75" i="47"/>
  <c r="AF74" i="47"/>
  <c r="AO74" i="47" s="1"/>
  <c r="AE74" i="47"/>
  <c r="AH75" i="46"/>
  <c r="AQ75" i="46" s="1"/>
  <c r="AH78" i="38"/>
  <c r="AQ78" i="38" s="1"/>
  <c r="AR75" i="43"/>
  <c r="AJ4" i="91"/>
  <c r="AK4" i="91"/>
  <c r="AT4" i="91" s="1"/>
  <c r="AT81" i="91" s="1"/>
  <c r="Z73" i="89"/>
  <c r="AN75" i="83"/>
  <c r="AI75" i="83"/>
  <c r="AH74" i="29"/>
  <c r="AQ74" i="29" s="1"/>
  <c r="X77" i="81"/>
  <c r="Y77" i="81"/>
  <c r="Y75" i="35"/>
  <c r="X75" i="35"/>
  <c r="Z73" i="94" l="1"/>
  <c r="Z77" i="81"/>
  <c r="AG77" i="81"/>
  <c r="AP77" i="81" s="1"/>
  <c r="AF77" i="81"/>
  <c r="AO77" i="81" s="1"/>
  <c r="W78" i="81"/>
  <c r="AE77" i="81"/>
  <c r="AF73" i="94"/>
  <c r="AO73" i="94" s="1"/>
  <c r="AE73" i="94"/>
  <c r="AG73" i="94"/>
  <c r="AP73" i="94" s="1"/>
  <c r="W74" i="94"/>
  <c r="AG76" i="39"/>
  <c r="AP76" i="39" s="1"/>
  <c r="AE76" i="39"/>
  <c r="AF76" i="39"/>
  <c r="AO76" i="39" s="1"/>
  <c r="W77" i="39"/>
  <c r="AF76" i="34"/>
  <c r="AO76" i="34" s="1"/>
  <c r="W77" i="34"/>
  <c r="AG76" i="34"/>
  <c r="AP76" i="34" s="1"/>
  <c r="AE76" i="34"/>
  <c r="AH76" i="83"/>
  <c r="AQ76" i="83" s="1"/>
  <c r="W75" i="27"/>
  <c r="AE74" i="27"/>
  <c r="AG74" i="27"/>
  <c r="AP74" i="27" s="1"/>
  <c r="AF74" i="27"/>
  <c r="AO74" i="27" s="1"/>
  <c r="AR76" i="87"/>
  <c r="AS4" i="91"/>
  <c r="AL4" i="91"/>
  <c r="AU4" i="91" s="1"/>
  <c r="AG77" i="33"/>
  <c r="AP77" i="33" s="1"/>
  <c r="AF77" i="33"/>
  <c r="AO77" i="33" s="1"/>
  <c r="W78" i="33"/>
  <c r="AE77" i="33"/>
  <c r="AG75" i="45"/>
  <c r="AP75" i="45" s="1"/>
  <c r="W76" i="45"/>
  <c r="AE75" i="45"/>
  <c r="AF75" i="45"/>
  <c r="AO75" i="45" s="1"/>
  <c r="W74" i="75"/>
  <c r="AG73" i="75"/>
  <c r="AP73" i="75" s="1"/>
  <c r="AF73" i="75"/>
  <c r="AO73" i="75" s="1"/>
  <c r="AE73" i="75"/>
  <c r="AH78" i="77"/>
  <c r="AQ78" i="77" s="1"/>
  <c r="AR75" i="34"/>
  <c r="AR76" i="81"/>
  <c r="AH74" i="27"/>
  <c r="AQ74" i="27" s="1"/>
  <c r="AR73" i="27"/>
  <c r="X78" i="86"/>
  <c r="Z78" i="86" s="1"/>
  <c r="Y78" i="86"/>
  <c r="X79" i="38"/>
  <c r="Y79" i="38"/>
  <c r="Z79" i="38" s="1"/>
  <c r="Y76" i="78"/>
  <c r="X76" i="78"/>
  <c r="Z76" i="78" s="1"/>
  <c r="AN78" i="79"/>
  <c r="AI78" i="79"/>
  <c r="AR76" i="30"/>
  <c r="AH77" i="30"/>
  <c r="AQ77" i="30" s="1"/>
  <c r="AN75" i="78"/>
  <c r="AI75" i="78"/>
  <c r="AR75" i="83"/>
  <c r="AH77" i="93"/>
  <c r="AQ77" i="93" s="1"/>
  <c r="AH74" i="74"/>
  <c r="AQ74" i="74" s="1"/>
  <c r="AH73" i="94"/>
  <c r="AQ73" i="94" s="1"/>
  <c r="AR77" i="77"/>
  <c r="AR77" i="73"/>
  <c r="Z78" i="77"/>
  <c r="AE76" i="43"/>
  <c r="AG76" i="43"/>
  <c r="AP76" i="43" s="1"/>
  <c r="W77" i="43"/>
  <c r="AF76" i="43"/>
  <c r="AO76" i="43" s="1"/>
  <c r="AH78" i="73"/>
  <c r="AQ78" i="73" s="1"/>
  <c r="Z76" i="83"/>
  <c r="AI75" i="46"/>
  <c r="AN75" i="46"/>
  <c r="AR73" i="74"/>
  <c r="AI77" i="85"/>
  <c r="AN77" i="85"/>
  <c r="AR76" i="93"/>
  <c r="Y78" i="25"/>
  <c r="X78" i="25"/>
  <c r="AH77" i="81"/>
  <c r="AQ77" i="81" s="1"/>
  <c r="AN74" i="47"/>
  <c r="AI74" i="47"/>
  <c r="AH76" i="34"/>
  <c r="AQ76" i="34" s="1"/>
  <c r="AN78" i="38"/>
  <c r="AI78" i="38"/>
  <c r="AH75" i="35"/>
  <c r="AQ75" i="35" s="1"/>
  <c r="AH77" i="87"/>
  <c r="AQ77" i="87" s="1"/>
  <c r="Z77" i="30"/>
  <c r="AH77" i="82"/>
  <c r="AQ77" i="82" s="1"/>
  <c r="AF77" i="90"/>
  <c r="AO77" i="90" s="1"/>
  <c r="W78" i="90"/>
  <c r="AG77" i="90"/>
  <c r="AP77" i="90" s="1"/>
  <c r="AE77" i="90"/>
  <c r="AR76" i="41"/>
  <c r="AR75" i="39"/>
  <c r="Y75" i="29"/>
  <c r="X75" i="29"/>
  <c r="AH77" i="41"/>
  <c r="AQ77" i="41" s="1"/>
  <c r="AH76" i="39"/>
  <c r="AQ76" i="39" s="1"/>
  <c r="AR78" i="95"/>
  <c r="AN77" i="25"/>
  <c r="AI77" i="25"/>
  <c r="Z78" i="85"/>
  <c r="Y78" i="85"/>
  <c r="X78" i="85"/>
  <c r="AF73" i="89"/>
  <c r="AO73" i="89" s="1"/>
  <c r="AE73" i="89"/>
  <c r="AG73" i="89"/>
  <c r="AP73" i="89" s="1"/>
  <c r="W74" i="89"/>
  <c r="X75" i="47"/>
  <c r="Y75" i="47"/>
  <c r="Z75" i="47" s="1"/>
  <c r="Z77" i="93"/>
  <c r="Z74" i="74"/>
  <c r="AH77" i="33"/>
  <c r="AQ77" i="33" s="1"/>
  <c r="X78" i="26"/>
  <c r="Y78" i="26"/>
  <c r="Z78" i="26" s="1"/>
  <c r="W78" i="42"/>
  <c r="AG77" i="42"/>
  <c r="AP77" i="42" s="1"/>
  <c r="AF77" i="42"/>
  <c r="AO77" i="42" s="1"/>
  <c r="AE77" i="42"/>
  <c r="AH79" i="95"/>
  <c r="AQ79" i="95" s="1"/>
  <c r="AQ81" i="95" s="1"/>
  <c r="AZ3" i="95"/>
  <c r="AX6" i="95" s="1"/>
  <c r="S6" i="95" s="1"/>
  <c r="AC6" i="95" s="1"/>
  <c r="AB7" i="95" s="1"/>
  <c r="AX22" i="95"/>
  <c r="S22" i="95" s="1"/>
  <c r="AC22" i="95" s="1"/>
  <c r="AB23" i="95" s="1"/>
  <c r="AX40" i="95"/>
  <c r="S40" i="95" s="1"/>
  <c r="AC40" i="95" s="1"/>
  <c r="AB41" i="95" s="1"/>
  <c r="AX46" i="95"/>
  <c r="S46" i="95" s="1"/>
  <c r="AC46" i="95" s="1"/>
  <c r="AB47" i="95" s="1"/>
  <c r="AX52" i="95"/>
  <c r="S52" i="95" s="1"/>
  <c r="AC52" i="95" s="1"/>
  <c r="AB53" i="95" s="1"/>
  <c r="AX58" i="95"/>
  <c r="S58" i="95" s="1"/>
  <c r="AC58" i="95" s="1"/>
  <c r="AB59" i="95" s="1"/>
  <c r="AX74" i="95"/>
  <c r="S74" i="95" s="1"/>
  <c r="AC74" i="95" s="1"/>
  <c r="AB75" i="95" s="1"/>
  <c r="Z78" i="73"/>
  <c r="X78" i="37"/>
  <c r="Y78" i="37"/>
  <c r="Z78" i="37" s="1"/>
  <c r="AN74" i="29"/>
  <c r="AI74" i="29"/>
  <c r="AU81" i="91"/>
  <c r="C11" i="91" s="1"/>
  <c r="F44" i="97" s="1"/>
  <c r="AN77" i="86"/>
  <c r="AI77" i="86"/>
  <c r="AR76" i="33"/>
  <c r="Z75" i="35"/>
  <c r="AR76" i="82"/>
  <c r="Z77" i="87"/>
  <c r="AN77" i="26"/>
  <c r="AI77" i="26"/>
  <c r="W78" i="31"/>
  <c r="AG77" i="31"/>
  <c r="AP77" i="31" s="1"/>
  <c r="AF77" i="31"/>
  <c r="AO77" i="31" s="1"/>
  <c r="AE77" i="31"/>
  <c r="Z79" i="95"/>
  <c r="Z77" i="82"/>
  <c r="AI77" i="37"/>
  <c r="AN77" i="37"/>
  <c r="AR72" i="94"/>
  <c r="X76" i="46"/>
  <c r="Z76" i="46" s="1"/>
  <c r="Y76" i="46"/>
  <c r="AR74" i="35"/>
  <c r="Z77" i="41"/>
  <c r="AS81" i="91"/>
  <c r="X79" i="79"/>
  <c r="Y79" i="79"/>
  <c r="AX16" i="95" l="1"/>
  <c r="S16" i="95" s="1"/>
  <c r="AC16" i="95" s="1"/>
  <c r="AB17" i="95" s="1"/>
  <c r="AX10" i="95"/>
  <c r="S10" i="95" s="1"/>
  <c r="AC10" i="95" s="1"/>
  <c r="AB11" i="95" s="1"/>
  <c r="AX70" i="95"/>
  <c r="S70" i="95" s="1"/>
  <c r="AC70" i="95" s="1"/>
  <c r="AB71" i="95" s="1"/>
  <c r="AX34" i="95"/>
  <c r="S34" i="95" s="1"/>
  <c r="AC34" i="95" s="1"/>
  <c r="AB35" i="95" s="1"/>
  <c r="AX64" i="95"/>
  <c r="S64" i="95" s="1"/>
  <c r="AC64" i="95" s="1"/>
  <c r="AB65" i="95" s="1"/>
  <c r="AX28" i="95"/>
  <c r="S28" i="95" s="1"/>
  <c r="AC28" i="95" s="1"/>
  <c r="AB29" i="95" s="1"/>
  <c r="AG78" i="37"/>
  <c r="AP78" i="37" s="1"/>
  <c r="AF78" i="37"/>
  <c r="AO78" i="37" s="1"/>
  <c r="AE78" i="37"/>
  <c r="W79" i="37"/>
  <c r="AF79" i="38"/>
  <c r="AO79" i="38" s="1"/>
  <c r="W80" i="38"/>
  <c r="AG79" i="38"/>
  <c r="AP79" i="38" s="1"/>
  <c r="AE79" i="38"/>
  <c r="AK7" i="95"/>
  <c r="AT7" i="95" s="1"/>
  <c r="AK47" i="95"/>
  <c r="AT47" i="95" s="1"/>
  <c r="AK11" i="95"/>
  <c r="AT11" i="95" s="1"/>
  <c r="AR78" i="38"/>
  <c r="X76" i="45"/>
  <c r="Y76" i="45"/>
  <c r="AE76" i="46"/>
  <c r="W77" i="46"/>
  <c r="AG76" i="46"/>
  <c r="AP76" i="46" s="1"/>
  <c r="AF76" i="46"/>
  <c r="AO76" i="46" s="1"/>
  <c r="AF79" i="95"/>
  <c r="AO79" i="95" s="1"/>
  <c r="AO81" i="95" s="1"/>
  <c r="AE79" i="95"/>
  <c r="AX79" i="95"/>
  <c r="S79" i="95" s="1"/>
  <c r="AC79" i="95" s="1"/>
  <c r="AG79" i="95"/>
  <c r="AP79" i="95" s="1"/>
  <c r="AP81" i="95" s="1"/>
  <c r="AR77" i="26"/>
  <c r="AX77" i="95"/>
  <c r="S77" i="95" s="1"/>
  <c r="AC77" i="95" s="1"/>
  <c r="AB78" i="95" s="1"/>
  <c r="AX71" i="95"/>
  <c r="S71" i="95" s="1"/>
  <c r="AC71" i="95" s="1"/>
  <c r="AB72" i="95" s="1"/>
  <c r="AX65" i="95"/>
  <c r="S65" i="95" s="1"/>
  <c r="AC65" i="95" s="1"/>
  <c r="AB66" i="95" s="1"/>
  <c r="AX59" i="95"/>
  <c r="S59" i="95" s="1"/>
  <c r="AC59" i="95" s="1"/>
  <c r="AB60" i="95" s="1"/>
  <c r="AX53" i="95"/>
  <c r="S53" i="95" s="1"/>
  <c r="AC53" i="95" s="1"/>
  <c r="AB54" i="95" s="1"/>
  <c r="AX47" i="95"/>
  <c r="S47" i="95" s="1"/>
  <c r="AC47" i="95" s="1"/>
  <c r="AB48" i="95" s="1"/>
  <c r="AX41" i="95"/>
  <c r="S41" i="95" s="1"/>
  <c r="AC41" i="95" s="1"/>
  <c r="AB42" i="95" s="1"/>
  <c r="AX35" i="95"/>
  <c r="S35" i="95" s="1"/>
  <c r="AC35" i="95" s="1"/>
  <c r="AB36" i="95" s="1"/>
  <c r="AX29" i="95"/>
  <c r="S29" i="95" s="1"/>
  <c r="AC29" i="95" s="1"/>
  <c r="AB30" i="95" s="1"/>
  <c r="AX23" i="95"/>
  <c r="S23" i="95" s="1"/>
  <c r="AC23" i="95" s="1"/>
  <c r="AB24" i="95" s="1"/>
  <c r="AX17" i="95"/>
  <c r="S17" i="95" s="1"/>
  <c r="AC17" i="95" s="1"/>
  <c r="AB18" i="95" s="1"/>
  <c r="AX11" i="95"/>
  <c r="S11" i="95" s="1"/>
  <c r="AC11" i="95" s="1"/>
  <c r="AB12" i="95" s="1"/>
  <c r="AX5" i="95"/>
  <c r="S5" i="95" s="1"/>
  <c r="AC5" i="95" s="1"/>
  <c r="AB6" i="95" s="1"/>
  <c r="W79" i="26"/>
  <c r="AG78" i="26"/>
  <c r="AP78" i="26" s="1"/>
  <c r="AF78" i="26"/>
  <c r="AO78" i="26" s="1"/>
  <c r="AE78" i="26"/>
  <c r="AE74" i="74"/>
  <c r="W75" i="74"/>
  <c r="AF74" i="74"/>
  <c r="AO74" i="74" s="1"/>
  <c r="AG74" i="74"/>
  <c r="AP74" i="74" s="1"/>
  <c r="X74" i="89"/>
  <c r="Y74" i="89"/>
  <c r="AG78" i="85"/>
  <c r="AP78" i="85" s="1"/>
  <c r="AF78" i="85"/>
  <c r="AO78" i="85" s="1"/>
  <c r="AE78" i="85"/>
  <c r="W79" i="85"/>
  <c r="AI76" i="43"/>
  <c r="AN76" i="43"/>
  <c r="W77" i="78"/>
  <c r="AG76" i="78"/>
  <c r="AP76" i="78" s="1"/>
  <c r="AE76" i="78"/>
  <c r="AF76" i="78"/>
  <c r="AO76" i="78" s="1"/>
  <c r="AG78" i="86"/>
  <c r="AP78" i="86" s="1"/>
  <c r="AF78" i="86"/>
  <c r="AO78" i="86" s="1"/>
  <c r="W79" i="86"/>
  <c r="AE78" i="86"/>
  <c r="AN75" i="45"/>
  <c r="AI75" i="45"/>
  <c r="AN76" i="39"/>
  <c r="AI76" i="39"/>
  <c r="W78" i="41"/>
  <c r="AG77" i="41"/>
  <c r="AP77" i="41" s="1"/>
  <c r="AF77" i="41"/>
  <c r="AO77" i="41" s="1"/>
  <c r="AE77" i="41"/>
  <c r="AK75" i="95"/>
  <c r="AT75" i="95" s="1"/>
  <c r="AJ59" i="95"/>
  <c r="AK59" i="95"/>
  <c r="AT59" i="95" s="1"/>
  <c r="AJ35" i="95"/>
  <c r="AK35" i="95"/>
  <c r="AT35" i="95" s="1"/>
  <c r="Y78" i="90"/>
  <c r="X78" i="90"/>
  <c r="AE77" i="87"/>
  <c r="W78" i="87"/>
  <c r="AF77" i="87"/>
  <c r="AO77" i="87" s="1"/>
  <c r="AG77" i="87"/>
  <c r="AP77" i="87" s="1"/>
  <c r="AR77" i="86"/>
  <c r="AH78" i="37"/>
  <c r="AQ78" i="37" s="1"/>
  <c r="AX76" i="95"/>
  <c r="S76" i="95" s="1"/>
  <c r="AC76" i="95" s="1"/>
  <c r="AB77" i="95" s="1"/>
  <c r="AX69" i="95"/>
  <c r="S69" i="95" s="1"/>
  <c r="AC69" i="95" s="1"/>
  <c r="AB70" i="95" s="1"/>
  <c r="AX63" i="95"/>
  <c r="S63" i="95" s="1"/>
  <c r="AC63" i="95" s="1"/>
  <c r="AB64" i="95" s="1"/>
  <c r="AX57" i="95"/>
  <c r="S57" i="95" s="1"/>
  <c r="AC57" i="95" s="1"/>
  <c r="AB58" i="95" s="1"/>
  <c r="AX51" i="95"/>
  <c r="S51" i="95" s="1"/>
  <c r="AC51" i="95" s="1"/>
  <c r="AB52" i="95" s="1"/>
  <c r="AX45" i="95"/>
  <c r="S45" i="95" s="1"/>
  <c r="AC45" i="95" s="1"/>
  <c r="AB46" i="95" s="1"/>
  <c r="AX39" i="95"/>
  <c r="S39" i="95" s="1"/>
  <c r="AC39" i="95" s="1"/>
  <c r="AB40" i="95" s="1"/>
  <c r="AX33" i="95"/>
  <c r="S33" i="95" s="1"/>
  <c r="AC33" i="95" s="1"/>
  <c r="AB34" i="95" s="1"/>
  <c r="AX27" i="95"/>
  <c r="S27" i="95" s="1"/>
  <c r="AC27" i="95" s="1"/>
  <c r="AB28" i="95" s="1"/>
  <c r="AX21" i="95"/>
  <c r="S21" i="95" s="1"/>
  <c r="AC21" i="95" s="1"/>
  <c r="AB22" i="95" s="1"/>
  <c r="AX15" i="95"/>
  <c r="S15" i="95" s="1"/>
  <c r="AC15" i="95" s="1"/>
  <c r="AB16" i="95" s="1"/>
  <c r="AX9" i="95"/>
  <c r="S9" i="95" s="1"/>
  <c r="AC9" i="95" s="1"/>
  <c r="AB10" i="95" s="1"/>
  <c r="AX4" i="95"/>
  <c r="S4" i="95" s="1"/>
  <c r="AC4" i="95" s="1"/>
  <c r="AB5" i="95" s="1"/>
  <c r="AN73" i="89"/>
  <c r="AI73" i="89"/>
  <c r="AG77" i="30"/>
  <c r="AP77" i="30" s="1"/>
  <c r="AF77" i="30"/>
  <c r="AO77" i="30" s="1"/>
  <c r="AE77" i="30"/>
  <c r="W78" i="30"/>
  <c r="AR74" i="47"/>
  <c r="W77" i="83"/>
  <c r="AE76" i="83"/>
  <c r="AG76" i="83"/>
  <c r="AP76" i="83" s="1"/>
  <c r="AF76" i="83"/>
  <c r="AO76" i="83" s="1"/>
  <c r="AR78" i="79"/>
  <c r="AH79" i="38"/>
  <c r="AQ79" i="38" s="1"/>
  <c r="AI74" i="27"/>
  <c r="AN74" i="27"/>
  <c r="X74" i="94"/>
  <c r="Y74" i="94"/>
  <c r="AN77" i="81"/>
  <c r="AI77" i="81"/>
  <c r="AJ17" i="95"/>
  <c r="AK17" i="95"/>
  <c r="AT17" i="95" s="1"/>
  <c r="X77" i="34"/>
  <c r="Z77" i="34" s="1"/>
  <c r="Y77" i="34"/>
  <c r="AX75" i="95"/>
  <c r="S75" i="95" s="1"/>
  <c r="AC75" i="95" s="1"/>
  <c r="AB76" i="95" s="1"/>
  <c r="AX68" i="95"/>
  <c r="S68" i="95" s="1"/>
  <c r="AC68" i="95" s="1"/>
  <c r="AB69" i="95" s="1"/>
  <c r="AX62" i="95"/>
  <c r="S62" i="95" s="1"/>
  <c r="AC62" i="95" s="1"/>
  <c r="AB63" i="95" s="1"/>
  <c r="AX56" i="95"/>
  <c r="S56" i="95" s="1"/>
  <c r="AC56" i="95" s="1"/>
  <c r="AB57" i="95" s="1"/>
  <c r="AX50" i="95"/>
  <c r="S50" i="95" s="1"/>
  <c r="AC50" i="95" s="1"/>
  <c r="AB51" i="95" s="1"/>
  <c r="AX44" i="95"/>
  <c r="S44" i="95" s="1"/>
  <c r="AC44" i="95" s="1"/>
  <c r="AB45" i="95" s="1"/>
  <c r="AX38" i="95"/>
  <c r="S38" i="95" s="1"/>
  <c r="AC38" i="95" s="1"/>
  <c r="AB39" i="95" s="1"/>
  <c r="AX32" i="95"/>
  <c r="S32" i="95" s="1"/>
  <c r="AC32" i="95" s="1"/>
  <c r="AB33" i="95" s="1"/>
  <c r="AX26" i="95"/>
  <c r="S26" i="95" s="1"/>
  <c r="AC26" i="95" s="1"/>
  <c r="AB27" i="95" s="1"/>
  <c r="AX20" i="95"/>
  <c r="S20" i="95" s="1"/>
  <c r="AC20" i="95" s="1"/>
  <c r="AB21" i="95" s="1"/>
  <c r="AX14" i="95"/>
  <c r="S14" i="95" s="1"/>
  <c r="AC14" i="95" s="1"/>
  <c r="AB15" i="95" s="1"/>
  <c r="AX8" i="95"/>
  <c r="S8" i="95" s="1"/>
  <c r="AC8" i="95" s="1"/>
  <c r="AB9" i="95" s="1"/>
  <c r="AX3" i="95"/>
  <c r="S3" i="95" s="1"/>
  <c r="AC3" i="95" s="1"/>
  <c r="X78" i="42"/>
  <c r="Y78" i="42"/>
  <c r="AH75" i="47"/>
  <c r="AQ75" i="47" s="1"/>
  <c r="AH75" i="29"/>
  <c r="AQ75" i="29" s="1"/>
  <c r="AH78" i="25"/>
  <c r="AQ78" i="25" s="1"/>
  <c r="AR77" i="85"/>
  <c r="Z77" i="43"/>
  <c r="Y77" i="43"/>
  <c r="X77" i="43"/>
  <c r="X74" i="75"/>
  <c r="Y74" i="75"/>
  <c r="AI77" i="33"/>
  <c r="AN77" i="33"/>
  <c r="Y78" i="81"/>
  <c r="X78" i="81"/>
  <c r="Z78" i="81" s="1"/>
  <c r="AK65" i="95"/>
  <c r="AT65" i="95" s="1"/>
  <c r="AJ41" i="95"/>
  <c r="AK41" i="95"/>
  <c r="AT41" i="95" s="1"/>
  <c r="AJ23" i="95"/>
  <c r="AK23" i="95"/>
  <c r="AT23" i="95" s="1"/>
  <c r="AG77" i="93"/>
  <c r="AP77" i="93" s="1"/>
  <c r="AF77" i="93"/>
  <c r="AO77" i="93" s="1"/>
  <c r="AE77" i="93"/>
  <c r="W78" i="93"/>
  <c r="AR75" i="46"/>
  <c r="W79" i="77"/>
  <c r="AG78" i="77"/>
  <c r="AP78" i="77" s="1"/>
  <c r="AF78" i="77"/>
  <c r="AO78" i="77" s="1"/>
  <c r="AE78" i="77"/>
  <c r="AG78" i="73"/>
  <c r="AP78" i="73" s="1"/>
  <c r="AF78" i="73"/>
  <c r="AO78" i="73" s="1"/>
  <c r="AE78" i="73"/>
  <c r="W79" i="73"/>
  <c r="AX73" i="95"/>
  <c r="S73" i="95" s="1"/>
  <c r="AC73" i="95" s="1"/>
  <c r="AB74" i="95" s="1"/>
  <c r="AX67" i="95"/>
  <c r="S67" i="95" s="1"/>
  <c r="AC67" i="95" s="1"/>
  <c r="AB68" i="95" s="1"/>
  <c r="AX61" i="95"/>
  <c r="S61" i="95" s="1"/>
  <c r="AC61" i="95" s="1"/>
  <c r="AB62" i="95" s="1"/>
  <c r="AX55" i="95"/>
  <c r="S55" i="95" s="1"/>
  <c r="AC55" i="95" s="1"/>
  <c r="AB56" i="95" s="1"/>
  <c r="AX49" i="95"/>
  <c r="S49" i="95" s="1"/>
  <c r="AC49" i="95" s="1"/>
  <c r="AB50" i="95" s="1"/>
  <c r="AX43" i="95"/>
  <c r="S43" i="95" s="1"/>
  <c r="AC43" i="95" s="1"/>
  <c r="AB44" i="95" s="1"/>
  <c r="AX37" i="95"/>
  <c r="S37" i="95" s="1"/>
  <c r="AC37" i="95" s="1"/>
  <c r="AB38" i="95" s="1"/>
  <c r="AX31" i="95"/>
  <c r="S31" i="95" s="1"/>
  <c r="AC31" i="95" s="1"/>
  <c r="AB32" i="95" s="1"/>
  <c r="AX25" i="95"/>
  <c r="S25" i="95" s="1"/>
  <c r="AC25" i="95" s="1"/>
  <c r="AB26" i="95" s="1"/>
  <c r="AX19" i="95"/>
  <c r="S19" i="95" s="1"/>
  <c r="AC19" i="95" s="1"/>
  <c r="AB20" i="95" s="1"/>
  <c r="AX13" i="95"/>
  <c r="S13" i="95" s="1"/>
  <c r="AC13" i="95" s="1"/>
  <c r="AB14" i="95" s="1"/>
  <c r="AX7" i="95"/>
  <c r="S7" i="95" s="1"/>
  <c r="AC7" i="95" s="1"/>
  <c r="AB8" i="95" s="1"/>
  <c r="W76" i="47"/>
  <c r="AE75" i="47"/>
  <c r="AF75" i="47"/>
  <c r="AO75" i="47" s="1"/>
  <c r="AG75" i="47"/>
  <c r="AP75" i="47" s="1"/>
  <c r="AH78" i="85"/>
  <c r="AQ78" i="85" s="1"/>
  <c r="AH76" i="78"/>
  <c r="AQ76" i="78" s="1"/>
  <c r="X78" i="33"/>
  <c r="Z78" i="33" s="1"/>
  <c r="Y78" i="33"/>
  <c r="X75" i="27"/>
  <c r="Y75" i="27"/>
  <c r="AI76" i="34"/>
  <c r="AN76" i="34"/>
  <c r="X77" i="39"/>
  <c r="Y77" i="39"/>
  <c r="AI77" i="31"/>
  <c r="AN77" i="31"/>
  <c r="AJ71" i="95"/>
  <c r="AK71" i="95"/>
  <c r="AT71" i="95" s="1"/>
  <c r="AJ53" i="95"/>
  <c r="AK53" i="95"/>
  <c r="AT53" i="95" s="1"/>
  <c r="AJ29" i="95"/>
  <c r="AK29" i="95"/>
  <c r="AT29" i="95" s="1"/>
  <c r="AR77" i="25"/>
  <c r="AH79" i="79"/>
  <c r="AQ79" i="79" s="1"/>
  <c r="AQ81" i="79" s="1"/>
  <c r="AX4" i="79"/>
  <c r="S4" i="79" s="1"/>
  <c r="AC4" i="79" s="1"/>
  <c r="AB5" i="79" s="1"/>
  <c r="AZ3" i="79"/>
  <c r="AX6" i="79" s="1"/>
  <c r="S6" i="79" s="1"/>
  <c r="AC6" i="79" s="1"/>
  <c r="AB7" i="79" s="1"/>
  <c r="AX11" i="79"/>
  <c r="S11" i="79" s="1"/>
  <c r="AC11" i="79" s="1"/>
  <c r="AB12" i="79" s="1"/>
  <c r="AX13" i="79"/>
  <c r="S13" i="79" s="1"/>
  <c r="AC13" i="79" s="1"/>
  <c r="AB14" i="79" s="1"/>
  <c r="AX17" i="79"/>
  <c r="S17" i="79" s="1"/>
  <c r="AC17" i="79" s="1"/>
  <c r="AB18" i="79" s="1"/>
  <c r="AX19" i="79"/>
  <c r="S19" i="79" s="1"/>
  <c r="AC19" i="79" s="1"/>
  <c r="AB20" i="79" s="1"/>
  <c r="AX21" i="79"/>
  <c r="S21" i="79" s="1"/>
  <c r="AC21" i="79" s="1"/>
  <c r="AB22" i="79" s="1"/>
  <c r="AX22" i="79"/>
  <c r="S22" i="79" s="1"/>
  <c r="AC22" i="79" s="1"/>
  <c r="AB23" i="79" s="1"/>
  <c r="AX23" i="79"/>
  <c r="S23" i="79" s="1"/>
  <c r="AC23" i="79" s="1"/>
  <c r="AB24" i="79" s="1"/>
  <c r="AX25" i="79"/>
  <c r="S25" i="79" s="1"/>
  <c r="AC25" i="79" s="1"/>
  <c r="AB26" i="79" s="1"/>
  <c r="AX26" i="79"/>
  <c r="S26" i="79" s="1"/>
  <c r="AC26" i="79" s="1"/>
  <c r="AB27" i="79" s="1"/>
  <c r="AX27" i="79"/>
  <c r="S27" i="79" s="1"/>
  <c r="AC27" i="79" s="1"/>
  <c r="AB28" i="79" s="1"/>
  <c r="AX28" i="79"/>
  <c r="S28" i="79" s="1"/>
  <c r="AC28" i="79" s="1"/>
  <c r="AB29" i="79" s="1"/>
  <c r="AX29" i="79"/>
  <c r="S29" i="79" s="1"/>
  <c r="AC29" i="79" s="1"/>
  <c r="AB30" i="79" s="1"/>
  <c r="AX30" i="79"/>
  <c r="S30" i="79" s="1"/>
  <c r="AC30" i="79" s="1"/>
  <c r="AB31" i="79" s="1"/>
  <c r="AX31" i="79"/>
  <c r="S31" i="79" s="1"/>
  <c r="AC31" i="79" s="1"/>
  <c r="AB32" i="79" s="1"/>
  <c r="AX32" i="79"/>
  <c r="S32" i="79" s="1"/>
  <c r="AC32" i="79" s="1"/>
  <c r="AB33" i="79" s="1"/>
  <c r="AX33" i="79"/>
  <c r="S33" i="79" s="1"/>
  <c r="AC33" i="79" s="1"/>
  <c r="AB34" i="79" s="1"/>
  <c r="AX34" i="79"/>
  <c r="S34" i="79" s="1"/>
  <c r="AC34" i="79" s="1"/>
  <c r="AB35" i="79" s="1"/>
  <c r="AX35" i="79"/>
  <c r="S35" i="79" s="1"/>
  <c r="AC35" i="79" s="1"/>
  <c r="AB36" i="79" s="1"/>
  <c r="AX36" i="79"/>
  <c r="S36" i="79" s="1"/>
  <c r="AC36" i="79" s="1"/>
  <c r="AB37" i="79" s="1"/>
  <c r="AX37" i="79"/>
  <c r="S37" i="79" s="1"/>
  <c r="AC37" i="79" s="1"/>
  <c r="AB38" i="79" s="1"/>
  <c r="AX38" i="79"/>
  <c r="S38" i="79" s="1"/>
  <c r="AC38" i="79" s="1"/>
  <c r="AB39" i="79" s="1"/>
  <c r="AX39" i="79"/>
  <c r="S39" i="79" s="1"/>
  <c r="AC39" i="79" s="1"/>
  <c r="AB40" i="79" s="1"/>
  <c r="AX40" i="79"/>
  <c r="S40" i="79" s="1"/>
  <c r="AC40" i="79" s="1"/>
  <c r="AB41" i="79" s="1"/>
  <c r="AX41" i="79"/>
  <c r="S41" i="79" s="1"/>
  <c r="AC41" i="79" s="1"/>
  <c r="AB42" i="79" s="1"/>
  <c r="AX42" i="79"/>
  <c r="S42" i="79" s="1"/>
  <c r="AC42" i="79" s="1"/>
  <c r="AB43" i="79" s="1"/>
  <c r="AX43" i="79"/>
  <c r="S43" i="79" s="1"/>
  <c r="AC43" i="79" s="1"/>
  <c r="AB44" i="79" s="1"/>
  <c r="AX44" i="79"/>
  <c r="S44" i="79" s="1"/>
  <c r="AC44" i="79" s="1"/>
  <c r="AB45" i="79" s="1"/>
  <c r="AX45" i="79"/>
  <c r="S45" i="79" s="1"/>
  <c r="AC45" i="79" s="1"/>
  <c r="AB46" i="79" s="1"/>
  <c r="AX46" i="79"/>
  <c r="S46" i="79" s="1"/>
  <c r="AC46" i="79" s="1"/>
  <c r="AB47" i="79" s="1"/>
  <c r="AX47" i="79"/>
  <c r="S47" i="79" s="1"/>
  <c r="AC47" i="79" s="1"/>
  <c r="AB48" i="79" s="1"/>
  <c r="AX48" i="79"/>
  <c r="S48" i="79" s="1"/>
  <c r="AC48" i="79" s="1"/>
  <c r="AB49" i="79" s="1"/>
  <c r="AX49" i="79"/>
  <c r="S49" i="79" s="1"/>
  <c r="AC49" i="79" s="1"/>
  <c r="AB50" i="79" s="1"/>
  <c r="AX50" i="79"/>
  <c r="S50" i="79" s="1"/>
  <c r="AC50" i="79" s="1"/>
  <c r="AB51" i="79" s="1"/>
  <c r="AX51" i="79"/>
  <c r="S51" i="79" s="1"/>
  <c r="AC51" i="79" s="1"/>
  <c r="AB52" i="79" s="1"/>
  <c r="AX52" i="79"/>
  <c r="S52" i="79" s="1"/>
  <c r="AC52" i="79" s="1"/>
  <c r="AB53" i="79" s="1"/>
  <c r="AX53" i="79"/>
  <c r="S53" i="79" s="1"/>
  <c r="AC53" i="79" s="1"/>
  <c r="AB54" i="79" s="1"/>
  <c r="AX54" i="79"/>
  <c r="S54" i="79" s="1"/>
  <c r="AC54" i="79" s="1"/>
  <c r="AB55" i="79" s="1"/>
  <c r="AX55" i="79"/>
  <c r="S55" i="79" s="1"/>
  <c r="AC55" i="79" s="1"/>
  <c r="AB56" i="79" s="1"/>
  <c r="AX56" i="79"/>
  <c r="S56" i="79" s="1"/>
  <c r="AC56" i="79" s="1"/>
  <c r="AB57" i="79" s="1"/>
  <c r="AX57" i="79"/>
  <c r="S57" i="79" s="1"/>
  <c r="AC57" i="79" s="1"/>
  <c r="AB58" i="79" s="1"/>
  <c r="AX58" i="79"/>
  <c r="S58" i="79" s="1"/>
  <c r="AC58" i="79" s="1"/>
  <c r="AB59" i="79" s="1"/>
  <c r="AX59" i="79"/>
  <c r="S59" i="79" s="1"/>
  <c r="AC59" i="79" s="1"/>
  <c r="AB60" i="79" s="1"/>
  <c r="AX60" i="79"/>
  <c r="S60" i="79" s="1"/>
  <c r="AC60" i="79" s="1"/>
  <c r="AB61" i="79" s="1"/>
  <c r="AX61" i="79"/>
  <c r="S61" i="79" s="1"/>
  <c r="AC61" i="79" s="1"/>
  <c r="AB62" i="79" s="1"/>
  <c r="AX62" i="79"/>
  <c r="S62" i="79" s="1"/>
  <c r="AC62" i="79" s="1"/>
  <c r="AB63" i="79" s="1"/>
  <c r="AX63" i="79"/>
  <c r="S63" i="79" s="1"/>
  <c r="AC63" i="79" s="1"/>
  <c r="AB64" i="79" s="1"/>
  <c r="AX64" i="79"/>
  <c r="S64" i="79" s="1"/>
  <c r="AC64" i="79" s="1"/>
  <c r="AB65" i="79" s="1"/>
  <c r="AX65" i="79"/>
  <c r="S65" i="79" s="1"/>
  <c r="AC65" i="79" s="1"/>
  <c r="AB66" i="79" s="1"/>
  <c r="AX66" i="79"/>
  <c r="S66" i="79" s="1"/>
  <c r="AC66" i="79" s="1"/>
  <c r="AB67" i="79" s="1"/>
  <c r="AX67" i="79"/>
  <c r="S67" i="79" s="1"/>
  <c r="AC67" i="79" s="1"/>
  <c r="AB68" i="79" s="1"/>
  <c r="AX68" i="79"/>
  <c r="S68" i="79" s="1"/>
  <c r="AC68" i="79" s="1"/>
  <c r="AB69" i="79" s="1"/>
  <c r="AX69" i="79"/>
  <c r="S69" i="79" s="1"/>
  <c r="AC69" i="79" s="1"/>
  <c r="AB70" i="79" s="1"/>
  <c r="AX70" i="79"/>
  <c r="S70" i="79" s="1"/>
  <c r="AC70" i="79" s="1"/>
  <c r="AB71" i="79" s="1"/>
  <c r="AX71" i="79"/>
  <c r="S71" i="79" s="1"/>
  <c r="AC71" i="79" s="1"/>
  <c r="AB72" i="79" s="1"/>
  <c r="AX72" i="79"/>
  <c r="S72" i="79" s="1"/>
  <c r="AC72" i="79" s="1"/>
  <c r="AB73" i="79" s="1"/>
  <c r="AX73" i="79"/>
  <c r="S73" i="79" s="1"/>
  <c r="AC73" i="79" s="1"/>
  <c r="AB74" i="79" s="1"/>
  <c r="AX74" i="79"/>
  <c r="S74" i="79" s="1"/>
  <c r="AC74" i="79" s="1"/>
  <c r="AB75" i="79" s="1"/>
  <c r="AX76" i="79"/>
  <c r="S76" i="79" s="1"/>
  <c r="AC76" i="79" s="1"/>
  <c r="AB77" i="79" s="1"/>
  <c r="AX75" i="79"/>
  <c r="S75" i="79" s="1"/>
  <c r="AC75" i="79" s="1"/>
  <c r="AB76" i="79" s="1"/>
  <c r="AX77" i="79"/>
  <c r="S77" i="79" s="1"/>
  <c r="AC77" i="79" s="1"/>
  <c r="AB78" i="79" s="1"/>
  <c r="AX78" i="79"/>
  <c r="S78" i="79" s="1"/>
  <c r="AC78" i="79" s="1"/>
  <c r="AB79" i="79" s="1"/>
  <c r="AR77" i="37"/>
  <c r="Z79" i="79"/>
  <c r="AH76" i="46"/>
  <c r="AQ76" i="46" s="1"/>
  <c r="AE77" i="82"/>
  <c r="W78" i="82"/>
  <c r="AG77" i="82"/>
  <c r="AP77" i="82" s="1"/>
  <c r="AF77" i="82"/>
  <c r="AO77" i="82" s="1"/>
  <c r="X78" i="31"/>
  <c r="Y78" i="31"/>
  <c r="AG75" i="35"/>
  <c r="AP75" i="35" s="1"/>
  <c r="AE75" i="35"/>
  <c r="W76" i="35"/>
  <c r="AF75" i="35"/>
  <c r="AO75" i="35" s="1"/>
  <c r="AR74" i="29"/>
  <c r="AX78" i="95"/>
  <c r="S78" i="95" s="1"/>
  <c r="AC78" i="95" s="1"/>
  <c r="AB79" i="95" s="1"/>
  <c r="AX72" i="95"/>
  <c r="S72" i="95" s="1"/>
  <c r="AC72" i="95" s="1"/>
  <c r="AB73" i="95" s="1"/>
  <c r="AX66" i="95"/>
  <c r="S66" i="95" s="1"/>
  <c r="AC66" i="95" s="1"/>
  <c r="AB67" i="95" s="1"/>
  <c r="AX60" i="95"/>
  <c r="S60" i="95" s="1"/>
  <c r="AC60" i="95" s="1"/>
  <c r="AB61" i="95" s="1"/>
  <c r="AX54" i="95"/>
  <c r="S54" i="95" s="1"/>
  <c r="AC54" i="95" s="1"/>
  <c r="AB55" i="95" s="1"/>
  <c r="AX48" i="95"/>
  <c r="S48" i="95" s="1"/>
  <c r="AC48" i="95" s="1"/>
  <c r="AB49" i="95" s="1"/>
  <c r="AX42" i="95"/>
  <c r="S42" i="95" s="1"/>
  <c r="AC42" i="95" s="1"/>
  <c r="AB43" i="95" s="1"/>
  <c r="AX36" i="95"/>
  <c r="S36" i="95" s="1"/>
  <c r="AC36" i="95" s="1"/>
  <c r="AB37" i="95" s="1"/>
  <c r="AX30" i="95"/>
  <c r="S30" i="95" s="1"/>
  <c r="AC30" i="95" s="1"/>
  <c r="AB31" i="95" s="1"/>
  <c r="AX24" i="95"/>
  <c r="S24" i="95" s="1"/>
  <c r="AC24" i="95" s="1"/>
  <c r="AB25" i="95" s="1"/>
  <c r="AX18" i="95"/>
  <c r="S18" i="95" s="1"/>
  <c r="AC18" i="95" s="1"/>
  <c r="AB19" i="95" s="1"/>
  <c r="AX12" i="95"/>
  <c r="S12" i="95" s="1"/>
  <c r="AC12" i="95" s="1"/>
  <c r="AB13" i="95" s="1"/>
  <c r="AI77" i="42"/>
  <c r="AN77" i="42"/>
  <c r="AH78" i="26"/>
  <c r="AQ78" i="26" s="1"/>
  <c r="Z75" i="29"/>
  <c r="AI77" i="90"/>
  <c r="AN77" i="90"/>
  <c r="Z78" i="25"/>
  <c r="AR75" i="78"/>
  <c r="AH78" i="86"/>
  <c r="AQ78" i="86" s="1"/>
  <c r="AI73" i="75"/>
  <c r="AN73" i="75"/>
  <c r="AN73" i="94"/>
  <c r="AI73" i="94"/>
  <c r="AX10" i="79" l="1"/>
  <c r="S10" i="79" s="1"/>
  <c r="AC10" i="79" s="1"/>
  <c r="AB11" i="79" s="1"/>
  <c r="Z78" i="31"/>
  <c r="AX9" i="79"/>
  <c r="S9" i="79" s="1"/>
  <c r="AC9" i="79" s="1"/>
  <c r="AB10" i="79" s="1"/>
  <c r="AJ7" i="95"/>
  <c r="AX16" i="79"/>
  <c r="S16" i="79" s="1"/>
  <c r="AC16" i="79" s="1"/>
  <c r="AB17" i="79" s="1"/>
  <c r="AX7" i="79"/>
  <c r="S7" i="79" s="1"/>
  <c r="AC7" i="79" s="1"/>
  <c r="AB8" i="79" s="1"/>
  <c r="Z75" i="27"/>
  <c r="AG75" i="27" s="1"/>
  <c r="AP75" i="27" s="1"/>
  <c r="Z78" i="42"/>
  <c r="AX15" i="79"/>
  <c r="S15" i="79" s="1"/>
  <c r="AC15" i="79" s="1"/>
  <c r="AB16" i="79" s="1"/>
  <c r="AX5" i="79"/>
  <c r="S5" i="79" s="1"/>
  <c r="AC5" i="79" s="1"/>
  <c r="AB6" i="79" s="1"/>
  <c r="AK7" i="79"/>
  <c r="AT7" i="79" s="1"/>
  <c r="AF78" i="33"/>
  <c r="AO78" i="33" s="1"/>
  <c r="AG78" i="33"/>
  <c r="AP78" i="33" s="1"/>
  <c r="W79" i="33"/>
  <c r="AE78" i="33"/>
  <c r="AE78" i="31"/>
  <c r="W79" i="31"/>
  <c r="AG78" i="31"/>
  <c r="AP78" i="31" s="1"/>
  <c r="AF78" i="31"/>
  <c r="AO78" i="31" s="1"/>
  <c r="AE78" i="42"/>
  <c r="W79" i="42"/>
  <c r="AF78" i="42"/>
  <c r="AO78" i="42" s="1"/>
  <c r="AG78" i="42"/>
  <c r="AP78" i="42" s="1"/>
  <c r="AE75" i="27"/>
  <c r="AF75" i="27"/>
  <c r="AO75" i="27" s="1"/>
  <c r="W76" i="27"/>
  <c r="AJ61" i="95"/>
  <c r="AK61" i="95"/>
  <c r="AT61" i="95" s="1"/>
  <c r="AK64" i="79"/>
  <c r="AT64" i="79" s="1"/>
  <c r="AJ64" i="79"/>
  <c r="AJ49" i="95"/>
  <c r="AK49" i="95"/>
  <c r="AT49" i="95" s="1"/>
  <c r="AK78" i="79"/>
  <c r="AT78" i="79" s="1"/>
  <c r="AJ78" i="79"/>
  <c r="AK72" i="79"/>
  <c r="AT72" i="79" s="1"/>
  <c r="AJ72" i="79"/>
  <c r="AK66" i="79"/>
  <c r="AT66" i="79" s="1"/>
  <c r="AJ66" i="79"/>
  <c r="AK60" i="79"/>
  <c r="AT60" i="79" s="1"/>
  <c r="AJ60" i="79"/>
  <c r="AK54" i="79"/>
  <c r="AT54" i="79" s="1"/>
  <c r="AJ54" i="79"/>
  <c r="AK48" i="79"/>
  <c r="AT48" i="79" s="1"/>
  <c r="AJ48" i="79"/>
  <c r="AK42" i="79"/>
  <c r="AT42" i="79" s="1"/>
  <c r="AJ42" i="79"/>
  <c r="AK36" i="79"/>
  <c r="AT36" i="79" s="1"/>
  <c r="AJ36" i="79"/>
  <c r="AJ30" i="79"/>
  <c r="AK30" i="79"/>
  <c r="AT30" i="79" s="1"/>
  <c r="AK24" i="79"/>
  <c r="AT24" i="79" s="1"/>
  <c r="AK12" i="79"/>
  <c r="AT12" i="79" s="1"/>
  <c r="AJ14" i="95"/>
  <c r="AK14" i="95"/>
  <c r="AT14" i="95" s="1"/>
  <c r="W79" i="25"/>
  <c r="AG78" i="25"/>
  <c r="AP78" i="25" s="1"/>
  <c r="AF78" i="25"/>
  <c r="AO78" i="25" s="1"/>
  <c r="AE78" i="25"/>
  <c r="AK19" i="95"/>
  <c r="AT19" i="95" s="1"/>
  <c r="AJ19" i="95"/>
  <c r="AJ55" i="95"/>
  <c r="AK55" i="95"/>
  <c r="AT55" i="95" s="1"/>
  <c r="Y78" i="82"/>
  <c r="X78" i="82"/>
  <c r="AK76" i="79"/>
  <c r="AT76" i="79" s="1"/>
  <c r="AJ76" i="79"/>
  <c r="AJ71" i="79"/>
  <c r="AK71" i="79"/>
  <c r="AT71" i="79" s="1"/>
  <c r="AJ65" i="79"/>
  <c r="AK65" i="79"/>
  <c r="AT65" i="79" s="1"/>
  <c r="AJ59" i="79"/>
  <c r="AK59" i="79"/>
  <c r="AT59" i="79" s="1"/>
  <c r="AJ53" i="79"/>
  <c r="AK53" i="79"/>
  <c r="AT53" i="79" s="1"/>
  <c r="AJ47" i="79"/>
  <c r="AK47" i="79"/>
  <c r="AT47" i="79" s="1"/>
  <c r="AJ41" i="79"/>
  <c r="AK41" i="79"/>
  <c r="AT41" i="79" s="1"/>
  <c r="AJ35" i="79"/>
  <c r="AK35" i="79"/>
  <c r="AT35" i="79" s="1"/>
  <c r="AJ29" i="79"/>
  <c r="AK29" i="79"/>
  <c r="AT29" i="79" s="1"/>
  <c r="AJ23" i="79"/>
  <c r="AK23" i="79"/>
  <c r="AT23" i="79" s="1"/>
  <c r="AJ17" i="79"/>
  <c r="AK17" i="79"/>
  <c r="AT17" i="79" s="1"/>
  <c r="AJ11" i="79"/>
  <c r="AK11" i="79"/>
  <c r="AT11" i="79" s="1"/>
  <c r="AR76" i="34"/>
  <c r="AJ20" i="95"/>
  <c r="AK20" i="95"/>
  <c r="AT20" i="95" s="1"/>
  <c r="AJ56" i="95"/>
  <c r="AK56" i="95"/>
  <c r="AT56" i="95" s="1"/>
  <c r="AN78" i="73"/>
  <c r="AI78" i="73"/>
  <c r="AN77" i="93"/>
  <c r="AI77" i="93"/>
  <c r="AS41" i="95"/>
  <c r="AL41" i="95"/>
  <c r="AU41" i="95" s="1"/>
  <c r="AJ15" i="95"/>
  <c r="AK15" i="95"/>
  <c r="AT15" i="95" s="1"/>
  <c r="AJ51" i="95"/>
  <c r="AK51" i="95"/>
  <c r="AT51" i="95" s="1"/>
  <c r="AH77" i="34"/>
  <c r="AQ77" i="34" s="1"/>
  <c r="AR73" i="89"/>
  <c r="AK28" i="95"/>
  <c r="AT28" i="95" s="1"/>
  <c r="AJ28" i="95"/>
  <c r="AK64" i="95"/>
  <c r="AT64" i="95" s="1"/>
  <c r="AJ64" i="95"/>
  <c r="AI77" i="41"/>
  <c r="AN77" i="41"/>
  <c r="X77" i="78"/>
  <c r="Y77" i="78"/>
  <c r="AJ24" i="95"/>
  <c r="AK24" i="95"/>
  <c r="AT24" i="95" s="1"/>
  <c r="AJ60" i="95"/>
  <c r="AK60" i="95"/>
  <c r="AT60" i="95" s="1"/>
  <c r="AR73" i="94"/>
  <c r="AJ77" i="79"/>
  <c r="AK77" i="79"/>
  <c r="AT77" i="79" s="1"/>
  <c r="AK52" i="79"/>
  <c r="AT52" i="79" s="1"/>
  <c r="AJ52" i="79"/>
  <c r="AK46" i="79"/>
  <c r="AT46" i="79" s="1"/>
  <c r="AJ46" i="79"/>
  <c r="AJ34" i="79"/>
  <c r="AK34" i="79"/>
  <c r="AT34" i="79" s="1"/>
  <c r="AJ16" i="79"/>
  <c r="AK16" i="79"/>
  <c r="AT16" i="79" s="1"/>
  <c r="AJ5" i="79"/>
  <c r="AK5" i="79"/>
  <c r="AT5" i="79" s="1"/>
  <c r="AS29" i="95"/>
  <c r="AL29" i="95"/>
  <c r="AU29" i="95" s="1"/>
  <c r="AR77" i="31"/>
  <c r="AI75" i="47"/>
  <c r="AN75" i="47"/>
  <c r="AJ62" i="95"/>
  <c r="AK62" i="95"/>
  <c r="AT62" i="95" s="1"/>
  <c r="Y79" i="77"/>
  <c r="X79" i="77"/>
  <c r="Z79" i="77" s="1"/>
  <c r="AR77" i="33"/>
  <c r="AJ21" i="95"/>
  <c r="AK21" i="95"/>
  <c r="AT21" i="95" s="1"/>
  <c r="AK57" i="95"/>
  <c r="AT57" i="95" s="1"/>
  <c r="AJ57" i="95"/>
  <c r="AE77" i="34"/>
  <c r="W78" i="34"/>
  <c r="AG77" i="34"/>
  <c r="AP77" i="34" s="1"/>
  <c r="AF77" i="34"/>
  <c r="AO77" i="34" s="1"/>
  <c r="AH74" i="94"/>
  <c r="AQ74" i="94" s="1"/>
  <c r="AK34" i="95"/>
  <c r="AT34" i="95" s="1"/>
  <c r="AJ34" i="95"/>
  <c r="AJ70" i="95"/>
  <c r="AK70" i="95"/>
  <c r="AT70" i="95" s="1"/>
  <c r="Y78" i="87"/>
  <c r="X78" i="87"/>
  <c r="AS35" i="95"/>
  <c r="AL35" i="95"/>
  <c r="AU35" i="95" s="1"/>
  <c r="AR75" i="45"/>
  <c r="AJ30" i="95"/>
  <c r="AK30" i="95"/>
  <c r="AT30" i="95" s="1"/>
  <c r="AJ66" i="95"/>
  <c r="AK66" i="95"/>
  <c r="AT66" i="95" s="1"/>
  <c r="Y77" i="46"/>
  <c r="X77" i="46"/>
  <c r="AS7" i="95"/>
  <c r="AL7" i="95"/>
  <c r="AU7" i="95" s="1"/>
  <c r="X79" i="37"/>
  <c r="Y79" i="37"/>
  <c r="Z79" i="37" s="1"/>
  <c r="AR77" i="90"/>
  <c r="AK31" i="95"/>
  <c r="AT31" i="95" s="1"/>
  <c r="AJ31" i="95"/>
  <c r="AJ67" i="95"/>
  <c r="AK67" i="95"/>
  <c r="AT67" i="95" s="1"/>
  <c r="AK75" i="79"/>
  <c r="AT75" i="79" s="1"/>
  <c r="AJ75" i="79"/>
  <c r="AK69" i="79"/>
  <c r="AT69" i="79" s="1"/>
  <c r="AJ69" i="79"/>
  <c r="AK63" i="79"/>
  <c r="AT63" i="79" s="1"/>
  <c r="AJ63" i="79"/>
  <c r="AK57" i="79"/>
  <c r="AT57" i="79" s="1"/>
  <c r="AJ57" i="79"/>
  <c r="AK51" i="79"/>
  <c r="AT51" i="79" s="1"/>
  <c r="AJ51" i="79"/>
  <c r="AK45" i="79"/>
  <c r="AT45" i="79" s="1"/>
  <c r="AJ45" i="79"/>
  <c r="AK39" i="79"/>
  <c r="AT39" i="79" s="1"/>
  <c r="AJ39" i="79"/>
  <c r="AK33" i="79"/>
  <c r="AT33" i="79" s="1"/>
  <c r="AJ33" i="79"/>
  <c r="AK27" i="79"/>
  <c r="AT27" i="79" s="1"/>
  <c r="AJ27" i="79"/>
  <c r="AX20" i="79"/>
  <c r="S20" i="79" s="1"/>
  <c r="AC20" i="79" s="1"/>
  <c r="AB21" i="79" s="1"/>
  <c r="AX14" i="79"/>
  <c r="S14" i="79" s="1"/>
  <c r="AC14" i="79" s="1"/>
  <c r="AB15" i="79" s="1"/>
  <c r="AX8" i="79"/>
  <c r="S8" i="79" s="1"/>
  <c r="AC8" i="79" s="1"/>
  <c r="AB9" i="79" s="1"/>
  <c r="AX3" i="79"/>
  <c r="S3" i="79" s="1"/>
  <c r="AC3" i="79" s="1"/>
  <c r="AH75" i="27"/>
  <c r="AQ75" i="27" s="1"/>
  <c r="AJ32" i="95"/>
  <c r="AK32" i="95"/>
  <c r="AT32" i="95" s="1"/>
  <c r="AJ68" i="95"/>
  <c r="AK68" i="95"/>
  <c r="AT68" i="95" s="1"/>
  <c r="AJ65" i="95"/>
  <c r="AH78" i="42"/>
  <c r="AQ78" i="42" s="1"/>
  <c r="AJ27" i="95"/>
  <c r="AK27" i="95"/>
  <c r="AT27" i="95" s="1"/>
  <c r="AJ63" i="95"/>
  <c r="AK63" i="95"/>
  <c r="AT63" i="95" s="1"/>
  <c r="Z74" i="94"/>
  <c r="AI76" i="83"/>
  <c r="AN76" i="83"/>
  <c r="Y78" i="30"/>
  <c r="X78" i="30"/>
  <c r="Z78" i="30" s="1"/>
  <c r="AJ5" i="95"/>
  <c r="AK5" i="95"/>
  <c r="AT5" i="95" s="1"/>
  <c r="AK40" i="95"/>
  <c r="AT40" i="95" s="1"/>
  <c r="AJ40" i="95"/>
  <c r="AJ77" i="95"/>
  <c r="AK77" i="95"/>
  <c r="AT77" i="95" s="1"/>
  <c r="AI77" i="87"/>
  <c r="AN77" i="87"/>
  <c r="AR76" i="43"/>
  <c r="Y75" i="74"/>
  <c r="X75" i="74"/>
  <c r="Z75" i="74" s="1"/>
  <c r="X79" i="26"/>
  <c r="Y79" i="26"/>
  <c r="AJ36" i="95"/>
  <c r="AK36" i="95"/>
  <c r="AT36" i="95" s="1"/>
  <c r="AJ72" i="95"/>
  <c r="AK72" i="95"/>
  <c r="AT72" i="95" s="1"/>
  <c r="AN79" i="95"/>
  <c r="AN81" i="95" s="1"/>
  <c r="AI79" i="95"/>
  <c r="AI76" i="46"/>
  <c r="AN76" i="46"/>
  <c r="AI79" i="38"/>
  <c r="AN79" i="38"/>
  <c r="AI77" i="82"/>
  <c r="AN77" i="82"/>
  <c r="AJ56" i="79"/>
  <c r="AK56" i="79"/>
  <c r="AT56" i="79" s="1"/>
  <c r="AJ44" i="79"/>
  <c r="AK44" i="79"/>
  <c r="AT44" i="79" s="1"/>
  <c r="AJ32" i="79"/>
  <c r="AK32" i="79"/>
  <c r="AT32" i="79" s="1"/>
  <c r="AK14" i="79"/>
  <c r="AT14" i="79" s="1"/>
  <c r="AJ38" i="95"/>
  <c r="AK38" i="95"/>
  <c r="AT38" i="95" s="1"/>
  <c r="AJ74" i="95"/>
  <c r="AK74" i="95"/>
  <c r="AT74" i="95" s="1"/>
  <c r="AI78" i="77"/>
  <c r="AN78" i="77"/>
  <c r="AH78" i="81"/>
  <c r="AQ78" i="81" s="1"/>
  <c r="AH74" i="75"/>
  <c r="AQ74" i="75" s="1"/>
  <c r="AJ33" i="95"/>
  <c r="AK33" i="95"/>
  <c r="AT33" i="95" s="1"/>
  <c r="AJ69" i="95"/>
  <c r="AK69" i="95"/>
  <c r="AT69" i="95" s="1"/>
  <c r="AS17" i="95"/>
  <c r="AL17" i="95"/>
  <c r="AU17" i="95" s="1"/>
  <c r="AN77" i="30"/>
  <c r="AI77" i="30"/>
  <c r="AJ10" i="95"/>
  <c r="AK10" i="95"/>
  <c r="AT10" i="95" s="1"/>
  <c r="AJ46" i="95"/>
  <c r="AK46" i="95"/>
  <c r="AT46" i="95" s="1"/>
  <c r="AH78" i="90"/>
  <c r="AQ78" i="90" s="1"/>
  <c r="AS59" i="95"/>
  <c r="AL59" i="95"/>
  <c r="AU59" i="95" s="1"/>
  <c r="AI76" i="78"/>
  <c r="AN76" i="78"/>
  <c r="AH74" i="89"/>
  <c r="AQ74" i="89" s="1"/>
  <c r="AI74" i="74"/>
  <c r="AN74" i="74"/>
  <c r="AJ6" i="95"/>
  <c r="AK6" i="95"/>
  <c r="AT6" i="95" s="1"/>
  <c r="AJ42" i="95"/>
  <c r="AK42" i="95"/>
  <c r="AT42" i="95" s="1"/>
  <c r="AJ78" i="95"/>
  <c r="AK78" i="95"/>
  <c r="AT78" i="95" s="1"/>
  <c r="AJ11" i="95"/>
  <c r="AN78" i="37"/>
  <c r="AI78" i="37"/>
  <c r="AK25" i="95"/>
  <c r="AT25" i="95" s="1"/>
  <c r="AJ25" i="95"/>
  <c r="AH78" i="31"/>
  <c r="AQ78" i="31" s="1"/>
  <c r="AX79" i="79"/>
  <c r="S79" i="79" s="1"/>
  <c r="AC79" i="79" s="1"/>
  <c r="AG79" i="79"/>
  <c r="AP79" i="79" s="1"/>
  <c r="AP81" i="79" s="1"/>
  <c r="AF79" i="79"/>
  <c r="AO79" i="79" s="1"/>
  <c r="AO81" i="79" s="1"/>
  <c r="AE79" i="79"/>
  <c r="AK58" i="79"/>
  <c r="AT58" i="79" s="1"/>
  <c r="AJ58" i="79"/>
  <c r="AK40" i="79"/>
  <c r="AT40" i="79" s="1"/>
  <c r="AJ40" i="79"/>
  <c r="AJ28" i="79"/>
  <c r="AK28" i="79"/>
  <c r="AT28" i="79" s="1"/>
  <c r="AJ22" i="79"/>
  <c r="AK22" i="79"/>
  <c r="AT22" i="79" s="1"/>
  <c r="AJ10" i="79"/>
  <c r="AK10" i="79"/>
  <c r="AT10" i="79" s="1"/>
  <c r="AJ26" i="95"/>
  <c r="AK26" i="95"/>
  <c r="AT26" i="95" s="1"/>
  <c r="AG77" i="43"/>
  <c r="AP77" i="43" s="1"/>
  <c r="AE77" i="43"/>
  <c r="W78" i="43"/>
  <c r="AF77" i="43"/>
  <c r="AO77" i="43" s="1"/>
  <c r="W76" i="29"/>
  <c r="AG75" i="29"/>
  <c r="AP75" i="29" s="1"/>
  <c r="AE75" i="29"/>
  <c r="AF75" i="29"/>
  <c r="AO75" i="29" s="1"/>
  <c r="AK37" i="95"/>
  <c r="AT37" i="95" s="1"/>
  <c r="AJ37" i="95"/>
  <c r="AJ73" i="95"/>
  <c r="AK73" i="95"/>
  <c r="AT73" i="95" s="1"/>
  <c r="Y76" i="35"/>
  <c r="X76" i="35"/>
  <c r="AJ74" i="79"/>
  <c r="AK74" i="79"/>
  <c r="AT74" i="79" s="1"/>
  <c r="AJ68" i="79"/>
  <c r="AK68" i="79"/>
  <c r="AT68" i="79" s="1"/>
  <c r="AJ62" i="79"/>
  <c r="AK62" i="79"/>
  <c r="AT62" i="79" s="1"/>
  <c r="AJ50" i="79"/>
  <c r="AK50" i="79"/>
  <c r="AT50" i="79" s="1"/>
  <c r="AJ38" i="79"/>
  <c r="AK38" i="79"/>
  <c r="AT38" i="79" s="1"/>
  <c r="AJ26" i="79"/>
  <c r="AK26" i="79"/>
  <c r="AT26" i="79" s="1"/>
  <c r="AK20" i="79"/>
  <c r="AT20" i="79" s="1"/>
  <c r="AK8" i="79"/>
  <c r="AT8" i="79" s="1"/>
  <c r="AS53" i="95"/>
  <c r="AL53" i="95"/>
  <c r="AU53" i="95" s="1"/>
  <c r="AH77" i="39"/>
  <c r="AQ77" i="39" s="1"/>
  <c r="X76" i="47"/>
  <c r="Y76" i="47"/>
  <c r="AR73" i="75"/>
  <c r="AR77" i="42"/>
  <c r="AJ43" i="95"/>
  <c r="AK43" i="95"/>
  <c r="AT43" i="95" s="1"/>
  <c r="AK79" i="95"/>
  <c r="AT79" i="95" s="1"/>
  <c r="AJ79" i="95"/>
  <c r="AS79" i="95" s="1"/>
  <c r="AN75" i="35"/>
  <c r="AI75" i="35"/>
  <c r="AK79" i="79"/>
  <c r="AT79" i="79" s="1"/>
  <c r="AJ79" i="79"/>
  <c r="AS79" i="79" s="1"/>
  <c r="AK73" i="79"/>
  <c r="AT73" i="79" s="1"/>
  <c r="AJ73" i="79"/>
  <c r="AK67" i="79"/>
  <c r="AT67" i="79" s="1"/>
  <c r="AJ67" i="79"/>
  <c r="AK61" i="79"/>
  <c r="AT61" i="79" s="1"/>
  <c r="AJ61" i="79"/>
  <c r="AK55" i="79"/>
  <c r="AT55" i="79" s="1"/>
  <c r="AJ55" i="79"/>
  <c r="AK49" i="79"/>
  <c r="AT49" i="79" s="1"/>
  <c r="AJ49" i="79"/>
  <c r="AK43" i="79"/>
  <c r="AT43" i="79" s="1"/>
  <c r="AJ43" i="79"/>
  <c r="AJ37" i="79"/>
  <c r="AK37" i="79"/>
  <c r="AT37" i="79" s="1"/>
  <c r="AJ31" i="79"/>
  <c r="AK31" i="79"/>
  <c r="AT31" i="79" s="1"/>
  <c r="AX24" i="79"/>
  <c r="S24" i="79" s="1"/>
  <c r="AC24" i="79" s="1"/>
  <c r="AB25" i="79" s="1"/>
  <c r="AX18" i="79"/>
  <c r="S18" i="79" s="1"/>
  <c r="AC18" i="79" s="1"/>
  <c r="AB19" i="79" s="1"/>
  <c r="AX12" i="79"/>
  <c r="S12" i="79" s="1"/>
  <c r="AC12" i="79" s="1"/>
  <c r="AB13" i="79" s="1"/>
  <c r="Z77" i="39"/>
  <c r="AJ8" i="95"/>
  <c r="AK8" i="95"/>
  <c r="AT8" i="95" s="1"/>
  <c r="AJ44" i="95"/>
  <c r="AK44" i="95"/>
  <c r="AT44" i="95" s="1"/>
  <c r="AS23" i="95"/>
  <c r="AL23" i="95"/>
  <c r="AU23" i="95" s="1"/>
  <c r="Z74" i="75"/>
  <c r="AJ3" i="95"/>
  <c r="AB4" i="95"/>
  <c r="AJ39" i="95"/>
  <c r="AK39" i="95"/>
  <c r="AT39" i="95" s="1"/>
  <c r="AJ76" i="95"/>
  <c r="AK76" i="95"/>
  <c r="AT76" i="95" s="1"/>
  <c r="AR77" i="81"/>
  <c r="AR74" i="27"/>
  <c r="Y77" i="83"/>
  <c r="X77" i="83"/>
  <c r="AK16" i="95"/>
  <c r="AT16" i="95" s="1"/>
  <c r="AJ16" i="95"/>
  <c r="AJ52" i="95"/>
  <c r="AK52" i="95"/>
  <c r="AT52" i="95" s="1"/>
  <c r="X78" i="41"/>
  <c r="Y78" i="41"/>
  <c r="AN78" i="86"/>
  <c r="AI78" i="86"/>
  <c r="Y79" i="85"/>
  <c r="X79" i="85"/>
  <c r="Z74" i="89"/>
  <c r="AI78" i="26"/>
  <c r="AN78" i="26"/>
  <c r="AJ12" i="95"/>
  <c r="AK12" i="95"/>
  <c r="AT12" i="95" s="1"/>
  <c r="AJ48" i="95"/>
  <c r="AK48" i="95"/>
  <c r="AT48" i="95" s="1"/>
  <c r="AH76" i="45"/>
  <c r="AQ76" i="45" s="1"/>
  <c r="AK70" i="79"/>
  <c r="AT70" i="79" s="1"/>
  <c r="AJ70" i="79"/>
  <c r="AK13" i="95"/>
  <c r="AT13" i="95" s="1"/>
  <c r="AJ13" i="95"/>
  <c r="AK18" i="79"/>
  <c r="AT18" i="79" s="1"/>
  <c r="AK6" i="79"/>
  <c r="AT6" i="79" s="1"/>
  <c r="AJ6" i="79"/>
  <c r="AS71" i="95"/>
  <c r="AL71" i="95"/>
  <c r="AU71" i="95" s="1"/>
  <c r="AH78" i="33"/>
  <c r="AQ78" i="33" s="1"/>
  <c r="AJ50" i="95"/>
  <c r="AK50" i="95"/>
  <c r="AT50" i="95" s="1"/>
  <c r="Y79" i="73"/>
  <c r="X79" i="73"/>
  <c r="X78" i="93"/>
  <c r="Y78" i="93"/>
  <c r="W79" i="81"/>
  <c r="AG78" i="81"/>
  <c r="AP78" i="81" s="1"/>
  <c r="AE78" i="81"/>
  <c r="AF78" i="81"/>
  <c r="AO78" i="81" s="1"/>
  <c r="AH77" i="43"/>
  <c r="AQ77" i="43" s="1"/>
  <c r="AK9" i="95"/>
  <c r="AT9" i="95" s="1"/>
  <c r="AJ9" i="95"/>
  <c r="AJ45" i="95"/>
  <c r="AK45" i="95"/>
  <c r="AT45" i="95" s="1"/>
  <c r="AK22" i="95"/>
  <c r="AT22" i="95" s="1"/>
  <c r="AJ22" i="95"/>
  <c r="AJ58" i="95"/>
  <c r="AK58" i="95"/>
  <c r="AT58" i="95" s="1"/>
  <c r="Z78" i="90"/>
  <c r="AJ75" i="95"/>
  <c r="AR76" i="39"/>
  <c r="X79" i="86"/>
  <c r="Y79" i="86"/>
  <c r="AN78" i="85"/>
  <c r="AI78" i="85"/>
  <c r="AJ18" i="95"/>
  <c r="AK18" i="95"/>
  <c r="AT18" i="95" s="1"/>
  <c r="AJ54" i="95"/>
  <c r="AK54" i="95"/>
  <c r="AT54" i="95" s="1"/>
  <c r="Z76" i="45"/>
  <c r="AJ47" i="95"/>
  <c r="X80" i="38"/>
  <c r="Y80" i="38"/>
  <c r="AJ7" i="79" l="1"/>
  <c r="Z78" i="41"/>
  <c r="AE78" i="41" s="1"/>
  <c r="Z76" i="47"/>
  <c r="W77" i="47" s="1"/>
  <c r="AJ20" i="79"/>
  <c r="AJ14" i="79"/>
  <c r="Z79" i="26"/>
  <c r="AE79" i="26" s="1"/>
  <c r="W79" i="41"/>
  <c r="AF78" i="41"/>
  <c r="AO78" i="41" s="1"/>
  <c r="AG78" i="41"/>
  <c r="AP78" i="41" s="1"/>
  <c r="AE76" i="47"/>
  <c r="AG76" i="47"/>
  <c r="AP76" i="47" s="1"/>
  <c r="AE79" i="77"/>
  <c r="W80" i="77"/>
  <c r="AF79" i="77"/>
  <c r="AO79" i="77" s="1"/>
  <c r="AG79" i="77"/>
  <c r="AP79" i="77" s="1"/>
  <c r="AG79" i="26"/>
  <c r="AP79" i="26" s="1"/>
  <c r="AF79" i="26"/>
  <c r="AO79" i="26" s="1"/>
  <c r="AG74" i="89"/>
  <c r="AP74" i="89" s="1"/>
  <c r="AF74" i="89"/>
  <c r="AO74" i="89" s="1"/>
  <c r="W75" i="89"/>
  <c r="AE74" i="89"/>
  <c r="AK4" i="95"/>
  <c r="AT4" i="95" s="1"/>
  <c r="AT81" i="95" s="1"/>
  <c r="AJ4" i="95"/>
  <c r="AS50" i="79"/>
  <c r="AL50" i="79"/>
  <c r="AU50" i="79" s="1"/>
  <c r="AS54" i="95"/>
  <c r="AL54" i="95"/>
  <c r="AU54" i="95" s="1"/>
  <c r="AH79" i="86"/>
  <c r="AQ79" i="86" s="1"/>
  <c r="AS9" i="95"/>
  <c r="AL9" i="95"/>
  <c r="AU9" i="95" s="1"/>
  <c r="AS8" i="95"/>
  <c r="AL8" i="95"/>
  <c r="AU8" i="95" s="1"/>
  <c r="AS47" i="95"/>
  <c r="AL47" i="95"/>
  <c r="AU47" i="95" s="1"/>
  <c r="AR78" i="85"/>
  <c r="AH79" i="73"/>
  <c r="AQ79" i="73" s="1"/>
  <c r="AS6" i="79"/>
  <c r="AL6" i="79"/>
  <c r="AU6" i="79" s="1"/>
  <c r="AS70" i="79"/>
  <c r="AL70" i="79"/>
  <c r="AU70" i="79" s="1"/>
  <c r="AR78" i="26"/>
  <c r="AS16" i="95"/>
  <c r="AL16" i="95"/>
  <c r="AU16" i="95" s="1"/>
  <c r="AS39" i="95"/>
  <c r="AL39" i="95"/>
  <c r="AU39" i="95" s="1"/>
  <c r="AJ19" i="79"/>
  <c r="AK19" i="79"/>
  <c r="AT19" i="79" s="1"/>
  <c r="AS43" i="79"/>
  <c r="AL43" i="79"/>
  <c r="AU43" i="79" s="1"/>
  <c r="AS61" i="79"/>
  <c r="AL61" i="79"/>
  <c r="AU61" i="79" s="1"/>
  <c r="AS73" i="95"/>
  <c r="AL73" i="95"/>
  <c r="AU73" i="95" s="1"/>
  <c r="AS22" i="79"/>
  <c r="AL22" i="79"/>
  <c r="AU22" i="79" s="1"/>
  <c r="AR78" i="37"/>
  <c r="AS42" i="95"/>
  <c r="AL42" i="95"/>
  <c r="AU42" i="95" s="1"/>
  <c r="AS33" i="95"/>
  <c r="AL33" i="95"/>
  <c r="AU33" i="95" s="1"/>
  <c r="AR78" i="77"/>
  <c r="AS14" i="79"/>
  <c r="AL14" i="79"/>
  <c r="AU14" i="79" s="1"/>
  <c r="AS56" i="79"/>
  <c r="AL56" i="79"/>
  <c r="AU56" i="79" s="1"/>
  <c r="AR76" i="46"/>
  <c r="AS36" i="95"/>
  <c r="AL36" i="95"/>
  <c r="AU36" i="95" s="1"/>
  <c r="AG75" i="74"/>
  <c r="AP75" i="74" s="1"/>
  <c r="AF75" i="74"/>
  <c r="AO75" i="74" s="1"/>
  <c r="AE75" i="74"/>
  <c r="W76" i="74"/>
  <c r="AS77" i="95"/>
  <c r="AL77" i="95"/>
  <c r="AU77" i="95" s="1"/>
  <c r="AS63" i="95"/>
  <c r="AL63" i="95"/>
  <c r="AU63" i="95" s="1"/>
  <c r="AS32" i="95"/>
  <c r="AL32" i="95"/>
  <c r="AU32" i="95" s="1"/>
  <c r="AB4" i="79"/>
  <c r="AJ3" i="79"/>
  <c r="AS33" i="79"/>
  <c r="AL33" i="79"/>
  <c r="AU33" i="79" s="1"/>
  <c r="AS51" i="79"/>
  <c r="AL51" i="79"/>
  <c r="AU51" i="79" s="1"/>
  <c r="AS69" i="79"/>
  <c r="AL69" i="79"/>
  <c r="AU69" i="79" s="1"/>
  <c r="AS31" i="95"/>
  <c r="AL31" i="95"/>
  <c r="AU31" i="95" s="1"/>
  <c r="W80" i="37"/>
  <c r="AG79" i="37"/>
  <c r="AP79" i="37" s="1"/>
  <c r="AF79" i="37"/>
  <c r="AO79" i="37" s="1"/>
  <c r="AE79" i="37"/>
  <c r="AS70" i="95"/>
  <c r="AL70" i="95"/>
  <c r="AU70" i="95" s="1"/>
  <c r="AN77" i="34"/>
  <c r="AI77" i="34"/>
  <c r="AS46" i="79"/>
  <c r="AL46" i="79"/>
  <c r="AU46" i="79" s="1"/>
  <c r="AR78" i="73"/>
  <c r="AS76" i="79"/>
  <c r="AL76" i="79"/>
  <c r="AU76" i="79" s="1"/>
  <c r="AS55" i="95"/>
  <c r="AL55" i="95"/>
  <c r="AU55" i="95" s="1"/>
  <c r="AJ24" i="79"/>
  <c r="AS42" i="79"/>
  <c r="AL42" i="79"/>
  <c r="AU42" i="79" s="1"/>
  <c r="AS60" i="79"/>
  <c r="AL60" i="79"/>
  <c r="AU60" i="79" s="1"/>
  <c r="AS78" i="79"/>
  <c r="AL78" i="79"/>
  <c r="AU78" i="79" s="1"/>
  <c r="AN75" i="27"/>
  <c r="AI75" i="27"/>
  <c r="Y79" i="33"/>
  <c r="X79" i="33"/>
  <c r="W77" i="45"/>
  <c r="AG76" i="45"/>
  <c r="AP76" i="45" s="1"/>
  <c r="AF76" i="45"/>
  <c r="AO76" i="45" s="1"/>
  <c r="AE76" i="45"/>
  <c r="AJ25" i="79"/>
  <c r="AK25" i="79"/>
  <c r="AT25" i="79" s="1"/>
  <c r="Z76" i="29"/>
  <c r="X76" i="29"/>
  <c r="Y76" i="29"/>
  <c r="AS40" i="95"/>
  <c r="AL40" i="95"/>
  <c r="AU40" i="95" s="1"/>
  <c r="AJ9" i="79"/>
  <c r="AK9" i="79"/>
  <c r="AT9" i="79" s="1"/>
  <c r="AS66" i="95"/>
  <c r="AL66" i="95"/>
  <c r="AU66" i="95" s="1"/>
  <c r="AS34" i="95"/>
  <c r="AL34" i="95"/>
  <c r="AU34" i="95" s="1"/>
  <c r="AS57" i="95"/>
  <c r="AL57" i="95"/>
  <c r="AU57" i="95" s="1"/>
  <c r="AR75" i="47"/>
  <c r="AH77" i="78"/>
  <c r="AQ77" i="78" s="1"/>
  <c r="AS28" i="95"/>
  <c r="AL28" i="95"/>
  <c r="AU28" i="95" s="1"/>
  <c r="AS15" i="95"/>
  <c r="AL15" i="95"/>
  <c r="AU15" i="95" s="1"/>
  <c r="AS23" i="79"/>
  <c r="AL23" i="79"/>
  <c r="AU23" i="79" s="1"/>
  <c r="AS41" i="79"/>
  <c r="AL41" i="79"/>
  <c r="AU41" i="79" s="1"/>
  <c r="Y79" i="25"/>
  <c r="X79" i="25"/>
  <c r="Z79" i="25" s="1"/>
  <c r="AS61" i="95"/>
  <c r="AL61" i="95"/>
  <c r="AU61" i="95" s="1"/>
  <c r="AF78" i="90"/>
  <c r="AO78" i="90" s="1"/>
  <c r="AG78" i="90"/>
  <c r="AP78" i="90" s="1"/>
  <c r="AE78" i="90"/>
  <c r="W79" i="90"/>
  <c r="AS45" i="95"/>
  <c r="AL45" i="95"/>
  <c r="AU45" i="95" s="1"/>
  <c r="X79" i="81"/>
  <c r="Y79" i="81"/>
  <c r="Z79" i="73"/>
  <c r="AJ18" i="79"/>
  <c r="AS48" i="95"/>
  <c r="AL48" i="95"/>
  <c r="AU48" i="95" s="1"/>
  <c r="AH79" i="85"/>
  <c r="AQ79" i="85" s="1"/>
  <c r="AH78" i="41"/>
  <c r="AQ78" i="41" s="1"/>
  <c r="AH77" i="83"/>
  <c r="AQ77" i="83" s="1"/>
  <c r="AS3" i="95"/>
  <c r="AL3" i="95"/>
  <c r="AU3" i="95" s="1"/>
  <c r="AS49" i="79"/>
  <c r="AL49" i="79"/>
  <c r="AU49" i="79" s="1"/>
  <c r="AS67" i="79"/>
  <c r="AL67" i="79"/>
  <c r="AU67" i="79" s="1"/>
  <c r="AR75" i="35"/>
  <c r="AH76" i="35"/>
  <c r="AQ76" i="35" s="1"/>
  <c r="AS26" i="95"/>
  <c r="AL26" i="95"/>
  <c r="AU26" i="95" s="1"/>
  <c r="AS28" i="79"/>
  <c r="AL28" i="79"/>
  <c r="AU28" i="79" s="1"/>
  <c r="AS11" i="95"/>
  <c r="AL11" i="95"/>
  <c r="AU11" i="95" s="1"/>
  <c r="AS6" i="95"/>
  <c r="AL6" i="95"/>
  <c r="AU6" i="95" s="1"/>
  <c r="AS46" i="95"/>
  <c r="AL46" i="95"/>
  <c r="AU46" i="95" s="1"/>
  <c r="AS74" i="95"/>
  <c r="AL74" i="95"/>
  <c r="AU74" i="95" s="1"/>
  <c r="AS32" i="79"/>
  <c r="AL32" i="79"/>
  <c r="AU32" i="79" s="1"/>
  <c r="AR77" i="82"/>
  <c r="AH79" i="26"/>
  <c r="AQ79" i="26" s="1"/>
  <c r="AS27" i="95"/>
  <c r="AL27" i="95"/>
  <c r="AU27" i="95" s="1"/>
  <c r="AS65" i="95"/>
  <c r="AL65" i="95"/>
  <c r="AU65" i="95" s="1"/>
  <c r="AK15" i="79"/>
  <c r="AT15" i="79" s="1"/>
  <c r="AJ15" i="79"/>
  <c r="AS39" i="79"/>
  <c r="AL39" i="79"/>
  <c r="AU39" i="79" s="1"/>
  <c r="AS57" i="79"/>
  <c r="AL57" i="79"/>
  <c r="AU57" i="79" s="1"/>
  <c r="AS75" i="79"/>
  <c r="AL75" i="79"/>
  <c r="AU75" i="79" s="1"/>
  <c r="AH78" i="87"/>
  <c r="AQ78" i="87" s="1"/>
  <c r="AS52" i="79"/>
  <c r="AL52" i="79"/>
  <c r="AU52" i="79" s="1"/>
  <c r="Z77" i="78"/>
  <c r="AH78" i="82"/>
  <c r="AQ78" i="82" s="1"/>
  <c r="AS48" i="79"/>
  <c r="AL48" i="79"/>
  <c r="AU48" i="79" s="1"/>
  <c r="AS66" i="79"/>
  <c r="AL66" i="79"/>
  <c r="AU66" i="79" s="1"/>
  <c r="Y76" i="27"/>
  <c r="X76" i="27"/>
  <c r="AS26" i="79"/>
  <c r="AL26" i="79"/>
  <c r="AU26" i="79" s="1"/>
  <c r="AS62" i="79"/>
  <c r="AL62" i="79"/>
  <c r="AU62" i="79" s="1"/>
  <c r="Z78" i="43"/>
  <c r="X78" i="43"/>
  <c r="Y78" i="43"/>
  <c r="AS40" i="79"/>
  <c r="AL40" i="79"/>
  <c r="AU40" i="79" s="1"/>
  <c r="AR76" i="83"/>
  <c r="AJ21" i="79"/>
  <c r="AK21" i="79"/>
  <c r="AT21" i="79" s="1"/>
  <c r="AH77" i="46"/>
  <c r="AQ77" i="46" s="1"/>
  <c r="AS30" i="95"/>
  <c r="AL30" i="95"/>
  <c r="AU30" i="95" s="1"/>
  <c r="AS16" i="79"/>
  <c r="AL16" i="79"/>
  <c r="AU16" i="79" s="1"/>
  <c r="AS60" i="95"/>
  <c r="AL60" i="95"/>
  <c r="AU60" i="95" s="1"/>
  <c r="AS56" i="95"/>
  <c r="AL56" i="95"/>
  <c r="AU56" i="95" s="1"/>
  <c r="AS11" i="79"/>
  <c r="AL11" i="79"/>
  <c r="AU11" i="79" s="1"/>
  <c r="AS29" i="79"/>
  <c r="AL29" i="79"/>
  <c r="AU29" i="79" s="1"/>
  <c r="AS47" i="79"/>
  <c r="AL47" i="79"/>
  <c r="AU47" i="79" s="1"/>
  <c r="AS65" i="79"/>
  <c r="AL65" i="79"/>
  <c r="AU65" i="79" s="1"/>
  <c r="AI78" i="25"/>
  <c r="AN78" i="25"/>
  <c r="AS14" i="95"/>
  <c r="AL14" i="95"/>
  <c r="AU14" i="95" s="1"/>
  <c r="AS30" i="79"/>
  <c r="AL30" i="79"/>
  <c r="AU30" i="79" s="1"/>
  <c r="AS49" i="95"/>
  <c r="AL49" i="95"/>
  <c r="AU49" i="95" s="1"/>
  <c r="Y79" i="31"/>
  <c r="X79" i="31"/>
  <c r="AH76" i="47"/>
  <c r="AQ76" i="47" s="1"/>
  <c r="AS37" i="95"/>
  <c r="AL37" i="95"/>
  <c r="AU37" i="95" s="1"/>
  <c r="AL79" i="95"/>
  <c r="AU79" i="95" s="1"/>
  <c r="AR79" i="95"/>
  <c r="AR81" i="95" s="1"/>
  <c r="W79" i="30"/>
  <c r="AG78" i="30"/>
  <c r="AP78" i="30" s="1"/>
  <c r="AF78" i="30"/>
  <c r="AO78" i="30" s="1"/>
  <c r="AE78" i="30"/>
  <c r="AH79" i="77"/>
  <c r="AQ79" i="77" s="1"/>
  <c r="AS5" i="79"/>
  <c r="AL5" i="79"/>
  <c r="AU5" i="79" s="1"/>
  <c r="AS19" i="95"/>
  <c r="AL19" i="95"/>
  <c r="AU19" i="95" s="1"/>
  <c r="AE74" i="75"/>
  <c r="W75" i="75"/>
  <c r="AF74" i="75"/>
  <c r="AO74" i="75" s="1"/>
  <c r="AG74" i="75"/>
  <c r="AP74" i="75" s="1"/>
  <c r="AS31" i="79"/>
  <c r="AL31" i="79"/>
  <c r="AU31" i="79" s="1"/>
  <c r="AH80" i="38"/>
  <c r="AQ80" i="38" s="1"/>
  <c r="Z79" i="86"/>
  <c r="AS58" i="95"/>
  <c r="AL58" i="95"/>
  <c r="AU58" i="95" s="1"/>
  <c r="AH78" i="93"/>
  <c r="AQ78" i="93" s="1"/>
  <c r="AS50" i="95"/>
  <c r="AL50" i="95"/>
  <c r="AU50" i="95" s="1"/>
  <c r="AS12" i="95"/>
  <c r="AL12" i="95"/>
  <c r="AU12" i="95" s="1"/>
  <c r="Z79" i="85"/>
  <c r="Z77" i="83"/>
  <c r="AS76" i="95"/>
  <c r="AL76" i="95"/>
  <c r="AU76" i="95" s="1"/>
  <c r="W78" i="39"/>
  <c r="AG77" i="39"/>
  <c r="AP77" i="39" s="1"/>
  <c r="AF77" i="39"/>
  <c r="AO77" i="39" s="1"/>
  <c r="AE77" i="39"/>
  <c r="AS55" i="79"/>
  <c r="AL55" i="79"/>
  <c r="AU55" i="79" s="1"/>
  <c r="AS73" i="79"/>
  <c r="AL73" i="79"/>
  <c r="AU73" i="79" s="1"/>
  <c r="Z76" i="35"/>
  <c r="AI75" i="29"/>
  <c r="AN75" i="29"/>
  <c r="AN77" i="43"/>
  <c r="AI77" i="43"/>
  <c r="AS10" i="79"/>
  <c r="AL10" i="79"/>
  <c r="AU10" i="79" s="1"/>
  <c r="AS25" i="95"/>
  <c r="AL25" i="95"/>
  <c r="AU25" i="95" s="1"/>
  <c r="AS78" i="95"/>
  <c r="AL78" i="95"/>
  <c r="AU78" i="95" s="1"/>
  <c r="AR74" i="74"/>
  <c r="AS10" i="95"/>
  <c r="AL10" i="95"/>
  <c r="AU10" i="95" s="1"/>
  <c r="AS69" i="95"/>
  <c r="AL69" i="95"/>
  <c r="AU69" i="95" s="1"/>
  <c r="AS38" i="95"/>
  <c r="AL38" i="95"/>
  <c r="AU38" i="95" s="1"/>
  <c r="AS44" i="79"/>
  <c r="AL44" i="79"/>
  <c r="AU44" i="79" s="1"/>
  <c r="AR79" i="38"/>
  <c r="AS72" i="95"/>
  <c r="AL72" i="95"/>
  <c r="AU72" i="95" s="1"/>
  <c r="AH75" i="74"/>
  <c r="AQ75" i="74" s="1"/>
  <c r="AR77" i="87"/>
  <c r="AS5" i="95"/>
  <c r="AL5" i="95"/>
  <c r="AU5" i="95" s="1"/>
  <c r="AF74" i="94"/>
  <c r="AO74" i="94" s="1"/>
  <c r="W75" i="94"/>
  <c r="AE74" i="94"/>
  <c r="AG74" i="94"/>
  <c r="AP74" i="94" s="1"/>
  <c r="AS68" i="95"/>
  <c r="AL68" i="95"/>
  <c r="AU68" i="95" s="1"/>
  <c r="AS27" i="79"/>
  <c r="AL27" i="79"/>
  <c r="AU27" i="79" s="1"/>
  <c r="AS45" i="79"/>
  <c r="AL45" i="79"/>
  <c r="AU45" i="79" s="1"/>
  <c r="AS63" i="79"/>
  <c r="AL63" i="79"/>
  <c r="AU63" i="79" s="1"/>
  <c r="Z78" i="87"/>
  <c r="AS21" i="95"/>
  <c r="AL21" i="95"/>
  <c r="AU21" i="95" s="1"/>
  <c r="AR77" i="41"/>
  <c r="AR77" i="93"/>
  <c r="Z78" i="82"/>
  <c r="AJ12" i="79"/>
  <c r="AS36" i="79"/>
  <c r="AL36" i="79"/>
  <c r="AU36" i="79" s="1"/>
  <c r="AS54" i="79"/>
  <c r="AL54" i="79"/>
  <c r="AU54" i="79" s="1"/>
  <c r="AS72" i="79"/>
  <c r="AL72" i="79"/>
  <c r="AU72" i="79" s="1"/>
  <c r="AS64" i="79"/>
  <c r="AL64" i="79"/>
  <c r="AU64" i="79" s="1"/>
  <c r="X79" i="42"/>
  <c r="Y79" i="42"/>
  <c r="AI78" i="31"/>
  <c r="AN78" i="31"/>
  <c r="AS75" i="95"/>
  <c r="AL75" i="95"/>
  <c r="AU75" i="95" s="1"/>
  <c r="AS44" i="95"/>
  <c r="AL44" i="95"/>
  <c r="AU44" i="95" s="1"/>
  <c r="AS43" i="95"/>
  <c r="AL43" i="95"/>
  <c r="AU43" i="95" s="1"/>
  <c r="AS20" i="79"/>
  <c r="AL20" i="79"/>
  <c r="AU20" i="79" s="1"/>
  <c r="AS74" i="79"/>
  <c r="AL74" i="79"/>
  <c r="AU74" i="79" s="1"/>
  <c r="AI79" i="79"/>
  <c r="AN79" i="79"/>
  <c r="AN81" i="79" s="1"/>
  <c r="AS59" i="79"/>
  <c r="AL59" i="79"/>
  <c r="AU59" i="79" s="1"/>
  <c r="AS13" i="95"/>
  <c r="AL13" i="95"/>
  <c r="AU13" i="95" s="1"/>
  <c r="Z80" i="38"/>
  <c r="AS18" i="95"/>
  <c r="AL18" i="95"/>
  <c r="AU18" i="95" s="1"/>
  <c r="AS22" i="95"/>
  <c r="AL22" i="95"/>
  <c r="AU22" i="95" s="1"/>
  <c r="AI78" i="81"/>
  <c r="AN78" i="81"/>
  <c r="Z78" i="93"/>
  <c r="AR78" i="86"/>
  <c r="AS52" i="95"/>
  <c r="AL52" i="95"/>
  <c r="AU52" i="95" s="1"/>
  <c r="AJ13" i="79"/>
  <c r="AK13" i="79"/>
  <c r="AT13" i="79" s="1"/>
  <c r="AS37" i="79"/>
  <c r="AL37" i="79"/>
  <c r="AU37" i="79" s="1"/>
  <c r="AJ8" i="79"/>
  <c r="AS38" i="79"/>
  <c r="AL38" i="79"/>
  <c r="AU38" i="79" s="1"/>
  <c r="AS68" i="79"/>
  <c r="AL68" i="79"/>
  <c r="AU68" i="79" s="1"/>
  <c r="AS58" i="79"/>
  <c r="AL58" i="79"/>
  <c r="AU58" i="79" s="1"/>
  <c r="AR76" i="78"/>
  <c r="AR77" i="30"/>
  <c r="AH78" i="30"/>
  <c r="AQ78" i="30" s="1"/>
  <c r="AS67" i="95"/>
  <c r="AL67" i="95"/>
  <c r="AU67" i="95" s="1"/>
  <c r="AH79" i="37"/>
  <c r="AQ79" i="37" s="1"/>
  <c r="Z77" i="46"/>
  <c r="X78" i="34"/>
  <c r="Y78" i="34"/>
  <c r="AS62" i="95"/>
  <c r="AL62" i="95"/>
  <c r="AU62" i="95" s="1"/>
  <c r="AS34" i="79"/>
  <c r="AL34" i="79"/>
  <c r="AU34" i="79" s="1"/>
  <c r="AS77" i="79"/>
  <c r="AL77" i="79"/>
  <c r="AU77" i="79" s="1"/>
  <c r="AS24" i="95"/>
  <c r="AL24" i="95"/>
  <c r="AU24" i="95" s="1"/>
  <c r="AS64" i="95"/>
  <c r="AL64" i="95"/>
  <c r="AU64" i="95" s="1"/>
  <c r="AS51" i="95"/>
  <c r="AL51" i="95"/>
  <c r="AU51" i="95" s="1"/>
  <c r="AS20" i="95"/>
  <c r="AL20" i="95"/>
  <c r="AU20" i="95" s="1"/>
  <c r="AS17" i="79"/>
  <c r="AL17" i="79"/>
  <c r="AU17" i="79" s="1"/>
  <c r="AS35" i="79"/>
  <c r="AL35" i="79"/>
  <c r="AU35" i="79" s="1"/>
  <c r="AS53" i="79"/>
  <c r="AL53" i="79"/>
  <c r="AU53" i="79" s="1"/>
  <c r="AS71" i="79"/>
  <c r="AL71" i="79"/>
  <c r="AU71" i="79" s="1"/>
  <c r="AI78" i="42"/>
  <c r="AN78" i="42"/>
  <c r="AN78" i="33"/>
  <c r="AI78" i="33"/>
  <c r="AS7" i="79"/>
  <c r="AL7" i="79"/>
  <c r="AU7" i="79" s="1"/>
  <c r="Z78" i="34" l="1"/>
  <c r="Z79" i="42"/>
  <c r="W80" i="26"/>
  <c r="AF76" i="47"/>
  <c r="AO76" i="47" s="1"/>
  <c r="AE79" i="25"/>
  <c r="W80" i="25"/>
  <c r="AG79" i="25"/>
  <c r="AP79" i="25" s="1"/>
  <c r="AF79" i="25"/>
  <c r="AO79" i="25" s="1"/>
  <c r="AF78" i="34"/>
  <c r="AO78" i="34" s="1"/>
  <c r="AG78" i="34"/>
  <c r="AP78" i="34" s="1"/>
  <c r="W79" i="34"/>
  <c r="AE78" i="34"/>
  <c r="AG79" i="42"/>
  <c r="AP79" i="42" s="1"/>
  <c r="AF79" i="42"/>
  <c r="AO79" i="42" s="1"/>
  <c r="AE79" i="42"/>
  <c r="W80" i="42"/>
  <c r="AR79" i="79"/>
  <c r="AR81" i="79" s="1"/>
  <c r="AL79" i="79"/>
  <c r="AU79" i="79" s="1"/>
  <c r="AI77" i="39"/>
  <c r="AN77" i="39"/>
  <c r="AR78" i="25"/>
  <c r="X76" i="74"/>
  <c r="Y76" i="74"/>
  <c r="X80" i="26"/>
  <c r="Y80" i="26"/>
  <c r="W79" i="93"/>
  <c r="AG78" i="93"/>
  <c r="AP78" i="93" s="1"/>
  <c r="AF78" i="93"/>
  <c r="AO78" i="93" s="1"/>
  <c r="AE78" i="93"/>
  <c r="AS21" i="79"/>
  <c r="AL21" i="79"/>
  <c r="AU21" i="79" s="1"/>
  <c r="AH78" i="43"/>
  <c r="AQ78" i="43" s="1"/>
  <c r="AH76" i="27"/>
  <c r="AQ76" i="27" s="1"/>
  <c r="AF77" i="78"/>
  <c r="AO77" i="78" s="1"/>
  <c r="AE77" i="78"/>
  <c r="W78" i="78"/>
  <c r="AG77" i="78"/>
  <c r="AP77" i="78" s="1"/>
  <c r="W80" i="73"/>
  <c r="AG79" i="73"/>
  <c r="AP79" i="73" s="1"/>
  <c r="AE79" i="73"/>
  <c r="AF79" i="73"/>
  <c r="AO79" i="73" s="1"/>
  <c r="Y79" i="90"/>
  <c r="X79" i="90"/>
  <c r="AH76" i="29"/>
  <c r="AQ76" i="29" s="1"/>
  <c r="AR75" i="27"/>
  <c r="AS19" i="79"/>
  <c r="AL19" i="79"/>
  <c r="AU19" i="79" s="1"/>
  <c r="Z80" i="77"/>
  <c r="X80" i="77"/>
  <c r="Y80" i="77"/>
  <c r="AN76" i="47"/>
  <c r="AI76" i="47"/>
  <c r="AS13" i="79"/>
  <c r="AL13" i="79"/>
  <c r="AU13" i="79" s="1"/>
  <c r="AR75" i="29"/>
  <c r="AE77" i="83"/>
  <c r="AG77" i="83"/>
  <c r="AP77" i="83" s="1"/>
  <c r="W78" i="83"/>
  <c r="AF77" i="83"/>
  <c r="AO77" i="83" s="1"/>
  <c r="Y75" i="75"/>
  <c r="X75" i="75"/>
  <c r="Z76" i="27"/>
  <c r="AS15" i="79"/>
  <c r="AL15" i="79"/>
  <c r="AU15" i="79" s="1"/>
  <c r="AH79" i="81"/>
  <c r="AQ79" i="81" s="1"/>
  <c r="AI78" i="90"/>
  <c r="AN78" i="90"/>
  <c r="AS9" i="79"/>
  <c r="AL9" i="79"/>
  <c r="AU9" i="79" s="1"/>
  <c r="Y77" i="45"/>
  <c r="X77" i="45"/>
  <c r="Z77" i="45" s="1"/>
  <c r="AS24" i="79"/>
  <c r="AL24" i="79"/>
  <c r="AU24" i="79" s="1"/>
  <c r="AN75" i="74"/>
  <c r="AI75" i="74"/>
  <c r="AI79" i="26"/>
  <c r="AN79" i="26"/>
  <c r="AF80" i="38"/>
  <c r="AO80" i="38" s="1"/>
  <c r="AE80" i="38"/>
  <c r="W81" i="38"/>
  <c r="AG80" i="38"/>
  <c r="AP80" i="38" s="1"/>
  <c r="AR78" i="31"/>
  <c r="AS12" i="79"/>
  <c r="AL12" i="79"/>
  <c r="AU12" i="79" s="1"/>
  <c r="AF76" i="29"/>
  <c r="AO76" i="29" s="1"/>
  <c r="AE76" i="29"/>
  <c r="W77" i="29"/>
  <c r="AG76" i="29"/>
  <c r="AP76" i="29" s="1"/>
  <c r="AI79" i="77"/>
  <c r="AN79" i="77"/>
  <c r="AR78" i="42"/>
  <c r="AR78" i="81"/>
  <c r="AG78" i="82"/>
  <c r="AP78" i="82" s="1"/>
  <c r="AF78" i="82"/>
  <c r="AO78" i="82" s="1"/>
  <c r="W79" i="82"/>
  <c r="AE78" i="82"/>
  <c r="W77" i="35"/>
  <c r="AG76" i="35"/>
  <c r="AP76" i="35" s="1"/>
  <c r="AF76" i="35"/>
  <c r="AO76" i="35" s="1"/>
  <c r="AE76" i="35"/>
  <c r="AS8" i="79"/>
  <c r="AL8" i="79"/>
  <c r="AU8" i="79" s="1"/>
  <c r="AH79" i="42"/>
  <c r="AQ79" i="42" s="1"/>
  <c r="AG78" i="87"/>
  <c r="AP78" i="87" s="1"/>
  <c r="AF78" i="87"/>
  <c r="AO78" i="87" s="1"/>
  <c r="AE78" i="87"/>
  <c r="W79" i="87"/>
  <c r="X75" i="94"/>
  <c r="Y75" i="94"/>
  <c r="Z75" i="94" s="1"/>
  <c r="W80" i="85"/>
  <c r="AG79" i="85"/>
  <c r="AP79" i="85" s="1"/>
  <c r="AE79" i="85"/>
  <c r="AF79" i="85"/>
  <c r="AO79" i="85" s="1"/>
  <c r="W80" i="86"/>
  <c r="AG79" i="86"/>
  <c r="AP79" i="86" s="1"/>
  <c r="AF79" i="86"/>
  <c r="AO79" i="86" s="1"/>
  <c r="AE79" i="86"/>
  <c r="AI74" i="75"/>
  <c r="AN74" i="75"/>
  <c r="AH79" i="31"/>
  <c r="AQ79" i="31" s="1"/>
  <c r="AQ81" i="31" s="1"/>
  <c r="AZ3" i="31"/>
  <c r="AX7" i="31" s="1"/>
  <c r="S7" i="31" s="1"/>
  <c r="AC7" i="31" s="1"/>
  <c r="AB8" i="31" s="1"/>
  <c r="AX9" i="31"/>
  <c r="S9" i="31" s="1"/>
  <c r="AC9" i="31" s="1"/>
  <c r="AB10" i="31" s="1"/>
  <c r="AX10" i="31"/>
  <c r="S10" i="31" s="1"/>
  <c r="AC10" i="31" s="1"/>
  <c r="AB11" i="31" s="1"/>
  <c r="AX11" i="31"/>
  <c r="S11" i="31" s="1"/>
  <c r="AC11" i="31" s="1"/>
  <c r="AB12" i="31" s="1"/>
  <c r="AX12" i="31"/>
  <c r="S12" i="31" s="1"/>
  <c r="AC12" i="31" s="1"/>
  <c r="AB13" i="31" s="1"/>
  <c r="AX14" i="31"/>
  <c r="S14" i="31" s="1"/>
  <c r="AC14" i="31" s="1"/>
  <c r="AB15" i="31" s="1"/>
  <c r="AX15" i="31"/>
  <c r="S15" i="31" s="1"/>
  <c r="AC15" i="31" s="1"/>
  <c r="AB16" i="31" s="1"/>
  <c r="AX16" i="31"/>
  <c r="S16" i="31" s="1"/>
  <c r="AC16" i="31" s="1"/>
  <c r="AB17" i="31" s="1"/>
  <c r="AX17" i="31"/>
  <c r="S17" i="31" s="1"/>
  <c r="AC17" i="31" s="1"/>
  <c r="AB18" i="31" s="1"/>
  <c r="AX18" i="31"/>
  <c r="S18" i="31" s="1"/>
  <c r="AC18" i="31" s="1"/>
  <c r="AB19" i="31" s="1"/>
  <c r="AX19" i="31"/>
  <c r="S19" i="31" s="1"/>
  <c r="AC19" i="31" s="1"/>
  <c r="AB20" i="31" s="1"/>
  <c r="AX20" i="31"/>
  <c r="S20" i="31" s="1"/>
  <c r="AC20" i="31" s="1"/>
  <c r="AB21" i="31" s="1"/>
  <c r="AX21" i="31"/>
  <c r="S21" i="31" s="1"/>
  <c r="AC21" i="31" s="1"/>
  <c r="AB22" i="31" s="1"/>
  <c r="AX22" i="31"/>
  <c r="S22" i="31" s="1"/>
  <c r="AC22" i="31" s="1"/>
  <c r="AB23" i="31" s="1"/>
  <c r="AX23" i="31"/>
  <c r="S23" i="31" s="1"/>
  <c r="AC23" i="31" s="1"/>
  <c r="AB24" i="31" s="1"/>
  <c r="AX24" i="31"/>
  <c r="S24" i="31" s="1"/>
  <c r="AC24" i="31" s="1"/>
  <c r="AB25" i="31" s="1"/>
  <c r="AX25" i="31"/>
  <c r="S25" i="31" s="1"/>
  <c r="AC25" i="31" s="1"/>
  <c r="AB26" i="31" s="1"/>
  <c r="AX26" i="31"/>
  <c r="S26" i="31" s="1"/>
  <c r="AC26" i="31" s="1"/>
  <c r="AB27" i="31" s="1"/>
  <c r="AX27" i="31"/>
  <c r="S27" i="31" s="1"/>
  <c r="AC27" i="31" s="1"/>
  <c r="AB28" i="31" s="1"/>
  <c r="AX28" i="31"/>
  <c r="S28" i="31" s="1"/>
  <c r="AC28" i="31" s="1"/>
  <c r="AB29" i="31" s="1"/>
  <c r="AX29" i="31"/>
  <c r="S29" i="31" s="1"/>
  <c r="AC29" i="31" s="1"/>
  <c r="AB30" i="31" s="1"/>
  <c r="AX30" i="31"/>
  <c r="S30" i="31" s="1"/>
  <c r="AC30" i="31" s="1"/>
  <c r="AB31" i="31" s="1"/>
  <c r="AX31" i="31"/>
  <c r="S31" i="31" s="1"/>
  <c r="AC31" i="31" s="1"/>
  <c r="AB32" i="31" s="1"/>
  <c r="AX32" i="31"/>
  <c r="S32" i="31" s="1"/>
  <c r="AC32" i="31" s="1"/>
  <c r="AB33" i="31" s="1"/>
  <c r="AX33" i="31"/>
  <c r="S33" i="31" s="1"/>
  <c r="AC33" i="31" s="1"/>
  <c r="AB34" i="31" s="1"/>
  <c r="AX34" i="31"/>
  <c r="S34" i="31" s="1"/>
  <c r="AC34" i="31" s="1"/>
  <c r="AB35" i="31" s="1"/>
  <c r="AX35" i="31"/>
  <c r="S35" i="31" s="1"/>
  <c r="AC35" i="31" s="1"/>
  <c r="AB36" i="31" s="1"/>
  <c r="AX36" i="31"/>
  <c r="S36" i="31" s="1"/>
  <c r="AC36" i="31" s="1"/>
  <c r="AB37" i="31" s="1"/>
  <c r="AX37" i="31"/>
  <c r="S37" i="31" s="1"/>
  <c r="AC37" i="31" s="1"/>
  <c r="AB38" i="31" s="1"/>
  <c r="AX38" i="31"/>
  <c r="S38" i="31" s="1"/>
  <c r="AC38" i="31" s="1"/>
  <c r="AB39" i="31" s="1"/>
  <c r="AX39" i="31"/>
  <c r="S39" i="31" s="1"/>
  <c r="AC39" i="31" s="1"/>
  <c r="AB40" i="31" s="1"/>
  <c r="AX40" i="31"/>
  <c r="S40" i="31" s="1"/>
  <c r="AC40" i="31" s="1"/>
  <c r="AB41" i="31" s="1"/>
  <c r="AX41" i="31"/>
  <c r="S41" i="31" s="1"/>
  <c r="AC41" i="31" s="1"/>
  <c r="AB42" i="31" s="1"/>
  <c r="AX42" i="31"/>
  <c r="S42" i="31" s="1"/>
  <c r="AC42" i="31" s="1"/>
  <c r="AB43" i="31" s="1"/>
  <c r="AX43" i="31"/>
  <c r="S43" i="31" s="1"/>
  <c r="AC43" i="31" s="1"/>
  <c r="AB44" i="31" s="1"/>
  <c r="AX44" i="31"/>
  <c r="S44" i="31" s="1"/>
  <c r="AC44" i="31" s="1"/>
  <c r="AB45" i="31" s="1"/>
  <c r="AX45" i="31"/>
  <c r="S45" i="31" s="1"/>
  <c r="AC45" i="31" s="1"/>
  <c r="AB46" i="31" s="1"/>
  <c r="AX46" i="31"/>
  <c r="S46" i="31" s="1"/>
  <c r="AC46" i="31" s="1"/>
  <c r="AB47" i="31" s="1"/>
  <c r="AX47" i="31"/>
  <c r="S47" i="31" s="1"/>
  <c r="AC47" i="31" s="1"/>
  <c r="AB48" i="31" s="1"/>
  <c r="AX48" i="31"/>
  <c r="S48" i="31" s="1"/>
  <c r="AC48" i="31" s="1"/>
  <c r="AB49" i="31" s="1"/>
  <c r="AX49" i="31"/>
  <c r="S49" i="31" s="1"/>
  <c r="AC49" i="31" s="1"/>
  <c r="AB50" i="31" s="1"/>
  <c r="AX50" i="31"/>
  <c r="S50" i="31" s="1"/>
  <c r="AC50" i="31" s="1"/>
  <c r="AB51" i="31" s="1"/>
  <c r="AX51" i="31"/>
  <c r="S51" i="31" s="1"/>
  <c r="AC51" i="31" s="1"/>
  <c r="AB52" i="31" s="1"/>
  <c r="AX52" i="31"/>
  <c r="S52" i="31" s="1"/>
  <c r="AC52" i="31" s="1"/>
  <c r="AB53" i="31" s="1"/>
  <c r="AX53" i="31"/>
  <c r="S53" i="31" s="1"/>
  <c r="AC53" i="31" s="1"/>
  <c r="AB54" i="31" s="1"/>
  <c r="AX54" i="31"/>
  <c r="S54" i="31" s="1"/>
  <c r="AC54" i="31" s="1"/>
  <c r="AB55" i="31" s="1"/>
  <c r="AX55" i="31"/>
  <c r="S55" i="31" s="1"/>
  <c r="AC55" i="31" s="1"/>
  <c r="AB56" i="31" s="1"/>
  <c r="AX56" i="31"/>
  <c r="S56" i="31" s="1"/>
  <c r="AC56" i="31" s="1"/>
  <c r="AB57" i="31" s="1"/>
  <c r="AX57" i="31"/>
  <c r="S57" i="31" s="1"/>
  <c r="AC57" i="31" s="1"/>
  <c r="AB58" i="31" s="1"/>
  <c r="AX58" i="31"/>
  <c r="S58" i="31" s="1"/>
  <c r="AC58" i="31" s="1"/>
  <c r="AB59" i="31" s="1"/>
  <c r="AX59" i="31"/>
  <c r="S59" i="31" s="1"/>
  <c r="AC59" i="31" s="1"/>
  <c r="AB60" i="31" s="1"/>
  <c r="AX60" i="31"/>
  <c r="S60" i="31" s="1"/>
  <c r="AC60" i="31" s="1"/>
  <c r="AB61" i="31" s="1"/>
  <c r="AX61" i="31"/>
  <c r="S61" i="31" s="1"/>
  <c r="AC61" i="31" s="1"/>
  <c r="AB62" i="31" s="1"/>
  <c r="AX62" i="31"/>
  <c r="S62" i="31" s="1"/>
  <c r="AC62" i="31" s="1"/>
  <c r="AB63" i="31" s="1"/>
  <c r="AX63" i="31"/>
  <c r="S63" i="31" s="1"/>
  <c r="AC63" i="31" s="1"/>
  <c r="AB64" i="31" s="1"/>
  <c r="AX64" i="31"/>
  <c r="S64" i="31" s="1"/>
  <c r="AC64" i="31" s="1"/>
  <c r="AB65" i="31" s="1"/>
  <c r="AX65" i="31"/>
  <c r="S65" i="31" s="1"/>
  <c r="AC65" i="31" s="1"/>
  <c r="AB66" i="31" s="1"/>
  <c r="AX66" i="31"/>
  <c r="S66" i="31" s="1"/>
  <c r="AC66" i="31" s="1"/>
  <c r="AB67" i="31" s="1"/>
  <c r="AX67" i="31"/>
  <c r="S67" i="31" s="1"/>
  <c r="AC67" i="31" s="1"/>
  <c r="AB68" i="31" s="1"/>
  <c r="AX68" i="31"/>
  <c r="S68" i="31" s="1"/>
  <c r="AC68" i="31" s="1"/>
  <c r="AB69" i="31" s="1"/>
  <c r="AX69" i="31"/>
  <c r="S69" i="31" s="1"/>
  <c r="AC69" i="31" s="1"/>
  <c r="AB70" i="31" s="1"/>
  <c r="AX70" i="31"/>
  <c r="S70" i="31" s="1"/>
  <c r="AC70" i="31" s="1"/>
  <c r="AB71" i="31" s="1"/>
  <c r="AX71" i="31"/>
  <c r="S71" i="31" s="1"/>
  <c r="AC71" i="31" s="1"/>
  <c r="AB72" i="31" s="1"/>
  <c r="AX72" i="31"/>
  <c r="S72" i="31" s="1"/>
  <c r="AC72" i="31" s="1"/>
  <c r="AB73" i="31" s="1"/>
  <c r="AX73" i="31"/>
  <c r="S73" i="31" s="1"/>
  <c r="AC73" i="31" s="1"/>
  <c r="AB74" i="31" s="1"/>
  <c r="AX77" i="31"/>
  <c r="S77" i="31" s="1"/>
  <c r="AC77" i="31" s="1"/>
  <c r="AB78" i="31" s="1"/>
  <c r="AX75" i="31"/>
  <c r="S75" i="31" s="1"/>
  <c r="AC75" i="31" s="1"/>
  <c r="AB76" i="31" s="1"/>
  <c r="AX78" i="31"/>
  <c r="S78" i="31" s="1"/>
  <c r="AC78" i="31" s="1"/>
  <c r="AB79" i="31" s="1"/>
  <c r="AX76" i="31"/>
  <c r="S76" i="31" s="1"/>
  <c r="AC76" i="31" s="1"/>
  <c r="AB77" i="31" s="1"/>
  <c r="AX74" i="31"/>
  <c r="S74" i="31" s="1"/>
  <c r="AC74" i="31" s="1"/>
  <c r="AB75" i="31" s="1"/>
  <c r="Z79" i="81"/>
  <c r="AS25" i="79"/>
  <c r="AL25" i="79"/>
  <c r="AU25" i="79" s="1"/>
  <c r="AH79" i="33"/>
  <c r="AQ79" i="33" s="1"/>
  <c r="AI79" i="37"/>
  <c r="AN79" i="37"/>
  <c r="AS4" i="95"/>
  <c r="AL4" i="95"/>
  <c r="AU4" i="95" s="1"/>
  <c r="AU81" i="95" s="1"/>
  <c r="C11" i="95" s="1"/>
  <c r="F48" i="97" s="1"/>
  <c r="X77" i="47"/>
  <c r="Y77" i="47"/>
  <c r="AI78" i="30"/>
  <c r="AN78" i="30"/>
  <c r="Y80" i="37"/>
  <c r="X80" i="37"/>
  <c r="Z80" i="37" s="1"/>
  <c r="AH78" i="34"/>
  <c r="AQ78" i="34" s="1"/>
  <c r="AN74" i="94"/>
  <c r="AI74" i="94"/>
  <c r="AG77" i="46"/>
  <c r="AP77" i="46" s="1"/>
  <c r="AF77" i="46"/>
  <c r="AO77" i="46" s="1"/>
  <c r="AE77" i="46"/>
  <c r="W78" i="46"/>
  <c r="AR77" i="43"/>
  <c r="AI76" i="45"/>
  <c r="AN76" i="45"/>
  <c r="AS3" i="79"/>
  <c r="AL3" i="79"/>
  <c r="AU3" i="79" s="1"/>
  <c r="X79" i="41"/>
  <c r="Y79" i="41"/>
  <c r="AG78" i="43"/>
  <c r="AP78" i="43" s="1"/>
  <c r="W79" i="43"/>
  <c r="AF78" i="43"/>
  <c r="AO78" i="43" s="1"/>
  <c r="AE78" i="43"/>
  <c r="AH79" i="25"/>
  <c r="AQ79" i="25" s="1"/>
  <c r="Y75" i="89"/>
  <c r="X75" i="89"/>
  <c r="AR78" i="33"/>
  <c r="Y78" i="39"/>
  <c r="X78" i="39"/>
  <c r="Z78" i="39" s="1"/>
  <c r="Y79" i="30"/>
  <c r="X79" i="30"/>
  <c r="Z79" i="31"/>
  <c r="AS81" i="95"/>
  <c r="AS18" i="79"/>
  <c r="AL18" i="79"/>
  <c r="AU18" i="79" s="1"/>
  <c r="Z79" i="33"/>
  <c r="AR77" i="34"/>
  <c r="AJ4" i="79"/>
  <c r="AK4" i="79"/>
  <c r="AT4" i="79" s="1"/>
  <c r="AT81" i="79" s="1"/>
  <c r="AN74" i="89"/>
  <c r="AI74" i="89"/>
  <c r="AI78" i="41"/>
  <c r="AN78" i="41"/>
  <c r="AX6" i="31" l="1"/>
  <c r="S6" i="31" s="1"/>
  <c r="AC6" i="31" s="1"/>
  <c r="AB7" i="31" s="1"/>
  <c r="AX5" i="31"/>
  <c r="S5" i="31" s="1"/>
  <c r="AC5" i="31" s="1"/>
  <c r="AB6" i="31" s="1"/>
  <c r="Z77" i="47"/>
  <c r="AX3" i="31"/>
  <c r="S3" i="31" s="1"/>
  <c r="AC3" i="31" s="1"/>
  <c r="AX8" i="31"/>
  <c r="S8" i="31" s="1"/>
  <c r="AC8" i="31" s="1"/>
  <c r="AB9" i="31" s="1"/>
  <c r="AX4" i="31"/>
  <c r="S4" i="31" s="1"/>
  <c r="AC4" i="31" s="1"/>
  <c r="AB5" i="31" s="1"/>
  <c r="Z79" i="30"/>
  <c r="W80" i="30" s="1"/>
  <c r="AX13" i="31"/>
  <c r="S13" i="31" s="1"/>
  <c r="AC13" i="31" s="1"/>
  <c r="AB14" i="31" s="1"/>
  <c r="AE78" i="39"/>
  <c r="W79" i="39"/>
  <c r="AF78" i="39"/>
  <c r="AO78" i="39" s="1"/>
  <c r="AG78" i="39"/>
  <c r="AP78" i="39" s="1"/>
  <c r="AF79" i="30"/>
  <c r="AO79" i="30" s="1"/>
  <c r="AE79" i="30"/>
  <c r="AG79" i="30"/>
  <c r="AP79" i="30" s="1"/>
  <c r="AG77" i="47"/>
  <c r="AP77" i="47" s="1"/>
  <c r="AF77" i="47"/>
  <c r="AO77" i="47" s="1"/>
  <c r="AE77" i="47"/>
  <c r="W78" i="47"/>
  <c r="W76" i="94"/>
  <c r="AG75" i="94"/>
  <c r="AP75" i="94" s="1"/>
  <c r="AF75" i="94"/>
  <c r="AO75" i="94" s="1"/>
  <c r="AE75" i="94"/>
  <c r="AN77" i="46"/>
  <c r="AI77" i="46"/>
  <c r="AE80" i="37"/>
  <c r="W81" i="37"/>
  <c r="AF80" i="37"/>
  <c r="AO80" i="37" s="1"/>
  <c r="AG80" i="37"/>
  <c r="AP80" i="37" s="1"/>
  <c r="AK67" i="31"/>
  <c r="AT67" i="31" s="1"/>
  <c r="AJ67" i="31"/>
  <c r="AK49" i="31"/>
  <c r="AT49" i="31" s="1"/>
  <c r="AJ49" i="31"/>
  <c r="AK19" i="31"/>
  <c r="AT19" i="31" s="1"/>
  <c r="AJ19" i="31"/>
  <c r="AI79" i="73"/>
  <c r="AN79" i="73"/>
  <c r="AH75" i="89"/>
  <c r="AQ75" i="89" s="1"/>
  <c r="Y78" i="46"/>
  <c r="X78" i="46"/>
  <c r="Z78" i="46" s="1"/>
  <c r="AE79" i="81"/>
  <c r="AF79" i="81"/>
  <c r="AO79" i="81" s="1"/>
  <c r="W80" i="81"/>
  <c r="AG79" i="81"/>
  <c r="AP79" i="81" s="1"/>
  <c r="AK74" i="31"/>
  <c r="AT74" i="31" s="1"/>
  <c r="AJ74" i="31"/>
  <c r="AK68" i="31"/>
  <c r="AT68" i="31" s="1"/>
  <c r="AJ68" i="31"/>
  <c r="AK62" i="31"/>
  <c r="AT62" i="31" s="1"/>
  <c r="AJ62" i="31"/>
  <c r="AK56" i="31"/>
  <c r="AT56" i="31" s="1"/>
  <c r="AJ56" i="31"/>
  <c r="AK50" i="31"/>
  <c r="AT50" i="31" s="1"/>
  <c r="AJ50" i="31"/>
  <c r="AK44" i="31"/>
  <c r="AT44" i="31" s="1"/>
  <c r="AJ44" i="31"/>
  <c r="AK38" i="31"/>
  <c r="AT38" i="31" s="1"/>
  <c r="AJ38" i="31"/>
  <c r="AK32" i="31"/>
  <c r="AT32" i="31" s="1"/>
  <c r="AJ32" i="31"/>
  <c r="AK26" i="31"/>
  <c r="AT26" i="31" s="1"/>
  <c r="AJ26" i="31"/>
  <c r="AK20" i="31"/>
  <c r="AT20" i="31" s="1"/>
  <c r="AJ20" i="31"/>
  <c r="AK14" i="31"/>
  <c r="AT14" i="31" s="1"/>
  <c r="AJ14" i="31"/>
  <c r="AK8" i="31"/>
  <c r="AT8" i="31" s="1"/>
  <c r="AJ8" i="31"/>
  <c r="X80" i="85"/>
  <c r="Y80" i="85"/>
  <c r="AN78" i="87"/>
  <c r="AI78" i="87"/>
  <c r="AR75" i="74"/>
  <c r="AF77" i="45"/>
  <c r="AO77" i="45" s="1"/>
  <c r="AE77" i="45"/>
  <c r="AG77" i="45"/>
  <c r="AP77" i="45" s="1"/>
  <c r="W78" i="45"/>
  <c r="AF76" i="27"/>
  <c r="AO76" i="27" s="1"/>
  <c r="AG76" i="27"/>
  <c r="AP76" i="27" s="1"/>
  <c r="W77" i="27"/>
  <c r="AE76" i="27"/>
  <c r="AR77" i="39"/>
  <c r="AK61" i="31"/>
  <c r="AT61" i="31" s="1"/>
  <c r="AJ61" i="31"/>
  <c r="AK31" i="31"/>
  <c r="AT31" i="31" s="1"/>
  <c r="AJ31" i="31"/>
  <c r="AK7" i="31"/>
  <c r="AT7" i="31" s="1"/>
  <c r="AJ7" i="31"/>
  <c r="Y80" i="86"/>
  <c r="X80" i="86"/>
  <c r="AR79" i="77"/>
  <c r="AR76" i="47"/>
  <c r="AH76" i="74"/>
  <c r="AQ76" i="74" s="1"/>
  <c r="AS4" i="79"/>
  <c r="AL4" i="79"/>
  <c r="AU4" i="79" s="1"/>
  <c r="AU81" i="79" s="1"/>
  <c r="C11" i="79" s="1"/>
  <c r="F32" i="97" s="1"/>
  <c r="Z75" i="89"/>
  <c r="AN78" i="43"/>
  <c r="AI78" i="43"/>
  <c r="AH79" i="41"/>
  <c r="AQ79" i="41" s="1"/>
  <c r="AK77" i="31"/>
  <c r="AT77" i="31" s="1"/>
  <c r="AJ77" i="31"/>
  <c r="AJ72" i="31"/>
  <c r="AK72" i="31"/>
  <c r="AT72" i="31" s="1"/>
  <c r="AJ66" i="31"/>
  <c r="AK66" i="31"/>
  <c r="AT66" i="31" s="1"/>
  <c r="AJ60" i="31"/>
  <c r="AK60" i="31"/>
  <c r="AT60" i="31" s="1"/>
  <c r="AJ54" i="31"/>
  <c r="AK54" i="31"/>
  <c r="AT54" i="31" s="1"/>
  <c r="AJ48" i="31"/>
  <c r="AK48" i="31"/>
  <c r="AT48" i="31" s="1"/>
  <c r="AJ42" i="31"/>
  <c r="AK42" i="31"/>
  <c r="AT42" i="31" s="1"/>
  <c r="AJ36" i="31"/>
  <c r="AK36" i="31"/>
  <c r="AT36" i="31" s="1"/>
  <c r="AJ30" i="31"/>
  <c r="AK30" i="31"/>
  <c r="AT30" i="31" s="1"/>
  <c r="AJ24" i="31"/>
  <c r="AK24" i="31"/>
  <c r="AT24" i="31" s="1"/>
  <c r="AJ18" i="31"/>
  <c r="AK18" i="31"/>
  <c r="AT18" i="31" s="1"/>
  <c r="AJ12" i="31"/>
  <c r="AK12" i="31"/>
  <c r="AT12" i="31" s="1"/>
  <c r="AR74" i="75"/>
  <c r="AH75" i="94"/>
  <c r="AQ75" i="94" s="1"/>
  <c r="X77" i="35"/>
  <c r="Y77" i="35"/>
  <c r="AI80" i="38"/>
  <c r="AN80" i="38"/>
  <c r="AN77" i="83"/>
  <c r="AI77" i="83"/>
  <c r="AI77" i="78"/>
  <c r="AN77" i="78"/>
  <c r="Y79" i="93"/>
  <c r="X79" i="93"/>
  <c r="Z76" i="74"/>
  <c r="AN78" i="34"/>
  <c r="AI78" i="34"/>
  <c r="AK55" i="31"/>
  <c r="AT55" i="31" s="1"/>
  <c r="AJ55" i="31"/>
  <c r="AK37" i="31"/>
  <c r="AT37" i="31" s="1"/>
  <c r="AJ37" i="31"/>
  <c r="AK13" i="31"/>
  <c r="AT13" i="31" s="1"/>
  <c r="AJ13" i="31"/>
  <c r="X81" i="38"/>
  <c r="Y81" i="38"/>
  <c r="AH75" i="75"/>
  <c r="AQ75" i="75" s="1"/>
  <c r="AG79" i="31"/>
  <c r="AP79" i="31" s="1"/>
  <c r="AP81" i="31" s="1"/>
  <c r="AF79" i="31"/>
  <c r="AO79" i="31" s="1"/>
  <c r="AO81" i="31" s="1"/>
  <c r="AE79" i="31"/>
  <c r="AX79" i="31"/>
  <c r="S79" i="31" s="1"/>
  <c r="AC79" i="31" s="1"/>
  <c r="AJ79" i="31" s="1"/>
  <c r="AS79" i="31" s="1"/>
  <c r="Z79" i="41"/>
  <c r="AR78" i="30"/>
  <c r="AK79" i="31"/>
  <c r="AT79" i="31" s="1"/>
  <c r="AK71" i="31"/>
  <c r="AT71" i="31" s="1"/>
  <c r="AJ71" i="31"/>
  <c r="AK65" i="31"/>
  <c r="AT65" i="31" s="1"/>
  <c r="AJ65" i="31"/>
  <c r="AK59" i="31"/>
  <c r="AT59" i="31" s="1"/>
  <c r="AJ59" i="31"/>
  <c r="AK53" i="31"/>
  <c r="AT53" i="31" s="1"/>
  <c r="AJ53" i="31"/>
  <c r="AK47" i="31"/>
  <c r="AT47" i="31" s="1"/>
  <c r="AJ47" i="31"/>
  <c r="AK41" i="31"/>
  <c r="AT41" i="31" s="1"/>
  <c r="AJ41" i="31"/>
  <c r="AK35" i="31"/>
  <c r="AT35" i="31" s="1"/>
  <c r="AJ35" i="31"/>
  <c r="AK29" i="31"/>
  <c r="AT29" i="31" s="1"/>
  <c r="AJ29" i="31"/>
  <c r="AK23" i="31"/>
  <c r="AT23" i="31" s="1"/>
  <c r="AJ23" i="31"/>
  <c r="AK17" i="31"/>
  <c r="AT17" i="31" s="1"/>
  <c r="AJ17" i="31"/>
  <c r="AJ11" i="31"/>
  <c r="AK11" i="31"/>
  <c r="AT11" i="31" s="1"/>
  <c r="AJ6" i="31"/>
  <c r="AK6" i="31"/>
  <c r="AT6" i="31" s="1"/>
  <c r="AI79" i="86"/>
  <c r="AN79" i="86"/>
  <c r="AI79" i="85"/>
  <c r="AN79" i="85"/>
  <c r="AN78" i="82"/>
  <c r="AI78" i="82"/>
  <c r="Z75" i="75"/>
  <c r="AH79" i="90"/>
  <c r="AQ79" i="90" s="1"/>
  <c r="X80" i="42"/>
  <c r="Y80" i="42"/>
  <c r="Z80" i="42" s="1"/>
  <c r="AR78" i="41"/>
  <c r="AH79" i="30"/>
  <c r="AQ79" i="30" s="1"/>
  <c r="AR74" i="94"/>
  <c r="AR79" i="37"/>
  <c r="AK76" i="31"/>
  <c r="AT76" i="31" s="1"/>
  <c r="AJ76" i="31"/>
  <c r="AK70" i="31"/>
  <c r="AT70" i="31" s="1"/>
  <c r="AJ70" i="31"/>
  <c r="AK64" i="31"/>
  <c r="AT64" i="31" s="1"/>
  <c r="AJ64" i="31"/>
  <c r="AK58" i="31"/>
  <c r="AT58" i="31" s="1"/>
  <c r="AJ58" i="31"/>
  <c r="AK52" i="31"/>
  <c r="AT52" i="31" s="1"/>
  <c r="AJ52" i="31"/>
  <c r="AK46" i="31"/>
  <c r="AT46" i="31" s="1"/>
  <c r="AJ46" i="31"/>
  <c r="AK40" i="31"/>
  <c r="AT40" i="31" s="1"/>
  <c r="AJ40" i="31"/>
  <c r="AK34" i="31"/>
  <c r="AT34" i="31" s="1"/>
  <c r="AJ34" i="31"/>
  <c r="AK28" i="31"/>
  <c r="AT28" i="31" s="1"/>
  <c r="AJ28" i="31"/>
  <c r="AK22" i="31"/>
  <c r="AT22" i="31" s="1"/>
  <c r="AJ22" i="31"/>
  <c r="AK16" i="31"/>
  <c r="AT16" i="31" s="1"/>
  <c r="AJ16" i="31"/>
  <c r="AK10" i="31"/>
  <c r="AT10" i="31" s="1"/>
  <c r="AJ10" i="31"/>
  <c r="AB4" i="31"/>
  <c r="AJ3" i="31"/>
  <c r="Y79" i="87"/>
  <c r="X79" i="87"/>
  <c r="AI76" i="35"/>
  <c r="AN76" i="35"/>
  <c r="Y77" i="29"/>
  <c r="X77" i="29"/>
  <c r="AH77" i="45"/>
  <c r="AQ77" i="45" s="1"/>
  <c r="AR78" i="90"/>
  <c r="AH80" i="77"/>
  <c r="AQ80" i="77" s="1"/>
  <c r="Y80" i="73"/>
  <c r="X80" i="73"/>
  <c r="Z80" i="73" s="1"/>
  <c r="AI78" i="93"/>
  <c r="AN78" i="93"/>
  <c r="AH80" i="26"/>
  <c r="AQ80" i="26" s="1"/>
  <c r="X79" i="34"/>
  <c r="Y79" i="34"/>
  <c r="Y80" i="25"/>
  <c r="X80" i="25"/>
  <c r="Z80" i="25" s="1"/>
  <c r="AH78" i="39"/>
  <c r="AQ78" i="39" s="1"/>
  <c r="AR76" i="45"/>
  <c r="AJ75" i="31"/>
  <c r="AK75" i="31"/>
  <c r="AT75" i="31" s="1"/>
  <c r="AK73" i="31"/>
  <c r="AT73" i="31" s="1"/>
  <c r="AJ73" i="31"/>
  <c r="AK43" i="31"/>
  <c r="AT43" i="31" s="1"/>
  <c r="AJ43" i="31"/>
  <c r="AK25" i="31"/>
  <c r="AT25" i="31" s="1"/>
  <c r="AJ25" i="31"/>
  <c r="Y78" i="78"/>
  <c r="X78" i="78"/>
  <c r="Z78" i="78" s="1"/>
  <c r="AR74" i="89"/>
  <c r="AF79" i="33"/>
  <c r="AO79" i="33" s="1"/>
  <c r="AG79" i="33"/>
  <c r="AP79" i="33" s="1"/>
  <c r="AE79" i="33"/>
  <c r="W80" i="33"/>
  <c r="X79" i="43"/>
  <c r="Y79" i="43"/>
  <c r="Z79" i="43" s="1"/>
  <c r="AS81" i="79"/>
  <c r="AH80" i="37"/>
  <c r="AQ80" i="37" s="1"/>
  <c r="AH77" i="47"/>
  <c r="AQ77" i="47" s="1"/>
  <c r="AJ78" i="31"/>
  <c r="AK78" i="31"/>
  <c r="AT78" i="31" s="1"/>
  <c r="AJ69" i="31"/>
  <c r="AK69" i="31"/>
  <c r="AT69" i="31" s="1"/>
  <c r="AJ63" i="31"/>
  <c r="AK63" i="31"/>
  <c r="AT63" i="31" s="1"/>
  <c r="AJ57" i="31"/>
  <c r="AK57" i="31"/>
  <c r="AT57" i="31" s="1"/>
  <c r="AJ51" i="31"/>
  <c r="AK51" i="31"/>
  <c r="AT51" i="31" s="1"/>
  <c r="AJ45" i="31"/>
  <c r="AK45" i="31"/>
  <c r="AT45" i="31" s="1"/>
  <c r="AJ39" i="31"/>
  <c r="AK39" i="31"/>
  <c r="AT39" i="31" s="1"/>
  <c r="AJ33" i="31"/>
  <c r="AK33" i="31"/>
  <c r="AT33" i="31" s="1"/>
  <c r="AJ27" i="31"/>
  <c r="AK27" i="31"/>
  <c r="AT27" i="31" s="1"/>
  <c r="AJ21" i="31"/>
  <c r="AK21" i="31"/>
  <c r="AT21" i="31" s="1"/>
  <c r="AJ15" i="31"/>
  <c r="AK15" i="31"/>
  <c r="AT15" i="31" s="1"/>
  <c r="AJ9" i="31"/>
  <c r="AK9" i="31"/>
  <c r="AT9" i="31" s="1"/>
  <c r="AJ5" i="31"/>
  <c r="AK5" i="31"/>
  <c r="AT5" i="31" s="1"/>
  <c r="Y79" i="82"/>
  <c r="X79" i="82"/>
  <c r="AI76" i="29"/>
  <c r="AN76" i="29"/>
  <c r="AR79" i="26"/>
  <c r="Y78" i="83"/>
  <c r="X78" i="83"/>
  <c r="AG80" i="77"/>
  <c r="AP80" i="77" s="1"/>
  <c r="AF80" i="77"/>
  <c r="AO80" i="77" s="1"/>
  <c r="AE80" i="77"/>
  <c r="W81" i="77"/>
  <c r="Z79" i="90"/>
  <c r="Z80" i="26"/>
  <c r="AN79" i="42"/>
  <c r="AI79" i="42"/>
  <c r="AI79" i="25"/>
  <c r="AN79" i="25"/>
  <c r="Z79" i="93" l="1"/>
  <c r="Z79" i="34"/>
  <c r="AF79" i="34"/>
  <c r="AO79" i="34" s="1"/>
  <c r="W80" i="34"/>
  <c r="AG79" i="34"/>
  <c r="AP79" i="34" s="1"/>
  <c r="AE79" i="34"/>
  <c r="AX79" i="43"/>
  <c r="S79" i="43" s="1"/>
  <c r="AC79" i="43" s="1"/>
  <c r="AE79" i="43"/>
  <c r="AF79" i="43"/>
  <c r="AO79" i="43" s="1"/>
  <c r="AO81" i="43" s="1"/>
  <c r="AG79" i="43"/>
  <c r="AP79" i="43" s="1"/>
  <c r="AP81" i="43" s="1"/>
  <c r="AG80" i="25"/>
  <c r="AP80" i="25" s="1"/>
  <c r="AF80" i="25"/>
  <c r="AO80" i="25" s="1"/>
  <c r="AE80" i="25"/>
  <c r="W81" i="25"/>
  <c r="W81" i="42"/>
  <c r="AG80" i="42"/>
  <c r="AP80" i="42" s="1"/>
  <c r="AF80" i="42"/>
  <c r="AO80" i="42" s="1"/>
  <c r="AE80" i="42"/>
  <c r="AE79" i="93"/>
  <c r="W80" i="93"/>
  <c r="AF79" i="93"/>
  <c r="AO79" i="93" s="1"/>
  <c r="AG79" i="93"/>
  <c r="AP79" i="93" s="1"/>
  <c r="AS46" i="31"/>
  <c r="AL46" i="31"/>
  <c r="AU46" i="31" s="1"/>
  <c r="AR79" i="85"/>
  <c r="AS55" i="31"/>
  <c r="AL55" i="31"/>
  <c r="AU55" i="31" s="1"/>
  <c r="AS27" i="31"/>
  <c r="AL27" i="31"/>
  <c r="AU27" i="31" s="1"/>
  <c r="AS45" i="31"/>
  <c r="AL45" i="31"/>
  <c r="AU45" i="31" s="1"/>
  <c r="AS63" i="31"/>
  <c r="AL63" i="31"/>
  <c r="AU63" i="31" s="1"/>
  <c r="AS70" i="31"/>
  <c r="AL70" i="31"/>
  <c r="AU70" i="31" s="1"/>
  <c r="AR79" i="86"/>
  <c r="AS13" i="31"/>
  <c r="AL13" i="31"/>
  <c r="AU13" i="31" s="1"/>
  <c r="AR79" i="42"/>
  <c r="AS15" i="31"/>
  <c r="AL15" i="31"/>
  <c r="AU15" i="31" s="1"/>
  <c r="AS73" i="31"/>
  <c r="AL73" i="31"/>
  <c r="AU73" i="31" s="1"/>
  <c r="AH80" i="73"/>
  <c r="AQ80" i="73" s="1"/>
  <c r="AK4" i="31"/>
  <c r="AT4" i="31" s="1"/>
  <c r="AT81" i="31" s="1"/>
  <c r="AJ4" i="31"/>
  <c r="AS29" i="31"/>
  <c r="AL29" i="31"/>
  <c r="AU29" i="31" s="1"/>
  <c r="AS47" i="31"/>
  <c r="AL47" i="31"/>
  <c r="AU47" i="31" s="1"/>
  <c r="AS65" i="31"/>
  <c r="AL65" i="31"/>
  <c r="AU65" i="31" s="1"/>
  <c r="AH79" i="93"/>
  <c r="AQ79" i="93" s="1"/>
  <c r="AS24" i="31"/>
  <c r="AL24" i="31"/>
  <c r="AU24" i="31" s="1"/>
  <c r="AS42" i="31"/>
  <c r="AL42" i="31"/>
  <c r="AU42" i="31" s="1"/>
  <c r="AS60" i="31"/>
  <c r="AL60" i="31"/>
  <c r="AU60" i="31" s="1"/>
  <c r="AR78" i="43"/>
  <c r="Y78" i="45"/>
  <c r="X78" i="45"/>
  <c r="AS8" i="31"/>
  <c r="AL8" i="31"/>
  <c r="AU8" i="31" s="1"/>
  <c r="AS26" i="31"/>
  <c r="AL26" i="31"/>
  <c r="AU26" i="31" s="1"/>
  <c r="AS44" i="31"/>
  <c r="AL44" i="31"/>
  <c r="AU44" i="31" s="1"/>
  <c r="AS62" i="31"/>
  <c r="AL62" i="31"/>
  <c r="AU62" i="31" s="1"/>
  <c r="Y81" i="37"/>
  <c r="X81" i="37"/>
  <c r="AF80" i="73"/>
  <c r="AO80" i="73" s="1"/>
  <c r="AE80" i="73"/>
  <c r="W81" i="73"/>
  <c r="AG80" i="73"/>
  <c r="AP80" i="73" s="1"/>
  <c r="AS11" i="31"/>
  <c r="AL11" i="31"/>
  <c r="AU11" i="31" s="1"/>
  <c r="AH81" i="38"/>
  <c r="AQ81" i="38" s="1"/>
  <c r="AS31" i="31"/>
  <c r="AL31" i="31"/>
  <c r="AU31" i="31" s="1"/>
  <c r="AR78" i="87"/>
  <c r="X80" i="81"/>
  <c r="Y80" i="81"/>
  <c r="W79" i="46"/>
  <c r="AG78" i="46"/>
  <c r="AP78" i="46" s="1"/>
  <c r="AE78" i="46"/>
  <c r="AF78" i="46"/>
  <c r="AO78" i="46" s="1"/>
  <c r="AS67" i="31"/>
  <c r="AL67" i="31"/>
  <c r="AU67" i="31" s="1"/>
  <c r="AI80" i="37"/>
  <c r="AN80" i="37"/>
  <c r="AG79" i="90"/>
  <c r="AP79" i="90" s="1"/>
  <c r="AF79" i="90"/>
  <c r="AO79" i="90" s="1"/>
  <c r="AE79" i="90"/>
  <c r="W80" i="90"/>
  <c r="AH78" i="83"/>
  <c r="AQ78" i="83" s="1"/>
  <c r="AR76" i="29"/>
  <c r="AH79" i="43"/>
  <c r="AQ79" i="43" s="1"/>
  <c r="AQ81" i="43" s="1"/>
  <c r="AZ3" i="43"/>
  <c r="AX5" i="43" s="1"/>
  <c r="S5" i="43" s="1"/>
  <c r="AC5" i="43" s="1"/>
  <c r="AB6" i="43" s="1"/>
  <c r="AX9" i="43"/>
  <c r="S9" i="43" s="1"/>
  <c r="AC9" i="43" s="1"/>
  <c r="AB10" i="43" s="1"/>
  <c r="AX10" i="43"/>
  <c r="S10" i="43" s="1"/>
  <c r="AC10" i="43" s="1"/>
  <c r="AB11" i="43" s="1"/>
  <c r="AX15" i="43"/>
  <c r="S15" i="43" s="1"/>
  <c r="AC15" i="43" s="1"/>
  <c r="AB16" i="43" s="1"/>
  <c r="AX16" i="43"/>
  <c r="S16" i="43" s="1"/>
  <c r="AC16" i="43" s="1"/>
  <c r="AB17" i="43" s="1"/>
  <c r="AX18" i="43"/>
  <c r="S18" i="43" s="1"/>
  <c r="AC18" i="43" s="1"/>
  <c r="AB19" i="43" s="1"/>
  <c r="AX19" i="43"/>
  <c r="S19" i="43" s="1"/>
  <c r="AC19" i="43" s="1"/>
  <c r="AB20" i="43" s="1"/>
  <c r="AX22" i="43"/>
  <c r="S22" i="43" s="1"/>
  <c r="AC22" i="43" s="1"/>
  <c r="AB23" i="43" s="1"/>
  <c r="AX24" i="43"/>
  <c r="S24" i="43" s="1"/>
  <c r="AC24" i="43" s="1"/>
  <c r="AB25" i="43" s="1"/>
  <c r="AX25" i="43"/>
  <c r="S25" i="43" s="1"/>
  <c r="AC25" i="43" s="1"/>
  <c r="AB26" i="43" s="1"/>
  <c r="AX26" i="43"/>
  <c r="S26" i="43" s="1"/>
  <c r="AC26" i="43" s="1"/>
  <c r="AB27" i="43" s="1"/>
  <c r="AX27" i="43"/>
  <c r="S27" i="43" s="1"/>
  <c r="AC27" i="43" s="1"/>
  <c r="AB28" i="43" s="1"/>
  <c r="AX28" i="43"/>
  <c r="S28" i="43" s="1"/>
  <c r="AC28" i="43" s="1"/>
  <c r="AB29" i="43" s="1"/>
  <c r="AX29" i="43"/>
  <c r="S29" i="43" s="1"/>
  <c r="AC29" i="43" s="1"/>
  <c r="AB30" i="43" s="1"/>
  <c r="AX30" i="43"/>
  <c r="S30" i="43" s="1"/>
  <c r="AC30" i="43" s="1"/>
  <c r="AB31" i="43" s="1"/>
  <c r="AX31" i="43"/>
  <c r="S31" i="43" s="1"/>
  <c r="AC31" i="43" s="1"/>
  <c r="AB32" i="43" s="1"/>
  <c r="AX32" i="43"/>
  <c r="S32" i="43" s="1"/>
  <c r="AC32" i="43" s="1"/>
  <c r="AB33" i="43" s="1"/>
  <c r="AX33" i="43"/>
  <c r="S33" i="43" s="1"/>
  <c r="AC33" i="43" s="1"/>
  <c r="AB34" i="43" s="1"/>
  <c r="AX34" i="43"/>
  <c r="S34" i="43" s="1"/>
  <c r="AC34" i="43" s="1"/>
  <c r="AB35" i="43" s="1"/>
  <c r="AX35" i="43"/>
  <c r="S35" i="43" s="1"/>
  <c r="AC35" i="43" s="1"/>
  <c r="AB36" i="43" s="1"/>
  <c r="AX36" i="43"/>
  <c r="S36" i="43" s="1"/>
  <c r="AC36" i="43" s="1"/>
  <c r="AB37" i="43" s="1"/>
  <c r="AX37" i="43"/>
  <c r="S37" i="43" s="1"/>
  <c r="AC37" i="43" s="1"/>
  <c r="AB38" i="43" s="1"/>
  <c r="AX38" i="43"/>
  <c r="S38" i="43" s="1"/>
  <c r="AC38" i="43" s="1"/>
  <c r="AB39" i="43" s="1"/>
  <c r="AX39" i="43"/>
  <c r="S39" i="43" s="1"/>
  <c r="AC39" i="43" s="1"/>
  <c r="AB40" i="43" s="1"/>
  <c r="AX40" i="43"/>
  <c r="S40" i="43" s="1"/>
  <c r="AC40" i="43" s="1"/>
  <c r="AB41" i="43" s="1"/>
  <c r="AX41" i="43"/>
  <c r="S41" i="43" s="1"/>
  <c r="AC41" i="43" s="1"/>
  <c r="AB42" i="43" s="1"/>
  <c r="AX42" i="43"/>
  <c r="S42" i="43" s="1"/>
  <c r="AC42" i="43" s="1"/>
  <c r="AB43" i="43" s="1"/>
  <c r="AX43" i="43"/>
  <c r="S43" i="43" s="1"/>
  <c r="AC43" i="43" s="1"/>
  <c r="AB44" i="43" s="1"/>
  <c r="AX44" i="43"/>
  <c r="S44" i="43" s="1"/>
  <c r="AC44" i="43" s="1"/>
  <c r="AB45" i="43" s="1"/>
  <c r="AX45" i="43"/>
  <c r="S45" i="43" s="1"/>
  <c r="AC45" i="43" s="1"/>
  <c r="AB46" i="43" s="1"/>
  <c r="AX46" i="43"/>
  <c r="S46" i="43" s="1"/>
  <c r="AC46" i="43" s="1"/>
  <c r="AB47" i="43" s="1"/>
  <c r="AX47" i="43"/>
  <c r="S47" i="43" s="1"/>
  <c r="AC47" i="43" s="1"/>
  <c r="AB48" i="43" s="1"/>
  <c r="AX48" i="43"/>
  <c r="S48" i="43" s="1"/>
  <c r="AC48" i="43" s="1"/>
  <c r="AB49" i="43" s="1"/>
  <c r="AX49" i="43"/>
  <c r="S49" i="43" s="1"/>
  <c r="AC49" i="43" s="1"/>
  <c r="AB50" i="43" s="1"/>
  <c r="AX50" i="43"/>
  <c r="S50" i="43" s="1"/>
  <c r="AC50" i="43" s="1"/>
  <c r="AB51" i="43" s="1"/>
  <c r="AX51" i="43"/>
  <c r="S51" i="43" s="1"/>
  <c r="AC51" i="43" s="1"/>
  <c r="AB52" i="43" s="1"/>
  <c r="AX52" i="43"/>
  <c r="S52" i="43" s="1"/>
  <c r="AC52" i="43" s="1"/>
  <c r="AB53" i="43" s="1"/>
  <c r="AX53" i="43"/>
  <c r="S53" i="43" s="1"/>
  <c r="AC53" i="43" s="1"/>
  <c r="AB54" i="43" s="1"/>
  <c r="AX54" i="43"/>
  <c r="S54" i="43" s="1"/>
  <c r="AC54" i="43" s="1"/>
  <c r="AB55" i="43" s="1"/>
  <c r="AX55" i="43"/>
  <c r="S55" i="43" s="1"/>
  <c r="AC55" i="43" s="1"/>
  <c r="AB56" i="43" s="1"/>
  <c r="AX56" i="43"/>
  <c r="S56" i="43" s="1"/>
  <c r="AC56" i="43" s="1"/>
  <c r="AB57" i="43" s="1"/>
  <c r="AX57" i="43"/>
  <c r="S57" i="43" s="1"/>
  <c r="AC57" i="43" s="1"/>
  <c r="AB58" i="43" s="1"/>
  <c r="AX58" i="43"/>
  <c r="S58" i="43" s="1"/>
  <c r="AC58" i="43" s="1"/>
  <c r="AB59" i="43" s="1"/>
  <c r="AX59" i="43"/>
  <c r="S59" i="43" s="1"/>
  <c r="AC59" i="43" s="1"/>
  <c r="AB60" i="43" s="1"/>
  <c r="AX60" i="43"/>
  <c r="S60" i="43" s="1"/>
  <c r="AC60" i="43" s="1"/>
  <c r="AB61" i="43" s="1"/>
  <c r="AX61" i="43"/>
  <c r="S61" i="43" s="1"/>
  <c r="AC61" i="43" s="1"/>
  <c r="AB62" i="43" s="1"/>
  <c r="AX62" i="43"/>
  <c r="S62" i="43" s="1"/>
  <c r="AC62" i="43" s="1"/>
  <c r="AB63" i="43" s="1"/>
  <c r="AX63" i="43"/>
  <c r="S63" i="43" s="1"/>
  <c r="AC63" i="43" s="1"/>
  <c r="AB64" i="43" s="1"/>
  <c r="AX64" i="43"/>
  <c r="S64" i="43" s="1"/>
  <c r="AC64" i="43" s="1"/>
  <c r="AB65" i="43" s="1"/>
  <c r="AX65" i="43"/>
  <c r="S65" i="43" s="1"/>
  <c r="AC65" i="43" s="1"/>
  <c r="AB66" i="43" s="1"/>
  <c r="AX66" i="43"/>
  <c r="S66" i="43" s="1"/>
  <c r="AC66" i="43" s="1"/>
  <c r="AB67" i="43" s="1"/>
  <c r="AX67" i="43"/>
  <c r="S67" i="43" s="1"/>
  <c r="AC67" i="43" s="1"/>
  <c r="AB68" i="43" s="1"/>
  <c r="AX68" i="43"/>
  <c r="S68" i="43" s="1"/>
  <c r="AC68" i="43" s="1"/>
  <c r="AB69" i="43" s="1"/>
  <c r="AX69" i="43"/>
  <c r="S69" i="43" s="1"/>
  <c r="AC69" i="43" s="1"/>
  <c r="AB70" i="43" s="1"/>
  <c r="AX70" i="43"/>
  <c r="S70" i="43" s="1"/>
  <c r="AC70" i="43" s="1"/>
  <c r="AB71" i="43" s="1"/>
  <c r="AX71" i="43"/>
  <c r="S71" i="43" s="1"/>
  <c r="AC71" i="43" s="1"/>
  <c r="AB72" i="43" s="1"/>
  <c r="AX72" i="43"/>
  <c r="S72" i="43" s="1"/>
  <c r="AC72" i="43" s="1"/>
  <c r="AB73" i="43" s="1"/>
  <c r="AX73" i="43"/>
  <c r="S73" i="43" s="1"/>
  <c r="AC73" i="43" s="1"/>
  <c r="AB74" i="43" s="1"/>
  <c r="AX76" i="43"/>
  <c r="S76" i="43" s="1"/>
  <c r="AC76" i="43" s="1"/>
  <c r="AB77" i="43" s="1"/>
  <c r="AX75" i="43"/>
  <c r="S75" i="43" s="1"/>
  <c r="AC75" i="43" s="1"/>
  <c r="AB76" i="43" s="1"/>
  <c r="AX78" i="43"/>
  <c r="S78" i="43" s="1"/>
  <c r="AC78" i="43" s="1"/>
  <c r="AB79" i="43" s="1"/>
  <c r="AX74" i="43"/>
  <c r="S74" i="43" s="1"/>
  <c r="AC74" i="43" s="1"/>
  <c r="AB75" i="43" s="1"/>
  <c r="AX77" i="43"/>
  <c r="S77" i="43" s="1"/>
  <c r="AC77" i="43" s="1"/>
  <c r="AB78" i="43" s="1"/>
  <c r="AS25" i="31"/>
  <c r="AL25" i="31"/>
  <c r="AU25" i="31" s="1"/>
  <c r="AH79" i="87"/>
  <c r="AQ79" i="87" s="1"/>
  <c r="AQ81" i="87" s="1"/>
  <c r="AZ3" i="87"/>
  <c r="AX7" i="87" s="1"/>
  <c r="S7" i="87" s="1"/>
  <c r="AC7" i="87" s="1"/>
  <c r="AB8" i="87" s="1"/>
  <c r="AX4" i="87"/>
  <c r="S4" i="87" s="1"/>
  <c r="AC4" i="87" s="1"/>
  <c r="AB5" i="87" s="1"/>
  <c r="AX9" i="87"/>
  <c r="S9" i="87" s="1"/>
  <c r="AC9" i="87" s="1"/>
  <c r="AB10" i="87" s="1"/>
  <c r="AX10" i="87"/>
  <c r="S10" i="87" s="1"/>
  <c r="AC10" i="87" s="1"/>
  <c r="AB11" i="87" s="1"/>
  <c r="AX11" i="87"/>
  <c r="S11" i="87" s="1"/>
  <c r="AC11" i="87" s="1"/>
  <c r="AB12" i="87" s="1"/>
  <c r="AX15" i="87"/>
  <c r="S15" i="87" s="1"/>
  <c r="AC15" i="87" s="1"/>
  <c r="AB16" i="87" s="1"/>
  <c r="AX16" i="87"/>
  <c r="S16" i="87" s="1"/>
  <c r="AC16" i="87" s="1"/>
  <c r="AB17" i="87" s="1"/>
  <c r="AX17" i="87"/>
  <c r="S17" i="87" s="1"/>
  <c r="AC17" i="87" s="1"/>
  <c r="AB18" i="87" s="1"/>
  <c r="AX18" i="87"/>
  <c r="S18" i="87" s="1"/>
  <c r="AC18" i="87" s="1"/>
  <c r="AB19" i="87" s="1"/>
  <c r="AX20" i="87"/>
  <c r="S20" i="87" s="1"/>
  <c r="AC20" i="87" s="1"/>
  <c r="AB21" i="87" s="1"/>
  <c r="AX21" i="87"/>
  <c r="S21" i="87" s="1"/>
  <c r="AC21" i="87" s="1"/>
  <c r="AB22" i="87" s="1"/>
  <c r="AX22" i="87"/>
  <c r="S22" i="87" s="1"/>
  <c r="AC22" i="87" s="1"/>
  <c r="AB23" i="87" s="1"/>
  <c r="AX23" i="87"/>
  <c r="S23" i="87" s="1"/>
  <c r="AC23" i="87" s="1"/>
  <c r="AB24" i="87" s="1"/>
  <c r="AX24" i="87"/>
  <c r="S24" i="87" s="1"/>
  <c r="AC24" i="87" s="1"/>
  <c r="AB25" i="87" s="1"/>
  <c r="AX25" i="87"/>
  <c r="S25" i="87" s="1"/>
  <c r="AC25" i="87" s="1"/>
  <c r="AB26" i="87" s="1"/>
  <c r="AX26" i="87"/>
  <c r="S26" i="87" s="1"/>
  <c r="AC26" i="87" s="1"/>
  <c r="AB27" i="87" s="1"/>
  <c r="AX27" i="87"/>
  <c r="S27" i="87" s="1"/>
  <c r="AC27" i="87" s="1"/>
  <c r="AB28" i="87" s="1"/>
  <c r="AX28" i="87"/>
  <c r="S28" i="87" s="1"/>
  <c r="AC28" i="87" s="1"/>
  <c r="AB29" i="87" s="1"/>
  <c r="AX29" i="87"/>
  <c r="S29" i="87" s="1"/>
  <c r="AC29" i="87" s="1"/>
  <c r="AB30" i="87" s="1"/>
  <c r="AX30" i="87"/>
  <c r="S30" i="87" s="1"/>
  <c r="AC30" i="87" s="1"/>
  <c r="AB31" i="87" s="1"/>
  <c r="AX31" i="87"/>
  <c r="S31" i="87" s="1"/>
  <c r="AC31" i="87" s="1"/>
  <c r="AB32" i="87" s="1"/>
  <c r="AX32" i="87"/>
  <c r="S32" i="87" s="1"/>
  <c r="AC32" i="87" s="1"/>
  <c r="AB33" i="87" s="1"/>
  <c r="AX33" i="87"/>
  <c r="S33" i="87" s="1"/>
  <c r="AC33" i="87" s="1"/>
  <c r="AB34" i="87" s="1"/>
  <c r="AX34" i="87"/>
  <c r="S34" i="87" s="1"/>
  <c r="AC34" i="87" s="1"/>
  <c r="AB35" i="87" s="1"/>
  <c r="AX35" i="87"/>
  <c r="S35" i="87" s="1"/>
  <c r="AC35" i="87" s="1"/>
  <c r="AB36" i="87" s="1"/>
  <c r="AX36" i="87"/>
  <c r="S36" i="87" s="1"/>
  <c r="AC36" i="87" s="1"/>
  <c r="AB37" i="87" s="1"/>
  <c r="AX37" i="87"/>
  <c r="S37" i="87" s="1"/>
  <c r="AC37" i="87" s="1"/>
  <c r="AB38" i="87" s="1"/>
  <c r="AX38" i="87"/>
  <c r="S38" i="87" s="1"/>
  <c r="AC38" i="87" s="1"/>
  <c r="AB39" i="87" s="1"/>
  <c r="AX39" i="87"/>
  <c r="S39" i="87" s="1"/>
  <c r="AC39" i="87" s="1"/>
  <c r="AB40" i="87" s="1"/>
  <c r="AX40" i="87"/>
  <c r="S40" i="87" s="1"/>
  <c r="AC40" i="87" s="1"/>
  <c r="AB41" i="87" s="1"/>
  <c r="AX41" i="87"/>
  <c r="S41" i="87" s="1"/>
  <c r="AC41" i="87" s="1"/>
  <c r="AB42" i="87" s="1"/>
  <c r="AX42" i="87"/>
  <c r="S42" i="87" s="1"/>
  <c r="AC42" i="87" s="1"/>
  <c r="AB43" i="87" s="1"/>
  <c r="AX43" i="87"/>
  <c r="S43" i="87" s="1"/>
  <c r="AC43" i="87" s="1"/>
  <c r="AB44" i="87" s="1"/>
  <c r="AX44" i="87"/>
  <c r="S44" i="87" s="1"/>
  <c r="AC44" i="87" s="1"/>
  <c r="AB45" i="87" s="1"/>
  <c r="AX45" i="87"/>
  <c r="S45" i="87" s="1"/>
  <c r="AC45" i="87" s="1"/>
  <c r="AB46" i="87" s="1"/>
  <c r="AX46" i="87"/>
  <c r="S46" i="87" s="1"/>
  <c r="AC46" i="87" s="1"/>
  <c r="AB47" i="87" s="1"/>
  <c r="AX47" i="87"/>
  <c r="S47" i="87" s="1"/>
  <c r="AC47" i="87" s="1"/>
  <c r="AB48" i="87" s="1"/>
  <c r="AX48" i="87"/>
  <c r="S48" i="87" s="1"/>
  <c r="AC48" i="87" s="1"/>
  <c r="AB49" i="87" s="1"/>
  <c r="AX49" i="87"/>
  <c r="S49" i="87" s="1"/>
  <c r="AC49" i="87" s="1"/>
  <c r="AB50" i="87" s="1"/>
  <c r="AX50" i="87"/>
  <c r="S50" i="87" s="1"/>
  <c r="AC50" i="87" s="1"/>
  <c r="AB51" i="87" s="1"/>
  <c r="AX51" i="87"/>
  <c r="S51" i="87" s="1"/>
  <c r="AC51" i="87" s="1"/>
  <c r="AB52" i="87" s="1"/>
  <c r="AX52" i="87"/>
  <c r="S52" i="87" s="1"/>
  <c r="AC52" i="87" s="1"/>
  <c r="AB53" i="87" s="1"/>
  <c r="AX53" i="87"/>
  <c r="S53" i="87" s="1"/>
  <c r="AC53" i="87" s="1"/>
  <c r="AB54" i="87" s="1"/>
  <c r="AX54" i="87"/>
  <c r="S54" i="87" s="1"/>
  <c r="AC54" i="87" s="1"/>
  <c r="AB55" i="87" s="1"/>
  <c r="AX55" i="87"/>
  <c r="S55" i="87" s="1"/>
  <c r="AC55" i="87" s="1"/>
  <c r="AB56" i="87" s="1"/>
  <c r="AX56" i="87"/>
  <c r="S56" i="87" s="1"/>
  <c r="AC56" i="87" s="1"/>
  <c r="AB57" i="87" s="1"/>
  <c r="AX57" i="87"/>
  <c r="S57" i="87" s="1"/>
  <c r="AC57" i="87" s="1"/>
  <c r="AB58" i="87" s="1"/>
  <c r="AX58" i="87"/>
  <c r="S58" i="87" s="1"/>
  <c r="AC58" i="87" s="1"/>
  <c r="AB59" i="87" s="1"/>
  <c r="AX59" i="87"/>
  <c r="S59" i="87" s="1"/>
  <c r="AC59" i="87" s="1"/>
  <c r="AB60" i="87" s="1"/>
  <c r="AX60" i="87"/>
  <c r="S60" i="87" s="1"/>
  <c r="AC60" i="87" s="1"/>
  <c r="AB61" i="87" s="1"/>
  <c r="AX61" i="87"/>
  <c r="S61" i="87" s="1"/>
  <c r="AC61" i="87" s="1"/>
  <c r="AB62" i="87" s="1"/>
  <c r="AX62" i="87"/>
  <c r="S62" i="87" s="1"/>
  <c r="AC62" i="87" s="1"/>
  <c r="AB63" i="87" s="1"/>
  <c r="AX63" i="87"/>
  <c r="S63" i="87" s="1"/>
  <c r="AC63" i="87" s="1"/>
  <c r="AB64" i="87" s="1"/>
  <c r="AX64" i="87"/>
  <c r="S64" i="87" s="1"/>
  <c r="AC64" i="87" s="1"/>
  <c r="AB65" i="87" s="1"/>
  <c r="AX65" i="87"/>
  <c r="S65" i="87" s="1"/>
  <c r="AC65" i="87" s="1"/>
  <c r="AB66" i="87" s="1"/>
  <c r="AX66" i="87"/>
  <c r="S66" i="87" s="1"/>
  <c r="AC66" i="87" s="1"/>
  <c r="AB67" i="87" s="1"/>
  <c r="AX67" i="87"/>
  <c r="S67" i="87" s="1"/>
  <c r="AC67" i="87" s="1"/>
  <c r="AB68" i="87" s="1"/>
  <c r="AX68" i="87"/>
  <c r="S68" i="87" s="1"/>
  <c r="AC68" i="87" s="1"/>
  <c r="AB69" i="87" s="1"/>
  <c r="AX69" i="87"/>
  <c r="S69" i="87" s="1"/>
  <c r="AC69" i="87" s="1"/>
  <c r="AB70" i="87" s="1"/>
  <c r="AX70" i="87"/>
  <c r="S70" i="87" s="1"/>
  <c r="AC70" i="87" s="1"/>
  <c r="AB71" i="87" s="1"/>
  <c r="AX71" i="87"/>
  <c r="S71" i="87" s="1"/>
  <c r="AC71" i="87" s="1"/>
  <c r="AB72" i="87" s="1"/>
  <c r="AX72" i="87"/>
  <c r="S72" i="87" s="1"/>
  <c r="AC72" i="87" s="1"/>
  <c r="AB73" i="87" s="1"/>
  <c r="AX73" i="87"/>
  <c r="S73" i="87" s="1"/>
  <c r="AC73" i="87" s="1"/>
  <c r="AB74" i="87" s="1"/>
  <c r="AX74" i="87"/>
  <c r="S74" i="87" s="1"/>
  <c r="AC74" i="87" s="1"/>
  <c r="AB75" i="87" s="1"/>
  <c r="AX75" i="87"/>
  <c r="S75" i="87" s="1"/>
  <c r="AC75" i="87" s="1"/>
  <c r="AB76" i="87" s="1"/>
  <c r="AX77" i="87"/>
  <c r="S77" i="87" s="1"/>
  <c r="AC77" i="87" s="1"/>
  <c r="AB78" i="87" s="1"/>
  <c r="AX76" i="87"/>
  <c r="S76" i="87" s="1"/>
  <c r="AC76" i="87" s="1"/>
  <c r="AB77" i="87" s="1"/>
  <c r="AX78" i="87"/>
  <c r="S78" i="87" s="1"/>
  <c r="AC78" i="87" s="1"/>
  <c r="AB79" i="87" s="1"/>
  <c r="AH80" i="42"/>
  <c r="AQ80" i="42" s="1"/>
  <c r="AS17" i="31"/>
  <c r="AL17" i="31"/>
  <c r="AU17" i="31" s="1"/>
  <c r="AS35" i="31"/>
  <c r="AL35" i="31"/>
  <c r="AU35" i="31" s="1"/>
  <c r="AS53" i="31"/>
  <c r="AL53" i="31"/>
  <c r="AU53" i="31" s="1"/>
  <c r="AS71" i="31"/>
  <c r="AL71" i="31"/>
  <c r="AU71" i="31" s="1"/>
  <c r="AG79" i="41"/>
  <c r="AP79" i="41" s="1"/>
  <c r="AF79" i="41"/>
  <c r="AO79" i="41" s="1"/>
  <c r="AE79" i="41"/>
  <c r="W80" i="41"/>
  <c r="Z81" i="38"/>
  <c r="AR80" i="38"/>
  <c r="AS12" i="31"/>
  <c r="AL12" i="31"/>
  <c r="AU12" i="31" s="1"/>
  <c r="AS30" i="31"/>
  <c r="AL30" i="31"/>
  <c r="AU30" i="31" s="1"/>
  <c r="AS48" i="31"/>
  <c r="AL48" i="31"/>
  <c r="AU48" i="31" s="1"/>
  <c r="AS66" i="31"/>
  <c r="AL66" i="31"/>
  <c r="AU66" i="31" s="1"/>
  <c r="W76" i="89"/>
  <c r="AE75" i="89"/>
  <c r="AF75" i="89"/>
  <c r="AO75" i="89" s="1"/>
  <c r="AG75" i="89"/>
  <c r="AP75" i="89" s="1"/>
  <c r="AH80" i="86"/>
  <c r="AQ80" i="86" s="1"/>
  <c r="AN76" i="27"/>
  <c r="AI76" i="27"/>
  <c r="AS14" i="31"/>
  <c r="AL14" i="31"/>
  <c r="AU14" i="31" s="1"/>
  <c r="AS32" i="31"/>
  <c r="AL32" i="31"/>
  <c r="AU32" i="31" s="1"/>
  <c r="AS50" i="31"/>
  <c r="AL50" i="31"/>
  <c r="AU50" i="31" s="1"/>
  <c r="AS68" i="31"/>
  <c r="AL68" i="31"/>
  <c r="AU68" i="31" s="1"/>
  <c r="AR79" i="73"/>
  <c r="AR77" i="46"/>
  <c r="X76" i="94"/>
  <c r="Y76" i="94"/>
  <c r="AG80" i="26"/>
  <c r="AP80" i="26" s="1"/>
  <c r="AF80" i="26"/>
  <c r="AO80" i="26" s="1"/>
  <c r="AE80" i="26"/>
  <c r="W81" i="26"/>
  <c r="AS21" i="31"/>
  <c r="AL21" i="31"/>
  <c r="AU21" i="31" s="1"/>
  <c r="AS78" i="31"/>
  <c r="AL78" i="31"/>
  <c r="AU78" i="31" s="1"/>
  <c r="AR76" i="35"/>
  <c r="AS28" i="31"/>
  <c r="AL28" i="31"/>
  <c r="AU28" i="31" s="1"/>
  <c r="AS9" i="31"/>
  <c r="AL9" i="31"/>
  <c r="AU9" i="31" s="1"/>
  <c r="AS61" i="31"/>
  <c r="AL61" i="31"/>
  <c r="AU61" i="31" s="1"/>
  <c r="Y77" i="27"/>
  <c r="X77" i="27"/>
  <c r="AN77" i="45"/>
  <c r="AI77" i="45"/>
  <c r="AS19" i="31"/>
  <c r="AL19" i="31"/>
  <c r="AU19" i="31" s="1"/>
  <c r="X78" i="47"/>
  <c r="Y78" i="47"/>
  <c r="AS39" i="31"/>
  <c r="AL39" i="31"/>
  <c r="AU39" i="31" s="1"/>
  <c r="AG78" i="78"/>
  <c r="AP78" i="78" s="1"/>
  <c r="AF78" i="78"/>
  <c r="AO78" i="78" s="1"/>
  <c r="AE78" i="78"/>
  <c r="W79" i="78"/>
  <c r="AS10" i="31"/>
  <c r="AL10" i="31"/>
  <c r="AU10" i="31" s="1"/>
  <c r="AS64" i="31"/>
  <c r="AL64" i="31"/>
  <c r="AU64" i="31" s="1"/>
  <c r="AH79" i="82"/>
  <c r="AQ79" i="82" s="1"/>
  <c r="AS75" i="31"/>
  <c r="AL75" i="31"/>
  <c r="AU75" i="31" s="1"/>
  <c r="AH77" i="29"/>
  <c r="AQ77" i="29" s="1"/>
  <c r="AS34" i="31"/>
  <c r="AL34" i="31"/>
  <c r="AU34" i="31" s="1"/>
  <c r="AG75" i="75"/>
  <c r="AP75" i="75" s="1"/>
  <c r="AF75" i="75"/>
  <c r="AO75" i="75" s="1"/>
  <c r="AE75" i="75"/>
  <c r="W76" i="75"/>
  <c r="AR79" i="25"/>
  <c r="Y81" i="77"/>
  <c r="X81" i="77"/>
  <c r="Z81" i="77" s="1"/>
  <c r="Z78" i="83"/>
  <c r="X80" i="33"/>
  <c r="Y80" i="33"/>
  <c r="AS43" i="31"/>
  <c r="AL43" i="31"/>
  <c r="AU43" i="31" s="1"/>
  <c r="Z79" i="87"/>
  <c r="AR78" i="82"/>
  <c r="AS23" i="31"/>
  <c r="AL23" i="31"/>
  <c r="AU23" i="31" s="1"/>
  <c r="AS41" i="31"/>
  <c r="AL41" i="31"/>
  <c r="AU41" i="31" s="1"/>
  <c r="AS59" i="31"/>
  <c r="AL59" i="31"/>
  <c r="AU59" i="31" s="1"/>
  <c r="AN79" i="31"/>
  <c r="AN81" i="31" s="1"/>
  <c r="AI79" i="31"/>
  <c r="AR77" i="78"/>
  <c r="AH77" i="35"/>
  <c r="AQ77" i="35" s="1"/>
  <c r="AS18" i="31"/>
  <c r="AL18" i="31"/>
  <c r="AU18" i="31" s="1"/>
  <c r="AS36" i="31"/>
  <c r="AL36" i="31"/>
  <c r="AU36" i="31" s="1"/>
  <c r="AS54" i="31"/>
  <c r="AL54" i="31"/>
  <c r="AU54" i="31" s="1"/>
  <c r="AS72" i="31"/>
  <c r="AL72" i="31"/>
  <c r="AU72" i="31" s="1"/>
  <c r="Z80" i="86"/>
  <c r="AH80" i="85"/>
  <c r="AQ80" i="85" s="1"/>
  <c r="AS20" i="31"/>
  <c r="AL20" i="31"/>
  <c r="AU20" i="31" s="1"/>
  <c r="AS38" i="31"/>
  <c r="AL38" i="31"/>
  <c r="AU38" i="31" s="1"/>
  <c r="AS56" i="31"/>
  <c r="AL56" i="31"/>
  <c r="AU56" i="31" s="1"/>
  <c r="AS74" i="31"/>
  <c r="AL74" i="31"/>
  <c r="AU74" i="31" s="1"/>
  <c r="AN79" i="81"/>
  <c r="AI79" i="81"/>
  <c r="AN77" i="47"/>
  <c r="AI77" i="47"/>
  <c r="Y80" i="30"/>
  <c r="X80" i="30"/>
  <c r="Z80" i="30" s="1"/>
  <c r="Z79" i="39"/>
  <c r="X79" i="39"/>
  <c r="Y79" i="39"/>
  <c r="AS5" i="31"/>
  <c r="AL5" i="31"/>
  <c r="AU5" i="31" s="1"/>
  <c r="AS57" i="31"/>
  <c r="AL57" i="31"/>
  <c r="AU57" i="31" s="1"/>
  <c r="AH79" i="34"/>
  <c r="AQ79" i="34" s="1"/>
  <c r="AS16" i="31"/>
  <c r="AL16" i="31"/>
  <c r="AU16" i="31" s="1"/>
  <c r="AS52" i="31"/>
  <c r="AL52" i="31"/>
  <c r="AU52" i="31" s="1"/>
  <c r="AR78" i="34"/>
  <c r="AN80" i="77"/>
  <c r="AI80" i="77"/>
  <c r="Z79" i="82"/>
  <c r="AS33" i="31"/>
  <c r="AL33" i="31"/>
  <c r="AU33" i="31" s="1"/>
  <c r="AS51" i="31"/>
  <c r="AL51" i="31"/>
  <c r="AU51" i="31" s="1"/>
  <c r="AS69" i="31"/>
  <c r="AL69" i="31"/>
  <c r="AU69" i="31" s="1"/>
  <c r="AN79" i="33"/>
  <c r="AI79" i="33"/>
  <c r="AH78" i="78"/>
  <c r="AQ78" i="78" s="1"/>
  <c r="AH80" i="25"/>
  <c r="AQ80" i="25" s="1"/>
  <c r="AR78" i="93"/>
  <c r="Z77" i="29"/>
  <c r="AS3" i="31"/>
  <c r="AL3" i="31"/>
  <c r="AU3" i="31" s="1"/>
  <c r="AS22" i="31"/>
  <c r="AL22" i="31"/>
  <c r="AU22" i="31" s="1"/>
  <c r="AS40" i="31"/>
  <c r="AL40" i="31"/>
  <c r="AU40" i="31" s="1"/>
  <c r="AS58" i="31"/>
  <c r="AL58" i="31"/>
  <c r="AU58" i="31" s="1"/>
  <c r="AS76" i="31"/>
  <c r="AL76" i="31"/>
  <c r="AU76" i="31" s="1"/>
  <c r="AS6" i="31"/>
  <c r="AL6" i="31"/>
  <c r="AU6" i="31" s="1"/>
  <c r="AS37" i="31"/>
  <c r="AL37" i="31"/>
  <c r="AU37" i="31" s="1"/>
  <c r="W77" i="74"/>
  <c r="AG76" i="74"/>
  <c r="AP76" i="74" s="1"/>
  <c r="AF76" i="74"/>
  <c r="AO76" i="74" s="1"/>
  <c r="AE76" i="74"/>
  <c r="AR77" i="83"/>
  <c r="Z77" i="35"/>
  <c r="AS77" i="31"/>
  <c r="AL77" i="31"/>
  <c r="AU77" i="31" s="1"/>
  <c r="AS7" i="31"/>
  <c r="AL7" i="31"/>
  <c r="AU7" i="31" s="1"/>
  <c r="Z80" i="85"/>
  <c r="AH78" i="46"/>
  <c r="AQ78" i="46" s="1"/>
  <c r="AS49" i="31"/>
  <c r="AL49" i="31"/>
  <c r="AU49" i="31" s="1"/>
  <c r="AN75" i="94"/>
  <c r="AI75" i="94"/>
  <c r="AI79" i="30"/>
  <c r="AN79" i="30"/>
  <c r="AI78" i="39"/>
  <c r="AN78" i="39"/>
  <c r="AX12" i="87" l="1"/>
  <c r="S12" i="87" s="1"/>
  <c r="AC12" i="87" s="1"/>
  <c r="AB13" i="87" s="1"/>
  <c r="AX6" i="87"/>
  <c r="S6" i="87" s="1"/>
  <c r="AC6" i="87" s="1"/>
  <c r="AB7" i="87" s="1"/>
  <c r="AX12" i="43"/>
  <c r="S12" i="43" s="1"/>
  <c r="AC12" i="43" s="1"/>
  <c r="AB13" i="43" s="1"/>
  <c r="AX4" i="43"/>
  <c r="S4" i="43" s="1"/>
  <c r="AC4" i="43" s="1"/>
  <c r="AB5" i="43" s="1"/>
  <c r="Z77" i="27"/>
  <c r="AX5" i="87"/>
  <c r="S5" i="87" s="1"/>
  <c r="AC5" i="87" s="1"/>
  <c r="AB6" i="87" s="1"/>
  <c r="AX3" i="43"/>
  <c r="S3" i="43" s="1"/>
  <c r="AC3" i="43" s="1"/>
  <c r="AX8" i="43"/>
  <c r="S8" i="43" s="1"/>
  <c r="AC8" i="43" s="1"/>
  <c r="AB9" i="43" s="1"/>
  <c r="AX14" i="87"/>
  <c r="S14" i="87" s="1"/>
  <c r="AC14" i="87" s="1"/>
  <c r="AB15" i="87" s="1"/>
  <c r="AX8" i="87"/>
  <c r="S8" i="87" s="1"/>
  <c r="AC8" i="87" s="1"/>
  <c r="AB9" i="87" s="1"/>
  <c r="AX3" i="87"/>
  <c r="S3" i="87" s="1"/>
  <c r="AC3" i="87" s="1"/>
  <c r="AX21" i="43"/>
  <c r="S21" i="43" s="1"/>
  <c r="AC21" i="43" s="1"/>
  <c r="AB22" i="43" s="1"/>
  <c r="AX14" i="43"/>
  <c r="S14" i="43" s="1"/>
  <c r="AC14" i="43" s="1"/>
  <c r="AB15" i="43" s="1"/>
  <c r="AX7" i="43"/>
  <c r="S7" i="43" s="1"/>
  <c r="AC7" i="43" s="1"/>
  <c r="AB8" i="43" s="1"/>
  <c r="AX19" i="87"/>
  <c r="S19" i="87" s="1"/>
  <c r="AC19" i="87" s="1"/>
  <c r="AB20" i="87" s="1"/>
  <c r="AX13" i="87"/>
  <c r="S13" i="87" s="1"/>
  <c r="AC13" i="87" s="1"/>
  <c r="AB14" i="87" s="1"/>
  <c r="AX20" i="43"/>
  <c r="S20" i="43" s="1"/>
  <c r="AC20" i="43" s="1"/>
  <c r="AB21" i="43" s="1"/>
  <c r="AX13" i="43"/>
  <c r="S13" i="43" s="1"/>
  <c r="AC13" i="43" s="1"/>
  <c r="AB14" i="43" s="1"/>
  <c r="AX6" i="43"/>
  <c r="S6" i="43" s="1"/>
  <c r="AC6" i="43" s="1"/>
  <c r="AB7" i="43" s="1"/>
  <c r="W78" i="27"/>
  <c r="AG77" i="27"/>
  <c r="AP77" i="27" s="1"/>
  <c r="AF77" i="27"/>
  <c r="AO77" i="27" s="1"/>
  <c r="AE77" i="27"/>
  <c r="W82" i="77"/>
  <c r="AG81" i="77"/>
  <c r="AP81" i="77" s="1"/>
  <c r="AF81" i="77"/>
  <c r="AO81" i="77" s="1"/>
  <c r="AE81" i="77"/>
  <c r="AK6" i="43"/>
  <c r="AT6" i="43" s="1"/>
  <c r="AH76" i="94"/>
  <c r="AQ76" i="94" s="1"/>
  <c r="AG81" i="38"/>
  <c r="AP81" i="38" s="1"/>
  <c r="AE81" i="38"/>
  <c r="AF81" i="38"/>
  <c r="AO81" i="38" s="1"/>
  <c r="W82" i="38"/>
  <c r="AJ26" i="87"/>
  <c r="AK26" i="87"/>
  <c r="AT26" i="87" s="1"/>
  <c r="AR79" i="33"/>
  <c r="AI75" i="89"/>
  <c r="AN75" i="89"/>
  <c r="AK75" i="87"/>
  <c r="AT75" i="87" s="1"/>
  <c r="AJ75" i="87"/>
  <c r="AK69" i="87"/>
  <c r="AT69" i="87" s="1"/>
  <c r="AJ69" i="87"/>
  <c r="AK63" i="87"/>
  <c r="AT63" i="87" s="1"/>
  <c r="AJ63" i="87"/>
  <c r="AK57" i="87"/>
  <c r="AT57" i="87" s="1"/>
  <c r="AJ57" i="87"/>
  <c r="AK51" i="87"/>
  <c r="AT51" i="87" s="1"/>
  <c r="AJ51" i="87"/>
  <c r="AK45" i="87"/>
  <c r="AT45" i="87" s="1"/>
  <c r="AJ45" i="87"/>
  <c r="AK39" i="87"/>
  <c r="AT39" i="87" s="1"/>
  <c r="AJ39" i="87"/>
  <c r="AK33" i="87"/>
  <c r="AT33" i="87" s="1"/>
  <c r="AJ33" i="87"/>
  <c r="AK27" i="87"/>
  <c r="AT27" i="87" s="1"/>
  <c r="AJ27" i="87"/>
  <c r="AK21" i="87"/>
  <c r="AT21" i="87" s="1"/>
  <c r="AJ21" i="87"/>
  <c r="AK15" i="87"/>
  <c r="AT15" i="87" s="1"/>
  <c r="AJ15" i="87"/>
  <c r="AJ9" i="87"/>
  <c r="AK9" i="87"/>
  <c r="AT9" i="87" s="1"/>
  <c r="AB4" i="87"/>
  <c r="AJ3" i="87"/>
  <c r="AJ79" i="43"/>
  <c r="AS79" i="43" s="1"/>
  <c r="AK79" i="43"/>
  <c r="AT79" i="43" s="1"/>
  <c r="AJ71" i="43"/>
  <c r="AK71" i="43"/>
  <c r="AT71" i="43" s="1"/>
  <c r="AK65" i="43"/>
  <c r="AT65" i="43" s="1"/>
  <c r="AJ65" i="43"/>
  <c r="AK59" i="43"/>
  <c r="AT59" i="43" s="1"/>
  <c r="AJ59" i="43"/>
  <c r="AJ53" i="43"/>
  <c r="AK53" i="43"/>
  <c r="AT53" i="43" s="1"/>
  <c r="AK47" i="43"/>
  <c r="AT47" i="43" s="1"/>
  <c r="AJ47" i="43"/>
  <c r="AK41" i="43"/>
  <c r="AT41" i="43" s="1"/>
  <c r="AJ41" i="43"/>
  <c r="AJ35" i="43"/>
  <c r="AK35" i="43"/>
  <c r="AT35" i="43" s="1"/>
  <c r="AK29" i="43"/>
  <c r="AT29" i="43" s="1"/>
  <c r="AJ29" i="43"/>
  <c r="AK23" i="43"/>
  <c r="AT23" i="43" s="1"/>
  <c r="AK17" i="43"/>
  <c r="AT17" i="43" s="1"/>
  <c r="AK11" i="43"/>
  <c r="AT11" i="43" s="1"/>
  <c r="AJ5" i="43"/>
  <c r="AK5" i="43"/>
  <c r="AT5" i="43" s="1"/>
  <c r="AI79" i="90"/>
  <c r="AN79" i="90"/>
  <c r="Z79" i="46"/>
  <c r="X79" i="46"/>
  <c r="Y79" i="46"/>
  <c r="AI80" i="73"/>
  <c r="AN80" i="73"/>
  <c r="AN80" i="25"/>
  <c r="AI80" i="25"/>
  <c r="AJ44" i="87"/>
  <c r="AK44" i="87"/>
  <c r="AT44" i="87" s="1"/>
  <c r="AJ8" i="87"/>
  <c r="AK8" i="87"/>
  <c r="AT8" i="87" s="1"/>
  <c r="AJ76" i="43"/>
  <c r="AK76" i="43"/>
  <c r="AT76" i="43" s="1"/>
  <c r="AJ58" i="43"/>
  <c r="AK58" i="43"/>
  <c r="AT58" i="43" s="1"/>
  <c r="AJ52" i="43"/>
  <c r="AK52" i="43"/>
  <c r="AT52" i="43" s="1"/>
  <c r="AJ46" i="43"/>
  <c r="AK46" i="43"/>
  <c r="AT46" i="43" s="1"/>
  <c r="AJ40" i="43"/>
  <c r="AK40" i="43"/>
  <c r="AT40" i="43" s="1"/>
  <c r="AJ34" i="43"/>
  <c r="AK34" i="43"/>
  <c r="AT34" i="43" s="1"/>
  <c r="AJ28" i="43"/>
  <c r="AK28" i="43"/>
  <c r="AT28" i="43" s="1"/>
  <c r="AJ22" i="43"/>
  <c r="AK22" i="43"/>
  <c r="AT22" i="43" s="1"/>
  <c r="AJ16" i="43"/>
  <c r="AK16" i="43"/>
  <c r="AT16" i="43" s="1"/>
  <c r="AK10" i="43"/>
  <c r="AT10" i="43" s="1"/>
  <c r="AJ10" i="43"/>
  <c r="AB4" i="43"/>
  <c r="AJ3" i="43"/>
  <c r="AH78" i="45"/>
  <c r="AQ78" i="45" s="1"/>
  <c r="AI79" i="34"/>
  <c r="AN79" i="34"/>
  <c r="AE77" i="35"/>
  <c r="W78" i="35"/>
  <c r="AF77" i="35"/>
  <c r="AO77" i="35" s="1"/>
  <c r="AG77" i="35"/>
  <c r="AP77" i="35" s="1"/>
  <c r="AH80" i="33"/>
  <c r="AQ80" i="33" s="1"/>
  <c r="AJ68" i="87"/>
  <c r="AK68" i="87"/>
  <c r="AT68" i="87" s="1"/>
  <c r="AJ56" i="87"/>
  <c r="AK56" i="87"/>
  <c r="AT56" i="87" s="1"/>
  <c r="AJ20" i="87"/>
  <c r="AK20" i="87"/>
  <c r="AT20" i="87" s="1"/>
  <c r="AJ64" i="43"/>
  <c r="AK64" i="43"/>
  <c r="AT64" i="43" s="1"/>
  <c r="AR78" i="39"/>
  <c r="AF80" i="85"/>
  <c r="AO80" i="85" s="1"/>
  <c r="AE80" i="85"/>
  <c r="W81" i="85"/>
  <c r="AG80" i="85"/>
  <c r="AP80" i="85" s="1"/>
  <c r="X77" i="74"/>
  <c r="Y77" i="74"/>
  <c r="W80" i="82"/>
  <c r="AE79" i="82"/>
  <c r="AF79" i="82"/>
  <c r="AO79" i="82" s="1"/>
  <c r="AG79" i="82"/>
  <c r="AP79" i="82" s="1"/>
  <c r="AR77" i="47"/>
  <c r="Z80" i="33"/>
  <c r="AR77" i="45"/>
  <c r="X81" i="26"/>
  <c r="Y81" i="26"/>
  <c r="Z81" i="26" s="1"/>
  <c r="Z76" i="94"/>
  <c r="Y76" i="89"/>
  <c r="X76" i="89"/>
  <c r="AJ73" i="87"/>
  <c r="AK73" i="87"/>
  <c r="AT73" i="87" s="1"/>
  <c r="AJ67" i="87"/>
  <c r="AK67" i="87"/>
  <c r="AT67" i="87" s="1"/>
  <c r="AJ61" i="87"/>
  <c r="AK61" i="87"/>
  <c r="AT61" i="87" s="1"/>
  <c r="AJ55" i="87"/>
  <c r="AK55" i="87"/>
  <c r="AT55" i="87" s="1"/>
  <c r="AJ49" i="87"/>
  <c r="AK49" i="87"/>
  <c r="AT49" i="87" s="1"/>
  <c r="AJ43" i="87"/>
  <c r="AK43" i="87"/>
  <c r="AT43" i="87" s="1"/>
  <c r="AJ37" i="87"/>
  <c r="AK37" i="87"/>
  <c r="AT37" i="87" s="1"/>
  <c r="AJ31" i="87"/>
  <c r="AK31" i="87"/>
  <c r="AT31" i="87" s="1"/>
  <c r="AJ25" i="87"/>
  <c r="AK25" i="87"/>
  <c r="AT25" i="87" s="1"/>
  <c r="AJ19" i="87"/>
  <c r="AK19" i="87"/>
  <c r="AT19" i="87" s="1"/>
  <c r="AJ13" i="87"/>
  <c r="AK13" i="87"/>
  <c r="AT13" i="87" s="1"/>
  <c r="AJ7" i="87"/>
  <c r="AK7" i="87"/>
  <c r="AT7" i="87" s="1"/>
  <c r="AK77" i="43"/>
  <c r="AT77" i="43" s="1"/>
  <c r="AJ77" i="43"/>
  <c r="AJ69" i="43"/>
  <c r="AK69" i="43"/>
  <c r="AT69" i="43" s="1"/>
  <c r="AJ63" i="43"/>
  <c r="AK63" i="43"/>
  <c r="AT63" i="43" s="1"/>
  <c r="AJ57" i="43"/>
  <c r="AK57" i="43"/>
  <c r="AT57" i="43" s="1"/>
  <c r="AJ51" i="43"/>
  <c r="AK51" i="43"/>
  <c r="AT51" i="43" s="1"/>
  <c r="AJ45" i="43"/>
  <c r="AK45" i="43"/>
  <c r="AT45" i="43" s="1"/>
  <c r="AJ39" i="43"/>
  <c r="AK39" i="43"/>
  <c r="AT39" i="43" s="1"/>
  <c r="AJ33" i="43"/>
  <c r="AK33" i="43"/>
  <c r="AT33" i="43" s="1"/>
  <c r="AJ27" i="43"/>
  <c r="AK27" i="43"/>
  <c r="AT27" i="43" s="1"/>
  <c r="AJ21" i="43"/>
  <c r="AK21" i="43"/>
  <c r="AT21" i="43" s="1"/>
  <c r="AJ15" i="43"/>
  <c r="AK15" i="43"/>
  <c r="AT15" i="43" s="1"/>
  <c r="AJ9" i="43"/>
  <c r="AK9" i="43"/>
  <c r="AT9" i="43" s="1"/>
  <c r="AH80" i="81"/>
  <c r="AQ80" i="81" s="1"/>
  <c r="AH81" i="37"/>
  <c r="AQ81" i="37" s="1"/>
  <c r="AG80" i="30"/>
  <c r="AP80" i="30" s="1"/>
  <c r="AF80" i="30"/>
  <c r="AO80" i="30" s="1"/>
  <c r="AE80" i="30"/>
  <c r="W81" i="30"/>
  <c r="AJ62" i="87"/>
  <c r="AK62" i="87"/>
  <c r="AT62" i="87" s="1"/>
  <c r="AJ50" i="87"/>
  <c r="AK50" i="87"/>
  <c r="AT50" i="87" s="1"/>
  <c r="AJ14" i="87"/>
  <c r="AK14" i="87"/>
  <c r="AT14" i="87" s="1"/>
  <c r="AJ70" i="43"/>
  <c r="AK70" i="43"/>
  <c r="AT70" i="43" s="1"/>
  <c r="AR80" i="77"/>
  <c r="AH79" i="39"/>
  <c r="AQ79" i="39" s="1"/>
  <c r="AQ81" i="39" s="1"/>
  <c r="AZ3" i="39"/>
  <c r="AX4" i="39" s="1"/>
  <c r="S4" i="39" s="1"/>
  <c r="AC4" i="39" s="1"/>
  <c r="AB5" i="39" s="1"/>
  <c r="AX8" i="39"/>
  <c r="S8" i="39" s="1"/>
  <c r="AC8" i="39" s="1"/>
  <c r="AB9" i="39" s="1"/>
  <c r="AX32" i="39"/>
  <c r="S32" i="39" s="1"/>
  <c r="AC32" i="39" s="1"/>
  <c r="AB33" i="39" s="1"/>
  <c r="AX38" i="39"/>
  <c r="S38" i="39" s="1"/>
  <c r="AC38" i="39" s="1"/>
  <c r="AB39" i="39" s="1"/>
  <c r="AX44" i="39"/>
  <c r="S44" i="39" s="1"/>
  <c r="AC44" i="39" s="1"/>
  <c r="AB45" i="39" s="1"/>
  <c r="AX68" i="39"/>
  <c r="S68" i="39" s="1"/>
  <c r="AC68" i="39" s="1"/>
  <c r="AB69" i="39" s="1"/>
  <c r="AX78" i="39"/>
  <c r="S78" i="39" s="1"/>
  <c r="AC78" i="39" s="1"/>
  <c r="AB79" i="39" s="1"/>
  <c r="AX79" i="87"/>
  <c r="S79" i="87" s="1"/>
  <c r="AC79" i="87" s="1"/>
  <c r="AJ79" i="87" s="1"/>
  <c r="AS79" i="87" s="1"/>
  <c r="AG79" i="87"/>
  <c r="AP79" i="87" s="1"/>
  <c r="AP81" i="87" s="1"/>
  <c r="AF79" i="87"/>
  <c r="AO79" i="87" s="1"/>
  <c r="AO81" i="87" s="1"/>
  <c r="AE79" i="87"/>
  <c r="AG78" i="83"/>
  <c r="AP78" i="83" s="1"/>
  <c r="AF78" i="83"/>
  <c r="AO78" i="83" s="1"/>
  <c r="W79" i="83"/>
  <c r="AE78" i="83"/>
  <c r="Y76" i="75"/>
  <c r="X76" i="75"/>
  <c r="X79" i="78"/>
  <c r="Y79" i="78"/>
  <c r="AN80" i="26"/>
  <c r="AI80" i="26"/>
  <c r="AR76" i="27"/>
  <c r="Y80" i="41"/>
  <c r="X80" i="41"/>
  <c r="Z80" i="41" s="1"/>
  <c r="AJ77" i="87"/>
  <c r="AK77" i="87"/>
  <c r="AT77" i="87" s="1"/>
  <c r="AK72" i="87"/>
  <c r="AT72" i="87" s="1"/>
  <c r="AJ72" i="87"/>
  <c r="AK66" i="87"/>
  <c r="AT66" i="87" s="1"/>
  <c r="AJ66" i="87"/>
  <c r="AK60" i="87"/>
  <c r="AT60" i="87" s="1"/>
  <c r="AJ60" i="87"/>
  <c r="AK54" i="87"/>
  <c r="AT54" i="87" s="1"/>
  <c r="AJ54" i="87"/>
  <c r="AK48" i="87"/>
  <c r="AT48" i="87" s="1"/>
  <c r="AJ48" i="87"/>
  <c r="AK42" i="87"/>
  <c r="AT42" i="87" s="1"/>
  <c r="AJ42" i="87"/>
  <c r="AK36" i="87"/>
  <c r="AT36" i="87" s="1"/>
  <c r="AJ36" i="87"/>
  <c r="AK30" i="87"/>
  <c r="AT30" i="87" s="1"/>
  <c r="AJ30" i="87"/>
  <c r="AK24" i="87"/>
  <c r="AT24" i="87" s="1"/>
  <c r="AJ24" i="87"/>
  <c r="AJ18" i="87"/>
  <c r="AK18" i="87"/>
  <c r="AT18" i="87" s="1"/>
  <c r="AK12" i="87"/>
  <c r="AT12" i="87" s="1"/>
  <c r="AJ12" i="87"/>
  <c r="AK6" i="87"/>
  <c r="AT6" i="87" s="1"/>
  <c r="AJ6" i="87"/>
  <c r="AK74" i="43"/>
  <c r="AT74" i="43" s="1"/>
  <c r="AJ74" i="43"/>
  <c r="AK68" i="43"/>
  <c r="AT68" i="43" s="1"/>
  <c r="AJ68" i="43"/>
  <c r="AJ62" i="43"/>
  <c r="AK62" i="43"/>
  <c r="AT62" i="43" s="1"/>
  <c r="AK56" i="43"/>
  <c r="AT56" i="43" s="1"/>
  <c r="AJ56" i="43"/>
  <c r="AK50" i="43"/>
  <c r="AT50" i="43" s="1"/>
  <c r="AJ50" i="43"/>
  <c r="AJ44" i="43"/>
  <c r="AK44" i="43"/>
  <c r="AT44" i="43" s="1"/>
  <c r="AK38" i="43"/>
  <c r="AT38" i="43" s="1"/>
  <c r="AJ38" i="43"/>
  <c r="AK32" i="43"/>
  <c r="AT32" i="43" s="1"/>
  <c r="AJ32" i="43"/>
  <c r="AJ26" i="43"/>
  <c r="AK26" i="43"/>
  <c r="AT26" i="43" s="1"/>
  <c r="AK20" i="43"/>
  <c r="AT20" i="43" s="1"/>
  <c r="AJ20" i="43"/>
  <c r="AK14" i="43"/>
  <c r="AT14" i="43" s="1"/>
  <c r="AJ14" i="43"/>
  <c r="AJ8" i="43"/>
  <c r="AK8" i="43"/>
  <c r="AT8" i="43" s="1"/>
  <c r="AI78" i="46"/>
  <c r="AN78" i="46"/>
  <c r="Z80" i="81"/>
  <c r="Z78" i="45"/>
  <c r="X80" i="93"/>
  <c r="Y80" i="93"/>
  <c r="X81" i="42"/>
  <c r="Y81" i="42"/>
  <c r="Z81" i="42" s="1"/>
  <c r="AJ74" i="87"/>
  <c r="AK74" i="87"/>
  <c r="AT74" i="87" s="1"/>
  <c r="AJ38" i="87"/>
  <c r="AK38" i="87"/>
  <c r="AT38" i="87" s="1"/>
  <c r="AR79" i="30"/>
  <c r="AH78" i="47"/>
  <c r="AQ78" i="47" s="1"/>
  <c r="AN79" i="41"/>
  <c r="AI79" i="41"/>
  <c r="AK78" i="87"/>
  <c r="AT78" i="87" s="1"/>
  <c r="AJ78" i="87"/>
  <c r="AJ65" i="87"/>
  <c r="AK65" i="87"/>
  <c r="AT65" i="87" s="1"/>
  <c r="AJ59" i="87"/>
  <c r="AK59" i="87"/>
  <c r="AT59" i="87" s="1"/>
  <c r="AJ53" i="87"/>
  <c r="AK53" i="87"/>
  <c r="AT53" i="87" s="1"/>
  <c r="AJ47" i="87"/>
  <c r="AK47" i="87"/>
  <c r="AT47" i="87" s="1"/>
  <c r="AJ41" i="87"/>
  <c r="AK41" i="87"/>
  <c r="AT41" i="87" s="1"/>
  <c r="AJ35" i="87"/>
  <c r="AK35" i="87"/>
  <c r="AT35" i="87" s="1"/>
  <c r="AJ29" i="87"/>
  <c r="AK29" i="87"/>
  <c r="AT29" i="87" s="1"/>
  <c r="AJ23" i="87"/>
  <c r="AK23" i="87"/>
  <c r="AT23" i="87" s="1"/>
  <c r="AJ17" i="87"/>
  <c r="AK17" i="87"/>
  <c r="AT17" i="87" s="1"/>
  <c r="AK11" i="87"/>
  <c r="AT11" i="87" s="1"/>
  <c r="AJ11" i="87"/>
  <c r="AK5" i="87"/>
  <c r="AT5" i="87" s="1"/>
  <c r="AJ5" i="87"/>
  <c r="AK78" i="43"/>
  <c r="AT78" i="43" s="1"/>
  <c r="AJ78" i="43"/>
  <c r="AJ73" i="43"/>
  <c r="AK73" i="43"/>
  <c r="AT73" i="43" s="1"/>
  <c r="AJ67" i="43"/>
  <c r="AK67" i="43"/>
  <c r="AT67" i="43" s="1"/>
  <c r="AJ61" i="43"/>
  <c r="AK61" i="43"/>
  <c r="AT61" i="43" s="1"/>
  <c r="AJ55" i="43"/>
  <c r="AK55" i="43"/>
  <c r="AT55" i="43" s="1"/>
  <c r="AJ49" i="43"/>
  <c r="AK49" i="43"/>
  <c r="AT49" i="43" s="1"/>
  <c r="AJ43" i="43"/>
  <c r="AK43" i="43"/>
  <c r="AT43" i="43" s="1"/>
  <c r="AJ37" i="43"/>
  <c r="AK37" i="43"/>
  <c r="AT37" i="43" s="1"/>
  <c r="AJ31" i="43"/>
  <c r="AK31" i="43"/>
  <c r="AT31" i="43" s="1"/>
  <c r="AJ25" i="43"/>
  <c r="AK25" i="43"/>
  <c r="AT25" i="43" s="1"/>
  <c r="AJ19" i="43"/>
  <c r="AK19" i="43"/>
  <c r="AT19" i="43" s="1"/>
  <c r="AJ13" i="43"/>
  <c r="AK13" i="43"/>
  <c r="AT13" i="43" s="1"/>
  <c r="AJ7" i="43"/>
  <c r="AK7" i="43"/>
  <c r="AT7" i="43" s="1"/>
  <c r="Z81" i="37"/>
  <c r="AI79" i="93"/>
  <c r="AN79" i="93"/>
  <c r="X80" i="34"/>
  <c r="Y80" i="34"/>
  <c r="AE80" i="86"/>
  <c r="AF80" i="86"/>
  <c r="AO80" i="86" s="1"/>
  <c r="W81" i="86"/>
  <c r="AG80" i="86"/>
  <c r="AP80" i="86" s="1"/>
  <c r="AJ32" i="87"/>
  <c r="AK32" i="87"/>
  <c r="AT32" i="87" s="1"/>
  <c r="AI76" i="74"/>
  <c r="AN76" i="74"/>
  <c r="AG79" i="39"/>
  <c r="AP79" i="39" s="1"/>
  <c r="AP81" i="39" s="1"/>
  <c r="AE79" i="39"/>
  <c r="AF79" i="39"/>
  <c r="AO79" i="39" s="1"/>
  <c r="AO81" i="39" s="1"/>
  <c r="AX79" i="39"/>
  <c r="S79" i="39" s="1"/>
  <c r="AC79" i="39" s="1"/>
  <c r="AR79" i="81"/>
  <c r="AH81" i="77"/>
  <c r="AQ81" i="77" s="1"/>
  <c r="AN78" i="78"/>
  <c r="AI78" i="78"/>
  <c r="AH77" i="27"/>
  <c r="AQ77" i="27" s="1"/>
  <c r="AJ71" i="87"/>
  <c r="AK71" i="87"/>
  <c r="AT71" i="87" s="1"/>
  <c r="AR75" i="94"/>
  <c r="AG77" i="29"/>
  <c r="AP77" i="29" s="1"/>
  <c r="AF77" i="29"/>
  <c r="AO77" i="29" s="1"/>
  <c r="AE77" i="29"/>
  <c r="W78" i="29"/>
  <c r="AH80" i="30"/>
  <c r="AQ80" i="30" s="1"/>
  <c r="AL79" i="31"/>
  <c r="AU79" i="31" s="1"/>
  <c r="AR79" i="31"/>
  <c r="AR81" i="31" s="1"/>
  <c r="AN75" i="75"/>
  <c r="AI75" i="75"/>
  <c r="Z78" i="47"/>
  <c r="AJ76" i="87"/>
  <c r="AK76" i="87"/>
  <c r="AT76" i="87" s="1"/>
  <c r="AJ70" i="87"/>
  <c r="AK70" i="87"/>
  <c r="AT70" i="87" s="1"/>
  <c r="AJ64" i="87"/>
  <c r="AK64" i="87"/>
  <c r="AT64" i="87" s="1"/>
  <c r="AJ58" i="87"/>
  <c r="AK58" i="87"/>
  <c r="AT58" i="87" s="1"/>
  <c r="AJ52" i="87"/>
  <c r="AK52" i="87"/>
  <c r="AT52" i="87" s="1"/>
  <c r="AJ46" i="87"/>
  <c r="AK46" i="87"/>
  <c r="AT46" i="87" s="1"/>
  <c r="AJ40" i="87"/>
  <c r="AK40" i="87"/>
  <c r="AT40" i="87" s="1"/>
  <c r="AJ34" i="87"/>
  <c r="AK34" i="87"/>
  <c r="AT34" i="87" s="1"/>
  <c r="AJ28" i="87"/>
  <c r="AK28" i="87"/>
  <c r="AT28" i="87" s="1"/>
  <c r="AJ22" i="87"/>
  <c r="AK22" i="87"/>
  <c r="AT22" i="87" s="1"/>
  <c r="AJ16" i="87"/>
  <c r="AK16" i="87"/>
  <c r="AT16" i="87" s="1"/>
  <c r="AJ10" i="87"/>
  <c r="AK10" i="87"/>
  <c r="AT10" i="87" s="1"/>
  <c r="AJ75" i="43"/>
  <c r="AK75" i="43"/>
  <c r="AT75" i="43" s="1"/>
  <c r="AJ72" i="43"/>
  <c r="AK72" i="43"/>
  <c r="AT72" i="43" s="1"/>
  <c r="AJ66" i="43"/>
  <c r="AK66" i="43"/>
  <c r="AT66" i="43" s="1"/>
  <c r="AJ60" i="43"/>
  <c r="AK60" i="43"/>
  <c r="AT60" i="43" s="1"/>
  <c r="AJ54" i="43"/>
  <c r="AK54" i="43"/>
  <c r="AT54" i="43" s="1"/>
  <c r="AJ48" i="43"/>
  <c r="AK48" i="43"/>
  <c r="AT48" i="43" s="1"/>
  <c r="AJ42" i="43"/>
  <c r="AK42" i="43"/>
  <c r="AT42" i="43" s="1"/>
  <c r="AJ36" i="43"/>
  <c r="AK36" i="43"/>
  <c r="AT36" i="43" s="1"/>
  <c r="AJ30" i="43"/>
  <c r="AK30" i="43"/>
  <c r="AT30" i="43" s="1"/>
  <c r="AX23" i="43"/>
  <c r="S23" i="43" s="1"/>
  <c r="AC23" i="43" s="1"/>
  <c r="AB24" i="43" s="1"/>
  <c r="AX17" i="43"/>
  <c r="S17" i="43" s="1"/>
  <c r="AC17" i="43" s="1"/>
  <c r="AB18" i="43" s="1"/>
  <c r="AX11" i="43"/>
  <c r="S11" i="43" s="1"/>
  <c r="AC11" i="43" s="1"/>
  <c r="AB12" i="43" s="1"/>
  <c r="Y80" i="90"/>
  <c r="X80" i="90"/>
  <c r="AR80" i="37"/>
  <c r="Y81" i="73"/>
  <c r="X81" i="73"/>
  <c r="Z81" i="73" s="1"/>
  <c r="AS4" i="31"/>
  <c r="AS81" i="31" s="1"/>
  <c r="AL4" i="31"/>
  <c r="AU4" i="31" s="1"/>
  <c r="AU81" i="31" s="1"/>
  <c r="C11" i="31" s="1"/>
  <c r="AI80" i="42"/>
  <c r="AN80" i="42"/>
  <c r="Y81" i="25"/>
  <c r="X81" i="25"/>
  <c r="AI79" i="43"/>
  <c r="AN79" i="43"/>
  <c r="AN81" i="43" s="1"/>
  <c r="AX62" i="39" l="1"/>
  <c r="S62" i="39" s="1"/>
  <c r="AC62" i="39" s="1"/>
  <c r="AB63" i="39" s="1"/>
  <c r="AX26" i="39"/>
  <c r="S26" i="39" s="1"/>
  <c r="AC26" i="39" s="1"/>
  <c r="AB27" i="39" s="1"/>
  <c r="AX56" i="39"/>
  <c r="S56" i="39" s="1"/>
  <c r="AC56" i="39" s="1"/>
  <c r="AB57" i="39" s="1"/>
  <c r="AX20" i="39"/>
  <c r="S20" i="39" s="1"/>
  <c r="AC20" i="39" s="1"/>
  <c r="AB21" i="39" s="1"/>
  <c r="AX50" i="39"/>
  <c r="S50" i="39" s="1"/>
  <c r="AC50" i="39" s="1"/>
  <c r="AB51" i="39" s="1"/>
  <c r="AX14" i="39"/>
  <c r="S14" i="39" s="1"/>
  <c r="AC14" i="39" s="1"/>
  <c r="AB15" i="39" s="1"/>
  <c r="AJ6" i="43"/>
  <c r="AK5" i="39"/>
  <c r="AT5" i="39" s="1"/>
  <c r="AG81" i="73"/>
  <c r="AP81" i="73" s="1"/>
  <c r="AF81" i="73"/>
  <c r="AO81" i="73" s="1"/>
  <c r="AE81" i="73"/>
  <c r="W82" i="73"/>
  <c r="AJ12" i="43"/>
  <c r="AK12" i="43"/>
  <c r="AT12" i="43" s="1"/>
  <c r="AS36" i="43"/>
  <c r="AL36" i="43"/>
  <c r="AU36" i="43" s="1"/>
  <c r="AS54" i="43"/>
  <c r="AL54" i="43"/>
  <c r="AU54" i="43" s="1"/>
  <c r="AS72" i="43"/>
  <c r="AL72" i="43"/>
  <c r="AU72" i="43" s="1"/>
  <c r="AS16" i="87"/>
  <c r="AL16" i="87"/>
  <c r="AU16" i="87" s="1"/>
  <c r="AS34" i="87"/>
  <c r="AL34" i="87"/>
  <c r="AU34" i="87" s="1"/>
  <c r="AS52" i="87"/>
  <c r="AL52" i="87"/>
  <c r="AU52" i="87" s="1"/>
  <c r="AS70" i="87"/>
  <c r="AL70" i="87"/>
  <c r="AU70" i="87" s="1"/>
  <c r="AI80" i="86"/>
  <c r="AN80" i="86"/>
  <c r="AG81" i="37"/>
  <c r="AP81" i="37" s="1"/>
  <c r="AF81" i="37"/>
  <c r="AO81" i="37" s="1"/>
  <c r="AE81" i="37"/>
  <c r="W82" i="37"/>
  <c r="AS19" i="43"/>
  <c r="AL19" i="43"/>
  <c r="AU19" i="43" s="1"/>
  <c r="AS37" i="43"/>
  <c r="AL37" i="43"/>
  <c r="AU37" i="43" s="1"/>
  <c r="AS55" i="43"/>
  <c r="AL55" i="43"/>
  <c r="AU55" i="43" s="1"/>
  <c r="AS73" i="43"/>
  <c r="AL73" i="43"/>
  <c r="AU73" i="43" s="1"/>
  <c r="AS29" i="87"/>
  <c r="AL29" i="87"/>
  <c r="AU29" i="87" s="1"/>
  <c r="AS47" i="87"/>
  <c r="AL47" i="87"/>
  <c r="AU47" i="87" s="1"/>
  <c r="AS65" i="87"/>
  <c r="AL65" i="87"/>
  <c r="AU65" i="87" s="1"/>
  <c r="AH81" i="42"/>
  <c r="AQ81" i="42" s="1"/>
  <c r="AG80" i="81"/>
  <c r="AP80" i="81" s="1"/>
  <c r="AF80" i="81"/>
  <c r="AO80" i="81" s="1"/>
  <c r="W81" i="81"/>
  <c r="AE80" i="81"/>
  <c r="AN78" i="83"/>
  <c r="AI78" i="83"/>
  <c r="AX76" i="39"/>
  <c r="S76" i="39" s="1"/>
  <c r="AC76" i="39" s="1"/>
  <c r="AB77" i="39" s="1"/>
  <c r="AX69" i="39"/>
  <c r="S69" i="39" s="1"/>
  <c r="AC69" i="39" s="1"/>
  <c r="AB70" i="39" s="1"/>
  <c r="AX63" i="39"/>
  <c r="S63" i="39" s="1"/>
  <c r="AC63" i="39" s="1"/>
  <c r="AB64" i="39" s="1"/>
  <c r="AX57" i="39"/>
  <c r="S57" i="39" s="1"/>
  <c r="AC57" i="39" s="1"/>
  <c r="AB58" i="39" s="1"/>
  <c r="AX51" i="39"/>
  <c r="S51" i="39" s="1"/>
  <c r="AC51" i="39" s="1"/>
  <c r="AB52" i="39" s="1"/>
  <c r="AX45" i="39"/>
  <c r="S45" i="39" s="1"/>
  <c r="AC45" i="39" s="1"/>
  <c r="AB46" i="39" s="1"/>
  <c r="AX39" i="39"/>
  <c r="S39" i="39" s="1"/>
  <c r="AC39" i="39" s="1"/>
  <c r="AB40" i="39" s="1"/>
  <c r="AX33" i="39"/>
  <c r="S33" i="39" s="1"/>
  <c r="AC33" i="39" s="1"/>
  <c r="AB34" i="39" s="1"/>
  <c r="AX27" i="39"/>
  <c r="S27" i="39" s="1"/>
  <c r="AC27" i="39" s="1"/>
  <c r="AB28" i="39" s="1"/>
  <c r="AX21" i="39"/>
  <c r="S21" i="39" s="1"/>
  <c r="AC21" i="39" s="1"/>
  <c r="AB22" i="39" s="1"/>
  <c r="AX15" i="39"/>
  <c r="S15" i="39" s="1"/>
  <c r="AC15" i="39" s="1"/>
  <c r="AB16" i="39" s="1"/>
  <c r="AX9" i="39"/>
  <c r="S9" i="39" s="1"/>
  <c r="AC9" i="39" s="1"/>
  <c r="AB10" i="39" s="1"/>
  <c r="AX3" i="39"/>
  <c r="S3" i="39" s="1"/>
  <c r="AC3" i="39" s="1"/>
  <c r="AS9" i="43"/>
  <c r="AL9" i="43"/>
  <c r="AU9" i="43" s="1"/>
  <c r="AS27" i="43"/>
  <c r="AL27" i="43"/>
  <c r="AU27" i="43" s="1"/>
  <c r="AS45" i="43"/>
  <c r="AL45" i="43"/>
  <c r="AU45" i="43" s="1"/>
  <c r="AS63" i="43"/>
  <c r="AL63" i="43"/>
  <c r="AU63" i="43" s="1"/>
  <c r="AS7" i="87"/>
  <c r="AL7" i="87"/>
  <c r="AU7" i="87" s="1"/>
  <c r="AS25" i="87"/>
  <c r="AL25" i="87"/>
  <c r="AU25" i="87" s="1"/>
  <c r="AS43" i="87"/>
  <c r="AL43" i="87"/>
  <c r="AU43" i="87" s="1"/>
  <c r="AS61" i="87"/>
  <c r="AL61" i="87"/>
  <c r="AU61" i="87" s="1"/>
  <c r="AH81" i="26"/>
  <c r="AQ81" i="26" s="1"/>
  <c r="AI80" i="85"/>
  <c r="AN80" i="85"/>
  <c r="AJ4" i="43"/>
  <c r="AK4" i="43"/>
  <c r="AT4" i="43" s="1"/>
  <c r="AS22" i="43"/>
  <c r="AL22" i="43"/>
  <c r="AU22" i="43" s="1"/>
  <c r="AS40" i="43"/>
  <c r="AL40" i="43"/>
  <c r="AU40" i="43" s="1"/>
  <c r="AS58" i="43"/>
  <c r="AL58" i="43"/>
  <c r="AU58" i="43" s="1"/>
  <c r="AS44" i="87"/>
  <c r="AL44" i="87"/>
  <c r="AU44" i="87" s="1"/>
  <c r="AH79" i="46"/>
  <c r="AQ79" i="46" s="1"/>
  <c r="AS29" i="43"/>
  <c r="AL29" i="43"/>
  <c r="AU29" i="43" s="1"/>
  <c r="AS47" i="43"/>
  <c r="AL47" i="43"/>
  <c r="AU47" i="43" s="1"/>
  <c r="AS65" i="43"/>
  <c r="AL65" i="43"/>
  <c r="AU65" i="43" s="1"/>
  <c r="AS3" i="87"/>
  <c r="AL3" i="87"/>
  <c r="AU3" i="87" s="1"/>
  <c r="AS21" i="87"/>
  <c r="AL21" i="87"/>
  <c r="AU21" i="87" s="1"/>
  <c r="AS39" i="87"/>
  <c r="AL39" i="87"/>
  <c r="AU39" i="87" s="1"/>
  <c r="AS57" i="87"/>
  <c r="AL57" i="87"/>
  <c r="AU57" i="87" s="1"/>
  <c r="AS75" i="87"/>
  <c r="AL75" i="87"/>
  <c r="AU75" i="87" s="1"/>
  <c r="X82" i="77"/>
  <c r="Y82" i="77"/>
  <c r="AR80" i="42"/>
  <c r="AS38" i="43"/>
  <c r="AL38" i="43"/>
  <c r="AU38" i="43" s="1"/>
  <c r="AS74" i="43"/>
  <c r="AL74" i="43"/>
  <c r="AU74" i="43" s="1"/>
  <c r="AS54" i="87"/>
  <c r="AL54" i="87"/>
  <c r="AU54" i="87" s="1"/>
  <c r="AS72" i="87"/>
  <c r="AL72" i="87"/>
  <c r="AU72" i="87" s="1"/>
  <c r="AH79" i="78"/>
  <c r="AQ79" i="78" s="1"/>
  <c r="AJ79" i="39"/>
  <c r="AS79" i="39" s="1"/>
  <c r="AK79" i="39"/>
  <c r="AT79" i="39" s="1"/>
  <c r="AJ69" i="39"/>
  <c r="AK69" i="39"/>
  <c r="AT69" i="39" s="1"/>
  <c r="AK63" i="39"/>
  <c r="AT63" i="39" s="1"/>
  <c r="AJ57" i="39"/>
  <c r="AK57" i="39"/>
  <c r="AT57" i="39" s="1"/>
  <c r="AJ51" i="39"/>
  <c r="AK51" i="39"/>
  <c r="AT51" i="39" s="1"/>
  <c r="AJ45" i="39"/>
  <c r="AK45" i="39"/>
  <c r="AT45" i="39" s="1"/>
  <c r="AJ39" i="39"/>
  <c r="AK39" i="39"/>
  <c r="AT39" i="39" s="1"/>
  <c r="AK33" i="39"/>
  <c r="AT33" i="39" s="1"/>
  <c r="AK27" i="39"/>
  <c r="AT27" i="39" s="1"/>
  <c r="AJ21" i="39"/>
  <c r="AK21" i="39"/>
  <c r="AT21" i="39" s="1"/>
  <c r="AJ15" i="39"/>
  <c r="AK15" i="39"/>
  <c r="AT15" i="39" s="1"/>
  <c r="AJ9" i="39"/>
  <c r="AK9" i="39"/>
  <c r="AT9" i="39" s="1"/>
  <c r="AS70" i="43"/>
  <c r="AL70" i="43"/>
  <c r="AU70" i="43" s="1"/>
  <c r="AS62" i="87"/>
  <c r="AL62" i="87"/>
  <c r="AU62" i="87" s="1"/>
  <c r="AH76" i="89"/>
  <c r="AQ76" i="89" s="1"/>
  <c r="W82" i="26"/>
  <c r="AG81" i="26"/>
  <c r="AP81" i="26" s="1"/>
  <c r="AF81" i="26"/>
  <c r="AO81" i="26" s="1"/>
  <c r="AE81" i="26"/>
  <c r="AH77" i="74"/>
  <c r="AQ77" i="74" s="1"/>
  <c r="AS20" i="87"/>
  <c r="AL20" i="87"/>
  <c r="AU20" i="87" s="1"/>
  <c r="AS10" i="43"/>
  <c r="AL10" i="43"/>
  <c r="AU10" i="43" s="1"/>
  <c r="AR80" i="25"/>
  <c r="AE79" i="46"/>
  <c r="W80" i="46"/>
  <c r="AG79" i="46"/>
  <c r="AP79" i="46" s="1"/>
  <c r="AF79" i="46"/>
  <c r="AO79" i="46" s="1"/>
  <c r="AJ11" i="43"/>
  <c r="AJ4" i="87"/>
  <c r="AK4" i="87"/>
  <c r="AT4" i="87" s="1"/>
  <c r="AS26" i="87"/>
  <c r="AL26" i="87"/>
  <c r="AU26" i="87" s="1"/>
  <c r="AS6" i="43"/>
  <c r="AL6" i="43"/>
  <c r="AU6" i="43" s="1"/>
  <c r="AI77" i="27"/>
  <c r="AN77" i="27"/>
  <c r="AJ18" i="43"/>
  <c r="AK18" i="43"/>
  <c r="AT18" i="43" s="1"/>
  <c r="AE81" i="42"/>
  <c r="W82" i="42"/>
  <c r="AF81" i="42"/>
  <c r="AO81" i="42" s="1"/>
  <c r="AG81" i="42"/>
  <c r="AP81" i="42" s="1"/>
  <c r="AS20" i="43"/>
  <c r="AL20" i="43"/>
  <c r="AU20" i="43" s="1"/>
  <c r="AS56" i="43"/>
  <c r="AL56" i="43"/>
  <c r="AU56" i="43" s="1"/>
  <c r="W81" i="41"/>
  <c r="AG80" i="41"/>
  <c r="AP80" i="41" s="1"/>
  <c r="AF80" i="41"/>
  <c r="AO80" i="41" s="1"/>
  <c r="AE80" i="41"/>
  <c r="AR79" i="43"/>
  <c r="AR81" i="43" s="1"/>
  <c r="AL79" i="43"/>
  <c r="AU79" i="43" s="1"/>
  <c r="AS60" i="43"/>
  <c r="AL60" i="43"/>
  <c r="AU60" i="43" s="1"/>
  <c r="AS40" i="87"/>
  <c r="AL40" i="87"/>
  <c r="AU40" i="87" s="1"/>
  <c r="AS76" i="87"/>
  <c r="AL76" i="87"/>
  <c r="AU76" i="87" s="1"/>
  <c r="AN79" i="39"/>
  <c r="AN81" i="39" s="1"/>
  <c r="AI79" i="39"/>
  <c r="AH80" i="34"/>
  <c r="AQ80" i="34" s="1"/>
  <c r="AS7" i="43"/>
  <c r="AL7" i="43"/>
  <c r="AU7" i="43" s="1"/>
  <c r="AS25" i="43"/>
  <c r="AL25" i="43"/>
  <c r="AU25" i="43" s="1"/>
  <c r="AS43" i="43"/>
  <c r="AL43" i="43"/>
  <c r="AU43" i="43" s="1"/>
  <c r="AS61" i="43"/>
  <c r="AL61" i="43"/>
  <c r="AU61" i="43" s="1"/>
  <c r="AS17" i="87"/>
  <c r="AL17" i="87"/>
  <c r="AU17" i="87" s="1"/>
  <c r="AS35" i="87"/>
  <c r="AL35" i="87"/>
  <c r="AU35" i="87" s="1"/>
  <c r="AS53" i="87"/>
  <c r="AL53" i="87"/>
  <c r="AU53" i="87" s="1"/>
  <c r="AS38" i="87"/>
  <c r="AL38" i="87"/>
  <c r="AU38" i="87" s="1"/>
  <c r="AR78" i="46"/>
  <c r="AS18" i="87"/>
  <c r="AL18" i="87"/>
  <c r="AU18" i="87" s="1"/>
  <c r="Z79" i="78"/>
  <c r="Y79" i="83"/>
  <c r="Z79" i="83" s="1"/>
  <c r="X79" i="83"/>
  <c r="AX73" i="39"/>
  <c r="S73" i="39" s="1"/>
  <c r="AC73" i="39" s="1"/>
  <c r="AB74" i="39" s="1"/>
  <c r="AX67" i="39"/>
  <c r="S67" i="39" s="1"/>
  <c r="AC67" i="39" s="1"/>
  <c r="AB68" i="39" s="1"/>
  <c r="AX61" i="39"/>
  <c r="S61" i="39" s="1"/>
  <c r="AC61" i="39" s="1"/>
  <c r="AB62" i="39" s="1"/>
  <c r="AX55" i="39"/>
  <c r="S55" i="39" s="1"/>
  <c r="AC55" i="39" s="1"/>
  <c r="AB56" i="39" s="1"/>
  <c r="AX49" i="39"/>
  <c r="S49" i="39" s="1"/>
  <c r="AC49" i="39" s="1"/>
  <c r="AB50" i="39" s="1"/>
  <c r="AX43" i="39"/>
  <c r="S43" i="39" s="1"/>
  <c r="AC43" i="39" s="1"/>
  <c r="AB44" i="39" s="1"/>
  <c r="AX37" i="39"/>
  <c r="S37" i="39" s="1"/>
  <c r="AC37" i="39" s="1"/>
  <c r="AB38" i="39" s="1"/>
  <c r="AX31" i="39"/>
  <c r="S31" i="39" s="1"/>
  <c r="AC31" i="39" s="1"/>
  <c r="AB32" i="39" s="1"/>
  <c r="AX25" i="39"/>
  <c r="S25" i="39" s="1"/>
  <c r="AC25" i="39" s="1"/>
  <c r="AB26" i="39" s="1"/>
  <c r="AX19" i="39"/>
  <c r="S19" i="39" s="1"/>
  <c r="AC19" i="39" s="1"/>
  <c r="AB20" i="39" s="1"/>
  <c r="AX13" i="39"/>
  <c r="S13" i="39" s="1"/>
  <c r="AC13" i="39" s="1"/>
  <c r="AB14" i="39" s="1"/>
  <c r="AX7" i="39"/>
  <c r="S7" i="39" s="1"/>
  <c r="AC7" i="39" s="1"/>
  <c r="AB8" i="39" s="1"/>
  <c r="AS15" i="43"/>
  <c r="AL15" i="43"/>
  <c r="AU15" i="43" s="1"/>
  <c r="AS33" i="43"/>
  <c r="AL33" i="43"/>
  <c r="AU33" i="43" s="1"/>
  <c r="AS51" i="43"/>
  <c r="AL51" i="43"/>
  <c r="AU51" i="43" s="1"/>
  <c r="AS69" i="43"/>
  <c r="AL69" i="43"/>
  <c r="AU69" i="43" s="1"/>
  <c r="AS13" i="87"/>
  <c r="AL13" i="87"/>
  <c r="AU13" i="87" s="1"/>
  <c r="AS31" i="87"/>
  <c r="AL31" i="87"/>
  <c r="AU31" i="87" s="1"/>
  <c r="AS49" i="87"/>
  <c r="AL49" i="87"/>
  <c r="AU49" i="87" s="1"/>
  <c r="AS67" i="87"/>
  <c r="AL67" i="87"/>
  <c r="AU67" i="87" s="1"/>
  <c r="Z77" i="74"/>
  <c r="Y78" i="35"/>
  <c r="X78" i="35"/>
  <c r="AS28" i="43"/>
  <c r="AL28" i="43"/>
  <c r="AU28" i="43" s="1"/>
  <c r="AS46" i="43"/>
  <c r="AL46" i="43"/>
  <c r="AU46" i="43" s="1"/>
  <c r="AS76" i="43"/>
  <c r="AL76" i="43"/>
  <c r="AU76" i="43" s="1"/>
  <c r="AS27" i="87"/>
  <c r="AL27" i="87"/>
  <c r="AU27" i="87" s="1"/>
  <c r="AS45" i="87"/>
  <c r="AL45" i="87"/>
  <c r="AU45" i="87" s="1"/>
  <c r="AS63" i="87"/>
  <c r="AL63" i="87"/>
  <c r="AU63" i="87" s="1"/>
  <c r="AI81" i="77"/>
  <c r="AN81" i="77"/>
  <c r="AS36" i="87"/>
  <c r="AL36" i="87"/>
  <c r="AU36" i="87" s="1"/>
  <c r="AS71" i="87"/>
  <c r="AL71" i="87"/>
  <c r="AU71" i="87" s="1"/>
  <c r="Z80" i="34"/>
  <c r="AS5" i="87"/>
  <c r="AL5" i="87"/>
  <c r="AU5" i="87" s="1"/>
  <c r="AR79" i="41"/>
  <c r="AH80" i="93"/>
  <c r="AQ80" i="93" s="1"/>
  <c r="AS6" i="87"/>
  <c r="AL6" i="87"/>
  <c r="AU6" i="87" s="1"/>
  <c r="AS24" i="87"/>
  <c r="AL24" i="87"/>
  <c r="AU24" i="87" s="1"/>
  <c r="AS42" i="87"/>
  <c r="AL42" i="87"/>
  <c r="AU42" i="87" s="1"/>
  <c r="AS60" i="87"/>
  <c r="AL60" i="87"/>
  <c r="AU60" i="87" s="1"/>
  <c r="AH76" i="75"/>
  <c r="AQ76" i="75" s="1"/>
  <c r="AX75" i="39"/>
  <c r="S75" i="39" s="1"/>
  <c r="AC75" i="39" s="1"/>
  <c r="AB76" i="39" s="1"/>
  <c r="AX72" i="39"/>
  <c r="S72" i="39" s="1"/>
  <c r="AC72" i="39" s="1"/>
  <c r="AB73" i="39" s="1"/>
  <c r="AX66" i="39"/>
  <c r="S66" i="39" s="1"/>
  <c r="AC66" i="39" s="1"/>
  <c r="AB67" i="39" s="1"/>
  <c r="AX60" i="39"/>
  <c r="S60" i="39" s="1"/>
  <c r="AC60" i="39" s="1"/>
  <c r="AB61" i="39" s="1"/>
  <c r="AX54" i="39"/>
  <c r="S54" i="39" s="1"/>
  <c r="AC54" i="39" s="1"/>
  <c r="AB55" i="39" s="1"/>
  <c r="AX48" i="39"/>
  <c r="S48" i="39" s="1"/>
  <c r="AC48" i="39" s="1"/>
  <c r="AB49" i="39" s="1"/>
  <c r="AX42" i="39"/>
  <c r="S42" i="39" s="1"/>
  <c r="AC42" i="39" s="1"/>
  <c r="AB43" i="39" s="1"/>
  <c r="AX36" i="39"/>
  <c r="S36" i="39" s="1"/>
  <c r="AC36" i="39" s="1"/>
  <c r="AB37" i="39" s="1"/>
  <c r="AX30" i="39"/>
  <c r="S30" i="39" s="1"/>
  <c r="AC30" i="39" s="1"/>
  <c r="AB31" i="39" s="1"/>
  <c r="AX24" i="39"/>
  <c r="S24" i="39" s="1"/>
  <c r="AC24" i="39" s="1"/>
  <c r="AB25" i="39" s="1"/>
  <c r="AX18" i="39"/>
  <c r="S18" i="39" s="1"/>
  <c r="AC18" i="39" s="1"/>
  <c r="AB19" i="39" s="1"/>
  <c r="AX12" i="39"/>
  <c r="S12" i="39" s="1"/>
  <c r="AC12" i="39" s="1"/>
  <c r="AB13" i="39" s="1"/>
  <c r="AX6" i="39"/>
  <c r="S6" i="39" s="1"/>
  <c r="AC6" i="39" s="1"/>
  <c r="AB7" i="39" s="1"/>
  <c r="AS14" i="87"/>
  <c r="AL14" i="87"/>
  <c r="AU14" i="87" s="1"/>
  <c r="X81" i="30"/>
  <c r="Z81" i="30" s="1"/>
  <c r="Y81" i="30"/>
  <c r="AS77" i="43"/>
  <c r="AL77" i="43"/>
  <c r="AU77" i="43" s="1"/>
  <c r="Z76" i="89"/>
  <c r="AI79" i="82"/>
  <c r="AN79" i="82"/>
  <c r="AS56" i="87"/>
  <c r="AL56" i="87"/>
  <c r="AU56" i="87" s="1"/>
  <c r="AI77" i="35"/>
  <c r="AN77" i="35"/>
  <c r="AR79" i="90"/>
  <c r="AJ17" i="43"/>
  <c r="AS35" i="43"/>
  <c r="AL35" i="43"/>
  <c r="AU35" i="43" s="1"/>
  <c r="AS53" i="43"/>
  <c r="AL53" i="43"/>
  <c r="AU53" i="43" s="1"/>
  <c r="AS71" i="43"/>
  <c r="AL71" i="43"/>
  <c r="AU71" i="43" s="1"/>
  <c r="AS9" i="87"/>
  <c r="AL9" i="87"/>
  <c r="AU9" i="87" s="1"/>
  <c r="AR75" i="89"/>
  <c r="Y82" i="38"/>
  <c r="X82" i="38"/>
  <c r="AS32" i="87"/>
  <c r="AL32" i="87"/>
  <c r="AU32" i="87" s="1"/>
  <c r="AS78" i="43"/>
  <c r="AL78" i="43"/>
  <c r="AU78" i="43" s="1"/>
  <c r="AS78" i="87"/>
  <c r="AL78" i="87"/>
  <c r="AU78" i="87" s="1"/>
  <c r="AJ24" i="43"/>
  <c r="AK24" i="43"/>
  <c r="AT24" i="43" s="1"/>
  <c r="AS75" i="43"/>
  <c r="AL75" i="43"/>
  <c r="AU75" i="43" s="1"/>
  <c r="AS58" i="87"/>
  <c r="AL58" i="87"/>
  <c r="AU58" i="87" s="1"/>
  <c r="X78" i="29"/>
  <c r="Z78" i="29" s="1"/>
  <c r="Y78" i="29"/>
  <c r="AR78" i="78"/>
  <c r="AH81" i="73"/>
  <c r="AQ81" i="73" s="1"/>
  <c r="AS30" i="43"/>
  <c r="AL30" i="43"/>
  <c r="AU30" i="43" s="1"/>
  <c r="AS48" i="43"/>
  <c r="AL48" i="43"/>
  <c r="AU48" i="43" s="1"/>
  <c r="AS66" i="43"/>
  <c r="AL66" i="43"/>
  <c r="AU66" i="43" s="1"/>
  <c r="AS10" i="87"/>
  <c r="AL10" i="87"/>
  <c r="AU10" i="87" s="1"/>
  <c r="AS28" i="87"/>
  <c r="AL28" i="87"/>
  <c r="AU28" i="87" s="1"/>
  <c r="AS46" i="87"/>
  <c r="AL46" i="87"/>
  <c r="AU46" i="87" s="1"/>
  <c r="AS64" i="87"/>
  <c r="AL64" i="87"/>
  <c r="AU64" i="87" s="1"/>
  <c r="AR75" i="75"/>
  <c r="X81" i="86"/>
  <c r="Z81" i="86" s="1"/>
  <c r="Y81" i="86"/>
  <c r="AS13" i="43"/>
  <c r="AL13" i="43"/>
  <c r="AU13" i="43" s="1"/>
  <c r="AS31" i="43"/>
  <c r="AL31" i="43"/>
  <c r="AU31" i="43" s="1"/>
  <c r="AS49" i="43"/>
  <c r="AL49" i="43"/>
  <c r="AU49" i="43" s="1"/>
  <c r="AS67" i="43"/>
  <c r="AL67" i="43"/>
  <c r="AU67" i="43" s="1"/>
  <c r="AS23" i="87"/>
  <c r="AL23" i="87"/>
  <c r="AU23" i="87" s="1"/>
  <c r="AS41" i="87"/>
  <c r="AL41" i="87"/>
  <c r="AU41" i="87" s="1"/>
  <c r="AS59" i="87"/>
  <c r="AL59" i="87"/>
  <c r="AU59" i="87" s="1"/>
  <c r="AS74" i="87"/>
  <c r="AL74" i="87"/>
  <c r="AU74" i="87" s="1"/>
  <c r="Z80" i="93"/>
  <c r="AS8" i="43"/>
  <c r="AL8" i="43"/>
  <c r="AU8" i="43" s="1"/>
  <c r="AS26" i="43"/>
  <c r="AL26" i="43"/>
  <c r="AU26" i="43" s="1"/>
  <c r="AS44" i="43"/>
  <c r="AL44" i="43"/>
  <c r="AU44" i="43" s="1"/>
  <c r="AS62" i="43"/>
  <c r="AL62" i="43"/>
  <c r="AU62" i="43" s="1"/>
  <c r="AS77" i="87"/>
  <c r="AL77" i="87"/>
  <c r="AU77" i="87" s="1"/>
  <c r="AR80" i="26"/>
  <c r="AX77" i="39"/>
  <c r="S77" i="39" s="1"/>
  <c r="AC77" i="39" s="1"/>
  <c r="AB78" i="39" s="1"/>
  <c r="AX71" i="39"/>
  <c r="S71" i="39" s="1"/>
  <c r="AC71" i="39" s="1"/>
  <c r="AB72" i="39" s="1"/>
  <c r="AX65" i="39"/>
  <c r="S65" i="39" s="1"/>
  <c r="AC65" i="39" s="1"/>
  <c r="AB66" i="39" s="1"/>
  <c r="AX59" i="39"/>
  <c r="S59" i="39" s="1"/>
  <c r="AC59" i="39" s="1"/>
  <c r="AB60" i="39" s="1"/>
  <c r="AX53" i="39"/>
  <c r="S53" i="39" s="1"/>
  <c r="AC53" i="39" s="1"/>
  <c r="AB54" i="39" s="1"/>
  <c r="AX47" i="39"/>
  <c r="S47" i="39" s="1"/>
  <c r="AC47" i="39" s="1"/>
  <c r="AB48" i="39" s="1"/>
  <c r="AX41" i="39"/>
  <c r="S41" i="39" s="1"/>
  <c r="AC41" i="39" s="1"/>
  <c r="AB42" i="39" s="1"/>
  <c r="AX35" i="39"/>
  <c r="S35" i="39" s="1"/>
  <c r="AC35" i="39" s="1"/>
  <c r="AB36" i="39" s="1"/>
  <c r="AX29" i="39"/>
  <c r="S29" i="39" s="1"/>
  <c r="AC29" i="39" s="1"/>
  <c r="AB30" i="39" s="1"/>
  <c r="AX23" i="39"/>
  <c r="S23" i="39" s="1"/>
  <c r="AC23" i="39" s="1"/>
  <c r="AB24" i="39" s="1"/>
  <c r="AX17" i="39"/>
  <c r="S17" i="39" s="1"/>
  <c r="AC17" i="39" s="1"/>
  <c r="AB18" i="39" s="1"/>
  <c r="AX11" i="39"/>
  <c r="S11" i="39" s="1"/>
  <c r="AC11" i="39" s="1"/>
  <c r="AB12" i="39" s="1"/>
  <c r="AX5" i="39"/>
  <c r="S5" i="39" s="1"/>
  <c r="AC5" i="39" s="1"/>
  <c r="AB6" i="39" s="1"/>
  <c r="AN80" i="30"/>
  <c r="AI80" i="30"/>
  <c r="AS21" i="43"/>
  <c r="AL21" i="43"/>
  <c r="AU21" i="43" s="1"/>
  <c r="AS39" i="43"/>
  <c r="AL39" i="43"/>
  <c r="AU39" i="43" s="1"/>
  <c r="AS57" i="43"/>
  <c r="AL57" i="43"/>
  <c r="AU57" i="43" s="1"/>
  <c r="AS19" i="87"/>
  <c r="AL19" i="87"/>
  <c r="AU19" i="87" s="1"/>
  <c r="AS37" i="87"/>
  <c r="AL37" i="87"/>
  <c r="AU37" i="87" s="1"/>
  <c r="AS55" i="87"/>
  <c r="AL55" i="87"/>
  <c r="AU55" i="87" s="1"/>
  <c r="AS73" i="87"/>
  <c r="AL73" i="87"/>
  <c r="AU73" i="87" s="1"/>
  <c r="AF76" i="94"/>
  <c r="AO76" i="94" s="1"/>
  <c r="W77" i="94"/>
  <c r="AG76" i="94"/>
  <c r="AP76" i="94" s="1"/>
  <c r="AE76" i="94"/>
  <c r="AF80" i="33"/>
  <c r="AO80" i="33" s="1"/>
  <c r="AE80" i="33"/>
  <c r="W81" i="33"/>
  <c r="AG80" i="33"/>
  <c r="AP80" i="33" s="1"/>
  <c r="AS16" i="43"/>
  <c r="AL16" i="43"/>
  <c r="AU16" i="43" s="1"/>
  <c r="AS34" i="43"/>
  <c r="AL34" i="43"/>
  <c r="AU34" i="43" s="1"/>
  <c r="AS52" i="43"/>
  <c r="AL52" i="43"/>
  <c r="AU52" i="43" s="1"/>
  <c r="AS8" i="87"/>
  <c r="AL8" i="87"/>
  <c r="AU8" i="87" s="1"/>
  <c r="AR80" i="73"/>
  <c r="AJ23" i="43"/>
  <c r="AS41" i="43"/>
  <c r="AL41" i="43"/>
  <c r="AU41" i="43" s="1"/>
  <c r="AS59" i="43"/>
  <c r="AL59" i="43"/>
  <c r="AU59" i="43" s="1"/>
  <c r="AS15" i="87"/>
  <c r="AL15" i="87"/>
  <c r="AU15" i="87" s="1"/>
  <c r="AS33" i="87"/>
  <c r="AL33" i="87"/>
  <c r="AU33" i="87" s="1"/>
  <c r="AS51" i="87"/>
  <c r="AL51" i="87"/>
  <c r="AU51" i="87" s="1"/>
  <c r="AS69" i="87"/>
  <c r="AL69" i="87"/>
  <c r="AU69" i="87" s="1"/>
  <c r="AS42" i="43"/>
  <c r="AL42" i="43"/>
  <c r="AU42" i="43" s="1"/>
  <c r="AS22" i="87"/>
  <c r="AL22" i="87"/>
  <c r="AU22" i="87" s="1"/>
  <c r="AH81" i="25"/>
  <c r="AQ81" i="25" s="1"/>
  <c r="AH80" i="90"/>
  <c r="AQ80" i="90" s="1"/>
  <c r="W79" i="47"/>
  <c r="AG78" i="47"/>
  <c r="AP78" i="47" s="1"/>
  <c r="AF78" i="47"/>
  <c r="AO78" i="47" s="1"/>
  <c r="AE78" i="47"/>
  <c r="AN77" i="29"/>
  <c r="AI77" i="29"/>
  <c r="Z81" i="25"/>
  <c r="Z80" i="90"/>
  <c r="AR76" i="74"/>
  <c r="AR79" i="93"/>
  <c r="AS11" i="87"/>
  <c r="AL11" i="87"/>
  <c r="AU11" i="87" s="1"/>
  <c r="AG78" i="45"/>
  <c r="AP78" i="45" s="1"/>
  <c r="AF78" i="45"/>
  <c r="AO78" i="45" s="1"/>
  <c r="W79" i="45"/>
  <c r="AE78" i="45"/>
  <c r="AS14" i="43"/>
  <c r="AL14" i="43"/>
  <c r="AU14" i="43" s="1"/>
  <c r="AS32" i="43"/>
  <c r="AL32" i="43"/>
  <c r="AU32" i="43" s="1"/>
  <c r="AS50" i="43"/>
  <c r="AL50" i="43"/>
  <c r="AU50" i="43" s="1"/>
  <c r="AS68" i="43"/>
  <c r="AL68" i="43"/>
  <c r="AU68" i="43" s="1"/>
  <c r="AS12" i="87"/>
  <c r="AL12" i="87"/>
  <c r="AU12" i="87" s="1"/>
  <c r="AS30" i="87"/>
  <c r="AL30" i="87"/>
  <c r="AU30" i="87" s="1"/>
  <c r="AS48" i="87"/>
  <c r="AL48" i="87"/>
  <c r="AU48" i="87" s="1"/>
  <c r="AS66" i="87"/>
  <c r="AL66" i="87"/>
  <c r="AU66" i="87" s="1"/>
  <c r="AH80" i="41"/>
  <c r="AQ80" i="41" s="1"/>
  <c r="Z76" i="75"/>
  <c r="AI79" i="87"/>
  <c r="AN79" i="87"/>
  <c r="AN81" i="87" s="1"/>
  <c r="AX74" i="39"/>
  <c r="S74" i="39" s="1"/>
  <c r="AC74" i="39" s="1"/>
  <c r="AB75" i="39" s="1"/>
  <c r="AX70" i="39"/>
  <c r="S70" i="39" s="1"/>
  <c r="AC70" i="39" s="1"/>
  <c r="AB71" i="39" s="1"/>
  <c r="AX64" i="39"/>
  <c r="S64" i="39" s="1"/>
  <c r="AC64" i="39" s="1"/>
  <c r="AB65" i="39" s="1"/>
  <c r="AX58" i="39"/>
  <c r="S58" i="39" s="1"/>
  <c r="AC58" i="39" s="1"/>
  <c r="AB59" i="39" s="1"/>
  <c r="AX52" i="39"/>
  <c r="S52" i="39" s="1"/>
  <c r="AC52" i="39" s="1"/>
  <c r="AB53" i="39" s="1"/>
  <c r="AX46" i="39"/>
  <c r="S46" i="39" s="1"/>
  <c r="AC46" i="39" s="1"/>
  <c r="AB47" i="39" s="1"/>
  <c r="AX40" i="39"/>
  <c r="S40" i="39" s="1"/>
  <c r="AC40" i="39" s="1"/>
  <c r="AB41" i="39" s="1"/>
  <c r="AX34" i="39"/>
  <c r="S34" i="39" s="1"/>
  <c r="AC34" i="39" s="1"/>
  <c r="AB35" i="39" s="1"/>
  <c r="AX28" i="39"/>
  <c r="S28" i="39" s="1"/>
  <c r="AC28" i="39" s="1"/>
  <c r="AB29" i="39" s="1"/>
  <c r="AX22" i="39"/>
  <c r="S22" i="39" s="1"/>
  <c r="AC22" i="39" s="1"/>
  <c r="AB23" i="39" s="1"/>
  <c r="AX16" i="39"/>
  <c r="S16" i="39" s="1"/>
  <c r="AC16" i="39" s="1"/>
  <c r="AB17" i="39" s="1"/>
  <c r="AX10" i="39"/>
  <c r="S10" i="39" s="1"/>
  <c r="AC10" i="39" s="1"/>
  <c r="AB11" i="39" s="1"/>
  <c r="AS50" i="87"/>
  <c r="AL50" i="87"/>
  <c r="AU50" i="87" s="1"/>
  <c r="AK79" i="87"/>
  <c r="AT79" i="87" s="1"/>
  <c r="X80" i="82"/>
  <c r="Z80" i="82" s="1"/>
  <c r="Y80" i="82"/>
  <c r="Y81" i="85"/>
  <c r="X81" i="85"/>
  <c r="AS64" i="43"/>
  <c r="AL64" i="43"/>
  <c r="AU64" i="43" s="1"/>
  <c r="AS68" i="87"/>
  <c r="AL68" i="87"/>
  <c r="AU68" i="87" s="1"/>
  <c r="AR79" i="34"/>
  <c r="AS3" i="43"/>
  <c r="AL3" i="43"/>
  <c r="AU3" i="43" s="1"/>
  <c r="AS5" i="43"/>
  <c r="AL5" i="43"/>
  <c r="AU5" i="43" s="1"/>
  <c r="AN81" i="38"/>
  <c r="AI81" i="38"/>
  <c r="Z78" i="27"/>
  <c r="Y78" i="27"/>
  <c r="X78" i="27"/>
  <c r="AG81" i="86" l="1"/>
  <c r="AP81" i="86" s="1"/>
  <c r="AF81" i="86"/>
  <c r="AO81" i="86" s="1"/>
  <c r="W82" i="86"/>
  <c r="AE81" i="86"/>
  <c r="W79" i="29"/>
  <c r="AG78" i="29"/>
  <c r="AP78" i="29" s="1"/>
  <c r="AE78" i="29"/>
  <c r="AF78" i="29"/>
  <c r="AO78" i="29" s="1"/>
  <c r="W82" i="30"/>
  <c r="AG81" i="30"/>
  <c r="AP81" i="30" s="1"/>
  <c r="AF81" i="30"/>
  <c r="AO81" i="30" s="1"/>
  <c r="AE81" i="30"/>
  <c r="AE80" i="82"/>
  <c r="W81" i="82"/>
  <c r="AG80" i="82"/>
  <c r="AP80" i="82" s="1"/>
  <c r="AF80" i="82"/>
  <c r="AO80" i="82" s="1"/>
  <c r="AH80" i="82"/>
  <c r="AQ80" i="82" s="1"/>
  <c r="AJ17" i="39"/>
  <c r="AK17" i="39"/>
  <c r="AT17" i="39" s="1"/>
  <c r="AJ53" i="39"/>
  <c r="AK53" i="39"/>
  <c r="AT53" i="39" s="1"/>
  <c r="AL79" i="87"/>
  <c r="AU79" i="87" s="1"/>
  <c r="AR79" i="87"/>
  <c r="AR81" i="87" s="1"/>
  <c r="AN78" i="45"/>
  <c r="AI78" i="45"/>
  <c r="AR77" i="29"/>
  <c r="X79" i="47"/>
  <c r="Z79" i="47" s="1"/>
  <c r="Y79" i="47"/>
  <c r="AJ18" i="39"/>
  <c r="AK18" i="39"/>
  <c r="AT18" i="39" s="1"/>
  <c r="AJ54" i="39"/>
  <c r="AK54" i="39"/>
  <c r="AT54" i="39" s="1"/>
  <c r="AR79" i="82"/>
  <c r="AJ25" i="39"/>
  <c r="AK25" i="39"/>
  <c r="AT25" i="39" s="1"/>
  <c r="AJ61" i="39"/>
  <c r="AK61" i="39"/>
  <c r="AT61" i="39" s="1"/>
  <c r="AE77" i="74"/>
  <c r="W78" i="74"/>
  <c r="AF77" i="74"/>
  <c r="AO77" i="74" s="1"/>
  <c r="AG77" i="74"/>
  <c r="AP77" i="74" s="1"/>
  <c r="AJ14" i="39"/>
  <c r="AK14" i="39"/>
  <c r="AT14" i="39" s="1"/>
  <c r="AJ50" i="39"/>
  <c r="AK50" i="39"/>
  <c r="AT50" i="39" s="1"/>
  <c r="X81" i="41"/>
  <c r="Y81" i="41"/>
  <c r="AT81" i="87"/>
  <c r="X80" i="46"/>
  <c r="Y80" i="46"/>
  <c r="AS15" i="39"/>
  <c r="AL15" i="39"/>
  <c r="AU15" i="39" s="1"/>
  <c r="AJ33" i="39"/>
  <c r="AS51" i="39"/>
  <c r="AL51" i="39"/>
  <c r="AU51" i="39" s="1"/>
  <c r="AS69" i="39"/>
  <c r="AL69" i="39"/>
  <c r="AU69" i="39" s="1"/>
  <c r="AJ22" i="39"/>
  <c r="AK22" i="39"/>
  <c r="AT22" i="39" s="1"/>
  <c r="AJ58" i="39"/>
  <c r="AK58" i="39"/>
  <c r="AT58" i="39" s="1"/>
  <c r="AN80" i="81"/>
  <c r="AI80" i="81"/>
  <c r="X82" i="37"/>
  <c r="Y82" i="37"/>
  <c r="Z82" i="37" s="1"/>
  <c r="AR80" i="86"/>
  <c r="Y82" i="73"/>
  <c r="X82" i="73"/>
  <c r="Z82" i="73" s="1"/>
  <c r="AJ20" i="39"/>
  <c r="AK20" i="39"/>
  <c r="AT20" i="39" s="1"/>
  <c r="AX79" i="83"/>
  <c r="S79" i="83" s="1"/>
  <c r="AC79" i="83" s="1"/>
  <c r="AE79" i="83"/>
  <c r="AG79" i="83"/>
  <c r="AP79" i="83" s="1"/>
  <c r="AP81" i="83" s="1"/>
  <c r="AF79" i="83"/>
  <c r="AO79" i="83" s="1"/>
  <c r="AO81" i="83" s="1"/>
  <c r="AR77" i="27"/>
  <c r="AI79" i="46"/>
  <c r="AN79" i="46"/>
  <c r="AI81" i="26"/>
  <c r="AN81" i="26"/>
  <c r="AH82" i="77"/>
  <c r="AQ82" i="77" s="1"/>
  <c r="AJ28" i="39"/>
  <c r="AK28" i="39"/>
  <c r="AT28" i="39" s="1"/>
  <c r="AJ64" i="39"/>
  <c r="AK64" i="39"/>
  <c r="AT64" i="39" s="1"/>
  <c r="Y81" i="81"/>
  <c r="Z81" i="81" s="1"/>
  <c r="X81" i="81"/>
  <c r="AN81" i="73"/>
  <c r="AI81" i="73"/>
  <c r="AJ23" i="39"/>
  <c r="AK23" i="39"/>
  <c r="AT23" i="39" s="1"/>
  <c r="AS4" i="87"/>
  <c r="AS81" i="87" s="1"/>
  <c r="AL4" i="87"/>
  <c r="AU4" i="87" s="1"/>
  <c r="AR81" i="38"/>
  <c r="AH81" i="85"/>
  <c r="AQ81" i="85" s="1"/>
  <c r="AJ29" i="39"/>
  <c r="AK29" i="39"/>
  <c r="AT29" i="39" s="1"/>
  <c r="AJ65" i="39"/>
  <c r="AK65" i="39"/>
  <c r="AT65" i="39" s="1"/>
  <c r="AI78" i="47"/>
  <c r="AN78" i="47"/>
  <c r="AN76" i="94"/>
  <c r="AI76" i="94"/>
  <c r="AR80" i="30"/>
  <c r="AJ30" i="39"/>
  <c r="AK30" i="39"/>
  <c r="AT30" i="39" s="1"/>
  <c r="AJ66" i="39"/>
  <c r="AK66" i="39"/>
  <c r="AT66" i="39" s="1"/>
  <c r="AS24" i="43"/>
  <c r="AL24" i="43"/>
  <c r="AU24" i="43" s="1"/>
  <c r="AR77" i="35"/>
  <c r="AJ37" i="39"/>
  <c r="AK37" i="39"/>
  <c r="AT37" i="39" s="1"/>
  <c r="AJ73" i="39"/>
  <c r="AK73" i="39"/>
  <c r="AT73" i="39" s="1"/>
  <c r="AE80" i="34"/>
  <c r="W81" i="34"/>
  <c r="AG80" i="34"/>
  <c r="AP80" i="34" s="1"/>
  <c r="AF80" i="34"/>
  <c r="AO80" i="34" s="1"/>
  <c r="AR81" i="77"/>
  <c r="AJ26" i="39"/>
  <c r="AK26" i="39"/>
  <c r="AT26" i="39" s="1"/>
  <c r="AJ62" i="39"/>
  <c r="AK62" i="39"/>
  <c r="AT62" i="39" s="1"/>
  <c r="W80" i="78"/>
  <c r="AG79" i="78"/>
  <c r="AP79" i="78" s="1"/>
  <c r="AE79" i="78"/>
  <c r="AF79" i="78"/>
  <c r="AO79" i="78" s="1"/>
  <c r="AI80" i="41"/>
  <c r="AN80" i="41"/>
  <c r="X82" i="42"/>
  <c r="Y82" i="42"/>
  <c r="AS11" i="43"/>
  <c r="AL11" i="43"/>
  <c r="AU11" i="43" s="1"/>
  <c r="AS21" i="39"/>
  <c r="AL21" i="39"/>
  <c r="AU21" i="39" s="1"/>
  <c r="AS39" i="39"/>
  <c r="AL39" i="39"/>
  <c r="AU39" i="39" s="1"/>
  <c r="AS57" i="39"/>
  <c r="AL57" i="39"/>
  <c r="AU57" i="39" s="1"/>
  <c r="Z82" i="77"/>
  <c r="AT81" i="43"/>
  <c r="AJ34" i="39"/>
  <c r="AK34" i="39"/>
  <c r="AT34" i="39" s="1"/>
  <c r="AJ70" i="39"/>
  <c r="AK70" i="39"/>
  <c r="AT70" i="39" s="1"/>
  <c r="AN81" i="37"/>
  <c r="AI81" i="37"/>
  <c r="AJ59" i="39"/>
  <c r="AK59" i="39"/>
  <c r="AT59" i="39" s="1"/>
  <c r="X79" i="45"/>
  <c r="Y79" i="45"/>
  <c r="AJ60" i="39"/>
  <c r="AK60" i="39"/>
  <c r="AT60" i="39" s="1"/>
  <c r="AH78" i="29"/>
  <c r="AQ78" i="29" s="1"/>
  <c r="AF76" i="89"/>
  <c r="AO76" i="89" s="1"/>
  <c r="AE76" i="89"/>
  <c r="AG76" i="89"/>
  <c r="AP76" i="89" s="1"/>
  <c r="W77" i="89"/>
  <c r="AJ67" i="39"/>
  <c r="AK67" i="39"/>
  <c r="AT67" i="39" s="1"/>
  <c r="AJ56" i="39"/>
  <c r="AK56" i="39"/>
  <c r="AT56" i="39" s="1"/>
  <c r="AJ71" i="39"/>
  <c r="AK71" i="39"/>
  <c r="AT71" i="39" s="1"/>
  <c r="AS23" i="43"/>
  <c r="AL23" i="43"/>
  <c r="AU23" i="43" s="1"/>
  <c r="Y81" i="33"/>
  <c r="X81" i="33"/>
  <c r="Z81" i="33" s="1"/>
  <c r="AJ72" i="39"/>
  <c r="AK72" i="39"/>
  <c r="AT72" i="39" s="1"/>
  <c r="AH82" i="38"/>
  <c r="AQ82" i="38" s="1"/>
  <c r="AJ7" i="39"/>
  <c r="AK7" i="39"/>
  <c r="AT7" i="39" s="1"/>
  <c r="AJ43" i="39"/>
  <c r="AK43" i="39"/>
  <c r="AT43" i="39" s="1"/>
  <c r="AJ76" i="39"/>
  <c r="AK76" i="39"/>
  <c r="AT76" i="39" s="1"/>
  <c r="AH78" i="35"/>
  <c r="AQ78" i="35" s="1"/>
  <c r="AJ32" i="39"/>
  <c r="AK32" i="39"/>
  <c r="AT32" i="39" s="1"/>
  <c r="AJ68" i="39"/>
  <c r="AK68" i="39"/>
  <c r="AT68" i="39" s="1"/>
  <c r="AI81" i="42"/>
  <c r="AN81" i="42"/>
  <c r="AS4" i="43"/>
  <c r="AL4" i="43"/>
  <c r="AU4" i="43" s="1"/>
  <c r="AB4" i="39"/>
  <c r="AJ3" i="39"/>
  <c r="AJ40" i="39"/>
  <c r="AK40" i="39"/>
  <c r="AT40" i="39" s="1"/>
  <c r="AJ77" i="39"/>
  <c r="AK77" i="39"/>
  <c r="AT77" i="39" s="1"/>
  <c r="W77" i="75"/>
  <c r="AG76" i="75"/>
  <c r="AP76" i="75" s="1"/>
  <c r="AF76" i="75"/>
  <c r="AO76" i="75" s="1"/>
  <c r="AE76" i="75"/>
  <c r="AJ24" i="39"/>
  <c r="AK24" i="39"/>
  <c r="AT24" i="39" s="1"/>
  <c r="AJ31" i="39"/>
  <c r="AK31" i="39"/>
  <c r="AT31" i="39" s="1"/>
  <c r="AJ35" i="39"/>
  <c r="AK35" i="39"/>
  <c r="AT35" i="39" s="1"/>
  <c r="AJ36" i="39"/>
  <c r="AK36" i="39"/>
  <c r="AT36" i="39" s="1"/>
  <c r="Z81" i="85"/>
  <c r="AJ41" i="39"/>
  <c r="AK41" i="39"/>
  <c r="AT41" i="39" s="1"/>
  <c r="AJ75" i="39"/>
  <c r="AK75" i="39"/>
  <c r="AT75" i="39" s="1"/>
  <c r="AF80" i="90"/>
  <c r="AO80" i="90" s="1"/>
  <c r="AG80" i="90"/>
  <c r="AP80" i="90" s="1"/>
  <c r="AE80" i="90"/>
  <c r="W81" i="90"/>
  <c r="X77" i="94"/>
  <c r="Y77" i="94"/>
  <c r="AJ6" i="39"/>
  <c r="AK6" i="39"/>
  <c r="AT6" i="39" s="1"/>
  <c r="AJ42" i="39"/>
  <c r="AK42" i="39"/>
  <c r="AT42" i="39" s="1"/>
  <c r="AJ78" i="39"/>
  <c r="AK78" i="39"/>
  <c r="AT78" i="39" s="1"/>
  <c r="AS17" i="43"/>
  <c r="AL17" i="43"/>
  <c r="AU17" i="43" s="1"/>
  <c r="AJ13" i="39"/>
  <c r="AK13" i="39"/>
  <c r="AT13" i="39" s="1"/>
  <c r="AJ49" i="39"/>
  <c r="AK49" i="39"/>
  <c r="AT49" i="39" s="1"/>
  <c r="AJ38" i="39"/>
  <c r="AK38" i="39"/>
  <c r="AT38" i="39" s="1"/>
  <c r="AJ74" i="39"/>
  <c r="AK74" i="39"/>
  <c r="AT74" i="39" s="1"/>
  <c r="AR79" i="39"/>
  <c r="AR81" i="39" s="1"/>
  <c r="AL79" i="39"/>
  <c r="AU79" i="39" s="1"/>
  <c r="AS9" i="39"/>
  <c r="AL9" i="39"/>
  <c r="AU9" i="39" s="1"/>
  <c r="AJ27" i="39"/>
  <c r="AS45" i="39"/>
  <c r="AL45" i="39"/>
  <c r="AU45" i="39" s="1"/>
  <c r="AJ63" i="39"/>
  <c r="AJ10" i="39"/>
  <c r="AK10" i="39"/>
  <c r="AT10" i="39" s="1"/>
  <c r="AJ46" i="39"/>
  <c r="AK46" i="39"/>
  <c r="AT46" i="39" s="1"/>
  <c r="AR78" i="83"/>
  <c r="AS12" i="43"/>
  <c r="AL12" i="43"/>
  <c r="AU12" i="43" s="1"/>
  <c r="AE78" i="27"/>
  <c r="W79" i="27"/>
  <c r="AG78" i="27"/>
  <c r="AP78" i="27" s="1"/>
  <c r="AF78" i="27"/>
  <c r="AO78" i="27" s="1"/>
  <c r="AH78" i="27"/>
  <c r="AQ78" i="27" s="1"/>
  <c r="AJ11" i="39"/>
  <c r="AK11" i="39"/>
  <c r="AT11" i="39" s="1"/>
  <c r="AJ47" i="39"/>
  <c r="AK47" i="39"/>
  <c r="AT47" i="39" s="1"/>
  <c r="W82" i="25"/>
  <c r="AG81" i="25"/>
  <c r="AP81" i="25" s="1"/>
  <c r="AF81" i="25"/>
  <c r="AO81" i="25" s="1"/>
  <c r="AE81" i="25"/>
  <c r="AN80" i="33"/>
  <c r="AI80" i="33"/>
  <c r="AJ12" i="39"/>
  <c r="AK12" i="39"/>
  <c r="AT12" i="39" s="1"/>
  <c r="AJ48" i="39"/>
  <c r="AK48" i="39"/>
  <c r="AT48" i="39" s="1"/>
  <c r="AG80" i="93"/>
  <c r="AP80" i="93" s="1"/>
  <c r="AF80" i="93"/>
  <c r="AO80" i="93" s="1"/>
  <c r="AE80" i="93"/>
  <c r="W81" i="93"/>
  <c r="AH81" i="86"/>
  <c r="AQ81" i="86" s="1"/>
  <c r="Z82" i="38"/>
  <c r="AH81" i="30"/>
  <c r="AQ81" i="30" s="1"/>
  <c r="AJ19" i="39"/>
  <c r="AK19" i="39"/>
  <c r="AT19" i="39" s="1"/>
  <c r="AJ55" i="39"/>
  <c r="AK55" i="39"/>
  <c r="AT55" i="39" s="1"/>
  <c r="Z78" i="35"/>
  <c r="AJ8" i="39"/>
  <c r="AK8" i="39"/>
  <c r="AT8" i="39" s="1"/>
  <c r="AJ44" i="39"/>
  <c r="AK44" i="39"/>
  <c r="AT44" i="39" s="1"/>
  <c r="AH79" i="83"/>
  <c r="AQ79" i="83" s="1"/>
  <c r="AQ81" i="83" s="1"/>
  <c r="AZ3" i="83"/>
  <c r="AX4" i="83" s="1"/>
  <c r="S4" i="83" s="1"/>
  <c r="AC4" i="83" s="1"/>
  <c r="AB5" i="83" s="1"/>
  <c r="AX20" i="83"/>
  <c r="S20" i="83" s="1"/>
  <c r="AC20" i="83" s="1"/>
  <c r="AB21" i="83" s="1"/>
  <c r="AS18" i="43"/>
  <c r="AL18" i="43"/>
  <c r="AU18" i="43" s="1"/>
  <c r="Y82" i="26"/>
  <c r="X82" i="26"/>
  <c r="AU81" i="87"/>
  <c r="C11" i="87" s="1"/>
  <c r="F40" i="97" s="1"/>
  <c r="AR80" i="85"/>
  <c r="AJ16" i="39"/>
  <c r="AK16" i="39"/>
  <c r="AT16" i="39" s="1"/>
  <c r="AJ52" i="39"/>
  <c r="AK52" i="39"/>
  <c r="AT52" i="39" s="1"/>
  <c r="AJ5" i="39"/>
  <c r="AS81" i="43" l="1"/>
  <c r="AX56" i="83"/>
  <c r="S56" i="83" s="1"/>
  <c r="AC56" i="83" s="1"/>
  <c r="AB57" i="83" s="1"/>
  <c r="AX44" i="83"/>
  <c r="S44" i="83" s="1"/>
  <c r="AC44" i="83" s="1"/>
  <c r="AB45" i="83" s="1"/>
  <c r="AX75" i="83"/>
  <c r="S75" i="83" s="1"/>
  <c r="AC75" i="83" s="1"/>
  <c r="AB76" i="83" s="1"/>
  <c r="AX68" i="83"/>
  <c r="S68" i="83" s="1"/>
  <c r="AC68" i="83" s="1"/>
  <c r="AB69" i="83" s="1"/>
  <c r="AX32" i="83"/>
  <c r="S32" i="83" s="1"/>
  <c r="AC32" i="83" s="1"/>
  <c r="AB33" i="83" s="1"/>
  <c r="AX50" i="83"/>
  <c r="S50" i="83" s="1"/>
  <c r="AC50" i="83" s="1"/>
  <c r="AB51" i="83" s="1"/>
  <c r="AX38" i="83"/>
  <c r="S38" i="83" s="1"/>
  <c r="AC38" i="83" s="1"/>
  <c r="AB39" i="83" s="1"/>
  <c r="AX62" i="83"/>
  <c r="S62" i="83" s="1"/>
  <c r="AC62" i="83" s="1"/>
  <c r="AB63" i="83" s="1"/>
  <c r="AX26" i="83"/>
  <c r="S26" i="83" s="1"/>
  <c r="AC26" i="83" s="1"/>
  <c r="AB27" i="83" s="1"/>
  <c r="AU81" i="43"/>
  <c r="C11" i="43" s="1"/>
  <c r="W83" i="37"/>
  <c r="AG82" i="37"/>
  <c r="AP82" i="37" s="1"/>
  <c r="AF82" i="37"/>
  <c r="AO82" i="37" s="1"/>
  <c r="AE82" i="37"/>
  <c r="AK5" i="83"/>
  <c r="AT5" i="83" s="1"/>
  <c r="AK76" i="83"/>
  <c r="AT76" i="83" s="1"/>
  <c r="AK39" i="83"/>
  <c r="AT39" i="83" s="1"/>
  <c r="AX8" i="83"/>
  <c r="S8" i="83" s="1"/>
  <c r="AC8" i="83" s="1"/>
  <c r="AB9" i="83" s="1"/>
  <c r="AG78" i="35"/>
  <c r="AP78" i="35" s="1"/>
  <c r="AE78" i="35"/>
  <c r="W79" i="35"/>
  <c r="AF78" i="35"/>
  <c r="AO78" i="35" s="1"/>
  <c r="AN80" i="93"/>
  <c r="AI80" i="93"/>
  <c r="AS12" i="39"/>
  <c r="AL12" i="39"/>
  <c r="AU12" i="39" s="1"/>
  <c r="AS63" i="39"/>
  <c r="AL63" i="39"/>
  <c r="AU63" i="39" s="1"/>
  <c r="AG81" i="85"/>
  <c r="AP81" i="85" s="1"/>
  <c r="AF81" i="85"/>
  <c r="AO81" i="85" s="1"/>
  <c r="AE81" i="85"/>
  <c r="W82" i="85"/>
  <c r="AS31" i="39"/>
  <c r="AL31" i="39"/>
  <c r="AU31" i="39" s="1"/>
  <c r="AS3" i="39"/>
  <c r="AL3" i="39"/>
  <c r="AU3" i="39" s="1"/>
  <c r="AS43" i="39"/>
  <c r="AL43" i="39"/>
  <c r="AU43" i="39" s="1"/>
  <c r="AF81" i="33"/>
  <c r="AO81" i="33" s="1"/>
  <c r="AG81" i="33"/>
  <c r="AP81" i="33" s="1"/>
  <c r="AE81" i="33"/>
  <c r="W82" i="33"/>
  <c r="AS56" i="39"/>
  <c r="AL56" i="39"/>
  <c r="AU56" i="39" s="1"/>
  <c r="AN76" i="89"/>
  <c r="AI76" i="89"/>
  <c r="AI79" i="78"/>
  <c r="AN79" i="78"/>
  <c r="AS37" i="39"/>
  <c r="AL37" i="39"/>
  <c r="AU37" i="39" s="1"/>
  <c r="AS66" i="39"/>
  <c r="AL66" i="39"/>
  <c r="AU66" i="39" s="1"/>
  <c r="AS29" i="39"/>
  <c r="AL29" i="39"/>
  <c r="AU29" i="39" s="1"/>
  <c r="AR81" i="73"/>
  <c r="AS64" i="39"/>
  <c r="AL64" i="39"/>
  <c r="AU64" i="39" s="1"/>
  <c r="AH81" i="41"/>
  <c r="AQ81" i="41" s="1"/>
  <c r="AS61" i="39"/>
  <c r="AL61" i="39"/>
  <c r="AU61" i="39" s="1"/>
  <c r="AS54" i="39"/>
  <c r="AL54" i="39"/>
  <c r="AU54" i="39" s="1"/>
  <c r="Y81" i="82"/>
  <c r="Z81" i="82" s="1"/>
  <c r="X81" i="82"/>
  <c r="X79" i="29"/>
  <c r="Y79" i="29"/>
  <c r="AK63" i="83"/>
  <c r="AT63" i="83" s="1"/>
  <c r="AK33" i="83"/>
  <c r="AT33" i="83" s="1"/>
  <c r="AS5" i="39"/>
  <c r="AL5" i="39"/>
  <c r="AU5" i="39" s="1"/>
  <c r="AX73" i="83"/>
  <c r="S73" i="83" s="1"/>
  <c r="AC73" i="83" s="1"/>
  <c r="AB74" i="83" s="1"/>
  <c r="AX67" i="83"/>
  <c r="S67" i="83" s="1"/>
  <c r="AC67" i="83" s="1"/>
  <c r="AB68" i="83" s="1"/>
  <c r="AX61" i="83"/>
  <c r="S61" i="83" s="1"/>
  <c r="AC61" i="83" s="1"/>
  <c r="AB62" i="83" s="1"/>
  <c r="AX55" i="83"/>
  <c r="S55" i="83" s="1"/>
  <c r="AC55" i="83" s="1"/>
  <c r="AB56" i="83" s="1"/>
  <c r="AX49" i="83"/>
  <c r="S49" i="83" s="1"/>
  <c r="AC49" i="83" s="1"/>
  <c r="AB50" i="83" s="1"/>
  <c r="AX43" i="83"/>
  <c r="S43" i="83" s="1"/>
  <c r="AC43" i="83" s="1"/>
  <c r="AB44" i="83" s="1"/>
  <c r="AX37" i="83"/>
  <c r="S37" i="83" s="1"/>
  <c r="AC37" i="83" s="1"/>
  <c r="AB38" i="83" s="1"/>
  <c r="AX31" i="83"/>
  <c r="S31" i="83" s="1"/>
  <c r="AC31" i="83" s="1"/>
  <c r="AB32" i="83" s="1"/>
  <c r="AX25" i="83"/>
  <c r="S25" i="83" s="1"/>
  <c r="AC25" i="83" s="1"/>
  <c r="AB26" i="83" s="1"/>
  <c r="AX19" i="83"/>
  <c r="S19" i="83" s="1"/>
  <c r="AC19" i="83" s="1"/>
  <c r="AB20" i="83" s="1"/>
  <c r="AX13" i="83"/>
  <c r="S13" i="83" s="1"/>
  <c r="AC13" i="83" s="1"/>
  <c r="AB14" i="83" s="1"/>
  <c r="AX7" i="83"/>
  <c r="S7" i="83" s="1"/>
  <c r="AC7" i="83" s="1"/>
  <c r="AB8" i="83" s="1"/>
  <c r="AR80" i="33"/>
  <c r="Y82" i="25"/>
  <c r="X82" i="25"/>
  <c r="AS49" i="39"/>
  <c r="AL49" i="39"/>
  <c r="AU49" i="39" s="1"/>
  <c r="AS78" i="39"/>
  <c r="AL78" i="39"/>
  <c r="AU78" i="39" s="1"/>
  <c r="AH77" i="94"/>
  <c r="AQ77" i="94" s="1"/>
  <c r="Y77" i="75"/>
  <c r="X77" i="75"/>
  <c r="AJ4" i="39"/>
  <c r="AK4" i="39"/>
  <c r="AT4" i="39" s="1"/>
  <c r="AT81" i="39" s="1"/>
  <c r="AS68" i="39"/>
  <c r="AL68" i="39"/>
  <c r="AU68" i="39" s="1"/>
  <c r="AS59" i="39"/>
  <c r="AL59" i="39"/>
  <c r="AU59" i="39" s="1"/>
  <c r="AS34" i="39"/>
  <c r="AL34" i="39"/>
  <c r="AU34" i="39" s="1"/>
  <c r="AH82" i="42"/>
  <c r="AQ82" i="42" s="1"/>
  <c r="AS26" i="39"/>
  <c r="AL26" i="39"/>
  <c r="AU26" i="39" s="1"/>
  <c r="X81" i="34"/>
  <c r="Y81" i="34"/>
  <c r="AS20" i="39"/>
  <c r="AL20" i="39"/>
  <c r="AU20" i="39" s="1"/>
  <c r="Z81" i="41"/>
  <c r="AS53" i="39"/>
  <c r="AL53" i="39"/>
  <c r="AU53" i="39" s="1"/>
  <c r="X82" i="30"/>
  <c r="Y82" i="30"/>
  <c r="AK57" i="83"/>
  <c r="AT57" i="83" s="1"/>
  <c r="AK21" i="83"/>
  <c r="AT21" i="83" s="1"/>
  <c r="AX78" i="83"/>
  <c r="S78" i="83" s="1"/>
  <c r="AC78" i="83" s="1"/>
  <c r="AB79" i="83" s="1"/>
  <c r="AX72" i="83"/>
  <c r="S72" i="83" s="1"/>
  <c r="AC72" i="83" s="1"/>
  <c r="AB73" i="83" s="1"/>
  <c r="AX66" i="83"/>
  <c r="S66" i="83" s="1"/>
  <c r="AC66" i="83" s="1"/>
  <c r="AB67" i="83" s="1"/>
  <c r="AX60" i="83"/>
  <c r="S60" i="83" s="1"/>
  <c r="AC60" i="83" s="1"/>
  <c r="AB61" i="83" s="1"/>
  <c r="AX54" i="83"/>
  <c r="S54" i="83" s="1"/>
  <c r="AC54" i="83" s="1"/>
  <c r="AB55" i="83" s="1"/>
  <c r="AX48" i="83"/>
  <c r="S48" i="83" s="1"/>
  <c r="AC48" i="83" s="1"/>
  <c r="AB49" i="83" s="1"/>
  <c r="AX42" i="83"/>
  <c r="S42" i="83" s="1"/>
  <c r="AC42" i="83" s="1"/>
  <c r="AB43" i="83" s="1"/>
  <c r="AX36" i="83"/>
  <c r="S36" i="83" s="1"/>
  <c r="AC36" i="83" s="1"/>
  <c r="AB37" i="83" s="1"/>
  <c r="AX30" i="83"/>
  <c r="S30" i="83" s="1"/>
  <c r="AC30" i="83" s="1"/>
  <c r="AB31" i="83" s="1"/>
  <c r="AX24" i="83"/>
  <c r="S24" i="83" s="1"/>
  <c r="AC24" i="83" s="1"/>
  <c r="AB25" i="83" s="1"/>
  <c r="AX18" i="83"/>
  <c r="S18" i="83" s="1"/>
  <c r="AC18" i="83" s="1"/>
  <c r="AB19" i="83" s="1"/>
  <c r="AX12" i="83"/>
  <c r="S12" i="83" s="1"/>
  <c r="AC12" i="83" s="1"/>
  <c r="AB13" i="83" s="1"/>
  <c r="AX6" i="83"/>
  <c r="S6" i="83" s="1"/>
  <c r="AC6" i="83" s="1"/>
  <c r="AB7" i="83" s="1"/>
  <c r="AS55" i="39"/>
  <c r="AL55" i="39"/>
  <c r="AU55" i="39" s="1"/>
  <c r="X79" i="27"/>
  <c r="Y79" i="27"/>
  <c r="Z77" i="94"/>
  <c r="AS36" i="39"/>
  <c r="AL36" i="39"/>
  <c r="AU36" i="39" s="1"/>
  <c r="AS24" i="39"/>
  <c r="AL24" i="39"/>
  <c r="AU24" i="39" s="1"/>
  <c r="AS7" i="39"/>
  <c r="AL7" i="39"/>
  <c r="AU7" i="39" s="1"/>
  <c r="AS67" i="39"/>
  <c r="AL67" i="39"/>
  <c r="AU67" i="39" s="1"/>
  <c r="AS60" i="39"/>
  <c r="AL60" i="39"/>
  <c r="AU60" i="39" s="1"/>
  <c r="AR81" i="37"/>
  <c r="Z82" i="42"/>
  <c r="AN80" i="34"/>
  <c r="AI80" i="34"/>
  <c r="AS30" i="39"/>
  <c r="AL30" i="39"/>
  <c r="AU30" i="39" s="1"/>
  <c r="AR78" i="47"/>
  <c r="AH81" i="81"/>
  <c r="AQ81" i="81" s="1"/>
  <c r="AS28" i="39"/>
  <c r="AL28" i="39"/>
  <c r="AU28" i="39" s="1"/>
  <c r="AS58" i="39"/>
  <c r="AL58" i="39"/>
  <c r="AU58" i="39" s="1"/>
  <c r="AH80" i="46"/>
  <c r="AQ80" i="46" s="1"/>
  <c r="AS25" i="39"/>
  <c r="AL25" i="39"/>
  <c r="AU25" i="39" s="1"/>
  <c r="AS18" i="39"/>
  <c r="AL18" i="39"/>
  <c r="AU18" i="39" s="1"/>
  <c r="AR78" i="45"/>
  <c r="AN80" i="82"/>
  <c r="AI80" i="82"/>
  <c r="AN81" i="86"/>
  <c r="AI81" i="86"/>
  <c r="AK69" i="83"/>
  <c r="AT69" i="83" s="1"/>
  <c r="AK27" i="83"/>
  <c r="AT27" i="83" s="1"/>
  <c r="AS52" i="39"/>
  <c r="AL52" i="39"/>
  <c r="AU52" i="39" s="1"/>
  <c r="AH82" i="26"/>
  <c r="AQ82" i="26" s="1"/>
  <c r="AX77" i="83"/>
  <c r="S77" i="83" s="1"/>
  <c r="AC77" i="83" s="1"/>
  <c r="AB78" i="83" s="1"/>
  <c r="AX71" i="83"/>
  <c r="S71" i="83" s="1"/>
  <c r="AC71" i="83" s="1"/>
  <c r="AB72" i="83" s="1"/>
  <c r="AX65" i="83"/>
  <c r="S65" i="83" s="1"/>
  <c r="AC65" i="83" s="1"/>
  <c r="AB66" i="83" s="1"/>
  <c r="AX59" i="83"/>
  <c r="S59" i="83" s="1"/>
  <c r="AC59" i="83" s="1"/>
  <c r="AB60" i="83" s="1"/>
  <c r="AX53" i="83"/>
  <c r="S53" i="83" s="1"/>
  <c r="AC53" i="83" s="1"/>
  <c r="AB54" i="83" s="1"/>
  <c r="AX47" i="83"/>
  <c r="S47" i="83" s="1"/>
  <c r="AC47" i="83" s="1"/>
  <c r="AB48" i="83" s="1"/>
  <c r="AX41" i="83"/>
  <c r="S41" i="83" s="1"/>
  <c r="AC41" i="83" s="1"/>
  <c r="AB42" i="83" s="1"/>
  <c r="AX35" i="83"/>
  <c r="S35" i="83" s="1"/>
  <c r="AC35" i="83" s="1"/>
  <c r="AB36" i="83" s="1"/>
  <c r="AX29" i="83"/>
  <c r="S29" i="83" s="1"/>
  <c r="AC29" i="83" s="1"/>
  <c r="AB30" i="83" s="1"/>
  <c r="AX23" i="83"/>
  <c r="S23" i="83" s="1"/>
  <c r="AC23" i="83" s="1"/>
  <c r="AB24" i="83" s="1"/>
  <c r="AX17" i="83"/>
  <c r="S17" i="83" s="1"/>
  <c r="AC17" i="83" s="1"/>
  <c r="AB18" i="83" s="1"/>
  <c r="AX11" i="83"/>
  <c r="S11" i="83" s="1"/>
  <c r="AC11" i="83" s="1"/>
  <c r="AB12" i="83" s="1"/>
  <c r="AX5" i="83"/>
  <c r="S5" i="83" s="1"/>
  <c r="AC5" i="83" s="1"/>
  <c r="AB6" i="83" s="1"/>
  <c r="AS44" i="39"/>
  <c r="AL44" i="39"/>
  <c r="AU44" i="39" s="1"/>
  <c r="AI81" i="25"/>
  <c r="AN81" i="25"/>
  <c r="AS47" i="39"/>
  <c r="AL47" i="39"/>
  <c r="AU47" i="39" s="1"/>
  <c r="AI78" i="27"/>
  <c r="AN78" i="27"/>
  <c r="AS46" i="39"/>
  <c r="AL46" i="39"/>
  <c r="AU46" i="39" s="1"/>
  <c r="AS27" i="39"/>
  <c r="AL27" i="39"/>
  <c r="AU27" i="39" s="1"/>
  <c r="AS74" i="39"/>
  <c r="AL74" i="39"/>
  <c r="AU74" i="39" s="1"/>
  <c r="AS13" i="39"/>
  <c r="AL13" i="39"/>
  <c r="AU13" i="39" s="1"/>
  <c r="AS42" i="39"/>
  <c r="AL42" i="39"/>
  <c r="AU42" i="39" s="1"/>
  <c r="Y81" i="90"/>
  <c r="Z81" i="90" s="1"/>
  <c r="X81" i="90"/>
  <c r="AS75" i="39"/>
  <c r="AL75" i="39"/>
  <c r="AU75" i="39" s="1"/>
  <c r="AI76" i="75"/>
  <c r="AN76" i="75"/>
  <c r="AS77" i="39"/>
  <c r="AL77" i="39"/>
  <c r="AU77" i="39" s="1"/>
  <c r="AS32" i="39"/>
  <c r="AL32" i="39"/>
  <c r="AU32" i="39" s="1"/>
  <c r="AS72" i="39"/>
  <c r="AL72" i="39"/>
  <c r="AU72" i="39" s="1"/>
  <c r="AE82" i="77"/>
  <c r="W83" i="77"/>
  <c r="AF82" i="77"/>
  <c r="AO82" i="77" s="1"/>
  <c r="AG82" i="77"/>
  <c r="AP82" i="77" s="1"/>
  <c r="X80" i="78"/>
  <c r="Z80" i="78" s="1"/>
  <c r="Y80" i="78"/>
  <c r="AR81" i="26"/>
  <c r="AH82" i="73"/>
  <c r="AQ82" i="73" s="1"/>
  <c r="AH82" i="37"/>
  <c r="AQ82" i="37" s="1"/>
  <c r="Z80" i="46"/>
  <c r="AS50" i="39"/>
  <c r="AL50" i="39"/>
  <c r="AU50" i="39" s="1"/>
  <c r="X78" i="74"/>
  <c r="Z78" i="74" s="1"/>
  <c r="Y78" i="74"/>
  <c r="AS17" i="39"/>
  <c r="AL17" i="39"/>
  <c r="AU17" i="39" s="1"/>
  <c r="AI81" i="30"/>
  <c r="AN81" i="30"/>
  <c r="AI78" i="29"/>
  <c r="AN78" i="29"/>
  <c r="Y82" i="86"/>
  <c r="X82" i="86"/>
  <c r="AK45" i="83"/>
  <c r="AT45" i="83" s="1"/>
  <c r="AX14" i="83"/>
  <c r="S14" i="83" s="1"/>
  <c r="AC14" i="83" s="1"/>
  <c r="AB15" i="83" s="1"/>
  <c r="AX76" i="83"/>
  <c r="S76" i="83" s="1"/>
  <c r="AC76" i="83" s="1"/>
  <c r="AB77" i="83" s="1"/>
  <c r="AX70" i="83"/>
  <c r="S70" i="83" s="1"/>
  <c r="AC70" i="83" s="1"/>
  <c r="AB71" i="83" s="1"/>
  <c r="AX64" i="83"/>
  <c r="S64" i="83" s="1"/>
  <c r="AC64" i="83" s="1"/>
  <c r="AB65" i="83" s="1"/>
  <c r="AX58" i="83"/>
  <c r="S58" i="83" s="1"/>
  <c r="AC58" i="83" s="1"/>
  <c r="AB59" i="83" s="1"/>
  <c r="AX52" i="83"/>
  <c r="S52" i="83" s="1"/>
  <c r="AC52" i="83" s="1"/>
  <c r="AB53" i="83" s="1"/>
  <c r="AX46" i="83"/>
  <c r="S46" i="83" s="1"/>
  <c r="AC46" i="83" s="1"/>
  <c r="AB47" i="83" s="1"/>
  <c r="AX40" i="83"/>
  <c r="S40" i="83" s="1"/>
  <c r="AC40" i="83" s="1"/>
  <c r="AB41" i="83" s="1"/>
  <c r="AX34" i="83"/>
  <c r="S34" i="83" s="1"/>
  <c r="AC34" i="83" s="1"/>
  <c r="AB35" i="83" s="1"/>
  <c r="AX28" i="83"/>
  <c r="S28" i="83" s="1"/>
  <c r="AC28" i="83" s="1"/>
  <c r="AB29" i="83" s="1"/>
  <c r="AX22" i="83"/>
  <c r="S22" i="83" s="1"/>
  <c r="AC22" i="83" s="1"/>
  <c r="AB23" i="83" s="1"/>
  <c r="AX16" i="83"/>
  <c r="S16" i="83" s="1"/>
  <c r="AC16" i="83" s="1"/>
  <c r="AB17" i="83" s="1"/>
  <c r="AX10" i="83"/>
  <c r="S10" i="83" s="1"/>
  <c r="AC10" i="83" s="1"/>
  <c r="AB11" i="83" s="1"/>
  <c r="AX3" i="83"/>
  <c r="S3" i="83" s="1"/>
  <c r="AC3" i="83" s="1"/>
  <c r="AS19" i="39"/>
  <c r="AL19" i="39"/>
  <c r="AU19" i="39" s="1"/>
  <c r="AF82" i="38"/>
  <c r="AO82" i="38" s="1"/>
  <c r="W83" i="38"/>
  <c r="AG82" i="38"/>
  <c r="AP82" i="38" s="1"/>
  <c r="AE82" i="38"/>
  <c r="AS48" i="39"/>
  <c r="AL48" i="39"/>
  <c r="AU48" i="39" s="1"/>
  <c r="AN80" i="90"/>
  <c r="AI80" i="90"/>
  <c r="AS35" i="39"/>
  <c r="AL35" i="39"/>
  <c r="AU35" i="39" s="1"/>
  <c r="AS76" i="39"/>
  <c r="AL76" i="39"/>
  <c r="AU76" i="39" s="1"/>
  <c r="AH81" i="33"/>
  <c r="AQ81" i="33" s="1"/>
  <c r="AS71" i="39"/>
  <c r="AL71" i="39"/>
  <c r="AU71" i="39" s="1"/>
  <c r="Y77" i="89"/>
  <c r="X77" i="89"/>
  <c r="AH79" i="45"/>
  <c r="AQ79" i="45" s="1"/>
  <c r="AR80" i="41"/>
  <c r="AS73" i="39"/>
  <c r="AL73" i="39"/>
  <c r="AU73" i="39" s="1"/>
  <c r="AS65" i="39"/>
  <c r="AL65" i="39"/>
  <c r="AU65" i="39" s="1"/>
  <c r="W82" i="81"/>
  <c r="AE81" i="81"/>
  <c r="AF81" i="81"/>
  <c r="AO81" i="81" s="1"/>
  <c r="AG81" i="81"/>
  <c r="AP81" i="81" s="1"/>
  <c r="AI79" i="83"/>
  <c r="AN79" i="83"/>
  <c r="AN81" i="83" s="1"/>
  <c r="AS22" i="39"/>
  <c r="AL22" i="39"/>
  <c r="AU22" i="39" s="1"/>
  <c r="AS33" i="39"/>
  <c r="AL33" i="39"/>
  <c r="AU33" i="39" s="1"/>
  <c r="AI77" i="74"/>
  <c r="AN77" i="74"/>
  <c r="AH79" i="47"/>
  <c r="AQ79" i="47" s="1"/>
  <c r="AQ81" i="47" s="1"/>
  <c r="AX4" i="47"/>
  <c r="S4" i="47" s="1"/>
  <c r="AC4" i="47" s="1"/>
  <c r="AB5" i="47" s="1"/>
  <c r="AZ3" i="47"/>
  <c r="AX3" i="47" s="1"/>
  <c r="S3" i="47" s="1"/>
  <c r="AC3" i="47" s="1"/>
  <c r="AX5" i="47"/>
  <c r="S5" i="47" s="1"/>
  <c r="AC5" i="47" s="1"/>
  <c r="AB6" i="47" s="1"/>
  <c r="AX7" i="47"/>
  <c r="S7" i="47" s="1"/>
  <c r="AC7" i="47" s="1"/>
  <c r="AB8" i="47" s="1"/>
  <c r="AX8" i="47"/>
  <c r="S8" i="47" s="1"/>
  <c r="AC8" i="47" s="1"/>
  <c r="AB9" i="47" s="1"/>
  <c r="AX10" i="47"/>
  <c r="S10" i="47" s="1"/>
  <c r="AC10" i="47" s="1"/>
  <c r="AB11" i="47" s="1"/>
  <c r="AX11" i="47"/>
  <c r="S11" i="47" s="1"/>
  <c r="AC11" i="47" s="1"/>
  <c r="AB12" i="47" s="1"/>
  <c r="AX12" i="47"/>
  <c r="S12" i="47" s="1"/>
  <c r="AC12" i="47" s="1"/>
  <c r="AB13" i="47" s="1"/>
  <c r="AX13" i="47"/>
  <c r="S13" i="47" s="1"/>
  <c r="AC13" i="47" s="1"/>
  <c r="AB14" i="47" s="1"/>
  <c r="AX14" i="47"/>
  <c r="S14" i="47" s="1"/>
  <c r="AC14" i="47" s="1"/>
  <c r="AB15" i="47" s="1"/>
  <c r="AX16" i="47"/>
  <c r="S16" i="47" s="1"/>
  <c r="AC16" i="47" s="1"/>
  <c r="AB17" i="47" s="1"/>
  <c r="AX17" i="47"/>
  <c r="S17" i="47" s="1"/>
  <c r="AC17" i="47" s="1"/>
  <c r="AB18" i="47" s="1"/>
  <c r="AX18" i="47"/>
  <c r="S18" i="47" s="1"/>
  <c r="AC18" i="47" s="1"/>
  <c r="AB19" i="47" s="1"/>
  <c r="AX19" i="47"/>
  <c r="S19" i="47" s="1"/>
  <c r="AC19" i="47" s="1"/>
  <c r="AB20" i="47" s="1"/>
  <c r="AX20" i="47"/>
  <c r="S20" i="47" s="1"/>
  <c r="AC20" i="47" s="1"/>
  <c r="AB21" i="47" s="1"/>
  <c r="AX22" i="47"/>
  <c r="S22" i="47" s="1"/>
  <c r="AC22" i="47" s="1"/>
  <c r="AB23" i="47" s="1"/>
  <c r="AX23" i="47"/>
  <c r="S23" i="47" s="1"/>
  <c r="AC23" i="47" s="1"/>
  <c r="AB24" i="47" s="1"/>
  <c r="AX24" i="47"/>
  <c r="S24" i="47" s="1"/>
  <c r="AC24" i="47" s="1"/>
  <c r="AB25" i="47" s="1"/>
  <c r="AX25" i="47"/>
  <c r="S25" i="47" s="1"/>
  <c r="AC25" i="47" s="1"/>
  <c r="AB26" i="47" s="1"/>
  <c r="AX26" i="47"/>
  <c r="S26" i="47" s="1"/>
  <c r="AC26" i="47" s="1"/>
  <c r="AB27" i="47" s="1"/>
  <c r="AX27" i="47"/>
  <c r="S27" i="47" s="1"/>
  <c r="AC27" i="47" s="1"/>
  <c r="AB28" i="47" s="1"/>
  <c r="AX28" i="47"/>
  <c r="S28" i="47" s="1"/>
  <c r="AC28" i="47" s="1"/>
  <c r="AB29" i="47" s="1"/>
  <c r="AX29" i="47"/>
  <c r="S29" i="47" s="1"/>
  <c r="AC29" i="47" s="1"/>
  <c r="AB30" i="47" s="1"/>
  <c r="AX30" i="47"/>
  <c r="S30" i="47" s="1"/>
  <c r="AC30" i="47" s="1"/>
  <c r="AB31" i="47" s="1"/>
  <c r="AX31" i="47"/>
  <c r="S31" i="47" s="1"/>
  <c r="AC31" i="47" s="1"/>
  <c r="AB32" i="47" s="1"/>
  <c r="AX32" i="47"/>
  <c r="S32" i="47" s="1"/>
  <c r="AC32" i="47" s="1"/>
  <c r="AB33" i="47" s="1"/>
  <c r="AX33" i="47"/>
  <c r="S33" i="47" s="1"/>
  <c r="AC33" i="47" s="1"/>
  <c r="AB34" i="47" s="1"/>
  <c r="AX34" i="47"/>
  <c r="S34" i="47" s="1"/>
  <c r="AC34" i="47" s="1"/>
  <c r="AB35" i="47" s="1"/>
  <c r="AX35" i="47"/>
  <c r="S35" i="47" s="1"/>
  <c r="AC35" i="47" s="1"/>
  <c r="AB36" i="47" s="1"/>
  <c r="AX36" i="47"/>
  <c r="S36" i="47" s="1"/>
  <c r="AC36" i="47" s="1"/>
  <c r="AB37" i="47" s="1"/>
  <c r="AX37" i="47"/>
  <c r="S37" i="47" s="1"/>
  <c r="AC37" i="47" s="1"/>
  <c r="AB38" i="47" s="1"/>
  <c r="AX38" i="47"/>
  <c r="S38" i="47" s="1"/>
  <c r="AC38" i="47" s="1"/>
  <c r="AB39" i="47" s="1"/>
  <c r="AX39" i="47"/>
  <c r="S39" i="47" s="1"/>
  <c r="AC39" i="47" s="1"/>
  <c r="AB40" i="47" s="1"/>
  <c r="AX40" i="47"/>
  <c r="S40" i="47" s="1"/>
  <c r="AC40" i="47" s="1"/>
  <c r="AB41" i="47" s="1"/>
  <c r="AX41" i="47"/>
  <c r="S41" i="47" s="1"/>
  <c r="AC41" i="47" s="1"/>
  <c r="AB42" i="47" s="1"/>
  <c r="AX42" i="47"/>
  <c r="S42" i="47" s="1"/>
  <c r="AC42" i="47" s="1"/>
  <c r="AB43" i="47" s="1"/>
  <c r="AX43" i="47"/>
  <c r="S43" i="47" s="1"/>
  <c r="AC43" i="47" s="1"/>
  <c r="AB44" i="47" s="1"/>
  <c r="AX44" i="47"/>
  <c r="S44" i="47" s="1"/>
  <c r="AC44" i="47" s="1"/>
  <c r="AB45" i="47" s="1"/>
  <c r="AX45" i="47"/>
  <c r="S45" i="47" s="1"/>
  <c r="AC45" i="47" s="1"/>
  <c r="AB46" i="47" s="1"/>
  <c r="AX46" i="47"/>
  <c r="S46" i="47" s="1"/>
  <c r="AC46" i="47" s="1"/>
  <c r="AB47" i="47" s="1"/>
  <c r="AX47" i="47"/>
  <c r="S47" i="47" s="1"/>
  <c r="AC47" i="47" s="1"/>
  <c r="AB48" i="47" s="1"/>
  <c r="AX48" i="47"/>
  <c r="S48" i="47" s="1"/>
  <c r="AC48" i="47" s="1"/>
  <c r="AB49" i="47" s="1"/>
  <c r="AX49" i="47"/>
  <c r="S49" i="47" s="1"/>
  <c r="AC49" i="47" s="1"/>
  <c r="AB50" i="47" s="1"/>
  <c r="AX50" i="47"/>
  <c r="S50" i="47" s="1"/>
  <c r="AC50" i="47" s="1"/>
  <c r="AB51" i="47" s="1"/>
  <c r="AX51" i="47"/>
  <c r="S51" i="47" s="1"/>
  <c r="AC51" i="47" s="1"/>
  <c r="AB52" i="47" s="1"/>
  <c r="AX52" i="47"/>
  <c r="S52" i="47" s="1"/>
  <c r="AC52" i="47" s="1"/>
  <c r="AB53" i="47" s="1"/>
  <c r="AX53" i="47"/>
  <c r="S53" i="47" s="1"/>
  <c r="AC53" i="47" s="1"/>
  <c r="AB54" i="47" s="1"/>
  <c r="AX54" i="47"/>
  <c r="S54" i="47" s="1"/>
  <c r="AC54" i="47" s="1"/>
  <c r="AB55" i="47" s="1"/>
  <c r="AX55" i="47"/>
  <c r="S55" i="47" s="1"/>
  <c r="AC55" i="47" s="1"/>
  <c r="AB56" i="47" s="1"/>
  <c r="AX56" i="47"/>
  <c r="S56" i="47" s="1"/>
  <c r="AC56" i="47" s="1"/>
  <c r="AB57" i="47" s="1"/>
  <c r="AX57" i="47"/>
  <c r="S57" i="47" s="1"/>
  <c r="AC57" i="47" s="1"/>
  <c r="AB58" i="47" s="1"/>
  <c r="AX58" i="47"/>
  <c r="S58" i="47" s="1"/>
  <c r="AC58" i="47" s="1"/>
  <c r="AB59" i="47" s="1"/>
  <c r="AX59" i="47"/>
  <c r="S59" i="47" s="1"/>
  <c r="AC59" i="47" s="1"/>
  <c r="AB60" i="47" s="1"/>
  <c r="AX60" i="47"/>
  <c r="S60" i="47" s="1"/>
  <c r="AC60" i="47" s="1"/>
  <c r="AB61" i="47" s="1"/>
  <c r="AX61" i="47"/>
  <c r="S61" i="47" s="1"/>
  <c r="AC61" i="47" s="1"/>
  <c r="AB62" i="47" s="1"/>
  <c r="AX62" i="47"/>
  <c r="S62" i="47" s="1"/>
  <c r="AC62" i="47" s="1"/>
  <c r="AB63" i="47" s="1"/>
  <c r="AX63" i="47"/>
  <c r="S63" i="47" s="1"/>
  <c r="AC63" i="47" s="1"/>
  <c r="AB64" i="47" s="1"/>
  <c r="AX64" i="47"/>
  <c r="S64" i="47" s="1"/>
  <c r="AC64" i="47" s="1"/>
  <c r="AB65" i="47" s="1"/>
  <c r="AX65" i="47"/>
  <c r="S65" i="47" s="1"/>
  <c r="AC65" i="47" s="1"/>
  <c r="AB66" i="47" s="1"/>
  <c r="AX66" i="47"/>
  <c r="S66" i="47" s="1"/>
  <c r="AC66" i="47" s="1"/>
  <c r="AB67" i="47" s="1"/>
  <c r="AX67" i="47"/>
  <c r="S67" i="47" s="1"/>
  <c r="AC67" i="47" s="1"/>
  <c r="AB68" i="47" s="1"/>
  <c r="AX68" i="47"/>
  <c r="S68" i="47" s="1"/>
  <c r="AC68" i="47" s="1"/>
  <c r="AB69" i="47" s="1"/>
  <c r="AX69" i="47"/>
  <c r="S69" i="47" s="1"/>
  <c r="AC69" i="47" s="1"/>
  <c r="AB70" i="47" s="1"/>
  <c r="AX70" i="47"/>
  <c r="S70" i="47" s="1"/>
  <c r="AC70" i="47" s="1"/>
  <c r="AB71" i="47" s="1"/>
  <c r="AX71" i="47"/>
  <c r="S71" i="47" s="1"/>
  <c r="AC71" i="47" s="1"/>
  <c r="AB72" i="47" s="1"/>
  <c r="AX72" i="47"/>
  <c r="S72" i="47" s="1"/>
  <c r="AC72" i="47" s="1"/>
  <c r="AB73" i="47" s="1"/>
  <c r="AX73" i="47"/>
  <c r="S73" i="47" s="1"/>
  <c r="AC73" i="47" s="1"/>
  <c r="AB74" i="47" s="1"/>
  <c r="AX76" i="47"/>
  <c r="S76" i="47" s="1"/>
  <c r="AC76" i="47" s="1"/>
  <c r="AB77" i="47" s="1"/>
  <c r="AX75" i="47"/>
  <c r="S75" i="47" s="1"/>
  <c r="AC75" i="47" s="1"/>
  <c r="AB76" i="47" s="1"/>
  <c r="AX74" i="47"/>
  <c r="S74" i="47" s="1"/>
  <c r="AC74" i="47" s="1"/>
  <c r="AB75" i="47" s="1"/>
  <c r="AX77" i="47"/>
  <c r="S77" i="47" s="1"/>
  <c r="AC77" i="47" s="1"/>
  <c r="AB78" i="47" s="1"/>
  <c r="AX78" i="47"/>
  <c r="S78" i="47" s="1"/>
  <c r="AC78" i="47" s="1"/>
  <c r="AB79" i="47" s="1"/>
  <c r="AK51" i="83"/>
  <c r="AT51" i="83" s="1"/>
  <c r="AJ51" i="83"/>
  <c r="AS16" i="39"/>
  <c r="AL16" i="39"/>
  <c r="AU16" i="39" s="1"/>
  <c r="Z82" i="26"/>
  <c r="AX74" i="83"/>
  <c r="S74" i="83" s="1"/>
  <c r="AC74" i="83" s="1"/>
  <c r="AB75" i="83" s="1"/>
  <c r="AX69" i="83"/>
  <c r="S69" i="83" s="1"/>
  <c r="AC69" i="83" s="1"/>
  <c r="AB70" i="83" s="1"/>
  <c r="AX63" i="83"/>
  <c r="S63" i="83" s="1"/>
  <c r="AC63" i="83" s="1"/>
  <c r="AB64" i="83" s="1"/>
  <c r="AX57" i="83"/>
  <c r="S57" i="83" s="1"/>
  <c r="AC57" i="83" s="1"/>
  <c r="AB58" i="83" s="1"/>
  <c r="AX51" i="83"/>
  <c r="S51" i="83" s="1"/>
  <c r="AC51" i="83" s="1"/>
  <c r="AB52" i="83" s="1"/>
  <c r="AX45" i="83"/>
  <c r="S45" i="83" s="1"/>
  <c r="AC45" i="83" s="1"/>
  <c r="AB46" i="83" s="1"/>
  <c r="AX39" i="83"/>
  <c r="S39" i="83" s="1"/>
  <c r="AC39" i="83" s="1"/>
  <c r="AB40" i="83" s="1"/>
  <c r="AX33" i="83"/>
  <c r="S33" i="83" s="1"/>
  <c r="AC33" i="83" s="1"/>
  <c r="AB34" i="83" s="1"/>
  <c r="AX27" i="83"/>
  <c r="S27" i="83" s="1"/>
  <c r="AC27" i="83" s="1"/>
  <c r="AB28" i="83" s="1"/>
  <c r="AX21" i="83"/>
  <c r="S21" i="83" s="1"/>
  <c r="AC21" i="83" s="1"/>
  <c r="AB22" i="83" s="1"/>
  <c r="AX15" i="83"/>
  <c r="S15" i="83" s="1"/>
  <c r="AC15" i="83" s="1"/>
  <c r="AB16" i="83" s="1"/>
  <c r="AX9" i="83"/>
  <c r="S9" i="83" s="1"/>
  <c r="AC9" i="83" s="1"/>
  <c r="AB10" i="83" s="1"/>
  <c r="AS8" i="39"/>
  <c r="AL8" i="39"/>
  <c r="AU8" i="39" s="1"/>
  <c r="Z81" i="93"/>
  <c r="X81" i="93"/>
  <c r="Y81" i="93"/>
  <c r="AS11" i="39"/>
  <c r="AL11" i="39"/>
  <c r="AU11" i="39" s="1"/>
  <c r="AS10" i="39"/>
  <c r="AL10" i="39"/>
  <c r="AU10" i="39" s="1"/>
  <c r="AS38" i="39"/>
  <c r="AL38" i="39"/>
  <c r="AU38" i="39" s="1"/>
  <c r="AS6" i="39"/>
  <c r="AL6" i="39"/>
  <c r="AU6" i="39" s="1"/>
  <c r="AS41" i="39"/>
  <c r="AL41" i="39"/>
  <c r="AU41" i="39" s="1"/>
  <c r="AS40" i="39"/>
  <c r="AL40" i="39"/>
  <c r="AU40" i="39" s="1"/>
  <c r="AR81" i="42"/>
  <c r="Z79" i="45"/>
  <c r="AS70" i="39"/>
  <c r="AL70" i="39"/>
  <c r="AU70" i="39" s="1"/>
  <c r="AS62" i="39"/>
  <c r="AL62" i="39"/>
  <c r="AU62" i="39" s="1"/>
  <c r="AR76" i="94"/>
  <c r="AS23" i="39"/>
  <c r="AL23" i="39"/>
  <c r="AU23" i="39" s="1"/>
  <c r="AR79" i="46"/>
  <c r="W83" i="73"/>
  <c r="AG82" i="73"/>
  <c r="AP82" i="73" s="1"/>
  <c r="AE82" i="73"/>
  <c r="AF82" i="73"/>
  <c r="AO82" i="73" s="1"/>
  <c r="AR80" i="81"/>
  <c r="AS14" i="39"/>
  <c r="AL14" i="39"/>
  <c r="AU14" i="39" s="1"/>
  <c r="AE79" i="47"/>
  <c r="AF79" i="47"/>
  <c r="AO79" i="47" s="1"/>
  <c r="AO81" i="47" s="1"/>
  <c r="AX79" i="47"/>
  <c r="S79" i="47" s="1"/>
  <c r="AC79" i="47" s="1"/>
  <c r="AG79" i="47"/>
  <c r="AP79" i="47" s="1"/>
  <c r="AP81" i="47" s="1"/>
  <c r="AJ45" i="83" l="1"/>
  <c r="AX6" i="47"/>
  <c r="S6" i="47" s="1"/>
  <c r="AC6" i="47" s="1"/>
  <c r="AB7" i="47" s="1"/>
  <c r="AG81" i="82"/>
  <c r="AP81" i="82" s="1"/>
  <c r="AF81" i="82"/>
  <c r="AO81" i="82" s="1"/>
  <c r="W82" i="82"/>
  <c r="AE81" i="82"/>
  <c r="AJ3" i="47"/>
  <c r="AB4" i="47"/>
  <c r="AK63" i="47"/>
  <c r="AT63" i="47" s="1"/>
  <c r="AJ63" i="47"/>
  <c r="AJ45" i="47"/>
  <c r="AK45" i="47"/>
  <c r="AT45" i="47" s="1"/>
  <c r="AK21" i="47"/>
  <c r="AT21" i="47" s="1"/>
  <c r="AJ5" i="47"/>
  <c r="AK5" i="47"/>
  <c r="AT5" i="47" s="1"/>
  <c r="AI81" i="81"/>
  <c r="AN81" i="81"/>
  <c r="AJ23" i="83"/>
  <c r="AK23" i="83"/>
  <c r="AT23" i="83" s="1"/>
  <c r="AJ59" i="83"/>
  <c r="AK59" i="83"/>
  <c r="AT59" i="83" s="1"/>
  <c r="AS45" i="83"/>
  <c r="AL45" i="83"/>
  <c r="AU45" i="83" s="1"/>
  <c r="AG78" i="74"/>
  <c r="AP78" i="74" s="1"/>
  <c r="AF78" i="74"/>
  <c r="AO78" i="74" s="1"/>
  <c r="AE78" i="74"/>
  <c r="W79" i="74"/>
  <c r="AF80" i="78"/>
  <c r="AO80" i="78" s="1"/>
  <c r="AE80" i="78"/>
  <c r="W81" i="78"/>
  <c r="AG80" i="78"/>
  <c r="AP80" i="78" s="1"/>
  <c r="AF81" i="90"/>
  <c r="AO81" i="90" s="1"/>
  <c r="AG81" i="90"/>
  <c r="AP81" i="90" s="1"/>
  <c r="AE81" i="90"/>
  <c r="W82" i="90"/>
  <c r="AR78" i="27"/>
  <c r="AJ36" i="83"/>
  <c r="AK36" i="83"/>
  <c r="AT36" i="83" s="1"/>
  <c r="AJ72" i="83"/>
  <c r="AK72" i="83"/>
  <c r="AT72" i="83" s="1"/>
  <c r="AJ69" i="83"/>
  <c r="AJ31" i="83"/>
  <c r="AK31" i="83"/>
  <c r="AT31" i="83" s="1"/>
  <c r="AJ67" i="83"/>
  <c r="AK67" i="83"/>
  <c r="AT67" i="83" s="1"/>
  <c r="AE81" i="41"/>
  <c r="W82" i="41"/>
  <c r="AF81" i="41"/>
  <c r="AO81" i="41" s="1"/>
  <c r="AG81" i="41"/>
  <c r="AP81" i="41" s="1"/>
  <c r="AJ32" i="83"/>
  <c r="AK32" i="83"/>
  <c r="AT32" i="83" s="1"/>
  <c r="AJ68" i="83"/>
  <c r="AK68" i="83"/>
  <c r="AT68" i="83" s="1"/>
  <c r="AJ9" i="83"/>
  <c r="AK9" i="83"/>
  <c r="AT9" i="83" s="1"/>
  <c r="AJ5" i="83"/>
  <c r="W82" i="93"/>
  <c r="AG81" i="93"/>
  <c r="AP81" i="93" s="1"/>
  <c r="AF81" i="93"/>
  <c r="AO81" i="93" s="1"/>
  <c r="AE81" i="93"/>
  <c r="AS51" i="83"/>
  <c r="AL51" i="83"/>
  <c r="AU51" i="83" s="1"/>
  <c r="AJ33" i="47"/>
  <c r="AK33" i="47"/>
  <c r="AT33" i="47" s="1"/>
  <c r="AJ34" i="83"/>
  <c r="AK34" i="83"/>
  <c r="AT34" i="83" s="1"/>
  <c r="AJ70" i="83"/>
  <c r="AK70" i="83"/>
  <c r="AT70" i="83" s="1"/>
  <c r="AJ74" i="47"/>
  <c r="AK74" i="47"/>
  <c r="AT74" i="47" s="1"/>
  <c r="AK68" i="47"/>
  <c r="AT68" i="47" s="1"/>
  <c r="AJ68" i="47"/>
  <c r="AK62" i="47"/>
  <c r="AT62" i="47" s="1"/>
  <c r="AJ62" i="47"/>
  <c r="AJ56" i="47"/>
  <c r="AK56" i="47"/>
  <c r="AT56" i="47" s="1"/>
  <c r="AK50" i="47"/>
  <c r="AT50" i="47" s="1"/>
  <c r="AJ50" i="47"/>
  <c r="AK44" i="47"/>
  <c r="AT44" i="47" s="1"/>
  <c r="AJ44" i="47"/>
  <c r="AK38" i="47"/>
  <c r="AT38" i="47" s="1"/>
  <c r="AJ38" i="47"/>
  <c r="AK32" i="47"/>
  <c r="AT32" i="47" s="1"/>
  <c r="AJ32" i="47"/>
  <c r="AK26" i="47"/>
  <c r="AT26" i="47" s="1"/>
  <c r="AJ26" i="47"/>
  <c r="AK20" i="47"/>
  <c r="AT20" i="47" s="1"/>
  <c r="AJ20" i="47"/>
  <c r="AK14" i="47"/>
  <c r="AT14" i="47" s="1"/>
  <c r="AJ14" i="47"/>
  <c r="AJ8" i="47"/>
  <c r="AK8" i="47"/>
  <c r="AT8" i="47" s="1"/>
  <c r="AJ29" i="83"/>
  <c r="AK29" i="83"/>
  <c r="AT29" i="83" s="1"/>
  <c r="AJ65" i="83"/>
  <c r="AK65" i="83"/>
  <c r="AT65" i="83" s="1"/>
  <c r="AH82" i="86"/>
  <c r="AQ82" i="86" s="1"/>
  <c r="AR81" i="30"/>
  <c r="AR76" i="75"/>
  <c r="AK6" i="83"/>
  <c r="AT6" i="83" s="1"/>
  <c r="AJ6" i="83"/>
  <c r="AK42" i="83"/>
  <c r="AT42" i="83" s="1"/>
  <c r="AJ42" i="83"/>
  <c r="AJ78" i="83"/>
  <c r="AK78" i="83"/>
  <c r="AT78" i="83" s="1"/>
  <c r="AR81" i="86"/>
  <c r="AG82" i="42"/>
  <c r="AP82" i="42" s="1"/>
  <c r="AF82" i="42"/>
  <c r="AO82" i="42" s="1"/>
  <c r="AE82" i="42"/>
  <c r="W83" i="42"/>
  <c r="AK37" i="83"/>
  <c r="AT37" i="83" s="1"/>
  <c r="AJ37" i="83"/>
  <c r="AJ73" i="83"/>
  <c r="AK73" i="83"/>
  <c r="AT73" i="83" s="1"/>
  <c r="AJ38" i="83"/>
  <c r="AK38" i="83"/>
  <c r="AT38" i="83" s="1"/>
  <c r="AJ74" i="83"/>
  <c r="AK74" i="83"/>
  <c r="AT74" i="83" s="1"/>
  <c r="AJ63" i="83"/>
  <c r="AJ39" i="83"/>
  <c r="AI82" i="37"/>
  <c r="AN82" i="37"/>
  <c r="AJ28" i="83"/>
  <c r="AK28" i="83"/>
  <c r="AT28" i="83" s="1"/>
  <c r="AJ27" i="47"/>
  <c r="AK27" i="47"/>
  <c r="AT27" i="47" s="1"/>
  <c r="Y83" i="73"/>
  <c r="X83" i="73"/>
  <c r="AJ40" i="83"/>
  <c r="AK40" i="83"/>
  <c r="AT40" i="83" s="1"/>
  <c r="AJ75" i="83"/>
  <c r="AK75" i="83"/>
  <c r="AT75" i="83" s="1"/>
  <c r="AJ79" i="47"/>
  <c r="AS79" i="47" s="1"/>
  <c r="AK79" i="47"/>
  <c r="AT79" i="47" s="1"/>
  <c r="AJ73" i="47"/>
  <c r="AK73" i="47"/>
  <c r="AT73" i="47" s="1"/>
  <c r="AJ67" i="47"/>
  <c r="AK67" i="47"/>
  <c r="AT67" i="47" s="1"/>
  <c r="AJ61" i="47"/>
  <c r="AK61" i="47"/>
  <c r="AT61" i="47" s="1"/>
  <c r="AJ55" i="47"/>
  <c r="AK55" i="47"/>
  <c r="AT55" i="47" s="1"/>
  <c r="AJ49" i="47"/>
  <c r="AK49" i="47"/>
  <c r="AT49" i="47" s="1"/>
  <c r="AJ43" i="47"/>
  <c r="AK43" i="47"/>
  <c r="AT43" i="47" s="1"/>
  <c r="AJ37" i="47"/>
  <c r="AK37" i="47"/>
  <c r="AT37" i="47" s="1"/>
  <c r="AJ31" i="47"/>
  <c r="AK31" i="47"/>
  <c r="AT31" i="47" s="1"/>
  <c r="AJ25" i="47"/>
  <c r="AK25" i="47"/>
  <c r="AT25" i="47" s="1"/>
  <c r="AJ19" i="47"/>
  <c r="AK19" i="47"/>
  <c r="AT19" i="47" s="1"/>
  <c r="AJ13" i="47"/>
  <c r="AK13" i="47"/>
  <c r="AT13" i="47" s="1"/>
  <c r="AJ7" i="47"/>
  <c r="AK7" i="47"/>
  <c r="AT7" i="47" s="1"/>
  <c r="X82" i="81"/>
  <c r="Z82" i="81" s="1"/>
  <c r="Y82" i="81"/>
  <c r="AH77" i="89"/>
  <c r="AQ77" i="89" s="1"/>
  <c r="AI82" i="38"/>
  <c r="AN82" i="38"/>
  <c r="AJ35" i="83"/>
  <c r="AK35" i="83"/>
  <c r="AT35" i="83" s="1"/>
  <c r="AJ71" i="83"/>
  <c r="AK71" i="83"/>
  <c r="AT71" i="83" s="1"/>
  <c r="AJ12" i="83"/>
  <c r="AK12" i="83"/>
  <c r="AT12" i="83" s="1"/>
  <c r="AK48" i="83"/>
  <c r="AT48" i="83" s="1"/>
  <c r="AJ48" i="83"/>
  <c r="AF77" i="94"/>
  <c r="AO77" i="94" s="1"/>
  <c r="AG77" i="94"/>
  <c r="AP77" i="94" s="1"/>
  <c r="W78" i="94"/>
  <c r="AE77" i="94"/>
  <c r="AJ7" i="83"/>
  <c r="AK7" i="83"/>
  <c r="AT7" i="83" s="1"/>
  <c r="AJ43" i="83"/>
  <c r="AK43" i="83"/>
  <c r="AT43" i="83" s="1"/>
  <c r="AJ79" i="83"/>
  <c r="AS79" i="83" s="1"/>
  <c r="AK79" i="83"/>
  <c r="AT79" i="83" s="1"/>
  <c r="AH82" i="30"/>
  <c r="AQ82" i="30" s="1"/>
  <c r="AS4" i="39"/>
  <c r="AL4" i="39"/>
  <c r="AU4" i="39" s="1"/>
  <c r="AJ8" i="83"/>
  <c r="AK8" i="83"/>
  <c r="AT8" i="83" s="1"/>
  <c r="AJ44" i="83"/>
  <c r="AK44" i="83"/>
  <c r="AT44" i="83" s="1"/>
  <c r="Y79" i="35"/>
  <c r="X79" i="35"/>
  <c r="AK77" i="47"/>
  <c r="AT77" i="47" s="1"/>
  <c r="AJ77" i="47"/>
  <c r="AJ39" i="47"/>
  <c r="AK39" i="47"/>
  <c r="AT39" i="47" s="1"/>
  <c r="AJ10" i="83"/>
  <c r="AK10" i="83"/>
  <c r="AT10" i="83" s="1"/>
  <c r="AK46" i="83"/>
  <c r="AT46" i="83" s="1"/>
  <c r="AJ46" i="83"/>
  <c r="AE82" i="26"/>
  <c r="W83" i="26"/>
  <c r="AG82" i="26"/>
  <c r="AP82" i="26" s="1"/>
  <c r="AF82" i="26"/>
  <c r="AO82" i="26" s="1"/>
  <c r="AJ78" i="47"/>
  <c r="AK78" i="47"/>
  <c r="AT78" i="47" s="1"/>
  <c r="AK72" i="47"/>
  <c r="AT72" i="47" s="1"/>
  <c r="AJ72" i="47"/>
  <c r="AJ66" i="47"/>
  <c r="AK66" i="47"/>
  <c r="AT66" i="47" s="1"/>
  <c r="AJ60" i="47"/>
  <c r="AK60" i="47"/>
  <c r="AT60" i="47" s="1"/>
  <c r="AK54" i="47"/>
  <c r="AT54" i="47" s="1"/>
  <c r="AJ54" i="47"/>
  <c r="AJ48" i="47"/>
  <c r="AK48" i="47"/>
  <c r="AT48" i="47" s="1"/>
  <c r="AJ42" i="47"/>
  <c r="AK42" i="47"/>
  <c r="AT42" i="47" s="1"/>
  <c r="AJ36" i="47"/>
  <c r="AK36" i="47"/>
  <c r="AT36" i="47" s="1"/>
  <c r="AJ30" i="47"/>
  <c r="AK30" i="47"/>
  <c r="AT30" i="47" s="1"/>
  <c r="AJ24" i="47"/>
  <c r="AK24" i="47"/>
  <c r="AT24" i="47" s="1"/>
  <c r="AJ18" i="47"/>
  <c r="AK18" i="47"/>
  <c r="AT18" i="47" s="1"/>
  <c r="AJ12" i="47"/>
  <c r="AK12" i="47"/>
  <c r="AT12" i="47" s="1"/>
  <c r="AJ6" i="47"/>
  <c r="AK6" i="47"/>
  <c r="AT6" i="47" s="1"/>
  <c r="AR77" i="74"/>
  <c r="AR79" i="83"/>
  <c r="AR81" i="83" s="1"/>
  <c r="AB4" i="83"/>
  <c r="AJ3" i="83"/>
  <c r="AJ41" i="83"/>
  <c r="AK41" i="83"/>
  <c r="AT41" i="83" s="1"/>
  <c r="AJ77" i="83"/>
  <c r="AK77" i="83"/>
  <c r="AT77" i="83" s="1"/>
  <c r="Z82" i="86"/>
  <c r="AG80" i="46"/>
  <c r="AP80" i="46" s="1"/>
  <c r="AF80" i="46"/>
  <c r="AO80" i="46" s="1"/>
  <c r="AE80" i="46"/>
  <c r="W81" i="46"/>
  <c r="AK18" i="83"/>
  <c r="AT18" i="83" s="1"/>
  <c r="AJ18" i="83"/>
  <c r="AJ54" i="83"/>
  <c r="AK54" i="83"/>
  <c r="AT54" i="83" s="1"/>
  <c r="AR80" i="82"/>
  <c r="AJ13" i="83"/>
  <c r="AK13" i="83"/>
  <c r="AT13" i="83" s="1"/>
  <c r="AJ49" i="83"/>
  <c r="AK49" i="83"/>
  <c r="AT49" i="83" s="1"/>
  <c r="Z82" i="30"/>
  <c r="AH77" i="75"/>
  <c r="AQ77" i="75" s="1"/>
  <c r="AH82" i="25"/>
  <c r="AQ82" i="25" s="1"/>
  <c r="AJ14" i="83"/>
  <c r="AK14" i="83"/>
  <c r="AT14" i="83" s="1"/>
  <c r="AJ50" i="83"/>
  <c r="AK50" i="83"/>
  <c r="AT50" i="83" s="1"/>
  <c r="AH79" i="29"/>
  <c r="AQ79" i="29" s="1"/>
  <c r="Y82" i="33"/>
  <c r="X82" i="33"/>
  <c r="Y82" i="85"/>
  <c r="X82" i="85"/>
  <c r="AJ69" i="47"/>
  <c r="AK69" i="47"/>
  <c r="AT69" i="47" s="1"/>
  <c r="AJ51" i="47"/>
  <c r="AK51" i="47"/>
  <c r="AT51" i="47" s="1"/>
  <c r="AK15" i="47"/>
  <c r="AT15" i="47" s="1"/>
  <c r="AJ16" i="83"/>
  <c r="AK16" i="83"/>
  <c r="AT16" i="83" s="1"/>
  <c r="AJ52" i="83"/>
  <c r="AK52" i="83"/>
  <c r="AT52" i="83" s="1"/>
  <c r="AJ75" i="47"/>
  <c r="AK75" i="47"/>
  <c r="AT75" i="47" s="1"/>
  <c r="AK71" i="47"/>
  <c r="AT71" i="47" s="1"/>
  <c r="AJ71" i="47"/>
  <c r="AJ65" i="47"/>
  <c r="AK65" i="47"/>
  <c r="AT65" i="47" s="1"/>
  <c r="AK59" i="47"/>
  <c r="AT59" i="47" s="1"/>
  <c r="AJ59" i="47"/>
  <c r="AK53" i="47"/>
  <c r="AT53" i="47" s="1"/>
  <c r="AJ53" i="47"/>
  <c r="AK47" i="47"/>
  <c r="AT47" i="47" s="1"/>
  <c r="AJ47" i="47"/>
  <c r="AK41" i="47"/>
  <c r="AT41" i="47" s="1"/>
  <c r="AJ41" i="47"/>
  <c r="AK35" i="47"/>
  <c r="AT35" i="47" s="1"/>
  <c r="AJ35" i="47"/>
  <c r="AK29" i="47"/>
  <c r="AT29" i="47" s="1"/>
  <c r="AJ29" i="47"/>
  <c r="AK23" i="47"/>
  <c r="AT23" i="47" s="1"/>
  <c r="AJ23" i="47"/>
  <c r="AK17" i="47"/>
  <c r="AT17" i="47" s="1"/>
  <c r="AJ17" i="47"/>
  <c r="AK11" i="47"/>
  <c r="AT11" i="47" s="1"/>
  <c r="AJ11" i="47"/>
  <c r="Z77" i="89"/>
  <c r="AR80" i="90"/>
  <c r="AJ11" i="83"/>
  <c r="AK11" i="83"/>
  <c r="AT11" i="83" s="1"/>
  <c r="AJ47" i="83"/>
  <c r="AK47" i="83"/>
  <c r="AT47" i="83" s="1"/>
  <c r="AK15" i="83"/>
  <c r="AT15" i="83" s="1"/>
  <c r="AJ15" i="83"/>
  <c r="X83" i="77"/>
  <c r="Z83" i="77" s="1"/>
  <c r="Y83" i="77"/>
  <c r="AH81" i="90"/>
  <c r="AQ81" i="90" s="1"/>
  <c r="AR81" i="25"/>
  <c r="AK24" i="83"/>
  <c r="AT24" i="83" s="1"/>
  <c r="AJ24" i="83"/>
  <c r="AK60" i="83"/>
  <c r="AT60" i="83" s="1"/>
  <c r="AJ60" i="83"/>
  <c r="AJ27" i="83"/>
  <c r="AH79" i="27"/>
  <c r="AQ79" i="27" s="1"/>
  <c r="AQ81" i="27" s="1"/>
  <c r="AZ3" i="27"/>
  <c r="AX5" i="27" s="1"/>
  <c r="S5" i="27" s="1"/>
  <c r="AC5" i="27" s="1"/>
  <c r="AB6" i="27" s="1"/>
  <c r="AX3" i="27"/>
  <c r="S3" i="27" s="1"/>
  <c r="AC3" i="27" s="1"/>
  <c r="AX4" i="27"/>
  <c r="S4" i="27" s="1"/>
  <c r="AC4" i="27" s="1"/>
  <c r="AB5" i="27" s="1"/>
  <c r="AX6" i="27"/>
  <c r="S6" i="27" s="1"/>
  <c r="AC6" i="27" s="1"/>
  <c r="AB7" i="27" s="1"/>
  <c r="AX7" i="27"/>
  <c r="S7" i="27" s="1"/>
  <c r="AC7" i="27" s="1"/>
  <c r="AB8" i="27" s="1"/>
  <c r="AX8" i="27"/>
  <c r="S8" i="27" s="1"/>
  <c r="AC8" i="27" s="1"/>
  <c r="AB9" i="27" s="1"/>
  <c r="AX9" i="27"/>
  <c r="S9" i="27" s="1"/>
  <c r="AC9" i="27" s="1"/>
  <c r="AB10" i="27" s="1"/>
  <c r="AX10" i="27"/>
  <c r="S10" i="27" s="1"/>
  <c r="AC10" i="27" s="1"/>
  <c r="AB11" i="27" s="1"/>
  <c r="AX12" i="27"/>
  <c r="S12" i="27" s="1"/>
  <c r="AC12" i="27" s="1"/>
  <c r="AB13" i="27" s="1"/>
  <c r="AX13" i="27"/>
  <c r="S13" i="27" s="1"/>
  <c r="AC13" i="27" s="1"/>
  <c r="AB14" i="27" s="1"/>
  <c r="AX14" i="27"/>
  <c r="S14" i="27" s="1"/>
  <c r="AC14" i="27" s="1"/>
  <c r="AB15" i="27" s="1"/>
  <c r="AX15" i="27"/>
  <c r="S15" i="27" s="1"/>
  <c r="AC15" i="27" s="1"/>
  <c r="AB16" i="27" s="1"/>
  <c r="AX16" i="27"/>
  <c r="S16" i="27" s="1"/>
  <c r="AC16" i="27" s="1"/>
  <c r="AB17" i="27" s="1"/>
  <c r="AX17" i="27"/>
  <c r="S17" i="27" s="1"/>
  <c r="AC17" i="27" s="1"/>
  <c r="AB18" i="27" s="1"/>
  <c r="AX18" i="27"/>
  <c r="S18" i="27" s="1"/>
  <c r="AC18" i="27" s="1"/>
  <c r="AB19" i="27" s="1"/>
  <c r="AX19" i="27"/>
  <c r="S19" i="27" s="1"/>
  <c r="AC19" i="27" s="1"/>
  <c r="AB20" i="27" s="1"/>
  <c r="AX20" i="27"/>
  <c r="S20" i="27" s="1"/>
  <c r="AC20" i="27" s="1"/>
  <c r="AB21" i="27" s="1"/>
  <c r="AX21" i="27"/>
  <c r="S21" i="27" s="1"/>
  <c r="AC21" i="27" s="1"/>
  <c r="AB22" i="27" s="1"/>
  <c r="AX22" i="27"/>
  <c r="S22" i="27" s="1"/>
  <c r="AC22" i="27" s="1"/>
  <c r="AB23" i="27" s="1"/>
  <c r="AX23" i="27"/>
  <c r="S23" i="27" s="1"/>
  <c r="AC23" i="27" s="1"/>
  <c r="AB24" i="27" s="1"/>
  <c r="AX24" i="27"/>
  <c r="S24" i="27" s="1"/>
  <c r="AC24" i="27" s="1"/>
  <c r="AB25" i="27" s="1"/>
  <c r="AX25" i="27"/>
  <c r="S25" i="27" s="1"/>
  <c r="AC25" i="27" s="1"/>
  <c r="AB26" i="27" s="1"/>
  <c r="AX26" i="27"/>
  <c r="S26" i="27" s="1"/>
  <c r="AC26" i="27" s="1"/>
  <c r="AB27" i="27" s="1"/>
  <c r="AX27" i="27"/>
  <c r="S27" i="27" s="1"/>
  <c r="AC27" i="27" s="1"/>
  <c r="AB28" i="27" s="1"/>
  <c r="AX28" i="27"/>
  <c r="S28" i="27" s="1"/>
  <c r="AC28" i="27" s="1"/>
  <c r="AB29" i="27" s="1"/>
  <c r="AX29" i="27"/>
  <c r="S29" i="27" s="1"/>
  <c r="AC29" i="27" s="1"/>
  <c r="AB30" i="27" s="1"/>
  <c r="AX30" i="27"/>
  <c r="S30" i="27" s="1"/>
  <c r="AC30" i="27" s="1"/>
  <c r="AB31" i="27" s="1"/>
  <c r="AX31" i="27"/>
  <c r="S31" i="27" s="1"/>
  <c r="AC31" i="27" s="1"/>
  <c r="AB32" i="27" s="1"/>
  <c r="AX32" i="27"/>
  <c r="S32" i="27" s="1"/>
  <c r="AC32" i="27" s="1"/>
  <c r="AB33" i="27" s="1"/>
  <c r="AX33" i="27"/>
  <c r="S33" i="27" s="1"/>
  <c r="AC33" i="27" s="1"/>
  <c r="AB34" i="27" s="1"/>
  <c r="AX34" i="27"/>
  <c r="S34" i="27" s="1"/>
  <c r="AC34" i="27" s="1"/>
  <c r="AB35" i="27" s="1"/>
  <c r="AX35" i="27"/>
  <c r="S35" i="27" s="1"/>
  <c r="AC35" i="27" s="1"/>
  <c r="AB36" i="27" s="1"/>
  <c r="AX36" i="27"/>
  <c r="S36" i="27" s="1"/>
  <c r="AC36" i="27" s="1"/>
  <c r="AB37" i="27" s="1"/>
  <c r="AX37" i="27"/>
  <c r="S37" i="27" s="1"/>
  <c r="AC37" i="27" s="1"/>
  <c r="AB38" i="27" s="1"/>
  <c r="AX38" i="27"/>
  <c r="S38" i="27" s="1"/>
  <c r="AC38" i="27" s="1"/>
  <c r="AB39" i="27" s="1"/>
  <c r="AX39" i="27"/>
  <c r="S39" i="27" s="1"/>
  <c r="AC39" i="27" s="1"/>
  <c r="AB40" i="27" s="1"/>
  <c r="AX40" i="27"/>
  <c r="S40" i="27" s="1"/>
  <c r="AC40" i="27" s="1"/>
  <c r="AB41" i="27" s="1"/>
  <c r="AX41" i="27"/>
  <c r="S41" i="27" s="1"/>
  <c r="AC41" i="27" s="1"/>
  <c r="AB42" i="27" s="1"/>
  <c r="AX42" i="27"/>
  <c r="S42" i="27" s="1"/>
  <c r="AC42" i="27" s="1"/>
  <c r="AB43" i="27" s="1"/>
  <c r="AX43" i="27"/>
  <c r="S43" i="27" s="1"/>
  <c r="AC43" i="27" s="1"/>
  <c r="AB44" i="27" s="1"/>
  <c r="AX44" i="27"/>
  <c r="S44" i="27" s="1"/>
  <c r="AC44" i="27" s="1"/>
  <c r="AB45" i="27" s="1"/>
  <c r="AX45" i="27"/>
  <c r="S45" i="27" s="1"/>
  <c r="AC45" i="27" s="1"/>
  <c r="AB46" i="27" s="1"/>
  <c r="AX46" i="27"/>
  <c r="S46" i="27" s="1"/>
  <c r="AC46" i="27" s="1"/>
  <c r="AB47" i="27" s="1"/>
  <c r="AX47" i="27"/>
  <c r="S47" i="27" s="1"/>
  <c r="AC47" i="27" s="1"/>
  <c r="AB48" i="27" s="1"/>
  <c r="AX48" i="27"/>
  <c r="S48" i="27" s="1"/>
  <c r="AC48" i="27" s="1"/>
  <c r="AB49" i="27" s="1"/>
  <c r="AX49" i="27"/>
  <c r="S49" i="27" s="1"/>
  <c r="AC49" i="27" s="1"/>
  <c r="AB50" i="27" s="1"/>
  <c r="AX50" i="27"/>
  <c r="S50" i="27" s="1"/>
  <c r="AC50" i="27" s="1"/>
  <c r="AB51" i="27" s="1"/>
  <c r="AX51" i="27"/>
  <c r="S51" i="27" s="1"/>
  <c r="AC51" i="27" s="1"/>
  <c r="AB52" i="27" s="1"/>
  <c r="AX52" i="27"/>
  <c r="S52" i="27" s="1"/>
  <c r="AC52" i="27" s="1"/>
  <c r="AB53" i="27" s="1"/>
  <c r="AX53" i="27"/>
  <c r="S53" i="27" s="1"/>
  <c r="AC53" i="27" s="1"/>
  <c r="AB54" i="27" s="1"/>
  <c r="AX54" i="27"/>
  <c r="S54" i="27" s="1"/>
  <c r="AC54" i="27" s="1"/>
  <c r="AB55" i="27" s="1"/>
  <c r="AX55" i="27"/>
  <c r="S55" i="27" s="1"/>
  <c r="AC55" i="27" s="1"/>
  <c r="AB56" i="27" s="1"/>
  <c r="AX56" i="27"/>
  <c r="S56" i="27" s="1"/>
  <c r="AC56" i="27" s="1"/>
  <c r="AB57" i="27" s="1"/>
  <c r="AX57" i="27"/>
  <c r="S57" i="27" s="1"/>
  <c r="AC57" i="27" s="1"/>
  <c r="AB58" i="27" s="1"/>
  <c r="AX58" i="27"/>
  <c r="S58" i="27" s="1"/>
  <c r="AC58" i="27" s="1"/>
  <c r="AB59" i="27" s="1"/>
  <c r="AX59" i="27"/>
  <c r="S59" i="27" s="1"/>
  <c r="AC59" i="27" s="1"/>
  <c r="AB60" i="27" s="1"/>
  <c r="AX60" i="27"/>
  <c r="S60" i="27" s="1"/>
  <c r="AC60" i="27" s="1"/>
  <c r="AB61" i="27" s="1"/>
  <c r="AX61" i="27"/>
  <c r="S61" i="27" s="1"/>
  <c r="AC61" i="27" s="1"/>
  <c r="AB62" i="27" s="1"/>
  <c r="AX62" i="27"/>
  <c r="S62" i="27" s="1"/>
  <c r="AC62" i="27" s="1"/>
  <c r="AB63" i="27" s="1"/>
  <c r="AX63" i="27"/>
  <c r="S63" i="27" s="1"/>
  <c r="AC63" i="27" s="1"/>
  <c r="AB64" i="27" s="1"/>
  <c r="AX64" i="27"/>
  <c r="S64" i="27" s="1"/>
  <c r="AC64" i="27" s="1"/>
  <c r="AB65" i="27" s="1"/>
  <c r="AX65" i="27"/>
  <c r="S65" i="27" s="1"/>
  <c r="AC65" i="27" s="1"/>
  <c r="AB66" i="27" s="1"/>
  <c r="AX66" i="27"/>
  <c r="S66" i="27" s="1"/>
  <c r="AC66" i="27" s="1"/>
  <c r="AB67" i="27" s="1"/>
  <c r="AX67" i="27"/>
  <c r="S67" i="27" s="1"/>
  <c r="AC67" i="27" s="1"/>
  <c r="AB68" i="27" s="1"/>
  <c r="AX68" i="27"/>
  <c r="S68" i="27" s="1"/>
  <c r="AC68" i="27" s="1"/>
  <c r="AB69" i="27" s="1"/>
  <c r="AX69" i="27"/>
  <c r="S69" i="27" s="1"/>
  <c r="AC69" i="27" s="1"/>
  <c r="AB70" i="27" s="1"/>
  <c r="AX70" i="27"/>
  <c r="S70" i="27" s="1"/>
  <c r="AC70" i="27" s="1"/>
  <c r="AB71" i="27" s="1"/>
  <c r="AX71" i="27"/>
  <c r="S71" i="27" s="1"/>
  <c r="AC71" i="27" s="1"/>
  <c r="AB72" i="27" s="1"/>
  <c r="AX72" i="27"/>
  <c r="S72" i="27" s="1"/>
  <c r="AC72" i="27" s="1"/>
  <c r="AB73" i="27" s="1"/>
  <c r="AX73" i="27"/>
  <c r="S73" i="27" s="1"/>
  <c r="AC73" i="27" s="1"/>
  <c r="AB74" i="27" s="1"/>
  <c r="AX78" i="27"/>
  <c r="S78" i="27" s="1"/>
  <c r="AC78" i="27" s="1"/>
  <c r="AB79" i="27" s="1"/>
  <c r="AX75" i="27"/>
  <c r="S75" i="27" s="1"/>
  <c r="AC75" i="27" s="1"/>
  <c r="AB76" i="27" s="1"/>
  <c r="AX77" i="27"/>
  <c r="S77" i="27" s="1"/>
  <c r="AC77" i="27" s="1"/>
  <c r="AB78" i="27" s="1"/>
  <c r="AX76" i="27"/>
  <c r="S76" i="27" s="1"/>
  <c r="AC76" i="27" s="1"/>
  <c r="AB77" i="27" s="1"/>
  <c r="AX74" i="27"/>
  <c r="S74" i="27" s="1"/>
  <c r="AC74" i="27" s="1"/>
  <c r="AB75" i="27" s="1"/>
  <c r="AJ19" i="83"/>
  <c r="AK19" i="83"/>
  <c r="AT19" i="83" s="1"/>
  <c r="AK55" i="83"/>
  <c r="AT55" i="83" s="1"/>
  <c r="AJ55" i="83"/>
  <c r="AJ21" i="83"/>
  <c r="AH81" i="34"/>
  <c r="AQ81" i="34" s="1"/>
  <c r="AJ20" i="83"/>
  <c r="AK20" i="83"/>
  <c r="AT20" i="83" s="1"/>
  <c r="AJ56" i="83"/>
  <c r="AK56" i="83"/>
  <c r="AT56" i="83" s="1"/>
  <c r="AJ33" i="83"/>
  <c r="Z79" i="29"/>
  <c r="AR79" i="78"/>
  <c r="AU81" i="39"/>
  <c r="C11" i="39" s="1"/>
  <c r="AN81" i="85"/>
  <c r="AI81" i="85"/>
  <c r="AN78" i="35"/>
  <c r="AI78" i="35"/>
  <c r="AJ76" i="83"/>
  <c r="AK64" i="83"/>
  <c r="AT64" i="83" s="1"/>
  <c r="AJ64" i="83"/>
  <c r="AJ57" i="47"/>
  <c r="AK57" i="47"/>
  <c r="AT57" i="47" s="1"/>
  <c r="AJ9" i="47"/>
  <c r="AK9" i="47"/>
  <c r="AT9" i="47" s="1"/>
  <c r="W80" i="45"/>
  <c r="AG79" i="45"/>
  <c r="AP79" i="45" s="1"/>
  <c r="AF79" i="45"/>
  <c r="AO79" i="45" s="1"/>
  <c r="AE79" i="45"/>
  <c r="AI79" i="47"/>
  <c r="AN79" i="47"/>
  <c r="AN81" i="47" s="1"/>
  <c r="AI82" i="73"/>
  <c r="AN82" i="73"/>
  <c r="AH81" i="93"/>
  <c r="AQ81" i="93" s="1"/>
  <c r="AJ22" i="83"/>
  <c r="AK22" i="83"/>
  <c r="AT22" i="83" s="1"/>
  <c r="AJ58" i="83"/>
  <c r="AK58" i="83"/>
  <c r="AT58" i="83" s="1"/>
  <c r="AJ76" i="47"/>
  <c r="AK76" i="47"/>
  <c r="AT76" i="47" s="1"/>
  <c r="AJ70" i="47"/>
  <c r="AK70" i="47"/>
  <c r="AT70" i="47" s="1"/>
  <c r="AJ64" i="47"/>
  <c r="AK64" i="47"/>
  <c r="AT64" i="47" s="1"/>
  <c r="AJ58" i="47"/>
  <c r="AK58" i="47"/>
  <c r="AT58" i="47" s="1"/>
  <c r="AJ52" i="47"/>
  <c r="AK52" i="47"/>
  <c r="AT52" i="47" s="1"/>
  <c r="AJ46" i="47"/>
  <c r="AK46" i="47"/>
  <c r="AT46" i="47" s="1"/>
  <c r="AJ40" i="47"/>
  <c r="AK40" i="47"/>
  <c r="AT40" i="47" s="1"/>
  <c r="AJ34" i="47"/>
  <c r="AK34" i="47"/>
  <c r="AT34" i="47" s="1"/>
  <c r="AJ28" i="47"/>
  <c r="AK28" i="47"/>
  <c r="AT28" i="47" s="1"/>
  <c r="AX21" i="47"/>
  <c r="S21" i="47" s="1"/>
  <c r="AC21" i="47" s="1"/>
  <c r="AB22" i="47" s="1"/>
  <c r="AX15" i="47"/>
  <c r="S15" i="47" s="1"/>
  <c r="AC15" i="47" s="1"/>
  <c r="AB16" i="47" s="1"/>
  <c r="AX9" i="47"/>
  <c r="S9" i="47" s="1"/>
  <c r="AC9" i="47" s="1"/>
  <c r="AB10" i="47" s="1"/>
  <c r="Z83" i="38"/>
  <c r="Y83" i="38"/>
  <c r="X83" i="38"/>
  <c r="AJ17" i="83"/>
  <c r="AK17" i="83"/>
  <c r="AT17" i="83" s="1"/>
  <c r="AJ53" i="83"/>
  <c r="AK53" i="83"/>
  <c r="AT53" i="83" s="1"/>
  <c r="AR78" i="29"/>
  <c r="AH78" i="74"/>
  <c r="AQ78" i="74" s="1"/>
  <c r="AH80" i="78"/>
  <c r="AQ80" i="78" s="1"/>
  <c r="AI82" i="77"/>
  <c r="AN82" i="77"/>
  <c r="AK30" i="83"/>
  <c r="AT30" i="83" s="1"/>
  <c r="AJ30" i="83"/>
  <c r="AK66" i="83"/>
  <c r="AT66" i="83" s="1"/>
  <c r="AJ66" i="83"/>
  <c r="AR80" i="34"/>
  <c r="Z79" i="27"/>
  <c r="AJ25" i="83"/>
  <c r="AK25" i="83"/>
  <c r="AT25" i="83" s="1"/>
  <c r="AJ61" i="83"/>
  <c r="AK61" i="83"/>
  <c r="AT61" i="83" s="1"/>
  <c r="AJ57" i="83"/>
  <c r="Z81" i="34"/>
  <c r="Z77" i="75"/>
  <c r="Z82" i="25"/>
  <c r="AJ26" i="83"/>
  <c r="AK26" i="83"/>
  <c r="AT26" i="83" s="1"/>
  <c r="AJ62" i="83"/>
  <c r="AK62" i="83"/>
  <c r="AT62" i="83" s="1"/>
  <c r="AH81" i="82"/>
  <c r="AQ81" i="82" s="1"/>
  <c r="AR76" i="89"/>
  <c r="AN81" i="33"/>
  <c r="AI81" i="33"/>
  <c r="AS81" i="39"/>
  <c r="AR80" i="93"/>
  <c r="Y83" i="37"/>
  <c r="X83" i="37"/>
  <c r="Z82" i="85" l="1"/>
  <c r="AX11" i="27"/>
  <c r="S11" i="27" s="1"/>
  <c r="AC11" i="27" s="1"/>
  <c r="AB12" i="27" s="1"/>
  <c r="W83" i="85"/>
  <c r="AG82" i="85"/>
  <c r="AP82" i="85" s="1"/>
  <c r="AE82" i="85"/>
  <c r="AF82" i="85"/>
  <c r="AO82" i="85" s="1"/>
  <c r="AF81" i="34"/>
  <c r="AO81" i="34" s="1"/>
  <c r="AG81" i="34"/>
  <c r="AP81" i="34" s="1"/>
  <c r="W82" i="34"/>
  <c r="AE81" i="34"/>
  <c r="AF79" i="27"/>
  <c r="AO79" i="27" s="1"/>
  <c r="AO81" i="27" s="1"/>
  <c r="AG79" i="27"/>
  <c r="AP79" i="27" s="1"/>
  <c r="AP81" i="27" s="1"/>
  <c r="AE79" i="27"/>
  <c r="AX79" i="27"/>
  <c r="S79" i="27" s="1"/>
  <c r="AC79" i="27" s="1"/>
  <c r="AS17" i="83"/>
  <c r="AL17" i="83"/>
  <c r="AU17" i="83" s="1"/>
  <c r="AJ22" i="47"/>
  <c r="AK22" i="47"/>
  <c r="AT22" i="47" s="1"/>
  <c r="AS40" i="47"/>
  <c r="AL40" i="47"/>
  <c r="AU40" i="47" s="1"/>
  <c r="AS58" i="47"/>
  <c r="AL58" i="47"/>
  <c r="AU58" i="47" s="1"/>
  <c r="AS76" i="47"/>
  <c r="AL76" i="47"/>
  <c r="AU76" i="47" s="1"/>
  <c r="Y80" i="45"/>
  <c r="X80" i="45"/>
  <c r="AS56" i="83"/>
  <c r="AL56" i="83"/>
  <c r="AU56" i="83" s="1"/>
  <c r="AS19" i="83"/>
  <c r="AL19" i="83"/>
  <c r="AU19" i="83" s="1"/>
  <c r="AJ74" i="27"/>
  <c r="AK74" i="27"/>
  <c r="AT74" i="27" s="1"/>
  <c r="AJ68" i="27"/>
  <c r="AK68" i="27"/>
  <c r="AT68" i="27" s="1"/>
  <c r="AK62" i="27"/>
  <c r="AT62" i="27" s="1"/>
  <c r="AJ62" i="27"/>
  <c r="AJ56" i="27"/>
  <c r="AK56" i="27"/>
  <c r="AT56" i="27" s="1"/>
  <c r="AJ50" i="27"/>
  <c r="AK50" i="27"/>
  <c r="AT50" i="27" s="1"/>
  <c r="AK44" i="27"/>
  <c r="AT44" i="27" s="1"/>
  <c r="AJ44" i="27"/>
  <c r="AJ38" i="27"/>
  <c r="AK38" i="27"/>
  <c r="AT38" i="27" s="1"/>
  <c r="AJ32" i="27"/>
  <c r="AK32" i="27"/>
  <c r="AT32" i="27" s="1"/>
  <c r="AK26" i="27"/>
  <c r="AT26" i="27" s="1"/>
  <c r="AJ26" i="27"/>
  <c r="AJ20" i="27"/>
  <c r="AK20" i="27"/>
  <c r="AT20" i="27" s="1"/>
  <c r="AJ14" i="27"/>
  <c r="AK14" i="27"/>
  <c r="AT14" i="27" s="1"/>
  <c r="AJ8" i="27"/>
  <c r="AK8" i="27"/>
  <c r="AT8" i="27" s="1"/>
  <c r="AG77" i="89"/>
  <c r="AP77" i="89" s="1"/>
  <c r="AF77" i="89"/>
  <c r="AO77" i="89" s="1"/>
  <c r="W78" i="89"/>
  <c r="AE77" i="89"/>
  <c r="AS75" i="47"/>
  <c r="AL75" i="47"/>
  <c r="AU75" i="47" s="1"/>
  <c r="AJ15" i="47"/>
  <c r="AF82" i="30"/>
  <c r="AO82" i="30" s="1"/>
  <c r="AE82" i="30"/>
  <c r="W83" i="30"/>
  <c r="AG82" i="30"/>
  <c r="AP82" i="30" s="1"/>
  <c r="X81" i="46"/>
  <c r="Y81" i="46"/>
  <c r="AS77" i="83"/>
  <c r="AL77" i="83"/>
  <c r="AU77" i="83" s="1"/>
  <c r="AS12" i="47"/>
  <c r="AL12" i="47"/>
  <c r="AU12" i="47" s="1"/>
  <c r="AS30" i="47"/>
  <c r="AL30" i="47"/>
  <c r="AU30" i="47" s="1"/>
  <c r="AS48" i="47"/>
  <c r="AL48" i="47"/>
  <c r="AU48" i="47" s="1"/>
  <c r="AS66" i="47"/>
  <c r="AL66" i="47"/>
  <c r="AU66" i="47" s="1"/>
  <c r="AH79" i="35"/>
  <c r="AQ79" i="35" s="1"/>
  <c r="AQ81" i="35" s="1"/>
  <c r="AZ3" i="35"/>
  <c r="AX4" i="35" s="1"/>
  <c r="S4" i="35" s="1"/>
  <c r="AC4" i="35" s="1"/>
  <c r="AB5" i="35" s="1"/>
  <c r="AX11" i="35"/>
  <c r="S11" i="35" s="1"/>
  <c r="AC11" i="35" s="1"/>
  <c r="AB12" i="35" s="1"/>
  <c r="AX12" i="35"/>
  <c r="S12" i="35" s="1"/>
  <c r="AC12" i="35" s="1"/>
  <c r="AB13" i="35" s="1"/>
  <c r="AX13" i="35"/>
  <c r="S13" i="35" s="1"/>
  <c r="AC13" i="35" s="1"/>
  <c r="AB14" i="35" s="1"/>
  <c r="AX14" i="35"/>
  <c r="S14" i="35" s="1"/>
  <c r="AC14" i="35" s="1"/>
  <c r="AB15" i="35" s="1"/>
  <c r="AX17" i="35"/>
  <c r="S17" i="35" s="1"/>
  <c r="AC17" i="35" s="1"/>
  <c r="AB18" i="35" s="1"/>
  <c r="AX18" i="35"/>
  <c r="S18" i="35" s="1"/>
  <c r="AC18" i="35" s="1"/>
  <c r="AB19" i="35" s="1"/>
  <c r="AX19" i="35"/>
  <c r="S19" i="35" s="1"/>
  <c r="AC19" i="35" s="1"/>
  <c r="AB20" i="35" s="1"/>
  <c r="AX20" i="35"/>
  <c r="S20" i="35" s="1"/>
  <c r="AC20" i="35" s="1"/>
  <c r="AB21" i="35" s="1"/>
  <c r="AX21" i="35"/>
  <c r="S21" i="35" s="1"/>
  <c r="AC21" i="35" s="1"/>
  <c r="AB22" i="35" s="1"/>
  <c r="AX22" i="35"/>
  <c r="S22" i="35" s="1"/>
  <c r="AC22" i="35" s="1"/>
  <c r="AB23" i="35" s="1"/>
  <c r="AX23" i="35"/>
  <c r="S23" i="35" s="1"/>
  <c r="AC23" i="35" s="1"/>
  <c r="AB24" i="35" s="1"/>
  <c r="AX24" i="35"/>
  <c r="S24" i="35" s="1"/>
  <c r="AC24" i="35" s="1"/>
  <c r="AB25" i="35" s="1"/>
  <c r="AX25" i="35"/>
  <c r="S25" i="35" s="1"/>
  <c r="AC25" i="35" s="1"/>
  <c r="AB26" i="35" s="1"/>
  <c r="AX26" i="35"/>
  <c r="S26" i="35" s="1"/>
  <c r="AC26" i="35" s="1"/>
  <c r="AB27" i="35" s="1"/>
  <c r="AX27" i="35"/>
  <c r="S27" i="35" s="1"/>
  <c r="AC27" i="35" s="1"/>
  <c r="AB28" i="35" s="1"/>
  <c r="AX28" i="35"/>
  <c r="S28" i="35" s="1"/>
  <c r="AC28" i="35" s="1"/>
  <c r="AB29" i="35" s="1"/>
  <c r="AX29" i="35"/>
  <c r="S29" i="35" s="1"/>
  <c r="AC29" i="35" s="1"/>
  <c r="AB30" i="35" s="1"/>
  <c r="AX30" i="35"/>
  <c r="S30" i="35" s="1"/>
  <c r="AC30" i="35" s="1"/>
  <c r="AB31" i="35" s="1"/>
  <c r="AX31" i="35"/>
  <c r="S31" i="35" s="1"/>
  <c r="AC31" i="35" s="1"/>
  <c r="AB32" i="35" s="1"/>
  <c r="AX32" i="35"/>
  <c r="S32" i="35" s="1"/>
  <c r="AC32" i="35" s="1"/>
  <c r="AB33" i="35" s="1"/>
  <c r="AX33" i="35"/>
  <c r="S33" i="35" s="1"/>
  <c r="AC33" i="35" s="1"/>
  <c r="AB34" i="35" s="1"/>
  <c r="AX34" i="35"/>
  <c r="S34" i="35" s="1"/>
  <c r="AC34" i="35" s="1"/>
  <c r="AB35" i="35" s="1"/>
  <c r="AX35" i="35"/>
  <c r="S35" i="35" s="1"/>
  <c r="AC35" i="35" s="1"/>
  <c r="AB36" i="35" s="1"/>
  <c r="AX36" i="35"/>
  <c r="S36" i="35" s="1"/>
  <c r="AC36" i="35" s="1"/>
  <c r="AB37" i="35" s="1"/>
  <c r="AX37" i="35"/>
  <c r="S37" i="35" s="1"/>
  <c r="AC37" i="35" s="1"/>
  <c r="AB38" i="35" s="1"/>
  <c r="AX38" i="35"/>
  <c r="S38" i="35" s="1"/>
  <c r="AC38" i="35" s="1"/>
  <c r="AB39" i="35" s="1"/>
  <c r="AX39" i="35"/>
  <c r="S39" i="35" s="1"/>
  <c r="AC39" i="35" s="1"/>
  <c r="AB40" i="35" s="1"/>
  <c r="AX40" i="35"/>
  <c r="S40" i="35" s="1"/>
  <c r="AC40" i="35" s="1"/>
  <c r="AB41" i="35" s="1"/>
  <c r="AX41" i="35"/>
  <c r="S41" i="35" s="1"/>
  <c r="AC41" i="35" s="1"/>
  <c r="AB42" i="35" s="1"/>
  <c r="AX42" i="35"/>
  <c r="S42" i="35" s="1"/>
  <c r="AC42" i="35" s="1"/>
  <c r="AB43" i="35" s="1"/>
  <c r="AX43" i="35"/>
  <c r="S43" i="35" s="1"/>
  <c r="AC43" i="35" s="1"/>
  <c r="AB44" i="35" s="1"/>
  <c r="AX44" i="35"/>
  <c r="S44" i="35" s="1"/>
  <c r="AC44" i="35" s="1"/>
  <c r="AB45" i="35" s="1"/>
  <c r="AX45" i="35"/>
  <c r="S45" i="35" s="1"/>
  <c r="AC45" i="35" s="1"/>
  <c r="AB46" i="35" s="1"/>
  <c r="AX46" i="35"/>
  <c r="S46" i="35" s="1"/>
  <c r="AC46" i="35" s="1"/>
  <c r="AB47" i="35" s="1"/>
  <c r="AX47" i="35"/>
  <c r="S47" i="35" s="1"/>
  <c r="AC47" i="35" s="1"/>
  <c r="AB48" i="35" s="1"/>
  <c r="AX48" i="35"/>
  <c r="S48" i="35" s="1"/>
  <c r="AC48" i="35" s="1"/>
  <c r="AB49" i="35" s="1"/>
  <c r="AX49" i="35"/>
  <c r="S49" i="35" s="1"/>
  <c r="AC49" i="35" s="1"/>
  <c r="AB50" i="35" s="1"/>
  <c r="AX50" i="35"/>
  <c r="S50" i="35" s="1"/>
  <c r="AC50" i="35" s="1"/>
  <c r="AB51" i="35" s="1"/>
  <c r="AX51" i="35"/>
  <c r="S51" i="35" s="1"/>
  <c r="AC51" i="35" s="1"/>
  <c r="AB52" i="35" s="1"/>
  <c r="AX52" i="35"/>
  <c r="S52" i="35" s="1"/>
  <c r="AC52" i="35" s="1"/>
  <c r="AB53" i="35" s="1"/>
  <c r="AX53" i="35"/>
  <c r="S53" i="35" s="1"/>
  <c r="AC53" i="35" s="1"/>
  <c r="AB54" i="35" s="1"/>
  <c r="AX54" i="35"/>
  <c r="S54" i="35" s="1"/>
  <c r="AC54" i="35" s="1"/>
  <c r="AB55" i="35" s="1"/>
  <c r="AX55" i="35"/>
  <c r="S55" i="35" s="1"/>
  <c r="AC55" i="35" s="1"/>
  <c r="AB56" i="35" s="1"/>
  <c r="AX56" i="35"/>
  <c r="S56" i="35" s="1"/>
  <c r="AC56" i="35" s="1"/>
  <c r="AB57" i="35" s="1"/>
  <c r="AX57" i="35"/>
  <c r="S57" i="35" s="1"/>
  <c r="AC57" i="35" s="1"/>
  <c r="AB58" i="35" s="1"/>
  <c r="AX58" i="35"/>
  <c r="S58" i="35" s="1"/>
  <c r="AC58" i="35" s="1"/>
  <c r="AB59" i="35" s="1"/>
  <c r="AX59" i="35"/>
  <c r="S59" i="35" s="1"/>
  <c r="AC59" i="35" s="1"/>
  <c r="AB60" i="35" s="1"/>
  <c r="AX60" i="35"/>
  <c r="S60" i="35" s="1"/>
  <c r="AC60" i="35" s="1"/>
  <c r="AB61" i="35" s="1"/>
  <c r="AX61" i="35"/>
  <c r="S61" i="35" s="1"/>
  <c r="AC61" i="35" s="1"/>
  <c r="AB62" i="35" s="1"/>
  <c r="AX62" i="35"/>
  <c r="S62" i="35" s="1"/>
  <c r="AC62" i="35" s="1"/>
  <c r="AB63" i="35" s="1"/>
  <c r="AX63" i="35"/>
  <c r="S63" i="35" s="1"/>
  <c r="AC63" i="35" s="1"/>
  <c r="AB64" i="35" s="1"/>
  <c r="AX64" i="35"/>
  <c r="S64" i="35" s="1"/>
  <c r="AC64" i="35" s="1"/>
  <c r="AB65" i="35" s="1"/>
  <c r="AX65" i="35"/>
  <c r="S65" i="35" s="1"/>
  <c r="AC65" i="35" s="1"/>
  <c r="AB66" i="35" s="1"/>
  <c r="AX66" i="35"/>
  <c r="S66" i="35" s="1"/>
  <c r="AC66" i="35" s="1"/>
  <c r="AB67" i="35" s="1"/>
  <c r="AX67" i="35"/>
  <c r="S67" i="35" s="1"/>
  <c r="AC67" i="35" s="1"/>
  <c r="AB68" i="35" s="1"/>
  <c r="AX68" i="35"/>
  <c r="S68" i="35" s="1"/>
  <c r="AC68" i="35" s="1"/>
  <c r="AB69" i="35" s="1"/>
  <c r="AX69" i="35"/>
  <c r="S69" i="35" s="1"/>
  <c r="AC69" i="35" s="1"/>
  <c r="AB70" i="35" s="1"/>
  <c r="AX70" i="35"/>
  <c r="S70" i="35" s="1"/>
  <c r="AC70" i="35" s="1"/>
  <c r="AB71" i="35" s="1"/>
  <c r="AX71" i="35"/>
  <c r="S71" i="35" s="1"/>
  <c r="AC71" i="35" s="1"/>
  <c r="AB72" i="35" s="1"/>
  <c r="AX72" i="35"/>
  <c r="S72" i="35" s="1"/>
  <c r="AC72" i="35" s="1"/>
  <c r="AB73" i="35" s="1"/>
  <c r="AX73" i="35"/>
  <c r="S73" i="35" s="1"/>
  <c r="AC73" i="35" s="1"/>
  <c r="AB74" i="35" s="1"/>
  <c r="AX74" i="35"/>
  <c r="S74" i="35" s="1"/>
  <c r="AC74" i="35" s="1"/>
  <c r="AB75" i="35" s="1"/>
  <c r="AX77" i="35"/>
  <c r="S77" i="35" s="1"/>
  <c r="AC77" i="35" s="1"/>
  <c r="AB78" i="35" s="1"/>
  <c r="AX76" i="35"/>
  <c r="S76" i="35" s="1"/>
  <c r="AC76" i="35" s="1"/>
  <c r="AB77" i="35" s="1"/>
  <c r="AX75" i="35"/>
  <c r="S75" i="35" s="1"/>
  <c r="AC75" i="35" s="1"/>
  <c r="AB76" i="35" s="1"/>
  <c r="AX78" i="35"/>
  <c r="S78" i="35" s="1"/>
  <c r="AC78" i="35" s="1"/>
  <c r="AB79" i="35" s="1"/>
  <c r="AS8" i="83"/>
  <c r="AL8" i="83"/>
  <c r="AU8" i="83" s="1"/>
  <c r="AS71" i="83"/>
  <c r="AL71" i="83"/>
  <c r="AU71" i="83" s="1"/>
  <c r="AE82" i="81"/>
  <c r="AG82" i="81"/>
  <c r="AP82" i="81" s="1"/>
  <c r="AF82" i="81"/>
  <c r="AO82" i="81" s="1"/>
  <c r="W83" i="81"/>
  <c r="AS19" i="47"/>
  <c r="AL19" i="47"/>
  <c r="AU19" i="47" s="1"/>
  <c r="AS37" i="47"/>
  <c r="AL37" i="47"/>
  <c r="AU37" i="47" s="1"/>
  <c r="AS55" i="47"/>
  <c r="AL55" i="47"/>
  <c r="AU55" i="47" s="1"/>
  <c r="AS73" i="47"/>
  <c r="AL73" i="47"/>
  <c r="AU73" i="47" s="1"/>
  <c r="AS40" i="83"/>
  <c r="AL40" i="83"/>
  <c r="AU40" i="83" s="1"/>
  <c r="AS37" i="83"/>
  <c r="AL37" i="83"/>
  <c r="AU37" i="83" s="1"/>
  <c r="AS14" i="47"/>
  <c r="AL14" i="47"/>
  <c r="AU14" i="47" s="1"/>
  <c r="AS32" i="47"/>
  <c r="AL32" i="47"/>
  <c r="AU32" i="47" s="1"/>
  <c r="AS50" i="47"/>
  <c r="AL50" i="47"/>
  <c r="AU50" i="47" s="1"/>
  <c r="AS68" i="47"/>
  <c r="AL68" i="47"/>
  <c r="AU68" i="47" s="1"/>
  <c r="AI81" i="93"/>
  <c r="AN81" i="93"/>
  <c r="AS67" i="83"/>
  <c r="AL67" i="83"/>
  <c r="AU67" i="83" s="1"/>
  <c r="AI80" i="78"/>
  <c r="AN80" i="78"/>
  <c r="AS23" i="83"/>
  <c r="AL23" i="83"/>
  <c r="AU23" i="83" s="1"/>
  <c r="AJ21" i="47"/>
  <c r="AS3" i="47"/>
  <c r="AL3" i="47"/>
  <c r="AU3" i="47" s="1"/>
  <c r="AS62" i="83"/>
  <c r="AL62" i="83"/>
  <c r="AU62" i="83" s="1"/>
  <c r="AS57" i="83"/>
  <c r="AL57" i="83"/>
  <c r="AU57" i="83" s="1"/>
  <c r="AH83" i="38"/>
  <c r="AQ83" i="38" s="1"/>
  <c r="AR79" i="47"/>
  <c r="AR81" i="47" s="1"/>
  <c r="AL79" i="47"/>
  <c r="AU79" i="47" s="1"/>
  <c r="AS76" i="83"/>
  <c r="AL76" i="83"/>
  <c r="AU76" i="83" s="1"/>
  <c r="AJ75" i="27"/>
  <c r="AK75" i="27"/>
  <c r="AT75" i="27" s="1"/>
  <c r="AK73" i="27"/>
  <c r="AT73" i="27" s="1"/>
  <c r="AJ73" i="27"/>
  <c r="AK67" i="27"/>
  <c r="AT67" i="27" s="1"/>
  <c r="AJ67" i="27"/>
  <c r="AK61" i="27"/>
  <c r="AT61" i="27" s="1"/>
  <c r="AJ61" i="27"/>
  <c r="AK55" i="27"/>
  <c r="AT55" i="27" s="1"/>
  <c r="AJ55" i="27"/>
  <c r="AK49" i="27"/>
  <c r="AT49" i="27" s="1"/>
  <c r="AJ49" i="27"/>
  <c r="AK43" i="27"/>
  <c r="AT43" i="27" s="1"/>
  <c r="AJ43" i="27"/>
  <c r="AK37" i="27"/>
  <c r="AT37" i="27" s="1"/>
  <c r="AJ37" i="27"/>
  <c r="AK31" i="27"/>
  <c r="AT31" i="27" s="1"/>
  <c r="AJ31" i="27"/>
  <c r="AK25" i="27"/>
  <c r="AT25" i="27" s="1"/>
  <c r="AJ25" i="27"/>
  <c r="AK19" i="27"/>
  <c r="AT19" i="27" s="1"/>
  <c r="AJ19" i="27"/>
  <c r="AJ13" i="27"/>
  <c r="AK13" i="27"/>
  <c r="AT13" i="27" s="1"/>
  <c r="AJ7" i="27"/>
  <c r="AK7" i="27"/>
  <c r="AT7" i="27" s="1"/>
  <c r="AS27" i="83"/>
  <c r="AL27" i="83"/>
  <c r="AU27" i="83" s="1"/>
  <c r="AS47" i="83"/>
  <c r="AL47" i="83"/>
  <c r="AU47" i="83" s="1"/>
  <c r="AS11" i="47"/>
  <c r="AL11" i="47"/>
  <c r="AU11" i="47" s="1"/>
  <c r="AS29" i="47"/>
  <c r="AL29" i="47"/>
  <c r="AU29" i="47" s="1"/>
  <c r="AS47" i="47"/>
  <c r="AL47" i="47"/>
  <c r="AU47" i="47" s="1"/>
  <c r="AS14" i="83"/>
  <c r="AL14" i="83"/>
  <c r="AU14" i="83" s="1"/>
  <c r="AN80" i="46"/>
  <c r="AI80" i="46"/>
  <c r="AS54" i="47"/>
  <c r="AL54" i="47"/>
  <c r="AU54" i="47" s="1"/>
  <c r="AS72" i="47"/>
  <c r="AL72" i="47"/>
  <c r="AU72" i="47" s="1"/>
  <c r="AS10" i="83"/>
  <c r="AL10" i="83"/>
  <c r="AU10" i="83" s="1"/>
  <c r="AS7" i="83"/>
  <c r="AL7" i="83"/>
  <c r="AU7" i="83" s="1"/>
  <c r="AS48" i="83"/>
  <c r="AL48" i="83"/>
  <c r="AU48" i="83" s="1"/>
  <c r="AH83" i="73"/>
  <c r="AQ83" i="73" s="1"/>
  <c r="AS28" i="83"/>
  <c r="AL28" i="83"/>
  <c r="AU28" i="83" s="1"/>
  <c r="AS74" i="83"/>
  <c r="AL74" i="83"/>
  <c r="AU74" i="83" s="1"/>
  <c r="AS6" i="83"/>
  <c r="AL6" i="83"/>
  <c r="AU6" i="83" s="1"/>
  <c r="AS65" i="83"/>
  <c r="AL65" i="83"/>
  <c r="AU65" i="83" s="1"/>
  <c r="AS34" i="83"/>
  <c r="AL34" i="83"/>
  <c r="AU34" i="83" s="1"/>
  <c r="AS9" i="83"/>
  <c r="AL9" i="83"/>
  <c r="AU9" i="83" s="1"/>
  <c r="AS36" i="83"/>
  <c r="AL36" i="83"/>
  <c r="AU36" i="83" s="1"/>
  <c r="AN81" i="82"/>
  <c r="AI81" i="82"/>
  <c r="AR82" i="77"/>
  <c r="AS28" i="47"/>
  <c r="AL28" i="47"/>
  <c r="AU28" i="47" s="1"/>
  <c r="AS46" i="47"/>
  <c r="AL46" i="47"/>
  <c r="AU46" i="47" s="1"/>
  <c r="AS64" i="47"/>
  <c r="AL64" i="47"/>
  <c r="AU64" i="47" s="1"/>
  <c r="AS58" i="83"/>
  <c r="AL58" i="83"/>
  <c r="AU58" i="83" s="1"/>
  <c r="AI79" i="45"/>
  <c r="AN79" i="45"/>
  <c r="AS9" i="47"/>
  <c r="AL9" i="47"/>
  <c r="AU9" i="47" s="1"/>
  <c r="AR78" i="35"/>
  <c r="AS20" i="83"/>
  <c r="AL20" i="83"/>
  <c r="AU20" i="83" s="1"/>
  <c r="AS21" i="83"/>
  <c r="AL21" i="83"/>
  <c r="AU21" i="83" s="1"/>
  <c r="AJ77" i="27"/>
  <c r="AK77" i="27"/>
  <c r="AT77" i="27" s="1"/>
  <c r="AJ72" i="27"/>
  <c r="AK72" i="27"/>
  <c r="AT72" i="27" s="1"/>
  <c r="AJ66" i="27"/>
  <c r="AK66" i="27"/>
  <c r="AT66" i="27" s="1"/>
  <c r="AJ60" i="27"/>
  <c r="AK60" i="27"/>
  <c r="AT60" i="27" s="1"/>
  <c r="AJ54" i="27"/>
  <c r="AK54" i="27"/>
  <c r="AT54" i="27" s="1"/>
  <c r="AJ48" i="27"/>
  <c r="AK48" i="27"/>
  <c r="AT48" i="27" s="1"/>
  <c r="AJ42" i="27"/>
  <c r="AK42" i="27"/>
  <c r="AT42" i="27" s="1"/>
  <c r="AJ36" i="27"/>
  <c r="AK36" i="27"/>
  <c r="AT36" i="27" s="1"/>
  <c r="AJ30" i="27"/>
  <c r="AK30" i="27"/>
  <c r="AT30" i="27" s="1"/>
  <c r="AJ24" i="27"/>
  <c r="AK24" i="27"/>
  <c r="AT24" i="27" s="1"/>
  <c r="AJ18" i="27"/>
  <c r="AK18" i="27"/>
  <c r="AT18" i="27" s="1"/>
  <c r="AJ12" i="27"/>
  <c r="AK12" i="27"/>
  <c r="AT12" i="27" s="1"/>
  <c r="AJ6" i="27"/>
  <c r="AK6" i="27"/>
  <c r="AT6" i="27" s="1"/>
  <c r="AS60" i="83"/>
  <c r="AL60" i="83"/>
  <c r="AU60" i="83" s="1"/>
  <c r="AH83" i="77"/>
  <c r="AQ83" i="77" s="1"/>
  <c r="AS65" i="47"/>
  <c r="AL65" i="47"/>
  <c r="AU65" i="47" s="1"/>
  <c r="AS52" i="83"/>
  <c r="AL52" i="83"/>
  <c r="AU52" i="83" s="1"/>
  <c r="AS51" i="47"/>
  <c r="AL51" i="47"/>
  <c r="AU51" i="47" s="1"/>
  <c r="AH82" i="33"/>
  <c r="AQ82" i="33" s="1"/>
  <c r="AS49" i="83"/>
  <c r="AL49" i="83"/>
  <c r="AU49" i="83" s="1"/>
  <c r="AS54" i="83"/>
  <c r="AL54" i="83"/>
  <c r="AU54" i="83" s="1"/>
  <c r="AS41" i="83"/>
  <c r="AL41" i="83"/>
  <c r="AU41" i="83" s="1"/>
  <c r="AS18" i="47"/>
  <c r="AL18" i="47"/>
  <c r="AU18" i="47" s="1"/>
  <c r="AS36" i="47"/>
  <c r="AL36" i="47"/>
  <c r="AU36" i="47" s="1"/>
  <c r="Y83" i="26"/>
  <c r="X83" i="26"/>
  <c r="Z79" i="35"/>
  <c r="AS35" i="83"/>
  <c r="AL35" i="83"/>
  <c r="AU35" i="83" s="1"/>
  <c r="AS7" i="47"/>
  <c r="AL7" i="47"/>
  <c r="AU7" i="47" s="1"/>
  <c r="AS25" i="47"/>
  <c r="AL25" i="47"/>
  <c r="AU25" i="47" s="1"/>
  <c r="AS43" i="47"/>
  <c r="AL43" i="47"/>
  <c r="AU43" i="47" s="1"/>
  <c r="AS61" i="47"/>
  <c r="AL61" i="47"/>
  <c r="AU61" i="47" s="1"/>
  <c r="Z83" i="73"/>
  <c r="X83" i="42"/>
  <c r="Y83" i="42"/>
  <c r="AS20" i="47"/>
  <c r="AL20" i="47"/>
  <c r="AU20" i="47" s="1"/>
  <c r="AS38" i="47"/>
  <c r="AL38" i="47"/>
  <c r="AU38" i="47" s="1"/>
  <c r="AS31" i="83"/>
  <c r="AL31" i="83"/>
  <c r="AU31" i="83" s="1"/>
  <c r="AR81" i="81"/>
  <c r="AS45" i="47"/>
  <c r="AL45" i="47"/>
  <c r="AU45" i="47" s="1"/>
  <c r="Y82" i="82"/>
  <c r="Z82" i="82" s="1"/>
  <c r="X82" i="82"/>
  <c r="AH83" i="37"/>
  <c r="AQ83" i="37" s="1"/>
  <c r="AR81" i="33"/>
  <c r="AS26" i="83"/>
  <c r="AL26" i="83"/>
  <c r="AU26" i="83" s="1"/>
  <c r="AS61" i="83"/>
  <c r="AL61" i="83"/>
  <c r="AU61" i="83" s="1"/>
  <c r="AS66" i="83"/>
  <c r="AL66" i="83"/>
  <c r="AU66" i="83" s="1"/>
  <c r="AF83" i="38"/>
  <c r="AO83" i="38" s="1"/>
  <c r="AE83" i="38"/>
  <c r="W84" i="38"/>
  <c r="AG83" i="38"/>
  <c r="AP83" i="38" s="1"/>
  <c r="AF79" i="29"/>
  <c r="AO79" i="29" s="1"/>
  <c r="AE79" i="29"/>
  <c r="W80" i="29"/>
  <c r="AG79" i="29"/>
  <c r="AP79" i="29" s="1"/>
  <c r="AS55" i="83"/>
  <c r="AL55" i="83"/>
  <c r="AU55" i="83" s="1"/>
  <c r="AJ78" i="27"/>
  <c r="AK78" i="27"/>
  <c r="AT78" i="27" s="1"/>
  <c r="AK71" i="27"/>
  <c r="AT71" i="27" s="1"/>
  <c r="AJ71" i="27"/>
  <c r="AJ65" i="27"/>
  <c r="AK65" i="27"/>
  <c r="AT65" i="27" s="1"/>
  <c r="AJ59" i="27"/>
  <c r="AK59" i="27"/>
  <c r="AT59" i="27" s="1"/>
  <c r="AK53" i="27"/>
  <c r="AT53" i="27" s="1"/>
  <c r="AJ53" i="27"/>
  <c r="AJ47" i="27"/>
  <c r="AK47" i="27"/>
  <c r="AT47" i="27" s="1"/>
  <c r="AJ41" i="27"/>
  <c r="AK41" i="27"/>
  <c r="AT41" i="27" s="1"/>
  <c r="AK35" i="27"/>
  <c r="AT35" i="27" s="1"/>
  <c r="AJ35" i="27"/>
  <c r="AJ29" i="27"/>
  <c r="AK29" i="27"/>
  <c r="AT29" i="27" s="1"/>
  <c r="AJ23" i="27"/>
  <c r="AK23" i="27"/>
  <c r="AT23" i="27" s="1"/>
  <c r="AJ17" i="27"/>
  <c r="AK17" i="27"/>
  <c r="AT17" i="27" s="1"/>
  <c r="AJ11" i="27"/>
  <c r="AK11" i="27"/>
  <c r="AT11" i="27" s="1"/>
  <c r="AK5" i="27"/>
  <c r="AT5" i="27" s="1"/>
  <c r="AJ5" i="27"/>
  <c r="AG83" i="77"/>
  <c r="AP83" i="77" s="1"/>
  <c r="AF83" i="77"/>
  <c r="AO83" i="77" s="1"/>
  <c r="AE83" i="77"/>
  <c r="W84" i="77"/>
  <c r="AS11" i="83"/>
  <c r="AL11" i="83"/>
  <c r="AU11" i="83" s="1"/>
  <c r="AS17" i="47"/>
  <c r="AL17" i="47"/>
  <c r="AU17" i="47" s="1"/>
  <c r="AS35" i="47"/>
  <c r="AL35" i="47"/>
  <c r="AU35" i="47" s="1"/>
  <c r="AS53" i="47"/>
  <c r="AL53" i="47"/>
  <c r="AU53" i="47" s="1"/>
  <c r="AS71" i="47"/>
  <c r="AL71" i="47"/>
  <c r="AU71" i="47" s="1"/>
  <c r="AS18" i="83"/>
  <c r="AL18" i="83"/>
  <c r="AU18" i="83" s="1"/>
  <c r="AS3" i="83"/>
  <c r="AL3" i="83"/>
  <c r="AU3" i="83" s="1"/>
  <c r="AI82" i="26"/>
  <c r="AN82" i="26"/>
  <c r="AS39" i="47"/>
  <c r="AL39" i="47"/>
  <c r="AU39" i="47" s="1"/>
  <c r="AI77" i="94"/>
  <c r="AN77" i="94"/>
  <c r="AR82" i="37"/>
  <c r="AS38" i="83"/>
  <c r="AL38" i="83"/>
  <c r="AU38" i="83" s="1"/>
  <c r="AS29" i="83"/>
  <c r="AL29" i="83"/>
  <c r="AU29" i="83" s="1"/>
  <c r="AS56" i="47"/>
  <c r="AL56" i="47"/>
  <c r="AU56" i="47" s="1"/>
  <c r="AS74" i="47"/>
  <c r="AL74" i="47"/>
  <c r="AU74" i="47" s="1"/>
  <c r="AS33" i="47"/>
  <c r="AL33" i="47"/>
  <c r="AU33" i="47" s="1"/>
  <c r="AS68" i="83"/>
  <c r="AL68" i="83"/>
  <c r="AU68" i="83" s="1"/>
  <c r="X82" i="41"/>
  <c r="Y82" i="41"/>
  <c r="AS69" i="83"/>
  <c r="AL69" i="83"/>
  <c r="AU69" i="83" s="1"/>
  <c r="X79" i="74"/>
  <c r="Y79" i="74"/>
  <c r="AS63" i="47"/>
  <c r="AL63" i="47"/>
  <c r="AU63" i="47" s="1"/>
  <c r="AE82" i="25"/>
  <c r="W83" i="25"/>
  <c r="AG82" i="25"/>
  <c r="AP82" i="25" s="1"/>
  <c r="AF82" i="25"/>
  <c r="AO82" i="25" s="1"/>
  <c r="AS53" i="83"/>
  <c r="AL53" i="83"/>
  <c r="AU53" i="83" s="1"/>
  <c r="AK10" i="47"/>
  <c r="AT10" i="47" s="1"/>
  <c r="AJ10" i="47"/>
  <c r="AS34" i="47"/>
  <c r="AL34" i="47"/>
  <c r="AU34" i="47" s="1"/>
  <c r="AS52" i="47"/>
  <c r="AL52" i="47"/>
  <c r="AU52" i="47" s="1"/>
  <c r="AS70" i="47"/>
  <c r="AL70" i="47"/>
  <c r="AU70" i="47" s="1"/>
  <c r="AS22" i="83"/>
  <c r="AL22" i="83"/>
  <c r="AU22" i="83" s="1"/>
  <c r="AS57" i="47"/>
  <c r="AL57" i="47"/>
  <c r="AU57" i="47" s="1"/>
  <c r="AR81" i="85"/>
  <c r="AS33" i="83"/>
  <c r="AL33" i="83"/>
  <c r="AU33" i="83" s="1"/>
  <c r="AK76" i="27"/>
  <c r="AT76" i="27" s="1"/>
  <c r="AJ76" i="27"/>
  <c r="AK70" i="27"/>
  <c r="AT70" i="27" s="1"/>
  <c r="AJ70" i="27"/>
  <c r="AK64" i="27"/>
  <c r="AT64" i="27" s="1"/>
  <c r="AJ64" i="27"/>
  <c r="AK58" i="27"/>
  <c r="AT58" i="27" s="1"/>
  <c r="AJ58" i="27"/>
  <c r="AK52" i="27"/>
  <c r="AT52" i="27" s="1"/>
  <c r="AJ52" i="27"/>
  <c r="AK46" i="27"/>
  <c r="AT46" i="27" s="1"/>
  <c r="AJ46" i="27"/>
  <c r="AK40" i="27"/>
  <c r="AT40" i="27" s="1"/>
  <c r="AJ40" i="27"/>
  <c r="AK34" i="27"/>
  <c r="AT34" i="27" s="1"/>
  <c r="AJ34" i="27"/>
  <c r="AK28" i="27"/>
  <c r="AT28" i="27" s="1"/>
  <c r="AJ28" i="27"/>
  <c r="AK22" i="27"/>
  <c r="AT22" i="27" s="1"/>
  <c r="AJ22" i="27"/>
  <c r="AK16" i="27"/>
  <c r="AT16" i="27" s="1"/>
  <c r="AJ16" i="27"/>
  <c r="AK10" i="27"/>
  <c r="AT10" i="27" s="1"/>
  <c r="AJ10" i="27"/>
  <c r="AJ3" i="27"/>
  <c r="AB4" i="27"/>
  <c r="AS24" i="83"/>
  <c r="AL24" i="83"/>
  <c r="AU24" i="83" s="1"/>
  <c r="AS15" i="83"/>
  <c r="AL15" i="83"/>
  <c r="AU15" i="83" s="1"/>
  <c r="AS16" i="83"/>
  <c r="AL16" i="83"/>
  <c r="AU16" i="83" s="1"/>
  <c r="AS69" i="47"/>
  <c r="AL69" i="47"/>
  <c r="AU69" i="47" s="1"/>
  <c r="Z82" i="33"/>
  <c r="AS13" i="83"/>
  <c r="AL13" i="83"/>
  <c r="AU13" i="83" s="1"/>
  <c r="W83" i="86"/>
  <c r="AG82" i="86"/>
  <c r="AP82" i="86" s="1"/>
  <c r="AE82" i="86"/>
  <c r="AF82" i="86"/>
  <c r="AO82" i="86" s="1"/>
  <c r="AJ4" i="83"/>
  <c r="AK4" i="83"/>
  <c r="AT4" i="83" s="1"/>
  <c r="AT81" i="83" s="1"/>
  <c r="AS6" i="47"/>
  <c r="AL6" i="47"/>
  <c r="AU6" i="47" s="1"/>
  <c r="AS24" i="47"/>
  <c r="AL24" i="47"/>
  <c r="AU24" i="47" s="1"/>
  <c r="AS42" i="47"/>
  <c r="AL42" i="47"/>
  <c r="AU42" i="47" s="1"/>
  <c r="AS60" i="47"/>
  <c r="AL60" i="47"/>
  <c r="AU60" i="47" s="1"/>
  <c r="AS78" i="47"/>
  <c r="AL78" i="47"/>
  <c r="AU78" i="47" s="1"/>
  <c r="AS46" i="83"/>
  <c r="AL46" i="83"/>
  <c r="AU46" i="83" s="1"/>
  <c r="AS77" i="47"/>
  <c r="AL77" i="47"/>
  <c r="AU77" i="47" s="1"/>
  <c r="AS44" i="83"/>
  <c r="AL44" i="83"/>
  <c r="AU44" i="83" s="1"/>
  <c r="X78" i="94"/>
  <c r="Z78" i="94" s="1"/>
  <c r="Y78" i="94"/>
  <c r="AS12" i="83"/>
  <c r="AL12" i="83"/>
  <c r="AU12" i="83" s="1"/>
  <c r="AR82" i="38"/>
  <c r="AS13" i="47"/>
  <c r="AL13" i="47"/>
  <c r="AU13" i="47" s="1"/>
  <c r="AS31" i="47"/>
  <c r="AL31" i="47"/>
  <c r="AU31" i="47" s="1"/>
  <c r="AS49" i="47"/>
  <c r="AL49" i="47"/>
  <c r="AU49" i="47" s="1"/>
  <c r="AS67" i="47"/>
  <c r="AL67" i="47"/>
  <c r="AU67" i="47" s="1"/>
  <c r="AS75" i="83"/>
  <c r="AL75" i="83"/>
  <c r="AU75" i="83" s="1"/>
  <c r="AS39" i="83"/>
  <c r="AL39" i="83"/>
  <c r="AU39" i="83" s="1"/>
  <c r="AN82" i="42"/>
  <c r="AI82" i="42"/>
  <c r="AS78" i="83"/>
  <c r="AL78" i="83"/>
  <c r="AU78" i="83" s="1"/>
  <c r="AS26" i="47"/>
  <c r="AL26" i="47"/>
  <c r="AU26" i="47" s="1"/>
  <c r="AS44" i="47"/>
  <c r="AL44" i="47"/>
  <c r="AU44" i="47" s="1"/>
  <c r="AS62" i="47"/>
  <c r="AL62" i="47"/>
  <c r="AU62" i="47" s="1"/>
  <c r="X82" i="93"/>
  <c r="Y82" i="93"/>
  <c r="AI81" i="41"/>
  <c r="AN81" i="41"/>
  <c r="X82" i="90"/>
  <c r="Y82" i="90"/>
  <c r="AN78" i="74"/>
  <c r="AI78" i="74"/>
  <c r="AS59" i="83"/>
  <c r="AL59" i="83"/>
  <c r="AU59" i="83" s="1"/>
  <c r="AS5" i="47"/>
  <c r="AL5" i="47"/>
  <c r="AU5" i="47" s="1"/>
  <c r="Z83" i="37"/>
  <c r="AE77" i="75"/>
  <c r="W78" i="75"/>
  <c r="AF77" i="75"/>
  <c r="AO77" i="75" s="1"/>
  <c r="AG77" i="75"/>
  <c r="AP77" i="75" s="1"/>
  <c r="AS25" i="83"/>
  <c r="AL25" i="83"/>
  <c r="AU25" i="83" s="1"/>
  <c r="AS30" i="83"/>
  <c r="AL30" i="83"/>
  <c r="AU30" i="83" s="1"/>
  <c r="AJ16" i="47"/>
  <c r="AK16" i="47"/>
  <c r="AT16" i="47" s="1"/>
  <c r="AR82" i="73"/>
  <c r="AS64" i="83"/>
  <c r="AL64" i="83"/>
  <c r="AU64" i="83" s="1"/>
  <c r="AK79" i="27"/>
  <c r="AT79" i="27" s="1"/>
  <c r="AJ79" i="27"/>
  <c r="AS79" i="27" s="1"/>
  <c r="AJ69" i="27"/>
  <c r="AK69" i="27"/>
  <c r="AT69" i="27" s="1"/>
  <c r="AJ63" i="27"/>
  <c r="AK63" i="27"/>
  <c r="AT63" i="27" s="1"/>
  <c r="AJ57" i="27"/>
  <c r="AK57" i="27"/>
  <c r="AT57" i="27" s="1"/>
  <c r="AJ51" i="27"/>
  <c r="AK51" i="27"/>
  <c r="AT51" i="27" s="1"/>
  <c r="AJ45" i="27"/>
  <c r="AK45" i="27"/>
  <c r="AT45" i="27" s="1"/>
  <c r="AJ39" i="27"/>
  <c r="AK39" i="27"/>
  <c r="AT39" i="27" s="1"/>
  <c r="AJ33" i="27"/>
  <c r="AK33" i="27"/>
  <c r="AT33" i="27" s="1"/>
  <c r="AJ27" i="27"/>
  <c r="AK27" i="27"/>
  <c r="AT27" i="27" s="1"/>
  <c r="AJ21" i="27"/>
  <c r="AK21" i="27"/>
  <c r="AT21" i="27" s="1"/>
  <c r="AJ15" i="27"/>
  <c r="AK15" i="27"/>
  <c r="AT15" i="27" s="1"/>
  <c r="AJ9" i="27"/>
  <c r="AK9" i="27"/>
  <c r="AT9" i="27" s="1"/>
  <c r="AS23" i="47"/>
  <c r="AL23" i="47"/>
  <c r="AU23" i="47" s="1"/>
  <c r="AS41" i="47"/>
  <c r="AL41" i="47"/>
  <c r="AU41" i="47" s="1"/>
  <c r="AS59" i="47"/>
  <c r="AL59" i="47"/>
  <c r="AU59" i="47" s="1"/>
  <c r="AH82" i="85"/>
  <c r="AQ82" i="85" s="1"/>
  <c r="AS50" i="83"/>
  <c r="AL50" i="83"/>
  <c r="AU50" i="83" s="1"/>
  <c r="AL79" i="83"/>
  <c r="AU79" i="83" s="1"/>
  <c r="AS43" i="83"/>
  <c r="AL43" i="83"/>
  <c r="AU43" i="83" s="1"/>
  <c r="AH82" i="81"/>
  <c r="AQ82" i="81" s="1"/>
  <c r="AS27" i="47"/>
  <c r="AL27" i="47"/>
  <c r="AU27" i="47" s="1"/>
  <c r="AS63" i="83"/>
  <c r="AL63" i="83"/>
  <c r="AU63" i="83" s="1"/>
  <c r="AS73" i="83"/>
  <c r="AL73" i="83"/>
  <c r="AU73" i="83" s="1"/>
  <c r="AS42" i="83"/>
  <c r="AL42" i="83"/>
  <c r="AU42" i="83" s="1"/>
  <c r="AS8" i="47"/>
  <c r="AL8" i="47"/>
  <c r="AU8" i="47" s="1"/>
  <c r="AS70" i="83"/>
  <c r="AL70" i="83"/>
  <c r="AU70" i="83" s="1"/>
  <c r="AS5" i="83"/>
  <c r="AL5" i="83"/>
  <c r="AU5" i="83" s="1"/>
  <c r="AS32" i="83"/>
  <c r="AL32" i="83"/>
  <c r="AU32" i="83" s="1"/>
  <c r="AS72" i="83"/>
  <c r="AL72" i="83"/>
  <c r="AU72" i="83" s="1"/>
  <c r="AN81" i="90"/>
  <c r="AI81" i="90"/>
  <c r="Y81" i="78"/>
  <c r="X81" i="78"/>
  <c r="Z81" i="78" s="1"/>
  <c r="AJ4" i="47"/>
  <c r="AK4" i="47"/>
  <c r="AT4" i="47" s="1"/>
  <c r="Z82" i="90" l="1"/>
  <c r="AX16" i="35"/>
  <c r="S16" i="35" s="1"/>
  <c r="AC16" i="35" s="1"/>
  <c r="AB17" i="35" s="1"/>
  <c r="AX10" i="35"/>
  <c r="S10" i="35" s="1"/>
  <c r="AC10" i="35" s="1"/>
  <c r="AB11" i="35" s="1"/>
  <c r="Z83" i="42"/>
  <c r="AX15" i="35"/>
  <c r="S15" i="35" s="1"/>
  <c r="AC15" i="35" s="1"/>
  <c r="AB16" i="35" s="1"/>
  <c r="AX9" i="35"/>
  <c r="S9" i="35" s="1"/>
  <c r="AC9" i="35" s="1"/>
  <c r="AB10" i="35" s="1"/>
  <c r="AX8" i="35"/>
  <c r="S8" i="35" s="1"/>
  <c r="AC8" i="35" s="1"/>
  <c r="AB9" i="35" s="1"/>
  <c r="Z81" i="46"/>
  <c r="AG81" i="78"/>
  <c r="AP81" i="78" s="1"/>
  <c r="AF81" i="78"/>
  <c r="AO81" i="78" s="1"/>
  <c r="AE81" i="78"/>
  <c r="W82" i="78"/>
  <c r="AF82" i="90"/>
  <c r="AO82" i="90" s="1"/>
  <c r="AE82" i="90"/>
  <c r="AG82" i="90"/>
  <c r="AP82" i="90" s="1"/>
  <c r="W83" i="90"/>
  <c r="AK5" i="35"/>
  <c r="AT5" i="35" s="1"/>
  <c r="W83" i="82"/>
  <c r="AE82" i="82"/>
  <c r="AG82" i="82"/>
  <c r="AP82" i="82" s="1"/>
  <c r="AF82" i="82"/>
  <c r="AO82" i="82" s="1"/>
  <c r="W82" i="46"/>
  <c r="AG81" i="46"/>
  <c r="AP81" i="46" s="1"/>
  <c r="AE81" i="46"/>
  <c r="AF81" i="46"/>
  <c r="AO81" i="46" s="1"/>
  <c r="W84" i="42"/>
  <c r="AG83" i="42"/>
  <c r="AP83" i="42" s="1"/>
  <c r="AF83" i="42"/>
  <c r="AO83" i="42" s="1"/>
  <c r="AE83" i="42"/>
  <c r="AI82" i="86"/>
  <c r="AN82" i="86"/>
  <c r="AF82" i="33"/>
  <c r="AO82" i="33" s="1"/>
  <c r="AG82" i="33"/>
  <c r="AP82" i="33" s="1"/>
  <c r="W83" i="33"/>
  <c r="AE82" i="33"/>
  <c r="AH82" i="41"/>
  <c r="AQ82" i="41" s="1"/>
  <c r="AS23" i="27"/>
  <c r="AL23" i="27"/>
  <c r="AU23" i="27" s="1"/>
  <c r="AS41" i="27"/>
  <c r="AL41" i="27"/>
  <c r="AU41" i="27" s="1"/>
  <c r="AS59" i="27"/>
  <c r="AL59" i="27"/>
  <c r="AU59" i="27" s="1"/>
  <c r="AS78" i="27"/>
  <c r="AL78" i="27"/>
  <c r="AU78" i="27" s="1"/>
  <c r="AI79" i="29"/>
  <c r="AN79" i="29"/>
  <c r="AF83" i="73"/>
  <c r="AO83" i="73" s="1"/>
  <c r="AE83" i="73"/>
  <c r="W84" i="73"/>
  <c r="AG83" i="73"/>
  <c r="AP83" i="73" s="1"/>
  <c r="AH83" i="26"/>
  <c r="AQ83" i="26" s="1"/>
  <c r="AS18" i="27"/>
  <c r="AL18" i="27"/>
  <c r="AU18" i="27" s="1"/>
  <c r="AS36" i="27"/>
  <c r="AL36" i="27"/>
  <c r="AU36" i="27" s="1"/>
  <c r="AS54" i="27"/>
  <c r="AL54" i="27"/>
  <c r="AU54" i="27" s="1"/>
  <c r="AS72" i="27"/>
  <c r="AL72" i="27"/>
  <c r="AU72" i="27" s="1"/>
  <c r="AR79" i="45"/>
  <c r="AR80" i="46"/>
  <c r="AS19" i="27"/>
  <c r="AL19" i="27"/>
  <c r="AU19" i="27" s="1"/>
  <c r="AS37" i="27"/>
  <c r="AL37" i="27"/>
  <c r="AU37" i="27" s="1"/>
  <c r="AS55" i="27"/>
  <c r="AL55" i="27"/>
  <c r="AU55" i="27" s="1"/>
  <c r="AS73" i="27"/>
  <c r="AL73" i="27"/>
  <c r="AU73" i="27" s="1"/>
  <c r="X83" i="81"/>
  <c r="Y83" i="81"/>
  <c r="AK78" i="35"/>
  <c r="AT78" i="35" s="1"/>
  <c r="AJ78" i="35"/>
  <c r="AJ70" i="35"/>
  <c r="AK70" i="35"/>
  <c r="AT70" i="35" s="1"/>
  <c r="AJ64" i="35"/>
  <c r="AK64" i="35"/>
  <c r="AT64" i="35" s="1"/>
  <c r="AJ58" i="35"/>
  <c r="AK58" i="35"/>
  <c r="AT58" i="35" s="1"/>
  <c r="AJ52" i="35"/>
  <c r="AK52" i="35"/>
  <c r="AT52" i="35" s="1"/>
  <c r="AJ46" i="35"/>
  <c r="AK46" i="35"/>
  <c r="AT46" i="35" s="1"/>
  <c r="AJ40" i="35"/>
  <c r="AK40" i="35"/>
  <c r="AT40" i="35" s="1"/>
  <c r="AJ34" i="35"/>
  <c r="AK34" i="35"/>
  <c r="AT34" i="35" s="1"/>
  <c r="AJ28" i="35"/>
  <c r="AK28" i="35"/>
  <c r="AT28" i="35" s="1"/>
  <c r="AJ22" i="35"/>
  <c r="AK22" i="35"/>
  <c r="AT22" i="35" s="1"/>
  <c r="AJ16" i="35"/>
  <c r="AK16" i="35"/>
  <c r="AT16" i="35" s="1"/>
  <c r="AJ10" i="35"/>
  <c r="AK10" i="35"/>
  <c r="AT10" i="35" s="1"/>
  <c r="Z83" i="30"/>
  <c r="Y83" i="30"/>
  <c r="X83" i="30"/>
  <c r="AN77" i="89"/>
  <c r="AI77" i="89"/>
  <c r="AS8" i="27"/>
  <c r="AL8" i="27"/>
  <c r="AU8" i="27" s="1"/>
  <c r="AR81" i="90"/>
  <c r="AS9" i="27"/>
  <c r="AL9" i="27"/>
  <c r="AU9" i="27" s="1"/>
  <c r="AS27" i="27"/>
  <c r="AL27" i="27"/>
  <c r="AU27" i="27" s="1"/>
  <c r="AS45" i="27"/>
  <c r="AL45" i="27"/>
  <c r="AU45" i="27" s="1"/>
  <c r="AS63" i="27"/>
  <c r="AL63" i="27"/>
  <c r="AU63" i="27" s="1"/>
  <c r="X78" i="75"/>
  <c r="Z78" i="75" s="1"/>
  <c r="Y78" i="75"/>
  <c r="AS16" i="27"/>
  <c r="AL16" i="27"/>
  <c r="AU16" i="27" s="1"/>
  <c r="AS34" i="27"/>
  <c r="AL34" i="27"/>
  <c r="AU34" i="27" s="1"/>
  <c r="AS52" i="27"/>
  <c r="AL52" i="27"/>
  <c r="AU52" i="27" s="1"/>
  <c r="AS70" i="27"/>
  <c r="AL70" i="27"/>
  <c r="AU70" i="27" s="1"/>
  <c r="AS10" i="47"/>
  <c r="AL10" i="47"/>
  <c r="AU10" i="47" s="1"/>
  <c r="AH79" i="74"/>
  <c r="AQ79" i="74" s="1"/>
  <c r="Z82" i="41"/>
  <c r="Y84" i="77"/>
  <c r="X84" i="77"/>
  <c r="AS21" i="47"/>
  <c r="AL21" i="47"/>
  <c r="AU21" i="47" s="1"/>
  <c r="AK75" i="35"/>
  <c r="AT75" i="35" s="1"/>
  <c r="AJ75" i="35"/>
  <c r="AJ69" i="35"/>
  <c r="AK69" i="35"/>
  <c r="AT69" i="35" s="1"/>
  <c r="AJ63" i="35"/>
  <c r="AK63" i="35"/>
  <c r="AT63" i="35" s="1"/>
  <c r="AJ57" i="35"/>
  <c r="AK57" i="35"/>
  <c r="AT57" i="35" s="1"/>
  <c r="AJ51" i="35"/>
  <c r="AK51" i="35"/>
  <c r="AT51" i="35" s="1"/>
  <c r="AJ45" i="35"/>
  <c r="AK45" i="35"/>
  <c r="AT45" i="35" s="1"/>
  <c r="AJ39" i="35"/>
  <c r="AK39" i="35"/>
  <c r="AT39" i="35" s="1"/>
  <c r="AJ33" i="35"/>
  <c r="AK33" i="35"/>
  <c r="AT33" i="35" s="1"/>
  <c r="AJ27" i="35"/>
  <c r="AK27" i="35"/>
  <c r="AT27" i="35" s="1"/>
  <c r="AJ21" i="35"/>
  <c r="AK21" i="35"/>
  <c r="AT21" i="35" s="1"/>
  <c r="AJ15" i="35"/>
  <c r="AK15" i="35"/>
  <c r="AT15" i="35" s="1"/>
  <c r="AJ9" i="35"/>
  <c r="AK9" i="35"/>
  <c r="AT9" i="35" s="1"/>
  <c r="AX3" i="35"/>
  <c r="S3" i="35" s="1"/>
  <c r="AC3" i="35" s="1"/>
  <c r="AI82" i="30"/>
  <c r="AN82" i="30"/>
  <c r="AS22" i="47"/>
  <c r="AL22" i="47"/>
  <c r="AU22" i="47" s="1"/>
  <c r="AH81" i="78"/>
  <c r="AQ81" i="78" s="1"/>
  <c r="AH82" i="93"/>
  <c r="AQ82" i="93" s="1"/>
  <c r="AT81" i="47"/>
  <c r="AI77" i="75"/>
  <c r="AN77" i="75"/>
  <c r="AR78" i="74"/>
  <c r="AR81" i="41"/>
  <c r="AR82" i="42"/>
  <c r="Y83" i="25"/>
  <c r="Z83" i="25" s="1"/>
  <c r="X83" i="25"/>
  <c r="Z79" i="74"/>
  <c r="AN83" i="77"/>
  <c r="AI83" i="77"/>
  <c r="AS11" i="27"/>
  <c r="AL11" i="27"/>
  <c r="AU11" i="27" s="1"/>
  <c r="AS29" i="27"/>
  <c r="AL29" i="27"/>
  <c r="AU29" i="27" s="1"/>
  <c r="AS47" i="27"/>
  <c r="AL47" i="27"/>
  <c r="AU47" i="27" s="1"/>
  <c r="AS65" i="27"/>
  <c r="AL65" i="27"/>
  <c r="AU65" i="27" s="1"/>
  <c r="AH82" i="82"/>
  <c r="AQ82" i="82" s="1"/>
  <c r="Z83" i="26"/>
  <c r="AS6" i="27"/>
  <c r="AL6" i="27"/>
  <c r="AU6" i="27" s="1"/>
  <c r="AS24" i="27"/>
  <c r="AL24" i="27"/>
  <c r="AU24" i="27" s="1"/>
  <c r="AS42" i="27"/>
  <c r="AL42" i="27"/>
  <c r="AU42" i="27" s="1"/>
  <c r="AS60" i="27"/>
  <c r="AL60" i="27"/>
  <c r="AU60" i="27" s="1"/>
  <c r="AS77" i="27"/>
  <c r="AL77" i="27"/>
  <c r="AU77" i="27" s="1"/>
  <c r="AS25" i="27"/>
  <c r="AL25" i="27"/>
  <c r="AU25" i="27" s="1"/>
  <c r="AS43" i="27"/>
  <c r="AL43" i="27"/>
  <c r="AU43" i="27" s="1"/>
  <c r="AS61" i="27"/>
  <c r="AL61" i="27"/>
  <c r="AU61" i="27" s="1"/>
  <c r="AJ74" i="35"/>
  <c r="AK74" i="35"/>
  <c r="AT74" i="35" s="1"/>
  <c r="AJ68" i="35"/>
  <c r="AK68" i="35"/>
  <c r="AT68" i="35" s="1"/>
  <c r="AJ62" i="35"/>
  <c r="AK62" i="35"/>
  <c r="AT62" i="35" s="1"/>
  <c r="AJ56" i="35"/>
  <c r="AK56" i="35"/>
  <c r="AT56" i="35" s="1"/>
  <c r="AJ50" i="35"/>
  <c r="AK50" i="35"/>
  <c r="AT50" i="35" s="1"/>
  <c r="AJ44" i="35"/>
  <c r="AK44" i="35"/>
  <c r="AT44" i="35" s="1"/>
  <c r="AJ38" i="35"/>
  <c r="AK38" i="35"/>
  <c r="AT38" i="35" s="1"/>
  <c r="AJ32" i="35"/>
  <c r="AK32" i="35"/>
  <c r="AT32" i="35" s="1"/>
  <c r="AJ26" i="35"/>
  <c r="AK26" i="35"/>
  <c r="AT26" i="35" s="1"/>
  <c r="AJ20" i="35"/>
  <c r="AK20" i="35"/>
  <c r="AT20" i="35" s="1"/>
  <c r="AJ14" i="35"/>
  <c r="AK14" i="35"/>
  <c r="AT14" i="35" s="1"/>
  <c r="AX7" i="35"/>
  <c r="S7" i="35" s="1"/>
  <c r="AC7" i="35" s="1"/>
  <c r="AB8" i="35" s="1"/>
  <c r="AH81" i="46"/>
  <c r="AQ81" i="46" s="1"/>
  <c r="X78" i="89"/>
  <c r="Y78" i="89"/>
  <c r="Z78" i="89" s="1"/>
  <c r="AS14" i="27"/>
  <c r="AL14" i="27"/>
  <c r="AU14" i="27" s="1"/>
  <c r="AS32" i="27"/>
  <c r="AL32" i="27"/>
  <c r="AU32" i="27" s="1"/>
  <c r="AS50" i="27"/>
  <c r="AL50" i="27"/>
  <c r="AU50" i="27" s="1"/>
  <c r="AS68" i="27"/>
  <c r="AL68" i="27"/>
  <c r="AU68" i="27" s="1"/>
  <c r="AN81" i="34"/>
  <c r="AI81" i="34"/>
  <c r="AI82" i="85"/>
  <c r="AN82" i="85"/>
  <c r="AS4" i="47"/>
  <c r="AL4" i="47"/>
  <c r="AU4" i="47" s="1"/>
  <c r="AS15" i="27"/>
  <c r="AL15" i="27"/>
  <c r="AU15" i="27" s="1"/>
  <c r="AS33" i="27"/>
  <c r="AL33" i="27"/>
  <c r="AU33" i="27" s="1"/>
  <c r="AS51" i="27"/>
  <c r="AL51" i="27"/>
  <c r="AU51" i="27" s="1"/>
  <c r="AS69" i="27"/>
  <c r="AL69" i="27"/>
  <c r="AU69" i="27" s="1"/>
  <c r="AE83" i="37"/>
  <c r="W84" i="37"/>
  <c r="AF83" i="37"/>
  <c r="AO83" i="37" s="1"/>
  <c r="AG83" i="37"/>
  <c r="AP83" i="37" s="1"/>
  <c r="AH78" i="94"/>
  <c r="AQ78" i="94" s="1"/>
  <c r="X83" i="86"/>
  <c r="Y83" i="86"/>
  <c r="AJ4" i="27"/>
  <c r="AK4" i="27"/>
  <c r="AT4" i="27" s="1"/>
  <c r="AT81" i="27" s="1"/>
  <c r="AS22" i="27"/>
  <c r="AL22" i="27"/>
  <c r="AU22" i="27" s="1"/>
  <c r="AS40" i="27"/>
  <c r="AL40" i="27"/>
  <c r="AU40" i="27" s="1"/>
  <c r="AS58" i="27"/>
  <c r="AL58" i="27"/>
  <c r="AU58" i="27" s="1"/>
  <c r="AS76" i="27"/>
  <c r="AL76" i="27"/>
  <c r="AU76" i="27" s="1"/>
  <c r="AI82" i="25"/>
  <c r="AN82" i="25"/>
  <c r="AR82" i="26"/>
  <c r="AS35" i="27"/>
  <c r="AL35" i="27"/>
  <c r="AU35" i="27" s="1"/>
  <c r="AS53" i="27"/>
  <c r="AL53" i="27"/>
  <c r="AU53" i="27" s="1"/>
  <c r="AS71" i="27"/>
  <c r="AL71" i="27"/>
  <c r="AU71" i="27" s="1"/>
  <c r="AS7" i="27"/>
  <c r="AL7" i="27"/>
  <c r="AU7" i="27" s="1"/>
  <c r="AS75" i="27"/>
  <c r="AL75" i="27"/>
  <c r="AU75" i="27" s="1"/>
  <c r="AR81" i="93"/>
  <c r="AJ73" i="35"/>
  <c r="AK73" i="35"/>
  <c r="AT73" i="35" s="1"/>
  <c r="AJ67" i="35"/>
  <c r="AK67" i="35"/>
  <c r="AT67" i="35" s="1"/>
  <c r="AJ61" i="35"/>
  <c r="AK61" i="35"/>
  <c r="AT61" i="35" s="1"/>
  <c r="AJ55" i="35"/>
  <c r="AK55" i="35"/>
  <c r="AT55" i="35" s="1"/>
  <c r="AJ49" i="35"/>
  <c r="AK49" i="35"/>
  <c r="AT49" i="35" s="1"/>
  <c r="AJ43" i="35"/>
  <c r="AK43" i="35"/>
  <c r="AT43" i="35" s="1"/>
  <c r="AJ37" i="35"/>
  <c r="AK37" i="35"/>
  <c r="AT37" i="35" s="1"/>
  <c r="AJ31" i="35"/>
  <c r="AK31" i="35"/>
  <c r="AT31" i="35" s="1"/>
  <c r="AJ25" i="35"/>
  <c r="AK25" i="35"/>
  <c r="AT25" i="35" s="1"/>
  <c r="AJ19" i="35"/>
  <c r="AK19" i="35"/>
  <c r="AT19" i="35" s="1"/>
  <c r="AJ13" i="35"/>
  <c r="AK13" i="35"/>
  <c r="AT13" i="35" s="1"/>
  <c r="AX6" i="35"/>
  <c r="S6" i="35" s="1"/>
  <c r="AC6" i="35" s="1"/>
  <c r="AB7" i="35" s="1"/>
  <c r="AS15" i="47"/>
  <c r="AL15" i="47"/>
  <c r="AU15" i="47" s="1"/>
  <c r="AH80" i="45"/>
  <c r="AQ80" i="45" s="1"/>
  <c r="W79" i="94"/>
  <c r="AG78" i="94"/>
  <c r="AP78" i="94" s="1"/>
  <c r="AF78" i="94"/>
  <c r="AO78" i="94" s="1"/>
  <c r="AE78" i="94"/>
  <c r="AS4" i="83"/>
  <c r="AL4" i="83"/>
  <c r="AU4" i="83" s="1"/>
  <c r="AU81" i="83" s="1"/>
  <c r="C11" i="83" s="1"/>
  <c r="F36" i="97" s="1"/>
  <c r="AS3" i="27"/>
  <c r="AL3" i="27"/>
  <c r="AU3" i="27" s="1"/>
  <c r="AS17" i="27"/>
  <c r="AL17" i="27"/>
  <c r="AU17" i="27" s="1"/>
  <c r="X84" i="38"/>
  <c r="Y84" i="38"/>
  <c r="AH83" i="42"/>
  <c r="AQ83" i="42" s="1"/>
  <c r="AS12" i="27"/>
  <c r="AL12" i="27"/>
  <c r="AU12" i="27" s="1"/>
  <c r="AS30" i="27"/>
  <c r="AL30" i="27"/>
  <c r="AU30" i="27" s="1"/>
  <c r="AS48" i="27"/>
  <c r="AL48" i="27"/>
  <c r="AU48" i="27" s="1"/>
  <c r="AS66" i="27"/>
  <c r="AL66" i="27"/>
  <c r="AU66" i="27" s="1"/>
  <c r="AS31" i="27"/>
  <c r="AL31" i="27"/>
  <c r="AU31" i="27" s="1"/>
  <c r="AS49" i="27"/>
  <c r="AL49" i="27"/>
  <c r="AU49" i="27" s="1"/>
  <c r="AS67" i="27"/>
  <c r="AL67" i="27"/>
  <c r="AU67" i="27" s="1"/>
  <c r="AN82" i="81"/>
  <c r="AI82" i="81"/>
  <c r="AJ76" i="35"/>
  <c r="AK76" i="35"/>
  <c r="AT76" i="35" s="1"/>
  <c r="AK72" i="35"/>
  <c r="AT72" i="35" s="1"/>
  <c r="AJ72" i="35"/>
  <c r="AJ66" i="35"/>
  <c r="AK66" i="35"/>
  <c r="AT66" i="35" s="1"/>
  <c r="AJ60" i="35"/>
  <c r="AK60" i="35"/>
  <c r="AT60" i="35" s="1"/>
  <c r="AJ54" i="35"/>
  <c r="AK54" i="35"/>
  <c r="AT54" i="35" s="1"/>
  <c r="AJ48" i="35"/>
  <c r="AK48" i="35"/>
  <c r="AT48" i="35" s="1"/>
  <c r="AJ42" i="35"/>
  <c r="AK42" i="35"/>
  <c r="AT42" i="35" s="1"/>
  <c r="AJ36" i="35"/>
  <c r="AK36" i="35"/>
  <c r="AT36" i="35" s="1"/>
  <c r="AJ30" i="35"/>
  <c r="AK30" i="35"/>
  <c r="AT30" i="35" s="1"/>
  <c r="AJ24" i="35"/>
  <c r="AK24" i="35"/>
  <c r="AT24" i="35" s="1"/>
  <c r="AJ18" i="35"/>
  <c r="AK18" i="35"/>
  <c r="AT18" i="35" s="1"/>
  <c r="AJ12" i="35"/>
  <c r="AK12" i="35"/>
  <c r="AT12" i="35" s="1"/>
  <c r="AX5" i="35"/>
  <c r="S5" i="35" s="1"/>
  <c r="AC5" i="35" s="1"/>
  <c r="AB6" i="35" s="1"/>
  <c r="AS20" i="27"/>
  <c r="AL20" i="27"/>
  <c r="AU20" i="27" s="1"/>
  <c r="AS38" i="27"/>
  <c r="AL38" i="27"/>
  <c r="AU38" i="27" s="1"/>
  <c r="AS56" i="27"/>
  <c r="AL56" i="27"/>
  <c r="AU56" i="27" s="1"/>
  <c r="AS74" i="27"/>
  <c r="AL74" i="27"/>
  <c r="AU74" i="27" s="1"/>
  <c r="Z80" i="45"/>
  <c r="X82" i="34"/>
  <c r="Y82" i="34"/>
  <c r="AS21" i="27"/>
  <c r="AL21" i="27"/>
  <c r="AU21" i="27" s="1"/>
  <c r="AS39" i="27"/>
  <c r="AL39" i="27"/>
  <c r="AU39" i="27" s="1"/>
  <c r="AS57" i="27"/>
  <c r="AL57" i="27"/>
  <c r="AU57" i="27" s="1"/>
  <c r="AS16" i="47"/>
  <c r="AL16" i="47"/>
  <c r="AU16" i="47" s="1"/>
  <c r="AH82" i="90"/>
  <c r="AQ82" i="90" s="1"/>
  <c r="Z82" i="93"/>
  <c r="AS10" i="27"/>
  <c r="AL10" i="27"/>
  <c r="AU10" i="27" s="1"/>
  <c r="AS28" i="27"/>
  <c r="AL28" i="27"/>
  <c r="AU28" i="27" s="1"/>
  <c r="AS46" i="27"/>
  <c r="AL46" i="27"/>
  <c r="AU46" i="27" s="1"/>
  <c r="AS64" i="27"/>
  <c r="AL64" i="27"/>
  <c r="AU64" i="27" s="1"/>
  <c r="AR77" i="94"/>
  <c r="AS81" i="83"/>
  <c r="AS5" i="27"/>
  <c r="AL5" i="27"/>
  <c r="AU5" i="27" s="1"/>
  <c r="Y80" i="29"/>
  <c r="X80" i="29"/>
  <c r="AI83" i="38"/>
  <c r="AN83" i="38"/>
  <c r="AX79" i="35"/>
  <c r="S79" i="35" s="1"/>
  <c r="AC79" i="35" s="1"/>
  <c r="AJ79" i="35" s="1"/>
  <c r="AS79" i="35" s="1"/>
  <c r="AG79" i="35"/>
  <c r="AP79" i="35" s="1"/>
  <c r="AP81" i="35" s="1"/>
  <c r="AF79" i="35"/>
  <c r="AO79" i="35" s="1"/>
  <c r="AO81" i="35" s="1"/>
  <c r="AE79" i="35"/>
  <c r="AR81" i="82"/>
  <c r="AS13" i="27"/>
  <c r="AL13" i="27"/>
  <c r="AU13" i="27" s="1"/>
  <c r="AR80" i="78"/>
  <c r="AJ77" i="35"/>
  <c r="AK77" i="35"/>
  <c r="AT77" i="35" s="1"/>
  <c r="AJ71" i="35"/>
  <c r="AK71" i="35"/>
  <c r="AT71" i="35" s="1"/>
  <c r="AJ65" i="35"/>
  <c r="AK65" i="35"/>
  <c r="AT65" i="35" s="1"/>
  <c r="AJ59" i="35"/>
  <c r="AK59" i="35"/>
  <c r="AT59" i="35" s="1"/>
  <c r="AJ53" i="35"/>
  <c r="AK53" i="35"/>
  <c r="AT53" i="35" s="1"/>
  <c r="AJ47" i="35"/>
  <c r="AK47" i="35"/>
  <c r="AT47" i="35" s="1"/>
  <c r="AJ41" i="35"/>
  <c r="AK41" i="35"/>
  <c r="AT41" i="35" s="1"/>
  <c r="AJ35" i="35"/>
  <c r="AK35" i="35"/>
  <c r="AT35" i="35" s="1"/>
  <c r="AJ29" i="35"/>
  <c r="AK29" i="35"/>
  <c r="AT29" i="35" s="1"/>
  <c r="AJ23" i="35"/>
  <c r="AK23" i="35"/>
  <c r="AT23" i="35" s="1"/>
  <c r="AJ17" i="35"/>
  <c r="AK17" i="35"/>
  <c r="AT17" i="35" s="1"/>
  <c r="AJ11" i="35"/>
  <c r="AK11" i="35"/>
  <c r="AT11" i="35" s="1"/>
  <c r="AS26" i="27"/>
  <c r="AL26" i="27"/>
  <c r="AU26" i="27" s="1"/>
  <c r="AS44" i="27"/>
  <c r="AL44" i="27"/>
  <c r="AU44" i="27" s="1"/>
  <c r="AS62" i="27"/>
  <c r="AL62" i="27"/>
  <c r="AU62" i="27" s="1"/>
  <c r="AN79" i="27"/>
  <c r="AN81" i="27" s="1"/>
  <c r="AI79" i="27"/>
  <c r="Y83" i="85"/>
  <c r="X83" i="85"/>
  <c r="AS81" i="47" l="1"/>
  <c r="Z84" i="77"/>
  <c r="AU81" i="47"/>
  <c r="C11" i="47" s="1"/>
  <c r="W79" i="89"/>
  <c r="AE78" i="89"/>
  <c r="AG78" i="89"/>
  <c r="AP78" i="89" s="1"/>
  <c r="AF78" i="89"/>
  <c r="AO78" i="89" s="1"/>
  <c r="W85" i="77"/>
  <c r="AG84" i="77"/>
  <c r="AP84" i="77" s="1"/>
  <c r="AF84" i="77"/>
  <c r="AO84" i="77" s="1"/>
  <c r="AE84" i="77"/>
  <c r="AG83" i="25"/>
  <c r="AP83" i="25" s="1"/>
  <c r="AF83" i="25"/>
  <c r="AO83" i="25" s="1"/>
  <c r="AE83" i="25"/>
  <c r="W84" i="25"/>
  <c r="AL79" i="27"/>
  <c r="AU79" i="27" s="1"/>
  <c r="AR79" i="27"/>
  <c r="AR81" i="27" s="1"/>
  <c r="AF80" i="45"/>
  <c r="AO80" i="45" s="1"/>
  <c r="AE80" i="45"/>
  <c r="W81" i="45"/>
  <c r="AG80" i="45"/>
  <c r="AP80" i="45" s="1"/>
  <c r="AS72" i="35"/>
  <c r="AL72" i="35"/>
  <c r="AU72" i="35" s="1"/>
  <c r="AG83" i="26"/>
  <c r="AP83" i="26" s="1"/>
  <c r="AF83" i="26"/>
  <c r="AO83" i="26" s="1"/>
  <c r="AE83" i="26"/>
  <c r="W84" i="26"/>
  <c r="AR82" i="30"/>
  <c r="AS75" i="35"/>
  <c r="AL75" i="35"/>
  <c r="AU75" i="35" s="1"/>
  <c r="AH78" i="75"/>
  <c r="AQ78" i="75" s="1"/>
  <c r="AG83" i="30"/>
  <c r="AP83" i="30" s="1"/>
  <c r="AF83" i="30"/>
  <c r="AO83" i="30" s="1"/>
  <c r="AE83" i="30"/>
  <c r="W84" i="30"/>
  <c r="AS22" i="35"/>
  <c r="AL22" i="35"/>
  <c r="AU22" i="35" s="1"/>
  <c r="AS40" i="35"/>
  <c r="AL40" i="35"/>
  <c r="AU40" i="35" s="1"/>
  <c r="AS58" i="35"/>
  <c r="AL58" i="35"/>
  <c r="AU58" i="35" s="1"/>
  <c r="AR79" i="29"/>
  <c r="Y82" i="46"/>
  <c r="Z82" i="46" s="1"/>
  <c r="X82" i="46"/>
  <c r="AS23" i="35"/>
  <c r="AL23" i="35"/>
  <c r="AU23" i="35" s="1"/>
  <c r="AS41" i="35"/>
  <c r="AL41" i="35"/>
  <c r="AU41" i="35" s="1"/>
  <c r="AS59" i="35"/>
  <c r="AL59" i="35"/>
  <c r="AU59" i="35" s="1"/>
  <c r="AS77" i="35"/>
  <c r="AL77" i="35"/>
  <c r="AU77" i="35" s="1"/>
  <c r="AE82" i="93"/>
  <c r="W83" i="93"/>
  <c r="AF82" i="93"/>
  <c r="AO82" i="93" s="1"/>
  <c r="AG82" i="93"/>
  <c r="AP82" i="93" s="1"/>
  <c r="AS18" i="35"/>
  <c r="AL18" i="35"/>
  <c r="AU18" i="35" s="1"/>
  <c r="AS36" i="35"/>
  <c r="AL36" i="35"/>
  <c r="AU36" i="35" s="1"/>
  <c r="AS54" i="35"/>
  <c r="AL54" i="35"/>
  <c r="AU54" i="35" s="1"/>
  <c r="AS13" i="35"/>
  <c r="AL13" i="35"/>
  <c r="AU13" i="35" s="1"/>
  <c r="AS31" i="35"/>
  <c r="AL31" i="35"/>
  <c r="AU31" i="35" s="1"/>
  <c r="AS49" i="35"/>
  <c r="AL49" i="35"/>
  <c r="AU49" i="35" s="1"/>
  <c r="AS67" i="35"/>
  <c r="AL67" i="35"/>
  <c r="AU67" i="35" s="1"/>
  <c r="AS4" i="27"/>
  <c r="AL4" i="27"/>
  <c r="AU4" i="27" s="1"/>
  <c r="AU81" i="27" s="1"/>
  <c r="C11" i="27" s="1"/>
  <c r="Y84" i="37"/>
  <c r="X84" i="37"/>
  <c r="AS20" i="35"/>
  <c r="AL20" i="35"/>
  <c r="AU20" i="35" s="1"/>
  <c r="AS38" i="35"/>
  <c r="AL38" i="35"/>
  <c r="AU38" i="35" s="1"/>
  <c r="AS56" i="35"/>
  <c r="AL56" i="35"/>
  <c r="AU56" i="35" s="1"/>
  <c r="AS74" i="35"/>
  <c r="AL74" i="35"/>
  <c r="AU74" i="35" s="1"/>
  <c r="AB4" i="35"/>
  <c r="AJ3" i="35"/>
  <c r="AS21" i="35"/>
  <c r="AL21" i="35"/>
  <c r="AU21" i="35" s="1"/>
  <c r="AS39" i="35"/>
  <c r="AL39" i="35"/>
  <c r="AU39" i="35" s="1"/>
  <c r="AS57" i="35"/>
  <c r="AL57" i="35"/>
  <c r="AU57" i="35" s="1"/>
  <c r="AG82" i="41"/>
  <c r="AP82" i="41" s="1"/>
  <c r="AF82" i="41"/>
  <c r="AO82" i="41" s="1"/>
  <c r="AE82" i="41"/>
  <c r="W83" i="41"/>
  <c r="AG78" i="75"/>
  <c r="AP78" i="75" s="1"/>
  <c r="AF78" i="75"/>
  <c r="AO78" i="75" s="1"/>
  <c r="AE78" i="75"/>
  <c r="W79" i="75"/>
  <c r="Z84" i="42"/>
  <c r="X84" i="42"/>
  <c r="Y84" i="42"/>
  <c r="AJ5" i="35"/>
  <c r="AR83" i="38"/>
  <c r="AH84" i="38"/>
  <c r="AQ84" i="38" s="1"/>
  <c r="AS81" i="27"/>
  <c r="AI83" i="37"/>
  <c r="AN83" i="37"/>
  <c r="AR82" i="85"/>
  <c r="AH78" i="89"/>
  <c r="AQ78" i="89" s="1"/>
  <c r="AR83" i="77"/>
  <c r="AR77" i="89"/>
  <c r="AS10" i="35"/>
  <c r="AL10" i="35"/>
  <c r="AU10" i="35" s="1"/>
  <c r="AS28" i="35"/>
  <c r="AL28" i="35"/>
  <c r="AU28" i="35" s="1"/>
  <c r="AS46" i="35"/>
  <c r="AL46" i="35"/>
  <c r="AU46" i="35" s="1"/>
  <c r="AS64" i="35"/>
  <c r="AL64" i="35"/>
  <c r="AU64" i="35" s="1"/>
  <c r="AH83" i="81"/>
  <c r="AQ83" i="81" s="1"/>
  <c r="X84" i="73"/>
  <c r="Y84" i="73"/>
  <c r="AR82" i="86"/>
  <c r="Y83" i="90"/>
  <c r="X83" i="90"/>
  <c r="Y82" i="78"/>
  <c r="Z82" i="78" s="1"/>
  <c r="X82" i="78"/>
  <c r="AH83" i="85"/>
  <c r="AQ83" i="85" s="1"/>
  <c r="AS11" i="35"/>
  <c r="AL11" i="35"/>
  <c r="AU11" i="35" s="1"/>
  <c r="AS29" i="35"/>
  <c r="AL29" i="35"/>
  <c r="AU29" i="35" s="1"/>
  <c r="AS47" i="35"/>
  <c r="AL47" i="35"/>
  <c r="AU47" i="35" s="1"/>
  <c r="AS65" i="35"/>
  <c r="AL65" i="35"/>
  <c r="AU65" i="35" s="1"/>
  <c r="AI79" i="35"/>
  <c r="AN79" i="35"/>
  <c r="AN81" i="35" s="1"/>
  <c r="AH80" i="29"/>
  <c r="AQ80" i="29" s="1"/>
  <c r="AJ6" i="35"/>
  <c r="AK6" i="35"/>
  <c r="AT6" i="35" s="1"/>
  <c r="AS24" i="35"/>
  <c r="AL24" i="35"/>
  <c r="AU24" i="35" s="1"/>
  <c r="AS42" i="35"/>
  <c r="AL42" i="35"/>
  <c r="AU42" i="35" s="1"/>
  <c r="AS60" i="35"/>
  <c r="AL60" i="35"/>
  <c r="AU60" i="35" s="1"/>
  <c r="AS76" i="35"/>
  <c r="AL76" i="35"/>
  <c r="AU76" i="35" s="1"/>
  <c r="Z84" i="38"/>
  <c r="X79" i="94"/>
  <c r="Y79" i="94"/>
  <c r="AS19" i="35"/>
  <c r="AL19" i="35"/>
  <c r="AU19" i="35" s="1"/>
  <c r="AS37" i="35"/>
  <c r="AL37" i="35"/>
  <c r="AU37" i="35" s="1"/>
  <c r="AS55" i="35"/>
  <c r="AL55" i="35"/>
  <c r="AU55" i="35" s="1"/>
  <c r="AS73" i="35"/>
  <c r="AL73" i="35"/>
  <c r="AU73" i="35" s="1"/>
  <c r="AR82" i="25"/>
  <c r="AH83" i="86"/>
  <c r="AQ83" i="86" s="1"/>
  <c r="AR81" i="34"/>
  <c r="AJ8" i="35"/>
  <c r="AK8" i="35"/>
  <c r="AT8" i="35" s="1"/>
  <c r="AS26" i="35"/>
  <c r="AL26" i="35"/>
  <c r="AU26" i="35" s="1"/>
  <c r="AS44" i="35"/>
  <c r="AL44" i="35"/>
  <c r="AU44" i="35" s="1"/>
  <c r="AS62" i="35"/>
  <c r="AL62" i="35"/>
  <c r="AU62" i="35" s="1"/>
  <c r="AR77" i="75"/>
  <c r="AS9" i="35"/>
  <c r="AL9" i="35"/>
  <c r="AU9" i="35" s="1"/>
  <c r="AS27" i="35"/>
  <c r="AL27" i="35"/>
  <c r="AU27" i="35" s="1"/>
  <c r="AS45" i="35"/>
  <c r="AL45" i="35"/>
  <c r="AU45" i="35" s="1"/>
  <c r="AS63" i="35"/>
  <c r="AL63" i="35"/>
  <c r="AU63" i="35" s="1"/>
  <c r="Z83" i="81"/>
  <c r="AI83" i="73"/>
  <c r="AN83" i="73"/>
  <c r="AN82" i="33"/>
  <c r="AI82" i="33"/>
  <c r="AI83" i="42"/>
  <c r="AN83" i="42"/>
  <c r="AI81" i="46"/>
  <c r="AN81" i="46"/>
  <c r="AI82" i="82"/>
  <c r="AN82" i="82"/>
  <c r="AN81" i="78"/>
  <c r="AI81" i="78"/>
  <c r="AH82" i="34"/>
  <c r="AQ82" i="34" s="1"/>
  <c r="AR82" i="81"/>
  <c r="AK79" i="35"/>
  <c r="AT79" i="35" s="1"/>
  <c r="Z83" i="86"/>
  <c r="W80" i="74"/>
  <c r="AG79" i="74"/>
  <c r="AP79" i="74" s="1"/>
  <c r="AF79" i="74"/>
  <c r="AO79" i="74" s="1"/>
  <c r="AE79" i="74"/>
  <c r="AH84" i="77"/>
  <c r="AQ84" i="77" s="1"/>
  <c r="AH83" i="30"/>
  <c r="AQ83" i="30" s="1"/>
  <c r="AS16" i="35"/>
  <c r="AL16" i="35"/>
  <c r="AU16" i="35" s="1"/>
  <c r="AS34" i="35"/>
  <c r="AL34" i="35"/>
  <c r="AU34" i="35" s="1"/>
  <c r="AS52" i="35"/>
  <c r="AL52" i="35"/>
  <c r="AU52" i="35" s="1"/>
  <c r="AS70" i="35"/>
  <c r="AL70" i="35"/>
  <c r="AU70" i="35" s="1"/>
  <c r="X83" i="33"/>
  <c r="Y83" i="33"/>
  <c r="Z83" i="85"/>
  <c r="AS17" i="35"/>
  <c r="AL17" i="35"/>
  <c r="AU17" i="35" s="1"/>
  <c r="AS35" i="35"/>
  <c r="AL35" i="35"/>
  <c r="AU35" i="35" s="1"/>
  <c r="AS53" i="35"/>
  <c r="AL53" i="35"/>
  <c r="AU53" i="35" s="1"/>
  <c r="AS71" i="35"/>
  <c r="AL71" i="35"/>
  <c r="AU71" i="35" s="1"/>
  <c r="Z80" i="29"/>
  <c r="Z82" i="34"/>
  <c r="AS12" i="35"/>
  <c r="AL12" i="35"/>
  <c r="AU12" i="35" s="1"/>
  <c r="AS30" i="35"/>
  <c r="AL30" i="35"/>
  <c r="AU30" i="35" s="1"/>
  <c r="AS48" i="35"/>
  <c r="AL48" i="35"/>
  <c r="AU48" i="35" s="1"/>
  <c r="AS66" i="35"/>
  <c r="AL66" i="35"/>
  <c r="AU66" i="35" s="1"/>
  <c r="AI78" i="94"/>
  <c r="AN78" i="94"/>
  <c r="AJ7" i="35"/>
  <c r="AK7" i="35"/>
  <c r="AT7" i="35" s="1"/>
  <c r="AS25" i="35"/>
  <c r="AL25" i="35"/>
  <c r="AU25" i="35" s="1"/>
  <c r="AS43" i="35"/>
  <c r="AL43" i="35"/>
  <c r="AU43" i="35" s="1"/>
  <c r="AS61" i="35"/>
  <c r="AL61" i="35"/>
  <c r="AU61" i="35" s="1"/>
  <c r="AS14" i="35"/>
  <c r="AL14" i="35"/>
  <c r="AU14" i="35" s="1"/>
  <c r="AS32" i="35"/>
  <c r="AL32" i="35"/>
  <c r="AU32" i="35" s="1"/>
  <c r="AS50" i="35"/>
  <c r="AL50" i="35"/>
  <c r="AU50" i="35" s="1"/>
  <c r="AS68" i="35"/>
  <c r="AL68" i="35"/>
  <c r="AU68" i="35" s="1"/>
  <c r="AH83" i="25"/>
  <c r="AQ83" i="25" s="1"/>
  <c r="AS15" i="35"/>
  <c r="AL15" i="35"/>
  <c r="AU15" i="35" s="1"/>
  <c r="AS33" i="35"/>
  <c r="AL33" i="35"/>
  <c r="AU33" i="35" s="1"/>
  <c r="AS51" i="35"/>
  <c r="AL51" i="35"/>
  <c r="AU51" i="35" s="1"/>
  <c r="AS69" i="35"/>
  <c r="AL69" i="35"/>
  <c r="AU69" i="35" s="1"/>
  <c r="AS78" i="35"/>
  <c r="AL78" i="35"/>
  <c r="AU78" i="35" s="1"/>
  <c r="Y83" i="82"/>
  <c r="X83" i="82"/>
  <c r="AN82" i="90"/>
  <c r="AI82" i="90"/>
  <c r="AE82" i="46" l="1"/>
  <c r="W83" i="46"/>
  <c r="AG82" i="46"/>
  <c r="AP82" i="46" s="1"/>
  <c r="AF82" i="46"/>
  <c r="AO82" i="46" s="1"/>
  <c r="W83" i="78"/>
  <c r="AG82" i="78"/>
  <c r="AP82" i="78" s="1"/>
  <c r="AE82" i="78"/>
  <c r="AF82" i="78"/>
  <c r="AO82" i="78" s="1"/>
  <c r="AR82" i="90"/>
  <c r="AI79" i="74"/>
  <c r="AN79" i="74"/>
  <c r="AH82" i="78"/>
  <c r="AQ82" i="78" s="1"/>
  <c r="AR83" i="37"/>
  <c r="AE84" i="42"/>
  <c r="W85" i="42"/>
  <c r="AF84" i="42"/>
  <c r="AO84" i="42" s="1"/>
  <c r="AG84" i="42"/>
  <c r="AP84" i="42" s="1"/>
  <c r="AJ4" i="35"/>
  <c r="AK4" i="35"/>
  <c r="AT4" i="35" s="1"/>
  <c r="AT81" i="35" s="1"/>
  <c r="AH82" i="46"/>
  <c r="AQ82" i="46" s="1"/>
  <c r="Y84" i="30"/>
  <c r="X84" i="30"/>
  <c r="X85" i="77"/>
  <c r="Y85" i="77"/>
  <c r="Z85" i="77" s="1"/>
  <c r="X83" i="41"/>
  <c r="Z83" i="41" s="1"/>
  <c r="Y83" i="41"/>
  <c r="AN83" i="30"/>
  <c r="AI83" i="30"/>
  <c r="AR83" i="73"/>
  <c r="AH83" i="82"/>
  <c r="AQ83" i="82" s="1"/>
  <c r="AF83" i="85"/>
  <c r="AO83" i="85" s="1"/>
  <c r="AE83" i="85"/>
  <c r="W84" i="85"/>
  <c r="AG83" i="85"/>
  <c r="AP83" i="85" s="1"/>
  <c r="AR81" i="78"/>
  <c r="AG83" i="81"/>
  <c r="AP83" i="81" s="1"/>
  <c r="AF83" i="81"/>
  <c r="AO83" i="81" s="1"/>
  <c r="W84" i="81"/>
  <c r="AE83" i="81"/>
  <c r="AS8" i="35"/>
  <c r="AL8" i="35"/>
  <c r="AU8" i="35" s="1"/>
  <c r="Z79" i="75"/>
  <c r="X79" i="75"/>
  <c r="Y79" i="75"/>
  <c r="AN82" i="41"/>
  <c r="AI82" i="41"/>
  <c r="Y83" i="93"/>
  <c r="Z83" i="93" s="1"/>
  <c r="X83" i="93"/>
  <c r="X84" i="26"/>
  <c r="Y84" i="26"/>
  <c r="AI84" i="77"/>
  <c r="AN84" i="77"/>
  <c r="AR83" i="42"/>
  <c r="AH79" i="94"/>
  <c r="AQ79" i="94" s="1"/>
  <c r="AS6" i="35"/>
  <c r="AL6" i="35"/>
  <c r="AU6" i="35" s="1"/>
  <c r="AH83" i="90"/>
  <c r="AQ83" i="90" s="1"/>
  <c r="AH84" i="73"/>
  <c r="AQ84" i="73" s="1"/>
  <c r="AS5" i="35"/>
  <c r="AL5" i="35"/>
  <c r="AU5" i="35" s="1"/>
  <c r="AN78" i="75"/>
  <c r="AI78" i="75"/>
  <c r="AH84" i="37"/>
  <c r="AQ84" i="37" s="1"/>
  <c r="AI82" i="93"/>
  <c r="AN82" i="93"/>
  <c r="AN83" i="26"/>
  <c r="AI83" i="26"/>
  <c r="AI78" i="89"/>
  <c r="AN78" i="89"/>
  <c r="AR78" i="94"/>
  <c r="Z83" i="82"/>
  <c r="AF82" i="34"/>
  <c r="AO82" i="34" s="1"/>
  <c r="W83" i="34"/>
  <c r="AG82" i="34"/>
  <c r="AP82" i="34" s="1"/>
  <c r="AE82" i="34"/>
  <c r="AH83" i="33"/>
  <c r="AQ83" i="33" s="1"/>
  <c r="Z80" i="74"/>
  <c r="X80" i="74"/>
  <c r="Y80" i="74"/>
  <c r="AR82" i="33"/>
  <c r="Z79" i="94"/>
  <c r="AL79" i="35"/>
  <c r="AU79" i="35" s="1"/>
  <c r="AR79" i="35"/>
  <c r="AR81" i="35" s="1"/>
  <c r="Z84" i="73"/>
  <c r="X81" i="45"/>
  <c r="Y81" i="45"/>
  <c r="X84" i="25"/>
  <c r="Z84" i="25" s="1"/>
  <c r="Y84" i="25"/>
  <c r="AR81" i="46"/>
  <c r="AS7" i="35"/>
  <c r="AL7" i="35"/>
  <c r="AU7" i="35" s="1"/>
  <c r="AG80" i="29"/>
  <c r="AP80" i="29" s="1"/>
  <c r="AF80" i="29"/>
  <c r="AO80" i="29" s="1"/>
  <c r="AE80" i="29"/>
  <c r="W81" i="29"/>
  <c r="Z83" i="33"/>
  <c r="AE83" i="86"/>
  <c r="AF83" i="86"/>
  <c r="AO83" i="86" s="1"/>
  <c r="W84" i="86"/>
  <c r="AG83" i="86"/>
  <c r="AP83" i="86" s="1"/>
  <c r="AR82" i="82"/>
  <c r="AG84" i="38"/>
  <c r="AP84" i="38" s="1"/>
  <c r="AE84" i="38"/>
  <c r="AF84" i="38"/>
  <c r="AO84" i="38" s="1"/>
  <c r="W85" i="38"/>
  <c r="Z83" i="90"/>
  <c r="AH84" i="42"/>
  <c r="AQ84" i="42" s="1"/>
  <c r="AS3" i="35"/>
  <c r="AL3" i="35"/>
  <c r="AU3" i="35" s="1"/>
  <c r="Z84" i="37"/>
  <c r="AI80" i="45"/>
  <c r="AN80" i="45"/>
  <c r="AN83" i="25"/>
  <c r="AI83" i="25"/>
  <c r="X79" i="89"/>
  <c r="Y79" i="89"/>
  <c r="Z84" i="30" l="1"/>
  <c r="AE85" i="77"/>
  <c r="W86" i="77"/>
  <c r="AF85" i="77"/>
  <c r="AO85" i="77" s="1"/>
  <c r="AG85" i="77"/>
  <c r="AP85" i="77" s="1"/>
  <c r="W85" i="30"/>
  <c r="AG84" i="30"/>
  <c r="AP84" i="30" s="1"/>
  <c r="AF84" i="30"/>
  <c r="AO84" i="30" s="1"/>
  <c r="AE84" i="30"/>
  <c r="W84" i="41"/>
  <c r="AG83" i="41"/>
  <c r="AP83" i="41" s="1"/>
  <c r="AF83" i="41"/>
  <c r="AO83" i="41" s="1"/>
  <c r="AE83" i="41"/>
  <c r="Y85" i="38"/>
  <c r="X85" i="38"/>
  <c r="X85" i="42"/>
  <c r="Z85" i="42" s="1"/>
  <c r="Y85" i="42"/>
  <c r="W84" i="33"/>
  <c r="AG83" i="33"/>
  <c r="AP83" i="33" s="1"/>
  <c r="AF83" i="33"/>
  <c r="AO83" i="33" s="1"/>
  <c r="AE83" i="33"/>
  <c r="W85" i="25"/>
  <c r="AG84" i="25"/>
  <c r="AP84" i="25" s="1"/>
  <c r="AF84" i="25"/>
  <c r="AO84" i="25" s="1"/>
  <c r="AE84" i="25"/>
  <c r="AE80" i="74"/>
  <c r="W81" i="74"/>
  <c r="AF80" i="74"/>
  <c r="AO80" i="74" s="1"/>
  <c r="AG80" i="74"/>
  <c r="AP80" i="74" s="1"/>
  <c r="AI82" i="34"/>
  <c r="AN82" i="34"/>
  <c r="AX79" i="75"/>
  <c r="S79" i="75" s="1"/>
  <c r="AC79" i="75" s="1"/>
  <c r="AG79" i="75"/>
  <c r="AP79" i="75" s="1"/>
  <c r="AP81" i="75" s="1"/>
  <c r="AF79" i="75"/>
  <c r="AO79" i="75" s="1"/>
  <c r="AO81" i="75" s="1"/>
  <c r="AE79" i="75"/>
  <c r="Y84" i="85"/>
  <c r="X84" i="85"/>
  <c r="Z84" i="85" s="1"/>
  <c r="AH84" i="30"/>
  <c r="AQ84" i="30" s="1"/>
  <c r="X83" i="78"/>
  <c r="Y83" i="78"/>
  <c r="AH81" i="45"/>
  <c r="AQ81" i="45" s="1"/>
  <c r="AR78" i="75"/>
  <c r="AG83" i="93"/>
  <c r="AP83" i="93" s="1"/>
  <c r="AF83" i="93"/>
  <c r="AO83" i="93" s="1"/>
  <c r="AE83" i="93"/>
  <c r="W84" i="93"/>
  <c r="AI83" i="85"/>
  <c r="AN83" i="85"/>
  <c r="AH83" i="41"/>
  <c r="AQ83" i="41" s="1"/>
  <c r="AR80" i="45"/>
  <c r="Y84" i="86"/>
  <c r="X84" i="86"/>
  <c r="Z84" i="86" s="1"/>
  <c r="AR82" i="41"/>
  <c r="AH79" i="89"/>
  <c r="AQ79" i="89" s="1"/>
  <c r="AG84" i="37"/>
  <c r="AP84" i="37" s="1"/>
  <c r="AF84" i="37"/>
  <c r="AO84" i="37" s="1"/>
  <c r="AE84" i="37"/>
  <c r="W85" i="37"/>
  <c r="AN84" i="38"/>
  <c r="AI84" i="38"/>
  <c r="AN80" i="29"/>
  <c r="AI80" i="29"/>
  <c r="Z81" i="45"/>
  <c r="Z83" i="34"/>
  <c r="X83" i="34"/>
  <c r="Y83" i="34"/>
  <c r="AR78" i="89"/>
  <c r="AH84" i="26"/>
  <c r="AQ84" i="26" s="1"/>
  <c r="AN83" i="81"/>
  <c r="AI83" i="81"/>
  <c r="AS4" i="35"/>
  <c r="AS81" i="35" s="1"/>
  <c r="AL4" i="35"/>
  <c r="AU4" i="35" s="1"/>
  <c r="AU81" i="35" s="1"/>
  <c r="C11" i="35" s="1"/>
  <c r="AI82" i="78"/>
  <c r="AN82" i="78"/>
  <c r="AF79" i="94"/>
  <c r="AO79" i="94" s="1"/>
  <c r="AG79" i="94"/>
  <c r="AP79" i="94" s="1"/>
  <c r="W80" i="94"/>
  <c r="AE79" i="94"/>
  <c r="Z79" i="89"/>
  <c r="AG84" i="73"/>
  <c r="AP84" i="73" s="1"/>
  <c r="AF84" i="73"/>
  <c r="AO84" i="73" s="1"/>
  <c r="AE84" i="73"/>
  <c r="W85" i="73"/>
  <c r="AR83" i="26"/>
  <c r="Z84" i="26"/>
  <c r="X84" i="81"/>
  <c r="Z84" i="81" s="1"/>
  <c r="Y84" i="81"/>
  <c r="AR83" i="30"/>
  <c r="AH85" i="77"/>
  <c r="AQ85" i="77" s="1"/>
  <c r="Y83" i="46"/>
  <c r="X83" i="46"/>
  <c r="AR82" i="93"/>
  <c r="AR84" i="77"/>
  <c r="Y81" i="29"/>
  <c r="X81" i="29"/>
  <c r="Z81" i="29" s="1"/>
  <c r="AI84" i="42"/>
  <c r="AN84" i="42"/>
  <c r="AR83" i="25"/>
  <c r="AF83" i="90"/>
  <c r="AO83" i="90" s="1"/>
  <c r="AG83" i="90"/>
  <c r="AP83" i="90" s="1"/>
  <c r="AE83" i="90"/>
  <c r="W84" i="90"/>
  <c r="AN83" i="86"/>
  <c r="AI83" i="86"/>
  <c r="AH84" i="25"/>
  <c r="AQ84" i="25" s="1"/>
  <c r="AH80" i="74"/>
  <c r="AQ80" i="74" s="1"/>
  <c r="AE83" i="82"/>
  <c r="AG83" i="82"/>
  <c r="AP83" i="82" s="1"/>
  <c r="AF83" i="82"/>
  <c r="AO83" i="82" s="1"/>
  <c r="W84" i="82"/>
  <c r="AH83" i="93"/>
  <c r="AQ83" i="93" s="1"/>
  <c r="AH79" i="75"/>
  <c r="AQ79" i="75" s="1"/>
  <c r="AQ81" i="75" s="1"/>
  <c r="AX3" i="75"/>
  <c r="S3" i="75" s="1"/>
  <c r="AC3" i="75" s="1"/>
  <c r="AZ3" i="75"/>
  <c r="AX5" i="75" s="1"/>
  <c r="S5" i="75" s="1"/>
  <c r="AC5" i="75" s="1"/>
  <c r="AB6" i="75" s="1"/>
  <c r="AX4" i="75"/>
  <c r="S4" i="75" s="1"/>
  <c r="AC4" i="75" s="1"/>
  <c r="AB5" i="75" s="1"/>
  <c r="AX7" i="75"/>
  <c r="S7" i="75" s="1"/>
  <c r="AC7" i="75" s="1"/>
  <c r="AB8" i="75" s="1"/>
  <c r="AX10" i="75"/>
  <c r="S10" i="75" s="1"/>
  <c r="AC10" i="75" s="1"/>
  <c r="AB11" i="75" s="1"/>
  <c r="AX13" i="75"/>
  <c r="S13" i="75" s="1"/>
  <c r="AC13" i="75" s="1"/>
  <c r="AB14" i="75" s="1"/>
  <c r="AX14" i="75"/>
  <c r="S14" i="75" s="1"/>
  <c r="AC14" i="75" s="1"/>
  <c r="AB15" i="75" s="1"/>
  <c r="AX15" i="75"/>
  <c r="S15" i="75" s="1"/>
  <c r="AC15" i="75" s="1"/>
  <c r="AB16" i="75" s="1"/>
  <c r="AX18" i="75"/>
  <c r="S18" i="75" s="1"/>
  <c r="AC18" i="75" s="1"/>
  <c r="AB19" i="75" s="1"/>
  <c r="AX19" i="75"/>
  <c r="S19" i="75" s="1"/>
  <c r="AC19" i="75" s="1"/>
  <c r="AB20" i="75" s="1"/>
  <c r="AX20" i="75"/>
  <c r="S20" i="75" s="1"/>
  <c r="AC20" i="75" s="1"/>
  <c r="AB21" i="75" s="1"/>
  <c r="AX21" i="75"/>
  <c r="S21" i="75" s="1"/>
  <c r="AC21" i="75" s="1"/>
  <c r="AB22" i="75" s="1"/>
  <c r="AX22" i="75"/>
  <c r="S22" i="75" s="1"/>
  <c r="AC22" i="75" s="1"/>
  <c r="AB23" i="75" s="1"/>
  <c r="AX23" i="75"/>
  <c r="S23" i="75" s="1"/>
  <c r="AC23" i="75" s="1"/>
  <c r="AB24" i="75" s="1"/>
  <c r="AX24" i="75"/>
  <c r="S24" i="75" s="1"/>
  <c r="AC24" i="75" s="1"/>
  <c r="AB25" i="75" s="1"/>
  <c r="AX25" i="75"/>
  <c r="S25" i="75" s="1"/>
  <c r="AC25" i="75" s="1"/>
  <c r="AB26" i="75" s="1"/>
  <c r="AX26" i="75"/>
  <c r="S26" i="75" s="1"/>
  <c r="AC26" i="75" s="1"/>
  <c r="AB27" i="75" s="1"/>
  <c r="AX27" i="75"/>
  <c r="S27" i="75" s="1"/>
  <c r="AC27" i="75" s="1"/>
  <c r="AB28" i="75" s="1"/>
  <c r="AX28" i="75"/>
  <c r="S28" i="75" s="1"/>
  <c r="AC28" i="75" s="1"/>
  <c r="AB29" i="75" s="1"/>
  <c r="AX29" i="75"/>
  <c r="S29" i="75" s="1"/>
  <c r="AC29" i="75" s="1"/>
  <c r="AB30" i="75" s="1"/>
  <c r="AX30" i="75"/>
  <c r="S30" i="75" s="1"/>
  <c r="AC30" i="75" s="1"/>
  <c r="AB31" i="75" s="1"/>
  <c r="AX31" i="75"/>
  <c r="S31" i="75" s="1"/>
  <c r="AC31" i="75" s="1"/>
  <c r="AB32" i="75" s="1"/>
  <c r="AX32" i="75"/>
  <c r="S32" i="75" s="1"/>
  <c r="AC32" i="75" s="1"/>
  <c r="AB33" i="75" s="1"/>
  <c r="AX33" i="75"/>
  <c r="S33" i="75" s="1"/>
  <c r="AC33" i="75" s="1"/>
  <c r="AB34" i="75" s="1"/>
  <c r="AX34" i="75"/>
  <c r="S34" i="75" s="1"/>
  <c r="AC34" i="75" s="1"/>
  <c r="AB35" i="75" s="1"/>
  <c r="AX35" i="75"/>
  <c r="S35" i="75" s="1"/>
  <c r="AC35" i="75" s="1"/>
  <c r="AB36" i="75" s="1"/>
  <c r="AX36" i="75"/>
  <c r="S36" i="75" s="1"/>
  <c r="AC36" i="75" s="1"/>
  <c r="AB37" i="75" s="1"/>
  <c r="AX37" i="75"/>
  <c r="S37" i="75" s="1"/>
  <c r="AC37" i="75" s="1"/>
  <c r="AB38" i="75" s="1"/>
  <c r="AX38" i="75"/>
  <c r="S38" i="75" s="1"/>
  <c r="AC38" i="75" s="1"/>
  <c r="AB39" i="75" s="1"/>
  <c r="AX39" i="75"/>
  <c r="S39" i="75" s="1"/>
  <c r="AC39" i="75" s="1"/>
  <c r="AB40" i="75" s="1"/>
  <c r="AX40" i="75"/>
  <c r="S40" i="75" s="1"/>
  <c r="AC40" i="75" s="1"/>
  <c r="AB41" i="75" s="1"/>
  <c r="AX41" i="75"/>
  <c r="S41" i="75" s="1"/>
  <c r="AC41" i="75" s="1"/>
  <c r="AB42" i="75" s="1"/>
  <c r="AX42" i="75"/>
  <c r="S42" i="75" s="1"/>
  <c r="AC42" i="75" s="1"/>
  <c r="AB43" i="75" s="1"/>
  <c r="AX43" i="75"/>
  <c r="S43" i="75" s="1"/>
  <c r="AC43" i="75" s="1"/>
  <c r="AB44" i="75" s="1"/>
  <c r="AX44" i="75"/>
  <c r="S44" i="75" s="1"/>
  <c r="AC44" i="75" s="1"/>
  <c r="AB45" i="75" s="1"/>
  <c r="AX45" i="75"/>
  <c r="S45" i="75" s="1"/>
  <c r="AC45" i="75" s="1"/>
  <c r="AB46" i="75" s="1"/>
  <c r="AX46" i="75"/>
  <c r="S46" i="75" s="1"/>
  <c r="AC46" i="75" s="1"/>
  <c r="AB47" i="75" s="1"/>
  <c r="AX47" i="75"/>
  <c r="S47" i="75" s="1"/>
  <c r="AC47" i="75" s="1"/>
  <c r="AB48" i="75" s="1"/>
  <c r="AX48" i="75"/>
  <c r="S48" i="75" s="1"/>
  <c r="AC48" i="75" s="1"/>
  <c r="AB49" i="75" s="1"/>
  <c r="AX49" i="75"/>
  <c r="S49" i="75" s="1"/>
  <c r="AC49" i="75" s="1"/>
  <c r="AB50" i="75" s="1"/>
  <c r="AX50" i="75"/>
  <c r="S50" i="75" s="1"/>
  <c r="AC50" i="75" s="1"/>
  <c r="AB51" i="75" s="1"/>
  <c r="AX51" i="75"/>
  <c r="S51" i="75" s="1"/>
  <c r="AC51" i="75" s="1"/>
  <c r="AB52" i="75" s="1"/>
  <c r="AX52" i="75"/>
  <c r="S52" i="75" s="1"/>
  <c r="AC52" i="75" s="1"/>
  <c r="AB53" i="75" s="1"/>
  <c r="AX53" i="75"/>
  <c r="S53" i="75" s="1"/>
  <c r="AC53" i="75" s="1"/>
  <c r="AB54" i="75" s="1"/>
  <c r="AX54" i="75"/>
  <c r="S54" i="75" s="1"/>
  <c r="AC54" i="75" s="1"/>
  <c r="AB55" i="75" s="1"/>
  <c r="AX55" i="75"/>
  <c r="S55" i="75" s="1"/>
  <c r="AC55" i="75" s="1"/>
  <c r="AB56" i="75" s="1"/>
  <c r="AX56" i="75"/>
  <c r="S56" i="75" s="1"/>
  <c r="AC56" i="75" s="1"/>
  <c r="AB57" i="75" s="1"/>
  <c r="AX57" i="75"/>
  <c r="S57" i="75" s="1"/>
  <c r="AC57" i="75" s="1"/>
  <c r="AB58" i="75" s="1"/>
  <c r="AX58" i="75"/>
  <c r="S58" i="75" s="1"/>
  <c r="AC58" i="75" s="1"/>
  <c r="AB59" i="75" s="1"/>
  <c r="AX59" i="75"/>
  <c r="S59" i="75" s="1"/>
  <c r="AC59" i="75" s="1"/>
  <c r="AB60" i="75" s="1"/>
  <c r="AX60" i="75"/>
  <c r="S60" i="75" s="1"/>
  <c r="AC60" i="75" s="1"/>
  <c r="AB61" i="75" s="1"/>
  <c r="AX61" i="75"/>
  <c r="S61" i="75" s="1"/>
  <c r="AC61" i="75" s="1"/>
  <c r="AB62" i="75" s="1"/>
  <c r="AX62" i="75"/>
  <c r="S62" i="75" s="1"/>
  <c r="AC62" i="75" s="1"/>
  <c r="AB63" i="75" s="1"/>
  <c r="AX63" i="75"/>
  <c r="S63" i="75" s="1"/>
  <c r="AC63" i="75" s="1"/>
  <c r="AB64" i="75" s="1"/>
  <c r="AX64" i="75"/>
  <c r="S64" i="75" s="1"/>
  <c r="AC64" i="75" s="1"/>
  <c r="AB65" i="75" s="1"/>
  <c r="AX65" i="75"/>
  <c r="S65" i="75" s="1"/>
  <c r="AC65" i="75" s="1"/>
  <c r="AB66" i="75" s="1"/>
  <c r="AX66" i="75"/>
  <c r="S66" i="75" s="1"/>
  <c r="AC66" i="75" s="1"/>
  <c r="AB67" i="75" s="1"/>
  <c r="AX67" i="75"/>
  <c r="S67" i="75" s="1"/>
  <c r="AC67" i="75" s="1"/>
  <c r="AB68" i="75" s="1"/>
  <c r="AX68" i="75"/>
  <c r="S68" i="75" s="1"/>
  <c r="AC68" i="75" s="1"/>
  <c r="AB69" i="75" s="1"/>
  <c r="AX69" i="75"/>
  <c r="S69" i="75" s="1"/>
  <c r="AC69" i="75" s="1"/>
  <c r="AB70" i="75" s="1"/>
  <c r="AX70" i="75"/>
  <c r="S70" i="75" s="1"/>
  <c r="AC70" i="75" s="1"/>
  <c r="AB71" i="75" s="1"/>
  <c r="AX71" i="75"/>
  <c r="S71" i="75" s="1"/>
  <c r="AC71" i="75" s="1"/>
  <c r="AB72" i="75" s="1"/>
  <c r="AX72" i="75"/>
  <c r="S72" i="75" s="1"/>
  <c r="AC72" i="75" s="1"/>
  <c r="AB73" i="75" s="1"/>
  <c r="AX73" i="75"/>
  <c r="S73" i="75" s="1"/>
  <c r="AC73" i="75" s="1"/>
  <c r="AB74" i="75" s="1"/>
  <c r="AX76" i="75"/>
  <c r="S76" i="75" s="1"/>
  <c r="AC76" i="75" s="1"/>
  <c r="AB77" i="75" s="1"/>
  <c r="AX77" i="75"/>
  <c r="S77" i="75" s="1"/>
  <c r="AC77" i="75" s="1"/>
  <c r="AB78" i="75" s="1"/>
  <c r="AX78" i="75"/>
  <c r="S78" i="75" s="1"/>
  <c r="AC78" i="75" s="1"/>
  <c r="AB79" i="75" s="1"/>
  <c r="AX74" i="75"/>
  <c r="S74" i="75" s="1"/>
  <c r="AC74" i="75" s="1"/>
  <c r="AB75" i="75" s="1"/>
  <c r="AX75" i="75"/>
  <c r="S75" i="75" s="1"/>
  <c r="AC75" i="75" s="1"/>
  <c r="AB76" i="75" s="1"/>
  <c r="AR79" i="74"/>
  <c r="AI82" i="46"/>
  <c r="AN82" i="46"/>
  <c r="Z83" i="46" l="1"/>
  <c r="AX17" i="75"/>
  <c r="S17" i="75" s="1"/>
  <c r="AC17" i="75" s="1"/>
  <c r="AB18" i="75" s="1"/>
  <c r="AX9" i="75"/>
  <c r="S9" i="75" s="1"/>
  <c r="AC9" i="75" s="1"/>
  <c r="AB10" i="75" s="1"/>
  <c r="AK10" i="75" s="1"/>
  <c r="AT10" i="75" s="1"/>
  <c r="AX16" i="75"/>
  <c r="S16" i="75" s="1"/>
  <c r="AC16" i="75" s="1"/>
  <c r="AB17" i="75" s="1"/>
  <c r="AX8" i="75"/>
  <c r="S8" i="75" s="1"/>
  <c r="AC8" i="75" s="1"/>
  <c r="AB9" i="75" s="1"/>
  <c r="AK6" i="75"/>
  <c r="AT6" i="75" s="1"/>
  <c r="AG84" i="86"/>
  <c r="AP84" i="86" s="1"/>
  <c r="W85" i="86"/>
  <c r="AE84" i="86"/>
  <c r="AF84" i="86"/>
  <c r="AO84" i="86" s="1"/>
  <c r="AG83" i="46"/>
  <c r="AP83" i="46" s="1"/>
  <c r="AF83" i="46"/>
  <c r="AO83" i="46" s="1"/>
  <c r="AE83" i="46"/>
  <c r="W84" i="46"/>
  <c r="AJ57" i="75"/>
  <c r="AK57" i="75"/>
  <c r="AT57" i="75" s="1"/>
  <c r="AJ27" i="75"/>
  <c r="AK27" i="75"/>
  <c r="AT27" i="75" s="1"/>
  <c r="AR82" i="46"/>
  <c r="AJ78" i="75"/>
  <c r="AK78" i="75"/>
  <c r="AT78" i="75" s="1"/>
  <c r="AJ70" i="75"/>
  <c r="AK70" i="75"/>
  <c r="AT70" i="75" s="1"/>
  <c r="AJ64" i="75"/>
  <c r="AK64" i="75"/>
  <c r="AT64" i="75" s="1"/>
  <c r="AJ58" i="75"/>
  <c r="AK58" i="75"/>
  <c r="AT58" i="75" s="1"/>
  <c r="AJ52" i="75"/>
  <c r="AK52" i="75"/>
  <c r="AT52" i="75" s="1"/>
  <c r="AJ46" i="75"/>
  <c r="AK46" i="75"/>
  <c r="AT46" i="75" s="1"/>
  <c r="AJ40" i="75"/>
  <c r="AK40" i="75"/>
  <c r="AT40" i="75" s="1"/>
  <c r="AJ34" i="75"/>
  <c r="AK34" i="75"/>
  <c r="AT34" i="75" s="1"/>
  <c r="AJ28" i="75"/>
  <c r="AK28" i="75"/>
  <c r="AT28" i="75" s="1"/>
  <c r="AJ22" i="75"/>
  <c r="AK22" i="75"/>
  <c r="AT22" i="75" s="1"/>
  <c r="AJ16" i="75"/>
  <c r="AK16" i="75"/>
  <c r="AT16" i="75" s="1"/>
  <c r="AJ10" i="75"/>
  <c r="AI83" i="82"/>
  <c r="AN83" i="82"/>
  <c r="AH83" i="46"/>
  <c r="AQ83" i="46" s="1"/>
  <c r="W85" i="81"/>
  <c r="AF84" i="81"/>
  <c r="AO84" i="81" s="1"/>
  <c r="AE84" i="81"/>
  <c r="AG84" i="81"/>
  <c r="AP84" i="81" s="1"/>
  <c r="AN84" i="73"/>
  <c r="AI84" i="73"/>
  <c r="X80" i="94"/>
  <c r="Z80" i="94" s="1"/>
  <c r="Y80" i="94"/>
  <c r="AH83" i="34"/>
  <c r="AQ83" i="34" s="1"/>
  <c r="AR83" i="85"/>
  <c r="AI79" i="75"/>
  <c r="AN79" i="75"/>
  <c r="AN81" i="75" s="1"/>
  <c r="AH85" i="38"/>
  <c r="AQ85" i="38" s="1"/>
  <c r="Y85" i="30"/>
  <c r="X85" i="30"/>
  <c r="AJ69" i="75"/>
  <c r="AK69" i="75"/>
  <c r="AT69" i="75" s="1"/>
  <c r="AJ45" i="75"/>
  <c r="AK45" i="75"/>
  <c r="AT45" i="75" s="1"/>
  <c r="AJ15" i="75"/>
  <c r="AK15" i="75"/>
  <c r="AT15" i="75" s="1"/>
  <c r="X84" i="90"/>
  <c r="Z84" i="90" s="1"/>
  <c r="Y84" i="90"/>
  <c r="AJ74" i="75"/>
  <c r="AK74" i="75"/>
  <c r="AT74" i="75" s="1"/>
  <c r="AJ56" i="75"/>
  <c r="AK56" i="75"/>
  <c r="AT56" i="75" s="1"/>
  <c r="AJ50" i="75"/>
  <c r="AK50" i="75"/>
  <c r="AT50" i="75" s="1"/>
  <c r="AJ44" i="75"/>
  <c r="AK44" i="75"/>
  <c r="AT44" i="75" s="1"/>
  <c r="AJ38" i="75"/>
  <c r="AK38" i="75"/>
  <c r="AT38" i="75" s="1"/>
  <c r="AJ32" i="75"/>
  <c r="AK32" i="75"/>
  <c r="AT32" i="75" s="1"/>
  <c r="AJ26" i="75"/>
  <c r="AK26" i="75"/>
  <c r="AT26" i="75" s="1"/>
  <c r="AJ20" i="75"/>
  <c r="AK20" i="75"/>
  <c r="AT20" i="75" s="1"/>
  <c r="AJ14" i="75"/>
  <c r="AK14" i="75"/>
  <c r="AT14" i="75" s="1"/>
  <c r="AJ8" i="75"/>
  <c r="AK8" i="75"/>
  <c r="AT8" i="75" s="1"/>
  <c r="Y84" i="82"/>
  <c r="X84" i="82"/>
  <c r="AR83" i="81"/>
  <c r="AG81" i="45"/>
  <c r="AP81" i="45" s="1"/>
  <c r="AF81" i="45"/>
  <c r="AO81" i="45" s="1"/>
  <c r="W82" i="45"/>
  <c r="AE81" i="45"/>
  <c r="X84" i="93"/>
  <c r="Y84" i="93"/>
  <c r="AH83" i="78"/>
  <c r="AQ83" i="78" s="1"/>
  <c r="X84" i="33"/>
  <c r="Y84" i="33"/>
  <c r="Z85" i="38"/>
  <c r="AI84" i="30"/>
  <c r="AN84" i="30"/>
  <c r="AJ77" i="75"/>
  <c r="AK77" i="75"/>
  <c r="AT77" i="75" s="1"/>
  <c r="AJ33" i="75"/>
  <c r="AK33" i="75"/>
  <c r="AT33" i="75" s="1"/>
  <c r="AB4" i="75"/>
  <c r="AJ3" i="75"/>
  <c r="W82" i="29"/>
  <c r="AG81" i="29"/>
  <c r="AP81" i="29" s="1"/>
  <c r="AE81" i="29"/>
  <c r="AF81" i="29"/>
  <c r="AO81" i="29" s="1"/>
  <c r="W85" i="26"/>
  <c r="AG84" i="26"/>
  <c r="AP84" i="26" s="1"/>
  <c r="AF84" i="26"/>
  <c r="AO84" i="26" s="1"/>
  <c r="AE84" i="26"/>
  <c r="AG83" i="34"/>
  <c r="AP83" i="34" s="1"/>
  <c r="AE83" i="34"/>
  <c r="AF83" i="34"/>
  <c r="AO83" i="34" s="1"/>
  <c r="W84" i="34"/>
  <c r="Y85" i="37"/>
  <c r="X85" i="37"/>
  <c r="X84" i="41"/>
  <c r="Y84" i="41"/>
  <c r="AJ62" i="75"/>
  <c r="AK62" i="75"/>
  <c r="AT62" i="75" s="1"/>
  <c r="AJ76" i="75"/>
  <c r="AK76" i="75"/>
  <c r="AT76" i="75" s="1"/>
  <c r="AJ73" i="75"/>
  <c r="AK73" i="75"/>
  <c r="AT73" i="75" s="1"/>
  <c r="AJ67" i="75"/>
  <c r="AK67" i="75"/>
  <c r="AT67" i="75" s="1"/>
  <c r="AJ61" i="75"/>
  <c r="AK61" i="75"/>
  <c r="AT61" i="75" s="1"/>
  <c r="AJ55" i="75"/>
  <c r="AK55" i="75"/>
  <c r="AT55" i="75" s="1"/>
  <c r="AJ49" i="75"/>
  <c r="AK49" i="75"/>
  <c r="AT49" i="75" s="1"/>
  <c r="AJ43" i="75"/>
  <c r="AK43" i="75"/>
  <c r="AT43" i="75" s="1"/>
  <c r="AJ37" i="75"/>
  <c r="AK37" i="75"/>
  <c r="AT37" i="75" s="1"/>
  <c r="AJ31" i="75"/>
  <c r="AK31" i="75"/>
  <c r="AT31" i="75" s="1"/>
  <c r="AJ25" i="75"/>
  <c r="AK25" i="75"/>
  <c r="AT25" i="75" s="1"/>
  <c r="AJ19" i="75"/>
  <c r="AK19" i="75"/>
  <c r="AT19" i="75" s="1"/>
  <c r="AX12" i="75"/>
  <c r="S12" i="75" s="1"/>
  <c r="AC12" i="75" s="1"/>
  <c r="AB13" i="75" s="1"/>
  <c r="AX6" i="75"/>
  <c r="S6" i="75" s="1"/>
  <c r="AC6" i="75" s="1"/>
  <c r="AB7" i="75" s="1"/>
  <c r="AN83" i="90"/>
  <c r="AI83" i="90"/>
  <c r="AR80" i="29"/>
  <c r="AN84" i="37"/>
  <c r="AI84" i="37"/>
  <c r="AN83" i="93"/>
  <c r="AI83" i="93"/>
  <c r="Z83" i="78"/>
  <c r="AH84" i="85"/>
  <c r="AQ84" i="85" s="1"/>
  <c r="Y81" i="74"/>
  <c r="X81" i="74"/>
  <c r="Z81" i="74" s="1"/>
  <c r="Y85" i="25"/>
  <c r="X85" i="25"/>
  <c r="AI83" i="41"/>
  <c r="AN83" i="41"/>
  <c r="AJ63" i="75"/>
  <c r="AK63" i="75"/>
  <c r="AT63" i="75" s="1"/>
  <c r="AJ39" i="75"/>
  <c r="AK39" i="75"/>
  <c r="AT39" i="75" s="1"/>
  <c r="AJ9" i="75"/>
  <c r="AK9" i="75"/>
  <c r="AT9" i="75" s="1"/>
  <c r="AJ68" i="75"/>
  <c r="AK68" i="75"/>
  <c r="AT68" i="75" s="1"/>
  <c r="AJ75" i="75"/>
  <c r="AK75" i="75"/>
  <c r="AT75" i="75" s="1"/>
  <c r="AJ72" i="75"/>
  <c r="AK72" i="75"/>
  <c r="AT72" i="75" s="1"/>
  <c r="AJ66" i="75"/>
  <c r="AK66" i="75"/>
  <c r="AT66" i="75" s="1"/>
  <c r="AJ60" i="75"/>
  <c r="AK60" i="75"/>
  <c r="AT60" i="75" s="1"/>
  <c r="AJ54" i="75"/>
  <c r="AK54" i="75"/>
  <c r="AT54" i="75" s="1"/>
  <c r="AJ48" i="75"/>
  <c r="AK48" i="75"/>
  <c r="AT48" i="75" s="1"/>
  <c r="AJ42" i="75"/>
  <c r="AK42" i="75"/>
  <c r="AT42" i="75" s="1"/>
  <c r="AJ36" i="75"/>
  <c r="AK36" i="75"/>
  <c r="AT36" i="75" s="1"/>
  <c r="AJ30" i="75"/>
  <c r="AK30" i="75"/>
  <c r="AT30" i="75" s="1"/>
  <c r="AJ24" i="75"/>
  <c r="AK24" i="75"/>
  <c r="AT24" i="75" s="1"/>
  <c r="AJ18" i="75"/>
  <c r="AK18" i="75"/>
  <c r="AT18" i="75" s="1"/>
  <c r="AX11" i="75"/>
  <c r="S11" i="75" s="1"/>
  <c r="AC11" i="75" s="1"/>
  <c r="AB12" i="75" s="1"/>
  <c r="AR84" i="42"/>
  <c r="AF79" i="89"/>
  <c r="AO79" i="89" s="1"/>
  <c r="AE79" i="89"/>
  <c r="AG79" i="89"/>
  <c r="AP79" i="89" s="1"/>
  <c r="W80" i="89"/>
  <c r="AI80" i="74"/>
  <c r="AN80" i="74"/>
  <c r="AI83" i="33"/>
  <c r="AN83" i="33"/>
  <c r="AH85" i="42"/>
  <c r="AQ85" i="42" s="1"/>
  <c r="X86" i="77"/>
  <c r="Y86" i="77"/>
  <c r="AJ51" i="75"/>
  <c r="AK51" i="75"/>
  <c r="AT51" i="75" s="1"/>
  <c r="AJ21" i="75"/>
  <c r="AK21" i="75"/>
  <c r="AT21" i="75" s="1"/>
  <c r="AH84" i="86"/>
  <c r="AQ84" i="86" s="1"/>
  <c r="AJ79" i="75"/>
  <c r="AS79" i="75" s="1"/>
  <c r="AK79" i="75"/>
  <c r="AT79" i="75" s="1"/>
  <c r="AJ71" i="75"/>
  <c r="AK71" i="75"/>
  <c r="AT71" i="75" s="1"/>
  <c r="AJ65" i="75"/>
  <c r="AK65" i="75"/>
  <c r="AT65" i="75" s="1"/>
  <c r="AJ59" i="75"/>
  <c r="AK59" i="75"/>
  <c r="AT59" i="75" s="1"/>
  <c r="AJ53" i="75"/>
  <c r="AK53" i="75"/>
  <c r="AT53" i="75" s="1"/>
  <c r="AJ47" i="75"/>
  <c r="AK47" i="75"/>
  <c r="AT47" i="75" s="1"/>
  <c r="AJ41" i="75"/>
  <c r="AK41" i="75"/>
  <c r="AT41" i="75" s="1"/>
  <c r="AJ35" i="75"/>
  <c r="AK35" i="75"/>
  <c r="AT35" i="75" s="1"/>
  <c r="AJ29" i="75"/>
  <c r="AK29" i="75"/>
  <c r="AT29" i="75" s="1"/>
  <c r="AJ23" i="75"/>
  <c r="AK23" i="75"/>
  <c r="AT23" i="75" s="1"/>
  <c r="AJ17" i="75"/>
  <c r="AK17" i="75"/>
  <c r="AT17" i="75" s="1"/>
  <c r="AK11" i="75"/>
  <c r="AT11" i="75" s="1"/>
  <c r="AJ5" i="75"/>
  <c r="AK5" i="75"/>
  <c r="AT5" i="75" s="1"/>
  <c r="AR83" i="86"/>
  <c r="AH81" i="29"/>
  <c r="AQ81" i="29" s="1"/>
  <c r="AH84" i="81"/>
  <c r="AQ84" i="81" s="1"/>
  <c r="Y85" i="73"/>
  <c r="X85" i="73"/>
  <c r="AN79" i="94"/>
  <c r="AI79" i="94"/>
  <c r="AR82" i="78"/>
  <c r="AR84" i="38"/>
  <c r="AG84" i="85"/>
  <c r="AP84" i="85" s="1"/>
  <c r="AF84" i="85"/>
  <c r="AO84" i="85" s="1"/>
  <c r="AE84" i="85"/>
  <c r="W85" i="85"/>
  <c r="AR82" i="34"/>
  <c r="AI84" i="25"/>
  <c r="AN84" i="25"/>
  <c r="AG85" i="42"/>
  <c r="AP85" i="42" s="1"/>
  <c r="AF85" i="42"/>
  <c r="AO85" i="42" s="1"/>
  <c r="AE85" i="42"/>
  <c r="W86" i="42"/>
  <c r="AI85" i="77"/>
  <c r="AN85" i="77"/>
  <c r="AJ11" i="75" l="1"/>
  <c r="Z86" i="77"/>
  <c r="AF86" i="77" s="1"/>
  <c r="AO86" i="77" s="1"/>
  <c r="Z84" i="82"/>
  <c r="AG84" i="82" s="1"/>
  <c r="AP84" i="82" s="1"/>
  <c r="AG80" i="94"/>
  <c r="AP80" i="94" s="1"/>
  <c r="AF80" i="94"/>
  <c r="AO80" i="94" s="1"/>
  <c r="W81" i="94"/>
  <c r="AE80" i="94"/>
  <c r="AF84" i="82"/>
  <c r="AO84" i="82" s="1"/>
  <c r="W85" i="82"/>
  <c r="AE84" i="82"/>
  <c r="AG86" i="77"/>
  <c r="AP86" i="77" s="1"/>
  <c r="AE86" i="77"/>
  <c r="W87" i="77"/>
  <c r="AS18" i="75"/>
  <c r="AL18" i="75"/>
  <c r="AU18" i="75" s="1"/>
  <c r="AS9" i="75"/>
  <c r="AL9" i="75"/>
  <c r="AU9" i="75" s="1"/>
  <c r="AS73" i="75"/>
  <c r="AL73" i="75"/>
  <c r="AU73" i="75" s="1"/>
  <c r="AF84" i="90"/>
  <c r="AO84" i="90" s="1"/>
  <c r="AG84" i="90"/>
  <c r="AP84" i="90" s="1"/>
  <c r="W85" i="90"/>
  <c r="AE84" i="90"/>
  <c r="AS28" i="75"/>
  <c r="AL28" i="75"/>
  <c r="AU28" i="75" s="1"/>
  <c r="AS64" i="75"/>
  <c r="AL64" i="75"/>
  <c r="AU64" i="75" s="1"/>
  <c r="AS11" i="75"/>
  <c r="AL11" i="75"/>
  <c r="AU11" i="75" s="1"/>
  <c r="AS65" i="75"/>
  <c r="AL65" i="75"/>
  <c r="AU65" i="75" s="1"/>
  <c r="AR84" i="25"/>
  <c r="AR79" i="94"/>
  <c r="AS5" i="75"/>
  <c r="AL5" i="75"/>
  <c r="AU5" i="75" s="1"/>
  <c r="AS23" i="75"/>
  <c r="AL23" i="75"/>
  <c r="AU23" i="75" s="1"/>
  <c r="AS41" i="75"/>
  <c r="AL41" i="75"/>
  <c r="AU41" i="75" s="1"/>
  <c r="AS59" i="75"/>
  <c r="AL59" i="75"/>
  <c r="AU59" i="75" s="1"/>
  <c r="AS33" i="75"/>
  <c r="AL33" i="75"/>
  <c r="AU33" i="75" s="1"/>
  <c r="AN81" i="45"/>
  <c r="AI81" i="45"/>
  <c r="AH84" i="82"/>
  <c r="AQ84" i="82" s="1"/>
  <c r="AS14" i="75"/>
  <c r="AL14" i="75"/>
  <c r="AU14" i="75" s="1"/>
  <c r="AS32" i="75"/>
  <c r="AL32" i="75"/>
  <c r="AU32" i="75" s="1"/>
  <c r="AS50" i="75"/>
  <c r="AL50" i="75"/>
  <c r="AU50" i="75" s="1"/>
  <c r="AH84" i="90"/>
  <c r="AQ84" i="90" s="1"/>
  <c r="AN84" i="86"/>
  <c r="AI84" i="86"/>
  <c r="X86" i="42"/>
  <c r="Y86" i="42"/>
  <c r="AR83" i="33"/>
  <c r="AS36" i="75"/>
  <c r="AL36" i="75"/>
  <c r="AU36" i="75" s="1"/>
  <c r="AR83" i="41"/>
  <c r="AS37" i="75"/>
  <c r="AL37" i="75"/>
  <c r="AU37" i="75" s="1"/>
  <c r="AI84" i="81"/>
  <c r="AN84" i="81"/>
  <c r="AS47" i="75"/>
  <c r="AL47" i="75"/>
  <c r="AU47" i="75" s="1"/>
  <c r="AR83" i="90"/>
  <c r="X82" i="29"/>
  <c r="Y82" i="29"/>
  <c r="AS38" i="75"/>
  <c r="AL38" i="75"/>
  <c r="AU38" i="75" s="1"/>
  <c r="AH85" i="30"/>
  <c r="AQ85" i="30" s="1"/>
  <c r="AS51" i="75"/>
  <c r="AL51" i="75"/>
  <c r="AU51" i="75" s="1"/>
  <c r="AR80" i="74"/>
  <c r="AS24" i="75"/>
  <c r="AL24" i="75"/>
  <c r="AU24" i="75" s="1"/>
  <c r="AS42" i="75"/>
  <c r="AL42" i="75"/>
  <c r="AU42" i="75" s="1"/>
  <c r="AS60" i="75"/>
  <c r="AL60" i="75"/>
  <c r="AU60" i="75" s="1"/>
  <c r="AS75" i="75"/>
  <c r="AL75" i="75"/>
  <c r="AU75" i="75" s="1"/>
  <c r="AS39" i="75"/>
  <c r="AL39" i="75"/>
  <c r="AU39" i="75" s="1"/>
  <c r="AS25" i="75"/>
  <c r="AL25" i="75"/>
  <c r="AU25" i="75" s="1"/>
  <c r="AS43" i="75"/>
  <c r="AL43" i="75"/>
  <c r="AU43" i="75" s="1"/>
  <c r="AS61" i="75"/>
  <c r="AL61" i="75"/>
  <c r="AU61" i="75" s="1"/>
  <c r="AS76" i="75"/>
  <c r="AL76" i="75"/>
  <c r="AU76" i="75" s="1"/>
  <c r="AH85" i="37"/>
  <c r="AQ85" i="37" s="1"/>
  <c r="AN83" i="34"/>
  <c r="AI83" i="34"/>
  <c r="X85" i="26"/>
  <c r="Y85" i="26"/>
  <c r="Z85" i="26" s="1"/>
  <c r="AS3" i="75"/>
  <c r="AL3" i="75"/>
  <c r="AU3" i="75" s="1"/>
  <c r="AH84" i="93"/>
  <c r="AQ84" i="93" s="1"/>
  <c r="AS15" i="75"/>
  <c r="AL15" i="75"/>
  <c r="AU15" i="75" s="1"/>
  <c r="AS16" i="75"/>
  <c r="AL16" i="75"/>
  <c r="AU16" i="75" s="1"/>
  <c r="AS34" i="75"/>
  <c r="AL34" i="75"/>
  <c r="AU34" i="75" s="1"/>
  <c r="AS52" i="75"/>
  <c r="AL52" i="75"/>
  <c r="AU52" i="75" s="1"/>
  <c r="AS70" i="75"/>
  <c r="AL70" i="75"/>
  <c r="AU70" i="75" s="1"/>
  <c r="AS27" i="75"/>
  <c r="AL27" i="75"/>
  <c r="AU27" i="75" s="1"/>
  <c r="AS21" i="75"/>
  <c r="AL21" i="75"/>
  <c r="AU21" i="75" s="1"/>
  <c r="AN79" i="89"/>
  <c r="AI79" i="89"/>
  <c r="AS72" i="75"/>
  <c r="AL72" i="75"/>
  <c r="AU72" i="75" s="1"/>
  <c r="AG81" i="74"/>
  <c r="AP81" i="74" s="1"/>
  <c r="AF81" i="74"/>
  <c r="AO81" i="74" s="1"/>
  <c r="AE81" i="74"/>
  <c r="W82" i="74"/>
  <c r="AS19" i="75"/>
  <c r="AL19" i="75"/>
  <c r="AU19" i="75" s="1"/>
  <c r="AS55" i="75"/>
  <c r="AL55" i="75"/>
  <c r="AU55" i="75" s="1"/>
  <c r="AH84" i="41"/>
  <c r="AQ84" i="41" s="1"/>
  <c r="X84" i="34"/>
  <c r="Z84" i="34" s="1"/>
  <c r="Y84" i="34"/>
  <c r="AH84" i="33"/>
  <c r="AQ84" i="33" s="1"/>
  <c r="Y82" i="45"/>
  <c r="X82" i="45"/>
  <c r="X85" i="86"/>
  <c r="Y85" i="86"/>
  <c r="AN85" i="42"/>
  <c r="AI85" i="42"/>
  <c r="AH85" i="73"/>
  <c r="AQ85" i="73" s="1"/>
  <c r="AS29" i="75"/>
  <c r="AL29" i="75"/>
  <c r="AU29" i="75" s="1"/>
  <c r="AH85" i="25"/>
  <c r="AQ85" i="25" s="1"/>
  <c r="AS77" i="75"/>
  <c r="AL77" i="75"/>
  <c r="AU77" i="75" s="1"/>
  <c r="AS20" i="75"/>
  <c r="AL20" i="75"/>
  <c r="AU20" i="75" s="1"/>
  <c r="AS56" i="75"/>
  <c r="AL56" i="75"/>
  <c r="AU56" i="75" s="1"/>
  <c r="Z85" i="73"/>
  <c r="AS17" i="75"/>
  <c r="AL17" i="75"/>
  <c r="AU17" i="75" s="1"/>
  <c r="AS35" i="75"/>
  <c r="AL35" i="75"/>
  <c r="AU35" i="75" s="1"/>
  <c r="AS53" i="75"/>
  <c r="AL53" i="75"/>
  <c r="AU53" i="75" s="1"/>
  <c r="AS71" i="75"/>
  <c r="AL71" i="75"/>
  <c r="AU71" i="75" s="1"/>
  <c r="Z80" i="89"/>
  <c r="X80" i="89"/>
  <c r="Y80" i="89"/>
  <c r="Z85" i="25"/>
  <c r="AR84" i="37"/>
  <c r="AJ7" i="75"/>
  <c r="AK7" i="75"/>
  <c r="AT7" i="75" s="1"/>
  <c r="AJ4" i="75"/>
  <c r="AK4" i="75"/>
  <c r="AT4" i="75" s="1"/>
  <c r="AR84" i="30"/>
  <c r="Z84" i="93"/>
  <c r="AS8" i="75"/>
  <c r="AL8" i="75"/>
  <c r="AU8" i="75" s="1"/>
  <c r="AS26" i="75"/>
  <c r="AL26" i="75"/>
  <c r="AU26" i="75" s="1"/>
  <c r="AS44" i="75"/>
  <c r="AL44" i="75"/>
  <c r="AU44" i="75" s="1"/>
  <c r="AS74" i="75"/>
  <c r="AL74" i="75"/>
  <c r="AU74" i="75" s="1"/>
  <c r="Z85" i="30"/>
  <c r="AR84" i="73"/>
  <c r="X85" i="81"/>
  <c r="Z85" i="81" s="1"/>
  <c r="Y85" i="81"/>
  <c r="AS54" i="75"/>
  <c r="AL54" i="75"/>
  <c r="AU54" i="75" s="1"/>
  <c r="AF83" i="78"/>
  <c r="AO83" i="78" s="1"/>
  <c r="AE83" i="78"/>
  <c r="W84" i="78"/>
  <c r="AG83" i="78"/>
  <c r="AP83" i="78" s="1"/>
  <c r="AS69" i="75"/>
  <c r="AL69" i="75"/>
  <c r="AU69" i="75" s="1"/>
  <c r="AS10" i="75"/>
  <c r="AL10" i="75"/>
  <c r="AU10" i="75" s="1"/>
  <c r="AS46" i="75"/>
  <c r="AL46" i="75"/>
  <c r="AU46" i="75" s="1"/>
  <c r="X84" i="46"/>
  <c r="Z84" i="46" s="1"/>
  <c r="Y84" i="46"/>
  <c r="AR83" i="93"/>
  <c r="Z84" i="41"/>
  <c r="Z84" i="33"/>
  <c r="AH80" i="94"/>
  <c r="AQ80" i="94" s="1"/>
  <c r="AN83" i="46"/>
  <c r="AI83" i="46"/>
  <c r="Y85" i="85"/>
  <c r="X85" i="85"/>
  <c r="Z85" i="85" s="1"/>
  <c r="AR85" i="77"/>
  <c r="AN84" i="85"/>
  <c r="AI84" i="85"/>
  <c r="AH86" i="77"/>
  <c r="AQ86" i="77" s="1"/>
  <c r="AJ12" i="75"/>
  <c r="AK12" i="75"/>
  <c r="AT12" i="75" s="1"/>
  <c r="AS30" i="75"/>
  <c r="AL30" i="75"/>
  <c r="AU30" i="75" s="1"/>
  <c r="AS48" i="75"/>
  <c r="AL48" i="75"/>
  <c r="AU48" i="75" s="1"/>
  <c r="AS66" i="75"/>
  <c r="AL66" i="75"/>
  <c r="AU66" i="75" s="1"/>
  <c r="AS68" i="75"/>
  <c r="AL68" i="75"/>
  <c r="AU68" i="75" s="1"/>
  <c r="AS63" i="75"/>
  <c r="AL63" i="75"/>
  <c r="AU63" i="75" s="1"/>
  <c r="AH81" i="74"/>
  <c r="AQ81" i="74" s="1"/>
  <c r="AJ13" i="75"/>
  <c r="AK13" i="75"/>
  <c r="AT13" i="75" s="1"/>
  <c r="AS31" i="75"/>
  <c r="AL31" i="75"/>
  <c r="AU31" i="75" s="1"/>
  <c r="AS49" i="75"/>
  <c r="AL49" i="75"/>
  <c r="AU49" i="75" s="1"/>
  <c r="AS67" i="75"/>
  <c r="AL67" i="75"/>
  <c r="AU67" i="75" s="1"/>
  <c r="AS62" i="75"/>
  <c r="AL62" i="75"/>
  <c r="AU62" i="75" s="1"/>
  <c r="Z85" i="37"/>
  <c r="AI84" i="26"/>
  <c r="AN84" i="26"/>
  <c r="AI81" i="29"/>
  <c r="AN81" i="29"/>
  <c r="AF85" i="38"/>
  <c r="AO85" i="38" s="1"/>
  <c r="W86" i="38"/>
  <c r="AG85" i="38"/>
  <c r="AP85" i="38" s="1"/>
  <c r="AE85" i="38"/>
  <c r="AS45" i="75"/>
  <c r="AL45" i="75"/>
  <c r="AU45" i="75" s="1"/>
  <c r="AL79" i="75"/>
  <c r="AU79" i="75" s="1"/>
  <c r="AR79" i="75"/>
  <c r="AR81" i="75" s="1"/>
  <c r="AR83" i="82"/>
  <c r="AS22" i="75"/>
  <c r="AL22" i="75"/>
  <c r="AU22" i="75" s="1"/>
  <c r="AS40" i="75"/>
  <c r="AL40" i="75"/>
  <c r="AU40" i="75" s="1"/>
  <c r="AS58" i="75"/>
  <c r="AL58" i="75"/>
  <c r="AU58" i="75" s="1"/>
  <c r="AS78" i="75"/>
  <c r="AL78" i="75"/>
  <c r="AU78" i="75" s="1"/>
  <c r="AS57" i="75"/>
  <c r="AL57" i="75"/>
  <c r="AU57" i="75" s="1"/>
  <c r="AJ6" i="75"/>
  <c r="AT81" i="75" l="1"/>
  <c r="W85" i="46"/>
  <c r="AG84" i="46"/>
  <c r="AP84" i="46" s="1"/>
  <c r="AE84" i="46"/>
  <c r="AF84" i="46"/>
  <c r="AO84" i="46" s="1"/>
  <c r="AH85" i="86"/>
  <c r="AQ85" i="86" s="1"/>
  <c r="AI85" i="38"/>
  <c r="AN85" i="38"/>
  <c r="AR81" i="29"/>
  <c r="AS12" i="75"/>
  <c r="AL12" i="75"/>
  <c r="AU12" i="75" s="1"/>
  <c r="AR84" i="85"/>
  <c r="W86" i="85"/>
  <c r="AG85" i="85"/>
  <c r="AP85" i="85" s="1"/>
  <c r="AE85" i="85"/>
  <c r="AF85" i="85"/>
  <c r="AO85" i="85" s="1"/>
  <c r="AI83" i="78"/>
  <c r="AN83" i="78"/>
  <c r="AE85" i="81"/>
  <c r="AG85" i="81"/>
  <c r="AP85" i="81" s="1"/>
  <c r="AF85" i="81"/>
  <c r="AO85" i="81" s="1"/>
  <c r="W86" i="81"/>
  <c r="W85" i="93"/>
  <c r="AG84" i="93"/>
  <c r="AP84" i="93" s="1"/>
  <c r="AE84" i="93"/>
  <c r="AF84" i="93"/>
  <c r="AO84" i="93" s="1"/>
  <c r="AS7" i="75"/>
  <c r="AL7" i="75"/>
  <c r="AU7" i="75" s="1"/>
  <c r="AG80" i="89"/>
  <c r="AP80" i="89" s="1"/>
  <c r="AF80" i="89"/>
  <c r="AO80" i="89" s="1"/>
  <c r="W81" i="89"/>
  <c r="AE80" i="89"/>
  <c r="AH84" i="34"/>
  <c r="AQ84" i="34" s="1"/>
  <c r="AR79" i="89"/>
  <c r="AH85" i="26"/>
  <c r="AQ85" i="26" s="1"/>
  <c r="X85" i="90"/>
  <c r="Y85" i="90"/>
  <c r="AR83" i="46"/>
  <c r="AN80" i="94"/>
  <c r="AI80" i="94"/>
  <c r="AR84" i="26"/>
  <c r="AF84" i="33"/>
  <c r="AO84" i="33" s="1"/>
  <c r="W85" i="33"/>
  <c r="AG84" i="33"/>
  <c r="AP84" i="33" s="1"/>
  <c r="AE84" i="33"/>
  <c r="Z85" i="86"/>
  <c r="AR83" i="34"/>
  <c r="AH86" i="42"/>
  <c r="AQ86" i="42" s="1"/>
  <c r="AE85" i="25"/>
  <c r="W86" i="25"/>
  <c r="AG85" i="25"/>
  <c r="AP85" i="25" s="1"/>
  <c r="AF85" i="25"/>
  <c r="AO85" i="25" s="1"/>
  <c r="W86" i="73"/>
  <c r="AG85" i="73"/>
  <c r="AP85" i="73" s="1"/>
  <c r="AE85" i="73"/>
  <c r="AF85" i="73"/>
  <c r="AO85" i="73" s="1"/>
  <c r="AH82" i="45"/>
  <c r="AQ82" i="45" s="1"/>
  <c r="AH82" i="29"/>
  <c r="AQ82" i="29" s="1"/>
  <c r="Z86" i="42"/>
  <c r="AN84" i="82"/>
  <c r="AI84" i="82"/>
  <c r="Y81" i="94"/>
  <c r="X81" i="94"/>
  <c r="Z81" i="94" s="1"/>
  <c r="AS6" i="75"/>
  <c r="AL6" i="75"/>
  <c r="AU6" i="75" s="1"/>
  <c r="AF84" i="34"/>
  <c r="AO84" i="34" s="1"/>
  <c r="W85" i="34"/>
  <c r="AG84" i="34"/>
  <c r="AP84" i="34" s="1"/>
  <c r="AE84" i="34"/>
  <c r="AN81" i="74"/>
  <c r="AI81" i="74"/>
  <c r="AH85" i="85"/>
  <c r="AQ85" i="85" s="1"/>
  <c r="AS4" i="75"/>
  <c r="AL4" i="75"/>
  <c r="AU4" i="75" s="1"/>
  <c r="AR85" i="42"/>
  <c r="Z82" i="29"/>
  <c r="AR84" i="81"/>
  <c r="AR84" i="86"/>
  <c r="AR81" i="45"/>
  <c r="Y87" i="77"/>
  <c r="X87" i="77"/>
  <c r="Y85" i="82"/>
  <c r="X85" i="82"/>
  <c r="AS13" i="75"/>
  <c r="AL13" i="75"/>
  <c r="AU13" i="75" s="1"/>
  <c r="AH84" i="46"/>
  <c r="AQ84" i="46" s="1"/>
  <c r="AE85" i="26"/>
  <c r="W86" i="26"/>
  <c r="AG85" i="26"/>
  <c r="AP85" i="26" s="1"/>
  <c r="AF85" i="26"/>
  <c r="AO85" i="26" s="1"/>
  <c r="X86" i="38"/>
  <c r="Y86" i="38"/>
  <c r="W86" i="37"/>
  <c r="AG85" i="37"/>
  <c r="AP85" i="37" s="1"/>
  <c r="AF85" i="37"/>
  <c r="AO85" i="37" s="1"/>
  <c r="AE85" i="37"/>
  <c r="AE84" i="41"/>
  <c r="W85" i="41"/>
  <c r="AF84" i="41"/>
  <c r="AO84" i="41" s="1"/>
  <c r="AG84" i="41"/>
  <c r="AP84" i="41" s="1"/>
  <c r="AF85" i="30"/>
  <c r="AO85" i="30" s="1"/>
  <c r="AE85" i="30"/>
  <c r="W86" i="30"/>
  <c r="AG85" i="30"/>
  <c r="AP85" i="30" s="1"/>
  <c r="Y84" i="78"/>
  <c r="X84" i="78"/>
  <c r="AH85" i="81"/>
  <c r="AQ85" i="81" s="1"/>
  <c r="AH80" i="89"/>
  <c r="AQ80" i="89" s="1"/>
  <c r="Z82" i="45"/>
  <c r="X82" i="74"/>
  <c r="Y82" i="74"/>
  <c r="AN84" i="90"/>
  <c r="AI84" i="90"/>
  <c r="AN86" i="77"/>
  <c r="AI86" i="77"/>
  <c r="Z84" i="78" l="1"/>
  <c r="Z87" i="77"/>
  <c r="Z82" i="74"/>
  <c r="W83" i="74" s="1"/>
  <c r="AS81" i="75"/>
  <c r="AU81" i="75"/>
  <c r="C11" i="75" s="1"/>
  <c r="F28" i="97" s="1"/>
  <c r="AG84" i="78"/>
  <c r="AP84" i="78" s="1"/>
  <c r="AF84" i="78"/>
  <c r="AO84" i="78" s="1"/>
  <c r="AE84" i="78"/>
  <c r="W85" i="78"/>
  <c r="W88" i="77"/>
  <c r="AG87" i="77"/>
  <c r="AP87" i="77" s="1"/>
  <c r="AF87" i="77"/>
  <c r="AO87" i="77" s="1"/>
  <c r="AE87" i="77"/>
  <c r="AG82" i="74"/>
  <c r="AP82" i="74" s="1"/>
  <c r="AF82" i="74"/>
  <c r="AO82" i="74" s="1"/>
  <c r="AE82" i="74"/>
  <c r="W83" i="45"/>
  <c r="AG82" i="45"/>
  <c r="AP82" i="45" s="1"/>
  <c r="AF82" i="45"/>
  <c r="AO82" i="45" s="1"/>
  <c r="AE82" i="45"/>
  <c r="AR84" i="90"/>
  <c r="AR86" i="77"/>
  <c r="AH84" i="78"/>
  <c r="AQ84" i="78" s="1"/>
  <c r="AI85" i="30"/>
  <c r="AN85" i="30"/>
  <c r="AI84" i="41"/>
  <c r="AN84" i="41"/>
  <c r="X86" i="26"/>
  <c r="Y86" i="26"/>
  <c r="AH87" i="77"/>
  <c r="AQ87" i="77" s="1"/>
  <c r="Y86" i="25"/>
  <c r="X86" i="25"/>
  <c r="AN80" i="89"/>
  <c r="AI80" i="89"/>
  <c r="Z86" i="81"/>
  <c r="X86" i="81"/>
  <c r="Y86" i="81"/>
  <c r="AR83" i="78"/>
  <c r="AI85" i="37"/>
  <c r="AN85" i="37"/>
  <c r="AH86" i="38"/>
  <c r="AQ86" i="38" s="1"/>
  <c r="AI85" i="26"/>
  <c r="AN85" i="26"/>
  <c r="Y85" i="34"/>
  <c r="X85" i="34"/>
  <c r="W82" i="94"/>
  <c r="AG81" i="94"/>
  <c r="AP81" i="94" s="1"/>
  <c r="AF81" i="94"/>
  <c r="AO81" i="94" s="1"/>
  <c r="AE81" i="94"/>
  <c r="AI85" i="25"/>
  <c r="AN85" i="25"/>
  <c r="Z85" i="33"/>
  <c r="Y85" i="33"/>
  <c r="X85" i="33"/>
  <c r="AR85" i="38"/>
  <c r="Z86" i="38"/>
  <c r="AR81" i="74"/>
  <c r="AR84" i="82"/>
  <c r="Y86" i="73"/>
  <c r="X86" i="73"/>
  <c r="Y81" i="89"/>
  <c r="X81" i="89"/>
  <c r="Z81" i="89" s="1"/>
  <c r="AI84" i="93"/>
  <c r="AN84" i="93"/>
  <c r="AI85" i="85"/>
  <c r="AN85" i="85"/>
  <c r="AI84" i="46"/>
  <c r="AN84" i="46"/>
  <c r="AH85" i="82"/>
  <c r="AQ85" i="82" s="1"/>
  <c r="AF82" i="29"/>
  <c r="AO82" i="29" s="1"/>
  <c r="AE82" i="29"/>
  <c r="W83" i="29"/>
  <c r="AG82" i="29"/>
  <c r="AP82" i="29" s="1"/>
  <c r="W86" i="86"/>
  <c r="AF85" i="86"/>
  <c r="AO85" i="86" s="1"/>
  <c r="AE85" i="86"/>
  <c r="AG85" i="86"/>
  <c r="AP85" i="86" s="1"/>
  <c r="AI84" i="34"/>
  <c r="AN84" i="34"/>
  <c r="W87" i="42"/>
  <c r="AG86" i="42"/>
  <c r="AP86" i="42" s="1"/>
  <c r="AF86" i="42"/>
  <c r="AO86" i="42" s="1"/>
  <c r="AE86" i="42"/>
  <c r="AH85" i="90"/>
  <c r="AQ85" i="90" s="1"/>
  <c r="AN85" i="81"/>
  <c r="AI85" i="81"/>
  <c r="AH82" i="74"/>
  <c r="AQ82" i="74" s="1"/>
  <c r="Y86" i="30"/>
  <c r="X86" i="30"/>
  <c r="Y85" i="41"/>
  <c r="Z85" i="41" s="1"/>
  <c r="X85" i="41"/>
  <c r="Y86" i="37"/>
  <c r="X86" i="37"/>
  <c r="Z85" i="82"/>
  <c r="AH81" i="94"/>
  <c r="AQ81" i="94" s="1"/>
  <c r="AI85" i="73"/>
  <c r="AN85" i="73"/>
  <c r="AI84" i="33"/>
  <c r="AN84" i="33"/>
  <c r="AR80" i="94"/>
  <c r="Z85" i="90"/>
  <c r="Y85" i="93"/>
  <c r="X85" i="93"/>
  <c r="Z85" i="93" s="1"/>
  <c r="Y86" i="85"/>
  <c r="X86" i="85"/>
  <c r="Z85" i="46"/>
  <c r="Y85" i="46"/>
  <c r="X85" i="46"/>
  <c r="Z86" i="73" l="1"/>
  <c r="W82" i="89"/>
  <c r="AE81" i="89"/>
  <c r="AG81" i="89"/>
  <c r="AP81" i="89" s="1"/>
  <c r="AF81" i="89"/>
  <c r="AO81" i="89" s="1"/>
  <c r="AG85" i="41"/>
  <c r="AP85" i="41" s="1"/>
  <c r="AF85" i="41"/>
  <c r="AO85" i="41" s="1"/>
  <c r="AE85" i="41"/>
  <c r="W86" i="41"/>
  <c r="AF86" i="73"/>
  <c r="AO86" i="73" s="1"/>
  <c r="AE86" i="73"/>
  <c r="W87" i="73"/>
  <c r="AG86" i="73"/>
  <c r="AP86" i="73" s="1"/>
  <c r="AF85" i="33"/>
  <c r="AO85" i="33" s="1"/>
  <c r="AG85" i="33"/>
  <c r="AP85" i="33" s="1"/>
  <c r="W86" i="33"/>
  <c r="AE85" i="33"/>
  <c r="X83" i="74"/>
  <c r="Y83" i="74"/>
  <c r="AR84" i="33"/>
  <c r="AH85" i="41"/>
  <c r="AQ85" i="41" s="1"/>
  <c r="AI86" i="42"/>
  <c r="AN86" i="42"/>
  <c r="AR84" i="34"/>
  <c r="AH86" i="81"/>
  <c r="AQ86" i="81" s="1"/>
  <c r="AR85" i="30"/>
  <c r="X88" i="77"/>
  <c r="Y88" i="77"/>
  <c r="Z88" i="77" s="1"/>
  <c r="AG86" i="81"/>
  <c r="AP86" i="81" s="1"/>
  <c r="AF86" i="81"/>
  <c r="AO86" i="81" s="1"/>
  <c r="W87" i="81"/>
  <c r="AE86" i="81"/>
  <c r="AH86" i="26"/>
  <c r="AQ86" i="26" s="1"/>
  <c r="AH86" i="85"/>
  <c r="AQ86" i="85" s="1"/>
  <c r="W86" i="90"/>
  <c r="AG85" i="90"/>
  <c r="AP85" i="90" s="1"/>
  <c r="AF85" i="90"/>
  <c r="AO85" i="90" s="1"/>
  <c r="AE85" i="90"/>
  <c r="AR85" i="73"/>
  <c r="W86" i="82"/>
  <c r="AG85" i="82"/>
  <c r="AP85" i="82" s="1"/>
  <c r="AF85" i="82"/>
  <c r="AO85" i="82" s="1"/>
  <c r="AE85" i="82"/>
  <c r="AI85" i="86"/>
  <c r="AN85" i="86"/>
  <c r="X83" i="29"/>
  <c r="Y83" i="29"/>
  <c r="Z83" i="29" s="1"/>
  <c r="AF86" i="38"/>
  <c r="AO86" i="38" s="1"/>
  <c r="AE86" i="38"/>
  <c r="W87" i="38"/>
  <c r="AG86" i="38"/>
  <c r="AP86" i="38" s="1"/>
  <c r="X82" i="94"/>
  <c r="Y82" i="94"/>
  <c r="AR85" i="37"/>
  <c r="AR80" i="89"/>
  <c r="Z86" i="26"/>
  <c r="Y83" i="45"/>
  <c r="X83" i="45"/>
  <c r="Z83" i="45" s="1"/>
  <c r="AI87" i="77"/>
  <c r="AN87" i="77"/>
  <c r="X85" i="78"/>
  <c r="Y85" i="78"/>
  <c r="Z85" i="78" s="1"/>
  <c r="AH86" i="37"/>
  <c r="AQ86" i="37" s="1"/>
  <c r="AH86" i="30"/>
  <c r="AQ86" i="30" s="1"/>
  <c r="AI82" i="29"/>
  <c r="AN82" i="29"/>
  <c r="AR84" i="93"/>
  <c r="AR85" i="25"/>
  <c r="AH85" i="34"/>
  <c r="AQ85" i="34" s="1"/>
  <c r="AI82" i="74"/>
  <c r="AN82" i="74"/>
  <c r="AN84" i="78"/>
  <c r="AI84" i="78"/>
  <c r="AE85" i="46"/>
  <c r="W86" i="46"/>
  <c r="AG85" i="46"/>
  <c r="AP85" i="46" s="1"/>
  <c r="AF85" i="46"/>
  <c r="AO85" i="46" s="1"/>
  <c r="AR85" i="85"/>
  <c r="AH86" i="73"/>
  <c r="AQ86" i="73" s="1"/>
  <c r="AR85" i="26"/>
  <c r="Y87" i="42"/>
  <c r="X87" i="42"/>
  <c r="Z87" i="42" s="1"/>
  <c r="AH81" i="89"/>
  <c r="AQ81" i="89" s="1"/>
  <c r="AI81" i="94"/>
  <c r="AN81" i="94"/>
  <c r="AH86" i="25"/>
  <c r="AQ86" i="25" s="1"/>
  <c r="AR84" i="41"/>
  <c r="AI82" i="45"/>
  <c r="AN82" i="45"/>
  <c r="AE85" i="93"/>
  <c r="W86" i="93"/>
  <c r="AF85" i="93"/>
  <c r="AO85" i="93" s="1"/>
  <c r="AG85" i="93"/>
  <c r="AP85" i="93" s="1"/>
  <c r="Z86" i="85"/>
  <c r="AH85" i="46"/>
  <c r="AQ85" i="46" s="1"/>
  <c r="AH85" i="93"/>
  <c r="AQ85" i="93" s="1"/>
  <c r="Z86" i="37"/>
  <c r="Z86" i="30"/>
  <c r="AR85" i="81"/>
  <c r="Y86" i="86"/>
  <c r="X86" i="86"/>
  <c r="AR84" i="46"/>
  <c r="AH85" i="33"/>
  <c r="AQ85" i="33" s="1"/>
  <c r="Z85" i="34"/>
  <c r="Z86" i="25"/>
  <c r="Z82" i="94" l="1"/>
  <c r="Z86" i="86"/>
  <c r="AE86" i="86"/>
  <c r="AF86" i="86"/>
  <c r="AO86" i="86" s="1"/>
  <c r="AG86" i="86"/>
  <c r="AP86" i="86" s="1"/>
  <c r="W87" i="86"/>
  <c r="AG83" i="29"/>
  <c r="AP83" i="29" s="1"/>
  <c r="AF83" i="29"/>
  <c r="AO83" i="29" s="1"/>
  <c r="AE83" i="29"/>
  <c r="W84" i="29"/>
  <c r="AF82" i="94"/>
  <c r="AO82" i="94" s="1"/>
  <c r="AE82" i="94"/>
  <c r="AG82" i="94"/>
  <c r="AP82" i="94" s="1"/>
  <c r="W83" i="94"/>
  <c r="AE88" i="77"/>
  <c r="W89" i="77"/>
  <c r="AF88" i="77"/>
  <c r="AO88" i="77" s="1"/>
  <c r="AG88" i="77"/>
  <c r="AP88" i="77" s="1"/>
  <c r="AF83" i="45"/>
  <c r="AO83" i="45" s="1"/>
  <c r="AE83" i="45"/>
  <c r="W84" i="45"/>
  <c r="AG83" i="45"/>
  <c r="AP83" i="45" s="1"/>
  <c r="AG86" i="30"/>
  <c r="AP86" i="30" s="1"/>
  <c r="AF86" i="30"/>
  <c r="AO86" i="30" s="1"/>
  <c r="AE86" i="30"/>
  <c r="W87" i="30"/>
  <c r="AR82" i="74"/>
  <c r="W86" i="78"/>
  <c r="AG85" i="78"/>
  <c r="AP85" i="78" s="1"/>
  <c r="AE85" i="78"/>
  <c r="AF85" i="78"/>
  <c r="AO85" i="78" s="1"/>
  <c r="AR82" i="45"/>
  <c r="AH83" i="74"/>
  <c r="AQ83" i="74" s="1"/>
  <c r="AF85" i="34"/>
  <c r="AO85" i="34" s="1"/>
  <c r="AE85" i="34"/>
  <c r="W86" i="34"/>
  <c r="AG85" i="34"/>
  <c r="AP85" i="34" s="1"/>
  <c r="AI85" i="93"/>
  <c r="AN85" i="93"/>
  <c r="AR82" i="29"/>
  <c r="AH85" i="78"/>
  <c r="AQ85" i="78" s="1"/>
  <c r="AI86" i="38"/>
  <c r="AN86" i="38"/>
  <c r="AR85" i="86"/>
  <c r="Y86" i="90"/>
  <c r="X86" i="90"/>
  <c r="AN86" i="81"/>
  <c r="AI86" i="81"/>
  <c r="X86" i="33"/>
  <c r="Y86" i="33"/>
  <c r="AI86" i="73"/>
  <c r="AN86" i="73"/>
  <c r="AI85" i="82"/>
  <c r="AN85" i="82"/>
  <c r="AE86" i="37"/>
  <c r="W87" i="37"/>
  <c r="AF86" i="37"/>
  <c r="AO86" i="37" s="1"/>
  <c r="AG86" i="37"/>
  <c r="AP86" i="37" s="1"/>
  <c r="AF86" i="85"/>
  <c r="AO86" i="85" s="1"/>
  <c r="AE86" i="85"/>
  <c r="W87" i="85"/>
  <c r="AG86" i="85"/>
  <c r="AP86" i="85" s="1"/>
  <c r="AG86" i="26"/>
  <c r="AP86" i="26" s="1"/>
  <c r="AF86" i="26"/>
  <c r="AO86" i="26" s="1"/>
  <c r="AE86" i="26"/>
  <c r="W87" i="26"/>
  <c r="Y87" i="81"/>
  <c r="X87" i="81"/>
  <c r="Z87" i="81" s="1"/>
  <c r="Y86" i="46"/>
  <c r="X86" i="46"/>
  <c r="Z86" i="46" s="1"/>
  <c r="AI85" i="46"/>
  <c r="AN85" i="46"/>
  <c r="AR87" i="77"/>
  <c r="AH83" i="29"/>
  <c r="AQ83" i="29" s="1"/>
  <c r="AI85" i="90"/>
  <c r="AN85" i="90"/>
  <c r="Z83" i="74"/>
  <c r="X86" i="41"/>
  <c r="Z86" i="41" s="1"/>
  <c r="Y86" i="41"/>
  <c r="AI81" i="89"/>
  <c r="AN81" i="89"/>
  <c r="AH82" i="94"/>
  <c r="AQ82" i="94" s="1"/>
  <c r="AR84" i="78"/>
  <c r="AH83" i="45"/>
  <c r="AQ83" i="45" s="1"/>
  <c r="AN85" i="41"/>
  <c r="AI85" i="41"/>
  <c r="AE87" i="42"/>
  <c r="W88" i="42"/>
  <c r="AF87" i="42"/>
  <c r="AO87" i="42" s="1"/>
  <c r="AG87" i="42"/>
  <c r="AP87" i="42" s="1"/>
  <c r="AH86" i="86"/>
  <c r="AQ86" i="86" s="1"/>
  <c r="AG86" i="25"/>
  <c r="AP86" i="25" s="1"/>
  <c r="AF86" i="25"/>
  <c r="AO86" i="25" s="1"/>
  <c r="AE86" i="25"/>
  <c r="W87" i="25"/>
  <c r="X86" i="93"/>
  <c r="Y86" i="93"/>
  <c r="AR81" i="94"/>
  <c r="AH87" i="42"/>
  <c r="AQ87" i="42" s="1"/>
  <c r="X87" i="38"/>
  <c r="Y87" i="38"/>
  <c r="Y86" i="82"/>
  <c r="X86" i="82"/>
  <c r="Z86" i="82" s="1"/>
  <c r="AH88" i="77"/>
  <c r="AQ88" i="77" s="1"/>
  <c r="AR86" i="42"/>
  <c r="AI85" i="33"/>
  <c r="AN85" i="33"/>
  <c r="Y87" i="73"/>
  <c r="X87" i="73"/>
  <c r="Z87" i="73" s="1"/>
  <c r="Y82" i="89"/>
  <c r="X82" i="89"/>
  <c r="Z86" i="93" l="1"/>
  <c r="Z86" i="33"/>
  <c r="AG86" i="33" s="1"/>
  <c r="AP86" i="33" s="1"/>
  <c r="AG86" i="93"/>
  <c r="AP86" i="93" s="1"/>
  <c r="AF86" i="93"/>
  <c r="AO86" i="93" s="1"/>
  <c r="AE86" i="93"/>
  <c r="W87" i="93"/>
  <c r="AF86" i="33"/>
  <c r="AO86" i="33" s="1"/>
  <c r="W87" i="33"/>
  <c r="AE86" i="33"/>
  <c r="AG86" i="46"/>
  <c r="AP86" i="46" s="1"/>
  <c r="AF86" i="46"/>
  <c r="AO86" i="46" s="1"/>
  <c r="AE86" i="46"/>
  <c r="W87" i="46"/>
  <c r="AE86" i="82"/>
  <c r="W87" i="82"/>
  <c r="AF86" i="82"/>
  <c r="AO86" i="82" s="1"/>
  <c r="AG86" i="82"/>
  <c r="AP86" i="82" s="1"/>
  <c r="AE83" i="74"/>
  <c r="W84" i="74"/>
  <c r="AF83" i="74"/>
  <c r="AO83" i="74" s="1"/>
  <c r="AG83" i="74"/>
  <c r="AP83" i="74" s="1"/>
  <c r="AH86" i="90"/>
  <c r="AQ86" i="90" s="1"/>
  <c r="AR86" i="38"/>
  <c r="X86" i="34"/>
  <c r="Z86" i="34" s="1"/>
  <c r="Y86" i="34"/>
  <c r="AR85" i="41"/>
  <c r="W87" i="41"/>
  <c r="AG86" i="41"/>
  <c r="AP86" i="41" s="1"/>
  <c r="AF86" i="41"/>
  <c r="AO86" i="41" s="1"/>
  <c r="AE86" i="41"/>
  <c r="AR85" i="46"/>
  <c r="W88" i="81"/>
  <c r="AG87" i="81"/>
  <c r="AP87" i="81" s="1"/>
  <c r="AF87" i="81"/>
  <c r="AO87" i="81" s="1"/>
  <c r="AE87" i="81"/>
  <c r="AI85" i="78"/>
  <c r="AN85" i="78"/>
  <c r="AN82" i="94"/>
  <c r="AI82" i="94"/>
  <c r="Y84" i="45"/>
  <c r="Z84" i="45" s="1"/>
  <c r="X84" i="45"/>
  <c r="AH82" i="89"/>
  <c r="AQ82" i="89" s="1"/>
  <c r="Y87" i="26"/>
  <c r="X87" i="26"/>
  <c r="Y87" i="85"/>
  <c r="Z87" i="85" s="1"/>
  <c r="X87" i="85"/>
  <c r="X87" i="37"/>
  <c r="Y87" i="37"/>
  <c r="AI85" i="34"/>
  <c r="AN85" i="34"/>
  <c r="AN86" i="30"/>
  <c r="AI86" i="30"/>
  <c r="AI83" i="45"/>
  <c r="AN83" i="45"/>
  <c r="AI88" i="77"/>
  <c r="AN88" i="77"/>
  <c r="AG87" i="73"/>
  <c r="AP87" i="73" s="1"/>
  <c r="AF87" i="73"/>
  <c r="AO87" i="73" s="1"/>
  <c r="AE87" i="73"/>
  <c r="W88" i="73"/>
  <c r="Y87" i="30"/>
  <c r="X87" i="30"/>
  <c r="Z87" i="30" s="1"/>
  <c r="AH87" i="38"/>
  <c r="AQ87" i="38" s="1"/>
  <c r="AR81" i="89"/>
  <c r="AR85" i="90"/>
  <c r="AN86" i="26"/>
  <c r="AI86" i="26"/>
  <c r="AI86" i="85"/>
  <c r="AN86" i="85"/>
  <c r="AI86" i="37"/>
  <c r="AN86" i="37"/>
  <c r="AH86" i="33"/>
  <c r="AQ86" i="33" s="1"/>
  <c r="Z86" i="90"/>
  <c r="Z86" i="78"/>
  <c r="X86" i="78"/>
  <c r="Y86" i="78"/>
  <c r="Y83" i="94"/>
  <c r="X83" i="94"/>
  <c r="X84" i="29"/>
  <c r="Z84" i="29" s="1"/>
  <c r="Y84" i="29"/>
  <c r="Y89" i="77"/>
  <c r="X89" i="77"/>
  <c r="Z89" i="77" s="1"/>
  <c r="X88" i="42"/>
  <c r="Z88" i="42" s="1"/>
  <c r="Y88" i="42"/>
  <c r="AH87" i="81"/>
  <c r="AQ87" i="81" s="1"/>
  <c r="AR85" i="93"/>
  <c r="AN83" i="29"/>
  <c r="AI83" i="29"/>
  <c r="AH86" i="93"/>
  <c r="AQ86" i="93" s="1"/>
  <c r="AH86" i="46"/>
  <c r="AQ86" i="46" s="1"/>
  <c r="AR86" i="73"/>
  <c r="Y87" i="86"/>
  <c r="X87" i="86"/>
  <c r="Z87" i="86" s="1"/>
  <c r="AR85" i="33"/>
  <c r="Z82" i="89"/>
  <c r="Z87" i="38"/>
  <c r="Y87" i="25"/>
  <c r="X87" i="25"/>
  <c r="Z87" i="25" s="1"/>
  <c r="AH87" i="73"/>
  <c r="AQ87" i="73" s="1"/>
  <c r="AH86" i="82"/>
  <c r="AQ86" i="82" s="1"/>
  <c r="AN86" i="25"/>
  <c r="AI86" i="25"/>
  <c r="AI87" i="42"/>
  <c r="AN87" i="42"/>
  <c r="AH86" i="41"/>
  <c r="AQ86" i="41" s="1"/>
  <c r="AR85" i="82"/>
  <c r="AR86" i="81"/>
  <c r="AN86" i="86"/>
  <c r="AI86" i="86"/>
  <c r="AG86" i="34" l="1"/>
  <c r="AP86" i="34" s="1"/>
  <c r="AE86" i="34"/>
  <c r="AF86" i="34"/>
  <c r="AO86" i="34" s="1"/>
  <c r="W87" i="34"/>
  <c r="AG89" i="77"/>
  <c r="AP89" i="77" s="1"/>
  <c r="AF89" i="77"/>
  <c r="AO89" i="77" s="1"/>
  <c r="AE89" i="77"/>
  <c r="W90" i="77"/>
  <c r="AH83" i="94"/>
  <c r="AQ83" i="94" s="1"/>
  <c r="AR85" i="34"/>
  <c r="AG87" i="38"/>
  <c r="AP87" i="38" s="1"/>
  <c r="AE87" i="38"/>
  <c r="W88" i="38"/>
  <c r="AF87" i="38"/>
  <c r="AO87" i="38" s="1"/>
  <c r="AG87" i="86"/>
  <c r="AP87" i="86" s="1"/>
  <c r="AF87" i="86"/>
  <c r="AO87" i="86" s="1"/>
  <c r="W88" i="86"/>
  <c r="AE87" i="86"/>
  <c r="AG88" i="42"/>
  <c r="AP88" i="42" s="1"/>
  <c r="AF88" i="42"/>
  <c r="AO88" i="42" s="1"/>
  <c r="AE88" i="42"/>
  <c r="W89" i="42"/>
  <c r="W85" i="29"/>
  <c r="AG84" i="29"/>
  <c r="AP84" i="29" s="1"/>
  <c r="AE84" i="29"/>
  <c r="AF84" i="29"/>
  <c r="AO84" i="29" s="1"/>
  <c r="AF86" i="78"/>
  <c r="AO86" i="78" s="1"/>
  <c r="AE86" i="78"/>
  <c r="W87" i="78"/>
  <c r="AG86" i="78"/>
  <c r="AP86" i="78" s="1"/>
  <c r="W88" i="30"/>
  <c r="AG87" i="30"/>
  <c r="AP87" i="30" s="1"/>
  <c r="AF87" i="30"/>
  <c r="AO87" i="30" s="1"/>
  <c r="AE87" i="30"/>
  <c r="AG84" i="45"/>
  <c r="AP84" i="45" s="1"/>
  <c r="AF84" i="45"/>
  <c r="AO84" i="45" s="1"/>
  <c r="W85" i="45"/>
  <c r="AE84" i="45"/>
  <c r="AI86" i="41"/>
  <c r="AN86" i="41"/>
  <c r="X84" i="74"/>
  <c r="Y84" i="74"/>
  <c r="AG87" i="85"/>
  <c r="AP87" i="85" s="1"/>
  <c r="AF87" i="85"/>
  <c r="AO87" i="85" s="1"/>
  <c r="AE87" i="85"/>
  <c r="W88" i="85"/>
  <c r="AR82" i="94"/>
  <c r="AR86" i="25"/>
  <c r="AH87" i="25"/>
  <c r="AQ87" i="25" s="1"/>
  <c r="Z83" i="94"/>
  <c r="AN87" i="73"/>
  <c r="AI87" i="73"/>
  <c r="AR83" i="45"/>
  <c r="AH87" i="37"/>
  <c r="AQ87" i="37" s="1"/>
  <c r="X88" i="81"/>
  <c r="Z88" i="81" s="1"/>
  <c r="Y88" i="81"/>
  <c r="AI83" i="74"/>
  <c r="AN83" i="74"/>
  <c r="X87" i="33"/>
  <c r="Y87" i="33"/>
  <c r="AN86" i="93"/>
  <c r="AI86" i="93"/>
  <c r="AR83" i="29"/>
  <c r="AF86" i="90"/>
  <c r="AO86" i="90" s="1"/>
  <c r="W87" i="90"/>
  <c r="AG86" i="90"/>
  <c r="AP86" i="90" s="1"/>
  <c r="AE86" i="90"/>
  <c r="AR88" i="77"/>
  <c r="Z87" i="82"/>
  <c r="X87" i="82"/>
  <c r="Y87" i="82"/>
  <c r="AR86" i="86"/>
  <c r="AR87" i="42"/>
  <c r="AH87" i="26"/>
  <c r="AQ87" i="26" s="1"/>
  <c r="AI86" i="33"/>
  <c r="AN86" i="33"/>
  <c r="AH87" i="86"/>
  <c r="AQ87" i="86" s="1"/>
  <c r="AR86" i="85"/>
  <c r="AH87" i="30"/>
  <c r="AQ87" i="30" s="1"/>
  <c r="AR86" i="30"/>
  <c r="Z87" i="37"/>
  <c r="Z87" i="26"/>
  <c r="AH84" i="45"/>
  <c r="AQ84" i="45" s="1"/>
  <c r="AR85" i="78"/>
  <c r="X87" i="41"/>
  <c r="Y87" i="41"/>
  <c r="Y87" i="46"/>
  <c r="X87" i="46"/>
  <c r="Z87" i="46" s="1"/>
  <c r="AF82" i="89"/>
  <c r="AO82" i="89" s="1"/>
  <c r="AG82" i="89"/>
  <c r="AP82" i="89" s="1"/>
  <c r="AE82" i="89"/>
  <c r="W83" i="89"/>
  <c r="AH89" i="77"/>
  <c r="AQ89" i="77" s="1"/>
  <c r="Y87" i="93"/>
  <c r="Z87" i="93" s="1"/>
  <c r="X87" i="93"/>
  <c r="AR86" i="37"/>
  <c r="Y88" i="73"/>
  <c r="X88" i="73"/>
  <c r="Z88" i="73" s="1"/>
  <c r="AH86" i="34"/>
  <c r="AQ86" i="34" s="1"/>
  <c r="AI86" i="82"/>
  <c r="AN86" i="82"/>
  <c r="W88" i="25"/>
  <c r="AG87" i="25"/>
  <c r="AP87" i="25" s="1"/>
  <c r="AF87" i="25"/>
  <c r="AO87" i="25" s="1"/>
  <c r="AE87" i="25"/>
  <c r="AH88" i="42"/>
  <c r="AQ88" i="42" s="1"/>
  <c r="AH84" i="29"/>
  <c r="AQ84" i="29" s="1"/>
  <c r="AH86" i="78"/>
  <c r="AQ86" i="78" s="1"/>
  <c r="AR86" i="26"/>
  <c r="AH87" i="85"/>
  <c r="AQ87" i="85" s="1"/>
  <c r="AI87" i="81"/>
  <c r="AN87" i="81"/>
  <c r="AN86" i="46"/>
  <c r="AI86" i="46"/>
  <c r="Z87" i="41" l="1"/>
  <c r="W88" i="46"/>
  <c r="AG87" i="46"/>
  <c r="AP87" i="46" s="1"/>
  <c r="AE87" i="46"/>
  <c r="AF87" i="46"/>
  <c r="AO87" i="46" s="1"/>
  <c r="W88" i="93"/>
  <c r="AG87" i="93"/>
  <c r="AP87" i="93" s="1"/>
  <c r="AF87" i="93"/>
  <c r="AO87" i="93" s="1"/>
  <c r="AE87" i="93"/>
  <c r="AE87" i="41"/>
  <c r="W88" i="41"/>
  <c r="AF87" i="41"/>
  <c r="AO87" i="41" s="1"/>
  <c r="AG87" i="41"/>
  <c r="AP87" i="41" s="1"/>
  <c r="W89" i="73"/>
  <c r="AG88" i="73"/>
  <c r="AP88" i="73" s="1"/>
  <c r="AE88" i="73"/>
  <c r="AF88" i="73"/>
  <c r="AO88" i="73" s="1"/>
  <c r="AE88" i="81"/>
  <c r="AG88" i="81"/>
  <c r="AP88" i="81" s="1"/>
  <c r="AF88" i="81"/>
  <c r="AO88" i="81" s="1"/>
  <c r="W89" i="81"/>
  <c r="AI87" i="25"/>
  <c r="AN87" i="25"/>
  <c r="AN82" i="89"/>
  <c r="AI82" i="89"/>
  <c r="AH87" i="93"/>
  <c r="AQ87" i="93" s="1"/>
  <c r="AH87" i="82"/>
  <c r="AQ87" i="82" s="1"/>
  <c r="AG83" i="94"/>
  <c r="AP83" i="94" s="1"/>
  <c r="AF83" i="94"/>
  <c r="AO83" i="94" s="1"/>
  <c r="W84" i="94"/>
  <c r="AE83" i="94"/>
  <c r="AN87" i="85"/>
  <c r="AI87" i="85"/>
  <c r="AI84" i="29"/>
  <c r="AN84" i="29"/>
  <c r="AN88" i="42"/>
  <c r="AI88" i="42"/>
  <c r="AH88" i="73"/>
  <c r="AQ88" i="73" s="1"/>
  <c r="AH87" i="46"/>
  <c r="AQ87" i="46" s="1"/>
  <c r="AR86" i="33"/>
  <c r="AR86" i="41"/>
  <c r="AI87" i="30"/>
  <c r="AN87" i="30"/>
  <c r="AR87" i="81"/>
  <c r="Y83" i="89"/>
  <c r="X83" i="89"/>
  <c r="W88" i="26"/>
  <c r="AG87" i="26"/>
  <c r="AP87" i="26" s="1"/>
  <c r="AF87" i="26"/>
  <c r="AO87" i="26" s="1"/>
  <c r="AE87" i="26"/>
  <c r="AH87" i="33"/>
  <c r="AQ87" i="33" s="1"/>
  <c r="Y87" i="78"/>
  <c r="X87" i="78"/>
  <c r="X87" i="34"/>
  <c r="Y87" i="34"/>
  <c r="AG87" i="37"/>
  <c r="AP87" i="37" s="1"/>
  <c r="AF87" i="37"/>
  <c r="AO87" i="37" s="1"/>
  <c r="AE87" i="37"/>
  <c r="W88" i="37"/>
  <c r="Z87" i="33"/>
  <c r="AN84" i="45"/>
  <c r="AI84" i="45"/>
  <c r="AI86" i="78"/>
  <c r="AN86" i="78"/>
  <c r="X85" i="29"/>
  <c r="Z85" i="29" s="1"/>
  <c r="Y85" i="29"/>
  <c r="Y90" i="77"/>
  <c r="X90" i="77"/>
  <c r="Z90" i="77" s="1"/>
  <c r="AR86" i="82"/>
  <c r="AG87" i="82"/>
  <c r="AP87" i="82" s="1"/>
  <c r="AF87" i="82"/>
  <c r="AO87" i="82" s="1"/>
  <c r="W88" i="82"/>
  <c r="AE87" i="82"/>
  <c r="X87" i="90"/>
  <c r="Y87" i="90"/>
  <c r="AH88" i="81"/>
  <c r="AQ88" i="81" s="1"/>
  <c r="AR87" i="73"/>
  <c r="AH84" i="74"/>
  <c r="AQ84" i="74" s="1"/>
  <c r="Y85" i="45"/>
  <c r="X85" i="45"/>
  <c r="Z85" i="45" s="1"/>
  <c r="Y89" i="42"/>
  <c r="X89" i="42"/>
  <c r="AN87" i="86"/>
  <c r="AI87" i="86"/>
  <c r="X88" i="38"/>
  <c r="Y88" i="38"/>
  <c r="AN89" i="77"/>
  <c r="AI89" i="77"/>
  <c r="AN86" i="34"/>
  <c r="AI86" i="34"/>
  <c r="AR86" i="46"/>
  <c r="Y88" i="25"/>
  <c r="X88" i="25"/>
  <c r="Z88" i="25" s="1"/>
  <c r="AH87" i="41"/>
  <c r="AQ87" i="41" s="1"/>
  <c r="AI86" i="90"/>
  <c r="AN86" i="90"/>
  <c r="AR86" i="93"/>
  <c r="AR83" i="74"/>
  <c r="Y88" i="85"/>
  <c r="X88" i="85"/>
  <c r="Z84" i="74"/>
  <c r="Y88" i="30"/>
  <c r="X88" i="30"/>
  <c r="Z88" i="30" s="1"/>
  <c r="X88" i="86"/>
  <c r="Y88" i="86"/>
  <c r="AN87" i="38"/>
  <c r="AI87" i="38"/>
  <c r="Z87" i="78" l="1"/>
  <c r="W86" i="45"/>
  <c r="AG85" i="45"/>
  <c r="AP85" i="45" s="1"/>
  <c r="AE85" i="45"/>
  <c r="AF85" i="45"/>
  <c r="AO85" i="45" s="1"/>
  <c r="AG87" i="78"/>
  <c r="AP87" i="78" s="1"/>
  <c r="AF87" i="78"/>
  <c r="AO87" i="78" s="1"/>
  <c r="AE87" i="78"/>
  <c r="W88" i="78"/>
  <c r="AE88" i="25"/>
  <c r="W89" i="25"/>
  <c r="AG88" i="25"/>
  <c r="AP88" i="25" s="1"/>
  <c r="AF88" i="25"/>
  <c r="AO88" i="25" s="1"/>
  <c r="AR84" i="45"/>
  <c r="AH83" i="89"/>
  <c r="AQ83" i="89" s="1"/>
  <c r="AI87" i="41"/>
  <c r="AN87" i="41"/>
  <c r="AR87" i="38"/>
  <c r="AR89" i="77"/>
  <c r="Y88" i="82"/>
  <c r="X88" i="82"/>
  <c r="Z88" i="82" s="1"/>
  <c r="AR86" i="78"/>
  <c r="AN87" i="37"/>
  <c r="AI87" i="37"/>
  <c r="AH87" i="78"/>
  <c r="AQ87" i="78" s="1"/>
  <c r="Y88" i="26"/>
  <c r="X88" i="26"/>
  <c r="Z88" i="26" s="1"/>
  <c r="Z84" i="94"/>
  <c r="X84" i="94"/>
  <c r="Y84" i="94"/>
  <c r="X89" i="81"/>
  <c r="Y89" i="81"/>
  <c r="Z89" i="81" s="1"/>
  <c r="Z88" i="41"/>
  <c r="Y88" i="41"/>
  <c r="X88" i="41"/>
  <c r="X88" i="93"/>
  <c r="Y88" i="93"/>
  <c r="Z88" i="93" s="1"/>
  <c r="AG84" i="74"/>
  <c r="AP84" i="74" s="1"/>
  <c r="AF84" i="74"/>
  <c r="AO84" i="74" s="1"/>
  <c r="AE84" i="74"/>
  <c r="W85" i="74"/>
  <c r="AH87" i="90"/>
  <c r="AQ87" i="90" s="1"/>
  <c r="AI87" i="26"/>
  <c r="AN87" i="26"/>
  <c r="AR87" i="85"/>
  <c r="Y89" i="73"/>
  <c r="X89" i="73"/>
  <c r="Z89" i="73" s="1"/>
  <c r="AI87" i="93"/>
  <c r="AN87" i="93"/>
  <c r="AI87" i="46"/>
  <c r="AN87" i="46"/>
  <c r="AH89" i="42"/>
  <c r="AQ89" i="42" s="1"/>
  <c r="AQ91" i="42" s="1"/>
  <c r="AZ3" i="42"/>
  <c r="AX4" i="42" s="1"/>
  <c r="S4" i="42" s="1"/>
  <c r="AC4" i="42" s="1"/>
  <c r="AB5" i="42" s="1"/>
  <c r="AX12" i="42"/>
  <c r="S12" i="42" s="1"/>
  <c r="AC12" i="42" s="1"/>
  <c r="AB13" i="42" s="1"/>
  <c r="AX13" i="42"/>
  <c r="S13" i="42" s="1"/>
  <c r="AC13" i="42" s="1"/>
  <c r="AB14" i="42" s="1"/>
  <c r="AX14" i="42"/>
  <c r="S14" i="42" s="1"/>
  <c r="AC14" i="42" s="1"/>
  <c r="AB15" i="42" s="1"/>
  <c r="AX18" i="42"/>
  <c r="S18" i="42" s="1"/>
  <c r="AC18" i="42" s="1"/>
  <c r="AB19" i="42" s="1"/>
  <c r="AX19" i="42"/>
  <c r="S19" i="42" s="1"/>
  <c r="AC19" i="42" s="1"/>
  <c r="AB20" i="42" s="1"/>
  <c r="AX20" i="42"/>
  <c r="S20" i="42" s="1"/>
  <c r="AC20" i="42" s="1"/>
  <c r="AB21" i="42" s="1"/>
  <c r="AX21" i="42"/>
  <c r="S21" i="42" s="1"/>
  <c r="AC21" i="42" s="1"/>
  <c r="AB22" i="42" s="1"/>
  <c r="AX22" i="42"/>
  <c r="S22" i="42" s="1"/>
  <c r="AC22" i="42" s="1"/>
  <c r="AB23" i="42" s="1"/>
  <c r="AX23" i="42"/>
  <c r="S23" i="42" s="1"/>
  <c r="AC23" i="42" s="1"/>
  <c r="AB24" i="42" s="1"/>
  <c r="AX24" i="42"/>
  <c r="S24" i="42" s="1"/>
  <c r="AC24" i="42" s="1"/>
  <c r="AB25" i="42" s="1"/>
  <c r="AX25" i="42"/>
  <c r="S25" i="42" s="1"/>
  <c r="AC25" i="42" s="1"/>
  <c r="AB26" i="42" s="1"/>
  <c r="AX26" i="42"/>
  <c r="S26" i="42" s="1"/>
  <c r="AC26" i="42" s="1"/>
  <c r="AB27" i="42" s="1"/>
  <c r="AX27" i="42"/>
  <c r="S27" i="42" s="1"/>
  <c r="AC27" i="42" s="1"/>
  <c r="AB28" i="42" s="1"/>
  <c r="AX28" i="42"/>
  <c r="S28" i="42" s="1"/>
  <c r="AC28" i="42" s="1"/>
  <c r="AB29" i="42" s="1"/>
  <c r="AX29" i="42"/>
  <c r="S29" i="42" s="1"/>
  <c r="AC29" i="42" s="1"/>
  <c r="AB30" i="42" s="1"/>
  <c r="AX30" i="42"/>
  <c r="S30" i="42" s="1"/>
  <c r="AC30" i="42" s="1"/>
  <c r="AB31" i="42" s="1"/>
  <c r="AX31" i="42"/>
  <c r="S31" i="42" s="1"/>
  <c r="AC31" i="42" s="1"/>
  <c r="AB32" i="42" s="1"/>
  <c r="AX32" i="42"/>
  <c r="S32" i="42" s="1"/>
  <c r="AC32" i="42" s="1"/>
  <c r="AB33" i="42" s="1"/>
  <c r="AX33" i="42"/>
  <c r="S33" i="42" s="1"/>
  <c r="AC33" i="42" s="1"/>
  <c r="AB34" i="42" s="1"/>
  <c r="AX34" i="42"/>
  <c r="S34" i="42" s="1"/>
  <c r="AC34" i="42" s="1"/>
  <c r="AB35" i="42" s="1"/>
  <c r="AX35" i="42"/>
  <c r="S35" i="42" s="1"/>
  <c r="AC35" i="42" s="1"/>
  <c r="AB36" i="42" s="1"/>
  <c r="AX36" i="42"/>
  <c r="S36" i="42" s="1"/>
  <c r="AC36" i="42" s="1"/>
  <c r="AB37" i="42" s="1"/>
  <c r="AX37" i="42"/>
  <c r="S37" i="42" s="1"/>
  <c r="AC37" i="42" s="1"/>
  <c r="AB38" i="42" s="1"/>
  <c r="AX38" i="42"/>
  <c r="S38" i="42" s="1"/>
  <c r="AC38" i="42" s="1"/>
  <c r="AB39" i="42" s="1"/>
  <c r="AX39" i="42"/>
  <c r="S39" i="42" s="1"/>
  <c r="AC39" i="42" s="1"/>
  <c r="AB40" i="42" s="1"/>
  <c r="AX40" i="42"/>
  <c r="S40" i="42" s="1"/>
  <c r="AC40" i="42" s="1"/>
  <c r="AB41" i="42" s="1"/>
  <c r="AX41" i="42"/>
  <c r="S41" i="42" s="1"/>
  <c r="AC41" i="42" s="1"/>
  <c r="AB42" i="42" s="1"/>
  <c r="AX42" i="42"/>
  <c r="S42" i="42" s="1"/>
  <c r="AC42" i="42" s="1"/>
  <c r="AB43" i="42" s="1"/>
  <c r="AX43" i="42"/>
  <c r="S43" i="42" s="1"/>
  <c r="AC43" i="42" s="1"/>
  <c r="AB44" i="42" s="1"/>
  <c r="AX44" i="42"/>
  <c r="S44" i="42" s="1"/>
  <c r="AC44" i="42" s="1"/>
  <c r="AB45" i="42" s="1"/>
  <c r="AX45" i="42"/>
  <c r="S45" i="42" s="1"/>
  <c r="AC45" i="42" s="1"/>
  <c r="AB46" i="42" s="1"/>
  <c r="AX46" i="42"/>
  <c r="S46" i="42" s="1"/>
  <c r="AC46" i="42" s="1"/>
  <c r="AB47" i="42" s="1"/>
  <c r="AX47" i="42"/>
  <c r="S47" i="42" s="1"/>
  <c r="AC47" i="42" s="1"/>
  <c r="AB48" i="42" s="1"/>
  <c r="AX48" i="42"/>
  <c r="S48" i="42" s="1"/>
  <c r="AC48" i="42" s="1"/>
  <c r="AB49" i="42" s="1"/>
  <c r="AX49" i="42"/>
  <c r="S49" i="42" s="1"/>
  <c r="AC49" i="42" s="1"/>
  <c r="AB50" i="42" s="1"/>
  <c r="AX50" i="42"/>
  <c r="S50" i="42" s="1"/>
  <c r="AC50" i="42" s="1"/>
  <c r="AB51" i="42" s="1"/>
  <c r="AX51" i="42"/>
  <c r="S51" i="42" s="1"/>
  <c r="AC51" i="42" s="1"/>
  <c r="AB52" i="42" s="1"/>
  <c r="AX52" i="42"/>
  <c r="S52" i="42" s="1"/>
  <c r="AC52" i="42" s="1"/>
  <c r="AB53" i="42" s="1"/>
  <c r="AX53" i="42"/>
  <c r="S53" i="42" s="1"/>
  <c r="AC53" i="42" s="1"/>
  <c r="AB54" i="42" s="1"/>
  <c r="AX54" i="42"/>
  <c r="S54" i="42" s="1"/>
  <c r="AC54" i="42" s="1"/>
  <c r="AB55" i="42" s="1"/>
  <c r="AX55" i="42"/>
  <c r="S55" i="42" s="1"/>
  <c r="AC55" i="42" s="1"/>
  <c r="AB56" i="42" s="1"/>
  <c r="AX56" i="42"/>
  <c r="S56" i="42" s="1"/>
  <c r="AC56" i="42" s="1"/>
  <c r="AB57" i="42" s="1"/>
  <c r="AX57" i="42"/>
  <c r="S57" i="42" s="1"/>
  <c r="AC57" i="42" s="1"/>
  <c r="AB58" i="42" s="1"/>
  <c r="AX58" i="42"/>
  <c r="S58" i="42" s="1"/>
  <c r="AC58" i="42" s="1"/>
  <c r="AB59" i="42" s="1"/>
  <c r="AX59" i="42"/>
  <c r="S59" i="42" s="1"/>
  <c r="AC59" i="42" s="1"/>
  <c r="AB60" i="42" s="1"/>
  <c r="AX60" i="42"/>
  <c r="S60" i="42" s="1"/>
  <c r="AC60" i="42" s="1"/>
  <c r="AB61" i="42" s="1"/>
  <c r="AX61" i="42"/>
  <c r="S61" i="42" s="1"/>
  <c r="AC61" i="42" s="1"/>
  <c r="AB62" i="42" s="1"/>
  <c r="AX62" i="42"/>
  <c r="S62" i="42" s="1"/>
  <c r="AC62" i="42" s="1"/>
  <c r="AB63" i="42" s="1"/>
  <c r="AX63" i="42"/>
  <c r="S63" i="42" s="1"/>
  <c r="AC63" i="42" s="1"/>
  <c r="AB64" i="42" s="1"/>
  <c r="AX64" i="42"/>
  <c r="S64" i="42" s="1"/>
  <c r="AC64" i="42" s="1"/>
  <c r="AB65" i="42" s="1"/>
  <c r="AX65" i="42"/>
  <c r="S65" i="42" s="1"/>
  <c r="AC65" i="42" s="1"/>
  <c r="AB66" i="42" s="1"/>
  <c r="AX66" i="42"/>
  <c r="S66" i="42" s="1"/>
  <c r="AC66" i="42" s="1"/>
  <c r="AB67" i="42" s="1"/>
  <c r="AX67" i="42"/>
  <c r="S67" i="42" s="1"/>
  <c r="AC67" i="42" s="1"/>
  <c r="AB68" i="42" s="1"/>
  <c r="AX68" i="42"/>
  <c r="S68" i="42" s="1"/>
  <c r="AC68" i="42" s="1"/>
  <c r="AB69" i="42" s="1"/>
  <c r="AX69" i="42"/>
  <c r="S69" i="42" s="1"/>
  <c r="AC69" i="42" s="1"/>
  <c r="AB70" i="42" s="1"/>
  <c r="AX70" i="42"/>
  <c r="S70" i="42" s="1"/>
  <c r="AC70" i="42" s="1"/>
  <c r="AB71" i="42" s="1"/>
  <c r="AX71" i="42"/>
  <c r="S71" i="42" s="1"/>
  <c r="AC71" i="42" s="1"/>
  <c r="AB72" i="42" s="1"/>
  <c r="AX72" i="42"/>
  <c r="S72" i="42" s="1"/>
  <c r="AC72" i="42" s="1"/>
  <c r="AB73" i="42" s="1"/>
  <c r="AX73" i="42"/>
  <c r="S73" i="42" s="1"/>
  <c r="AC73" i="42" s="1"/>
  <c r="AB74" i="42" s="1"/>
  <c r="AX74" i="42"/>
  <c r="S74" i="42" s="1"/>
  <c r="AC74" i="42" s="1"/>
  <c r="AB75" i="42" s="1"/>
  <c r="AX75" i="42"/>
  <c r="S75" i="42" s="1"/>
  <c r="AC75" i="42" s="1"/>
  <c r="AB76" i="42" s="1"/>
  <c r="AX76" i="42"/>
  <c r="S76" i="42" s="1"/>
  <c r="AC76" i="42" s="1"/>
  <c r="AB77" i="42" s="1"/>
  <c r="AX77" i="42"/>
  <c r="S77" i="42" s="1"/>
  <c r="AC77" i="42" s="1"/>
  <c r="AB78" i="42" s="1"/>
  <c r="AX78" i="42"/>
  <c r="S78" i="42" s="1"/>
  <c r="AC78" i="42" s="1"/>
  <c r="AB79" i="42" s="1"/>
  <c r="AX79" i="42"/>
  <c r="S79" i="42" s="1"/>
  <c r="AC79" i="42" s="1"/>
  <c r="AB80" i="42" s="1"/>
  <c r="AX80" i="42"/>
  <c r="S80" i="42" s="1"/>
  <c r="AC80" i="42" s="1"/>
  <c r="AB81" i="42" s="1"/>
  <c r="AX81" i="42"/>
  <c r="S81" i="42" s="1"/>
  <c r="AC81" i="42" s="1"/>
  <c r="AB82" i="42" s="1"/>
  <c r="AX82" i="42"/>
  <c r="S82" i="42" s="1"/>
  <c r="AC82" i="42" s="1"/>
  <c r="AB83" i="42" s="1"/>
  <c r="AX83" i="42"/>
  <c r="S83" i="42" s="1"/>
  <c r="AC83" i="42" s="1"/>
  <c r="AB84" i="42" s="1"/>
  <c r="AX88" i="42"/>
  <c r="S88" i="42" s="1"/>
  <c r="AC88" i="42" s="1"/>
  <c r="AB89" i="42" s="1"/>
  <c r="AX86" i="42"/>
  <c r="S86" i="42" s="1"/>
  <c r="AC86" i="42" s="1"/>
  <c r="AB87" i="42" s="1"/>
  <c r="AX87" i="42"/>
  <c r="S87" i="42" s="1"/>
  <c r="AC87" i="42" s="1"/>
  <c r="AB88" i="42" s="1"/>
  <c r="AX85" i="42"/>
  <c r="S85" i="42" s="1"/>
  <c r="AC85" i="42" s="1"/>
  <c r="AB86" i="42" s="1"/>
  <c r="AX84" i="42"/>
  <c r="S84" i="42" s="1"/>
  <c r="AC84" i="42" s="1"/>
  <c r="AB85" i="42" s="1"/>
  <c r="AR82" i="89"/>
  <c r="AH88" i="86"/>
  <c r="AQ88" i="86" s="1"/>
  <c r="AH88" i="85"/>
  <c r="AQ88" i="85" s="1"/>
  <c r="AH88" i="38"/>
  <c r="AQ88" i="38" s="1"/>
  <c r="Z89" i="42"/>
  <c r="Z87" i="90"/>
  <c r="AH85" i="29"/>
  <c r="AQ85" i="29" s="1"/>
  <c r="AF87" i="33"/>
  <c r="AO87" i="33" s="1"/>
  <c r="AG87" i="33"/>
  <c r="AP87" i="33" s="1"/>
  <c r="W88" i="33"/>
  <c r="AE87" i="33"/>
  <c r="Z83" i="89"/>
  <c r="AI88" i="81"/>
  <c r="AN88" i="81"/>
  <c r="AF88" i="30"/>
  <c r="AO88" i="30" s="1"/>
  <c r="AE88" i="30"/>
  <c r="W89" i="30"/>
  <c r="AG88" i="30"/>
  <c r="AP88" i="30" s="1"/>
  <c r="AR87" i="30"/>
  <c r="AR84" i="29"/>
  <c r="Z88" i="86"/>
  <c r="AR86" i="34"/>
  <c r="Z88" i="38"/>
  <c r="AH85" i="45"/>
  <c r="AQ85" i="45" s="1"/>
  <c r="AN87" i="82"/>
  <c r="AI87" i="82"/>
  <c r="AF85" i="29"/>
  <c r="AO85" i="29" s="1"/>
  <c r="AE85" i="29"/>
  <c r="W86" i="29"/>
  <c r="AG85" i="29"/>
  <c r="AP85" i="29" s="1"/>
  <c r="AH87" i="34"/>
  <c r="AQ87" i="34" s="1"/>
  <c r="AR88" i="42"/>
  <c r="AN83" i="94"/>
  <c r="AI83" i="94"/>
  <c r="AR87" i="25"/>
  <c r="W91" i="77"/>
  <c r="AG90" i="77"/>
  <c r="AP90" i="77" s="1"/>
  <c r="AF90" i="77"/>
  <c r="AO90" i="77" s="1"/>
  <c r="AE90" i="77"/>
  <c r="AH88" i="30"/>
  <c r="AQ88" i="30" s="1"/>
  <c r="Z88" i="85"/>
  <c r="AR86" i="90"/>
  <c r="AH88" i="25"/>
  <c r="AQ88" i="25" s="1"/>
  <c r="AR87" i="86"/>
  <c r="AH90" i="77"/>
  <c r="AQ90" i="77" s="1"/>
  <c r="Z88" i="37"/>
  <c r="Y88" i="37"/>
  <c r="X88" i="37"/>
  <c r="Z87" i="34"/>
  <c r="AI88" i="73"/>
  <c r="AN88" i="73"/>
  <c r="Z88" i="46"/>
  <c r="Y88" i="46"/>
  <c r="X88" i="46"/>
  <c r="AX7" i="42" l="1"/>
  <c r="S7" i="42" s="1"/>
  <c r="AC7" i="42" s="1"/>
  <c r="AB8" i="42" s="1"/>
  <c r="AX3" i="42"/>
  <c r="S3" i="42" s="1"/>
  <c r="AC3" i="42" s="1"/>
  <c r="AX11" i="42"/>
  <c r="S11" i="42" s="1"/>
  <c r="AC11" i="42" s="1"/>
  <c r="AB12" i="42" s="1"/>
  <c r="AX17" i="42"/>
  <c r="S17" i="42" s="1"/>
  <c r="AC17" i="42" s="1"/>
  <c r="AB18" i="42" s="1"/>
  <c r="AX10" i="42"/>
  <c r="S10" i="42" s="1"/>
  <c r="AC10" i="42" s="1"/>
  <c r="AB11" i="42" s="1"/>
  <c r="AX16" i="42"/>
  <c r="S16" i="42" s="1"/>
  <c r="AC16" i="42" s="1"/>
  <c r="AB17" i="42" s="1"/>
  <c r="AX8" i="42"/>
  <c r="S8" i="42" s="1"/>
  <c r="AC8" i="42" s="1"/>
  <c r="AB9" i="42" s="1"/>
  <c r="AK5" i="42"/>
  <c r="AT5" i="42" s="1"/>
  <c r="AJ74" i="42"/>
  <c r="AK74" i="42"/>
  <c r="AT74" i="42" s="1"/>
  <c r="AE88" i="46"/>
  <c r="W89" i="46"/>
  <c r="AG88" i="46"/>
  <c r="AP88" i="46" s="1"/>
  <c r="AF88" i="46"/>
  <c r="AO88" i="46" s="1"/>
  <c r="W89" i="37"/>
  <c r="AG88" i="37"/>
  <c r="AP88" i="37" s="1"/>
  <c r="AF88" i="37"/>
  <c r="AO88" i="37" s="1"/>
  <c r="AE88" i="37"/>
  <c r="AR87" i="82"/>
  <c r="AI88" i="30"/>
  <c r="AN88" i="30"/>
  <c r="Y88" i="33"/>
  <c r="X88" i="33"/>
  <c r="AJ88" i="42"/>
  <c r="AK88" i="42"/>
  <c r="AT88" i="42" s="1"/>
  <c r="AJ81" i="42"/>
  <c r="AK81" i="42"/>
  <c r="AT81" i="42" s="1"/>
  <c r="AJ75" i="42"/>
  <c r="AK75" i="42"/>
  <c r="AT75" i="42" s="1"/>
  <c r="AJ69" i="42"/>
  <c r="AK69" i="42"/>
  <c r="AT69" i="42" s="1"/>
  <c r="AJ63" i="42"/>
  <c r="AK63" i="42"/>
  <c r="AT63" i="42" s="1"/>
  <c r="AJ57" i="42"/>
  <c r="AK57" i="42"/>
  <c r="AT57" i="42" s="1"/>
  <c r="AJ51" i="42"/>
  <c r="AK51" i="42"/>
  <c r="AT51" i="42" s="1"/>
  <c r="AJ45" i="42"/>
  <c r="AK45" i="42"/>
  <c r="AT45" i="42" s="1"/>
  <c r="AJ39" i="42"/>
  <c r="AK39" i="42"/>
  <c r="AT39" i="42" s="1"/>
  <c r="AJ33" i="42"/>
  <c r="AK33" i="42"/>
  <c r="AT33" i="42" s="1"/>
  <c r="AJ27" i="42"/>
  <c r="AK27" i="42"/>
  <c r="AT27" i="42" s="1"/>
  <c r="AJ21" i="42"/>
  <c r="AK21" i="42"/>
  <c r="AT21" i="42" s="1"/>
  <c r="AK15" i="42"/>
  <c r="AT15" i="42" s="1"/>
  <c r="AK9" i="42"/>
  <c r="AT9" i="42" s="1"/>
  <c r="AB4" i="42"/>
  <c r="AJ3" i="42"/>
  <c r="AH89" i="73"/>
  <c r="AQ89" i="73" s="1"/>
  <c r="AR87" i="26"/>
  <c r="Z85" i="74"/>
  <c r="X85" i="74"/>
  <c r="Y85" i="74"/>
  <c r="AH88" i="93"/>
  <c r="AQ88" i="93" s="1"/>
  <c r="AH89" i="81"/>
  <c r="AQ89" i="81" s="1"/>
  <c r="Y89" i="25"/>
  <c r="X89" i="25"/>
  <c r="AJ68" i="42"/>
  <c r="AK68" i="42"/>
  <c r="AT68" i="42" s="1"/>
  <c r="AJ50" i="42"/>
  <c r="AK50" i="42"/>
  <c r="AT50" i="42" s="1"/>
  <c r="AJ44" i="42"/>
  <c r="AK44" i="42"/>
  <c r="AT44" i="42" s="1"/>
  <c r="AJ38" i="42"/>
  <c r="AK38" i="42"/>
  <c r="AT38" i="42" s="1"/>
  <c r="AJ32" i="42"/>
  <c r="AK32" i="42"/>
  <c r="AT32" i="42" s="1"/>
  <c r="AJ26" i="42"/>
  <c r="AK26" i="42"/>
  <c r="AT26" i="42" s="1"/>
  <c r="AJ20" i="42"/>
  <c r="AK20" i="42"/>
  <c r="AT20" i="42" s="1"/>
  <c r="AJ14" i="42"/>
  <c r="AK14" i="42"/>
  <c r="AT14" i="42" s="1"/>
  <c r="AJ8" i="42"/>
  <c r="AK8" i="42"/>
  <c r="AT8" i="42" s="1"/>
  <c r="AF89" i="73"/>
  <c r="AO89" i="73" s="1"/>
  <c r="AE89" i="73"/>
  <c r="W90" i="73"/>
  <c r="AG89" i="73"/>
  <c r="AP89" i="73" s="1"/>
  <c r="AE88" i="93"/>
  <c r="W89" i="93"/>
  <c r="AF88" i="93"/>
  <c r="AO88" i="93" s="1"/>
  <c r="AG88" i="93"/>
  <c r="AP88" i="93" s="1"/>
  <c r="AG89" i="81"/>
  <c r="AP89" i="81" s="1"/>
  <c r="AF89" i="81"/>
  <c r="AO89" i="81" s="1"/>
  <c r="W90" i="81"/>
  <c r="AE89" i="81"/>
  <c r="AE88" i="26"/>
  <c r="W89" i="26"/>
  <c r="AG88" i="26"/>
  <c r="AP88" i="26" s="1"/>
  <c r="AF88" i="26"/>
  <c r="AO88" i="26" s="1"/>
  <c r="AR87" i="37"/>
  <c r="W89" i="82"/>
  <c r="AG88" i="82"/>
  <c r="AP88" i="82" s="1"/>
  <c r="AF88" i="82"/>
  <c r="AO88" i="82" s="1"/>
  <c r="AE88" i="82"/>
  <c r="AR87" i="41"/>
  <c r="AI88" i="25"/>
  <c r="AN88" i="25"/>
  <c r="AJ87" i="42"/>
  <c r="AK87" i="42"/>
  <c r="AT87" i="42" s="1"/>
  <c r="AR88" i="73"/>
  <c r="AJ79" i="42"/>
  <c r="AK79" i="42"/>
  <c r="AT79" i="42" s="1"/>
  <c r="AJ73" i="42"/>
  <c r="AK73" i="42"/>
  <c r="AT73" i="42" s="1"/>
  <c r="AJ67" i="42"/>
  <c r="AK67" i="42"/>
  <c r="AT67" i="42" s="1"/>
  <c r="AJ61" i="42"/>
  <c r="AK61" i="42"/>
  <c r="AT61" i="42" s="1"/>
  <c r="AJ55" i="42"/>
  <c r="AK55" i="42"/>
  <c r="AT55" i="42" s="1"/>
  <c r="AJ49" i="42"/>
  <c r="AK49" i="42"/>
  <c r="AT49" i="42" s="1"/>
  <c r="AJ43" i="42"/>
  <c r="AK43" i="42"/>
  <c r="AT43" i="42" s="1"/>
  <c r="AJ37" i="42"/>
  <c r="AK37" i="42"/>
  <c r="AT37" i="42" s="1"/>
  <c r="AJ31" i="42"/>
  <c r="AK31" i="42"/>
  <c r="AT31" i="42" s="1"/>
  <c r="AJ25" i="42"/>
  <c r="AK25" i="42"/>
  <c r="AT25" i="42" s="1"/>
  <c r="AJ19" i="42"/>
  <c r="AK19" i="42"/>
  <c r="AT19" i="42" s="1"/>
  <c r="AJ13" i="42"/>
  <c r="AK13" i="42"/>
  <c r="AT13" i="42" s="1"/>
  <c r="AX6" i="42"/>
  <c r="S6" i="42" s="1"/>
  <c r="AC6" i="42" s="1"/>
  <c r="AB7" i="42" s="1"/>
  <c r="AN84" i="74"/>
  <c r="AI84" i="74"/>
  <c r="AH88" i="41"/>
  <c r="AQ88" i="41" s="1"/>
  <c r="AI85" i="45"/>
  <c r="AN85" i="45"/>
  <c r="AF87" i="34"/>
  <c r="AO87" i="34" s="1"/>
  <c r="W88" i="34"/>
  <c r="AG87" i="34"/>
  <c r="AP87" i="34" s="1"/>
  <c r="AE87" i="34"/>
  <c r="W89" i="85"/>
  <c r="AG88" i="85"/>
  <c r="AP88" i="85" s="1"/>
  <c r="AE88" i="85"/>
  <c r="AF88" i="85"/>
  <c r="AO88" i="85" s="1"/>
  <c r="AI90" i="77"/>
  <c r="AN90" i="77"/>
  <c r="Y86" i="29"/>
  <c r="X86" i="29"/>
  <c r="AR88" i="81"/>
  <c r="AF87" i="90"/>
  <c r="AO87" i="90" s="1"/>
  <c r="AG87" i="90"/>
  <c r="AP87" i="90" s="1"/>
  <c r="AE87" i="90"/>
  <c r="W88" i="90"/>
  <c r="AJ84" i="42"/>
  <c r="AK84" i="42"/>
  <c r="AT84" i="42" s="1"/>
  <c r="AJ78" i="42"/>
  <c r="AK78" i="42"/>
  <c r="AT78" i="42" s="1"/>
  <c r="AJ72" i="42"/>
  <c r="AK72" i="42"/>
  <c r="AT72" i="42" s="1"/>
  <c r="AJ66" i="42"/>
  <c r="AK66" i="42"/>
  <c r="AT66" i="42" s="1"/>
  <c r="AJ60" i="42"/>
  <c r="AK60" i="42"/>
  <c r="AT60" i="42" s="1"/>
  <c r="AJ54" i="42"/>
  <c r="AK54" i="42"/>
  <c r="AT54" i="42" s="1"/>
  <c r="AJ48" i="42"/>
  <c r="AK48" i="42"/>
  <c r="AT48" i="42" s="1"/>
  <c r="AJ42" i="42"/>
  <c r="AK42" i="42"/>
  <c r="AT42" i="42" s="1"/>
  <c r="AJ36" i="42"/>
  <c r="AK36" i="42"/>
  <c r="AT36" i="42" s="1"/>
  <c r="AJ30" i="42"/>
  <c r="AK30" i="42"/>
  <c r="AT30" i="42" s="1"/>
  <c r="AJ24" i="42"/>
  <c r="AK24" i="42"/>
  <c r="AT24" i="42" s="1"/>
  <c r="AJ18" i="42"/>
  <c r="AK18" i="42"/>
  <c r="AT18" i="42" s="1"/>
  <c r="AJ12" i="42"/>
  <c r="AK12" i="42"/>
  <c r="AT12" i="42" s="1"/>
  <c r="AX5" i="42"/>
  <c r="S5" i="42" s="1"/>
  <c r="AC5" i="42" s="1"/>
  <c r="AB6" i="42" s="1"/>
  <c r="AR87" i="46"/>
  <c r="AH84" i="94"/>
  <c r="AQ84" i="94" s="1"/>
  <c r="Y88" i="78"/>
  <c r="X88" i="78"/>
  <c r="AF88" i="38"/>
  <c r="AO88" i="38" s="1"/>
  <c r="W89" i="38"/>
  <c r="AG88" i="38"/>
  <c r="AP88" i="38" s="1"/>
  <c r="AE88" i="38"/>
  <c r="AJ80" i="42"/>
  <c r="AK80" i="42"/>
  <c r="AT80" i="42" s="1"/>
  <c r="AJ56" i="42"/>
  <c r="AK56" i="42"/>
  <c r="AT56" i="42" s="1"/>
  <c r="AH88" i="46"/>
  <c r="AQ88" i="46" s="1"/>
  <c r="AH88" i="37"/>
  <c r="AQ88" i="37" s="1"/>
  <c r="AR83" i="94"/>
  <c r="AI85" i="29"/>
  <c r="AN85" i="29"/>
  <c r="W89" i="86"/>
  <c r="AG88" i="86"/>
  <c r="AP88" i="86" s="1"/>
  <c r="AF88" i="86"/>
  <c r="AO88" i="86" s="1"/>
  <c r="AE88" i="86"/>
  <c r="AG83" i="89"/>
  <c r="AP83" i="89" s="1"/>
  <c r="AF83" i="89"/>
  <c r="AO83" i="89" s="1"/>
  <c r="AE83" i="89"/>
  <c r="W84" i="89"/>
  <c r="AX89" i="42"/>
  <c r="S89" i="42" s="1"/>
  <c r="AC89" i="42" s="1"/>
  <c r="AJ89" i="42" s="1"/>
  <c r="AS89" i="42" s="1"/>
  <c r="AG89" i="42"/>
  <c r="AP89" i="42" s="1"/>
  <c r="AP91" i="42" s="1"/>
  <c r="AF89" i="42"/>
  <c r="AO89" i="42" s="1"/>
  <c r="AO91" i="42" s="1"/>
  <c r="AE89" i="42"/>
  <c r="AJ85" i="42"/>
  <c r="AK85" i="42"/>
  <c r="AT85" i="42" s="1"/>
  <c r="AJ83" i="42"/>
  <c r="AK83" i="42"/>
  <c r="AT83" i="42" s="1"/>
  <c r="AJ77" i="42"/>
  <c r="AK77" i="42"/>
  <c r="AT77" i="42" s="1"/>
  <c r="AJ71" i="42"/>
  <c r="AK71" i="42"/>
  <c r="AT71" i="42" s="1"/>
  <c r="AJ65" i="42"/>
  <c r="AK65" i="42"/>
  <c r="AT65" i="42" s="1"/>
  <c r="AJ59" i="42"/>
  <c r="AK59" i="42"/>
  <c r="AT59" i="42" s="1"/>
  <c r="AJ53" i="42"/>
  <c r="AK53" i="42"/>
  <c r="AT53" i="42" s="1"/>
  <c r="AJ47" i="42"/>
  <c r="AK47" i="42"/>
  <c r="AT47" i="42" s="1"/>
  <c r="AJ41" i="42"/>
  <c r="AK41" i="42"/>
  <c r="AT41" i="42" s="1"/>
  <c r="AJ35" i="42"/>
  <c r="AK35" i="42"/>
  <c r="AT35" i="42" s="1"/>
  <c r="AJ29" i="42"/>
  <c r="AK29" i="42"/>
  <c r="AT29" i="42" s="1"/>
  <c r="AJ23" i="42"/>
  <c r="AK23" i="42"/>
  <c r="AT23" i="42" s="1"/>
  <c r="AJ17" i="42"/>
  <c r="AK17" i="42"/>
  <c r="AT17" i="42" s="1"/>
  <c r="AJ11" i="42"/>
  <c r="AK11" i="42"/>
  <c r="AT11" i="42" s="1"/>
  <c r="AG88" i="41"/>
  <c r="AP88" i="41" s="1"/>
  <c r="AF88" i="41"/>
  <c r="AO88" i="41" s="1"/>
  <c r="AE88" i="41"/>
  <c r="W89" i="41"/>
  <c r="W85" i="94"/>
  <c r="AG84" i="94"/>
  <c r="AP84" i="94" s="1"/>
  <c r="AF84" i="94"/>
  <c r="AO84" i="94" s="1"/>
  <c r="AE84" i="94"/>
  <c r="AN87" i="78"/>
  <c r="AI87" i="78"/>
  <c r="X91" i="77"/>
  <c r="Y91" i="77"/>
  <c r="Z91" i="77" s="1"/>
  <c r="AJ62" i="42"/>
  <c r="AK62" i="42"/>
  <c r="AT62" i="42" s="1"/>
  <c r="Z89" i="30"/>
  <c r="Y89" i="30"/>
  <c r="X89" i="30"/>
  <c r="AN87" i="33"/>
  <c r="AI87" i="33"/>
  <c r="AJ86" i="42"/>
  <c r="AK86" i="42"/>
  <c r="AT86" i="42" s="1"/>
  <c r="AJ82" i="42"/>
  <c r="AK82" i="42"/>
  <c r="AT82" i="42" s="1"/>
  <c r="AJ76" i="42"/>
  <c r="AK76" i="42"/>
  <c r="AT76" i="42" s="1"/>
  <c r="AJ70" i="42"/>
  <c r="AK70" i="42"/>
  <c r="AT70" i="42" s="1"/>
  <c r="AJ64" i="42"/>
  <c r="AK64" i="42"/>
  <c r="AT64" i="42" s="1"/>
  <c r="AJ58" i="42"/>
  <c r="AK58" i="42"/>
  <c r="AT58" i="42" s="1"/>
  <c r="AJ52" i="42"/>
  <c r="AK52" i="42"/>
  <c r="AT52" i="42" s="1"/>
  <c r="AJ46" i="42"/>
  <c r="AK46" i="42"/>
  <c r="AT46" i="42" s="1"/>
  <c r="AJ40" i="42"/>
  <c r="AK40" i="42"/>
  <c r="AT40" i="42" s="1"/>
  <c r="AJ34" i="42"/>
  <c r="AK34" i="42"/>
  <c r="AT34" i="42" s="1"/>
  <c r="AJ28" i="42"/>
  <c r="AK28" i="42"/>
  <c r="AT28" i="42" s="1"/>
  <c r="AJ22" i="42"/>
  <c r="AK22" i="42"/>
  <c r="AT22" i="42" s="1"/>
  <c r="AX15" i="42"/>
  <c r="S15" i="42" s="1"/>
  <c r="AC15" i="42" s="1"/>
  <c r="AB16" i="42" s="1"/>
  <c r="AX9" i="42"/>
  <c r="S9" i="42" s="1"/>
  <c r="AC9" i="42" s="1"/>
  <c r="AB10" i="42" s="1"/>
  <c r="AR87" i="93"/>
  <c r="AH88" i="26"/>
  <c r="AQ88" i="26" s="1"/>
  <c r="AH88" i="82"/>
  <c r="AQ88" i="82" s="1"/>
  <c r="Y86" i="45"/>
  <c r="X86" i="45"/>
  <c r="Z86" i="45" s="1"/>
  <c r="Z88" i="78" l="1"/>
  <c r="W89" i="78"/>
  <c r="AG88" i="78"/>
  <c r="AP88" i="78" s="1"/>
  <c r="AE88" i="78"/>
  <c r="AF88" i="78"/>
  <c r="AO88" i="78" s="1"/>
  <c r="AJ16" i="42"/>
  <c r="AK16" i="42"/>
  <c r="AT16" i="42" s="1"/>
  <c r="AS70" i="42"/>
  <c r="AL70" i="42"/>
  <c r="AU70" i="42" s="1"/>
  <c r="AS11" i="42"/>
  <c r="AL11" i="42"/>
  <c r="AU11" i="42" s="1"/>
  <c r="AS36" i="42"/>
  <c r="AL36" i="42"/>
  <c r="AU36" i="42" s="1"/>
  <c r="AS61" i="42"/>
  <c r="AL61" i="42"/>
  <c r="AU61" i="42" s="1"/>
  <c r="AF86" i="45"/>
  <c r="AO86" i="45" s="1"/>
  <c r="AE86" i="45"/>
  <c r="W87" i="45"/>
  <c r="AG86" i="45"/>
  <c r="AP86" i="45" s="1"/>
  <c r="AS28" i="42"/>
  <c r="AL28" i="42"/>
  <c r="AU28" i="42" s="1"/>
  <c r="AS46" i="42"/>
  <c r="AL46" i="42"/>
  <c r="AU46" i="42" s="1"/>
  <c r="AS64" i="42"/>
  <c r="AL64" i="42"/>
  <c r="AU64" i="42" s="1"/>
  <c r="AS82" i="42"/>
  <c r="AL82" i="42"/>
  <c r="AU82" i="42" s="1"/>
  <c r="AE91" i="77"/>
  <c r="W92" i="77"/>
  <c r="AF91" i="77"/>
  <c r="AO91" i="77" s="1"/>
  <c r="AG91" i="77"/>
  <c r="AP91" i="77" s="1"/>
  <c r="AS23" i="42"/>
  <c r="AL23" i="42"/>
  <c r="AU23" i="42" s="1"/>
  <c r="AS41" i="42"/>
  <c r="AL41" i="42"/>
  <c r="AU41" i="42" s="1"/>
  <c r="AS59" i="42"/>
  <c r="AL59" i="42"/>
  <c r="AU59" i="42" s="1"/>
  <c r="AS77" i="42"/>
  <c r="AL77" i="42"/>
  <c r="AU77" i="42" s="1"/>
  <c r="X89" i="86"/>
  <c r="Z89" i="86" s="1"/>
  <c r="Y89" i="86"/>
  <c r="AS80" i="42"/>
  <c r="AL80" i="42"/>
  <c r="AU80" i="42" s="1"/>
  <c r="AH88" i="78"/>
  <c r="AQ88" i="78" s="1"/>
  <c r="AS12" i="42"/>
  <c r="AL12" i="42"/>
  <c r="AU12" i="42" s="1"/>
  <c r="AS30" i="42"/>
  <c r="AL30" i="42"/>
  <c r="AU30" i="42" s="1"/>
  <c r="AS48" i="42"/>
  <c r="AL48" i="42"/>
  <c r="AU48" i="42" s="1"/>
  <c r="AS66" i="42"/>
  <c r="AL66" i="42"/>
  <c r="AU66" i="42" s="1"/>
  <c r="AS84" i="42"/>
  <c r="AL84" i="42"/>
  <c r="AU84" i="42" s="1"/>
  <c r="AR90" i="77"/>
  <c r="AI87" i="34"/>
  <c r="AN87" i="34"/>
  <c r="AR85" i="45"/>
  <c r="AR84" i="74"/>
  <c r="AS19" i="42"/>
  <c r="AL19" i="42"/>
  <c r="AU19" i="42" s="1"/>
  <c r="AS37" i="42"/>
  <c r="AL37" i="42"/>
  <c r="AU37" i="42" s="1"/>
  <c r="AS55" i="42"/>
  <c r="AL55" i="42"/>
  <c r="AU55" i="42" s="1"/>
  <c r="AS73" i="42"/>
  <c r="AL73" i="42"/>
  <c r="AU73" i="42" s="1"/>
  <c r="AI88" i="26"/>
  <c r="AN88" i="26"/>
  <c r="AH85" i="74"/>
  <c r="AQ85" i="74" s="1"/>
  <c r="AJ9" i="42"/>
  <c r="AS27" i="42"/>
  <c r="AL27" i="42"/>
  <c r="AU27" i="42" s="1"/>
  <c r="AS45" i="42"/>
  <c r="AL45" i="42"/>
  <c r="AU45" i="42" s="1"/>
  <c r="AS63" i="42"/>
  <c r="AL63" i="42"/>
  <c r="AU63" i="42" s="1"/>
  <c r="AS81" i="42"/>
  <c r="AL81" i="42"/>
  <c r="AU81" i="42" s="1"/>
  <c r="Y89" i="46"/>
  <c r="X89" i="46"/>
  <c r="AR87" i="78"/>
  <c r="Y88" i="90"/>
  <c r="X88" i="90"/>
  <c r="AI88" i="82"/>
  <c r="AN88" i="82"/>
  <c r="AS86" i="42"/>
  <c r="AL86" i="42"/>
  <c r="AU86" i="42" s="1"/>
  <c r="AS65" i="42"/>
  <c r="AL65" i="42"/>
  <c r="AU65" i="42" s="1"/>
  <c r="AS18" i="42"/>
  <c r="AL18" i="42"/>
  <c r="AU18" i="42" s="1"/>
  <c r="AS72" i="42"/>
  <c r="AL72" i="42"/>
  <c r="AU72" i="42" s="1"/>
  <c r="AI88" i="85"/>
  <c r="AN88" i="85"/>
  <c r="AS43" i="42"/>
  <c r="AL43" i="42"/>
  <c r="AU43" i="42" s="1"/>
  <c r="AS87" i="42"/>
  <c r="AL87" i="42"/>
  <c r="AU87" i="42" s="1"/>
  <c r="AN89" i="81"/>
  <c r="AI89" i="81"/>
  <c r="AJ15" i="42"/>
  <c r="AS33" i="42"/>
  <c r="AL33" i="42"/>
  <c r="AU33" i="42" s="1"/>
  <c r="AS51" i="42"/>
  <c r="AL51" i="42"/>
  <c r="AU51" i="42" s="1"/>
  <c r="AS69" i="42"/>
  <c r="AL69" i="42"/>
  <c r="AU69" i="42" s="1"/>
  <c r="AS88" i="42"/>
  <c r="AL88" i="42"/>
  <c r="AU88" i="42" s="1"/>
  <c r="AG89" i="30"/>
  <c r="AP89" i="30" s="1"/>
  <c r="AP91" i="30" s="1"/>
  <c r="AF89" i="30"/>
  <c r="AO89" i="30" s="1"/>
  <c r="AO91" i="30" s="1"/>
  <c r="AE89" i="30"/>
  <c r="AX89" i="30"/>
  <c r="S89" i="30" s="1"/>
  <c r="AC89" i="30" s="1"/>
  <c r="AI88" i="38"/>
  <c r="AN88" i="38"/>
  <c r="AS47" i="42"/>
  <c r="AL47" i="42"/>
  <c r="AU47" i="42" s="1"/>
  <c r="AR87" i="33"/>
  <c r="AS62" i="42"/>
  <c r="AL62" i="42"/>
  <c r="AU62" i="42" s="1"/>
  <c r="AI84" i="94"/>
  <c r="AN84" i="94"/>
  <c r="Z89" i="41"/>
  <c r="X89" i="41"/>
  <c r="Y89" i="41"/>
  <c r="X84" i="89"/>
  <c r="Y84" i="89"/>
  <c r="AI87" i="90"/>
  <c r="AN87" i="90"/>
  <c r="X88" i="34"/>
  <c r="Y88" i="34"/>
  <c r="AK89" i="42"/>
  <c r="AT89" i="42" s="1"/>
  <c r="X90" i="81"/>
  <c r="Z90" i="81" s="1"/>
  <c r="Y90" i="81"/>
  <c r="X89" i="93"/>
  <c r="Y89" i="93"/>
  <c r="AS20" i="42"/>
  <c r="AL20" i="42"/>
  <c r="AU20" i="42" s="1"/>
  <c r="AS38" i="42"/>
  <c r="AL38" i="42"/>
  <c r="AU38" i="42" s="1"/>
  <c r="AS68" i="42"/>
  <c r="AL68" i="42"/>
  <c r="AU68" i="42" s="1"/>
  <c r="AS3" i="42"/>
  <c r="AL3" i="42"/>
  <c r="AU3" i="42" s="1"/>
  <c r="AH88" i="33"/>
  <c r="AQ88" i="33" s="1"/>
  <c r="AS74" i="42"/>
  <c r="AL74" i="42"/>
  <c r="AU74" i="42" s="1"/>
  <c r="AJ10" i="42"/>
  <c r="AK10" i="42"/>
  <c r="AT10" i="42" s="1"/>
  <c r="X85" i="94"/>
  <c r="Y85" i="94"/>
  <c r="Y90" i="73"/>
  <c r="X90" i="73"/>
  <c r="AS14" i="42"/>
  <c r="AL14" i="42"/>
  <c r="AU14" i="42" s="1"/>
  <c r="AS50" i="42"/>
  <c r="AL50" i="42"/>
  <c r="AU50" i="42" s="1"/>
  <c r="W86" i="74"/>
  <c r="AG85" i="74"/>
  <c r="AP85" i="74" s="1"/>
  <c r="AF85" i="74"/>
  <c r="AO85" i="74" s="1"/>
  <c r="AE85" i="74"/>
  <c r="AI88" i="46"/>
  <c r="AN88" i="46"/>
  <c r="AS34" i="42"/>
  <c r="AL34" i="42"/>
  <c r="AU34" i="42" s="1"/>
  <c r="AS29" i="42"/>
  <c r="AL29" i="42"/>
  <c r="AU29" i="42" s="1"/>
  <c r="AS83" i="42"/>
  <c r="AL83" i="42"/>
  <c r="AU83" i="42" s="1"/>
  <c r="AI88" i="86"/>
  <c r="AN88" i="86"/>
  <c r="AR85" i="29"/>
  <c r="AH86" i="29"/>
  <c r="AQ86" i="29" s="1"/>
  <c r="AS22" i="42"/>
  <c r="AL22" i="42"/>
  <c r="AU22" i="42" s="1"/>
  <c r="AS53" i="42"/>
  <c r="AL53" i="42"/>
  <c r="AU53" i="42" s="1"/>
  <c r="AS85" i="42"/>
  <c r="AL85" i="42"/>
  <c r="AU85" i="42" s="1"/>
  <c r="AS56" i="42"/>
  <c r="AL56" i="42"/>
  <c r="AU56" i="42" s="1"/>
  <c r="X89" i="38"/>
  <c r="Y89" i="38"/>
  <c r="AS78" i="42"/>
  <c r="AL78" i="42"/>
  <c r="AU78" i="42" s="1"/>
  <c r="Z86" i="29"/>
  <c r="AS31" i="42"/>
  <c r="AL31" i="42"/>
  <c r="AU31" i="42" s="1"/>
  <c r="AS49" i="42"/>
  <c r="AL49" i="42"/>
  <c r="AU49" i="42" s="1"/>
  <c r="AS67" i="42"/>
  <c r="AL67" i="42"/>
  <c r="AU67" i="42" s="1"/>
  <c r="AR88" i="25"/>
  <c r="AI88" i="93"/>
  <c r="AN88" i="93"/>
  <c r="AH89" i="25"/>
  <c r="AQ89" i="25" s="1"/>
  <c r="AJ4" i="42"/>
  <c r="AK4" i="42"/>
  <c r="AT4" i="42" s="1"/>
  <c r="AS21" i="42"/>
  <c r="AL21" i="42"/>
  <c r="AU21" i="42" s="1"/>
  <c r="AS39" i="42"/>
  <c r="AL39" i="42"/>
  <c r="AU39" i="42" s="1"/>
  <c r="AS57" i="42"/>
  <c r="AL57" i="42"/>
  <c r="AU57" i="42" s="1"/>
  <c r="AS75" i="42"/>
  <c r="AL75" i="42"/>
  <c r="AU75" i="42" s="1"/>
  <c r="AI88" i="37"/>
  <c r="AN88" i="37"/>
  <c r="AS32" i="42"/>
  <c r="AL32" i="42"/>
  <c r="AU32" i="42" s="1"/>
  <c r="AR88" i="30"/>
  <c r="AS52" i="42"/>
  <c r="AL52" i="42"/>
  <c r="AU52" i="42" s="1"/>
  <c r="AS54" i="42"/>
  <c r="AL54" i="42"/>
  <c r="AU54" i="42" s="1"/>
  <c r="AJ7" i="42"/>
  <c r="AK7" i="42"/>
  <c r="AT7" i="42" s="1"/>
  <c r="AS25" i="42"/>
  <c r="AL25" i="42"/>
  <c r="AU25" i="42" s="1"/>
  <c r="AS79" i="42"/>
  <c r="AL79" i="42"/>
  <c r="AU79" i="42" s="1"/>
  <c r="AI89" i="73"/>
  <c r="AN89" i="73"/>
  <c r="Y89" i="37"/>
  <c r="X89" i="37"/>
  <c r="AH86" i="45"/>
  <c r="AQ86" i="45" s="1"/>
  <c r="AS40" i="42"/>
  <c r="AL40" i="42"/>
  <c r="AU40" i="42" s="1"/>
  <c r="AS58" i="42"/>
  <c r="AL58" i="42"/>
  <c r="AU58" i="42" s="1"/>
  <c r="AS76" i="42"/>
  <c r="AL76" i="42"/>
  <c r="AU76" i="42" s="1"/>
  <c r="AN88" i="41"/>
  <c r="AI88" i="41"/>
  <c r="AS17" i="42"/>
  <c r="AL17" i="42"/>
  <c r="AU17" i="42" s="1"/>
  <c r="AS35" i="42"/>
  <c r="AL35" i="42"/>
  <c r="AU35" i="42" s="1"/>
  <c r="AS71" i="42"/>
  <c r="AL71" i="42"/>
  <c r="AU71" i="42" s="1"/>
  <c r="AI83" i="89"/>
  <c r="AN83" i="89"/>
  <c r="AJ6" i="42"/>
  <c r="AK6" i="42"/>
  <c r="AT6" i="42" s="1"/>
  <c r="AS24" i="42"/>
  <c r="AL24" i="42"/>
  <c r="AU24" i="42" s="1"/>
  <c r="AS42" i="42"/>
  <c r="AL42" i="42"/>
  <c r="AU42" i="42" s="1"/>
  <c r="AS60" i="42"/>
  <c r="AL60" i="42"/>
  <c r="AU60" i="42" s="1"/>
  <c r="AS13" i="42"/>
  <c r="AL13" i="42"/>
  <c r="AU13" i="42" s="1"/>
  <c r="AH89" i="30"/>
  <c r="AQ89" i="30" s="1"/>
  <c r="AQ91" i="30" s="1"/>
  <c r="AX3" i="30"/>
  <c r="S3" i="30" s="1"/>
  <c r="AC3" i="30" s="1"/>
  <c r="AZ3" i="30"/>
  <c r="AX7" i="30" s="1"/>
  <c r="S7" i="30" s="1"/>
  <c r="AC7" i="30" s="1"/>
  <c r="AB8" i="30" s="1"/>
  <c r="AX5" i="30"/>
  <c r="S5" i="30" s="1"/>
  <c r="AC5" i="30" s="1"/>
  <c r="AB6" i="30" s="1"/>
  <c r="AX6" i="30"/>
  <c r="S6" i="30" s="1"/>
  <c r="AC6" i="30" s="1"/>
  <c r="AB7" i="30" s="1"/>
  <c r="AX8" i="30"/>
  <c r="S8" i="30" s="1"/>
  <c r="AC8" i="30" s="1"/>
  <c r="AB9" i="30" s="1"/>
  <c r="AX9" i="30"/>
  <c r="S9" i="30" s="1"/>
  <c r="AC9" i="30" s="1"/>
  <c r="AB10" i="30" s="1"/>
  <c r="AX10" i="30"/>
  <c r="S10" i="30" s="1"/>
  <c r="AC10" i="30" s="1"/>
  <c r="AB11" i="30" s="1"/>
  <c r="AX11" i="30"/>
  <c r="S11" i="30" s="1"/>
  <c r="AC11" i="30" s="1"/>
  <c r="AB12" i="30" s="1"/>
  <c r="AX12" i="30"/>
  <c r="S12" i="30" s="1"/>
  <c r="AC12" i="30" s="1"/>
  <c r="AB13" i="30" s="1"/>
  <c r="AX14" i="30"/>
  <c r="S14" i="30" s="1"/>
  <c r="AC14" i="30" s="1"/>
  <c r="AB15" i="30" s="1"/>
  <c r="AX15" i="30"/>
  <c r="S15" i="30" s="1"/>
  <c r="AC15" i="30" s="1"/>
  <c r="AB16" i="30" s="1"/>
  <c r="AX16" i="30"/>
  <c r="S16" i="30" s="1"/>
  <c r="AC16" i="30" s="1"/>
  <c r="AB17" i="30" s="1"/>
  <c r="AX17" i="30"/>
  <c r="S17" i="30" s="1"/>
  <c r="AC17" i="30" s="1"/>
  <c r="AB18" i="30" s="1"/>
  <c r="AX18" i="30"/>
  <c r="S18" i="30" s="1"/>
  <c r="AC18" i="30" s="1"/>
  <c r="AB19" i="30" s="1"/>
  <c r="AX19" i="30"/>
  <c r="S19" i="30" s="1"/>
  <c r="AC19" i="30" s="1"/>
  <c r="AB20" i="30" s="1"/>
  <c r="AX20" i="30"/>
  <c r="S20" i="30" s="1"/>
  <c r="AC20" i="30" s="1"/>
  <c r="AB21" i="30" s="1"/>
  <c r="AX21" i="30"/>
  <c r="S21" i="30" s="1"/>
  <c r="AC21" i="30" s="1"/>
  <c r="AB22" i="30" s="1"/>
  <c r="AX22" i="30"/>
  <c r="S22" i="30" s="1"/>
  <c r="AC22" i="30" s="1"/>
  <c r="AB23" i="30" s="1"/>
  <c r="AX23" i="30"/>
  <c r="S23" i="30" s="1"/>
  <c r="AC23" i="30" s="1"/>
  <c r="AB24" i="30" s="1"/>
  <c r="AX24" i="30"/>
  <c r="S24" i="30" s="1"/>
  <c r="AC24" i="30" s="1"/>
  <c r="AB25" i="30" s="1"/>
  <c r="AX25" i="30"/>
  <c r="S25" i="30" s="1"/>
  <c r="AC25" i="30" s="1"/>
  <c r="AB26" i="30" s="1"/>
  <c r="AX26" i="30"/>
  <c r="S26" i="30" s="1"/>
  <c r="AC26" i="30" s="1"/>
  <c r="AB27" i="30" s="1"/>
  <c r="AX27" i="30"/>
  <c r="S27" i="30" s="1"/>
  <c r="AC27" i="30" s="1"/>
  <c r="AB28" i="30" s="1"/>
  <c r="AX28" i="30"/>
  <c r="S28" i="30" s="1"/>
  <c r="AC28" i="30" s="1"/>
  <c r="AB29" i="30" s="1"/>
  <c r="AX29" i="30"/>
  <c r="S29" i="30" s="1"/>
  <c r="AC29" i="30" s="1"/>
  <c r="AB30" i="30" s="1"/>
  <c r="AX30" i="30"/>
  <c r="S30" i="30" s="1"/>
  <c r="AC30" i="30" s="1"/>
  <c r="AB31" i="30" s="1"/>
  <c r="AX31" i="30"/>
  <c r="S31" i="30" s="1"/>
  <c r="AC31" i="30" s="1"/>
  <c r="AB32" i="30" s="1"/>
  <c r="AX32" i="30"/>
  <c r="S32" i="30" s="1"/>
  <c r="AC32" i="30" s="1"/>
  <c r="AB33" i="30" s="1"/>
  <c r="AX33" i="30"/>
  <c r="S33" i="30" s="1"/>
  <c r="AC33" i="30" s="1"/>
  <c r="AB34" i="30" s="1"/>
  <c r="AX34" i="30"/>
  <c r="S34" i="30" s="1"/>
  <c r="AC34" i="30" s="1"/>
  <c r="AB35" i="30" s="1"/>
  <c r="AX35" i="30"/>
  <c r="S35" i="30" s="1"/>
  <c r="AC35" i="30" s="1"/>
  <c r="AB36" i="30" s="1"/>
  <c r="AX36" i="30"/>
  <c r="S36" i="30" s="1"/>
  <c r="AC36" i="30" s="1"/>
  <c r="AB37" i="30" s="1"/>
  <c r="AX37" i="30"/>
  <c r="S37" i="30" s="1"/>
  <c r="AC37" i="30" s="1"/>
  <c r="AB38" i="30" s="1"/>
  <c r="AX38" i="30"/>
  <c r="S38" i="30" s="1"/>
  <c r="AC38" i="30" s="1"/>
  <c r="AB39" i="30" s="1"/>
  <c r="AX39" i="30"/>
  <c r="S39" i="30" s="1"/>
  <c r="AC39" i="30" s="1"/>
  <c r="AB40" i="30" s="1"/>
  <c r="AX40" i="30"/>
  <c r="S40" i="30" s="1"/>
  <c r="AC40" i="30" s="1"/>
  <c r="AB41" i="30" s="1"/>
  <c r="AX41" i="30"/>
  <c r="S41" i="30" s="1"/>
  <c r="AC41" i="30" s="1"/>
  <c r="AB42" i="30" s="1"/>
  <c r="AX42" i="30"/>
  <c r="S42" i="30" s="1"/>
  <c r="AC42" i="30" s="1"/>
  <c r="AB43" i="30" s="1"/>
  <c r="AX43" i="30"/>
  <c r="S43" i="30" s="1"/>
  <c r="AC43" i="30" s="1"/>
  <c r="AB44" i="30" s="1"/>
  <c r="AX44" i="30"/>
  <c r="S44" i="30" s="1"/>
  <c r="AC44" i="30" s="1"/>
  <c r="AB45" i="30" s="1"/>
  <c r="AX45" i="30"/>
  <c r="S45" i="30" s="1"/>
  <c r="AC45" i="30" s="1"/>
  <c r="AB46" i="30" s="1"/>
  <c r="AX46" i="30"/>
  <c r="S46" i="30" s="1"/>
  <c r="AC46" i="30" s="1"/>
  <c r="AB47" i="30" s="1"/>
  <c r="AX47" i="30"/>
  <c r="S47" i="30" s="1"/>
  <c r="AC47" i="30" s="1"/>
  <c r="AB48" i="30" s="1"/>
  <c r="AX48" i="30"/>
  <c r="S48" i="30" s="1"/>
  <c r="AC48" i="30" s="1"/>
  <c r="AB49" i="30" s="1"/>
  <c r="AX49" i="30"/>
  <c r="S49" i="30" s="1"/>
  <c r="AC49" i="30" s="1"/>
  <c r="AB50" i="30" s="1"/>
  <c r="AX50" i="30"/>
  <c r="S50" i="30" s="1"/>
  <c r="AC50" i="30" s="1"/>
  <c r="AB51" i="30" s="1"/>
  <c r="AX51" i="30"/>
  <c r="S51" i="30" s="1"/>
  <c r="AC51" i="30" s="1"/>
  <c r="AB52" i="30" s="1"/>
  <c r="AX52" i="30"/>
  <c r="S52" i="30" s="1"/>
  <c r="AC52" i="30" s="1"/>
  <c r="AB53" i="30" s="1"/>
  <c r="AX53" i="30"/>
  <c r="S53" i="30" s="1"/>
  <c r="AC53" i="30" s="1"/>
  <c r="AB54" i="30" s="1"/>
  <c r="AX54" i="30"/>
  <c r="S54" i="30" s="1"/>
  <c r="AC54" i="30" s="1"/>
  <c r="AB55" i="30" s="1"/>
  <c r="AX55" i="30"/>
  <c r="S55" i="30" s="1"/>
  <c r="AC55" i="30" s="1"/>
  <c r="AB56" i="30" s="1"/>
  <c r="AX56" i="30"/>
  <c r="S56" i="30" s="1"/>
  <c r="AC56" i="30" s="1"/>
  <c r="AB57" i="30" s="1"/>
  <c r="AX57" i="30"/>
  <c r="S57" i="30" s="1"/>
  <c r="AC57" i="30" s="1"/>
  <c r="AB58" i="30" s="1"/>
  <c r="AX58" i="30"/>
  <c r="S58" i="30" s="1"/>
  <c r="AC58" i="30" s="1"/>
  <c r="AB59" i="30" s="1"/>
  <c r="AX59" i="30"/>
  <c r="S59" i="30" s="1"/>
  <c r="AC59" i="30" s="1"/>
  <c r="AB60" i="30" s="1"/>
  <c r="AX60" i="30"/>
  <c r="S60" i="30" s="1"/>
  <c r="AC60" i="30" s="1"/>
  <c r="AB61" i="30" s="1"/>
  <c r="AX61" i="30"/>
  <c r="S61" i="30" s="1"/>
  <c r="AC61" i="30" s="1"/>
  <c r="AB62" i="30" s="1"/>
  <c r="AX62" i="30"/>
  <c r="S62" i="30" s="1"/>
  <c r="AC62" i="30" s="1"/>
  <c r="AB63" i="30" s="1"/>
  <c r="AX63" i="30"/>
  <c r="S63" i="30" s="1"/>
  <c r="AC63" i="30" s="1"/>
  <c r="AB64" i="30" s="1"/>
  <c r="AX64" i="30"/>
  <c r="S64" i="30" s="1"/>
  <c r="AC64" i="30" s="1"/>
  <c r="AB65" i="30" s="1"/>
  <c r="AX65" i="30"/>
  <c r="S65" i="30" s="1"/>
  <c r="AC65" i="30" s="1"/>
  <c r="AB66" i="30" s="1"/>
  <c r="AX66" i="30"/>
  <c r="S66" i="30" s="1"/>
  <c r="AC66" i="30" s="1"/>
  <c r="AB67" i="30" s="1"/>
  <c r="AX67" i="30"/>
  <c r="S67" i="30" s="1"/>
  <c r="AC67" i="30" s="1"/>
  <c r="AB68" i="30" s="1"/>
  <c r="AX68" i="30"/>
  <c r="S68" i="30" s="1"/>
  <c r="AC68" i="30" s="1"/>
  <c r="AB69" i="30" s="1"/>
  <c r="AX69" i="30"/>
  <c r="S69" i="30" s="1"/>
  <c r="AC69" i="30" s="1"/>
  <c r="AB70" i="30" s="1"/>
  <c r="AX70" i="30"/>
  <c r="S70" i="30" s="1"/>
  <c r="AC70" i="30" s="1"/>
  <c r="AB71" i="30" s="1"/>
  <c r="AX71" i="30"/>
  <c r="S71" i="30" s="1"/>
  <c r="AC71" i="30" s="1"/>
  <c r="AB72" i="30" s="1"/>
  <c r="AX72" i="30"/>
  <c r="S72" i="30" s="1"/>
  <c r="AC72" i="30" s="1"/>
  <c r="AB73" i="30" s="1"/>
  <c r="AX73" i="30"/>
  <c r="S73" i="30" s="1"/>
  <c r="AC73" i="30" s="1"/>
  <c r="AB74" i="30" s="1"/>
  <c r="AX74" i="30"/>
  <c r="S74" i="30" s="1"/>
  <c r="AC74" i="30" s="1"/>
  <c r="AB75" i="30" s="1"/>
  <c r="AX75" i="30"/>
  <c r="S75" i="30" s="1"/>
  <c r="AC75" i="30" s="1"/>
  <c r="AB76" i="30" s="1"/>
  <c r="AX76" i="30"/>
  <c r="S76" i="30" s="1"/>
  <c r="AC76" i="30" s="1"/>
  <c r="AB77" i="30" s="1"/>
  <c r="AX77" i="30"/>
  <c r="S77" i="30" s="1"/>
  <c r="AC77" i="30" s="1"/>
  <c r="AB78" i="30" s="1"/>
  <c r="AX78" i="30"/>
  <c r="S78" i="30" s="1"/>
  <c r="AC78" i="30" s="1"/>
  <c r="AB79" i="30" s="1"/>
  <c r="AX79" i="30"/>
  <c r="S79" i="30" s="1"/>
  <c r="AC79" i="30" s="1"/>
  <c r="AB80" i="30" s="1"/>
  <c r="AX80" i="30"/>
  <c r="S80" i="30" s="1"/>
  <c r="AC80" i="30" s="1"/>
  <c r="AB81" i="30" s="1"/>
  <c r="AX81" i="30"/>
  <c r="S81" i="30" s="1"/>
  <c r="AC81" i="30" s="1"/>
  <c r="AB82" i="30" s="1"/>
  <c r="AX82" i="30"/>
  <c r="S82" i="30" s="1"/>
  <c r="AC82" i="30" s="1"/>
  <c r="AB83" i="30" s="1"/>
  <c r="AX83" i="30"/>
  <c r="S83" i="30" s="1"/>
  <c r="AC83" i="30" s="1"/>
  <c r="AB84" i="30" s="1"/>
  <c r="AX85" i="30"/>
  <c r="S85" i="30" s="1"/>
  <c r="AC85" i="30" s="1"/>
  <c r="AB86" i="30" s="1"/>
  <c r="AX88" i="30"/>
  <c r="S88" i="30" s="1"/>
  <c r="AC88" i="30" s="1"/>
  <c r="AB89" i="30" s="1"/>
  <c r="AX86" i="30"/>
  <c r="S86" i="30" s="1"/>
  <c r="AC86" i="30" s="1"/>
  <c r="AB87" i="30" s="1"/>
  <c r="AX84" i="30"/>
  <c r="S84" i="30" s="1"/>
  <c r="AC84" i="30" s="1"/>
  <c r="AB85" i="30" s="1"/>
  <c r="AX87" i="30"/>
  <c r="S87" i="30" s="1"/>
  <c r="AC87" i="30" s="1"/>
  <c r="AB88" i="30" s="1"/>
  <c r="AH91" i="77"/>
  <c r="AQ91" i="77" s="1"/>
  <c r="AI89" i="42"/>
  <c r="AN89" i="42"/>
  <c r="AN91" i="42" s="1"/>
  <c r="Y89" i="85"/>
  <c r="X89" i="85"/>
  <c r="Z89" i="85" s="1"/>
  <c r="X89" i="82"/>
  <c r="Y89" i="82"/>
  <c r="Z89" i="82" s="1"/>
  <c r="X89" i="26"/>
  <c r="Z89" i="26" s="1"/>
  <c r="Y89" i="26"/>
  <c r="AS8" i="42"/>
  <c r="AL8" i="42"/>
  <c r="AU8" i="42" s="1"/>
  <c r="AS26" i="42"/>
  <c r="AL26" i="42"/>
  <c r="AU26" i="42" s="1"/>
  <c r="AS44" i="42"/>
  <c r="AL44" i="42"/>
  <c r="AU44" i="42" s="1"/>
  <c r="Z89" i="25"/>
  <c r="Z88" i="33"/>
  <c r="AJ5" i="42"/>
  <c r="AX4" i="30" l="1"/>
  <c r="S4" i="30" s="1"/>
  <c r="AC4" i="30" s="1"/>
  <c r="AB5" i="30" s="1"/>
  <c r="AE89" i="82"/>
  <c r="AX89" i="82"/>
  <c r="S89" i="82" s="1"/>
  <c r="AC89" i="82" s="1"/>
  <c r="AG89" i="82"/>
  <c r="AP89" i="82" s="1"/>
  <c r="AP91" i="82" s="1"/>
  <c r="AF89" i="82"/>
  <c r="AO89" i="82" s="1"/>
  <c r="AO91" i="82" s="1"/>
  <c r="AK8" i="30"/>
  <c r="AT8" i="30" s="1"/>
  <c r="AJ8" i="30"/>
  <c r="AJ60" i="30"/>
  <c r="AK60" i="30"/>
  <c r="AT60" i="30" s="1"/>
  <c r="AJ12" i="30"/>
  <c r="AK12" i="30"/>
  <c r="AT12" i="30" s="1"/>
  <c r="AG89" i="25"/>
  <c r="AP89" i="25" s="1"/>
  <c r="AF89" i="25"/>
  <c r="AO89" i="25" s="1"/>
  <c r="AE89" i="25"/>
  <c r="W90" i="25"/>
  <c r="AK82" i="30"/>
  <c r="AT82" i="30" s="1"/>
  <c r="AJ82" i="30"/>
  <c r="AG89" i="26"/>
  <c r="AP89" i="26" s="1"/>
  <c r="AP91" i="26" s="1"/>
  <c r="AF89" i="26"/>
  <c r="AO89" i="26" s="1"/>
  <c r="AO91" i="26" s="1"/>
  <c r="AE89" i="26"/>
  <c r="AX89" i="26"/>
  <c r="S89" i="26" s="1"/>
  <c r="AC89" i="26" s="1"/>
  <c r="AF89" i="85"/>
  <c r="AO89" i="85" s="1"/>
  <c r="AE89" i="85"/>
  <c r="W90" i="85"/>
  <c r="AG89" i="85"/>
  <c r="AP89" i="85" s="1"/>
  <c r="AJ86" i="30"/>
  <c r="AK86" i="30"/>
  <c r="AT86" i="30" s="1"/>
  <c r="AK79" i="30"/>
  <c r="AT79" i="30" s="1"/>
  <c r="AJ79" i="30"/>
  <c r="AK73" i="30"/>
  <c r="AT73" i="30" s="1"/>
  <c r="AJ73" i="30"/>
  <c r="AK67" i="30"/>
  <c r="AT67" i="30" s="1"/>
  <c r="AJ67" i="30"/>
  <c r="AK61" i="30"/>
  <c r="AT61" i="30" s="1"/>
  <c r="AJ61" i="30"/>
  <c r="AK55" i="30"/>
  <c r="AT55" i="30" s="1"/>
  <c r="AJ55" i="30"/>
  <c r="AK49" i="30"/>
  <c r="AT49" i="30" s="1"/>
  <c r="AJ49" i="30"/>
  <c r="AK43" i="30"/>
  <c r="AT43" i="30" s="1"/>
  <c r="AJ43" i="30"/>
  <c r="AK37" i="30"/>
  <c r="AT37" i="30" s="1"/>
  <c r="AJ37" i="30"/>
  <c r="AK31" i="30"/>
  <c r="AT31" i="30" s="1"/>
  <c r="AJ31" i="30"/>
  <c r="AK25" i="30"/>
  <c r="AT25" i="30" s="1"/>
  <c r="AJ25" i="30"/>
  <c r="AK19" i="30"/>
  <c r="AT19" i="30" s="1"/>
  <c r="AJ19" i="30"/>
  <c r="AK13" i="30"/>
  <c r="AT13" i="30" s="1"/>
  <c r="AK7" i="30"/>
  <c r="AT7" i="30" s="1"/>
  <c r="AJ7" i="30"/>
  <c r="AR88" i="41"/>
  <c r="AT91" i="42"/>
  <c r="AI85" i="74"/>
  <c r="AN85" i="74"/>
  <c r="AH90" i="81"/>
  <c r="AQ90" i="81" s="1"/>
  <c r="AH89" i="41"/>
  <c r="AQ89" i="41" s="1"/>
  <c r="AS15" i="42"/>
  <c r="AL15" i="42"/>
  <c r="AU15" i="42" s="1"/>
  <c r="AR88" i="82"/>
  <c r="AH89" i="46"/>
  <c r="AQ89" i="46" s="1"/>
  <c r="AQ91" i="46" s="1"/>
  <c r="AX4" i="46"/>
  <c r="S4" i="46" s="1"/>
  <c r="AC4" i="46" s="1"/>
  <c r="AB5" i="46" s="1"/>
  <c r="AZ3" i="46"/>
  <c r="AX6" i="46" s="1"/>
  <c r="S6" i="46" s="1"/>
  <c r="AC6" i="46" s="1"/>
  <c r="AB7" i="46" s="1"/>
  <c r="AX5" i="46"/>
  <c r="S5" i="46" s="1"/>
  <c r="AC5" i="46" s="1"/>
  <c r="AB6" i="46" s="1"/>
  <c r="AX9" i="46"/>
  <c r="S9" i="46" s="1"/>
  <c r="AC9" i="46" s="1"/>
  <c r="AB10" i="46" s="1"/>
  <c r="AX10" i="46"/>
  <c r="S10" i="46" s="1"/>
  <c r="AC10" i="46" s="1"/>
  <c r="AB11" i="46" s="1"/>
  <c r="AX11" i="46"/>
  <c r="S11" i="46" s="1"/>
  <c r="AC11" i="46" s="1"/>
  <c r="AB12" i="46" s="1"/>
  <c r="AX13" i="46"/>
  <c r="S13" i="46" s="1"/>
  <c r="AC13" i="46" s="1"/>
  <c r="AB14" i="46" s="1"/>
  <c r="AX14" i="46"/>
  <c r="S14" i="46" s="1"/>
  <c r="AC14" i="46" s="1"/>
  <c r="AB15" i="46" s="1"/>
  <c r="AX16" i="46"/>
  <c r="S16" i="46" s="1"/>
  <c r="AC16" i="46" s="1"/>
  <c r="AB17" i="46" s="1"/>
  <c r="AX17" i="46"/>
  <c r="S17" i="46" s="1"/>
  <c r="AC17" i="46" s="1"/>
  <c r="AB18" i="46" s="1"/>
  <c r="AX18" i="46"/>
  <c r="S18" i="46" s="1"/>
  <c r="AC18" i="46" s="1"/>
  <c r="AB19" i="46" s="1"/>
  <c r="AX19" i="46"/>
  <c r="S19" i="46" s="1"/>
  <c r="AC19" i="46" s="1"/>
  <c r="AB20" i="46" s="1"/>
  <c r="AX20" i="46"/>
  <c r="S20" i="46" s="1"/>
  <c r="AC20" i="46" s="1"/>
  <c r="AB21" i="46" s="1"/>
  <c r="AX21" i="46"/>
  <c r="S21" i="46" s="1"/>
  <c r="AC21" i="46" s="1"/>
  <c r="AB22" i="46" s="1"/>
  <c r="AX22" i="46"/>
  <c r="S22" i="46" s="1"/>
  <c r="AC22" i="46" s="1"/>
  <c r="AB23" i="46" s="1"/>
  <c r="AX23" i="46"/>
  <c r="S23" i="46" s="1"/>
  <c r="AC23" i="46" s="1"/>
  <c r="AB24" i="46" s="1"/>
  <c r="AX24" i="46"/>
  <c r="S24" i="46" s="1"/>
  <c r="AC24" i="46" s="1"/>
  <c r="AB25" i="46" s="1"/>
  <c r="AX25" i="46"/>
  <c r="S25" i="46" s="1"/>
  <c r="AC25" i="46" s="1"/>
  <c r="AB26" i="46" s="1"/>
  <c r="AX26" i="46"/>
  <c r="S26" i="46" s="1"/>
  <c r="AC26" i="46" s="1"/>
  <c r="AB27" i="46" s="1"/>
  <c r="AX27" i="46"/>
  <c r="S27" i="46" s="1"/>
  <c r="AC27" i="46" s="1"/>
  <c r="AB28" i="46" s="1"/>
  <c r="AX28" i="46"/>
  <c r="S28" i="46" s="1"/>
  <c r="AC28" i="46" s="1"/>
  <c r="AB29" i="46" s="1"/>
  <c r="AX29" i="46"/>
  <c r="S29" i="46" s="1"/>
  <c r="AC29" i="46" s="1"/>
  <c r="AB30" i="46" s="1"/>
  <c r="AX30" i="46"/>
  <c r="S30" i="46" s="1"/>
  <c r="AC30" i="46" s="1"/>
  <c r="AB31" i="46" s="1"/>
  <c r="AX31" i="46"/>
  <c r="S31" i="46" s="1"/>
  <c r="AC31" i="46" s="1"/>
  <c r="AB32" i="46" s="1"/>
  <c r="AX32" i="46"/>
  <c r="S32" i="46" s="1"/>
  <c r="AC32" i="46" s="1"/>
  <c r="AB33" i="46" s="1"/>
  <c r="AX33" i="46"/>
  <c r="S33" i="46" s="1"/>
  <c r="AC33" i="46" s="1"/>
  <c r="AB34" i="46" s="1"/>
  <c r="AX34" i="46"/>
  <c r="S34" i="46" s="1"/>
  <c r="AC34" i="46" s="1"/>
  <c r="AB35" i="46" s="1"/>
  <c r="AX35" i="46"/>
  <c r="S35" i="46" s="1"/>
  <c r="AC35" i="46" s="1"/>
  <c r="AB36" i="46" s="1"/>
  <c r="AX36" i="46"/>
  <c r="S36" i="46" s="1"/>
  <c r="AC36" i="46" s="1"/>
  <c r="AB37" i="46" s="1"/>
  <c r="AX37" i="46"/>
  <c r="S37" i="46" s="1"/>
  <c r="AC37" i="46" s="1"/>
  <c r="AB38" i="46" s="1"/>
  <c r="AX38" i="46"/>
  <c r="S38" i="46" s="1"/>
  <c r="AC38" i="46" s="1"/>
  <c r="AB39" i="46" s="1"/>
  <c r="AX39" i="46"/>
  <c r="S39" i="46" s="1"/>
  <c r="AC39" i="46" s="1"/>
  <c r="AB40" i="46" s="1"/>
  <c r="AX40" i="46"/>
  <c r="S40" i="46" s="1"/>
  <c r="AC40" i="46" s="1"/>
  <c r="AB41" i="46" s="1"/>
  <c r="AX41" i="46"/>
  <c r="S41" i="46" s="1"/>
  <c r="AC41" i="46" s="1"/>
  <c r="AB42" i="46" s="1"/>
  <c r="AX42" i="46"/>
  <c r="S42" i="46" s="1"/>
  <c r="AC42" i="46" s="1"/>
  <c r="AB43" i="46" s="1"/>
  <c r="AX43" i="46"/>
  <c r="S43" i="46" s="1"/>
  <c r="AC43" i="46" s="1"/>
  <c r="AB44" i="46" s="1"/>
  <c r="AX44" i="46"/>
  <c r="S44" i="46" s="1"/>
  <c r="AC44" i="46" s="1"/>
  <c r="AB45" i="46" s="1"/>
  <c r="AX45" i="46"/>
  <c r="S45" i="46" s="1"/>
  <c r="AC45" i="46" s="1"/>
  <c r="AB46" i="46" s="1"/>
  <c r="AX46" i="46"/>
  <c r="S46" i="46" s="1"/>
  <c r="AC46" i="46" s="1"/>
  <c r="AB47" i="46" s="1"/>
  <c r="AX47" i="46"/>
  <c r="S47" i="46" s="1"/>
  <c r="AC47" i="46" s="1"/>
  <c r="AB48" i="46" s="1"/>
  <c r="AX48" i="46"/>
  <c r="S48" i="46" s="1"/>
  <c r="AC48" i="46" s="1"/>
  <c r="AB49" i="46" s="1"/>
  <c r="AX49" i="46"/>
  <c r="S49" i="46" s="1"/>
  <c r="AC49" i="46" s="1"/>
  <c r="AB50" i="46" s="1"/>
  <c r="AX50" i="46"/>
  <c r="S50" i="46" s="1"/>
  <c r="AC50" i="46" s="1"/>
  <c r="AB51" i="46" s="1"/>
  <c r="AX51" i="46"/>
  <c r="S51" i="46" s="1"/>
  <c r="AC51" i="46" s="1"/>
  <c r="AB52" i="46" s="1"/>
  <c r="AX52" i="46"/>
  <c r="S52" i="46" s="1"/>
  <c r="AC52" i="46" s="1"/>
  <c r="AB53" i="46" s="1"/>
  <c r="AX53" i="46"/>
  <c r="S53" i="46" s="1"/>
  <c r="AC53" i="46" s="1"/>
  <c r="AB54" i="46" s="1"/>
  <c r="AX54" i="46"/>
  <c r="S54" i="46" s="1"/>
  <c r="AC54" i="46" s="1"/>
  <c r="AB55" i="46" s="1"/>
  <c r="AX55" i="46"/>
  <c r="S55" i="46" s="1"/>
  <c r="AC55" i="46" s="1"/>
  <c r="AB56" i="46" s="1"/>
  <c r="AX56" i="46"/>
  <c r="S56" i="46" s="1"/>
  <c r="AC56" i="46" s="1"/>
  <c r="AB57" i="46" s="1"/>
  <c r="AX57" i="46"/>
  <c r="S57" i="46" s="1"/>
  <c r="AC57" i="46" s="1"/>
  <c r="AB58" i="46" s="1"/>
  <c r="AX58" i="46"/>
  <c r="S58" i="46" s="1"/>
  <c r="AC58" i="46" s="1"/>
  <c r="AB59" i="46" s="1"/>
  <c r="AX59" i="46"/>
  <c r="S59" i="46" s="1"/>
  <c r="AC59" i="46" s="1"/>
  <c r="AB60" i="46" s="1"/>
  <c r="AX60" i="46"/>
  <c r="S60" i="46" s="1"/>
  <c r="AC60" i="46" s="1"/>
  <c r="AB61" i="46" s="1"/>
  <c r="AX61" i="46"/>
  <c r="S61" i="46" s="1"/>
  <c r="AC61" i="46" s="1"/>
  <c r="AB62" i="46" s="1"/>
  <c r="AX62" i="46"/>
  <c r="S62" i="46" s="1"/>
  <c r="AC62" i="46" s="1"/>
  <c r="AB63" i="46" s="1"/>
  <c r="AX63" i="46"/>
  <c r="S63" i="46" s="1"/>
  <c r="AC63" i="46" s="1"/>
  <c r="AB64" i="46" s="1"/>
  <c r="AX64" i="46"/>
  <c r="S64" i="46" s="1"/>
  <c r="AC64" i="46" s="1"/>
  <c r="AB65" i="46" s="1"/>
  <c r="AX65" i="46"/>
  <c r="S65" i="46" s="1"/>
  <c r="AC65" i="46" s="1"/>
  <c r="AB66" i="46" s="1"/>
  <c r="AX66" i="46"/>
  <c r="S66" i="46" s="1"/>
  <c r="AC66" i="46" s="1"/>
  <c r="AB67" i="46" s="1"/>
  <c r="AX67" i="46"/>
  <c r="S67" i="46" s="1"/>
  <c r="AC67" i="46" s="1"/>
  <c r="AB68" i="46" s="1"/>
  <c r="AX68" i="46"/>
  <c r="S68" i="46" s="1"/>
  <c r="AC68" i="46" s="1"/>
  <c r="AB69" i="46" s="1"/>
  <c r="AX69" i="46"/>
  <c r="S69" i="46" s="1"/>
  <c r="AC69" i="46" s="1"/>
  <c r="AB70" i="46" s="1"/>
  <c r="AX70" i="46"/>
  <c r="S70" i="46" s="1"/>
  <c r="AC70" i="46" s="1"/>
  <c r="AB71" i="46" s="1"/>
  <c r="AX71" i="46"/>
  <c r="S71" i="46" s="1"/>
  <c r="AC71" i="46" s="1"/>
  <c r="AB72" i="46" s="1"/>
  <c r="AX72" i="46"/>
  <c r="S72" i="46" s="1"/>
  <c r="AC72" i="46" s="1"/>
  <c r="AB73" i="46" s="1"/>
  <c r="AX73" i="46"/>
  <c r="S73" i="46" s="1"/>
  <c r="AC73" i="46" s="1"/>
  <c r="AB74" i="46" s="1"/>
  <c r="AX74" i="46"/>
  <c r="S74" i="46" s="1"/>
  <c r="AC74" i="46" s="1"/>
  <c r="AB75" i="46" s="1"/>
  <c r="AX75" i="46"/>
  <c r="S75" i="46" s="1"/>
  <c r="AC75" i="46" s="1"/>
  <c r="AB76" i="46" s="1"/>
  <c r="AX76" i="46"/>
  <c r="S76" i="46" s="1"/>
  <c r="AC76" i="46" s="1"/>
  <c r="AB77" i="46" s="1"/>
  <c r="AX77" i="46"/>
  <c r="S77" i="46" s="1"/>
  <c r="AC77" i="46" s="1"/>
  <c r="AB78" i="46" s="1"/>
  <c r="AX78" i="46"/>
  <c r="S78" i="46" s="1"/>
  <c r="AC78" i="46" s="1"/>
  <c r="AB79" i="46" s="1"/>
  <c r="AX79" i="46"/>
  <c r="S79" i="46" s="1"/>
  <c r="AC79" i="46" s="1"/>
  <c r="AB80" i="46" s="1"/>
  <c r="AX80" i="46"/>
  <c r="S80" i="46" s="1"/>
  <c r="AC80" i="46" s="1"/>
  <c r="AB81" i="46" s="1"/>
  <c r="AX81" i="46"/>
  <c r="S81" i="46" s="1"/>
  <c r="AC81" i="46" s="1"/>
  <c r="AB82" i="46" s="1"/>
  <c r="AX82" i="46"/>
  <c r="S82" i="46" s="1"/>
  <c r="AC82" i="46" s="1"/>
  <c r="AB83" i="46" s="1"/>
  <c r="AX83" i="46"/>
  <c r="S83" i="46" s="1"/>
  <c r="AC83" i="46" s="1"/>
  <c r="AB84" i="46" s="1"/>
  <c r="AX88" i="46"/>
  <c r="S88" i="46" s="1"/>
  <c r="AC88" i="46" s="1"/>
  <c r="AB89" i="46" s="1"/>
  <c r="AX85" i="46"/>
  <c r="S85" i="46" s="1"/>
  <c r="AC85" i="46" s="1"/>
  <c r="AB86" i="46" s="1"/>
  <c r="AX84" i="46"/>
  <c r="S84" i="46" s="1"/>
  <c r="AC84" i="46" s="1"/>
  <c r="AB85" i="46" s="1"/>
  <c r="AX87" i="46"/>
  <c r="S87" i="46" s="1"/>
  <c r="AC87" i="46" s="1"/>
  <c r="AB88" i="46" s="1"/>
  <c r="AX86" i="46"/>
  <c r="S86" i="46" s="1"/>
  <c r="AC86" i="46" s="1"/>
  <c r="AB87" i="46" s="1"/>
  <c r="AR88" i="26"/>
  <c r="AE89" i="86"/>
  <c r="AF89" i="86"/>
  <c r="AO89" i="86" s="1"/>
  <c r="AO91" i="86" s="1"/>
  <c r="AG89" i="86"/>
  <c r="AP89" i="86" s="1"/>
  <c r="AP91" i="86" s="1"/>
  <c r="AX89" i="86"/>
  <c r="S89" i="86" s="1"/>
  <c r="AC89" i="86" s="1"/>
  <c r="X92" i="77"/>
  <c r="Y92" i="77"/>
  <c r="Z92" i="77" s="1"/>
  <c r="AS16" i="42"/>
  <c r="AL16" i="42"/>
  <c r="AU16" i="42" s="1"/>
  <c r="AJ78" i="30"/>
  <c r="AK78" i="30"/>
  <c r="AT78" i="30" s="1"/>
  <c r="AJ30" i="30"/>
  <c r="AK30" i="30"/>
  <c r="AT30" i="30" s="1"/>
  <c r="W91" i="81"/>
  <c r="AG90" i="81"/>
  <c r="AP90" i="81" s="1"/>
  <c r="AF90" i="81"/>
  <c r="AO90" i="81" s="1"/>
  <c r="AE90" i="81"/>
  <c r="AR87" i="90"/>
  <c r="W90" i="41"/>
  <c r="AG89" i="41"/>
  <c r="AP89" i="41" s="1"/>
  <c r="AF89" i="41"/>
  <c r="AO89" i="41" s="1"/>
  <c r="AE89" i="41"/>
  <c r="AN89" i="30"/>
  <c r="AN91" i="30" s="1"/>
  <c r="AI89" i="30"/>
  <c r="AR89" i="81"/>
  <c r="AH88" i="90"/>
  <c r="AQ88" i="90" s="1"/>
  <c r="AI91" i="77"/>
  <c r="AN91" i="77"/>
  <c r="AN86" i="45"/>
  <c r="AI86" i="45"/>
  <c r="AS5" i="42"/>
  <c r="AL5" i="42"/>
  <c r="AU5" i="42" s="1"/>
  <c r="AJ72" i="30"/>
  <c r="AK72" i="30"/>
  <c r="AT72" i="30" s="1"/>
  <c r="AJ42" i="30"/>
  <c r="AK42" i="30"/>
  <c r="AT42" i="30" s="1"/>
  <c r="AJ6" i="30"/>
  <c r="AK6" i="30"/>
  <c r="AT6" i="30" s="1"/>
  <c r="AH89" i="37"/>
  <c r="AQ89" i="37" s="1"/>
  <c r="AS4" i="42"/>
  <c r="AL4" i="42"/>
  <c r="AU4" i="42" s="1"/>
  <c r="AH85" i="94"/>
  <c r="AQ85" i="94" s="1"/>
  <c r="AF88" i="33"/>
  <c r="AO88" i="33" s="1"/>
  <c r="AG88" i="33"/>
  <c r="AP88" i="33" s="1"/>
  <c r="AE88" i="33"/>
  <c r="W89" i="33"/>
  <c r="AH89" i="82"/>
  <c r="AQ89" i="82" s="1"/>
  <c r="AQ91" i="82" s="1"/>
  <c r="AZ3" i="82"/>
  <c r="AX7" i="82" s="1"/>
  <c r="S7" i="82" s="1"/>
  <c r="AC7" i="82" s="1"/>
  <c r="AB8" i="82" s="1"/>
  <c r="AX21" i="82"/>
  <c r="S21" i="82" s="1"/>
  <c r="AC21" i="82" s="1"/>
  <c r="AB22" i="82" s="1"/>
  <c r="AX23" i="82"/>
  <c r="S23" i="82" s="1"/>
  <c r="AC23" i="82" s="1"/>
  <c r="AB24" i="82" s="1"/>
  <c r="AX27" i="82"/>
  <c r="S27" i="82" s="1"/>
  <c r="AC27" i="82" s="1"/>
  <c r="AB28" i="82" s="1"/>
  <c r="AX29" i="82"/>
  <c r="S29" i="82" s="1"/>
  <c r="AC29" i="82" s="1"/>
  <c r="AB30" i="82" s="1"/>
  <c r="AX39" i="82"/>
  <c r="S39" i="82" s="1"/>
  <c r="AC39" i="82" s="1"/>
  <c r="AB40" i="82" s="1"/>
  <c r="AX41" i="82"/>
  <c r="S41" i="82" s="1"/>
  <c r="AC41" i="82" s="1"/>
  <c r="AB42" i="82" s="1"/>
  <c r="AX45" i="82"/>
  <c r="S45" i="82" s="1"/>
  <c r="AC45" i="82" s="1"/>
  <c r="AB46" i="82" s="1"/>
  <c r="AX46" i="82"/>
  <c r="S46" i="82" s="1"/>
  <c r="AC46" i="82" s="1"/>
  <c r="AB47" i="82" s="1"/>
  <c r="AX47" i="82"/>
  <c r="S47" i="82" s="1"/>
  <c r="AC47" i="82" s="1"/>
  <c r="AB48" i="82" s="1"/>
  <c r="AX52" i="82"/>
  <c r="S52" i="82" s="1"/>
  <c r="AC52" i="82" s="1"/>
  <c r="AB53" i="82" s="1"/>
  <c r="AX53" i="82"/>
  <c r="S53" i="82" s="1"/>
  <c r="AC53" i="82" s="1"/>
  <c r="AB54" i="82" s="1"/>
  <c r="AX57" i="82"/>
  <c r="S57" i="82" s="1"/>
  <c r="AC57" i="82" s="1"/>
  <c r="AB58" i="82" s="1"/>
  <c r="AX58" i="82"/>
  <c r="S58" i="82" s="1"/>
  <c r="AC58" i="82" s="1"/>
  <c r="AB59" i="82" s="1"/>
  <c r="AX59" i="82"/>
  <c r="S59" i="82" s="1"/>
  <c r="AC59" i="82" s="1"/>
  <c r="AB60" i="82" s="1"/>
  <c r="AX64" i="82"/>
  <c r="S64" i="82" s="1"/>
  <c r="AC64" i="82" s="1"/>
  <c r="AB65" i="82" s="1"/>
  <c r="AX65" i="82"/>
  <c r="S65" i="82" s="1"/>
  <c r="AC65" i="82" s="1"/>
  <c r="AB66" i="82" s="1"/>
  <c r="AX67" i="82"/>
  <c r="S67" i="82" s="1"/>
  <c r="AC67" i="82" s="1"/>
  <c r="AB68" i="82" s="1"/>
  <c r="AX69" i="82"/>
  <c r="S69" i="82" s="1"/>
  <c r="AC69" i="82" s="1"/>
  <c r="AB70" i="82" s="1"/>
  <c r="AX70" i="82"/>
  <c r="S70" i="82" s="1"/>
  <c r="AC70" i="82" s="1"/>
  <c r="AB71" i="82" s="1"/>
  <c r="AX71" i="82"/>
  <c r="S71" i="82" s="1"/>
  <c r="AC71" i="82" s="1"/>
  <c r="AB72" i="82" s="1"/>
  <c r="AX73" i="82"/>
  <c r="S73" i="82" s="1"/>
  <c r="AC73" i="82" s="1"/>
  <c r="AB74" i="82" s="1"/>
  <c r="AX75" i="82"/>
  <c r="S75" i="82" s="1"/>
  <c r="AC75" i="82" s="1"/>
  <c r="AB76" i="82" s="1"/>
  <c r="AX76" i="82"/>
  <c r="S76" i="82" s="1"/>
  <c r="AC76" i="82" s="1"/>
  <c r="AB77" i="82" s="1"/>
  <c r="AX77" i="82"/>
  <c r="S77" i="82" s="1"/>
  <c r="AC77" i="82" s="1"/>
  <c r="AB78" i="82" s="1"/>
  <c r="AX79" i="82"/>
  <c r="S79" i="82" s="1"/>
  <c r="AC79" i="82" s="1"/>
  <c r="AB80" i="82" s="1"/>
  <c r="AX81" i="82"/>
  <c r="S81" i="82" s="1"/>
  <c r="AC81" i="82" s="1"/>
  <c r="AB82" i="82" s="1"/>
  <c r="AX82" i="82"/>
  <c r="S82" i="82" s="1"/>
  <c r="AC82" i="82" s="1"/>
  <c r="AB83" i="82" s="1"/>
  <c r="AX83" i="82"/>
  <c r="S83" i="82" s="1"/>
  <c r="AC83" i="82" s="1"/>
  <c r="AB84" i="82" s="1"/>
  <c r="AX87" i="82"/>
  <c r="S87" i="82" s="1"/>
  <c r="AC87" i="82" s="1"/>
  <c r="AB88" i="82" s="1"/>
  <c r="AX88" i="82"/>
  <c r="S88" i="82" s="1"/>
  <c r="AC88" i="82" s="1"/>
  <c r="AB89" i="82" s="1"/>
  <c r="AX86" i="82"/>
  <c r="S86" i="82" s="1"/>
  <c r="AC86" i="82" s="1"/>
  <c r="AB87" i="82" s="1"/>
  <c r="AL89" i="42"/>
  <c r="AU89" i="42" s="1"/>
  <c r="AR89" i="42"/>
  <c r="AR91" i="42" s="1"/>
  <c r="AK88" i="30"/>
  <c r="AT88" i="30" s="1"/>
  <c r="AJ88" i="30"/>
  <c r="AJ83" i="30"/>
  <c r="AK83" i="30"/>
  <c r="AT83" i="30" s="1"/>
  <c r="AJ77" i="30"/>
  <c r="AK77" i="30"/>
  <c r="AT77" i="30" s="1"/>
  <c r="AJ71" i="30"/>
  <c r="AK71" i="30"/>
  <c r="AT71" i="30" s="1"/>
  <c r="AJ65" i="30"/>
  <c r="AK65" i="30"/>
  <c r="AT65" i="30" s="1"/>
  <c r="AJ59" i="30"/>
  <c r="AK59" i="30"/>
  <c r="AT59" i="30" s="1"/>
  <c r="AJ53" i="30"/>
  <c r="AK53" i="30"/>
  <c r="AT53" i="30" s="1"/>
  <c r="AJ47" i="30"/>
  <c r="AK47" i="30"/>
  <c r="AT47" i="30" s="1"/>
  <c r="AJ41" i="30"/>
  <c r="AK41" i="30"/>
  <c r="AT41" i="30" s="1"/>
  <c r="AJ35" i="30"/>
  <c r="AK35" i="30"/>
  <c r="AT35" i="30" s="1"/>
  <c r="AJ29" i="30"/>
  <c r="AK29" i="30"/>
  <c r="AT29" i="30" s="1"/>
  <c r="AJ23" i="30"/>
  <c r="AK23" i="30"/>
  <c r="AT23" i="30" s="1"/>
  <c r="AJ17" i="30"/>
  <c r="AK17" i="30"/>
  <c r="AT17" i="30" s="1"/>
  <c r="AJ11" i="30"/>
  <c r="AK11" i="30"/>
  <c r="AT11" i="30" s="1"/>
  <c r="AR88" i="93"/>
  <c r="Z85" i="94"/>
  <c r="AR88" i="85"/>
  <c r="Z89" i="46"/>
  <c r="AR87" i="34"/>
  <c r="AI88" i="78"/>
  <c r="AN88" i="78"/>
  <c r="AJ66" i="30"/>
  <c r="AK66" i="30"/>
  <c r="AT66" i="30" s="1"/>
  <c r="AJ36" i="30"/>
  <c r="AK36" i="30"/>
  <c r="AT36" i="30" s="1"/>
  <c r="AK85" i="30"/>
  <c r="AT85" i="30" s="1"/>
  <c r="AJ85" i="30"/>
  <c r="AK76" i="30"/>
  <c r="AT76" i="30" s="1"/>
  <c r="AJ76" i="30"/>
  <c r="AK58" i="30"/>
  <c r="AT58" i="30" s="1"/>
  <c r="AJ58" i="30"/>
  <c r="AK40" i="30"/>
  <c r="AT40" i="30" s="1"/>
  <c r="AJ40" i="30"/>
  <c r="AK22" i="30"/>
  <c r="AT22" i="30" s="1"/>
  <c r="AJ22" i="30"/>
  <c r="AK16" i="30"/>
  <c r="AT16" i="30" s="1"/>
  <c r="AJ16" i="30"/>
  <c r="AJ5" i="30"/>
  <c r="AK5" i="30"/>
  <c r="AT5" i="30" s="1"/>
  <c r="AS6" i="42"/>
  <c r="AL6" i="42"/>
  <c r="AU6" i="42" s="1"/>
  <c r="Z89" i="37"/>
  <c r="AR88" i="37"/>
  <c r="AH89" i="38"/>
  <c r="AQ89" i="38" s="1"/>
  <c r="AQ91" i="38" s="1"/>
  <c r="AZ3" i="38"/>
  <c r="AX6" i="38" s="1"/>
  <c r="S6" i="38" s="1"/>
  <c r="AC6" i="38" s="1"/>
  <c r="AB7" i="38" s="1"/>
  <c r="AX15" i="38"/>
  <c r="S15" i="38" s="1"/>
  <c r="AC15" i="38" s="1"/>
  <c r="AB16" i="38" s="1"/>
  <c r="AX16" i="38"/>
  <c r="S16" i="38" s="1"/>
  <c r="AC16" i="38" s="1"/>
  <c r="AB17" i="38" s="1"/>
  <c r="AX20" i="38"/>
  <c r="S20" i="38" s="1"/>
  <c r="AC20" i="38" s="1"/>
  <c r="AB21" i="38" s="1"/>
  <c r="AX27" i="38"/>
  <c r="S27" i="38" s="1"/>
  <c r="AC27" i="38" s="1"/>
  <c r="AB28" i="38" s="1"/>
  <c r="AX28" i="38"/>
  <c r="S28" i="38" s="1"/>
  <c r="AC28" i="38" s="1"/>
  <c r="AB29" i="38" s="1"/>
  <c r="AX30" i="38"/>
  <c r="S30" i="38" s="1"/>
  <c r="AC30" i="38" s="1"/>
  <c r="AB31" i="38" s="1"/>
  <c r="AX35" i="38"/>
  <c r="S35" i="38" s="1"/>
  <c r="AC35" i="38" s="1"/>
  <c r="AB36" i="38" s="1"/>
  <c r="AX36" i="38"/>
  <c r="S36" i="38" s="1"/>
  <c r="AC36" i="38" s="1"/>
  <c r="AB37" i="38" s="1"/>
  <c r="AX38" i="38"/>
  <c r="S38" i="38" s="1"/>
  <c r="AC38" i="38" s="1"/>
  <c r="AB39" i="38" s="1"/>
  <c r="AX42" i="38"/>
  <c r="S42" i="38" s="1"/>
  <c r="AC42" i="38" s="1"/>
  <c r="AB43" i="38" s="1"/>
  <c r="AX44" i="38"/>
  <c r="S44" i="38" s="1"/>
  <c r="AC44" i="38" s="1"/>
  <c r="AB45" i="38" s="1"/>
  <c r="AX45" i="38"/>
  <c r="S45" i="38" s="1"/>
  <c r="AC45" i="38" s="1"/>
  <c r="AB46" i="38" s="1"/>
  <c r="AX46" i="38"/>
  <c r="S46" i="38" s="1"/>
  <c r="AC46" i="38" s="1"/>
  <c r="AB47" i="38" s="1"/>
  <c r="AX49" i="38"/>
  <c r="S49" i="38" s="1"/>
  <c r="AC49" i="38" s="1"/>
  <c r="AB50" i="38" s="1"/>
  <c r="AX50" i="38"/>
  <c r="S50" i="38" s="1"/>
  <c r="AC50" i="38" s="1"/>
  <c r="AB51" i="38" s="1"/>
  <c r="AX51" i="38"/>
  <c r="S51" i="38" s="1"/>
  <c r="AC51" i="38" s="1"/>
  <c r="AB52" i="38" s="1"/>
  <c r="AX52" i="38"/>
  <c r="S52" i="38" s="1"/>
  <c r="AC52" i="38" s="1"/>
  <c r="AB53" i="38" s="1"/>
  <c r="AX53" i="38"/>
  <c r="S53" i="38" s="1"/>
  <c r="AC53" i="38" s="1"/>
  <c r="AB54" i="38" s="1"/>
  <c r="AX55" i="38"/>
  <c r="S55" i="38" s="1"/>
  <c r="AC55" i="38" s="1"/>
  <c r="AB56" i="38" s="1"/>
  <c r="AX56" i="38"/>
  <c r="S56" i="38" s="1"/>
  <c r="AC56" i="38" s="1"/>
  <c r="AB57" i="38" s="1"/>
  <c r="AX57" i="38"/>
  <c r="S57" i="38" s="1"/>
  <c r="AC57" i="38" s="1"/>
  <c r="AB58" i="38" s="1"/>
  <c r="AX58" i="38"/>
  <c r="S58" i="38" s="1"/>
  <c r="AC58" i="38" s="1"/>
  <c r="AB59" i="38" s="1"/>
  <c r="AX59" i="38"/>
  <c r="S59" i="38" s="1"/>
  <c r="AC59" i="38" s="1"/>
  <c r="AB60" i="38" s="1"/>
  <c r="AX61" i="38"/>
  <c r="S61" i="38" s="1"/>
  <c r="AC61" i="38" s="1"/>
  <c r="AB62" i="38" s="1"/>
  <c r="AX62" i="38"/>
  <c r="S62" i="38" s="1"/>
  <c r="AC62" i="38" s="1"/>
  <c r="AB63" i="38" s="1"/>
  <c r="AX63" i="38"/>
  <c r="S63" i="38" s="1"/>
  <c r="AC63" i="38" s="1"/>
  <c r="AB64" i="38" s="1"/>
  <c r="AX64" i="38"/>
  <c r="S64" i="38" s="1"/>
  <c r="AC64" i="38" s="1"/>
  <c r="AB65" i="38" s="1"/>
  <c r="AX65" i="38"/>
  <c r="S65" i="38" s="1"/>
  <c r="AC65" i="38" s="1"/>
  <c r="AB66" i="38" s="1"/>
  <c r="AX66" i="38"/>
  <c r="S66" i="38" s="1"/>
  <c r="AC66" i="38" s="1"/>
  <c r="AB67" i="38" s="1"/>
  <c r="AX67" i="38"/>
  <c r="S67" i="38" s="1"/>
  <c r="AC67" i="38" s="1"/>
  <c r="AB68" i="38" s="1"/>
  <c r="AX68" i="38"/>
  <c r="S68" i="38" s="1"/>
  <c r="AC68" i="38" s="1"/>
  <c r="AB69" i="38" s="1"/>
  <c r="AX69" i="38"/>
  <c r="S69" i="38" s="1"/>
  <c r="AC69" i="38" s="1"/>
  <c r="AB70" i="38" s="1"/>
  <c r="AX70" i="38"/>
  <c r="S70" i="38" s="1"/>
  <c r="AC70" i="38" s="1"/>
  <c r="AB71" i="38" s="1"/>
  <c r="AX71" i="38"/>
  <c r="S71" i="38" s="1"/>
  <c r="AC71" i="38" s="1"/>
  <c r="AB72" i="38" s="1"/>
  <c r="AX72" i="38"/>
  <c r="S72" i="38" s="1"/>
  <c r="AC72" i="38" s="1"/>
  <c r="AB73" i="38" s="1"/>
  <c r="AX73" i="38"/>
  <c r="S73" i="38" s="1"/>
  <c r="AC73" i="38" s="1"/>
  <c r="AB74" i="38" s="1"/>
  <c r="AX74" i="38"/>
  <c r="S74" i="38" s="1"/>
  <c r="AC74" i="38" s="1"/>
  <c r="AB75" i="38" s="1"/>
  <c r="AX75" i="38"/>
  <c r="S75" i="38" s="1"/>
  <c r="AC75" i="38" s="1"/>
  <c r="AB76" i="38" s="1"/>
  <c r="AX76" i="38"/>
  <c r="S76" i="38" s="1"/>
  <c r="AC76" i="38" s="1"/>
  <c r="AB77" i="38" s="1"/>
  <c r="AX77" i="38"/>
  <c r="S77" i="38" s="1"/>
  <c r="AC77" i="38" s="1"/>
  <c r="AB78" i="38" s="1"/>
  <c r="AX78" i="38"/>
  <c r="S78" i="38" s="1"/>
  <c r="AC78" i="38" s="1"/>
  <c r="AB79" i="38" s="1"/>
  <c r="AX79" i="38"/>
  <c r="S79" i="38" s="1"/>
  <c r="AC79" i="38" s="1"/>
  <c r="AB80" i="38" s="1"/>
  <c r="AX80" i="38"/>
  <c r="S80" i="38" s="1"/>
  <c r="AC80" i="38" s="1"/>
  <c r="AB81" i="38" s="1"/>
  <c r="AX81" i="38"/>
  <c r="S81" i="38" s="1"/>
  <c r="AC81" i="38" s="1"/>
  <c r="AB82" i="38" s="1"/>
  <c r="AX82" i="38"/>
  <c r="S82" i="38" s="1"/>
  <c r="AC82" i="38" s="1"/>
  <c r="AB83" i="38" s="1"/>
  <c r="AX83" i="38"/>
  <c r="S83" i="38" s="1"/>
  <c r="AC83" i="38" s="1"/>
  <c r="AB84" i="38" s="1"/>
  <c r="AX87" i="38"/>
  <c r="S87" i="38" s="1"/>
  <c r="AC87" i="38" s="1"/>
  <c r="AB88" i="38" s="1"/>
  <c r="AX84" i="38"/>
  <c r="S84" i="38" s="1"/>
  <c r="AC84" i="38" s="1"/>
  <c r="AB85" i="38" s="1"/>
  <c r="AX86" i="38"/>
  <c r="S86" i="38" s="1"/>
  <c r="AC86" i="38" s="1"/>
  <c r="AB87" i="38" s="1"/>
  <c r="AX85" i="38"/>
  <c r="S85" i="38" s="1"/>
  <c r="AC85" i="38" s="1"/>
  <c r="AB86" i="38" s="1"/>
  <c r="AX88" i="38"/>
  <c r="S88" i="38" s="1"/>
  <c r="AC88" i="38" s="1"/>
  <c r="AB89" i="38" s="1"/>
  <c r="AR88" i="86"/>
  <c r="AH90" i="73"/>
  <c r="AQ90" i="73" s="1"/>
  <c r="AH89" i="93"/>
  <c r="AQ89" i="93" s="1"/>
  <c r="AH84" i="89"/>
  <c r="AQ84" i="89" s="1"/>
  <c r="AR84" i="94"/>
  <c r="Z88" i="90"/>
  <c r="AJ84" i="30"/>
  <c r="AK84" i="30"/>
  <c r="AT84" i="30" s="1"/>
  <c r="AJ48" i="30"/>
  <c r="AK48" i="30"/>
  <c r="AT48" i="30" s="1"/>
  <c r="AJ24" i="30"/>
  <c r="AK24" i="30"/>
  <c r="AT24" i="30" s="1"/>
  <c r="AK70" i="30"/>
  <c r="AT70" i="30" s="1"/>
  <c r="AJ70" i="30"/>
  <c r="AK52" i="30"/>
  <c r="AT52" i="30" s="1"/>
  <c r="AJ52" i="30"/>
  <c r="AK28" i="30"/>
  <c r="AT28" i="30" s="1"/>
  <c r="AJ28" i="30"/>
  <c r="AH89" i="85"/>
  <c r="AQ89" i="85" s="1"/>
  <c r="AJ87" i="30"/>
  <c r="AK87" i="30"/>
  <c r="AT87" i="30" s="1"/>
  <c r="AJ75" i="30"/>
  <c r="AK75" i="30"/>
  <c r="AT75" i="30" s="1"/>
  <c r="AJ69" i="30"/>
  <c r="AK69" i="30"/>
  <c r="AT69" i="30" s="1"/>
  <c r="AJ63" i="30"/>
  <c r="AK63" i="30"/>
  <c r="AT63" i="30" s="1"/>
  <c r="AJ57" i="30"/>
  <c r="AK57" i="30"/>
  <c r="AT57" i="30" s="1"/>
  <c r="AJ51" i="30"/>
  <c r="AK51" i="30"/>
  <c r="AT51" i="30" s="1"/>
  <c r="AJ45" i="30"/>
  <c r="AK45" i="30"/>
  <c r="AT45" i="30" s="1"/>
  <c r="AJ39" i="30"/>
  <c r="AK39" i="30"/>
  <c r="AT39" i="30" s="1"/>
  <c r="AJ33" i="30"/>
  <c r="AK33" i="30"/>
  <c r="AT33" i="30" s="1"/>
  <c r="AJ27" i="30"/>
  <c r="AK27" i="30"/>
  <c r="AT27" i="30" s="1"/>
  <c r="AJ21" i="30"/>
  <c r="AK21" i="30"/>
  <c r="AT21" i="30" s="1"/>
  <c r="AJ15" i="30"/>
  <c r="AK15" i="30"/>
  <c r="AT15" i="30" s="1"/>
  <c r="AK9" i="30"/>
  <c r="AT9" i="30" s="1"/>
  <c r="AJ9" i="30"/>
  <c r="AB4" i="30"/>
  <c r="AJ3" i="30"/>
  <c r="Z89" i="38"/>
  <c r="Y86" i="74"/>
  <c r="X86" i="74"/>
  <c r="Z86" i="74" s="1"/>
  <c r="AS10" i="42"/>
  <c r="AL10" i="42"/>
  <c r="AU10" i="42" s="1"/>
  <c r="Z89" i="93"/>
  <c r="AH88" i="34"/>
  <c r="AQ88" i="34" s="1"/>
  <c r="Z84" i="89"/>
  <c r="AJ54" i="30"/>
  <c r="AK54" i="30"/>
  <c r="AT54" i="30" s="1"/>
  <c r="AJ18" i="30"/>
  <c r="AK18" i="30"/>
  <c r="AT18" i="30" s="1"/>
  <c r="AK64" i="30"/>
  <c r="AT64" i="30" s="1"/>
  <c r="AJ64" i="30"/>
  <c r="AK46" i="30"/>
  <c r="AT46" i="30" s="1"/>
  <c r="AJ46" i="30"/>
  <c r="AK34" i="30"/>
  <c r="AT34" i="30" s="1"/>
  <c r="AJ34" i="30"/>
  <c r="AJ10" i="30"/>
  <c r="AK10" i="30"/>
  <c r="AT10" i="30" s="1"/>
  <c r="AJ81" i="30"/>
  <c r="AK81" i="30"/>
  <c r="AT81" i="30" s="1"/>
  <c r="AH89" i="26"/>
  <c r="AQ89" i="26" s="1"/>
  <c r="AQ91" i="26" s="1"/>
  <c r="AZ3" i="26"/>
  <c r="AX6" i="26" s="1"/>
  <c r="S6" i="26" s="1"/>
  <c r="AC6" i="26" s="1"/>
  <c r="AB7" i="26" s="1"/>
  <c r="AX22" i="26"/>
  <c r="S22" i="26" s="1"/>
  <c r="AC22" i="26" s="1"/>
  <c r="AB23" i="26" s="1"/>
  <c r="AX28" i="26"/>
  <c r="S28" i="26" s="1"/>
  <c r="AC28" i="26" s="1"/>
  <c r="AB29" i="26" s="1"/>
  <c r="AX34" i="26"/>
  <c r="S34" i="26" s="1"/>
  <c r="AC34" i="26" s="1"/>
  <c r="AB35" i="26" s="1"/>
  <c r="AX40" i="26"/>
  <c r="S40" i="26" s="1"/>
  <c r="AC40" i="26" s="1"/>
  <c r="AB41" i="26" s="1"/>
  <c r="AX58" i="26"/>
  <c r="S58" i="26" s="1"/>
  <c r="AC58" i="26" s="1"/>
  <c r="AB59" i="26" s="1"/>
  <c r="AX64" i="26"/>
  <c r="S64" i="26" s="1"/>
  <c r="AC64" i="26" s="1"/>
  <c r="AB65" i="26" s="1"/>
  <c r="AX70" i="26"/>
  <c r="S70" i="26" s="1"/>
  <c r="AC70" i="26" s="1"/>
  <c r="AB71" i="26" s="1"/>
  <c r="AX76" i="26"/>
  <c r="S76" i="26" s="1"/>
  <c r="AC76" i="26" s="1"/>
  <c r="AB77" i="26" s="1"/>
  <c r="AX82" i="26"/>
  <c r="S82" i="26" s="1"/>
  <c r="AC82" i="26" s="1"/>
  <c r="AB83" i="26" s="1"/>
  <c r="AJ89" i="30"/>
  <c r="AS89" i="30" s="1"/>
  <c r="AK89" i="30"/>
  <c r="AT89" i="30" s="1"/>
  <c r="AJ80" i="30"/>
  <c r="AK80" i="30"/>
  <c r="AT80" i="30" s="1"/>
  <c r="AJ74" i="30"/>
  <c r="AK74" i="30"/>
  <c r="AT74" i="30" s="1"/>
  <c r="AJ68" i="30"/>
  <c r="AK68" i="30"/>
  <c r="AT68" i="30" s="1"/>
  <c r="AJ62" i="30"/>
  <c r="AK62" i="30"/>
  <c r="AT62" i="30" s="1"/>
  <c r="AJ56" i="30"/>
  <c r="AK56" i="30"/>
  <c r="AT56" i="30" s="1"/>
  <c r="AJ50" i="30"/>
  <c r="AK50" i="30"/>
  <c r="AT50" i="30" s="1"/>
  <c r="AJ44" i="30"/>
  <c r="AK44" i="30"/>
  <c r="AT44" i="30" s="1"/>
  <c r="AJ38" i="30"/>
  <c r="AK38" i="30"/>
  <c r="AT38" i="30" s="1"/>
  <c r="AJ32" i="30"/>
  <c r="AK32" i="30"/>
  <c r="AT32" i="30" s="1"/>
  <c r="AJ26" i="30"/>
  <c r="AK26" i="30"/>
  <c r="AT26" i="30" s="1"/>
  <c r="AJ20" i="30"/>
  <c r="AK20" i="30"/>
  <c r="AT20" i="30" s="1"/>
  <c r="AX13" i="30"/>
  <c r="S13" i="30" s="1"/>
  <c r="AC13" i="30" s="1"/>
  <c r="AB14" i="30" s="1"/>
  <c r="AR83" i="89"/>
  <c r="AR89" i="73"/>
  <c r="AS7" i="42"/>
  <c r="AL7" i="42"/>
  <c r="AU7" i="42" s="1"/>
  <c r="AG86" i="29"/>
  <c r="AP86" i="29" s="1"/>
  <c r="AF86" i="29"/>
  <c r="AO86" i="29" s="1"/>
  <c r="AE86" i="29"/>
  <c r="W87" i="29"/>
  <c r="AR88" i="46"/>
  <c r="Z90" i="73"/>
  <c r="Z88" i="34"/>
  <c r="AR88" i="38"/>
  <c r="AS9" i="42"/>
  <c r="AL9" i="42"/>
  <c r="AU9" i="42" s="1"/>
  <c r="AH89" i="86"/>
  <c r="AQ89" i="86" s="1"/>
  <c r="AQ91" i="86" s="1"/>
  <c r="AZ3" i="86"/>
  <c r="AX6" i="86" s="1"/>
  <c r="S6" i="86" s="1"/>
  <c r="AC6" i="86" s="1"/>
  <c r="AB7" i="86" s="1"/>
  <c r="AX16" i="86"/>
  <c r="S16" i="86" s="1"/>
  <c r="AC16" i="86" s="1"/>
  <c r="AB17" i="86" s="1"/>
  <c r="AX22" i="86"/>
  <c r="S22" i="86" s="1"/>
  <c r="AC22" i="86" s="1"/>
  <c r="AB23" i="86" s="1"/>
  <c r="AX28" i="86"/>
  <c r="S28" i="86" s="1"/>
  <c r="AC28" i="86" s="1"/>
  <c r="AB29" i="86" s="1"/>
  <c r="AX34" i="86"/>
  <c r="S34" i="86" s="1"/>
  <c r="AC34" i="86" s="1"/>
  <c r="AB35" i="86" s="1"/>
  <c r="AX40" i="86"/>
  <c r="S40" i="86" s="1"/>
  <c r="AC40" i="86" s="1"/>
  <c r="AB41" i="86" s="1"/>
  <c r="AX52" i="86"/>
  <c r="S52" i="86" s="1"/>
  <c r="AC52" i="86" s="1"/>
  <c r="AB53" i="86" s="1"/>
  <c r="AX58" i="86"/>
  <c r="S58" i="86" s="1"/>
  <c r="AC58" i="86" s="1"/>
  <c r="AB59" i="86" s="1"/>
  <c r="AX64" i="86"/>
  <c r="S64" i="86" s="1"/>
  <c r="AC64" i="86" s="1"/>
  <c r="AB65" i="86" s="1"/>
  <c r="AX70" i="86"/>
  <c r="S70" i="86" s="1"/>
  <c r="AC70" i="86" s="1"/>
  <c r="AB71" i="86" s="1"/>
  <c r="AX76" i="86"/>
  <c r="S76" i="86" s="1"/>
  <c r="AC76" i="86" s="1"/>
  <c r="AB77" i="86" s="1"/>
  <c r="AX88" i="86"/>
  <c r="S88" i="86" s="1"/>
  <c r="AC88" i="86" s="1"/>
  <c r="AB89" i="86" s="1"/>
  <c r="Y87" i="45"/>
  <c r="X87" i="45"/>
  <c r="X89" i="78"/>
  <c r="Y89" i="78"/>
  <c r="AX39" i="38" l="1"/>
  <c r="S39" i="38" s="1"/>
  <c r="AC39" i="38" s="1"/>
  <c r="AB40" i="38" s="1"/>
  <c r="AX32" i="38"/>
  <c r="S32" i="38" s="1"/>
  <c r="AC32" i="38" s="1"/>
  <c r="AB33" i="38" s="1"/>
  <c r="AX21" i="38"/>
  <c r="S21" i="38" s="1"/>
  <c r="AC21" i="38" s="1"/>
  <c r="AB22" i="38" s="1"/>
  <c r="AX9" i="38"/>
  <c r="S9" i="38" s="1"/>
  <c r="AC9" i="38" s="1"/>
  <c r="AB10" i="38" s="1"/>
  <c r="AX11" i="82"/>
  <c r="S11" i="82" s="1"/>
  <c r="AC11" i="82" s="1"/>
  <c r="AB12" i="82" s="1"/>
  <c r="AX8" i="38"/>
  <c r="S8" i="38" s="1"/>
  <c r="AC8" i="38" s="1"/>
  <c r="AB9" i="38" s="1"/>
  <c r="AX9" i="82"/>
  <c r="S9" i="82" s="1"/>
  <c r="AC9" i="82" s="1"/>
  <c r="AB10" i="82" s="1"/>
  <c r="AX4" i="38"/>
  <c r="S4" i="38" s="1"/>
  <c r="AC4" i="38" s="1"/>
  <c r="AB5" i="38" s="1"/>
  <c r="AX5" i="82"/>
  <c r="S5" i="82" s="1"/>
  <c r="AC5" i="82" s="1"/>
  <c r="AB6" i="82" s="1"/>
  <c r="AS91" i="42"/>
  <c r="AX3" i="46"/>
  <c r="S3" i="46" s="1"/>
  <c r="AC3" i="46" s="1"/>
  <c r="Z87" i="45"/>
  <c r="AX82" i="86"/>
  <c r="S82" i="86" s="1"/>
  <c r="AC82" i="86" s="1"/>
  <c r="AB83" i="86" s="1"/>
  <c r="AX46" i="86"/>
  <c r="S46" i="86" s="1"/>
  <c r="AC46" i="86" s="1"/>
  <c r="AB47" i="86" s="1"/>
  <c r="AX10" i="86"/>
  <c r="S10" i="86" s="1"/>
  <c r="AC10" i="86" s="1"/>
  <c r="AB11" i="86" s="1"/>
  <c r="AX87" i="26"/>
  <c r="S87" i="26" s="1"/>
  <c r="AC87" i="26" s="1"/>
  <c r="AB88" i="26" s="1"/>
  <c r="AX52" i="26"/>
  <c r="S52" i="26" s="1"/>
  <c r="AC52" i="26" s="1"/>
  <c r="AB53" i="26" s="1"/>
  <c r="AX16" i="26"/>
  <c r="S16" i="26" s="1"/>
  <c r="AC16" i="26" s="1"/>
  <c r="AB17" i="26" s="1"/>
  <c r="AX60" i="38"/>
  <c r="S60" i="38" s="1"/>
  <c r="AC60" i="38" s="1"/>
  <c r="AB61" i="38" s="1"/>
  <c r="AX54" i="38"/>
  <c r="S54" i="38" s="1"/>
  <c r="AC54" i="38" s="1"/>
  <c r="AB55" i="38" s="1"/>
  <c r="AX48" i="38"/>
  <c r="S48" i="38" s="1"/>
  <c r="AC48" i="38" s="1"/>
  <c r="AB49" i="38" s="1"/>
  <c r="AX41" i="38"/>
  <c r="S41" i="38" s="1"/>
  <c r="AC41" i="38" s="1"/>
  <c r="AB42" i="38" s="1"/>
  <c r="AX34" i="38"/>
  <c r="S34" i="38" s="1"/>
  <c r="AC34" i="38" s="1"/>
  <c r="AB35" i="38" s="1"/>
  <c r="AX26" i="38"/>
  <c r="S26" i="38" s="1"/>
  <c r="AC26" i="38" s="1"/>
  <c r="AB27" i="38" s="1"/>
  <c r="AX14" i="38"/>
  <c r="S14" i="38" s="1"/>
  <c r="AC14" i="38" s="1"/>
  <c r="AB15" i="38" s="1"/>
  <c r="AX3" i="38"/>
  <c r="S3" i="38" s="1"/>
  <c r="AC3" i="38" s="1"/>
  <c r="AX63" i="82"/>
  <c r="S63" i="82" s="1"/>
  <c r="AC63" i="82" s="1"/>
  <c r="AB64" i="82" s="1"/>
  <c r="AX51" i="82"/>
  <c r="S51" i="82" s="1"/>
  <c r="AC51" i="82" s="1"/>
  <c r="AB52" i="82" s="1"/>
  <c r="AX35" i="82"/>
  <c r="S35" i="82" s="1"/>
  <c r="AC35" i="82" s="1"/>
  <c r="AB36" i="82" s="1"/>
  <c r="AX17" i="82"/>
  <c r="S17" i="82" s="1"/>
  <c r="AC17" i="82" s="1"/>
  <c r="AB18" i="82" s="1"/>
  <c r="AX15" i="46"/>
  <c r="S15" i="46" s="1"/>
  <c r="AC15" i="46" s="1"/>
  <c r="AB16" i="46" s="1"/>
  <c r="AX8" i="46"/>
  <c r="S8" i="46" s="1"/>
  <c r="AC8" i="46" s="1"/>
  <c r="AB9" i="46" s="1"/>
  <c r="Z89" i="78"/>
  <c r="AX46" i="26"/>
  <c r="S46" i="26" s="1"/>
  <c r="AC46" i="26" s="1"/>
  <c r="AB47" i="26" s="1"/>
  <c r="AX10" i="26"/>
  <c r="S10" i="26" s="1"/>
  <c r="AC10" i="26" s="1"/>
  <c r="AB11" i="26" s="1"/>
  <c r="AX47" i="38"/>
  <c r="S47" i="38" s="1"/>
  <c r="AC47" i="38" s="1"/>
  <c r="AB48" i="38" s="1"/>
  <c r="AX40" i="38"/>
  <c r="S40" i="38" s="1"/>
  <c r="AC40" i="38" s="1"/>
  <c r="AB41" i="38" s="1"/>
  <c r="AX33" i="38"/>
  <c r="S33" i="38" s="1"/>
  <c r="AC33" i="38" s="1"/>
  <c r="AB34" i="38" s="1"/>
  <c r="AX22" i="38"/>
  <c r="S22" i="38" s="1"/>
  <c r="AC22" i="38" s="1"/>
  <c r="AB23" i="38" s="1"/>
  <c r="AX10" i="38"/>
  <c r="S10" i="38" s="1"/>
  <c r="AC10" i="38" s="1"/>
  <c r="AB11" i="38" s="1"/>
  <c r="AX33" i="82"/>
  <c r="S33" i="82" s="1"/>
  <c r="AC33" i="82" s="1"/>
  <c r="AB34" i="82" s="1"/>
  <c r="AX15" i="82"/>
  <c r="S15" i="82" s="1"/>
  <c r="AC15" i="82" s="1"/>
  <c r="AB16" i="82" s="1"/>
  <c r="AX7" i="46"/>
  <c r="S7" i="46" s="1"/>
  <c r="AC7" i="46" s="1"/>
  <c r="AB8" i="46" s="1"/>
  <c r="AU91" i="42"/>
  <c r="C11" i="42" s="1"/>
  <c r="AF89" i="78"/>
  <c r="AO89" i="78" s="1"/>
  <c r="AO91" i="78" s="1"/>
  <c r="AE89" i="78"/>
  <c r="AX89" i="78"/>
  <c r="S89" i="78" s="1"/>
  <c r="AC89" i="78" s="1"/>
  <c r="AG89" i="78"/>
  <c r="AP89" i="78" s="1"/>
  <c r="AP91" i="78" s="1"/>
  <c r="AK7" i="86"/>
  <c r="AT7" i="86" s="1"/>
  <c r="AK7" i="26"/>
  <c r="AT7" i="26" s="1"/>
  <c r="AJ7" i="46"/>
  <c r="AK7" i="46"/>
  <c r="AT7" i="46" s="1"/>
  <c r="AG87" i="45"/>
  <c r="AP87" i="45" s="1"/>
  <c r="AF87" i="45"/>
  <c r="AO87" i="45" s="1"/>
  <c r="AE87" i="45"/>
  <c r="W88" i="45"/>
  <c r="AG92" i="77"/>
  <c r="AP92" i="77" s="1"/>
  <c r="AF92" i="77"/>
  <c r="AO92" i="77" s="1"/>
  <c r="AE92" i="77"/>
  <c r="W93" i="77"/>
  <c r="AK7" i="38"/>
  <c r="AT7" i="38" s="1"/>
  <c r="AK8" i="82"/>
  <c r="AT8" i="82" s="1"/>
  <c r="AJ89" i="86"/>
  <c r="AS89" i="86" s="1"/>
  <c r="AK89" i="86"/>
  <c r="AT89" i="86" s="1"/>
  <c r="AK59" i="86"/>
  <c r="AT59" i="86" s="1"/>
  <c r="AK17" i="86"/>
  <c r="AT17" i="86" s="1"/>
  <c r="AK65" i="26"/>
  <c r="AT65" i="26" s="1"/>
  <c r="AX68" i="86"/>
  <c r="S68" i="86" s="1"/>
  <c r="AC68" i="86" s="1"/>
  <c r="AB69" i="86" s="1"/>
  <c r="AX38" i="86"/>
  <c r="S38" i="86" s="1"/>
  <c r="AC38" i="86" s="1"/>
  <c r="AB39" i="86" s="1"/>
  <c r="AX78" i="86"/>
  <c r="S78" i="86" s="1"/>
  <c r="AC78" i="86" s="1"/>
  <c r="AB79" i="86" s="1"/>
  <c r="AX83" i="86"/>
  <c r="S83" i="86" s="1"/>
  <c r="AC83" i="86" s="1"/>
  <c r="AB84" i="86" s="1"/>
  <c r="AX77" i="86"/>
  <c r="S77" i="86" s="1"/>
  <c r="AC77" i="86" s="1"/>
  <c r="AB78" i="86" s="1"/>
  <c r="AX71" i="86"/>
  <c r="S71" i="86" s="1"/>
  <c r="AC71" i="86" s="1"/>
  <c r="AB72" i="86" s="1"/>
  <c r="AX65" i="86"/>
  <c r="S65" i="86" s="1"/>
  <c r="AC65" i="86" s="1"/>
  <c r="AB66" i="86" s="1"/>
  <c r="AX59" i="86"/>
  <c r="S59" i="86" s="1"/>
  <c r="AC59" i="86" s="1"/>
  <c r="AB60" i="86" s="1"/>
  <c r="AX53" i="86"/>
  <c r="S53" i="86" s="1"/>
  <c r="AC53" i="86" s="1"/>
  <c r="AB54" i="86" s="1"/>
  <c r="AX47" i="86"/>
  <c r="S47" i="86" s="1"/>
  <c r="AC47" i="86" s="1"/>
  <c r="AB48" i="86" s="1"/>
  <c r="AX41" i="86"/>
  <c r="S41" i="86" s="1"/>
  <c r="AC41" i="86" s="1"/>
  <c r="AB42" i="86" s="1"/>
  <c r="AX35" i="86"/>
  <c r="S35" i="86" s="1"/>
  <c r="AC35" i="86" s="1"/>
  <c r="AB36" i="86" s="1"/>
  <c r="AX29" i="86"/>
  <c r="S29" i="86" s="1"/>
  <c r="AC29" i="86" s="1"/>
  <c r="AB30" i="86" s="1"/>
  <c r="AX23" i="86"/>
  <c r="S23" i="86" s="1"/>
  <c r="AC23" i="86" s="1"/>
  <c r="AB24" i="86" s="1"/>
  <c r="AX17" i="86"/>
  <c r="S17" i="86" s="1"/>
  <c r="AC17" i="86" s="1"/>
  <c r="AB18" i="86" s="1"/>
  <c r="AX11" i="86"/>
  <c r="S11" i="86" s="1"/>
  <c r="AC11" i="86" s="1"/>
  <c r="AB12" i="86" s="1"/>
  <c r="AX5" i="86"/>
  <c r="S5" i="86" s="1"/>
  <c r="AC5" i="86" s="1"/>
  <c r="AB6" i="86" s="1"/>
  <c r="AJ14" i="30"/>
  <c r="AK14" i="30"/>
  <c r="AT14" i="30" s="1"/>
  <c r="AS32" i="30"/>
  <c r="AL32" i="30"/>
  <c r="AU32" i="30" s="1"/>
  <c r="AS50" i="30"/>
  <c r="AL50" i="30"/>
  <c r="AU50" i="30" s="1"/>
  <c r="AS68" i="30"/>
  <c r="AL68" i="30"/>
  <c r="AU68" i="30" s="1"/>
  <c r="AX83" i="26"/>
  <c r="S83" i="26" s="1"/>
  <c r="AC83" i="26" s="1"/>
  <c r="AB84" i="26" s="1"/>
  <c r="AX77" i="26"/>
  <c r="S77" i="26" s="1"/>
  <c r="AC77" i="26" s="1"/>
  <c r="AB78" i="26" s="1"/>
  <c r="AX71" i="26"/>
  <c r="S71" i="26" s="1"/>
  <c r="AC71" i="26" s="1"/>
  <c r="AB72" i="26" s="1"/>
  <c r="AX65" i="26"/>
  <c r="S65" i="26" s="1"/>
  <c r="AC65" i="26" s="1"/>
  <c r="AB66" i="26" s="1"/>
  <c r="AX59" i="26"/>
  <c r="S59" i="26" s="1"/>
  <c r="AC59" i="26" s="1"/>
  <c r="AB60" i="26" s="1"/>
  <c r="AX53" i="26"/>
  <c r="S53" i="26" s="1"/>
  <c r="AC53" i="26" s="1"/>
  <c r="AB54" i="26" s="1"/>
  <c r="AX47" i="26"/>
  <c r="S47" i="26" s="1"/>
  <c r="AC47" i="26" s="1"/>
  <c r="AB48" i="26" s="1"/>
  <c r="AX41" i="26"/>
  <c r="S41" i="26" s="1"/>
  <c r="AC41" i="26" s="1"/>
  <c r="AB42" i="26" s="1"/>
  <c r="AX35" i="26"/>
  <c r="S35" i="26" s="1"/>
  <c r="AC35" i="26" s="1"/>
  <c r="AB36" i="26" s="1"/>
  <c r="AX29" i="26"/>
  <c r="S29" i="26" s="1"/>
  <c r="AC29" i="26" s="1"/>
  <c r="AB30" i="26" s="1"/>
  <c r="AX23" i="26"/>
  <c r="S23" i="26" s="1"/>
  <c r="AC23" i="26" s="1"/>
  <c r="AB24" i="26" s="1"/>
  <c r="AX17" i="26"/>
  <c r="S17" i="26" s="1"/>
  <c r="AC17" i="26" s="1"/>
  <c r="AB18" i="26" s="1"/>
  <c r="AX11" i="26"/>
  <c r="S11" i="26" s="1"/>
  <c r="AC11" i="26" s="1"/>
  <c r="AB12" i="26" s="1"/>
  <c r="AX5" i="26"/>
  <c r="S5" i="26" s="1"/>
  <c r="AC5" i="26" s="1"/>
  <c r="AB6" i="26" s="1"/>
  <c r="AS81" i="30"/>
  <c r="AL81" i="30"/>
  <c r="AU81" i="30" s="1"/>
  <c r="AS54" i="30"/>
  <c r="AL54" i="30"/>
  <c r="AU54" i="30" s="1"/>
  <c r="AE86" i="74"/>
  <c r="W87" i="74"/>
  <c r="AF86" i="74"/>
  <c r="AO86" i="74" s="1"/>
  <c r="AG86" i="74"/>
  <c r="AP86" i="74" s="1"/>
  <c r="AS24" i="30"/>
  <c r="AL24" i="30"/>
  <c r="AU24" i="30" s="1"/>
  <c r="AJ84" i="38"/>
  <c r="AK84" i="38"/>
  <c r="AT84" i="38" s="1"/>
  <c r="AJ78" i="38"/>
  <c r="AK78" i="38"/>
  <c r="AT78" i="38" s="1"/>
  <c r="AJ72" i="38"/>
  <c r="AK72" i="38"/>
  <c r="AT72" i="38" s="1"/>
  <c r="AJ66" i="38"/>
  <c r="AK66" i="38"/>
  <c r="AT66" i="38" s="1"/>
  <c r="AJ60" i="38"/>
  <c r="AK60" i="38"/>
  <c r="AT60" i="38" s="1"/>
  <c r="AJ54" i="38"/>
  <c r="AK54" i="38"/>
  <c r="AT54" i="38" s="1"/>
  <c r="AJ48" i="38"/>
  <c r="AK48" i="38"/>
  <c r="AT48" i="38" s="1"/>
  <c r="AJ42" i="38"/>
  <c r="AK42" i="38"/>
  <c r="AT42" i="38" s="1"/>
  <c r="AJ36" i="38"/>
  <c r="AK36" i="38"/>
  <c r="AT36" i="38" s="1"/>
  <c r="AX29" i="38"/>
  <c r="S29" i="38" s="1"/>
  <c r="AC29" i="38" s="1"/>
  <c r="AB30" i="38" s="1"/>
  <c r="AX23" i="38"/>
  <c r="S23" i="38" s="1"/>
  <c r="AC23" i="38" s="1"/>
  <c r="AB24" i="38" s="1"/>
  <c r="AX17" i="38"/>
  <c r="S17" i="38" s="1"/>
  <c r="AC17" i="38" s="1"/>
  <c r="AB18" i="38" s="1"/>
  <c r="AX11" i="38"/>
  <c r="S11" i="38" s="1"/>
  <c r="AC11" i="38" s="1"/>
  <c r="AB12" i="38" s="1"/>
  <c r="AX5" i="38"/>
  <c r="S5" i="38" s="1"/>
  <c r="AC5" i="38" s="1"/>
  <c r="AB6" i="38" s="1"/>
  <c r="AS16" i="30"/>
  <c r="AL16" i="30"/>
  <c r="AU16" i="30" s="1"/>
  <c r="AS58" i="30"/>
  <c r="AL58" i="30"/>
  <c r="AU58" i="30" s="1"/>
  <c r="AX85" i="82"/>
  <c r="S85" i="82" s="1"/>
  <c r="AC85" i="82" s="1"/>
  <c r="AB86" i="82" s="1"/>
  <c r="AX78" i="82"/>
  <c r="S78" i="82" s="1"/>
  <c r="AC78" i="82" s="1"/>
  <c r="AB79" i="82" s="1"/>
  <c r="AX72" i="82"/>
  <c r="S72" i="82" s="1"/>
  <c r="AC72" i="82" s="1"/>
  <c r="AB73" i="82" s="1"/>
  <c r="AX66" i="82"/>
  <c r="S66" i="82" s="1"/>
  <c r="AC66" i="82" s="1"/>
  <c r="AB67" i="82" s="1"/>
  <c r="AX60" i="82"/>
  <c r="S60" i="82" s="1"/>
  <c r="AC60" i="82" s="1"/>
  <c r="AB61" i="82" s="1"/>
  <c r="AX54" i="82"/>
  <c r="S54" i="82" s="1"/>
  <c r="AC54" i="82" s="1"/>
  <c r="AB55" i="82" s="1"/>
  <c r="AX48" i="82"/>
  <c r="S48" i="82" s="1"/>
  <c r="AC48" i="82" s="1"/>
  <c r="AB49" i="82" s="1"/>
  <c r="AX42" i="82"/>
  <c r="S42" i="82" s="1"/>
  <c r="AC42" i="82" s="1"/>
  <c r="AB43" i="82" s="1"/>
  <c r="AX36" i="82"/>
  <c r="S36" i="82" s="1"/>
  <c r="AC36" i="82" s="1"/>
  <c r="AB37" i="82" s="1"/>
  <c r="AX30" i="82"/>
  <c r="S30" i="82" s="1"/>
  <c r="AC30" i="82" s="1"/>
  <c r="AB31" i="82" s="1"/>
  <c r="AX24" i="82"/>
  <c r="S24" i="82" s="1"/>
  <c r="AC24" i="82" s="1"/>
  <c r="AB25" i="82" s="1"/>
  <c r="AX18" i="82"/>
  <c r="S18" i="82" s="1"/>
  <c r="AC18" i="82" s="1"/>
  <c r="AB19" i="82" s="1"/>
  <c r="AX12" i="82"/>
  <c r="S12" i="82" s="1"/>
  <c r="AC12" i="82" s="1"/>
  <c r="AB13" i="82" s="1"/>
  <c r="AX6" i="82"/>
  <c r="S6" i="82" s="1"/>
  <c r="AC6" i="82" s="1"/>
  <c r="AB7" i="82" s="1"/>
  <c r="Y89" i="33"/>
  <c r="X89" i="33"/>
  <c r="Z89" i="33" s="1"/>
  <c r="AS6" i="30"/>
  <c r="AL6" i="30"/>
  <c r="AU6" i="30" s="1"/>
  <c r="AL89" i="30"/>
  <c r="AU89" i="30" s="1"/>
  <c r="AR89" i="30"/>
  <c r="AR91" i="30" s="1"/>
  <c r="X90" i="41"/>
  <c r="Y90" i="41"/>
  <c r="Z90" i="41" s="1"/>
  <c r="AS78" i="30"/>
  <c r="AL78" i="30"/>
  <c r="AU78" i="30" s="1"/>
  <c r="AK87" i="46"/>
  <c r="AT87" i="46" s="1"/>
  <c r="AJ87" i="46"/>
  <c r="AJ83" i="46"/>
  <c r="AK83" i="46"/>
  <c r="AT83" i="46" s="1"/>
  <c r="AJ77" i="46"/>
  <c r="AK77" i="46"/>
  <c r="AT77" i="46" s="1"/>
  <c r="AJ71" i="46"/>
  <c r="AK71" i="46"/>
  <c r="AT71" i="46" s="1"/>
  <c r="AJ65" i="46"/>
  <c r="AK65" i="46"/>
  <c r="AT65" i="46" s="1"/>
  <c r="AJ59" i="46"/>
  <c r="AK59" i="46"/>
  <c r="AT59" i="46" s="1"/>
  <c r="AJ53" i="46"/>
  <c r="AK53" i="46"/>
  <c r="AT53" i="46" s="1"/>
  <c r="AJ47" i="46"/>
  <c r="AK47" i="46"/>
  <c r="AT47" i="46" s="1"/>
  <c r="AJ41" i="46"/>
  <c r="AK41" i="46"/>
  <c r="AT41" i="46" s="1"/>
  <c r="AJ35" i="46"/>
  <c r="AK35" i="46"/>
  <c r="AT35" i="46" s="1"/>
  <c r="AJ29" i="46"/>
  <c r="AK29" i="46"/>
  <c r="AT29" i="46" s="1"/>
  <c r="AJ23" i="46"/>
  <c r="AK23" i="46"/>
  <c r="AT23" i="46" s="1"/>
  <c r="AJ17" i="46"/>
  <c r="AK17" i="46"/>
  <c r="AT17" i="46" s="1"/>
  <c r="AJ11" i="46"/>
  <c r="AK11" i="46"/>
  <c r="AT11" i="46" s="1"/>
  <c r="AS7" i="30"/>
  <c r="AL7" i="30"/>
  <c r="AU7" i="30" s="1"/>
  <c r="AS25" i="30"/>
  <c r="AL25" i="30"/>
  <c r="AU25" i="30" s="1"/>
  <c r="AS43" i="30"/>
  <c r="AL43" i="30"/>
  <c r="AU43" i="30" s="1"/>
  <c r="AS61" i="30"/>
  <c r="AL61" i="30"/>
  <c r="AU61" i="30" s="1"/>
  <c r="AS79" i="30"/>
  <c r="AL79" i="30"/>
  <c r="AU79" i="30" s="1"/>
  <c r="Y90" i="85"/>
  <c r="X90" i="85"/>
  <c r="Z90" i="85" s="1"/>
  <c r="AS8" i="30"/>
  <c r="AL8" i="30"/>
  <c r="AU8" i="30" s="1"/>
  <c r="AJ77" i="86"/>
  <c r="AK77" i="86"/>
  <c r="AT77" i="86" s="1"/>
  <c r="AJ35" i="86"/>
  <c r="AK35" i="86"/>
  <c r="AT35" i="86" s="1"/>
  <c r="AJ83" i="26"/>
  <c r="AK83" i="26"/>
  <c r="AT83" i="26" s="1"/>
  <c r="AJ53" i="26"/>
  <c r="AK53" i="26"/>
  <c r="AT53" i="26" s="1"/>
  <c r="AJ41" i="26"/>
  <c r="AK41" i="26"/>
  <c r="AT41" i="26" s="1"/>
  <c r="AJ35" i="26"/>
  <c r="AK35" i="26"/>
  <c r="AT35" i="26" s="1"/>
  <c r="AJ29" i="26"/>
  <c r="AK29" i="26"/>
  <c r="AT29" i="26" s="1"/>
  <c r="AJ17" i="26"/>
  <c r="AK17" i="26"/>
  <c r="AT17" i="26" s="1"/>
  <c r="AJ11" i="26"/>
  <c r="AK11" i="26"/>
  <c r="AT11" i="26" s="1"/>
  <c r="AS64" i="30"/>
  <c r="AL64" i="30"/>
  <c r="AU64" i="30" s="1"/>
  <c r="AE84" i="89"/>
  <c r="AG84" i="89"/>
  <c r="AP84" i="89" s="1"/>
  <c r="AF84" i="89"/>
  <c r="AO84" i="89" s="1"/>
  <c r="W85" i="89"/>
  <c r="AG89" i="93"/>
  <c r="AP89" i="93" s="1"/>
  <c r="AF89" i="93"/>
  <c r="AO89" i="93" s="1"/>
  <c r="AE89" i="93"/>
  <c r="W90" i="93"/>
  <c r="AF89" i="38"/>
  <c r="AO89" i="38" s="1"/>
  <c r="AO91" i="38" s="1"/>
  <c r="AE89" i="38"/>
  <c r="AK89" i="38" s="1"/>
  <c r="AT89" i="38" s="1"/>
  <c r="AX89" i="38"/>
  <c r="S89" i="38" s="1"/>
  <c r="AC89" i="38" s="1"/>
  <c r="AG89" i="38"/>
  <c r="AP89" i="38" s="1"/>
  <c r="AP91" i="38" s="1"/>
  <c r="AS15" i="30"/>
  <c r="AL15" i="30"/>
  <c r="AU15" i="30" s="1"/>
  <c r="AS33" i="30"/>
  <c r="AL33" i="30"/>
  <c r="AU33" i="30" s="1"/>
  <c r="AS51" i="30"/>
  <c r="AL51" i="30"/>
  <c r="AU51" i="30" s="1"/>
  <c r="AS69" i="30"/>
  <c r="AL69" i="30"/>
  <c r="AU69" i="30" s="1"/>
  <c r="AS52" i="30"/>
  <c r="AL52" i="30"/>
  <c r="AU52" i="30" s="1"/>
  <c r="AJ89" i="38"/>
  <c r="AS89" i="38" s="1"/>
  <c r="AJ83" i="38"/>
  <c r="AK83" i="38"/>
  <c r="AT83" i="38" s="1"/>
  <c r="AJ77" i="38"/>
  <c r="AK77" i="38"/>
  <c r="AT77" i="38" s="1"/>
  <c r="AJ71" i="38"/>
  <c r="AK71" i="38"/>
  <c r="AT71" i="38" s="1"/>
  <c r="AJ65" i="38"/>
  <c r="AK65" i="38"/>
  <c r="AT65" i="38" s="1"/>
  <c r="AJ59" i="38"/>
  <c r="AK59" i="38"/>
  <c r="AT59" i="38" s="1"/>
  <c r="AJ53" i="38"/>
  <c r="AK53" i="38"/>
  <c r="AT53" i="38" s="1"/>
  <c r="AJ47" i="38"/>
  <c r="AK47" i="38"/>
  <c r="AT47" i="38" s="1"/>
  <c r="AJ41" i="38"/>
  <c r="AK41" i="38"/>
  <c r="AT41" i="38" s="1"/>
  <c r="AJ35" i="38"/>
  <c r="AK35" i="38"/>
  <c r="AT35" i="38" s="1"/>
  <c r="AJ29" i="38"/>
  <c r="AK29" i="38"/>
  <c r="AT29" i="38" s="1"/>
  <c r="AJ23" i="38"/>
  <c r="AK23" i="38"/>
  <c r="AT23" i="38" s="1"/>
  <c r="AJ17" i="38"/>
  <c r="AK17" i="38"/>
  <c r="AT17" i="38" s="1"/>
  <c r="AK11" i="38"/>
  <c r="AT11" i="38" s="1"/>
  <c r="AJ11" i="38"/>
  <c r="AK5" i="38"/>
  <c r="AT5" i="38" s="1"/>
  <c r="AJ5" i="38"/>
  <c r="AE89" i="37"/>
  <c r="W90" i="37"/>
  <c r="AF89" i="37"/>
  <c r="AO89" i="37" s="1"/>
  <c r="AG89" i="37"/>
  <c r="AP89" i="37" s="1"/>
  <c r="AS36" i="30"/>
  <c r="AL36" i="30"/>
  <c r="AU36" i="30" s="1"/>
  <c r="AS23" i="30"/>
  <c r="AL23" i="30"/>
  <c r="AU23" i="30" s="1"/>
  <c r="AS41" i="30"/>
  <c r="AL41" i="30"/>
  <c r="AU41" i="30" s="1"/>
  <c r="AS59" i="30"/>
  <c r="AL59" i="30"/>
  <c r="AU59" i="30" s="1"/>
  <c r="AS77" i="30"/>
  <c r="AL77" i="30"/>
  <c r="AU77" i="30" s="1"/>
  <c r="AK84" i="82"/>
  <c r="AT84" i="82" s="1"/>
  <c r="AK78" i="82"/>
  <c r="AT78" i="82" s="1"/>
  <c r="AJ78" i="82"/>
  <c r="AK72" i="82"/>
  <c r="AT72" i="82" s="1"/>
  <c r="AJ72" i="82"/>
  <c r="AK66" i="82"/>
  <c r="AT66" i="82" s="1"/>
  <c r="AJ66" i="82"/>
  <c r="AJ60" i="82"/>
  <c r="AK60" i="82"/>
  <c r="AT60" i="82" s="1"/>
  <c r="AK54" i="82"/>
  <c r="AT54" i="82" s="1"/>
  <c r="AJ54" i="82"/>
  <c r="AK48" i="82"/>
  <c r="AT48" i="82" s="1"/>
  <c r="AJ48" i="82"/>
  <c r="AK42" i="82"/>
  <c r="AT42" i="82" s="1"/>
  <c r="AJ42" i="82"/>
  <c r="AK36" i="82"/>
  <c r="AT36" i="82" s="1"/>
  <c r="AJ36" i="82"/>
  <c r="AJ30" i="82"/>
  <c r="AK30" i="82"/>
  <c r="AT30" i="82" s="1"/>
  <c r="AK24" i="82"/>
  <c r="AT24" i="82" s="1"/>
  <c r="AJ24" i="82"/>
  <c r="AK18" i="82"/>
  <c r="AT18" i="82" s="1"/>
  <c r="AJ18" i="82"/>
  <c r="AJ12" i="82"/>
  <c r="AK12" i="82"/>
  <c r="AT12" i="82" s="1"/>
  <c r="AK6" i="82"/>
  <c r="AT6" i="82" s="1"/>
  <c r="AJ6" i="82"/>
  <c r="AN88" i="33"/>
  <c r="AI88" i="33"/>
  <c r="AR86" i="45"/>
  <c r="X91" i="81"/>
  <c r="Y91" i="81"/>
  <c r="AJ88" i="46"/>
  <c r="AK88" i="46"/>
  <c r="AT88" i="46" s="1"/>
  <c r="AJ82" i="46"/>
  <c r="AK82" i="46"/>
  <c r="AT82" i="46" s="1"/>
  <c r="AJ76" i="46"/>
  <c r="AK76" i="46"/>
  <c r="AT76" i="46" s="1"/>
  <c r="AJ70" i="46"/>
  <c r="AK70" i="46"/>
  <c r="AT70" i="46" s="1"/>
  <c r="AJ64" i="46"/>
  <c r="AK64" i="46"/>
  <c r="AT64" i="46" s="1"/>
  <c r="AJ58" i="46"/>
  <c r="AK58" i="46"/>
  <c r="AT58" i="46" s="1"/>
  <c r="AJ52" i="46"/>
  <c r="AK52" i="46"/>
  <c r="AT52" i="46" s="1"/>
  <c r="AJ46" i="46"/>
  <c r="AK46" i="46"/>
  <c r="AT46" i="46" s="1"/>
  <c r="AJ40" i="46"/>
  <c r="AK40" i="46"/>
  <c r="AT40" i="46" s="1"/>
  <c r="AJ34" i="46"/>
  <c r="AK34" i="46"/>
  <c r="AT34" i="46" s="1"/>
  <c r="AJ28" i="46"/>
  <c r="AK28" i="46"/>
  <c r="AT28" i="46" s="1"/>
  <c r="AJ22" i="46"/>
  <c r="AK22" i="46"/>
  <c r="AT22" i="46" s="1"/>
  <c r="AJ16" i="46"/>
  <c r="AK16" i="46"/>
  <c r="AT16" i="46" s="1"/>
  <c r="AJ10" i="46"/>
  <c r="AK10" i="46"/>
  <c r="AT10" i="46" s="1"/>
  <c r="AK5" i="46"/>
  <c r="AT5" i="46" s="1"/>
  <c r="AJ5" i="46"/>
  <c r="AI89" i="85"/>
  <c r="AN89" i="85"/>
  <c r="AS82" i="30"/>
  <c r="AL82" i="30"/>
  <c r="AU82" i="30" s="1"/>
  <c r="AJ83" i="86"/>
  <c r="AK83" i="86"/>
  <c r="AT83" i="86" s="1"/>
  <c r="AJ53" i="86"/>
  <c r="AK53" i="86"/>
  <c r="AT53" i="86" s="1"/>
  <c r="AJ11" i="86"/>
  <c r="AK11" i="86"/>
  <c r="AT11" i="86" s="1"/>
  <c r="AK88" i="26"/>
  <c r="AT88" i="26" s="1"/>
  <c r="AJ59" i="26"/>
  <c r="AK59" i="26"/>
  <c r="AT59" i="26" s="1"/>
  <c r="AJ47" i="26"/>
  <c r="AK47" i="26"/>
  <c r="AT47" i="26" s="1"/>
  <c r="AJ23" i="26"/>
  <c r="AK23" i="26"/>
  <c r="AT23" i="26" s="1"/>
  <c r="AH89" i="78"/>
  <c r="AQ89" i="78" s="1"/>
  <c r="AQ91" i="78" s="1"/>
  <c r="AZ3" i="78"/>
  <c r="AX5" i="78" s="1"/>
  <c r="S5" i="78" s="1"/>
  <c r="AC5" i="78" s="1"/>
  <c r="AB6" i="78" s="1"/>
  <c r="AX8" i="78"/>
  <c r="S8" i="78" s="1"/>
  <c r="AC8" i="78" s="1"/>
  <c r="AB9" i="78" s="1"/>
  <c r="AX15" i="78"/>
  <c r="S15" i="78" s="1"/>
  <c r="AC15" i="78" s="1"/>
  <c r="AB16" i="78" s="1"/>
  <c r="AX18" i="78"/>
  <c r="S18" i="78" s="1"/>
  <c r="AC18" i="78" s="1"/>
  <c r="AB19" i="78" s="1"/>
  <c r="AX19" i="78"/>
  <c r="S19" i="78" s="1"/>
  <c r="AC19" i="78" s="1"/>
  <c r="AB20" i="78" s="1"/>
  <c r="AX22" i="78"/>
  <c r="S22" i="78" s="1"/>
  <c r="AC22" i="78" s="1"/>
  <c r="AB23" i="78" s="1"/>
  <c r="AX23" i="78"/>
  <c r="S23" i="78" s="1"/>
  <c r="AC23" i="78" s="1"/>
  <c r="AB24" i="78" s="1"/>
  <c r="AX24" i="78"/>
  <c r="S24" i="78" s="1"/>
  <c r="AC24" i="78" s="1"/>
  <c r="AB25" i="78" s="1"/>
  <c r="AX25" i="78"/>
  <c r="S25" i="78" s="1"/>
  <c r="AC25" i="78" s="1"/>
  <c r="AB26" i="78" s="1"/>
  <c r="AX27" i="78"/>
  <c r="S27" i="78" s="1"/>
  <c r="AC27" i="78" s="1"/>
  <c r="AB28" i="78" s="1"/>
  <c r="AX28" i="78"/>
  <c r="S28" i="78" s="1"/>
  <c r="AC28" i="78" s="1"/>
  <c r="AB29" i="78" s="1"/>
  <c r="AX29" i="78"/>
  <c r="S29" i="78" s="1"/>
  <c r="AC29" i="78" s="1"/>
  <c r="AB30" i="78" s="1"/>
  <c r="AX30" i="78"/>
  <c r="S30" i="78" s="1"/>
  <c r="AC30" i="78" s="1"/>
  <c r="AB31" i="78" s="1"/>
  <c r="AX31" i="78"/>
  <c r="S31" i="78" s="1"/>
  <c r="AC31" i="78" s="1"/>
  <c r="AB32" i="78" s="1"/>
  <c r="AX33" i="78"/>
  <c r="S33" i="78" s="1"/>
  <c r="AC33" i="78" s="1"/>
  <c r="AB34" i="78" s="1"/>
  <c r="AX34" i="78"/>
  <c r="S34" i="78" s="1"/>
  <c r="AC34" i="78" s="1"/>
  <c r="AB35" i="78" s="1"/>
  <c r="AX35" i="78"/>
  <c r="S35" i="78" s="1"/>
  <c r="AC35" i="78" s="1"/>
  <c r="AB36" i="78" s="1"/>
  <c r="AX36" i="78"/>
  <c r="S36" i="78" s="1"/>
  <c r="AC36" i="78" s="1"/>
  <c r="AB37" i="78" s="1"/>
  <c r="AX37" i="78"/>
  <c r="S37" i="78" s="1"/>
  <c r="AC37" i="78" s="1"/>
  <c r="AB38" i="78" s="1"/>
  <c r="AX38" i="78"/>
  <c r="S38" i="78" s="1"/>
  <c r="AC38" i="78" s="1"/>
  <c r="AB39" i="78" s="1"/>
  <c r="AX39" i="78"/>
  <c r="S39" i="78" s="1"/>
  <c r="AC39" i="78" s="1"/>
  <c r="AB40" i="78" s="1"/>
  <c r="AX40" i="78"/>
  <c r="S40" i="78" s="1"/>
  <c r="AC40" i="78" s="1"/>
  <c r="AB41" i="78" s="1"/>
  <c r="AX41" i="78"/>
  <c r="S41" i="78" s="1"/>
  <c r="AC41" i="78" s="1"/>
  <c r="AB42" i="78" s="1"/>
  <c r="AX42" i="78"/>
  <c r="S42" i="78" s="1"/>
  <c r="AC42" i="78" s="1"/>
  <c r="AB43" i="78" s="1"/>
  <c r="AX43" i="78"/>
  <c r="S43" i="78" s="1"/>
  <c r="AC43" i="78" s="1"/>
  <c r="AB44" i="78" s="1"/>
  <c r="AX44" i="78"/>
  <c r="S44" i="78" s="1"/>
  <c r="AC44" i="78" s="1"/>
  <c r="AB45" i="78" s="1"/>
  <c r="AX45" i="78"/>
  <c r="S45" i="78" s="1"/>
  <c r="AC45" i="78" s="1"/>
  <c r="AB46" i="78" s="1"/>
  <c r="AX46" i="78"/>
  <c r="S46" i="78" s="1"/>
  <c r="AC46" i="78" s="1"/>
  <c r="AB47" i="78" s="1"/>
  <c r="AX47" i="78"/>
  <c r="S47" i="78" s="1"/>
  <c r="AC47" i="78" s="1"/>
  <c r="AB48" i="78" s="1"/>
  <c r="AX48" i="78"/>
  <c r="S48" i="78" s="1"/>
  <c r="AC48" i="78" s="1"/>
  <c r="AB49" i="78" s="1"/>
  <c r="AX49" i="78"/>
  <c r="S49" i="78" s="1"/>
  <c r="AC49" i="78" s="1"/>
  <c r="AB50" i="78" s="1"/>
  <c r="AX50" i="78"/>
  <c r="S50" i="78" s="1"/>
  <c r="AC50" i="78" s="1"/>
  <c r="AB51" i="78" s="1"/>
  <c r="AX51" i="78"/>
  <c r="S51" i="78" s="1"/>
  <c r="AC51" i="78" s="1"/>
  <c r="AB52" i="78" s="1"/>
  <c r="AX52" i="78"/>
  <c r="S52" i="78" s="1"/>
  <c r="AC52" i="78" s="1"/>
  <c r="AB53" i="78" s="1"/>
  <c r="AX53" i="78"/>
  <c r="S53" i="78" s="1"/>
  <c r="AC53" i="78" s="1"/>
  <c r="AB54" i="78" s="1"/>
  <c r="AX54" i="78"/>
  <c r="S54" i="78" s="1"/>
  <c r="AC54" i="78" s="1"/>
  <c r="AB55" i="78" s="1"/>
  <c r="AX55" i="78"/>
  <c r="S55" i="78" s="1"/>
  <c r="AC55" i="78" s="1"/>
  <c r="AB56" i="78" s="1"/>
  <c r="AX56" i="78"/>
  <c r="S56" i="78" s="1"/>
  <c r="AC56" i="78" s="1"/>
  <c r="AB57" i="78" s="1"/>
  <c r="AX57" i="78"/>
  <c r="S57" i="78" s="1"/>
  <c r="AC57" i="78" s="1"/>
  <c r="AB58" i="78" s="1"/>
  <c r="AX58" i="78"/>
  <c r="S58" i="78" s="1"/>
  <c r="AC58" i="78" s="1"/>
  <c r="AB59" i="78" s="1"/>
  <c r="AX59" i="78"/>
  <c r="S59" i="78" s="1"/>
  <c r="AC59" i="78" s="1"/>
  <c r="AB60" i="78" s="1"/>
  <c r="AX60" i="78"/>
  <c r="S60" i="78" s="1"/>
  <c r="AC60" i="78" s="1"/>
  <c r="AB61" i="78" s="1"/>
  <c r="AX61" i="78"/>
  <c r="S61" i="78" s="1"/>
  <c r="AC61" i="78" s="1"/>
  <c r="AB62" i="78" s="1"/>
  <c r="AX62" i="78"/>
  <c r="S62" i="78" s="1"/>
  <c r="AC62" i="78" s="1"/>
  <c r="AB63" i="78" s="1"/>
  <c r="AX63" i="78"/>
  <c r="S63" i="78" s="1"/>
  <c r="AC63" i="78" s="1"/>
  <c r="AB64" i="78" s="1"/>
  <c r="AX64" i="78"/>
  <c r="S64" i="78" s="1"/>
  <c r="AC64" i="78" s="1"/>
  <c r="AB65" i="78" s="1"/>
  <c r="AX65" i="78"/>
  <c r="S65" i="78" s="1"/>
  <c r="AC65" i="78" s="1"/>
  <c r="AB66" i="78" s="1"/>
  <c r="AX66" i="78"/>
  <c r="S66" i="78" s="1"/>
  <c r="AC66" i="78" s="1"/>
  <c r="AB67" i="78" s="1"/>
  <c r="AX67" i="78"/>
  <c r="S67" i="78" s="1"/>
  <c r="AC67" i="78" s="1"/>
  <c r="AB68" i="78" s="1"/>
  <c r="AX68" i="78"/>
  <c r="S68" i="78" s="1"/>
  <c r="AC68" i="78" s="1"/>
  <c r="AB69" i="78" s="1"/>
  <c r="AX69" i="78"/>
  <c r="S69" i="78" s="1"/>
  <c r="AC69" i="78" s="1"/>
  <c r="AB70" i="78" s="1"/>
  <c r="AX70" i="78"/>
  <c r="S70" i="78" s="1"/>
  <c r="AC70" i="78" s="1"/>
  <c r="AB71" i="78" s="1"/>
  <c r="AX71" i="78"/>
  <c r="S71" i="78" s="1"/>
  <c r="AC71" i="78" s="1"/>
  <c r="AB72" i="78" s="1"/>
  <c r="AX72" i="78"/>
  <c r="S72" i="78" s="1"/>
  <c r="AC72" i="78" s="1"/>
  <c r="AB73" i="78" s="1"/>
  <c r="AX73" i="78"/>
  <c r="S73" i="78" s="1"/>
  <c r="AC73" i="78" s="1"/>
  <c r="AB74" i="78" s="1"/>
  <c r="AX74" i="78"/>
  <c r="S74" i="78" s="1"/>
  <c r="AC74" i="78" s="1"/>
  <c r="AB75" i="78" s="1"/>
  <c r="AX75" i="78"/>
  <c r="S75" i="78" s="1"/>
  <c r="AC75" i="78" s="1"/>
  <c r="AB76" i="78" s="1"/>
  <c r="AX76" i="78"/>
  <c r="S76" i="78" s="1"/>
  <c r="AC76" i="78" s="1"/>
  <c r="AB77" i="78" s="1"/>
  <c r="AX77" i="78"/>
  <c r="S77" i="78" s="1"/>
  <c r="AC77" i="78" s="1"/>
  <c r="AB78" i="78" s="1"/>
  <c r="AX78" i="78"/>
  <c r="S78" i="78" s="1"/>
  <c r="AC78" i="78" s="1"/>
  <c r="AB79" i="78" s="1"/>
  <c r="AX79" i="78"/>
  <c r="S79" i="78" s="1"/>
  <c r="AC79" i="78" s="1"/>
  <c r="AB80" i="78" s="1"/>
  <c r="AX80" i="78"/>
  <c r="S80" i="78" s="1"/>
  <c r="AC80" i="78" s="1"/>
  <c r="AB81" i="78" s="1"/>
  <c r="AX81" i="78"/>
  <c r="S81" i="78" s="1"/>
  <c r="AC81" i="78" s="1"/>
  <c r="AB82" i="78" s="1"/>
  <c r="AX82" i="78"/>
  <c r="S82" i="78" s="1"/>
  <c r="AC82" i="78" s="1"/>
  <c r="AB83" i="78" s="1"/>
  <c r="AX83" i="78"/>
  <c r="S83" i="78" s="1"/>
  <c r="AC83" i="78" s="1"/>
  <c r="AB84" i="78" s="1"/>
  <c r="AX84" i="78"/>
  <c r="S84" i="78" s="1"/>
  <c r="AC84" i="78" s="1"/>
  <c r="AB85" i="78" s="1"/>
  <c r="AX88" i="78"/>
  <c r="S88" i="78" s="1"/>
  <c r="AC88" i="78" s="1"/>
  <c r="AB89" i="78" s="1"/>
  <c r="AX87" i="78"/>
  <c r="S87" i="78" s="1"/>
  <c r="AC87" i="78" s="1"/>
  <c r="AB88" i="78" s="1"/>
  <c r="AX86" i="78"/>
  <c r="S86" i="78" s="1"/>
  <c r="AC86" i="78" s="1"/>
  <c r="AB87" i="78" s="1"/>
  <c r="AX85" i="78"/>
  <c r="S85" i="78" s="1"/>
  <c r="AC85" i="78" s="1"/>
  <c r="AB86" i="78" s="1"/>
  <c r="AX84" i="86"/>
  <c r="S84" i="86" s="1"/>
  <c r="AC84" i="86" s="1"/>
  <c r="AB85" i="86" s="1"/>
  <c r="AX81" i="86"/>
  <c r="S81" i="86" s="1"/>
  <c r="AC81" i="86" s="1"/>
  <c r="AB82" i="86" s="1"/>
  <c r="AX75" i="86"/>
  <c r="S75" i="86" s="1"/>
  <c r="AC75" i="86" s="1"/>
  <c r="AB76" i="86" s="1"/>
  <c r="AX69" i="86"/>
  <c r="S69" i="86" s="1"/>
  <c r="AC69" i="86" s="1"/>
  <c r="AB70" i="86" s="1"/>
  <c r="AX63" i="86"/>
  <c r="S63" i="86" s="1"/>
  <c r="AC63" i="86" s="1"/>
  <c r="AB64" i="86" s="1"/>
  <c r="AX57" i="86"/>
  <c r="S57" i="86" s="1"/>
  <c r="AC57" i="86" s="1"/>
  <c r="AB58" i="86" s="1"/>
  <c r="AX51" i="86"/>
  <c r="S51" i="86" s="1"/>
  <c r="AC51" i="86" s="1"/>
  <c r="AB52" i="86" s="1"/>
  <c r="AX45" i="86"/>
  <c r="S45" i="86" s="1"/>
  <c r="AC45" i="86" s="1"/>
  <c r="AB46" i="86" s="1"/>
  <c r="AX39" i="86"/>
  <c r="S39" i="86" s="1"/>
  <c r="AC39" i="86" s="1"/>
  <c r="AB40" i="86" s="1"/>
  <c r="AX33" i="86"/>
  <c r="S33" i="86" s="1"/>
  <c r="AC33" i="86" s="1"/>
  <c r="AB34" i="86" s="1"/>
  <c r="AX27" i="86"/>
  <c r="S27" i="86" s="1"/>
  <c r="AC27" i="86" s="1"/>
  <c r="AB28" i="86" s="1"/>
  <c r="AX21" i="86"/>
  <c r="S21" i="86" s="1"/>
  <c r="AC21" i="86" s="1"/>
  <c r="AB22" i="86" s="1"/>
  <c r="AX15" i="86"/>
  <c r="S15" i="86" s="1"/>
  <c r="AC15" i="86" s="1"/>
  <c r="AB16" i="86" s="1"/>
  <c r="AX9" i="86"/>
  <c r="S9" i="86" s="1"/>
  <c r="AC9" i="86" s="1"/>
  <c r="AB10" i="86" s="1"/>
  <c r="AX4" i="86"/>
  <c r="S4" i="86" s="1"/>
  <c r="AC4" i="86" s="1"/>
  <c r="AB5" i="86" s="1"/>
  <c r="Y87" i="29"/>
  <c r="X87" i="29"/>
  <c r="AS20" i="30"/>
  <c r="AL20" i="30"/>
  <c r="AU20" i="30" s="1"/>
  <c r="AS38" i="30"/>
  <c r="AL38" i="30"/>
  <c r="AU38" i="30" s="1"/>
  <c r="AS56" i="30"/>
  <c r="AL56" i="30"/>
  <c r="AU56" i="30" s="1"/>
  <c r="AS74" i="30"/>
  <c r="AL74" i="30"/>
  <c r="AU74" i="30" s="1"/>
  <c r="AX86" i="26"/>
  <c r="S86" i="26" s="1"/>
  <c r="AC86" i="26" s="1"/>
  <c r="AB87" i="26" s="1"/>
  <c r="AX81" i="26"/>
  <c r="S81" i="26" s="1"/>
  <c r="AC81" i="26" s="1"/>
  <c r="AB82" i="26" s="1"/>
  <c r="AX75" i="26"/>
  <c r="S75" i="26" s="1"/>
  <c r="AC75" i="26" s="1"/>
  <c r="AB76" i="26" s="1"/>
  <c r="AX69" i="26"/>
  <c r="S69" i="26" s="1"/>
  <c r="AC69" i="26" s="1"/>
  <c r="AB70" i="26" s="1"/>
  <c r="AX63" i="26"/>
  <c r="S63" i="26" s="1"/>
  <c r="AC63" i="26" s="1"/>
  <c r="AB64" i="26" s="1"/>
  <c r="AX57" i="26"/>
  <c r="S57" i="26" s="1"/>
  <c r="AC57" i="26" s="1"/>
  <c r="AB58" i="26" s="1"/>
  <c r="AX51" i="26"/>
  <c r="S51" i="26" s="1"/>
  <c r="AC51" i="26" s="1"/>
  <c r="AB52" i="26" s="1"/>
  <c r="AX45" i="26"/>
  <c r="S45" i="26" s="1"/>
  <c r="AC45" i="26" s="1"/>
  <c r="AB46" i="26" s="1"/>
  <c r="AX39" i="26"/>
  <c r="S39" i="26" s="1"/>
  <c r="AC39" i="26" s="1"/>
  <c r="AB40" i="26" s="1"/>
  <c r="AX33" i="26"/>
  <c r="S33" i="26" s="1"/>
  <c r="AC33" i="26" s="1"/>
  <c r="AB34" i="26" s="1"/>
  <c r="AX27" i="26"/>
  <c r="S27" i="26" s="1"/>
  <c r="AC27" i="26" s="1"/>
  <c r="AB28" i="26" s="1"/>
  <c r="AX21" i="26"/>
  <c r="S21" i="26" s="1"/>
  <c r="AC21" i="26" s="1"/>
  <c r="AB22" i="26" s="1"/>
  <c r="AX15" i="26"/>
  <c r="S15" i="26" s="1"/>
  <c r="AC15" i="26" s="1"/>
  <c r="AB16" i="26" s="1"/>
  <c r="AX9" i="26"/>
  <c r="S9" i="26" s="1"/>
  <c r="AC9" i="26" s="1"/>
  <c r="AB10" i="26" s="1"/>
  <c r="AX4" i="26"/>
  <c r="S4" i="26" s="1"/>
  <c r="AC4" i="26" s="1"/>
  <c r="AB5" i="26" s="1"/>
  <c r="AS10" i="30"/>
  <c r="AL10" i="30"/>
  <c r="AU10" i="30" s="1"/>
  <c r="AS3" i="30"/>
  <c r="AL3" i="30"/>
  <c r="AU3" i="30" s="1"/>
  <c r="AS48" i="30"/>
  <c r="AL48" i="30"/>
  <c r="AU48" i="30" s="1"/>
  <c r="AJ86" i="38"/>
  <c r="AK86" i="38"/>
  <c r="AT86" i="38" s="1"/>
  <c r="AJ82" i="38"/>
  <c r="AK82" i="38"/>
  <c r="AT82" i="38" s="1"/>
  <c r="AJ76" i="38"/>
  <c r="AK76" i="38"/>
  <c r="AT76" i="38" s="1"/>
  <c r="AJ70" i="38"/>
  <c r="AK70" i="38"/>
  <c r="AT70" i="38" s="1"/>
  <c r="AJ64" i="38"/>
  <c r="AK64" i="38"/>
  <c r="AT64" i="38" s="1"/>
  <c r="AJ58" i="38"/>
  <c r="AK58" i="38"/>
  <c r="AT58" i="38" s="1"/>
  <c r="AJ52" i="38"/>
  <c r="AK52" i="38"/>
  <c r="AT52" i="38" s="1"/>
  <c r="AJ46" i="38"/>
  <c r="AK46" i="38"/>
  <c r="AT46" i="38" s="1"/>
  <c r="AJ40" i="38"/>
  <c r="AK40" i="38"/>
  <c r="AT40" i="38" s="1"/>
  <c r="AJ34" i="38"/>
  <c r="AK34" i="38"/>
  <c r="AT34" i="38" s="1"/>
  <c r="AJ28" i="38"/>
  <c r="AK28" i="38"/>
  <c r="AT28" i="38" s="1"/>
  <c r="AJ22" i="38"/>
  <c r="AK22" i="38"/>
  <c r="AT22" i="38" s="1"/>
  <c r="AJ16" i="38"/>
  <c r="AK16" i="38"/>
  <c r="AT16" i="38" s="1"/>
  <c r="AJ10" i="38"/>
  <c r="AK10" i="38"/>
  <c r="AT10" i="38" s="1"/>
  <c r="AS22" i="30"/>
  <c r="AL22" i="30"/>
  <c r="AU22" i="30" s="1"/>
  <c r="AS76" i="30"/>
  <c r="AL76" i="30"/>
  <c r="AU76" i="30" s="1"/>
  <c r="AG89" i="46"/>
  <c r="AP89" i="46" s="1"/>
  <c r="AP91" i="46" s="1"/>
  <c r="AF89" i="46"/>
  <c r="AO89" i="46" s="1"/>
  <c r="AO91" i="46" s="1"/>
  <c r="AE89" i="46"/>
  <c r="AX89" i="46"/>
  <c r="S89" i="46" s="1"/>
  <c r="AC89" i="46" s="1"/>
  <c r="AJ87" i="82"/>
  <c r="AK87" i="82"/>
  <c r="AT87" i="82" s="1"/>
  <c r="AJ83" i="82"/>
  <c r="AK83" i="82"/>
  <c r="AT83" i="82" s="1"/>
  <c r="AJ77" i="82"/>
  <c r="AK77" i="82"/>
  <c r="AT77" i="82" s="1"/>
  <c r="AJ71" i="82"/>
  <c r="AK71" i="82"/>
  <c r="AT71" i="82" s="1"/>
  <c r="AJ65" i="82"/>
  <c r="AK65" i="82"/>
  <c r="AT65" i="82" s="1"/>
  <c r="AJ59" i="82"/>
  <c r="AK59" i="82"/>
  <c r="AT59" i="82" s="1"/>
  <c r="AJ53" i="82"/>
  <c r="AK53" i="82"/>
  <c r="AT53" i="82" s="1"/>
  <c r="AJ47" i="82"/>
  <c r="AK47" i="82"/>
  <c r="AT47" i="82" s="1"/>
  <c r="AX40" i="82"/>
  <c r="S40" i="82" s="1"/>
  <c r="AC40" i="82" s="1"/>
  <c r="AB41" i="82" s="1"/>
  <c r="AX34" i="82"/>
  <c r="S34" i="82" s="1"/>
  <c r="AC34" i="82" s="1"/>
  <c r="AB35" i="82" s="1"/>
  <c r="AX28" i="82"/>
  <c r="S28" i="82" s="1"/>
  <c r="AC28" i="82" s="1"/>
  <c r="AB29" i="82" s="1"/>
  <c r="AX22" i="82"/>
  <c r="S22" i="82" s="1"/>
  <c r="AC22" i="82" s="1"/>
  <c r="AB23" i="82" s="1"/>
  <c r="AX16" i="82"/>
  <c r="S16" i="82" s="1"/>
  <c r="AC16" i="82" s="1"/>
  <c r="AB17" i="82" s="1"/>
  <c r="AX10" i="82"/>
  <c r="S10" i="82" s="1"/>
  <c r="AC10" i="82" s="1"/>
  <c r="AB11" i="82" s="1"/>
  <c r="AX4" i="82"/>
  <c r="S4" i="82" s="1"/>
  <c r="AC4" i="82" s="1"/>
  <c r="AB5" i="82" s="1"/>
  <c r="AS42" i="30"/>
  <c r="AL42" i="30"/>
  <c r="AU42" i="30" s="1"/>
  <c r="AI89" i="41"/>
  <c r="AN89" i="41"/>
  <c r="AJ85" i="46"/>
  <c r="AK85" i="46"/>
  <c r="AT85" i="46" s="1"/>
  <c r="AK81" i="46"/>
  <c r="AT81" i="46" s="1"/>
  <c r="AJ81" i="46"/>
  <c r="AK75" i="46"/>
  <c r="AT75" i="46" s="1"/>
  <c r="AJ75" i="46"/>
  <c r="AK69" i="46"/>
  <c r="AT69" i="46" s="1"/>
  <c r="AJ69" i="46"/>
  <c r="AK63" i="46"/>
  <c r="AT63" i="46" s="1"/>
  <c r="AJ63" i="46"/>
  <c r="AK57" i="46"/>
  <c r="AT57" i="46" s="1"/>
  <c r="AJ57" i="46"/>
  <c r="AK51" i="46"/>
  <c r="AT51" i="46" s="1"/>
  <c r="AJ51" i="46"/>
  <c r="AK45" i="46"/>
  <c r="AT45" i="46" s="1"/>
  <c r="AJ45" i="46"/>
  <c r="AK39" i="46"/>
  <c r="AT39" i="46" s="1"/>
  <c r="AJ39" i="46"/>
  <c r="AK33" i="46"/>
  <c r="AT33" i="46" s="1"/>
  <c r="AJ33" i="46"/>
  <c r="AK27" i="46"/>
  <c r="AT27" i="46" s="1"/>
  <c r="AJ27" i="46"/>
  <c r="AJ21" i="46"/>
  <c r="AK21" i="46"/>
  <c r="AT21" i="46" s="1"/>
  <c r="AK15" i="46"/>
  <c r="AT15" i="46" s="1"/>
  <c r="AJ15" i="46"/>
  <c r="AJ9" i="46"/>
  <c r="AK9" i="46"/>
  <c r="AT9" i="46" s="1"/>
  <c r="AB4" i="46"/>
  <c r="AJ3" i="46"/>
  <c r="AR85" i="74"/>
  <c r="AJ13" i="30"/>
  <c r="AS31" i="30"/>
  <c r="AL31" i="30"/>
  <c r="AU31" i="30" s="1"/>
  <c r="AS49" i="30"/>
  <c r="AL49" i="30"/>
  <c r="AU49" i="30" s="1"/>
  <c r="AS67" i="30"/>
  <c r="AL67" i="30"/>
  <c r="AU67" i="30" s="1"/>
  <c r="AJ71" i="86"/>
  <c r="AK71" i="86"/>
  <c r="AT71" i="86" s="1"/>
  <c r="AJ41" i="86"/>
  <c r="AK41" i="86"/>
  <c r="AT41" i="86" s="1"/>
  <c r="AX80" i="86"/>
  <c r="S80" i="86" s="1"/>
  <c r="AC80" i="86" s="1"/>
  <c r="AB81" i="86" s="1"/>
  <c r="AX50" i="86"/>
  <c r="S50" i="86" s="1"/>
  <c r="AC50" i="86" s="1"/>
  <c r="AB51" i="86" s="1"/>
  <c r="AX26" i="86"/>
  <c r="S26" i="86" s="1"/>
  <c r="AC26" i="86" s="1"/>
  <c r="AB27" i="86" s="1"/>
  <c r="AX20" i="86"/>
  <c r="S20" i="86" s="1"/>
  <c r="AC20" i="86" s="1"/>
  <c r="AB21" i="86" s="1"/>
  <c r="AX8" i="86"/>
  <c r="S8" i="86" s="1"/>
  <c r="AC8" i="86" s="1"/>
  <c r="AB9" i="86" s="1"/>
  <c r="AX3" i="86"/>
  <c r="S3" i="86" s="1"/>
  <c r="AC3" i="86" s="1"/>
  <c r="AF88" i="34"/>
  <c r="AO88" i="34" s="1"/>
  <c r="AE88" i="34"/>
  <c r="W89" i="34"/>
  <c r="AG88" i="34"/>
  <c r="AP88" i="34" s="1"/>
  <c r="AN86" i="29"/>
  <c r="AI86" i="29"/>
  <c r="AX84" i="26"/>
  <c r="S84" i="26" s="1"/>
  <c r="AC84" i="26" s="1"/>
  <c r="AB85" i="26" s="1"/>
  <c r="AX80" i="26"/>
  <c r="S80" i="26" s="1"/>
  <c r="AC80" i="26" s="1"/>
  <c r="AB81" i="26" s="1"/>
  <c r="AX74" i="26"/>
  <c r="S74" i="26" s="1"/>
  <c r="AC74" i="26" s="1"/>
  <c r="AB75" i="26" s="1"/>
  <c r="AX68" i="26"/>
  <c r="S68" i="26" s="1"/>
  <c r="AC68" i="26" s="1"/>
  <c r="AB69" i="26" s="1"/>
  <c r="AX62" i="26"/>
  <c r="S62" i="26" s="1"/>
  <c r="AC62" i="26" s="1"/>
  <c r="AB63" i="26" s="1"/>
  <c r="AX56" i="26"/>
  <c r="S56" i="26" s="1"/>
  <c r="AC56" i="26" s="1"/>
  <c r="AB57" i="26" s="1"/>
  <c r="AX50" i="26"/>
  <c r="S50" i="26" s="1"/>
  <c r="AC50" i="26" s="1"/>
  <c r="AB51" i="26" s="1"/>
  <c r="AX44" i="26"/>
  <c r="S44" i="26" s="1"/>
  <c r="AC44" i="26" s="1"/>
  <c r="AB45" i="26" s="1"/>
  <c r="AX38" i="26"/>
  <c r="S38" i="26" s="1"/>
  <c r="AC38" i="26" s="1"/>
  <c r="AB39" i="26" s="1"/>
  <c r="AX32" i="26"/>
  <c r="S32" i="26" s="1"/>
  <c r="AC32" i="26" s="1"/>
  <c r="AB33" i="26" s="1"/>
  <c r="AX26" i="26"/>
  <c r="S26" i="26" s="1"/>
  <c r="AC26" i="26" s="1"/>
  <c r="AB27" i="26" s="1"/>
  <c r="AX20" i="26"/>
  <c r="S20" i="26" s="1"/>
  <c r="AC20" i="26" s="1"/>
  <c r="AB21" i="26" s="1"/>
  <c r="AX14" i="26"/>
  <c r="S14" i="26" s="1"/>
  <c r="AC14" i="26" s="1"/>
  <c r="AB15" i="26" s="1"/>
  <c r="AX8" i="26"/>
  <c r="S8" i="26" s="1"/>
  <c r="AC8" i="26" s="1"/>
  <c r="AB9" i="26" s="1"/>
  <c r="AX3" i="26"/>
  <c r="S3" i="26" s="1"/>
  <c r="AC3" i="26" s="1"/>
  <c r="AS34" i="30"/>
  <c r="AL34" i="30"/>
  <c r="AU34" i="30" s="1"/>
  <c r="AJ4" i="30"/>
  <c r="AK4" i="30"/>
  <c r="AT4" i="30" s="1"/>
  <c r="AT91" i="30" s="1"/>
  <c r="AS21" i="30"/>
  <c r="AL21" i="30"/>
  <c r="AU21" i="30" s="1"/>
  <c r="AS39" i="30"/>
  <c r="AL39" i="30"/>
  <c r="AU39" i="30" s="1"/>
  <c r="AS57" i="30"/>
  <c r="AL57" i="30"/>
  <c r="AU57" i="30" s="1"/>
  <c r="AS75" i="30"/>
  <c r="AL75" i="30"/>
  <c r="AU75" i="30" s="1"/>
  <c r="AS70" i="30"/>
  <c r="AL70" i="30"/>
  <c r="AU70" i="30" s="1"/>
  <c r="AJ87" i="38"/>
  <c r="AK87" i="38"/>
  <c r="AT87" i="38" s="1"/>
  <c r="AJ81" i="38"/>
  <c r="AK81" i="38"/>
  <c r="AT81" i="38" s="1"/>
  <c r="AJ75" i="38"/>
  <c r="AK75" i="38"/>
  <c r="AT75" i="38" s="1"/>
  <c r="AJ69" i="38"/>
  <c r="AK69" i="38"/>
  <c r="AT69" i="38" s="1"/>
  <c r="AJ63" i="38"/>
  <c r="AK63" i="38"/>
  <c r="AT63" i="38" s="1"/>
  <c r="AJ57" i="38"/>
  <c r="AK57" i="38"/>
  <c r="AT57" i="38" s="1"/>
  <c r="AJ51" i="38"/>
  <c r="AK51" i="38"/>
  <c r="AT51" i="38" s="1"/>
  <c r="AJ45" i="38"/>
  <c r="AK45" i="38"/>
  <c r="AT45" i="38" s="1"/>
  <c r="AJ39" i="38"/>
  <c r="AK39" i="38"/>
  <c r="AT39" i="38" s="1"/>
  <c r="AJ33" i="38"/>
  <c r="AK33" i="38"/>
  <c r="AT33" i="38" s="1"/>
  <c r="AJ27" i="38"/>
  <c r="AK27" i="38"/>
  <c r="AT27" i="38" s="1"/>
  <c r="AJ21" i="38"/>
  <c r="AK21" i="38"/>
  <c r="AT21" i="38" s="1"/>
  <c r="AJ15" i="38"/>
  <c r="AK15" i="38"/>
  <c r="AT15" i="38" s="1"/>
  <c r="AJ9" i="38"/>
  <c r="AK9" i="38"/>
  <c r="AT9" i="38" s="1"/>
  <c r="AJ3" i="38"/>
  <c r="AB4" i="38"/>
  <c r="AS66" i="30"/>
  <c r="AL66" i="30"/>
  <c r="AU66" i="30" s="1"/>
  <c r="AS11" i="30"/>
  <c r="AL11" i="30"/>
  <c r="AU11" i="30" s="1"/>
  <c r="AS29" i="30"/>
  <c r="AL29" i="30"/>
  <c r="AU29" i="30" s="1"/>
  <c r="AS47" i="30"/>
  <c r="AL47" i="30"/>
  <c r="AU47" i="30" s="1"/>
  <c r="AS65" i="30"/>
  <c r="AL65" i="30"/>
  <c r="AU65" i="30" s="1"/>
  <c r="AS83" i="30"/>
  <c r="AL83" i="30"/>
  <c r="AU83" i="30" s="1"/>
  <c r="AJ89" i="82"/>
  <c r="AS89" i="82" s="1"/>
  <c r="AK89" i="82"/>
  <c r="AT89" i="82" s="1"/>
  <c r="AJ82" i="82"/>
  <c r="AK82" i="82"/>
  <c r="AT82" i="82" s="1"/>
  <c r="AK76" i="82"/>
  <c r="AT76" i="82" s="1"/>
  <c r="AJ76" i="82"/>
  <c r="AJ70" i="82"/>
  <c r="AK70" i="82"/>
  <c r="AT70" i="82" s="1"/>
  <c r="AJ64" i="82"/>
  <c r="AK64" i="82"/>
  <c r="AT64" i="82" s="1"/>
  <c r="AK58" i="82"/>
  <c r="AT58" i="82" s="1"/>
  <c r="AJ58" i="82"/>
  <c r="AJ52" i="82"/>
  <c r="AK52" i="82"/>
  <c r="AT52" i="82" s="1"/>
  <c r="AJ46" i="82"/>
  <c r="AK46" i="82"/>
  <c r="AT46" i="82" s="1"/>
  <c r="AK40" i="82"/>
  <c r="AT40" i="82" s="1"/>
  <c r="AK34" i="82"/>
  <c r="AT34" i="82" s="1"/>
  <c r="AJ28" i="82"/>
  <c r="AK28" i="82"/>
  <c r="AT28" i="82" s="1"/>
  <c r="AK22" i="82"/>
  <c r="AT22" i="82" s="1"/>
  <c r="AJ22" i="82"/>
  <c r="AJ16" i="82"/>
  <c r="AK16" i="82"/>
  <c r="AT16" i="82" s="1"/>
  <c r="AJ10" i="82"/>
  <c r="AK10" i="82"/>
  <c r="AT10" i="82" s="1"/>
  <c r="AI90" i="81"/>
  <c r="AN90" i="81"/>
  <c r="AI89" i="86"/>
  <c r="AN89" i="86"/>
  <c r="AN91" i="86" s="1"/>
  <c r="AJ86" i="46"/>
  <c r="AK86" i="46"/>
  <c r="AT86" i="46" s="1"/>
  <c r="AJ80" i="46"/>
  <c r="AK80" i="46"/>
  <c r="AT80" i="46" s="1"/>
  <c r="AJ74" i="46"/>
  <c r="AK74" i="46"/>
  <c r="AT74" i="46" s="1"/>
  <c r="AJ68" i="46"/>
  <c r="AK68" i="46"/>
  <c r="AT68" i="46" s="1"/>
  <c r="AJ62" i="46"/>
  <c r="AK62" i="46"/>
  <c r="AT62" i="46" s="1"/>
  <c r="AJ56" i="46"/>
  <c r="AK56" i="46"/>
  <c r="AT56" i="46" s="1"/>
  <c r="AJ50" i="46"/>
  <c r="AK50" i="46"/>
  <c r="AT50" i="46" s="1"/>
  <c r="AJ44" i="46"/>
  <c r="AK44" i="46"/>
  <c r="AT44" i="46" s="1"/>
  <c r="AJ38" i="46"/>
  <c r="AK38" i="46"/>
  <c r="AT38" i="46" s="1"/>
  <c r="AJ32" i="46"/>
  <c r="AK32" i="46"/>
  <c r="AT32" i="46" s="1"/>
  <c r="AJ26" i="46"/>
  <c r="AK26" i="46"/>
  <c r="AT26" i="46" s="1"/>
  <c r="AJ20" i="46"/>
  <c r="AK20" i="46"/>
  <c r="AT20" i="46" s="1"/>
  <c r="AJ14" i="46"/>
  <c r="AK14" i="46"/>
  <c r="AT14" i="46" s="1"/>
  <c r="AJ8" i="46"/>
  <c r="AK8" i="46"/>
  <c r="AT8" i="46" s="1"/>
  <c r="AS86" i="30"/>
  <c r="AL86" i="30"/>
  <c r="AU86" i="30" s="1"/>
  <c r="AS12" i="30"/>
  <c r="AL12" i="30"/>
  <c r="AU12" i="30" s="1"/>
  <c r="AJ65" i="86"/>
  <c r="AK65" i="86"/>
  <c r="AT65" i="86" s="1"/>
  <c r="AJ29" i="86"/>
  <c r="AK29" i="86"/>
  <c r="AT29" i="86" s="1"/>
  <c r="AJ71" i="26"/>
  <c r="AK71" i="26"/>
  <c r="AT71" i="26" s="1"/>
  <c r="AX86" i="86"/>
  <c r="S86" i="86" s="1"/>
  <c r="AC86" i="86" s="1"/>
  <c r="AB87" i="86" s="1"/>
  <c r="AX74" i="86"/>
  <c r="S74" i="86" s="1"/>
  <c r="AC74" i="86" s="1"/>
  <c r="AB75" i="86" s="1"/>
  <c r="AX56" i="86"/>
  <c r="S56" i="86" s="1"/>
  <c r="AC56" i="86" s="1"/>
  <c r="AB57" i="86" s="1"/>
  <c r="AX32" i="86"/>
  <c r="S32" i="86" s="1"/>
  <c r="AC32" i="86" s="1"/>
  <c r="AB33" i="86" s="1"/>
  <c r="AX14" i="86"/>
  <c r="S14" i="86" s="1"/>
  <c r="AC14" i="86" s="1"/>
  <c r="AB15" i="86" s="1"/>
  <c r="AH87" i="45"/>
  <c r="AQ87" i="45" s="1"/>
  <c r="AX87" i="86"/>
  <c r="S87" i="86" s="1"/>
  <c r="AC87" i="86" s="1"/>
  <c r="AB88" i="86" s="1"/>
  <c r="AX79" i="86"/>
  <c r="S79" i="86" s="1"/>
  <c r="AC79" i="86" s="1"/>
  <c r="AB80" i="86" s="1"/>
  <c r="AX73" i="86"/>
  <c r="S73" i="86" s="1"/>
  <c r="AC73" i="86" s="1"/>
  <c r="AB74" i="86" s="1"/>
  <c r="AX67" i="86"/>
  <c r="S67" i="86" s="1"/>
  <c r="AC67" i="86" s="1"/>
  <c r="AB68" i="86" s="1"/>
  <c r="AX61" i="86"/>
  <c r="S61" i="86" s="1"/>
  <c r="AC61" i="86" s="1"/>
  <c r="AB62" i="86" s="1"/>
  <c r="AX55" i="86"/>
  <c r="S55" i="86" s="1"/>
  <c r="AC55" i="86" s="1"/>
  <c r="AB56" i="86" s="1"/>
  <c r="AX49" i="86"/>
  <c r="S49" i="86" s="1"/>
  <c r="AC49" i="86" s="1"/>
  <c r="AB50" i="86" s="1"/>
  <c r="AX43" i="86"/>
  <c r="S43" i="86" s="1"/>
  <c r="AC43" i="86" s="1"/>
  <c r="AB44" i="86" s="1"/>
  <c r="AX37" i="86"/>
  <c r="S37" i="86" s="1"/>
  <c r="AC37" i="86" s="1"/>
  <c r="AB38" i="86" s="1"/>
  <c r="AX31" i="86"/>
  <c r="S31" i="86" s="1"/>
  <c r="AC31" i="86" s="1"/>
  <c r="AB32" i="86" s="1"/>
  <c r="AX25" i="86"/>
  <c r="S25" i="86" s="1"/>
  <c r="AC25" i="86" s="1"/>
  <c r="AB26" i="86" s="1"/>
  <c r="AX19" i="86"/>
  <c r="S19" i="86" s="1"/>
  <c r="AC19" i="86" s="1"/>
  <c r="AB20" i="86" s="1"/>
  <c r="AX13" i="86"/>
  <c r="S13" i="86" s="1"/>
  <c r="AC13" i="86" s="1"/>
  <c r="AB14" i="86" s="1"/>
  <c r="AX7" i="86"/>
  <c r="S7" i="86" s="1"/>
  <c r="AC7" i="86" s="1"/>
  <c r="AB8" i="86" s="1"/>
  <c r="AG90" i="73"/>
  <c r="AP90" i="73" s="1"/>
  <c r="AF90" i="73"/>
  <c r="AO90" i="73" s="1"/>
  <c r="AE90" i="73"/>
  <c r="W91" i="73"/>
  <c r="AS26" i="30"/>
  <c r="AL26" i="30"/>
  <c r="AU26" i="30" s="1"/>
  <c r="AS44" i="30"/>
  <c r="AL44" i="30"/>
  <c r="AU44" i="30" s="1"/>
  <c r="AS62" i="30"/>
  <c r="AL62" i="30"/>
  <c r="AU62" i="30" s="1"/>
  <c r="AS80" i="30"/>
  <c r="AL80" i="30"/>
  <c r="AU80" i="30" s="1"/>
  <c r="AX85" i="26"/>
  <c r="S85" i="26" s="1"/>
  <c r="AC85" i="26" s="1"/>
  <c r="AB86" i="26" s="1"/>
  <c r="AX79" i="26"/>
  <c r="S79" i="26" s="1"/>
  <c r="AC79" i="26" s="1"/>
  <c r="AB80" i="26" s="1"/>
  <c r="AX73" i="26"/>
  <c r="S73" i="26" s="1"/>
  <c r="AC73" i="26" s="1"/>
  <c r="AB74" i="26" s="1"/>
  <c r="AX67" i="26"/>
  <c r="S67" i="26" s="1"/>
  <c r="AC67" i="26" s="1"/>
  <c r="AB68" i="26" s="1"/>
  <c r="AX61" i="26"/>
  <c r="S61" i="26" s="1"/>
  <c r="AC61" i="26" s="1"/>
  <c r="AB62" i="26" s="1"/>
  <c r="AX55" i="26"/>
  <c r="S55" i="26" s="1"/>
  <c r="AC55" i="26" s="1"/>
  <c r="AB56" i="26" s="1"/>
  <c r="AX49" i="26"/>
  <c r="S49" i="26" s="1"/>
  <c r="AC49" i="26" s="1"/>
  <c r="AB50" i="26" s="1"/>
  <c r="AX43" i="26"/>
  <c r="S43" i="26" s="1"/>
  <c r="AC43" i="26" s="1"/>
  <c r="AB44" i="26" s="1"/>
  <c r="AX37" i="26"/>
  <c r="S37" i="26" s="1"/>
  <c r="AC37" i="26" s="1"/>
  <c r="AB38" i="26" s="1"/>
  <c r="AX31" i="26"/>
  <c r="S31" i="26" s="1"/>
  <c r="AC31" i="26" s="1"/>
  <c r="AB32" i="26" s="1"/>
  <c r="AX25" i="26"/>
  <c r="S25" i="26" s="1"/>
  <c r="AC25" i="26" s="1"/>
  <c r="AB26" i="26" s="1"/>
  <c r="AX19" i="26"/>
  <c r="S19" i="26" s="1"/>
  <c r="AC19" i="26" s="1"/>
  <c r="AB20" i="26" s="1"/>
  <c r="AX13" i="26"/>
  <c r="S13" i="26" s="1"/>
  <c r="AC13" i="26" s="1"/>
  <c r="AB14" i="26" s="1"/>
  <c r="AX7" i="26"/>
  <c r="S7" i="26" s="1"/>
  <c r="AC7" i="26" s="1"/>
  <c r="AB8" i="26" s="1"/>
  <c r="AS18" i="30"/>
  <c r="AL18" i="30"/>
  <c r="AU18" i="30" s="1"/>
  <c r="AH86" i="74"/>
  <c r="AQ86" i="74" s="1"/>
  <c r="AS9" i="30"/>
  <c r="AL9" i="30"/>
  <c r="AU9" i="30" s="1"/>
  <c r="AS84" i="30"/>
  <c r="AL84" i="30"/>
  <c r="AU84" i="30" s="1"/>
  <c r="AJ85" i="38"/>
  <c r="AK85" i="38"/>
  <c r="AT85" i="38" s="1"/>
  <c r="AJ80" i="38"/>
  <c r="AK80" i="38"/>
  <c r="AT80" i="38" s="1"/>
  <c r="AJ74" i="38"/>
  <c r="AK74" i="38"/>
  <c r="AT74" i="38" s="1"/>
  <c r="AJ68" i="38"/>
  <c r="AK68" i="38"/>
  <c r="AT68" i="38" s="1"/>
  <c r="AJ62" i="38"/>
  <c r="AK62" i="38"/>
  <c r="AT62" i="38" s="1"/>
  <c r="AJ56" i="38"/>
  <c r="AK56" i="38"/>
  <c r="AT56" i="38" s="1"/>
  <c r="AJ50" i="38"/>
  <c r="AK50" i="38"/>
  <c r="AT50" i="38" s="1"/>
  <c r="AX43" i="38"/>
  <c r="S43" i="38" s="1"/>
  <c r="AC43" i="38" s="1"/>
  <c r="AB44" i="38" s="1"/>
  <c r="AX37" i="38"/>
  <c r="S37" i="38" s="1"/>
  <c r="AC37" i="38" s="1"/>
  <c r="AB38" i="38" s="1"/>
  <c r="AX31" i="38"/>
  <c r="S31" i="38" s="1"/>
  <c r="AC31" i="38" s="1"/>
  <c r="AB32" i="38" s="1"/>
  <c r="AX25" i="38"/>
  <c r="S25" i="38" s="1"/>
  <c r="AC25" i="38" s="1"/>
  <c r="AB26" i="38" s="1"/>
  <c r="AX19" i="38"/>
  <c r="S19" i="38" s="1"/>
  <c r="AC19" i="38" s="1"/>
  <c r="AB20" i="38" s="1"/>
  <c r="AX13" i="38"/>
  <c r="S13" i="38" s="1"/>
  <c r="AC13" i="38" s="1"/>
  <c r="AB14" i="38" s="1"/>
  <c r="AX7" i="38"/>
  <c r="S7" i="38" s="1"/>
  <c r="AC7" i="38" s="1"/>
  <c r="AB8" i="38" s="1"/>
  <c r="AS40" i="30"/>
  <c r="AL40" i="30"/>
  <c r="AU40" i="30" s="1"/>
  <c r="AS85" i="30"/>
  <c r="AL85" i="30"/>
  <c r="AU85" i="30" s="1"/>
  <c r="AS88" i="30"/>
  <c r="AL88" i="30"/>
  <c r="AU88" i="30" s="1"/>
  <c r="AX84" i="82"/>
  <c r="S84" i="82" s="1"/>
  <c r="AC84" i="82" s="1"/>
  <c r="AB85" i="82" s="1"/>
  <c r="AX80" i="82"/>
  <c r="S80" i="82" s="1"/>
  <c r="AC80" i="82" s="1"/>
  <c r="AB81" i="82" s="1"/>
  <c r="AX74" i="82"/>
  <c r="S74" i="82" s="1"/>
  <c r="AC74" i="82" s="1"/>
  <c r="AB75" i="82" s="1"/>
  <c r="AX68" i="82"/>
  <c r="S68" i="82" s="1"/>
  <c r="AC68" i="82" s="1"/>
  <c r="AB69" i="82" s="1"/>
  <c r="AX62" i="82"/>
  <c r="S62" i="82" s="1"/>
  <c r="AC62" i="82" s="1"/>
  <c r="AB63" i="82" s="1"/>
  <c r="AX56" i="82"/>
  <c r="S56" i="82" s="1"/>
  <c r="AC56" i="82" s="1"/>
  <c r="AB57" i="82" s="1"/>
  <c r="AX50" i="82"/>
  <c r="S50" i="82" s="1"/>
  <c r="AC50" i="82" s="1"/>
  <c r="AB51" i="82" s="1"/>
  <c r="AX44" i="82"/>
  <c r="S44" i="82" s="1"/>
  <c r="AC44" i="82" s="1"/>
  <c r="AB45" i="82" s="1"/>
  <c r="AX38" i="82"/>
  <c r="S38" i="82" s="1"/>
  <c r="AC38" i="82" s="1"/>
  <c r="AB39" i="82" s="1"/>
  <c r="AX32" i="82"/>
  <c r="S32" i="82" s="1"/>
  <c r="AC32" i="82" s="1"/>
  <c r="AB33" i="82" s="1"/>
  <c r="AX26" i="82"/>
  <c r="S26" i="82" s="1"/>
  <c r="AC26" i="82" s="1"/>
  <c r="AB27" i="82" s="1"/>
  <c r="AX20" i="82"/>
  <c r="S20" i="82" s="1"/>
  <c r="AC20" i="82" s="1"/>
  <c r="AB21" i="82" s="1"/>
  <c r="AX14" i="82"/>
  <c r="S14" i="82" s="1"/>
  <c r="AC14" i="82" s="1"/>
  <c r="AB15" i="82" s="1"/>
  <c r="AX8" i="82"/>
  <c r="S8" i="82" s="1"/>
  <c r="AC8" i="82" s="1"/>
  <c r="AB9" i="82" s="1"/>
  <c r="AX3" i="82"/>
  <c r="S3" i="82" s="1"/>
  <c r="AC3" i="82" s="1"/>
  <c r="AS72" i="30"/>
  <c r="AL72" i="30"/>
  <c r="AU72" i="30" s="1"/>
  <c r="AR91" i="77"/>
  <c r="AS30" i="30"/>
  <c r="AL30" i="30"/>
  <c r="AU30" i="30" s="1"/>
  <c r="AH92" i="77"/>
  <c r="AQ92" i="77" s="1"/>
  <c r="AJ89" i="46"/>
  <c r="AS89" i="46" s="1"/>
  <c r="AK89" i="46"/>
  <c r="AT89" i="46" s="1"/>
  <c r="AJ79" i="46"/>
  <c r="AK79" i="46"/>
  <c r="AT79" i="46" s="1"/>
  <c r="AJ73" i="46"/>
  <c r="AK73" i="46"/>
  <c r="AT73" i="46" s="1"/>
  <c r="AJ67" i="46"/>
  <c r="AK67" i="46"/>
  <c r="AT67" i="46" s="1"/>
  <c r="AJ61" i="46"/>
  <c r="AK61" i="46"/>
  <c r="AT61" i="46" s="1"/>
  <c r="AJ55" i="46"/>
  <c r="AK55" i="46"/>
  <c r="AT55" i="46" s="1"/>
  <c r="AJ49" i="46"/>
  <c r="AK49" i="46"/>
  <c r="AT49" i="46" s="1"/>
  <c r="AJ43" i="46"/>
  <c r="AK43" i="46"/>
  <c r="AT43" i="46" s="1"/>
  <c r="AJ37" i="46"/>
  <c r="AK37" i="46"/>
  <c r="AT37" i="46" s="1"/>
  <c r="AJ31" i="46"/>
  <c r="AK31" i="46"/>
  <c r="AT31" i="46" s="1"/>
  <c r="AJ25" i="46"/>
  <c r="AK25" i="46"/>
  <c r="AT25" i="46" s="1"/>
  <c r="AJ19" i="46"/>
  <c r="AK19" i="46"/>
  <c r="AT19" i="46" s="1"/>
  <c r="AX12" i="46"/>
  <c r="S12" i="46" s="1"/>
  <c r="AC12" i="46" s="1"/>
  <c r="AB13" i="46" s="1"/>
  <c r="AS19" i="30"/>
  <c r="AL19" i="30"/>
  <c r="AU19" i="30" s="1"/>
  <c r="AS37" i="30"/>
  <c r="AL37" i="30"/>
  <c r="AU37" i="30" s="1"/>
  <c r="AS55" i="30"/>
  <c r="AL55" i="30"/>
  <c r="AU55" i="30" s="1"/>
  <c r="AS73" i="30"/>
  <c r="AL73" i="30"/>
  <c r="AU73" i="30" s="1"/>
  <c r="AN89" i="26"/>
  <c r="AN91" i="26" s="1"/>
  <c r="AI89" i="26"/>
  <c r="X90" i="25"/>
  <c r="Y90" i="25"/>
  <c r="AJ47" i="86"/>
  <c r="AK47" i="86"/>
  <c r="AT47" i="86" s="1"/>
  <c r="AJ23" i="86"/>
  <c r="AK23" i="86"/>
  <c r="AT23" i="86" s="1"/>
  <c r="AJ77" i="26"/>
  <c r="AK77" i="26"/>
  <c r="AT77" i="26" s="1"/>
  <c r="AX62" i="86"/>
  <c r="S62" i="86" s="1"/>
  <c r="AC62" i="86" s="1"/>
  <c r="AB63" i="86" s="1"/>
  <c r="AX44" i="86"/>
  <c r="S44" i="86" s="1"/>
  <c r="AC44" i="86" s="1"/>
  <c r="AB45" i="86" s="1"/>
  <c r="AX85" i="86"/>
  <c r="S85" i="86" s="1"/>
  <c r="AC85" i="86" s="1"/>
  <c r="AB86" i="86" s="1"/>
  <c r="AX72" i="86"/>
  <c r="S72" i="86" s="1"/>
  <c r="AC72" i="86" s="1"/>
  <c r="AB73" i="86" s="1"/>
  <c r="AX66" i="86"/>
  <c r="S66" i="86" s="1"/>
  <c r="AC66" i="86" s="1"/>
  <c r="AB67" i="86" s="1"/>
  <c r="AX60" i="86"/>
  <c r="S60" i="86" s="1"/>
  <c r="AC60" i="86" s="1"/>
  <c r="AB61" i="86" s="1"/>
  <c r="AX54" i="86"/>
  <c r="S54" i="86" s="1"/>
  <c r="AC54" i="86" s="1"/>
  <c r="AB55" i="86" s="1"/>
  <c r="AX48" i="86"/>
  <c r="S48" i="86" s="1"/>
  <c r="AC48" i="86" s="1"/>
  <c r="AB49" i="86" s="1"/>
  <c r="AX42" i="86"/>
  <c r="S42" i="86" s="1"/>
  <c r="AC42" i="86" s="1"/>
  <c r="AB43" i="86" s="1"/>
  <c r="AX36" i="86"/>
  <c r="S36" i="86" s="1"/>
  <c r="AC36" i="86" s="1"/>
  <c r="AB37" i="86" s="1"/>
  <c r="AX30" i="86"/>
  <c r="S30" i="86" s="1"/>
  <c r="AC30" i="86" s="1"/>
  <c r="AB31" i="86" s="1"/>
  <c r="AX24" i="86"/>
  <c r="S24" i="86" s="1"/>
  <c r="AC24" i="86" s="1"/>
  <c r="AB25" i="86" s="1"/>
  <c r="AX18" i="86"/>
  <c r="S18" i="86" s="1"/>
  <c r="AC18" i="86" s="1"/>
  <c r="AB19" i="86" s="1"/>
  <c r="AX12" i="86"/>
  <c r="S12" i="86" s="1"/>
  <c r="AC12" i="86" s="1"/>
  <c r="AB13" i="86" s="1"/>
  <c r="AX88" i="26"/>
  <c r="S88" i="26" s="1"/>
  <c r="AC88" i="26" s="1"/>
  <c r="AB89" i="26" s="1"/>
  <c r="AX78" i="26"/>
  <c r="S78" i="26" s="1"/>
  <c r="AC78" i="26" s="1"/>
  <c r="AB79" i="26" s="1"/>
  <c r="AX72" i="26"/>
  <c r="S72" i="26" s="1"/>
  <c r="AC72" i="26" s="1"/>
  <c r="AB73" i="26" s="1"/>
  <c r="AX66" i="26"/>
  <c r="S66" i="26" s="1"/>
  <c r="AC66" i="26" s="1"/>
  <c r="AB67" i="26" s="1"/>
  <c r="AX60" i="26"/>
  <c r="S60" i="26" s="1"/>
  <c r="AC60" i="26" s="1"/>
  <c r="AB61" i="26" s="1"/>
  <c r="AX54" i="26"/>
  <c r="S54" i="26" s="1"/>
  <c r="AC54" i="26" s="1"/>
  <c r="AB55" i="26" s="1"/>
  <c r="AX48" i="26"/>
  <c r="S48" i="26" s="1"/>
  <c r="AC48" i="26" s="1"/>
  <c r="AB49" i="26" s="1"/>
  <c r="AX42" i="26"/>
  <c r="S42" i="26" s="1"/>
  <c r="AC42" i="26" s="1"/>
  <c r="AB43" i="26" s="1"/>
  <c r="AX36" i="26"/>
  <c r="S36" i="26" s="1"/>
  <c r="AC36" i="26" s="1"/>
  <c r="AB37" i="26" s="1"/>
  <c r="AX30" i="26"/>
  <c r="S30" i="26" s="1"/>
  <c r="AC30" i="26" s="1"/>
  <c r="AB31" i="26" s="1"/>
  <c r="AX24" i="26"/>
  <c r="S24" i="26" s="1"/>
  <c r="AC24" i="26" s="1"/>
  <c r="AB25" i="26" s="1"/>
  <c r="AX18" i="26"/>
  <c r="S18" i="26" s="1"/>
  <c r="AC18" i="26" s="1"/>
  <c r="AB19" i="26" s="1"/>
  <c r="AX12" i="26"/>
  <c r="S12" i="26" s="1"/>
  <c r="AC12" i="26" s="1"/>
  <c r="AB13" i="26" s="1"/>
  <c r="AS46" i="30"/>
  <c r="AL46" i="30"/>
  <c r="AU46" i="30" s="1"/>
  <c r="AS27" i="30"/>
  <c r="AL27" i="30"/>
  <c r="AU27" i="30" s="1"/>
  <c r="AS45" i="30"/>
  <c r="AL45" i="30"/>
  <c r="AU45" i="30" s="1"/>
  <c r="AS63" i="30"/>
  <c r="AL63" i="30"/>
  <c r="AU63" i="30" s="1"/>
  <c r="AS87" i="30"/>
  <c r="AL87" i="30"/>
  <c r="AU87" i="30" s="1"/>
  <c r="AS28" i="30"/>
  <c r="AL28" i="30"/>
  <c r="AU28" i="30" s="1"/>
  <c r="AG88" i="90"/>
  <c r="AP88" i="90" s="1"/>
  <c r="AF88" i="90"/>
  <c r="AO88" i="90" s="1"/>
  <c r="AE88" i="90"/>
  <c r="W89" i="90"/>
  <c r="AJ88" i="38"/>
  <c r="AK88" i="38"/>
  <c r="AT88" i="38" s="1"/>
  <c r="AJ79" i="38"/>
  <c r="AK79" i="38"/>
  <c r="AT79" i="38" s="1"/>
  <c r="AJ73" i="38"/>
  <c r="AK73" i="38"/>
  <c r="AT73" i="38" s="1"/>
  <c r="AJ67" i="38"/>
  <c r="AK67" i="38"/>
  <c r="AT67" i="38" s="1"/>
  <c r="AJ61" i="38"/>
  <c r="AK61" i="38"/>
  <c r="AT61" i="38" s="1"/>
  <c r="AJ55" i="38"/>
  <c r="AK55" i="38"/>
  <c r="AT55" i="38" s="1"/>
  <c r="AJ49" i="38"/>
  <c r="AK49" i="38"/>
  <c r="AT49" i="38" s="1"/>
  <c r="AJ43" i="38"/>
  <c r="AK43" i="38"/>
  <c r="AT43" i="38" s="1"/>
  <c r="AJ37" i="38"/>
  <c r="AK37" i="38"/>
  <c r="AT37" i="38" s="1"/>
  <c r="AJ31" i="38"/>
  <c r="AK31" i="38"/>
  <c r="AT31" i="38" s="1"/>
  <c r="AX24" i="38"/>
  <c r="S24" i="38" s="1"/>
  <c r="AC24" i="38" s="1"/>
  <c r="AB25" i="38" s="1"/>
  <c r="AX18" i="38"/>
  <c r="S18" i="38" s="1"/>
  <c r="AC18" i="38" s="1"/>
  <c r="AB19" i="38" s="1"/>
  <c r="AX12" i="38"/>
  <c r="S12" i="38" s="1"/>
  <c r="AC12" i="38" s="1"/>
  <c r="AB13" i="38" s="1"/>
  <c r="AS5" i="30"/>
  <c r="AL5" i="30"/>
  <c r="AU5" i="30" s="1"/>
  <c r="AR88" i="78"/>
  <c r="AF85" i="94"/>
  <c r="AO85" i="94" s="1"/>
  <c r="AE85" i="94"/>
  <c r="AG85" i="94"/>
  <c r="AP85" i="94" s="1"/>
  <c r="W86" i="94"/>
  <c r="AS17" i="30"/>
  <c r="AL17" i="30"/>
  <c r="AU17" i="30" s="1"/>
  <c r="AS35" i="30"/>
  <c r="AL35" i="30"/>
  <c r="AU35" i="30" s="1"/>
  <c r="AS53" i="30"/>
  <c r="AL53" i="30"/>
  <c r="AU53" i="30" s="1"/>
  <c r="AS71" i="30"/>
  <c r="AL71" i="30"/>
  <c r="AU71" i="30" s="1"/>
  <c r="AJ88" i="82"/>
  <c r="AK88" i="82"/>
  <c r="AT88" i="82" s="1"/>
  <c r="AJ80" i="82"/>
  <c r="AK80" i="82"/>
  <c r="AT80" i="82" s="1"/>
  <c r="AJ74" i="82"/>
  <c r="AK74" i="82"/>
  <c r="AT74" i="82" s="1"/>
  <c r="AJ68" i="82"/>
  <c r="AK68" i="82"/>
  <c r="AT68" i="82" s="1"/>
  <c r="AX61" i="82"/>
  <c r="S61" i="82" s="1"/>
  <c r="AC61" i="82" s="1"/>
  <c r="AB62" i="82" s="1"/>
  <c r="AX55" i="82"/>
  <c r="S55" i="82" s="1"/>
  <c r="AC55" i="82" s="1"/>
  <c r="AB56" i="82" s="1"/>
  <c r="AX49" i="82"/>
  <c r="S49" i="82" s="1"/>
  <c r="AC49" i="82" s="1"/>
  <c r="AB50" i="82" s="1"/>
  <c r="AX43" i="82"/>
  <c r="S43" i="82" s="1"/>
  <c r="AC43" i="82" s="1"/>
  <c r="AB44" i="82" s="1"/>
  <c r="AX37" i="82"/>
  <c r="S37" i="82" s="1"/>
  <c r="AC37" i="82" s="1"/>
  <c r="AB38" i="82" s="1"/>
  <c r="AX31" i="82"/>
  <c r="S31" i="82" s="1"/>
  <c r="AC31" i="82" s="1"/>
  <c r="AB32" i="82" s="1"/>
  <c r="AX25" i="82"/>
  <c r="S25" i="82" s="1"/>
  <c r="AC25" i="82" s="1"/>
  <c r="AB26" i="82" s="1"/>
  <c r="AX19" i="82"/>
  <c r="S19" i="82" s="1"/>
  <c r="AC19" i="82" s="1"/>
  <c r="AB20" i="82" s="1"/>
  <c r="AX13" i="82"/>
  <c r="S13" i="82" s="1"/>
  <c r="AC13" i="82" s="1"/>
  <c r="AB14" i="82" s="1"/>
  <c r="AK84" i="46"/>
  <c r="AT84" i="46" s="1"/>
  <c r="AJ84" i="46"/>
  <c r="AK78" i="46"/>
  <c r="AT78" i="46" s="1"/>
  <c r="AJ78" i="46"/>
  <c r="AK72" i="46"/>
  <c r="AT72" i="46" s="1"/>
  <c r="AJ72" i="46"/>
  <c r="AK66" i="46"/>
  <c r="AT66" i="46" s="1"/>
  <c r="AJ66" i="46"/>
  <c r="AK60" i="46"/>
  <c r="AT60" i="46" s="1"/>
  <c r="AJ60" i="46"/>
  <c r="AK54" i="46"/>
  <c r="AT54" i="46" s="1"/>
  <c r="AJ54" i="46"/>
  <c r="AK48" i="46"/>
  <c r="AT48" i="46" s="1"/>
  <c r="AJ48" i="46"/>
  <c r="AK42" i="46"/>
  <c r="AT42" i="46" s="1"/>
  <c r="AJ42" i="46"/>
  <c r="AK36" i="46"/>
  <c r="AT36" i="46" s="1"/>
  <c r="AJ36" i="46"/>
  <c r="AK30" i="46"/>
  <c r="AT30" i="46" s="1"/>
  <c r="AJ30" i="46"/>
  <c r="AK24" i="46"/>
  <c r="AT24" i="46" s="1"/>
  <c r="AJ24" i="46"/>
  <c r="AK18" i="46"/>
  <c r="AT18" i="46" s="1"/>
  <c r="AJ18" i="46"/>
  <c r="AJ12" i="46"/>
  <c r="AK12" i="46"/>
  <c r="AT12" i="46" s="1"/>
  <c r="AK6" i="46"/>
  <c r="AT6" i="46" s="1"/>
  <c r="AJ6" i="46"/>
  <c r="AN89" i="25"/>
  <c r="AI89" i="25"/>
  <c r="AS60" i="30"/>
  <c r="AL60" i="30"/>
  <c r="AU60" i="30" s="1"/>
  <c r="AN89" i="82"/>
  <c r="AN91" i="82" s="1"/>
  <c r="AI89" i="82"/>
  <c r="AX14" i="78" l="1"/>
  <c r="S14" i="78" s="1"/>
  <c r="AC14" i="78" s="1"/>
  <c r="AB15" i="78" s="1"/>
  <c r="Z91" i="81"/>
  <c r="AJ40" i="82"/>
  <c r="AX21" i="78"/>
  <c r="S21" i="78" s="1"/>
  <c r="AC21" i="78" s="1"/>
  <c r="AB22" i="78" s="1"/>
  <c r="AX13" i="78"/>
  <c r="S13" i="78" s="1"/>
  <c r="AC13" i="78" s="1"/>
  <c r="AB14" i="78" s="1"/>
  <c r="Z87" i="29"/>
  <c r="AX32" i="78"/>
  <c r="S32" i="78" s="1"/>
  <c r="AC32" i="78" s="1"/>
  <c r="AB33" i="78" s="1"/>
  <c r="AX26" i="78"/>
  <c r="S26" i="78" s="1"/>
  <c r="AC26" i="78" s="1"/>
  <c r="AB27" i="78" s="1"/>
  <c r="AX20" i="78"/>
  <c r="S20" i="78" s="1"/>
  <c r="AC20" i="78" s="1"/>
  <c r="AB21" i="78" s="1"/>
  <c r="AX12" i="78"/>
  <c r="S12" i="78" s="1"/>
  <c r="AC12" i="78" s="1"/>
  <c r="AB13" i="78" s="1"/>
  <c r="W88" i="29"/>
  <c r="AG87" i="29"/>
  <c r="AP87" i="29" s="1"/>
  <c r="AE87" i="29"/>
  <c r="AF87" i="29"/>
  <c r="AO87" i="29" s="1"/>
  <c r="AK6" i="78"/>
  <c r="AT6" i="78" s="1"/>
  <c r="AG90" i="85"/>
  <c r="AP90" i="85" s="1"/>
  <c r="AF90" i="85"/>
  <c r="AO90" i="85" s="1"/>
  <c r="AE90" i="85"/>
  <c r="W91" i="85"/>
  <c r="AE90" i="41"/>
  <c r="W91" i="41"/>
  <c r="AF90" i="41"/>
  <c r="AO90" i="41" s="1"/>
  <c r="AG90" i="41"/>
  <c r="AP90" i="41" s="1"/>
  <c r="AE91" i="81"/>
  <c r="W92" i="81"/>
  <c r="AG91" i="81"/>
  <c r="AP91" i="81" s="1"/>
  <c r="AF91" i="81"/>
  <c r="AO91" i="81" s="1"/>
  <c r="AK25" i="26"/>
  <c r="AT25" i="26" s="1"/>
  <c r="AJ25" i="26"/>
  <c r="AJ14" i="82"/>
  <c r="AK14" i="82"/>
  <c r="AT14" i="82" s="1"/>
  <c r="AJ56" i="82"/>
  <c r="AK56" i="82"/>
  <c r="AT56" i="82" s="1"/>
  <c r="AJ32" i="82"/>
  <c r="AK32" i="82"/>
  <c r="AT32" i="82" s="1"/>
  <c r="X89" i="90"/>
  <c r="Y89" i="90"/>
  <c r="AK19" i="26"/>
  <c r="AT19" i="26" s="1"/>
  <c r="AJ19" i="26"/>
  <c r="AK55" i="26"/>
  <c r="AT55" i="26" s="1"/>
  <c r="AJ55" i="26"/>
  <c r="AJ13" i="86"/>
  <c r="AK13" i="86"/>
  <c r="AT13" i="86" s="1"/>
  <c r="AJ49" i="86"/>
  <c r="AK49" i="86"/>
  <c r="AT49" i="86" s="1"/>
  <c r="AJ45" i="86"/>
  <c r="AK45" i="86"/>
  <c r="AT45" i="86" s="1"/>
  <c r="AK21" i="82"/>
  <c r="AT21" i="82" s="1"/>
  <c r="AJ21" i="82"/>
  <c r="AJ57" i="82"/>
  <c r="AK57" i="82"/>
  <c r="AT57" i="82" s="1"/>
  <c r="AJ8" i="38"/>
  <c r="AK8" i="38"/>
  <c r="AT8" i="38" s="1"/>
  <c r="AJ44" i="38"/>
  <c r="AK44" i="38"/>
  <c r="AT44" i="38" s="1"/>
  <c r="AS62" i="38"/>
  <c r="AL62" i="38"/>
  <c r="AU62" i="38" s="1"/>
  <c r="AS80" i="38"/>
  <c r="AL80" i="38"/>
  <c r="AU80" i="38" s="1"/>
  <c r="AJ32" i="26"/>
  <c r="AK32" i="26"/>
  <c r="AT32" i="26" s="1"/>
  <c r="AJ68" i="26"/>
  <c r="AK68" i="26"/>
  <c r="AT68" i="26" s="1"/>
  <c r="AJ14" i="86"/>
  <c r="AK14" i="86"/>
  <c r="AT14" i="86" s="1"/>
  <c r="AJ50" i="86"/>
  <c r="AK50" i="86"/>
  <c r="AT50" i="86" s="1"/>
  <c r="AJ88" i="86"/>
  <c r="AK88" i="86"/>
  <c r="AT88" i="86" s="1"/>
  <c r="AJ15" i="86"/>
  <c r="AK15" i="86"/>
  <c r="AT15" i="86" s="1"/>
  <c r="AS71" i="26"/>
  <c r="AL71" i="26"/>
  <c r="AU71" i="26" s="1"/>
  <c r="AS14" i="46"/>
  <c r="AL14" i="46"/>
  <c r="AU14" i="46" s="1"/>
  <c r="AS32" i="46"/>
  <c r="AL32" i="46"/>
  <c r="AU32" i="46" s="1"/>
  <c r="AS50" i="46"/>
  <c r="AL50" i="46"/>
  <c r="AU50" i="46" s="1"/>
  <c r="AS68" i="46"/>
  <c r="AL68" i="46"/>
  <c r="AU68" i="46" s="1"/>
  <c r="AS86" i="46"/>
  <c r="AL86" i="46"/>
  <c r="AU86" i="46" s="1"/>
  <c r="AS10" i="82"/>
  <c r="AL10" i="82"/>
  <c r="AU10" i="82" s="1"/>
  <c r="AS28" i="82"/>
  <c r="AL28" i="82"/>
  <c r="AU28" i="82" s="1"/>
  <c r="AS46" i="82"/>
  <c r="AL46" i="82"/>
  <c r="AU46" i="82" s="1"/>
  <c r="AS64" i="82"/>
  <c r="AL64" i="82"/>
  <c r="AU64" i="82" s="1"/>
  <c r="AS82" i="82"/>
  <c r="AL82" i="82"/>
  <c r="AU82" i="82" s="1"/>
  <c r="AS9" i="38"/>
  <c r="AL9" i="38"/>
  <c r="AU9" i="38" s="1"/>
  <c r="AS27" i="38"/>
  <c r="AL27" i="38"/>
  <c r="AU27" i="38" s="1"/>
  <c r="AS45" i="38"/>
  <c r="AL45" i="38"/>
  <c r="AU45" i="38" s="1"/>
  <c r="AS63" i="38"/>
  <c r="AL63" i="38"/>
  <c r="AU63" i="38" s="1"/>
  <c r="AS81" i="38"/>
  <c r="AL81" i="38"/>
  <c r="AU81" i="38" s="1"/>
  <c r="AJ9" i="26"/>
  <c r="AK9" i="26"/>
  <c r="AT9" i="26" s="1"/>
  <c r="AK45" i="26"/>
  <c r="AT45" i="26" s="1"/>
  <c r="AJ45" i="26"/>
  <c r="AK81" i="26"/>
  <c r="AT81" i="26" s="1"/>
  <c r="AJ81" i="26"/>
  <c r="X89" i="34"/>
  <c r="Y89" i="34"/>
  <c r="AJ27" i="86"/>
  <c r="AK27" i="86"/>
  <c r="AT27" i="86" s="1"/>
  <c r="AS71" i="86"/>
  <c r="AL71" i="86"/>
  <c r="AU71" i="86" s="1"/>
  <c r="AS27" i="46"/>
  <c r="AL27" i="46"/>
  <c r="AU27" i="46" s="1"/>
  <c r="AS45" i="46"/>
  <c r="AL45" i="46"/>
  <c r="AU45" i="46" s="1"/>
  <c r="AS63" i="46"/>
  <c r="AL63" i="46"/>
  <c r="AU63" i="46" s="1"/>
  <c r="AS81" i="46"/>
  <c r="AL81" i="46"/>
  <c r="AU81" i="46" s="1"/>
  <c r="AJ29" i="82"/>
  <c r="AK29" i="82"/>
  <c r="AT29" i="82" s="1"/>
  <c r="AS53" i="82"/>
  <c r="AL53" i="82"/>
  <c r="AU53" i="82" s="1"/>
  <c r="AS71" i="82"/>
  <c r="AL71" i="82"/>
  <c r="AU71" i="82" s="1"/>
  <c r="AS87" i="82"/>
  <c r="AL87" i="82"/>
  <c r="AU87" i="82" s="1"/>
  <c r="AS16" i="38"/>
  <c r="AL16" i="38"/>
  <c r="AU16" i="38" s="1"/>
  <c r="AS34" i="38"/>
  <c r="AL34" i="38"/>
  <c r="AU34" i="38" s="1"/>
  <c r="AS52" i="38"/>
  <c r="AL52" i="38"/>
  <c r="AU52" i="38" s="1"/>
  <c r="AS70" i="38"/>
  <c r="AL70" i="38"/>
  <c r="AU70" i="38" s="1"/>
  <c r="AS86" i="38"/>
  <c r="AL86" i="38"/>
  <c r="AU86" i="38" s="1"/>
  <c r="AK34" i="26"/>
  <c r="AT34" i="26" s="1"/>
  <c r="AJ34" i="26"/>
  <c r="AK70" i="26"/>
  <c r="AT70" i="26" s="1"/>
  <c r="AJ70" i="26"/>
  <c r="AH87" i="29"/>
  <c r="AQ87" i="29" s="1"/>
  <c r="AJ22" i="86"/>
  <c r="AK22" i="86"/>
  <c r="AT22" i="86" s="1"/>
  <c r="AJ58" i="86"/>
  <c r="AK58" i="86"/>
  <c r="AT58" i="86" s="1"/>
  <c r="AJ86" i="78"/>
  <c r="AK86" i="78"/>
  <c r="AT86" i="78" s="1"/>
  <c r="AJ83" i="78"/>
  <c r="AK83" i="78"/>
  <c r="AT83" i="78" s="1"/>
  <c r="AJ77" i="78"/>
  <c r="AK77" i="78"/>
  <c r="AT77" i="78" s="1"/>
  <c r="AJ71" i="78"/>
  <c r="AK71" i="78"/>
  <c r="AT71" i="78" s="1"/>
  <c r="AJ65" i="78"/>
  <c r="AK65" i="78"/>
  <c r="AT65" i="78" s="1"/>
  <c r="AJ59" i="78"/>
  <c r="AK59" i="78"/>
  <c r="AT59" i="78" s="1"/>
  <c r="AJ53" i="78"/>
  <c r="AK53" i="78"/>
  <c r="AT53" i="78" s="1"/>
  <c r="AJ47" i="78"/>
  <c r="AK47" i="78"/>
  <c r="AT47" i="78" s="1"/>
  <c r="AJ41" i="78"/>
  <c r="AK41" i="78"/>
  <c r="AT41" i="78" s="1"/>
  <c r="AJ35" i="78"/>
  <c r="AK35" i="78"/>
  <c r="AT35" i="78" s="1"/>
  <c r="AJ29" i="78"/>
  <c r="AK29" i="78"/>
  <c r="AT29" i="78" s="1"/>
  <c r="AJ23" i="78"/>
  <c r="AK23" i="78"/>
  <c r="AT23" i="78" s="1"/>
  <c r="AX16" i="78"/>
  <c r="S16" i="78" s="1"/>
  <c r="AC16" i="78" s="1"/>
  <c r="AB17" i="78" s="1"/>
  <c r="AX10" i="78"/>
  <c r="S10" i="78" s="1"/>
  <c r="AC10" i="78" s="1"/>
  <c r="AB11" i="78" s="1"/>
  <c r="AX3" i="78"/>
  <c r="S3" i="78" s="1"/>
  <c r="AC3" i="78" s="1"/>
  <c r="AS60" i="82"/>
  <c r="AL60" i="82"/>
  <c r="AU60" i="82" s="1"/>
  <c r="AS5" i="38"/>
  <c r="AL5" i="38"/>
  <c r="AU5" i="38" s="1"/>
  <c r="AI89" i="38"/>
  <c r="AN89" i="38"/>
  <c r="AN91" i="38" s="1"/>
  <c r="AS11" i="46"/>
  <c r="AL11" i="46"/>
  <c r="AU11" i="46" s="1"/>
  <c r="AS29" i="46"/>
  <c r="AL29" i="46"/>
  <c r="AU29" i="46" s="1"/>
  <c r="AS47" i="46"/>
  <c r="AL47" i="46"/>
  <c r="AU47" i="46" s="1"/>
  <c r="AS65" i="46"/>
  <c r="AL65" i="46"/>
  <c r="AU65" i="46" s="1"/>
  <c r="AS83" i="46"/>
  <c r="AL83" i="46"/>
  <c r="AU83" i="46" s="1"/>
  <c r="AH90" i="41"/>
  <c r="AQ90" i="41" s="1"/>
  <c r="AH89" i="33"/>
  <c r="AQ89" i="33" s="1"/>
  <c r="AJ25" i="82"/>
  <c r="AK25" i="82"/>
  <c r="AT25" i="82" s="1"/>
  <c r="AJ61" i="82"/>
  <c r="AK61" i="82"/>
  <c r="AT61" i="82" s="1"/>
  <c r="AJ24" i="38"/>
  <c r="AK24" i="38"/>
  <c r="AT24" i="38" s="1"/>
  <c r="AK36" i="26"/>
  <c r="AT36" i="26" s="1"/>
  <c r="AJ36" i="26"/>
  <c r="AK72" i="26"/>
  <c r="AT72" i="26" s="1"/>
  <c r="AJ72" i="26"/>
  <c r="AJ12" i="86"/>
  <c r="AK12" i="86"/>
  <c r="AT12" i="86" s="1"/>
  <c r="AK48" i="86"/>
  <c r="AT48" i="86" s="1"/>
  <c r="AJ48" i="86"/>
  <c r="AK84" i="86"/>
  <c r="AT84" i="86" s="1"/>
  <c r="AJ84" i="86"/>
  <c r="AN92" i="77"/>
  <c r="AI92" i="77"/>
  <c r="AK61" i="26"/>
  <c r="AT61" i="26" s="1"/>
  <c r="AJ61" i="26"/>
  <c r="AS25" i="46"/>
  <c r="AL25" i="46"/>
  <c r="AU25" i="46" s="1"/>
  <c r="AK27" i="82"/>
  <c r="AT27" i="82" s="1"/>
  <c r="AJ27" i="82"/>
  <c r="AK63" i="82"/>
  <c r="AT63" i="82" s="1"/>
  <c r="AJ63" i="82"/>
  <c r="AJ14" i="38"/>
  <c r="AK14" i="38"/>
  <c r="AT14" i="38" s="1"/>
  <c r="AJ38" i="26"/>
  <c r="AK38" i="26"/>
  <c r="AT38" i="26" s="1"/>
  <c r="AJ74" i="26"/>
  <c r="AK74" i="26"/>
  <c r="AT74" i="26" s="1"/>
  <c r="Y91" i="73"/>
  <c r="X91" i="73"/>
  <c r="AJ20" i="86"/>
  <c r="AK20" i="86"/>
  <c r="AT20" i="86" s="1"/>
  <c r="AJ56" i="86"/>
  <c r="AK56" i="86"/>
  <c r="AT56" i="86" s="1"/>
  <c r="AJ33" i="86"/>
  <c r="AK33" i="86"/>
  <c r="AT33" i="86" s="1"/>
  <c r="AK15" i="26"/>
  <c r="AT15" i="26" s="1"/>
  <c r="AJ15" i="26"/>
  <c r="AK51" i="26"/>
  <c r="AT51" i="26" s="1"/>
  <c r="AJ51" i="26"/>
  <c r="AK85" i="26"/>
  <c r="AT85" i="26" s="1"/>
  <c r="AJ85" i="26"/>
  <c r="AI88" i="34"/>
  <c r="AN88" i="34"/>
  <c r="AK51" i="86"/>
  <c r="AT51" i="86" s="1"/>
  <c r="AJ51" i="86"/>
  <c r="AS13" i="30"/>
  <c r="AL13" i="30"/>
  <c r="AU13" i="30" s="1"/>
  <c r="AS9" i="46"/>
  <c r="AL9" i="46"/>
  <c r="AU9" i="46" s="1"/>
  <c r="AJ35" i="82"/>
  <c r="AK35" i="82"/>
  <c r="AT35" i="82" s="1"/>
  <c r="AJ5" i="26"/>
  <c r="AK5" i="26"/>
  <c r="AT5" i="26" s="1"/>
  <c r="AK40" i="26"/>
  <c r="AT40" i="26" s="1"/>
  <c r="AJ40" i="26"/>
  <c r="AK76" i="26"/>
  <c r="AT76" i="26" s="1"/>
  <c r="AJ76" i="26"/>
  <c r="AJ28" i="86"/>
  <c r="AK28" i="86"/>
  <c r="AT28" i="86" s="1"/>
  <c r="AJ64" i="86"/>
  <c r="AK64" i="86"/>
  <c r="AT64" i="86" s="1"/>
  <c r="AK87" i="78"/>
  <c r="AT87" i="78" s="1"/>
  <c r="AJ87" i="78"/>
  <c r="AJ82" i="78"/>
  <c r="AK82" i="78"/>
  <c r="AT82" i="78" s="1"/>
  <c r="AJ76" i="78"/>
  <c r="AK76" i="78"/>
  <c r="AT76" i="78" s="1"/>
  <c r="AJ70" i="78"/>
  <c r="AK70" i="78"/>
  <c r="AT70" i="78" s="1"/>
  <c r="AJ64" i="78"/>
  <c r="AK64" i="78"/>
  <c r="AT64" i="78" s="1"/>
  <c r="AJ58" i="78"/>
  <c r="AK58" i="78"/>
  <c r="AT58" i="78" s="1"/>
  <c r="AJ52" i="78"/>
  <c r="AK52" i="78"/>
  <c r="AT52" i="78" s="1"/>
  <c r="AJ46" i="78"/>
  <c r="AK46" i="78"/>
  <c r="AT46" i="78" s="1"/>
  <c r="AJ40" i="78"/>
  <c r="AK40" i="78"/>
  <c r="AT40" i="78" s="1"/>
  <c r="AJ34" i="78"/>
  <c r="AK34" i="78"/>
  <c r="AT34" i="78" s="1"/>
  <c r="AJ28" i="78"/>
  <c r="AK28" i="78"/>
  <c r="AT28" i="78" s="1"/>
  <c r="AJ22" i="78"/>
  <c r="AK22" i="78"/>
  <c r="AT22" i="78" s="1"/>
  <c r="AJ16" i="78"/>
  <c r="AK16" i="78"/>
  <c r="AT16" i="78" s="1"/>
  <c r="AX9" i="78"/>
  <c r="S9" i="78" s="1"/>
  <c r="AC9" i="78" s="1"/>
  <c r="AB10" i="78" s="1"/>
  <c r="AX4" i="78"/>
  <c r="S4" i="78" s="1"/>
  <c r="AC4" i="78" s="1"/>
  <c r="AB5" i="78" s="1"/>
  <c r="AS47" i="26"/>
  <c r="AL47" i="26"/>
  <c r="AU47" i="26" s="1"/>
  <c r="AS11" i="86"/>
  <c r="AL11" i="86"/>
  <c r="AU11" i="86" s="1"/>
  <c r="AS10" i="46"/>
  <c r="AL10" i="46"/>
  <c r="AU10" i="46" s="1"/>
  <c r="AS28" i="46"/>
  <c r="AL28" i="46"/>
  <c r="AU28" i="46" s="1"/>
  <c r="AS46" i="46"/>
  <c r="AL46" i="46"/>
  <c r="AU46" i="46" s="1"/>
  <c r="AS64" i="46"/>
  <c r="AL64" i="46"/>
  <c r="AU64" i="46" s="1"/>
  <c r="AS82" i="46"/>
  <c r="AL82" i="46"/>
  <c r="AU82" i="46" s="1"/>
  <c r="AS48" i="82"/>
  <c r="AL48" i="82"/>
  <c r="AU48" i="82" s="1"/>
  <c r="AS66" i="82"/>
  <c r="AL66" i="82"/>
  <c r="AU66" i="82" s="1"/>
  <c r="AS23" i="38"/>
  <c r="AL23" i="38"/>
  <c r="AU23" i="38" s="1"/>
  <c r="AS41" i="38"/>
  <c r="AL41" i="38"/>
  <c r="AU41" i="38" s="1"/>
  <c r="AS59" i="38"/>
  <c r="AL59" i="38"/>
  <c r="AU59" i="38" s="1"/>
  <c r="AS77" i="38"/>
  <c r="AL77" i="38"/>
  <c r="AU77" i="38" s="1"/>
  <c r="AS29" i="26"/>
  <c r="AL29" i="26"/>
  <c r="AU29" i="26" s="1"/>
  <c r="AS53" i="26"/>
  <c r="AL53" i="26"/>
  <c r="AU53" i="26" s="1"/>
  <c r="AS77" i="86"/>
  <c r="AL77" i="86"/>
  <c r="AU77" i="86" s="1"/>
  <c r="AS87" i="46"/>
  <c r="AL87" i="46"/>
  <c r="AU87" i="46" s="1"/>
  <c r="AK31" i="82"/>
  <c r="AT31" i="82" s="1"/>
  <c r="AJ31" i="82"/>
  <c r="AJ67" i="82"/>
  <c r="AK67" i="82"/>
  <c r="AT67" i="82" s="1"/>
  <c r="AJ30" i="38"/>
  <c r="AK30" i="38"/>
  <c r="AT30" i="38" s="1"/>
  <c r="AS48" i="38"/>
  <c r="AL48" i="38"/>
  <c r="AU48" i="38" s="1"/>
  <c r="AS66" i="38"/>
  <c r="AL66" i="38"/>
  <c r="AU66" i="38" s="1"/>
  <c r="AS84" i="38"/>
  <c r="AL84" i="38"/>
  <c r="AU84" i="38" s="1"/>
  <c r="Y87" i="74"/>
  <c r="X87" i="74"/>
  <c r="Z87" i="74" s="1"/>
  <c r="AK6" i="26"/>
  <c r="AT6" i="26" s="1"/>
  <c r="AJ6" i="26"/>
  <c r="AK42" i="26"/>
  <c r="AT42" i="26" s="1"/>
  <c r="AJ42" i="26"/>
  <c r="AK78" i="26"/>
  <c r="AT78" i="26" s="1"/>
  <c r="AJ78" i="26"/>
  <c r="AJ18" i="86"/>
  <c r="AK18" i="86"/>
  <c r="AT18" i="86" s="1"/>
  <c r="AJ54" i="86"/>
  <c r="AK54" i="86"/>
  <c r="AT54" i="86" s="1"/>
  <c r="AJ79" i="86"/>
  <c r="AK79" i="86"/>
  <c r="AT79" i="86" s="1"/>
  <c r="AJ17" i="86"/>
  <c r="AJ8" i="82"/>
  <c r="AJ7" i="86"/>
  <c r="AS48" i="46"/>
  <c r="AL48" i="46"/>
  <c r="AU48" i="46" s="1"/>
  <c r="AS84" i="46"/>
  <c r="AL84" i="46"/>
  <c r="AU84" i="46" s="1"/>
  <c r="AN85" i="94"/>
  <c r="AI85" i="94"/>
  <c r="AJ19" i="86"/>
  <c r="AK19" i="86"/>
  <c r="AT19" i="86" s="1"/>
  <c r="AS43" i="46"/>
  <c r="AL43" i="46"/>
  <c r="AU43" i="46" s="1"/>
  <c r="AJ44" i="82"/>
  <c r="AK44" i="82"/>
  <c r="AT44" i="82" s="1"/>
  <c r="AJ19" i="38"/>
  <c r="AK19" i="38"/>
  <c r="AT19" i="38" s="1"/>
  <c r="AK31" i="26"/>
  <c r="AT31" i="26" s="1"/>
  <c r="AJ31" i="26"/>
  <c r="AK67" i="26"/>
  <c r="AT67" i="26" s="1"/>
  <c r="AJ67" i="26"/>
  <c r="AJ25" i="86"/>
  <c r="AK25" i="86"/>
  <c r="AT25" i="86" s="1"/>
  <c r="AJ61" i="86"/>
  <c r="AK61" i="86"/>
  <c r="AT61" i="86" s="1"/>
  <c r="AJ33" i="82"/>
  <c r="AK33" i="82"/>
  <c r="AT33" i="82" s="1"/>
  <c r="AK69" i="82"/>
  <c r="AT69" i="82" s="1"/>
  <c r="AJ69" i="82"/>
  <c r="AJ20" i="38"/>
  <c r="AK20" i="38"/>
  <c r="AT20" i="38" s="1"/>
  <c r="AS50" i="38"/>
  <c r="AL50" i="38"/>
  <c r="AU50" i="38" s="1"/>
  <c r="AS68" i="38"/>
  <c r="AL68" i="38"/>
  <c r="AU68" i="38" s="1"/>
  <c r="AS85" i="38"/>
  <c r="AL85" i="38"/>
  <c r="AU85" i="38" s="1"/>
  <c r="AK8" i="26"/>
  <c r="AT8" i="26" s="1"/>
  <c r="AJ8" i="26"/>
  <c r="AJ44" i="26"/>
  <c r="AK44" i="26"/>
  <c r="AT44" i="26" s="1"/>
  <c r="AJ80" i="26"/>
  <c r="AK80" i="26"/>
  <c r="AT80" i="26" s="1"/>
  <c r="AN90" i="73"/>
  <c r="AI90" i="73"/>
  <c r="AJ26" i="86"/>
  <c r="AK26" i="86"/>
  <c r="AT26" i="86" s="1"/>
  <c r="AJ62" i="86"/>
  <c r="AK62" i="86"/>
  <c r="AT62" i="86" s="1"/>
  <c r="AK57" i="86"/>
  <c r="AT57" i="86" s="1"/>
  <c r="AJ57" i="86"/>
  <c r="AS29" i="86"/>
  <c r="AL29" i="86"/>
  <c r="AU29" i="86" s="1"/>
  <c r="AS20" i="46"/>
  <c r="AL20" i="46"/>
  <c r="AU20" i="46" s="1"/>
  <c r="AS38" i="46"/>
  <c r="AL38" i="46"/>
  <c r="AU38" i="46" s="1"/>
  <c r="AS56" i="46"/>
  <c r="AL56" i="46"/>
  <c r="AU56" i="46" s="1"/>
  <c r="AS74" i="46"/>
  <c r="AL74" i="46"/>
  <c r="AU74" i="46" s="1"/>
  <c r="AR89" i="86"/>
  <c r="AR91" i="86" s="1"/>
  <c r="AL89" i="86"/>
  <c r="AU89" i="86" s="1"/>
  <c r="AS16" i="82"/>
  <c r="AL16" i="82"/>
  <c r="AU16" i="82" s="1"/>
  <c r="AJ34" i="82"/>
  <c r="AS52" i="82"/>
  <c r="AL52" i="82"/>
  <c r="AU52" i="82" s="1"/>
  <c r="AS70" i="82"/>
  <c r="AL70" i="82"/>
  <c r="AU70" i="82" s="1"/>
  <c r="AS15" i="38"/>
  <c r="AL15" i="38"/>
  <c r="AU15" i="38" s="1"/>
  <c r="AS33" i="38"/>
  <c r="AL33" i="38"/>
  <c r="AU33" i="38" s="1"/>
  <c r="AS51" i="38"/>
  <c r="AL51" i="38"/>
  <c r="AU51" i="38" s="1"/>
  <c r="AS69" i="38"/>
  <c r="AL69" i="38"/>
  <c r="AU69" i="38" s="1"/>
  <c r="AS87" i="38"/>
  <c r="AL87" i="38"/>
  <c r="AU87" i="38" s="1"/>
  <c r="AS4" i="30"/>
  <c r="AL4" i="30"/>
  <c r="AU4" i="30" s="1"/>
  <c r="AK21" i="26"/>
  <c r="AT21" i="26" s="1"/>
  <c r="AJ21" i="26"/>
  <c r="AK57" i="26"/>
  <c r="AT57" i="26" s="1"/>
  <c r="AJ57" i="26"/>
  <c r="AR86" i="29"/>
  <c r="AJ81" i="86"/>
  <c r="AK81" i="86"/>
  <c r="AT81" i="86" s="1"/>
  <c r="AS15" i="46"/>
  <c r="AL15" i="46"/>
  <c r="AU15" i="46" s="1"/>
  <c r="AS33" i="46"/>
  <c r="AL33" i="46"/>
  <c r="AU33" i="46" s="1"/>
  <c r="AS51" i="46"/>
  <c r="AL51" i="46"/>
  <c r="AU51" i="46" s="1"/>
  <c r="AS69" i="46"/>
  <c r="AL69" i="46"/>
  <c r="AU69" i="46" s="1"/>
  <c r="AK5" i="82"/>
  <c r="AT5" i="82" s="1"/>
  <c r="AJ5" i="82"/>
  <c r="AJ41" i="82"/>
  <c r="AK41" i="82"/>
  <c r="AT41" i="82" s="1"/>
  <c r="AS59" i="82"/>
  <c r="AL59" i="82"/>
  <c r="AU59" i="82" s="1"/>
  <c r="AS77" i="82"/>
  <c r="AL77" i="82"/>
  <c r="AU77" i="82" s="1"/>
  <c r="AN89" i="46"/>
  <c r="AN91" i="46" s="1"/>
  <c r="AI89" i="46"/>
  <c r="AS22" i="38"/>
  <c r="AL22" i="38"/>
  <c r="AU22" i="38" s="1"/>
  <c r="AS40" i="38"/>
  <c r="AL40" i="38"/>
  <c r="AU40" i="38" s="1"/>
  <c r="AS58" i="38"/>
  <c r="AL58" i="38"/>
  <c r="AU58" i="38" s="1"/>
  <c r="AS76" i="38"/>
  <c r="AL76" i="38"/>
  <c r="AU76" i="38" s="1"/>
  <c r="AJ10" i="26"/>
  <c r="AK10" i="26"/>
  <c r="AT10" i="26" s="1"/>
  <c r="AK46" i="26"/>
  <c r="AT46" i="26" s="1"/>
  <c r="AJ46" i="26"/>
  <c r="AK82" i="26"/>
  <c r="AT82" i="26" s="1"/>
  <c r="AJ82" i="26"/>
  <c r="AJ34" i="86"/>
  <c r="AK34" i="86"/>
  <c r="AT34" i="86" s="1"/>
  <c r="AJ70" i="86"/>
  <c r="AK70" i="86"/>
  <c r="AT70" i="86" s="1"/>
  <c r="AJ88" i="78"/>
  <c r="AK88" i="78"/>
  <c r="AT88" i="78" s="1"/>
  <c r="AK81" i="78"/>
  <c r="AT81" i="78" s="1"/>
  <c r="AJ81" i="78"/>
  <c r="AK75" i="78"/>
  <c r="AT75" i="78" s="1"/>
  <c r="AJ75" i="78"/>
  <c r="AK69" i="78"/>
  <c r="AT69" i="78" s="1"/>
  <c r="AJ69" i="78"/>
  <c r="AK63" i="78"/>
  <c r="AT63" i="78" s="1"/>
  <c r="AJ63" i="78"/>
  <c r="AK57" i="78"/>
  <c r="AT57" i="78" s="1"/>
  <c r="AJ57" i="78"/>
  <c r="AK51" i="78"/>
  <c r="AT51" i="78" s="1"/>
  <c r="AJ51" i="78"/>
  <c r="AK45" i="78"/>
  <c r="AT45" i="78" s="1"/>
  <c r="AJ45" i="78"/>
  <c r="AK39" i="78"/>
  <c r="AT39" i="78" s="1"/>
  <c r="AJ39" i="78"/>
  <c r="AK33" i="78"/>
  <c r="AT33" i="78" s="1"/>
  <c r="AJ33" i="78"/>
  <c r="AK27" i="78"/>
  <c r="AT27" i="78" s="1"/>
  <c r="AJ27" i="78"/>
  <c r="AK21" i="78"/>
  <c r="AT21" i="78" s="1"/>
  <c r="AJ21" i="78"/>
  <c r="AK15" i="78"/>
  <c r="AT15" i="78" s="1"/>
  <c r="AJ15" i="78"/>
  <c r="AJ9" i="78"/>
  <c r="AK9" i="78"/>
  <c r="AT9" i="78" s="1"/>
  <c r="AS12" i="82"/>
  <c r="AL12" i="82"/>
  <c r="AU12" i="82" s="1"/>
  <c r="AS30" i="82"/>
  <c r="AL30" i="82"/>
  <c r="AU30" i="82" s="1"/>
  <c r="AJ84" i="82"/>
  <c r="AS11" i="38"/>
  <c r="AL11" i="38"/>
  <c r="AU11" i="38" s="1"/>
  <c r="X90" i="93"/>
  <c r="Y90" i="93"/>
  <c r="X85" i="89"/>
  <c r="Y85" i="89"/>
  <c r="AS17" i="46"/>
  <c r="AL17" i="46"/>
  <c r="AU17" i="46" s="1"/>
  <c r="AS35" i="46"/>
  <c r="AL35" i="46"/>
  <c r="AU35" i="46" s="1"/>
  <c r="AS53" i="46"/>
  <c r="AL53" i="46"/>
  <c r="AU53" i="46" s="1"/>
  <c r="AS71" i="46"/>
  <c r="AL71" i="46"/>
  <c r="AU71" i="46" s="1"/>
  <c r="AF89" i="33"/>
  <c r="AO89" i="33" s="1"/>
  <c r="AE89" i="33"/>
  <c r="W90" i="33"/>
  <c r="AG89" i="33"/>
  <c r="AP89" i="33" s="1"/>
  <c r="AJ37" i="82"/>
  <c r="AK37" i="82"/>
  <c r="AT37" i="82" s="1"/>
  <c r="AJ73" i="82"/>
  <c r="AK73" i="82"/>
  <c r="AT73" i="82" s="1"/>
  <c r="AI86" i="74"/>
  <c r="AN86" i="74"/>
  <c r="AK12" i="26"/>
  <c r="AT12" i="26" s="1"/>
  <c r="AJ12" i="26"/>
  <c r="AK48" i="26"/>
  <c r="AT48" i="26" s="1"/>
  <c r="AJ48" i="26"/>
  <c r="AK84" i="26"/>
  <c r="AT84" i="26" s="1"/>
  <c r="AJ84" i="26"/>
  <c r="AJ24" i="86"/>
  <c r="AK24" i="86"/>
  <c r="AT24" i="86" s="1"/>
  <c r="AK60" i="86"/>
  <c r="AT60" i="86" s="1"/>
  <c r="AJ60" i="86"/>
  <c r="AK39" i="86"/>
  <c r="AT39" i="86" s="1"/>
  <c r="AJ39" i="86"/>
  <c r="AS30" i="46"/>
  <c r="AL30" i="46"/>
  <c r="AU30" i="46" s="1"/>
  <c r="AS66" i="46"/>
  <c r="AL66" i="46"/>
  <c r="AU66" i="46" s="1"/>
  <c r="AS68" i="82"/>
  <c r="AL68" i="82"/>
  <c r="AU68" i="82" s="1"/>
  <c r="AS37" i="38"/>
  <c r="AL37" i="38"/>
  <c r="AU37" i="38" s="1"/>
  <c r="AI88" i="90"/>
  <c r="AN88" i="90"/>
  <c r="AJ55" i="86"/>
  <c r="AK55" i="86"/>
  <c r="AT55" i="86" s="1"/>
  <c r="AS47" i="86"/>
  <c r="AL47" i="86"/>
  <c r="AU47" i="86" s="1"/>
  <c r="AS79" i="46"/>
  <c r="AL79" i="46"/>
  <c r="AU79" i="46" s="1"/>
  <c r="AR89" i="25"/>
  <c r="AS36" i="46"/>
  <c r="AL36" i="46"/>
  <c r="AU36" i="46" s="1"/>
  <c r="AS54" i="46"/>
  <c r="AL54" i="46"/>
  <c r="AU54" i="46" s="1"/>
  <c r="AS72" i="46"/>
  <c r="AL72" i="46"/>
  <c r="AU72" i="46" s="1"/>
  <c r="AS74" i="82"/>
  <c r="AL74" i="82"/>
  <c r="AU74" i="82" s="1"/>
  <c r="AJ25" i="38"/>
  <c r="AK25" i="38"/>
  <c r="AT25" i="38" s="1"/>
  <c r="AS43" i="38"/>
  <c r="AL43" i="38"/>
  <c r="AU43" i="38" s="1"/>
  <c r="AS61" i="38"/>
  <c r="AL61" i="38"/>
  <c r="AU61" i="38" s="1"/>
  <c r="AS79" i="38"/>
  <c r="AL79" i="38"/>
  <c r="AU79" i="38" s="1"/>
  <c r="AK37" i="26"/>
  <c r="AT37" i="26" s="1"/>
  <c r="AJ37" i="26"/>
  <c r="AK73" i="26"/>
  <c r="AT73" i="26" s="1"/>
  <c r="AJ73" i="26"/>
  <c r="AJ31" i="86"/>
  <c r="AK31" i="86"/>
  <c r="AT31" i="86" s="1"/>
  <c r="AJ67" i="86"/>
  <c r="AK67" i="86"/>
  <c r="AT67" i="86" s="1"/>
  <c r="AS77" i="26"/>
  <c r="AL77" i="26"/>
  <c r="AU77" i="26" s="1"/>
  <c r="AH90" i="25"/>
  <c r="AQ90" i="25" s="1"/>
  <c r="AJ13" i="46"/>
  <c r="AK13" i="46"/>
  <c r="AT13" i="46" s="1"/>
  <c r="AS31" i="46"/>
  <c r="AL31" i="46"/>
  <c r="AU31" i="46" s="1"/>
  <c r="AS49" i="46"/>
  <c r="AL49" i="46"/>
  <c r="AU49" i="46" s="1"/>
  <c r="AS67" i="46"/>
  <c r="AL67" i="46"/>
  <c r="AU67" i="46" s="1"/>
  <c r="AB4" i="82"/>
  <c r="AJ3" i="82"/>
  <c r="AK39" i="82"/>
  <c r="AT39" i="82" s="1"/>
  <c r="AJ39" i="82"/>
  <c r="AK75" i="82"/>
  <c r="AT75" i="82" s="1"/>
  <c r="AJ75" i="82"/>
  <c r="AJ26" i="38"/>
  <c r="AK26" i="38"/>
  <c r="AT26" i="38" s="1"/>
  <c r="AJ14" i="26"/>
  <c r="AK14" i="26"/>
  <c r="AT14" i="26" s="1"/>
  <c r="AJ50" i="26"/>
  <c r="AK50" i="26"/>
  <c r="AT50" i="26" s="1"/>
  <c r="AJ86" i="26"/>
  <c r="AK86" i="26"/>
  <c r="AT86" i="26" s="1"/>
  <c r="AJ32" i="86"/>
  <c r="AK32" i="86"/>
  <c r="AT32" i="86" s="1"/>
  <c r="AJ68" i="86"/>
  <c r="AK68" i="86"/>
  <c r="AT68" i="86" s="1"/>
  <c r="AK75" i="86"/>
  <c r="AT75" i="86" s="1"/>
  <c r="AJ75" i="86"/>
  <c r="AS22" i="82"/>
  <c r="AL22" i="82"/>
  <c r="AU22" i="82" s="1"/>
  <c r="AS58" i="82"/>
  <c r="AL58" i="82"/>
  <c r="AU58" i="82" s="1"/>
  <c r="AS76" i="82"/>
  <c r="AL76" i="82"/>
  <c r="AU76" i="82" s="1"/>
  <c r="AJ4" i="38"/>
  <c r="AK4" i="38"/>
  <c r="AT4" i="38" s="1"/>
  <c r="AK27" i="26"/>
  <c r="AT27" i="26" s="1"/>
  <c r="AJ27" i="26"/>
  <c r="AK63" i="26"/>
  <c r="AT63" i="26" s="1"/>
  <c r="AJ63" i="26"/>
  <c r="AJ3" i="86"/>
  <c r="AB4" i="86"/>
  <c r="AS85" i="46"/>
  <c r="AL85" i="46"/>
  <c r="AU85" i="46" s="1"/>
  <c r="AJ11" i="82"/>
  <c r="AK11" i="82"/>
  <c r="AT11" i="82" s="1"/>
  <c r="AK16" i="26"/>
  <c r="AT16" i="26" s="1"/>
  <c r="AJ16" i="26"/>
  <c r="AK52" i="26"/>
  <c r="AT52" i="26" s="1"/>
  <c r="AJ52" i="26"/>
  <c r="AK87" i="26"/>
  <c r="AT87" i="26" s="1"/>
  <c r="AJ87" i="26"/>
  <c r="AJ5" i="86"/>
  <c r="AK5" i="86"/>
  <c r="AT5" i="86" s="1"/>
  <c r="AJ40" i="86"/>
  <c r="AK40" i="86"/>
  <c r="AT40" i="86" s="1"/>
  <c r="AJ76" i="86"/>
  <c r="AK76" i="86"/>
  <c r="AT76" i="86" s="1"/>
  <c r="AJ89" i="78"/>
  <c r="AS89" i="78" s="1"/>
  <c r="AK89" i="78"/>
  <c r="AT89" i="78" s="1"/>
  <c r="AJ80" i="78"/>
  <c r="AK80" i="78"/>
  <c r="AT80" i="78" s="1"/>
  <c r="AJ74" i="78"/>
  <c r="AK74" i="78"/>
  <c r="AT74" i="78" s="1"/>
  <c r="AJ68" i="78"/>
  <c r="AK68" i="78"/>
  <c r="AT68" i="78" s="1"/>
  <c r="AJ62" i="78"/>
  <c r="AK62" i="78"/>
  <c r="AT62" i="78" s="1"/>
  <c r="AJ56" i="78"/>
  <c r="AK56" i="78"/>
  <c r="AT56" i="78" s="1"/>
  <c r="AJ50" i="78"/>
  <c r="AK50" i="78"/>
  <c r="AT50" i="78" s="1"/>
  <c r="AJ44" i="78"/>
  <c r="AK44" i="78"/>
  <c r="AT44" i="78" s="1"/>
  <c r="AJ38" i="78"/>
  <c r="AK38" i="78"/>
  <c r="AT38" i="78" s="1"/>
  <c r="AJ32" i="78"/>
  <c r="AK32" i="78"/>
  <c r="AT32" i="78" s="1"/>
  <c r="AJ26" i="78"/>
  <c r="AK26" i="78"/>
  <c r="AT26" i="78" s="1"/>
  <c r="AJ20" i="78"/>
  <c r="AK20" i="78"/>
  <c r="AT20" i="78" s="1"/>
  <c r="AJ14" i="78"/>
  <c r="AK14" i="78"/>
  <c r="AT14" i="78" s="1"/>
  <c r="AX7" i="78"/>
  <c r="S7" i="78" s="1"/>
  <c r="AC7" i="78" s="1"/>
  <c r="AB8" i="78" s="1"/>
  <c r="AS59" i="26"/>
  <c r="AL59" i="26"/>
  <c r="AU59" i="26" s="1"/>
  <c r="AS53" i="86"/>
  <c r="AL53" i="86"/>
  <c r="AU53" i="86" s="1"/>
  <c r="AR89" i="85"/>
  <c r="AS16" i="46"/>
  <c r="AL16" i="46"/>
  <c r="AU16" i="46" s="1"/>
  <c r="AS34" i="46"/>
  <c r="AL34" i="46"/>
  <c r="AU34" i="46" s="1"/>
  <c r="AS52" i="46"/>
  <c r="AL52" i="46"/>
  <c r="AU52" i="46" s="1"/>
  <c r="AS70" i="46"/>
  <c r="AL70" i="46"/>
  <c r="AU70" i="46" s="1"/>
  <c r="AS88" i="46"/>
  <c r="AL88" i="46"/>
  <c r="AU88" i="46" s="1"/>
  <c r="AR88" i="33"/>
  <c r="AS18" i="82"/>
  <c r="AL18" i="82"/>
  <c r="AU18" i="82" s="1"/>
  <c r="AS36" i="82"/>
  <c r="AL36" i="82"/>
  <c r="AU36" i="82" s="1"/>
  <c r="AS54" i="82"/>
  <c r="AL54" i="82"/>
  <c r="AU54" i="82" s="1"/>
  <c r="AS72" i="82"/>
  <c r="AL72" i="82"/>
  <c r="AU72" i="82" s="1"/>
  <c r="AS29" i="38"/>
  <c r="AL29" i="38"/>
  <c r="AU29" i="38" s="1"/>
  <c r="AS47" i="38"/>
  <c r="AL47" i="38"/>
  <c r="AU47" i="38" s="1"/>
  <c r="AS65" i="38"/>
  <c r="AL65" i="38"/>
  <c r="AU65" i="38" s="1"/>
  <c r="AS83" i="38"/>
  <c r="AL83" i="38"/>
  <c r="AU83" i="38" s="1"/>
  <c r="AS11" i="26"/>
  <c r="AL11" i="26"/>
  <c r="AU11" i="26" s="1"/>
  <c r="AS35" i="26"/>
  <c r="AL35" i="26"/>
  <c r="AU35" i="26" s="1"/>
  <c r="AS83" i="26"/>
  <c r="AL83" i="26"/>
  <c r="AU83" i="26" s="1"/>
  <c r="AJ7" i="82"/>
  <c r="AK7" i="82"/>
  <c r="AT7" i="82" s="1"/>
  <c r="AJ43" i="82"/>
  <c r="AK43" i="82"/>
  <c r="AT43" i="82" s="1"/>
  <c r="AJ79" i="82"/>
  <c r="AK79" i="82"/>
  <c r="AT79" i="82" s="1"/>
  <c r="AJ6" i="38"/>
  <c r="AK6" i="38"/>
  <c r="AT6" i="38" s="1"/>
  <c r="AS36" i="38"/>
  <c r="AL36" i="38"/>
  <c r="AU36" i="38" s="1"/>
  <c r="AS54" i="38"/>
  <c r="AL54" i="38"/>
  <c r="AU54" i="38" s="1"/>
  <c r="AS72" i="38"/>
  <c r="AL72" i="38"/>
  <c r="AU72" i="38" s="1"/>
  <c r="AK18" i="26"/>
  <c r="AT18" i="26" s="1"/>
  <c r="AJ18" i="26"/>
  <c r="AK54" i="26"/>
  <c r="AT54" i="26" s="1"/>
  <c r="AJ54" i="26"/>
  <c r="AJ30" i="86"/>
  <c r="AK30" i="86"/>
  <c r="AT30" i="86" s="1"/>
  <c r="AK66" i="86"/>
  <c r="AT66" i="86" s="1"/>
  <c r="AJ66" i="86"/>
  <c r="AK69" i="86"/>
  <c r="AT69" i="86" s="1"/>
  <c r="AJ69" i="86"/>
  <c r="AJ59" i="86"/>
  <c r="AJ7" i="38"/>
  <c r="X88" i="45"/>
  <c r="Y88" i="45"/>
  <c r="AS7" i="46"/>
  <c r="AL7" i="46"/>
  <c r="AU7" i="46" s="1"/>
  <c r="AJ13" i="38"/>
  <c r="AK13" i="38"/>
  <c r="AT13" i="38" s="1"/>
  <c r="AS73" i="38"/>
  <c r="AL73" i="38"/>
  <c r="AU73" i="38" s="1"/>
  <c r="AJ63" i="86"/>
  <c r="AK63" i="86"/>
  <c r="AT63" i="86" s="1"/>
  <c r="AS61" i="46"/>
  <c r="AL61" i="46"/>
  <c r="AU61" i="46" s="1"/>
  <c r="AK43" i="26"/>
  <c r="AT43" i="26" s="1"/>
  <c r="AJ43" i="26"/>
  <c r="AK79" i="26"/>
  <c r="AT79" i="26" s="1"/>
  <c r="AJ79" i="26"/>
  <c r="AJ37" i="86"/>
  <c r="AK37" i="86"/>
  <c r="AT37" i="86" s="1"/>
  <c r="AJ73" i="86"/>
  <c r="AK73" i="86"/>
  <c r="AT73" i="86" s="1"/>
  <c r="Z90" i="25"/>
  <c r="AJ9" i="82"/>
  <c r="AK9" i="82"/>
  <c r="AT9" i="82" s="1"/>
  <c r="AK45" i="82"/>
  <c r="AT45" i="82" s="1"/>
  <c r="AJ45" i="82"/>
  <c r="AK81" i="82"/>
  <c r="AT81" i="82" s="1"/>
  <c r="AJ81" i="82"/>
  <c r="AJ32" i="38"/>
  <c r="AK32" i="38"/>
  <c r="AT32" i="38" s="1"/>
  <c r="AS56" i="38"/>
  <c r="AL56" i="38"/>
  <c r="AU56" i="38" s="1"/>
  <c r="AS74" i="38"/>
  <c r="AL74" i="38"/>
  <c r="AU74" i="38" s="1"/>
  <c r="AJ20" i="26"/>
  <c r="AK20" i="26"/>
  <c r="AT20" i="26" s="1"/>
  <c r="AJ56" i="26"/>
  <c r="AK56" i="26"/>
  <c r="AT56" i="26" s="1"/>
  <c r="AJ38" i="86"/>
  <c r="AK38" i="86"/>
  <c r="AT38" i="86" s="1"/>
  <c r="AJ74" i="86"/>
  <c r="AK74" i="86"/>
  <c r="AT74" i="86" s="1"/>
  <c r="AK87" i="86"/>
  <c r="AT87" i="86" s="1"/>
  <c r="AJ87" i="86"/>
  <c r="AS65" i="86"/>
  <c r="AL65" i="86"/>
  <c r="AU65" i="86" s="1"/>
  <c r="AS8" i="46"/>
  <c r="AL8" i="46"/>
  <c r="AU8" i="46" s="1"/>
  <c r="AS26" i="46"/>
  <c r="AL26" i="46"/>
  <c r="AU26" i="46" s="1"/>
  <c r="AS44" i="46"/>
  <c r="AL44" i="46"/>
  <c r="AU44" i="46" s="1"/>
  <c r="AS62" i="46"/>
  <c r="AL62" i="46"/>
  <c r="AU62" i="46" s="1"/>
  <c r="AS80" i="46"/>
  <c r="AL80" i="46"/>
  <c r="AU80" i="46" s="1"/>
  <c r="AR90" i="81"/>
  <c r="AS40" i="82"/>
  <c r="AL40" i="82"/>
  <c r="AU40" i="82" s="1"/>
  <c r="AS3" i="38"/>
  <c r="AL3" i="38"/>
  <c r="AU3" i="38" s="1"/>
  <c r="AS21" i="38"/>
  <c r="AL21" i="38"/>
  <c r="AU21" i="38" s="1"/>
  <c r="AS39" i="38"/>
  <c r="AL39" i="38"/>
  <c r="AU39" i="38" s="1"/>
  <c r="AS57" i="38"/>
  <c r="AL57" i="38"/>
  <c r="AU57" i="38" s="1"/>
  <c r="AS75" i="38"/>
  <c r="AL75" i="38"/>
  <c r="AU75" i="38" s="1"/>
  <c r="AK33" i="26"/>
  <c r="AT33" i="26" s="1"/>
  <c r="AJ33" i="26"/>
  <c r="AK69" i="26"/>
  <c r="AT69" i="26" s="1"/>
  <c r="AJ69" i="26"/>
  <c r="AJ9" i="86"/>
  <c r="AK9" i="86"/>
  <c r="AT9" i="86" s="1"/>
  <c r="AS41" i="86"/>
  <c r="AL41" i="86"/>
  <c r="AU41" i="86" s="1"/>
  <c r="AS3" i="46"/>
  <c r="AL3" i="46"/>
  <c r="AU3" i="46" s="1"/>
  <c r="AS39" i="46"/>
  <c r="AL39" i="46"/>
  <c r="AU39" i="46" s="1"/>
  <c r="AS57" i="46"/>
  <c r="AL57" i="46"/>
  <c r="AU57" i="46" s="1"/>
  <c r="AS75" i="46"/>
  <c r="AL75" i="46"/>
  <c r="AU75" i="46" s="1"/>
  <c r="AJ17" i="82"/>
  <c r="AK17" i="82"/>
  <c r="AT17" i="82" s="1"/>
  <c r="AS47" i="82"/>
  <c r="AL47" i="82"/>
  <c r="AU47" i="82" s="1"/>
  <c r="AS65" i="82"/>
  <c r="AL65" i="82"/>
  <c r="AU65" i="82" s="1"/>
  <c r="AS83" i="82"/>
  <c r="AL83" i="82"/>
  <c r="AU83" i="82" s="1"/>
  <c r="AS10" i="38"/>
  <c r="AL10" i="38"/>
  <c r="AU10" i="38" s="1"/>
  <c r="AS28" i="38"/>
  <c r="AL28" i="38"/>
  <c r="AU28" i="38" s="1"/>
  <c r="AS46" i="38"/>
  <c r="AL46" i="38"/>
  <c r="AU46" i="38" s="1"/>
  <c r="AS64" i="38"/>
  <c r="AL64" i="38"/>
  <c r="AU64" i="38" s="1"/>
  <c r="AS82" i="38"/>
  <c r="AL82" i="38"/>
  <c r="AU82" i="38" s="1"/>
  <c r="AK22" i="26"/>
  <c r="AT22" i="26" s="1"/>
  <c r="AJ22" i="26"/>
  <c r="AK58" i="26"/>
  <c r="AT58" i="26" s="1"/>
  <c r="AJ58" i="26"/>
  <c r="AJ10" i="86"/>
  <c r="AK10" i="86"/>
  <c r="AT10" i="86" s="1"/>
  <c r="AJ46" i="86"/>
  <c r="AK46" i="86"/>
  <c r="AT46" i="86" s="1"/>
  <c r="AJ82" i="86"/>
  <c r="AK82" i="86"/>
  <c r="AT82" i="86" s="1"/>
  <c r="AJ85" i="78"/>
  <c r="AK85" i="78"/>
  <c r="AT85" i="78" s="1"/>
  <c r="AJ79" i="78"/>
  <c r="AK79" i="78"/>
  <c r="AT79" i="78" s="1"/>
  <c r="AJ73" i="78"/>
  <c r="AK73" i="78"/>
  <c r="AT73" i="78" s="1"/>
  <c r="AJ67" i="78"/>
  <c r="AK67" i="78"/>
  <c r="AT67" i="78" s="1"/>
  <c r="AJ61" i="78"/>
  <c r="AK61" i="78"/>
  <c r="AT61" i="78" s="1"/>
  <c r="AJ55" i="78"/>
  <c r="AK55" i="78"/>
  <c r="AT55" i="78" s="1"/>
  <c r="AJ49" i="78"/>
  <c r="AK49" i="78"/>
  <c r="AT49" i="78" s="1"/>
  <c r="AJ43" i="78"/>
  <c r="AK43" i="78"/>
  <c r="AT43" i="78" s="1"/>
  <c r="AJ37" i="78"/>
  <c r="AK37" i="78"/>
  <c r="AT37" i="78" s="1"/>
  <c r="AJ31" i="78"/>
  <c r="AK31" i="78"/>
  <c r="AT31" i="78" s="1"/>
  <c r="AJ25" i="78"/>
  <c r="AK25" i="78"/>
  <c r="AT25" i="78" s="1"/>
  <c r="AJ19" i="78"/>
  <c r="AK19" i="78"/>
  <c r="AT19" i="78" s="1"/>
  <c r="AJ13" i="78"/>
  <c r="AK13" i="78"/>
  <c r="AT13" i="78" s="1"/>
  <c r="AX6" i="78"/>
  <c r="S6" i="78" s="1"/>
  <c r="AC6" i="78" s="1"/>
  <c r="AB7" i="78" s="1"/>
  <c r="AJ88" i="26"/>
  <c r="AS5" i="46"/>
  <c r="AL5" i="46"/>
  <c r="AU5" i="46" s="1"/>
  <c r="Y90" i="37"/>
  <c r="Z90" i="37" s="1"/>
  <c r="X90" i="37"/>
  <c r="AN89" i="93"/>
  <c r="AI89" i="93"/>
  <c r="AH90" i="85"/>
  <c r="AQ90" i="85" s="1"/>
  <c r="AS23" i="46"/>
  <c r="AL23" i="46"/>
  <c r="AU23" i="46" s="1"/>
  <c r="AS41" i="46"/>
  <c r="AL41" i="46"/>
  <c r="AU41" i="46" s="1"/>
  <c r="AS59" i="46"/>
  <c r="AL59" i="46"/>
  <c r="AU59" i="46" s="1"/>
  <c r="AS77" i="46"/>
  <c r="AL77" i="46"/>
  <c r="AU77" i="46" s="1"/>
  <c r="AJ13" i="82"/>
  <c r="AK13" i="82"/>
  <c r="AT13" i="82" s="1"/>
  <c r="AK49" i="82"/>
  <c r="AT49" i="82" s="1"/>
  <c r="AJ49" i="82"/>
  <c r="AJ86" i="82"/>
  <c r="AK86" i="82"/>
  <c r="AT86" i="82" s="1"/>
  <c r="AJ12" i="38"/>
  <c r="AK12" i="38"/>
  <c r="AT12" i="38" s="1"/>
  <c r="AK24" i="26"/>
  <c r="AT24" i="26" s="1"/>
  <c r="AJ24" i="26"/>
  <c r="AK60" i="26"/>
  <c r="AT60" i="26" s="1"/>
  <c r="AJ60" i="26"/>
  <c r="AS14" i="30"/>
  <c r="AS91" i="30" s="1"/>
  <c r="AL14" i="30"/>
  <c r="AU14" i="30" s="1"/>
  <c r="AJ36" i="86"/>
  <c r="AK36" i="86"/>
  <c r="AT36" i="86" s="1"/>
  <c r="AJ72" i="86"/>
  <c r="AK72" i="86"/>
  <c r="AT72" i="86" s="1"/>
  <c r="AN87" i="45"/>
  <c r="AI87" i="45"/>
  <c r="AJ7" i="26"/>
  <c r="AI89" i="78"/>
  <c r="AN89" i="78"/>
  <c r="AN91" i="78" s="1"/>
  <c r="AJ38" i="82"/>
  <c r="AK38" i="82"/>
  <c r="AT38" i="82" s="1"/>
  <c r="AS88" i="82"/>
  <c r="AL88" i="82"/>
  <c r="AU88" i="82" s="1"/>
  <c r="AS55" i="38"/>
  <c r="AL55" i="38"/>
  <c r="AU55" i="38" s="1"/>
  <c r="AS12" i="46"/>
  <c r="AL12" i="46"/>
  <c r="AU12" i="46" s="1"/>
  <c r="AS18" i="46"/>
  <c r="AL18" i="46"/>
  <c r="AU18" i="46" s="1"/>
  <c r="AJ50" i="82"/>
  <c r="AK50" i="82"/>
  <c r="AT50" i="82" s="1"/>
  <c r="AJ20" i="82"/>
  <c r="AK20" i="82"/>
  <c r="AT20" i="82" s="1"/>
  <c r="X86" i="94"/>
  <c r="Z86" i="94" s="1"/>
  <c r="Y86" i="94"/>
  <c r="AR89" i="82"/>
  <c r="AR91" i="82" s="1"/>
  <c r="AL89" i="82"/>
  <c r="AU89" i="82" s="1"/>
  <c r="AS6" i="46"/>
  <c r="AL6" i="46"/>
  <c r="AU6" i="46" s="1"/>
  <c r="AS24" i="46"/>
  <c r="AL24" i="46"/>
  <c r="AU24" i="46" s="1"/>
  <c r="AS42" i="46"/>
  <c r="AL42" i="46"/>
  <c r="AU42" i="46" s="1"/>
  <c r="AS60" i="46"/>
  <c r="AL60" i="46"/>
  <c r="AU60" i="46" s="1"/>
  <c r="AS78" i="46"/>
  <c r="AL78" i="46"/>
  <c r="AU78" i="46" s="1"/>
  <c r="AJ26" i="82"/>
  <c r="AK26" i="82"/>
  <c r="AT26" i="82" s="1"/>
  <c r="AJ62" i="82"/>
  <c r="AK62" i="82"/>
  <c r="AT62" i="82" s="1"/>
  <c r="AS80" i="82"/>
  <c r="AL80" i="82"/>
  <c r="AU80" i="82" s="1"/>
  <c r="AS31" i="38"/>
  <c r="AL31" i="38"/>
  <c r="AU31" i="38" s="1"/>
  <c r="AS49" i="38"/>
  <c r="AL49" i="38"/>
  <c r="AU49" i="38" s="1"/>
  <c r="AS67" i="38"/>
  <c r="AL67" i="38"/>
  <c r="AU67" i="38" s="1"/>
  <c r="AS88" i="38"/>
  <c r="AL88" i="38"/>
  <c r="AU88" i="38" s="1"/>
  <c r="AK13" i="26"/>
  <c r="AT13" i="26" s="1"/>
  <c r="AJ13" i="26"/>
  <c r="AK49" i="26"/>
  <c r="AT49" i="26" s="1"/>
  <c r="AJ49" i="26"/>
  <c r="AJ89" i="26"/>
  <c r="AS89" i="26" s="1"/>
  <c r="AK89" i="26"/>
  <c r="AT89" i="26" s="1"/>
  <c r="AJ43" i="86"/>
  <c r="AK43" i="86"/>
  <c r="AT43" i="86" s="1"/>
  <c r="AJ86" i="86"/>
  <c r="AK86" i="86"/>
  <c r="AT86" i="86" s="1"/>
  <c r="AS23" i="86"/>
  <c r="AL23" i="86"/>
  <c r="AU23" i="86" s="1"/>
  <c r="AR89" i="26"/>
  <c r="AR91" i="26" s="1"/>
  <c r="AS19" i="46"/>
  <c r="AL19" i="46"/>
  <c r="AU19" i="46" s="1"/>
  <c r="AS37" i="46"/>
  <c r="AL37" i="46"/>
  <c r="AU37" i="46" s="1"/>
  <c r="AS55" i="46"/>
  <c r="AL55" i="46"/>
  <c r="AU55" i="46" s="1"/>
  <c r="AS73" i="46"/>
  <c r="AL73" i="46"/>
  <c r="AU73" i="46" s="1"/>
  <c r="AK15" i="82"/>
  <c r="AT15" i="82" s="1"/>
  <c r="AJ15" i="82"/>
  <c r="AK51" i="82"/>
  <c r="AT51" i="82" s="1"/>
  <c r="AJ51" i="82"/>
  <c r="AK85" i="82"/>
  <c r="AT85" i="82" s="1"/>
  <c r="AJ85" i="82"/>
  <c r="AJ38" i="38"/>
  <c r="AK38" i="38"/>
  <c r="AT38" i="38" s="1"/>
  <c r="AJ26" i="26"/>
  <c r="AK26" i="26"/>
  <c r="AT26" i="26" s="1"/>
  <c r="AJ62" i="26"/>
  <c r="AK62" i="26"/>
  <c r="AT62" i="26" s="1"/>
  <c r="AJ8" i="86"/>
  <c r="AK8" i="86"/>
  <c r="AT8" i="86" s="1"/>
  <c r="AJ44" i="86"/>
  <c r="AK44" i="86"/>
  <c r="AT44" i="86" s="1"/>
  <c r="AJ80" i="86"/>
  <c r="AK80" i="86"/>
  <c r="AT80" i="86" s="1"/>
  <c r="AJ3" i="26"/>
  <c r="AB4" i="26"/>
  <c r="AK39" i="26"/>
  <c r="AT39" i="26" s="1"/>
  <c r="AJ39" i="26"/>
  <c r="AK75" i="26"/>
  <c r="AT75" i="26" s="1"/>
  <c r="AJ75" i="26"/>
  <c r="AJ21" i="86"/>
  <c r="AK21" i="86"/>
  <c r="AT21" i="86" s="1"/>
  <c r="AJ4" i="46"/>
  <c r="AK4" i="46"/>
  <c r="AT4" i="46" s="1"/>
  <c r="AT91" i="46" s="1"/>
  <c r="AS21" i="46"/>
  <c r="AL21" i="46"/>
  <c r="AU21" i="46" s="1"/>
  <c r="AR89" i="41"/>
  <c r="AJ23" i="82"/>
  <c r="AK23" i="82"/>
  <c r="AT23" i="82" s="1"/>
  <c r="AK28" i="26"/>
  <c r="AT28" i="26" s="1"/>
  <c r="AJ28" i="26"/>
  <c r="AK64" i="26"/>
  <c r="AT64" i="26" s="1"/>
  <c r="AJ64" i="26"/>
  <c r="AJ16" i="86"/>
  <c r="AK16" i="86"/>
  <c r="AT16" i="86" s="1"/>
  <c r="AJ52" i="86"/>
  <c r="AK52" i="86"/>
  <c r="AT52" i="86" s="1"/>
  <c r="AJ85" i="86"/>
  <c r="AK85" i="86"/>
  <c r="AT85" i="86" s="1"/>
  <c r="AK84" i="78"/>
  <c r="AT84" i="78" s="1"/>
  <c r="AJ84" i="78"/>
  <c r="AK78" i="78"/>
  <c r="AT78" i="78" s="1"/>
  <c r="AJ78" i="78"/>
  <c r="AK72" i="78"/>
  <c r="AT72" i="78" s="1"/>
  <c r="AJ72" i="78"/>
  <c r="AK66" i="78"/>
  <c r="AT66" i="78" s="1"/>
  <c r="AJ66" i="78"/>
  <c r="AK60" i="78"/>
  <c r="AT60" i="78" s="1"/>
  <c r="AJ60" i="78"/>
  <c r="AK54" i="78"/>
  <c r="AT54" i="78" s="1"/>
  <c r="AJ54" i="78"/>
  <c r="AK48" i="78"/>
  <c r="AT48" i="78" s="1"/>
  <c r="AJ48" i="78"/>
  <c r="AK42" i="78"/>
  <c r="AT42" i="78" s="1"/>
  <c r="AJ42" i="78"/>
  <c r="AK36" i="78"/>
  <c r="AT36" i="78" s="1"/>
  <c r="AJ36" i="78"/>
  <c r="AK30" i="78"/>
  <c r="AT30" i="78" s="1"/>
  <c r="AJ30" i="78"/>
  <c r="AK24" i="78"/>
  <c r="AT24" i="78" s="1"/>
  <c r="AJ24" i="78"/>
  <c r="AX17" i="78"/>
  <c r="S17" i="78" s="1"/>
  <c r="AC17" i="78" s="1"/>
  <c r="AB18" i="78" s="1"/>
  <c r="AX11" i="78"/>
  <c r="S11" i="78" s="1"/>
  <c r="AC11" i="78" s="1"/>
  <c r="AB12" i="78" s="1"/>
  <c r="AS23" i="26"/>
  <c r="AL23" i="26"/>
  <c r="AU23" i="26" s="1"/>
  <c r="AS83" i="86"/>
  <c r="AL83" i="86"/>
  <c r="AU83" i="86" s="1"/>
  <c r="AS22" i="46"/>
  <c r="AL22" i="46"/>
  <c r="AU22" i="46" s="1"/>
  <c r="AS40" i="46"/>
  <c r="AL40" i="46"/>
  <c r="AU40" i="46" s="1"/>
  <c r="AS58" i="46"/>
  <c r="AL58" i="46"/>
  <c r="AU58" i="46" s="1"/>
  <c r="AS76" i="46"/>
  <c r="AL76" i="46"/>
  <c r="AU76" i="46" s="1"/>
  <c r="AH91" i="81"/>
  <c r="AQ91" i="81" s="1"/>
  <c r="AS6" i="82"/>
  <c r="AL6" i="82"/>
  <c r="AU6" i="82" s="1"/>
  <c r="AS24" i="82"/>
  <c r="AL24" i="82"/>
  <c r="AU24" i="82" s="1"/>
  <c r="AS42" i="82"/>
  <c r="AL42" i="82"/>
  <c r="AU42" i="82" s="1"/>
  <c r="AS78" i="82"/>
  <c r="AL78" i="82"/>
  <c r="AU78" i="82" s="1"/>
  <c r="AI89" i="37"/>
  <c r="AN89" i="37"/>
  <c r="AS17" i="38"/>
  <c r="AL17" i="38"/>
  <c r="AU17" i="38" s="1"/>
  <c r="AS35" i="38"/>
  <c r="AL35" i="38"/>
  <c r="AU35" i="38" s="1"/>
  <c r="AS53" i="38"/>
  <c r="AL53" i="38"/>
  <c r="AU53" i="38" s="1"/>
  <c r="AS71" i="38"/>
  <c r="AL71" i="38"/>
  <c r="AU71" i="38" s="1"/>
  <c r="AI84" i="89"/>
  <c r="AN84" i="89"/>
  <c r="AS17" i="26"/>
  <c r="AL17" i="26"/>
  <c r="AU17" i="26" s="1"/>
  <c r="AS41" i="26"/>
  <c r="AL41" i="26"/>
  <c r="AU41" i="26" s="1"/>
  <c r="AS35" i="86"/>
  <c r="AL35" i="86"/>
  <c r="AU35" i="86" s="1"/>
  <c r="AJ19" i="82"/>
  <c r="AK19" i="82"/>
  <c r="AT19" i="82" s="1"/>
  <c r="AJ55" i="82"/>
  <c r="AK55" i="82"/>
  <c r="AT55" i="82" s="1"/>
  <c r="AJ18" i="38"/>
  <c r="AK18" i="38"/>
  <c r="AT18" i="38" s="1"/>
  <c r="AS42" i="38"/>
  <c r="AL42" i="38"/>
  <c r="AU42" i="38" s="1"/>
  <c r="AS60" i="38"/>
  <c r="AL60" i="38"/>
  <c r="AU60" i="38" s="1"/>
  <c r="AS78" i="38"/>
  <c r="AL78" i="38"/>
  <c r="AU78" i="38" s="1"/>
  <c r="AK30" i="26"/>
  <c r="AT30" i="26" s="1"/>
  <c r="AJ30" i="26"/>
  <c r="AK66" i="26"/>
  <c r="AT66" i="26" s="1"/>
  <c r="AJ66" i="26"/>
  <c r="AJ6" i="86"/>
  <c r="AK6" i="86"/>
  <c r="AT6" i="86" s="1"/>
  <c r="AK42" i="86"/>
  <c r="AT42" i="86" s="1"/>
  <c r="AJ42" i="86"/>
  <c r="AK78" i="86"/>
  <c r="AT78" i="86" s="1"/>
  <c r="AJ78" i="86"/>
  <c r="AJ65" i="26"/>
  <c r="X93" i="77"/>
  <c r="Z93" i="77" s="1"/>
  <c r="Y93" i="77"/>
  <c r="AL89" i="26" l="1"/>
  <c r="AU89" i="26" s="1"/>
  <c r="Z90" i="93"/>
  <c r="AE90" i="93" s="1"/>
  <c r="AU91" i="30"/>
  <c r="C11" i="30" s="1"/>
  <c r="W91" i="93"/>
  <c r="AG90" i="93"/>
  <c r="AP90" i="93" s="1"/>
  <c r="AF90" i="93"/>
  <c r="AO90" i="93" s="1"/>
  <c r="AG86" i="94"/>
  <c r="AP86" i="94" s="1"/>
  <c r="AF86" i="94"/>
  <c r="AO86" i="94" s="1"/>
  <c r="W87" i="94"/>
  <c r="AE86" i="94"/>
  <c r="AS65" i="26"/>
  <c r="AL65" i="26"/>
  <c r="AU65" i="26" s="1"/>
  <c r="AS18" i="38"/>
  <c r="AL18" i="38"/>
  <c r="AU18" i="38" s="1"/>
  <c r="AS36" i="78"/>
  <c r="AL36" i="78"/>
  <c r="AU36" i="78" s="1"/>
  <c r="AS72" i="78"/>
  <c r="AL72" i="78"/>
  <c r="AU72" i="78" s="1"/>
  <c r="AS66" i="26"/>
  <c r="AL66" i="26"/>
  <c r="AU66" i="26" s="1"/>
  <c r="AK18" i="78"/>
  <c r="AT18" i="78" s="1"/>
  <c r="AJ18" i="78"/>
  <c r="AS85" i="86"/>
  <c r="AL85" i="86"/>
  <c r="AU85" i="86" s="1"/>
  <c r="AS21" i="86"/>
  <c r="AL21" i="86"/>
  <c r="AU21" i="86" s="1"/>
  <c r="AS8" i="86"/>
  <c r="AL8" i="86"/>
  <c r="AU8" i="86" s="1"/>
  <c r="AS26" i="82"/>
  <c r="AL26" i="82"/>
  <c r="AU26" i="82" s="1"/>
  <c r="AS24" i="78"/>
  <c r="AL24" i="78"/>
  <c r="AU24" i="78" s="1"/>
  <c r="AS60" i="78"/>
  <c r="AL60" i="78"/>
  <c r="AU60" i="78" s="1"/>
  <c r="AS28" i="26"/>
  <c r="AL28" i="26"/>
  <c r="AU28" i="26" s="1"/>
  <c r="AS75" i="26"/>
  <c r="AL75" i="26"/>
  <c r="AU75" i="26" s="1"/>
  <c r="AS85" i="82"/>
  <c r="AL85" i="82"/>
  <c r="AU85" i="82" s="1"/>
  <c r="AS49" i="26"/>
  <c r="AL49" i="26"/>
  <c r="AU49" i="26" s="1"/>
  <c r="AS50" i="82"/>
  <c r="AL50" i="82"/>
  <c r="AU50" i="82" s="1"/>
  <c r="AL89" i="78"/>
  <c r="AU89" i="78" s="1"/>
  <c r="AR89" i="78"/>
  <c r="AR91" i="78" s="1"/>
  <c r="AS24" i="26"/>
  <c r="AL24" i="26"/>
  <c r="AU24" i="26" s="1"/>
  <c r="AS88" i="26"/>
  <c r="AL88" i="26"/>
  <c r="AU88" i="26" s="1"/>
  <c r="AS22" i="26"/>
  <c r="AL22" i="26"/>
  <c r="AU22" i="26" s="1"/>
  <c r="AS74" i="86"/>
  <c r="AL74" i="86"/>
  <c r="AU74" i="86" s="1"/>
  <c r="AS30" i="86"/>
  <c r="AL30" i="86"/>
  <c r="AU30" i="86" s="1"/>
  <c r="AH93" i="77"/>
  <c r="AQ93" i="77" s="1"/>
  <c r="AS19" i="82"/>
  <c r="AL19" i="82"/>
  <c r="AU19" i="82" s="1"/>
  <c r="AR89" i="37"/>
  <c r="AS30" i="78"/>
  <c r="AL30" i="78"/>
  <c r="AU30" i="78" s="1"/>
  <c r="AS48" i="78"/>
  <c r="AL48" i="78"/>
  <c r="AU48" i="78" s="1"/>
  <c r="AS66" i="78"/>
  <c r="AL66" i="78"/>
  <c r="AU66" i="78" s="1"/>
  <c r="AS84" i="78"/>
  <c r="AL84" i="78"/>
  <c r="AU84" i="78" s="1"/>
  <c r="AS39" i="26"/>
  <c r="AL39" i="26"/>
  <c r="AU39" i="26" s="1"/>
  <c r="AS51" i="82"/>
  <c r="AL51" i="82"/>
  <c r="AU51" i="82" s="1"/>
  <c r="AS13" i="26"/>
  <c r="AL13" i="26"/>
  <c r="AU13" i="26" s="1"/>
  <c r="AR87" i="45"/>
  <c r="AS17" i="82"/>
  <c r="AL17" i="82"/>
  <c r="AU17" i="82" s="1"/>
  <c r="AS9" i="86"/>
  <c r="AL9" i="86"/>
  <c r="AU9" i="86" s="1"/>
  <c r="AS38" i="86"/>
  <c r="AL38" i="86"/>
  <c r="AU38" i="86" s="1"/>
  <c r="AS43" i="26"/>
  <c r="AL43" i="26"/>
  <c r="AU43" i="26" s="1"/>
  <c r="AS79" i="82"/>
  <c r="AL79" i="82"/>
  <c r="AU79" i="82" s="1"/>
  <c r="AS87" i="26"/>
  <c r="AL87" i="26"/>
  <c r="AU87" i="26" s="1"/>
  <c r="AS3" i="86"/>
  <c r="AL3" i="86"/>
  <c r="AU3" i="86" s="1"/>
  <c r="AS4" i="38"/>
  <c r="AL4" i="38"/>
  <c r="AU4" i="38" s="1"/>
  <c r="AS32" i="86"/>
  <c r="AL32" i="86"/>
  <c r="AU32" i="86" s="1"/>
  <c r="AS14" i="26"/>
  <c r="AL14" i="26"/>
  <c r="AU14" i="26" s="1"/>
  <c r="AS37" i="26"/>
  <c r="AL37" i="26"/>
  <c r="AU37" i="26" s="1"/>
  <c r="AS39" i="86"/>
  <c r="AL39" i="86"/>
  <c r="AU39" i="86" s="1"/>
  <c r="AS84" i="26"/>
  <c r="AL84" i="26"/>
  <c r="AU84" i="26" s="1"/>
  <c r="AS21" i="78"/>
  <c r="AL21" i="78"/>
  <c r="AU21" i="78" s="1"/>
  <c r="AS39" i="78"/>
  <c r="AL39" i="78"/>
  <c r="AU39" i="78" s="1"/>
  <c r="AS57" i="78"/>
  <c r="AL57" i="78"/>
  <c r="AU57" i="78" s="1"/>
  <c r="AS75" i="78"/>
  <c r="AL75" i="78"/>
  <c r="AU75" i="78" s="1"/>
  <c r="AS46" i="26"/>
  <c r="AL46" i="26"/>
  <c r="AU46" i="26" s="1"/>
  <c r="AL89" i="46"/>
  <c r="AU89" i="46" s="1"/>
  <c r="AR89" i="46"/>
  <c r="AR91" i="46" s="1"/>
  <c r="AS21" i="26"/>
  <c r="AL21" i="26"/>
  <c r="AU21" i="26" s="1"/>
  <c r="AS34" i="82"/>
  <c r="AL34" i="82"/>
  <c r="AU34" i="82" s="1"/>
  <c r="AS62" i="86"/>
  <c r="AL62" i="86"/>
  <c r="AU62" i="86" s="1"/>
  <c r="AS80" i="26"/>
  <c r="AL80" i="26"/>
  <c r="AU80" i="26" s="1"/>
  <c r="AS20" i="38"/>
  <c r="AL20" i="38"/>
  <c r="AU20" i="38" s="1"/>
  <c r="AS61" i="86"/>
  <c r="AL61" i="86"/>
  <c r="AU61" i="86" s="1"/>
  <c r="AS78" i="26"/>
  <c r="AL78" i="26"/>
  <c r="AU78" i="26" s="1"/>
  <c r="AH87" i="74"/>
  <c r="AQ87" i="74" s="1"/>
  <c r="AS67" i="82"/>
  <c r="AL67" i="82"/>
  <c r="AU67" i="82" s="1"/>
  <c r="AS22" i="78"/>
  <c r="AL22" i="78"/>
  <c r="AU22" i="78" s="1"/>
  <c r="AS40" i="78"/>
  <c r="AL40" i="78"/>
  <c r="AU40" i="78" s="1"/>
  <c r="AS58" i="78"/>
  <c r="AL58" i="78"/>
  <c r="AU58" i="78" s="1"/>
  <c r="AS76" i="78"/>
  <c r="AL76" i="78"/>
  <c r="AU76" i="78" s="1"/>
  <c r="AS64" i="86"/>
  <c r="AL64" i="86"/>
  <c r="AU64" i="86" s="1"/>
  <c r="AR88" i="34"/>
  <c r="AS20" i="86"/>
  <c r="AL20" i="86"/>
  <c r="AU20" i="86" s="1"/>
  <c r="AS27" i="82"/>
  <c r="AL27" i="82"/>
  <c r="AU27" i="82" s="1"/>
  <c r="AR92" i="77"/>
  <c r="AS23" i="78"/>
  <c r="AL23" i="78"/>
  <c r="AU23" i="78" s="1"/>
  <c r="AS41" i="78"/>
  <c r="AL41" i="78"/>
  <c r="AU41" i="78" s="1"/>
  <c r="AS59" i="78"/>
  <c r="AL59" i="78"/>
  <c r="AU59" i="78" s="1"/>
  <c r="AS77" i="78"/>
  <c r="AL77" i="78"/>
  <c r="AU77" i="78" s="1"/>
  <c r="AS58" i="86"/>
  <c r="AL58" i="86"/>
  <c r="AU58" i="86" s="1"/>
  <c r="AS15" i="86"/>
  <c r="AL15" i="86"/>
  <c r="AU15" i="86" s="1"/>
  <c r="AS14" i="86"/>
  <c r="AL14" i="86"/>
  <c r="AU14" i="86" s="1"/>
  <c r="AS8" i="38"/>
  <c r="AL8" i="38"/>
  <c r="AU8" i="38" s="1"/>
  <c r="AS45" i="86"/>
  <c r="AL45" i="86"/>
  <c r="AU45" i="86" s="1"/>
  <c r="AS25" i="26"/>
  <c r="AL25" i="26"/>
  <c r="AU25" i="26" s="1"/>
  <c r="AI91" i="81"/>
  <c r="AN91" i="81"/>
  <c r="AS13" i="78"/>
  <c r="AL13" i="78"/>
  <c r="AU13" i="78" s="1"/>
  <c r="AS45" i="82"/>
  <c r="AL45" i="82"/>
  <c r="AU45" i="82" s="1"/>
  <c r="AH88" i="45"/>
  <c r="AQ88" i="45" s="1"/>
  <c r="AS66" i="86"/>
  <c r="AL66" i="86"/>
  <c r="AU66" i="86" s="1"/>
  <c r="AS20" i="78"/>
  <c r="AL20" i="78"/>
  <c r="AU20" i="78" s="1"/>
  <c r="AS38" i="78"/>
  <c r="AL38" i="78"/>
  <c r="AU38" i="78" s="1"/>
  <c r="AS56" i="78"/>
  <c r="AL56" i="78"/>
  <c r="AU56" i="78" s="1"/>
  <c r="AS74" i="78"/>
  <c r="AL74" i="78"/>
  <c r="AU74" i="78" s="1"/>
  <c r="AS76" i="86"/>
  <c r="AL76" i="86"/>
  <c r="AU76" i="86" s="1"/>
  <c r="AS63" i="26"/>
  <c r="AL63" i="26"/>
  <c r="AU63" i="26" s="1"/>
  <c r="AS75" i="86"/>
  <c r="AL75" i="86"/>
  <c r="AU75" i="86" s="1"/>
  <c r="AS3" i="82"/>
  <c r="AL3" i="82"/>
  <c r="AU3" i="82" s="1"/>
  <c r="AS67" i="86"/>
  <c r="AL67" i="86"/>
  <c r="AU67" i="86" s="1"/>
  <c r="AS55" i="86"/>
  <c r="AL55" i="86"/>
  <c r="AU55" i="86" s="1"/>
  <c r="AR86" i="74"/>
  <c r="X90" i="33"/>
  <c r="Z90" i="33" s="1"/>
  <c r="Y90" i="33"/>
  <c r="AS70" i="86"/>
  <c r="AL70" i="86"/>
  <c r="AU70" i="86" s="1"/>
  <c r="AS41" i="82"/>
  <c r="AL41" i="82"/>
  <c r="AU41" i="82" s="1"/>
  <c r="AS81" i="86"/>
  <c r="AL81" i="86"/>
  <c r="AU81" i="86" s="1"/>
  <c r="AS69" i="82"/>
  <c r="AL69" i="82"/>
  <c r="AU69" i="82" s="1"/>
  <c r="AS79" i="86"/>
  <c r="AL79" i="86"/>
  <c r="AU79" i="86" s="1"/>
  <c r="AS31" i="82"/>
  <c r="AL31" i="82"/>
  <c r="AU31" i="82" s="1"/>
  <c r="AJ5" i="78"/>
  <c r="AK5" i="78"/>
  <c r="AT5" i="78" s="1"/>
  <c r="AS85" i="26"/>
  <c r="AL85" i="26"/>
  <c r="AU85" i="26" s="1"/>
  <c r="AH91" i="73"/>
  <c r="AQ91" i="73" s="1"/>
  <c r="AS38" i="26"/>
  <c r="AL38" i="26"/>
  <c r="AU38" i="26" s="1"/>
  <c r="AS12" i="86"/>
  <c r="AL12" i="86"/>
  <c r="AU12" i="86" s="1"/>
  <c r="AS24" i="38"/>
  <c r="AL24" i="38"/>
  <c r="AU24" i="38" s="1"/>
  <c r="AH89" i="34"/>
  <c r="AQ89" i="34" s="1"/>
  <c r="AQ91" i="34" s="1"/>
  <c r="AZ3" i="34"/>
  <c r="AX4" i="34" s="1"/>
  <c r="S4" i="34" s="1"/>
  <c r="AC4" i="34" s="1"/>
  <c r="AB5" i="34" s="1"/>
  <c r="AX15" i="34"/>
  <c r="S15" i="34" s="1"/>
  <c r="AC15" i="34" s="1"/>
  <c r="AB16" i="34" s="1"/>
  <c r="AX27" i="34"/>
  <c r="S27" i="34" s="1"/>
  <c r="AC27" i="34" s="1"/>
  <c r="AB28" i="34" s="1"/>
  <c r="AX33" i="34"/>
  <c r="S33" i="34" s="1"/>
  <c r="AC33" i="34" s="1"/>
  <c r="AB34" i="34" s="1"/>
  <c r="AX39" i="34"/>
  <c r="S39" i="34" s="1"/>
  <c r="AC39" i="34" s="1"/>
  <c r="AB40" i="34" s="1"/>
  <c r="AX40" i="34"/>
  <c r="S40" i="34" s="1"/>
  <c r="AC40" i="34" s="1"/>
  <c r="AB41" i="34" s="1"/>
  <c r="AX41" i="34"/>
  <c r="S41" i="34" s="1"/>
  <c r="AC41" i="34" s="1"/>
  <c r="AB42" i="34" s="1"/>
  <c r="AX42" i="34"/>
  <c r="S42" i="34" s="1"/>
  <c r="AC42" i="34" s="1"/>
  <c r="AB43" i="34" s="1"/>
  <c r="AX45" i="34"/>
  <c r="S45" i="34" s="1"/>
  <c r="AC45" i="34" s="1"/>
  <c r="AB46" i="34" s="1"/>
  <c r="AX46" i="34"/>
  <c r="S46" i="34" s="1"/>
  <c r="AC46" i="34" s="1"/>
  <c r="AB47" i="34" s="1"/>
  <c r="AX47" i="34"/>
  <c r="S47" i="34" s="1"/>
  <c r="AC47" i="34" s="1"/>
  <c r="AB48" i="34" s="1"/>
  <c r="AX48" i="34"/>
  <c r="S48" i="34" s="1"/>
  <c r="AC48" i="34" s="1"/>
  <c r="AB49" i="34" s="1"/>
  <c r="AX51" i="34"/>
  <c r="S51" i="34" s="1"/>
  <c r="AC51" i="34" s="1"/>
  <c r="AB52" i="34" s="1"/>
  <c r="AX52" i="34"/>
  <c r="S52" i="34" s="1"/>
  <c r="AC52" i="34" s="1"/>
  <c r="AB53" i="34" s="1"/>
  <c r="AX53" i="34"/>
  <c r="S53" i="34" s="1"/>
  <c r="AC53" i="34" s="1"/>
  <c r="AB54" i="34" s="1"/>
  <c r="AX54" i="34"/>
  <c r="S54" i="34" s="1"/>
  <c r="AC54" i="34" s="1"/>
  <c r="AB55" i="34" s="1"/>
  <c r="AX56" i="34"/>
  <c r="S56" i="34" s="1"/>
  <c r="AC56" i="34" s="1"/>
  <c r="AB57" i="34" s="1"/>
  <c r="AX57" i="34"/>
  <c r="S57" i="34" s="1"/>
  <c r="AC57" i="34" s="1"/>
  <c r="AB58" i="34" s="1"/>
  <c r="AX58" i="34"/>
  <c r="S58" i="34" s="1"/>
  <c r="AC58" i="34" s="1"/>
  <c r="AB59" i="34" s="1"/>
  <c r="AX59" i="34"/>
  <c r="S59" i="34" s="1"/>
  <c r="AC59" i="34" s="1"/>
  <c r="AB60" i="34" s="1"/>
  <c r="AX60" i="34"/>
  <c r="S60" i="34" s="1"/>
  <c r="AC60" i="34" s="1"/>
  <c r="AB61" i="34" s="1"/>
  <c r="AX62" i="34"/>
  <c r="S62" i="34" s="1"/>
  <c r="AC62" i="34" s="1"/>
  <c r="AB63" i="34" s="1"/>
  <c r="AX63" i="34"/>
  <c r="S63" i="34" s="1"/>
  <c r="AC63" i="34" s="1"/>
  <c r="AB64" i="34" s="1"/>
  <c r="AX64" i="34"/>
  <c r="S64" i="34" s="1"/>
  <c r="AC64" i="34" s="1"/>
  <c r="AB65" i="34" s="1"/>
  <c r="AX65" i="34"/>
  <c r="S65" i="34" s="1"/>
  <c r="AC65" i="34" s="1"/>
  <c r="AB66" i="34" s="1"/>
  <c r="AX66" i="34"/>
  <c r="S66" i="34" s="1"/>
  <c r="AC66" i="34" s="1"/>
  <c r="AB67" i="34" s="1"/>
  <c r="AX67" i="34"/>
  <c r="S67" i="34" s="1"/>
  <c r="AC67" i="34" s="1"/>
  <c r="AB68" i="34" s="1"/>
  <c r="AX68" i="34"/>
  <c r="S68" i="34" s="1"/>
  <c r="AC68" i="34" s="1"/>
  <c r="AB69" i="34" s="1"/>
  <c r="AX69" i="34"/>
  <c r="S69" i="34" s="1"/>
  <c r="AC69" i="34" s="1"/>
  <c r="AB70" i="34" s="1"/>
  <c r="AX70" i="34"/>
  <c r="S70" i="34" s="1"/>
  <c r="AC70" i="34" s="1"/>
  <c r="AB71" i="34" s="1"/>
  <c r="AX71" i="34"/>
  <c r="S71" i="34" s="1"/>
  <c r="AC71" i="34" s="1"/>
  <c r="AB72" i="34" s="1"/>
  <c r="AX72" i="34"/>
  <c r="S72" i="34" s="1"/>
  <c r="AC72" i="34" s="1"/>
  <c r="AB73" i="34" s="1"/>
  <c r="AX73" i="34"/>
  <c r="S73" i="34" s="1"/>
  <c r="AC73" i="34" s="1"/>
  <c r="AB74" i="34" s="1"/>
  <c r="AX74" i="34"/>
  <c r="S74" i="34" s="1"/>
  <c r="AC74" i="34" s="1"/>
  <c r="AB75" i="34" s="1"/>
  <c r="AX75" i="34"/>
  <c r="S75" i="34" s="1"/>
  <c r="AC75" i="34" s="1"/>
  <c r="AB76" i="34" s="1"/>
  <c r="AX76" i="34"/>
  <c r="S76" i="34" s="1"/>
  <c r="AC76" i="34" s="1"/>
  <c r="AB77" i="34" s="1"/>
  <c r="AX77" i="34"/>
  <c r="S77" i="34" s="1"/>
  <c r="AC77" i="34" s="1"/>
  <c r="AB78" i="34" s="1"/>
  <c r="AX78" i="34"/>
  <c r="S78" i="34" s="1"/>
  <c r="AC78" i="34" s="1"/>
  <c r="AB79" i="34" s="1"/>
  <c r="AX79" i="34"/>
  <c r="S79" i="34" s="1"/>
  <c r="AC79" i="34" s="1"/>
  <c r="AB80" i="34" s="1"/>
  <c r="AX80" i="34"/>
  <c r="S80" i="34" s="1"/>
  <c r="AC80" i="34" s="1"/>
  <c r="AB81" i="34" s="1"/>
  <c r="AX81" i="34"/>
  <c r="S81" i="34" s="1"/>
  <c r="AC81" i="34" s="1"/>
  <c r="AB82" i="34" s="1"/>
  <c r="AX82" i="34"/>
  <c r="S82" i="34" s="1"/>
  <c r="AC82" i="34" s="1"/>
  <c r="AB83" i="34" s="1"/>
  <c r="AX83" i="34"/>
  <c r="S83" i="34" s="1"/>
  <c r="AC83" i="34" s="1"/>
  <c r="AB84" i="34" s="1"/>
  <c r="AX85" i="34"/>
  <c r="S85" i="34" s="1"/>
  <c r="AC85" i="34" s="1"/>
  <c r="AB86" i="34" s="1"/>
  <c r="AX86" i="34"/>
  <c r="S86" i="34" s="1"/>
  <c r="AC86" i="34" s="1"/>
  <c r="AB87" i="34" s="1"/>
  <c r="AX84" i="34"/>
  <c r="S84" i="34" s="1"/>
  <c r="AC84" i="34" s="1"/>
  <c r="AB85" i="34" s="1"/>
  <c r="AX87" i="34"/>
  <c r="S87" i="34" s="1"/>
  <c r="AC87" i="34" s="1"/>
  <c r="AB88" i="34" s="1"/>
  <c r="AX88" i="34"/>
  <c r="S88" i="34" s="1"/>
  <c r="AC88" i="34" s="1"/>
  <c r="AB89" i="34" s="1"/>
  <c r="AS19" i="26"/>
  <c r="AL19" i="26"/>
  <c r="AU19" i="26" s="1"/>
  <c r="AS32" i="82"/>
  <c r="AL32" i="82"/>
  <c r="AU32" i="82" s="1"/>
  <c r="Z91" i="85"/>
  <c r="X91" i="85"/>
  <c r="Y91" i="85"/>
  <c r="W94" i="77"/>
  <c r="AG93" i="77"/>
  <c r="AP93" i="77" s="1"/>
  <c r="AF93" i="77"/>
  <c r="AO93" i="77" s="1"/>
  <c r="AE93" i="77"/>
  <c r="AG90" i="37"/>
  <c r="AP90" i="37" s="1"/>
  <c r="AF90" i="37"/>
  <c r="AO90" i="37" s="1"/>
  <c r="AE90" i="37"/>
  <c r="W91" i="37"/>
  <c r="AK12" i="78"/>
  <c r="AT12" i="78" s="1"/>
  <c r="AJ12" i="78"/>
  <c r="AS64" i="26"/>
  <c r="AL64" i="26"/>
  <c r="AU64" i="26" s="1"/>
  <c r="AS15" i="82"/>
  <c r="AL15" i="82"/>
  <c r="AU15" i="82" s="1"/>
  <c r="AS20" i="82"/>
  <c r="AL20" i="82"/>
  <c r="AU20" i="82" s="1"/>
  <c r="AS38" i="82"/>
  <c r="AL38" i="82"/>
  <c r="AU38" i="82" s="1"/>
  <c r="AS60" i="26"/>
  <c r="AL60" i="26"/>
  <c r="AU60" i="26" s="1"/>
  <c r="AS58" i="26"/>
  <c r="AL58" i="26"/>
  <c r="AU58" i="26" s="1"/>
  <c r="AS56" i="26"/>
  <c r="AL56" i="26"/>
  <c r="AU56" i="26" s="1"/>
  <c r="Z88" i="45"/>
  <c r="AS43" i="82"/>
  <c r="AL43" i="82"/>
  <c r="AU43" i="82" s="1"/>
  <c r="AS52" i="26"/>
  <c r="AL52" i="26"/>
  <c r="AU52" i="26" s="1"/>
  <c r="AS11" i="82"/>
  <c r="AL11" i="82"/>
  <c r="AU11" i="82" s="1"/>
  <c r="AS86" i="26"/>
  <c r="AL86" i="26"/>
  <c r="AU86" i="26" s="1"/>
  <c r="AS26" i="38"/>
  <c r="AL26" i="38"/>
  <c r="AU26" i="38" s="1"/>
  <c r="AJ4" i="82"/>
  <c r="AK4" i="82"/>
  <c r="AT4" i="82" s="1"/>
  <c r="AT91" i="82" s="1"/>
  <c r="AS60" i="86"/>
  <c r="AL60" i="86"/>
  <c r="AU60" i="86" s="1"/>
  <c r="AS48" i="26"/>
  <c r="AL48" i="26"/>
  <c r="AU48" i="26" s="1"/>
  <c r="AH85" i="89"/>
  <c r="AQ85" i="89" s="1"/>
  <c r="AS27" i="78"/>
  <c r="AL27" i="78"/>
  <c r="AU27" i="78" s="1"/>
  <c r="AS45" i="78"/>
  <c r="AL45" i="78"/>
  <c r="AU45" i="78" s="1"/>
  <c r="AS63" i="78"/>
  <c r="AL63" i="78"/>
  <c r="AU63" i="78" s="1"/>
  <c r="AS81" i="78"/>
  <c r="AL81" i="78"/>
  <c r="AU81" i="78" s="1"/>
  <c r="AS5" i="82"/>
  <c r="AL5" i="82"/>
  <c r="AU5" i="82" s="1"/>
  <c r="AS26" i="86"/>
  <c r="AL26" i="86"/>
  <c r="AU26" i="86" s="1"/>
  <c r="AS44" i="26"/>
  <c r="AL44" i="26"/>
  <c r="AU44" i="26" s="1"/>
  <c r="AS25" i="86"/>
  <c r="AL25" i="86"/>
  <c r="AU25" i="86" s="1"/>
  <c r="AS19" i="38"/>
  <c r="AL19" i="38"/>
  <c r="AU19" i="38" s="1"/>
  <c r="AS19" i="86"/>
  <c r="AL19" i="86"/>
  <c r="AU19" i="86" s="1"/>
  <c r="AS42" i="26"/>
  <c r="AL42" i="26"/>
  <c r="AU42" i="26" s="1"/>
  <c r="AG87" i="74"/>
  <c r="AP87" i="74" s="1"/>
  <c r="AF87" i="74"/>
  <c r="AO87" i="74" s="1"/>
  <c r="AE87" i="74"/>
  <c r="W88" i="74"/>
  <c r="AJ10" i="78"/>
  <c r="AK10" i="78"/>
  <c r="AT10" i="78" s="1"/>
  <c r="AS28" i="78"/>
  <c r="AL28" i="78"/>
  <c r="AU28" i="78" s="1"/>
  <c r="AS46" i="78"/>
  <c r="AL46" i="78"/>
  <c r="AU46" i="78" s="1"/>
  <c r="AS64" i="78"/>
  <c r="AL64" i="78"/>
  <c r="AU64" i="78" s="1"/>
  <c r="AS82" i="78"/>
  <c r="AL82" i="78"/>
  <c r="AU82" i="78" s="1"/>
  <c r="AS28" i="86"/>
  <c r="AL28" i="86"/>
  <c r="AU28" i="86" s="1"/>
  <c r="AS5" i="26"/>
  <c r="AL5" i="26"/>
  <c r="AU5" i="26" s="1"/>
  <c r="AS33" i="86"/>
  <c r="AL33" i="86"/>
  <c r="AU33" i="86" s="1"/>
  <c r="AS84" i="86"/>
  <c r="AL84" i="86"/>
  <c r="AU84" i="86" s="1"/>
  <c r="AS72" i="26"/>
  <c r="AL72" i="26"/>
  <c r="AU72" i="26" s="1"/>
  <c r="AJ3" i="78"/>
  <c r="AB4" i="78"/>
  <c r="AS29" i="78"/>
  <c r="AL29" i="78"/>
  <c r="AU29" i="78" s="1"/>
  <c r="AS47" i="78"/>
  <c r="AL47" i="78"/>
  <c r="AU47" i="78" s="1"/>
  <c r="AS65" i="78"/>
  <c r="AL65" i="78"/>
  <c r="AU65" i="78" s="1"/>
  <c r="AS83" i="78"/>
  <c r="AL83" i="78"/>
  <c r="AU83" i="78" s="1"/>
  <c r="AS22" i="86"/>
  <c r="AL22" i="86"/>
  <c r="AU22" i="86" s="1"/>
  <c r="AS70" i="26"/>
  <c r="AL70" i="26"/>
  <c r="AU70" i="26" s="1"/>
  <c r="Z89" i="34"/>
  <c r="AS9" i="26"/>
  <c r="AL9" i="26"/>
  <c r="AU9" i="26" s="1"/>
  <c r="AS88" i="86"/>
  <c r="AL88" i="86"/>
  <c r="AU88" i="86" s="1"/>
  <c r="AS68" i="26"/>
  <c r="AL68" i="26"/>
  <c r="AU68" i="26" s="1"/>
  <c r="AS57" i="82"/>
  <c r="AL57" i="82"/>
  <c r="AU57" i="82" s="1"/>
  <c r="AS49" i="86"/>
  <c r="AL49" i="86"/>
  <c r="AU49" i="86" s="1"/>
  <c r="AN90" i="85"/>
  <c r="AI90" i="85"/>
  <c r="AI87" i="29"/>
  <c r="AN87" i="29"/>
  <c r="AS23" i="82"/>
  <c r="AL23" i="82"/>
  <c r="AU23" i="82" s="1"/>
  <c r="AS44" i="86"/>
  <c r="AL44" i="86"/>
  <c r="AU44" i="86" s="1"/>
  <c r="AS49" i="78"/>
  <c r="AL49" i="78"/>
  <c r="AU49" i="78" s="1"/>
  <c r="AS85" i="78"/>
  <c r="AL85" i="78"/>
  <c r="AU85" i="78" s="1"/>
  <c r="AS10" i="86"/>
  <c r="AL10" i="86"/>
  <c r="AU10" i="86" s="1"/>
  <c r="AS69" i="26"/>
  <c r="AL69" i="26"/>
  <c r="AU69" i="26" s="1"/>
  <c r="AS87" i="86"/>
  <c r="AL87" i="86"/>
  <c r="AU87" i="86" s="1"/>
  <c r="AS73" i="86"/>
  <c r="AL73" i="86"/>
  <c r="AU73" i="86" s="1"/>
  <c r="AS18" i="26"/>
  <c r="AL18" i="26"/>
  <c r="AU18" i="26" s="1"/>
  <c r="AS72" i="86"/>
  <c r="AL72" i="86"/>
  <c r="AU72" i="86" s="1"/>
  <c r="AS86" i="82"/>
  <c r="AL86" i="82"/>
  <c r="AU86" i="82" s="1"/>
  <c r="AR89" i="93"/>
  <c r="AS19" i="78"/>
  <c r="AL19" i="78"/>
  <c r="AU19" i="78" s="1"/>
  <c r="AS37" i="78"/>
  <c r="AL37" i="78"/>
  <c r="AU37" i="78" s="1"/>
  <c r="AS55" i="78"/>
  <c r="AL55" i="78"/>
  <c r="AU55" i="78" s="1"/>
  <c r="AS73" i="78"/>
  <c r="AL73" i="78"/>
  <c r="AU73" i="78" s="1"/>
  <c r="AS82" i="86"/>
  <c r="AL82" i="86"/>
  <c r="AU82" i="86" s="1"/>
  <c r="AS33" i="26"/>
  <c r="AL33" i="26"/>
  <c r="AU33" i="26" s="1"/>
  <c r="AS37" i="86"/>
  <c r="AL37" i="86"/>
  <c r="AU37" i="86" s="1"/>
  <c r="AS13" i="38"/>
  <c r="AL13" i="38"/>
  <c r="AU13" i="38" s="1"/>
  <c r="AS7" i="38"/>
  <c r="AL7" i="38"/>
  <c r="AU7" i="38" s="1"/>
  <c r="AJ8" i="78"/>
  <c r="AK8" i="78"/>
  <c r="AT8" i="78" s="1"/>
  <c r="AS26" i="78"/>
  <c r="AL26" i="78"/>
  <c r="AU26" i="78" s="1"/>
  <c r="AS44" i="78"/>
  <c r="AL44" i="78"/>
  <c r="AU44" i="78" s="1"/>
  <c r="AS62" i="78"/>
  <c r="AL62" i="78"/>
  <c r="AU62" i="78" s="1"/>
  <c r="AS80" i="78"/>
  <c r="AL80" i="78"/>
  <c r="AU80" i="78" s="1"/>
  <c r="AS40" i="86"/>
  <c r="AL40" i="86"/>
  <c r="AU40" i="86" s="1"/>
  <c r="AS27" i="26"/>
  <c r="AL27" i="26"/>
  <c r="AU27" i="26" s="1"/>
  <c r="AS75" i="82"/>
  <c r="AL75" i="82"/>
  <c r="AU75" i="82" s="1"/>
  <c r="AS31" i="86"/>
  <c r="AL31" i="86"/>
  <c r="AU31" i="86" s="1"/>
  <c r="AS25" i="38"/>
  <c r="AL25" i="38"/>
  <c r="AU25" i="38" s="1"/>
  <c r="AR88" i="90"/>
  <c r="AS73" i="82"/>
  <c r="AL73" i="82"/>
  <c r="AU73" i="82" s="1"/>
  <c r="AN89" i="33"/>
  <c r="AI89" i="33"/>
  <c r="Z85" i="89"/>
  <c r="AS84" i="82"/>
  <c r="AL84" i="82"/>
  <c r="AU84" i="82" s="1"/>
  <c r="AS9" i="78"/>
  <c r="AL9" i="78"/>
  <c r="AU9" i="78" s="1"/>
  <c r="AS34" i="86"/>
  <c r="AL34" i="86"/>
  <c r="AU34" i="86" s="1"/>
  <c r="AS10" i="26"/>
  <c r="AL10" i="26"/>
  <c r="AU10" i="26" s="1"/>
  <c r="AS57" i="86"/>
  <c r="AL57" i="86"/>
  <c r="AU57" i="86" s="1"/>
  <c r="AR90" i="73"/>
  <c r="AS8" i="26"/>
  <c r="AL8" i="26"/>
  <c r="AU8" i="26" s="1"/>
  <c r="AS67" i="26"/>
  <c r="AL67" i="26"/>
  <c r="AU67" i="26" s="1"/>
  <c r="AR85" i="94"/>
  <c r="AS7" i="86"/>
  <c r="AL7" i="86"/>
  <c r="AU7" i="86" s="1"/>
  <c r="AS54" i="86"/>
  <c r="AL54" i="86"/>
  <c r="AU54" i="86" s="1"/>
  <c r="AS87" i="78"/>
  <c r="AL87" i="78"/>
  <c r="AU87" i="78" s="1"/>
  <c r="AS76" i="26"/>
  <c r="AL76" i="26"/>
  <c r="AU76" i="26" s="1"/>
  <c r="AS51" i="86"/>
  <c r="AL51" i="86"/>
  <c r="AU51" i="86" s="1"/>
  <c r="AS51" i="26"/>
  <c r="AL51" i="26"/>
  <c r="AU51" i="26" s="1"/>
  <c r="Z91" i="73"/>
  <c r="AS14" i="38"/>
  <c r="AL14" i="38"/>
  <c r="AU14" i="38" s="1"/>
  <c r="AS61" i="82"/>
  <c r="AL61" i="82"/>
  <c r="AU61" i="82" s="1"/>
  <c r="AL89" i="38"/>
  <c r="AU89" i="38" s="1"/>
  <c r="AR89" i="38"/>
  <c r="AR91" i="38" s="1"/>
  <c r="AJ11" i="78"/>
  <c r="AK11" i="78"/>
  <c r="AT11" i="78" s="1"/>
  <c r="AS81" i="26"/>
  <c r="AL81" i="26"/>
  <c r="AU81" i="26" s="1"/>
  <c r="AS21" i="82"/>
  <c r="AL21" i="82"/>
  <c r="AU21" i="82" s="1"/>
  <c r="AS56" i="82"/>
  <c r="AL56" i="82"/>
  <c r="AU56" i="82" s="1"/>
  <c r="AS4" i="46"/>
  <c r="AL4" i="46"/>
  <c r="AU4" i="46" s="1"/>
  <c r="AS26" i="26"/>
  <c r="AL26" i="26"/>
  <c r="AU26" i="26" s="1"/>
  <c r="AS43" i="86"/>
  <c r="AL43" i="86"/>
  <c r="AU43" i="86" s="1"/>
  <c r="AS62" i="82"/>
  <c r="AL62" i="82"/>
  <c r="AU62" i="82" s="1"/>
  <c r="AS13" i="82"/>
  <c r="AL13" i="82"/>
  <c r="AU13" i="82" s="1"/>
  <c r="AS31" i="78"/>
  <c r="AL31" i="78"/>
  <c r="AU31" i="78" s="1"/>
  <c r="AS67" i="78"/>
  <c r="AL67" i="78"/>
  <c r="AU67" i="78" s="1"/>
  <c r="AS49" i="82"/>
  <c r="AL49" i="82"/>
  <c r="AU49" i="82" s="1"/>
  <c r="AS20" i="26"/>
  <c r="AL20" i="26"/>
  <c r="AU20" i="26" s="1"/>
  <c r="AS32" i="38"/>
  <c r="AL32" i="38"/>
  <c r="AU32" i="38" s="1"/>
  <c r="AS9" i="82"/>
  <c r="AL9" i="82"/>
  <c r="AU9" i="82" s="1"/>
  <c r="AS79" i="26"/>
  <c r="AL79" i="26"/>
  <c r="AU79" i="26" s="1"/>
  <c r="AS59" i="86"/>
  <c r="AL59" i="86"/>
  <c r="AU59" i="86" s="1"/>
  <c r="AS6" i="38"/>
  <c r="AL6" i="38"/>
  <c r="AU6" i="38" s="1"/>
  <c r="AS7" i="82"/>
  <c r="AL7" i="82"/>
  <c r="AU7" i="82" s="1"/>
  <c r="AS16" i="26"/>
  <c r="AL16" i="26"/>
  <c r="AU16" i="26" s="1"/>
  <c r="AS68" i="86"/>
  <c r="AL68" i="86"/>
  <c r="AU68" i="86" s="1"/>
  <c r="AS50" i="26"/>
  <c r="AL50" i="26"/>
  <c r="AU50" i="26" s="1"/>
  <c r="AS13" i="46"/>
  <c r="AL13" i="46"/>
  <c r="AU13" i="46" s="1"/>
  <c r="AS73" i="26"/>
  <c r="AL73" i="26"/>
  <c r="AU73" i="26" s="1"/>
  <c r="AS12" i="26"/>
  <c r="AL12" i="26"/>
  <c r="AU12" i="26" s="1"/>
  <c r="AS15" i="78"/>
  <c r="AL15" i="78"/>
  <c r="AU15" i="78" s="1"/>
  <c r="AS33" i="78"/>
  <c r="AL33" i="78"/>
  <c r="AU33" i="78" s="1"/>
  <c r="AS51" i="78"/>
  <c r="AL51" i="78"/>
  <c r="AU51" i="78" s="1"/>
  <c r="AS69" i="78"/>
  <c r="AL69" i="78"/>
  <c r="AU69" i="78" s="1"/>
  <c r="AS82" i="26"/>
  <c r="AL82" i="26"/>
  <c r="AU82" i="26" s="1"/>
  <c r="AS57" i="26"/>
  <c r="AL57" i="26"/>
  <c r="AU57" i="26" s="1"/>
  <c r="AS33" i="82"/>
  <c r="AL33" i="82"/>
  <c r="AU33" i="82" s="1"/>
  <c r="AS44" i="82"/>
  <c r="AL44" i="82"/>
  <c r="AU44" i="82" s="1"/>
  <c r="AS8" i="82"/>
  <c r="AL8" i="82"/>
  <c r="AU8" i="82" s="1"/>
  <c r="AS6" i="26"/>
  <c r="AL6" i="26"/>
  <c r="AU6" i="26" s="1"/>
  <c r="AS30" i="38"/>
  <c r="AL30" i="38"/>
  <c r="AU30" i="38" s="1"/>
  <c r="AS16" i="78"/>
  <c r="AL16" i="78"/>
  <c r="AU16" i="78" s="1"/>
  <c r="AS34" i="78"/>
  <c r="AL34" i="78"/>
  <c r="AU34" i="78" s="1"/>
  <c r="AS52" i="78"/>
  <c r="AL52" i="78"/>
  <c r="AU52" i="78" s="1"/>
  <c r="AS70" i="78"/>
  <c r="AL70" i="78"/>
  <c r="AU70" i="78" s="1"/>
  <c r="AS35" i="82"/>
  <c r="AL35" i="82"/>
  <c r="AU35" i="82" s="1"/>
  <c r="AS56" i="86"/>
  <c r="AL56" i="86"/>
  <c r="AU56" i="86" s="1"/>
  <c r="AS63" i="82"/>
  <c r="AL63" i="82"/>
  <c r="AU63" i="82" s="1"/>
  <c r="AS61" i="26"/>
  <c r="AL61" i="26"/>
  <c r="AU61" i="26" s="1"/>
  <c r="AS48" i="86"/>
  <c r="AL48" i="86"/>
  <c r="AU48" i="86" s="1"/>
  <c r="AS36" i="26"/>
  <c r="AL36" i="26"/>
  <c r="AU36" i="26" s="1"/>
  <c r="AJ17" i="78"/>
  <c r="AK17" i="78"/>
  <c r="AT17" i="78" s="1"/>
  <c r="AS35" i="78"/>
  <c r="AL35" i="78"/>
  <c r="AU35" i="78" s="1"/>
  <c r="AS53" i="78"/>
  <c r="AL53" i="78"/>
  <c r="AU53" i="78" s="1"/>
  <c r="AS71" i="78"/>
  <c r="AL71" i="78"/>
  <c r="AU71" i="78" s="1"/>
  <c r="AS86" i="78"/>
  <c r="AL86" i="78"/>
  <c r="AU86" i="78" s="1"/>
  <c r="AS34" i="26"/>
  <c r="AL34" i="26"/>
  <c r="AU34" i="26" s="1"/>
  <c r="AS50" i="86"/>
  <c r="AL50" i="86"/>
  <c r="AU50" i="86" s="1"/>
  <c r="AS32" i="26"/>
  <c r="AL32" i="26"/>
  <c r="AU32" i="26" s="1"/>
  <c r="AS44" i="38"/>
  <c r="AL44" i="38"/>
  <c r="AU44" i="38" s="1"/>
  <c r="AS13" i="86"/>
  <c r="AL13" i="86"/>
  <c r="AU13" i="86" s="1"/>
  <c r="AH89" i="90"/>
  <c r="AQ89" i="90" s="1"/>
  <c r="AQ91" i="90" s="1"/>
  <c r="AZ3" i="90"/>
  <c r="AX7" i="90" s="1"/>
  <c r="S7" i="90" s="1"/>
  <c r="AC7" i="90" s="1"/>
  <c r="AB8" i="90" s="1"/>
  <c r="AX5" i="90"/>
  <c r="S5" i="90" s="1"/>
  <c r="AC5" i="90" s="1"/>
  <c r="AB6" i="90" s="1"/>
  <c r="AX11" i="90"/>
  <c r="S11" i="90" s="1"/>
  <c r="AC11" i="90" s="1"/>
  <c r="AB12" i="90" s="1"/>
  <c r="AX14" i="90"/>
  <c r="S14" i="90" s="1"/>
  <c r="AC14" i="90" s="1"/>
  <c r="AB15" i="90" s="1"/>
  <c r="AX17" i="90"/>
  <c r="S17" i="90" s="1"/>
  <c r="AC17" i="90" s="1"/>
  <c r="AB18" i="90" s="1"/>
  <c r="AX23" i="90"/>
  <c r="S23" i="90" s="1"/>
  <c r="AC23" i="90" s="1"/>
  <c r="AB24" i="90" s="1"/>
  <c r="AX26" i="90"/>
  <c r="S26" i="90" s="1"/>
  <c r="AC26" i="90" s="1"/>
  <c r="AB27" i="90" s="1"/>
  <c r="AX29" i="90"/>
  <c r="S29" i="90" s="1"/>
  <c r="AC29" i="90" s="1"/>
  <c r="AB30" i="90" s="1"/>
  <c r="AX32" i="90"/>
  <c r="S32" i="90" s="1"/>
  <c r="AC32" i="90" s="1"/>
  <c r="AB33" i="90" s="1"/>
  <c r="AX35" i="90"/>
  <c r="S35" i="90" s="1"/>
  <c r="AC35" i="90" s="1"/>
  <c r="AB36" i="90" s="1"/>
  <c r="AX41" i="90"/>
  <c r="S41" i="90" s="1"/>
  <c r="AC41" i="90" s="1"/>
  <c r="AB42" i="90" s="1"/>
  <c r="AX44" i="90"/>
  <c r="S44" i="90" s="1"/>
  <c r="AC44" i="90" s="1"/>
  <c r="AB45" i="90" s="1"/>
  <c r="AX47" i="90"/>
  <c r="S47" i="90" s="1"/>
  <c r="AC47" i="90" s="1"/>
  <c r="AB48" i="90" s="1"/>
  <c r="AX50" i="90"/>
  <c r="S50" i="90" s="1"/>
  <c r="AC50" i="90" s="1"/>
  <c r="AB51" i="90" s="1"/>
  <c r="AX53" i="90"/>
  <c r="S53" i="90" s="1"/>
  <c r="AC53" i="90" s="1"/>
  <c r="AB54" i="90" s="1"/>
  <c r="AX56" i="90"/>
  <c r="S56" i="90" s="1"/>
  <c r="AC56" i="90" s="1"/>
  <c r="AB57" i="90" s="1"/>
  <c r="AX59" i="90"/>
  <c r="S59" i="90" s="1"/>
  <c r="AC59" i="90" s="1"/>
  <c r="AB60" i="90" s="1"/>
  <c r="AX62" i="90"/>
  <c r="S62" i="90" s="1"/>
  <c r="AC62" i="90" s="1"/>
  <c r="AB63" i="90" s="1"/>
  <c r="AX65" i="90"/>
  <c r="S65" i="90" s="1"/>
  <c r="AC65" i="90" s="1"/>
  <c r="AB66" i="90" s="1"/>
  <c r="AX68" i="90"/>
  <c r="S68" i="90" s="1"/>
  <c r="AC68" i="90" s="1"/>
  <c r="AB69" i="90" s="1"/>
  <c r="AX71" i="90"/>
  <c r="S71" i="90" s="1"/>
  <c r="AC71" i="90" s="1"/>
  <c r="AB72" i="90" s="1"/>
  <c r="AX74" i="90"/>
  <c r="S74" i="90" s="1"/>
  <c r="AC74" i="90" s="1"/>
  <c r="AB75" i="90" s="1"/>
  <c r="AX77" i="90"/>
  <c r="S77" i="90" s="1"/>
  <c r="AC77" i="90" s="1"/>
  <c r="AB78" i="90" s="1"/>
  <c r="AX80" i="90"/>
  <c r="S80" i="90" s="1"/>
  <c r="AC80" i="90" s="1"/>
  <c r="AB81" i="90" s="1"/>
  <c r="AX83" i="90"/>
  <c r="S83" i="90" s="1"/>
  <c r="AC83" i="90" s="1"/>
  <c r="AB84" i="90" s="1"/>
  <c r="AX85" i="90"/>
  <c r="S85" i="90" s="1"/>
  <c r="AC85" i="90" s="1"/>
  <c r="AB86" i="90" s="1"/>
  <c r="Z91" i="41"/>
  <c r="Y91" i="41"/>
  <c r="X91" i="41"/>
  <c r="AS16" i="86"/>
  <c r="AL16" i="86"/>
  <c r="AU16" i="86" s="1"/>
  <c r="AS12" i="38"/>
  <c r="AL12" i="38"/>
  <c r="AU12" i="38" s="1"/>
  <c r="AS6" i="86"/>
  <c r="AL6" i="86"/>
  <c r="AU6" i="86" s="1"/>
  <c r="AR84" i="89"/>
  <c r="AS54" i="78"/>
  <c r="AL54" i="78"/>
  <c r="AU54" i="78" s="1"/>
  <c r="AJ4" i="26"/>
  <c r="AK4" i="26"/>
  <c r="AT4" i="26" s="1"/>
  <c r="AT91" i="26" s="1"/>
  <c r="AS78" i="86"/>
  <c r="AL78" i="86"/>
  <c r="AU78" i="86" s="1"/>
  <c r="AS3" i="26"/>
  <c r="AL3" i="26"/>
  <c r="AU3" i="26" s="1"/>
  <c r="AS38" i="38"/>
  <c r="AL38" i="38"/>
  <c r="AU38" i="38" s="1"/>
  <c r="AS55" i="82"/>
  <c r="AL55" i="82"/>
  <c r="AU55" i="82" s="1"/>
  <c r="AS42" i="78"/>
  <c r="AL42" i="78"/>
  <c r="AU42" i="78" s="1"/>
  <c r="AS78" i="78"/>
  <c r="AL78" i="78"/>
  <c r="AU78" i="78" s="1"/>
  <c r="AS42" i="86"/>
  <c r="AL42" i="86"/>
  <c r="AU42" i="86" s="1"/>
  <c r="AS30" i="26"/>
  <c r="AL30" i="26"/>
  <c r="AU30" i="26" s="1"/>
  <c r="AS52" i="86"/>
  <c r="AL52" i="86"/>
  <c r="AU52" i="86" s="1"/>
  <c r="AS80" i="86"/>
  <c r="AL80" i="86"/>
  <c r="AU80" i="86" s="1"/>
  <c r="AS62" i="26"/>
  <c r="AL62" i="26"/>
  <c r="AU62" i="26" s="1"/>
  <c r="AS86" i="86"/>
  <c r="AL86" i="86"/>
  <c r="AU86" i="86" s="1"/>
  <c r="AH86" i="94"/>
  <c r="AQ86" i="94" s="1"/>
  <c r="AS7" i="26"/>
  <c r="AL7" i="26"/>
  <c r="AU7" i="26" s="1"/>
  <c r="AS36" i="86"/>
  <c r="AL36" i="86"/>
  <c r="AU36" i="86" s="1"/>
  <c r="AH90" i="37"/>
  <c r="AQ90" i="37" s="1"/>
  <c r="AJ7" i="78"/>
  <c r="AK7" i="78"/>
  <c r="AT7" i="78" s="1"/>
  <c r="AS25" i="78"/>
  <c r="AL25" i="78"/>
  <c r="AU25" i="78" s="1"/>
  <c r="AS43" i="78"/>
  <c r="AL43" i="78"/>
  <c r="AU43" i="78" s="1"/>
  <c r="AS61" i="78"/>
  <c r="AL61" i="78"/>
  <c r="AU61" i="78" s="1"/>
  <c r="AS79" i="78"/>
  <c r="AL79" i="78"/>
  <c r="AU79" i="78" s="1"/>
  <c r="AS46" i="86"/>
  <c r="AL46" i="86"/>
  <c r="AU46" i="86" s="1"/>
  <c r="AS81" i="82"/>
  <c r="AL81" i="82"/>
  <c r="AU81" i="82" s="1"/>
  <c r="W91" i="25"/>
  <c r="AG90" i="25"/>
  <c r="AP90" i="25" s="1"/>
  <c r="AF90" i="25"/>
  <c r="AO90" i="25" s="1"/>
  <c r="AE90" i="25"/>
  <c r="AS63" i="86"/>
  <c r="AL63" i="86"/>
  <c r="AU63" i="86" s="1"/>
  <c r="AS69" i="86"/>
  <c r="AL69" i="86"/>
  <c r="AU69" i="86" s="1"/>
  <c r="AS54" i="26"/>
  <c r="AL54" i="26"/>
  <c r="AU54" i="26" s="1"/>
  <c r="AS14" i="78"/>
  <c r="AL14" i="78"/>
  <c r="AU14" i="78" s="1"/>
  <c r="AS32" i="78"/>
  <c r="AL32" i="78"/>
  <c r="AU32" i="78" s="1"/>
  <c r="AS50" i="78"/>
  <c r="AL50" i="78"/>
  <c r="AU50" i="78" s="1"/>
  <c r="AS68" i="78"/>
  <c r="AL68" i="78"/>
  <c r="AU68" i="78" s="1"/>
  <c r="AS5" i="86"/>
  <c r="AL5" i="86"/>
  <c r="AU5" i="86" s="1"/>
  <c r="AJ4" i="86"/>
  <c r="AK4" i="86"/>
  <c r="AT4" i="86" s="1"/>
  <c r="AT91" i="86" s="1"/>
  <c r="AT91" i="38"/>
  <c r="AS39" i="82"/>
  <c r="AL39" i="82"/>
  <c r="AU39" i="82" s="1"/>
  <c r="AS24" i="86"/>
  <c r="AL24" i="86"/>
  <c r="AU24" i="86" s="1"/>
  <c r="AS37" i="82"/>
  <c r="AL37" i="82"/>
  <c r="AU37" i="82" s="1"/>
  <c r="AH90" i="93"/>
  <c r="AQ90" i="93" s="1"/>
  <c r="AS88" i="78"/>
  <c r="AL88" i="78"/>
  <c r="AU88" i="78" s="1"/>
  <c r="AS31" i="26"/>
  <c r="AL31" i="26"/>
  <c r="AU31" i="26" s="1"/>
  <c r="AS17" i="86"/>
  <c r="AL17" i="86"/>
  <c r="AU17" i="86" s="1"/>
  <c r="AS18" i="86"/>
  <c r="AL18" i="86"/>
  <c r="AU18" i="86" s="1"/>
  <c r="AS40" i="26"/>
  <c r="AL40" i="26"/>
  <c r="AU40" i="26" s="1"/>
  <c r="AS15" i="26"/>
  <c r="AL15" i="26"/>
  <c r="AU15" i="26" s="1"/>
  <c r="AS74" i="26"/>
  <c r="AL74" i="26"/>
  <c r="AU74" i="26" s="1"/>
  <c r="AS25" i="82"/>
  <c r="AL25" i="82"/>
  <c r="AU25" i="82" s="1"/>
  <c r="AS29" i="82"/>
  <c r="AL29" i="82"/>
  <c r="AU29" i="82" s="1"/>
  <c r="AS27" i="86"/>
  <c r="AL27" i="86"/>
  <c r="AU27" i="86" s="1"/>
  <c r="AS45" i="26"/>
  <c r="AL45" i="26"/>
  <c r="AU45" i="26" s="1"/>
  <c r="AS55" i="26"/>
  <c r="AL55" i="26"/>
  <c r="AU55" i="26" s="1"/>
  <c r="Z89" i="90"/>
  <c r="AS14" i="82"/>
  <c r="AL14" i="82"/>
  <c r="AU14" i="82" s="1"/>
  <c r="X92" i="81"/>
  <c r="Z92" i="81" s="1"/>
  <c r="Y92" i="81"/>
  <c r="AI90" i="41"/>
  <c r="AN90" i="41"/>
  <c r="AJ6" i="78"/>
  <c r="Y88" i="29"/>
  <c r="X88" i="29"/>
  <c r="Z88" i="29" s="1"/>
  <c r="AX36" i="34" l="1"/>
  <c r="S36" i="34" s="1"/>
  <c r="AC36" i="34" s="1"/>
  <c r="AB37" i="34" s="1"/>
  <c r="AX30" i="34"/>
  <c r="S30" i="34" s="1"/>
  <c r="AC30" i="34" s="1"/>
  <c r="AB31" i="34" s="1"/>
  <c r="AX21" i="34"/>
  <c r="S21" i="34" s="1"/>
  <c r="AC21" i="34" s="1"/>
  <c r="AB22" i="34" s="1"/>
  <c r="AX9" i="34"/>
  <c r="S9" i="34" s="1"/>
  <c r="AC9" i="34" s="1"/>
  <c r="AB10" i="34" s="1"/>
  <c r="AS91" i="38"/>
  <c r="AS91" i="46"/>
  <c r="AX35" i="34"/>
  <c r="S35" i="34" s="1"/>
  <c r="AC35" i="34" s="1"/>
  <c r="AB36" i="34" s="1"/>
  <c r="AX29" i="34"/>
  <c r="S29" i="34" s="1"/>
  <c r="AC29" i="34" s="1"/>
  <c r="AB30" i="34" s="1"/>
  <c r="AX20" i="34"/>
  <c r="S20" i="34" s="1"/>
  <c r="AC20" i="34" s="1"/>
  <c r="AB21" i="34" s="1"/>
  <c r="AX8" i="34"/>
  <c r="S8" i="34" s="1"/>
  <c r="AC8" i="34" s="1"/>
  <c r="AB9" i="34" s="1"/>
  <c r="AX34" i="34"/>
  <c r="S34" i="34" s="1"/>
  <c r="AC34" i="34" s="1"/>
  <c r="AB35" i="34" s="1"/>
  <c r="AX28" i="34"/>
  <c r="S28" i="34" s="1"/>
  <c r="AC28" i="34" s="1"/>
  <c r="AB29" i="34" s="1"/>
  <c r="AX19" i="34"/>
  <c r="S19" i="34" s="1"/>
  <c r="AC19" i="34" s="1"/>
  <c r="AB20" i="34" s="1"/>
  <c r="AX7" i="34"/>
  <c r="S7" i="34" s="1"/>
  <c r="AC7" i="34" s="1"/>
  <c r="AB8" i="34" s="1"/>
  <c r="AX50" i="34"/>
  <c r="S50" i="34" s="1"/>
  <c r="AC50" i="34" s="1"/>
  <c r="AB51" i="34" s="1"/>
  <c r="AX44" i="34"/>
  <c r="S44" i="34" s="1"/>
  <c r="AC44" i="34" s="1"/>
  <c r="AB45" i="34" s="1"/>
  <c r="AX38" i="34"/>
  <c r="S38" i="34" s="1"/>
  <c r="AC38" i="34" s="1"/>
  <c r="AB39" i="34" s="1"/>
  <c r="AX32" i="34"/>
  <c r="S32" i="34" s="1"/>
  <c r="AC32" i="34" s="1"/>
  <c r="AB33" i="34" s="1"/>
  <c r="AX26" i="34"/>
  <c r="S26" i="34" s="1"/>
  <c r="AC26" i="34" s="1"/>
  <c r="AB27" i="34" s="1"/>
  <c r="AX14" i="34"/>
  <c r="S14" i="34" s="1"/>
  <c r="AC14" i="34" s="1"/>
  <c r="AB15" i="34" s="1"/>
  <c r="AX3" i="34"/>
  <c r="S3" i="34" s="1"/>
  <c r="AC3" i="34" s="1"/>
  <c r="AX38" i="90"/>
  <c r="S38" i="90" s="1"/>
  <c r="AC38" i="90" s="1"/>
  <c r="AB39" i="90" s="1"/>
  <c r="AX20" i="90"/>
  <c r="S20" i="90" s="1"/>
  <c r="AC20" i="90" s="1"/>
  <c r="AB21" i="90" s="1"/>
  <c r="AX61" i="34"/>
  <c r="S61" i="34" s="1"/>
  <c r="AC61" i="34" s="1"/>
  <c r="AB62" i="34" s="1"/>
  <c r="AX55" i="34"/>
  <c r="S55" i="34" s="1"/>
  <c r="AC55" i="34" s="1"/>
  <c r="AB56" i="34" s="1"/>
  <c r="AX49" i="34"/>
  <c r="S49" i="34" s="1"/>
  <c r="AC49" i="34" s="1"/>
  <c r="AB50" i="34" s="1"/>
  <c r="AX43" i="34"/>
  <c r="S43" i="34" s="1"/>
  <c r="AC43" i="34" s="1"/>
  <c r="AB44" i="34" s="1"/>
  <c r="AX37" i="34"/>
  <c r="S37" i="34" s="1"/>
  <c r="AC37" i="34" s="1"/>
  <c r="AB38" i="34" s="1"/>
  <c r="AX31" i="34"/>
  <c r="S31" i="34" s="1"/>
  <c r="AC31" i="34" s="1"/>
  <c r="AB32" i="34" s="1"/>
  <c r="AX25" i="34"/>
  <c r="S25" i="34" s="1"/>
  <c r="AC25" i="34" s="1"/>
  <c r="AB26" i="34" s="1"/>
  <c r="AX13" i="34"/>
  <c r="S13" i="34" s="1"/>
  <c r="AC13" i="34" s="1"/>
  <c r="AB14" i="34" s="1"/>
  <c r="AU91" i="38"/>
  <c r="C11" i="38" s="1"/>
  <c r="AU91" i="46"/>
  <c r="C11" i="46" s="1"/>
  <c r="AK5" i="34"/>
  <c r="AT5" i="34" s="1"/>
  <c r="AK8" i="90"/>
  <c r="AT8" i="90" s="1"/>
  <c r="AF90" i="33"/>
  <c r="AO90" i="33" s="1"/>
  <c r="AG90" i="33"/>
  <c r="AP90" i="33" s="1"/>
  <c r="AE90" i="33"/>
  <c r="W91" i="33"/>
  <c r="AK84" i="90"/>
  <c r="AT84" i="90" s="1"/>
  <c r="AK54" i="90"/>
  <c r="AT54" i="90" s="1"/>
  <c r="AK30" i="90"/>
  <c r="AT30" i="90" s="1"/>
  <c r="AS17" i="78"/>
  <c r="AL17" i="78"/>
  <c r="AU17" i="78" s="1"/>
  <c r="AJ85" i="34"/>
  <c r="AK85" i="34"/>
  <c r="AT85" i="34" s="1"/>
  <c r="AJ45" i="34"/>
  <c r="AK45" i="34"/>
  <c r="AT45" i="34" s="1"/>
  <c r="AF88" i="29"/>
  <c r="AO88" i="29" s="1"/>
  <c r="AE88" i="29"/>
  <c r="W89" i="29"/>
  <c r="AG88" i="29"/>
  <c r="AP88" i="29" s="1"/>
  <c r="AK81" i="90"/>
  <c r="AT81" i="90" s="1"/>
  <c r="AK57" i="90"/>
  <c r="AT57" i="90" s="1"/>
  <c r="Y91" i="25"/>
  <c r="X91" i="25"/>
  <c r="AS4" i="26"/>
  <c r="AS91" i="26" s="1"/>
  <c r="AL4" i="26"/>
  <c r="AU4" i="26" s="1"/>
  <c r="AU91" i="26" s="1"/>
  <c r="C11" i="26" s="1"/>
  <c r="AX87" i="90"/>
  <c r="S87" i="90" s="1"/>
  <c r="AC87" i="90" s="1"/>
  <c r="AB88" i="90" s="1"/>
  <c r="AX78" i="90"/>
  <c r="S78" i="90" s="1"/>
  <c r="AC78" i="90" s="1"/>
  <c r="AB79" i="90" s="1"/>
  <c r="AX72" i="90"/>
  <c r="S72" i="90" s="1"/>
  <c r="AC72" i="90" s="1"/>
  <c r="AB73" i="90" s="1"/>
  <c r="AX66" i="90"/>
  <c r="S66" i="90" s="1"/>
  <c r="AC66" i="90" s="1"/>
  <c r="AB67" i="90" s="1"/>
  <c r="AX60" i="90"/>
  <c r="S60" i="90" s="1"/>
  <c r="AC60" i="90" s="1"/>
  <c r="AB61" i="90" s="1"/>
  <c r="AX54" i="90"/>
  <c r="S54" i="90" s="1"/>
  <c r="AC54" i="90" s="1"/>
  <c r="AB55" i="90" s="1"/>
  <c r="AX48" i="90"/>
  <c r="S48" i="90" s="1"/>
  <c r="AC48" i="90" s="1"/>
  <c r="AB49" i="90" s="1"/>
  <c r="AX42" i="90"/>
  <c r="S42" i="90" s="1"/>
  <c r="AC42" i="90" s="1"/>
  <c r="AB43" i="90" s="1"/>
  <c r="AX36" i="90"/>
  <c r="S36" i="90" s="1"/>
  <c r="AC36" i="90" s="1"/>
  <c r="AB37" i="90" s="1"/>
  <c r="AX30" i="90"/>
  <c r="S30" i="90" s="1"/>
  <c r="AC30" i="90" s="1"/>
  <c r="AB31" i="90" s="1"/>
  <c r="AX24" i="90"/>
  <c r="S24" i="90" s="1"/>
  <c r="AC24" i="90" s="1"/>
  <c r="AB25" i="90" s="1"/>
  <c r="AX18" i="90"/>
  <c r="S18" i="90" s="1"/>
  <c r="AC18" i="90" s="1"/>
  <c r="AB19" i="90" s="1"/>
  <c r="AX12" i="90"/>
  <c r="S12" i="90" s="1"/>
  <c r="AC12" i="90" s="1"/>
  <c r="AB13" i="90" s="1"/>
  <c r="AX6" i="90"/>
  <c r="S6" i="90" s="1"/>
  <c r="AC6" i="90" s="1"/>
  <c r="AB7" i="90" s="1"/>
  <c r="AF85" i="89"/>
  <c r="AO85" i="89" s="1"/>
  <c r="W86" i="89"/>
  <c r="AE85" i="89"/>
  <c r="AG85" i="89"/>
  <c r="AP85" i="89" s="1"/>
  <c r="AJ4" i="78"/>
  <c r="AK4" i="78"/>
  <c r="AT4" i="78" s="1"/>
  <c r="AT91" i="78" s="1"/>
  <c r="AN87" i="74"/>
  <c r="AI87" i="74"/>
  <c r="Y91" i="37"/>
  <c r="Z91" i="37" s="1"/>
  <c r="X91" i="37"/>
  <c r="W92" i="85"/>
  <c r="AG91" i="85"/>
  <c r="AP91" i="85" s="1"/>
  <c r="AE91" i="85"/>
  <c r="AF91" i="85"/>
  <c r="AO91" i="85" s="1"/>
  <c r="AJ88" i="34"/>
  <c r="AK88" i="34"/>
  <c r="AT88" i="34" s="1"/>
  <c r="AJ82" i="34"/>
  <c r="AK82" i="34"/>
  <c r="AT82" i="34" s="1"/>
  <c r="AJ76" i="34"/>
  <c r="AK76" i="34"/>
  <c r="AT76" i="34" s="1"/>
  <c r="AJ70" i="34"/>
  <c r="AK70" i="34"/>
  <c r="AT70" i="34" s="1"/>
  <c r="AJ64" i="34"/>
  <c r="AK64" i="34"/>
  <c r="AT64" i="34" s="1"/>
  <c r="AJ58" i="34"/>
  <c r="AK58" i="34"/>
  <c r="AT58" i="34" s="1"/>
  <c r="AJ52" i="34"/>
  <c r="AK52" i="34"/>
  <c r="AT52" i="34" s="1"/>
  <c r="AJ46" i="34"/>
  <c r="AK46" i="34"/>
  <c r="AT46" i="34" s="1"/>
  <c r="AJ40" i="34"/>
  <c r="AK40" i="34"/>
  <c r="AT40" i="34" s="1"/>
  <c r="AK34" i="34"/>
  <c r="AT34" i="34" s="1"/>
  <c r="AJ34" i="34"/>
  <c r="AJ28" i="34"/>
  <c r="AK28" i="34"/>
  <c r="AT28" i="34" s="1"/>
  <c r="AK22" i="34"/>
  <c r="AT22" i="34" s="1"/>
  <c r="AK16" i="34"/>
  <c r="AT16" i="34" s="1"/>
  <c r="AK10" i="34"/>
  <c r="AT10" i="34" s="1"/>
  <c r="AG91" i="41"/>
  <c r="AP91" i="41" s="1"/>
  <c r="AF91" i="41"/>
  <c r="AO91" i="41" s="1"/>
  <c r="AE91" i="41"/>
  <c r="W92" i="41"/>
  <c r="AJ60" i="90"/>
  <c r="AK60" i="90"/>
  <c r="AT60" i="90" s="1"/>
  <c r="AK24" i="90"/>
  <c r="AT24" i="90" s="1"/>
  <c r="AJ81" i="34"/>
  <c r="AK81" i="34"/>
  <c r="AT81" i="34" s="1"/>
  <c r="AJ57" i="34"/>
  <c r="AK57" i="34"/>
  <c r="AT57" i="34" s="1"/>
  <c r="AJ27" i="34"/>
  <c r="AK27" i="34"/>
  <c r="AT27" i="34" s="1"/>
  <c r="AJ3" i="34"/>
  <c r="AB4" i="34"/>
  <c r="AS7" i="78"/>
  <c r="AL7" i="78"/>
  <c r="AU7" i="78" s="1"/>
  <c r="AX88" i="90"/>
  <c r="S88" i="90" s="1"/>
  <c r="AC88" i="90" s="1"/>
  <c r="AB89" i="90" s="1"/>
  <c r="AX70" i="90"/>
  <c r="S70" i="90" s="1"/>
  <c r="AC70" i="90" s="1"/>
  <c r="AB71" i="90" s="1"/>
  <c r="AX52" i="90"/>
  <c r="S52" i="90" s="1"/>
  <c r="AC52" i="90" s="1"/>
  <c r="AB53" i="90" s="1"/>
  <c r="AX40" i="90"/>
  <c r="S40" i="90" s="1"/>
  <c r="AC40" i="90" s="1"/>
  <c r="AB41" i="90" s="1"/>
  <c r="AX28" i="90"/>
  <c r="S28" i="90" s="1"/>
  <c r="AC28" i="90" s="1"/>
  <c r="AB29" i="90" s="1"/>
  <c r="AX16" i="90"/>
  <c r="S16" i="90" s="1"/>
  <c r="AC16" i="90" s="1"/>
  <c r="AB17" i="90" s="1"/>
  <c r="AX10" i="90"/>
  <c r="S10" i="90" s="1"/>
  <c r="AC10" i="90" s="1"/>
  <c r="AB11" i="90" s="1"/>
  <c r="AX4" i="90"/>
  <c r="S4" i="90" s="1"/>
  <c r="AC4" i="90" s="1"/>
  <c r="AB5" i="90" s="1"/>
  <c r="AS8" i="78"/>
  <c r="AL8" i="78"/>
  <c r="AU8" i="78" s="1"/>
  <c r="AN90" i="37"/>
  <c r="AI90" i="37"/>
  <c r="AJ87" i="34"/>
  <c r="AK87" i="34"/>
  <c r="AT87" i="34" s="1"/>
  <c r="AJ80" i="34"/>
  <c r="AK80" i="34"/>
  <c r="AT80" i="34" s="1"/>
  <c r="AJ74" i="34"/>
  <c r="AK74" i="34"/>
  <c r="AT74" i="34" s="1"/>
  <c r="AJ68" i="34"/>
  <c r="AK68" i="34"/>
  <c r="AT68" i="34" s="1"/>
  <c r="AJ62" i="34"/>
  <c r="AK62" i="34"/>
  <c r="AT62" i="34" s="1"/>
  <c r="AJ56" i="34"/>
  <c r="AK56" i="34"/>
  <c r="AT56" i="34" s="1"/>
  <c r="AJ50" i="34"/>
  <c r="AK50" i="34"/>
  <c r="AT50" i="34" s="1"/>
  <c r="AJ44" i="34"/>
  <c r="AK44" i="34"/>
  <c r="AT44" i="34" s="1"/>
  <c r="AJ38" i="34"/>
  <c r="AK38" i="34"/>
  <c r="AT38" i="34" s="1"/>
  <c r="AJ32" i="34"/>
  <c r="AK32" i="34"/>
  <c r="AT32" i="34" s="1"/>
  <c r="AJ26" i="34"/>
  <c r="AK26" i="34"/>
  <c r="AT26" i="34" s="1"/>
  <c r="AJ20" i="34"/>
  <c r="AK20" i="34"/>
  <c r="AT20" i="34" s="1"/>
  <c r="AJ14" i="34"/>
  <c r="AK14" i="34"/>
  <c r="AT14" i="34" s="1"/>
  <c r="AJ8" i="34"/>
  <c r="AK8" i="34"/>
  <c r="AT8" i="34" s="1"/>
  <c r="AS18" i="78"/>
  <c r="AL18" i="78"/>
  <c r="AU18" i="78" s="1"/>
  <c r="AN86" i="94"/>
  <c r="AI86" i="94"/>
  <c r="AF89" i="90"/>
  <c r="AO89" i="90" s="1"/>
  <c r="AO91" i="90" s="1"/>
  <c r="AX89" i="90"/>
  <c r="S89" i="90" s="1"/>
  <c r="AC89" i="90" s="1"/>
  <c r="AG89" i="90"/>
  <c r="AP89" i="90" s="1"/>
  <c r="AP91" i="90" s="1"/>
  <c r="AE89" i="90"/>
  <c r="AJ78" i="90"/>
  <c r="AK78" i="90"/>
  <c r="AT78" i="90" s="1"/>
  <c r="AK48" i="90"/>
  <c r="AT48" i="90" s="1"/>
  <c r="AJ48" i="90"/>
  <c r="AK12" i="90"/>
  <c r="AT12" i="90" s="1"/>
  <c r="AJ12" i="90"/>
  <c r="AR89" i="33"/>
  <c r="AJ63" i="34"/>
  <c r="AK63" i="34"/>
  <c r="AT63" i="34" s="1"/>
  <c r="AJ33" i="34"/>
  <c r="AK33" i="34"/>
  <c r="AT33" i="34" s="1"/>
  <c r="AK9" i="34"/>
  <c r="AT9" i="34" s="1"/>
  <c r="AJ9" i="34"/>
  <c r="AH90" i="33"/>
  <c r="AQ90" i="33" s="1"/>
  <c r="AR91" i="81"/>
  <c r="AI90" i="93"/>
  <c r="AN90" i="93"/>
  <c r="AH88" i="29"/>
  <c r="AQ88" i="29" s="1"/>
  <c r="AI90" i="25"/>
  <c r="AN90" i="25"/>
  <c r="AX82" i="90"/>
  <c r="S82" i="90" s="1"/>
  <c r="AC82" i="90" s="1"/>
  <c r="AB83" i="90" s="1"/>
  <c r="AX76" i="90"/>
  <c r="S76" i="90" s="1"/>
  <c r="AC76" i="90" s="1"/>
  <c r="AB77" i="90" s="1"/>
  <c r="AX64" i="90"/>
  <c r="S64" i="90" s="1"/>
  <c r="AC64" i="90" s="1"/>
  <c r="AB65" i="90" s="1"/>
  <c r="AX58" i="90"/>
  <c r="S58" i="90" s="1"/>
  <c r="AC58" i="90" s="1"/>
  <c r="AB59" i="90" s="1"/>
  <c r="AX46" i="90"/>
  <c r="S46" i="90" s="1"/>
  <c r="AC46" i="90" s="1"/>
  <c r="AB47" i="90" s="1"/>
  <c r="AX34" i="90"/>
  <c r="S34" i="90" s="1"/>
  <c r="AC34" i="90" s="1"/>
  <c r="AB35" i="90" s="1"/>
  <c r="AX22" i="90"/>
  <c r="S22" i="90" s="1"/>
  <c r="AC22" i="90" s="1"/>
  <c r="AB23" i="90" s="1"/>
  <c r="AH92" i="81"/>
  <c r="AQ92" i="81" s="1"/>
  <c r="AS4" i="86"/>
  <c r="AS91" i="86" s="1"/>
  <c r="AL4" i="86"/>
  <c r="AU4" i="86" s="1"/>
  <c r="AU91" i="86" s="1"/>
  <c r="C11" i="86" s="1"/>
  <c r="F39" i="97" s="1"/>
  <c r="AX86" i="90"/>
  <c r="S86" i="90" s="1"/>
  <c r="AC86" i="90" s="1"/>
  <c r="AB87" i="90" s="1"/>
  <c r="AX81" i="90"/>
  <c r="S81" i="90" s="1"/>
  <c r="AC81" i="90" s="1"/>
  <c r="AB82" i="90" s="1"/>
  <c r="AX75" i="90"/>
  <c r="S75" i="90" s="1"/>
  <c r="AC75" i="90" s="1"/>
  <c r="AB76" i="90" s="1"/>
  <c r="AX69" i="90"/>
  <c r="S69" i="90" s="1"/>
  <c r="AC69" i="90" s="1"/>
  <c r="AB70" i="90" s="1"/>
  <c r="AX63" i="90"/>
  <c r="S63" i="90" s="1"/>
  <c r="AC63" i="90" s="1"/>
  <c r="AB64" i="90" s="1"/>
  <c r="AX57" i="90"/>
  <c r="S57" i="90" s="1"/>
  <c r="AC57" i="90" s="1"/>
  <c r="AB58" i="90" s="1"/>
  <c r="AX51" i="90"/>
  <c r="S51" i="90" s="1"/>
  <c r="AC51" i="90" s="1"/>
  <c r="AB52" i="90" s="1"/>
  <c r="AX45" i="90"/>
  <c r="S45" i="90" s="1"/>
  <c r="AC45" i="90" s="1"/>
  <c r="AB46" i="90" s="1"/>
  <c r="AX39" i="90"/>
  <c r="S39" i="90" s="1"/>
  <c r="AC39" i="90" s="1"/>
  <c r="AB40" i="90" s="1"/>
  <c r="AX33" i="90"/>
  <c r="S33" i="90" s="1"/>
  <c r="AC33" i="90" s="1"/>
  <c r="AB34" i="90" s="1"/>
  <c r="AX27" i="90"/>
  <c r="S27" i="90" s="1"/>
  <c r="AC27" i="90" s="1"/>
  <c r="AB28" i="90" s="1"/>
  <c r="AX21" i="90"/>
  <c r="S21" i="90" s="1"/>
  <c r="AC21" i="90" s="1"/>
  <c r="AB22" i="90" s="1"/>
  <c r="AX15" i="90"/>
  <c r="S15" i="90" s="1"/>
  <c r="AC15" i="90" s="1"/>
  <c r="AB16" i="90" s="1"/>
  <c r="AX9" i="90"/>
  <c r="S9" i="90" s="1"/>
  <c r="AC9" i="90" s="1"/>
  <c r="AB10" i="90" s="1"/>
  <c r="AX3" i="90"/>
  <c r="S3" i="90" s="1"/>
  <c r="AC3" i="90" s="1"/>
  <c r="AS10" i="78"/>
  <c r="AL10" i="78"/>
  <c r="AU10" i="78" s="1"/>
  <c r="AS12" i="78"/>
  <c r="AL12" i="78"/>
  <c r="AU12" i="78" s="1"/>
  <c r="X94" i="77"/>
  <c r="Z94" i="77" s="1"/>
  <c r="Y94" i="77"/>
  <c r="AJ86" i="34"/>
  <c r="AK86" i="34"/>
  <c r="AT86" i="34" s="1"/>
  <c r="AJ79" i="34"/>
  <c r="AK79" i="34"/>
  <c r="AT79" i="34" s="1"/>
  <c r="AJ73" i="34"/>
  <c r="AK73" i="34"/>
  <c r="AT73" i="34" s="1"/>
  <c r="AJ67" i="34"/>
  <c r="AK67" i="34"/>
  <c r="AT67" i="34" s="1"/>
  <c r="AJ61" i="34"/>
  <c r="AK61" i="34"/>
  <c r="AT61" i="34" s="1"/>
  <c r="AJ55" i="34"/>
  <c r="AK55" i="34"/>
  <c r="AT55" i="34" s="1"/>
  <c r="AJ49" i="34"/>
  <c r="AK49" i="34"/>
  <c r="AT49" i="34" s="1"/>
  <c r="AK43" i="34"/>
  <c r="AT43" i="34" s="1"/>
  <c r="AJ43" i="34"/>
  <c r="AJ37" i="34"/>
  <c r="AK37" i="34"/>
  <c r="AT37" i="34" s="1"/>
  <c r="AJ31" i="34"/>
  <c r="AK31" i="34"/>
  <c r="AT31" i="34" s="1"/>
  <c r="AX24" i="34"/>
  <c r="S24" i="34" s="1"/>
  <c r="AC24" i="34" s="1"/>
  <c r="AB25" i="34" s="1"/>
  <c r="AX18" i="34"/>
  <c r="S18" i="34" s="1"/>
  <c r="AC18" i="34" s="1"/>
  <c r="AB19" i="34" s="1"/>
  <c r="AX12" i="34"/>
  <c r="S12" i="34" s="1"/>
  <c r="AC12" i="34" s="1"/>
  <c r="AB13" i="34" s="1"/>
  <c r="AX6" i="34"/>
  <c r="S6" i="34" s="1"/>
  <c r="AC6" i="34" s="1"/>
  <c r="AB7" i="34" s="1"/>
  <c r="AR90" i="41"/>
  <c r="AK66" i="90"/>
  <c r="AT66" i="90" s="1"/>
  <c r="AJ66" i="90"/>
  <c r="AK42" i="90"/>
  <c r="AT42" i="90" s="1"/>
  <c r="AJ42" i="90"/>
  <c r="AK18" i="90"/>
  <c r="AT18" i="90" s="1"/>
  <c r="AJ18" i="90"/>
  <c r="AS3" i="78"/>
  <c r="AL3" i="78"/>
  <c r="AU3" i="78" s="1"/>
  <c r="AJ69" i="34"/>
  <c r="AK69" i="34"/>
  <c r="AT69" i="34" s="1"/>
  <c r="AJ51" i="34"/>
  <c r="AK51" i="34"/>
  <c r="AT51" i="34" s="1"/>
  <c r="AJ15" i="34"/>
  <c r="AK15" i="34"/>
  <c r="AT15" i="34" s="1"/>
  <c r="AK75" i="90"/>
  <c r="AT75" i="90" s="1"/>
  <c r="AJ75" i="90"/>
  <c r="AJ63" i="90"/>
  <c r="AK63" i="90"/>
  <c r="AT63" i="90" s="1"/>
  <c r="AK45" i="90"/>
  <c r="AT45" i="90" s="1"/>
  <c r="AK33" i="90"/>
  <c r="AT33" i="90" s="1"/>
  <c r="AJ33" i="90"/>
  <c r="AK21" i="90"/>
  <c r="AT21" i="90" s="1"/>
  <c r="AJ21" i="90"/>
  <c r="AS11" i="78"/>
  <c r="AL11" i="78"/>
  <c r="AU11" i="78" s="1"/>
  <c r="AR87" i="29"/>
  <c r="X88" i="74"/>
  <c r="Y88" i="74"/>
  <c r="W89" i="45"/>
  <c r="AE88" i="45"/>
  <c r="AF88" i="45"/>
  <c r="AO88" i="45" s="1"/>
  <c r="AG88" i="45"/>
  <c r="AP88" i="45" s="1"/>
  <c r="AJ84" i="34"/>
  <c r="AK84" i="34"/>
  <c r="AT84" i="34" s="1"/>
  <c r="AJ78" i="34"/>
  <c r="AK78" i="34"/>
  <c r="AT78" i="34" s="1"/>
  <c r="AJ72" i="34"/>
  <c r="AK72" i="34"/>
  <c r="AT72" i="34" s="1"/>
  <c r="AJ66" i="34"/>
  <c r="AK66" i="34"/>
  <c r="AT66" i="34" s="1"/>
  <c r="AJ60" i="34"/>
  <c r="AK60" i="34"/>
  <c r="AT60" i="34" s="1"/>
  <c r="AJ54" i="34"/>
  <c r="AK54" i="34"/>
  <c r="AT54" i="34" s="1"/>
  <c r="AJ48" i="34"/>
  <c r="AK48" i="34"/>
  <c r="AT48" i="34" s="1"/>
  <c r="AJ42" i="34"/>
  <c r="AK42" i="34"/>
  <c r="AT42" i="34" s="1"/>
  <c r="AJ36" i="34"/>
  <c r="AK36" i="34"/>
  <c r="AT36" i="34" s="1"/>
  <c r="AJ30" i="34"/>
  <c r="AK30" i="34"/>
  <c r="AT30" i="34" s="1"/>
  <c r="AX23" i="34"/>
  <c r="S23" i="34" s="1"/>
  <c r="AC23" i="34" s="1"/>
  <c r="AB24" i="34" s="1"/>
  <c r="AX17" i="34"/>
  <c r="S17" i="34" s="1"/>
  <c r="AC17" i="34" s="1"/>
  <c r="AB18" i="34" s="1"/>
  <c r="AX11" i="34"/>
  <c r="S11" i="34" s="1"/>
  <c r="AC11" i="34" s="1"/>
  <c r="AB12" i="34" s="1"/>
  <c r="AX5" i="34"/>
  <c r="S5" i="34" s="1"/>
  <c r="AC5" i="34" s="1"/>
  <c r="AB6" i="34" s="1"/>
  <c r="X87" i="94"/>
  <c r="Y87" i="94"/>
  <c r="AJ72" i="90"/>
  <c r="AK72" i="90"/>
  <c r="AT72" i="90" s="1"/>
  <c r="AK36" i="90"/>
  <c r="AT36" i="90" s="1"/>
  <c r="AJ36" i="90"/>
  <c r="AK6" i="90"/>
  <c r="AT6" i="90" s="1"/>
  <c r="AJ6" i="90"/>
  <c r="AJ75" i="34"/>
  <c r="AK75" i="34"/>
  <c r="AT75" i="34" s="1"/>
  <c r="AJ39" i="34"/>
  <c r="AK39" i="34"/>
  <c r="AT39" i="34" s="1"/>
  <c r="AJ21" i="34"/>
  <c r="AK21" i="34"/>
  <c r="AT21" i="34" s="1"/>
  <c r="AG92" i="81"/>
  <c r="AP92" i="81" s="1"/>
  <c r="AF92" i="81"/>
  <c r="AO92" i="81" s="1"/>
  <c r="W93" i="81"/>
  <c r="AE92" i="81"/>
  <c r="AK86" i="90"/>
  <c r="AT86" i="90" s="1"/>
  <c r="AJ69" i="90"/>
  <c r="AK69" i="90"/>
  <c r="AT69" i="90" s="1"/>
  <c r="AK51" i="90"/>
  <c r="AT51" i="90" s="1"/>
  <c r="AK39" i="90"/>
  <c r="AT39" i="90" s="1"/>
  <c r="AJ39" i="90"/>
  <c r="AK27" i="90"/>
  <c r="AT27" i="90" s="1"/>
  <c r="AJ27" i="90"/>
  <c r="AK15" i="90"/>
  <c r="AT15" i="90" s="1"/>
  <c r="AX8" i="90"/>
  <c r="S8" i="90" s="1"/>
  <c r="AC8" i="90" s="1"/>
  <c r="AB9" i="90" s="1"/>
  <c r="AS6" i="78"/>
  <c r="AL6" i="78"/>
  <c r="AU6" i="78" s="1"/>
  <c r="AH91" i="41"/>
  <c r="AQ91" i="41" s="1"/>
  <c r="AX84" i="90"/>
  <c r="S84" i="90" s="1"/>
  <c r="AC84" i="90" s="1"/>
  <c r="AB85" i="90" s="1"/>
  <c r="AX79" i="90"/>
  <c r="S79" i="90" s="1"/>
  <c r="AC79" i="90" s="1"/>
  <c r="AB80" i="90" s="1"/>
  <c r="AX73" i="90"/>
  <c r="S73" i="90" s="1"/>
  <c r="AC73" i="90" s="1"/>
  <c r="AB74" i="90" s="1"/>
  <c r="AX67" i="90"/>
  <c r="S67" i="90" s="1"/>
  <c r="AC67" i="90" s="1"/>
  <c r="AB68" i="90" s="1"/>
  <c r="AX61" i="90"/>
  <c r="S61" i="90" s="1"/>
  <c r="AC61" i="90" s="1"/>
  <c r="AB62" i="90" s="1"/>
  <c r="AX55" i="90"/>
  <c r="S55" i="90" s="1"/>
  <c r="AC55" i="90" s="1"/>
  <c r="AB56" i="90" s="1"/>
  <c r="AX49" i="90"/>
  <c r="S49" i="90" s="1"/>
  <c r="AC49" i="90" s="1"/>
  <c r="AB50" i="90" s="1"/>
  <c r="AX43" i="90"/>
  <c r="S43" i="90" s="1"/>
  <c r="AC43" i="90" s="1"/>
  <c r="AB44" i="90" s="1"/>
  <c r="AX37" i="90"/>
  <c r="S37" i="90" s="1"/>
  <c r="AC37" i="90" s="1"/>
  <c r="AB38" i="90" s="1"/>
  <c r="AX31" i="90"/>
  <c r="S31" i="90" s="1"/>
  <c r="AC31" i="90" s="1"/>
  <c r="AB32" i="90" s="1"/>
  <c r="AX25" i="90"/>
  <c r="S25" i="90" s="1"/>
  <c r="AC25" i="90" s="1"/>
  <c r="AB26" i="90" s="1"/>
  <c r="AX19" i="90"/>
  <c r="S19" i="90" s="1"/>
  <c r="AC19" i="90" s="1"/>
  <c r="AB20" i="90" s="1"/>
  <c r="AX13" i="90"/>
  <c r="S13" i="90" s="1"/>
  <c r="AC13" i="90" s="1"/>
  <c r="AB14" i="90" s="1"/>
  <c r="W92" i="73"/>
  <c r="AG91" i="73"/>
  <c r="AP91" i="73" s="1"/>
  <c r="AE91" i="73"/>
  <c r="AF91" i="73"/>
  <c r="AO91" i="73" s="1"/>
  <c r="AR90" i="85"/>
  <c r="AG89" i="34"/>
  <c r="AP89" i="34" s="1"/>
  <c r="AP91" i="34" s="1"/>
  <c r="AE89" i="34"/>
  <c r="AF89" i="34"/>
  <c r="AO89" i="34" s="1"/>
  <c r="AO91" i="34" s="1"/>
  <c r="AX89" i="34"/>
  <c r="S89" i="34" s="1"/>
  <c r="AC89" i="34" s="1"/>
  <c r="AJ89" i="34" s="1"/>
  <c r="AS89" i="34" s="1"/>
  <c r="AS4" i="82"/>
  <c r="AS91" i="82" s="1"/>
  <c r="AL4" i="82"/>
  <c r="AU4" i="82" s="1"/>
  <c r="AU91" i="82" s="1"/>
  <c r="C11" i="82" s="1"/>
  <c r="F35" i="97" s="1"/>
  <c r="AI93" i="77"/>
  <c r="AN93" i="77"/>
  <c r="AH91" i="85"/>
  <c r="AQ91" i="85" s="1"/>
  <c r="AK89" i="34"/>
  <c r="AT89" i="34" s="1"/>
  <c r="AJ83" i="34"/>
  <c r="AK83" i="34"/>
  <c r="AT83" i="34" s="1"/>
  <c r="AJ77" i="34"/>
  <c r="AK77" i="34"/>
  <c r="AT77" i="34" s="1"/>
  <c r="AJ71" i="34"/>
  <c r="AK71" i="34"/>
  <c r="AT71" i="34" s="1"/>
  <c r="AJ65" i="34"/>
  <c r="AK65" i="34"/>
  <c r="AT65" i="34" s="1"/>
  <c r="AJ59" i="34"/>
  <c r="AK59" i="34"/>
  <c r="AT59" i="34" s="1"/>
  <c r="AJ53" i="34"/>
  <c r="AK53" i="34"/>
  <c r="AT53" i="34" s="1"/>
  <c r="AJ47" i="34"/>
  <c r="AK47" i="34"/>
  <c r="AT47" i="34" s="1"/>
  <c r="AJ41" i="34"/>
  <c r="AK41" i="34"/>
  <c r="AT41" i="34" s="1"/>
  <c r="AJ35" i="34"/>
  <c r="AK35" i="34"/>
  <c r="AT35" i="34" s="1"/>
  <c r="AJ29" i="34"/>
  <c r="AK29" i="34"/>
  <c r="AT29" i="34" s="1"/>
  <c r="AX22" i="34"/>
  <c r="S22" i="34" s="1"/>
  <c r="AC22" i="34" s="1"/>
  <c r="AB23" i="34" s="1"/>
  <c r="AX16" i="34"/>
  <c r="S16" i="34" s="1"/>
  <c r="AC16" i="34" s="1"/>
  <c r="AB17" i="34" s="1"/>
  <c r="AX10" i="34"/>
  <c r="S10" i="34" s="1"/>
  <c r="AC10" i="34" s="1"/>
  <c r="AB11" i="34" s="1"/>
  <c r="AS5" i="78"/>
  <c r="AL5" i="78"/>
  <c r="AU5" i="78" s="1"/>
  <c r="X91" i="93"/>
  <c r="Z91" i="93" s="1"/>
  <c r="Y91" i="93"/>
  <c r="AJ84" i="90" l="1"/>
  <c r="AJ22" i="34"/>
  <c r="Z88" i="74"/>
  <c r="AE88" i="74" s="1"/>
  <c r="W89" i="74"/>
  <c r="AG88" i="74"/>
  <c r="AP88" i="74" s="1"/>
  <c r="AF88" i="74"/>
  <c r="AO88" i="74" s="1"/>
  <c r="AK25" i="34"/>
  <c r="AT25" i="34" s="1"/>
  <c r="AJ25" i="34"/>
  <c r="AS38" i="34"/>
  <c r="AL38" i="34"/>
  <c r="AU38" i="34" s="1"/>
  <c r="AE91" i="93"/>
  <c r="W92" i="93"/>
  <c r="AF91" i="93"/>
  <c r="AO91" i="93" s="1"/>
  <c r="AG91" i="93"/>
  <c r="AP91" i="93" s="1"/>
  <c r="AJ14" i="90"/>
  <c r="AK14" i="90"/>
  <c r="AT14" i="90" s="1"/>
  <c r="AJ50" i="90"/>
  <c r="AK50" i="90"/>
  <c r="AT50" i="90" s="1"/>
  <c r="AJ85" i="90"/>
  <c r="AK85" i="90"/>
  <c r="AT85" i="90" s="1"/>
  <c r="AS69" i="90"/>
  <c r="AL69" i="90"/>
  <c r="AU69" i="90" s="1"/>
  <c r="AS30" i="34"/>
  <c r="AL30" i="34"/>
  <c r="AU30" i="34" s="1"/>
  <c r="AS48" i="34"/>
  <c r="AL48" i="34"/>
  <c r="AU48" i="34" s="1"/>
  <c r="AS66" i="34"/>
  <c r="AL66" i="34"/>
  <c r="AU66" i="34" s="1"/>
  <c r="AS84" i="34"/>
  <c r="AL84" i="34"/>
  <c r="AU84" i="34" s="1"/>
  <c r="AS15" i="34"/>
  <c r="AL15" i="34"/>
  <c r="AU15" i="34" s="1"/>
  <c r="AJ19" i="34"/>
  <c r="AK19" i="34"/>
  <c r="AT19" i="34" s="1"/>
  <c r="AS43" i="34"/>
  <c r="AL43" i="34"/>
  <c r="AU43" i="34" s="1"/>
  <c r="AE94" i="77"/>
  <c r="W95" i="77"/>
  <c r="AF94" i="77"/>
  <c r="AO94" i="77" s="1"/>
  <c r="AG94" i="77"/>
  <c r="AP94" i="77" s="1"/>
  <c r="AJ10" i="90"/>
  <c r="AK10" i="90"/>
  <c r="AT10" i="90" s="1"/>
  <c r="AK46" i="90"/>
  <c r="AT46" i="90" s="1"/>
  <c r="AJ46" i="90"/>
  <c r="AJ82" i="90"/>
  <c r="AK82" i="90"/>
  <c r="AT82" i="90" s="1"/>
  <c r="AJ59" i="90"/>
  <c r="AK59" i="90"/>
  <c r="AT59" i="90" s="1"/>
  <c r="AR90" i="25"/>
  <c r="AS33" i="34"/>
  <c r="AL33" i="34"/>
  <c r="AU33" i="34" s="1"/>
  <c r="AR90" i="37"/>
  <c r="AJ17" i="90"/>
  <c r="AK17" i="90"/>
  <c r="AT17" i="90" s="1"/>
  <c r="AS27" i="34"/>
  <c r="AL27" i="34"/>
  <c r="AU27" i="34" s="1"/>
  <c r="AK13" i="90"/>
  <c r="AT13" i="90" s="1"/>
  <c r="AJ13" i="90"/>
  <c r="AJ49" i="90"/>
  <c r="AK49" i="90"/>
  <c r="AT49" i="90" s="1"/>
  <c r="AJ88" i="90"/>
  <c r="AK88" i="90"/>
  <c r="AT88" i="90" s="1"/>
  <c r="AJ57" i="90"/>
  <c r="Y89" i="29"/>
  <c r="X89" i="29"/>
  <c r="AS85" i="34"/>
  <c r="AL85" i="34"/>
  <c r="AU85" i="34" s="1"/>
  <c r="AJ54" i="90"/>
  <c r="AJ20" i="90"/>
  <c r="AK20" i="90"/>
  <c r="AT20" i="90" s="1"/>
  <c r="AS21" i="90"/>
  <c r="AL21" i="90"/>
  <c r="AU21" i="90" s="1"/>
  <c r="AJ52" i="90"/>
  <c r="AK52" i="90"/>
  <c r="AT52" i="90" s="1"/>
  <c r="AR90" i="93"/>
  <c r="AJ55" i="90"/>
  <c r="AK55" i="90"/>
  <c r="AT55" i="90" s="1"/>
  <c r="AJ58" i="90"/>
  <c r="AK58" i="90"/>
  <c r="AT58" i="90" s="1"/>
  <c r="AS57" i="34"/>
  <c r="AL57" i="34"/>
  <c r="AU57" i="34" s="1"/>
  <c r="AS60" i="90"/>
  <c r="AL60" i="90"/>
  <c r="AU60" i="90" s="1"/>
  <c r="AR87" i="74"/>
  <c r="AI85" i="89"/>
  <c r="AN85" i="89"/>
  <c r="AK25" i="90"/>
  <c r="AT25" i="90" s="1"/>
  <c r="AJ25" i="90"/>
  <c r="AJ61" i="90"/>
  <c r="AK61" i="90"/>
  <c r="AT61" i="90" s="1"/>
  <c r="AJ8" i="90"/>
  <c r="AS65" i="34"/>
  <c r="AL65" i="34"/>
  <c r="AU65" i="34" s="1"/>
  <c r="AJ56" i="90"/>
  <c r="AK56" i="90"/>
  <c r="AT56" i="90" s="1"/>
  <c r="AS39" i="90"/>
  <c r="AL39" i="90"/>
  <c r="AU39" i="90" s="1"/>
  <c r="AS75" i="34"/>
  <c r="AL75" i="34"/>
  <c r="AU75" i="34" s="1"/>
  <c r="AS61" i="34"/>
  <c r="AL61" i="34"/>
  <c r="AU61" i="34" s="1"/>
  <c r="AJ87" i="90"/>
  <c r="AK87" i="90"/>
  <c r="AT87" i="90" s="1"/>
  <c r="AS48" i="90"/>
  <c r="AL48" i="90"/>
  <c r="AU48" i="90" s="1"/>
  <c r="AS74" i="34"/>
  <c r="AL74" i="34"/>
  <c r="AU74" i="34" s="1"/>
  <c r="AK19" i="90"/>
  <c r="AT19" i="90" s="1"/>
  <c r="AJ19" i="90"/>
  <c r="AI91" i="73"/>
  <c r="AN91" i="73"/>
  <c r="AJ9" i="90"/>
  <c r="AK9" i="90"/>
  <c r="AT9" i="90" s="1"/>
  <c r="AJ86" i="90"/>
  <c r="AS54" i="34"/>
  <c r="AL54" i="34"/>
  <c r="AU54" i="34" s="1"/>
  <c r="AS63" i="90"/>
  <c r="AL63" i="90"/>
  <c r="AU63" i="90" s="1"/>
  <c r="AS51" i="34"/>
  <c r="AL51" i="34"/>
  <c r="AU51" i="34" s="1"/>
  <c r="AJ77" i="90"/>
  <c r="AK77" i="90"/>
  <c r="AT77" i="90" s="1"/>
  <c r="AS63" i="34"/>
  <c r="AL63" i="34"/>
  <c r="AU63" i="34" s="1"/>
  <c r="AJ11" i="34"/>
  <c r="AK11" i="34"/>
  <c r="AT11" i="34" s="1"/>
  <c r="AS35" i="34"/>
  <c r="AL35" i="34"/>
  <c r="AU35" i="34" s="1"/>
  <c r="AS53" i="34"/>
  <c r="AL53" i="34"/>
  <c r="AU53" i="34" s="1"/>
  <c r="AS71" i="34"/>
  <c r="AL71" i="34"/>
  <c r="AU71" i="34" s="1"/>
  <c r="AN89" i="34"/>
  <c r="AN91" i="34" s="1"/>
  <c r="AI89" i="34"/>
  <c r="AJ32" i="90"/>
  <c r="AK32" i="90"/>
  <c r="AT32" i="90" s="1"/>
  <c r="AJ68" i="90"/>
  <c r="AK68" i="90"/>
  <c r="AT68" i="90" s="1"/>
  <c r="AJ15" i="90"/>
  <c r="AS21" i="34"/>
  <c r="AL21" i="34"/>
  <c r="AU21" i="34" s="1"/>
  <c r="AJ18" i="34"/>
  <c r="AK18" i="34"/>
  <c r="AT18" i="34" s="1"/>
  <c r="AI88" i="45"/>
  <c r="AN88" i="45"/>
  <c r="AS33" i="90"/>
  <c r="AL33" i="90"/>
  <c r="AU33" i="90" s="1"/>
  <c r="AS75" i="90"/>
  <c r="AL75" i="90"/>
  <c r="AU75" i="90" s="1"/>
  <c r="AS42" i="90"/>
  <c r="AL42" i="90"/>
  <c r="AU42" i="90" s="1"/>
  <c r="AS31" i="34"/>
  <c r="AL31" i="34"/>
  <c r="AU31" i="34" s="1"/>
  <c r="AS49" i="34"/>
  <c r="AL49" i="34"/>
  <c r="AU49" i="34" s="1"/>
  <c r="AS67" i="34"/>
  <c r="AL67" i="34"/>
  <c r="AU67" i="34" s="1"/>
  <c r="AS86" i="34"/>
  <c r="AL86" i="34"/>
  <c r="AU86" i="34" s="1"/>
  <c r="AK28" i="90"/>
  <c r="AT28" i="90" s="1"/>
  <c r="AJ28" i="90"/>
  <c r="AJ64" i="90"/>
  <c r="AK64" i="90"/>
  <c r="AT64" i="90" s="1"/>
  <c r="AJ23" i="90"/>
  <c r="AK23" i="90"/>
  <c r="AT23" i="90" s="1"/>
  <c r="AJ83" i="90"/>
  <c r="AK83" i="90"/>
  <c r="AT83" i="90" s="1"/>
  <c r="AS9" i="34"/>
  <c r="AL9" i="34"/>
  <c r="AU9" i="34" s="1"/>
  <c r="AR86" i="94"/>
  <c r="AS8" i="34"/>
  <c r="AL8" i="34"/>
  <c r="AU8" i="34" s="1"/>
  <c r="AS26" i="34"/>
  <c r="AL26" i="34"/>
  <c r="AU26" i="34" s="1"/>
  <c r="AS44" i="34"/>
  <c r="AL44" i="34"/>
  <c r="AU44" i="34" s="1"/>
  <c r="AS62" i="34"/>
  <c r="AL62" i="34"/>
  <c r="AU62" i="34" s="1"/>
  <c r="AS80" i="34"/>
  <c r="AL80" i="34"/>
  <c r="AU80" i="34" s="1"/>
  <c r="AJ53" i="90"/>
  <c r="AK53" i="90"/>
  <c r="AT53" i="90" s="1"/>
  <c r="AJ4" i="34"/>
  <c r="AK4" i="34"/>
  <c r="AT4" i="34" s="1"/>
  <c r="AJ10" i="34"/>
  <c r="AS28" i="34"/>
  <c r="AL28" i="34"/>
  <c r="AU28" i="34" s="1"/>
  <c r="AS46" i="34"/>
  <c r="AL46" i="34"/>
  <c r="AU46" i="34" s="1"/>
  <c r="AS64" i="34"/>
  <c r="AL64" i="34"/>
  <c r="AU64" i="34" s="1"/>
  <c r="AS82" i="34"/>
  <c r="AL82" i="34"/>
  <c r="AU82" i="34" s="1"/>
  <c r="X86" i="89"/>
  <c r="Y86" i="89"/>
  <c r="AK31" i="90"/>
  <c r="AT31" i="90" s="1"/>
  <c r="AJ31" i="90"/>
  <c r="AJ67" i="90"/>
  <c r="AK67" i="90"/>
  <c r="AT67" i="90" s="1"/>
  <c r="AH91" i="25"/>
  <c r="AQ91" i="25" s="1"/>
  <c r="AJ81" i="90"/>
  <c r="AJ30" i="90"/>
  <c r="Y91" i="33"/>
  <c r="X91" i="33"/>
  <c r="AS29" i="34"/>
  <c r="AL29" i="34"/>
  <c r="AU29" i="34" s="1"/>
  <c r="AS83" i="34"/>
  <c r="AL83" i="34"/>
  <c r="AU83" i="34" s="1"/>
  <c r="AS72" i="90"/>
  <c r="AL72" i="90"/>
  <c r="AU72" i="90" s="1"/>
  <c r="AH88" i="74"/>
  <c r="AQ88" i="74" s="1"/>
  <c r="AS18" i="90"/>
  <c r="AL18" i="90"/>
  <c r="AU18" i="90" s="1"/>
  <c r="AS79" i="34"/>
  <c r="AL79" i="34"/>
  <c r="AU79" i="34" s="1"/>
  <c r="AJ65" i="90"/>
  <c r="AK65" i="90"/>
  <c r="AT65" i="90" s="1"/>
  <c r="AS20" i="34"/>
  <c r="AL20" i="34"/>
  <c r="AU20" i="34" s="1"/>
  <c r="AS56" i="34"/>
  <c r="AL56" i="34"/>
  <c r="AU56" i="34" s="1"/>
  <c r="AS40" i="34"/>
  <c r="AL40" i="34"/>
  <c r="AU40" i="34" s="1"/>
  <c r="AS76" i="34"/>
  <c r="AL76" i="34"/>
  <c r="AU76" i="34" s="1"/>
  <c r="AI91" i="85"/>
  <c r="AN91" i="85"/>
  <c r="AI88" i="29"/>
  <c r="AN88" i="29"/>
  <c r="AJ26" i="90"/>
  <c r="AK26" i="90"/>
  <c r="AT26" i="90" s="1"/>
  <c r="AJ12" i="34"/>
  <c r="AK12" i="34"/>
  <c r="AT12" i="34" s="1"/>
  <c r="AK22" i="90"/>
  <c r="AT22" i="90" s="1"/>
  <c r="AJ22" i="90"/>
  <c r="AJ41" i="90"/>
  <c r="AK41" i="90"/>
  <c r="AT41" i="90" s="1"/>
  <c r="AJ17" i="34"/>
  <c r="AK17" i="34"/>
  <c r="AT17" i="34" s="1"/>
  <c r="AR93" i="77"/>
  <c r="AJ38" i="90"/>
  <c r="AK38" i="90"/>
  <c r="AT38" i="90" s="1"/>
  <c r="AJ74" i="90"/>
  <c r="AK74" i="90"/>
  <c r="AT74" i="90" s="1"/>
  <c r="AJ51" i="90"/>
  <c r="AN92" i="81"/>
  <c r="AI92" i="81"/>
  <c r="AS36" i="90"/>
  <c r="AL36" i="90"/>
  <c r="AU36" i="90" s="1"/>
  <c r="AH87" i="94"/>
  <c r="AQ87" i="94" s="1"/>
  <c r="AJ24" i="34"/>
  <c r="AK24" i="34"/>
  <c r="AT24" i="34" s="1"/>
  <c r="AS42" i="34"/>
  <c r="AL42" i="34"/>
  <c r="AU42" i="34" s="1"/>
  <c r="AS60" i="34"/>
  <c r="AL60" i="34"/>
  <c r="AU60" i="34" s="1"/>
  <c r="AS78" i="34"/>
  <c r="AL78" i="34"/>
  <c r="AU78" i="34" s="1"/>
  <c r="AS69" i="34"/>
  <c r="AL69" i="34"/>
  <c r="AU69" i="34" s="1"/>
  <c r="AJ7" i="34"/>
  <c r="AK7" i="34"/>
  <c r="AT7" i="34" s="1"/>
  <c r="AK34" i="90"/>
  <c r="AT34" i="90" s="1"/>
  <c r="AJ34" i="90"/>
  <c r="AJ70" i="90"/>
  <c r="AK70" i="90"/>
  <c r="AT70" i="90" s="1"/>
  <c r="AJ35" i="90"/>
  <c r="AK35" i="90"/>
  <c r="AT35" i="90" s="1"/>
  <c r="AS78" i="90"/>
  <c r="AL78" i="90"/>
  <c r="AU78" i="90" s="1"/>
  <c r="AJ5" i="90"/>
  <c r="AK5" i="90"/>
  <c r="AT5" i="90" s="1"/>
  <c r="AJ71" i="90"/>
  <c r="AK71" i="90"/>
  <c r="AT71" i="90" s="1"/>
  <c r="AS3" i="34"/>
  <c r="AL3" i="34"/>
  <c r="AU3" i="34" s="1"/>
  <c r="AS81" i="34"/>
  <c r="AL81" i="34"/>
  <c r="AU81" i="34" s="1"/>
  <c r="X92" i="41"/>
  <c r="Y92" i="41"/>
  <c r="Z92" i="41" s="1"/>
  <c r="AJ16" i="34"/>
  <c r="AS34" i="34"/>
  <c r="AL34" i="34"/>
  <c r="AU34" i="34" s="1"/>
  <c r="X92" i="85"/>
  <c r="Y92" i="85"/>
  <c r="AK37" i="90"/>
  <c r="AT37" i="90" s="1"/>
  <c r="AJ37" i="90"/>
  <c r="AJ73" i="90"/>
  <c r="AK73" i="90"/>
  <c r="AT73" i="90" s="1"/>
  <c r="AS45" i="34"/>
  <c r="AL45" i="34"/>
  <c r="AU45" i="34" s="1"/>
  <c r="AS47" i="34"/>
  <c r="AL47" i="34"/>
  <c r="AU47" i="34" s="1"/>
  <c r="AJ6" i="34"/>
  <c r="AK6" i="34"/>
  <c r="AT6" i="34" s="1"/>
  <c r="AK16" i="90"/>
  <c r="AT16" i="90" s="1"/>
  <c r="AJ16" i="90"/>
  <c r="AJ29" i="90"/>
  <c r="AK29" i="90"/>
  <c r="AT29" i="90" s="1"/>
  <c r="AS22" i="34"/>
  <c r="AL22" i="34"/>
  <c r="AU22" i="34" s="1"/>
  <c r="AS58" i="34"/>
  <c r="AL58" i="34"/>
  <c r="AU58" i="34" s="1"/>
  <c r="W92" i="37"/>
  <c r="AG91" i="37"/>
  <c r="AP91" i="37" s="1"/>
  <c r="AF91" i="37"/>
  <c r="AO91" i="37" s="1"/>
  <c r="AE91" i="37"/>
  <c r="AS84" i="90"/>
  <c r="AL84" i="90"/>
  <c r="AU84" i="90" s="1"/>
  <c r="AJ62" i="90"/>
  <c r="AK62" i="90"/>
  <c r="AT62" i="90" s="1"/>
  <c r="AS6" i="90"/>
  <c r="AL6" i="90"/>
  <c r="AU6" i="90" s="1"/>
  <c r="AS36" i="34"/>
  <c r="AL36" i="34"/>
  <c r="AU36" i="34" s="1"/>
  <c r="AS72" i="34"/>
  <c r="AL72" i="34"/>
  <c r="AU72" i="34" s="1"/>
  <c r="AH91" i="93"/>
  <c r="AQ91" i="93" s="1"/>
  <c r="AJ23" i="34"/>
  <c r="AK23" i="34"/>
  <c r="AT23" i="34" s="1"/>
  <c r="AS41" i="34"/>
  <c r="AL41" i="34"/>
  <c r="AU41" i="34" s="1"/>
  <c r="AS59" i="34"/>
  <c r="AL59" i="34"/>
  <c r="AU59" i="34" s="1"/>
  <c r="AS77" i="34"/>
  <c r="AL77" i="34"/>
  <c r="AU77" i="34" s="1"/>
  <c r="Y92" i="73"/>
  <c r="X92" i="73"/>
  <c r="Z92" i="73" s="1"/>
  <c r="AJ44" i="90"/>
  <c r="AK44" i="90"/>
  <c r="AT44" i="90" s="1"/>
  <c r="AJ80" i="90"/>
  <c r="AK80" i="90"/>
  <c r="AT80" i="90" s="1"/>
  <c r="AS27" i="90"/>
  <c r="AL27" i="90"/>
  <c r="AU27" i="90" s="1"/>
  <c r="Z93" i="81"/>
  <c r="X93" i="81"/>
  <c r="Y93" i="81"/>
  <c r="AS39" i="34"/>
  <c r="AL39" i="34"/>
  <c r="AU39" i="34" s="1"/>
  <c r="Z87" i="94"/>
  <c r="Z89" i="45"/>
  <c r="Y89" i="45"/>
  <c r="X89" i="45"/>
  <c r="AJ45" i="90"/>
  <c r="AS66" i="90"/>
  <c r="AL66" i="90"/>
  <c r="AU66" i="90" s="1"/>
  <c r="AJ13" i="34"/>
  <c r="AK13" i="34"/>
  <c r="AT13" i="34" s="1"/>
  <c r="AS37" i="34"/>
  <c r="AL37" i="34"/>
  <c r="AU37" i="34" s="1"/>
  <c r="AS55" i="34"/>
  <c r="AL55" i="34"/>
  <c r="AU55" i="34" s="1"/>
  <c r="AS73" i="34"/>
  <c r="AL73" i="34"/>
  <c r="AU73" i="34" s="1"/>
  <c r="AH94" i="77"/>
  <c r="AQ94" i="77" s="1"/>
  <c r="AB4" i="90"/>
  <c r="AJ3" i="90"/>
  <c r="AK40" i="90"/>
  <c r="AT40" i="90" s="1"/>
  <c r="AJ40" i="90"/>
  <c r="AJ76" i="90"/>
  <c r="AK76" i="90"/>
  <c r="AT76" i="90" s="1"/>
  <c r="AJ47" i="90"/>
  <c r="AK47" i="90"/>
  <c r="AT47" i="90" s="1"/>
  <c r="AS12" i="90"/>
  <c r="AL12" i="90"/>
  <c r="AU12" i="90" s="1"/>
  <c r="AN89" i="90"/>
  <c r="AN91" i="90" s="1"/>
  <c r="AI89" i="90"/>
  <c r="AS14" i="34"/>
  <c r="AL14" i="34"/>
  <c r="AU14" i="34" s="1"/>
  <c r="AS32" i="34"/>
  <c r="AL32" i="34"/>
  <c r="AU32" i="34" s="1"/>
  <c r="AS50" i="34"/>
  <c r="AL50" i="34"/>
  <c r="AU50" i="34" s="1"/>
  <c r="AS68" i="34"/>
  <c r="AL68" i="34"/>
  <c r="AU68" i="34" s="1"/>
  <c r="AS87" i="34"/>
  <c r="AL87" i="34"/>
  <c r="AU87" i="34" s="1"/>
  <c r="AJ11" i="90"/>
  <c r="AK11" i="90"/>
  <c r="AT11" i="90" s="1"/>
  <c r="AJ89" i="90"/>
  <c r="AS89" i="90" s="1"/>
  <c r="AK89" i="90"/>
  <c r="AT89" i="90" s="1"/>
  <c r="AJ24" i="90"/>
  <c r="AN91" i="41"/>
  <c r="AI91" i="41"/>
  <c r="AS52" i="34"/>
  <c r="AL52" i="34"/>
  <c r="AU52" i="34" s="1"/>
  <c r="AS70" i="34"/>
  <c r="AL70" i="34"/>
  <c r="AU70" i="34" s="1"/>
  <c r="AS88" i="34"/>
  <c r="AL88" i="34"/>
  <c r="AU88" i="34" s="1"/>
  <c r="AH91" i="37"/>
  <c r="AQ91" i="37" s="1"/>
  <c r="AS4" i="78"/>
  <c r="AS91" i="78" s="1"/>
  <c r="AL4" i="78"/>
  <c r="AU4" i="78" s="1"/>
  <c r="AU91" i="78" s="1"/>
  <c r="C11" i="78" s="1"/>
  <c r="F31" i="97" s="1"/>
  <c r="AJ7" i="90"/>
  <c r="AK7" i="90"/>
  <c r="AT7" i="90" s="1"/>
  <c r="AK43" i="90"/>
  <c r="AT43" i="90" s="1"/>
  <c r="AJ43" i="90"/>
  <c r="AJ79" i="90"/>
  <c r="AK79" i="90"/>
  <c r="AT79" i="90" s="1"/>
  <c r="Z91" i="25"/>
  <c r="AN90" i="33"/>
  <c r="AI90" i="33"/>
  <c r="AJ5" i="34"/>
  <c r="Z92" i="85" l="1"/>
  <c r="Z91" i="33"/>
  <c r="AF91" i="33"/>
  <c r="AO91" i="33" s="1"/>
  <c r="AG91" i="33"/>
  <c r="AP91" i="33" s="1"/>
  <c r="W92" i="33"/>
  <c r="AE91" i="33"/>
  <c r="AF92" i="73"/>
  <c r="AO92" i="73" s="1"/>
  <c r="AE92" i="73"/>
  <c r="W93" i="73"/>
  <c r="AG92" i="73"/>
  <c r="AP92" i="73" s="1"/>
  <c r="W93" i="41"/>
  <c r="AG92" i="41"/>
  <c r="AP92" i="41" s="1"/>
  <c r="AF92" i="41"/>
  <c r="AO92" i="41" s="1"/>
  <c r="AE92" i="41"/>
  <c r="AF92" i="85"/>
  <c r="AO92" i="85" s="1"/>
  <c r="AE92" i="85"/>
  <c r="W93" i="85"/>
  <c r="AG92" i="85"/>
  <c r="AP92" i="85" s="1"/>
  <c r="AS43" i="90"/>
  <c r="AL43" i="90"/>
  <c r="AU43" i="90" s="1"/>
  <c r="AS79" i="90"/>
  <c r="AL79" i="90"/>
  <c r="AU79" i="90" s="1"/>
  <c r="AR91" i="41"/>
  <c r="AS11" i="90"/>
  <c r="AL11" i="90"/>
  <c r="AU11" i="90" s="1"/>
  <c r="AS76" i="90"/>
  <c r="AL76" i="90"/>
  <c r="AU76" i="90" s="1"/>
  <c r="AF89" i="45"/>
  <c r="AO89" i="45" s="1"/>
  <c r="AE89" i="45"/>
  <c r="W90" i="45"/>
  <c r="AG89" i="45"/>
  <c r="AP89" i="45" s="1"/>
  <c r="W94" i="81"/>
  <c r="AG93" i="81"/>
  <c r="AP93" i="81" s="1"/>
  <c r="AF93" i="81"/>
  <c r="AO93" i="81" s="1"/>
  <c r="AE93" i="81"/>
  <c r="AS44" i="90"/>
  <c r="AL44" i="90"/>
  <c r="AU44" i="90" s="1"/>
  <c r="AS62" i="90"/>
  <c r="AL62" i="90"/>
  <c r="AU62" i="90" s="1"/>
  <c r="AS37" i="90"/>
  <c r="AL37" i="90"/>
  <c r="AU37" i="90" s="1"/>
  <c r="AS5" i="90"/>
  <c r="AL5" i="90"/>
  <c r="AU5" i="90" s="1"/>
  <c r="AS70" i="90"/>
  <c r="AL70" i="90"/>
  <c r="AU70" i="90" s="1"/>
  <c r="AS51" i="90"/>
  <c r="AL51" i="90"/>
  <c r="AU51" i="90" s="1"/>
  <c r="AR88" i="29"/>
  <c r="AS65" i="90"/>
  <c r="AL65" i="90"/>
  <c r="AU65" i="90" s="1"/>
  <c r="AT91" i="34"/>
  <c r="AS28" i="90"/>
  <c r="AL28" i="90"/>
  <c r="AU28" i="90" s="1"/>
  <c r="AS68" i="90"/>
  <c r="AL68" i="90"/>
  <c r="AU68" i="90" s="1"/>
  <c r="AS11" i="34"/>
  <c r="AL11" i="34"/>
  <c r="AU11" i="34" s="1"/>
  <c r="AS61" i="90"/>
  <c r="AL61" i="90"/>
  <c r="AU61" i="90" s="1"/>
  <c r="AS58" i="90"/>
  <c r="AL58" i="90"/>
  <c r="AU58" i="90" s="1"/>
  <c r="AS52" i="90"/>
  <c r="AL52" i="90"/>
  <c r="AU52" i="90" s="1"/>
  <c r="W88" i="94"/>
  <c r="AG87" i="94"/>
  <c r="AP87" i="94" s="1"/>
  <c r="AF87" i="94"/>
  <c r="AO87" i="94" s="1"/>
  <c r="AE87" i="94"/>
  <c r="AS4" i="34"/>
  <c r="AL4" i="34"/>
  <c r="AU4" i="34" s="1"/>
  <c r="AS83" i="90"/>
  <c r="AL83" i="90"/>
  <c r="AU83" i="90" s="1"/>
  <c r="AS18" i="34"/>
  <c r="AL18" i="34"/>
  <c r="AU18" i="34" s="1"/>
  <c r="AS25" i="90"/>
  <c r="AL25" i="90"/>
  <c r="AU25" i="90" s="1"/>
  <c r="AS17" i="34"/>
  <c r="AL17" i="34"/>
  <c r="AU17" i="34" s="1"/>
  <c r="AS55" i="90"/>
  <c r="AL55" i="90"/>
  <c r="AU55" i="90" s="1"/>
  <c r="AS46" i="90"/>
  <c r="AL46" i="90"/>
  <c r="AU46" i="90" s="1"/>
  <c r="AS19" i="34"/>
  <c r="AL19" i="34"/>
  <c r="AU19" i="34" s="1"/>
  <c r="AI91" i="93"/>
  <c r="AN91" i="93"/>
  <c r="AS5" i="34"/>
  <c r="AL5" i="34"/>
  <c r="AU5" i="34" s="1"/>
  <c r="AS29" i="90"/>
  <c r="AL29" i="90"/>
  <c r="AU29" i="90" s="1"/>
  <c r="AS16" i="34"/>
  <c r="AL16" i="34"/>
  <c r="AU16" i="34" s="1"/>
  <c r="AS34" i="90"/>
  <c r="AL34" i="90"/>
  <c r="AU34" i="90" s="1"/>
  <c r="AS30" i="90"/>
  <c r="AL30" i="90"/>
  <c r="AU30" i="90" s="1"/>
  <c r="AS88" i="90"/>
  <c r="AL88" i="90"/>
  <c r="AU88" i="90" s="1"/>
  <c r="AS82" i="90"/>
  <c r="AL82" i="90"/>
  <c r="AU82" i="90" s="1"/>
  <c r="AI88" i="74"/>
  <c r="AN88" i="74"/>
  <c r="AR90" i="33"/>
  <c r="AS12" i="34"/>
  <c r="AL12" i="34"/>
  <c r="AU12" i="34" s="1"/>
  <c r="AH89" i="29"/>
  <c r="AQ89" i="29" s="1"/>
  <c r="AS3" i="90"/>
  <c r="AL3" i="90"/>
  <c r="AU3" i="90" s="1"/>
  <c r="AS45" i="90"/>
  <c r="AL45" i="90"/>
  <c r="AU45" i="90" s="1"/>
  <c r="AI91" i="37"/>
  <c r="AN91" i="37"/>
  <c r="AH92" i="85"/>
  <c r="AQ92" i="85" s="1"/>
  <c r="AH92" i="41"/>
  <c r="AQ92" i="41" s="1"/>
  <c r="AS67" i="90"/>
  <c r="AL67" i="90"/>
  <c r="AU67" i="90" s="1"/>
  <c r="AS53" i="90"/>
  <c r="AL53" i="90"/>
  <c r="AU53" i="90" s="1"/>
  <c r="AS23" i="90"/>
  <c r="AL23" i="90"/>
  <c r="AU23" i="90" s="1"/>
  <c r="AR89" i="34"/>
  <c r="AR91" i="34" s="1"/>
  <c r="AL89" i="34"/>
  <c r="AU89" i="34" s="1"/>
  <c r="AR91" i="73"/>
  <c r="AS49" i="90"/>
  <c r="AL49" i="90"/>
  <c r="AU49" i="90" s="1"/>
  <c r="AS17" i="90"/>
  <c r="AL17" i="90"/>
  <c r="AU17" i="90" s="1"/>
  <c r="X95" i="77"/>
  <c r="Y95" i="77"/>
  <c r="Z95" i="77" s="1"/>
  <c r="AS14" i="90"/>
  <c r="AL14" i="90"/>
  <c r="AU14" i="90" s="1"/>
  <c r="AS50" i="90"/>
  <c r="AL50" i="90"/>
  <c r="AU50" i="90" s="1"/>
  <c r="AS7" i="90"/>
  <c r="AL7" i="90"/>
  <c r="AU7" i="90" s="1"/>
  <c r="AS47" i="90"/>
  <c r="AL47" i="90"/>
  <c r="AU47" i="90" s="1"/>
  <c r="AJ4" i="90"/>
  <c r="AK4" i="90"/>
  <c r="AT4" i="90" s="1"/>
  <c r="AT91" i="90" s="1"/>
  <c r="AH89" i="45"/>
  <c r="AQ89" i="45" s="1"/>
  <c r="AS80" i="90"/>
  <c r="AL80" i="90"/>
  <c r="AU80" i="90" s="1"/>
  <c r="AS71" i="90"/>
  <c r="AL71" i="90"/>
  <c r="AU71" i="90" s="1"/>
  <c r="AS35" i="90"/>
  <c r="AL35" i="90"/>
  <c r="AU35" i="90" s="1"/>
  <c r="AS7" i="34"/>
  <c r="AL7" i="34"/>
  <c r="AU7" i="34" s="1"/>
  <c r="AR92" i="81"/>
  <c r="AS38" i="90"/>
  <c r="AL38" i="90"/>
  <c r="AU38" i="90" s="1"/>
  <c r="AS41" i="90"/>
  <c r="AL41" i="90"/>
  <c r="AU41" i="90" s="1"/>
  <c r="AS26" i="90"/>
  <c r="AL26" i="90"/>
  <c r="AU26" i="90" s="1"/>
  <c r="AH91" i="33"/>
  <c r="AQ91" i="33" s="1"/>
  <c r="AS31" i="90"/>
  <c r="AL31" i="90"/>
  <c r="AU31" i="90" s="1"/>
  <c r="AS15" i="90"/>
  <c r="AL15" i="90"/>
  <c r="AU15" i="90" s="1"/>
  <c r="AS77" i="90"/>
  <c r="AL77" i="90"/>
  <c r="AU77" i="90" s="1"/>
  <c r="AS19" i="90"/>
  <c r="AL19" i="90"/>
  <c r="AU19" i="90" s="1"/>
  <c r="AS8" i="90"/>
  <c r="AL8" i="90"/>
  <c r="AU8" i="90" s="1"/>
  <c r="AR85" i="89"/>
  <c r="AS20" i="90"/>
  <c r="AL20" i="90"/>
  <c r="AU20" i="90" s="1"/>
  <c r="Z89" i="29"/>
  <c r="AS13" i="90"/>
  <c r="AL13" i="90"/>
  <c r="AU13" i="90" s="1"/>
  <c r="AI94" i="77"/>
  <c r="AN94" i="77"/>
  <c r="AS40" i="90"/>
  <c r="AL40" i="90"/>
  <c r="AU40" i="90" s="1"/>
  <c r="AH92" i="73"/>
  <c r="AQ92" i="73" s="1"/>
  <c r="Y92" i="37"/>
  <c r="X92" i="37"/>
  <c r="Z92" i="37" s="1"/>
  <c r="AH86" i="89"/>
  <c r="AQ86" i="89" s="1"/>
  <c r="AS9" i="90"/>
  <c r="AL9" i="90"/>
  <c r="AU9" i="90" s="1"/>
  <c r="AS56" i="90"/>
  <c r="AL56" i="90"/>
  <c r="AU56" i="90" s="1"/>
  <c r="Z92" i="93"/>
  <c r="Y92" i="93"/>
  <c r="X92" i="93"/>
  <c r="AS24" i="90"/>
  <c r="AL24" i="90"/>
  <c r="AU24" i="90" s="1"/>
  <c r="AS16" i="90"/>
  <c r="AL16" i="90"/>
  <c r="AU16" i="90" s="1"/>
  <c r="AS24" i="34"/>
  <c r="AL24" i="34"/>
  <c r="AU24" i="34" s="1"/>
  <c r="AS74" i="90"/>
  <c r="AL74" i="90"/>
  <c r="AU74" i="90" s="1"/>
  <c r="AR91" i="85"/>
  <c r="AS81" i="90"/>
  <c r="AL81" i="90"/>
  <c r="AU81" i="90" s="1"/>
  <c r="Z86" i="89"/>
  <c r="AS32" i="90"/>
  <c r="AL32" i="90"/>
  <c r="AU32" i="90" s="1"/>
  <c r="AE91" i="25"/>
  <c r="W92" i="25"/>
  <c r="AG91" i="25"/>
  <c r="AP91" i="25" s="1"/>
  <c r="AF91" i="25"/>
  <c r="AO91" i="25" s="1"/>
  <c r="AL89" i="90"/>
  <c r="AU89" i="90" s="1"/>
  <c r="AR89" i="90"/>
  <c r="AR91" i="90" s="1"/>
  <c r="AS13" i="34"/>
  <c r="AL13" i="34"/>
  <c r="AU13" i="34" s="1"/>
  <c r="AH93" i="81"/>
  <c r="AQ93" i="81" s="1"/>
  <c r="AS23" i="34"/>
  <c r="AL23" i="34"/>
  <c r="AU23" i="34" s="1"/>
  <c r="AS6" i="34"/>
  <c r="AL6" i="34"/>
  <c r="AU6" i="34" s="1"/>
  <c r="AS73" i="90"/>
  <c r="AL73" i="90"/>
  <c r="AU73" i="90" s="1"/>
  <c r="AS22" i="90"/>
  <c r="AL22" i="90"/>
  <c r="AU22" i="90" s="1"/>
  <c r="AS10" i="34"/>
  <c r="AL10" i="34"/>
  <c r="AU10" i="34" s="1"/>
  <c r="AS64" i="90"/>
  <c r="AL64" i="90"/>
  <c r="AU64" i="90" s="1"/>
  <c r="AR88" i="45"/>
  <c r="AS86" i="90"/>
  <c r="AL86" i="90"/>
  <c r="AU86" i="90" s="1"/>
  <c r="AS87" i="90"/>
  <c r="AL87" i="90"/>
  <c r="AU87" i="90" s="1"/>
  <c r="AS54" i="90"/>
  <c r="AL54" i="90"/>
  <c r="AU54" i="90" s="1"/>
  <c r="AS57" i="90"/>
  <c r="AL57" i="90"/>
  <c r="AU57" i="90" s="1"/>
  <c r="AS59" i="90"/>
  <c r="AL59" i="90"/>
  <c r="AU59" i="90" s="1"/>
  <c r="AS10" i="90"/>
  <c r="AL10" i="90"/>
  <c r="AU10" i="90" s="1"/>
  <c r="AS85" i="90"/>
  <c r="AL85" i="90"/>
  <c r="AU85" i="90" s="1"/>
  <c r="AS25" i="34"/>
  <c r="AL25" i="34"/>
  <c r="AU25" i="34" s="1"/>
  <c r="Y89" i="74"/>
  <c r="X89" i="74"/>
  <c r="AS91" i="34" l="1"/>
  <c r="AU91" i="34"/>
  <c r="C11" i="34" s="1"/>
  <c r="X93" i="41"/>
  <c r="Y93" i="41"/>
  <c r="Z93" i="41" s="1"/>
  <c r="Y92" i="25"/>
  <c r="Z92" i="25"/>
  <c r="X92" i="25"/>
  <c r="AG95" i="77"/>
  <c r="AP95" i="77" s="1"/>
  <c r="AF95" i="77"/>
  <c r="AO95" i="77" s="1"/>
  <c r="AE95" i="77"/>
  <c r="W96" i="77"/>
  <c r="AR88" i="74"/>
  <c r="X94" i="81"/>
  <c r="Y94" i="81"/>
  <c r="Y93" i="85"/>
  <c r="X93" i="85"/>
  <c r="Z93" i="85" s="1"/>
  <c r="AI91" i="25"/>
  <c r="AN91" i="25"/>
  <c r="AG89" i="29"/>
  <c r="AP89" i="29" s="1"/>
  <c r="AF89" i="29"/>
  <c r="AO89" i="29" s="1"/>
  <c r="AE89" i="29"/>
  <c r="W90" i="29"/>
  <c r="AS4" i="90"/>
  <c r="AS91" i="90" s="1"/>
  <c r="AL4" i="90"/>
  <c r="AU4" i="90" s="1"/>
  <c r="AI92" i="85"/>
  <c r="AN92" i="85"/>
  <c r="AR91" i="37"/>
  <c r="X88" i="94"/>
  <c r="Y88" i="94"/>
  <c r="AI93" i="81"/>
  <c r="AN93" i="81"/>
  <c r="X90" i="45"/>
  <c r="Y90" i="45"/>
  <c r="AN91" i="33"/>
  <c r="AI91" i="33"/>
  <c r="AH89" i="74"/>
  <c r="AQ89" i="74" s="1"/>
  <c r="AQ91" i="74" s="1"/>
  <c r="AZ3" i="74"/>
  <c r="AX6" i="74" s="1"/>
  <c r="S6" i="74" s="1"/>
  <c r="AC6" i="74" s="1"/>
  <c r="AB7" i="74" s="1"/>
  <c r="AX28" i="74"/>
  <c r="S28" i="74" s="1"/>
  <c r="AC28" i="74" s="1"/>
  <c r="AB29" i="74" s="1"/>
  <c r="AX40" i="74"/>
  <c r="S40" i="74" s="1"/>
  <c r="AC40" i="74" s="1"/>
  <c r="AB41" i="74" s="1"/>
  <c r="AX46" i="74"/>
  <c r="S46" i="74" s="1"/>
  <c r="AC46" i="74" s="1"/>
  <c r="AB47" i="74" s="1"/>
  <c r="AX52" i="74"/>
  <c r="S52" i="74" s="1"/>
  <c r="AC52" i="74" s="1"/>
  <c r="AB53" i="74" s="1"/>
  <c r="AX58" i="74"/>
  <c r="S58" i="74" s="1"/>
  <c r="AC58" i="74" s="1"/>
  <c r="AB59" i="74" s="1"/>
  <c r="AX64" i="74"/>
  <c r="S64" i="74" s="1"/>
  <c r="AC64" i="74" s="1"/>
  <c r="AB65" i="74" s="1"/>
  <c r="AX76" i="74"/>
  <c r="S76" i="74" s="1"/>
  <c r="AC76" i="74" s="1"/>
  <c r="AB77" i="74" s="1"/>
  <c r="AX82" i="74"/>
  <c r="S82" i="74" s="1"/>
  <c r="AC82" i="74" s="1"/>
  <c r="AB83" i="74" s="1"/>
  <c r="AX84" i="74"/>
  <c r="S84" i="74" s="1"/>
  <c r="AC84" i="74" s="1"/>
  <c r="AB85" i="74" s="1"/>
  <c r="AI92" i="41"/>
  <c r="AN92" i="41"/>
  <c r="X92" i="33"/>
  <c r="Y92" i="33"/>
  <c r="AR91" i="93"/>
  <c r="AI87" i="94"/>
  <c r="AN87" i="94"/>
  <c r="AN89" i="45"/>
  <c r="AI89" i="45"/>
  <c r="Y93" i="73"/>
  <c r="Z93" i="73" s="1"/>
  <c r="X93" i="73"/>
  <c r="AG92" i="93"/>
  <c r="AP92" i="93" s="1"/>
  <c r="W93" i="93"/>
  <c r="AF92" i="93"/>
  <c r="AO92" i="93" s="1"/>
  <c r="AE92" i="93"/>
  <c r="AE92" i="37"/>
  <c r="W93" i="37"/>
  <c r="AF92" i="37"/>
  <c r="AO92" i="37" s="1"/>
  <c r="AG92" i="37"/>
  <c r="AP92" i="37" s="1"/>
  <c r="W87" i="89"/>
  <c r="AF86" i="89"/>
  <c r="AO86" i="89" s="1"/>
  <c r="AE86" i="89"/>
  <c r="AG86" i="89"/>
  <c r="AP86" i="89" s="1"/>
  <c r="AR94" i="77"/>
  <c r="Z89" i="74"/>
  <c r="AH92" i="93"/>
  <c r="AQ92" i="93" s="1"/>
  <c r="AH92" i="37"/>
  <c r="AQ92" i="37" s="1"/>
  <c r="AH95" i="77"/>
  <c r="AQ95" i="77" s="1"/>
  <c r="AU91" i="90"/>
  <c r="C11" i="90" s="1"/>
  <c r="F43" i="97" s="1"/>
  <c r="AI92" i="73"/>
  <c r="AN92" i="73"/>
  <c r="AX22" i="74" l="1"/>
  <c r="S22" i="74" s="1"/>
  <c r="AC22" i="74" s="1"/>
  <c r="AB23" i="74" s="1"/>
  <c r="Z88" i="94"/>
  <c r="AX16" i="74"/>
  <c r="S16" i="74" s="1"/>
  <c r="AC16" i="74" s="1"/>
  <c r="AB17" i="74" s="1"/>
  <c r="AX10" i="74"/>
  <c r="S10" i="74" s="1"/>
  <c r="AC10" i="74" s="1"/>
  <c r="AB11" i="74" s="1"/>
  <c r="AX70" i="74"/>
  <c r="S70" i="74" s="1"/>
  <c r="AC70" i="74" s="1"/>
  <c r="AB71" i="74" s="1"/>
  <c r="AX34" i="74"/>
  <c r="S34" i="74" s="1"/>
  <c r="AC34" i="74" s="1"/>
  <c r="AB35" i="74" s="1"/>
  <c r="AK7" i="74"/>
  <c r="AT7" i="74" s="1"/>
  <c r="AF88" i="94"/>
  <c r="AO88" i="94" s="1"/>
  <c r="AE88" i="94"/>
  <c r="AG88" i="94"/>
  <c r="AP88" i="94" s="1"/>
  <c r="W89" i="94"/>
  <c r="AE93" i="41"/>
  <c r="W94" i="41"/>
  <c r="AF93" i="41"/>
  <c r="AO93" i="41" s="1"/>
  <c r="AG93" i="41"/>
  <c r="AP93" i="41" s="1"/>
  <c r="AK85" i="74"/>
  <c r="AT85" i="74" s="1"/>
  <c r="AK65" i="74"/>
  <c r="AT65" i="74" s="1"/>
  <c r="AK41" i="74"/>
  <c r="AT41" i="74" s="1"/>
  <c r="AK23" i="74"/>
  <c r="AT23" i="74" s="1"/>
  <c r="Y96" i="77"/>
  <c r="X96" i="77"/>
  <c r="AR92" i="73"/>
  <c r="AR92" i="41"/>
  <c r="AX83" i="74"/>
  <c r="S83" i="74" s="1"/>
  <c r="AC83" i="74" s="1"/>
  <c r="AB84" i="74" s="1"/>
  <c r="AX77" i="74"/>
  <c r="S77" i="74" s="1"/>
  <c r="AC77" i="74" s="1"/>
  <c r="AB78" i="74" s="1"/>
  <c r="AX71" i="74"/>
  <c r="S71" i="74" s="1"/>
  <c r="AC71" i="74" s="1"/>
  <c r="AB72" i="74" s="1"/>
  <c r="AX65" i="74"/>
  <c r="S65" i="74" s="1"/>
  <c r="AC65" i="74" s="1"/>
  <c r="AB66" i="74" s="1"/>
  <c r="AX59" i="74"/>
  <c r="S59" i="74" s="1"/>
  <c r="AC59" i="74" s="1"/>
  <c r="AB60" i="74" s="1"/>
  <c r="AX53" i="74"/>
  <c r="S53" i="74" s="1"/>
  <c r="AC53" i="74" s="1"/>
  <c r="AB54" i="74" s="1"/>
  <c r="AX47" i="74"/>
  <c r="S47" i="74" s="1"/>
  <c r="AC47" i="74" s="1"/>
  <c r="AB48" i="74" s="1"/>
  <c r="AX41" i="74"/>
  <c r="S41" i="74" s="1"/>
  <c r="AC41" i="74" s="1"/>
  <c r="AB42" i="74" s="1"/>
  <c r="AX35" i="74"/>
  <c r="S35" i="74" s="1"/>
  <c r="AC35" i="74" s="1"/>
  <c r="AB36" i="74" s="1"/>
  <c r="AX29" i="74"/>
  <c r="S29" i="74" s="1"/>
  <c r="AC29" i="74" s="1"/>
  <c r="AB30" i="74" s="1"/>
  <c r="AX23" i="74"/>
  <c r="S23" i="74" s="1"/>
  <c r="AC23" i="74" s="1"/>
  <c r="AB24" i="74" s="1"/>
  <c r="AX17" i="74"/>
  <c r="S17" i="74" s="1"/>
  <c r="AC17" i="74" s="1"/>
  <c r="AB18" i="74" s="1"/>
  <c r="AX11" i="74"/>
  <c r="S11" i="74" s="1"/>
  <c r="AC11" i="74" s="1"/>
  <c r="AB12" i="74" s="1"/>
  <c r="AX5" i="74"/>
  <c r="S5" i="74" s="1"/>
  <c r="AC5" i="74" s="1"/>
  <c r="AB6" i="74" s="1"/>
  <c r="AR92" i="85"/>
  <c r="AG93" i="85"/>
  <c r="AP93" i="85" s="1"/>
  <c r="AF93" i="85"/>
  <c r="AO93" i="85" s="1"/>
  <c r="AE93" i="85"/>
  <c r="W94" i="85"/>
  <c r="AH92" i="25"/>
  <c r="AQ92" i="25" s="1"/>
  <c r="AG93" i="73"/>
  <c r="AP93" i="73" s="1"/>
  <c r="AF93" i="73"/>
  <c r="AO93" i="73" s="1"/>
  <c r="AE93" i="73"/>
  <c r="W94" i="73"/>
  <c r="AJ77" i="74"/>
  <c r="AK77" i="74"/>
  <c r="AT77" i="74" s="1"/>
  <c r="AK53" i="74"/>
  <c r="AT53" i="74" s="1"/>
  <c r="AJ29" i="74"/>
  <c r="AK29" i="74"/>
  <c r="AT29" i="74" s="1"/>
  <c r="AR89" i="45"/>
  <c r="AX87" i="74"/>
  <c r="S87" i="74" s="1"/>
  <c r="AC87" i="74" s="1"/>
  <c r="AB88" i="74" s="1"/>
  <c r="AX69" i="74"/>
  <c r="S69" i="74" s="1"/>
  <c r="AC69" i="74" s="1"/>
  <c r="AB70" i="74" s="1"/>
  <c r="AX63" i="74"/>
  <c r="S63" i="74" s="1"/>
  <c r="AC63" i="74" s="1"/>
  <c r="AB64" i="74" s="1"/>
  <c r="AX57" i="74"/>
  <c r="S57" i="74" s="1"/>
  <c r="AC57" i="74" s="1"/>
  <c r="AB58" i="74" s="1"/>
  <c r="AX51" i="74"/>
  <c r="S51" i="74" s="1"/>
  <c r="AC51" i="74" s="1"/>
  <c r="AB52" i="74" s="1"/>
  <c r="AX45" i="74"/>
  <c r="S45" i="74" s="1"/>
  <c r="AC45" i="74" s="1"/>
  <c r="AB46" i="74" s="1"/>
  <c r="AX39" i="74"/>
  <c r="S39" i="74" s="1"/>
  <c r="AC39" i="74" s="1"/>
  <c r="AB40" i="74" s="1"/>
  <c r="AX33" i="74"/>
  <c r="S33" i="74" s="1"/>
  <c r="AC33" i="74" s="1"/>
  <c r="AB34" i="74" s="1"/>
  <c r="AX27" i="74"/>
  <c r="S27" i="74" s="1"/>
  <c r="AC27" i="74" s="1"/>
  <c r="AB28" i="74" s="1"/>
  <c r="AX21" i="74"/>
  <c r="S21" i="74" s="1"/>
  <c r="AC21" i="74" s="1"/>
  <c r="AB22" i="74" s="1"/>
  <c r="AX15" i="74"/>
  <c r="S15" i="74" s="1"/>
  <c r="AC15" i="74" s="1"/>
  <c r="AB16" i="74" s="1"/>
  <c r="AX9" i="74"/>
  <c r="S9" i="74" s="1"/>
  <c r="AC9" i="74" s="1"/>
  <c r="AB10" i="74" s="1"/>
  <c r="AX4" i="74"/>
  <c r="S4" i="74" s="1"/>
  <c r="AC4" i="74" s="1"/>
  <c r="AB5" i="74" s="1"/>
  <c r="AH90" i="45"/>
  <c r="AQ90" i="45" s="1"/>
  <c r="AH94" i="81"/>
  <c r="AQ94" i="81" s="1"/>
  <c r="AJ83" i="74"/>
  <c r="AK83" i="74"/>
  <c r="AT83" i="74" s="1"/>
  <c r="AJ59" i="74"/>
  <c r="AK59" i="74"/>
  <c r="AT59" i="74" s="1"/>
  <c r="AJ35" i="74"/>
  <c r="AK35" i="74"/>
  <c r="AT35" i="74" s="1"/>
  <c r="AJ11" i="74"/>
  <c r="AK11" i="74"/>
  <c r="AT11" i="74" s="1"/>
  <c r="AH88" i="94"/>
  <c r="AQ88" i="94" s="1"/>
  <c r="AG92" i="25"/>
  <c r="AP92" i="25" s="1"/>
  <c r="AF92" i="25"/>
  <c r="AO92" i="25" s="1"/>
  <c r="AE92" i="25"/>
  <c r="W93" i="25"/>
  <c r="AX75" i="74"/>
  <c r="S75" i="74" s="1"/>
  <c r="AC75" i="74" s="1"/>
  <c r="AB76" i="74" s="1"/>
  <c r="AN86" i="89"/>
  <c r="AI86" i="89"/>
  <c r="Y93" i="93"/>
  <c r="X93" i="93"/>
  <c r="AH92" i="33"/>
  <c r="AQ92" i="33" s="1"/>
  <c r="AX88" i="74"/>
  <c r="S88" i="74" s="1"/>
  <c r="AC88" i="74" s="1"/>
  <c r="AB89" i="74" s="1"/>
  <c r="AX80" i="74"/>
  <c r="S80" i="74" s="1"/>
  <c r="AC80" i="74" s="1"/>
  <c r="AB81" i="74" s="1"/>
  <c r="AX74" i="74"/>
  <c r="S74" i="74" s="1"/>
  <c r="AC74" i="74" s="1"/>
  <c r="AB75" i="74" s="1"/>
  <c r="AX68" i="74"/>
  <c r="S68" i="74" s="1"/>
  <c r="AC68" i="74" s="1"/>
  <c r="AB69" i="74" s="1"/>
  <c r="AX62" i="74"/>
  <c r="S62" i="74" s="1"/>
  <c r="AC62" i="74" s="1"/>
  <c r="AB63" i="74" s="1"/>
  <c r="AX56" i="74"/>
  <c r="S56" i="74" s="1"/>
  <c r="AC56" i="74" s="1"/>
  <c r="AB57" i="74" s="1"/>
  <c r="AX50" i="74"/>
  <c r="S50" i="74" s="1"/>
  <c r="AC50" i="74" s="1"/>
  <c r="AB51" i="74" s="1"/>
  <c r="AX44" i="74"/>
  <c r="S44" i="74" s="1"/>
  <c r="AC44" i="74" s="1"/>
  <c r="AB45" i="74" s="1"/>
  <c r="AX38" i="74"/>
  <c r="S38" i="74" s="1"/>
  <c r="AC38" i="74" s="1"/>
  <c r="AB39" i="74" s="1"/>
  <c r="AX32" i="74"/>
  <c r="S32" i="74" s="1"/>
  <c r="AC32" i="74" s="1"/>
  <c r="AB33" i="74" s="1"/>
  <c r="AX26" i="74"/>
  <c r="S26" i="74" s="1"/>
  <c r="AC26" i="74" s="1"/>
  <c r="AB27" i="74" s="1"/>
  <c r="AX20" i="74"/>
  <c r="S20" i="74" s="1"/>
  <c r="AC20" i="74" s="1"/>
  <c r="AB21" i="74" s="1"/>
  <c r="AX14" i="74"/>
  <c r="S14" i="74" s="1"/>
  <c r="AC14" i="74" s="1"/>
  <c r="AB15" i="74" s="1"/>
  <c r="AX8" i="74"/>
  <c r="S8" i="74" s="1"/>
  <c r="AC8" i="74" s="1"/>
  <c r="AB9" i="74" s="1"/>
  <c r="AX3" i="74"/>
  <c r="S3" i="74" s="1"/>
  <c r="AC3" i="74" s="1"/>
  <c r="Z90" i="45"/>
  <c r="AR91" i="25"/>
  <c r="Z94" i="81"/>
  <c r="AN95" i="77"/>
  <c r="AI95" i="77"/>
  <c r="AX81" i="74"/>
  <c r="S81" i="74" s="1"/>
  <c r="AC81" i="74" s="1"/>
  <c r="AB82" i="74" s="1"/>
  <c r="X93" i="37"/>
  <c r="Y93" i="37"/>
  <c r="Z92" i="33"/>
  <c r="AX85" i="74"/>
  <c r="S85" i="74" s="1"/>
  <c r="AC85" i="74" s="1"/>
  <c r="AB86" i="74" s="1"/>
  <c r="AX79" i="74"/>
  <c r="S79" i="74" s="1"/>
  <c r="AC79" i="74" s="1"/>
  <c r="AB80" i="74" s="1"/>
  <c r="AX73" i="74"/>
  <c r="S73" i="74" s="1"/>
  <c r="AC73" i="74" s="1"/>
  <c r="AB74" i="74" s="1"/>
  <c r="AX67" i="74"/>
  <c r="S67" i="74" s="1"/>
  <c r="AC67" i="74" s="1"/>
  <c r="AB68" i="74" s="1"/>
  <c r="AX61" i="74"/>
  <c r="S61" i="74" s="1"/>
  <c r="AC61" i="74" s="1"/>
  <c r="AB62" i="74" s="1"/>
  <c r="AX55" i="74"/>
  <c r="S55" i="74" s="1"/>
  <c r="AC55" i="74" s="1"/>
  <c r="AB56" i="74" s="1"/>
  <c r="AX49" i="74"/>
  <c r="S49" i="74" s="1"/>
  <c r="AC49" i="74" s="1"/>
  <c r="AB50" i="74" s="1"/>
  <c r="AX43" i="74"/>
  <c r="S43" i="74" s="1"/>
  <c r="AC43" i="74" s="1"/>
  <c r="AB44" i="74" s="1"/>
  <c r="AX37" i="74"/>
  <c r="S37" i="74" s="1"/>
  <c r="AC37" i="74" s="1"/>
  <c r="AB38" i="74" s="1"/>
  <c r="AX31" i="74"/>
  <c r="S31" i="74" s="1"/>
  <c r="AC31" i="74" s="1"/>
  <c r="AB32" i="74" s="1"/>
  <c r="AX25" i="74"/>
  <c r="S25" i="74" s="1"/>
  <c r="AC25" i="74" s="1"/>
  <c r="AB26" i="74" s="1"/>
  <c r="AX19" i="74"/>
  <c r="S19" i="74" s="1"/>
  <c r="AC19" i="74" s="1"/>
  <c r="AB20" i="74" s="1"/>
  <c r="AX13" i="74"/>
  <c r="S13" i="74" s="1"/>
  <c r="AC13" i="74" s="1"/>
  <c r="AB14" i="74" s="1"/>
  <c r="AX7" i="74"/>
  <c r="S7" i="74" s="1"/>
  <c r="AC7" i="74" s="1"/>
  <c r="AB8" i="74" s="1"/>
  <c r="X90" i="29"/>
  <c r="Y90" i="29"/>
  <c r="AH93" i="85"/>
  <c r="AQ93" i="85" s="1"/>
  <c r="AH93" i="41"/>
  <c r="AQ93" i="41" s="1"/>
  <c r="AN92" i="93"/>
  <c r="AI92" i="93"/>
  <c r="AJ71" i="74"/>
  <c r="AK71" i="74"/>
  <c r="AT71" i="74" s="1"/>
  <c r="AJ47" i="74"/>
  <c r="AK47" i="74"/>
  <c r="AT47" i="74" s="1"/>
  <c r="AJ17" i="74"/>
  <c r="AK17" i="74"/>
  <c r="AT17" i="74" s="1"/>
  <c r="AE89" i="74"/>
  <c r="AX89" i="74"/>
  <c r="S89" i="74" s="1"/>
  <c r="AC89" i="74" s="1"/>
  <c r="AF89" i="74"/>
  <c r="AO89" i="74" s="1"/>
  <c r="AO91" i="74" s="1"/>
  <c r="AG89" i="74"/>
  <c r="AP89" i="74" s="1"/>
  <c r="AP91" i="74" s="1"/>
  <c r="X87" i="89"/>
  <c r="Y87" i="89"/>
  <c r="AI92" i="37"/>
  <c r="AN92" i="37"/>
  <c r="AH93" i="73"/>
  <c r="AQ93" i="73" s="1"/>
  <c r="AR87" i="94"/>
  <c r="AX86" i="74"/>
  <c r="S86" i="74" s="1"/>
  <c r="AC86" i="74" s="1"/>
  <c r="AB87" i="74" s="1"/>
  <c r="AX78" i="74"/>
  <c r="S78" i="74" s="1"/>
  <c r="AC78" i="74" s="1"/>
  <c r="AB79" i="74" s="1"/>
  <c r="AX72" i="74"/>
  <c r="S72" i="74" s="1"/>
  <c r="AC72" i="74" s="1"/>
  <c r="AB73" i="74" s="1"/>
  <c r="AX66" i="74"/>
  <c r="S66" i="74" s="1"/>
  <c r="AC66" i="74" s="1"/>
  <c r="AB67" i="74" s="1"/>
  <c r="AX60" i="74"/>
  <c r="S60" i="74" s="1"/>
  <c r="AC60" i="74" s="1"/>
  <c r="AB61" i="74" s="1"/>
  <c r="AX54" i="74"/>
  <c r="S54" i="74" s="1"/>
  <c r="AC54" i="74" s="1"/>
  <c r="AB55" i="74" s="1"/>
  <c r="AX48" i="74"/>
  <c r="S48" i="74" s="1"/>
  <c r="AC48" i="74" s="1"/>
  <c r="AB49" i="74" s="1"/>
  <c r="AX42" i="74"/>
  <c r="S42" i="74" s="1"/>
  <c r="AC42" i="74" s="1"/>
  <c r="AB43" i="74" s="1"/>
  <c r="AX36" i="74"/>
  <c r="S36" i="74" s="1"/>
  <c r="AC36" i="74" s="1"/>
  <c r="AB37" i="74" s="1"/>
  <c r="AX30" i="74"/>
  <c r="S30" i="74" s="1"/>
  <c r="AC30" i="74" s="1"/>
  <c r="AB31" i="74" s="1"/>
  <c r="AX24" i="74"/>
  <c r="S24" i="74" s="1"/>
  <c r="AC24" i="74" s="1"/>
  <c r="AB25" i="74" s="1"/>
  <c r="AX18" i="74"/>
  <c r="S18" i="74" s="1"/>
  <c r="AC18" i="74" s="1"/>
  <c r="AB19" i="74" s="1"/>
  <c r="AX12" i="74"/>
  <c r="S12" i="74" s="1"/>
  <c r="AC12" i="74" s="1"/>
  <c r="AB13" i="74" s="1"/>
  <c r="AR91" i="33"/>
  <c r="AR93" i="81"/>
  <c r="AN89" i="29"/>
  <c r="AI89" i="29"/>
  <c r="Z96" i="77" l="1"/>
  <c r="AJ65" i="74"/>
  <c r="Z93" i="37"/>
  <c r="AJ41" i="74"/>
  <c r="W97" i="77"/>
  <c r="AG96" i="77"/>
  <c r="AP96" i="77" s="1"/>
  <c r="AF96" i="77"/>
  <c r="AO96" i="77" s="1"/>
  <c r="AE96" i="77"/>
  <c r="AG93" i="37"/>
  <c r="AP93" i="37" s="1"/>
  <c r="AF93" i="37"/>
  <c r="AO93" i="37" s="1"/>
  <c r="AE93" i="37"/>
  <c r="W94" i="37"/>
  <c r="AH87" i="89"/>
  <c r="AQ87" i="89" s="1"/>
  <c r="AJ37" i="74"/>
  <c r="AK37" i="74"/>
  <c r="AT37" i="74" s="1"/>
  <c r="AJ73" i="74"/>
  <c r="AK73" i="74"/>
  <c r="AT73" i="74" s="1"/>
  <c r="AI89" i="74"/>
  <c r="AN89" i="74"/>
  <c r="AN91" i="74" s="1"/>
  <c r="AS71" i="74"/>
  <c r="AL71" i="74"/>
  <c r="AU71" i="74" s="1"/>
  <c r="AJ20" i="74"/>
  <c r="AK20" i="74"/>
  <c r="AT20" i="74" s="1"/>
  <c r="AJ56" i="74"/>
  <c r="AK56" i="74"/>
  <c r="AT56" i="74" s="1"/>
  <c r="W93" i="33"/>
  <c r="AG92" i="33"/>
  <c r="AP92" i="33" s="1"/>
  <c r="AF92" i="33"/>
  <c r="AO92" i="33" s="1"/>
  <c r="AE92" i="33"/>
  <c r="AJ9" i="74"/>
  <c r="AK9" i="74"/>
  <c r="AT9" i="74" s="1"/>
  <c r="AJ45" i="74"/>
  <c r="AK45" i="74"/>
  <c r="AT45" i="74" s="1"/>
  <c r="AJ81" i="74"/>
  <c r="AK81" i="74"/>
  <c r="AT81" i="74" s="1"/>
  <c r="AJ76" i="74"/>
  <c r="AK76" i="74"/>
  <c r="AT76" i="74" s="1"/>
  <c r="AS11" i="74"/>
  <c r="AL11" i="74"/>
  <c r="AU11" i="74" s="1"/>
  <c r="AS83" i="74"/>
  <c r="AL83" i="74"/>
  <c r="AU83" i="74" s="1"/>
  <c r="AJ10" i="74"/>
  <c r="AK10" i="74"/>
  <c r="AT10" i="74" s="1"/>
  <c r="AJ46" i="74"/>
  <c r="AK46" i="74"/>
  <c r="AT46" i="74" s="1"/>
  <c r="AJ36" i="74"/>
  <c r="AK36" i="74"/>
  <c r="AT36" i="74" s="1"/>
  <c r="AJ72" i="74"/>
  <c r="AK72" i="74"/>
  <c r="AT72" i="74" s="1"/>
  <c r="AJ15" i="74"/>
  <c r="AK15" i="74"/>
  <c r="AT15" i="74" s="1"/>
  <c r="AH93" i="93"/>
  <c r="AQ93" i="93" s="1"/>
  <c r="AJ16" i="74"/>
  <c r="AK16" i="74"/>
  <c r="AT16" i="74" s="1"/>
  <c r="AS77" i="74"/>
  <c r="AL77" i="74"/>
  <c r="AU77" i="74" s="1"/>
  <c r="AS41" i="74"/>
  <c r="AL41" i="74"/>
  <c r="AU41" i="74" s="1"/>
  <c r="AR89" i="29"/>
  <c r="AJ87" i="74"/>
  <c r="AK87" i="74"/>
  <c r="AT87" i="74" s="1"/>
  <c r="Z87" i="89"/>
  <c r="AS17" i="74"/>
  <c r="AL17" i="74"/>
  <c r="AU17" i="74" s="1"/>
  <c r="AH90" i="29"/>
  <c r="AQ90" i="29" s="1"/>
  <c r="AJ32" i="74"/>
  <c r="AK32" i="74"/>
  <c r="AT32" i="74" s="1"/>
  <c r="AJ68" i="74"/>
  <c r="AK68" i="74"/>
  <c r="AT68" i="74" s="1"/>
  <c r="AH93" i="37"/>
  <c r="AQ93" i="37" s="1"/>
  <c r="AJ21" i="74"/>
  <c r="AK21" i="74"/>
  <c r="AT21" i="74" s="1"/>
  <c r="AJ57" i="74"/>
  <c r="AK57" i="74"/>
  <c r="AT57" i="74" s="1"/>
  <c r="Y93" i="25"/>
  <c r="X93" i="25"/>
  <c r="AS35" i="74"/>
  <c r="AL35" i="74"/>
  <c r="AU35" i="74" s="1"/>
  <c r="AJ22" i="74"/>
  <c r="AK22" i="74"/>
  <c r="AT22" i="74" s="1"/>
  <c r="AJ58" i="74"/>
  <c r="AK58" i="74"/>
  <c r="AT58" i="74" s="1"/>
  <c r="AN93" i="85"/>
  <c r="AI93" i="85"/>
  <c r="AJ12" i="74"/>
  <c r="AK12" i="74"/>
  <c r="AT12" i="74" s="1"/>
  <c r="AJ48" i="74"/>
  <c r="AK48" i="74"/>
  <c r="AT48" i="74" s="1"/>
  <c r="AJ84" i="74"/>
  <c r="AK84" i="74"/>
  <c r="AT84" i="74" s="1"/>
  <c r="AN88" i="94"/>
  <c r="AI88" i="94"/>
  <c r="AJ27" i="74"/>
  <c r="AK27" i="74"/>
  <c r="AT27" i="74" s="1"/>
  <c r="AJ63" i="74"/>
  <c r="AK63" i="74"/>
  <c r="AT63" i="74" s="1"/>
  <c r="Z93" i="93"/>
  <c r="AN92" i="25"/>
  <c r="AI92" i="25"/>
  <c r="AJ28" i="74"/>
  <c r="AK28" i="74"/>
  <c r="AT28" i="74" s="1"/>
  <c r="AJ64" i="74"/>
  <c r="AK64" i="74"/>
  <c r="AT64" i="74" s="1"/>
  <c r="AS29" i="74"/>
  <c r="AL29" i="74"/>
  <c r="AU29" i="74" s="1"/>
  <c r="Y94" i="73"/>
  <c r="X94" i="73"/>
  <c r="AJ18" i="74"/>
  <c r="AK18" i="74"/>
  <c r="AT18" i="74" s="1"/>
  <c r="AJ54" i="74"/>
  <c r="AK54" i="74"/>
  <c r="AT54" i="74" s="1"/>
  <c r="AS65" i="74"/>
  <c r="AL65" i="74"/>
  <c r="AU65" i="74" s="1"/>
  <c r="Z94" i="41"/>
  <c r="X94" i="41"/>
  <c r="Y94" i="41"/>
  <c r="AJ79" i="74"/>
  <c r="AK79" i="74"/>
  <c r="AT79" i="74" s="1"/>
  <c r="AR92" i="93"/>
  <c r="AJ62" i="74"/>
  <c r="AK62" i="74"/>
  <c r="AT62" i="74" s="1"/>
  <c r="AE94" i="81"/>
  <c r="W95" i="81"/>
  <c r="AF94" i="81"/>
  <c r="AO94" i="81" s="1"/>
  <c r="AG94" i="81"/>
  <c r="AP94" i="81" s="1"/>
  <c r="AJ89" i="74"/>
  <c r="AS89" i="74" s="1"/>
  <c r="AK89" i="74"/>
  <c r="AT89" i="74" s="1"/>
  <c r="AJ52" i="74"/>
  <c r="AK52" i="74"/>
  <c r="AT52" i="74" s="1"/>
  <c r="X94" i="85"/>
  <c r="Y94" i="85"/>
  <c r="Z94" i="85" s="1"/>
  <c r="AJ42" i="74"/>
  <c r="AK42" i="74"/>
  <c r="AT42" i="74" s="1"/>
  <c r="AJ13" i="74"/>
  <c r="AK13" i="74"/>
  <c r="AT13" i="74" s="1"/>
  <c r="AJ19" i="74"/>
  <c r="AK19" i="74"/>
  <c r="AT19" i="74" s="1"/>
  <c r="AJ38" i="74"/>
  <c r="AK38" i="74"/>
  <c r="AT38" i="74" s="1"/>
  <c r="AJ25" i="74"/>
  <c r="AK25" i="74"/>
  <c r="AT25" i="74" s="1"/>
  <c r="AJ61" i="74"/>
  <c r="AK61" i="74"/>
  <c r="AT61" i="74" s="1"/>
  <c r="AS47" i="74"/>
  <c r="AL47" i="74"/>
  <c r="AU47" i="74" s="1"/>
  <c r="AJ8" i="74"/>
  <c r="AK8" i="74"/>
  <c r="AT8" i="74" s="1"/>
  <c r="AJ44" i="74"/>
  <c r="AK44" i="74"/>
  <c r="AT44" i="74" s="1"/>
  <c r="AJ80" i="74"/>
  <c r="AK80" i="74"/>
  <c r="AT80" i="74" s="1"/>
  <c r="AJ82" i="74"/>
  <c r="AK82" i="74"/>
  <c r="AT82" i="74" s="1"/>
  <c r="AG90" i="45"/>
  <c r="AP90" i="45" s="1"/>
  <c r="W91" i="45"/>
  <c r="AE90" i="45"/>
  <c r="AF90" i="45"/>
  <c r="AO90" i="45" s="1"/>
  <c r="AJ33" i="74"/>
  <c r="AK33" i="74"/>
  <c r="AT33" i="74" s="1"/>
  <c r="AJ69" i="74"/>
  <c r="AK69" i="74"/>
  <c r="AT69" i="74" s="1"/>
  <c r="AR86" i="89"/>
  <c r="AS59" i="74"/>
  <c r="AL59" i="74"/>
  <c r="AU59" i="74" s="1"/>
  <c r="AJ34" i="74"/>
  <c r="AK34" i="74"/>
  <c r="AT34" i="74" s="1"/>
  <c r="AJ70" i="74"/>
  <c r="AK70" i="74"/>
  <c r="AT70" i="74" s="1"/>
  <c r="AN93" i="73"/>
  <c r="AI93" i="73"/>
  <c r="AJ24" i="74"/>
  <c r="AK24" i="74"/>
  <c r="AT24" i="74" s="1"/>
  <c r="AJ60" i="74"/>
  <c r="AK60" i="74"/>
  <c r="AT60" i="74" s="1"/>
  <c r="AI93" i="41"/>
  <c r="AN93" i="41"/>
  <c r="AJ43" i="74"/>
  <c r="AK43" i="74"/>
  <c r="AT43" i="74" s="1"/>
  <c r="AJ26" i="74"/>
  <c r="AK26" i="74"/>
  <c r="AT26" i="74" s="1"/>
  <c r="AJ51" i="74"/>
  <c r="AK51" i="74"/>
  <c r="AT51" i="74" s="1"/>
  <c r="AJ6" i="74"/>
  <c r="AK6" i="74"/>
  <c r="AT6" i="74" s="1"/>
  <c r="AJ78" i="74"/>
  <c r="AK78" i="74"/>
  <c r="AT78" i="74" s="1"/>
  <c r="AH96" i="77"/>
  <c r="AQ96" i="77" s="1"/>
  <c r="AJ49" i="74"/>
  <c r="AK49" i="74"/>
  <c r="AT49" i="74" s="1"/>
  <c r="AJ55" i="74"/>
  <c r="AK55" i="74"/>
  <c r="AT55" i="74" s="1"/>
  <c r="Z90" i="29"/>
  <c r="AJ74" i="74"/>
  <c r="AK74" i="74"/>
  <c r="AT74" i="74" s="1"/>
  <c r="AJ31" i="74"/>
  <c r="AK31" i="74"/>
  <c r="AT31" i="74" s="1"/>
  <c r="AJ67" i="74"/>
  <c r="AK67" i="74"/>
  <c r="AT67" i="74" s="1"/>
  <c r="AR92" i="37"/>
  <c r="AJ14" i="74"/>
  <c r="AK14" i="74"/>
  <c r="AT14" i="74" s="1"/>
  <c r="AJ50" i="74"/>
  <c r="AK50" i="74"/>
  <c r="AT50" i="74" s="1"/>
  <c r="AJ86" i="74"/>
  <c r="AK86" i="74"/>
  <c r="AT86" i="74" s="1"/>
  <c r="AR95" i="77"/>
  <c r="AJ3" i="74"/>
  <c r="AB4" i="74"/>
  <c r="AJ39" i="74"/>
  <c r="AK39" i="74"/>
  <c r="AT39" i="74" s="1"/>
  <c r="AJ75" i="74"/>
  <c r="AK75" i="74"/>
  <c r="AT75" i="74" s="1"/>
  <c r="AJ5" i="74"/>
  <c r="AK5" i="74"/>
  <c r="AT5" i="74" s="1"/>
  <c r="AJ40" i="74"/>
  <c r="AK40" i="74"/>
  <c r="AT40" i="74" s="1"/>
  <c r="AJ88" i="74"/>
  <c r="AK88" i="74"/>
  <c r="AT88" i="74" s="1"/>
  <c r="AJ53" i="74"/>
  <c r="AJ30" i="74"/>
  <c r="AK30" i="74"/>
  <c r="AT30" i="74" s="1"/>
  <c r="AJ66" i="74"/>
  <c r="AK66" i="74"/>
  <c r="AT66" i="74" s="1"/>
  <c r="AJ23" i="74"/>
  <c r="AJ85" i="74"/>
  <c r="X89" i="94"/>
  <c r="Y89" i="94"/>
  <c r="AJ7" i="74"/>
  <c r="AS66" i="74" l="1"/>
  <c r="AL66" i="74"/>
  <c r="AU66" i="74" s="1"/>
  <c r="AS7" i="74"/>
  <c r="AL7" i="74"/>
  <c r="AU7" i="74" s="1"/>
  <c r="AS88" i="74"/>
  <c r="AL88" i="74"/>
  <c r="AU88" i="74" s="1"/>
  <c r="AS75" i="74"/>
  <c r="AL75" i="74"/>
  <c r="AU75" i="74" s="1"/>
  <c r="AS14" i="74"/>
  <c r="AL14" i="74"/>
  <c r="AU14" i="74" s="1"/>
  <c r="AS31" i="74"/>
  <c r="AL31" i="74"/>
  <c r="AU31" i="74" s="1"/>
  <c r="AS51" i="74"/>
  <c r="AL51" i="74"/>
  <c r="AU51" i="74" s="1"/>
  <c r="AR93" i="41"/>
  <c r="AS33" i="74"/>
  <c r="AL33" i="74"/>
  <c r="AU33" i="74" s="1"/>
  <c r="W95" i="85"/>
  <c r="AG94" i="85"/>
  <c r="AP94" i="85" s="1"/>
  <c r="AE94" i="85"/>
  <c r="AF94" i="85"/>
  <c r="AO94" i="85" s="1"/>
  <c r="AG94" i="41"/>
  <c r="AP94" i="41" s="1"/>
  <c r="AF94" i="41"/>
  <c r="AO94" i="41" s="1"/>
  <c r="AE94" i="41"/>
  <c r="W95" i="41"/>
  <c r="AS18" i="74"/>
  <c r="AL18" i="74"/>
  <c r="AU18" i="74" s="1"/>
  <c r="W94" i="93"/>
  <c r="AG93" i="93"/>
  <c r="AP93" i="93" s="1"/>
  <c r="AF93" i="93"/>
  <c r="AO93" i="93" s="1"/>
  <c r="AE93" i="93"/>
  <c r="AS12" i="74"/>
  <c r="AL12" i="74"/>
  <c r="AU12" i="74" s="1"/>
  <c r="AS22" i="74"/>
  <c r="AL22" i="74"/>
  <c r="AU22" i="74" s="1"/>
  <c r="AS32" i="74"/>
  <c r="AL32" i="74"/>
  <c r="AU32" i="74" s="1"/>
  <c r="AS16" i="74"/>
  <c r="AL16" i="74"/>
  <c r="AU16" i="74" s="1"/>
  <c r="AS20" i="74"/>
  <c r="AL20" i="74"/>
  <c r="AU20" i="74" s="1"/>
  <c r="AS73" i="74"/>
  <c r="AL73" i="74"/>
  <c r="AU73" i="74" s="1"/>
  <c r="AS49" i="74"/>
  <c r="AL49" i="74"/>
  <c r="AU49" i="74" s="1"/>
  <c r="AS82" i="74"/>
  <c r="AL82" i="74"/>
  <c r="AU82" i="74" s="1"/>
  <c r="AS8" i="74"/>
  <c r="AL8" i="74"/>
  <c r="AU8" i="74" s="1"/>
  <c r="AS25" i="74"/>
  <c r="AL25" i="74"/>
  <c r="AU25" i="74" s="1"/>
  <c r="AS13" i="74"/>
  <c r="AL13" i="74"/>
  <c r="AU13" i="74" s="1"/>
  <c r="X95" i="81"/>
  <c r="Y95" i="81"/>
  <c r="AH94" i="73"/>
  <c r="AQ94" i="73" s="1"/>
  <c r="AS64" i="74"/>
  <c r="AL64" i="74"/>
  <c r="AU64" i="74" s="1"/>
  <c r="AR93" i="85"/>
  <c r="AS57" i="74"/>
  <c r="AL57" i="74"/>
  <c r="AU57" i="74" s="1"/>
  <c r="AS15" i="74"/>
  <c r="AL15" i="74"/>
  <c r="AU15" i="74" s="1"/>
  <c r="AS46" i="74"/>
  <c r="AL46" i="74"/>
  <c r="AU46" i="74" s="1"/>
  <c r="AS45" i="74"/>
  <c r="AL45" i="74"/>
  <c r="AU45" i="74" s="1"/>
  <c r="AI96" i="77"/>
  <c r="AN96" i="77"/>
  <c r="AH89" i="94"/>
  <c r="AQ89" i="94" s="1"/>
  <c r="AQ91" i="94" s="1"/>
  <c r="AX3" i="94"/>
  <c r="S3" i="94" s="1"/>
  <c r="AC3" i="94" s="1"/>
  <c r="AX5" i="94"/>
  <c r="S5" i="94" s="1"/>
  <c r="AC5" i="94" s="1"/>
  <c r="AB6" i="94" s="1"/>
  <c r="AZ3" i="94"/>
  <c r="AX6" i="94" s="1"/>
  <c r="S6" i="94" s="1"/>
  <c r="AC6" i="94" s="1"/>
  <c r="AB7" i="94" s="1"/>
  <c r="AX10" i="94"/>
  <c r="S10" i="94" s="1"/>
  <c r="AC10" i="94" s="1"/>
  <c r="AB11" i="94" s="1"/>
  <c r="AX11" i="94"/>
  <c r="S11" i="94" s="1"/>
  <c r="AC11" i="94" s="1"/>
  <c r="AB12" i="94" s="1"/>
  <c r="AX14" i="94"/>
  <c r="S14" i="94" s="1"/>
  <c r="AC14" i="94" s="1"/>
  <c r="AB15" i="94" s="1"/>
  <c r="AX15" i="94"/>
  <c r="S15" i="94" s="1"/>
  <c r="AC15" i="94" s="1"/>
  <c r="AB16" i="94" s="1"/>
  <c r="AX16" i="94"/>
  <c r="S16" i="94" s="1"/>
  <c r="AC16" i="94" s="1"/>
  <c r="AB17" i="94" s="1"/>
  <c r="AX17" i="94"/>
  <c r="S17" i="94" s="1"/>
  <c r="AC17" i="94" s="1"/>
  <c r="AB18" i="94" s="1"/>
  <c r="AX18" i="94"/>
  <c r="S18" i="94" s="1"/>
  <c r="AC18" i="94" s="1"/>
  <c r="AB19" i="94" s="1"/>
  <c r="AX20" i="94"/>
  <c r="S20" i="94" s="1"/>
  <c r="AC20" i="94" s="1"/>
  <c r="AB21" i="94" s="1"/>
  <c r="AX21" i="94"/>
  <c r="S21" i="94" s="1"/>
  <c r="AC21" i="94" s="1"/>
  <c r="AB22" i="94" s="1"/>
  <c r="AX22" i="94"/>
  <c r="S22" i="94" s="1"/>
  <c r="AC22" i="94" s="1"/>
  <c r="AB23" i="94" s="1"/>
  <c r="AX23" i="94"/>
  <c r="S23" i="94" s="1"/>
  <c r="AC23" i="94" s="1"/>
  <c r="AB24" i="94" s="1"/>
  <c r="AX24" i="94"/>
  <c r="S24" i="94" s="1"/>
  <c r="AC24" i="94" s="1"/>
  <c r="AB25" i="94" s="1"/>
  <c r="AX25" i="94"/>
  <c r="S25" i="94" s="1"/>
  <c r="AC25" i="94" s="1"/>
  <c r="AB26" i="94" s="1"/>
  <c r="AX26" i="94"/>
  <c r="S26" i="94" s="1"/>
  <c r="AC26" i="94" s="1"/>
  <c r="AB27" i="94" s="1"/>
  <c r="AX27" i="94"/>
  <c r="S27" i="94" s="1"/>
  <c r="AC27" i="94" s="1"/>
  <c r="AB28" i="94" s="1"/>
  <c r="AX28" i="94"/>
  <c r="S28" i="94" s="1"/>
  <c r="AC28" i="94" s="1"/>
  <c r="AB29" i="94" s="1"/>
  <c r="AX29" i="94"/>
  <c r="S29" i="94" s="1"/>
  <c r="AC29" i="94" s="1"/>
  <c r="AB30" i="94" s="1"/>
  <c r="AX30" i="94"/>
  <c r="S30" i="94" s="1"/>
  <c r="AC30" i="94" s="1"/>
  <c r="AB31" i="94" s="1"/>
  <c r="AX31" i="94"/>
  <c r="S31" i="94" s="1"/>
  <c r="AC31" i="94" s="1"/>
  <c r="AB32" i="94" s="1"/>
  <c r="AX32" i="94"/>
  <c r="S32" i="94" s="1"/>
  <c r="AC32" i="94" s="1"/>
  <c r="AB33" i="94" s="1"/>
  <c r="AX33" i="94"/>
  <c r="S33" i="94" s="1"/>
  <c r="AC33" i="94" s="1"/>
  <c r="AB34" i="94" s="1"/>
  <c r="AX34" i="94"/>
  <c r="S34" i="94" s="1"/>
  <c r="AC34" i="94" s="1"/>
  <c r="AB35" i="94" s="1"/>
  <c r="AX35" i="94"/>
  <c r="S35" i="94" s="1"/>
  <c r="AC35" i="94" s="1"/>
  <c r="AB36" i="94" s="1"/>
  <c r="AX36" i="94"/>
  <c r="S36" i="94" s="1"/>
  <c r="AC36" i="94" s="1"/>
  <c r="AB37" i="94" s="1"/>
  <c r="AX37" i="94"/>
  <c r="S37" i="94" s="1"/>
  <c r="AC37" i="94" s="1"/>
  <c r="AB38" i="94" s="1"/>
  <c r="AX38" i="94"/>
  <c r="S38" i="94" s="1"/>
  <c r="AC38" i="94" s="1"/>
  <c r="AB39" i="94" s="1"/>
  <c r="AX39" i="94"/>
  <c r="S39" i="94" s="1"/>
  <c r="AC39" i="94" s="1"/>
  <c r="AB40" i="94" s="1"/>
  <c r="AX40" i="94"/>
  <c r="S40" i="94" s="1"/>
  <c r="AC40" i="94" s="1"/>
  <c r="AB41" i="94" s="1"/>
  <c r="AX41" i="94"/>
  <c r="S41" i="94" s="1"/>
  <c r="AC41" i="94" s="1"/>
  <c r="AB42" i="94" s="1"/>
  <c r="AX42" i="94"/>
  <c r="S42" i="94" s="1"/>
  <c r="AC42" i="94" s="1"/>
  <c r="AB43" i="94" s="1"/>
  <c r="AX43" i="94"/>
  <c r="S43" i="94" s="1"/>
  <c r="AC43" i="94" s="1"/>
  <c r="AB44" i="94" s="1"/>
  <c r="AX44" i="94"/>
  <c r="S44" i="94" s="1"/>
  <c r="AC44" i="94" s="1"/>
  <c r="AB45" i="94" s="1"/>
  <c r="AX45" i="94"/>
  <c r="S45" i="94" s="1"/>
  <c r="AC45" i="94" s="1"/>
  <c r="AB46" i="94" s="1"/>
  <c r="AX46" i="94"/>
  <c r="S46" i="94" s="1"/>
  <c r="AC46" i="94" s="1"/>
  <c r="AB47" i="94" s="1"/>
  <c r="AX47" i="94"/>
  <c r="S47" i="94" s="1"/>
  <c r="AC47" i="94" s="1"/>
  <c r="AB48" i="94" s="1"/>
  <c r="AX48" i="94"/>
  <c r="S48" i="94" s="1"/>
  <c r="AC48" i="94" s="1"/>
  <c r="AB49" i="94" s="1"/>
  <c r="AX49" i="94"/>
  <c r="S49" i="94" s="1"/>
  <c r="AC49" i="94" s="1"/>
  <c r="AB50" i="94" s="1"/>
  <c r="AX50" i="94"/>
  <c r="S50" i="94" s="1"/>
  <c r="AC50" i="94" s="1"/>
  <c r="AB51" i="94" s="1"/>
  <c r="AX51" i="94"/>
  <c r="S51" i="94" s="1"/>
  <c r="AC51" i="94" s="1"/>
  <c r="AB52" i="94" s="1"/>
  <c r="AX52" i="94"/>
  <c r="S52" i="94" s="1"/>
  <c r="AC52" i="94" s="1"/>
  <c r="AB53" i="94" s="1"/>
  <c r="AX53" i="94"/>
  <c r="S53" i="94" s="1"/>
  <c r="AC53" i="94" s="1"/>
  <c r="AB54" i="94" s="1"/>
  <c r="AX54" i="94"/>
  <c r="S54" i="94" s="1"/>
  <c r="AC54" i="94" s="1"/>
  <c r="AB55" i="94" s="1"/>
  <c r="AX55" i="94"/>
  <c r="S55" i="94" s="1"/>
  <c r="AC55" i="94" s="1"/>
  <c r="AB56" i="94" s="1"/>
  <c r="AX56" i="94"/>
  <c r="S56" i="94" s="1"/>
  <c r="AC56" i="94" s="1"/>
  <c r="AB57" i="94" s="1"/>
  <c r="AX57" i="94"/>
  <c r="S57" i="94" s="1"/>
  <c r="AC57" i="94" s="1"/>
  <c r="AB58" i="94" s="1"/>
  <c r="AX58" i="94"/>
  <c r="S58" i="94" s="1"/>
  <c r="AC58" i="94" s="1"/>
  <c r="AB59" i="94" s="1"/>
  <c r="AX59" i="94"/>
  <c r="S59" i="94" s="1"/>
  <c r="AC59" i="94" s="1"/>
  <c r="AB60" i="94" s="1"/>
  <c r="AX60" i="94"/>
  <c r="S60" i="94" s="1"/>
  <c r="AC60" i="94" s="1"/>
  <c r="AB61" i="94" s="1"/>
  <c r="AX61" i="94"/>
  <c r="S61" i="94" s="1"/>
  <c r="AC61" i="94" s="1"/>
  <c r="AB62" i="94" s="1"/>
  <c r="AX62" i="94"/>
  <c r="S62" i="94" s="1"/>
  <c r="AC62" i="94" s="1"/>
  <c r="AB63" i="94" s="1"/>
  <c r="AX63" i="94"/>
  <c r="S63" i="94" s="1"/>
  <c r="AC63" i="94" s="1"/>
  <c r="AB64" i="94" s="1"/>
  <c r="AX64" i="94"/>
  <c r="S64" i="94" s="1"/>
  <c r="AC64" i="94" s="1"/>
  <c r="AB65" i="94" s="1"/>
  <c r="AX65" i="94"/>
  <c r="S65" i="94" s="1"/>
  <c r="AC65" i="94" s="1"/>
  <c r="AB66" i="94" s="1"/>
  <c r="AX66" i="94"/>
  <c r="S66" i="94" s="1"/>
  <c r="AC66" i="94" s="1"/>
  <c r="AB67" i="94" s="1"/>
  <c r="AX67" i="94"/>
  <c r="S67" i="94" s="1"/>
  <c r="AC67" i="94" s="1"/>
  <c r="AB68" i="94" s="1"/>
  <c r="AX68" i="94"/>
  <c r="S68" i="94" s="1"/>
  <c r="AC68" i="94" s="1"/>
  <c r="AB69" i="94" s="1"/>
  <c r="AX69" i="94"/>
  <c r="S69" i="94" s="1"/>
  <c r="AC69" i="94" s="1"/>
  <c r="AB70" i="94" s="1"/>
  <c r="AX70" i="94"/>
  <c r="S70" i="94" s="1"/>
  <c r="AC70" i="94" s="1"/>
  <c r="AB71" i="94" s="1"/>
  <c r="AX71" i="94"/>
  <c r="S71" i="94" s="1"/>
  <c r="AC71" i="94" s="1"/>
  <c r="AB72" i="94" s="1"/>
  <c r="AX72" i="94"/>
  <c r="S72" i="94" s="1"/>
  <c r="AC72" i="94" s="1"/>
  <c r="AB73" i="94" s="1"/>
  <c r="AX73" i="94"/>
  <c r="S73" i="94" s="1"/>
  <c r="AC73" i="94" s="1"/>
  <c r="AB74" i="94" s="1"/>
  <c r="AX74" i="94"/>
  <c r="S74" i="94" s="1"/>
  <c r="AC74" i="94" s="1"/>
  <c r="AB75" i="94" s="1"/>
  <c r="AX75" i="94"/>
  <c r="S75" i="94" s="1"/>
  <c r="AC75" i="94" s="1"/>
  <c r="AB76" i="94" s="1"/>
  <c r="AX76" i="94"/>
  <c r="S76" i="94" s="1"/>
  <c r="AC76" i="94" s="1"/>
  <c r="AB77" i="94" s="1"/>
  <c r="AX77" i="94"/>
  <c r="S77" i="94" s="1"/>
  <c r="AC77" i="94" s="1"/>
  <c r="AB78" i="94" s="1"/>
  <c r="AX78" i="94"/>
  <c r="S78" i="94" s="1"/>
  <c r="AC78" i="94" s="1"/>
  <c r="AB79" i="94" s="1"/>
  <c r="AX79" i="94"/>
  <c r="S79" i="94" s="1"/>
  <c r="AC79" i="94" s="1"/>
  <c r="AB80" i="94" s="1"/>
  <c r="AX80" i="94"/>
  <c r="S80" i="94" s="1"/>
  <c r="AC80" i="94" s="1"/>
  <c r="AB81" i="94" s="1"/>
  <c r="AX81" i="94"/>
  <c r="S81" i="94" s="1"/>
  <c r="AC81" i="94" s="1"/>
  <c r="AB82" i="94" s="1"/>
  <c r="AX82" i="94"/>
  <c r="S82" i="94" s="1"/>
  <c r="AC82" i="94" s="1"/>
  <c r="AB83" i="94" s="1"/>
  <c r="AX83" i="94"/>
  <c r="S83" i="94" s="1"/>
  <c r="AC83" i="94" s="1"/>
  <c r="AB84" i="94" s="1"/>
  <c r="AX88" i="94"/>
  <c r="S88" i="94" s="1"/>
  <c r="AC88" i="94" s="1"/>
  <c r="AB89" i="94" s="1"/>
  <c r="AX86" i="94"/>
  <c r="S86" i="94" s="1"/>
  <c r="AC86" i="94" s="1"/>
  <c r="AB87" i="94" s="1"/>
  <c r="AX84" i="94"/>
  <c r="S84" i="94" s="1"/>
  <c r="AC84" i="94" s="1"/>
  <c r="AB85" i="94" s="1"/>
  <c r="AX85" i="94"/>
  <c r="S85" i="94" s="1"/>
  <c r="AC85" i="94" s="1"/>
  <c r="AB86" i="94" s="1"/>
  <c r="AX87" i="94"/>
  <c r="S87" i="94" s="1"/>
  <c r="AC87" i="94" s="1"/>
  <c r="AB88" i="94" s="1"/>
  <c r="AS40" i="74"/>
  <c r="AL40" i="74"/>
  <c r="AU40" i="74" s="1"/>
  <c r="AS39" i="74"/>
  <c r="AL39" i="74"/>
  <c r="AU39" i="74" s="1"/>
  <c r="AS86" i="74"/>
  <c r="AL86" i="74"/>
  <c r="AU86" i="74" s="1"/>
  <c r="AS74" i="74"/>
  <c r="AL74" i="74"/>
  <c r="AU74" i="74" s="1"/>
  <c r="AS78" i="74"/>
  <c r="AL78" i="74"/>
  <c r="AU78" i="74" s="1"/>
  <c r="AS26" i="74"/>
  <c r="AL26" i="74"/>
  <c r="AU26" i="74" s="1"/>
  <c r="AS60" i="74"/>
  <c r="AL60" i="74"/>
  <c r="AU60" i="74" s="1"/>
  <c r="AS70" i="74"/>
  <c r="AL70" i="74"/>
  <c r="AU70" i="74" s="1"/>
  <c r="AN90" i="45"/>
  <c r="AI90" i="45"/>
  <c r="AS52" i="74"/>
  <c r="AL52" i="74"/>
  <c r="AU52" i="74" s="1"/>
  <c r="AS63" i="74"/>
  <c r="AL63" i="74"/>
  <c r="AU63" i="74" s="1"/>
  <c r="AS84" i="74"/>
  <c r="AL84" i="74"/>
  <c r="AU84" i="74" s="1"/>
  <c r="AG87" i="89"/>
  <c r="AP87" i="89" s="1"/>
  <c r="AF87" i="89"/>
  <c r="AO87" i="89" s="1"/>
  <c r="W88" i="89"/>
  <c r="AE87" i="89"/>
  <c r="X93" i="33"/>
  <c r="Z93" i="33" s="1"/>
  <c r="Y93" i="33"/>
  <c r="AS37" i="74"/>
  <c r="AL37" i="74"/>
  <c r="AU37" i="74" s="1"/>
  <c r="Y94" i="37"/>
  <c r="X94" i="37"/>
  <c r="Z89" i="94"/>
  <c r="AS30" i="74"/>
  <c r="AL30" i="74"/>
  <c r="AU30" i="74" s="1"/>
  <c r="AJ4" i="74"/>
  <c r="AK4" i="74"/>
  <c r="AT4" i="74" s="1"/>
  <c r="AT91" i="74" s="1"/>
  <c r="W91" i="29"/>
  <c r="AG90" i="29"/>
  <c r="AP90" i="29" s="1"/>
  <c r="AE90" i="29"/>
  <c r="AF90" i="29"/>
  <c r="AO90" i="29" s="1"/>
  <c r="X91" i="45"/>
  <c r="Z91" i="45" s="1"/>
  <c r="Y91" i="45"/>
  <c r="AS80" i="74"/>
  <c r="AL80" i="74"/>
  <c r="AU80" i="74" s="1"/>
  <c r="AS38" i="74"/>
  <c r="AL38" i="74"/>
  <c r="AU38" i="74" s="1"/>
  <c r="AS42" i="74"/>
  <c r="AL42" i="74"/>
  <c r="AU42" i="74" s="1"/>
  <c r="AN94" i="81"/>
  <c r="AI94" i="81"/>
  <c r="AS79" i="74"/>
  <c r="AL79" i="74"/>
  <c r="AU79" i="74" s="1"/>
  <c r="Z94" i="73"/>
  <c r="AS28" i="74"/>
  <c r="AL28" i="74"/>
  <c r="AU28" i="74" s="1"/>
  <c r="AH93" i="25"/>
  <c r="AQ93" i="25" s="1"/>
  <c r="AS21" i="74"/>
  <c r="AL21" i="74"/>
  <c r="AU21" i="74" s="1"/>
  <c r="AS72" i="74"/>
  <c r="AL72" i="74"/>
  <c r="AU72" i="74" s="1"/>
  <c r="AS10" i="74"/>
  <c r="AL10" i="74"/>
  <c r="AU10" i="74" s="1"/>
  <c r="AS76" i="74"/>
  <c r="AL76" i="74"/>
  <c r="AU76" i="74" s="1"/>
  <c r="AS9" i="74"/>
  <c r="AL9" i="74"/>
  <c r="AU9" i="74" s="1"/>
  <c r="AS85" i="74"/>
  <c r="AL85" i="74"/>
  <c r="AU85" i="74" s="1"/>
  <c r="AS53" i="74"/>
  <c r="AL53" i="74"/>
  <c r="AU53" i="74" s="1"/>
  <c r="AS5" i="74"/>
  <c r="AL5" i="74"/>
  <c r="AU5" i="74" s="1"/>
  <c r="AS3" i="74"/>
  <c r="AL3" i="74"/>
  <c r="AU3" i="74" s="1"/>
  <c r="AS50" i="74"/>
  <c r="AL50" i="74"/>
  <c r="AU50" i="74" s="1"/>
  <c r="AS67" i="74"/>
  <c r="AL67" i="74"/>
  <c r="AU67" i="74" s="1"/>
  <c r="AS6" i="74"/>
  <c r="AL6" i="74"/>
  <c r="AU6" i="74" s="1"/>
  <c r="AS43" i="74"/>
  <c r="AL43" i="74"/>
  <c r="AU43" i="74" s="1"/>
  <c r="AS24" i="74"/>
  <c r="AL24" i="74"/>
  <c r="AU24" i="74" s="1"/>
  <c r="AS34" i="74"/>
  <c r="AL34" i="74"/>
  <c r="AU34" i="74" s="1"/>
  <c r="AS69" i="74"/>
  <c r="AL69" i="74"/>
  <c r="AU69" i="74" s="1"/>
  <c r="AS54" i="74"/>
  <c r="AL54" i="74"/>
  <c r="AU54" i="74" s="1"/>
  <c r="AR92" i="25"/>
  <c r="AS27" i="74"/>
  <c r="AL27" i="74"/>
  <c r="AU27" i="74" s="1"/>
  <c r="AS48" i="74"/>
  <c r="AL48" i="74"/>
  <c r="AU48" i="74" s="1"/>
  <c r="AS58" i="74"/>
  <c r="AL58" i="74"/>
  <c r="AU58" i="74" s="1"/>
  <c r="AS68" i="74"/>
  <c r="AL68" i="74"/>
  <c r="AU68" i="74" s="1"/>
  <c r="AS87" i="74"/>
  <c r="AL87" i="74"/>
  <c r="AU87" i="74" s="1"/>
  <c r="AS56" i="74"/>
  <c r="AL56" i="74"/>
  <c r="AU56" i="74" s="1"/>
  <c r="AR89" i="74"/>
  <c r="AR91" i="74" s="1"/>
  <c r="AL89" i="74"/>
  <c r="AU89" i="74" s="1"/>
  <c r="AN93" i="37"/>
  <c r="AI93" i="37"/>
  <c r="AS23" i="74"/>
  <c r="AL23" i="74"/>
  <c r="AU23" i="74" s="1"/>
  <c r="AS55" i="74"/>
  <c r="AL55" i="74"/>
  <c r="AU55" i="74" s="1"/>
  <c r="AR93" i="73"/>
  <c r="AS44" i="74"/>
  <c r="AL44" i="74"/>
  <c r="AU44" i="74" s="1"/>
  <c r="AS61" i="74"/>
  <c r="AL61" i="74"/>
  <c r="AU61" i="74" s="1"/>
  <c r="AS19" i="74"/>
  <c r="AL19" i="74"/>
  <c r="AU19" i="74" s="1"/>
  <c r="AH94" i="85"/>
  <c r="AQ94" i="85" s="1"/>
  <c r="AS62" i="74"/>
  <c r="AL62" i="74"/>
  <c r="AU62" i="74" s="1"/>
  <c r="AH94" i="41"/>
  <c r="AQ94" i="41" s="1"/>
  <c r="AR88" i="94"/>
  <c r="Z93" i="25"/>
  <c r="AS36" i="74"/>
  <c r="AL36" i="74"/>
  <c r="AU36" i="74" s="1"/>
  <c r="AS81" i="74"/>
  <c r="AL81" i="74"/>
  <c r="AU81" i="74" s="1"/>
  <c r="AI92" i="33"/>
  <c r="AN92" i="33"/>
  <c r="Y97" i="77"/>
  <c r="X97" i="77"/>
  <c r="Z94" i="37" l="1"/>
  <c r="AX9" i="94"/>
  <c r="S9" i="94" s="1"/>
  <c r="AC9" i="94" s="1"/>
  <c r="AB10" i="94" s="1"/>
  <c r="W95" i="37"/>
  <c r="AG94" i="37"/>
  <c r="AP94" i="37" s="1"/>
  <c r="AF94" i="37"/>
  <c r="AO94" i="37" s="1"/>
  <c r="AE94" i="37"/>
  <c r="AK7" i="94"/>
  <c r="AT7" i="94" s="1"/>
  <c r="AH97" i="77"/>
  <c r="AQ97" i="77" s="1"/>
  <c r="AR93" i="37"/>
  <c r="AJ71" i="94"/>
  <c r="AK71" i="94"/>
  <c r="AT71" i="94" s="1"/>
  <c r="AJ35" i="94"/>
  <c r="AK35" i="94"/>
  <c r="AT35" i="94" s="1"/>
  <c r="AJ17" i="94"/>
  <c r="AK17" i="94"/>
  <c r="AT17" i="94" s="1"/>
  <c r="AI93" i="93"/>
  <c r="AN93" i="93"/>
  <c r="AJ86" i="94"/>
  <c r="AK86" i="94"/>
  <c r="AT86" i="94" s="1"/>
  <c r="W95" i="73"/>
  <c r="AG94" i="73"/>
  <c r="AP94" i="73" s="1"/>
  <c r="AE94" i="73"/>
  <c r="AF94" i="73"/>
  <c r="AO94" i="73" s="1"/>
  <c r="AH91" i="45"/>
  <c r="AQ91" i="45" s="1"/>
  <c r="X91" i="29"/>
  <c r="Z91" i="29" s="1"/>
  <c r="Y91" i="29"/>
  <c r="AH94" i="37"/>
  <c r="AQ94" i="37" s="1"/>
  <c r="AH93" i="33"/>
  <c r="AQ93" i="33" s="1"/>
  <c r="AJ84" i="94"/>
  <c r="AK84" i="94"/>
  <c r="AT84" i="94" s="1"/>
  <c r="AJ78" i="94"/>
  <c r="AK78" i="94"/>
  <c r="AT78" i="94" s="1"/>
  <c r="AJ72" i="94"/>
  <c r="AK72" i="94"/>
  <c r="AT72" i="94" s="1"/>
  <c r="AJ66" i="94"/>
  <c r="AK66" i="94"/>
  <c r="AT66" i="94" s="1"/>
  <c r="AJ60" i="94"/>
  <c r="AK60" i="94"/>
  <c r="AT60" i="94" s="1"/>
  <c r="AJ54" i="94"/>
  <c r="AK54" i="94"/>
  <c r="AT54" i="94" s="1"/>
  <c r="AJ48" i="94"/>
  <c r="AK48" i="94"/>
  <c r="AT48" i="94" s="1"/>
  <c r="AK42" i="94"/>
  <c r="AT42" i="94" s="1"/>
  <c r="AJ42" i="94"/>
  <c r="AK36" i="94"/>
  <c r="AT36" i="94" s="1"/>
  <c r="AJ36" i="94"/>
  <c r="AJ30" i="94"/>
  <c r="AK30" i="94"/>
  <c r="AT30" i="94" s="1"/>
  <c r="AK24" i="94"/>
  <c r="AT24" i="94" s="1"/>
  <c r="AJ24" i="94"/>
  <c r="AK18" i="94"/>
  <c r="AT18" i="94" s="1"/>
  <c r="AJ18" i="94"/>
  <c r="AK12" i="94"/>
  <c r="AT12" i="94" s="1"/>
  <c r="AR96" i="77"/>
  <c r="AF93" i="33"/>
  <c r="AO93" i="33" s="1"/>
  <c r="W94" i="33"/>
  <c r="AG93" i="33"/>
  <c r="AP93" i="33" s="1"/>
  <c r="AE93" i="33"/>
  <c r="AR90" i="45"/>
  <c r="AK65" i="94"/>
  <c r="AT65" i="94" s="1"/>
  <c r="AJ65" i="94"/>
  <c r="AJ41" i="94"/>
  <c r="AK41" i="94"/>
  <c r="AT41" i="94" s="1"/>
  <c r="AJ6" i="94"/>
  <c r="AK6" i="94"/>
  <c r="AT6" i="94" s="1"/>
  <c r="AH95" i="81"/>
  <c r="AQ95" i="81" s="1"/>
  <c r="AI87" i="89"/>
  <c r="AN87" i="89"/>
  <c r="AJ82" i="94"/>
  <c r="AK82" i="94"/>
  <c r="AT82" i="94" s="1"/>
  <c r="AJ58" i="94"/>
  <c r="AK58" i="94"/>
  <c r="AT58" i="94" s="1"/>
  <c r="AJ40" i="94"/>
  <c r="AK40" i="94"/>
  <c r="AT40" i="94" s="1"/>
  <c r="AJ34" i="94"/>
  <c r="AK34" i="94"/>
  <c r="AT34" i="94" s="1"/>
  <c r="AJ28" i="94"/>
  <c r="AK28" i="94"/>
  <c r="AT28" i="94" s="1"/>
  <c r="AJ22" i="94"/>
  <c r="AK22" i="94"/>
  <c r="AT22" i="94" s="1"/>
  <c r="AJ16" i="94"/>
  <c r="AK16" i="94"/>
  <c r="AT16" i="94" s="1"/>
  <c r="AJ10" i="94"/>
  <c r="AK10" i="94"/>
  <c r="AT10" i="94" s="1"/>
  <c r="AJ3" i="94"/>
  <c r="AB4" i="94"/>
  <c r="Z95" i="81"/>
  <c r="AI94" i="85"/>
  <c r="AN94" i="85"/>
  <c r="AJ83" i="94"/>
  <c r="AK83" i="94"/>
  <c r="AT83" i="94" s="1"/>
  <c r="AK53" i="94"/>
  <c r="AT53" i="94" s="1"/>
  <c r="AJ53" i="94"/>
  <c r="AJ23" i="94"/>
  <c r="AK23" i="94"/>
  <c r="AT23" i="94" s="1"/>
  <c r="AJ76" i="94"/>
  <c r="AK76" i="94"/>
  <c r="AT76" i="94" s="1"/>
  <c r="AJ64" i="94"/>
  <c r="AK64" i="94"/>
  <c r="AT64" i="94" s="1"/>
  <c r="AJ52" i="94"/>
  <c r="AK52" i="94"/>
  <c r="AT52" i="94" s="1"/>
  <c r="AJ46" i="94"/>
  <c r="AK46" i="94"/>
  <c r="AT46" i="94" s="1"/>
  <c r="Z97" i="77"/>
  <c r="AR94" i="81"/>
  <c r="AI90" i="29"/>
  <c r="AN90" i="29"/>
  <c r="X88" i="89"/>
  <c r="Z88" i="89" s="1"/>
  <c r="Y88" i="89"/>
  <c r="AJ85" i="94"/>
  <c r="AK85" i="94"/>
  <c r="AT85" i="94" s="1"/>
  <c r="AJ81" i="94"/>
  <c r="AK81" i="94"/>
  <c r="AT81" i="94" s="1"/>
  <c r="AJ75" i="94"/>
  <c r="AK75" i="94"/>
  <c r="AT75" i="94" s="1"/>
  <c r="AJ69" i="94"/>
  <c r="AK69" i="94"/>
  <c r="AT69" i="94" s="1"/>
  <c r="AJ63" i="94"/>
  <c r="AK63" i="94"/>
  <c r="AT63" i="94" s="1"/>
  <c r="AJ57" i="94"/>
  <c r="AK57" i="94"/>
  <c r="AT57" i="94" s="1"/>
  <c r="AJ51" i="94"/>
  <c r="AK51" i="94"/>
  <c r="AT51" i="94" s="1"/>
  <c r="AJ45" i="94"/>
  <c r="AK45" i="94"/>
  <c r="AT45" i="94" s="1"/>
  <c r="AK39" i="94"/>
  <c r="AT39" i="94" s="1"/>
  <c r="AJ39" i="94"/>
  <c r="AK33" i="94"/>
  <c r="AT33" i="94" s="1"/>
  <c r="AJ33" i="94"/>
  <c r="AK27" i="94"/>
  <c r="AT27" i="94" s="1"/>
  <c r="AJ27" i="94"/>
  <c r="AJ21" i="94"/>
  <c r="AK21" i="94"/>
  <c r="AT21" i="94" s="1"/>
  <c r="AK15" i="94"/>
  <c r="AT15" i="94" s="1"/>
  <c r="AJ15" i="94"/>
  <c r="AX8" i="94"/>
  <c r="S8" i="94" s="1"/>
  <c r="AC8" i="94" s="1"/>
  <c r="AB9" i="94" s="1"/>
  <c r="AX4" i="94"/>
  <c r="S4" i="94" s="1"/>
  <c r="AC4" i="94" s="1"/>
  <c r="AB5" i="94" s="1"/>
  <c r="Z95" i="41"/>
  <c r="Y95" i="41"/>
  <c r="X95" i="41"/>
  <c r="W92" i="45"/>
  <c r="AF91" i="45"/>
  <c r="AO91" i="45" s="1"/>
  <c r="AE91" i="45"/>
  <c r="AG91" i="45"/>
  <c r="AP91" i="45" s="1"/>
  <c r="AJ88" i="94"/>
  <c r="AK88" i="94"/>
  <c r="AT88" i="94" s="1"/>
  <c r="AJ59" i="94"/>
  <c r="AK59" i="94"/>
  <c r="AT59" i="94" s="1"/>
  <c r="AJ11" i="94"/>
  <c r="AK11" i="94"/>
  <c r="AT11" i="94" s="1"/>
  <c r="AJ87" i="94"/>
  <c r="AK87" i="94"/>
  <c r="AT87" i="94" s="1"/>
  <c r="AJ80" i="94"/>
  <c r="AK80" i="94"/>
  <c r="AT80" i="94" s="1"/>
  <c r="AK74" i="94"/>
  <c r="AT74" i="94" s="1"/>
  <c r="AJ74" i="94"/>
  <c r="AJ68" i="94"/>
  <c r="AK68" i="94"/>
  <c r="AT68" i="94" s="1"/>
  <c r="AJ62" i="94"/>
  <c r="AK62" i="94"/>
  <c r="AT62" i="94" s="1"/>
  <c r="AJ56" i="94"/>
  <c r="AK56" i="94"/>
  <c r="AT56" i="94" s="1"/>
  <c r="AJ50" i="94"/>
  <c r="AK50" i="94"/>
  <c r="AT50" i="94" s="1"/>
  <c r="AJ44" i="94"/>
  <c r="AK44" i="94"/>
  <c r="AT44" i="94" s="1"/>
  <c r="AJ38" i="94"/>
  <c r="AK38" i="94"/>
  <c r="AT38" i="94" s="1"/>
  <c r="AJ32" i="94"/>
  <c r="AK32" i="94"/>
  <c r="AT32" i="94" s="1"/>
  <c r="AJ26" i="94"/>
  <c r="AK26" i="94"/>
  <c r="AT26" i="94" s="1"/>
  <c r="AX19" i="94"/>
  <c r="S19" i="94" s="1"/>
  <c r="AC19" i="94" s="1"/>
  <c r="AB20" i="94" s="1"/>
  <c r="AX13" i="94"/>
  <c r="S13" i="94" s="1"/>
  <c r="AC13" i="94" s="1"/>
  <c r="AB14" i="94" s="1"/>
  <c r="AX7" i="94"/>
  <c r="S7" i="94" s="1"/>
  <c r="AC7" i="94" s="1"/>
  <c r="AB8" i="94" s="1"/>
  <c r="AN94" i="41"/>
  <c r="AI94" i="41"/>
  <c r="AJ77" i="94"/>
  <c r="AK77" i="94"/>
  <c r="AT77" i="94" s="1"/>
  <c r="AK47" i="94"/>
  <c r="AT47" i="94" s="1"/>
  <c r="AJ47" i="94"/>
  <c r="AJ29" i="94"/>
  <c r="AK29" i="94"/>
  <c r="AT29" i="94" s="1"/>
  <c r="AS4" i="74"/>
  <c r="AS91" i="74" s="1"/>
  <c r="AL4" i="74"/>
  <c r="AU4" i="74" s="1"/>
  <c r="AU91" i="74" s="1"/>
  <c r="C11" i="74" s="1"/>
  <c r="F27" i="97" s="1"/>
  <c r="AJ70" i="94"/>
  <c r="AK70" i="94"/>
  <c r="AT70" i="94" s="1"/>
  <c r="W94" i="25"/>
  <c r="AG93" i="25"/>
  <c r="AP93" i="25" s="1"/>
  <c r="AF93" i="25"/>
  <c r="AO93" i="25" s="1"/>
  <c r="AE93" i="25"/>
  <c r="AR92" i="33"/>
  <c r="AG89" i="94"/>
  <c r="AP89" i="94" s="1"/>
  <c r="AP91" i="94" s="1"/>
  <c r="AF89" i="94"/>
  <c r="AO89" i="94" s="1"/>
  <c r="AO91" i="94" s="1"/>
  <c r="AX89" i="94"/>
  <c r="S89" i="94" s="1"/>
  <c r="AC89" i="94" s="1"/>
  <c r="AJ89" i="94" s="1"/>
  <c r="AS89" i="94" s="1"/>
  <c r="AE89" i="94"/>
  <c r="AK89" i="94" s="1"/>
  <c r="AT89" i="94" s="1"/>
  <c r="AJ79" i="94"/>
  <c r="AK79" i="94"/>
  <c r="AT79" i="94" s="1"/>
  <c r="AJ73" i="94"/>
  <c r="AK73" i="94"/>
  <c r="AT73" i="94" s="1"/>
  <c r="AJ67" i="94"/>
  <c r="AK67" i="94"/>
  <c r="AT67" i="94" s="1"/>
  <c r="AJ61" i="94"/>
  <c r="AK61" i="94"/>
  <c r="AT61" i="94" s="1"/>
  <c r="AJ55" i="94"/>
  <c r="AK55" i="94"/>
  <c r="AT55" i="94" s="1"/>
  <c r="AJ49" i="94"/>
  <c r="AK49" i="94"/>
  <c r="AT49" i="94" s="1"/>
  <c r="AJ43" i="94"/>
  <c r="AK43" i="94"/>
  <c r="AT43" i="94" s="1"/>
  <c r="AJ37" i="94"/>
  <c r="AK37" i="94"/>
  <c r="AT37" i="94" s="1"/>
  <c r="AJ31" i="94"/>
  <c r="AK31" i="94"/>
  <c r="AT31" i="94" s="1"/>
  <c r="AJ25" i="94"/>
  <c r="AK25" i="94"/>
  <c r="AT25" i="94" s="1"/>
  <c r="AK19" i="94"/>
  <c r="AT19" i="94" s="1"/>
  <c r="AX12" i="94"/>
  <c r="S12" i="94" s="1"/>
  <c r="AC12" i="94" s="1"/>
  <c r="AB13" i="94" s="1"/>
  <c r="X94" i="93"/>
  <c r="Z94" i="93" s="1"/>
  <c r="Y94" i="93"/>
  <c r="Y95" i="85"/>
  <c r="X95" i="85"/>
  <c r="AE94" i="93" l="1"/>
  <c r="W95" i="93"/>
  <c r="AG94" i="93"/>
  <c r="AP94" i="93" s="1"/>
  <c r="AF94" i="93"/>
  <c r="AO94" i="93" s="1"/>
  <c r="AS25" i="94"/>
  <c r="AL25" i="94"/>
  <c r="AU25" i="94" s="1"/>
  <c r="W89" i="89"/>
  <c r="AE88" i="89"/>
  <c r="AG88" i="89"/>
  <c r="AP88" i="89" s="1"/>
  <c r="AF88" i="89"/>
  <c r="AO88" i="89" s="1"/>
  <c r="AI94" i="37"/>
  <c r="AN94" i="37"/>
  <c r="AJ20" i="94"/>
  <c r="AK20" i="94"/>
  <c r="AT20" i="94" s="1"/>
  <c r="AS38" i="94"/>
  <c r="AL38" i="94"/>
  <c r="AU38" i="94" s="1"/>
  <c r="AS56" i="94"/>
  <c r="AL56" i="94"/>
  <c r="AU56" i="94" s="1"/>
  <c r="AS11" i="94"/>
  <c r="AL11" i="94"/>
  <c r="AU11" i="94" s="1"/>
  <c r="AI91" i="45"/>
  <c r="AN91" i="45"/>
  <c r="W96" i="41"/>
  <c r="AG95" i="41"/>
  <c r="AP95" i="41" s="1"/>
  <c r="AF95" i="41"/>
  <c r="AO95" i="41" s="1"/>
  <c r="AE95" i="41"/>
  <c r="AS21" i="94"/>
  <c r="AL21" i="94"/>
  <c r="AU21" i="94" s="1"/>
  <c r="AS57" i="94"/>
  <c r="AL57" i="94"/>
  <c r="AU57" i="94" s="1"/>
  <c r="AS75" i="94"/>
  <c r="AL75" i="94"/>
  <c r="AU75" i="94" s="1"/>
  <c r="AH88" i="89"/>
  <c r="AQ88" i="89" s="1"/>
  <c r="AE97" i="77"/>
  <c r="W98" i="77"/>
  <c r="AF97" i="77"/>
  <c r="AO97" i="77" s="1"/>
  <c r="AG97" i="77"/>
  <c r="AP97" i="77" s="1"/>
  <c r="AS64" i="94"/>
  <c r="AL64" i="94"/>
  <c r="AU64" i="94" s="1"/>
  <c r="AJ4" i="94"/>
  <c r="AK4" i="94"/>
  <c r="AT4" i="94" s="1"/>
  <c r="X94" i="33"/>
  <c r="Y94" i="33"/>
  <c r="AS18" i="94"/>
  <c r="AL18" i="94"/>
  <c r="AU18" i="94" s="1"/>
  <c r="AS36" i="94"/>
  <c r="AL36" i="94"/>
  <c r="AU36" i="94" s="1"/>
  <c r="AF91" i="29"/>
  <c r="AO91" i="29" s="1"/>
  <c r="AE91" i="29"/>
  <c r="W92" i="29"/>
  <c r="AG91" i="29"/>
  <c r="AP91" i="29" s="1"/>
  <c r="AJ7" i="94"/>
  <c r="AJ5" i="94"/>
  <c r="AK5" i="94"/>
  <c r="AT5" i="94" s="1"/>
  <c r="AS27" i="94"/>
  <c r="AL27" i="94"/>
  <c r="AU27" i="94" s="1"/>
  <c r="AS22" i="94"/>
  <c r="AL22" i="94"/>
  <c r="AU22" i="94" s="1"/>
  <c r="AS54" i="94"/>
  <c r="AL54" i="94"/>
  <c r="AU54" i="94" s="1"/>
  <c r="AS72" i="94"/>
  <c r="AL72" i="94"/>
  <c r="AU72" i="94" s="1"/>
  <c r="AI94" i="73"/>
  <c r="AN94" i="73"/>
  <c r="AS44" i="94"/>
  <c r="AL44" i="94"/>
  <c r="AU44" i="94" s="1"/>
  <c r="AS80" i="94"/>
  <c r="AL80" i="94"/>
  <c r="AU80" i="94" s="1"/>
  <c r="AJ9" i="94"/>
  <c r="AK9" i="94"/>
  <c r="AT9" i="94" s="1"/>
  <c r="AS45" i="94"/>
  <c r="AL45" i="94"/>
  <c r="AU45" i="94" s="1"/>
  <c r="AS63" i="94"/>
  <c r="AL63" i="94"/>
  <c r="AU63" i="94" s="1"/>
  <c r="AS81" i="94"/>
  <c r="AL81" i="94"/>
  <c r="AU81" i="94" s="1"/>
  <c r="AS46" i="94"/>
  <c r="AL46" i="94"/>
  <c r="AU46" i="94" s="1"/>
  <c r="AS76" i="94"/>
  <c r="AL76" i="94"/>
  <c r="AU76" i="94" s="1"/>
  <c r="AS83" i="94"/>
  <c r="AL83" i="94"/>
  <c r="AU83" i="94" s="1"/>
  <c r="AS6" i="94"/>
  <c r="AL6" i="94"/>
  <c r="AU6" i="94" s="1"/>
  <c r="AS24" i="94"/>
  <c r="AL24" i="94"/>
  <c r="AU24" i="94" s="1"/>
  <c r="AS42" i="94"/>
  <c r="AL42" i="94"/>
  <c r="AU42" i="94" s="1"/>
  <c r="AS3" i="94"/>
  <c r="AL3" i="94"/>
  <c r="AU3" i="94" s="1"/>
  <c r="AS40" i="94"/>
  <c r="AL40" i="94"/>
  <c r="AU40" i="94" s="1"/>
  <c r="AR87" i="89"/>
  <c r="AS67" i="94"/>
  <c r="AL67" i="94"/>
  <c r="AU67" i="94" s="1"/>
  <c r="AS15" i="94"/>
  <c r="AL15" i="94"/>
  <c r="AU15" i="94" s="1"/>
  <c r="AS33" i="94"/>
  <c r="AL33" i="94"/>
  <c r="AU33" i="94" s="1"/>
  <c r="AR90" i="29"/>
  <c r="AS10" i="94"/>
  <c r="AL10" i="94"/>
  <c r="AU10" i="94" s="1"/>
  <c r="AS28" i="94"/>
  <c r="AL28" i="94"/>
  <c r="AU28" i="94" s="1"/>
  <c r="AS58" i="94"/>
  <c r="AL58" i="94"/>
  <c r="AU58" i="94" s="1"/>
  <c r="AI93" i="33"/>
  <c r="AN93" i="33"/>
  <c r="AS60" i="94"/>
  <c r="AL60" i="94"/>
  <c r="AU60" i="94" s="1"/>
  <c r="AS78" i="94"/>
  <c r="AL78" i="94"/>
  <c r="AU78" i="94" s="1"/>
  <c r="AR93" i="93"/>
  <c r="AS71" i="94"/>
  <c r="AL71" i="94"/>
  <c r="AU71" i="94" s="1"/>
  <c r="AS43" i="94"/>
  <c r="AL43" i="94"/>
  <c r="AU43" i="94" s="1"/>
  <c r="AS79" i="94"/>
  <c r="AL79" i="94"/>
  <c r="AU79" i="94" s="1"/>
  <c r="AS77" i="94"/>
  <c r="AL77" i="94"/>
  <c r="AU77" i="94" s="1"/>
  <c r="AS86" i="94"/>
  <c r="AL86" i="94"/>
  <c r="AU86" i="94" s="1"/>
  <c r="AR94" i="41"/>
  <c r="AS26" i="94"/>
  <c r="AL26" i="94"/>
  <c r="AU26" i="94" s="1"/>
  <c r="AS62" i="94"/>
  <c r="AL62" i="94"/>
  <c r="AU62" i="94" s="1"/>
  <c r="AS59" i="94"/>
  <c r="AL59" i="94"/>
  <c r="AU59" i="94" s="1"/>
  <c r="AH95" i="85"/>
  <c r="AQ95" i="85" s="1"/>
  <c r="AS31" i="94"/>
  <c r="AL31" i="94"/>
  <c r="AU31" i="94" s="1"/>
  <c r="Y94" i="25"/>
  <c r="X94" i="25"/>
  <c r="AN89" i="94"/>
  <c r="AN91" i="94" s="1"/>
  <c r="AI89" i="94"/>
  <c r="AS47" i="94"/>
  <c r="AL47" i="94"/>
  <c r="AU47" i="94" s="1"/>
  <c r="AJ8" i="94"/>
  <c r="AK8" i="94"/>
  <c r="AT8" i="94" s="1"/>
  <c r="AS32" i="94"/>
  <c r="AL32" i="94"/>
  <c r="AU32" i="94" s="1"/>
  <c r="AS50" i="94"/>
  <c r="AL50" i="94"/>
  <c r="AU50" i="94" s="1"/>
  <c r="AS68" i="94"/>
  <c r="AL68" i="94"/>
  <c r="AU68" i="94" s="1"/>
  <c r="AS87" i="94"/>
  <c r="AL87" i="94"/>
  <c r="AU87" i="94" s="1"/>
  <c r="AS88" i="94"/>
  <c r="AL88" i="94"/>
  <c r="AU88" i="94" s="1"/>
  <c r="AH95" i="41"/>
  <c r="AQ95" i="41" s="1"/>
  <c r="AS51" i="94"/>
  <c r="AL51" i="94"/>
  <c r="AU51" i="94" s="1"/>
  <c r="AS69" i="94"/>
  <c r="AL69" i="94"/>
  <c r="AU69" i="94" s="1"/>
  <c r="AS85" i="94"/>
  <c r="AL85" i="94"/>
  <c r="AU85" i="94" s="1"/>
  <c r="AS52" i="94"/>
  <c r="AL52" i="94"/>
  <c r="AU52" i="94" s="1"/>
  <c r="AS23" i="94"/>
  <c r="AL23" i="94"/>
  <c r="AU23" i="94" s="1"/>
  <c r="AR94" i="85"/>
  <c r="AS41" i="94"/>
  <c r="AL41" i="94"/>
  <c r="AU41" i="94" s="1"/>
  <c r="Y95" i="73"/>
  <c r="X95" i="73"/>
  <c r="Z95" i="73" s="1"/>
  <c r="AH94" i="93"/>
  <c r="AQ94" i="93" s="1"/>
  <c r="AS61" i="94"/>
  <c r="AL61" i="94"/>
  <c r="AU61" i="94" s="1"/>
  <c r="AS35" i="94"/>
  <c r="AL35" i="94"/>
  <c r="AU35" i="94" s="1"/>
  <c r="AJ13" i="94"/>
  <c r="AK13" i="94"/>
  <c r="AT13" i="94" s="1"/>
  <c r="AS49" i="94"/>
  <c r="AL49" i="94"/>
  <c r="AU49" i="94" s="1"/>
  <c r="AS29" i="94"/>
  <c r="AL29" i="94"/>
  <c r="AU29" i="94" s="1"/>
  <c r="Y92" i="45"/>
  <c r="Z92" i="45" s="1"/>
  <c r="X92" i="45"/>
  <c r="Z95" i="85"/>
  <c r="AJ19" i="94"/>
  <c r="AS37" i="94"/>
  <c r="AL37" i="94"/>
  <c r="AU37" i="94" s="1"/>
  <c r="AS55" i="94"/>
  <c r="AL55" i="94"/>
  <c r="AU55" i="94" s="1"/>
  <c r="AS73" i="94"/>
  <c r="AL73" i="94"/>
  <c r="AU73" i="94" s="1"/>
  <c r="AI93" i="25"/>
  <c r="AN93" i="25"/>
  <c r="AS70" i="94"/>
  <c r="AL70" i="94"/>
  <c r="AU70" i="94" s="1"/>
  <c r="AJ14" i="94"/>
  <c r="AK14" i="94"/>
  <c r="AT14" i="94" s="1"/>
  <c r="AS74" i="94"/>
  <c r="AL74" i="94"/>
  <c r="AU74" i="94" s="1"/>
  <c r="AS39" i="94"/>
  <c r="AL39" i="94"/>
  <c r="AU39" i="94" s="1"/>
  <c r="AS53" i="94"/>
  <c r="AL53" i="94"/>
  <c r="AU53" i="94" s="1"/>
  <c r="AG95" i="81"/>
  <c r="AP95" i="81" s="1"/>
  <c r="AF95" i="81"/>
  <c r="AO95" i="81" s="1"/>
  <c r="W96" i="81"/>
  <c r="AE95" i="81"/>
  <c r="AS16" i="94"/>
  <c r="AL16" i="94"/>
  <c r="AU16" i="94" s="1"/>
  <c r="AS34" i="94"/>
  <c r="AL34" i="94"/>
  <c r="AU34" i="94" s="1"/>
  <c r="AS82" i="94"/>
  <c r="AL82" i="94"/>
  <c r="AU82" i="94" s="1"/>
  <c r="AS65" i="94"/>
  <c r="AL65" i="94"/>
  <c r="AU65" i="94" s="1"/>
  <c r="AJ12" i="94"/>
  <c r="AS30" i="94"/>
  <c r="AL30" i="94"/>
  <c r="AU30" i="94" s="1"/>
  <c r="AS48" i="94"/>
  <c r="AL48" i="94"/>
  <c r="AU48" i="94" s="1"/>
  <c r="AS66" i="94"/>
  <c r="AL66" i="94"/>
  <c r="AU66" i="94" s="1"/>
  <c r="AS84" i="94"/>
  <c r="AL84" i="94"/>
  <c r="AU84" i="94" s="1"/>
  <c r="AH91" i="29"/>
  <c r="AQ91" i="29" s="1"/>
  <c r="AS17" i="94"/>
  <c r="AL17" i="94"/>
  <c r="AU17" i="94" s="1"/>
  <c r="Y95" i="37"/>
  <c r="X95" i="37"/>
  <c r="AF92" i="45" l="1"/>
  <c r="AO92" i="45" s="1"/>
  <c r="AE92" i="45"/>
  <c r="AG92" i="45"/>
  <c r="AP92" i="45" s="1"/>
  <c r="W93" i="45"/>
  <c r="Y96" i="81"/>
  <c r="Z96" i="81" s="1"/>
  <c r="X96" i="81"/>
  <c r="AR93" i="33"/>
  <c r="AS12" i="94"/>
  <c r="AL12" i="94"/>
  <c r="AU12" i="94" s="1"/>
  <c r="AN95" i="81"/>
  <c r="AI95" i="81"/>
  <c r="AH92" i="45"/>
  <c r="AQ92" i="45" s="1"/>
  <c r="AH95" i="73"/>
  <c r="AQ95" i="73" s="1"/>
  <c r="AL89" i="94"/>
  <c r="AU89" i="94" s="1"/>
  <c r="AR89" i="94"/>
  <c r="AR91" i="94" s="1"/>
  <c r="AS4" i="94"/>
  <c r="AL4" i="94"/>
  <c r="AU4" i="94" s="1"/>
  <c r="X98" i="77"/>
  <c r="Z98" i="77" s="1"/>
  <c r="Y98" i="77"/>
  <c r="AR91" i="45"/>
  <c r="AS13" i="94"/>
  <c r="AL13" i="94"/>
  <c r="AU13" i="94" s="1"/>
  <c r="AH94" i="25"/>
  <c r="AQ94" i="25" s="1"/>
  <c r="AI91" i="29"/>
  <c r="AN91" i="29"/>
  <c r="AI95" i="41"/>
  <c r="AN95" i="41"/>
  <c r="AS5" i="94"/>
  <c r="AL5" i="94"/>
  <c r="AU5" i="94" s="1"/>
  <c r="AH94" i="33"/>
  <c r="AQ94" i="33" s="1"/>
  <c r="AS20" i="94"/>
  <c r="AL20" i="94"/>
  <c r="AU20" i="94" s="1"/>
  <c r="AI88" i="89"/>
  <c r="AN88" i="89"/>
  <c r="AF95" i="73"/>
  <c r="AO95" i="73" s="1"/>
  <c r="AE95" i="73"/>
  <c r="W96" i="73"/>
  <c r="AG95" i="73"/>
  <c r="AP95" i="73" s="1"/>
  <c r="Y92" i="29"/>
  <c r="X92" i="29"/>
  <c r="Z92" i="29" s="1"/>
  <c r="AI97" i="77"/>
  <c r="AN97" i="77"/>
  <c r="AH95" i="37"/>
  <c r="AQ95" i="37" s="1"/>
  <c r="AR93" i="25"/>
  <c r="AS8" i="94"/>
  <c r="AL8" i="94"/>
  <c r="AU8" i="94" s="1"/>
  <c r="AS19" i="94"/>
  <c r="AL19" i="94"/>
  <c r="AU19" i="94" s="1"/>
  <c r="Z94" i="25"/>
  <c r="AS7" i="94"/>
  <c r="AL7" i="94"/>
  <c r="AU7" i="94" s="1"/>
  <c r="Z94" i="33"/>
  <c r="X89" i="89"/>
  <c r="Y89" i="89"/>
  <c r="Z89" i="89" s="1"/>
  <c r="Y95" i="93"/>
  <c r="X95" i="93"/>
  <c r="Z95" i="37"/>
  <c r="AS14" i="94"/>
  <c r="AL14" i="94"/>
  <c r="AU14" i="94" s="1"/>
  <c r="AF95" i="85"/>
  <c r="AO95" i="85" s="1"/>
  <c r="AE95" i="85"/>
  <c r="W96" i="85"/>
  <c r="AG95" i="85"/>
  <c r="AP95" i="85" s="1"/>
  <c r="AS9" i="94"/>
  <c r="AL9" i="94"/>
  <c r="AU9" i="94" s="1"/>
  <c r="AR94" i="73"/>
  <c r="AT91" i="94"/>
  <c r="X96" i="41"/>
  <c r="Z96" i="41" s="1"/>
  <c r="Y96" i="41"/>
  <c r="AR94" i="37"/>
  <c r="AI94" i="93"/>
  <c r="AN94" i="93"/>
  <c r="AS91" i="94" l="1"/>
  <c r="AU91" i="94"/>
  <c r="C11" i="94" s="1"/>
  <c r="F47" i="97" s="1"/>
  <c r="AG92" i="29"/>
  <c r="AP92" i="29" s="1"/>
  <c r="AF92" i="29"/>
  <c r="AO92" i="29" s="1"/>
  <c r="AE92" i="29"/>
  <c r="W93" i="29"/>
  <c r="AF89" i="89"/>
  <c r="AO89" i="89" s="1"/>
  <c r="W90" i="89"/>
  <c r="AE89" i="89"/>
  <c r="AG89" i="89"/>
  <c r="AP89" i="89" s="1"/>
  <c r="X93" i="45"/>
  <c r="Z93" i="45" s="1"/>
  <c r="Y93" i="45"/>
  <c r="AE96" i="41"/>
  <c r="W97" i="41"/>
  <c r="AF96" i="41"/>
  <c r="AO96" i="41" s="1"/>
  <c r="AG96" i="41"/>
  <c r="AP96" i="41" s="1"/>
  <c r="AH89" i="89"/>
  <c r="AQ89" i="89" s="1"/>
  <c r="AR97" i="77"/>
  <c r="Y96" i="73"/>
  <c r="X96" i="73"/>
  <c r="AR91" i="29"/>
  <c r="AH98" i="77"/>
  <c r="AQ98" i="77" s="1"/>
  <c r="AQ100" i="77" s="1"/>
  <c r="AZ3" i="77"/>
  <c r="AX7" i="77" s="1"/>
  <c r="S7" i="77" s="1"/>
  <c r="AC7" i="77" s="1"/>
  <c r="AB8" i="77" s="1"/>
  <c r="AX12" i="77"/>
  <c r="S12" i="77" s="1"/>
  <c r="AC12" i="77" s="1"/>
  <c r="AB13" i="77" s="1"/>
  <c r="AX15" i="77"/>
  <c r="S15" i="77" s="1"/>
  <c r="AC15" i="77" s="1"/>
  <c r="AB16" i="77" s="1"/>
  <c r="AX16" i="77"/>
  <c r="S16" i="77" s="1"/>
  <c r="AC16" i="77" s="1"/>
  <c r="AB17" i="77" s="1"/>
  <c r="AX17" i="77"/>
  <c r="S17" i="77" s="1"/>
  <c r="AC17" i="77" s="1"/>
  <c r="AB18" i="77" s="1"/>
  <c r="AX18" i="77"/>
  <c r="S18" i="77" s="1"/>
  <c r="AC18" i="77" s="1"/>
  <c r="AB19" i="77" s="1"/>
  <c r="AX19" i="77"/>
  <c r="S19" i="77" s="1"/>
  <c r="AC19" i="77" s="1"/>
  <c r="AB20" i="77" s="1"/>
  <c r="AX20" i="77"/>
  <c r="S20" i="77" s="1"/>
  <c r="AC20" i="77" s="1"/>
  <c r="AB21" i="77" s="1"/>
  <c r="AX21" i="77"/>
  <c r="S21" i="77" s="1"/>
  <c r="AC21" i="77" s="1"/>
  <c r="AB22" i="77" s="1"/>
  <c r="AX22" i="77"/>
  <c r="S22" i="77" s="1"/>
  <c r="AC22" i="77" s="1"/>
  <c r="AB23" i="77" s="1"/>
  <c r="AX23" i="77"/>
  <c r="S23" i="77" s="1"/>
  <c r="AC23" i="77" s="1"/>
  <c r="AB24" i="77" s="1"/>
  <c r="AX24" i="77"/>
  <c r="S24" i="77" s="1"/>
  <c r="AC24" i="77" s="1"/>
  <c r="AB25" i="77" s="1"/>
  <c r="AX25" i="77"/>
  <c r="S25" i="77" s="1"/>
  <c r="AC25" i="77" s="1"/>
  <c r="AB26" i="77" s="1"/>
  <c r="AX26" i="77"/>
  <c r="S26" i="77" s="1"/>
  <c r="AC26" i="77" s="1"/>
  <c r="AB27" i="77" s="1"/>
  <c r="AX27" i="77"/>
  <c r="S27" i="77" s="1"/>
  <c r="AC27" i="77" s="1"/>
  <c r="AB28" i="77" s="1"/>
  <c r="AX28" i="77"/>
  <c r="S28" i="77" s="1"/>
  <c r="AC28" i="77" s="1"/>
  <c r="AB29" i="77" s="1"/>
  <c r="AX29" i="77"/>
  <c r="S29" i="77" s="1"/>
  <c r="AC29" i="77" s="1"/>
  <c r="AB30" i="77" s="1"/>
  <c r="AX30" i="77"/>
  <c r="S30" i="77" s="1"/>
  <c r="AC30" i="77" s="1"/>
  <c r="AB31" i="77" s="1"/>
  <c r="AX31" i="77"/>
  <c r="S31" i="77" s="1"/>
  <c r="AC31" i="77" s="1"/>
  <c r="AB32" i="77" s="1"/>
  <c r="AX32" i="77"/>
  <c r="S32" i="77" s="1"/>
  <c r="AC32" i="77" s="1"/>
  <c r="AB33" i="77" s="1"/>
  <c r="AX33" i="77"/>
  <c r="S33" i="77" s="1"/>
  <c r="AC33" i="77" s="1"/>
  <c r="AB34" i="77" s="1"/>
  <c r="AX34" i="77"/>
  <c r="S34" i="77" s="1"/>
  <c r="AC34" i="77" s="1"/>
  <c r="AB35" i="77" s="1"/>
  <c r="AX35" i="77"/>
  <c r="S35" i="77" s="1"/>
  <c r="AC35" i="77" s="1"/>
  <c r="AB36" i="77" s="1"/>
  <c r="AX36" i="77"/>
  <c r="S36" i="77" s="1"/>
  <c r="AC36" i="77" s="1"/>
  <c r="AB37" i="77" s="1"/>
  <c r="AX37" i="77"/>
  <c r="S37" i="77" s="1"/>
  <c r="AC37" i="77" s="1"/>
  <c r="AB38" i="77" s="1"/>
  <c r="AX38" i="77"/>
  <c r="S38" i="77" s="1"/>
  <c r="AC38" i="77" s="1"/>
  <c r="AB39" i="77" s="1"/>
  <c r="AX39" i="77"/>
  <c r="S39" i="77" s="1"/>
  <c r="AC39" i="77" s="1"/>
  <c r="AB40" i="77" s="1"/>
  <c r="AX40" i="77"/>
  <c r="S40" i="77" s="1"/>
  <c r="AC40" i="77" s="1"/>
  <c r="AB41" i="77" s="1"/>
  <c r="AX41" i="77"/>
  <c r="S41" i="77" s="1"/>
  <c r="AC41" i="77" s="1"/>
  <c r="AB42" i="77" s="1"/>
  <c r="AX42" i="77"/>
  <c r="S42" i="77" s="1"/>
  <c r="AC42" i="77" s="1"/>
  <c r="AB43" i="77" s="1"/>
  <c r="AX43" i="77"/>
  <c r="S43" i="77" s="1"/>
  <c r="AC43" i="77" s="1"/>
  <c r="AB44" i="77" s="1"/>
  <c r="AX44" i="77"/>
  <c r="S44" i="77" s="1"/>
  <c r="AC44" i="77" s="1"/>
  <c r="AB45" i="77" s="1"/>
  <c r="AX45" i="77"/>
  <c r="S45" i="77" s="1"/>
  <c r="AC45" i="77" s="1"/>
  <c r="AB46" i="77" s="1"/>
  <c r="AX46" i="77"/>
  <c r="S46" i="77" s="1"/>
  <c r="AC46" i="77" s="1"/>
  <c r="AB47" i="77" s="1"/>
  <c r="AX47" i="77"/>
  <c r="S47" i="77" s="1"/>
  <c r="AC47" i="77" s="1"/>
  <c r="AB48" i="77" s="1"/>
  <c r="AX48" i="77"/>
  <c r="S48" i="77" s="1"/>
  <c r="AC48" i="77" s="1"/>
  <c r="AB49" i="77" s="1"/>
  <c r="AX49" i="77"/>
  <c r="S49" i="77" s="1"/>
  <c r="AC49" i="77" s="1"/>
  <c r="AB50" i="77" s="1"/>
  <c r="AX50" i="77"/>
  <c r="S50" i="77" s="1"/>
  <c r="AC50" i="77" s="1"/>
  <c r="AB51" i="77" s="1"/>
  <c r="AX51" i="77"/>
  <c r="S51" i="77" s="1"/>
  <c r="AC51" i="77" s="1"/>
  <c r="AB52" i="77" s="1"/>
  <c r="AX52" i="77"/>
  <c r="S52" i="77" s="1"/>
  <c r="AC52" i="77" s="1"/>
  <c r="AB53" i="77" s="1"/>
  <c r="AX53" i="77"/>
  <c r="S53" i="77" s="1"/>
  <c r="AC53" i="77" s="1"/>
  <c r="AB54" i="77" s="1"/>
  <c r="AX54" i="77"/>
  <c r="S54" i="77" s="1"/>
  <c r="AC54" i="77" s="1"/>
  <c r="AB55" i="77" s="1"/>
  <c r="AX55" i="77"/>
  <c r="S55" i="77" s="1"/>
  <c r="AC55" i="77" s="1"/>
  <c r="AB56" i="77" s="1"/>
  <c r="AX56" i="77"/>
  <c r="S56" i="77" s="1"/>
  <c r="AC56" i="77" s="1"/>
  <c r="AB57" i="77" s="1"/>
  <c r="AX57" i="77"/>
  <c r="S57" i="77" s="1"/>
  <c r="AC57" i="77" s="1"/>
  <c r="AB58" i="77" s="1"/>
  <c r="AX58" i="77"/>
  <c r="S58" i="77" s="1"/>
  <c r="AC58" i="77" s="1"/>
  <c r="AB59" i="77" s="1"/>
  <c r="AX59" i="77"/>
  <c r="S59" i="77" s="1"/>
  <c r="AC59" i="77" s="1"/>
  <c r="AB60" i="77" s="1"/>
  <c r="AX60" i="77"/>
  <c r="S60" i="77" s="1"/>
  <c r="AC60" i="77" s="1"/>
  <c r="AB61" i="77" s="1"/>
  <c r="AX61" i="77"/>
  <c r="S61" i="77" s="1"/>
  <c r="AC61" i="77" s="1"/>
  <c r="AB62" i="77" s="1"/>
  <c r="AX62" i="77"/>
  <c r="S62" i="77" s="1"/>
  <c r="AC62" i="77" s="1"/>
  <c r="AB63" i="77" s="1"/>
  <c r="AX63" i="77"/>
  <c r="S63" i="77" s="1"/>
  <c r="AC63" i="77" s="1"/>
  <c r="AB64" i="77" s="1"/>
  <c r="AX64" i="77"/>
  <c r="S64" i="77" s="1"/>
  <c r="AC64" i="77" s="1"/>
  <c r="AB65" i="77" s="1"/>
  <c r="AX65" i="77"/>
  <c r="S65" i="77" s="1"/>
  <c r="AC65" i="77" s="1"/>
  <c r="AB66" i="77" s="1"/>
  <c r="AX66" i="77"/>
  <c r="S66" i="77" s="1"/>
  <c r="AC66" i="77" s="1"/>
  <c r="AB67" i="77" s="1"/>
  <c r="AX67" i="77"/>
  <c r="S67" i="77" s="1"/>
  <c r="AC67" i="77" s="1"/>
  <c r="AB68" i="77" s="1"/>
  <c r="AX68" i="77"/>
  <c r="S68" i="77" s="1"/>
  <c r="AC68" i="77" s="1"/>
  <c r="AB69" i="77" s="1"/>
  <c r="AX69" i="77"/>
  <c r="S69" i="77" s="1"/>
  <c r="AC69" i="77" s="1"/>
  <c r="AB70" i="77" s="1"/>
  <c r="AX70" i="77"/>
  <c r="S70" i="77" s="1"/>
  <c r="AC70" i="77" s="1"/>
  <c r="AB71" i="77" s="1"/>
  <c r="AX71" i="77"/>
  <c r="S71" i="77" s="1"/>
  <c r="AC71" i="77" s="1"/>
  <c r="AB72" i="77" s="1"/>
  <c r="AX72" i="77"/>
  <c r="S72" i="77" s="1"/>
  <c r="AC72" i="77" s="1"/>
  <c r="AB73" i="77" s="1"/>
  <c r="AX73" i="77"/>
  <c r="S73" i="77" s="1"/>
  <c r="AC73" i="77" s="1"/>
  <c r="AB74" i="77" s="1"/>
  <c r="AX74" i="77"/>
  <c r="S74" i="77" s="1"/>
  <c r="AC74" i="77" s="1"/>
  <c r="AB75" i="77" s="1"/>
  <c r="AX75" i="77"/>
  <c r="S75" i="77" s="1"/>
  <c r="AC75" i="77" s="1"/>
  <c r="AB76" i="77" s="1"/>
  <c r="AX76" i="77"/>
  <c r="S76" i="77" s="1"/>
  <c r="AC76" i="77" s="1"/>
  <c r="AB77" i="77" s="1"/>
  <c r="AX77" i="77"/>
  <c r="S77" i="77" s="1"/>
  <c r="AC77" i="77" s="1"/>
  <c r="AB78" i="77" s="1"/>
  <c r="AX78" i="77"/>
  <c r="S78" i="77" s="1"/>
  <c r="AC78" i="77" s="1"/>
  <c r="AB79" i="77" s="1"/>
  <c r="AX79" i="77"/>
  <c r="S79" i="77" s="1"/>
  <c r="AC79" i="77" s="1"/>
  <c r="AB80" i="77" s="1"/>
  <c r="AX80" i="77"/>
  <c r="S80" i="77" s="1"/>
  <c r="AC80" i="77" s="1"/>
  <c r="AB81" i="77" s="1"/>
  <c r="AX81" i="77"/>
  <c r="S81" i="77" s="1"/>
  <c r="AC81" i="77" s="1"/>
  <c r="AB82" i="77" s="1"/>
  <c r="AX82" i="77"/>
  <c r="S82" i="77" s="1"/>
  <c r="AC82" i="77" s="1"/>
  <c r="AB83" i="77" s="1"/>
  <c r="AX83" i="77"/>
  <c r="S83" i="77" s="1"/>
  <c r="AC83" i="77" s="1"/>
  <c r="AB84" i="77" s="1"/>
  <c r="AX84" i="77"/>
  <c r="S84" i="77" s="1"/>
  <c r="AC84" i="77" s="1"/>
  <c r="AB85" i="77" s="1"/>
  <c r="AX85" i="77"/>
  <c r="S85" i="77" s="1"/>
  <c r="AC85" i="77" s="1"/>
  <c r="AB86" i="77" s="1"/>
  <c r="AX86" i="77"/>
  <c r="S86" i="77" s="1"/>
  <c r="AC86" i="77" s="1"/>
  <c r="AB87" i="77" s="1"/>
  <c r="AX87" i="77"/>
  <c r="S87" i="77" s="1"/>
  <c r="AC87" i="77" s="1"/>
  <c r="AB88" i="77" s="1"/>
  <c r="AX88" i="77"/>
  <c r="S88" i="77" s="1"/>
  <c r="AC88" i="77" s="1"/>
  <c r="AB89" i="77" s="1"/>
  <c r="AX89" i="77"/>
  <c r="S89" i="77" s="1"/>
  <c r="AC89" i="77" s="1"/>
  <c r="AB90" i="77" s="1"/>
  <c r="AX90" i="77"/>
  <c r="S90" i="77" s="1"/>
  <c r="AC90" i="77" s="1"/>
  <c r="AB91" i="77" s="1"/>
  <c r="AX91" i="77"/>
  <c r="S91" i="77" s="1"/>
  <c r="AC91" i="77" s="1"/>
  <c r="AB92" i="77" s="1"/>
  <c r="AX92" i="77"/>
  <c r="S92" i="77" s="1"/>
  <c r="AC92" i="77" s="1"/>
  <c r="AB93" i="77" s="1"/>
  <c r="AX96" i="77"/>
  <c r="S96" i="77" s="1"/>
  <c r="AC96" i="77" s="1"/>
  <c r="AB97" i="77" s="1"/>
  <c r="AX94" i="77"/>
  <c r="S94" i="77" s="1"/>
  <c r="AC94" i="77" s="1"/>
  <c r="AB95" i="77" s="1"/>
  <c r="AX93" i="77"/>
  <c r="S93" i="77" s="1"/>
  <c r="AC93" i="77" s="1"/>
  <c r="AB94" i="77" s="1"/>
  <c r="AX95" i="77"/>
  <c r="S95" i="77" s="1"/>
  <c r="AC95" i="77" s="1"/>
  <c r="AB96" i="77" s="1"/>
  <c r="AX97" i="77"/>
  <c r="S97" i="77" s="1"/>
  <c r="AC97" i="77" s="1"/>
  <c r="AB98" i="77" s="1"/>
  <c r="W97" i="81"/>
  <c r="AG96" i="81"/>
  <c r="AP96" i="81" s="1"/>
  <c r="AE96" i="81"/>
  <c r="AF96" i="81"/>
  <c r="AO96" i="81" s="1"/>
  <c r="AG98" i="77"/>
  <c r="AP98" i="77" s="1"/>
  <c r="AP100" i="77" s="1"/>
  <c r="AF98" i="77"/>
  <c r="AO98" i="77" s="1"/>
  <c r="AO100" i="77" s="1"/>
  <c r="AE98" i="77"/>
  <c r="AC98" i="77"/>
  <c r="Y96" i="85"/>
  <c r="X96" i="85"/>
  <c r="Z96" i="85" s="1"/>
  <c r="AH95" i="93"/>
  <c r="AQ95" i="93" s="1"/>
  <c r="AF94" i="33"/>
  <c r="AO94" i="33" s="1"/>
  <c r="AG94" i="33"/>
  <c r="AP94" i="33" s="1"/>
  <c r="W95" i="33"/>
  <c r="AE94" i="33"/>
  <c r="AR94" i="93"/>
  <c r="AI95" i="85"/>
  <c r="AN95" i="85"/>
  <c r="AE95" i="37"/>
  <c r="W96" i="37"/>
  <c r="AF95" i="37"/>
  <c r="AO95" i="37" s="1"/>
  <c r="AG95" i="37"/>
  <c r="AP95" i="37" s="1"/>
  <c r="Z95" i="93"/>
  <c r="AR88" i="89"/>
  <c r="AR95" i="41"/>
  <c r="AR95" i="81"/>
  <c r="AH96" i="81"/>
  <c r="AQ96" i="81" s="1"/>
  <c r="AN92" i="45"/>
  <c r="AI92" i="45"/>
  <c r="AH92" i="29"/>
  <c r="AQ92" i="29" s="1"/>
  <c r="AI95" i="73"/>
  <c r="AN95" i="73"/>
  <c r="AH96" i="41"/>
  <c r="AQ96" i="41" s="1"/>
  <c r="AE94" i="25"/>
  <c r="W95" i="25"/>
  <c r="AG94" i="25"/>
  <c r="AP94" i="25" s="1"/>
  <c r="AF94" i="25"/>
  <c r="AO94" i="25" s="1"/>
  <c r="AX11" i="77" l="1"/>
  <c r="S11" i="77" s="1"/>
  <c r="AC11" i="77" s="1"/>
  <c r="AB12" i="77" s="1"/>
  <c r="AX10" i="77"/>
  <c r="S10" i="77" s="1"/>
  <c r="AC10" i="77" s="1"/>
  <c r="AB11" i="77" s="1"/>
  <c r="AX9" i="77"/>
  <c r="S9" i="77" s="1"/>
  <c r="AC9" i="77" s="1"/>
  <c r="AB10" i="77" s="1"/>
  <c r="AX14" i="77"/>
  <c r="S14" i="77" s="1"/>
  <c r="AC14" i="77" s="1"/>
  <c r="AB15" i="77" s="1"/>
  <c r="AX8" i="77"/>
  <c r="S8" i="77" s="1"/>
  <c r="AC8" i="77" s="1"/>
  <c r="AB9" i="77" s="1"/>
  <c r="AX13" i="77"/>
  <c r="S13" i="77" s="1"/>
  <c r="AC13" i="77" s="1"/>
  <c r="AB14" i="77" s="1"/>
  <c r="AX5" i="77"/>
  <c r="S5" i="77" s="1"/>
  <c r="AC5" i="77" s="1"/>
  <c r="AB6" i="77" s="1"/>
  <c r="AK8" i="77"/>
  <c r="AT8" i="77" s="1"/>
  <c r="AJ94" i="77"/>
  <c r="AK94" i="77"/>
  <c r="AT94" i="77" s="1"/>
  <c r="AJ78" i="77"/>
  <c r="AK78" i="77"/>
  <c r="AT78" i="77" s="1"/>
  <c r="AJ42" i="77"/>
  <c r="AK42" i="77"/>
  <c r="AT42" i="77" s="1"/>
  <c r="AK6" i="77"/>
  <c r="AT6" i="77" s="1"/>
  <c r="AG93" i="45"/>
  <c r="AP93" i="45" s="1"/>
  <c r="W94" i="45"/>
  <c r="AE93" i="45"/>
  <c r="AF93" i="45"/>
  <c r="AO93" i="45" s="1"/>
  <c r="AJ95" i="77"/>
  <c r="AK95" i="77"/>
  <c r="AT95" i="77" s="1"/>
  <c r="AJ65" i="77"/>
  <c r="AK65" i="77"/>
  <c r="AT65" i="77" s="1"/>
  <c r="Y95" i="25"/>
  <c r="X95" i="25"/>
  <c r="AJ96" i="77"/>
  <c r="AK96" i="77"/>
  <c r="AT96" i="77" s="1"/>
  <c r="AJ91" i="77"/>
  <c r="AK91" i="77"/>
  <c r="AT91" i="77" s="1"/>
  <c r="AJ85" i="77"/>
  <c r="AK85" i="77"/>
  <c r="AT85" i="77" s="1"/>
  <c r="AJ79" i="77"/>
  <c r="AK79" i="77"/>
  <c r="AT79" i="77" s="1"/>
  <c r="AJ73" i="77"/>
  <c r="AK73" i="77"/>
  <c r="AT73" i="77" s="1"/>
  <c r="AJ67" i="77"/>
  <c r="AK67" i="77"/>
  <c r="AT67" i="77" s="1"/>
  <c r="AJ61" i="77"/>
  <c r="AK61" i="77"/>
  <c r="AT61" i="77" s="1"/>
  <c r="AJ55" i="77"/>
  <c r="AK55" i="77"/>
  <c r="AT55" i="77" s="1"/>
  <c r="AJ49" i="77"/>
  <c r="AK49" i="77"/>
  <c r="AT49" i="77" s="1"/>
  <c r="AJ43" i="77"/>
  <c r="AK43" i="77"/>
  <c r="AT43" i="77" s="1"/>
  <c r="AJ37" i="77"/>
  <c r="AK37" i="77"/>
  <c r="AT37" i="77" s="1"/>
  <c r="AJ31" i="77"/>
  <c r="AK31" i="77"/>
  <c r="AT31" i="77" s="1"/>
  <c r="AJ25" i="77"/>
  <c r="AK25" i="77"/>
  <c r="AT25" i="77" s="1"/>
  <c r="AJ19" i="77"/>
  <c r="AK19" i="77"/>
  <c r="AT19" i="77" s="1"/>
  <c r="AJ13" i="77"/>
  <c r="AK13" i="77"/>
  <c r="AT13" i="77" s="1"/>
  <c r="AX6" i="77"/>
  <c r="S6" i="77" s="1"/>
  <c r="AC6" i="77" s="1"/>
  <c r="AB7" i="77" s="1"/>
  <c r="AH93" i="45"/>
  <c r="AQ93" i="45" s="1"/>
  <c r="AJ90" i="77"/>
  <c r="AK90" i="77"/>
  <c r="AT90" i="77" s="1"/>
  <c r="AJ60" i="77"/>
  <c r="AK60" i="77"/>
  <c r="AT60" i="77" s="1"/>
  <c r="AK30" i="77"/>
  <c r="AT30" i="77" s="1"/>
  <c r="AJ30" i="77"/>
  <c r="AI95" i="37"/>
  <c r="AN95" i="37"/>
  <c r="AJ83" i="77"/>
  <c r="AK83" i="77"/>
  <c r="AT83" i="77" s="1"/>
  <c r="AJ77" i="77"/>
  <c r="AK77" i="77"/>
  <c r="AT77" i="77" s="1"/>
  <c r="AJ53" i="77"/>
  <c r="AK53" i="77"/>
  <c r="AT53" i="77" s="1"/>
  <c r="AJ47" i="77"/>
  <c r="AK47" i="77"/>
  <c r="AT47" i="77" s="1"/>
  <c r="AJ41" i="77"/>
  <c r="AK41" i="77"/>
  <c r="AT41" i="77" s="1"/>
  <c r="AJ35" i="77"/>
  <c r="AK35" i="77"/>
  <c r="AT35" i="77" s="1"/>
  <c r="AJ29" i="77"/>
  <c r="AK29" i="77"/>
  <c r="AT29" i="77" s="1"/>
  <c r="AJ23" i="77"/>
  <c r="AK23" i="77"/>
  <c r="AT23" i="77" s="1"/>
  <c r="AJ17" i="77"/>
  <c r="AK17" i="77"/>
  <c r="AT17" i="77" s="1"/>
  <c r="AJ11" i="77"/>
  <c r="AK11" i="77"/>
  <c r="AT11" i="77" s="1"/>
  <c r="AH96" i="73"/>
  <c r="AQ96" i="73" s="1"/>
  <c r="X93" i="29"/>
  <c r="Y93" i="29"/>
  <c r="AI94" i="25"/>
  <c r="AN94" i="25"/>
  <c r="AJ84" i="77"/>
  <c r="AK84" i="77"/>
  <c r="AT84" i="77" s="1"/>
  <c r="AJ54" i="77"/>
  <c r="AK54" i="77"/>
  <c r="AT54" i="77" s="1"/>
  <c r="AK24" i="77"/>
  <c r="AT24" i="77" s="1"/>
  <c r="AJ24" i="77"/>
  <c r="AG95" i="93"/>
  <c r="AP95" i="93" s="1"/>
  <c r="AF95" i="93"/>
  <c r="AO95" i="93" s="1"/>
  <c r="AE95" i="93"/>
  <c r="W96" i="93"/>
  <c r="AN98" i="77"/>
  <c r="AN100" i="77" s="1"/>
  <c r="AI98" i="77"/>
  <c r="AJ97" i="77"/>
  <c r="AK97" i="77"/>
  <c r="AT97" i="77" s="1"/>
  <c r="AJ88" i="77"/>
  <c r="AK88" i="77"/>
  <c r="AT88" i="77" s="1"/>
  <c r="AJ82" i="77"/>
  <c r="AK82" i="77"/>
  <c r="AT82" i="77" s="1"/>
  <c r="AJ76" i="77"/>
  <c r="AK76" i="77"/>
  <c r="AT76" i="77" s="1"/>
  <c r="AJ70" i="77"/>
  <c r="AK70" i="77"/>
  <c r="AT70" i="77" s="1"/>
  <c r="AJ64" i="77"/>
  <c r="AK64" i="77"/>
  <c r="AT64" i="77" s="1"/>
  <c r="AJ58" i="77"/>
  <c r="AK58" i="77"/>
  <c r="AT58" i="77" s="1"/>
  <c r="AJ52" i="77"/>
  <c r="AK52" i="77"/>
  <c r="AT52" i="77" s="1"/>
  <c r="AJ46" i="77"/>
  <c r="AK46" i="77"/>
  <c r="AT46" i="77" s="1"/>
  <c r="AJ40" i="77"/>
  <c r="AK40" i="77"/>
  <c r="AT40" i="77" s="1"/>
  <c r="AJ34" i="77"/>
  <c r="AK34" i="77"/>
  <c r="AT34" i="77" s="1"/>
  <c r="AJ28" i="77"/>
  <c r="AK28" i="77"/>
  <c r="AT28" i="77" s="1"/>
  <c r="AJ22" i="77"/>
  <c r="AK22" i="77"/>
  <c r="AT22" i="77" s="1"/>
  <c r="AJ16" i="77"/>
  <c r="AK16" i="77"/>
  <c r="AT16" i="77" s="1"/>
  <c r="AJ10" i="77"/>
  <c r="AK10" i="77"/>
  <c r="AT10" i="77" s="1"/>
  <c r="AX4" i="77"/>
  <c r="S4" i="77" s="1"/>
  <c r="AC4" i="77" s="1"/>
  <c r="AB5" i="77" s="1"/>
  <c r="X97" i="41"/>
  <c r="Y97" i="41"/>
  <c r="AN92" i="29"/>
  <c r="AI92" i="29"/>
  <c r="X96" i="37"/>
  <c r="Y96" i="37"/>
  <c r="AI94" i="33"/>
  <c r="AN94" i="33"/>
  <c r="AI96" i="81"/>
  <c r="AN96" i="81"/>
  <c r="AJ66" i="77"/>
  <c r="AK66" i="77"/>
  <c r="AT66" i="77" s="1"/>
  <c r="AJ36" i="77"/>
  <c r="AK36" i="77"/>
  <c r="AT36" i="77" s="1"/>
  <c r="AJ18" i="77"/>
  <c r="AK18" i="77"/>
  <c r="AT18" i="77" s="1"/>
  <c r="AR95" i="73"/>
  <c r="AJ89" i="77"/>
  <c r="AK89" i="77"/>
  <c r="AT89" i="77" s="1"/>
  <c r="AJ71" i="77"/>
  <c r="AK71" i="77"/>
  <c r="AT71" i="77" s="1"/>
  <c r="AR95" i="85"/>
  <c r="X97" i="81"/>
  <c r="Y97" i="81"/>
  <c r="AJ93" i="77"/>
  <c r="AK93" i="77"/>
  <c r="AT93" i="77" s="1"/>
  <c r="AJ87" i="77"/>
  <c r="AK87" i="77"/>
  <c r="AT87" i="77" s="1"/>
  <c r="AJ81" i="77"/>
  <c r="AK81" i="77"/>
  <c r="AT81" i="77" s="1"/>
  <c r="AJ75" i="77"/>
  <c r="AK75" i="77"/>
  <c r="AT75" i="77" s="1"/>
  <c r="AJ69" i="77"/>
  <c r="AK69" i="77"/>
  <c r="AT69" i="77" s="1"/>
  <c r="AJ63" i="77"/>
  <c r="AK63" i="77"/>
  <c r="AT63" i="77" s="1"/>
  <c r="AJ57" i="77"/>
  <c r="AK57" i="77"/>
  <c r="AT57" i="77" s="1"/>
  <c r="AJ51" i="77"/>
  <c r="AK51" i="77"/>
  <c r="AT51" i="77" s="1"/>
  <c r="AJ45" i="77"/>
  <c r="AK45" i="77"/>
  <c r="AT45" i="77" s="1"/>
  <c r="AJ39" i="77"/>
  <c r="AK39" i="77"/>
  <c r="AT39" i="77" s="1"/>
  <c r="AK33" i="77"/>
  <c r="AT33" i="77" s="1"/>
  <c r="AJ33" i="77"/>
  <c r="AK27" i="77"/>
  <c r="AT27" i="77" s="1"/>
  <c r="AJ27" i="77"/>
  <c r="AJ21" i="77"/>
  <c r="AK21" i="77"/>
  <c r="AT21" i="77" s="1"/>
  <c r="AK15" i="77"/>
  <c r="AT15" i="77" s="1"/>
  <c r="AJ15" i="77"/>
  <c r="AJ9" i="77"/>
  <c r="AK9" i="77"/>
  <c r="AT9" i="77" s="1"/>
  <c r="AX3" i="77"/>
  <c r="S3" i="77" s="1"/>
  <c r="AC3" i="77" s="1"/>
  <c r="Z96" i="73"/>
  <c r="AI96" i="41"/>
  <c r="AN96" i="41"/>
  <c r="AI89" i="89"/>
  <c r="AN89" i="89"/>
  <c r="AG96" i="85"/>
  <c r="AP96" i="85" s="1"/>
  <c r="AF96" i="85"/>
  <c r="AO96" i="85" s="1"/>
  <c r="AE96" i="85"/>
  <c r="W97" i="85"/>
  <c r="AJ72" i="77"/>
  <c r="AK72" i="77"/>
  <c r="AT72" i="77" s="1"/>
  <c r="AJ48" i="77"/>
  <c r="AK48" i="77"/>
  <c r="AT48" i="77" s="1"/>
  <c r="AK12" i="77"/>
  <c r="AT12" i="77" s="1"/>
  <c r="AJ12" i="77"/>
  <c r="AR92" i="45"/>
  <c r="X95" i="33"/>
  <c r="Y95" i="33"/>
  <c r="AJ59" i="77"/>
  <c r="AK59" i="77"/>
  <c r="AT59" i="77" s="1"/>
  <c r="AH96" i="85"/>
  <c r="AQ96" i="85" s="1"/>
  <c r="AJ98" i="77"/>
  <c r="AS98" i="77" s="1"/>
  <c r="AK98" i="77"/>
  <c r="AT98" i="77" s="1"/>
  <c r="AJ92" i="77"/>
  <c r="AK92" i="77"/>
  <c r="AT92" i="77" s="1"/>
  <c r="AJ86" i="77"/>
  <c r="AK86" i="77"/>
  <c r="AT86" i="77" s="1"/>
  <c r="AJ80" i="77"/>
  <c r="AK80" i="77"/>
  <c r="AT80" i="77" s="1"/>
  <c r="AJ74" i="77"/>
  <c r="AK74" i="77"/>
  <c r="AT74" i="77" s="1"/>
  <c r="AJ68" i="77"/>
  <c r="AK68" i="77"/>
  <c r="AT68" i="77" s="1"/>
  <c r="AJ62" i="77"/>
  <c r="AK62" i="77"/>
  <c r="AT62" i="77" s="1"/>
  <c r="AJ56" i="77"/>
  <c r="AK56" i="77"/>
  <c r="AT56" i="77" s="1"/>
  <c r="AJ50" i="77"/>
  <c r="AK50" i="77"/>
  <c r="AT50" i="77" s="1"/>
  <c r="AJ44" i="77"/>
  <c r="AK44" i="77"/>
  <c r="AT44" i="77" s="1"/>
  <c r="AJ38" i="77"/>
  <c r="AK38" i="77"/>
  <c r="AT38" i="77" s="1"/>
  <c r="AJ32" i="77"/>
  <c r="AK32" i="77"/>
  <c r="AT32" i="77" s="1"/>
  <c r="AJ26" i="77"/>
  <c r="AK26" i="77"/>
  <c r="AT26" i="77" s="1"/>
  <c r="AJ20" i="77"/>
  <c r="AK20" i="77"/>
  <c r="AT20" i="77" s="1"/>
  <c r="AJ14" i="77"/>
  <c r="AK14" i="77"/>
  <c r="AT14" i="77" s="1"/>
  <c r="X90" i="89"/>
  <c r="Y90" i="89"/>
  <c r="Z97" i="41" l="1"/>
  <c r="AJ8" i="77"/>
  <c r="AG97" i="41"/>
  <c r="AP97" i="41" s="1"/>
  <c r="AF97" i="41"/>
  <c r="AO97" i="41" s="1"/>
  <c r="AE97" i="41"/>
  <c r="W98" i="41"/>
  <c r="AS59" i="77"/>
  <c r="AL59" i="77"/>
  <c r="AU59" i="77" s="1"/>
  <c r="AS12" i="77"/>
  <c r="AL12" i="77"/>
  <c r="AU12" i="77" s="1"/>
  <c r="AR89" i="89"/>
  <c r="AS9" i="77"/>
  <c r="AL9" i="77"/>
  <c r="AU9" i="77" s="1"/>
  <c r="AS45" i="77"/>
  <c r="AL45" i="77"/>
  <c r="AU45" i="77" s="1"/>
  <c r="AS63" i="77"/>
  <c r="AL63" i="77"/>
  <c r="AU63" i="77" s="1"/>
  <c r="AS81" i="77"/>
  <c r="AL81" i="77"/>
  <c r="AU81" i="77" s="1"/>
  <c r="AH97" i="81"/>
  <c r="AQ97" i="81" s="1"/>
  <c r="AS10" i="77"/>
  <c r="AL10" i="77"/>
  <c r="AU10" i="77" s="1"/>
  <c r="AS28" i="77"/>
  <c r="AL28" i="77"/>
  <c r="AU28" i="77" s="1"/>
  <c r="AS46" i="77"/>
  <c r="AL46" i="77"/>
  <c r="AU46" i="77" s="1"/>
  <c r="AS64" i="77"/>
  <c r="AL64" i="77"/>
  <c r="AU64" i="77" s="1"/>
  <c r="AS82" i="77"/>
  <c r="AL82" i="77"/>
  <c r="AU82" i="77" s="1"/>
  <c r="AS24" i="77"/>
  <c r="AL24" i="77"/>
  <c r="AU24" i="77" s="1"/>
  <c r="AS65" i="77"/>
  <c r="AL65" i="77"/>
  <c r="AU65" i="77" s="1"/>
  <c r="X94" i="45"/>
  <c r="Y94" i="45"/>
  <c r="AS14" i="77"/>
  <c r="AL14" i="77"/>
  <c r="AU14" i="77" s="1"/>
  <c r="AS32" i="77"/>
  <c r="AL32" i="77"/>
  <c r="AU32" i="77" s="1"/>
  <c r="AS50" i="77"/>
  <c r="AL50" i="77"/>
  <c r="AU50" i="77" s="1"/>
  <c r="AS68" i="77"/>
  <c r="AL68" i="77"/>
  <c r="AU68" i="77" s="1"/>
  <c r="AS86" i="77"/>
  <c r="AL86" i="77"/>
  <c r="AU86" i="77" s="1"/>
  <c r="Y97" i="85"/>
  <c r="X97" i="85"/>
  <c r="AS15" i="77"/>
  <c r="AL15" i="77"/>
  <c r="AU15" i="77" s="1"/>
  <c r="AS33" i="77"/>
  <c r="AL33" i="77"/>
  <c r="AU33" i="77" s="1"/>
  <c r="Z97" i="81"/>
  <c r="AS89" i="77"/>
  <c r="AL89" i="77"/>
  <c r="AU89" i="77" s="1"/>
  <c r="AS36" i="77"/>
  <c r="AL36" i="77"/>
  <c r="AU36" i="77" s="1"/>
  <c r="AR94" i="33"/>
  <c r="Y96" i="93"/>
  <c r="Z96" i="93" s="1"/>
  <c r="X96" i="93"/>
  <c r="AR94" i="25"/>
  <c r="AS17" i="77"/>
  <c r="AL17" i="77"/>
  <c r="AU17" i="77" s="1"/>
  <c r="AS35" i="77"/>
  <c r="AL35" i="77"/>
  <c r="AU35" i="77" s="1"/>
  <c r="AS53" i="77"/>
  <c r="AL53" i="77"/>
  <c r="AU53" i="77" s="1"/>
  <c r="AR95" i="37"/>
  <c r="AS90" i="77"/>
  <c r="AL90" i="77"/>
  <c r="AU90" i="77" s="1"/>
  <c r="AJ7" i="77"/>
  <c r="AK7" i="77"/>
  <c r="AT7" i="77" s="1"/>
  <c r="AS25" i="77"/>
  <c r="AL25" i="77"/>
  <c r="AU25" i="77" s="1"/>
  <c r="AS43" i="77"/>
  <c r="AL43" i="77"/>
  <c r="AU43" i="77" s="1"/>
  <c r="AS61" i="77"/>
  <c r="AL61" i="77"/>
  <c r="AU61" i="77" s="1"/>
  <c r="AS79" i="77"/>
  <c r="AL79" i="77"/>
  <c r="AU79" i="77" s="1"/>
  <c r="AS96" i="77"/>
  <c r="AL96" i="77"/>
  <c r="AU96" i="77" s="1"/>
  <c r="AS78" i="77"/>
  <c r="AL78" i="77"/>
  <c r="AU78" i="77" s="1"/>
  <c r="AH95" i="33"/>
  <c r="AQ95" i="33" s="1"/>
  <c r="AN96" i="85"/>
  <c r="AI96" i="85"/>
  <c r="AR96" i="41"/>
  <c r="AS51" i="77"/>
  <c r="AL51" i="77"/>
  <c r="AU51" i="77" s="1"/>
  <c r="AS69" i="77"/>
  <c r="AL69" i="77"/>
  <c r="AU69" i="77" s="1"/>
  <c r="AS87" i="77"/>
  <c r="AL87" i="77"/>
  <c r="AU87" i="77" s="1"/>
  <c r="AH97" i="41"/>
  <c r="AQ97" i="41" s="1"/>
  <c r="AS16" i="77"/>
  <c r="AL16" i="77"/>
  <c r="AU16" i="77" s="1"/>
  <c r="AS34" i="77"/>
  <c r="AL34" i="77"/>
  <c r="AU34" i="77" s="1"/>
  <c r="AS52" i="77"/>
  <c r="AL52" i="77"/>
  <c r="AU52" i="77" s="1"/>
  <c r="AS70" i="77"/>
  <c r="AL70" i="77"/>
  <c r="AU70" i="77" s="1"/>
  <c r="AS88" i="77"/>
  <c r="AL88" i="77"/>
  <c r="AU88" i="77" s="1"/>
  <c r="AN95" i="93"/>
  <c r="AI95" i="93"/>
  <c r="AS30" i="77"/>
  <c r="AL30" i="77"/>
  <c r="AU30" i="77" s="1"/>
  <c r="AH95" i="25"/>
  <c r="AQ95" i="25" s="1"/>
  <c r="AS95" i="77"/>
  <c r="AL95" i="77"/>
  <c r="AU95" i="77" s="1"/>
  <c r="AJ6" i="77"/>
  <c r="AS20" i="77"/>
  <c r="AL20" i="77"/>
  <c r="AU20" i="77" s="1"/>
  <c r="AS38" i="77"/>
  <c r="AL38" i="77"/>
  <c r="AU38" i="77" s="1"/>
  <c r="AS56" i="77"/>
  <c r="AL56" i="77"/>
  <c r="AU56" i="77" s="1"/>
  <c r="AS74" i="77"/>
  <c r="AL74" i="77"/>
  <c r="AU74" i="77" s="1"/>
  <c r="AS92" i="77"/>
  <c r="AL92" i="77"/>
  <c r="AU92" i="77" s="1"/>
  <c r="Z95" i="33"/>
  <c r="AS48" i="77"/>
  <c r="AL48" i="77"/>
  <c r="AU48" i="77" s="1"/>
  <c r="AG96" i="73"/>
  <c r="AP96" i="73" s="1"/>
  <c r="AF96" i="73"/>
  <c r="AO96" i="73" s="1"/>
  <c r="AE96" i="73"/>
  <c r="W97" i="73"/>
  <c r="AS66" i="77"/>
  <c r="AL66" i="77"/>
  <c r="AU66" i="77" s="1"/>
  <c r="AH96" i="37"/>
  <c r="AQ96" i="37" s="1"/>
  <c r="AS54" i="77"/>
  <c r="AL54" i="77"/>
  <c r="AU54" i="77" s="1"/>
  <c r="AH93" i="29"/>
  <c r="AQ93" i="29" s="1"/>
  <c r="AS23" i="77"/>
  <c r="AL23" i="77"/>
  <c r="AU23" i="77" s="1"/>
  <c r="AS41" i="77"/>
  <c r="AL41" i="77"/>
  <c r="AU41" i="77" s="1"/>
  <c r="AS77" i="77"/>
  <c r="AL77" i="77"/>
  <c r="AU77" i="77" s="1"/>
  <c r="AS13" i="77"/>
  <c r="AL13" i="77"/>
  <c r="AU13" i="77" s="1"/>
  <c r="AS31" i="77"/>
  <c r="AL31" i="77"/>
  <c r="AU31" i="77" s="1"/>
  <c r="AS49" i="77"/>
  <c r="AL49" i="77"/>
  <c r="AU49" i="77" s="1"/>
  <c r="AS67" i="77"/>
  <c r="AL67" i="77"/>
  <c r="AU67" i="77" s="1"/>
  <c r="AS85" i="77"/>
  <c r="AL85" i="77"/>
  <c r="AU85" i="77" s="1"/>
  <c r="Z95" i="25"/>
  <c r="AS94" i="77"/>
  <c r="AL94" i="77"/>
  <c r="AU94" i="77" s="1"/>
  <c r="AB4" i="77"/>
  <c r="AJ3" i="77"/>
  <c r="AS21" i="77"/>
  <c r="AL21" i="77"/>
  <c r="AU21" i="77" s="1"/>
  <c r="AS39" i="77"/>
  <c r="AL39" i="77"/>
  <c r="AU39" i="77" s="1"/>
  <c r="AS57" i="77"/>
  <c r="AL57" i="77"/>
  <c r="AU57" i="77" s="1"/>
  <c r="AS75" i="77"/>
  <c r="AL75" i="77"/>
  <c r="AU75" i="77" s="1"/>
  <c r="AS93" i="77"/>
  <c r="AL93" i="77"/>
  <c r="AU93" i="77" s="1"/>
  <c r="Z96" i="37"/>
  <c r="AJ5" i="77"/>
  <c r="AK5" i="77"/>
  <c r="AT5" i="77" s="1"/>
  <c r="AS22" i="77"/>
  <c r="AL22" i="77"/>
  <c r="AU22" i="77" s="1"/>
  <c r="AS40" i="77"/>
  <c r="AL40" i="77"/>
  <c r="AU40" i="77" s="1"/>
  <c r="AS58" i="77"/>
  <c r="AL58" i="77"/>
  <c r="AU58" i="77" s="1"/>
  <c r="AS76" i="77"/>
  <c r="AL76" i="77"/>
  <c r="AU76" i="77" s="1"/>
  <c r="AS97" i="77"/>
  <c r="AL97" i="77"/>
  <c r="AU97" i="77" s="1"/>
  <c r="Z93" i="29"/>
  <c r="AH90" i="89"/>
  <c r="AQ90" i="89" s="1"/>
  <c r="Z90" i="89"/>
  <c r="AS26" i="77"/>
  <c r="AL26" i="77"/>
  <c r="AU26" i="77" s="1"/>
  <c r="AS44" i="77"/>
  <c r="AL44" i="77"/>
  <c r="AU44" i="77" s="1"/>
  <c r="AS62" i="77"/>
  <c r="AL62" i="77"/>
  <c r="AU62" i="77" s="1"/>
  <c r="AS80" i="77"/>
  <c r="AL80" i="77"/>
  <c r="AU80" i="77" s="1"/>
  <c r="AS72" i="77"/>
  <c r="AL72" i="77"/>
  <c r="AU72" i="77" s="1"/>
  <c r="AS27" i="77"/>
  <c r="AL27" i="77"/>
  <c r="AU27" i="77" s="1"/>
  <c r="AS71" i="77"/>
  <c r="AL71" i="77"/>
  <c r="AU71" i="77" s="1"/>
  <c r="AS18" i="77"/>
  <c r="AL18" i="77"/>
  <c r="AU18" i="77" s="1"/>
  <c r="AR96" i="81"/>
  <c r="AR92" i="29"/>
  <c r="AL98" i="77"/>
  <c r="AU98" i="77" s="1"/>
  <c r="AR98" i="77"/>
  <c r="AR100" i="77" s="1"/>
  <c r="AS84" i="77"/>
  <c r="AL84" i="77"/>
  <c r="AU84" i="77" s="1"/>
  <c r="AS11" i="77"/>
  <c r="AL11" i="77"/>
  <c r="AU11" i="77" s="1"/>
  <c r="AS29" i="77"/>
  <c r="AL29" i="77"/>
  <c r="AU29" i="77" s="1"/>
  <c r="AS47" i="77"/>
  <c r="AL47" i="77"/>
  <c r="AU47" i="77" s="1"/>
  <c r="AS83" i="77"/>
  <c r="AL83" i="77"/>
  <c r="AU83" i="77" s="1"/>
  <c r="AS60" i="77"/>
  <c r="AL60" i="77"/>
  <c r="AU60" i="77" s="1"/>
  <c r="AS19" i="77"/>
  <c r="AL19" i="77"/>
  <c r="AU19" i="77" s="1"/>
  <c r="AS37" i="77"/>
  <c r="AL37" i="77"/>
  <c r="AU37" i="77" s="1"/>
  <c r="AS55" i="77"/>
  <c r="AL55" i="77"/>
  <c r="AU55" i="77" s="1"/>
  <c r="AS73" i="77"/>
  <c r="AL73" i="77"/>
  <c r="AU73" i="77" s="1"/>
  <c r="AS91" i="77"/>
  <c r="AL91" i="77"/>
  <c r="AU91" i="77" s="1"/>
  <c r="AN93" i="45"/>
  <c r="AI93" i="45"/>
  <c r="AS42" i="77"/>
  <c r="AL42" i="77"/>
  <c r="AU42" i="77" s="1"/>
  <c r="AS8" i="77"/>
  <c r="AL8" i="77"/>
  <c r="AU8" i="77" s="1"/>
  <c r="AR95" i="93" l="1"/>
  <c r="W97" i="93"/>
  <c r="AG96" i="93"/>
  <c r="AP96" i="93" s="1"/>
  <c r="AE96" i="93"/>
  <c r="AF96" i="93"/>
  <c r="AO96" i="93" s="1"/>
  <c r="AH97" i="85"/>
  <c r="AQ97" i="85" s="1"/>
  <c r="AG95" i="25"/>
  <c r="AP95" i="25" s="1"/>
  <c r="AF95" i="25"/>
  <c r="AO95" i="25" s="1"/>
  <c r="AE95" i="25"/>
  <c r="W96" i="25"/>
  <c r="AR96" i="85"/>
  <c r="AE97" i="81"/>
  <c r="AF97" i="81"/>
  <c r="AO97" i="81" s="1"/>
  <c r="W98" i="81"/>
  <c r="AG97" i="81"/>
  <c r="AP97" i="81" s="1"/>
  <c r="X98" i="41"/>
  <c r="Y98" i="41"/>
  <c r="AS6" i="77"/>
  <c r="AL6" i="77"/>
  <c r="AU6" i="77" s="1"/>
  <c r="Z97" i="85"/>
  <c r="AH94" i="45"/>
  <c r="AQ94" i="45" s="1"/>
  <c r="AF90" i="89"/>
  <c r="AO90" i="89" s="1"/>
  <c r="AE90" i="89"/>
  <c r="W91" i="89"/>
  <c r="AG90" i="89"/>
  <c r="AP90" i="89" s="1"/>
  <c r="W94" i="29"/>
  <c r="AG93" i="29"/>
  <c r="AP93" i="29" s="1"/>
  <c r="AE93" i="29"/>
  <c r="AF93" i="29"/>
  <c r="AO93" i="29" s="1"/>
  <c r="AS5" i="77"/>
  <c r="AL5" i="77"/>
  <c r="AU5" i="77" s="1"/>
  <c r="AS3" i="77"/>
  <c r="AL3" i="77"/>
  <c r="AU3" i="77" s="1"/>
  <c r="Y97" i="73"/>
  <c r="X97" i="73"/>
  <c r="W96" i="33"/>
  <c r="AE95" i="33"/>
  <c r="AG95" i="33"/>
  <c r="AP95" i="33" s="1"/>
  <c r="AF95" i="33"/>
  <c r="AO95" i="33" s="1"/>
  <c r="AS7" i="77"/>
  <c r="AL7" i="77"/>
  <c r="AU7" i="77" s="1"/>
  <c r="Z94" i="45"/>
  <c r="AN97" i="41"/>
  <c r="AI97" i="41"/>
  <c r="AG96" i="37"/>
  <c r="AP96" i="37" s="1"/>
  <c r="AF96" i="37"/>
  <c r="AO96" i="37" s="1"/>
  <c r="AE96" i="37"/>
  <c r="W97" i="37"/>
  <c r="AJ4" i="77"/>
  <c r="AK4" i="77"/>
  <c r="AT4" i="77" s="1"/>
  <c r="AT100" i="77" s="1"/>
  <c r="AN96" i="73"/>
  <c r="AI96" i="73"/>
  <c r="AH96" i="93"/>
  <c r="AQ96" i="93" s="1"/>
  <c r="AR93" i="45"/>
  <c r="AR96" i="73" l="1"/>
  <c r="AH97" i="73"/>
  <c r="AQ97" i="73" s="1"/>
  <c r="Y96" i="25"/>
  <c r="X96" i="25"/>
  <c r="AI96" i="37"/>
  <c r="AN96" i="37"/>
  <c r="W95" i="45"/>
  <c r="AG94" i="45"/>
  <c r="AP94" i="45" s="1"/>
  <c r="AF94" i="45"/>
  <c r="AO94" i="45" s="1"/>
  <c r="AE94" i="45"/>
  <c r="X96" i="33"/>
  <c r="Z96" i="33" s="1"/>
  <c r="Y96" i="33"/>
  <c r="W98" i="85"/>
  <c r="AG97" i="85"/>
  <c r="AP97" i="85" s="1"/>
  <c r="AE97" i="85"/>
  <c r="AF97" i="85"/>
  <c r="AO97" i="85" s="1"/>
  <c r="AI96" i="93"/>
  <c r="AN96" i="93"/>
  <c r="Y94" i="29"/>
  <c r="X94" i="29"/>
  <c r="Z94" i="29" s="1"/>
  <c r="X91" i="89"/>
  <c r="Y91" i="89"/>
  <c r="AN95" i="25"/>
  <c r="AI95" i="25"/>
  <c r="Y97" i="93"/>
  <c r="X97" i="93"/>
  <c r="AS4" i="77"/>
  <c r="AS100" i="77" s="1"/>
  <c r="AL4" i="77"/>
  <c r="AU4" i="77" s="1"/>
  <c r="AU100" i="77" s="1"/>
  <c r="C11" i="77" s="1"/>
  <c r="F30" i="97" s="1"/>
  <c r="AR97" i="41"/>
  <c r="Z97" i="73"/>
  <c r="AI93" i="29"/>
  <c r="AN93" i="29"/>
  <c r="AN90" i="89"/>
  <c r="AI90" i="89"/>
  <c r="AH98" i="41"/>
  <c r="AQ98" i="41" s="1"/>
  <c r="AQ100" i="41" s="1"/>
  <c r="AZ3" i="41"/>
  <c r="AX3" i="41" s="1"/>
  <c r="S3" i="41" s="1"/>
  <c r="AC3" i="41" s="1"/>
  <c r="AX10" i="41"/>
  <c r="S10" i="41" s="1"/>
  <c r="AC10" i="41" s="1"/>
  <c r="AB11" i="41" s="1"/>
  <c r="AX11" i="41"/>
  <c r="S11" i="41" s="1"/>
  <c r="AC11" i="41" s="1"/>
  <c r="AB12" i="41" s="1"/>
  <c r="AX12" i="41"/>
  <c r="S12" i="41" s="1"/>
  <c r="AC12" i="41" s="1"/>
  <c r="AB13" i="41" s="1"/>
  <c r="AX13" i="41"/>
  <c r="S13" i="41" s="1"/>
  <c r="AC13" i="41" s="1"/>
  <c r="AB14" i="41" s="1"/>
  <c r="AX15" i="41"/>
  <c r="S15" i="41" s="1"/>
  <c r="AC15" i="41" s="1"/>
  <c r="AB16" i="41" s="1"/>
  <c r="AX16" i="41"/>
  <c r="S16" i="41" s="1"/>
  <c r="AC16" i="41" s="1"/>
  <c r="AB17" i="41" s="1"/>
  <c r="AX17" i="41"/>
  <c r="S17" i="41" s="1"/>
  <c r="AC17" i="41" s="1"/>
  <c r="AB18" i="41" s="1"/>
  <c r="AX18" i="41"/>
  <c r="S18" i="41" s="1"/>
  <c r="AC18" i="41" s="1"/>
  <c r="AB19" i="41" s="1"/>
  <c r="AX19" i="41"/>
  <c r="S19" i="41" s="1"/>
  <c r="AC19" i="41" s="1"/>
  <c r="AB20" i="41" s="1"/>
  <c r="AX20" i="41"/>
  <c r="S20" i="41" s="1"/>
  <c r="AC20" i="41" s="1"/>
  <c r="AB21" i="41" s="1"/>
  <c r="AX21" i="41"/>
  <c r="S21" i="41" s="1"/>
  <c r="AC21" i="41" s="1"/>
  <c r="AB22" i="41" s="1"/>
  <c r="AX22" i="41"/>
  <c r="S22" i="41" s="1"/>
  <c r="AC22" i="41" s="1"/>
  <c r="AB23" i="41" s="1"/>
  <c r="AX23" i="41"/>
  <c r="S23" i="41" s="1"/>
  <c r="AC23" i="41" s="1"/>
  <c r="AB24" i="41" s="1"/>
  <c r="AX24" i="41"/>
  <c r="S24" i="41" s="1"/>
  <c r="AC24" i="41" s="1"/>
  <c r="AB25" i="41" s="1"/>
  <c r="AX25" i="41"/>
  <c r="S25" i="41" s="1"/>
  <c r="AC25" i="41" s="1"/>
  <c r="AB26" i="41" s="1"/>
  <c r="AX26" i="41"/>
  <c r="S26" i="41" s="1"/>
  <c r="AC26" i="41" s="1"/>
  <c r="AB27" i="41" s="1"/>
  <c r="AX27" i="41"/>
  <c r="S27" i="41" s="1"/>
  <c r="AC27" i="41" s="1"/>
  <c r="AB28" i="41" s="1"/>
  <c r="AX28" i="41"/>
  <c r="S28" i="41" s="1"/>
  <c r="AC28" i="41" s="1"/>
  <c r="AB29" i="41" s="1"/>
  <c r="AX29" i="41"/>
  <c r="S29" i="41" s="1"/>
  <c r="AC29" i="41" s="1"/>
  <c r="AB30" i="41" s="1"/>
  <c r="AX30" i="41"/>
  <c r="S30" i="41" s="1"/>
  <c r="AC30" i="41" s="1"/>
  <c r="AB31" i="41" s="1"/>
  <c r="AX31" i="41"/>
  <c r="S31" i="41" s="1"/>
  <c r="AC31" i="41" s="1"/>
  <c r="AB32" i="41" s="1"/>
  <c r="AX32" i="41"/>
  <c r="S32" i="41" s="1"/>
  <c r="AC32" i="41" s="1"/>
  <c r="AB33" i="41" s="1"/>
  <c r="AX33" i="41"/>
  <c r="S33" i="41" s="1"/>
  <c r="AC33" i="41" s="1"/>
  <c r="AB34" i="41" s="1"/>
  <c r="AX34" i="41"/>
  <c r="S34" i="41" s="1"/>
  <c r="AC34" i="41" s="1"/>
  <c r="AB35" i="41" s="1"/>
  <c r="AX35" i="41"/>
  <c r="S35" i="41" s="1"/>
  <c r="AC35" i="41" s="1"/>
  <c r="AB36" i="41" s="1"/>
  <c r="AX36" i="41"/>
  <c r="S36" i="41" s="1"/>
  <c r="AC36" i="41" s="1"/>
  <c r="AB37" i="41" s="1"/>
  <c r="AX37" i="41"/>
  <c r="S37" i="41" s="1"/>
  <c r="AC37" i="41" s="1"/>
  <c r="AB38" i="41" s="1"/>
  <c r="AX38" i="41"/>
  <c r="S38" i="41" s="1"/>
  <c r="AC38" i="41" s="1"/>
  <c r="AB39" i="41" s="1"/>
  <c r="AX39" i="41"/>
  <c r="S39" i="41" s="1"/>
  <c r="AC39" i="41" s="1"/>
  <c r="AB40" i="41" s="1"/>
  <c r="AX40" i="41"/>
  <c r="S40" i="41" s="1"/>
  <c r="AC40" i="41" s="1"/>
  <c r="AB41" i="41" s="1"/>
  <c r="AX41" i="41"/>
  <c r="S41" i="41" s="1"/>
  <c r="AC41" i="41" s="1"/>
  <c r="AB42" i="41" s="1"/>
  <c r="AX42" i="41"/>
  <c r="S42" i="41" s="1"/>
  <c r="AC42" i="41" s="1"/>
  <c r="AB43" i="41" s="1"/>
  <c r="AX43" i="41"/>
  <c r="S43" i="41" s="1"/>
  <c r="AC43" i="41" s="1"/>
  <c r="AB44" i="41" s="1"/>
  <c r="AX44" i="41"/>
  <c r="S44" i="41" s="1"/>
  <c r="AC44" i="41" s="1"/>
  <c r="AB45" i="41" s="1"/>
  <c r="AX45" i="41"/>
  <c r="S45" i="41" s="1"/>
  <c r="AC45" i="41" s="1"/>
  <c r="AB46" i="41" s="1"/>
  <c r="AX46" i="41"/>
  <c r="S46" i="41" s="1"/>
  <c r="AC46" i="41" s="1"/>
  <c r="AB47" i="41" s="1"/>
  <c r="AX47" i="41"/>
  <c r="S47" i="41" s="1"/>
  <c r="AC47" i="41" s="1"/>
  <c r="AB48" i="41" s="1"/>
  <c r="AX48" i="41"/>
  <c r="S48" i="41" s="1"/>
  <c r="AC48" i="41" s="1"/>
  <c r="AB49" i="41" s="1"/>
  <c r="AX49" i="41"/>
  <c r="S49" i="41" s="1"/>
  <c r="AC49" i="41" s="1"/>
  <c r="AB50" i="41" s="1"/>
  <c r="AX50" i="41"/>
  <c r="S50" i="41" s="1"/>
  <c r="AC50" i="41" s="1"/>
  <c r="AB51" i="41" s="1"/>
  <c r="AX51" i="41"/>
  <c r="S51" i="41" s="1"/>
  <c r="AC51" i="41" s="1"/>
  <c r="AB52" i="41" s="1"/>
  <c r="AX52" i="41"/>
  <c r="S52" i="41" s="1"/>
  <c r="AC52" i="41" s="1"/>
  <c r="AB53" i="41" s="1"/>
  <c r="AX53" i="41"/>
  <c r="S53" i="41" s="1"/>
  <c r="AC53" i="41" s="1"/>
  <c r="AB54" i="41" s="1"/>
  <c r="AX54" i="41"/>
  <c r="S54" i="41" s="1"/>
  <c r="AC54" i="41" s="1"/>
  <c r="AB55" i="41" s="1"/>
  <c r="AX55" i="41"/>
  <c r="S55" i="41" s="1"/>
  <c r="AC55" i="41" s="1"/>
  <c r="AB56" i="41" s="1"/>
  <c r="AX56" i="41"/>
  <c r="S56" i="41" s="1"/>
  <c r="AC56" i="41" s="1"/>
  <c r="AB57" i="41" s="1"/>
  <c r="AX57" i="41"/>
  <c r="S57" i="41" s="1"/>
  <c r="AC57" i="41" s="1"/>
  <c r="AB58" i="41" s="1"/>
  <c r="AX58" i="41"/>
  <c r="S58" i="41" s="1"/>
  <c r="AC58" i="41" s="1"/>
  <c r="AB59" i="41" s="1"/>
  <c r="AX59" i="41"/>
  <c r="S59" i="41" s="1"/>
  <c r="AC59" i="41" s="1"/>
  <c r="AB60" i="41" s="1"/>
  <c r="AX60" i="41"/>
  <c r="S60" i="41" s="1"/>
  <c r="AC60" i="41" s="1"/>
  <c r="AB61" i="41" s="1"/>
  <c r="AX61" i="41"/>
  <c r="S61" i="41" s="1"/>
  <c r="AC61" i="41" s="1"/>
  <c r="AB62" i="41" s="1"/>
  <c r="AX62" i="41"/>
  <c r="S62" i="41" s="1"/>
  <c r="AC62" i="41" s="1"/>
  <c r="AB63" i="41" s="1"/>
  <c r="AX63" i="41"/>
  <c r="S63" i="41" s="1"/>
  <c r="AC63" i="41" s="1"/>
  <c r="AB64" i="41" s="1"/>
  <c r="AX64" i="41"/>
  <c r="S64" i="41" s="1"/>
  <c r="AC64" i="41" s="1"/>
  <c r="AB65" i="41" s="1"/>
  <c r="AX65" i="41"/>
  <c r="S65" i="41" s="1"/>
  <c r="AC65" i="41" s="1"/>
  <c r="AB66" i="41" s="1"/>
  <c r="AX66" i="41"/>
  <c r="S66" i="41" s="1"/>
  <c r="AC66" i="41" s="1"/>
  <c r="AB67" i="41" s="1"/>
  <c r="AX67" i="41"/>
  <c r="S67" i="41" s="1"/>
  <c r="AC67" i="41" s="1"/>
  <c r="AB68" i="41" s="1"/>
  <c r="AX68" i="41"/>
  <c r="S68" i="41" s="1"/>
  <c r="AC68" i="41" s="1"/>
  <c r="AB69" i="41" s="1"/>
  <c r="AX69" i="41"/>
  <c r="S69" i="41" s="1"/>
  <c r="AC69" i="41" s="1"/>
  <c r="AB70" i="41" s="1"/>
  <c r="AX70" i="41"/>
  <c r="S70" i="41" s="1"/>
  <c r="AC70" i="41" s="1"/>
  <c r="AB71" i="41" s="1"/>
  <c r="AX71" i="41"/>
  <c r="S71" i="41" s="1"/>
  <c r="AC71" i="41" s="1"/>
  <c r="AB72" i="41" s="1"/>
  <c r="AX72" i="41"/>
  <c r="S72" i="41" s="1"/>
  <c r="AC72" i="41" s="1"/>
  <c r="AB73" i="41" s="1"/>
  <c r="AX73" i="41"/>
  <c r="S73" i="41" s="1"/>
  <c r="AC73" i="41" s="1"/>
  <c r="AB74" i="41" s="1"/>
  <c r="AX74" i="41"/>
  <c r="S74" i="41" s="1"/>
  <c r="AC74" i="41" s="1"/>
  <c r="AB75" i="41" s="1"/>
  <c r="AX75" i="41"/>
  <c r="S75" i="41" s="1"/>
  <c r="AC75" i="41" s="1"/>
  <c r="AB76" i="41" s="1"/>
  <c r="AX76" i="41"/>
  <c r="S76" i="41" s="1"/>
  <c r="AC76" i="41" s="1"/>
  <c r="AB77" i="41" s="1"/>
  <c r="AX77" i="41"/>
  <c r="S77" i="41" s="1"/>
  <c r="AC77" i="41" s="1"/>
  <c r="AB78" i="41" s="1"/>
  <c r="AX78" i="41"/>
  <c r="S78" i="41" s="1"/>
  <c r="AC78" i="41" s="1"/>
  <c r="AB79" i="41" s="1"/>
  <c r="AX79" i="41"/>
  <c r="S79" i="41" s="1"/>
  <c r="AC79" i="41" s="1"/>
  <c r="AB80" i="41" s="1"/>
  <c r="AX80" i="41"/>
  <c r="S80" i="41" s="1"/>
  <c r="AC80" i="41" s="1"/>
  <c r="AB81" i="41" s="1"/>
  <c r="AX81" i="41"/>
  <c r="S81" i="41" s="1"/>
  <c r="AC81" i="41" s="1"/>
  <c r="AB82" i="41" s="1"/>
  <c r="AX82" i="41"/>
  <c r="S82" i="41" s="1"/>
  <c r="AC82" i="41" s="1"/>
  <c r="AB83" i="41" s="1"/>
  <c r="AX83" i="41"/>
  <c r="S83" i="41" s="1"/>
  <c r="AC83" i="41" s="1"/>
  <c r="AB84" i="41" s="1"/>
  <c r="AX84" i="41"/>
  <c r="S84" i="41" s="1"/>
  <c r="AC84" i="41" s="1"/>
  <c r="AB85" i="41" s="1"/>
  <c r="AX85" i="41"/>
  <c r="S85" i="41" s="1"/>
  <c r="AC85" i="41" s="1"/>
  <c r="AB86" i="41" s="1"/>
  <c r="AX86" i="41"/>
  <c r="S86" i="41" s="1"/>
  <c r="AC86" i="41" s="1"/>
  <c r="AB87" i="41" s="1"/>
  <c r="AX87" i="41"/>
  <c r="S87" i="41" s="1"/>
  <c r="AC87" i="41" s="1"/>
  <c r="AB88" i="41" s="1"/>
  <c r="AX88" i="41"/>
  <c r="S88" i="41" s="1"/>
  <c r="AC88" i="41" s="1"/>
  <c r="AB89" i="41" s="1"/>
  <c r="AX89" i="41"/>
  <c r="S89" i="41" s="1"/>
  <c r="AC89" i="41" s="1"/>
  <c r="AB90" i="41" s="1"/>
  <c r="AX90" i="41"/>
  <c r="S90" i="41" s="1"/>
  <c r="AC90" i="41" s="1"/>
  <c r="AB91" i="41" s="1"/>
  <c r="AX91" i="41"/>
  <c r="S91" i="41" s="1"/>
  <c r="AC91" i="41" s="1"/>
  <c r="AB92" i="41" s="1"/>
  <c r="AX92" i="41"/>
  <c r="S92" i="41" s="1"/>
  <c r="AC92" i="41" s="1"/>
  <c r="AB93" i="41" s="1"/>
  <c r="AX94" i="41"/>
  <c r="S94" i="41" s="1"/>
  <c r="AC94" i="41" s="1"/>
  <c r="AB95" i="41" s="1"/>
  <c r="AX97" i="41"/>
  <c r="S97" i="41" s="1"/>
  <c r="AC97" i="41" s="1"/>
  <c r="AB98" i="41" s="1"/>
  <c r="AX95" i="41"/>
  <c r="S95" i="41" s="1"/>
  <c r="AC95" i="41" s="1"/>
  <c r="AB96" i="41" s="1"/>
  <c r="AX93" i="41"/>
  <c r="S93" i="41" s="1"/>
  <c r="AC93" i="41" s="1"/>
  <c r="AB94" i="41" s="1"/>
  <c r="AX96" i="41"/>
  <c r="S96" i="41" s="1"/>
  <c r="AC96" i="41" s="1"/>
  <c r="AB97" i="41" s="1"/>
  <c r="AN97" i="81"/>
  <c r="AI97" i="81"/>
  <c r="X98" i="81"/>
  <c r="Y98" i="81"/>
  <c r="Y97" i="37"/>
  <c r="X97" i="37"/>
  <c r="AI95" i="33"/>
  <c r="AN95" i="33"/>
  <c r="Z98" i="41"/>
  <c r="AX7" i="41" l="1"/>
  <c r="S7" i="41" s="1"/>
  <c r="AC7" i="41" s="1"/>
  <c r="AB8" i="41" s="1"/>
  <c r="AX6" i="41"/>
  <c r="S6" i="41" s="1"/>
  <c r="AC6" i="41" s="1"/>
  <c r="AB7" i="41" s="1"/>
  <c r="AX5" i="41"/>
  <c r="S5" i="41" s="1"/>
  <c r="AC5" i="41" s="1"/>
  <c r="AB6" i="41" s="1"/>
  <c r="Z98" i="81"/>
  <c r="AX9" i="41"/>
  <c r="S9" i="41" s="1"/>
  <c r="AC9" i="41" s="1"/>
  <c r="AB10" i="41" s="1"/>
  <c r="AX4" i="41"/>
  <c r="S4" i="41" s="1"/>
  <c r="AC4" i="41" s="1"/>
  <c r="AB5" i="41" s="1"/>
  <c r="AX14" i="41"/>
  <c r="S14" i="41" s="1"/>
  <c r="AC14" i="41" s="1"/>
  <c r="AB15" i="41" s="1"/>
  <c r="AX8" i="41"/>
  <c r="S8" i="41" s="1"/>
  <c r="AC8" i="41" s="1"/>
  <c r="AB9" i="41" s="1"/>
  <c r="AG98" i="81"/>
  <c r="AP98" i="81" s="1"/>
  <c r="AP100" i="81" s="1"/>
  <c r="AF98" i="81"/>
  <c r="AO98" i="81" s="1"/>
  <c r="AO100" i="81" s="1"/>
  <c r="AE98" i="81"/>
  <c r="AC98" i="81"/>
  <c r="AJ3" i="41"/>
  <c r="AB4" i="41"/>
  <c r="AJ90" i="41"/>
  <c r="AK90" i="41"/>
  <c r="AT90" i="41" s="1"/>
  <c r="AJ72" i="41"/>
  <c r="AK72" i="41"/>
  <c r="AT72" i="41" s="1"/>
  <c r="AJ48" i="41"/>
  <c r="AK48" i="41"/>
  <c r="AT48" i="41" s="1"/>
  <c r="AJ30" i="41"/>
  <c r="AK30" i="41"/>
  <c r="AT30" i="41" s="1"/>
  <c r="AJ12" i="41"/>
  <c r="AK12" i="41"/>
  <c r="AT12" i="41" s="1"/>
  <c r="AJ95" i="41"/>
  <c r="AK95" i="41"/>
  <c r="AT95" i="41" s="1"/>
  <c r="AJ82" i="41"/>
  <c r="AK82" i="41"/>
  <c r="AT82" i="41" s="1"/>
  <c r="AJ58" i="41"/>
  <c r="AK58" i="41"/>
  <c r="AT58" i="41" s="1"/>
  <c r="AJ28" i="41"/>
  <c r="AK28" i="41"/>
  <c r="AT28" i="41" s="1"/>
  <c r="AJ94" i="41"/>
  <c r="AK94" i="41"/>
  <c r="AT94" i="41" s="1"/>
  <c r="AJ91" i="41"/>
  <c r="AK91" i="41"/>
  <c r="AT91" i="41" s="1"/>
  <c r="AJ85" i="41"/>
  <c r="AK85" i="41"/>
  <c r="AT85" i="41" s="1"/>
  <c r="AJ79" i="41"/>
  <c r="AK79" i="41"/>
  <c r="AT79" i="41" s="1"/>
  <c r="AJ73" i="41"/>
  <c r="AK73" i="41"/>
  <c r="AT73" i="41" s="1"/>
  <c r="AJ67" i="41"/>
  <c r="AK67" i="41"/>
  <c r="AT67" i="41" s="1"/>
  <c r="AJ61" i="41"/>
  <c r="AK61" i="41"/>
  <c r="AT61" i="41" s="1"/>
  <c r="AJ55" i="41"/>
  <c r="AK55" i="41"/>
  <c r="AT55" i="41" s="1"/>
  <c r="AJ49" i="41"/>
  <c r="AK49" i="41"/>
  <c r="AT49" i="41" s="1"/>
  <c r="AJ43" i="41"/>
  <c r="AK43" i="41"/>
  <c r="AT43" i="41" s="1"/>
  <c r="AJ37" i="41"/>
  <c r="AK37" i="41"/>
  <c r="AT37" i="41" s="1"/>
  <c r="AJ31" i="41"/>
  <c r="AK31" i="41"/>
  <c r="AT31" i="41" s="1"/>
  <c r="AJ25" i="41"/>
  <c r="AK25" i="41"/>
  <c r="AT25" i="41" s="1"/>
  <c r="AJ19" i="41"/>
  <c r="AK19" i="41"/>
  <c r="AT19" i="41" s="1"/>
  <c r="AJ13" i="41"/>
  <c r="AK13" i="41"/>
  <c r="AT13" i="41" s="1"/>
  <c r="AJ7" i="41"/>
  <c r="AK7" i="41"/>
  <c r="AT7" i="41" s="1"/>
  <c r="AR90" i="89"/>
  <c r="AR95" i="25"/>
  <c r="AF96" i="33"/>
  <c r="AO96" i="33" s="1"/>
  <c r="AG96" i="33"/>
  <c r="AP96" i="33" s="1"/>
  <c r="W97" i="33"/>
  <c r="AE96" i="33"/>
  <c r="AR95" i="33"/>
  <c r="AJ89" i="41"/>
  <c r="AK89" i="41"/>
  <c r="AT89" i="41" s="1"/>
  <c r="AJ83" i="41"/>
  <c r="AK83" i="41"/>
  <c r="AT83" i="41" s="1"/>
  <c r="AJ77" i="41"/>
  <c r="AK77" i="41"/>
  <c r="AT77" i="41" s="1"/>
  <c r="AJ71" i="41"/>
  <c r="AK71" i="41"/>
  <c r="AT71" i="41" s="1"/>
  <c r="AJ65" i="41"/>
  <c r="AK65" i="41"/>
  <c r="AT65" i="41" s="1"/>
  <c r="AJ59" i="41"/>
  <c r="AK59" i="41"/>
  <c r="AT59" i="41" s="1"/>
  <c r="AJ53" i="41"/>
  <c r="AK53" i="41"/>
  <c r="AT53" i="41" s="1"/>
  <c r="AJ47" i="41"/>
  <c r="AK47" i="41"/>
  <c r="AT47" i="41" s="1"/>
  <c r="AJ41" i="41"/>
  <c r="AK41" i="41"/>
  <c r="AT41" i="41" s="1"/>
  <c r="AJ35" i="41"/>
  <c r="AK35" i="41"/>
  <c r="AT35" i="41" s="1"/>
  <c r="AJ29" i="41"/>
  <c r="AK29" i="41"/>
  <c r="AT29" i="41" s="1"/>
  <c r="AJ23" i="41"/>
  <c r="AK23" i="41"/>
  <c r="AT23" i="41" s="1"/>
  <c r="AJ17" i="41"/>
  <c r="AK17" i="41"/>
  <c r="AT17" i="41" s="1"/>
  <c r="AJ11" i="41"/>
  <c r="AK11" i="41"/>
  <c r="AT11" i="41" s="1"/>
  <c r="X98" i="85"/>
  <c r="Z98" i="85" s="1"/>
  <c r="Y98" i="85"/>
  <c r="AH96" i="25"/>
  <c r="AQ96" i="25" s="1"/>
  <c r="AH98" i="81"/>
  <c r="AQ98" i="81" s="1"/>
  <c r="AQ100" i="81" s="1"/>
  <c r="AZ3" i="81"/>
  <c r="AX5" i="81" s="1"/>
  <c r="S5" i="81" s="1"/>
  <c r="AC5" i="81" s="1"/>
  <c r="AB6" i="81" s="1"/>
  <c r="AX10" i="81"/>
  <c r="S10" i="81" s="1"/>
  <c r="AC10" i="81" s="1"/>
  <c r="AB11" i="81" s="1"/>
  <c r="AX11" i="81"/>
  <c r="S11" i="81" s="1"/>
  <c r="AC11" i="81" s="1"/>
  <c r="AB12" i="81" s="1"/>
  <c r="AX12" i="81"/>
  <c r="S12" i="81" s="1"/>
  <c r="AC12" i="81" s="1"/>
  <c r="AB13" i="81" s="1"/>
  <c r="AX13" i="81"/>
  <c r="S13" i="81" s="1"/>
  <c r="AC13" i="81" s="1"/>
  <c r="AB14" i="81" s="1"/>
  <c r="AX14" i="81"/>
  <c r="S14" i="81" s="1"/>
  <c r="AC14" i="81" s="1"/>
  <c r="AB15" i="81" s="1"/>
  <c r="AX15" i="81"/>
  <c r="S15" i="81" s="1"/>
  <c r="AC15" i="81" s="1"/>
  <c r="AB16" i="81" s="1"/>
  <c r="AX16" i="81"/>
  <c r="S16" i="81" s="1"/>
  <c r="AC16" i="81" s="1"/>
  <c r="AB17" i="81" s="1"/>
  <c r="AX17" i="81"/>
  <c r="S17" i="81" s="1"/>
  <c r="AC17" i="81" s="1"/>
  <c r="AB18" i="81" s="1"/>
  <c r="AX18" i="81"/>
  <c r="S18" i="81" s="1"/>
  <c r="AC18" i="81" s="1"/>
  <c r="AB19" i="81" s="1"/>
  <c r="AX19" i="81"/>
  <c r="S19" i="81" s="1"/>
  <c r="AC19" i="81" s="1"/>
  <c r="AB20" i="81" s="1"/>
  <c r="AX20" i="81"/>
  <c r="S20" i="81" s="1"/>
  <c r="AC20" i="81" s="1"/>
  <c r="AB21" i="81" s="1"/>
  <c r="AX21" i="81"/>
  <c r="S21" i="81" s="1"/>
  <c r="AC21" i="81" s="1"/>
  <c r="AB22" i="81" s="1"/>
  <c r="AX22" i="81"/>
  <c r="S22" i="81" s="1"/>
  <c r="AC22" i="81" s="1"/>
  <c r="AB23" i="81" s="1"/>
  <c r="AX23" i="81"/>
  <c r="S23" i="81" s="1"/>
  <c r="AC23" i="81" s="1"/>
  <c r="AB24" i="81" s="1"/>
  <c r="AX24" i="81"/>
  <c r="S24" i="81" s="1"/>
  <c r="AC24" i="81" s="1"/>
  <c r="AB25" i="81" s="1"/>
  <c r="AX25" i="81"/>
  <c r="S25" i="81" s="1"/>
  <c r="AC25" i="81" s="1"/>
  <c r="AB26" i="81" s="1"/>
  <c r="AX26" i="81"/>
  <c r="S26" i="81" s="1"/>
  <c r="AC26" i="81" s="1"/>
  <c r="AB27" i="81" s="1"/>
  <c r="AX27" i="81"/>
  <c r="S27" i="81" s="1"/>
  <c r="AC27" i="81" s="1"/>
  <c r="AB28" i="81" s="1"/>
  <c r="AX28" i="81"/>
  <c r="S28" i="81" s="1"/>
  <c r="AC28" i="81" s="1"/>
  <c r="AB29" i="81" s="1"/>
  <c r="AX29" i="81"/>
  <c r="S29" i="81" s="1"/>
  <c r="AC29" i="81" s="1"/>
  <c r="AB30" i="81" s="1"/>
  <c r="AX30" i="81"/>
  <c r="S30" i="81" s="1"/>
  <c r="AC30" i="81" s="1"/>
  <c r="AB31" i="81" s="1"/>
  <c r="AX31" i="81"/>
  <c r="S31" i="81" s="1"/>
  <c r="AC31" i="81" s="1"/>
  <c r="AB32" i="81" s="1"/>
  <c r="AX32" i="81"/>
  <c r="S32" i="81" s="1"/>
  <c r="AC32" i="81" s="1"/>
  <c r="AB33" i="81" s="1"/>
  <c r="AX33" i="81"/>
  <c r="S33" i="81" s="1"/>
  <c r="AC33" i="81" s="1"/>
  <c r="AB34" i="81" s="1"/>
  <c r="AX34" i="81"/>
  <c r="S34" i="81" s="1"/>
  <c r="AC34" i="81" s="1"/>
  <c r="AB35" i="81" s="1"/>
  <c r="AX35" i="81"/>
  <c r="S35" i="81" s="1"/>
  <c r="AC35" i="81" s="1"/>
  <c r="AB36" i="81" s="1"/>
  <c r="AX36" i="81"/>
  <c r="S36" i="81" s="1"/>
  <c r="AC36" i="81" s="1"/>
  <c r="AB37" i="81" s="1"/>
  <c r="AX37" i="81"/>
  <c r="S37" i="81" s="1"/>
  <c r="AC37" i="81" s="1"/>
  <c r="AB38" i="81" s="1"/>
  <c r="AX38" i="81"/>
  <c r="S38" i="81" s="1"/>
  <c r="AC38" i="81" s="1"/>
  <c r="AB39" i="81" s="1"/>
  <c r="AX39" i="81"/>
  <c r="S39" i="81" s="1"/>
  <c r="AC39" i="81" s="1"/>
  <c r="AB40" i="81" s="1"/>
  <c r="AX40" i="81"/>
  <c r="S40" i="81" s="1"/>
  <c r="AC40" i="81" s="1"/>
  <c r="AB41" i="81" s="1"/>
  <c r="AX41" i="81"/>
  <c r="S41" i="81" s="1"/>
  <c r="AC41" i="81" s="1"/>
  <c r="AB42" i="81" s="1"/>
  <c r="AX42" i="81"/>
  <c r="S42" i="81" s="1"/>
  <c r="AC42" i="81" s="1"/>
  <c r="AB43" i="81" s="1"/>
  <c r="AX43" i="81"/>
  <c r="S43" i="81" s="1"/>
  <c r="AC43" i="81" s="1"/>
  <c r="AB44" i="81" s="1"/>
  <c r="AX44" i="81"/>
  <c r="S44" i="81" s="1"/>
  <c r="AC44" i="81" s="1"/>
  <c r="AB45" i="81" s="1"/>
  <c r="AX45" i="81"/>
  <c r="S45" i="81" s="1"/>
  <c r="AC45" i="81" s="1"/>
  <c r="AB46" i="81" s="1"/>
  <c r="AX46" i="81"/>
  <c r="S46" i="81" s="1"/>
  <c r="AC46" i="81" s="1"/>
  <c r="AB47" i="81" s="1"/>
  <c r="AX47" i="81"/>
  <c r="S47" i="81" s="1"/>
  <c r="AC47" i="81" s="1"/>
  <c r="AB48" i="81" s="1"/>
  <c r="AX48" i="81"/>
  <c r="S48" i="81" s="1"/>
  <c r="AC48" i="81" s="1"/>
  <c r="AB49" i="81" s="1"/>
  <c r="AX49" i="81"/>
  <c r="S49" i="81" s="1"/>
  <c r="AC49" i="81" s="1"/>
  <c r="AB50" i="81" s="1"/>
  <c r="AX50" i="81"/>
  <c r="S50" i="81" s="1"/>
  <c r="AC50" i="81" s="1"/>
  <c r="AB51" i="81" s="1"/>
  <c r="AX51" i="81"/>
  <c r="S51" i="81" s="1"/>
  <c r="AC51" i="81" s="1"/>
  <c r="AB52" i="81" s="1"/>
  <c r="AX52" i="81"/>
  <c r="S52" i="81" s="1"/>
  <c r="AC52" i="81" s="1"/>
  <c r="AB53" i="81" s="1"/>
  <c r="AX53" i="81"/>
  <c r="S53" i="81" s="1"/>
  <c r="AC53" i="81" s="1"/>
  <c r="AB54" i="81" s="1"/>
  <c r="AX54" i="81"/>
  <c r="S54" i="81" s="1"/>
  <c r="AC54" i="81" s="1"/>
  <c r="AB55" i="81" s="1"/>
  <c r="AX55" i="81"/>
  <c r="S55" i="81" s="1"/>
  <c r="AC55" i="81" s="1"/>
  <c r="AB56" i="81" s="1"/>
  <c r="AX56" i="81"/>
  <c r="S56" i="81" s="1"/>
  <c r="AC56" i="81" s="1"/>
  <c r="AB57" i="81" s="1"/>
  <c r="AX57" i="81"/>
  <c r="S57" i="81" s="1"/>
  <c r="AC57" i="81" s="1"/>
  <c r="AB58" i="81" s="1"/>
  <c r="AX58" i="81"/>
  <c r="S58" i="81" s="1"/>
  <c r="AC58" i="81" s="1"/>
  <c r="AB59" i="81" s="1"/>
  <c r="AX59" i="81"/>
  <c r="S59" i="81" s="1"/>
  <c r="AC59" i="81" s="1"/>
  <c r="AB60" i="81" s="1"/>
  <c r="AX60" i="81"/>
  <c r="S60" i="81" s="1"/>
  <c r="AC60" i="81" s="1"/>
  <c r="AB61" i="81" s="1"/>
  <c r="AX61" i="81"/>
  <c r="S61" i="81" s="1"/>
  <c r="AC61" i="81" s="1"/>
  <c r="AB62" i="81" s="1"/>
  <c r="AX62" i="81"/>
  <c r="S62" i="81" s="1"/>
  <c r="AC62" i="81" s="1"/>
  <c r="AB63" i="81" s="1"/>
  <c r="AX63" i="81"/>
  <c r="S63" i="81" s="1"/>
  <c r="AC63" i="81" s="1"/>
  <c r="AB64" i="81" s="1"/>
  <c r="AX64" i="81"/>
  <c r="S64" i="81" s="1"/>
  <c r="AC64" i="81" s="1"/>
  <c r="AB65" i="81" s="1"/>
  <c r="AX65" i="81"/>
  <c r="S65" i="81" s="1"/>
  <c r="AC65" i="81" s="1"/>
  <c r="AB66" i="81" s="1"/>
  <c r="AX66" i="81"/>
  <c r="S66" i="81" s="1"/>
  <c r="AC66" i="81" s="1"/>
  <c r="AB67" i="81" s="1"/>
  <c r="AX67" i="81"/>
  <c r="S67" i="81" s="1"/>
  <c r="AC67" i="81" s="1"/>
  <c r="AB68" i="81" s="1"/>
  <c r="AX68" i="81"/>
  <c r="S68" i="81" s="1"/>
  <c r="AC68" i="81" s="1"/>
  <c r="AB69" i="81" s="1"/>
  <c r="AX69" i="81"/>
  <c r="S69" i="81" s="1"/>
  <c r="AC69" i="81" s="1"/>
  <c r="AB70" i="81" s="1"/>
  <c r="AX70" i="81"/>
  <c r="S70" i="81" s="1"/>
  <c r="AC70" i="81" s="1"/>
  <c r="AB71" i="81" s="1"/>
  <c r="AX71" i="81"/>
  <c r="S71" i="81" s="1"/>
  <c r="AC71" i="81" s="1"/>
  <c r="AB72" i="81" s="1"/>
  <c r="AX72" i="81"/>
  <c r="S72" i="81" s="1"/>
  <c r="AC72" i="81" s="1"/>
  <c r="AB73" i="81" s="1"/>
  <c r="AX73" i="81"/>
  <c r="S73" i="81" s="1"/>
  <c r="AC73" i="81" s="1"/>
  <c r="AB74" i="81" s="1"/>
  <c r="AX74" i="81"/>
  <c r="S74" i="81" s="1"/>
  <c r="AC74" i="81" s="1"/>
  <c r="AB75" i="81" s="1"/>
  <c r="AX75" i="81"/>
  <c r="S75" i="81" s="1"/>
  <c r="AC75" i="81" s="1"/>
  <c r="AB76" i="81" s="1"/>
  <c r="AX76" i="81"/>
  <c r="S76" i="81" s="1"/>
  <c r="AC76" i="81" s="1"/>
  <c r="AB77" i="81" s="1"/>
  <c r="AX77" i="81"/>
  <c r="S77" i="81" s="1"/>
  <c r="AC77" i="81" s="1"/>
  <c r="AB78" i="81" s="1"/>
  <c r="AX78" i="81"/>
  <c r="S78" i="81" s="1"/>
  <c r="AC78" i="81" s="1"/>
  <c r="AB79" i="81" s="1"/>
  <c r="AX79" i="81"/>
  <c r="S79" i="81" s="1"/>
  <c r="AC79" i="81" s="1"/>
  <c r="AB80" i="81" s="1"/>
  <c r="AX80" i="81"/>
  <c r="S80" i="81" s="1"/>
  <c r="AC80" i="81" s="1"/>
  <c r="AB81" i="81" s="1"/>
  <c r="AX81" i="81"/>
  <c r="S81" i="81" s="1"/>
  <c r="AC81" i="81" s="1"/>
  <c r="AB82" i="81" s="1"/>
  <c r="AX82" i="81"/>
  <c r="S82" i="81" s="1"/>
  <c r="AC82" i="81" s="1"/>
  <c r="AB83" i="81" s="1"/>
  <c r="AX83" i="81"/>
  <c r="S83" i="81" s="1"/>
  <c r="AC83" i="81" s="1"/>
  <c r="AB84" i="81" s="1"/>
  <c r="AX84" i="81"/>
  <c r="S84" i="81" s="1"/>
  <c r="AC84" i="81" s="1"/>
  <c r="AB85" i="81" s="1"/>
  <c r="AX85" i="81"/>
  <c r="S85" i="81" s="1"/>
  <c r="AC85" i="81" s="1"/>
  <c r="AB86" i="81" s="1"/>
  <c r="AX86" i="81"/>
  <c r="S86" i="81" s="1"/>
  <c r="AC86" i="81" s="1"/>
  <c r="AB87" i="81" s="1"/>
  <c r="AX87" i="81"/>
  <c r="S87" i="81" s="1"/>
  <c r="AC87" i="81" s="1"/>
  <c r="AB88" i="81" s="1"/>
  <c r="AX88" i="81"/>
  <c r="S88" i="81" s="1"/>
  <c r="AC88" i="81" s="1"/>
  <c r="AB89" i="81" s="1"/>
  <c r="AX89" i="81"/>
  <c r="S89" i="81" s="1"/>
  <c r="AC89" i="81" s="1"/>
  <c r="AB90" i="81" s="1"/>
  <c r="AX90" i="81"/>
  <c r="S90" i="81" s="1"/>
  <c r="AC90" i="81" s="1"/>
  <c r="AB91" i="81" s="1"/>
  <c r="AX91" i="81"/>
  <c r="S91" i="81" s="1"/>
  <c r="AC91" i="81" s="1"/>
  <c r="AB92" i="81" s="1"/>
  <c r="AX92" i="81"/>
  <c r="S92" i="81" s="1"/>
  <c r="AC92" i="81" s="1"/>
  <c r="AB93" i="81" s="1"/>
  <c r="AX94" i="81"/>
  <c r="S94" i="81" s="1"/>
  <c r="AC94" i="81" s="1"/>
  <c r="AB95" i="81" s="1"/>
  <c r="AX93" i="81"/>
  <c r="S93" i="81" s="1"/>
  <c r="AC93" i="81" s="1"/>
  <c r="AB94" i="81" s="1"/>
  <c r="AX95" i="81"/>
  <c r="S95" i="81" s="1"/>
  <c r="AC95" i="81" s="1"/>
  <c r="AB96" i="81" s="1"/>
  <c r="AX96" i="81"/>
  <c r="S96" i="81" s="1"/>
  <c r="AC96" i="81" s="1"/>
  <c r="AB97" i="81" s="1"/>
  <c r="AX97" i="81"/>
  <c r="S97" i="81" s="1"/>
  <c r="AC97" i="81" s="1"/>
  <c r="AB98" i="81" s="1"/>
  <c r="AJ54" i="41"/>
  <c r="AK54" i="41"/>
  <c r="AT54" i="41" s="1"/>
  <c r="AR97" i="81"/>
  <c r="AJ70" i="41"/>
  <c r="AK70" i="41"/>
  <c r="AT70" i="41" s="1"/>
  <c r="AJ46" i="41"/>
  <c r="AK46" i="41"/>
  <c r="AT46" i="41" s="1"/>
  <c r="AJ34" i="41"/>
  <c r="AK34" i="41"/>
  <c r="AT34" i="41" s="1"/>
  <c r="AJ10" i="41"/>
  <c r="AK10" i="41"/>
  <c r="AT10" i="41" s="1"/>
  <c r="AJ5" i="41"/>
  <c r="AK5" i="41"/>
  <c r="AT5" i="41" s="1"/>
  <c r="AR93" i="29"/>
  <c r="AH97" i="93"/>
  <c r="AQ97" i="93" s="1"/>
  <c r="AH91" i="89"/>
  <c r="AQ91" i="89" s="1"/>
  <c r="AR96" i="93"/>
  <c r="AJ96" i="41"/>
  <c r="AK96" i="41"/>
  <c r="AT96" i="41" s="1"/>
  <c r="AJ78" i="41"/>
  <c r="AK78" i="41"/>
  <c r="AT78" i="41" s="1"/>
  <c r="AJ60" i="41"/>
  <c r="AK60" i="41"/>
  <c r="AT60" i="41" s="1"/>
  <c r="AJ36" i="41"/>
  <c r="AK36" i="41"/>
  <c r="AT36" i="41" s="1"/>
  <c r="AJ6" i="41"/>
  <c r="AK6" i="41"/>
  <c r="AT6" i="41" s="1"/>
  <c r="AI94" i="45"/>
  <c r="AN94" i="45"/>
  <c r="AJ88" i="41"/>
  <c r="AK88" i="41"/>
  <c r="AT88" i="41" s="1"/>
  <c r="AJ64" i="41"/>
  <c r="AK64" i="41"/>
  <c r="AT64" i="41" s="1"/>
  <c r="AJ40" i="41"/>
  <c r="AK40" i="41"/>
  <c r="AT40" i="41" s="1"/>
  <c r="AJ16" i="41"/>
  <c r="AK16" i="41"/>
  <c r="AT16" i="41" s="1"/>
  <c r="AJ93" i="41"/>
  <c r="AK93" i="41"/>
  <c r="AT93" i="41" s="1"/>
  <c r="AJ87" i="41"/>
  <c r="AK87" i="41"/>
  <c r="AT87" i="41" s="1"/>
  <c r="AJ81" i="41"/>
  <c r="AK81" i="41"/>
  <c r="AT81" i="41" s="1"/>
  <c r="AJ75" i="41"/>
  <c r="AK75" i="41"/>
  <c r="AT75" i="41" s="1"/>
  <c r="AJ69" i="41"/>
  <c r="AK69" i="41"/>
  <c r="AT69" i="41" s="1"/>
  <c r="AJ63" i="41"/>
  <c r="AK63" i="41"/>
  <c r="AT63" i="41" s="1"/>
  <c r="AJ57" i="41"/>
  <c r="AK57" i="41"/>
  <c r="AT57" i="41" s="1"/>
  <c r="AJ51" i="41"/>
  <c r="AK51" i="41"/>
  <c r="AT51" i="41" s="1"/>
  <c r="AJ45" i="41"/>
  <c r="AK45" i="41"/>
  <c r="AT45" i="41" s="1"/>
  <c r="AJ39" i="41"/>
  <c r="AK39" i="41"/>
  <c r="AT39" i="41" s="1"/>
  <c r="AJ33" i="41"/>
  <c r="AK33" i="41"/>
  <c r="AT33" i="41" s="1"/>
  <c r="AJ27" i="41"/>
  <c r="AK27" i="41"/>
  <c r="AT27" i="41" s="1"/>
  <c r="AJ21" i="41"/>
  <c r="AK21" i="41"/>
  <c r="AT21" i="41" s="1"/>
  <c r="AJ15" i="41"/>
  <c r="AK15" i="41"/>
  <c r="AT15" i="41" s="1"/>
  <c r="AJ9" i="41"/>
  <c r="AK9" i="41"/>
  <c r="AT9" i="41" s="1"/>
  <c r="W98" i="73"/>
  <c r="AG97" i="73"/>
  <c r="AP97" i="73" s="1"/>
  <c r="AE97" i="73"/>
  <c r="AF97" i="73"/>
  <c r="AO97" i="73" s="1"/>
  <c r="Z91" i="89"/>
  <c r="Z96" i="25"/>
  <c r="AJ84" i="41"/>
  <c r="AK84" i="41"/>
  <c r="AT84" i="41" s="1"/>
  <c r="AJ66" i="41"/>
  <c r="AK66" i="41"/>
  <c r="AT66" i="41" s="1"/>
  <c r="AJ42" i="41"/>
  <c r="AK42" i="41"/>
  <c r="AT42" i="41" s="1"/>
  <c r="AJ24" i="41"/>
  <c r="AK24" i="41"/>
  <c r="AT24" i="41" s="1"/>
  <c r="AJ18" i="41"/>
  <c r="AK18" i="41"/>
  <c r="AT18" i="41" s="1"/>
  <c r="AF94" i="29"/>
  <c r="AO94" i="29" s="1"/>
  <c r="AE94" i="29"/>
  <c r="W95" i="29"/>
  <c r="AG94" i="29"/>
  <c r="AP94" i="29" s="1"/>
  <c r="AR96" i="37"/>
  <c r="AH97" i="37"/>
  <c r="AQ97" i="37" s="1"/>
  <c r="AJ76" i="41"/>
  <c r="AK76" i="41"/>
  <c r="AT76" i="41" s="1"/>
  <c r="AJ52" i="41"/>
  <c r="AK52" i="41"/>
  <c r="AT52" i="41" s="1"/>
  <c r="AJ22" i="41"/>
  <c r="AK22" i="41"/>
  <c r="AT22" i="41" s="1"/>
  <c r="AG98" i="41"/>
  <c r="AP98" i="41" s="1"/>
  <c r="AP100" i="41" s="1"/>
  <c r="AF98" i="41"/>
  <c r="AO98" i="41" s="1"/>
  <c r="AO100" i="41" s="1"/>
  <c r="AE98" i="41"/>
  <c r="AC98" i="41"/>
  <c r="AJ98" i="41" s="1"/>
  <c r="AS98" i="41" s="1"/>
  <c r="Z97" i="37"/>
  <c r="AJ97" i="41"/>
  <c r="AK97" i="41"/>
  <c r="AT97" i="41" s="1"/>
  <c r="AJ92" i="41"/>
  <c r="AK92" i="41"/>
  <c r="AT92" i="41" s="1"/>
  <c r="AJ86" i="41"/>
  <c r="AK86" i="41"/>
  <c r="AT86" i="41" s="1"/>
  <c r="AJ80" i="41"/>
  <c r="AK80" i="41"/>
  <c r="AT80" i="41" s="1"/>
  <c r="AJ74" i="41"/>
  <c r="AK74" i="41"/>
  <c r="AT74" i="41" s="1"/>
  <c r="AJ68" i="41"/>
  <c r="AK68" i="41"/>
  <c r="AT68" i="41" s="1"/>
  <c r="AJ62" i="41"/>
  <c r="AK62" i="41"/>
  <c r="AT62" i="41" s="1"/>
  <c r="AJ56" i="41"/>
  <c r="AK56" i="41"/>
  <c r="AT56" i="41" s="1"/>
  <c r="AJ50" i="41"/>
  <c r="AK50" i="41"/>
  <c r="AT50" i="41" s="1"/>
  <c r="AJ44" i="41"/>
  <c r="AK44" i="41"/>
  <c r="AT44" i="41" s="1"/>
  <c r="AJ38" i="41"/>
  <c r="AK38" i="41"/>
  <c r="AT38" i="41" s="1"/>
  <c r="AJ32" i="41"/>
  <c r="AK32" i="41"/>
  <c r="AT32" i="41" s="1"/>
  <c r="AJ26" i="41"/>
  <c r="AK26" i="41"/>
  <c r="AT26" i="41" s="1"/>
  <c r="AJ20" i="41"/>
  <c r="AK20" i="41"/>
  <c r="AT20" i="41" s="1"/>
  <c r="AJ14" i="41"/>
  <c r="AK14" i="41"/>
  <c r="AT14" i="41" s="1"/>
  <c r="AJ8" i="41"/>
  <c r="AK8" i="41"/>
  <c r="AT8" i="41" s="1"/>
  <c r="Z97" i="93"/>
  <c r="AH94" i="29"/>
  <c r="AQ94" i="29" s="1"/>
  <c r="AI97" i="85"/>
  <c r="AN97" i="85"/>
  <c r="AH96" i="33"/>
  <c r="AQ96" i="33" s="1"/>
  <c r="Y95" i="45"/>
  <c r="Z95" i="45" s="1"/>
  <c r="X95" i="45"/>
  <c r="AX8" i="81" l="1"/>
  <c r="S8" i="81" s="1"/>
  <c r="AC8" i="81" s="1"/>
  <c r="AB9" i="81" s="1"/>
  <c r="AX7" i="81"/>
  <c r="S7" i="81" s="1"/>
  <c r="AC7" i="81" s="1"/>
  <c r="AB8" i="81" s="1"/>
  <c r="AX4" i="81"/>
  <c r="S4" i="81" s="1"/>
  <c r="AC4" i="81" s="1"/>
  <c r="AB5" i="81" s="1"/>
  <c r="AX9" i="81"/>
  <c r="S9" i="81" s="1"/>
  <c r="AC9" i="81" s="1"/>
  <c r="AB10" i="81" s="1"/>
  <c r="AF95" i="45"/>
  <c r="AO95" i="45" s="1"/>
  <c r="AE95" i="45"/>
  <c r="AG95" i="45"/>
  <c r="AP95" i="45" s="1"/>
  <c r="W96" i="45"/>
  <c r="AK6" i="81"/>
  <c r="AT6" i="81" s="1"/>
  <c r="W97" i="25"/>
  <c r="AG96" i="25"/>
  <c r="AP96" i="25" s="1"/>
  <c r="AF96" i="25"/>
  <c r="AO96" i="25" s="1"/>
  <c r="AE96" i="25"/>
  <c r="AS57" i="41"/>
  <c r="AL57" i="41"/>
  <c r="AU57" i="41" s="1"/>
  <c r="AS54" i="41"/>
  <c r="AL54" i="41"/>
  <c r="AU54" i="41" s="1"/>
  <c r="AJ81" i="81"/>
  <c r="AK81" i="81"/>
  <c r="AT81" i="81" s="1"/>
  <c r="AJ63" i="81"/>
  <c r="AK63" i="81"/>
  <c r="AT63" i="81" s="1"/>
  <c r="AJ45" i="81"/>
  <c r="AK45" i="81"/>
  <c r="AT45" i="81" s="1"/>
  <c r="AJ21" i="81"/>
  <c r="AK21" i="81"/>
  <c r="AT21" i="81" s="1"/>
  <c r="AS14" i="41"/>
  <c r="AL14" i="41"/>
  <c r="AU14" i="41" s="1"/>
  <c r="AS50" i="41"/>
  <c r="AL50" i="41"/>
  <c r="AU50" i="41" s="1"/>
  <c r="AS68" i="41"/>
  <c r="AL68" i="41"/>
  <c r="AU68" i="41" s="1"/>
  <c r="AS33" i="41"/>
  <c r="AL33" i="41"/>
  <c r="AU33" i="41" s="1"/>
  <c r="AS69" i="41"/>
  <c r="AL69" i="41"/>
  <c r="AU69" i="41" s="1"/>
  <c r="AS87" i="41"/>
  <c r="AL87" i="41"/>
  <c r="AU87" i="41" s="1"/>
  <c r="AR94" i="45"/>
  <c r="AJ77" i="81"/>
  <c r="AK77" i="81"/>
  <c r="AT77" i="81" s="1"/>
  <c r="AI98" i="41"/>
  <c r="AN98" i="41"/>
  <c r="AN100" i="41" s="1"/>
  <c r="AS52" i="41"/>
  <c r="AL52" i="41"/>
  <c r="AU52" i="41" s="1"/>
  <c r="X95" i="29"/>
  <c r="Y95" i="29"/>
  <c r="AS24" i="41"/>
  <c r="AL24" i="41"/>
  <c r="AU24" i="41" s="1"/>
  <c r="AS84" i="41"/>
  <c r="AL84" i="41"/>
  <c r="AU84" i="41" s="1"/>
  <c r="AJ95" i="81"/>
  <c r="AK95" i="81"/>
  <c r="AT95" i="81" s="1"/>
  <c r="AJ88" i="81"/>
  <c r="AK88" i="81"/>
  <c r="AT88" i="81" s="1"/>
  <c r="AJ82" i="81"/>
  <c r="AK82" i="81"/>
  <c r="AT82" i="81" s="1"/>
  <c r="AJ76" i="81"/>
  <c r="AK76" i="81"/>
  <c r="AT76" i="81" s="1"/>
  <c r="AJ70" i="81"/>
  <c r="AK70" i="81"/>
  <c r="AT70" i="81" s="1"/>
  <c r="AJ64" i="81"/>
  <c r="AK64" i="81"/>
  <c r="AT64" i="81" s="1"/>
  <c r="AJ58" i="81"/>
  <c r="AK58" i="81"/>
  <c r="AT58" i="81" s="1"/>
  <c r="AJ52" i="81"/>
  <c r="AK52" i="81"/>
  <c r="AT52" i="81" s="1"/>
  <c r="AJ46" i="81"/>
  <c r="AK46" i="81"/>
  <c r="AT46" i="81" s="1"/>
  <c r="AJ40" i="81"/>
  <c r="AK40" i="81"/>
  <c r="AT40" i="81" s="1"/>
  <c r="AJ34" i="81"/>
  <c r="AK34" i="81"/>
  <c r="AT34" i="81" s="1"/>
  <c r="AJ28" i="81"/>
  <c r="AK28" i="81"/>
  <c r="AT28" i="81" s="1"/>
  <c r="AJ22" i="81"/>
  <c r="AK22" i="81"/>
  <c r="AT22" i="81" s="1"/>
  <c r="AJ16" i="81"/>
  <c r="AK16" i="81"/>
  <c r="AT16" i="81" s="1"/>
  <c r="AK10" i="81"/>
  <c r="AT10" i="81" s="1"/>
  <c r="AJ10" i="81"/>
  <c r="AX3" i="81"/>
  <c r="S3" i="81" s="1"/>
  <c r="AC3" i="81" s="1"/>
  <c r="AS11" i="41"/>
  <c r="AL11" i="41"/>
  <c r="AU11" i="41" s="1"/>
  <c r="AS29" i="41"/>
  <c r="AL29" i="41"/>
  <c r="AU29" i="41" s="1"/>
  <c r="AS47" i="41"/>
  <c r="AL47" i="41"/>
  <c r="AU47" i="41" s="1"/>
  <c r="AS65" i="41"/>
  <c r="AL65" i="41"/>
  <c r="AU65" i="41" s="1"/>
  <c r="AS83" i="41"/>
  <c r="AL83" i="41"/>
  <c r="AU83" i="41" s="1"/>
  <c r="AK4" i="41"/>
  <c r="AT4" i="41" s="1"/>
  <c r="AJ4" i="41"/>
  <c r="AR97" i="85"/>
  <c r="AS20" i="41"/>
  <c r="AL20" i="41"/>
  <c r="AU20" i="41" s="1"/>
  <c r="AS74" i="41"/>
  <c r="AL74" i="41"/>
  <c r="AU74" i="41" s="1"/>
  <c r="AI94" i="29"/>
  <c r="AN94" i="29"/>
  <c r="Y98" i="73"/>
  <c r="Z98" i="73" s="1"/>
  <c r="X98" i="73"/>
  <c r="AS75" i="41"/>
  <c r="AL75" i="41"/>
  <c r="AU75" i="41" s="1"/>
  <c r="AJ87" i="81"/>
  <c r="AK87" i="81"/>
  <c r="AT87" i="81" s="1"/>
  <c r="AK57" i="81"/>
  <c r="AT57" i="81" s="1"/>
  <c r="AJ57" i="81"/>
  <c r="AK39" i="81"/>
  <c r="AT39" i="81" s="1"/>
  <c r="AJ39" i="81"/>
  <c r="AJ27" i="81"/>
  <c r="AK27" i="81"/>
  <c r="AT27" i="81" s="1"/>
  <c r="AJ15" i="81"/>
  <c r="AK15" i="81"/>
  <c r="AT15" i="81" s="1"/>
  <c r="AJ5" i="81"/>
  <c r="AK5" i="81"/>
  <c r="AT5" i="81" s="1"/>
  <c r="AN96" i="33"/>
  <c r="AI96" i="33"/>
  <c r="AS13" i="41"/>
  <c r="AL13" i="41"/>
  <c r="AU13" i="41" s="1"/>
  <c r="AS31" i="41"/>
  <c r="AL31" i="41"/>
  <c r="AU31" i="41" s="1"/>
  <c r="AS49" i="41"/>
  <c r="AL49" i="41"/>
  <c r="AU49" i="41" s="1"/>
  <c r="AS67" i="41"/>
  <c r="AL67" i="41"/>
  <c r="AU67" i="41" s="1"/>
  <c r="AS85" i="41"/>
  <c r="AL85" i="41"/>
  <c r="AU85" i="41" s="1"/>
  <c r="AS28" i="41"/>
  <c r="AL28" i="41"/>
  <c r="AU28" i="41" s="1"/>
  <c r="AS95" i="41"/>
  <c r="AL95" i="41"/>
  <c r="AU95" i="41" s="1"/>
  <c r="AS48" i="41"/>
  <c r="AL48" i="41"/>
  <c r="AU48" i="41" s="1"/>
  <c r="AS3" i="41"/>
  <c r="AL3" i="41"/>
  <c r="AU3" i="41" s="1"/>
  <c r="AS76" i="41"/>
  <c r="AL76" i="41"/>
  <c r="AU76" i="41" s="1"/>
  <c r="AS42" i="41"/>
  <c r="AL42" i="41"/>
  <c r="AU42" i="41" s="1"/>
  <c r="AG91" i="89"/>
  <c r="AP91" i="89" s="1"/>
  <c r="W92" i="89"/>
  <c r="AF91" i="89"/>
  <c r="AO91" i="89" s="1"/>
  <c r="AE91" i="89"/>
  <c r="AK98" i="81"/>
  <c r="AT98" i="81" s="1"/>
  <c r="AJ98" i="81"/>
  <c r="AS98" i="81" s="1"/>
  <c r="AJ92" i="81"/>
  <c r="AK92" i="81"/>
  <c r="AT92" i="81" s="1"/>
  <c r="AK86" i="81"/>
  <c r="AT86" i="81" s="1"/>
  <c r="AJ86" i="81"/>
  <c r="AK80" i="81"/>
  <c r="AT80" i="81" s="1"/>
  <c r="AJ80" i="81"/>
  <c r="AJ74" i="81"/>
  <c r="AK74" i="81"/>
  <c r="AT74" i="81" s="1"/>
  <c r="AK68" i="81"/>
  <c r="AT68" i="81" s="1"/>
  <c r="AJ68" i="81"/>
  <c r="AK62" i="81"/>
  <c r="AT62" i="81" s="1"/>
  <c r="AJ62" i="81"/>
  <c r="AJ56" i="81"/>
  <c r="AK56" i="81"/>
  <c r="AT56" i="81" s="1"/>
  <c r="AK50" i="81"/>
  <c r="AT50" i="81" s="1"/>
  <c r="AJ50" i="81"/>
  <c r="AK44" i="81"/>
  <c r="AT44" i="81" s="1"/>
  <c r="AJ44" i="81"/>
  <c r="AJ38" i="81"/>
  <c r="AK38" i="81"/>
  <c r="AT38" i="81" s="1"/>
  <c r="AK32" i="81"/>
  <c r="AT32" i="81" s="1"/>
  <c r="AJ32" i="81"/>
  <c r="AK26" i="81"/>
  <c r="AT26" i="81" s="1"/>
  <c r="AJ26" i="81"/>
  <c r="AJ20" i="81"/>
  <c r="AK20" i="81"/>
  <c r="AT20" i="81" s="1"/>
  <c r="AJ14" i="81"/>
  <c r="AK14" i="81"/>
  <c r="AT14" i="81" s="1"/>
  <c r="AJ8" i="81"/>
  <c r="AK8" i="81"/>
  <c r="AT8" i="81" s="1"/>
  <c r="AS17" i="41"/>
  <c r="AL17" i="41"/>
  <c r="AU17" i="41" s="1"/>
  <c r="AS35" i="41"/>
  <c r="AL35" i="41"/>
  <c r="AU35" i="41" s="1"/>
  <c r="AS53" i="41"/>
  <c r="AL53" i="41"/>
  <c r="AU53" i="41" s="1"/>
  <c r="AS71" i="41"/>
  <c r="AL71" i="41"/>
  <c r="AU71" i="41" s="1"/>
  <c r="AS89" i="41"/>
  <c r="AL89" i="41"/>
  <c r="AU89" i="41" s="1"/>
  <c r="X97" i="33"/>
  <c r="Z97" i="33" s="1"/>
  <c r="Y97" i="33"/>
  <c r="AJ97" i="81"/>
  <c r="AK97" i="81"/>
  <c r="AT97" i="81" s="1"/>
  <c r="AJ91" i="81"/>
  <c r="AK91" i="81"/>
  <c r="AT91" i="81" s="1"/>
  <c r="AJ85" i="81"/>
  <c r="AK85" i="81"/>
  <c r="AT85" i="81" s="1"/>
  <c r="AJ79" i="81"/>
  <c r="AK79" i="81"/>
  <c r="AT79" i="81" s="1"/>
  <c r="AJ73" i="81"/>
  <c r="AK73" i="81"/>
  <c r="AT73" i="81" s="1"/>
  <c r="AJ67" i="81"/>
  <c r="AK67" i="81"/>
  <c r="AT67" i="81" s="1"/>
  <c r="AJ61" i="81"/>
  <c r="AK61" i="81"/>
  <c r="AT61" i="81" s="1"/>
  <c r="AJ55" i="81"/>
  <c r="AK55" i="81"/>
  <c r="AT55" i="81" s="1"/>
  <c r="AJ49" i="81"/>
  <c r="AK49" i="81"/>
  <c r="AT49" i="81" s="1"/>
  <c r="AJ43" i="81"/>
  <c r="AK43" i="81"/>
  <c r="AT43" i="81" s="1"/>
  <c r="AJ37" i="81"/>
  <c r="AK37" i="81"/>
  <c r="AT37" i="81" s="1"/>
  <c r="AJ31" i="81"/>
  <c r="AK31" i="81"/>
  <c r="AT31" i="81" s="1"/>
  <c r="AJ25" i="81"/>
  <c r="AK25" i="81"/>
  <c r="AT25" i="81" s="1"/>
  <c r="AJ19" i="81"/>
  <c r="AK19" i="81"/>
  <c r="AT19" i="81" s="1"/>
  <c r="AJ13" i="81"/>
  <c r="AK13" i="81"/>
  <c r="AT13" i="81" s="1"/>
  <c r="AX6" i="81"/>
  <c r="S6" i="81" s="1"/>
  <c r="AC6" i="81" s="1"/>
  <c r="AB7" i="81" s="1"/>
  <c r="AH98" i="85"/>
  <c r="AQ98" i="85" s="1"/>
  <c r="AQ100" i="85" s="1"/>
  <c r="AZ3" i="85"/>
  <c r="AX5" i="85" s="1"/>
  <c r="S5" i="85" s="1"/>
  <c r="AC5" i="85" s="1"/>
  <c r="AB6" i="85" s="1"/>
  <c r="AX6" i="85"/>
  <c r="S6" i="85" s="1"/>
  <c r="AC6" i="85" s="1"/>
  <c r="AB7" i="85" s="1"/>
  <c r="AX9" i="85"/>
  <c r="S9" i="85" s="1"/>
  <c r="AC9" i="85" s="1"/>
  <c r="AB10" i="85" s="1"/>
  <c r="AX10" i="85"/>
  <c r="S10" i="85" s="1"/>
  <c r="AC10" i="85" s="1"/>
  <c r="AB11" i="85" s="1"/>
  <c r="AX12" i="85"/>
  <c r="S12" i="85" s="1"/>
  <c r="AC12" i="85" s="1"/>
  <c r="AB13" i="85" s="1"/>
  <c r="AX15" i="85"/>
  <c r="S15" i="85" s="1"/>
  <c r="AC15" i="85" s="1"/>
  <c r="AB16" i="85" s="1"/>
  <c r="AX16" i="85"/>
  <c r="S16" i="85" s="1"/>
  <c r="AC16" i="85" s="1"/>
  <c r="AB17" i="85" s="1"/>
  <c r="AX18" i="85"/>
  <c r="S18" i="85" s="1"/>
  <c r="AC18" i="85" s="1"/>
  <c r="AB19" i="85" s="1"/>
  <c r="AX20" i="85"/>
  <c r="S20" i="85" s="1"/>
  <c r="AC20" i="85" s="1"/>
  <c r="AB21" i="85" s="1"/>
  <c r="AX21" i="85"/>
  <c r="S21" i="85" s="1"/>
  <c r="AC21" i="85" s="1"/>
  <c r="AB22" i="85" s="1"/>
  <c r="AX22" i="85"/>
  <c r="S22" i="85" s="1"/>
  <c r="AC22" i="85" s="1"/>
  <c r="AB23" i="85" s="1"/>
  <c r="AX23" i="85"/>
  <c r="S23" i="85" s="1"/>
  <c r="AC23" i="85" s="1"/>
  <c r="AB24" i="85" s="1"/>
  <c r="AX24" i="85"/>
  <c r="S24" i="85" s="1"/>
  <c r="AC24" i="85" s="1"/>
  <c r="AB25" i="85" s="1"/>
  <c r="AX25" i="85"/>
  <c r="S25" i="85" s="1"/>
  <c r="AC25" i="85" s="1"/>
  <c r="AB26" i="85" s="1"/>
  <c r="AX26" i="85"/>
  <c r="S26" i="85" s="1"/>
  <c r="AC26" i="85" s="1"/>
  <c r="AB27" i="85" s="1"/>
  <c r="AX27" i="85"/>
  <c r="S27" i="85" s="1"/>
  <c r="AC27" i="85" s="1"/>
  <c r="AB28" i="85" s="1"/>
  <c r="AX28" i="85"/>
  <c r="S28" i="85" s="1"/>
  <c r="AC28" i="85" s="1"/>
  <c r="AB29" i="85" s="1"/>
  <c r="AX29" i="85"/>
  <c r="S29" i="85" s="1"/>
  <c r="AC29" i="85" s="1"/>
  <c r="AB30" i="85" s="1"/>
  <c r="AX30" i="85"/>
  <c r="S30" i="85" s="1"/>
  <c r="AC30" i="85" s="1"/>
  <c r="AB31" i="85" s="1"/>
  <c r="AX31" i="85"/>
  <c r="S31" i="85" s="1"/>
  <c r="AC31" i="85" s="1"/>
  <c r="AB32" i="85" s="1"/>
  <c r="AX32" i="85"/>
  <c r="S32" i="85" s="1"/>
  <c r="AC32" i="85" s="1"/>
  <c r="AB33" i="85" s="1"/>
  <c r="AX33" i="85"/>
  <c r="S33" i="85" s="1"/>
  <c r="AC33" i="85" s="1"/>
  <c r="AB34" i="85" s="1"/>
  <c r="AX34" i="85"/>
  <c r="S34" i="85" s="1"/>
  <c r="AC34" i="85" s="1"/>
  <c r="AB35" i="85" s="1"/>
  <c r="AX35" i="85"/>
  <c r="S35" i="85" s="1"/>
  <c r="AC35" i="85" s="1"/>
  <c r="AB36" i="85" s="1"/>
  <c r="AX36" i="85"/>
  <c r="S36" i="85" s="1"/>
  <c r="AC36" i="85" s="1"/>
  <c r="AB37" i="85" s="1"/>
  <c r="AX37" i="85"/>
  <c r="S37" i="85" s="1"/>
  <c r="AC37" i="85" s="1"/>
  <c r="AB38" i="85" s="1"/>
  <c r="AX38" i="85"/>
  <c r="S38" i="85" s="1"/>
  <c r="AC38" i="85" s="1"/>
  <c r="AB39" i="85" s="1"/>
  <c r="AX39" i="85"/>
  <c r="S39" i="85" s="1"/>
  <c r="AC39" i="85" s="1"/>
  <c r="AB40" i="85" s="1"/>
  <c r="AX40" i="85"/>
  <c r="S40" i="85" s="1"/>
  <c r="AC40" i="85" s="1"/>
  <c r="AB41" i="85" s="1"/>
  <c r="AX41" i="85"/>
  <c r="S41" i="85" s="1"/>
  <c r="AC41" i="85" s="1"/>
  <c r="AB42" i="85" s="1"/>
  <c r="AX42" i="85"/>
  <c r="S42" i="85" s="1"/>
  <c r="AC42" i="85" s="1"/>
  <c r="AB43" i="85" s="1"/>
  <c r="AX43" i="85"/>
  <c r="S43" i="85" s="1"/>
  <c r="AC43" i="85" s="1"/>
  <c r="AB44" i="85" s="1"/>
  <c r="AX44" i="85"/>
  <c r="S44" i="85" s="1"/>
  <c r="AC44" i="85" s="1"/>
  <c r="AB45" i="85" s="1"/>
  <c r="AX45" i="85"/>
  <c r="S45" i="85" s="1"/>
  <c r="AC45" i="85" s="1"/>
  <c r="AB46" i="85" s="1"/>
  <c r="AX46" i="85"/>
  <c r="S46" i="85" s="1"/>
  <c r="AC46" i="85" s="1"/>
  <c r="AB47" i="85" s="1"/>
  <c r="AX47" i="85"/>
  <c r="S47" i="85" s="1"/>
  <c r="AC47" i="85" s="1"/>
  <c r="AB48" i="85" s="1"/>
  <c r="AX48" i="85"/>
  <c r="S48" i="85" s="1"/>
  <c r="AC48" i="85" s="1"/>
  <c r="AB49" i="85" s="1"/>
  <c r="AX49" i="85"/>
  <c r="S49" i="85" s="1"/>
  <c r="AC49" i="85" s="1"/>
  <c r="AB50" i="85" s="1"/>
  <c r="AX50" i="85"/>
  <c r="S50" i="85" s="1"/>
  <c r="AC50" i="85" s="1"/>
  <c r="AB51" i="85" s="1"/>
  <c r="AX51" i="85"/>
  <c r="S51" i="85" s="1"/>
  <c r="AC51" i="85" s="1"/>
  <c r="AB52" i="85" s="1"/>
  <c r="AX52" i="85"/>
  <c r="S52" i="85" s="1"/>
  <c r="AC52" i="85" s="1"/>
  <c r="AB53" i="85" s="1"/>
  <c r="AX53" i="85"/>
  <c r="S53" i="85" s="1"/>
  <c r="AC53" i="85" s="1"/>
  <c r="AB54" i="85" s="1"/>
  <c r="AX54" i="85"/>
  <c r="S54" i="85" s="1"/>
  <c r="AC54" i="85" s="1"/>
  <c r="AB55" i="85" s="1"/>
  <c r="AX55" i="85"/>
  <c r="S55" i="85" s="1"/>
  <c r="AC55" i="85" s="1"/>
  <c r="AB56" i="85" s="1"/>
  <c r="AX56" i="85"/>
  <c r="S56" i="85" s="1"/>
  <c r="AC56" i="85" s="1"/>
  <c r="AB57" i="85" s="1"/>
  <c r="AX57" i="85"/>
  <c r="S57" i="85" s="1"/>
  <c r="AC57" i="85" s="1"/>
  <c r="AB58" i="85" s="1"/>
  <c r="AX58" i="85"/>
  <c r="S58" i="85" s="1"/>
  <c r="AC58" i="85" s="1"/>
  <c r="AB59" i="85" s="1"/>
  <c r="AX59" i="85"/>
  <c r="S59" i="85" s="1"/>
  <c r="AC59" i="85" s="1"/>
  <c r="AB60" i="85" s="1"/>
  <c r="AX60" i="85"/>
  <c r="S60" i="85" s="1"/>
  <c r="AC60" i="85" s="1"/>
  <c r="AB61" i="85" s="1"/>
  <c r="AX61" i="85"/>
  <c r="S61" i="85" s="1"/>
  <c r="AC61" i="85" s="1"/>
  <c r="AB62" i="85" s="1"/>
  <c r="AX62" i="85"/>
  <c r="S62" i="85" s="1"/>
  <c r="AC62" i="85" s="1"/>
  <c r="AB63" i="85" s="1"/>
  <c r="AX63" i="85"/>
  <c r="S63" i="85" s="1"/>
  <c r="AC63" i="85" s="1"/>
  <c r="AB64" i="85" s="1"/>
  <c r="AX64" i="85"/>
  <c r="S64" i="85" s="1"/>
  <c r="AC64" i="85" s="1"/>
  <c r="AB65" i="85" s="1"/>
  <c r="AX65" i="85"/>
  <c r="S65" i="85" s="1"/>
  <c r="AC65" i="85" s="1"/>
  <c r="AB66" i="85" s="1"/>
  <c r="AX66" i="85"/>
  <c r="S66" i="85" s="1"/>
  <c r="AC66" i="85" s="1"/>
  <c r="AB67" i="85" s="1"/>
  <c r="AX67" i="85"/>
  <c r="S67" i="85" s="1"/>
  <c r="AC67" i="85" s="1"/>
  <c r="AB68" i="85" s="1"/>
  <c r="AX68" i="85"/>
  <c r="S68" i="85" s="1"/>
  <c r="AC68" i="85" s="1"/>
  <c r="AB69" i="85" s="1"/>
  <c r="AX69" i="85"/>
  <c r="S69" i="85" s="1"/>
  <c r="AC69" i="85" s="1"/>
  <c r="AB70" i="85" s="1"/>
  <c r="AX70" i="85"/>
  <c r="S70" i="85" s="1"/>
  <c r="AC70" i="85" s="1"/>
  <c r="AB71" i="85" s="1"/>
  <c r="AX71" i="85"/>
  <c r="S71" i="85" s="1"/>
  <c r="AC71" i="85" s="1"/>
  <c r="AB72" i="85" s="1"/>
  <c r="AX72" i="85"/>
  <c r="S72" i="85" s="1"/>
  <c r="AC72" i="85" s="1"/>
  <c r="AB73" i="85" s="1"/>
  <c r="AX73" i="85"/>
  <c r="S73" i="85" s="1"/>
  <c r="AC73" i="85" s="1"/>
  <c r="AB74" i="85" s="1"/>
  <c r="AX74" i="85"/>
  <c r="S74" i="85" s="1"/>
  <c r="AC74" i="85" s="1"/>
  <c r="AB75" i="85" s="1"/>
  <c r="AX75" i="85"/>
  <c r="S75" i="85" s="1"/>
  <c r="AC75" i="85" s="1"/>
  <c r="AB76" i="85" s="1"/>
  <c r="AX76" i="85"/>
  <c r="S76" i="85" s="1"/>
  <c r="AC76" i="85" s="1"/>
  <c r="AB77" i="85" s="1"/>
  <c r="AX77" i="85"/>
  <c r="S77" i="85" s="1"/>
  <c r="AC77" i="85" s="1"/>
  <c r="AB78" i="85" s="1"/>
  <c r="AX78" i="85"/>
  <c r="S78" i="85" s="1"/>
  <c r="AC78" i="85" s="1"/>
  <c r="AB79" i="85" s="1"/>
  <c r="AX79" i="85"/>
  <c r="S79" i="85" s="1"/>
  <c r="AC79" i="85" s="1"/>
  <c r="AB80" i="85" s="1"/>
  <c r="AX80" i="85"/>
  <c r="S80" i="85" s="1"/>
  <c r="AC80" i="85" s="1"/>
  <c r="AB81" i="85" s="1"/>
  <c r="AX81" i="85"/>
  <c r="S81" i="85" s="1"/>
  <c r="AC81" i="85" s="1"/>
  <c r="AB82" i="85" s="1"/>
  <c r="AX82" i="85"/>
  <c r="S82" i="85" s="1"/>
  <c r="AC82" i="85" s="1"/>
  <c r="AB83" i="85" s="1"/>
  <c r="AX83" i="85"/>
  <c r="S83" i="85" s="1"/>
  <c r="AC83" i="85" s="1"/>
  <c r="AB84" i="85" s="1"/>
  <c r="AX84" i="85"/>
  <c r="S84" i="85" s="1"/>
  <c r="AC84" i="85" s="1"/>
  <c r="AB85" i="85" s="1"/>
  <c r="AX85" i="85"/>
  <c r="S85" i="85" s="1"/>
  <c r="AC85" i="85" s="1"/>
  <c r="AB86" i="85" s="1"/>
  <c r="AX86" i="85"/>
  <c r="S86" i="85" s="1"/>
  <c r="AC86" i="85" s="1"/>
  <c r="AB87" i="85" s="1"/>
  <c r="AX87" i="85"/>
  <c r="S87" i="85" s="1"/>
  <c r="AC87" i="85" s="1"/>
  <c r="AB88" i="85" s="1"/>
  <c r="AX88" i="85"/>
  <c r="S88" i="85" s="1"/>
  <c r="AC88" i="85" s="1"/>
  <c r="AB89" i="85" s="1"/>
  <c r="AX89" i="85"/>
  <c r="S89" i="85" s="1"/>
  <c r="AC89" i="85" s="1"/>
  <c r="AB90" i="85" s="1"/>
  <c r="AX90" i="85"/>
  <c r="S90" i="85" s="1"/>
  <c r="AC90" i="85" s="1"/>
  <c r="AB91" i="85" s="1"/>
  <c r="AX91" i="85"/>
  <c r="S91" i="85" s="1"/>
  <c r="AC91" i="85" s="1"/>
  <c r="AB92" i="85" s="1"/>
  <c r="AX92" i="85"/>
  <c r="S92" i="85" s="1"/>
  <c r="AC92" i="85" s="1"/>
  <c r="AB93" i="85" s="1"/>
  <c r="AX94" i="85"/>
  <c r="S94" i="85" s="1"/>
  <c r="AC94" i="85" s="1"/>
  <c r="AB95" i="85" s="1"/>
  <c r="AX93" i="85"/>
  <c r="S93" i="85" s="1"/>
  <c r="AC93" i="85" s="1"/>
  <c r="AB94" i="85" s="1"/>
  <c r="AX96" i="85"/>
  <c r="S96" i="85" s="1"/>
  <c r="AC96" i="85" s="1"/>
  <c r="AB97" i="85" s="1"/>
  <c r="AX95" i="85"/>
  <c r="S95" i="85" s="1"/>
  <c r="AC95" i="85" s="1"/>
  <c r="AB96" i="85" s="1"/>
  <c r="AX97" i="85"/>
  <c r="S97" i="85" s="1"/>
  <c r="AC97" i="85" s="1"/>
  <c r="AB98" i="85" s="1"/>
  <c r="AK98" i="41"/>
  <c r="AT98" i="41" s="1"/>
  <c r="AS19" i="41"/>
  <c r="AL19" i="41"/>
  <c r="AU19" i="41" s="1"/>
  <c r="AS37" i="41"/>
  <c r="AL37" i="41"/>
  <c r="AU37" i="41" s="1"/>
  <c r="AS55" i="41"/>
  <c r="AL55" i="41"/>
  <c r="AU55" i="41" s="1"/>
  <c r="AS73" i="41"/>
  <c r="AL73" i="41"/>
  <c r="AU73" i="41" s="1"/>
  <c r="AS91" i="41"/>
  <c r="AL91" i="41"/>
  <c r="AU91" i="41" s="1"/>
  <c r="AS58" i="41"/>
  <c r="AL58" i="41"/>
  <c r="AU58" i="41" s="1"/>
  <c r="AS12" i="41"/>
  <c r="AL12" i="41"/>
  <c r="AU12" i="41" s="1"/>
  <c r="AS72" i="41"/>
  <c r="AL72" i="41"/>
  <c r="AU72" i="41" s="1"/>
  <c r="AN98" i="81"/>
  <c r="AN100" i="81" s="1"/>
  <c r="AI98" i="81"/>
  <c r="AE97" i="93"/>
  <c r="AF97" i="93"/>
  <c r="AO97" i="93" s="1"/>
  <c r="W98" i="93"/>
  <c r="AG97" i="93"/>
  <c r="AP97" i="93" s="1"/>
  <c r="AS38" i="41"/>
  <c r="AL38" i="41"/>
  <c r="AU38" i="41" s="1"/>
  <c r="AS92" i="41"/>
  <c r="AL92" i="41"/>
  <c r="AU92" i="41" s="1"/>
  <c r="AS21" i="41"/>
  <c r="AL21" i="41"/>
  <c r="AU21" i="41" s="1"/>
  <c r="AS39" i="41"/>
  <c r="AL39" i="41"/>
  <c r="AU39" i="41" s="1"/>
  <c r="AS93" i="41"/>
  <c r="AL93" i="41"/>
  <c r="AU93" i="41" s="1"/>
  <c r="AS6" i="41"/>
  <c r="AL6" i="41"/>
  <c r="AU6" i="41" s="1"/>
  <c r="AS5" i="41"/>
  <c r="AL5" i="41"/>
  <c r="AU5" i="41" s="1"/>
  <c r="AK93" i="81"/>
  <c r="AT93" i="81" s="1"/>
  <c r="AJ93" i="81"/>
  <c r="AJ69" i="81"/>
  <c r="AK69" i="81"/>
  <c r="AT69" i="81" s="1"/>
  <c r="AJ9" i="81"/>
  <c r="AK9" i="81"/>
  <c r="AT9" i="81" s="1"/>
  <c r="AS8" i="41"/>
  <c r="AL8" i="41"/>
  <c r="AU8" i="41" s="1"/>
  <c r="AS26" i="41"/>
  <c r="AL26" i="41"/>
  <c r="AU26" i="41" s="1"/>
  <c r="AS44" i="41"/>
  <c r="AL44" i="41"/>
  <c r="AU44" i="41" s="1"/>
  <c r="AS62" i="41"/>
  <c r="AL62" i="41"/>
  <c r="AU62" i="41" s="1"/>
  <c r="AS80" i="41"/>
  <c r="AL80" i="41"/>
  <c r="AU80" i="41" s="1"/>
  <c r="AS97" i="41"/>
  <c r="AL97" i="41"/>
  <c r="AU97" i="41" s="1"/>
  <c r="AS9" i="41"/>
  <c r="AL9" i="41"/>
  <c r="AU9" i="41" s="1"/>
  <c r="AS27" i="41"/>
  <c r="AL27" i="41"/>
  <c r="AU27" i="41" s="1"/>
  <c r="AS45" i="41"/>
  <c r="AL45" i="41"/>
  <c r="AU45" i="41" s="1"/>
  <c r="AS63" i="41"/>
  <c r="AL63" i="41"/>
  <c r="AU63" i="41" s="1"/>
  <c r="AS81" i="41"/>
  <c r="AL81" i="41"/>
  <c r="AU81" i="41" s="1"/>
  <c r="AS16" i="41"/>
  <c r="AL16" i="41"/>
  <c r="AU16" i="41" s="1"/>
  <c r="AS88" i="41"/>
  <c r="AL88" i="41"/>
  <c r="AU88" i="41" s="1"/>
  <c r="AS36" i="41"/>
  <c r="AL36" i="41"/>
  <c r="AU36" i="41" s="1"/>
  <c r="AS96" i="41"/>
  <c r="AL96" i="41"/>
  <c r="AU96" i="41" s="1"/>
  <c r="AS10" i="41"/>
  <c r="AL10" i="41"/>
  <c r="AU10" i="41" s="1"/>
  <c r="AS70" i="41"/>
  <c r="AL70" i="41"/>
  <c r="AU70" i="41" s="1"/>
  <c r="AH95" i="45"/>
  <c r="AQ95" i="45" s="1"/>
  <c r="AG97" i="37"/>
  <c r="AP97" i="37" s="1"/>
  <c r="AE97" i="37"/>
  <c r="W98" i="37"/>
  <c r="AF97" i="37"/>
  <c r="AO97" i="37" s="1"/>
  <c r="AS22" i="41"/>
  <c r="AL22" i="41"/>
  <c r="AU22" i="41" s="1"/>
  <c r="AS18" i="41"/>
  <c r="AL18" i="41"/>
  <c r="AU18" i="41" s="1"/>
  <c r="AS66" i="41"/>
  <c r="AL66" i="41"/>
  <c r="AU66" i="41" s="1"/>
  <c r="AI97" i="73"/>
  <c r="AN97" i="73"/>
  <c r="AJ96" i="81"/>
  <c r="AK96" i="81"/>
  <c r="AT96" i="81" s="1"/>
  <c r="AJ90" i="81"/>
  <c r="AK90" i="81"/>
  <c r="AT90" i="81" s="1"/>
  <c r="AJ84" i="81"/>
  <c r="AK84" i="81"/>
  <c r="AT84" i="81" s="1"/>
  <c r="AJ78" i="81"/>
  <c r="AK78" i="81"/>
  <c r="AT78" i="81" s="1"/>
  <c r="AJ72" i="81"/>
  <c r="AK72" i="81"/>
  <c r="AT72" i="81" s="1"/>
  <c r="AJ66" i="81"/>
  <c r="AK66" i="81"/>
  <c r="AT66" i="81" s="1"/>
  <c r="AJ60" i="81"/>
  <c r="AK60" i="81"/>
  <c r="AT60" i="81" s="1"/>
  <c r="AJ54" i="81"/>
  <c r="AK54" i="81"/>
  <c r="AT54" i="81" s="1"/>
  <c r="AJ48" i="81"/>
  <c r="AK48" i="81"/>
  <c r="AT48" i="81" s="1"/>
  <c r="AJ42" i="81"/>
  <c r="AK42" i="81"/>
  <c r="AT42" i="81" s="1"/>
  <c r="AJ36" i="81"/>
  <c r="AK36" i="81"/>
  <c r="AT36" i="81" s="1"/>
  <c r="AJ30" i="81"/>
  <c r="AK30" i="81"/>
  <c r="AT30" i="81" s="1"/>
  <c r="AJ24" i="81"/>
  <c r="AK24" i="81"/>
  <c r="AT24" i="81" s="1"/>
  <c r="AJ18" i="81"/>
  <c r="AK18" i="81"/>
  <c r="AT18" i="81" s="1"/>
  <c r="AJ12" i="81"/>
  <c r="AK12" i="81"/>
  <c r="AT12" i="81" s="1"/>
  <c r="AF98" i="85"/>
  <c r="AO98" i="85" s="1"/>
  <c r="AO100" i="85" s="1"/>
  <c r="AE98" i="85"/>
  <c r="AG98" i="85"/>
  <c r="AP98" i="85" s="1"/>
  <c r="AP100" i="85" s="1"/>
  <c r="AC98" i="85"/>
  <c r="AS23" i="41"/>
  <c r="AL23" i="41"/>
  <c r="AU23" i="41" s="1"/>
  <c r="AS41" i="41"/>
  <c r="AL41" i="41"/>
  <c r="AU41" i="41" s="1"/>
  <c r="AS59" i="41"/>
  <c r="AL59" i="41"/>
  <c r="AU59" i="41" s="1"/>
  <c r="AS77" i="41"/>
  <c r="AL77" i="41"/>
  <c r="AU77" i="41" s="1"/>
  <c r="AS56" i="41"/>
  <c r="AL56" i="41"/>
  <c r="AU56" i="41" s="1"/>
  <c r="AS64" i="41"/>
  <c r="AL64" i="41"/>
  <c r="AU64" i="41" s="1"/>
  <c r="AS78" i="41"/>
  <c r="AL78" i="41"/>
  <c r="AU78" i="41" s="1"/>
  <c r="AS46" i="41"/>
  <c r="AL46" i="41"/>
  <c r="AU46" i="41" s="1"/>
  <c r="AK75" i="81"/>
  <c r="AT75" i="81" s="1"/>
  <c r="AJ75" i="81"/>
  <c r="AJ51" i="81"/>
  <c r="AK51" i="81"/>
  <c r="AT51" i="81" s="1"/>
  <c r="AJ33" i="81"/>
  <c r="AK33" i="81"/>
  <c r="AT33" i="81" s="1"/>
  <c r="AS32" i="41"/>
  <c r="AL32" i="41"/>
  <c r="AU32" i="41" s="1"/>
  <c r="AS86" i="41"/>
  <c r="AL86" i="41"/>
  <c r="AU86" i="41" s="1"/>
  <c r="AS15" i="41"/>
  <c r="AL15" i="41"/>
  <c r="AU15" i="41" s="1"/>
  <c r="AS51" i="41"/>
  <c r="AL51" i="41"/>
  <c r="AU51" i="41" s="1"/>
  <c r="AS40" i="41"/>
  <c r="AL40" i="41"/>
  <c r="AU40" i="41" s="1"/>
  <c r="AS60" i="41"/>
  <c r="AL60" i="41"/>
  <c r="AU60" i="41" s="1"/>
  <c r="AS34" i="41"/>
  <c r="AL34" i="41"/>
  <c r="AU34" i="41" s="1"/>
  <c r="AJ94" i="81"/>
  <c r="AK94" i="81"/>
  <c r="AT94" i="81" s="1"/>
  <c r="AK89" i="81"/>
  <c r="AT89" i="81" s="1"/>
  <c r="AJ89" i="81"/>
  <c r="AK83" i="81"/>
  <c r="AT83" i="81" s="1"/>
  <c r="AJ83" i="81"/>
  <c r="AK71" i="81"/>
  <c r="AT71" i="81" s="1"/>
  <c r="AJ71" i="81"/>
  <c r="AK65" i="81"/>
  <c r="AT65" i="81" s="1"/>
  <c r="AJ65" i="81"/>
  <c r="AJ59" i="81"/>
  <c r="AK59" i="81"/>
  <c r="AT59" i="81" s="1"/>
  <c r="AK53" i="81"/>
  <c r="AT53" i="81" s="1"/>
  <c r="AJ53" i="81"/>
  <c r="AK47" i="81"/>
  <c r="AT47" i="81" s="1"/>
  <c r="AJ47" i="81"/>
  <c r="AJ41" i="81"/>
  <c r="AK41" i="81"/>
  <c r="AT41" i="81" s="1"/>
  <c r="AK35" i="81"/>
  <c r="AT35" i="81" s="1"/>
  <c r="AJ35" i="81"/>
  <c r="AK29" i="81"/>
  <c r="AT29" i="81" s="1"/>
  <c r="AJ29" i="81"/>
  <c r="AJ23" i="81"/>
  <c r="AK23" i="81"/>
  <c r="AT23" i="81" s="1"/>
  <c r="AK17" i="81"/>
  <c r="AT17" i="81" s="1"/>
  <c r="AJ17" i="81"/>
  <c r="AJ11" i="81"/>
  <c r="AK11" i="81"/>
  <c r="AT11" i="81" s="1"/>
  <c r="AS7" i="41"/>
  <c r="AL7" i="41"/>
  <c r="AU7" i="41" s="1"/>
  <c r="AS25" i="41"/>
  <c r="AL25" i="41"/>
  <c r="AU25" i="41" s="1"/>
  <c r="AS43" i="41"/>
  <c r="AL43" i="41"/>
  <c r="AU43" i="41" s="1"/>
  <c r="AS61" i="41"/>
  <c r="AL61" i="41"/>
  <c r="AU61" i="41" s="1"/>
  <c r="AS79" i="41"/>
  <c r="AL79" i="41"/>
  <c r="AU79" i="41" s="1"/>
  <c r="AS94" i="41"/>
  <c r="AL94" i="41"/>
  <c r="AU94" i="41" s="1"/>
  <c r="AS82" i="41"/>
  <c r="AL82" i="41"/>
  <c r="AU82" i="41" s="1"/>
  <c r="AS30" i="41"/>
  <c r="AL30" i="41"/>
  <c r="AU30" i="41" s="1"/>
  <c r="AS90" i="41"/>
  <c r="AL90" i="41"/>
  <c r="AU90" i="41" s="1"/>
  <c r="AX4" i="85" l="1"/>
  <c r="S4" i="85" s="1"/>
  <c r="AC4" i="85" s="1"/>
  <c r="AB5" i="85" s="1"/>
  <c r="AK6" i="85"/>
  <c r="AT6" i="85" s="1"/>
  <c r="AJ6" i="85"/>
  <c r="AS83" i="81"/>
  <c r="AL83" i="81"/>
  <c r="AU83" i="81" s="1"/>
  <c r="AS75" i="81"/>
  <c r="AL75" i="81"/>
  <c r="AU75" i="81" s="1"/>
  <c r="AS23" i="81"/>
  <c r="AL23" i="81"/>
  <c r="AU23" i="81" s="1"/>
  <c r="AS41" i="81"/>
  <c r="AL41" i="81"/>
  <c r="AU41" i="81" s="1"/>
  <c r="AS59" i="81"/>
  <c r="AL59" i="81"/>
  <c r="AU59" i="81" s="1"/>
  <c r="AS18" i="81"/>
  <c r="AL18" i="81"/>
  <c r="AU18" i="81" s="1"/>
  <c r="AS36" i="81"/>
  <c r="AL36" i="81"/>
  <c r="AU36" i="81" s="1"/>
  <c r="AS54" i="81"/>
  <c r="AL54" i="81"/>
  <c r="AU54" i="81" s="1"/>
  <c r="AS72" i="81"/>
  <c r="AL72" i="81"/>
  <c r="AU72" i="81" s="1"/>
  <c r="AS90" i="81"/>
  <c r="AL90" i="81"/>
  <c r="AU90" i="81" s="1"/>
  <c r="Z98" i="37"/>
  <c r="X98" i="37"/>
  <c r="Y98" i="37"/>
  <c r="AJ94" i="85"/>
  <c r="AK94" i="85"/>
  <c r="AT94" i="85" s="1"/>
  <c r="AJ89" i="85"/>
  <c r="AK89" i="85"/>
  <c r="AT89" i="85" s="1"/>
  <c r="AJ83" i="85"/>
  <c r="AK83" i="85"/>
  <c r="AT83" i="85" s="1"/>
  <c r="AJ77" i="85"/>
  <c r="AK77" i="85"/>
  <c r="AT77" i="85" s="1"/>
  <c r="AJ71" i="85"/>
  <c r="AK71" i="85"/>
  <c r="AT71" i="85" s="1"/>
  <c r="AJ65" i="85"/>
  <c r="AK65" i="85"/>
  <c r="AT65" i="85" s="1"/>
  <c r="AJ59" i="85"/>
  <c r="AK59" i="85"/>
  <c r="AT59" i="85" s="1"/>
  <c r="AJ53" i="85"/>
  <c r="AK53" i="85"/>
  <c r="AT53" i="85" s="1"/>
  <c r="AJ47" i="85"/>
  <c r="AK47" i="85"/>
  <c r="AT47" i="85" s="1"/>
  <c r="AJ41" i="85"/>
  <c r="AK41" i="85"/>
  <c r="AT41" i="85" s="1"/>
  <c r="AJ35" i="85"/>
  <c r="AK35" i="85"/>
  <c r="AT35" i="85" s="1"/>
  <c r="AJ29" i="85"/>
  <c r="AK29" i="85"/>
  <c r="AT29" i="85" s="1"/>
  <c r="AJ23" i="85"/>
  <c r="AK23" i="85"/>
  <c r="AT23" i="85" s="1"/>
  <c r="AK17" i="85"/>
  <c r="AT17" i="85" s="1"/>
  <c r="AK11" i="85"/>
  <c r="AT11" i="85" s="1"/>
  <c r="AS13" i="81"/>
  <c r="AL13" i="81"/>
  <c r="AU13" i="81" s="1"/>
  <c r="AS31" i="81"/>
  <c r="AL31" i="81"/>
  <c r="AU31" i="81" s="1"/>
  <c r="AS49" i="81"/>
  <c r="AL49" i="81"/>
  <c r="AU49" i="81" s="1"/>
  <c r="AS67" i="81"/>
  <c r="AL67" i="81"/>
  <c r="AU67" i="81" s="1"/>
  <c r="AS85" i="81"/>
  <c r="AL85" i="81"/>
  <c r="AU85" i="81" s="1"/>
  <c r="AH97" i="33"/>
  <c r="AQ97" i="33" s="1"/>
  <c r="AS26" i="81"/>
  <c r="AL26" i="81"/>
  <c r="AU26" i="81" s="1"/>
  <c r="AS44" i="81"/>
  <c r="AL44" i="81"/>
  <c r="AU44" i="81" s="1"/>
  <c r="AS62" i="81"/>
  <c r="AL62" i="81"/>
  <c r="AU62" i="81" s="1"/>
  <c r="AS80" i="81"/>
  <c r="AL80" i="81"/>
  <c r="AU80" i="81" s="1"/>
  <c r="AS27" i="81"/>
  <c r="AL27" i="81"/>
  <c r="AU27" i="81" s="1"/>
  <c r="AS87" i="81"/>
  <c r="AL87" i="81"/>
  <c r="AU87" i="81" s="1"/>
  <c r="AS16" i="81"/>
  <c r="AL16" i="81"/>
  <c r="AU16" i="81" s="1"/>
  <c r="AS34" i="81"/>
  <c r="AL34" i="81"/>
  <c r="AU34" i="81" s="1"/>
  <c r="AS52" i="81"/>
  <c r="AL52" i="81"/>
  <c r="AU52" i="81" s="1"/>
  <c r="AS70" i="81"/>
  <c r="AL70" i="81"/>
  <c r="AU70" i="81" s="1"/>
  <c r="AS88" i="81"/>
  <c r="AL88" i="81"/>
  <c r="AU88" i="81" s="1"/>
  <c r="AI96" i="25"/>
  <c r="AN96" i="25"/>
  <c r="AJ6" i="81"/>
  <c r="AS65" i="81"/>
  <c r="AL65" i="81"/>
  <c r="AU65" i="81" s="1"/>
  <c r="AI98" i="85"/>
  <c r="AN98" i="85"/>
  <c r="AN100" i="85" s="1"/>
  <c r="AJ95" i="85"/>
  <c r="AK95" i="85"/>
  <c r="AT95" i="85" s="1"/>
  <c r="AJ76" i="85"/>
  <c r="AK76" i="85"/>
  <c r="AT76" i="85" s="1"/>
  <c r="AJ58" i="85"/>
  <c r="AK58" i="85"/>
  <c r="AT58" i="85" s="1"/>
  <c r="AJ34" i="85"/>
  <c r="AK34" i="85"/>
  <c r="AT34" i="85" s="1"/>
  <c r="AJ28" i="85"/>
  <c r="AK28" i="85"/>
  <c r="AT28" i="85" s="1"/>
  <c r="AJ10" i="85"/>
  <c r="AK10" i="85"/>
  <c r="AT10" i="85" s="1"/>
  <c r="AF97" i="33"/>
  <c r="AO97" i="33" s="1"/>
  <c r="W98" i="33"/>
  <c r="AG97" i="33"/>
  <c r="AP97" i="33" s="1"/>
  <c r="AE97" i="33"/>
  <c r="AS8" i="81"/>
  <c r="AL8" i="81"/>
  <c r="AU8" i="81" s="1"/>
  <c r="AL98" i="41"/>
  <c r="AU98" i="41" s="1"/>
  <c r="AR98" i="41"/>
  <c r="AR100" i="41" s="1"/>
  <c r="AS81" i="81"/>
  <c r="AL81" i="81"/>
  <c r="AU81" i="81" s="1"/>
  <c r="Y96" i="45"/>
  <c r="X96" i="45"/>
  <c r="AS11" i="81"/>
  <c r="AL11" i="81"/>
  <c r="AU11" i="81" s="1"/>
  <c r="AS33" i="81"/>
  <c r="AL33" i="81"/>
  <c r="AU33" i="81" s="1"/>
  <c r="AS24" i="81"/>
  <c r="AL24" i="81"/>
  <c r="AU24" i="81" s="1"/>
  <c r="AS42" i="81"/>
  <c r="AL42" i="81"/>
  <c r="AU42" i="81" s="1"/>
  <c r="AS60" i="81"/>
  <c r="AL60" i="81"/>
  <c r="AU60" i="81" s="1"/>
  <c r="AS78" i="81"/>
  <c r="AL78" i="81"/>
  <c r="AU78" i="81" s="1"/>
  <c r="AS96" i="81"/>
  <c r="AL96" i="81"/>
  <c r="AU96" i="81" s="1"/>
  <c r="AS9" i="81"/>
  <c r="AL9" i="81"/>
  <c r="AU9" i="81" s="1"/>
  <c r="AL98" i="81"/>
  <c r="AU98" i="81" s="1"/>
  <c r="AR98" i="81"/>
  <c r="AR100" i="81" s="1"/>
  <c r="AK93" i="85"/>
  <c r="AT93" i="85" s="1"/>
  <c r="AJ93" i="85"/>
  <c r="AK87" i="85"/>
  <c r="AT87" i="85" s="1"/>
  <c r="AJ87" i="85"/>
  <c r="AK81" i="85"/>
  <c r="AT81" i="85" s="1"/>
  <c r="AJ81" i="85"/>
  <c r="AK75" i="85"/>
  <c r="AT75" i="85" s="1"/>
  <c r="AJ75" i="85"/>
  <c r="AK69" i="85"/>
  <c r="AT69" i="85" s="1"/>
  <c r="AJ69" i="85"/>
  <c r="AK63" i="85"/>
  <c r="AT63" i="85" s="1"/>
  <c r="AJ63" i="85"/>
  <c r="AK57" i="85"/>
  <c r="AT57" i="85" s="1"/>
  <c r="AJ57" i="85"/>
  <c r="AK51" i="85"/>
  <c r="AT51" i="85" s="1"/>
  <c r="AJ51" i="85"/>
  <c r="AK45" i="85"/>
  <c r="AT45" i="85" s="1"/>
  <c r="AJ45" i="85"/>
  <c r="AK39" i="85"/>
  <c r="AT39" i="85" s="1"/>
  <c r="AJ39" i="85"/>
  <c r="AK33" i="85"/>
  <c r="AT33" i="85" s="1"/>
  <c r="AJ33" i="85"/>
  <c r="AK27" i="85"/>
  <c r="AT27" i="85" s="1"/>
  <c r="AJ27" i="85"/>
  <c r="AK21" i="85"/>
  <c r="AT21" i="85" s="1"/>
  <c r="AJ21" i="85"/>
  <c r="AX14" i="85"/>
  <c r="S14" i="85" s="1"/>
  <c r="AC14" i="85" s="1"/>
  <c r="AB15" i="85" s="1"/>
  <c r="AX8" i="85"/>
  <c r="S8" i="85" s="1"/>
  <c r="AC8" i="85" s="1"/>
  <c r="AB9" i="85" s="1"/>
  <c r="AX3" i="85"/>
  <c r="S3" i="85" s="1"/>
  <c r="AC3" i="85" s="1"/>
  <c r="AS19" i="81"/>
  <c r="AL19" i="81"/>
  <c r="AU19" i="81" s="1"/>
  <c r="AS37" i="81"/>
  <c r="AL37" i="81"/>
  <c r="AU37" i="81" s="1"/>
  <c r="AS55" i="81"/>
  <c r="AL55" i="81"/>
  <c r="AU55" i="81" s="1"/>
  <c r="AS73" i="81"/>
  <c r="AL73" i="81"/>
  <c r="AU73" i="81" s="1"/>
  <c r="AS91" i="81"/>
  <c r="AL91" i="81"/>
  <c r="AU91" i="81" s="1"/>
  <c r="AS32" i="81"/>
  <c r="AL32" i="81"/>
  <c r="AU32" i="81" s="1"/>
  <c r="AS50" i="81"/>
  <c r="AL50" i="81"/>
  <c r="AU50" i="81" s="1"/>
  <c r="AS68" i="81"/>
  <c r="AL68" i="81"/>
  <c r="AU68" i="81" s="1"/>
  <c r="AS86" i="81"/>
  <c r="AL86" i="81"/>
  <c r="AU86" i="81" s="1"/>
  <c r="AN91" i="89"/>
  <c r="AI91" i="89"/>
  <c r="AS5" i="81"/>
  <c r="AL5" i="81"/>
  <c r="AU5" i="81" s="1"/>
  <c r="AS4" i="41"/>
  <c r="AS100" i="41" s="1"/>
  <c r="AL4" i="41"/>
  <c r="AU4" i="41" s="1"/>
  <c r="AB4" i="81"/>
  <c r="AJ3" i="81"/>
  <c r="AS22" i="81"/>
  <c r="AL22" i="81"/>
  <c r="AU22" i="81" s="1"/>
  <c r="AS40" i="81"/>
  <c r="AL40" i="81"/>
  <c r="AU40" i="81" s="1"/>
  <c r="AS58" i="81"/>
  <c r="AL58" i="81"/>
  <c r="AU58" i="81" s="1"/>
  <c r="AS76" i="81"/>
  <c r="AL76" i="81"/>
  <c r="AU76" i="81" s="1"/>
  <c r="AS95" i="81"/>
  <c r="AL95" i="81"/>
  <c r="AU95" i="81" s="1"/>
  <c r="AH95" i="29"/>
  <c r="AQ95" i="29" s="1"/>
  <c r="AS47" i="81"/>
  <c r="AL47" i="81"/>
  <c r="AU47" i="81" s="1"/>
  <c r="AS89" i="81"/>
  <c r="AL89" i="81"/>
  <c r="AU89" i="81" s="1"/>
  <c r="AI97" i="37"/>
  <c r="AN97" i="37"/>
  <c r="AN97" i="93"/>
  <c r="AI97" i="93"/>
  <c r="AJ88" i="85"/>
  <c r="AK88" i="85"/>
  <c r="AT88" i="85" s="1"/>
  <c r="AJ70" i="85"/>
  <c r="AK70" i="85"/>
  <c r="AT70" i="85" s="1"/>
  <c r="AJ52" i="85"/>
  <c r="AK52" i="85"/>
  <c r="AT52" i="85" s="1"/>
  <c r="AJ40" i="85"/>
  <c r="AK40" i="85"/>
  <c r="AT40" i="85" s="1"/>
  <c r="AJ22" i="85"/>
  <c r="AK22" i="85"/>
  <c r="AT22" i="85" s="1"/>
  <c r="AJ5" i="85"/>
  <c r="AK5" i="85"/>
  <c r="AT5" i="85" s="1"/>
  <c r="AS39" i="81"/>
  <c r="AL39" i="81"/>
  <c r="AU39" i="81" s="1"/>
  <c r="AR94" i="29"/>
  <c r="AS21" i="81"/>
  <c r="AL21" i="81"/>
  <c r="AU21" i="81" s="1"/>
  <c r="AS17" i="81"/>
  <c r="AL17" i="81"/>
  <c r="AU17" i="81" s="1"/>
  <c r="AS35" i="81"/>
  <c r="AL35" i="81"/>
  <c r="AU35" i="81" s="1"/>
  <c r="AS53" i="81"/>
  <c r="AL53" i="81"/>
  <c r="AU53" i="81" s="1"/>
  <c r="AS71" i="81"/>
  <c r="AL71" i="81"/>
  <c r="AU71" i="81" s="1"/>
  <c r="AJ98" i="85"/>
  <c r="AS98" i="85" s="1"/>
  <c r="AK98" i="85"/>
  <c r="AT98" i="85" s="1"/>
  <c r="AJ92" i="85"/>
  <c r="AK92" i="85"/>
  <c r="AT92" i="85" s="1"/>
  <c r="AJ86" i="85"/>
  <c r="AK86" i="85"/>
  <c r="AT86" i="85" s="1"/>
  <c r="AJ80" i="85"/>
  <c r="AK80" i="85"/>
  <c r="AT80" i="85" s="1"/>
  <c r="AJ74" i="85"/>
  <c r="AK74" i="85"/>
  <c r="AT74" i="85" s="1"/>
  <c r="AJ68" i="85"/>
  <c r="AK68" i="85"/>
  <c r="AT68" i="85" s="1"/>
  <c r="AJ62" i="85"/>
  <c r="AK62" i="85"/>
  <c r="AT62" i="85" s="1"/>
  <c r="AJ56" i="85"/>
  <c r="AK56" i="85"/>
  <c r="AT56" i="85" s="1"/>
  <c r="AJ50" i="85"/>
  <c r="AK50" i="85"/>
  <c r="AT50" i="85" s="1"/>
  <c r="AJ44" i="85"/>
  <c r="AK44" i="85"/>
  <c r="AT44" i="85" s="1"/>
  <c r="AJ38" i="85"/>
  <c r="AK38" i="85"/>
  <c r="AT38" i="85" s="1"/>
  <c r="AJ32" i="85"/>
  <c r="AK32" i="85"/>
  <c r="AT32" i="85" s="1"/>
  <c r="AJ26" i="85"/>
  <c r="AK26" i="85"/>
  <c r="AT26" i="85" s="1"/>
  <c r="AX19" i="85"/>
  <c r="S19" i="85" s="1"/>
  <c r="AC19" i="85" s="1"/>
  <c r="AB20" i="85" s="1"/>
  <c r="AX13" i="85"/>
  <c r="S13" i="85" s="1"/>
  <c r="AC13" i="85" s="1"/>
  <c r="AB14" i="85" s="1"/>
  <c r="AX7" i="85"/>
  <c r="S7" i="85" s="1"/>
  <c r="AC7" i="85" s="1"/>
  <c r="AB8" i="85" s="1"/>
  <c r="AS14" i="81"/>
  <c r="AL14" i="81"/>
  <c r="AU14" i="81" s="1"/>
  <c r="AS57" i="81"/>
  <c r="AL57" i="81"/>
  <c r="AU57" i="81" s="1"/>
  <c r="AH98" i="73"/>
  <c r="AQ98" i="73" s="1"/>
  <c r="AQ100" i="73" s="1"/>
  <c r="AZ3" i="73"/>
  <c r="AX3" i="73" s="1"/>
  <c r="S3" i="73" s="1"/>
  <c r="AC3" i="73" s="1"/>
  <c r="AX10" i="73"/>
  <c r="S10" i="73" s="1"/>
  <c r="AC10" i="73" s="1"/>
  <c r="AB11" i="73" s="1"/>
  <c r="AX11" i="73"/>
  <c r="S11" i="73" s="1"/>
  <c r="AC11" i="73" s="1"/>
  <c r="AB12" i="73" s="1"/>
  <c r="AX13" i="73"/>
  <c r="S13" i="73" s="1"/>
  <c r="AC13" i="73" s="1"/>
  <c r="AB14" i="73" s="1"/>
  <c r="AX14" i="73"/>
  <c r="S14" i="73" s="1"/>
  <c r="AC14" i="73" s="1"/>
  <c r="AB15" i="73" s="1"/>
  <c r="AX15" i="73"/>
  <c r="S15" i="73" s="1"/>
  <c r="AC15" i="73" s="1"/>
  <c r="AB16" i="73" s="1"/>
  <c r="AX16" i="73"/>
  <c r="S16" i="73" s="1"/>
  <c r="AC16" i="73" s="1"/>
  <c r="AB17" i="73" s="1"/>
  <c r="AX17" i="73"/>
  <c r="S17" i="73" s="1"/>
  <c r="AC17" i="73" s="1"/>
  <c r="AB18" i="73" s="1"/>
  <c r="AX19" i="73"/>
  <c r="S19" i="73" s="1"/>
  <c r="AC19" i="73" s="1"/>
  <c r="AB20" i="73" s="1"/>
  <c r="AX20" i="73"/>
  <c r="S20" i="73" s="1"/>
  <c r="AC20" i="73" s="1"/>
  <c r="AB21" i="73" s="1"/>
  <c r="AX21" i="73"/>
  <c r="S21" i="73" s="1"/>
  <c r="AC21" i="73" s="1"/>
  <c r="AB22" i="73" s="1"/>
  <c r="AX22" i="73"/>
  <c r="S22" i="73" s="1"/>
  <c r="AC22" i="73" s="1"/>
  <c r="AB23" i="73" s="1"/>
  <c r="AX23" i="73"/>
  <c r="S23" i="73" s="1"/>
  <c r="AC23" i="73" s="1"/>
  <c r="AB24" i="73" s="1"/>
  <c r="AX24" i="73"/>
  <c r="S24" i="73" s="1"/>
  <c r="AC24" i="73" s="1"/>
  <c r="AB25" i="73" s="1"/>
  <c r="AX25" i="73"/>
  <c r="S25" i="73" s="1"/>
  <c r="AC25" i="73" s="1"/>
  <c r="AB26" i="73" s="1"/>
  <c r="AX26" i="73"/>
  <c r="S26" i="73" s="1"/>
  <c r="AC26" i="73" s="1"/>
  <c r="AB27" i="73" s="1"/>
  <c r="AX27" i="73"/>
  <c r="S27" i="73" s="1"/>
  <c r="AC27" i="73" s="1"/>
  <c r="AB28" i="73" s="1"/>
  <c r="AX28" i="73"/>
  <c r="S28" i="73" s="1"/>
  <c r="AC28" i="73" s="1"/>
  <c r="AB29" i="73" s="1"/>
  <c r="AX29" i="73"/>
  <c r="S29" i="73" s="1"/>
  <c r="AC29" i="73" s="1"/>
  <c r="AB30" i="73" s="1"/>
  <c r="AX30" i="73"/>
  <c r="S30" i="73" s="1"/>
  <c r="AC30" i="73" s="1"/>
  <c r="AB31" i="73" s="1"/>
  <c r="AX31" i="73"/>
  <c r="S31" i="73" s="1"/>
  <c r="AC31" i="73" s="1"/>
  <c r="AB32" i="73" s="1"/>
  <c r="AX32" i="73"/>
  <c r="S32" i="73" s="1"/>
  <c r="AC32" i="73" s="1"/>
  <c r="AB33" i="73" s="1"/>
  <c r="AX33" i="73"/>
  <c r="S33" i="73" s="1"/>
  <c r="AC33" i="73" s="1"/>
  <c r="AB34" i="73" s="1"/>
  <c r="AX34" i="73"/>
  <c r="S34" i="73" s="1"/>
  <c r="AC34" i="73" s="1"/>
  <c r="AB35" i="73" s="1"/>
  <c r="AX35" i="73"/>
  <c r="S35" i="73" s="1"/>
  <c r="AC35" i="73" s="1"/>
  <c r="AB36" i="73" s="1"/>
  <c r="AX36" i="73"/>
  <c r="S36" i="73" s="1"/>
  <c r="AC36" i="73" s="1"/>
  <c r="AB37" i="73" s="1"/>
  <c r="AX37" i="73"/>
  <c r="S37" i="73" s="1"/>
  <c r="AC37" i="73" s="1"/>
  <c r="AB38" i="73" s="1"/>
  <c r="AX38" i="73"/>
  <c r="S38" i="73" s="1"/>
  <c r="AC38" i="73" s="1"/>
  <c r="AB39" i="73" s="1"/>
  <c r="AX39" i="73"/>
  <c r="S39" i="73" s="1"/>
  <c r="AC39" i="73" s="1"/>
  <c r="AB40" i="73" s="1"/>
  <c r="AX40" i="73"/>
  <c r="S40" i="73" s="1"/>
  <c r="AC40" i="73" s="1"/>
  <c r="AB41" i="73" s="1"/>
  <c r="AX41" i="73"/>
  <c r="S41" i="73" s="1"/>
  <c r="AC41" i="73" s="1"/>
  <c r="AB42" i="73" s="1"/>
  <c r="AX42" i="73"/>
  <c r="S42" i="73" s="1"/>
  <c r="AC42" i="73" s="1"/>
  <c r="AB43" i="73" s="1"/>
  <c r="AX43" i="73"/>
  <c r="S43" i="73" s="1"/>
  <c r="AC43" i="73" s="1"/>
  <c r="AB44" i="73" s="1"/>
  <c r="AX44" i="73"/>
  <c r="S44" i="73" s="1"/>
  <c r="AC44" i="73" s="1"/>
  <c r="AB45" i="73" s="1"/>
  <c r="AX45" i="73"/>
  <c r="S45" i="73" s="1"/>
  <c r="AC45" i="73" s="1"/>
  <c r="AB46" i="73" s="1"/>
  <c r="AX46" i="73"/>
  <c r="S46" i="73" s="1"/>
  <c r="AC46" i="73" s="1"/>
  <c r="AB47" i="73" s="1"/>
  <c r="AX47" i="73"/>
  <c r="S47" i="73" s="1"/>
  <c r="AC47" i="73" s="1"/>
  <c r="AB48" i="73" s="1"/>
  <c r="AX48" i="73"/>
  <c r="S48" i="73" s="1"/>
  <c r="AC48" i="73" s="1"/>
  <c r="AB49" i="73" s="1"/>
  <c r="AX49" i="73"/>
  <c r="S49" i="73" s="1"/>
  <c r="AC49" i="73" s="1"/>
  <c r="AB50" i="73" s="1"/>
  <c r="AX50" i="73"/>
  <c r="S50" i="73" s="1"/>
  <c r="AC50" i="73" s="1"/>
  <c r="AB51" i="73" s="1"/>
  <c r="AX51" i="73"/>
  <c r="S51" i="73" s="1"/>
  <c r="AC51" i="73" s="1"/>
  <c r="AB52" i="73" s="1"/>
  <c r="AX52" i="73"/>
  <c r="S52" i="73" s="1"/>
  <c r="AC52" i="73" s="1"/>
  <c r="AB53" i="73" s="1"/>
  <c r="AX53" i="73"/>
  <c r="S53" i="73" s="1"/>
  <c r="AC53" i="73" s="1"/>
  <c r="AB54" i="73" s="1"/>
  <c r="AX54" i="73"/>
  <c r="S54" i="73" s="1"/>
  <c r="AC54" i="73" s="1"/>
  <c r="AB55" i="73" s="1"/>
  <c r="AX55" i="73"/>
  <c r="S55" i="73" s="1"/>
  <c r="AC55" i="73" s="1"/>
  <c r="AB56" i="73" s="1"/>
  <c r="AX56" i="73"/>
  <c r="S56" i="73" s="1"/>
  <c r="AC56" i="73" s="1"/>
  <c r="AB57" i="73" s="1"/>
  <c r="AX57" i="73"/>
  <c r="S57" i="73" s="1"/>
  <c r="AC57" i="73" s="1"/>
  <c r="AB58" i="73" s="1"/>
  <c r="AX58" i="73"/>
  <c r="S58" i="73" s="1"/>
  <c r="AC58" i="73" s="1"/>
  <c r="AB59" i="73" s="1"/>
  <c r="AX59" i="73"/>
  <c r="S59" i="73" s="1"/>
  <c r="AC59" i="73" s="1"/>
  <c r="AB60" i="73" s="1"/>
  <c r="AX60" i="73"/>
  <c r="S60" i="73" s="1"/>
  <c r="AC60" i="73" s="1"/>
  <c r="AB61" i="73" s="1"/>
  <c r="AX61" i="73"/>
  <c r="S61" i="73" s="1"/>
  <c r="AC61" i="73" s="1"/>
  <c r="AB62" i="73" s="1"/>
  <c r="AX62" i="73"/>
  <c r="S62" i="73" s="1"/>
  <c r="AC62" i="73" s="1"/>
  <c r="AB63" i="73" s="1"/>
  <c r="AX63" i="73"/>
  <c r="S63" i="73" s="1"/>
  <c r="AC63" i="73" s="1"/>
  <c r="AB64" i="73" s="1"/>
  <c r="AX64" i="73"/>
  <c r="S64" i="73" s="1"/>
  <c r="AC64" i="73" s="1"/>
  <c r="AB65" i="73" s="1"/>
  <c r="AX65" i="73"/>
  <c r="S65" i="73" s="1"/>
  <c r="AC65" i="73" s="1"/>
  <c r="AB66" i="73" s="1"/>
  <c r="AX66" i="73"/>
  <c r="S66" i="73" s="1"/>
  <c r="AC66" i="73" s="1"/>
  <c r="AB67" i="73" s="1"/>
  <c r="AX67" i="73"/>
  <c r="S67" i="73" s="1"/>
  <c r="AC67" i="73" s="1"/>
  <c r="AB68" i="73" s="1"/>
  <c r="AX68" i="73"/>
  <c r="S68" i="73" s="1"/>
  <c r="AC68" i="73" s="1"/>
  <c r="AB69" i="73" s="1"/>
  <c r="AX69" i="73"/>
  <c r="S69" i="73" s="1"/>
  <c r="AC69" i="73" s="1"/>
  <c r="AB70" i="73" s="1"/>
  <c r="AX70" i="73"/>
  <c r="S70" i="73" s="1"/>
  <c r="AC70" i="73" s="1"/>
  <c r="AB71" i="73" s="1"/>
  <c r="AX71" i="73"/>
  <c r="S71" i="73" s="1"/>
  <c r="AC71" i="73" s="1"/>
  <c r="AB72" i="73" s="1"/>
  <c r="AX72" i="73"/>
  <c r="S72" i="73" s="1"/>
  <c r="AC72" i="73" s="1"/>
  <c r="AB73" i="73" s="1"/>
  <c r="AX73" i="73"/>
  <c r="S73" i="73" s="1"/>
  <c r="AC73" i="73" s="1"/>
  <c r="AB74" i="73" s="1"/>
  <c r="AX74" i="73"/>
  <c r="S74" i="73" s="1"/>
  <c r="AC74" i="73" s="1"/>
  <c r="AB75" i="73" s="1"/>
  <c r="AX75" i="73"/>
  <c r="S75" i="73" s="1"/>
  <c r="AC75" i="73" s="1"/>
  <c r="AB76" i="73" s="1"/>
  <c r="AX76" i="73"/>
  <c r="S76" i="73" s="1"/>
  <c r="AC76" i="73" s="1"/>
  <c r="AB77" i="73" s="1"/>
  <c r="AX77" i="73"/>
  <c r="S77" i="73" s="1"/>
  <c r="AC77" i="73" s="1"/>
  <c r="AB78" i="73" s="1"/>
  <c r="AX78" i="73"/>
  <c r="S78" i="73" s="1"/>
  <c r="AC78" i="73" s="1"/>
  <c r="AB79" i="73" s="1"/>
  <c r="AX79" i="73"/>
  <c r="S79" i="73" s="1"/>
  <c r="AC79" i="73" s="1"/>
  <c r="AB80" i="73" s="1"/>
  <c r="AX80" i="73"/>
  <c r="S80" i="73" s="1"/>
  <c r="AC80" i="73" s="1"/>
  <c r="AB81" i="73" s="1"/>
  <c r="AX81" i="73"/>
  <c r="S81" i="73" s="1"/>
  <c r="AC81" i="73" s="1"/>
  <c r="AB82" i="73" s="1"/>
  <c r="AX82" i="73"/>
  <c r="S82" i="73" s="1"/>
  <c r="AC82" i="73" s="1"/>
  <c r="AB83" i="73" s="1"/>
  <c r="AX83" i="73"/>
  <c r="S83" i="73" s="1"/>
  <c r="AC83" i="73" s="1"/>
  <c r="AB84" i="73" s="1"/>
  <c r="AX84" i="73"/>
  <c r="S84" i="73" s="1"/>
  <c r="AC84" i="73" s="1"/>
  <c r="AB85" i="73" s="1"/>
  <c r="AX85" i="73"/>
  <c r="S85" i="73" s="1"/>
  <c r="AC85" i="73" s="1"/>
  <c r="AB86" i="73" s="1"/>
  <c r="AX86" i="73"/>
  <c r="S86" i="73" s="1"/>
  <c r="AC86" i="73" s="1"/>
  <c r="AB87" i="73" s="1"/>
  <c r="AX87" i="73"/>
  <c r="S87" i="73" s="1"/>
  <c r="AC87" i="73" s="1"/>
  <c r="AB88" i="73" s="1"/>
  <c r="AX88" i="73"/>
  <c r="S88" i="73" s="1"/>
  <c r="AC88" i="73" s="1"/>
  <c r="AB89" i="73" s="1"/>
  <c r="AX89" i="73"/>
  <c r="S89" i="73" s="1"/>
  <c r="AC89" i="73" s="1"/>
  <c r="AB90" i="73" s="1"/>
  <c r="AX90" i="73"/>
  <c r="S90" i="73" s="1"/>
  <c r="AC90" i="73" s="1"/>
  <c r="AB91" i="73" s="1"/>
  <c r="AX91" i="73"/>
  <c r="S91" i="73" s="1"/>
  <c r="AC91" i="73" s="1"/>
  <c r="AB92" i="73" s="1"/>
  <c r="AX92" i="73"/>
  <c r="S92" i="73" s="1"/>
  <c r="AC92" i="73" s="1"/>
  <c r="AB93" i="73" s="1"/>
  <c r="AX96" i="73"/>
  <c r="S96" i="73" s="1"/>
  <c r="AC96" i="73" s="1"/>
  <c r="AB97" i="73" s="1"/>
  <c r="AX94" i="73"/>
  <c r="S94" i="73" s="1"/>
  <c r="AC94" i="73" s="1"/>
  <c r="AB95" i="73" s="1"/>
  <c r="AX95" i="73"/>
  <c r="S95" i="73" s="1"/>
  <c r="AC95" i="73" s="1"/>
  <c r="AB96" i="73" s="1"/>
  <c r="AX93" i="73"/>
  <c r="S93" i="73" s="1"/>
  <c r="AC93" i="73" s="1"/>
  <c r="AB94" i="73" s="1"/>
  <c r="AX97" i="73"/>
  <c r="S97" i="73" s="1"/>
  <c r="AC97" i="73" s="1"/>
  <c r="AB98" i="73" s="1"/>
  <c r="AT100" i="41"/>
  <c r="AS10" i="81"/>
  <c r="AL10" i="81"/>
  <c r="AU10" i="81" s="1"/>
  <c r="Z95" i="29"/>
  <c r="AS77" i="81"/>
  <c r="AL77" i="81"/>
  <c r="AU77" i="81" s="1"/>
  <c r="AS45" i="81"/>
  <c r="AL45" i="81"/>
  <c r="AU45" i="81" s="1"/>
  <c r="AS29" i="81"/>
  <c r="AL29" i="81"/>
  <c r="AU29" i="81" s="1"/>
  <c r="AJ82" i="85"/>
  <c r="AK82" i="85"/>
  <c r="AT82" i="85" s="1"/>
  <c r="AJ64" i="85"/>
  <c r="AK64" i="85"/>
  <c r="AT64" i="85" s="1"/>
  <c r="AJ46" i="85"/>
  <c r="AK46" i="85"/>
  <c r="AT46" i="85" s="1"/>
  <c r="AJ16" i="85"/>
  <c r="AK16" i="85"/>
  <c r="AT16" i="85" s="1"/>
  <c r="AS94" i="81"/>
  <c r="AL94" i="81"/>
  <c r="AU94" i="81" s="1"/>
  <c r="AS51" i="81"/>
  <c r="AL51" i="81"/>
  <c r="AU51" i="81" s="1"/>
  <c r="AS12" i="81"/>
  <c r="AL12" i="81"/>
  <c r="AU12" i="81" s="1"/>
  <c r="AS30" i="81"/>
  <c r="AL30" i="81"/>
  <c r="AU30" i="81" s="1"/>
  <c r="AS48" i="81"/>
  <c r="AL48" i="81"/>
  <c r="AU48" i="81" s="1"/>
  <c r="AS66" i="81"/>
  <c r="AL66" i="81"/>
  <c r="AU66" i="81" s="1"/>
  <c r="AS84" i="81"/>
  <c r="AL84" i="81"/>
  <c r="AU84" i="81" s="1"/>
  <c r="AR97" i="73"/>
  <c r="AS69" i="81"/>
  <c r="AL69" i="81"/>
  <c r="AU69" i="81" s="1"/>
  <c r="AK96" i="85"/>
  <c r="AT96" i="85" s="1"/>
  <c r="AJ96" i="85"/>
  <c r="AJ91" i="85"/>
  <c r="AK91" i="85"/>
  <c r="AT91" i="85" s="1"/>
  <c r="AJ85" i="85"/>
  <c r="AK85" i="85"/>
  <c r="AT85" i="85" s="1"/>
  <c r="AJ79" i="85"/>
  <c r="AK79" i="85"/>
  <c r="AT79" i="85" s="1"/>
  <c r="AJ73" i="85"/>
  <c r="AK73" i="85"/>
  <c r="AT73" i="85" s="1"/>
  <c r="AJ67" i="85"/>
  <c r="AK67" i="85"/>
  <c r="AT67" i="85" s="1"/>
  <c r="AJ61" i="85"/>
  <c r="AK61" i="85"/>
  <c r="AT61" i="85" s="1"/>
  <c r="AJ55" i="85"/>
  <c r="AK55" i="85"/>
  <c r="AT55" i="85" s="1"/>
  <c r="AJ49" i="85"/>
  <c r="AK49" i="85"/>
  <c r="AT49" i="85" s="1"/>
  <c r="AJ43" i="85"/>
  <c r="AK43" i="85"/>
  <c r="AT43" i="85" s="1"/>
  <c r="AJ37" i="85"/>
  <c r="AK37" i="85"/>
  <c r="AT37" i="85" s="1"/>
  <c r="AJ31" i="85"/>
  <c r="AK31" i="85"/>
  <c r="AT31" i="85" s="1"/>
  <c r="AJ25" i="85"/>
  <c r="AK25" i="85"/>
  <c r="AT25" i="85" s="1"/>
  <c r="AK19" i="85"/>
  <c r="AT19" i="85" s="1"/>
  <c r="AJ13" i="85"/>
  <c r="AK13" i="85"/>
  <c r="AT13" i="85" s="1"/>
  <c r="AJ7" i="85"/>
  <c r="AK7" i="85"/>
  <c r="AT7" i="85" s="1"/>
  <c r="AJ7" i="81"/>
  <c r="AK7" i="81"/>
  <c r="AT7" i="81" s="1"/>
  <c r="AS25" i="81"/>
  <c r="AL25" i="81"/>
  <c r="AU25" i="81" s="1"/>
  <c r="AS43" i="81"/>
  <c r="AL43" i="81"/>
  <c r="AU43" i="81" s="1"/>
  <c r="AS61" i="81"/>
  <c r="AL61" i="81"/>
  <c r="AU61" i="81" s="1"/>
  <c r="AS79" i="81"/>
  <c r="AL79" i="81"/>
  <c r="AU79" i="81" s="1"/>
  <c r="AS97" i="81"/>
  <c r="AL97" i="81"/>
  <c r="AU97" i="81" s="1"/>
  <c r="Y92" i="89"/>
  <c r="X92" i="89"/>
  <c r="Z92" i="89" s="1"/>
  <c r="AS15" i="81"/>
  <c r="AL15" i="81"/>
  <c r="AU15" i="81" s="1"/>
  <c r="AF98" i="73"/>
  <c r="AO98" i="73" s="1"/>
  <c r="AO100" i="73" s="1"/>
  <c r="AE98" i="73"/>
  <c r="AG98" i="73"/>
  <c r="AP98" i="73" s="1"/>
  <c r="AP100" i="73" s="1"/>
  <c r="AC98" i="73"/>
  <c r="AS28" i="81"/>
  <c r="AL28" i="81"/>
  <c r="AU28" i="81" s="1"/>
  <c r="AS46" i="81"/>
  <c r="AL46" i="81"/>
  <c r="AU46" i="81" s="1"/>
  <c r="AS64" i="81"/>
  <c r="AL64" i="81"/>
  <c r="AU64" i="81" s="1"/>
  <c r="AS82" i="81"/>
  <c r="AL82" i="81"/>
  <c r="AU82" i="81" s="1"/>
  <c r="Y97" i="25"/>
  <c r="X97" i="25"/>
  <c r="Z97" i="25" s="1"/>
  <c r="AN95" i="45"/>
  <c r="AI95" i="45"/>
  <c r="AS93" i="81"/>
  <c r="AL93" i="81"/>
  <c r="AU93" i="81" s="1"/>
  <c r="X98" i="93"/>
  <c r="Y98" i="93"/>
  <c r="AJ97" i="85"/>
  <c r="AK97" i="85"/>
  <c r="AT97" i="85" s="1"/>
  <c r="AK90" i="85"/>
  <c r="AT90" i="85" s="1"/>
  <c r="AJ90" i="85"/>
  <c r="AK84" i="85"/>
  <c r="AT84" i="85" s="1"/>
  <c r="AJ84" i="85"/>
  <c r="AK78" i="85"/>
  <c r="AT78" i="85" s="1"/>
  <c r="AJ78" i="85"/>
  <c r="AK72" i="85"/>
  <c r="AT72" i="85" s="1"/>
  <c r="AJ72" i="85"/>
  <c r="AK66" i="85"/>
  <c r="AT66" i="85" s="1"/>
  <c r="AJ66" i="85"/>
  <c r="AK60" i="85"/>
  <c r="AT60" i="85" s="1"/>
  <c r="AJ60" i="85"/>
  <c r="AK54" i="85"/>
  <c r="AT54" i="85" s="1"/>
  <c r="AJ54" i="85"/>
  <c r="AK48" i="85"/>
  <c r="AT48" i="85" s="1"/>
  <c r="AJ48" i="85"/>
  <c r="AK42" i="85"/>
  <c r="AT42" i="85" s="1"/>
  <c r="AJ42" i="85"/>
  <c r="AK36" i="85"/>
  <c r="AT36" i="85" s="1"/>
  <c r="AJ36" i="85"/>
  <c r="AK30" i="85"/>
  <c r="AT30" i="85" s="1"/>
  <c r="AJ30" i="85"/>
  <c r="AK24" i="85"/>
  <c r="AT24" i="85" s="1"/>
  <c r="AJ24" i="85"/>
  <c r="AX17" i="85"/>
  <c r="S17" i="85" s="1"/>
  <c r="AC17" i="85" s="1"/>
  <c r="AB18" i="85" s="1"/>
  <c r="AX11" i="85"/>
  <c r="S11" i="85" s="1"/>
  <c r="AC11" i="85" s="1"/>
  <c r="AB12" i="85" s="1"/>
  <c r="AS20" i="81"/>
  <c r="AL20" i="81"/>
  <c r="AU20" i="81" s="1"/>
  <c r="AS38" i="81"/>
  <c r="AL38" i="81"/>
  <c r="AU38" i="81" s="1"/>
  <c r="AS56" i="81"/>
  <c r="AL56" i="81"/>
  <c r="AU56" i="81" s="1"/>
  <c r="AS74" i="81"/>
  <c r="AL74" i="81"/>
  <c r="AU74" i="81" s="1"/>
  <c r="AS92" i="81"/>
  <c r="AL92" i="81"/>
  <c r="AU92" i="81" s="1"/>
  <c r="AU100" i="41"/>
  <c r="C11" i="41" s="1"/>
  <c r="AR96" i="33"/>
  <c r="AS63" i="81"/>
  <c r="AL63" i="81"/>
  <c r="AU63" i="81" s="1"/>
  <c r="AX9" i="73" l="1"/>
  <c r="S9" i="73" s="1"/>
  <c r="AC9" i="73" s="1"/>
  <c r="AB10" i="73" s="1"/>
  <c r="AX8" i="73"/>
  <c r="S8" i="73" s="1"/>
  <c r="AC8" i="73" s="1"/>
  <c r="AB9" i="73" s="1"/>
  <c r="AX7" i="73"/>
  <c r="S7" i="73" s="1"/>
  <c r="AC7" i="73" s="1"/>
  <c r="AB8" i="73" s="1"/>
  <c r="Z96" i="45"/>
  <c r="AX18" i="73"/>
  <c r="S18" i="73" s="1"/>
  <c r="AC18" i="73" s="1"/>
  <c r="AB19" i="73" s="1"/>
  <c r="AX12" i="73"/>
  <c r="S12" i="73" s="1"/>
  <c r="AC12" i="73" s="1"/>
  <c r="AB13" i="73" s="1"/>
  <c r="AX6" i="73"/>
  <c r="S6" i="73" s="1"/>
  <c r="AC6" i="73" s="1"/>
  <c r="AB7" i="73" s="1"/>
  <c r="AX5" i="73"/>
  <c r="S5" i="73" s="1"/>
  <c r="AC5" i="73" s="1"/>
  <c r="AB6" i="73" s="1"/>
  <c r="AB4" i="73"/>
  <c r="AJ3" i="73"/>
  <c r="AF92" i="89"/>
  <c r="AO92" i="89" s="1"/>
  <c r="AG92" i="89"/>
  <c r="AP92" i="89" s="1"/>
  <c r="AE92" i="89"/>
  <c r="W93" i="89"/>
  <c r="AG96" i="45"/>
  <c r="AP96" i="45" s="1"/>
  <c r="AF96" i="45"/>
  <c r="AO96" i="45" s="1"/>
  <c r="W97" i="45"/>
  <c r="AE96" i="45"/>
  <c r="AS30" i="85"/>
  <c r="AL30" i="85"/>
  <c r="AU30" i="85" s="1"/>
  <c r="AS31" i="85"/>
  <c r="AL31" i="85"/>
  <c r="AU31" i="85" s="1"/>
  <c r="AJ94" i="73"/>
  <c r="AK94" i="73"/>
  <c r="AT94" i="73" s="1"/>
  <c r="AJ67" i="73"/>
  <c r="AK67" i="73"/>
  <c r="AT67" i="73" s="1"/>
  <c r="AE97" i="25"/>
  <c r="W98" i="25"/>
  <c r="AG97" i="25"/>
  <c r="AP97" i="25" s="1"/>
  <c r="AF97" i="25"/>
  <c r="AO97" i="25" s="1"/>
  <c r="AS96" i="85"/>
  <c r="AL96" i="85"/>
  <c r="AU96" i="85" s="1"/>
  <c r="AJ88" i="73"/>
  <c r="AK88" i="73"/>
  <c r="AT88" i="73" s="1"/>
  <c r="AJ70" i="73"/>
  <c r="AK70" i="73"/>
  <c r="AT70" i="73" s="1"/>
  <c r="AJ40" i="73"/>
  <c r="AK40" i="73"/>
  <c r="AT40" i="73" s="1"/>
  <c r="AS97" i="85"/>
  <c r="AL97" i="85"/>
  <c r="AU97" i="85" s="1"/>
  <c r="AR95" i="45"/>
  <c r="AJ98" i="73"/>
  <c r="AS98" i="73" s="1"/>
  <c r="AK98" i="73"/>
  <c r="AT98" i="73" s="1"/>
  <c r="AJ92" i="73"/>
  <c r="AK92" i="73"/>
  <c r="AT92" i="73" s="1"/>
  <c r="AJ86" i="73"/>
  <c r="AK86" i="73"/>
  <c r="AT86" i="73" s="1"/>
  <c r="AJ80" i="73"/>
  <c r="AK80" i="73"/>
  <c r="AT80" i="73" s="1"/>
  <c r="AJ74" i="73"/>
  <c r="AK74" i="73"/>
  <c r="AT74" i="73" s="1"/>
  <c r="AJ68" i="73"/>
  <c r="AK68" i="73"/>
  <c r="AT68" i="73" s="1"/>
  <c r="AJ62" i="73"/>
  <c r="AK62" i="73"/>
  <c r="AT62" i="73" s="1"/>
  <c r="AJ56" i="73"/>
  <c r="AK56" i="73"/>
  <c r="AT56" i="73" s="1"/>
  <c r="AJ50" i="73"/>
  <c r="AK50" i="73"/>
  <c r="AT50" i="73" s="1"/>
  <c r="AJ44" i="73"/>
  <c r="AK44" i="73"/>
  <c r="AT44" i="73" s="1"/>
  <c r="AJ38" i="73"/>
  <c r="AK38" i="73"/>
  <c r="AT38" i="73" s="1"/>
  <c r="AJ32" i="73"/>
  <c r="AK32" i="73"/>
  <c r="AT32" i="73" s="1"/>
  <c r="AJ26" i="73"/>
  <c r="AK26" i="73"/>
  <c r="AT26" i="73" s="1"/>
  <c r="AJ20" i="73"/>
  <c r="AK20" i="73"/>
  <c r="AT20" i="73" s="1"/>
  <c r="AJ14" i="73"/>
  <c r="AK14" i="73"/>
  <c r="AT14" i="73" s="1"/>
  <c r="AJ8" i="73"/>
  <c r="AK8" i="73"/>
  <c r="AT8" i="73" s="1"/>
  <c r="AJ14" i="85"/>
  <c r="AK14" i="85"/>
  <c r="AT14" i="85" s="1"/>
  <c r="AR97" i="93"/>
  <c r="AJ4" i="81"/>
  <c r="AK4" i="81"/>
  <c r="AT4" i="81" s="1"/>
  <c r="AT100" i="81" s="1"/>
  <c r="AS27" i="85"/>
  <c r="AL27" i="85"/>
  <c r="AU27" i="85" s="1"/>
  <c r="AS45" i="85"/>
  <c r="AL45" i="85"/>
  <c r="AU45" i="85" s="1"/>
  <c r="AS63" i="85"/>
  <c r="AL63" i="85"/>
  <c r="AU63" i="85" s="1"/>
  <c r="AS81" i="85"/>
  <c r="AL81" i="85"/>
  <c r="AU81" i="85" s="1"/>
  <c r="AH96" i="45"/>
  <c r="AQ96" i="45" s="1"/>
  <c r="AS6" i="81"/>
  <c r="AL6" i="81"/>
  <c r="AU6" i="81" s="1"/>
  <c r="AJ11" i="85"/>
  <c r="AS29" i="85"/>
  <c r="AL29" i="85"/>
  <c r="AU29" i="85" s="1"/>
  <c r="AS47" i="85"/>
  <c r="AL47" i="85"/>
  <c r="AU47" i="85" s="1"/>
  <c r="AS65" i="85"/>
  <c r="AL65" i="85"/>
  <c r="AU65" i="85" s="1"/>
  <c r="AS83" i="85"/>
  <c r="AL83" i="85"/>
  <c r="AU83" i="85" s="1"/>
  <c r="AH98" i="37"/>
  <c r="AQ98" i="37" s="1"/>
  <c r="AQ100" i="37" s="1"/>
  <c r="AZ3" i="37"/>
  <c r="AX5" i="37" s="1"/>
  <c r="S5" i="37" s="1"/>
  <c r="AC5" i="37" s="1"/>
  <c r="AB6" i="37" s="1"/>
  <c r="AX10" i="37"/>
  <c r="S10" i="37" s="1"/>
  <c r="AC10" i="37" s="1"/>
  <c r="AB11" i="37" s="1"/>
  <c r="AX11" i="37"/>
  <c r="S11" i="37" s="1"/>
  <c r="AC11" i="37" s="1"/>
  <c r="AB12" i="37" s="1"/>
  <c r="AX12" i="37"/>
  <c r="S12" i="37" s="1"/>
  <c r="AC12" i="37" s="1"/>
  <c r="AB13" i="37" s="1"/>
  <c r="AX15" i="37"/>
  <c r="S15" i="37" s="1"/>
  <c r="AC15" i="37" s="1"/>
  <c r="AB16" i="37" s="1"/>
  <c r="AX16" i="37"/>
  <c r="S16" i="37" s="1"/>
  <c r="AC16" i="37" s="1"/>
  <c r="AB17" i="37" s="1"/>
  <c r="AX17" i="37"/>
  <c r="S17" i="37" s="1"/>
  <c r="AC17" i="37" s="1"/>
  <c r="AB18" i="37" s="1"/>
  <c r="AX18" i="37"/>
  <c r="S18" i="37" s="1"/>
  <c r="AC18" i="37" s="1"/>
  <c r="AB19" i="37" s="1"/>
  <c r="AX19" i="37"/>
  <c r="S19" i="37" s="1"/>
  <c r="AC19" i="37" s="1"/>
  <c r="AB20" i="37" s="1"/>
  <c r="AX20" i="37"/>
  <c r="S20" i="37" s="1"/>
  <c r="AC20" i="37" s="1"/>
  <c r="AB21" i="37" s="1"/>
  <c r="AX21" i="37"/>
  <c r="S21" i="37" s="1"/>
  <c r="AC21" i="37" s="1"/>
  <c r="AB22" i="37" s="1"/>
  <c r="AX22" i="37"/>
  <c r="S22" i="37" s="1"/>
  <c r="AC22" i="37" s="1"/>
  <c r="AB23" i="37" s="1"/>
  <c r="AX23" i="37"/>
  <c r="S23" i="37" s="1"/>
  <c r="AC23" i="37" s="1"/>
  <c r="AB24" i="37" s="1"/>
  <c r="AX24" i="37"/>
  <c r="S24" i="37" s="1"/>
  <c r="AC24" i="37" s="1"/>
  <c r="AB25" i="37" s="1"/>
  <c r="AX25" i="37"/>
  <c r="S25" i="37" s="1"/>
  <c r="AC25" i="37" s="1"/>
  <c r="AB26" i="37" s="1"/>
  <c r="AX26" i="37"/>
  <c r="S26" i="37" s="1"/>
  <c r="AC26" i="37" s="1"/>
  <c r="AB27" i="37" s="1"/>
  <c r="AX27" i="37"/>
  <c r="S27" i="37" s="1"/>
  <c r="AC27" i="37" s="1"/>
  <c r="AB28" i="37" s="1"/>
  <c r="AX28" i="37"/>
  <c r="S28" i="37" s="1"/>
  <c r="AC28" i="37" s="1"/>
  <c r="AB29" i="37" s="1"/>
  <c r="AX29" i="37"/>
  <c r="S29" i="37" s="1"/>
  <c r="AC29" i="37" s="1"/>
  <c r="AB30" i="37" s="1"/>
  <c r="AX30" i="37"/>
  <c r="S30" i="37" s="1"/>
  <c r="AC30" i="37" s="1"/>
  <c r="AB31" i="37" s="1"/>
  <c r="AX31" i="37"/>
  <c r="S31" i="37" s="1"/>
  <c r="AC31" i="37" s="1"/>
  <c r="AB32" i="37" s="1"/>
  <c r="AX32" i="37"/>
  <c r="S32" i="37" s="1"/>
  <c r="AC32" i="37" s="1"/>
  <c r="AB33" i="37" s="1"/>
  <c r="AX33" i="37"/>
  <c r="S33" i="37" s="1"/>
  <c r="AC33" i="37" s="1"/>
  <c r="AB34" i="37" s="1"/>
  <c r="AX34" i="37"/>
  <c r="S34" i="37" s="1"/>
  <c r="AC34" i="37" s="1"/>
  <c r="AB35" i="37" s="1"/>
  <c r="AX35" i="37"/>
  <c r="S35" i="37" s="1"/>
  <c r="AC35" i="37" s="1"/>
  <c r="AB36" i="37" s="1"/>
  <c r="AX36" i="37"/>
  <c r="S36" i="37" s="1"/>
  <c r="AC36" i="37" s="1"/>
  <c r="AB37" i="37" s="1"/>
  <c r="AX37" i="37"/>
  <c r="S37" i="37" s="1"/>
  <c r="AC37" i="37" s="1"/>
  <c r="AB38" i="37" s="1"/>
  <c r="AX38" i="37"/>
  <c r="S38" i="37" s="1"/>
  <c r="AC38" i="37" s="1"/>
  <c r="AB39" i="37" s="1"/>
  <c r="AX39" i="37"/>
  <c r="S39" i="37" s="1"/>
  <c r="AC39" i="37" s="1"/>
  <c r="AB40" i="37" s="1"/>
  <c r="AX40" i="37"/>
  <c r="S40" i="37" s="1"/>
  <c r="AC40" i="37" s="1"/>
  <c r="AB41" i="37" s="1"/>
  <c r="AX41" i="37"/>
  <c r="S41" i="37" s="1"/>
  <c r="AC41" i="37" s="1"/>
  <c r="AB42" i="37" s="1"/>
  <c r="AX42" i="37"/>
  <c r="S42" i="37" s="1"/>
  <c r="AC42" i="37" s="1"/>
  <c r="AB43" i="37" s="1"/>
  <c r="AX43" i="37"/>
  <c r="S43" i="37" s="1"/>
  <c r="AC43" i="37" s="1"/>
  <c r="AB44" i="37" s="1"/>
  <c r="AX44" i="37"/>
  <c r="S44" i="37" s="1"/>
  <c r="AC44" i="37" s="1"/>
  <c r="AB45" i="37" s="1"/>
  <c r="AX45" i="37"/>
  <c r="S45" i="37" s="1"/>
  <c r="AC45" i="37" s="1"/>
  <c r="AB46" i="37" s="1"/>
  <c r="AX46" i="37"/>
  <c r="S46" i="37" s="1"/>
  <c r="AC46" i="37" s="1"/>
  <c r="AB47" i="37" s="1"/>
  <c r="AX47" i="37"/>
  <c r="S47" i="37" s="1"/>
  <c r="AC47" i="37" s="1"/>
  <c r="AB48" i="37" s="1"/>
  <c r="AX48" i="37"/>
  <c r="S48" i="37" s="1"/>
  <c r="AC48" i="37" s="1"/>
  <c r="AB49" i="37" s="1"/>
  <c r="AX49" i="37"/>
  <c r="S49" i="37" s="1"/>
  <c r="AC49" i="37" s="1"/>
  <c r="AB50" i="37" s="1"/>
  <c r="AX50" i="37"/>
  <c r="S50" i="37" s="1"/>
  <c r="AC50" i="37" s="1"/>
  <c r="AB51" i="37" s="1"/>
  <c r="AX51" i="37"/>
  <c r="S51" i="37" s="1"/>
  <c r="AC51" i="37" s="1"/>
  <c r="AB52" i="37" s="1"/>
  <c r="AX52" i="37"/>
  <c r="S52" i="37" s="1"/>
  <c r="AC52" i="37" s="1"/>
  <c r="AB53" i="37" s="1"/>
  <c r="AX53" i="37"/>
  <c r="S53" i="37" s="1"/>
  <c r="AC53" i="37" s="1"/>
  <c r="AB54" i="37" s="1"/>
  <c r="AX54" i="37"/>
  <c r="S54" i="37" s="1"/>
  <c r="AC54" i="37" s="1"/>
  <c r="AB55" i="37" s="1"/>
  <c r="AX55" i="37"/>
  <c r="S55" i="37" s="1"/>
  <c r="AC55" i="37" s="1"/>
  <c r="AB56" i="37" s="1"/>
  <c r="AX56" i="37"/>
  <c r="S56" i="37" s="1"/>
  <c r="AC56" i="37" s="1"/>
  <c r="AB57" i="37" s="1"/>
  <c r="AX57" i="37"/>
  <c r="S57" i="37" s="1"/>
  <c r="AC57" i="37" s="1"/>
  <c r="AB58" i="37" s="1"/>
  <c r="AX58" i="37"/>
  <c r="S58" i="37" s="1"/>
  <c r="AC58" i="37" s="1"/>
  <c r="AB59" i="37" s="1"/>
  <c r="AX59" i="37"/>
  <c r="S59" i="37" s="1"/>
  <c r="AC59" i="37" s="1"/>
  <c r="AB60" i="37" s="1"/>
  <c r="AX60" i="37"/>
  <c r="S60" i="37" s="1"/>
  <c r="AC60" i="37" s="1"/>
  <c r="AB61" i="37" s="1"/>
  <c r="AX61" i="37"/>
  <c r="S61" i="37" s="1"/>
  <c r="AC61" i="37" s="1"/>
  <c r="AB62" i="37" s="1"/>
  <c r="AX62" i="37"/>
  <c r="S62" i="37" s="1"/>
  <c r="AC62" i="37" s="1"/>
  <c r="AB63" i="37" s="1"/>
  <c r="AX63" i="37"/>
  <c r="S63" i="37" s="1"/>
  <c r="AC63" i="37" s="1"/>
  <c r="AB64" i="37" s="1"/>
  <c r="AX64" i="37"/>
  <c r="S64" i="37" s="1"/>
  <c r="AC64" i="37" s="1"/>
  <c r="AB65" i="37" s="1"/>
  <c r="AX65" i="37"/>
  <c r="S65" i="37" s="1"/>
  <c r="AC65" i="37" s="1"/>
  <c r="AB66" i="37" s="1"/>
  <c r="AX66" i="37"/>
  <c r="S66" i="37" s="1"/>
  <c r="AC66" i="37" s="1"/>
  <c r="AB67" i="37" s="1"/>
  <c r="AX67" i="37"/>
  <c r="S67" i="37" s="1"/>
  <c r="AC67" i="37" s="1"/>
  <c r="AB68" i="37" s="1"/>
  <c r="AX68" i="37"/>
  <c r="S68" i="37" s="1"/>
  <c r="AC68" i="37" s="1"/>
  <c r="AB69" i="37" s="1"/>
  <c r="AX69" i="37"/>
  <c r="S69" i="37" s="1"/>
  <c r="AC69" i="37" s="1"/>
  <c r="AB70" i="37" s="1"/>
  <c r="AX70" i="37"/>
  <c r="S70" i="37" s="1"/>
  <c r="AC70" i="37" s="1"/>
  <c r="AB71" i="37" s="1"/>
  <c r="AX71" i="37"/>
  <c r="S71" i="37" s="1"/>
  <c r="AC71" i="37" s="1"/>
  <c r="AB72" i="37" s="1"/>
  <c r="AX72" i="37"/>
  <c r="S72" i="37" s="1"/>
  <c r="AC72" i="37" s="1"/>
  <c r="AB73" i="37" s="1"/>
  <c r="AX73" i="37"/>
  <c r="S73" i="37" s="1"/>
  <c r="AC73" i="37" s="1"/>
  <c r="AB74" i="37" s="1"/>
  <c r="AX74" i="37"/>
  <c r="S74" i="37" s="1"/>
  <c r="AC74" i="37" s="1"/>
  <c r="AB75" i="37" s="1"/>
  <c r="AX75" i="37"/>
  <c r="S75" i="37" s="1"/>
  <c r="AC75" i="37" s="1"/>
  <c r="AB76" i="37" s="1"/>
  <c r="AX76" i="37"/>
  <c r="S76" i="37" s="1"/>
  <c r="AC76" i="37" s="1"/>
  <c r="AB77" i="37" s="1"/>
  <c r="AX77" i="37"/>
  <c r="S77" i="37" s="1"/>
  <c r="AC77" i="37" s="1"/>
  <c r="AB78" i="37" s="1"/>
  <c r="AX78" i="37"/>
  <c r="S78" i="37" s="1"/>
  <c r="AC78" i="37" s="1"/>
  <c r="AB79" i="37" s="1"/>
  <c r="AX79" i="37"/>
  <c r="S79" i="37" s="1"/>
  <c r="AC79" i="37" s="1"/>
  <c r="AB80" i="37" s="1"/>
  <c r="AX80" i="37"/>
  <c r="S80" i="37" s="1"/>
  <c r="AC80" i="37" s="1"/>
  <c r="AB81" i="37" s="1"/>
  <c r="AX81" i="37"/>
  <c r="S81" i="37" s="1"/>
  <c r="AC81" i="37" s="1"/>
  <c r="AB82" i="37" s="1"/>
  <c r="AX82" i="37"/>
  <c r="S82" i="37" s="1"/>
  <c r="AC82" i="37" s="1"/>
  <c r="AB83" i="37" s="1"/>
  <c r="AX83" i="37"/>
  <c r="S83" i="37" s="1"/>
  <c r="AC83" i="37" s="1"/>
  <c r="AB84" i="37" s="1"/>
  <c r="AX84" i="37"/>
  <c r="S84" i="37" s="1"/>
  <c r="AC84" i="37" s="1"/>
  <c r="AB85" i="37" s="1"/>
  <c r="AX85" i="37"/>
  <c r="S85" i="37" s="1"/>
  <c r="AC85" i="37" s="1"/>
  <c r="AB86" i="37" s="1"/>
  <c r="AX86" i="37"/>
  <c r="S86" i="37" s="1"/>
  <c r="AC86" i="37" s="1"/>
  <c r="AB87" i="37" s="1"/>
  <c r="AX87" i="37"/>
  <c r="S87" i="37" s="1"/>
  <c r="AC87" i="37" s="1"/>
  <c r="AB88" i="37" s="1"/>
  <c r="AX88" i="37"/>
  <c r="S88" i="37" s="1"/>
  <c r="AC88" i="37" s="1"/>
  <c r="AB89" i="37" s="1"/>
  <c r="AX89" i="37"/>
  <c r="S89" i="37" s="1"/>
  <c r="AC89" i="37" s="1"/>
  <c r="AB90" i="37" s="1"/>
  <c r="AX90" i="37"/>
  <c r="S90" i="37" s="1"/>
  <c r="AC90" i="37" s="1"/>
  <c r="AB91" i="37" s="1"/>
  <c r="AX91" i="37"/>
  <c r="S91" i="37" s="1"/>
  <c r="AC91" i="37" s="1"/>
  <c r="AB92" i="37" s="1"/>
  <c r="AX92" i="37"/>
  <c r="S92" i="37" s="1"/>
  <c r="AC92" i="37" s="1"/>
  <c r="AB93" i="37" s="1"/>
  <c r="AX93" i="37"/>
  <c r="S93" i="37" s="1"/>
  <c r="AC93" i="37" s="1"/>
  <c r="AB94" i="37" s="1"/>
  <c r="AX95" i="37"/>
  <c r="S95" i="37" s="1"/>
  <c r="AC95" i="37" s="1"/>
  <c r="AB96" i="37" s="1"/>
  <c r="AX96" i="37"/>
  <c r="S96" i="37" s="1"/>
  <c r="AC96" i="37" s="1"/>
  <c r="AB97" i="37" s="1"/>
  <c r="AX94" i="37"/>
  <c r="S94" i="37" s="1"/>
  <c r="AC94" i="37" s="1"/>
  <c r="AB95" i="37" s="1"/>
  <c r="AX97" i="37"/>
  <c r="S97" i="37" s="1"/>
  <c r="AC97" i="37" s="1"/>
  <c r="AB98" i="37" s="1"/>
  <c r="AS84" i="85"/>
  <c r="AL84" i="85"/>
  <c r="AU84" i="85" s="1"/>
  <c r="AJ91" i="73"/>
  <c r="AK91" i="73"/>
  <c r="AT91" i="73" s="1"/>
  <c r="AJ79" i="73"/>
  <c r="AK79" i="73"/>
  <c r="AT79" i="73" s="1"/>
  <c r="AJ49" i="73"/>
  <c r="AK49" i="73"/>
  <c r="AT49" i="73" s="1"/>
  <c r="AJ37" i="73"/>
  <c r="AK37" i="73"/>
  <c r="AT37" i="73" s="1"/>
  <c r="AJ25" i="73"/>
  <c r="AK25" i="73"/>
  <c r="AT25" i="73" s="1"/>
  <c r="AJ13" i="73"/>
  <c r="AK13" i="73"/>
  <c r="AT13" i="73" s="1"/>
  <c r="AJ20" i="85"/>
  <c r="AK20" i="85"/>
  <c r="AT20" i="85" s="1"/>
  <c r="AS74" i="85"/>
  <c r="AL74" i="85"/>
  <c r="AU74" i="85" s="1"/>
  <c r="AS5" i="85"/>
  <c r="AL5" i="85"/>
  <c r="AU5" i="85" s="1"/>
  <c r="AB4" i="85"/>
  <c r="AJ3" i="85"/>
  <c r="AS95" i="85"/>
  <c r="AL95" i="85"/>
  <c r="AU95" i="85" s="1"/>
  <c r="AF98" i="37"/>
  <c r="AO98" i="37" s="1"/>
  <c r="AO100" i="37" s="1"/>
  <c r="AE98" i="37"/>
  <c r="AG98" i="37"/>
  <c r="AP98" i="37" s="1"/>
  <c r="AP100" i="37" s="1"/>
  <c r="AC98" i="37"/>
  <c r="AH98" i="93"/>
  <c r="AQ98" i="93" s="1"/>
  <c r="AQ100" i="93" s="1"/>
  <c r="AZ3" i="93"/>
  <c r="AX5" i="93" s="1"/>
  <c r="S5" i="93" s="1"/>
  <c r="AC5" i="93" s="1"/>
  <c r="AB6" i="93" s="1"/>
  <c r="AX15" i="93"/>
  <c r="S15" i="93" s="1"/>
  <c r="AC15" i="93" s="1"/>
  <c r="AB16" i="93" s="1"/>
  <c r="AX21" i="93"/>
  <c r="S21" i="93" s="1"/>
  <c r="AC21" i="93" s="1"/>
  <c r="AB22" i="93" s="1"/>
  <c r="AX27" i="93"/>
  <c r="S27" i="93" s="1"/>
  <c r="AC27" i="93" s="1"/>
  <c r="AB28" i="93" s="1"/>
  <c r="AX33" i="93"/>
  <c r="S33" i="93" s="1"/>
  <c r="AC33" i="93" s="1"/>
  <c r="AB34" i="93" s="1"/>
  <c r="AX39" i="93"/>
  <c r="S39" i="93" s="1"/>
  <c r="AC39" i="93" s="1"/>
  <c r="AB40" i="93" s="1"/>
  <c r="AX45" i="93"/>
  <c r="S45" i="93" s="1"/>
  <c r="AC45" i="93" s="1"/>
  <c r="AB46" i="93" s="1"/>
  <c r="AX51" i="93"/>
  <c r="S51" i="93" s="1"/>
  <c r="AC51" i="93" s="1"/>
  <c r="AB52" i="93" s="1"/>
  <c r="AX57" i="93"/>
  <c r="S57" i="93" s="1"/>
  <c r="AC57" i="93" s="1"/>
  <c r="AB58" i="93" s="1"/>
  <c r="AX63" i="93"/>
  <c r="S63" i="93" s="1"/>
  <c r="AC63" i="93" s="1"/>
  <c r="AB64" i="93" s="1"/>
  <c r="AX69" i="93"/>
  <c r="S69" i="93" s="1"/>
  <c r="AC69" i="93" s="1"/>
  <c r="AB70" i="93" s="1"/>
  <c r="AX75" i="93"/>
  <c r="S75" i="93" s="1"/>
  <c r="AC75" i="93" s="1"/>
  <c r="AB76" i="93" s="1"/>
  <c r="AX81" i="93"/>
  <c r="S81" i="93" s="1"/>
  <c r="AC81" i="93" s="1"/>
  <c r="AB82" i="93" s="1"/>
  <c r="AX87" i="93"/>
  <c r="S87" i="93" s="1"/>
  <c r="AC87" i="93" s="1"/>
  <c r="AB88" i="93" s="1"/>
  <c r="AX94" i="93"/>
  <c r="S94" i="93" s="1"/>
  <c r="AC94" i="93" s="1"/>
  <c r="AB95" i="93" s="1"/>
  <c r="AH97" i="25"/>
  <c r="AQ97" i="25" s="1"/>
  <c r="AG95" i="29"/>
  <c r="AP95" i="29" s="1"/>
  <c r="AF95" i="29"/>
  <c r="AO95" i="29" s="1"/>
  <c r="AE95" i="29"/>
  <c r="W96" i="29"/>
  <c r="AK96" i="73"/>
  <c r="AT96" i="73" s="1"/>
  <c r="AJ96" i="73"/>
  <c r="AK90" i="73"/>
  <c r="AT90" i="73" s="1"/>
  <c r="AJ90" i="73"/>
  <c r="AK84" i="73"/>
  <c r="AT84" i="73" s="1"/>
  <c r="AJ84" i="73"/>
  <c r="AK78" i="73"/>
  <c r="AT78" i="73" s="1"/>
  <c r="AJ78" i="73"/>
  <c r="AK72" i="73"/>
  <c r="AT72" i="73" s="1"/>
  <c r="AJ72" i="73"/>
  <c r="AK66" i="73"/>
  <c r="AT66" i="73" s="1"/>
  <c r="AJ66" i="73"/>
  <c r="AK60" i="73"/>
  <c r="AT60" i="73" s="1"/>
  <c r="AJ60" i="73"/>
  <c r="AK54" i="73"/>
  <c r="AT54" i="73" s="1"/>
  <c r="AJ54" i="73"/>
  <c r="AK48" i="73"/>
  <c r="AT48" i="73" s="1"/>
  <c r="AJ48" i="73"/>
  <c r="AK42" i="73"/>
  <c r="AT42" i="73" s="1"/>
  <c r="AJ42" i="73"/>
  <c r="AK36" i="73"/>
  <c r="AT36" i="73" s="1"/>
  <c r="AJ36" i="73"/>
  <c r="AK30" i="73"/>
  <c r="AT30" i="73" s="1"/>
  <c r="AJ30" i="73"/>
  <c r="AK24" i="73"/>
  <c r="AT24" i="73" s="1"/>
  <c r="AJ24" i="73"/>
  <c r="AK18" i="73"/>
  <c r="AT18" i="73" s="1"/>
  <c r="AJ18" i="73"/>
  <c r="AK12" i="73"/>
  <c r="AT12" i="73" s="1"/>
  <c r="AJ12" i="73"/>
  <c r="AK6" i="73"/>
  <c r="AT6" i="73" s="1"/>
  <c r="AJ6" i="73"/>
  <c r="AJ9" i="85"/>
  <c r="AK9" i="85"/>
  <c r="AT9" i="85" s="1"/>
  <c r="AS33" i="85"/>
  <c r="AL33" i="85"/>
  <c r="AU33" i="85" s="1"/>
  <c r="AS51" i="85"/>
  <c r="AL51" i="85"/>
  <c r="AU51" i="85" s="1"/>
  <c r="AS69" i="85"/>
  <c r="AL69" i="85"/>
  <c r="AU69" i="85" s="1"/>
  <c r="AS87" i="85"/>
  <c r="AL87" i="85"/>
  <c r="AU87" i="85" s="1"/>
  <c r="AR96" i="25"/>
  <c r="AJ17" i="85"/>
  <c r="AS35" i="85"/>
  <c r="AL35" i="85"/>
  <c r="AU35" i="85" s="1"/>
  <c r="AS53" i="85"/>
  <c r="AL53" i="85"/>
  <c r="AU53" i="85" s="1"/>
  <c r="AS71" i="85"/>
  <c r="AL71" i="85"/>
  <c r="AU71" i="85" s="1"/>
  <c r="AS89" i="85"/>
  <c r="AL89" i="85"/>
  <c r="AU89" i="85" s="1"/>
  <c r="AS49" i="85"/>
  <c r="AL49" i="85"/>
  <c r="AU49" i="85" s="1"/>
  <c r="AS85" i="85"/>
  <c r="AL85" i="85"/>
  <c r="AU85" i="85" s="1"/>
  <c r="AJ85" i="73"/>
  <c r="AK85" i="73"/>
  <c r="AT85" i="73" s="1"/>
  <c r="AJ61" i="73"/>
  <c r="AK61" i="73"/>
  <c r="AT61" i="73" s="1"/>
  <c r="AJ43" i="73"/>
  <c r="AK43" i="73"/>
  <c r="AT43" i="73" s="1"/>
  <c r="AJ31" i="73"/>
  <c r="AK31" i="73"/>
  <c r="AT31" i="73" s="1"/>
  <c r="AJ19" i="73"/>
  <c r="AK19" i="73"/>
  <c r="AT19" i="73" s="1"/>
  <c r="AJ7" i="73"/>
  <c r="AK7" i="73"/>
  <c r="AT7" i="73" s="1"/>
  <c r="AS38" i="85"/>
  <c r="AL38" i="85"/>
  <c r="AU38" i="85" s="1"/>
  <c r="AS56" i="85"/>
  <c r="AL56" i="85"/>
  <c r="AU56" i="85" s="1"/>
  <c r="AS92" i="85"/>
  <c r="AL92" i="85"/>
  <c r="AU92" i="85" s="1"/>
  <c r="AS52" i="85"/>
  <c r="AL52" i="85"/>
  <c r="AU52" i="85" s="1"/>
  <c r="AS34" i="85"/>
  <c r="AL34" i="85"/>
  <c r="AU34" i="85" s="1"/>
  <c r="AJ12" i="85"/>
  <c r="AK12" i="85"/>
  <c r="AT12" i="85" s="1"/>
  <c r="AS36" i="85"/>
  <c r="AL36" i="85"/>
  <c r="AU36" i="85" s="1"/>
  <c r="AS54" i="85"/>
  <c r="AL54" i="85"/>
  <c r="AU54" i="85" s="1"/>
  <c r="AS72" i="85"/>
  <c r="AL72" i="85"/>
  <c r="AU72" i="85" s="1"/>
  <c r="AS90" i="85"/>
  <c r="AL90" i="85"/>
  <c r="AU90" i="85" s="1"/>
  <c r="Z98" i="93"/>
  <c r="AI98" i="73"/>
  <c r="AN98" i="73"/>
  <c r="AN100" i="73" s="1"/>
  <c r="AS7" i="81"/>
  <c r="AL7" i="81"/>
  <c r="AU7" i="81" s="1"/>
  <c r="AJ19" i="85"/>
  <c r="AS37" i="85"/>
  <c r="AL37" i="85"/>
  <c r="AU37" i="85" s="1"/>
  <c r="AS55" i="85"/>
  <c r="AL55" i="85"/>
  <c r="AU55" i="85" s="1"/>
  <c r="AS73" i="85"/>
  <c r="AL73" i="85"/>
  <c r="AU73" i="85" s="1"/>
  <c r="AS91" i="85"/>
  <c r="AL91" i="85"/>
  <c r="AU91" i="85" s="1"/>
  <c r="AS46" i="85"/>
  <c r="AL46" i="85"/>
  <c r="AU46" i="85" s="1"/>
  <c r="AJ95" i="73"/>
  <c r="AK95" i="73"/>
  <c r="AT95" i="73" s="1"/>
  <c r="AJ89" i="73"/>
  <c r="AK89" i="73"/>
  <c r="AT89" i="73" s="1"/>
  <c r="AJ83" i="73"/>
  <c r="AK83" i="73"/>
  <c r="AT83" i="73" s="1"/>
  <c r="AJ77" i="73"/>
  <c r="AK77" i="73"/>
  <c r="AT77" i="73" s="1"/>
  <c r="AJ71" i="73"/>
  <c r="AK71" i="73"/>
  <c r="AT71" i="73" s="1"/>
  <c r="AJ65" i="73"/>
  <c r="AK65" i="73"/>
  <c r="AT65" i="73" s="1"/>
  <c r="AJ59" i="73"/>
  <c r="AK59" i="73"/>
  <c r="AT59" i="73" s="1"/>
  <c r="AJ53" i="73"/>
  <c r="AK53" i="73"/>
  <c r="AT53" i="73" s="1"/>
  <c r="AJ47" i="73"/>
  <c r="AK47" i="73"/>
  <c r="AT47" i="73" s="1"/>
  <c r="AJ41" i="73"/>
  <c r="AK41" i="73"/>
  <c r="AT41" i="73" s="1"/>
  <c r="AJ35" i="73"/>
  <c r="AK35" i="73"/>
  <c r="AT35" i="73" s="1"/>
  <c r="AJ29" i="73"/>
  <c r="AK29" i="73"/>
  <c r="AT29" i="73" s="1"/>
  <c r="AJ23" i="73"/>
  <c r="AK23" i="73"/>
  <c r="AT23" i="73" s="1"/>
  <c r="AJ17" i="73"/>
  <c r="AK17" i="73"/>
  <c r="AT17" i="73" s="1"/>
  <c r="AK11" i="73"/>
  <c r="AT11" i="73" s="1"/>
  <c r="AJ11" i="73"/>
  <c r="AS26" i="85"/>
  <c r="AL26" i="85"/>
  <c r="AU26" i="85" s="1"/>
  <c r="AS44" i="85"/>
  <c r="AL44" i="85"/>
  <c r="AU44" i="85" s="1"/>
  <c r="AS62" i="85"/>
  <c r="AL62" i="85"/>
  <c r="AU62" i="85" s="1"/>
  <c r="AS80" i="85"/>
  <c r="AL80" i="85"/>
  <c r="AU80" i="85" s="1"/>
  <c r="AS22" i="85"/>
  <c r="AL22" i="85"/>
  <c r="AU22" i="85" s="1"/>
  <c r="AS70" i="85"/>
  <c r="AL70" i="85"/>
  <c r="AU70" i="85" s="1"/>
  <c r="AR97" i="37"/>
  <c r="AJ15" i="85"/>
  <c r="AK15" i="85"/>
  <c r="AT15" i="85" s="1"/>
  <c r="AN97" i="33"/>
  <c r="AI97" i="33"/>
  <c r="AS10" i="85"/>
  <c r="AL10" i="85"/>
  <c r="AU10" i="85" s="1"/>
  <c r="AS58" i="85"/>
  <c r="AL58" i="85"/>
  <c r="AU58" i="85" s="1"/>
  <c r="AL98" i="85"/>
  <c r="AU98" i="85" s="1"/>
  <c r="AR98" i="85"/>
  <c r="AR100" i="85" s="1"/>
  <c r="AS48" i="85"/>
  <c r="AL48" i="85"/>
  <c r="AU48" i="85" s="1"/>
  <c r="AS13" i="85"/>
  <c r="AL13" i="85"/>
  <c r="AU13" i="85" s="1"/>
  <c r="AS16" i="85"/>
  <c r="AL16" i="85"/>
  <c r="AU16" i="85" s="1"/>
  <c r="AJ73" i="73"/>
  <c r="AK73" i="73"/>
  <c r="AT73" i="73" s="1"/>
  <c r="AJ97" i="73"/>
  <c r="AK97" i="73"/>
  <c r="AT97" i="73" s="1"/>
  <c r="AJ76" i="73"/>
  <c r="AK76" i="73"/>
  <c r="AT76" i="73" s="1"/>
  <c r="AJ58" i="73"/>
  <c r="AK58" i="73"/>
  <c r="AT58" i="73" s="1"/>
  <c r="AJ52" i="73"/>
  <c r="AK52" i="73"/>
  <c r="AT52" i="73" s="1"/>
  <c r="AJ34" i="73"/>
  <c r="AK34" i="73"/>
  <c r="AT34" i="73" s="1"/>
  <c r="AJ28" i="73"/>
  <c r="AK28" i="73"/>
  <c r="AT28" i="73" s="1"/>
  <c r="AJ22" i="73"/>
  <c r="AK22" i="73"/>
  <c r="AT22" i="73" s="1"/>
  <c r="AJ16" i="73"/>
  <c r="AK16" i="73"/>
  <c r="AT16" i="73" s="1"/>
  <c r="AJ10" i="73"/>
  <c r="AK10" i="73"/>
  <c r="AT10" i="73" s="1"/>
  <c r="AX4" i="73"/>
  <c r="S4" i="73" s="1"/>
  <c r="AC4" i="73" s="1"/>
  <c r="AB5" i="73" s="1"/>
  <c r="AS21" i="85"/>
  <c r="AL21" i="85"/>
  <c r="AU21" i="85" s="1"/>
  <c r="AS39" i="85"/>
  <c r="AL39" i="85"/>
  <c r="AU39" i="85" s="1"/>
  <c r="AS57" i="85"/>
  <c r="AL57" i="85"/>
  <c r="AU57" i="85" s="1"/>
  <c r="AS75" i="85"/>
  <c r="AL75" i="85"/>
  <c r="AU75" i="85" s="1"/>
  <c r="AS93" i="85"/>
  <c r="AL93" i="85"/>
  <c r="AU93" i="85" s="1"/>
  <c r="AS23" i="85"/>
  <c r="AL23" i="85"/>
  <c r="AU23" i="85" s="1"/>
  <c r="AS41" i="85"/>
  <c r="AL41" i="85"/>
  <c r="AU41" i="85" s="1"/>
  <c r="AS59" i="85"/>
  <c r="AL59" i="85"/>
  <c r="AU59" i="85" s="1"/>
  <c r="AS77" i="85"/>
  <c r="AL77" i="85"/>
  <c r="AU77" i="85" s="1"/>
  <c r="AS94" i="85"/>
  <c r="AL94" i="85"/>
  <c r="AU94" i="85" s="1"/>
  <c r="AS6" i="85"/>
  <c r="AL6" i="85"/>
  <c r="AU6" i="85" s="1"/>
  <c r="AS66" i="85"/>
  <c r="AL66" i="85"/>
  <c r="AU66" i="85" s="1"/>
  <c r="AH92" i="89"/>
  <c r="AQ92" i="89" s="1"/>
  <c r="AS67" i="85"/>
  <c r="AL67" i="85"/>
  <c r="AU67" i="85" s="1"/>
  <c r="AS82" i="85"/>
  <c r="AL82" i="85"/>
  <c r="AU82" i="85" s="1"/>
  <c r="AJ55" i="73"/>
  <c r="AK55" i="73"/>
  <c r="AT55" i="73" s="1"/>
  <c r="AJ18" i="85"/>
  <c r="AK18" i="85"/>
  <c r="AT18" i="85" s="1"/>
  <c r="AJ82" i="73"/>
  <c r="AK82" i="73"/>
  <c r="AT82" i="73" s="1"/>
  <c r="AJ64" i="73"/>
  <c r="AK64" i="73"/>
  <c r="AT64" i="73" s="1"/>
  <c r="AJ46" i="73"/>
  <c r="AK46" i="73"/>
  <c r="AT46" i="73" s="1"/>
  <c r="AS24" i="85"/>
  <c r="AL24" i="85"/>
  <c r="AU24" i="85" s="1"/>
  <c r="AS42" i="85"/>
  <c r="AL42" i="85"/>
  <c r="AU42" i="85" s="1"/>
  <c r="AS60" i="85"/>
  <c r="AL60" i="85"/>
  <c r="AU60" i="85" s="1"/>
  <c r="AS78" i="85"/>
  <c r="AL78" i="85"/>
  <c r="AU78" i="85" s="1"/>
  <c r="AS7" i="85"/>
  <c r="AL7" i="85"/>
  <c r="AU7" i="85" s="1"/>
  <c r="AS25" i="85"/>
  <c r="AL25" i="85"/>
  <c r="AU25" i="85" s="1"/>
  <c r="AS43" i="85"/>
  <c r="AL43" i="85"/>
  <c r="AU43" i="85" s="1"/>
  <c r="AS61" i="85"/>
  <c r="AL61" i="85"/>
  <c r="AU61" i="85" s="1"/>
  <c r="AS79" i="85"/>
  <c r="AL79" i="85"/>
  <c r="AU79" i="85" s="1"/>
  <c r="AS64" i="85"/>
  <c r="AL64" i="85"/>
  <c r="AU64" i="85" s="1"/>
  <c r="AK93" i="73"/>
  <c r="AT93" i="73" s="1"/>
  <c r="AJ93" i="73"/>
  <c r="AK87" i="73"/>
  <c r="AT87" i="73" s="1"/>
  <c r="AJ87" i="73"/>
  <c r="AK81" i="73"/>
  <c r="AT81" i="73" s="1"/>
  <c r="AJ81" i="73"/>
  <c r="AK75" i="73"/>
  <c r="AT75" i="73" s="1"/>
  <c r="AJ75" i="73"/>
  <c r="AK69" i="73"/>
  <c r="AT69" i="73" s="1"/>
  <c r="AJ69" i="73"/>
  <c r="AK63" i="73"/>
  <c r="AT63" i="73" s="1"/>
  <c r="AJ63" i="73"/>
  <c r="AK57" i="73"/>
  <c r="AT57" i="73" s="1"/>
  <c r="AJ57" i="73"/>
  <c r="AK51" i="73"/>
  <c r="AT51" i="73" s="1"/>
  <c r="AJ51" i="73"/>
  <c r="AK45" i="73"/>
  <c r="AT45" i="73" s="1"/>
  <c r="AJ45" i="73"/>
  <c r="AK39" i="73"/>
  <c r="AT39" i="73" s="1"/>
  <c r="AJ39" i="73"/>
  <c r="AK33" i="73"/>
  <c r="AT33" i="73" s="1"/>
  <c r="AJ33" i="73"/>
  <c r="AK27" i="73"/>
  <c r="AT27" i="73" s="1"/>
  <c r="AJ27" i="73"/>
  <c r="AK21" i="73"/>
  <c r="AT21" i="73" s="1"/>
  <c r="AJ21" i="73"/>
  <c r="AK15" i="73"/>
  <c r="AT15" i="73" s="1"/>
  <c r="AJ15" i="73"/>
  <c r="AJ9" i="73"/>
  <c r="AK9" i="73"/>
  <c r="AT9" i="73" s="1"/>
  <c r="AJ8" i="85"/>
  <c r="AK8" i="85"/>
  <c r="AT8" i="85" s="1"/>
  <c r="AS32" i="85"/>
  <c r="AL32" i="85"/>
  <c r="AU32" i="85" s="1"/>
  <c r="AS50" i="85"/>
  <c r="AL50" i="85"/>
  <c r="AU50" i="85" s="1"/>
  <c r="AS68" i="85"/>
  <c r="AL68" i="85"/>
  <c r="AU68" i="85" s="1"/>
  <c r="AS86" i="85"/>
  <c r="AL86" i="85"/>
  <c r="AU86" i="85" s="1"/>
  <c r="AS40" i="85"/>
  <c r="AL40" i="85"/>
  <c r="AU40" i="85" s="1"/>
  <c r="AS88" i="85"/>
  <c r="AL88" i="85"/>
  <c r="AU88" i="85" s="1"/>
  <c r="AS3" i="81"/>
  <c r="AL3" i="81"/>
  <c r="AU3" i="81" s="1"/>
  <c r="AR91" i="89"/>
  <c r="X98" i="33"/>
  <c r="Z98" i="33" s="1"/>
  <c r="Y98" i="33"/>
  <c r="AS28" i="85"/>
  <c r="AL28" i="85"/>
  <c r="AU28" i="85" s="1"/>
  <c r="AS76" i="85"/>
  <c r="AL76" i="85"/>
  <c r="AU76" i="85" s="1"/>
  <c r="AX9" i="37" l="1"/>
  <c r="S9" i="37" s="1"/>
  <c r="AC9" i="37" s="1"/>
  <c r="AB10" i="37" s="1"/>
  <c r="AX4" i="37"/>
  <c r="S4" i="37" s="1"/>
  <c r="AC4" i="37" s="1"/>
  <c r="AB5" i="37" s="1"/>
  <c r="AX9" i="93"/>
  <c r="S9" i="93" s="1"/>
  <c r="AC9" i="93" s="1"/>
  <c r="AB10" i="93" s="1"/>
  <c r="AX14" i="37"/>
  <c r="S14" i="37" s="1"/>
  <c r="AC14" i="37" s="1"/>
  <c r="AB15" i="37" s="1"/>
  <c r="AX8" i="37"/>
  <c r="S8" i="37" s="1"/>
  <c r="AC8" i="37" s="1"/>
  <c r="AB9" i="37" s="1"/>
  <c r="AX3" i="37"/>
  <c r="S3" i="37" s="1"/>
  <c r="AC3" i="37" s="1"/>
  <c r="AX13" i="37"/>
  <c r="S13" i="37" s="1"/>
  <c r="AC13" i="37" s="1"/>
  <c r="AB14" i="37" s="1"/>
  <c r="AX7" i="37"/>
  <c r="S7" i="37" s="1"/>
  <c r="AC7" i="37" s="1"/>
  <c r="AB8" i="37" s="1"/>
  <c r="AX6" i="37"/>
  <c r="S6" i="37" s="1"/>
  <c r="AC6" i="37" s="1"/>
  <c r="AB7" i="37" s="1"/>
  <c r="AK6" i="93"/>
  <c r="AT6" i="93" s="1"/>
  <c r="AS59" i="73"/>
  <c r="AL59" i="73"/>
  <c r="AU59" i="73" s="1"/>
  <c r="AK95" i="93"/>
  <c r="AT95" i="93" s="1"/>
  <c r="AK52" i="93"/>
  <c r="AT52" i="93" s="1"/>
  <c r="AK22" i="93"/>
  <c r="AT22" i="93" s="1"/>
  <c r="AK57" i="37"/>
  <c r="AT57" i="37" s="1"/>
  <c r="AJ57" i="37"/>
  <c r="AS27" i="73"/>
  <c r="AL27" i="73"/>
  <c r="AU27" i="73" s="1"/>
  <c r="AS11" i="73"/>
  <c r="AL11" i="73"/>
  <c r="AU11" i="73" s="1"/>
  <c r="AX80" i="93"/>
  <c r="S80" i="93" s="1"/>
  <c r="AC80" i="93" s="1"/>
  <c r="AB81" i="93" s="1"/>
  <c r="AX44" i="93"/>
  <c r="S44" i="93" s="1"/>
  <c r="AC44" i="93" s="1"/>
  <c r="AB45" i="93" s="1"/>
  <c r="AS9" i="73"/>
  <c r="AL9" i="73"/>
  <c r="AU9" i="73" s="1"/>
  <c r="AS82" i="73"/>
  <c r="AL82" i="73"/>
  <c r="AU82" i="73" s="1"/>
  <c r="AS33" i="73"/>
  <c r="AL33" i="73"/>
  <c r="AU33" i="73" s="1"/>
  <c r="AS69" i="73"/>
  <c r="AL69" i="73"/>
  <c r="AU69" i="73" s="1"/>
  <c r="AL98" i="73"/>
  <c r="AU98" i="73" s="1"/>
  <c r="AR98" i="73"/>
  <c r="AR100" i="73" s="1"/>
  <c r="AH98" i="33"/>
  <c r="AQ98" i="33" s="1"/>
  <c r="AQ100" i="33" s="1"/>
  <c r="AX4" i="33"/>
  <c r="S4" i="33" s="1"/>
  <c r="AC4" i="33" s="1"/>
  <c r="AB5" i="33" s="1"/>
  <c r="AZ3" i="33"/>
  <c r="AX3" i="33" s="1"/>
  <c r="S3" i="33" s="1"/>
  <c r="AC3" i="33" s="1"/>
  <c r="AX6" i="33"/>
  <c r="S6" i="33" s="1"/>
  <c r="AC6" i="33" s="1"/>
  <c r="AB7" i="33" s="1"/>
  <c r="AX7" i="33"/>
  <c r="S7" i="33" s="1"/>
  <c r="AC7" i="33" s="1"/>
  <c r="AB8" i="33" s="1"/>
  <c r="AX8" i="33"/>
  <c r="S8" i="33" s="1"/>
  <c r="AC8" i="33" s="1"/>
  <c r="AB9" i="33" s="1"/>
  <c r="AX9" i="33"/>
  <c r="S9" i="33" s="1"/>
  <c r="AC9" i="33" s="1"/>
  <c r="AB10" i="33" s="1"/>
  <c r="AX10" i="33"/>
  <c r="S10" i="33" s="1"/>
  <c r="AC10" i="33" s="1"/>
  <c r="AB11" i="33" s="1"/>
  <c r="AX11" i="33"/>
  <c r="S11" i="33" s="1"/>
  <c r="AC11" i="33" s="1"/>
  <c r="AB12" i="33" s="1"/>
  <c r="AX12" i="33"/>
  <c r="S12" i="33" s="1"/>
  <c r="AC12" i="33" s="1"/>
  <c r="AB13" i="33" s="1"/>
  <c r="AX13" i="33"/>
  <c r="S13" i="33" s="1"/>
  <c r="AC13" i="33" s="1"/>
  <c r="AB14" i="33" s="1"/>
  <c r="AX14" i="33"/>
  <c r="S14" i="33" s="1"/>
  <c r="AC14" i="33" s="1"/>
  <c r="AB15" i="33" s="1"/>
  <c r="AX15" i="33"/>
  <c r="S15" i="33" s="1"/>
  <c r="AC15" i="33" s="1"/>
  <c r="AB16" i="33" s="1"/>
  <c r="AX16" i="33"/>
  <c r="S16" i="33" s="1"/>
  <c r="AC16" i="33" s="1"/>
  <c r="AB17" i="33" s="1"/>
  <c r="AX17" i="33"/>
  <c r="S17" i="33" s="1"/>
  <c r="AC17" i="33" s="1"/>
  <c r="AB18" i="33" s="1"/>
  <c r="AX18" i="33"/>
  <c r="S18" i="33" s="1"/>
  <c r="AC18" i="33" s="1"/>
  <c r="AB19" i="33" s="1"/>
  <c r="AX19" i="33"/>
  <c r="S19" i="33" s="1"/>
  <c r="AC19" i="33" s="1"/>
  <c r="AB20" i="33" s="1"/>
  <c r="AX20" i="33"/>
  <c r="S20" i="33" s="1"/>
  <c r="AC20" i="33" s="1"/>
  <c r="AB21" i="33" s="1"/>
  <c r="AX21" i="33"/>
  <c r="S21" i="33" s="1"/>
  <c r="AC21" i="33" s="1"/>
  <c r="AB22" i="33" s="1"/>
  <c r="AX22" i="33"/>
  <c r="S22" i="33" s="1"/>
  <c r="AC22" i="33" s="1"/>
  <c r="AB23" i="33" s="1"/>
  <c r="AX23" i="33"/>
  <c r="S23" i="33" s="1"/>
  <c r="AC23" i="33" s="1"/>
  <c r="AB24" i="33" s="1"/>
  <c r="AX24" i="33"/>
  <c r="S24" i="33" s="1"/>
  <c r="AC24" i="33" s="1"/>
  <c r="AB25" i="33" s="1"/>
  <c r="AX25" i="33"/>
  <c r="S25" i="33" s="1"/>
  <c r="AC25" i="33" s="1"/>
  <c r="AB26" i="33" s="1"/>
  <c r="AX26" i="33"/>
  <c r="S26" i="33" s="1"/>
  <c r="AC26" i="33" s="1"/>
  <c r="AB27" i="33" s="1"/>
  <c r="AX27" i="33"/>
  <c r="S27" i="33" s="1"/>
  <c r="AC27" i="33" s="1"/>
  <c r="AB28" i="33" s="1"/>
  <c r="AX28" i="33"/>
  <c r="S28" i="33" s="1"/>
  <c r="AC28" i="33" s="1"/>
  <c r="AB29" i="33" s="1"/>
  <c r="AX29" i="33"/>
  <c r="S29" i="33" s="1"/>
  <c r="AC29" i="33" s="1"/>
  <c r="AB30" i="33" s="1"/>
  <c r="AX30" i="33"/>
  <c r="S30" i="33" s="1"/>
  <c r="AC30" i="33" s="1"/>
  <c r="AB31" i="33" s="1"/>
  <c r="AX31" i="33"/>
  <c r="S31" i="33" s="1"/>
  <c r="AC31" i="33" s="1"/>
  <c r="AB32" i="33" s="1"/>
  <c r="AX32" i="33"/>
  <c r="S32" i="33" s="1"/>
  <c r="AC32" i="33" s="1"/>
  <c r="AB33" i="33" s="1"/>
  <c r="AX33" i="33"/>
  <c r="S33" i="33" s="1"/>
  <c r="AC33" i="33" s="1"/>
  <c r="AB34" i="33" s="1"/>
  <c r="AX34" i="33"/>
  <c r="S34" i="33" s="1"/>
  <c r="AC34" i="33" s="1"/>
  <c r="AB35" i="33" s="1"/>
  <c r="AX35" i="33"/>
  <c r="S35" i="33" s="1"/>
  <c r="AC35" i="33" s="1"/>
  <c r="AB36" i="33" s="1"/>
  <c r="AX36" i="33"/>
  <c r="S36" i="33" s="1"/>
  <c r="AC36" i="33" s="1"/>
  <c r="AB37" i="33" s="1"/>
  <c r="AX37" i="33"/>
  <c r="S37" i="33" s="1"/>
  <c r="AC37" i="33" s="1"/>
  <c r="AB38" i="33" s="1"/>
  <c r="AX38" i="33"/>
  <c r="S38" i="33" s="1"/>
  <c r="AC38" i="33" s="1"/>
  <c r="AB39" i="33" s="1"/>
  <c r="AX39" i="33"/>
  <c r="S39" i="33" s="1"/>
  <c r="AC39" i="33" s="1"/>
  <c r="AB40" i="33" s="1"/>
  <c r="AX40" i="33"/>
  <c r="S40" i="33" s="1"/>
  <c r="AC40" i="33" s="1"/>
  <c r="AB41" i="33" s="1"/>
  <c r="AX41" i="33"/>
  <c r="S41" i="33" s="1"/>
  <c r="AC41" i="33" s="1"/>
  <c r="AB42" i="33" s="1"/>
  <c r="AX42" i="33"/>
  <c r="S42" i="33" s="1"/>
  <c r="AC42" i="33" s="1"/>
  <c r="AB43" i="33" s="1"/>
  <c r="AX43" i="33"/>
  <c r="S43" i="33" s="1"/>
  <c r="AC43" i="33" s="1"/>
  <c r="AB44" i="33" s="1"/>
  <c r="AX44" i="33"/>
  <c r="S44" i="33" s="1"/>
  <c r="AC44" i="33" s="1"/>
  <c r="AB45" i="33" s="1"/>
  <c r="AX45" i="33"/>
  <c r="S45" i="33" s="1"/>
  <c r="AC45" i="33" s="1"/>
  <c r="AB46" i="33" s="1"/>
  <c r="AX46" i="33"/>
  <c r="S46" i="33" s="1"/>
  <c r="AC46" i="33" s="1"/>
  <c r="AB47" i="33" s="1"/>
  <c r="AX47" i="33"/>
  <c r="S47" i="33" s="1"/>
  <c r="AC47" i="33" s="1"/>
  <c r="AB48" i="33" s="1"/>
  <c r="AX48" i="33"/>
  <c r="S48" i="33" s="1"/>
  <c r="AC48" i="33" s="1"/>
  <c r="AB49" i="33" s="1"/>
  <c r="AX49" i="33"/>
  <c r="S49" i="33" s="1"/>
  <c r="AC49" i="33" s="1"/>
  <c r="AB50" i="33" s="1"/>
  <c r="AX50" i="33"/>
  <c r="S50" i="33" s="1"/>
  <c r="AC50" i="33" s="1"/>
  <c r="AB51" i="33" s="1"/>
  <c r="AX51" i="33"/>
  <c r="S51" i="33" s="1"/>
  <c r="AC51" i="33" s="1"/>
  <c r="AB52" i="33" s="1"/>
  <c r="AX52" i="33"/>
  <c r="S52" i="33" s="1"/>
  <c r="AC52" i="33" s="1"/>
  <c r="AB53" i="33" s="1"/>
  <c r="AX53" i="33"/>
  <c r="S53" i="33" s="1"/>
  <c r="AC53" i="33" s="1"/>
  <c r="AB54" i="33" s="1"/>
  <c r="AX54" i="33"/>
  <c r="S54" i="33" s="1"/>
  <c r="AC54" i="33" s="1"/>
  <c r="AB55" i="33" s="1"/>
  <c r="AX55" i="33"/>
  <c r="S55" i="33" s="1"/>
  <c r="AC55" i="33" s="1"/>
  <c r="AB56" i="33" s="1"/>
  <c r="AX56" i="33"/>
  <c r="S56" i="33" s="1"/>
  <c r="AC56" i="33" s="1"/>
  <c r="AB57" i="33" s="1"/>
  <c r="AX57" i="33"/>
  <c r="S57" i="33" s="1"/>
  <c r="AC57" i="33" s="1"/>
  <c r="AB58" i="33" s="1"/>
  <c r="AX58" i="33"/>
  <c r="S58" i="33" s="1"/>
  <c r="AC58" i="33" s="1"/>
  <c r="AB59" i="33" s="1"/>
  <c r="AX59" i="33"/>
  <c r="S59" i="33" s="1"/>
  <c r="AC59" i="33" s="1"/>
  <c r="AB60" i="33" s="1"/>
  <c r="AX60" i="33"/>
  <c r="S60" i="33" s="1"/>
  <c r="AC60" i="33" s="1"/>
  <c r="AB61" i="33" s="1"/>
  <c r="AX61" i="33"/>
  <c r="S61" i="33" s="1"/>
  <c r="AC61" i="33" s="1"/>
  <c r="AB62" i="33" s="1"/>
  <c r="AX62" i="33"/>
  <c r="S62" i="33" s="1"/>
  <c r="AC62" i="33" s="1"/>
  <c r="AB63" i="33" s="1"/>
  <c r="AX63" i="33"/>
  <c r="S63" i="33" s="1"/>
  <c r="AC63" i="33" s="1"/>
  <c r="AB64" i="33" s="1"/>
  <c r="AX64" i="33"/>
  <c r="S64" i="33" s="1"/>
  <c r="AC64" i="33" s="1"/>
  <c r="AB65" i="33" s="1"/>
  <c r="AX65" i="33"/>
  <c r="S65" i="33" s="1"/>
  <c r="AC65" i="33" s="1"/>
  <c r="AB66" i="33" s="1"/>
  <c r="AX66" i="33"/>
  <c r="S66" i="33" s="1"/>
  <c r="AC66" i="33" s="1"/>
  <c r="AB67" i="33" s="1"/>
  <c r="AX67" i="33"/>
  <c r="S67" i="33" s="1"/>
  <c r="AC67" i="33" s="1"/>
  <c r="AB68" i="33" s="1"/>
  <c r="AX68" i="33"/>
  <c r="S68" i="33" s="1"/>
  <c r="AC68" i="33" s="1"/>
  <c r="AB69" i="33" s="1"/>
  <c r="AX69" i="33"/>
  <c r="S69" i="33" s="1"/>
  <c r="AC69" i="33" s="1"/>
  <c r="AB70" i="33" s="1"/>
  <c r="AX70" i="33"/>
  <c r="S70" i="33" s="1"/>
  <c r="AC70" i="33" s="1"/>
  <c r="AB71" i="33" s="1"/>
  <c r="AX71" i="33"/>
  <c r="S71" i="33" s="1"/>
  <c r="AC71" i="33" s="1"/>
  <c r="AB72" i="33" s="1"/>
  <c r="AX72" i="33"/>
  <c r="S72" i="33" s="1"/>
  <c r="AC72" i="33" s="1"/>
  <c r="AB73" i="33" s="1"/>
  <c r="AX73" i="33"/>
  <c r="S73" i="33" s="1"/>
  <c r="AC73" i="33" s="1"/>
  <c r="AB74" i="33" s="1"/>
  <c r="AX74" i="33"/>
  <c r="S74" i="33" s="1"/>
  <c r="AC74" i="33" s="1"/>
  <c r="AB75" i="33" s="1"/>
  <c r="AX75" i="33"/>
  <c r="S75" i="33" s="1"/>
  <c r="AC75" i="33" s="1"/>
  <c r="AB76" i="33" s="1"/>
  <c r="AX76" i="33"/>
  <c r="S76" i="33" s="1"/>
  <c r="AC76" i="33" s="1"/>
  <c r="AB77" i="33" s="1"/>
  <c r="AX77" i="33"/>
  <c r="S77" i="33" s="1"/>
  <c r="AC77" i="33" s="1"/>
  <c r="AB78" i="33" s="1"/>
  <c r="AX78" i="33"/>
  <c r="S78" i="33" s="1"/>
  <c r="AC78" i="33" s="1"/>
  <c r="AB79" i="33" s="1"/>
  <c r="AX79" i="33"/>
  <c r="S79" i="33" s="1"/>
  <c r="AC79" i="33" s="1"/>
  <c r="AB80" i="33" s="1"/>
  <c r="AX80" i="33"/>
  <c r="S80" i="33" s="1"/>
  <c r="AC80" i="33" s="1"/>
  <c r="AB81" i="33" s="1"/>
  <c r="AX81" i="33"/>
  <c r="S81" i="33" s="1"/>
  <c r="AC81" i="33" s="1"/>
  <c r="AB82" i="33" s="1"/>
  <c r="AX82" i="33"/>
  <c r="S82" i="33" s="1"/>
  <c r="AC82" i="33" s="1"/>
  <c r="AB83" i="33" s="1"/>
  <c r="AX83" i="33"/>
  <c r="S83" i="33" s="1"/>
  <c r="AC83" i="33" s="1"/>
  <c r="AB84" i="33" s="1"/>
  <c r="AX84" i="33"/>
  <c r="S84" i="33" s="1"/>
  <c r="AC84" i="33" s="1"/>
  <c r="AB85" i="33" s="1"/>
  <c r="AX85" i="33"/>
  <c r="S85" i="33" s="1"/>
  <c r="AC85" i="33" s="1"/>
  <c r="AB86" i="33" s="1"/>
  <c r="AX86" i="33"/>
  <c r="S86" i="33" s="1"/>
  <c r="AC86" i="33" s="1"/>
  <c r="AB87" i="33" s="1"/>
  <c r="AX87" i="33"/>
  <c r="S87" i="33" s="1"/>
  <c r="AC87" i="33" s="1"/>
  <c r="AB88" i="33" s="1"/>
  <c r="AX88" i="33"/>
  <c r="S88" i="33" s="1"/>
  <c r="AC88" i="33" s="1"/>
  <c r="AB89" i="33" s="1"/>
  <c r="AX89" i="33"/>
  <c r="S89" i="33" s="1"/>
  <c r="AC89" i="33" s="1"/>
  <c r="AB90" i="33" s="1"/>
  <c r="AX90" i="33"/>
  <c r="S90" i="33" s="1"/>
  <c r="AC90" i="33" s="1"/>
  <c r="AB91" i="33" s="1"/>
  <c r="AX91" i="33"/>
  <c r="S91" i="33" s="1"/>
  <c r="AC91" i="33" s="1"/>
  <c r="AB92" i="33" s="1"/>
  <c r="AX92" i="33"/>
  <c r="S92" i="33" s="1"/>
  <c r="AC92" i="33" s="1"/>
  <c r="AB93" i="33" s="1"/>
  <c r="AX96" i="33"/>
  <c r="S96" i="33" s="1"/>
  <c r="AC96" i="33" s="1"/>
  <c r="AB97" i="33" s="1"/>
  <c r="AX94" i="33"/>
  <c r="S94" i="33" s="1"/>
  <c r="AC94" i="33" s="1"/>
  <c r="AB95" i="33" s="1"/>
  <c r="AX95" i="33"/>
  <c r="S95" i="33" s="1"/>
  <c r="AC95" i="33" s="1"/>
  <c r="AB96" i="33" s="1"/>
  <c r="AX93" i="33"/>
  <c r="S93" i="33" s="1"/>
  <c r="AC93" i="33" s="1"/>
  <c r="AB94" i="33" s="1"/>
  <c r="AX97" i="33"/>
  <c r="S97" i="33" s="1"/>
  <c r="AC97" i="33" s="1"/>
  <c r="AB98" i="33" s="1"/>
  <c r="AS21" i="73"/>
  <c r="AL21" i="73"/>
  <c r="AU21" i="73" s="1"/>
  <c r="AS39" i="73"/>
  <c r="AL39" i="73"/>
  <c r="AU39" i="73" s="1"/>
  <c r="AS57" i="73"/>
  <c r="AL57" i="73"/>
  <c r="AU57" i="73" s="1"/>
  <c r="AS75" i="73"/>
  <c r="AL75" i="73"/>
  <c r="AU75" i="73" s="1"/>
  <c r="AS93" i="73"/>
  <c r="AL93" i="73"/>
  <c r="AU93" i="73" s="1"/>
  <c r="AS19" i="85"/>
  <c r="AL19" i="85"/>
  <c r="AU19" i="85" s="1"/>
  <c r="Y96" i="29"/>
  <c r="Z96" i="29" s="1"/>
  <c r="X96" i="29"/>
  <c r="AX93" i="93"/>
  <c r="S93" i="93" s="1"/>
  <c r="AC93" i="93" s="1"/>
  <c r="AB94" i="93" s="1"/>
  <c r="AX88" i="93"/>
  <c r="S88" i="93" s="1"/>
  <c r="AC88" i="93" s="1"/>
  <c r="AB89" i="93" s="1"/>
  <c r="AX82" i="93"/>
  <c r="S82" i="93" s="1"/>
  <c r="AC82" i="93" s="1"/>
  <c r="AB83" i="93" s="1"/>
  <c r="AX76" i="93"/>
  <c r="S76" i="93" s="1"/>
  <c r="AC76" i="93" s="1"/>
  <c r="AB77" i="93" s="1"/>
  <c r="AX70" i="93"/>
  <c r="S70" i="93" s="1"/>
  <c r="AC70" i="93" s="1"/>
  <c r="AB71" i="93" s="1"/>
  <c r="AX64" i="93"/>
  <c r="S64" i="93" s="1"/>
  <c r="AC64" i="93" s="1"/>
  <c r="AB65" i="93" s="1"/>
  <c r="AX58" i="93"/>
  <c r="S58" i="93" s="1"/>
  <c r="AC58" i="93" s="1"/>
  <c r="AB59" i="93" s="1"/>
  <c r="AX52" i="93"/>
  <c r="S52" i="93" s="1"/>
  <c r="AC52" i="93" s="1"/>
  <c r="AB53" i="93" s="1"/>
  <c r="AX46" i="93"/>
  <c r="S46" i="93" s="1"/>
  <c r="AC46" i="93" s="1"/>
  <c r="AB47" i="93" s="1"/>
  <c r="AX40" i="93"/>
  <c r="S40" i="93" s="1"/>
  <c r="AC40" i="93" s="1"/>
  <c r="AB41" i="93" s="1"/>
  <c r="AX34" i="93"/>
  <c r="S34" i="93" s="1"/>
  <c r="AC34" i="93" s="1"/>
  <c r="AB35" i="93" s="1"/>
  <c r="AX28" i="93"/>
  <c r="S28" i="93" s="1"/>
  <c r="AC28" i="93" s="1"/>
  <c r="AB29" i="93" s="1"/>
  <c r="AX22" i="93"/>
  <c r="S22" i="93" s="1"/>
  <c r="AC22" i="93" s="1"/>
  <c r="AB23" i="93" s="1"/>
  <c r="AX16" i="93"/>
  <c r="S16" i="93" s="1"/>
  <c r="AC16" i="93" s="1"/>
  <c r="AB17" i="93" s="1"/>
  <c r="AX10" i="93"/>
  <c r="S10" i="93" s="1"/>
  <c r="AC10" i="93" s="1"/>
  <c r="AB11" i="93" s="1"/>
  <c r="AX3" i="93"/>
  <c r="S3" i="93" s="1"/>
  <c r="AC3" i="93" s="1"/>
  <c r="AI98" i="37"/>
  <c r="AN98" i="37"/>
  <c r="AN100" i="37" s="1"/>
  <c r="AJ94" i="37"/>
  <c r="AK94" i="37"/>
  <c r="AT94" i="37" s="1"/>
  <c r="AJ88" i="37"/>
  <c r="AK88" i="37"/>
  <c r="AT88" i="37" s="1"/>
  <c r="AJ82" i="37"/>
  <c r="AK82" i="37"/>
  <c r="AT82" i="37" s="1"/>
  <c r="AJ76" i="37"/>
  <c r="AK76" i="37"/>
  <c r="AT76" i="37" s="1"/>
  <c r="AJ70" i="37"/>
  <c r="AK70" i="37"/>
  <c r="AT70" i="37" s="1"/>
  <c r="AJ64" i="37"/>
  <c r="AK64" i="37"/>
  <c r="AT64" i="37" s="1"/>
  <c r="AJ58" i="37"/>
  <c r="AK58" i="37"/>
  <c r="AT58" i="37" s="1"/>
  <c r="AJ52" i="37"/>
  <c r="AK52" i="37"/>
  <c r="AT52" i="37" s="1"/>
  <c r="AJ46" i="37"/>
  <c r="AK46" i="37"/>
  <c r="AT46" i="37" s="1"/>
  <c r="AJ40" i="37"/>
  <c r="AK40" i="37"/>
  <c r="AT40" i="37" s="1"/>
  <c r="AJ34" i="37"/>
  <c r="AK34" i="37"/>
  <c r="AT34" i="37" s="1"/>
  <c r="AJ28" i="37"/>
  <c r="AK28" i="37"/>
  <c r="AT28" i="37" s="1"/>
  <c r="AJ22" i="37"/>
  <c r="AK22" i="37"/>
  <c r="AT22" i="37" s="1"/>
  <c r="AJ16" i="37"/>
  <c r="AK16" i="37"/>
  <c r="AT16" i="37" s="1"/>
  <c r="AJ10" i="37"/>
  <c r="AK10" i="37"/>
  <c r="AT10" i="37" s="1"/>
  <c r="AJ5" i="37"/>
  <c r="AK5" i="37"/>
  <c r="AT5" i="37" s="1"/>
  <c r="AS14" i="73"/>
  <c r="AL14" i="73"/>
  <c r="AU14" i="73" s="1"/>
  <c r="AS32" i="73"/>
  <c r="AL32" i="73"/>
  <c r="AU32" i="73" s="1"/>
  <c r="AS50" i="73"/>
  <c r="AL50" i="73"/>
  <c r="AU50" i="73" s="1"/>
  <c r="AS68" i="73"/>
  <c r="AL68" i="73"/>
  <c r="AU68" i="73" s="1"/>
  <c r="AS86" i="73"/>
  <c r="AL86" i="73"/>
  <c r="AU86" i="73" s="1"/>
  <c r="AS70" i="73"/>
  <c r="AL70" i="73"/>
  <c r="AU70" i="73" s="1"/>
  <c r="AI92" i="89"/>
  <c r="AN92" i="89"/>
  <c r="AS77" i="73"/>
  <c r="AL77" i="73"/>
  <c r="AU77" i="73" s="1"/>
  <c r="AS85" i="73"/>
  <c r="AL85" i="73"/>
  <c r="AU85" i="73" s="1"/>
  <c r="AS72" i="73"/>
  <c r="AL72" i="73"/>
  <c r="AU72" i="73" s="1"/>
  <c r="AK82" i="93"/>
  <c r="AT82" i="93" s="1"/>
  <c r="AJ40" i="93"/>
  <c r="AK40" i="93"/>
  <c r="AT40" i="93" s="1"/>
  <c r="AS13" i="73"/>
  <c r="AL13" i="73"/>
  <c r="AU13" i="73" s="1"/>
  <c r="AK87" i="37"/>
  <c r="AT87" i="37" s="1"/>
  <c r="AJ87" i="37"/>
  <c r="AK81" i="37"/>
  <c r="AT81" i="37" s="1"/>
  <c r="AJ81" i="37"/>
  <c r="AK69" i="37"/>
  <c r="AT69" i="37" s="1"/>
  <c r="AJ69" i="37"/>
  <c r="AJ39" i="37"/>
  <c r="AK39" i="37"/>
  <c r="AT39" i="37" s="1"/>
  <c r="AJ33" i="37"/>
  <c r="AK33" i="37"/>
  <c r="AT33" i="37" s="1"/>
  <c r="AJ27" i="37"/>
  <c r="AK27" i="37"/>
  <c r="AT27" i="37" s="1"/>
  <c r="AJ21" i="37"/>
  <c r="AK21" i="37"/>
  <c r="AT21" i="37" s="1"/>
  <c r="AJ15" i="37"/>
  <c r="AK15" i="37"/>
  <c r="AT15" i="37" s="1"/>
  <c r="AJ9" i="37"/>
  <c r="AK9" i="37"/>
  <c r="AT9" i="37" s="1"/>
  <c r="AB4" i="37"/>
  <c r="AJ3" i="37"/>
  <c r="AS94" i="73"/>
  <c r="AL94" i="73"/>
  <c r="AU94" i="73" s="1"/>
  <c r="AN96" i="45"/>
  <c r="AI96" i="45"/>
  <c r="AS10" i="73"/>
  <c r="AL10" i="73"/>
  <c r="AU10" i="73" s="1"/>
  <c r="AJ70" i="93"/>
  <c r="AK70" i="93"/>
  <c r="AT70" i="93" s="1"/>
  <c r="AJ34" i="93"/>
  <c r="AK34" i="93"/>
  <c r="AT34" i="93" s="1"/>
  <c r="AS49" i="73"/>
  <c r="AL49" i="73"/>
  <c r="AU49" i="73" s="1"/>
  <c r="AK75" i="37"/>
  <c r="AT75" i="37" s="1"/>
  <c r="AJ75" i="37"/>
  <c r="AX86" i="93"/>
  <c r="S86" i="93" s="1"/>
  <c r="AC86" i="93" s="1"/>
  <c r="AB87" i="93" s="1"/>
  <c r="AX62" i="93"/>
  <c r="S62" i="93" s="1"/>
  <c r="AC62" i="93" s="1"/>
  <c r="AB63" i="93" s="1"/>
  <c r="AX56" i="93"/>
  <c r="S56" i="93" s="1"/>
  <c r="AC56" i="93" s="1"/>
  <c r="AB57" i="93" s="1"/>
  <c r="AX32" i="93"/>
  <c r="S32" i="93" s="1"/>
  <c r="AC32" i="93" s="1"/>
  <c r="AB33" i="93" s="1"/>
  <c r="AX26" i="93"/>
  <c r="S26" i="93" s="1"/>
  <c r="AC26" i="93" s="1"/>
  <c r="AB27" i="93" s="1"/>
  <c r="AX20" i="93"/>
  <c r="S20" i="93" s="1"/>
  <c r="AC20" i="93" s="1"/>
  <c r="AB21" i="93" s="1"/>
  <c r="AX14" i="93"/>
  <c r="S14" i="93" s="1"/>
  <c r="AC14" i="93" s="1"/>
  <c r="AB15" i="93" s="1"/>
  <c r="AX8" i="93"/>
  <c r="S8" i="93" s="1"/>
  <c r="AC8" i="93" s="1"/>
  <c r="AB9" i="93" s="1"/>
  <c r="AX4" i="93"/>
  <c r="S4" i="93" s="1"/>
  <c r="AC4" i="93" s="1"/>
  <c r="AB5" i="93" s="1"/>
  <c r="AJ98" i="37"/>
  <c r="AS98" i="37" s="1"/>
  <c r="AK98" i="37"/>
  <c r="AT98" i="37" s="1"/>
  <c r="AJ92" i="37"/>
  <c r="AK92" i="37"/>
  <c r="AT92" i="37" s="1"/>
  <c r="AJ86" i="37"/>
  <c r="AK86" i="37"/>
  <c r="AT86" i="37" s="1"/>
  <c r="AJ80" i="37"/>
  <c r="AK80" i="37"/>
  <c r="AT80" i="37" s="1"/>
  <c r="AJ74" i="37"/>
  <c r="AK74" i="37"/>
  <c r="AT74" i="37" s="1"/>
  <c r="AJ68" i="37"/>
  <c r="AK68" i="37"/>
  <c r="AT68" i="37" s="1"/>
  <c r="AJ62" i="37"/>
  <c r="AK62" i="37"/>
  <c r="AT62" i="37" s="1"/>
  <c r="AJ56" i="37"/>
  <c r="AK56" i="37"/>
  <c r="AT56" i="37" s="1"/>
  <c r="AJ50" i="37"/>
  <c r="AK50" i="37"/>
  <c r="AT50" i="37" s="1"/>
  <c r="AJ44" i="37"/>
  <c r="AK44" i="37"/>
  <c r="AT44" i="37" s="1"/>
  <c r="AJ38" i="37"/>
  <c r="AK38" i="37"/>
  <c r="AT38" i="37" s="1"/>
  <c r="AJ32" i="37"/>
  <c r="AK32" i="37"/>
  <c r="AT32" i="37" s="1"/>
  <c r="AJ26" i="37"/>
  <c r="AK26" i="37"/>
  <c r="AT26" i="37" s="1"/>
  <c r="AJ20" i="37"/>
  <c r="AK20" i="37"/>
  <c r="AT20" i="37" s="1"/>
  <c r="AJ14" i="37"/>
  <c r="AK14" i="37"/>
  <c r="AT14" i="37" s="1"/>
  <c r="AJ8" i="37"/>
  <c r="AK8" i="37"/>
  <c r="AT8" i="37" s="1"/>
  <c r="AS14" i="85"/>
  <c r="AL14" i="85"/>
  <c r="AU14" i="85" s="1"/>
  <c r="AS20" i="73"/>
  <c r="AL20" i="73"/>
  <c r="AU20" i="73" s="1"/>
  <c r="AS38" i="73"/>
  <c r="AL38" i="73"/>
  <c r="AU38" i="73" s="1"/>
  <c r="AS56" i="73"/>
  <c r="AL56" i="73"/>
  <c r="AU56" i="73" s="1"/>
  <c r="AS74" i="73"/>
  <c r="AL74" i="73"/>
  <c r="AU74" i="73" s="1"/>
  <c r="AS92" i="73"/>
  <c r="AL92" i="73"/>
  <c r="AU92" i="73" s="1"/>
  <c r="AS88" i="73"/>
  <c r="AL88" i="73"/>
  <c r="AU88" i="73" s="1"/>
  <c r="Y98" i="25"/>
  <c r="Z98" i="25"/>
  <c r="X98" i="25"/>
  <c r="X97" i="45"/>
  <c r="Y97" i="45"/>
  <c r="AS28" i="73"/>
  <c r="AL28" i="73"/>
  <c r="AU28" i="73" s="1"/>
  <c r="AS95" i="73"/>
  <c r="AL95" i="73"/>
  <c r="AU95" i="73" s="1"/>
  <c r="AS31" i="73"/>
  <c r="AL31" i="73"/>
  <c r="AU31" i="73" s="1"/>
  <c r="AS36" i="73"/>
  <c r="AL36" i="73"/>
  <c r="AU36" i="73" s="1"/>
  <c r="AS90" i="73"/>
  <c r="AL90" i="73"/>
  <c r="AU90" i="73" s="1"/>
  <c r="AJ76" i="93"/>
  <c r="AK76" i="93"/>
  <c r="AT76" i="93" s="1"/>
  <c r="AK46" i="93"/>
  <c r="AT46" i="93" s="1"/>
  <c r="AK10" i="93"/>
  <c r="AT10" i="93" s="1"/>
  <c r="AK93" i="37"/>
  <c r="AT93" i="37" s="1"/>
  <c r="AJ93" i="37"/>
  <c r="AJ45" i="37"/>
  <c r="AK45" i="37"/>
  <c r="AT45" i="37" s="1"/>
  <c r="AS63" i="73"/>
  <c r="AL63" i="73"/>
  <c r="AU63" i="73" s="1"/>
  <c r="AS16" i="73"/>
  <c r="AL16" i="73"/>
  <c r="AU16" i="73" s="1"/>
  <c r="AS34" i="73"/>
  <c r="AL34" i="73"/>
  <c r="AU34" i="73" s="1"/>
  <c r="AS76" i="73"/>
  <c r="AL76" i="73"/>
  <c r="AU76" i="73" s="1"/>
  <c r="AS29" i="73"/>
  <c r="AL29" i="73"/>
  <c r="AU29" i="73" s="1"/>
  <c r="AS47" i="73"/>
  <c r="AL47" i="73"/>
  <c r="AU47" i="73" s="1"/>
  <c r="AS65" i="73"/>
  <c r="AL65" i="73"/>
  <c r="AU65" i="73" s="1"/>
  <c r="AS83" i="73"/>
  <c r="AL83" i="73"/>
  <c r="AU83" i="73" s="1"/>
  <c r="AS12" i="85"/>
  <c r="AL12" i="85"/>
  <c r="AU12" i="85" s="1"/>
  <c r="AS7" i="73"/>
  <c r="AL7" i="73"/>
  <c r="AU7" i="73" s="1"/>
  <c r="AS43" i="73"/>
  <c r="AL43" i="73"/>
  <c r="AU43" i="73" s="1"/>
  <c r="AS6" i="73"/>
  <c r="AL6" i="73"/>
  <c r="AU6" i="73" s="1"/>
  <c r="AS24" i="73"/>
  <c r="AL24" i="73"/>
  <c r="AU24" i="73" s="1"/>
  <c r="AS42" i="73"/>
  <c r="AL42" i="73"/>
  <c r="AU42" i="73" s="1"/>
  <c r="AS60" i="73"/>
  <c r="AL60" i="73"/>
  <c r="AU60" i="73" s="1"/>
  <c r="AS78" i="73"/>
  <c r="AL78" i="73"/>
  <c r="AU78" i="73" s="1"/>
  <c r="AS96" i="73"/>
  <c r="AL96" i="73"/>
  <c r="AU96" i="73" s="1"/>
  <c r="AX97" i="93"/>
  <c r="S97" i="93" s="1"/>
  <c r="AC97" i="93" s="1"/>
  <c r="AB98" i="93" s="1"/>
  <c r="AX91" i="93"/>
  <c r="S91" i="93" s="1"/>
  <c r="AC91" i="93" s="1"/>
  <c r="AB92" i="93" s="1"/>
  <c r="AX85" i="93"/>
  <c r="S85" i="93" s="1"/>
  <c r="AC85" i="93" s="1"/>
  <c r="AB86" i="93" s="1"/>
  <c r="AX79" i="93"/>
  <c r="S79" i="93" s="1"/>
  <c r="AC79" i="93" s="1"/>
  <c r="AB80" i="93" s="1"/>
  <c r="AX73" i="93"/>
  <c r="S73" i="93" s="1"/>
  <c r="AC73" i="93" s="1"/>
  <c r="AB74" i="93" s="1"/>
  <c r="AX67" i="93"/>
  <c r="S67" i="93" s="1"/>
  <c r="AC67" i="93" s="1"/>
  <c r="AB68" i="93" s="1"/>
  <c r="AX61" i="93"/>
  <c r="S61" i="93" s="1"/>
  <c r="AC61" i="93" s="1"/>
  <c r="AB62" i="93" s="1"/>
  <c r="AX55" i="93"/>
  <c r="S55" i="93" s="1"/>
  <c r="AC55" i="93" s="1"/>
  <c r="AB56" i="93" s="1"/>
  <c r="AX49" i="93"/>
  <c r="S49" i="93" s="1"/>
  <c r="AC49" i="93" s="1"/>
  <c r="AB50" i="93" s="1"/>
  <c r="AX43" i="93"/>
  <c r="S43" i="93" s="1"/>
  <c r="AC43" i="93" s="1"/>
  <c r="AB44" i="93" s="1"/>
  <c r="AX37" i="93"/>
  <c r="S37" i="93" s="1"/>
  <c r="AC37" i="93" s="1"/>
  <c r="AB38" i="93" s="1"/>
  <c r="AX31" i="93"/>
  <c r="S31" i="93" s="1"/>
  <c r="AC31" i="93" s="1"/>
  <c r="AB32" i="93" s="1"/>
  <c r="AX25" i="93"/>
  <c r="S25" i="93" s="1"/>
  <c r="AC25" i="93" s="1"/>
  <c r="AB26" i="93" s="1"/>
  <c r="AX19" i="93"/>
  <c r="S19" i="93" s="1"/>
  <c r="AC19" i="93" s="1"/>
  <c r="AB20" i="93" s="1"/>
  <c r="AX13" i="93"/>
  <c r="S13" i="93" s="1"/>
  <c r="AC13" i="93" s="1"/>
  <c r="AB14" i="93" s="1"/>
  <c r="AX7" i="93"/>
  <c r="S7" i="93" s="1"/>
  <c r="AC7" i="93" s="1"/>
  <c r="AB8" i="93" s="1"/>
  <c r="AS25" i="73"/>
  <c r="AL25" i="73"/>
  <c r="AU25" i="73" s="1"/>
  <c r="AS79" i="73"/>
  <c r="AL79" i="73"/>
  <c r="AU79" i="73" s="1"/>
  <c r="AJ95" i="37"/>
  <c r="AK95" i="37"/>
  <c r="AT95" i="37" s="1"/>
  <c r="AJ91" i="37"/>
  <c r="AK91" i="37"/>
  <c r="AT91" i="37" s="1"/>
  <c r="AJ85" i="37"/>
  <c r="AK85" i="37"/>
  <c r="AT85" i="37" s="1"/>
  <c r="AJ79" i="37"/>
  <c r="AK79" i="37"/>
  <c r="AT79" i="37" s="1"/>
  <c r="AJ73" i="37"/>
  <c r="AK73" i="37"/>
  <c r="AT73" i="37" s="1"/>
  <c r="AJ67" i="37"/>
  <c r="AK67" i="37"/>
  <c r="AT67" i="37" s="1"/>
  <c r="AJ61" i="37"/>
  <c r="AK61" i="37"/>
  <c r="AT61" i="37" s="1"/>
  <c r="AJ55" i="37"/>
  <c r="AK55" i="37"/>
  <c r="AT55" i="37" s="1"/>
  <c r="AJ49" i="37"/>
  <c r="AK49" i="37"/>
  <c r="AT49" i="37" s="1"/>
  <c r="AJ43" i="37"/>
  <c r="AK43" i="37"/>
  <c r="AT43" i="37" s="1"/>
  <c r="AJ37" i="37"/>
  <c r="AK37" i="37"/>
  <c r="AT37" i="37" s="1"/>
  <c r="AJ31" i="37"/>
  <c r="AK31" i="37"/>
  <c r="AT31" i="37" s="1"/>
  <c r="AJ25" i="37"/>
  <c r="AK25" i="37"/>
  <c r="AT25" i="37" s="1"/>
  <c r="AJ19" i="37"/>
  <c r="AK19" i="37"/>
  <c r="AT19" i="37" s="1"/>
  <c r="AJ13" i="37"/>
  <c r="AK13" i="37"/>
  <c r="AT13" i="37" s="1"/>
  <c r="AJ7" i="37"/>
  <c r="AK7" i="37"/>
  <c r="AT7" i="37" s="1"/>
  <c r="AI97" i="25"/>
  <c r="AN97" i="25"/>
  <c r="AC98" i="33"/>
  <c r="AE98" i="33"/>
  <c r="AG98" i="33"/>
  <c r="AP98" i="33" s="1"/>
  <c r="AP100" i="33" s="1"/>
  <c r="AF98" i="33"/>
  <c r="AO98" i="33" s="1"/>
  <c r="AO100" i="33" s="1"/>
  <c r="AS55" i="73"/>
  <c r="AL55" i="73"/>
  <c r="AU55" i="73" s="1"/>
  <c r="AS58" i="73"/>
  <c r="AL58" i="73"/>
  <c r="AU58" i="73" s="1"/>
  <c r="AS23" i="73"/>
  <c r="AL23" i="73"/>
  <c r="AU23" i="73" s="1"/>
  <c r="AS54" i="73"/>
  <c r="AL54" i="73"/>
  <c r="AU54" i="73" s="1"/>
  <c r="AN95" i="29"/>
  <c r="AI95" i="29"/>
  <c r="AJ58" i="93"/>
  <c r="AK58" i="93"/>
  <c r="AT58" i="93" s="1"/>
  <c r="AJ28" i="93"/>
  <c r="AK28" i="93"/>
  <c r="AT28" i="93" s="1"/>
  <c r="AK51" i="37"/>
  <c r="AT51" i="37" s="1"/>
  <c r="AJ51" i="37"/>
  <c r="AS45" i="73"/>
  <c r="AL45" i="73"/>
  <c r="AU45" i="73" s="1"/>
  <c r="AR97" i="33"/>
  <c r="AS17" i="85"/>
  <c r="AL17" i="85"/>
  <c r="AU17" i="85" s="1"/>
  <c r="AX92" i="93"/>
  <c r="S92" i="93" s="1"/>
  <c r="AC92" i="93" s="1"/>
  <c r="AB93" i="93" s="1"/>
  <c r="AX68" i="93"/>
  <c r="S68" i="93" s="1"/>
  <c r="AC68" i="93" s="1"/>
  <c r="AB69" i="93" s="1"/>
  <c r="AX50" i="93"/>
  <c r="S50" i="93" s="1"/>
  <c r="AC50" i="93" s="1"/>
  <c r="AB51" i="93" s="1"/>
  <c r="AX95" i="93"/>
  <c r="S95" i="93" s="1"/>
  <c r="AC95" i="93" s="1"/>
  <c r="AB96" i="93" s="1"/>
  <c r="AX90" i="93"/>
  <c r="S90" i="93" s="1"/>
  <c r="AC90" i="93" s="1"/>
  <c r="AB91" i="93" s="1"/>
  <c r="AX84" i="93"/>
  <c r="S84" i="93" s="1"/>
  <c r="AC84" i="93" s="1"/>
  <c r="AB85" i="93" s="1"/>
  <c r="AX78" i="93"/>
  <c r="S78" i="93" s="1"/>
  <c r="AC78" i="93" s="1"/>
  <c r="AB79" i="93" s="1"/>
  <c r="AX72" i="93"/>
  <c r="S72" i="93" s="1"/>
  <c r="AC72" i="93" s="1"/>
  <c r="AB73" i="93" s="1"/>
  <c r="AX66" i="93"/>
  <c r="S66" i="93" s="1"/>
  <c r="AC66" i="93" s="1"/>
  <c r="AB67" i="93" s="1"/>
  <c r="AX60" i="93"/>
  <c r="S60" i="93" s="1"/>
  <c r="AC60" i="93" s="1"/>
  <c r="AB61" i="93" s="1"/>
  <c r="AX54" i="93"/>
  <c r="S54" i="93" s="1"/>
  <c r="AC54" i="93" s="1"/>
  <c r="AB55" i="93" s="1"/>
  <c r="AX48" i="93"/>
  <c r="S48" i="93" s="1"/>
  <c r="AC48" i="93" s="1"/>
  <c r="AB49" i="93" s="1"/>
  <c r="AX42" i="93"/>
  <c r="S42" i="93" s="1"/>
  <c r="AC42" i="93" s="1"/>
  <c r="AB43" i="93" s="1"/>
  <c r="AX36" i="93"/>
  <c r="S36" i="93" s="1"/>
  <c r="AC36" i="93" s="1"/>
  <c r="AB37" i="93" s="1"/>
  <c r="AX30" i="93"/>
  <c r="S30" i="93" s="1"/>
  <c r="AC30" i="93" s="1"/>
  <c r="AB31" i="93" s="1"/>
  <c r="AX24" i="93"/>
  <c r="S24" i="93" s="1"/>
  <c r="AC24" i="93" s="1"/>
  <c r="AB25" i="93" s="1"/>
  <c r="AX18" i="93"/>
  <c r="S18" i="93" s="1"/>
  <c r="AC18" i="93" s="1"/>
  <c r="AB19" i="93" s="1"/>
  <c r="AX12" i="93"/>
  <c r="S12" i="93" s="1"/>
  <c r="AC12" i="93" s="1"/>
  <c r="AB13" i="93" s="1"/>
  <c r="AX6" i="93"/>
  <c r="S6" i="93" s="1"/>
  <c r="AC6" i="93" s="1"/>
  <c r="AB7" i="93" s="1"/>
  <c r="AS3" i="85"/>
  <c r="AL3" i="85"/>
  <c r="AU3" i="85" s="1"/>
  <c r="AJ97" i="37"/>
  <c r="AK97" i="37"/>
  <c r="AT97" i="37" s="1"/>
  <c r="AK90" i="37"/>
  <c r="AT90" i="37" s="1"/>
  <c r="AJ90" i="37"/>
  <c r="AK84" i="37"/>
  <c r="AT84" i="37" s="1"/>
  <c r="AJ84" i="37"/>
  <c r="AK78" i="37"/>
  <c r="AT78" i="37" s="1"/>
  <c r="AJ78" i="37"/>
  <c r="AK72" i="37"/>
  <c r="AT72" i="37" s="1"/>
  <c r="AJ72" i="37"/>
  <c r="AK66" i="37"/>
  <c r="AT66" i="37" s="1"/>
  <c r="AJ66" i="37"/>
  <c r="AK60" i="37"/>
  <c r="AT60" i="37" s="1"/>
  <c r="AJ60" i="37"/>
  <c r="AK54" i="37"/>
  <c r="AT54" i="37" s="1"/>
  <c r="AJ54" i="37"/>
  <c r="AJ48" i="37"/>
  <c r="AK48" i="37"/>
  <c r="AT48" i="37" s="1"/>
  <c r="AJ42" i="37"/>
  <c r="AK42" i="37"/>
  <c r="AT42" i="37" s="1"/>
  <c r="AJ36" i="37"/>
  <c r="AK36" i="37"/>
  <c r="AT36" i="37" s="1"/>
  <c r="AJ30" i="37"/>
  <c r="AK30" i="37"/>
  <c r="AT30" i="37" s="1"/>
  <c r="AJ24" i="37"/>
  <c r="AK24" i="37"/>
  <c r="AT24" i="37" s="1"/>
  <c r="AJ18" i="37"/>
  <c r="AK18" i="37"/>
  <c r="AT18" i="37" s="1"/>
  <c r="AJ12" i="37"/>
  <c r="AK12" i="37"/>
  <c r="AT12" i="37" s="1"/>
  <c r="AJ6" i="37"/>
  <c r="AK6" i="37"/>
  <c r="AT6" i="37" s="1"/>
  <c r="AS4" i="81"/>
  <c r="AL4" i="81"/>
  <c r="AU4" i="81" s="1"/>
  <c r="AS8" i="73"/>
  <c r="AL8" i="73"/>
  <c r="AU8" i="73" s="1"/>
  <c r="AS26" i="73"/>
  <c r="AL26" i="73"/>
  <c r="AU26" i="73" s="1"/>
  <c r="AS44" i="73"/>
  <c r="AL44" i="73"/>
  <c r="AU44" i="73" s="1"/>
  <c r="AS62" i="73"/>
  <c r="AL62" i="73"/>
  <c r="AU62" i="73" s="1"/>
  <c r="AS80" i="73"/>
  <c r="AL80" i="73"/>
  <c r="AU80" i="73" s="1"/>
  <c r="AS40" i="73"/>
  <c r="AL40" i="73"/>
  <c r="AU40" i="73" s="1"/>
  <c r="AS3" i="73"/>
  <c r="AL3" i="73"/>
  <c r="AU3" i="73" s="1"/>
  <c r="AS8" i="85"/>
  <c r="AL8" i="85"/>
  <c r="AU8" i="85" s="1"/>
  <c r="AS64" i="73"/>
  <c r="AL64" i="73"/>
  <c r="AU64" i="73" s="1"/>
  <c r="AS73" i="73"/>
  <c r="AL73" i="73"/>
  <c r="AU73" i="73" s="1"/>
  <c r="AS41" i="73"/>
  <c r="AL41" i="73"/>
  <c r="AU41" i="73" s="1"/>
  <c r="AS18" i="73"/>
  <c r="AL18" i="73"/>
  <c r="AU18" i="73" s="1"/>
  <c r="AJ88" i="93"/>
  <c r="AK88" i="93"/>
  <c r="AT88" i="93" s="1"/>
  <c r="AJ64" i="93"/>
  <c r="AK64" i="93"/>
  <c r="AT64" i="93" s="1"/>
  <c r="AJ16" i="93"/>
  <c r="AK16" i="93"/>
  <c r="AT16" i="93" s="1"/>
  <c r="AK63" i="37"/>
  <c r="AT63" i="37" s="1"/>
  <c r="AJ63" i="37"/>
  <c r="AS81" i="73"/>
  <c r="AL81" i="73"/>
  <c r="AU81" i="73" s="1"/>
  <c r="AS9" i="85"/>
  <c r="AL9" i="85"/>
  <c r="AU9" i="85" s="1"/>
  <c r="AX74" i="93"/>
  <c r="S74" i="93" s="1"/>
  <c r="AC74" i="93" s="1"/>
  <c r="AB75" i="93" s="1"/>
  <c r="AX38" i="93"/>
  <c r="S38" i="93" s="1"/>
  <c r="AC38" i="93" s="1"/>
  <c r="AB39" i="93" s="1"/>
  <c r="AU100" i="81"/>
  <c r="C11" i="81" s="1"/>
  <c r="F34" i="97" s="1"/>
  <c r="AS15" i="73"/>
  <c r="AL15" i="73"/>
  <c r="AU15" i="73" s="1"/>
  <c r="AS51" i="73"/>
  <c r="AL51" i="73"/>
  <c r="AU51" i="73" s="1"/>
  <c r="AS87" i="73"/>
  <c r="AL87" i="73"/>
  <c r="AU87" i="73" s="1"/>
  <c r="AS100" i="81"/>
  <c r="AS46" i="73"/>
  <c r="AL46" i="73"/>
  <c r="AU46" i="73" s="1"/>
  <c r="AS18" i="85"/>
  <c r="AL18" i="85"/>
  <c r="AU18" i="85" s="1"/>
  <c r="AJ5" i="73"/>
  <c r="AK5" i="73"/>
  <c r="AT5" i="73" s="1"/>
  <c r="AS22" i="73"/>
  <c r="AL22" i="73"/>
  <c r="AU22" i="73" s="1"/>
  <c r="AS52" i="73"/>
  <c r="AL52" i="73"/>
  <c r="AU52" i="73" s="1"/>
  <c r="AS97" i="73"/>
  <c r="AL97" i="73"/>
  <c r="AU97" i="73" s="1"/>
  <c r="AS15" i="85"/>
  <c r="AL15" i="85"/>
  <c r="AU15" i="85" s="1"/>
  <c r="AS17" i="73"/>
  <c r="AL17" i="73"/>
  <c r="AU17" i="73" s="1"/>
  <c r="AS35" i="73"/>
  <c r="AL35" i="73"/>
  <c r="AU35" i="73" s="1"/>
  <c r="AS53" i="73"/>
  <c r="AL53" i="73"/>
  <c r="AU53" i="73" s="1"/>
  <c r="AS71" i="73"/>
  <c r="AL71" i="73"/>
  <c r="AU71" i="73" s="1"/>
  <c r="AS89" i="73"/>
  <c r="AL89" i="73"/>
  <c r="AU89" i="73" s="1"/>
  <c r="AG98" i="93"/>
  <c r="AP98" i="93" s="1"/>
  <c r="AP100" i="93" s="1"/>
  <c r="AE98" i="93"/>
  <c r="AC98" i="93"/>
  <c r="AF98" i="93"/>
  <c r="AO98" i="93" s="1"/>
  <c r="AO100" i="93" s="1"/>
  <c r="AS19" i="73"/>
  <c r="AL19" i="73"/>
  <c r="AU19" i="73" s="1"/>
  <c r="AS61" i="73"/>
  <c r="AL61" i="73"/>
  <c r="AU61" i="73" s="1"/>
  <c r="AS12" i="73"/>
  <c r="AL12" i="73"/>
  <c r="AU12" i="73" s="1"/>
  <c r="AS30" i="73"/>
  <c r="AL30" i="73"/>
  <c r="AU30" i="73" s="1"/>
  <c r="AS48" i="73"/>
  <c r="AL48" i="73"/>
  <c r="AU48" i="73" s="1"/>
  <c r="AS66" i="73"/>
  <c r="AL66" i="73"/>
  <c r="AU66" i="73" s="1"/>
  <c r="AS84" i="73"/>
  <c r="AL84" i="73"/>
  <c r="AU84" i="73" s="1"/>
  <c r="AX96" i="93"/>
  <c r="S96" i="93" s="1"/>
  <c r="AC96" i="93" s="1"/>
  <c r="AB97" i="93" s="1"/>
  <c r="AX89" i="93"/>
  <c r="S89" i="93" s="1"/>
  <c r="AC89" i="93" s="1"/>
  <c r="AB90" i="93" s="1"/>
  <c r="AX83" i="93"/>
  <c r="S83" i="93" s="1"/>
  <c r="AC83" i="93" s="1"/>
  <c r="AB84" i="93" s="1"/>
  <c r="AX77" i="93"/>
  <c r="S77" i="93" s="1"/>
  <c r="AC77" i="93" s="1"/>
  <c r="AB78" i="93" s="1"/>
  <c r="AX71" i="93"/>
  <c r="S71" i="93" s="1"/>
  <c r="AC71" i="93" s="1"/>
  <c r="AB72" i="93" s="1"/>
  <c r="AX65" i="93"/>
  <c r="S65" i="93" s="1"/>
  <c r="AC65" i="93" s="1"/>
  <c r="AB66" i="93" s="1"/>
  <c r="AX59" i="93"/>
  <c r="S59" i="93" s="1"/>
  <c r="AC59" i="93" s="1"/>
  <c r="AB60" i="93" s="1"/>
  <c r="AX53" i="93"/>
  <c r="S53" i="93" s="1"/>
  <c r="AC53" i="93" s="1"/>
  <c r="AB54" i="93" s="1"/>
  <c r="AX47" i="93"/>
  <c r="S47" i="93" s="1"/>
  <c r="AC47" i="93" s="1"/>
  <c r="AB48" i="93" s="1"/>
  <c r="AX41" i="93"/>
  <c r="S41" i="93" s="1"/>
  <c r="AC41" i="93" s="1"/>
  <c r="AB42" i="93" s="1"/>
  <c r="AX35" i="93"/>
  <c r="S35" i="93" s="1"/>
  <c r="AC35" i="93" s="1"/>
  <c r="AB36" i="93" s="1"/>
  <c r="AX29" i="93"/>
  <c r="S29" i="93" s="1"/>
  <c r="AC29" i="93" s="1"/>
  <c r="AB30" i="93" s="1"/>
  <c r="AX23" i="93"/>
  <c r="S23" i="93" s="1"/>
  <c r="AC23" i="93" s="1"/>
  <c r="AB24" i="93" s="1"/>
  <c r="AX17" i="93"/>
  <c r="S17" i="93" s="1"/>
  <c r="AC17" i="93" s="1"/>
  <c r="AB18" i="93" s="1"/>
  <c r="AX11" i="93"/>
  <c r="S11" i="93" s="1"/>
  <c r="AC11" i="93" s="1"/>
  <c r="AB12" i="93" s="1"/>
  <c r="AJ4" i="85"/>
  <c r="AK4" i="85"/>
  <c r="AT4" i="85" s="1"/>
  <c r="AT100" i="85" s="1"/>
  <c r="AS20" i="85"/>
  <c r="AL20" i="85"/>
  <c r="AU20" i="85" s="1"/>
  <c r="AS37" i="73"/>
  <c r="AL37" i="73"/>
  <c r="AU37" i="73" s="1"/>
  <c r="AS91" i="73"/>
  <c r="AL91" i="73"/>
  <c r="AU91" i="73" s="1"/>
  <c r="AJ96" i="37"/>
  <c r="AK96" i="37"/>
  <c r="AT96" i="37" s="1"/>
  <c r="AJ89" i="37"/>
  <c r="AK89" i="37"/>
  <c r="AT89" i="37" s="1"/>
  <c r="AJ83" i="37"/>
  <c r="AK83" i="37"/>
  <c r="AT83" i="37" s="1"/>
  <c r="AJ77" i="37"/>
  <c r="AK77" i="37"/>
  <c r="AT77" i="37" s="1"/>
  <c r="AJ71" i="37"/>
  <c r="AK71" i="37"/>
  <c r="AT71" i="37" s="1"/>
  <c r="AJ65" i="37"/>
  <c r="AK65" i="37"/>
  <c r="AT65" i="37" s="1"/>
  <c r="AJ59" i="37"/>
  <c r="AK59" i="37"/>
  <c r="AT59" i="37" s="1"/>
  <c r="AJ53" i="37"/>
  <c r="AK53" i="37"/>
  <c r="AT53" i="37" s="1"/>
  <c r="AJ47" i="37"/>
  <c r="AK47" i="37"/>
  <c r="AT47" i="37" s="1"/>
  <c r="AJ41" i="37"/>
  <c r="AK41" i="37"/>
  <c r="AT41" i="37" s="1"/>
  <c r="AJ35" i="37"/>
  <c r="AK35" i="37"/>
  <c r="AT35" i="37" s="1"/>
  <c r="AJ29" i="37"/>
  <c r="AK29" i="37"/>
  <c r="AT29" i="37" s="1"/>
  <c r="AJ23" i="37"/>
  <c r="AK23" i="37"/>
  <c r="AT23" i="37" s="1"/>
  <c r="AJ17" i="37"/>
  <c r="AK17" i="37"/>
  <c r="AT17" i="37" s="1"/>
  <c r="AK11" i="37"/>
  <c r="AT11" i="37" s="1"/>
  <c r="AJ11" i="37"/>
  <c r="AS11" i="85"/>
  <c r="AL11" i="85"/>
  <c r="AU11" i="85" s="1"/>
  <c r="AS67" i="73"/>
  <c r="AL67" i="73"/>
  <c r="AU67" i="73" s="1"/>
  <c r="X93" i="89"/>
  <c r="Y93" i="89"/>
  <c r="AJ4" i="73"/>
  <c r="AK4" i="73"/>
  <c r="AT4" i="73" s="1"/>
  <c r="AT100" i="73" s="1"/>
  <c r="AX5" i="33" l="1"/>
  <c r="S5" i="33" s="1"/>
  <c r="AC5" i="33" s="1"/>
  <c r="AB6" i="33" s="1"/>
  <c r="Z93" i="89"/>
  <c r="Z97" i="45"/>
  <c r="W98" i="45" s="1"/>
  <c r="W94" i="89"/>
  <c r="AG93" i="89"/>
  <c r="AP93" i="89" s="1"/>
  <c r="AF93" i="89"/>
  <c r="AO93" i="89" s="1"/>
  <c r="AE93" i="89"/>
  <c r="AG97" i="45"/>
  <c r="AP97" i="45" s="1"/>
  <c r="AF97" i="45"/>
  <c r="AO97" i="45" s="1"/>
  <c r="AE97" i="45"/>
  <c r="W97" i="29"/>
  <c r="AG96" i="29"/>
  <c r="AP96" i="29" s="1"/>
  <c r="AE96" i="29"/>
  <c r="AF96" i="29"/>
  <c r="AO96" i="29" s="1"/>
  <c r="AK36" i="93"/>
  <c r="AT36" i="93" s="1"/>
  <c r="AJ36" i="93"/>
  <c r="AS5" i="73"/>
  <c r="AL5" i="73"/>
  <c r="AU5" i="73" s="1"/>
  <c r="AJ32" i="93"/>
  <c r="AK32" i="93"/>
  <c r="AT32" i="93" s="1"/>
  <c r="AJ73" i="93"/>
  <c r="AK73" i="93"/>
  <c r="AT73" i="93" s="1"/>
  <c r="AS23" i="37"/>
  <c r="AL23" i="37"/>
  <c r="AU23" i="37" s="1"/>
  <c r="AS41" i="37"/>
  <c r="AL41" i="37"/>
  <c r="AU41" i="37" s="1"/>
  <c r="AS59" i="37"/>
  <c r="AL59" i="37"/>
  <c r="AU59" i="37" s="1"/>
  <c r="AS77" i="37"/>
  <c r="AL77" i="37"/>
  <c r="AU77" i="37" s="1"/>
  <c r="AS96" i="37"/>
  <c r="AL96" i="37"/>
  <c r="AU96" i="37" s="1"/>
  <c r="AK30" i="93"/>
  <c r="AT30" i="93" s="1"/>
  <c r="AJ30" i="93"/>
  <c r="AJ66" i="93"/>
  <c r="AK66" i="93"/>
  <c r="AT66" i="93" s="1"/>
  <c r="AS60" i="37"/>
  <c r="AL60" i="37"/>
  <c r="AU60" i="37" s="1"/>
  <c r="AS78" i="37"/>
  <c r="AL78" i="37"/>
  <c r="AU78" i="37" s="1"/>
  <c r="AJ19" i="93"/>
  <c r="AK19" i="93"/>
  <c r="AT19" i="93" s="1"/>
  <c r="AJ55" i="93"/>
  <c r="AK55" i="93"/>
  <c r="AT55" i="93" s="1"/>
  <c r="AJ91" i="93"/>
  <c r="AK91" i="93"/>
  <c r="AT91" i="93" s="1"/>
  <c r="AS13" i="37"/>
  <c r="AL13" i="37"/>
  <c r="AU13" i="37" s="1"/>
  <c r="AS31" i="37"/>
  <c r="AL31" i="37"/>
  <c r="AU31" i="37" s="1"/>
  <c r="AS49" i="37"/>
  <c r="AL49" i="37"/>
  <c r="AU49" i="37" s="1"/>
  <c r="AS67" i="37"/>
  <c r="AL67" i="37"/>
  <c r="AU67" i="37" s="1"/>
  <c r="AS85" i="37"/>
  <c r="AL85" i="37"/>
  <c r="AU85" i="37" s="1"/>
  <c r="AJ26" i="93"/>
  <c r="AK26" i="93"/>
  <c r="AT26" i="93" s="1"/>
  <c r="AJ62" i="93"/>
  <c r="AK62" i="93"/>
  <c r="AT62" i="93" s="1"/>
  <c r="AK98" i="93"/>
  <c r="AT98" i="93" s="1"/>
  <c r="AJ98" i="93"/>
  <c r="AS98" i="93" s="1"/>
  <c r="AS45" i="37"/>
  <c r="AL45" i="37"/>
  <c r="AU45" i="37" s="1"/>
  <c r="AJ46" i="93"/>
  <c r="AS14" i="37"/>
  <c r="AL14" i="37"/>
  <c r="AU14" i="37" s="1"/>
  <c r="AS32" i="37"/>
  <c r="AL32" i="37"/>
  <c r="AU32" i="37" s="1"/>
  <c r="AS50" i="37"/>
  <c r="AL50" i="37"/>
  <c r="AU50" i="37" s="1"/>
  <c r="AS68" i="37"/>
  <c r="AL68" i="37"/>
  <c r="AU68" i="37" s="1"/>
  <c r="AS86" i="37"/>
  <c r="AL86" i="37"/>
  <c r="AU86" i="37" s="1"/>
  <c r="AJ9" i="93"/>
  <c r="AK9" i="93"/>
  <c r="AT9" i="93" s="1"/>
  <c r="AJ63" i="93"/>
  <c r="AK63" i="93"/>
  <c r="AT63" i="93" s="1"/>
  <c r="AR96" i="45"/>
  <c r="AS69" i="37"/>
  <c r="AL69" i="37"/>
  <c r="AU69" i="37" s="1"/>
  <c r="AB4" i="93"/>
  <c r="AJ3" i="93"/>
  <c r="AJ41" i="93"/>
  <c r="AK41" i="93"/>
  <c r="AT41" i="93" s="1"/>
  <c r="AJ77" i="93"/>
  <c r="AK77" i="93"/>
  <c r="AT77" i="93" s="1"/>
  <c r="AJ93" i="33"/>
  <c r="AK93" i="33"/>
  <c r="AT93" i="33" s="1"/>
  <c r="AJ87" i="33"/>
  <c r="AK87" i="33"/>
  <c r="AT87" i="33" s="1"/>
  <c r="AJ81" i="33"/>
  <c r="AK81" i="33"/>
  <c r="AT81" i="33" s="1"/>
  <c r="AJ75" i="33"/>
  <c r="AK75" i="33"/>
  <c r="AT75" i="33" s="1"/>
  <c r="AJ69" i="33"/>
  <c r="AK69" i="33"/>
  <c r="AT69" i="33" s="1"/>
  <c r="AJ63" i="33"/>
  <c r="AK63" i="33"/>
  <c r="AT63" i="33" s="1"/>
  <c r="AJ57" i="33"/>
  <c r="AK57" i="33"/>
  <c r="AT57" i="33" s="1"/>
  <c r="AJ51" i="33"/>
  <c r="AK51" i="33"/>
  <c r="AT51" i="33" s="1"/>
  <c r="AJ45" i="33"/>
  <c r="AK45" i="33"/>
  <c r="AT45" i="33" s="1"/>
  <c r="AJ39" i="33"/>
  <c r="AK39" i="33"/>
  <c r="AT39" i="33" s="1"/>
  <c r="AJ33" i="33"/>
  <c r="AK33" i="33"/>
  <c r="AT33" i="33" s="1"/>
  <c r="AJ27" i="33"/>
  <c r="AK27" i="33"/>
  <c r="AT27" i="33" s="1"/>
  <c r="AJ21" i="33"/>
  <c r="AK21" i="33"/>
  <c r="AT21" i="33" s="1"/>
  <c r="AJ15" i="33"/>
  <c r="AK15" i="33"/>
  <c r="AT15" i="33" s="1"/>
  <c r="AJ9" i="33"/>
  <c r="AK9" i="33"/>
  <c r="AT9" i="33" s="1"/>
  <c r="AK5" i="33"/>
  <c r="AT5" i="33" s="1"/>
  <c r="AJ5" i="33"/>
  <c r="AK45" i="93"/>
  <c r="AT45" i="93" s="1"/>
  <c r="AJ45" i="93"/>
  <c r="AS57" i="37"/>
  <c r="AL57" i="37"/>
  <c r="AU57" i="37" s="1"/>
  <c r="AJ96" i="93"/>
  <c r="AK96" i="93"/>
  <c r="AT96" i="93" s="1"/>
  <c r="AS93" i="37"/>
  <c r="AL93" i="37"/>
  <c r="AU93" i="37" s="1"/>
  <c r="AJ15" i="93"/>
  <c r="AK15" i="93"/>
  <c r="AT15" i="93" s="1"/>
  <c r="AJ87" i="93"/>
  <c r="AK87" i="93"/>
  <c r="AT87" i="93" s="1"/>
  <c r="AS34" i="93"/>
  <c r="AL34" i="93"/>
  <c r="AU34" i="93" s="1"/>
  <c r="AS9" i="37"/>
  <c r="AL9" i="37"/>
  <c r="AU9" i="37" s="1"/>
  <c r="AS27" i="37"/>
  <c r="AL27" i="37"/>
  <c r="AU27" i="37" s="1"/>
  <c r="AR92" i="89"/>
  <c r="AS16" i="37"/>
  <c r="AL16" i="37"/>
  <c r="AU16" i="37" s="1"/>
  <c r="AS34" i="37"/>
  <c r="AL34" i="37"/>
  <c r="AU34" i="37" s="1"/>
  <c r="AS52" i="37"/>
  <c r="AL52" i="37"/>
  <c r="AU52" i="37" s="1"/>
  <c r="AS70" i="37"/>
  <c r="AL70" i="37"/>
  <c r="AU70" i="37" s="1"/>
  <c r="AK11" i="93"/>
  <c r="AT11" i="93" s="1"/>
  <c r="AJ11" i="93"/>
  <c r="AJ47" i="93"/>
  <c r="AK47" i="93"/>
  <c r="AT47" i="93" s="1"/>
  <c r="AJ83" i="93"/>
  <c r="AK83" i="93"/>
  <c r="AT83" i="93" s="1"/>
  <c r="AJ98" i="33"/>
  <c r="AS98" i="33" s="1"/>
  <c r="AK98" i="33"/>
  <c r="AT98" i="33" s="1"/>
  <c r="AJ92" i="33"/>
  <c r="AK92" i="33"/>
  <c r="AT92" i="33" s="1"/>
  <c r="AJ86" i="33"/>
  <c r="AK86" i="33"/>
  <c r="AT86" i="33" s="1"/>
  <c r="AJ80" i="33"/>
  <c r="AK80" i="33"/>
  <c r="AT80" i="33" s="1"/>
  <c r="AJ74" i="33"/>
  <c r="AK74" i="33"/>
  <c r="AT74" i="33" s="1"/>
  <c r="AJ68" i="33"/>
  <c r="AK68" i="33"/>
  <c r="AT68" i="33" s="1"/>
  <c r="AJ62" i="33"/>
  <c r="AK62" i="33"/>
  <c r="AT62" i="33" s="1"/>
  <c r="AJ56" i="33"/>
  <c r="AK56" i="33"/>
  <c r="AT56" i="33" s="1"/>
  <c r="AJ50" i="33"/>
  <c r="AK50" i="33"/>
  <c r="AT50" i="33" s="1"/>
  <c r="AJ44" i="33"/>
  <c r="AK44" i="33"/>
  <c r="AT44" i="33" s="1"/>
  <c r="AJ38" i="33"/>
  <c r="AK38" i="33"/>
  <c r="AT38" i="33" s="1"/>
  <c r="AJ32" i="33"/>
  <c r="AK32" i="33"/>
  <c r="AT32" i="33" s="1"/>
  <c r="AK26" i="33"/>
  <c r="AT26" i="33" s="1"/>
  <c r="AJ26" i="33"/>
  <c r="AK20" i="33"/>
  <c r="AT20" i="33" s="1"/>
  <c r="AJ20" i="33"/>
  <c r="AK14" i="33"/>
  <c r="AT14" i="33" s="1"/>
  <c r="AJ14" i="33"/>
  <c r="AK8" i="33"/>
  <c r="AT8" i="33" s="1"/>
  <c r="AJ8" i="33"/>
  <c r="AJ81" i="93"/>
  <c r="AK81" i="93"/>
  <c r="AT81" i="93" s="1"/>
  <c r="AJ95" i="93"/>
  <c r="AS6" i="37"/>
  <c r="AL6" i="37"/>
  <c r="AU6" i="37" s="1"/>
  <c r="AS97" i="37"/>
  <c r="AL97" i="37"/>
  <c r="AU97" i="37" s="1"/>
  <c r="AJ68" i="93"/>
  <c r="AK68" i="93"/>
  <c r="AT68" i="93" s="1"/>
  <c r="AS88" i="37"/>
  <c r="AL88" i="37"/>
  <c r="AU88" i="37" s="1"/>
  <c r="AS29" i="37"/>
  <c r="AL29" i="37"/>
  <c r="AU29" i="37" s="1"/>
  <c r="AS47" i="37"/>
  <c r="AL47" i="37"/>
  <c r="AU47" i="37" s="1"/>
  <c r="AS65" i="37"/>
  <c r="AL65" i="37"/>
  <c r="AU65" i="37" s="1"/>
  <c r="AS83" i="37"/>
  <c r="AL83" i="37"/>
  <c r="AU83" i="37" s="1"/>
  <c r="AS4" i="85"/>
  <c r="AL4" i="85"/>
  <c r="AU4" i="85" s="1"/>
  <c r="AU100" i="85" s="1"/>
  <c r="C11" i="85" s="1"/>
  <c r="F38" i="97" s="1"/>
  <c r="AK42" i="93"/>
  <c r="AT42" i="93" s="1"/>
  <c r="AJ42" i="93"/>
  <c r="AJ78" i="93"/>
  <c r="AK78" i="93"/>
  <c r="AT78" i="93" s="1"/>
  <c r="AK39" i="93"/>
  <c r="AT39" i="93" s="1"/>
  <c r="AJ39" i="93"/>
  <c r="AS63" i="37"/>
  <c r="AL63" i="37"/>
  <c r="AU63" i="37" s="1"/>
  <c r="AS66" i="37"/>
  <c r="AL66" i="37"/>
  <c r="AU66" i="37" s="1"/>
  <c r="AS84" i="37"/>
  <c r="AL84" i="37"/>
  <c r="AU84" i="37" s="1"/>
  <c r="AJ31" i="93"/>
  <c r="AK31" i="93"/>
  <c r="AT31" i="93" s="1"/>
  <c r="AJ67" i="93"/>
  <c r="AK67" i="93"/>
  <c r="AT67" i="93" s="1"/>
  <c r="AK51" i="93"/>
  <c r="AT51" i="93" s="1"/>
  <c r="AJ51" i="93"/>
  <c r="AS28" i="93"/>
  <c r="AL28" i="93"/>
  <c r="AU28" i="93" s="1"/>
  <c r="AR97" i="25"/>
  <c r="AS19" i="37"/>
  <c r="AL19" i="37"/>
  <c r="AU19" i="37" s="1"/>
  <c r="AS37" i="37"/>
  <c r="AL37" i="37"/>
  <c r="AU37" i="37" s="1"/>
  <c r="AS55" i="37"/>
  <c r="AL55" i="37"/>
  <c r="AU55" i="37" s="1"/>
  <c r="AS73" i="37"/>
  <c r="AL73" i="37"/>
  <c r="AU73" i="37" s="1"/>
  <c r="AS91" i="37"/>
  <c r="AL91" i="37"/>
  <c r="AU91" i="37" s="1"/>
  <c r="AJ38" i="93"/>
  <c r="AK38" i="93"/>
  <c r="AT38" i="93" s="1"/>
  <c r="AJ74" i="93"/>
  <c r="AK74" i="93"/>
  <c r="AT74" i="93" s="1"/>
  <c r="AS76" i="93"/>
  <c r="AL76" i="93"/>
  <c r="AU76" i="93" s="1"/>
  <c r="AH97" i="45"/>
  <c r="AQ97" i="45" s="1"/>
  <c r="AS20" i="37"/>
  <c r="AL20" i="37"/>
  <c r="AU20" i="37" s="1"/>
  <c r="AS38" i="37"/>
  <c r="AL38" i="37"/>
  <c r="AU38" i="37" s="1"/>
  <c r="AS56" i="37"/>
  <c r="AL56" i="37"/>
  <c r="AU56" i="37" s="1"/>
  <c r="AS74" i="37"/>
  <c r="AL74" i="37"/>
  <c r="AU74" i="37" s="1"/>
  <c r="AS92" i="37"/>
  <c r="AL92" i="37"/>
  <c r="AU92" i="37" s="1"/>
  <c r="AK21" i="93"/>
  <c r="AT21" i="93" s="1"/>
  <c r="AJ21" i="93"/>
  <c r="AS75" i="37"/>
  <c r="AL75" i="37"/>
  <c r="AU75" i="37" s="1"/>
  <c r="AS81" i="37"/>
  <c r="AL81" i="37"/>
  <c r="AU81" i="37" s="1"/>
  <c r="AJ17" i="93"/>
  <c r="AK17" i="93"/>
  <c r="AT17" i="93" s="1"/>
  <c r="AJ53" i="93"/>
  <c r="AK53" i="93"/>
  <c r="AT53" i="93" s="1"/>
  <c r="AK89" i="93"/>
  <c r="AT89" i="93" s="1"/>
  <c r="AJ89" i="93"/>
  <c r="AJ94" i="33"/>
  <c r="AK94" i="33"/>
  <c r="AT94" i="33" s="1"/>
  <c r="AJ91" i="33"/>
  <c r="AK91" i="33"/>
  <c r="AT91" i="33" s="1"/>
  <c r="AJ85" i="33"/>
  <c r="AK85" i="33"/>
  <c r="AT85" i="33" s="1"/>
  <c r="AJ79" i="33"/>
  <c r="AK79" i="33"/>
  <c r="AT79" i="33" s="1"/>
  <c r="AK73" i="33"/>
  <c r="AT73" i="33" s="1"/>
  <c r="AJ73" i="33"/>
  <c r="AJ67" i="33"/>
  <c r="AK67" i="33"/>
  <c r="AT67" i="33" s="1"/>
  <c r="AJ61" i="33"/>
  <c r="AK61" i="33"/>
  <c r="AT61" i="33" s="1"/>
  <c r="AK55" i="33"/>
  <c r="AT55" i="33" s="1"/>
  <c r="AJ55" i="33"/>
  <c r="AJ49" i="33"/>
  <c r="AK49" i="33"/>
  <c r="AT49" i="33" s="1"/>
  <c r="AJ43" i="33"/>
  <c r="AK43" i="33"/>
  <c r="AT43" i="33" s="1"/>
  <c r="AJ37" i="33"/>
  <c r="AK37" i="33"/>
  <c r="AT37" i="33" s="1"/>
  <c r="AJ31" i="33"/>
  <c r="AK31" i="33"/>
  <c r="AT31" i="33" s="1"/>
  <c r="AJ25" i="33"/>
  <c r="AK25" i="33"/>
  <c r="AT25" i="33" s="1"/>
  <c r="AK19" i="33"/>
  <c r="AT19" i="33" s="1"/>
  <c r="AJ19" i="33"/>
  <c r="AK13" i="33"/>
  <c r="AT13" i="33" s="1"/>
  <c r="AJ13" i="33"/>
  <c r="AK7" i="33"/>
  <c r="AT7" i="33" s="1"/>
  <c r="AJ7" i="33"/>
  <c r="AH93" i="89"/>
  <c r="AQ93" i="89" s="1"/>
  <c r="AJ25" i="93"/>
  <c r="AK25" i="93"/>
  <c r="AT25" i="93" s="1"/>
  <c r="AK12" i="93"/>
  <c r="AT12" i="93" s="1"/>
  <c r="AJ12" i="93"/>
  <c r="AS12" i="37"/>
  <c r="AL12" i="37"/>
  <c r="AU12" i="37" s="1"/>
  <c r="AS48" i="37"/>
  <c r="AL48" i="37"/>
  <c r="AU48" i="37" s="1"/>
  <c r="AS100" i="85"/>
  <c r="AJ69" i="93"/>
  <c r="AK69" i="93"/>
  <c r="AT69" i="93" s="1"/>
  <c r="AJ8" i="93"/>
  <c r="AK8" i="93"/>
  <c r="AT8" i="93" s="1"/>
  <c r="AJ44" i="93"/>
  <c r="AK44" i="93"/>
  <c r="AT44" i="93" s="1"/>
  <c r="AJ80" i="93"/>
  <c r="AK80" i="93"/>
  <c r="AT80" i="93" s="1"/>
  <c r="AK27" i="93"/>
  <c r="AT27" i="93" s="1"/>
  <c r="AJ27" i="93"/>
  <c r="AS70" i="93"/>
  <c r="AL70" i="93"/>
  <c r="AU70" i="93" s="1"/>
  <c r="AS15" i="37"/>
  <c r="AL15" i="37"/>
  <c r="AU15" i="37" s="1"/>
  <c r="AS33" i="37"/>
  <c r="AL33" i="37"/>
  <c r="AU33" i="37" s="1"/>
  <c r="AS40" i="93"/>
  <c r="AL40" i="93"/>
  <c r="AU40" i="93" s="1"/>
  <c r="AS5" i="37"/>
  <c r="AL5" i="37"/>
  <c r="AU5" i="37" s="1"/>
  <c r="AS22" i="37"/>
  <c r="AL22" i="37"/>
  <c r="AU22" i="37" s="1"/>
  <c r="AS40" i="37"/>
  <c r="AL40" i="37"/>
  <c r="AU40" i="37" s="1"/>
  <c r="AS58" i="37"/>
  <c r="AL58" i="37"/>
  <c r="AU58" i="37" s="1"/>
  <c r="AS76" i="37"/>
  <c r="AL76" i="37"/>
  <c r="AU76" i="37" s="1"/>
  <c r="AS94" i="37"/>
  <c r="AL94" i="37"/>
  <c r="AU94" i="37" s="1"/>
  <c r="AJ23" i="93"/>
  <c r="AK23" i="93"/>
  <c r="AT23" i="93" s="1"/>
  <c r="AJ59" i="93"/>
  <c r="AK59" i="93"/>
  <c r="AT59" i="93" s="1"/>
  <c r="AJ94" i="93"/>
  <c r="AK94" i="93"/>
  <c r="AT94" i="93" s="1"/>
  <c r="AJ96" i="33"/>
  <c r="AK96" i="33"/>
  <c r="AT96" i="33" s="1"/>
  <c r="AJ90" i="33"/>
  <c r="AK90" i="33"/>
  <c r="AT90" i="33" s="1"/>
  <c r="AJ84" i="33"/>
  <c r="AK84" i="33"/>
  <c r="AT84" i="33" s="1"/>
  <c r="AJ78" i="33"/>
  <c r="AK78" i="33"/>
  <c r="AT78" i="33" s="1"/>
  <c r="AJ72" i="33"/>
  <c r="AK72" i="33"/>
  <c r="AT72" i="33" s="1"/>
  <c r="AJ66" i="33"/>
  <c r="AK66" i="33"/>
  <c r="AT66" i="33" s="1"/>
  <c r="AJ60" i="33"/>
  <c r="AK60" i="33"/>
  <c r="AT60" i="33" s="1"/>
  <c r="AJ54" i="33"/>
  <c r="AK54" i="33"/>
  <c r="AT54" i="33" s="1"/>
  <c r="AJ48" i="33"/>
  <c r="AK48" i="33"/>
  <c r="AT48" i="33" s="1"/>
  <c r="AJ42" i="33"/>
  <c r="AK42" i="33"/>
  <c r="AT42" i="33" s="1"/>
  <c r="AJ36" i="33"/>
  <c r="AK36" i="33"/>
  <c r="AT36" i="33" s="1"/>
  <c r="AJ30" i="33"/>
  <c r="AK30" i="33"/>
  <c r="AT30" i="33" s="1"/>
  <c r="AJ24" i="33"/>
  <c r="AK24" i="33"/>
  <c r="AT24" i="33" s="1"/>
  <c r="AJ18" i="33"/>
  <c r="AK18" i="33"/>
  <c r="AT18" i="33" s="1"/>
  <c r="AJ12" i="33"/>
  <c r="AK12" i="33"/>
  <c r="AT12" i="33" s="1"/>
  <c r="AJ6" i="33"/>
  <c r="AK6" i="33"/>
  <c r="AT6" i="33" s="1"/>
  <c r="AJ22" i="93"/>
  <c r="AJ72" i="93"/>
  <c r="AK72" i="93"/>
  <c r="AT72" i="93" s="1"/>
  <c r="AS24" i="37"/>
  <c r="AL24" i="37"/>
  <c r="AU24" i="37" s="1"/>
  <c r="AS42" i="37"/>
  <c r="AL42" i="37"/>
  <c r="AU42" i="37" s="1"/>
  <c r="AK48" i="93"/>
  <c r="AT48" i="93" s="1"/>
  <c r="AJ48" i="93"/>
  <c r="AJ75" i="93"/>
  <c r="AK75" i="93"/>
  <c r="AT75" i="93" s="1"/>
  <c r="AS88" i="93"/>
  <c r="AL88" i="93"/>
  <c r="AU88" i="93" s="1"/>
  <c r="AS30" i="37"/>
  <c r="AL30" i="37"/>
  <c r="AU30" i="37" s="1"/>
  <c r="AS17" i="37"/>
  <c r="AL17" i="37"/>
  <c r="AU17" i="37" s="1"/>
  <c r="AS35" i="37"/>
  <c r="AL35" i="37"/>
  <c r="AU35" i="37" s="1"/>
  <c r="AS53" i="37"/>
  <c r="AL53" i="37"/>
  <c r="AU53" i="37" s="1"/>
  <c r="AS71" i="37"/>
  <c r="AL71" i="37"/>
  <c r="AU71" i="37" s="1"/>
  <c r="AS89" i="37"/>
  <c r="AL89" i="37"/>
  <c r="AU89" i="37" s="1"/>
  <c r="AK18" i="93"/>
  <c r="AT18" i="93" s="1"/>
  <c r="AJ18" i="93"/>
  <c r="AK54" i="93"/>
  <c r="AT54" i="93" s="1"/>
  <c r="AJ54" i="93"/>
  <c r="AJ90" i="93"/>
  <c r="AK90" i="93"/>
  <c r="AT90" i="93" s="1"/>
  <c r="AN98" i="93"/>
  <c r="AN100" i="93" s="1"/>
  <c r="AI98" i="93"/>
  <c r="AS54" i="37"/>
  <c r="AL54" i="37"/>
  <c r="AU54" i="37" s="1"/>
  <c r="AS72" i="37"/>
  <c r="AL72" i="37"/>
  <c r="AU72" i="37" s="1"/>
  <c r="AS90" i="37"/>
  <c r="AL90" i="37"/>
  <c r="AU90" i="37" s="1"/>
  <c r="AJ7" i="93"/>
  <c r="AK7" i="93"/>
  <c r="AT7" i="93" s="1"/>
  <c r="AJ43" i="93"/>
  <c r="AK43" i="93"/>
  <c r="AT43" i="93" s="1"/>
  <c r="AJ79" i="93"/>
  <c r="AK79" i="93"/>
  <c r="AT79" i="93" s="1"/>
  <c r="AJ93" i="93"/>
  <c r="AK93" i="93"/>
  <c r="AT93" i="93" s="1"/>
  <c r="AS58" i="93"/>
  <c r="AL58" i="93"/>
  <c r="AU58" i="93" s="1"/>
  <c r="AS7" i="37"/>
  <c r="AL7" i="37"/>
  <c r="AU7" i="37" s="1"/>
  <c r="AS25" i="37"/>
  <c r="AL25" i="37"/>
  <c r="AU25" i="37" s="1"/>
  <c r="AS43" i="37"/>
  <c r="AL43" i="37"/>
  <c r="AU43" i="37" s="1"/>
  <c r="AS61" i="37"/>
  <c r="AL61" i="37"/>
  <c r="AU61" i="37" s="1"/>
  <c r="AS79" i="37"/>
  <c r="AL79" i="37"/>
  <c r="AU79" i="37" s="1"/>
  <c r="AS95" i="37"/>
  <c r="AL95" i="37"/>
  <c r="AU95" i="37" s="1"/>
  <c r="AJ14" i="93"/>
  <c r="AK14" i="93"/>
  <c r="AT14" i="93" s="1"/>
  <c r="AJ50" i="93"/>
  <c r="AK50" i="93"/>
  <c r="AT50" i="93" s="1"/>
  <c r="AJ86" i="93"/>
  <c r="AK86" i="93"/>
  <c r="AT86" i="93" s="1"/>
  <c r="AJ10" i="93"/>
  <c r="AH98" i="25"/>
  <c r="AQ98" i="25" s="1"/>
  <c r="AQ100" i="25" s="1"/>
  <c r="AX3" i="25"/>
  <c r="S3" i="25" s="1"/>
  <c r="AC3" i="25" s="1"/>
  <c r="AZ3" i="25"/>
  <c r="AX7" i="25" s="1"/>
  <c r="S7" i="25" s="1"/>
  <c r="AC7" i="25" s="1"/>
  <c r="AB8" i="25" s="1"/>
  <c r="AX6" i="25"/>
  <c r="S6" i="25" s="1"/>
  <c r="AC6" i="25" s="1"/>
  <c r="AB7" i="25" s="1"/>
  <c r="AX8" i="25"/>
  <c r="S8" i="25" s="1"/>
  <c r="AC8" i="25" s="1"/>
  <c r="AB9" i="25" s="1"/>
  <c r="AX9" i="25"/>
  <c r="S9" i="25" s="1"/>
  <c r="AC9" i="25" s="1"/>
  <c r="AB10" i="25" s="1"/>
  <c r="AX10" i="25"/>
  <c r="S10" i="25" s="1"/>
  <c r="AC10" i="25" s="1"/>
  <c r="AB11" i="25" s="1"/>
  <c r="AX11" i="25"/>
  <c r="S11" i="25" s="1"/>
  <c r="AC11" i="25" s="1"/>
  <c r="AB12" i="25" s="1"/>
  <c r="AX12" i="25"/>
  <c r="S12" i="25" s="1"/>
  <c r="AC12" i="25" s="1"/>
  <c r="AB13" i="25" s="1"/>
  <c r="AX13" i="25"/>
  <c r="S13" i="25" s="1"/>
  <c r="AC13" i="25" s="1"/>
  <c r="AB14" i="25" s="1"/>
  <c r="AX14" i="25"/>
  <c r="S14" i="25" s="1"/>
  <c r="AC14" i="25" s="1"/>
  <c r="AB15" i="25" s="1"/>
  <c r="AX15" i="25"/>
  <c r="S15" i="25" s="1"/>
  <c r="AC15" i="25" s="1"/>
  <c r="AB16" i="25" s="1"/>
  <c r="AX16" i="25"/>
  <c r="S16" i="25" s="1"/>
  <c r="AC16" i="25" s="1"/>
  <c r="AB17" i="25" s="1"/>
  <c r="AX17" i="25"/>
  <c r="S17" i="25" s="1"/>
  <c r="AC17" i="25" s="1"/>
  <c r="AB18" i="25" s="1"/>
  <c r="AX18" i="25"/>
  <c r="S18" i="25" s="1"/>
  <c r="AC18" i="25" s="1"/>
  <c r="AB19" i="25" s="1"/>
  <c r="AX19" i="25"/>
  <c r="S19" i="25" s="1"/>
  <c r="AC19" i="25" s="1"/>
  <c r="AB20" i="25" s="1"/>
  <c r="AX20" i="25"/>
  <c r="S20" i="25" s="1"/>
  <c r="AC20" i="25" s="1"/>
  <c r="AB21" i="25" s="1"/>
  <c r="AX21" i="25"/>
  <c r="S21" i="25" s="1"/>
  <c r="AC21" i="25" s="1"/>
  <c r="AB22" i="25" s="1"/>
  <c r="AX22" i="25"/>
  <c r="S22" i="25" s="1"/>
  <c r="AC22" i="25" s="1"/>
  <c r="AB23" i="25" s="1"/>
  <c r="AX23" i="25"/>
  <c r="S23" i="25" s="1"/>
  <c r="AC23" i="25" s="1"/>
  <c r="AB24" i="25" s="1"/>
  <c r="AX24" i="25"/>
  <c r="S24" i="25" s="1"/>
  <c r="AC24" i="25" s="1"/>
  <c r="AB25" i="25" s="1"/>
  <c r="AX25" i="25"/>
  <c r="S25" i="25" s="1"/>
  <c r="AC25" i="25" s="1"/>
  <c r="AB26" i="25" s="1"/>
  <c r="AX26" i="25"/>
  <c r="S26" i="25" s="1"/>
  <c r="AC26" i="25" s="1"/>
  <c r="AB27" i="25" s="1"/>
  <c r="AX27" i="25"/>
  <c r="S27" i="25" s="1"/>
  <c r="AC27" i="25" s="1"/>
  <c r="AB28" i="25" s="1"/>
  <c r="AX28" i="25"/>
  <c r="S28" i="25" s="1"/>
  <c r="AC28" i="25" s="1"/>
  <c r="AB29" i="25" s="1"/>
  <c r="AX29" i="25"/>
  <c r="S29" i="25" s="1"/>
  <c r="AC29" i="25" s="1"/>
  <c r="AB30" i="25" s="1"/>
  <c r="AX30" i="25"/>
  <c r="S30" i="25" s="1"/>
  <c r="AC30" i="25" s="1"/>
  <c r="AB31" i="25" s="1"/>
  <c r="AX31" i="25"/>
  <c r="S31" i="25" s="1"/>
  <c r="AC31" i="25" s="1"/>
  <c r="AB32" i="25" s="1"/>
  <c r="AX32" i="25"/>
  <c r="S32" i="25" s="1"/>
  <c r="AC32" i="25" s="1"/>
  <c r="AB33" i="25" s="1"/>
  <c r="AX33" i="25"/>
  <c r="S33" i="25" s="1"/>
  <c r="AC33" i="25" s="1"/>
  <c r="AB34" i="25" s="1"/>
  <c r="AX34" i="25"/>
  <c r="S34" i="25" s="1"/>
  <c r="AC34" i="25" s="1"/>
  <c r="AB35" i="25" s="1"/>
  <c r="AX35" i="25"/>
  <c r="S35" i="25" s="1"/>
  <c r="AC35" i="25" s="1"/>
  <c r="AB36" i="25" s="1"/>
  <c r="AX36" i="25"/>
  <c r="S36" i="25" s="1"/>
  <c r="AC36" i="25" s="1"/>
  <c r="AB37" i="25" s="1"/>
  <c r="AX37" i="25"/>
  <c r="S37" i="25" s="1"/>
  <c r="AC37" i="25" s="1"/>
  <c r="AB38" i="25" s="1"/>
  <c r="AX38" i="25"/>
  <c r="S38" i="25" s="1"/>
  <c r="AC38" i="25" s="1"/>
  <c r="AB39" i="25" s="1"/>
  <c r="AX39" i="25"/>
  <c r="S39" i="25" s="1"/>
  <c r="AC39" i="25" s="1"/>
  <c r="AB40" i="25" s="1"/>
  <c r="AX40" i="25"/>
  <c r="S40" i="25" s="1"/>
  <c r="AC40" i="25" s="1"/>
  <c r="AB41" i="25" s="1"/>
  <c r="AX41" i="25"/>
  <c r="S41" i="25" s="1"/>
  <c r="AC41" i="25" s="1"/>
  <c r="AB42" i="25" s="1"/>
  <c r="AX42" i="25"/>
  <c r="S42" i="25" s="1"/>
  <c r="AC42" i="25" s="1"/>
  <c r="AB43" i="25" s="1"/>
  <c r="AX43" i="25"/>
  <c r="S43" i="25" s="1"/>
  <c r="AC43" i="25" s="1"/>
  <c r="AB44" i="25" s="1"/>
  <c r="AX44" i="25"/>
  <c r="S44" i="25" s="1"/>
  <c r="AC44" i="25" s="1"/>
  <c r="AB45" i="25" s="1"/>
  <c r="AX45" i="25"/>
  <c r="S45" i="25" s="1"/>
  <c r="AC45" i="25" s="1"/>
  <c r="AB46" i="25" s="1"/>
  <c r="AX46" i="25"/>
  <c r="S46" i="25" s="1"/>
  <c r="AC46" i="25" s="1"/>
  <c r="AB47" i="25" s="1"/>
  <c r="AX47" i="25"/>
  <c r="S47" i="25" s="1"/>
  <c r="AC47" i="25" s="1"/>
  <c r="AB48" i="25" s="1"/>
  <c r="AX48" i="25"/>
  <c r="S48" i="25" s="1"/>
  <c r="AC48" i="25" s="1"/>
  <c r="AB49" i="25" s="1"/>
  <c r="AX49" i="25"/>
  <c r="S49" i="25" s="1"/>
  <c r="AC49" i="25" s="1"/>
  <c r="AB50" i="25" s="1"/>
  <c r="AX50" i="25"/>
  <c r="S50" i="25" s="1"/>
  <c r="AC50" i="25" s="1"/>
  <c r="AB51" i="25" s="1"/>
  <c r="AX51" i="25"/>
  <c r="S51" i="25" s="1"/>
  <c r="AC51" i="25" s="1"/>
  <c r="AB52" i="25" s="1"/>
  <c r="AX52" i="25"/>
  <c r="S52" i="25" s="1"/>
  <c r="AC52" i="25" s="1"/>
  <c r="AB53" i="25" s="1"/>
  <c r="AX53" i="25"/>
  <c r="S53" i="25" s="1"/>
  <c r="AC53" i="25" s="1"/>
  <c r="AB54" i="25" s="1"/>
  <c r="AX54" i="25"/>
  <c r="S54" i="25" s="1"/>
  <c r="AC54" i="25" s="1"/>
  <c r="AB55" i="25" s="1"/>
  <c r="AX55" i="25"/>
  <c r="S55" i="25" s="1"/>
  <c r="AC55" i="25" s="1"/>
  <c r="AB56" i="25" s="1"/>
  <c r="AX56" i="25"/>
  <c r="S56" i="25" s="1"/>
  <c r="AC56" i="25" s="1"/>
  <c r="AB57" i="25" s="1"/>
  <c r="AX57" i="25"/>
  <c r="S57" i="25" s="1"/>
  <c r="AC57" i="25" s="1"/>
  <c r="AB58" i="25" s="1"/>
  <c r="AX58" i="25"/>
  <c r="S58" i="25" s="1"/>
  <c r="AC58" i="25" s="1"/>
  <c r="AB59" i="25" s="1"/>
  <c r="AX59" i="25"/>
  <c r="S59" i="25" s="1"/>
  <c r="AC59" i="25" s="1"/>
  <c r="AB60" i="25" s="1"/>
  <c r="AX60" i="25"/>
  <c r="S60" i="25" s="1"/>
  <c r="AC60" i="25" s="1"/>
  <c r="AB61" i="25" s="1"/>
  <c r="AX61" i="25"/>
  <c r="S61" i="25" s="1"/>
  <c r="AC61" i="25" s="1"/>
  <c r="AB62" i="25" s="1"/>
  <c r="AX62" i="25"/>
  <c r="S62" i="25" s="1"/>
  <c r="AC62" i="25" s="1"/>
  <c r="AB63" i="25" s="1"/>
  <c r="AX63" i="25"/>
  <c r="S63" i="25" s="1"/>
  <c r="AC63" i="25" s="1"/>
  <c r="AB64" i="25" s="1"/>
  <c r="AX64" i="25"/>
  <c r="S64" i="25" s="1"/>
  <c r="AC64" i="25" s="1"/>
  <c r="AB65" i="25" s="1"/>
  <c r="AX65" i="25"/>
  <c r="S65" i="25" s="1"/>
  <c r="AC65" i="25" s="1"/>
  <c r="AB66" i="25" s="1"/>
  <c r="AX66" i="25"/>
  <c r="S66" i="25" s="1"/>
  <c r="AC66" i="25" s="1"/>
  <c r="AB67" i="25" s="1"/>
  <c r="AX67" i="25"/>
  <c r="S67" i="25" s="1"/>
  <c r="AC67" i="25" s="1"/>
  <c r="AB68" i="25" s="1"/>
  <c r="AX68" i="25"/>
  <c r="S68" i="25" s="1"/>
  <c r="AC68" i="25" s="1"/>
  <c r="AB69" i="25" s="1"/>
  <c r="AX69" i="25"/>
  <c r="S69" i="25" s="1"/>
  <c r="AC69" i="25" s="1"/>
  <c r="AB70" i="25" s="1"/>
  <c r="AX70" i="25"/>
  <c r="S70" i="25" s="1"/>
  <c r="AC70" i="25" s="1"/>
  <c r="AB71" i="25" s="1"/>
  <c r="AX71" i="25"/>
  <c r="S71" i="25" s="1"/>
  <c r="AC71" i="25" s="1"/>
  <c r="AB72" i="25" s="1"/>
  <c r="AX72" i="25"/>
  <c r="S72" i="25" s="1"/>
  <c r="AC72" i="25" s="1"/>
  <c r="AB73" i="25" s="1"/>
  <c r="AX73" i="25"/>
  <c r="S73" i="25" s="1"/>
  <c r="AC73" i="25" s="1"/>
  <c r="AB74" i="25" s="1"/>
  <c r="AX74" i="25"/>
  <c r="S74" i="25" s="1"/>
  <c r="AC74" i="25" s="1"/>
  <c r="AB75" i="25" s="1"/>
  <c r="AX75" i="25"/>
  <c r="S75" i="25" s="1"/>
  <c r="AC75" i="25" s="1"/>
  <c r="AB76" i="25" s="1"/>
  <c r="AX76" i="25"/>
  <c r="S76" i="25" s="1"/>
  <c r="AC76" i="25" s="1"/>
  <c r="AB77" i="25" s="1"/>
  <c r="AX77" i="25"/>
  <c r="S77" i="25" s="1"/>
  <c r="AC77" i="25" s="1"/>
  <c r="AB78" i="25" s="1"/>
  <c r="AX78" i="25"/>
  <c r="S78" i="25" s="1"/>
  <c r="AC78" i="25" s="1"/>
  <c r="AB79" i="25" s="1"/>
  <c r="AX79" i="25"/>
  <c r="S79" i="25" s="1"/>
  <c r="AC79" i="25" s="1"/>
  <c r="AB80" i="25" s="1"/>
  <c r="AX80" i="25"/>
  <c r="S80" i="25" s="1"/>
  <c r="AC80" i="25" s="1"/>
  <c r="AB81" i="25" s="1"/>
  <c r="AX81" i="25"/>
  <c r="S81" i="25" s="1"/>
  <c r="AC81" i="25" s="1"/>
  <c r="AB82" i="25" s="1"/>
  <c r="AX82" i="25"/>
  <c r="S82" i="25" s="1"/>
  <c r="AC82" i="25" s="1"/>
  <c r="AB83" i="25" s="1"/>
  <c r="AX83" i="25"/>
  <c r="S83" i="25" s="1"/>
  <c r="AC83" i="25" s="1"/>
  <c r="AB84" i="25" s="1"/>
  <c r="AX84" i="25"/>
  <c r="S84" i="25" s="1"/>
  <c r="AC84" i="25" s="1"/>
  <c r="AB85" i="25" s="1"/>
  <c r="AX85" i="25"/>
  <c r="S85" i="25" s="1"/>
  <c r="AC85" i="25" s="1"/>
  <c r="AB86" i="25" s="1"/>
  <c r="AX86" i="25"/>
  <c r="S86" i="25" s="1"/>
  <c r="AC86" i="25" s="1"/>
  <c r="AB87" i="25" s="1"/>
  <c r="AX87" i="25"/>
  <c r="S87" i="25" s="1"/>
  <c r="AC87" i="25" s="1"/>
  <c r="AB88" i="25" s="1"/>
  <c r="AX88" i="25"/>
  <c r="S88" i="25" s="1"/>
  <c r="AC88" i="25" s="1"/>
  <c r="AB89" i="25" s="1"/>
  <c r="AX89" i="25"/>
  <c r="S89" i="25" s="1"/>
  <c r="AC89" i="25" s="1"/>
  <c r="AB90" i="25" s="1"/>
  <c r="AX90" i="25"/>
  <c r="S90" i="25" s="1"/>
  <c r="AC90" i="25" s="1"/>
  <c r="AB91" i="25" s="1"/>
  <c r="AX91" i="25"/>
  <c r="S91" i="25" s="1"/>
  <c r="AC91" i="25" s="1"/>
  <c r="AB92" i="25" s="1"/>
  <c r="AX92" i="25"/>
  <c r="S92" i="25" s="1"/>
  <c r="AC92" i="25" s="1"/>
  <c r="AB93" i="25" s="1"/>
  <c r="AX94" i="25"/>
  <c r="S94" i="25" s="1"/>
  <c r="AC94" i="25" s="1"/>
  <c r="AB95" i="25" s="1"/>
  <c r="AX96" i="25"/>
  <c r="S96" i="25" s="1"/>
  <c r="AC96" i="25" s="1"/>
  <c r="AB97" i="25" s="1"/>
  <c r="AX93" i="25"/>
  <c r="S93" i="25" s="1"/>
  <c r="AC93" i="25" s="1"/>
  <c r="AB94" i="25" s="1"/>
  <c r="AX97" i="25"/>
  <c r="S97" i="25" s="1"/>
  <c r="AC97" i="25" s="1"/>
  <c r="AB98" i="25" s="1"/>
  <c r="AX95" i="25"/>
  <c r="S95" i="25" s="1"/>
  <c r="AC95" i="25" s="1"/>
  <c r="AB96" i="25" s="1"/>
  <c r="AS8" i="37"/>
  <c r="AL8" i="37"/>
  <c r="AU8" i="37" s="1"/>
  <c r="AS26" i="37"/>
  <c r="AL26" i="37"/>
  <c r="AU26" i="37" s="1"/>
  <c r="AS44" i="37"/>
  <c r="AL44" i="37"/>
  <c r="AU44" i="37" s="1"/>
  <c r="AS62" i="37"/>
  <c r="AL62" i="37"/>
  <c r="AU62" i="37" s="1"/>
  <c r="AS80" i="37"/>
  <c r="AL80" i="37"/>
  <c r="AU80" i="37" s="1"/>
  <c r="AK33" i="93"/>
  <c r="AT33" i="93" s="1"/>
  <c r="AJ33" i="93"/>
  <c r="AS3" i="37"/>
  <c r="AL3" i="37"/>
  <c r="AU3" i="37" s="1"/>
  <c r="AS87" i="37"/>
  <c r="AL87" i="37"/>
  <c r="AU87" i="37" s="1"/>
  <c r="AJ29" i="93"/>
  <c r="AK29" i="93"/>
  <c r="AT29" i="93" s="1"/>
  <c r="AJ65" i="93"/>
  <c r="AK65" i="93"/>
  <c r="AT65" i="93" s="1"/>
  <c r="AH96" i="29"/>
  <c r="AQ96" i="29" s="1"/>
  <c r="AJ95" i="33"/>
  <c r="AK95" i="33"/>
  <c r="AT95" i="33" s="1"/>
  <c r="AJ89" i="33"/>
  <c r="AK89" i="33"/>
  <c r="AT89" i="33" s="1"/>
  <c r="AJ83" i="33"/>
  <c r="AK83" i="33"/>
  <c r="AT83" i="33" s="1"/>
  <c r="AJ77" i="33"/>
  <c r="AK77" i="33"/>
  <c r="AT77" i="33" s="1"/>
  <c r="AJ71" i="33"/>
  <c r="AK71" i="33"/>
  <c r="AT71" i="33" s="1"/>
  <c r="AJ65" i="33"/>
  <c r="AK65" i="33"/>
  <c r="AT65" i="33" s="1"/>
  <c r="AJ59" i="33"/>
  <c r="AK59" i="33"/>
  <c r="AT59" i="33" s="1"/>
  <c r="AJ53" i="33"/>
  <c r="AK53" i="33"/>
  <c r="AT53" i="33" s="1"/>
  <c r="AJ47" i="33"/>
  <c r="AK47" i="33"/>
  <c r="AT47" i="33" s="1"/>
  <c r="AJ41" i="33"/>
  <c r="AK41" i="33"/>
  <c r="AT41" i="33" s="1"/>
  <c r="AJ35" i="33"/>
  <c r="AK35" i="33"/>
  <c r="AT35" i="33" s="1"/>
  <c r="AK29" i="33"/>
  <c r="AT29" i="33" s="1"/>
  <c r="AJ29" i="33"/>
  <c r="AK23" i="33"/>
  <c r="AT23" i="33" s="1"/>
  <c r="AJ23" i="33"/>
  <c r="AK17" i="33"/>
  <c r="AT17" i="33" s="1"/>
  <c r="AJ17" i="33"/>
  <c r="AJ11" i="33"/>
  <c r="AK11" i="33"/>
  <c r="AT11" i="33" s="1"/>
  <c r="AJ3" i="33"/>
  <c r="AB4" i="33"/>
  <c r="AJ6" i="93"/>
  <c r="AS11" i="37"/>
  <c r="AL11" i="37"/>
  <c r="AU11" i="37" s="1"/>
  <c r="AS64" i="93"/>
  <c r="AL64" i="93"/>
  <c r="AU64" i="93" s="1"/>
  <c r="AJ61" i="93"/>
  <c r="AK61" i="93"/>
  <c r="AT61" i="93" s="1"/>
  <c r="AJ84" i="93"/>
  <c r="AK84" i="93"/>
  <c r="AT84" i="93" s="1"/>
  <c r="AJ37" i="93"/>
  <c r="AK37" i="93"/>
  <c r="AT37" i="93" s="1"/>
  <c r="AS4" i="73"/>
  <c r="AS100" i="73" s="1"/>
  <c r="AL4" i="73"/>
  <c r="AU4" i="73" s="1"/>
  <c r="AU100" i="73" s="1"/>
  <c r="C11" i="73" s="1"/>
  <c r="F26" i="97" s="1"/>
  <c r="AK24" i="93"/>
  <c r="AT24" i="93" s="1"/>
  <c r="AJ24" i="93"/>
  <c r="AJ60" i="93"/>
  <c r="AK60" i="93"/>
  <c r="AT60" i="93" s="1"/>
  <c r="AJ97" i="93"/>
  <c r="AK97" i="93"/>
  <c r="AT97" i="93" s="1"/>
  <c r="AS16" i="93"/>
  <c r="AL16" i="93"/>
  <c r="AU16" i="93" s="1"/>
  <c r="AS18" i="37"/>
  <c r="AL18" i="37"/>
  <c r="AU18" i="37" s="1"/>
  <c r="AS36" i="37"/>
  <c r="AL36" i="37"/>
  <c r="AU36" i="37" s="1"/>
  <c r="AJ13" i="93"/>
  <c r="AK13" i="93"/>
  <c r="AT13" i="93" s="1"/>
  <c r="AJ49" i="93"/>
  <c r="AK49" i="93"/>
  <c r="AT49" i="93" s="1"/>
  <c r="AJ85" i="93"/>
  <c r="AK85" i="93"/>
  <c r="AT85" i="93" s="1"/>
  <c r="AS51" i="37"/>
  <c r="AL51" i="37"/>
  <c r="AU51" i="37" s="1"/>
  <c r="AR95" i="29"/>
  <c r="AN98" i="33"/>
  <c r="AN100" i="33" s="1"/>
  <c r="AI98" i="33"/>
  <c r="AK20" i="93"/>
  <c r="AT20" i="93" s="1"/>
  <c r="AJ20" i="93"/>
  <c r="AJ56" i="93"/>
  <c r="AK56" i="93"/>
  <c r="AT56" i="93" s="1"/>
  <c r="AK92" i="93"/>
  <c r="AT92" i="93" s="1"/>
  <c r="AJ92" i="93"/>
  <c r="AG98" i="25"/>
  <c r="AP98" i="25" s="1"/>
  <c r="AP100" i="25" s="1"/>
  <c r="AF98" i="25"/>
  <c r="AO98" i="25" s="1"/>
  <c r="AO100" i="25" s="1"/>
  <c r="AE98" i="25"/>
  <c r="AC98" i="25"/>
  <c r="AJ5" i="93"/>
  <c r="AK5" i="93"/>
  <c r="AT5" i="93" s="1"/>
  <c r="AJ57" i="93"/>
  <c r="AK57" i="93"/>
  <c r="AT57" i="93" s="1"/>
  <c r="AJ4" i="37"/>
  <c r="AK4" i="37"/>
  <c r="AT4" i="37" s="1"/>
  <c r="AT100" i="37" s="1"/>
  <c r="AS21" i="37"/>
  <c r="AL21" i="37"/>
  <c r="AU21" i="37" s="1"/>
  <c r="AS39" i="37"/>
  <c r="AL39" i="37"/>
  <c r="AU39" i="37" s="1"/>
  <c r="AJ82" i="93"/>
  <c r="AS10" i="37"/>
  <c r="AL10" i="37"/>
  <c r="AU10" i="37" s="1"/>
  <c r="AS28" i="37"/>
  <c r="AL28" i="37"/>
  <c r="AU28" i="37" s="1"/>
  <c r="AS46" i="37"/>
  <c r="AL46" i="37"/>
  <c r="AU46" i="37" s="1"/>
  <c r="AS64" i="37"/>
  <c r="AL64" i="37"/>
  <c r="AU64" i="37" s="1"/>
  <c r="AS82" i="37"/>
  <c r="AL82" i="37"/>
  <c r="AU82" i="37" s="1"/>
  <c r="AL98" i="37"/>
  <c r="AU98" i="37" s="1"/>
  <c r="AR98" i="37"/>
  <c r="AR100" i="37" s="1"/>
  <c r="AJ35" i="93"/>
  <c r="AK35" i="93"/>
  <c r="AT35" i="93" s="1"/>
  <c r="AJ71" i="93"/>
  <c r="AK71" i="93"/>
  <c r="AT71" i="93" s="1"/>
  <c r="AJ97" i="33"/>
  <c r="AK97" i="33"/>
  <c r="AT97" i="33" s="1"/>
  <c r="AJ88" i="33"/>
  <c r="AK88" i="33"/>
  <c r="AT88" i="33" s="1"/>
  <c r="AK82" i="33"/>
  <c r="AT82" i="33" s="1"/>
  <c r="AJ82" i="33"/>
  <c r="AJ76" i="33"/>
  <c r="AK76" i="33"/>
  <c r="AT76" i="33" s="1"/>
  <c r="AJ70" i="33"/>
  <c r="AK70" i="33"/>
  <c r="AT70" i="33" s="1"/>
  <c r="AK64" i="33"/>
  <c r="AT64" i="33" s="1"/>
  <c r="AJ64" i="33"/>
  <c r="AJ58" i="33"/>
  <c r="AK58" i="33"/>
  <c r="AT58" i="33" s="1"/>
  <c r="AJ52" i="33"/>
  <c r="AK52" i="33"/>
  <c r="AT52" i="33" s="1"/>
  <c r="AK46" i="33"/>
  <c r="AT46" i="33" s="1"/>
  <c r="AJ46" i="33"/>
  <c r="AJ40" i="33"/>
  <c r="AK40" i="33"/>
  <c r="AT40" i="33" s="1"/>
  <c r="AJ34" i="33"/>
  <c r="AK34" i="33"/>
  <c r="AT34" i="33" s="1"/>
  <c r="AJ28" i="33"/>
  <c r="AK28" i="33"/>
  <c r="AT28" i="33" s="1"/>
  <c r="AJ22" i="33"/>
  <c r="AK22" i="33"/>
  <c r="AT22" i="33" s="1"/>
  <c r="AK16" i="33"/>
  <c r="AT16" i="33" s="1"/>
  <c r="AJ16" i="33"/>
  <c r="AK10" i="33"/>
  <c r="AT10" i="33" s="1"/>
  <c r="AJ10" i="33"/>
  <c r="AJ52" i="93"/>
  <c r="AX5" i="25" l="1"/>
  <c r="S5" i="25" s="1"/>
  <c r="AC5" i="25" s="1"/>
  <c r="AB6" i="25" s="1"/>
  <c r="AX4" i="25"/>
  <c r="S4" i="25" s="1"/>
  <c r="AC4" i="25" s="1"/>
  <c r="AB5" i="25" s="1"/>
  <c r="AS37" i="93"/>
  <c r="AL37" i="93"/>
  <c r="AU37" i="93" s="1"/>
  <c r="AK33" i="25"/>
  <c r="AT33" i="25" s="1"/>
  <c r="AJ33" i="25"/>
  <c r="AS34" i="33"/>
  <c r="AL34" i="33"/>
  <c r="AU34" i="33" s="1"/>
  <c r="AS52" i="33"/>
  <c r="AL52" i="33"/>
  <c r="AU52" i="33" s="1"/>
  <c r="AS70" i="33"/>
  <c r="AL70" i="33"/>
  <c r="AU70" i="33" s="1"/>
  <c r="AS88" i="33"/>
  <c r="AL88" i="33"/>
  <c r="AU88" i="33" s="1"/>
  <c r="AS35" i="93"/>
  <c r="AL35" i="93"/>
  <c r="AU35" i="93" s="1"/>
  <c r="AS3" i="33"/>
  <c r="AL3" i="33"/>
  <c r="AU3" i="33" s="1"/>
  <c r="AS41" i="33"/>
  <c r="AL41" i="33"/>
  <c r="AU41" i="33" s="1"/>
  <c r="AS59" i="33"/>
  <c r="AL59" i="33"/>
  <c r="AU59" i="33" s="1"/>
  <c r="AS77" i="33"/>
  <c r="AL77" i="33"/>
  <c r="AU77" i="33" s="1"/>
  <c r="AS95" i="33"/>
  <c r="AL95" i="33"/>
  <c r="AU95" i="33" s="1"/>
  <c r="AJ95" i="25"/>
  <c r="AK95" i="25"/>
  <c r="AT95" i="25" s="1"/>
  <c r="AK88" i="25"/>
  <c r="AT88" i="25" s="1"/>
  <c r="AJ88" i="25"/>
  <c r="AK82" i="25"/>
  <c r="AT82" i="25" s="1"/>
  <c r="AJ82" i="25"/>
  <c r="AK76" i="25"/>
  <c r="AT76" i="25" s="1"/>
  <c r="AJ76" i="25"/>
  <c r="AK70" i="25"/>
  <c r="AT70" i="25" s="1"/>
  <c r="AJ70" i="25"/>
  <c r="AK64" i="25"/>
  <c r="AT64" i="25" s="1"/>
  <c r="AJ64" i="25"/>
  <c r="AK58" i="25"/>
  <c r="AT58" i="25" s="1"/>
  <c r="AJ58" i="25"/>
  <c r="AK52" i="25"/>
  <c r="AT52" i="25" s="1"/>
  <c r="AJ52" i="25"/>
  <c r="AK46" i="25"/>
  <c r="AT46" i="25" s="1"/>
  <c r="AJ46" i="25"/>
  <c r="AK40" i="25"/>
  <c r="AT40" i="25" s="1"/>
  <c r="AJ40" i="25"/>
  <c r="AK34" i="25"/>
  <c r="AT34" i="25" s="1"/>
  <c r="AJ34" i="25"/>
  <c r="AK28" i="25"/>
  <c r="AT28" i="25" s="1"/>
  <c r="AJ28" i="25"/>
  <c r="AK22" i="25"/>
  <c r="AT22" i="25" s="1"/>
  <c r="AJ22" i="25"/>
  <c r="AK16" i="25"/>
  <c r="AT16" i="25" s="1"/>
  <c r="AJ16" i="25"/>
  <c r="AJ10" i="25"/>
  <c r="AK10" i="25"/>
  <c r="AT10" i="25" s="1"/>
  <c r="AJ5" i="25"/>
  <c r="AK5" i="25"/>
  <c r="AT5" i="25" s="1"/>
  <c r="AS54" i="93"/>
  <c r="AL54" i="93"/>
  <c r="AU54" i="93" s="1"/>
  <c r="AS13" i="33"/>
  <c r="AL13" i="33"/>
  <c r="AU13" i="33" s="1"/>
  <c r="AS89" i="93"/>
  <c r="AL89" i="93"/>
  <c r="AU89" i="93" s="1"/>
  <c r="AS74" i="93"/>
  <c r="AL74" i="93"/>
  <c r="AU74" i="93" s="1"/>
  <c r="AS14" i="33"/>
  <c r="AL14" i="33"/>
  <c r="AU14" i="33" s="1"/>
  <c r="AS46" i="93"/>
  <c r="AL46" i="93"/>
  <c r="AU46" i="93" s="1"/>
  <c r="AS62" i="93"/>
  <c r="AL62" i="93"/>
  <c r="AU62" i="93" s="1"/>
  <c r="AS19" i="93"/>
  <c r="AL19" i="93"/>
  <c r="AU19" i="93" s="1"/>
  <c r="AS66" i="93"/>
  <c r="AL66" i="93"/>
  <c r="AU66" i="93" s="1"/>
  <c r="Y98" i="45"/>
  <c r="Z98" i="45" s="1"/>
  <c r="X98" i="45"/>
  <c r="AS82" i="93"/>
  <c r="AL82" i="93"/>
  <c r="AU82" i="93" s="1"/>
  <c r="AK81" i="25"/>
  <c r="AT81" i="25" s="1"/>
  <c r="AJ81" i="25"/>
  <c r="AK39" i="25"/>
  <c r="AT39" i="25" s="1"/>
  <c r="AJ39" i="25"/>
  <c r="AB4" i="25"/>
  <c r="AJ3" i="25"/>
  <c r="AS50" i="93"/>
  <c r="AL50" i="93"/>
  <c r="AU50" i="93" s="1"/>
  <c r="AS93" i="93"/>
  <c r="AL93" i="93"/>
  <c r="AU93" i="93" s="1"/>
  <c r="AS7" i="93"/>
  <c r="AL7" i="93"/>
  <c r="AU7" i="93" s="1"/>
  <c r="AS6" i="33"/>
  <c r="AL6" i="33"/>
  <c r="AU6" i="33" s="1"/>
  <c r="AS24" i="33"/>
  <c r="AL24" i="33"/>
  <c r="AU24" i="33" s="1"/>
  <c r="AS42" i="33"/>
  <c r="AL42" i="33"/>
  <c r="AU42" i="33" s="1"/>
  <c r="AS60" i="33"/>
  <c r="AL60" i="33"/>
  <c r="AU60" i="33" s="1"/>
  <c r="AS78" i="33"/>
  <c r="AL78" i="33"/>
  <c r="AU78" i="33" s="1"/>
  <c r="AS96" i="33"/>
  <c r="AL96" i="33"/>
  <c r="AU96" i="33" s="1"/>
  <c r="AS23" i="93"/>
  <c r="AL23" i="93"/>
  <c r="AU23" i="93" s="1"/>
  <c r="AS80" i="93"/>
  <c r="AL80" i="93"/>
  <c r="AU80" i="93" s="1"/>
  <c r="AS69" i="93"/>
  <c r="AL69" i="93"/>
  <c r="AU69" i="93" s="1"/>
  <c r="AS12" i="93"/>
  <c r="AL12" i="93"/>
  <c r="AU12" i="93" s="1"/>
  <c r="AS31" i="33"/>
  <c r="AL31" i="33"/>
  <c r="AU31" i="33" s="1"/>
  <c r="AS49" i="33"/>
  <c r="AL49" i="33"/>
  <c r="AU49" i="33" s="1"/>
  <c r="AS67" i="33"/>
  <c r="AL67" i="33"/>
  <c r="AU67" i="33" s="1"/>
  <c r="AS85" i="33"/>
  <c r="AL85" i="33"/>
  <c r="AU85" i="33" s="1"/>
  <c r="AS39" i="93"/>
  <c r="AL39" i="93"/>
  <c r="AU39" i="93" s="1"/>
  <c r="AS95" i="93"/>
  <c r="AL95" i="93"/>
  <c r="AU95" i="93" s="1"/>
  <c r="AS32" i="33"/>
  <c r="AL32" i="33"/>
  <c r="AU32" i="33" s="1"/>
  <c r="AS50" i="33"/>
  <c r="AL50" i="33"/>
  <c r="AU50" i="33" s="1"/>
  <c r="AS68" i="33"/>
  <c r="AL68" i="33"/>
  <c r="AU68" i="33" s="1"/>
  <c r="AS86" i="33"/>
  <c r="AL86" i="33"/>
  <c r="AU86" i="33" s="1"/>
  <c r="AS83" i="93"/>
  <c r="AL83" i="93"/>
  <c r="AU83" i="93" s="1"/>
  <c r="AS15" i="93"/>
  <c r="AL15" i="93"/>
  <c r="AU15" i="93" s="1"/>
  <c r="AS9" i="33"/>
  <c r="AL9" i="33"/>
  <c r="AU9" i="33" s="1"/>
  <c r="AS27" i="33"/>
  <c r="AL27" i="33"/>
  <c r="AU27" i="33" s="1"/>
  <c r="AS45" i="33"/>
  <c r="AL45" i="33"/>
  <c r="AU45" i="33" s="1"/>
  <c r="AS63" i="33"/>
  <c r="AL63" i="33"/>
  <c r="AU63" i="33" s="1"/>
  <c r="AS81" i="33"/>
  <c r="AL81" i="33"/>
  <c r="AU81" i="33" s="1"/>
  <c r="AS77" i="93"/>
  <c r="AL77" i="93"/>
  <c r="AU77" i="93" s="1"/>
  <c r="AS9" i="93"/>
  <c r="AL9" i="93"/>
  <c r="AU9" i="93" s="1"/>
  <c r="AS30" i="93"/>
  <c r="AL30" i="93"/>
  <c r="AU30" i="93" s="1"/>
  <c r="AS36" i="93"/>
  <c r="AL36" i="93"/>
  <c r="AU36" i="93" s="1"/>
  <c r="X97" i="29"/>
  <c r="Z97" i="29" s="1"/>
  <c r="Y97" i="29"/>
  <c r="AI93" i="89"/>
  <c r="AN93" i="89"/>
  <c r="AS56" i="93"/>
  <c r="AL56" i="93"/>
  <c r="AU56" i="93" s="1"/>
  <c r="AS29" i="33"/>
  <c r="AL29" i="33"/>
  <c r="AU29" i="33" s="1"/>
  <c r="AK27" i="25"/>
  <c r="AT27" i="25" s="1"/>
  <c r="AJ27" i="25"/>
  <c r="AS40" i="33"/>
  <c r="AL40" i="33"/>
  <c r="AU40" i="33" s="1"/>
  <c r="AS11" i="33"/>
  <c r="AL11" i="33"/>
  <c r="AU11" i="33" s="1"/>
  <c r="AS47" i="33"/>
  <c r="AL47" i="33"/>
  <c r="AU47" i="33" s="1"/>
  <c r="AS83" i="33"/>
  <c r="AL83" i="33"/>
  <c r="AU83" i="33" s="1"/>
  <c r="AS33" i="93"/>
  <c r="AL33" i="93"/>
  <c r="AU33" i="93" s="1"/>
  <c r="AK96" i="25"/>
  <c r="AT96" i="25" s="1"/>
  <c r="AJ96" i="25"/>
  <c r="AJ86" i="25"/>
  <c r="AK86" i="25"/>
  <c r="AT86" i="25" s="1"/>
  <c r="AJ80" i="25"/>
  <c r="AK80" i="25"/>
  <c r="AT80" i="25" s="1"/>
  <c r="AJ74" i="25"/>
  <c r="AK74" i="25"/>
  <c r="AT74" i="25" s="1"/>
  <c r="AJ68" i="25"/>
  <c r="AK68" i="25"/>
  <c r="AT68" i="25" s="1"/>
  <c r="AJ62" i="25"/>
  <c r="AK62" i="25"/>
  <c r="AT62" i="25" s="1"/>
  <c r="AJ56" i="25"/>
  <c r="AK56" i="25"/>
  <c r="AT56" i="25" s="1"/>
  <c r="AJ50" i="25"/>
  <c r="AK50" i="25"/>
  <c r="AT50" i="25" s="1"/>
  <c r="AJ44" i="25"/>
  <c r="AK44" i="25"/>
  <c r="AT44" i="25" s="1"/>
  <c r="AJ38" i="25"/>
  <c r="AK38" i="25"/>
  <c r="AT38" i="25" s="1"/>
  <c r="AJ32" i="25"/>
  <c r="AK32" i="25"/>
  <c r="AT32" i="25" s="1"/>
  <c r="AJ26" i="25"/>
  <c r="AK26" i="25"/>
  <c r="AT26" i="25" s="1"/>
  <c r="AJ20" i="25"/>
  <c r="AK20" i="25"/>
  <c r="AT20" i="25" s="1"/>
  <c r="AJ14" i="25"/>
  <c r="AK14" i="25"/>
  <c r="AT14" i="25" s="1"/>
  <c r="AJ8" i="25"/>
  <c r="AK8" i="25"/>
  <c r="AT8" i="25" s="1"/>
  <c r="AR98" i="93"/>
  <c r="AR100" i="93" s="1"/>
  <c r="AL98" i="93"/>
  <c r="AU98" i="93" s="1"/>
  <c r="AS18" i="93"/>
  <c r="AL18" i="93"/>
  <c r="AU18" i="93" s="1"/>
  <c r="AS75" i="93"/>
  <c r="AL75" i="93"/>
  <c r="AU75" i="93" s="1"/>
  <c r="AS19" i="33"/>
  <c r="AL19" i="33"/>
  <c r="AU19" i="33" s="1"/>
  <c r="AS55" i="33"/>
  <c r="AL55" i="33"/>
  <c r="AU55" i="33" s="1"/>
  <c r="AS73" i="33"/>
  <c r="AL73" i="33"/>
  <c r="AU73" i="33" s="1"/>
  <c r="AS38" i="93"/>
  <c r="AL38" i="93"/>
  <c r="AU38" i="93" s="1"/>
  <c r="AS67" i="93"/>
  <c r="AL67" i="93"/>
  <c r="AU67" i="93" s="1"/>
  <c r="AS68" i="93"/>
  <c r="AL68" i="93"/>
  <c r="AU68" i="93" s="1"/>
  <c r="AS20" i="33"/>
  <c r="AL20" i="33"/>
  <c r="AU20" i="33" s="1"/>
  <c r="AS45" i="93"/>
  <c r="AL45" i="93"/>
  <c r="AU45" i="93" s="1"/>
  <c r="AS26" i="93"/>
  <c r="AL26" i="93"/>
  <c r="AU26" i="93" s="1"/>
  <c r="AS91" i="93"/>
  <c r="AL91" i="93"/>
  <c r="AU91" i="93" s="1"/>
  <c r="AS73" i="93"/>
  <c r="AL73" i="93"/>
  <c r="AU73" i="93" s="1"/>
  <c r="AI97" i="45"/>
  <c r="AN97" i="45"/>
  <c r="AS4" i="37"/>
  <c r="AL4" i="37"/>
  <c r="AU4" i="37" s="1"/>
  <c r="AU100" i="37" s="1"/>
  <c r="C11" i="37" s="1"/>
  <c r="AS49" i="93"/>
  <c r="AL49" i="93"/>
  <c r="AU49" i="93" s="1"/>
  <c r="AS65" i="93"/>
  <c r="AL65" i="93"/>
  <c r="AU65" i="93" s="1"/>
  <c r="AS100" i="37"/>
  <c r="AK69" i="25"/>
  <c r="AT69" i="25" s="1"/>
  <c r="AJ69" i="25"/>
  <c r="AK45" i="25"/>
  <c r="AT45" i="25" s="1"/>
  <c r="AJ45" i="25"/>
  <c r="AK9" i="25"/>
  <c r="AT9" i="25" s="1"/>
  <c r="AJ9" i="25"/>
  <c r="AS52" i="93"/>
  <c r="AL52" i="93"/>
  <c r="AU52" i="93" s="1"/>
  <c r="AS22" i="33"/>
  <c r="AL22" i="33"/>
  <c r="AU22" i="33" s="1"/>
  <c r="AS58" i="33"/>
  <c r="AL58" i="33"/>
  <c r="AU58" i="33" s="1"/>
  <c r="AS76" i="33"/>
  <c r="AL76" i="33"/>
  <c r="AU76" i="33" s="1"/>
  <c r="AS97" i="33"/>
  <c r="AL97" i="33"/>
  <c r="AU97" i="33" s="1"/>
  <c r="AS20" i="93"/>
  <c r="AL20" i="93"/>
  <c r="AU20" i="93" s="1"/>
  <c r="AS24" i="93"/>
  <c r="AL24" i="93"/>
  <c r="AU24" i="93" s="1"/>
  <c r="AS65" i="33"/>
  <c r="AL65" i="33"/>
  <c r="AU65" i="33" s="1"/>
  <c r="AJ92" i="25"/>
  <c r="AK92" i="25"/>
  <c r="AT92" i="25" s="1"/>
  <c r="AS10" i="33"/>
  <c r="AL10" i="33"/>
  <c r="AU10" i="33" s="1"/>
  <c r="AS46" i="33"/>
  <c r="AL46" i="33"/>
  <c r="AU46" i="33" s="1"/>
  <c r="AS64" i="33"/>
  <c r="AL64" i="33"/>
  <c r="AU64" i="33" s="1"/>
  <c r="AS82" i="33"/>
  <c r="AL82" i="33"/>
  <c r="AU82" i="33" s="1"/>
  <c r="AS57" i="93"/>
  <c r="AL57" i="93"/>
  <c r="AU57" i="93" s="1"/>
  <c r="AS13" i="93"/>
  <c r="AL13" i="93"/>
  <c r="AU13" i="93" s="1"/>
  <c r="AS84" i="93"/>
  <c r="AL84" i="93"/>
  <c r="AU84" i="93" s="1"/>
  <c r="AS17" i="33"/>
  <c r="AL17" i="33"/>
  <c r="AU17" i="33" s="1"/>
  <c r="AS29" i="93"/>
  <c r="AL29" i="93"/>
  <c r="AU29" i="93" s="1"/>
  <c r="AJ98" i="25"/>
  <c r="AS98" i="25" s="1"/>
  <c r="AK98" i="25"/>
  <c r="AT98" i="25" s="1"/>
  <c r="AK91" i="25"/>
  <c r="AT91" i="25" s="1"/>
  <c r="AJ91" i="25"/>
  <c r="AK85" i="25"/>
  <c r="AT85" i="25" s="1"/>
  <c r="AJ85" i="25"/>
  <c r="AK79" i="25"/>
  <c r="AT79" i="25" s="1"/>
  <c r="AJ79" i="25"/>
  <c r="AK73" i="25"/>
  <c r="AT73" i="25" s="1"/>
  <c r="AJ73" i="25"/>
  <c r="AK67" i="25"/>
  <c r="AT67" i="25" s="1"/>
  <c r="AJ67" i="25"/>
  <c r="AK61" i="25"/>
  <c r="AT61" i="25" s="1"/>
  <c r="AJ61" i="25"/>
  <c r="AK55" i="25"/>
  <c r="AT55" i="25" s="1"/>
  <c r="AJ55" i="25"/>
  <c r="AK49" i="25"/>
  <c r="AT49" i="25" s="1"/>
  <c r="AJ49" i="25"/>
  <c r="AK43" i="25"/>
  <c r="AT43" i="25" s="1"/>
  <c r="AJ43" i="25"/>
  <c r="AK37" i="25"/>
  <c r="AT37" i="25" s="1"/>
  <c r="AJ37" i="25"/>
  <c r="AK31" i="25"/>
  <c r="AT31" i="25" s="1"/>
  <c r="AJ31" i="25"/>
  <c r="AK25" i="25"/>
  <c r="AT25" i="25" s="1"/>
  <c r="AJ25" i="25"/>
  <c r="AK19" i="25"/>
  <c r="AT19" i="25" s="1"/>
  <c r="AJ19" i="25"/>
  <c r="AK13" i="25"/>
  <c r="AT13" i="25" s="1"/>
  <c r="AJ13" i="25"/>
  <c r="AJ7" i="25"/>
  <c r="AK7" i="25"/>
  <c r="AT7" i="25" s="1"/>
  <c r="AS10" i="93"/>
  <c r="AL10" i="93"/>
  <c r="AU10" i="93" s="1"/>
  <c r="AS14" i="93"/>
  <c r="AL14" i="93"/>
  <c r="AU14" i="93" s="1"/>
  <c r="AS79" i="93"/>
  <c r="AL79" i="93"/>
  <c r="AU79" i="93" s="1"/>
  <c r="AS48" i="93"/>
  <c r="AL48" i="93"/>
  <c r="AU48" i="93" s="1"/>
  <c r="AS12" i="33"/>
  <c r="AL12" i="33"/>
  <c r="AU12" i="33" s="1"/>
  <c r="AS30" i="33"/>
  <c r="AL30" i="33"/>
  <c r="AU30" i="33" s="1"/>
  <c r="AS48" i="33"/>
  <c r="AL48" i="33"/>
  <c r="AU48" i="33" s="1"/>
  <c r="AS66" i="33"/>
  <c r="AL66" i="33"/>
  <c r="AU66" i="33" s="1"/>
  <c r="AS84" i="33"/>
  <c r="AL84" i="33"/>
  <c r="AU84" i="33" s="1"/>
  <c r="AS94" i="93"/>
  <c r="AL94" i="93"/>
  <c r="AU94" i="93" s="1"/>
  <c r="AS44" i="93"/>
  <c r="AL44" i="93"/>
  <c r="AU44" i="93" s="1"/>
  <c r="AS37" i="33"/>
  <c r="AL37" i="33"/>
  <c r="AU37" i="33" s="1"/>
  <c r="AS91" i="33"/>
  <c r="AL91" i="33"/>
  <c r="AU91" i="33" s="1"/>
  <c r="AS53" i="93"/>
  <c r="AL53" i="93"/>
  <c r="AU53" i="93" s="1"/>
  <c r="AS81" i="93"/>
  <c r="AL81" i="93"/>
  <c r="AU81" i="93" s="1"/>
  <c r="AS38" i="33"/>
  <c r="AL38" i="33"/>
  <c r="AU38" i="33" s="1"/>
  <c r="AS56" i="33"/>
  <c r="AL56" i="33"/>
  <c r="AU56" i="33" s="1"/>
  <c r="AS74" i="33"/>
  <c r="AL74" i="33"/>
  <c r="AU74" i="33" s="1"/>
  <c r="AS92" i="33"/>
  <c r="AL92" i="33"/>
  <c r="AU92" i="33" s="1"/>
  <c r="AS47" i="93"/>
  <c r="AL47" i="93"/>
  <c r="AU47" i="93" s="1"/>
  <c r="AS15" i="33"/>
  <c r="AL15" i="33"/>
  <c r="AU15" i="33" s="1"/>
  <c r="AS33" i="33"/>
  <c r="AL33" i="33"/>
  <c r="AU33" i="33" s="1"/>
  <c r="AS51" i="33"/>
  <c r="AL51" i="33"/>
  <c r="AU51" i="33" s="1"/>
  <c r="AS69" i="33"/>
  <c r="AL69" i="33"/>
  <c r="AU69" i="33" s="1"/>
  <c r="AS87" i="33"/>
  <c r="AL87" i="33"/>
  <c r="AU87" i="33" s="1"/>
  <c r="AS41" i="93"/>
  <c r="AL41" i="93"/>
  <c r="AU41" i="93" s="1"/>
  <c r="AN98" i="25"/>
  <c r="AN100" i="25" s="1"/>
  <c r="AI98" i="25"/>
  <c r="AS60" i="93"/>
  <c r="AL60" i="93"/>
  <c r="AU60" i="93" s="1"/>
  <c r="AK87" i="25"/>
  <c r="AT87" i="25" s="1"/>
  <c r="AJ87" i="25"/>
  <c r="AK63" i="25"/>
  <c r="AT63" i="25" s="1"/>
  <c r="AJ63" i="25"/>
  <c r="AK51" i="25"/>
  <c r="AT51" i="25" s="1"/>
  <c r="AJ51" i="25"/>
  <c r="AK15" i="25"/>
  <c r="AT15" i="25" s="1"/>
  <c r="AJ15" i="25"/>
  <c r="AS71" i="93"/>
  <c r="AL71" i="93"/>
  <c r="AU71" i="93" s="1"/>
  <c r="AL98" i="33"/>
  <c r="AU98" i="33" s="1"/>
  <c r="AR98" i="33"/>
  <c r="AR100" i="33" s="1"/>
  <c r="AS6" i="93"/>
  <c r="AL6" i="93"/>
  <c r="AU6" i="93" s="1"/>
  <c r="AS35" i="33"/>
  <c r="AL35" i="33"/>
  <c r="AU35" i="33" s="1"/>
  <c r="AS71" i="33"/>
  <c r="AL71" i="33"/>
  <c r="AU71" i="33" s="1"/>
  <c r="AS89" i="33"/>
  <c r="AL89" i="33"/>
  <c r="AU89" i="33" s="1"/>
  <c r="AK94" i="25"/>
  <c r="AT94" i="25" s="1"/>
  <c r="AJ94" i="25"/>
  <c r="AK90" i="25"/>
  <c r="AT90" i="25" s="1"/>
  <c r="AJ90" i="25"/>
  <c r="AK78" i="25"/>
  <c r="AT78" i="25" s="1"/>
  <c r="AJ78" i="25"/>
  <c r="AK72" i="25"/>
  <c r="AT72" i="25" s="1"/>
  <c r="AJ72" i="25"/>
  <c r="AK66" i="25"/>
  <c r="AT66" i="25" s="1"/>
  <c r="AJ66" i="25"/>
  <c r="AK60" i="25"/>
  <c r="AT60" i="25" s="1"/>
  <c r="AJ60" i="25"/>
  <c r="AK54" i="25"/>
  <c r="AT54" i="25" s="1"/>
  <c r="AJ54" i="25"/>
  <c r="AK48" i="25"/>
  <c r="AT48" i="25" s="1"/>
  <c r="AJ48" i="25"/>
  <c r="AK42" i="25"/>
  <c r="AT42" i="25" s="1"/>
  <c r="AJ42" i="25"/>
  <c r="AK36" i="25"/>
  <c r="AT36" i="25" s="1"/>
  <c r="AJ36" i="25"/>
  <c r="AK30" i="25"/>
  <c r="AT30" i="25" s="1"/>
  <c r="AJ30" i="25"/>
  <c r="AK24" i="25"/>
  <c r="AT24" i="25" s="1"/>
  <c r="AJ24" i="25"/>
  <c r="AK18" i="25"/>
  <c r="AT18" i="25" s="1"/>
  <c r="AJ18" i="25"/>
  <c r="AK12" i="25"/>
  <c r="AT12" i="25" s="1"/>
  <c r="AJ12" i="25"/>
  <c r="AJ6" i="25"/>
  <c r="AK6" i="25"/>
  <c r="AT6" i="25" s="1"/>
  <c r="AS72" i="93"/>
  <c r="AL72" i="93"/>
  <c r="AU72" i="93" s="1"/>
  <c r="AS27" i="93"/>
  <c r="AL27" i="93"/>
  <c r="AU27" i="93" s="1"/>
  <c r="AS25" i="93"/>
  <c r="AL25" i="93"/>
  <c r="AU25" i="93" s="1"/>
  <c r="AS7" i="33"/>
  <c r="AL7" i="33"/>
  <c r="AU7" i="33" s="1"/>
  <c r="AS21" i="93"/>
  <c r="AL21" i="93"/>
  <c r="AU21" i="93" s="1"/>
  <c r="AS31" i="93"/>
  <c r="AL31" i="93"/>
  <c r="AU31" i="93" s="1"/>
  <c r="AS78" i="93"/>
  <c r="AL78" i="93"/>
  <c r="AU78" i="93" s="1"/>
  <c r="AS8" i="33"/>
  <c r="AL8" i="33"/>
  <c r="AU8" i="33" s="1"/>
  <c r="AS26" i="33"/>
  <c r="AL26" i="33"/>
  <c r="AU26" i="33" s="1"/>
  <c r="AS11" i="93"/>
  <c r="AL11" i="93"/>
  <c r="AU11" i="93" s="1"/>
  <c r="AS5" i="33"/>
  <c r="AL5" i="33"/>
  <c r="AU5" i="33" s="1"/>
  <c r="AS3" i="93"/>
  <c r="AL3" i="93"/>
  <c r="AU3" i="93" s="1"/>
  <c r="AS55" i="93"/>
  <c r="AL55" i="93"/>
  <c r="AU55" i="93" s="1"/>
  <c r="AS32" i="93"/>
  <c r="AL32" i="93"/>
  <c r="AU32" i="93" s="1"/>
  <c r="AI96" i="29"/>
  <c r="AN96" i="29"/>
  <c r="AK93" i="25"/>
  <c r="AT93" i="25" s="1"/>
  <c r="AJ93" i="25"/>
  <c r="AK75" i="25"/>
  <c r="AT75" i="25" s="1"/>
  <c r="AJ75" i="25"/>
  <c r="AK57" i="25"/>
  <c r="AT57" i="25" s="1"/>
  <c r="AJ57" i="25"/>
  <c r="AK21" i="25"/>
  <c r="AT21" i="25" s="1"/>
  <c r="AJ21" i="25"/>
  <c r="AS28" i="33"/>
  <c r="AL28" i="33"/>
  <c r="AU28" i="33" s="1"/>
  <c r="AS92" i="93"/>
  <c r="AL92" i="93"/>
  <c r="AU92" i="93" s="1"/>
  <c r="AS53" i="33"/>
  <c r="AL53" i="33"/>
  <c r="AU53" i="33" s="1"/>
  <c r="AK84" i="25"/>
  <c r="AT84" i="25" s="1"/>
  <c r="AJ84" i="25"/>
  <c r="AS16" i="33"/>
  <c r="AL16" i="33"/>
  <c r="AU16" i="33" s="1"/>
  <c r="AS5" i="93"/>
  <c r="AL5" i="93"/>
  <c r="AU5" i="93" s="1"/>
  <c r="AS85" i="93"/>
  <c r="AL85" i="93"/>
  <c r="AU85" i="93" s="1"/>
  <c r="AS97" i="93"/>
  <c r="AL97" i="93"/>
  <c r="AU97" i="93" s="1"/>
  <c r="AS61" i="93"/>
  <c r="AL61" i="93"/>
  <c r="AU61" i="93" s="1"/>
  <c r="AK4" i="33"/>
  <c r="AT4" i="33" s="1"/>
  <c r="AT100" i="33" s="1"/>
  <c r="AJ4" i="33"/>
  <c r="AS23" i="33"/>
  <c r="AL23" i="33"/>
  <c r="AU23" i="33" s="1"/>
  <c r="AK97" i="25"/>
  <c r="AT97" i="25" s="1"/>
  <c r="AJ97" i="25"/>
  <c r="AJ89" i="25"/>
  <c r="AK89" i="25"/>
  <c r="AT89" i="25" s="1"/>
  <c r="AJ83" i="25"/>
  <c r="AK83" i="25"/>
  <c r="AT83" i="25" s="1"/>
  <c r="AJ77" i="25"/>
  <c r="AK77" i="25"/>
  <c r="AT77" i="25" s="1"/>
  <c r="AJ71" i="25"/>
  <c r="AK71" i="25"/>
  <c r="AT71" i="25" s="1"/>
  <c r="AJ65" i="25"/>
  <c r="AK65" i="25"/>
  <c r="AT65" i="25" s="1"/>
  <c r="AJ59" i="25"/>
  <c r="AK59" i="25"/>
  <c r="AT59" i="25" s="1"/>
  <c r="AJ53" i="25"/>
  <c r="AK53" i="25"/>
  <c r="AT53" i="25" s="1"/>
  <c r="AJ47" i="25"/>
  <c r="AK47" i="25"/>
  <c r="AT47" i="25" s="1"/>
  <c r="AJ41" i="25"/>
  <c r="AK41" i="25"/>
  <c r="AT41" i="25" s="1"/>
  <c r="AJ35" i="25"/>
  <c r="AK35" i="25"/>
  <c r="AT35" i="25" s="1"/>
  <c r="AJ29" i="25"/>
  <c r="AK29" i="25"/>
  <c r="AT29" i="25" s="1"/>
  <c r="AJ23" i="25"/>
  <c r="AK23" i="25"/>
  <c r="AT23" i="25" s="1"/>
  <c r="AJ17" i="25"/>
  <c r="AK17" i="25"/>
  <c r="AT17" i="25" s="1"/>
  <c r="AJ11" i="25"/>
  <c r="AK11" i="25"/>
  <c r="AT11" i="25" s="1"/>
  <c r="AS86" i="93"/>
  <c r="AL86" i="93"/>
  <c r="AU86" i="93" s="1"/>
  <c r="AS43" i="93"/>
  <c r="AL43" i="93"/>
  <c r="AU43" i="93" s="1"/>
  <c r="AS90" i="93"/>
  <c r="AL90" i="93"/>
  <c r="AU90" i="93" s="1"/>
  <c r="AS22" i="93"/>
  <c r="AL22" i="93"/>
  <c r="AU22" i="93" s="1"/>
  <c r="AS18" i="33"/>
  <c r="AL18" i="33"/>
  <c r="AU18" i="33" s="1"/>
  <c r="AS36" i="33"/>
  <c r="AL36" i="33"/>
  <c r="AU36" i="33" s="1"/>
  <c r="AS54" i="33"/>
  <c r="AL54" i="33"/>
  <c r="AU54" i="33" s="1"/>
  <c r="AS72" i="33"/>
  <c r="AL72" i="33"/>
  <c r="AU72" i="33" s="1"/>
  <c r="AS90" i="33"/>
  <c r="AL90" i="33"/>
  <c r="AU90" i="33" s="1"/>
  <c r="AS59" i="93"/>
  <c r="AL59" i="93"/>
  <c r="AU59" i="93" s="1"/>
  <c r="AS8" i="93"/>
  <c r="AL8" i="93"/>
  <c r="AU8" i="93" s="1"/>
  <c r="AS25" i="33"/>
  <c r="AL25" i="33"/>
  <c r="AU25" i="33" s="1"/>
  <c r="AS43" i="33"/>
  <c r="AL43" i="33"/>
  <c r="AU43" i="33" s="1"/>
  <c r="AS61" i="33"/>
  <c r="AL61" i="33"/>
  <c r="AU61" i="33" s="1"/>
  <c r="AS79" i="33"/>
  <c r="AL79" i="33"/>
  <c r="AU79" i="33" s="1"/>
  <c r="AS94" i="33"/>
  <c r="AL94" i="33"/>
  <c r="AU94" i="33" s="1"/>
  <c r="AS17" i="93"/>
  <c r="AL17" i="93"/>
  <c r="AU17" i="93" s="1"/>
  <c r="AS51" i="93"/>
  <c r="AL51" i="93"/>
  <c r="AU51" i="93" s="1"/>
  <c r="AS42" i="93"/>
  <c r="AL42" i="93"/>
  <c r="AU42" i="93" s="1"/>
  <c r="AS44" i="33"/>
  <c r="AL44" i="33"/>
  <c r="AU44" i="33" s="1"/>
  <c r="AS62" i="33"/>
  <c r="AL62" i="33"/>
  <c r="AU62" i="33" s="1"/>
  <c r="AS80" i="33"/>
  <c r="AL80" i="33"/>
  <c r="AU80" i="33" s="1"/>
  <c r="AS87" i="93"/>
  <c r="AL87" i="93"/>
  <c r="AU87" i="93" s="1"/>
  <c r="AS96" i="93"/>
  <c r="AL96" i="93"/>
  <c r="AU96" i="93" s="1"/>
  <c r="AS21" i="33"/>
  <c r="AL21" i="33"/>
  <c r="AU21" i="33" s="1"/>
  <c r="AS39" i="33"/>
  <c r="AL39" i="33"/>
  <c r="AU39" i="33" s="1"/>
  <c r="AS57" i="33"/>
  <c r="AL57" i="33"/>
  <c r="AU57" i="33" s="1"/>
  <c r="AS75" i="33"/>
  <c r="AL75" i="33"/>
  <c r="AU75" i="33" s="1"/>
  <c r="AS93" i="33"/>
  <c r="AL93" i="33"/>
  <c r="AU93" i="33" s="1"/>
  <c r="AJ4" i="93"/>
  <c r="AK4" i="93"/>
  <c r="AT4" i="93" s="1"/>
  <c r="AT100" i="93" s="1"/>
  <c r="AS63" i="93"/>
  <c r="AL63" i="93"/>
  <c r="AU63" i="93" s="1"/>
  <c r="Y94" i="89"/>
  <c r="Z94" i="89" s="1"/>
  <c r="X94" i="89"/>
  <c r="AS4" i="33" l="1"/>
  <c r="AL4" i="33"/>
  <c r="AU4" i="33" s="1"/>
  <c r="AS84" i="25"/>
  <c r="AL84" i="25"/>
  <c r="AU84" i="25" s="1"/>
  <c r="AS75" i="25"/>
  <c r="AL75" i="25"/>
  <c r="AU75" i="25" s="1"/>
  <c r="AS12" i="25"/>
  <c r="AL12" i="25"/>
  <c r="AU12" i="25" s="1"/>
  <c r="AS30" i="25"/>
  <c r="AL30" i="25"/>
  <c r="AU30" i="25" s="1"/>
  <c r="AS48" i="25"/>
  <c r="AL48" i="25"/>
  <c r="AU48" i="25" s="1"/>
  <c r="AS66" i="25"/>
  <c r="AL66" i="25"/>
  <c r="AU66" i="25" s="1"/>
  <c r="AS90" i="25"/>
  <c r="AL90" i="25"/>
  <c r="AU90" i="25" s="1"/>
  <c r="AS51" i="25"/>
  <c r="AL51" i="25"/>
  <c r="AU51" i="25" s="1"/>
  <c r="AS19" i="25"/>
  <c r="AL19" i="25"/>
  <c r="AU19" i="25" s="1"/>
  <c r="AS37" i="25"/>
  <c r="AL37" i="25"/>
  <c r="AU37" i="25" s="1"/>
  <c r="AS55" i="25"/>
  <c r="AL55" i="25"/>
  <c r="AU55" i="25" s="1"/>
  <c r="AS73" i="25"/>
  <c r="AL73" i="25"/>
  <c r="AU73" i="25" s="1"/>
  <c r="AS91" i="25"/>
  <c r="AL91" i="25"/>
  <c r="AU91" i="25" s="1"/>
  <c r="AS45" i="25"/>
  <c r="AL45" i="25"/>
  <c r="AU45" i="25" s="1"/>
  <c r="AR97" i="45"/>
  <c r="AS8" i="25"/>
  <c r="AL8" i="25"/>
  <c r="AU8" i="25" s="1"/>
  <c r="AS26" i="25"/>
  <c r="AL26" i="25"/>
  <c r="AU26" i="25" s="1"/>
  <c r="AS44" i="25"/>
  <c r="AL44" i="25"/>
  <c r="AU44" i="25" s="1"/>
  <c r="AS62" i="25"/>
  <c r="AL62" i="25"/>
  <c r="AU62" i="25" s="1"/>
  <c r="AS80" i="25"/>
  <c r="AL80" i="25"/>
  <c r="AU80" i="25" s="1"/>
  <c r="AH97" i="29"/>
  <c r="AQ97" i="29" s="1"/>
  <c r="AS39" i="25"/>
  <c r="AL39" i="25"/>
  <c r="AU39" i="25" s="1"/>
  <c r="AH98" i="45"/>
  <c r="AQ98" i="45" s="1"/>
  <c r="AQ100" i="45" s="1"/>
  <c r="AZ3" i="45"/>
  <c r="AX6" i="45" s="1"/>
  <c r="S6" i="45" s="1"/>
  <c r="AC6" i="45" s="1"/>
  <c r="AB7" i="45" s="1"/>
  <c r="AX9" i="45"/>
  <c r="S9" i="45" s="1"/>
  <c r="AC9" i="45" s="1"/>
  <c r="AB10" i="45" s="1"/>
  <c r="AX10" i="45"/>
  <c r="S10" i="45" s="1"/>
  <c r="AC10" i="45" s="1"/>
  <c r="AB11" i="45" s="1"/>
  <c r="AX11" i="45"/>
  <c r="S11" i="45" s="1"/>
  <c r="AC11" i="45" s="1"/>
  <c r="AB12" i="45" s="1"/>
  <c r="AX12" i="45"/>
  <c r="S12" i="45" s="1"/>
  <c r="AC12" i="45" s="1"/>
  <c r="AB13" i="45" s="1"/>
  <c r="AX15" i="45"/>
  <c r="S15" i="45" s="1"/>
  <c r="AC15" i="45" s="1"/>
  <c r="AB16" i="45" s="1"/>
  <c r="AX16" i="45"/>
  <c r="S16" i="45" s="1"/>
  <c r="AC16" i="45" s="1"/>
  <c r="AB17" i="45" s="1"/>
  <c r="AX17" i="45"/>
  <c r="S17" i="45" s="1"/>
  <c r="AC17" i="45" s="1"/>
  <c r="AB18" i="45" s="1"/>
  <c r="AX18" i="45"/>
  <c r="S18" i="45" s="1"/>
  <c r="AC18" i="45" s="1"/>
  <c r="AB19" i="45" s="1"/>
  <c r="AX19" i="45"/>
  <c r="S19" i="45" s="1"/>
  <c r="AC19" i="45" s="1"/>
  <c r="AB20" i="45" s="1"/>
  <c r="AX20" i="45"/>
  <c r="S20" i="45" s="1"/>
  <c r="AC20" i="45" s="1"/>
  <c r="AB21" i="45" s="1"/>
  <c r="AX21" i="45"/>
  <c r="S21" i="45" s="1"/>
  <c r="AC21" i="45" s="1"/>
  <c r="AB22" i="45" s="1"/>
  <c r="AX22" i="45"/>
  <c r="S22" i="45" s="1"/>
  <c r="AC22" i="45" s="1"/>
  <c r="AB23" i="45" s="1"/>
  <c r="AX23" i="45"/>
  <c r="S23" i="45" s="1"/>
  <c r="AC23" i="45" s="1"/>
  <c r="AB24" i="45" s="1"/>
  <c r="AX24" i="45"/>
  <c r="S24" i="45" s="1"/>
  <c r="AC24" i="45" s="1"/>
  <c r="AB25" i="45" s="1"/>
  <c r="AX25" i="45"/>
  <c r="S25" i="45" s="1"/>
  <c r="AC25" i="45" s="1"/>
  <c r="AB26" i="45" s="1"/>
  <c r="AX26" i="45"/>
  <c r="S26" i="45" s="1"/>
  <c r="AC26" i="45" s="1"/>
  <c r="AB27" i="45" s="1"/>
  <c r="AX27" i="45"/>
  <c r="S27" i="45" s="1"/>
  <c r="AC27" i="45" s="1"/>
  <c r="AB28" i="45" s="1"/>
  <c r="AX28" i="45"/>
  <c r="S28" i="45" s="1"/>
  <c r="AC28" i="45" s="1"/>
  <c r="AB29" i="45" s="1"/>
  <c r="AX29" i="45"/>
  <c r="S29" i="45" s="1"/>
  <c r="AC29" i="45" s="1"/>
  <c r="AB30" i="45" s="1"/>
  <c r="AX30" i="45"/>
  <c r="S30" i="45" s="1"/>
  <c r="AC30" i="45" s="1"/>
  <c r="AB31" i="45" s="1"/>
  <c r="AX31" i="45"/>
  <c r="S31" i="45" s="1"/>
  <c r="AC31" i="45" s="1"/>
  <c r="AB32" i="45" s="1"/>
  <c r="AX32" i="45"/>
  <c r="S32" i="45" s="1"/>
  <c r="AC32" i="45" s="1"/>
  <c r="AB33" i="45" s="1"/>
  <c r="AX33" i="45"/>
  <c r="S33" i="45" s="1"/>
  <c r="AC33" i="45" s="1"/>
  <c r="AB34" i="45" s="1"/>
  <c r="AX34" i="45"/>
  <c r="S34" i="45" s="1"/>
  <c r="AC34" i="45" s="1"/>
  <c r="AB35" i="45" s="1"/>
  <c r="AX35" i="45"/>
  <c r="S35" i="45" s="1"/>
  <c r="AC35" i="45" s="1"/>
  <c r="AB36" i="45" s="1"/>
  <c r="AX36" i="45"/>
  <c r="S36" i="45" s="1"/>
  <c r="AC36" i="45" s="1"/>
  <c r="AB37" i="45" s="1"/>
  <c r="AX37" i="45"/>
  <c r="S37" i="45" s="1"/>
  <c r="AC37" i="45" s="1"/>
  <c r="AB38" i="45" s="1"/>
  <c r="AX38" i="45"/>
  <c r="S38" i="45" s="1"/>
  <c r="AC38" i="45" s="1"/>
  <c r="AB39" i="45" s="1"/>
  <c r="AX39" i="45"/>
  <c r="S39" i="45" s="1"/>
  <c r="AC39" i="45" s="1"/>
  <c r="AB40" i="45" s="1"/>
  <c r="AX40" i="45"/>
  <c r="S40" i="45" s="1"/>
  <c r="AC40" i="45" s="1"/>
  <c r="AB41" i="45" s="1"/>
  <c r="AX41" i="45"/>
  <c r="S41" i="45" s="1"/>
  <c r="AC41" i="45" s="1"/>
  <c r="AB42" i="45" s="1"/>
  <c r="AX42" i="45"/>
  <c r="S42" i="45" s="1"/>
  <c r="AC42" i="45" s="1"/>
  <c r="AB43" i="45" s="1"/>
  <c r="AX43" i="45"/>
  <c r="S43" i="45" s="1"/>
  <c r="AC43" i="45" s="1"/>
  <c r="AB44" i="45" s="1"/>
  <c r="AX44" i="45"/>
  <c r="S44" i="45" s="1"/>
  <c r="AC44" i="45" s="1"/>
  <c r="AB45" i="45" s="1"/>
  <c r="AX45" i="45"/>
  <c r="S45" i="45" s="1"/>
  <c r="AC45" i="45" s="1"/>
  <c r="AB46" i="45" s="1"/>
  <c r="AX46" i="45"/>
  <c r="S46" i="45" s="1"/>
  <c r="AC46" i="45" s="1"/>
  <c r="AB47" i="45" s="1"/>
  <c r="AX47" i="45"/>
  <c r="S47" i="45" s="1"/>
  <c r="AC47" i="45" s="1"/>
  <c r="AB48" i="45" s="1"/>
  <c r="AX48" i="45"/>
  <c r="S48" i="45" s="1"/>
  <c r="AC48" i="45" s="1"/>
  <c r="AB49" i="45" s="1"/>
  <c r="AX49" i="45"/>
  <c r="S49" i="45" s="1"/>
  <c r="AC49" i="45" s="1"/>
  <c r="AB50" i="45" s="1"/>
  <c r="AX50" i="45"/>
  <c r="S50" i="45" s="1"/>
  <c r="AC50" i="45" s="1"/>
  <c r="AB51" i="45" s="1"/>
  <c r="AX51" i="45"/>
  <c r="S51" i="45" s="1"/>
  <c r="AC51" i="45" s="1"/>
  <c r="AB52" i="45" s="1"/>
  <c r="AX52" i="45"/>
  <c r="S52" i="45" s="1"/>
  <c r="AC52" i="45" s="1"/>
  <c r="AB53" i="45" s="1"/>
  <c r="AX53" i="45"/>
  <c r="S53" i="45" s="1"/>
  <c r="AC53" i="45" s="1"/>
  <c r="AB54" i="45" s="1"/>
  <c r="AX54" i="45"/>
  <c r="S54" i="45" s="1"/>
  <c r="AC54" i="45" s="1"/>
  <c r="AB55" i="45" s="1"/>
  <c r="AX55" i="45"/>
  <c r="S55" i="45" s="1"/>
  <c r="AC55" i="45" s="1"/>
  <c r="AB56" i="45" s="1"/>
  <c r="AX56" i="45"/>
  <c r="S56" i="45" s="1"/>
  <c r="AC56" i="45" s="1"/>
  <c r="AB57" i="45" s="1"/>
  <c r="AX57" i="45"/>
  <c r="S57" i="45" s="1"/>
  <c r="AC57" i="45" s="1"/>
  <c r="AB58" i="45" s="1"/>
  <c r="AX58" i="45"/>
  <c r="S58" i="45" s="1"/>
  <c r="AC58" i="45" s="1"/>
  <c r="AB59" i="45" s="1"/>
  <c r="AX59" i="45"/>
  <c r="S59" i="45" s="1"/>
  <c r="AC59" i="45" s="1"/>
  <c r="AB60" i="45" s="1"/>
  <c r="AX60" i="45"/>
  <c r="S60" i="45" s="1"/>
  <c r="AC60" i="45" s="1"/>
  <c r="AB61" i="45" s="1"/>
  <c r="AX61" i="45"/>
  <c r="S61" i="45" s="1"/>
  <c r="AC61" i="45" s="1"/>
  <c r="AB62" i="45" s="1"/>
  <c r="AX62" i="45"/>
  <c r="S62" i="45" s="1"/>
  <c r="AC62" i="45" s="1"/>
  <c r="AB63" i="45" s="1"/>
  <c r="AX63" i="45"/>
  <c r="S63" i="45" s="1"/>
  <c r="AC63" i="45" s="1"/>
  <c r="AB64" i="45" s="1"/>
  <c r="AX64" i="45"/>
  <c r="S64" i="45" s="1"/>
  <c r="AC64" i="45" s="1"/>
  <c r="AB65" i="45" s="1"/>
  <c r="AX65" i="45"/>
  <c r="S65" i="45" s="1"/>
  <c r="AC65" i="45" s="1"/>
  <c r="AB66" i="45" s="1"/>
  <c r="AX66" i="45"/>
  <c r="S66" i="45" s="1"/>
  <c r="AC66" i="45" s="1"/>
  <c r="AB67" i="45" s="1"/>
  <c r="AX67" i="45"/>
  <c r="S67" i="45" s="1"/>
  <c r="AC67" i="45" s="1"/>
  <c r="AB68" i="45" s="1"/>
  <c r="AX68" i="45"/>
  <c r="S68" i="45" s="1"/>
  <c r="AC68" i="45" s="1"/>
  <c r="AB69" i="45" s="1"/>
  <c r="AX69" i="45"/>
  <c r="S69" i="45" s="1"/>
  <c r="AC69" i="45" s="1"/>
  <c r="AB70" i="45" s="1"/>
  <c r="AX70" i="45"/>
  <c r="S70" i="45" s="1"/>
  <c r="AC70" i="45" s="1"/>
  <c r="AB71" i="45" s="1"/>
  <c r="AX71" i="45"/>
  <c r="S71" i="45" s="1"/>
  <c r="AC71" i="45" s="1"/>
  <c r="AB72" i="45" s="1"/>
  <c r="AX72" i="45"/>
  <c r="S72" i="45" s="1"/>
  <c r="AC72" i="45" s="1"/>
  <c r="AB73" i="45" s="1"/>
  <c r="AX73" i="45"/>
  <c r="S73" i="45" s="1"/>
  <c r="AC73" i="45" s="1"/>
  <c r="AB74" i="45" s="1"/>
  <c r="AX74" i="45"/>
  <c r="S74" i="45" s="1"/>
  <c r="AC74" i="45" s="1"/>
  <c r="AB75" i="45" s="1"/>
  <c r="AX75" i="45"/>
  <c r="S75" i="45" s="1"/>
  <c r="AC75" i="45" s="1"/>
  <c r="AB76" i="45" s="1"/>
  <c r="AX76" i="45"/>
  <c r="S76" i="45" s="1"/>
  <c r="AC76" i="45" s="1"/>
  <c r="AB77" i="45" s="1"/>
  <c r="AX77" i="45"/>
  <c r="S77" i="45" s="1"/>
  <c r="AC77" i="45" s="1"/>
  <c r="AB78" i="45" s="1"/>
  <c r="AX78" i="45"/>
  <c r="S78" i="45" s="1"/>
  <c r="AC78" i="45" s="1"/>
  <c r="AB79" i="45" s="1"/>
  <c r="AX79" i="45"/>
  <c r="S79" i="45" s="1"/>
  <c r="AC79" i="45" s="1"/>
  <c r="AB80" i="45" s="1"/>
  <c r="AX80" i="45"/>
  <c r="S80" i="45" s="1"/>
  <c r="AC80" i="45" s="1"/>
  <c r="AB81" i="45" s="1"/>
  <c r="AX81" i="45"/>
  <c r="S81" i="45" s="1"/>
  <c r="AC81" i="45" s="1"/>
  <c r="AB82" i="45" s="1"/>
  <c r="AX82" i="45"/>
  <c r="S82" i="45" s="1"/>
  <c r="AC82" i="45" s="1"/>
  <c r="AB83" i="45" s="1"/>
  <c r="AX83" i="45"/>
  <c r="S83" i="45" s="1"/>
  <c r="AC83" i="45" s="1"/>
  <c r="AB84" i="45" s="1"/>
  <c r="AX84" i="45"/>
  <c r="S84" i="45" s="1"/>
  <c r="AC84" i="45" s="1"/>
  <c r="AB85" i="45" s="1"/>
  <c r="AX85" i="45"/>
  <c r="S85" i="45" s="1"/>
  <c r="AC85" i="45" s="1"/>
  <c r="AB86" i="45" s="1"/>
  <c r="AX86" i="45"/>
  <c r="S86" i="45" s="1"/>
  <c r="AC86" i="45" s="1"/>
  <c r="AB87" i="45" s="1"/>
  <c r="AX87" i="45"/>
  <c r="S87" i="45" s="1"/>
  <c r="AC87" i="45" s="1"/>
  <c r="AB88" i="45" s="1"/>
  <c r="AX88" i="45"/>
  <c r="S88" i="45" s="1"/>
  <c r="AC88" i="45" s="1"/>
  <c r="AB89" i="45" s="1"/>
  <c r="AX89" i="45"/>
  <c r="S89" i="45" s="1"/>
  <c r="AC89" i="45" s="1"/>
  <c r="AB90" i="45" s="1"/>
  <c r="AX90" i="45"/>
  <c r="S90" i="45" s="1"/>
  <c r="AC90" i="45" s="1"/>
  <c r="AB91" i="45" s="1"/>
  <c r="AX91" i="45"/>
  <c r="S91" i="45" s="1"/>
  <c r="AC91" i="45" s="1"/>
  <c r="AB92" i="45" s="1"/>
  <c r="AX92" i="45"/>
  <c r="S92" i="45" s="1"/>
  <c r="AC92" i="45" s="1"/>
  <c r="AB93" i="45" s="1"/>
  <c r="AX97" i="45"/>
  <c r="S97" i="45" s="1"/>
  <c r="AC97" i="45" s="1"/>
  <c r="AB98" i="45" s="1"/>
  <c r="AX93" i="45"/>
  <c r="S93" i="45" s="1"/>
  <c r="AC93" i="45" s="1"/>
  <c r="AB94" i="45" s="1"/>
  <c r="AX96" i="45"/>
  <c r="S96" i="45" s="1"/>
  <c r="AC96" i="45" s="1"/>
  <c r="AB97" i="45" s="1"/>
  <c r="AX94" i="45"/>
  <c r="S94" i="45" s="1"/>
  <c r="AC94" i="45" s="1"/>
  <c r="AB95" i="45" s="1"/>
  <c r="AX95" i="45"/>
  <c r="S95" i="45" s="1"/>
  <c r="AC95" i="45" s="1"/>
  <c r="AB96" i="45" s="1"/>
  <c r="AS10" i="25"/>
  <c r="AL10" i="25"/>
  <c r="AU10" i="25" s="1"/>
  <c r="W95" i="89"/>
  <c r="AG94" i="89"/>
  <c r="AP94" i="89" s="1"/>
  <c r="AF94" i="89"/>
  <c r="AO94" i="89" s="1"/>
  <c r="AE94" i="89"/>
  <c r="AS35" i="25"/>
  <c r="AL35" i="25"/>
  <c r="AU35" i="25" s="1"/>
  <c r="AS97" i="25"/>
  <c r="AL97" i="25"/>
  <c r="AU97" i="25" s="1"/>
  <c r="AS21" i="25"/>
  <c r="AL21" i="25"/>
  <c r="AU21" i="25" s="1"/>
  <c r="AS93" i="25"/>
  <c r="AL93" i="25"/>
  <c r="AU93" i="25" s="1"/>
  <c r="AS18" i="25"/>
  <c r="AL18" i="25"/>
  <c r="AU18" i="25" s="1"/>
  <c r="AS36" i="25"/>
  <c r="AL36" i="25"/>
  <c r="AU36" i="25" s="1"/>
  <c r="AS54" i="25"/>
  <c r="AL54" i="25"/>
  <c r="AU54" i="25" s="1"/>
  <c r="AS72" i="25"/>
  <c r="AL72" i="25"/>
  <c r="AU72" i="25" s="1"/>
  <c r="AS94" i="25"/>
  <c r="AL94" i="25"/>
  <c r="AU94" i="25" s="1"/>
  <c r="AS63" i="25"/>
  <c r="AL63" i="25"/>
  <c r="AU63" i="25" s="1"/>
  <c r="AL98" i="25"/>
  <c r="AU98" i="25" s="1"/>
  <c r="AR98" i="25"/>
  <c r="AR100" i="25" s="1"/>
  <c r="AS25" i="25"/>
  <c r="AL25" i="25"/>
  <c r="AU25" i="25" s="1"/>
  <c r="AS43" i="25"/>
  <c r="AL43" i="25"/>
  <c r="AU43" i="25" s="1"/>
  <c r="AS61" i="25"/>
  <c r="AL61" i="25"/>
  <c r="AU61" i="25" s="1"/>
  <c r="AS79" i="25"/>
  <c r="AL79" i="25"/>
  <c r="AU79" i="25" s="1"/>
  <c r="AS69" i="25"/>
  <c r="AL69" i="25"/>
  <c r="AU69" i="25" s="1"/>
  <c r="AS14" i="25"/>
  <c r="AL14" i="25"/>
  <c r="AU14" i="25" s="1"/>
  <c r="AS32" i="25"/>
  <c r="AL32" i="25"/>
  <c r="AU32" i="25" s="1"/>
  <c r="AS50" i="25"/>
  <c r="AL50" i="25"/>
  <c r="AU50" i="25" s="1"/>
  <c r="AS68" i="25"/>
  <c r="AL68" i="25"/>
  <c r="AU68" i="25" s="1"/>
  <c r="AS86" i="25"/>
  <c r="AL86" i="25"/>
  <c r="AU86" i="25" s="1"/>
  <c r="AS81" i="25"/>
  <c r="AL81" i="25"/>
  <c r="AU81" i="25" s="1"/>
  <c r="AU100" i="33"/>
  <c r="C11" i="33" s="1"/>
  <c r="AS33" i="25"/>
  <c r="AL33" i="25"/>
  <c r="AU33" i="25" s="1"/>
  <c r="AS71" i="25"/>
  <c r="AL71" i="25"/>
  <c r="AU71" i="25" s="1"/>
  <c r="AS23" i="25"/>
  <c r="AL23" i="25"/>
  <c r="AU23" i="25" s="1"/>
  <c r="AS41" i="25"/>
  <c r="AL41" i="25"/>
  <c r="AU41" i="25" s="1"/>
  <c r="AS59" i="25"/>
  <c r="AL59" i="25"/>
  <c r="AU59" i="25" s="1"/>
  <c r="AS77" i="25"/>
  <c r="AL77" i="25"/>
  <c r="AU77" i="25" s="1"/>
  <c r="AS7" i="25"/>
  <c r="AL7" i="25"/>
  <c r="AU7" i="25" s="1"/>
  <c r="AS96" i="25"/>
  <c r="AL96" i="25"/>
  <c r="AU96" i="25" s="1"/>
  <c r="AS27" i="25"/>
  <c r="AL27" i="25"/>
  <c r="AU27" i="25" s="1"/>
  <c r="AS22" i="25"/>
  <c r="AL22" i="25"/>
  <c r="AU22" i="25" s="1"/>
  <c r="AS40" i="25"/>
  <c r="AL40" i="25"/>
  <c r="AU40" i="25" s="1"/>
  <c r="AS58" i="25"/>
  <c r="AL58" i="25"/>
  <c r="AU58" i="25" s="1"/>
  <c r="AS76" i="25"/>
  <c r="AL76" i="25"/>
  <c r="AU76" i="25" s="1"/>
  <c r="AS100" i="33"/>
  <c r="AS17" i="25"/>
  <c r="AL17" i="25"/>
  <c r="AU17" i="25" s="1"/>
  <c r="AS57" i="25"/>
  <c r="AL57" i="25"/>
  <c r="AU57" i="25" s="1"/>
  <c r="AS24" i="25"/>
  <c r="AL24" i="25"/>
  <c r="AU24" i="25" s="1"/>
  <c r="AS42" i="25"/>
  <c r="AL42" i="25"/>
  <c r="AU42" i="25" s="1"/>
  <c r="AS60" i="25"/>
  <c r="AL60" i="25"/>
  <c r="AU60" i="25" s="1"/>
  <c r="AS78" i="25"/>
  <c r="AL78" i="25"/>
  <c r="AU78" i="25" s="1"/>
  <c r="AS15" i="25"/>
  <c r="AL15" i="25"/>
  <c r="AU15" i="25" s="1"/>
  <c r="AS87" i="25"/>
  <c r="AL87" i="25"/>
  <c r="AU87" i="25" s="1"/>
  <c r="AS13" i="25"/>
  <c r="AL13" i="25"/>
  <c r="AU13" i="25" s="1"/>
  <c r="AS31" i="25"/>
  <c r="AL31" i="25"/>
  <c r="AU31" i="25" s="1"/>
  <c r="AS49" i="25"/>
  <c r="AL49" i="25"/>
  <c r="AU49" i="25" s="1"/>
  <c r="AS67" i="25"/>
  <c r="AL67" i="25"/>
  <c r="AU67" i="25" s="1"/>
  <c r="AS85" i="25"/>
  <c r="AL85" i="25"/>
  <c r="AU85" i="25" s="1"/>
  <c r="AS9" i="25"/>
  <c r="AL9" i="25"/>
  <c r="AU9" i="25" s="1"/>
  <c r="AS20" i="25"/>
  <c r="AL20" i="25"/>
  <c r="AU20" i="25" s="1"/>
  <c r="AS38" i="25"/>
  <c r="AL38" i="25"/>
  <c r="AU38" i="25" s="1"/>
  <c r="AS56" i="25"/>
  <c r="AL56" i="25"/>
  <c r="AU56" i="25" s="1"/>
  <c r="AS74" i="25"/>
  <c r="AL74" i="25"/>
  <c r="AU74" i="25" s="1"/>
  <c r="AR93" i="89"/>
  <c r="AS3" i="25"/>
  <c r="AL3" i="25"/>
  <c r="AU3" i="25" s="1"/>
  <c r="AS5" i="25"/>
  <c r="AL5" i="25"/>
  <c r="AU5" i="25" s="1"/>
  <c r="AS95" i="25"/>
  <c r="AL95" i="25"/>
  <c r="AU95" i="25" s="1"/>
  <c r="AS53" i="25"/>
  <c r="AL53" i="25"/>
  <c r="AU53" i="25" s="1"/>
  <c r="AS89" i="25"/>
  <c r="AL89" i="25"/>
  <c r="AU89" i="25" s="1"/>
  <c r="AF97" i="29"/>
  <c r="AO97" i="29" s="1"/>
  <c r="AE97" i="29"/>
  <c r="W98" i="29"/>
  <c r="AG97" i="29"/>
  <c r="AP97" i="29" s="1"/>
  <c r="AF98" i="45"/>
  <c r="AO98" i="45" s="1"/>
  <c r="AO100" i="45" s="1"/>
  <c r="AE98" i="45"/>
  <c r="AG98" i="45"/>
  <c r="AP98" i="45" s="1"/>
  <c r="AP100" i="45" s="1"/>
  <c r="AC98" i="45"/>
  <c r="AS16" i="25"/>
  <c r="AL16" i="25"/>
  <c r="AU16" i="25" s="1"/>
  <c r="AS34" i="25"/>
  <c r="AL34" i="25"/>
  <c r="AU34" i="25" s="1"/>
  <c r="AS52" i="25"/>
  <c r="AL52" i="25"/>
  <c r="AU52" i="25" s="1"/>
  <c r="AS70" i="25"/>
  <c r="AL70" i="25"/>
  <c r="AU70" i="25" s="1"/>
  <c r="AS88" i="25"/>
  <c r="AL88" i="25"/>
  <c r="AU88" i="25" s="1"/>
  <c r="AH94" i="89"/>
  <c r="AQ94" i="89" s="1"/>
  <c r="AS4" i="93"/>
  <c r="AS100" i="93" s="1"/>
  <c r="AL4" i="93"/>
  <c r="AU4" i="93" s="1"/>
  <c r="AU100" i="93" s="1"/>
  <c r="C11" i="93" s="1"/>
  <c r="F46" i="97" s="1"/>
  <c r="AS11" i="25"/>
  <c r="AL11" i="25"/>
  <c r="AU11" i="25" s="1"/>
  <c r="AS29" i="25"/>
  <c r="AL29" i="25"/>
  <c r="AU29" i="25" s="1"/>
  <c r="AS47" i="25"/>
  <c r="AL47" i="25"/>
  <c r="AU47" i="25" s="1"/>
  <c r="AS65" i="25"/>
  <c r="AL65" i="25"/>
  <c r="AU65" i="25" s="1"/>
  <c r="AS83" i="25"/>
  <c r="AL83" i="25"/>
  <c r="AU83" i="25" s="1"/>
  <c r="AR96" i="29"/>
  <c r="AS6" i="25"/>
  <c r="AL6" i="25"/>
  <c r="AU6" i="25" s="1"/>
  <c r="AS92" i="25"/>
  <c r="AL92" i="25"/>
  <c r="AU92" i="25" s="1"/>
  <c r="AJ4" i="25"/>
  <c r="AK4" i="25"/>
  <c r="AT4" i="25" s="1"/>
  <c r="AT100" i="25" s="1"/>
  <c r="AS28" i="25"/>
  <c r="AL28" i="25"/>
  <c r="AU28" i="25" s="1"/>
  <c r="AS46" i="25"/>
  <c r="AL46" i="25"/>
  <c r="AU46" i="25" s="1"/>
  <c r="AS64" i="25"/>
  <c r="AL64" i="25"/>
  <c r="AU64" i="25" s="1"/>
  <c r="AS82" i="25"/>
  <c r="AL82" i="25"/>
  <c r="AU82" i="25" s="1"/>
  <c r="AX4" i="45" l="1"/>
  <c r="S4" i="45" s="1"/>
  <c r="AC4" i="45" s="1"/>
  <c r="AB5" i="45" s="1"/>
  <c r="AX3" i="45"/>
  <c r="S3" i="45" s="1"/>
  <c r="AC3" i="45" s="1"/>
  <c r="AX14" i="45"/>
  <c r="S14" i="45" s="1"/>
  <c r="AC14" i="45" s="1"/>
  <c r="AB15" i="45" s="1"/>
  <c r="AX8" i="45"/>
  <c r="S8" i="45" s="1"/>
  <c r="AC8" i="45" s="1"/>
  <c r="AB9" i="45" s="1"/>
  <c r="AX13" i="45"/>
  <c r="S13" i="45" s="1"/>
  <c r="AC13" i="45" s="1"/>
  <c r="AB14" i="45" s="1"/>
  <c r="AX5" i="45"/>
  <c r="S5" i="45" s="1"/>
  <c r="AC5" i="45" s="1"/>
  <c r="AB6" i="45" s="1"/>
  <c r="AK7" i="45"/>
  <c r="AT7" i="45" s="1"/>
  <c r="AI98" i="45"/>
  <c r="AN98" i="45"/>
  <c r="AN100" i="45" s="1"/>
  <c r="AJ77" i="45"/>
  <c r="AK77" i="45"/>
  <c r="AT77" i="45" s="1"/>
  <c r="AK35" i="45"/>
  <c r="AT35" i="45" s="1"/>
  <c r="AJ35" i="45"/>
  <c r="AS4" i="25"/>
  <c r="AL4" i="25"/>
  <c r="AU4" i="25" s="1"/>
  <c r="AI97" i="29"/>
  <c r="AN97" i="29"/>
  <c r="AJ97" i="45"/>
  <c r="AK97" i="45"/>
  <c r="AT97" i="45" s="1"/>
  <c r="AK90" i="45"/>
  <c r="AT90" i="45" s="1"/>
  <c r="AJ90" i="45"/>
  <c r="AJ84" i="45"/>
  <c r="AK84" i="45"/>
  <c r="AT84" i="45" s="1"/>
  <c r="AK78" i="45"/>
  <c r="AT78" i="45" s="1"/>
  <c r="AJ78" i="45"/>
  <c r="AK72" i="45"/>
  <c r="AT72" i="45" s="1"/>
  <c r="AJ72" i="45"/>
  <c r="AJ66" i="45"/>
  <c r="AK66" i="45"/>
  <c r="AT66" i="45" s="1"/>
  <c r="AK60" i="45"/>
  <c r="AT60" i="45" s="1"/>
  <c r="AJ60" i="45"/>
  <c r="AK54" i="45"/>
  <c r="AT54" i="45" s="1"/>
  <c r="AJ54" i="45"/>
  <c r="AJ48" i="45"/>
  <c r="AK48" i="45"/>
  <c r="AT48" i="45" s="1"/>
  <c r="AK42" i="45"/>
  <c r="AT42" i="45" s="1"/>
  <c r="AJ42" i="45"/>
  <c r="AJ36" i="45"/>
  <c r="AK36" i="45"/>
  <c r="AT36" i="45" s="1"/>
  <c r="AJ30" i="45"/>
  <c r="AK30" i="45"/>
  <c r="AT30" i="45" s="1"/>
  <c r="AJ24" i="45"/>
  <c r="AK24" i="45"/>
  <c r="AT24" i="45" s="1"/>
  <c r="AJ18" i="45"/>
  <c r="AK18" i="45"/>
  <c r="AT18" i="45" s="1"/>
  <c r="AJ12" i="45"/>
  <c r="AK12" i="45"/>
  <c r="AT12" i="45" s="1"/>
  <c r="AJ6" i="45"/>
  <c r="AK6" i="45"/>
  <c r="AT6" i="45" s="1"/>
  <c r="AJ89" i="45"/>
  <c r="AK89" i="45"/>
  <c r="AT89" i="45" s="1"/>
  <c r="AJ71" i="45"/>
  <c r="AK71" i="45"/>
  <c r="AT71" i="45" s="1"/>
  <c r="AJ41" i="45"/>
  <c r="AK41" i="45"/>
  <c r="AT41" i="45" s="1"/>
  <c r="AJ5" i="45"/>
  <c r="AK5" i="45"/>
  <c r="AT5" i="45" s="1"/>
  <c r="AJ98" i="45"/>
  <c r="AS98" i="45" s="1"/>
  <c r="AK98" i="45"/>
  <c r="AT98" i="45" s="1"/>
  <c r="AJ88" i="45"/>
  <c r="AK88" i="45"/>
  <c r="AT88" i="45" s="1"/>
  <c r="AJ82" i="45"/>
  <c r="AK82" i="45"/>
  <c r="AT82" i="45" s="1"/>
  <c r="AJ76" i="45"/>
  <c r="AK76" i="45"/>
  <c r="AT76" i="45" s="1"/>
  <c r="AJ70" i="45"/>
  <c r="AK70" i="45"/>
  <c r="AT70" i="45" s="1"/>
  <c r="AJ64" i="45"/>
  <c r="AK64" i="45"/>
  <c r="AT64" i="45" s="1"/>
  <c r="AJ58" i="45"/>
  <c r="AK58" i="45"/>
  <c r="AT58" i="45" s="1"/>
  <c r="AJ52" i="45"/>
  <c r="AK52" i="45"/>
  <c r="AT52" i="45" s="1"/>
  <c r="AJ46" i="45"/>
  <c r="AK46" i="45"/>
  <c r="AT46" i="45" s="1"/>
  <c r="AJ40" i="45"/>
  <c r="AK40" i="45"/>
  <c r="AT40" i="45" s="1"/>
  <c r="AJ34" i="45"/>
  <c r="AK34" i="45"/>
  <c r="AT34" i="45" s="1"/>
  <c r="AJ28" i="45"/>
  <c r="AK28" i="45"/>
  <c r="AT28" i="45" s="1"/>
  <c r="AJ22" i="45"/>
  <c r="AK22" i="45"/>
  <c r="AT22" i="45" s="1"/>
  <c r="AJ16" i="45"/>
  <c r="AK16" i="45"/>
  <c r="AT16" i="45" s="1"/>
  <c r="AK10" i="45"/>
  <c r="AT10" i="45" s="1"/>
  <c r="AJ10" i="45"/>
  <c r="X95" i="89"/>
  <c r="Z95" i="89" s="1"/>
  <c r="Y95" i="89"/>
  <c r="AJ65" i="45"/>
  <c r="AK65" i="45"/>
  <c r="AT65" i="45" s="1"/>
  <c r="AJ23" i="45"/>
  <c r="AK23" i="45"/>
  <c r="AT23" i="45" s="1"/>
  <c r="AK93" i="45"/>
  <c r="AT93" i="45" s="1"/>
  <c r="AJ93" i="45"/>
  <c r="AK87" i="45"/>
  <c r="AT87" i="45" s="1"/>
  <c r="AJ87" i="45"/>
  <c r="AJ81" i="45"/>
  <c r="AK81" i="45"/>
  <c r="AT81" i="45" s="1"/>
  <c r="AK75" i="45"/>
  <c r="AT75" i="45" s="1"/>
  <c r="AJ75" i="45"/>
  <c r="AK69" i="45"/>
  <c r="AT69" i="45" s="1"/>
  <c r="AJ69" i="45"/>
  <c r="AJ63" i="45"/>
  <c r="AK63" i="45"/>
  <c r="AT63" i="45" s="1"/>
  <c r="AK57" i="45"/>
  <c r="AT57" i="45" s="1"/>
  <c r="AJ57" i="45"/>
  <c r="AK51" i="45"/>
  <c r="AT51" i="45" s="1"/>
  <c r="AJ51" i="45"/>
  <c r="AJ45" i="45"/>
  <c r="AK45" i="45"/>
  <c r="AT45" i="45" s="1"/>
  <c r="AK39" i="45"/>
  <c r="AT39" i="45" s="1"/>
  <c r="AJ39" i="45"/>
  <c r="AJ33" i="45"/>
  <c r="AK33" i="45"/>
  <c r="AT33" i="45" s="1"/>
  <c r="AJ27" i="45"/>
  <c r="AK27" i="45"/>
  <c r="AT27" i="45" s="1"/>
  <c r="AJ21" i="45"/>
  <c r="AK21" i="45"/>
  <c r="AT21" i="45" s="1"/>
  <c r="AJ15" i="45"/>
  <c r="AK15" i="45"/>
  <c r="AT15" i="45" s="1"/>
  <c r="AJ9" i="45"/>
  <c r="AK9" i="45"/>
  <c r="AT9" i="45" s="1"/>
  <c r="AJ3" i="45"/>
  <c r="AB4" i="45"/>
  <c r="AJ94" i="45"/>
  <c r="AK94" i="45"/>
  <c r="AT94" i="45" s="1"/>
  <c r="AJ53" i="45"/>
  <c r="AK53" i="45"/>
  <c r="AT53" i="45" s="1"/>
  <c r="AK29" i="45"/>
  <c r="AT29" i="45" s="1"/>
  <c r="AJ29" i="45"/>
  <c r="AK11" i="45"/>
  <c r="AT11" i="45" s="1"/>
  <c r="AJ11" i="45"/>
  <c r="AU100" i="25"/>
  <c r="C11" i="25" s="1"/>
  <c r="AI94" i="89"/>
  <c r="AN94" i="89"/>
  <c r="AK96" i="45"/>
  <c r="AT96" i="45" s="1"/>
  <c r="AJ96" i="45"/>
  <c r="AJ92" i="45"/>
  <c r="AK92" i="45"/>
  <c r="AT92" i="45" s="1"/>
  <c r="AJ86" i="45"/>
  <c r="AK86" i="45"/>
  <c r="AT86" i="45" s="1"/>
  <c r="AJ80" i="45"/>
  <c r="AK80" i="45"/>
  <c r="AT80" i="45" s="1"/>
  <c r="AJ74" i="45"/>
  <c r="AK74" i="45"/>
  <c r="AT74" i="45" s="1"/>
  <c r="AJ68" i="45"/>
  <c r="AK68" i="45"/>
  <c r="AT68" i="45" s="1"/>
  <c r="AJ62" i="45"/>
  <c r="AK62" i="45"/>
  <c r="AT62" i="45" s="1"/>
  <c r="AJ56" i="45"/>
  <c r="AK56" i="45"/>
  <c r="AT56" i="45" s="1"/>
  <c r="AJ50" i="45"/>
  <c r="AK50" i="45"/>
  <c r="AT50" i="45" s="1"/>
  <c r="AJ44" i="45"/>
  <c r="AK44" i="45"/>
  <c r="AT44" i="45" s="1"/>
  <c r="AJ38" i="45"/>
  <c r="AK38" i="45"/>
  <c r="AT38" i="45" s="1"/>
  <c r="AJ32" i="45"/>
  <c r="AK32" i="45"/>
  <c r="AT32" i="45" s="1"/>
  <c r="AK26" i="45"/>
  <c r="AT26" i="45" s="1"/>
  <c r="AJ26" i="45"/>
  <c r="AK20" i="45"/>
  <c r="AT20" i="45" s="1"/>
  <c r="AJ20" i="45"/>
  <c r="AJ14" i="45"/>
  <c r="AK14" i="45"/>
  <c r="AT14" i="45" s="1"/>
  <c r="AX7" i="45"/>
  <c r="S7" i="45" s="1"/>
  <c r="AC7" i="45" s="1"/>
  <c r="AB8" i="45" s="1"/>
  <c r="AJ83" i="45"/>
  <c r="AK83" i="45"/>
  <c r="AT83" i="45" s="1"/>
  <c r="AJ59" i="45"/>
  <c r="AK59" i="45"/>
  <c r="AT59" i="45" s="1"/>
  <c r="AJ47" i="45"/>
  <c r="AK47" i="45"/>
  <c r="AT47" i="45" s="1"/>
  <c r="AK17" i="45"/>
  <c r="AT17" i="45" s="1"/>
  <c r="AJ17" i="45"/>
  <c r="Y98" i="29"/>
  <c r="X98" i="29"/>
  <c r="AS100" i="25"/>
  <c r="AJ95" i="45"/>
  <c r="AK95" i="45"/>
  <c r="AT95" i="45" s="1"/>
  <c r="AJ91" i="45"/>
  <c r="AK91" i="45"/>
  <c r="AT91" i="45" s="1"/>
  <c r="AJ85" i="45"/>
  <c r="AK85" i="45"/>
  <c r="AT85" i="45" s="1"/>
  <c r="AJ79" i="45"/>
  <c r="AK79" i="45"/>
  <c r="AT79" i="45" s="1"/>
  <c r="AJ73" i="45"/>
  <c r="AK73" i="45"/>
  <c r="AT73" i="45" s="1"/>
  <c r="AJ67" i="45"/>
  <c r="AK67" i="45"/>
  <c r="AT67" i="45" s="1"/>
  <c r="AJ61" i="45"/>
  <c r="AK61" i="45"/>
  <c r="AT61" i="45" s="1"/>
  <c r="AJ55" i="45"/>
  <c r="AK55" i="45"/>
  <c r="AT55" i="45" s="1"/>
  <c r="AJ49" i="45"/>
  <c r="AK49" i="45"/>
  <c r="AT49" i="45" s="1"/>
  <c r="AJ43" i="45"/>
  <c r="AK43" i="45"/>
  <c r="AT43" i="45" s="1"/>
  <c r="AJ37" i="45"/>
  <c r="AK37" i="45"/>
  <c r="AT37" i="45" s="1"/>
  <c r="AJ31" i="45"/>
  <c r="AK31" i="45"/>
  <c r="AT31" i="45" s="1"/>
  <c r="AJ25" i="45"/>
  <c r="AK25" i="45"/>
  <c r="AT25" i="45" s="1"/>
  <c r="AJ19" i="45"/>
  <c r="AK19" i="45"/>
  <c r="AT19" i="45" s="1"/>
  <c r="AJ13" i="45"/>
  <c r="AK13" i="45"/>
  <c r="AT13" i="45" s="1"/>
  <c r="AS32" i="45" l="1"/>
  <c r="AL32" i="45"/>
  <c r="AU32" i="45" s="1"/>
  <c r="AR94" i="89"/>
  <c r="AS22" i="45"/>
  <c r="AL22" i="45"/>
  <c r="AU22" i="45" s="1"/>
  <c r="AS58" i="45"/>
  <c r="AL58" i="45"/>
  <c r="AU58" i="45" s="1"/>
  <c r="AS76" i="45"/>
  <c r="AL76" i="45"/>
  <c r="AU76" i="45" s="1"/>
  <c r="AS71" i="45"/>
  <c r="AL71" i="45"/>
  <c r="AU71" i="45" s="1"/>
  <c r="AS12" i="45"/>
  <c r="AL12" i="45"/>
  <c r="AU12" i="45" s="1"/>
  <c r="AS30" i="45"/>
  <c r="AL30" i="45"/>
  <c r="AU30" i="45" s="1"/>
  <c r="AS66" i="45"/>
  <c r="AL66" i="45"/>
  <c r="AU66" i="45" s="1"/>
  <c r="AS13" i="45"/>
  <c r="AL13" i="45"/>
  <c r="AU13" i="45" s="1"/>
  <c r="AS31" i="45"/>
  <c r="AL31" i="45"/>
  <c r="AU31" i="45" s="1"/>
  <c r="AS49" i="45"/>
  <c r="AL49" i="45"/>
  <c r="AU49" i="45" s="1"/>
  <c r="AS67" i="45"/>
  <c r="AL67" i="45"/>
  <c r="AU67" i="45" s="1"/>
  <c r="AS85" i="45"/>
  <c r="AL85" i="45"/>
  <c r="AU85" i="45" s="1"/>
  <c r="AH98" i="29"/>
  <c r="AQ98" i="29" s="1"/>
  <c r="AQ100" i="29" s="1"/>
  <c r="AZ3" i="29"/>
  <c r="AX3" i="29" s="1"/>
  <c r="S3" i="29" s="1"/>
  <c r="AC3" i="29" s="1"/>
  <c r="AX11" i="29"/>
  <c r="S11" i="29" s="1"/>
  <c r="AC11" i="29" s="1"/>
  <c r="AB12" i="29" s="1"/>
  <c r="AX12" i="29"/>
  <c r="S12" i="29" s="1"/>
  <c r="AC12" i="29" s="1"/>
  <c r="AB13" i="29" s="1"/>
  <c r="AX13" i="29"/>
  <c r="S13" i="29" s="1"/>
  <c r="AC13" i="29" s="1"/>
  <c r="AB14" i="29" s="1"/>
  <c r="AX15" i="29"/>
  <c r="S15" i="29" s="1"/>
  <c r="AC15" i="29" s="1"/>
  <c r="AB16" i="29" s="1"/>
  <c r="AX16" i="29"/>
  <c r="S16" i="29" s="1"/>
  <c r="AC16" i="29" s="1"/>
  <c r="AB17" i="29" s="1"/>
  <c r="AX17" i="29"/>
  <c r="S17" i="29" s="1"/>
  <c r="AC17" i="29" s="1"/>
  <c r="AB18" i="29" s="1"/>
  <c r="AX18" i="29"/>
  <c r="S18" i="29" s="1"/>
  <c r="AC18" i="29" s="1"/>
  <c r="AB19" i="29" s="1"/>
  <c r="AX19" i="29"/>
  <c r="S19" i="29" s="1"/>
  <c r="AC19" i="29" s="1"/>
  <c r="AB20" i="29" s="1"/>
  <c r="AX20" i="29"/>
  <c r="S20" i="29" s="1"/>
  <c r="AC20" i="29" s="1"/>
  <c r="AB21" i="29" s="1"/>
  <c r="AX21" i="29"/>
  <c r="S21" i="29" s="1"/>
  <c r="AC21" i="29" s="1"/>
  <c r="AB22" i="29" s="1"/>
  <c r="AX22" i="29"/>
  <c r="S22" i="29" s="1"/>
  <c r="AC22" i="29" s="1"/>
  <c r="AB23" i="29" s="1"/>
  <c r="AX23" i="29"/>
  <c r="S23" i="29" s="1"/>
  <c r="AC23" i="29" s="1"/>
  <c r="AB24" i="29" s="1"/>
  <c r="AX24" i="29"/>
  <c r="S24" i="29" s="1"/>
  <c r="AC24" i="29" s="1"/>
  <c r="AB25" i="29" s="1"/>
  <c r="AX25" i="29"/>
  <c r="S25" i="29" s="1"/>
  <c r="AC25" i="29" s="1"/>
  <c r="AB26" i="29" s="1"/>
  <c r="AX26" i="29"/>
  <c r="S26" i="29" s="1"/>
  <c r="AC26" i="29" s="1"/>
  <c r="AB27" i="29" s="1"/>
  <c r="AX27" i="29"/>
  <c r="S27" i="29" s="1"/>
  <c r="AC27" i="29" s="1"/>
  <c r="AB28" i="29" s="1"/>
  <c r="AX28" i="29"/>
  <c r="S28" i="29" s="1"/>
  <c r="AC28" i="29" s="1"/>
  <c r="AB29" i="29" s="1"/>
  <c r="AX29" i="29"/>
  <c r="S29" i="29" s="1"/>
  <c r="AC29" i="29" s="1"/>
  <c r="AB30" i="29" s="1"/>
  <c r="AX30" i="29"/>
  <c r="S30" i="29" s="1"/>
  <c r="AC30" i="29" s="1"/>
  <c r="AB31" i="29" s="1"/>
  <c r="AX31" i="29"/>
  <c r="S31" i="29" s="1"/>
  <c r="AC31" i="29" s="1"/>
  <c r="AB32" i="29" s="1"/>
  <c r="AX32" i="29"/>
  <c r="S32" i="29" s="1"/>
  <c r="AC32" i="29" s="1"/>
  <c r="AB33" i="29" s="1"/>
  <c r="AX33" i="29"/>
  <c r="S33" i="29" s="1"/>
  <c r="AC33" i="29" s="1"/>
  <c r="AB34" i="29" s="1"/>
  <c r="AX34" i="29"/>
  <c r="S34" i="29" s="1"/>
  <c r="AC34" i="29" s="1"/>
  <c r="AB35" i="29" s="1"/>
  <c r="AX35" i="29"/>
  <c r="S35" i="29" s="1"/>
  <c r="AC35" i="29" s="1"/>
  <c r="AB36" i="29" s="1"/>
  <c r="AX36" i="29"/>
  <c r="S36" i="29" s="1"/>
  <c r="AC36" i="29" s="1"/>
  <c r="AB37" i="29" s="1"/>
  <c r="AX37" i="29"/>
  <c r="S37" i="29" s="1"/>
  <c r="AC37" i="29" s="1"/>
  <c r="AB38" i="29" s="1"/>
  <c r="AX38" i="29"/>
  <c r="S38" i="29" s="1"/>
  <c r="AC38" i="29" s="1"/>
  <c r="AB39" i="29" s="1"/>
  <c r="AX39" i="29"/>
  <c r="S39" i="29" s="1"/>
  <c r="AC39" i="29" s="1"/>
  <c r="AB40" i="29" s="1"/>
  <c r="AX40" i="29"/>
  <c r="S40" i="29" s="1"/>
  <c r="AC40" i="29" s="1"/>
  <c r="AB41" i="29" s="1"/>
  <c r="AX41" i="29"/>
  <c r="S41" i="29" s="1"/>
  <c r="AC41" i="29" s="1"/>
  <c r="AB42" i="29" s="1"/>
  <c r="AX42" i="29"/>
  <c r="S42" i="29" s="1"/>
  <c r="AC42" i="29" s="1"/>
  <c r="AB43" i="29" s="1"/>
  <c r="AX43" i="29"/>
  <c r="S43" i="29" s="1"/>
  <c r="AC43" i="29" s="1"/>
  <c r="AB44" i="29" s="1"/>
  <c r="AX44" i="29"/>
  <c r="S44" i="29" s="1"/>
  <c r="AC44" i="29" s="1"/>
  <c r="AB45" i="29" s="1"/>
  <c r="AX45" i="29"/>
  <c r="S45" i="29" s="1"/>
  <c r="AC45" i="29" s="1"/>
  <c r="AB46" i="29" s="1"/>
  <c r="AX46" i="29"/>
  <c r="S46" i="29" s="1"/>
  <c r="AC46" i="29" s="1"/>
  <c r="AB47" i="29" s="1"/>
  <c r="AX47" i="29"/>
  <c r="S47" i="29" s="1"/>
  <c r="AC47" i="29" s="1"/>
  <c r="AB48" i="29" s="1"/>
  <c r="AX48" i="29"/>
  <c r="S48" i="29" s="1"/>
  <c r="AC48" i="29" s="1"/>
  <c r="AB49" i="29" s="1"/>
  <c r="AX49" i="29"/>
  <c r="S49" i="29" s="1"/>
  <c r="AC49" i="29" s="1"/>
  <c r="AB50" i="29" s="1"/>
  <c r="AX50" i="29"/>
  <c r="S50" i="29" s="1"/>
  <c r="AC50" i="29" s="1"/>
  <c r="AB51" i="29" s="1"/>
  <c r="AX51" i="29"/>
  <c r="S51" i="29" s="1"/>
  <c r="AC51" i="29" s="1"/>
  <c r="AB52" i="29" s="1"/>
  <c r="AX52" i="29"/>
  <c r="S52" i="29" s="1"/>
  <c r="AC52" i="29" s="1"/>
  <c r="AB53" i="29" s="1"/>
  <c r="AX53" i="29"/>
  <c r="S53" i="29" s="1"/>
  <c r="AC53" i="29" s="1"/>
  <c r="AB54" i="29" s="1"/>
  <c r="AX54" i="29"/>
  <c r="S54" i="29" s="1"/>
  <c r="AC54" i="29" s="1"/>
  <c r="AB55" i="29" s="1"/>
  <c r="AX55" i="29"/>
  <c r="S55" i="29" s="1"/>
  <c r="AC55" i="29" s="1"/>
  <c r="AB56" i="29" s="1"/>
  <c r="AX56" i="29"/>
  <c r="S56" i="29" s="1"/>
  <c r="AC56" i="29" s="1"/>
  <c r="AB57" i="29" s="1"/>
  <c r="AX57" i="29"/>
  <c r="S57" i="29" s="1"/>
  <c r="AC57" i="29" s="1"/>
  <c r="AB58" i="29" s="1"/>
  <c r="AX58" i="29"/>
  <c r="S58" i="29" s="1"/>
  <c r="AC58" i="29" s="1"/>
  <c r="AB59" i="29" s="1"/>
  <c r="AX59" i="29"/>
  <c r="S59" i="29" s="1"/>
  <c r="AC59" i="29" s="1"/>
  <c r="AB60" i="29" s="1"/>
  <c r="AX60" i="29"/>
  <c r="S60" i="29" s="1"/>
  <c r="AC60" i="29" s="1"/>
  <c r="AB61" i="29" s="1"/>
  <c r="AX61" i="29"/>
  <c r="S61" i="29" s="1"/>
  <c r="AC61" i="29" s="1"/>
  <c r="AB62" i="29" s="1"/>
  <c r="AX62" i="29"/>
  <c r="S62" i="29" s="1"/>
  <c r="AC62" i="29" s="1"/>
  <c r="AB63" i="29" s="1"/>
  <c r="AX63" i="29"/>
  <c r="S63" i="29" s="1"/>
  <c r="AC63" i="29" s="1"/>
  <c r="AB64" i="29" s="1"/>
  <c r="AX64" i="29"/>
  <c r="S64" i="29" s="1"/>
  <c r="AC64" i="29" s="1"/>
  <c r="AB65" i="29" s="1"/>
  <c r="AX65" i="29"/>
  <c r="S65" i="29" s="1"/>
  <c r="AC65" i="29" s="1"/>
  <c r="AB66" i="29" s="1"/>
  <c r="AX66" i="29"/>
  <c r="S66" i="29" s="1"/>
  <c r="AC66" i="29" s="1"/>
  <c r="AB67" i="29" s="1"/>
  <c r="AX67" i="29"/>
  <c r="S67" i="29" s="1"/>
  <c r="AC67" i="29" s="1"/>
  <c r="AB68" i="29" s="1"/>
  <c r="AX68" i="29"/>
  <c r="S68" i="29" s="1"/>
  <c r="AC68" i="29" s="1"/>
  <c r="AB69" i="29" s="1"/>
  <c r="AX69" i="29"/>
  <c r="S69" i="29" s="1"/>
  <c r="AC69" i="29" s="1"/>
  <c r="AB70" i="29" s="1"/>
  <c r="AX70" i="29"/>
  <c r="S70" i="29" s="1"/>
  <c r="AC70" i="29" s="1"/>
  <c r="AB71" i="29" s="1"/>
  <c r="AX71" i="29"/>
  <c r="S71" i="29" s="1"/>
  <c r="AC71" i="29" s="1"/>
  <c r="AB72" i="29" s="1"/>
  <c r="AX72" i="29"/>
  <c r="S72" i="29" s="1"/>
  <c r="AC72" i="29" s="1"/>
  <c r="AB73" i="29" s="1"/>
  <c r="AX73" i="29"/>
  <c r="S73" i="29" s="1"/>
  <c r="AC73" i="29" s="1"/>
  <c r="AB74" i="29" s="1"/>
  <c r="AX74" i="29"/>
  <c r="S74" i="29" s="1"/>
  <c r="AC74" i="29" s="1"/>
  <c r="AB75" i="29" s="1"/>
  <c r="AX75" i="29"/>
  <c r="S75" i="29" s="1"/>
  <c r="AC75" i="29" s="1"/>
  <c r="AB76" i="29" s="1"/>
  <c r="AX76" i="29"/>
  <c r="S76" i="29" s="1"/>
  <c r="AC76" i="29" s="1"/>
  <c r="AB77" i="29" s="1"/>
  <c r="AX77" i="29"/>
  <c r="S77" i="29" s="1"/>
  <c r="AC77" i="29" s="1"/>
  <c r="AB78" i="29" s="1"/>
  <c r="AX78" i="29"/>
  <c r="S78" i="29" s="1"/>
  <c r="AC78" i="29" s="1"/>
  <c r="AB79" i="29" s="1"/>
  <c r="AX79" i="29"/>
  <c r="S79" i="29" s="1"/>
  <c r="AC79" i="29" s="1"/>
  <c r="AB80" i="29" s="1"/>
  <c r="AX80" i="29"/>
  <c r="S80" i="29" s="1"/>
  <c r="AC80" i="29" s="1"/>
  <c r="AB81" i="29" s="1"/>
  <c r="AX81" i="29"/>
  <c r="S81" i="29" s="1"/>
  <c r="AC81" i="29" s="1"/>
  <c r="AB82" i="29" s="1"/>
  <c r="AX82" i="29"/>
  <c r="S82" i="29" s="1"/>
  <c r="AC82" i="29" s="1"/>
  <c r="AB83" i="29" s="1"/>
  <c r="AX83" i="29"/>
  <c r="S83" i="29" s="1"/>
  <c r="AC83" i="29" s="1"/>
  <c r="AB84" i="29" s="1"/>
  <c r="AX84" i="29"/>
  <c r="S84" i="29" s="1"/>
  <c r="AC84" i="29" s="1"/>
  <c r="AB85" i="29" s="1"/>
  <c r="AX85" i="29"/>
  <c r="S85" i="29" s="1"/>
  <c r="AC85" i="29" s="1"/>
  <c r="AB86" i="29" s="1"/>
  <c r="AX86" i="29"/>
  <c r="S86" i="29" s="1"/>
  <c r="AC86" i="29" s="1"/>
  <c r="AB87" i="29" s="1"/>
  <c r="AX87" i="29"/>
  <c r="S87" i="29" s="1"/>
  <c r="AC87" i="29" s="1"/>
  <c r="AB88" i="29" s="1"/>
  <c r="AX88" i="29"/>
  <c r="S88" i="29" s="1"/>
  <c r="AC88" i="29" s="1"/>
  <c r="AB89" i="29" s="1"/>
  <c r="AX89" i="29"/>
  <c r="S89" i="29" s="1"/>
  <c r="AC89" i="29" s="1"/>
  <c r="AB90" i="29" s="1"/>
  <c r="AX90" i="29"/>
  <c r="S90" i="29" s="1"/>
  <c r="AC90" i="29" s="1"/>
  <c r="AB91" i="29" s="1"/>
  <c r="AX91" i="29"/>
  <c r="S91" i="29" s="1"/>
  <c r="AC91" i="29" s="1"/>
  <c r="AB92" i="29" s="1"/>
  <c r="AX92" i="29"/>
  <c r="S92" i="29" s="1"/>
  <c r="AC92" i="29" s="1"/>
  <c r="AB93" i="29" s="1"/>
  <c r="AX96" i="29"/>
  <c r="S96" i="29" s="1"/>
  <c r="AC96" i="29" s="1"/>
  <c r="AB97" i="29" s="1"/>
  <c r="AX95" i="29"/>
  <c r="S95" i="29" s="1"/>
  <c r="AC95" i="29" s="1"/>
  <c r="AB96" i="29" s="1"/>
  <c r="AX97" i="29"/>
  <c r="S97" i="29" s="1"/>
  <c r="AC97" i="29" s="1"/>
  <c r="AB98" i="29" s="1"/>
  <c r="AX93" i="29"/>
  <c r="S93" i="29" s="1"/>
  <c r="AC93" i="29" s="1"/>
  <c r="AB94" i="29" s="1"/>
  <c r="AX94" i="29"/>
  <c r="S94" i="29" s="1"/>
  <c r="AC94" i="29" s="1"/>
  <c r="AB95" i="29" s="1"/>
  <c r="AS47" i="45"/>
  <c r="AL47" i="45"/>
  <c r="AU47" i="45" s="1"/>
  <c r="AS3" i="45"/>
  <c r="AL3" i="45"/>
  <c r="AU3" i="45" s="1"/>
  <c r="AS21" i="45"/>
  <c r="AL21" i="45"/>
  <c r="AU21" i="45" s="1"/>
  <c r="AH95" i="89"/>
  <c r="AQ95" i="89" s="1"/>
  <c r="AS86" i="45"/>
  <c r="AL86" i="45"/>
  <c r="AU86" i="45" s="1"/>
  <c r="AS77" i="45"/>
  <c r="AL77" i="45"/>
  <c r="AU77" i="45" s="1"/>
  <c r="AS19" i="45"/>
  <c r="AL19" i="45"/>
  <c r="AU19" i="45" s="1"/>
  <c r="AS37" i="45"/>
  <c r="AL37" i="45"/>
  <c r="AU37" i="45" s="1"/>
  <c r="AS55" i="45"/>
  <c r="AL55" i="45"/>
  <c r="AU55" i="45" s="1"/>
  <c r="AS73" i="45"/>
  <c r="AL73" i="45"/>
  <c r="AU73" i="45" s="1"/>
  <c r="AS91" i="45"/>
  <c r="AL91" i="45"/>
  <c r="AU91" i="45" s="1"/>
  <c r="Z98" i="29"/>
  <c r="AS59" i="45"/>
  <c r="AL59" i="45"/>
  <c r="AU59" i="45" s="1"/>
  <c r="AS20" i="45"/>
  <c r="AL20" i="45"/>
  <c r="AU20" i="45" s="1"/>
  <c r="AS53" i="45"/>
  <c r="AL53" i="45"/>
  <c r="AU53" i="45" s="1"/>
  <c r="AS9" i="45"/>
  <c r="AL9" i="45"/>
  <c r="AU9" i="45" s="1"/>
  <c r="AS27" i="45"/>
  <c r="AL27" i="45"/>
  <c r="AU27" i="45" s="1"/>
  <c r="AS45" i="45"/>
  <c r="AL45" i="45"/>
  <c r="AU45" i="45" s="1"/>
  <c r="AS63" i="45"/>
  <c r="AL63" i="45"/>
  <c r="AU63" i="45" s="1"/>
  <c r="AS81" i="45"/>
  <c r="AL81" i="45"/>
  <c r="AU81" i="45" s="1"/>
  <c r="AS23" i="45"/>
  <c r="AL23" i="45"/>
  <c r="AU23" i="45" s="1"/>
  <c r="AS10" i="45"/>
  <c r="AL10" i="45"/>
  <c r="AU10" i="45" s="1"/>
  <c r="AS54" i="45"/>
  <c r="AL54" i="45"/>
  <c r="AU54" i="45" s="1"/>
  <c r="AS72" i="45"/>
  <c r="AL72" i="45"/>
  <c r="AU72" i="45" s="1"/>
  <c r="AS90" i="45"/>
  <c r="AL90" i="45"/>
  <c r="AU90" i="45" s="1"/>
  <c r="AS50" i="45"/>
  <c r="AL50" i="45"/>
  <c r="AU50" i="45" s="1"/>
  <c r="AR97" i="29"/>
  <c r="AS17" i="45"/>
  <c r="AL17" i="45"/>
  <c r="AU17" i="45" s="1"/>
  <c r="AS38" i="45"/>
  <c r="AL38" i="45"/>
  <c r="AU38" i="45" s="1"/>
  <c r="AS56" i="45"/>
  <c r="AL56" i="45"/>
  <c r="AU56" i="45" s="1"/>
  <c r="AS74" i="45"/>
  <c r="AL74" i="45"/>
  <c r="AU74" i="45" s="1"/>
  <c r="AS92" i="45"/>
  <c r="AL92" i="45"/>
  <c r="AU92" i="45" s="1"/>
  <c r="AS11" i="45"/>
  <c r="AL11" i="45"/>
  <c r="AU11" i="45" s="1"/>
  <c r="AS51" i="45"/>
  <c r="AL51" i="45"/>
  <c r="AU51" i="45" s="1"/>
  <c r="AS69" i="45"/>
  <c r="AL69" i="45"/>
  <c r="AU69" i="45" s="1"/>
  <c r="AS87" i="45"/>
  <c r="AL87" i="45"/>
  <c r="AU87" i="45" s="1"/>
  <c r="AS28" i="45"/>
  <c r="AL28" i="45"/>
  <c r="AU28" i="45" s="1"/>
  <c r="AS46" i="45"/>
  <c r="AL46" i="45"/>
  <c r="AU46" i="45" s="1"/>
  <c r="AS64" i="45"/>
  <c r="AL64" i="45"/>
  <c r="AU64" i="45" s="1"/>
  <c r="AS82" i="45"/>
  <c r="AL82" i="45"/>
  <c r="AU82" i="45" s="1"/>
  <c r="AS5" i="45"/>
  <c r="AL5" i="45"/>
  <c r="AU5" i="45" s="1"/>
  <c r="AS89" i="45"/>
  <c r="AL89" i="45"/>
  <c r="AU89" i="45" s="1"/>
  <c r="AS18" i="45"/>
  <c r="AL18" i="45"/>
  <c r="AU18" i="45" s="1"/>
  <c r="AS36" i="45"/>
  <c r="AL36" i="45"/>
  <c r="AU36" i="45" s="1"/>
  <c r="AL98" i="45"/>
  <c r="AU98" i="45" s="1"/>
  <c r="AR98" i="45"/>
  <c r="AR100" i="45" s="1"/>
  <c r="AS68" i="45"/>
  <c r="AL68" i="45"/>
  <c r="AU68" i="45" s="1"/>
  <c r="AS84" i="45"/>
  <c r="AL84" i="45"/>
  <c r="AU84" i="45" s="1"/>
  <c r="AS25" i="45"/>
  <c r="AL25" i="45"/>
  <c r="AU25" i="45" s="1"/>
  <c r="AS43" i="45"/>
  <c r="AL43" i="45"/>
  <c r="AU43" i="45" s="1"/>
  <c r="AS61" i="45"/>
  <c r="AL61" i="45"/>
  <c r="AU61" i="45" s="1"/>
  <c r="AS79" i="45"/>
  <c r="AL79" i="45"/>
  <c r="AU79" i="45" s="1"/>
  <c r="AS95" i="45"/>
  <c r="AL95" i="45"/>
  <c r="AU95" i="45" s="1"/>
  <c r="AS83" i="45"/>
  <c r="AL83" i="45"/>
  <c r="AU83" i="45" s="1"/>
  <c r="AS26" i="45"/>
  <c r="AL26" i="45"/>
  <c r="AU26" i="45" s="1"/>
  <c r="AS96" i="45"/>
  <c r="AL96" i="45"/>
  <c r="AU96" i="45" s="1"/>
  <c r="AS94" i="45"/>
  <c r="AL94" i="45"/>
  <c r="AU94" i="45" s="1"/>
  <c r="AS15" i="45"/>
  <c r="AL15" i="45"/>
  <c r="AU15" i="45" s="1"/>
  <c r="AS33" i="45"/>
  <c r="AL33" i="45"/>
  <c r="AU33" i="45" s="1"/>
  <c r="AS65" i="45"/>
  <c r="AL65" i="45"/>
  <c r="AU65" i="45" s="1"/>
  <c r="AS42" i="45"/>
  <c r="AL42" i="45"/>
  <c r="AU42" i="45" s="1"/>
  <c r="AS60" i="45"/>
  <c r="AL60" i="45"/>
  <c r="AU60" i="45" s="1"/>
  <c r="AS78" i="45"/>
  <c r="AL78" i="45"/>
  <c r="AU78" i="45" s="1"/>
  <c r="AS35" i="45"/>
  <c r="AL35" i="45"/>
  <c r="AU35" i="45" s="1"/>
  <c r="AS14" i="45"/>
  <c r="AL14" i="45"/>
  <c r="AU14" i="45" s="1"/>
  <c r="AF95" i="89"/>
  <c r="AO95" i="89" s="1"/>
  <c r="W96" i="89"/>
  <c r="AG95" i="89"/>
  <c r="AP95" i="89" s="1"/>
  <c r="AE95" i="89"/>
  <c r="AS40" i="45"/>
  <c r="AL40" i="45"/>
  <c r="AU40" i="45" s="1"/>
  <c r="AS48" i="45"/>
  <c r="AL48" i="45"/>
  <c r="AU48" i="45" s="1"/>
  <c r="AJ8" i="45"/>
  <c r="AK8" i="45"/>
  <c r="AT8" i="45" s="1"/>
  <c r="AS44" i="45"/>
  <c r="AL44" i="45"/>
  <c r="AU44" i="45" s="1"/>
  <c r="AS62" i="45"/>
  <c r="AL62" i="45"/>
  <c r="AU62" i="45" s="1"/>
  <c r="AS80" i="45"/>
  <c r="AL80" i="45"/>
  <c r="AU80" i="45" s="1"/>
  <c r="AS29" i="45"/>
  <c r="AL29" i="45"/>
  <c r="AU29" i="45" s="1"/>
  <c r="AJ4" i="45"/>
  <c r="AK4" i="45"/>
  <c r="AT4" i="45" s="1"/>
  <c r="AS39" i="45"/>
  <c r="AL39" i="45"/>
  <c r="AU39" i="45" s="1"/>
  <c r="AS57" i="45"/>
  <c r="AL57" i="45"/>
  <c r="AU57" i="45" s="1"/>
  <c r="AS75" i="45"/>
  <c r="AL75" i="45"/>
  <c r="AU75" i="45" s="1"/>
  <c r="AS93" i="45"/>
  <c r="AL93" i="45"/>
  <c r="AU93" i="45" s="1"/>
  <c r="AS16" i="45"/>
  <c r="AL16" i="45"/>
  <c r="AU16" i="45" s="1"/>
  <c r="AS34" i="45"/>
  <c r="AL34" i="45"/>
  <c r="AU34" i="45" s="1"/>
  <c r="AS52" i="45"/>
  <c r="AL52" i="45"/>
  <c r="AU52" i="45" s="1"/>
  <c r="AS70" i="45"/>
  <c r="AL70" i="45"/>
  <c r="AU70" i="45" s="1"/>
  <c r="AS88" i="45"/>
  <c r="AL88" i="45"/>
  <c r="AU88" i="45" s="1"/>
  <c r="AS41" i="45"/>
  <c r="AL41" i="45"/>
  <c r="AU41" i="45" s="1"/>
  <c r="AS6" i="45"/>
  <c r="AL6" i="45"/>
  <c r="AU6" i="45" s="1"/>
  <c r="AS24" i="45"/>
  <c r="AL24" i="45"/>
  <c r="AU24" i="45" s="1"/>
  <c r="AS97" i="45"/>
  <c r="AL97" i="45"/>
  <c r="AU97" i="45" s="1"/>
  <c r="AJ7" i="45"/>
  <c r="AX6" i="29" l="1"/>
  <c r="S6" i="29" s="1"/>
  <c r="AC6" i="29" s="1"/>
  <c r="AB7" i="29" s="1"/>
  <c r="AX10" i="29"/>
  <c r="S10" i="29" s="1"/>
  <c r="AC10" i="29" s="1"/>
  <c r="AB11" i="29" s="1"/>
  <c r="AX9" i="29"/>
  <c r="S9" i="29" s="1"/>
  <c r="AC9" i="29" s="1"/>
  <c r="AB10" i="29" s="1"/>
  <c r="AX14" i="29"/>
  <c r="S14" i="29" s="1"/>
  <c r="AC14" i="29" s="1"/>
  <c r="AB15" i="29" s="1"/>
  <c r="AX8" i="29"/>
  <c r="S8" i="29" s="1"/>
  <c r="AC8" i="29" s="1"/>
  <c r="AB9" i="29" s="1"/>
  <c r="AX7" i="29"/>
  <c r="S7" i="29" s="1"/>
  <c r="AC7" i="29" s="1"/>
  <c r="AB8" i="29" s="1"/>
  <c r="AJ3" i="29"/>
  <c r="AB4" i="29"/>
  <c r="AS4" i="45"/>
  <c r="AL4" i="45"/>
  <c r="AU4" i="45" s="1"/>
  <c r="AJ74" i="29"/>
  <c r="AK74" i="29"/>
  <c r="AT74" i="29" s="1"/>
  <c r="AJ50" i="29"/>
  <c r="AK50" i="29"/>
  <c r="AT50" i="29" s="1"/>
  <c r="AJ20" i="29"/>
  <c r="AK20" i="29"/>
  <c r="AT20" i="29" s="1"/>
  <c r="AK91" i="29"/>
  <c r="AT91" i="29" s="1"/>
  <c r="AJ91" i="29"/>
  <c r="AK67" i="29"/>
  <c r="AT67" i="29" s="1"/>
  <c r="AJ67" i="29"/>
  <c r="AK49" i="29"/>
  <c r="AT49" i="29" s="1"/>
  <c r="AJ49" i="29"/>
  <c r="AK25" i="29"/>
  <c r="AT25" i="29" s="1"/>
  <c r="AJ25" i="29"/>
  <c r="AK13" i="29"/>
  <c r="AT13" i="29" s="1"/>
  <c r="AJ13" i="29"/>
  <c r="AT100" i="45"/>
  <c r="AJ93" i="29"/>
  <c r="AK93" i="29"/>
  <c r="AT93" i="29" s="1"/>
  <c r="AJ87" i="29"/>
  <c r="AK87" i="29"/>
  <c r="AT87" i="29" s="1"/>
  <c r="AJ81" i="29"/>
  <c r="AK81" i="29"/>
  <c r="AT81" i="29" s="1"/>
  <c r="AJ75" i="29"/>
  <c r="AK75" i="29"/>
  <c r="AT75" i="29" s="1"/>
  <c r="AJ69" i="29"/>
  <c r="AK69" i="29"/>
  <c r="AT69" i="29" s="1"/>
  <c r="AJ63" i="29"/>
  <c r="AK63" i="29"/>
  <c r="AT63" i="29" s="1"/>
  <c r="AJ57" i="29"/>
  <c r="AK57" i="29"/>
  <c r="AT57" i="29" s="1"/>
  <c r="AJ51" i="29"/>
  <c r="AK51" i="29"/>
  <c r="AT51" i="29" s="1"/>
  <c r="AJ45" i="29"/>
  <c r="AK45" i="29"/>
  <c r="AT45" i="29" s="1"/>
  <c r="AJ39" i="29"/>
  <c r="AK39" i="29"/>
  <c r="AT39" i="29" s="1"/>
  <c r="AJ33" i="29"/>
  <c r="AK33" i="29"/>
  <c r="AT33" i="29" s="1"/>
  <c r="AJ27" i="29"/>
  <c r="AK27" i="29"/>
  <c r="AT27" i="29" s="1"/>
  <c r="AJ21" i="29"/>
  <c r="AK21" i="29"/>
  <c r="AT21" i="29" s="1"/>
  <c r="AJ15" i="29"/>
  <c r="AK15" i="29"/>
  <c r="AT15" i="29" s="1"/>
  <c r="AK9" i="29"/>
  <c r="AT9" i="29" s="1"/>
  <c r="AJ9" i="29"/>
  <c r="AX4" i="29"/>
  <c r="S4" i="29" s="1"/>
  <c r="AC4" i="29" s="1"/>
  <c r="AB5" i="29" s="1"/>
  <c r="X96" i="89"/>
  <c r="Z96" i="89" s="1"/>
  <c r="Y96" i="89"/>
  <c r="AJ80" i="29"/>
  <c r="AK80" i="29"/>
  <c r="AT80" i="29" s="1"/>
  <c r="AJ26" i="29"/>
  <c r="AK26" i="29"/>
  <c r="AT26" i="29" s="1"/>
  <c r="AJ92" i="29"/>
  <c r="AK92" i="29"/>
  <c r="AT92" i="29" s="1"/>
  <c r="AJ56" i="29"/>
  <c r="AK56" i="29"/>
  <c r="AT56" i="29" s="1"/>
  <c r="AJ32" i="29"/>
  <c r="AK32" i="29"/>
  <c r="AT32" i="29" s="1"/>
  <c r="AK85" i="29"/>
  <c r="AT85" i="29" s="1"/>
  <c r="AJ85" i="29"/>
  <c r="AK55" i="29"/>
  <c r="AT55" i="29" s="1"/>
  <c r="AJ55" i="29"/>
  <c r="AK37" i="29"/>
  <c r="AT37" i="29" s="1"/>
  <c r="AJ37" i="29"/>
  <c r="AS7" i="45"/>
  <c r="AL7" i="45"/>
  <c r="AU7" i="45" s="1"/>
  <c r="AJ90" i="29"/>
  <c r="AK90" i="29"/>
  <c r="AT90" i="29" s="1"/>
  <c r="AJ84" i="29"/>
  <c r="AK84" i="29"/>
  <c r="AT84" i="29" s="1"/>
  <c r="AJ78" i="29"/>
  <c r="AK78" i="29"/>
  <c r="AT78" i="29" s="1"/>
  <c r="AJ72" i="29"/>
  <c r="AK72" i="29"/>
  <c r="AT72" i="29" s="1"/>
  <c r="AJ66" i="29"/>
  <c r="AK66" i="29"/>
  <c r="AT66" i="29" s="1"/>
  <c r="AJ60" i="29"/>
  <c r="AK60" i="29"/>
  <c r="AT60" i="29" s="1"/>
  <c r="AJ54" i="29"/>
  <c r="AK54" i="29"/>
  <c r="AT54" i="29" s="1"/>
  <c r="AJ48" i="29"/>
  <c r="AK48" i="29"/>
  <c r="AT48" i="29" s="1"/>
  <c r="AJ42" i="29"/>
  <c r="AK42" i="29"/>
  <c r="AT42" i="29" s="1"/>
  <c r="AJ36" i="29"/>
  <c r="AK36" i="29"/>
  <c r="AT36" i="29" s="1"/>
  <c r="AJ30" i="29"/>
  <c r="AK30" i="29"/>
  <c r="AT30" i="29" s="1"/>
  <c r="AJ24" i="29"/>
  <c r="AK24" i="29"/>
  <c r="AT24" i="29" s="1"/>
  <c r="AJ18" i="29"/>
  <c r="AK18" i="29"/>
  <c r="AT18" i="29" s="1"/>
  <c r="AJ12" i="29"/>
  <c r="AK12" i="29"/>
  <c r="AT12" i="29" s="1"/>
  <c r="AX5" i="29"/>
  <c r="S5" i="29" s="1"/>
  <c r="AC5" i="29" s="1"/>
  <c r="AB6" i="29" s="1"/>
  <c r="AJ86" i="29"/>
  <c r="AK86" i="29"/>
  <c r="AT86" i="29" s="1"/>
  <c r="AJ62" i="29"/>
  <c r="AK62" i="29"/>
  <c r="AT62" i="29" s="1"/>
  <c r="AJ38" i="29"/>
  <c r="AK38" i="29"/>
  <c r="AT38" i="29" s="1"/>
  <c r="AK8" i="29"/>
  <c r="AT8" i="29" s="1"/>
  <c r="AJ8" i="29"/>
  <c r="AK79" i="29"/>
  <c r="AT79" i="29" s="1"/>
  <c r="AJ79" i="29"/>
  <c r="AK61" i="29"/>
  <c r="AT61" i="29" s="1"/>
  <c r="AJ61" i="29"/>
  <c r="AK31" i="29"/>
  <c r="AT31" i="29" s="1"/>
  <c r="AJ31" i="29"/>
  <c r="AI95" i="89"/>
  <c r="AN95" i="89"/>
  <c r="AJ96" i="29"/>
  <c r="AK96" i="29"/>
  <c r="AT96" i="29" s="1"/>
  <c r="AJ89" i="29"/>
  <c r="AK89" i="29"/>
  <c r="AT89" i="29" s="1"/>
  <c r="AJ83" i="29"/>
  <c r="AK83" i="29"/>
  <c r="AT83" i="29" s="1"/>
  <c r="AJ77" i="29"/>
  <c r="AK77" i="29"/>
  <c r="AT77" i="29" s="1"/>
  <c r="AJ71" i="29"/>
  <c r="AK71" i="29"/>
  <c r="AT71" i="29" s="1"/>
  <c r="AJ65" i="29"/>
  <c r="AK65" i="29"/>
  <c r="AT65" i="29" s="1"/>
  <c r="AJ59" i="29"/>
  <c r="AK59" i="29"/>
  <c r="AT59" i="29" s="1"/>
  <c r="AJ53" i="29"/>
  <c r="AK53" i="29"/>
  <c r="AT53" i="29" s="1"/>
  <c r="AJ47" i="29"/>
  <c r="AK47" i="29"/>
  <c r="AT47" i="29" s="1"/>
  <c r="AJ41" i="29"/>
  <c r="AK41" i="29"/>
  <c r="AT41" i="29" s="1"/>
  <c r="AJ35" i="29"/>
  <c r="AK35" i="29"/>
  <c r="AT35" i="29" s="1"/>
  <c r="AJ29" i="29"/>
  <c r="AK29" i="29"/>
  <c r="AT29" i="29" s="1"/>
  <c r="AJ23" i="29"/>
  <c r="AK23" i="29"/>
  <c r="AT23" i="29" s="1"/>
  <c r="AJ17" i="29"/>
  <c r="AK17" i="29"/>
  <c r="AT17" i="29" s="1"/>
  <c r="AJ11" i="29"/>
  <c r="AK11" i="29"/>
  <c r="AT11" i="29" s="1"/>
  <c r="AJ95" i="29"/>
  <c r="AK95" i="29"/>
  <c r="AT95" i="29" s="1"/>
  <c r="AJ68" i="29"/>
  <c r="AK68" i="29"/>
  <c r="AT68" i="29" s="1"/>
  <c r="AJ44" i="29"/>
  <c r="AK44" i="29"/>
  <c r="AT44" i="29" s="1"/>
  <c r="AJ14" i="29"/>
  <c r="AK14" i="29"/>
  <c r="AT14" i="29" s="1"/>
  <c r="AK94" i="29"/>
  <c r="AT94" i="29" s="1"/>
  <c r="AJ94" i="29"/>
  <c r="AK73" i="29"/>
  <c r="AT73" i="29" s="1"/>
  <c r="AJ73" i="29"/>
  <c r="AK43" i="29"/>
  <c r="AT43" i="29" s="1"/>
  <c r="AJ43" i="29"/>
  <c r="AK19" i="29"/>
  <c r="AT19" i="29" s="1"/>
  <c r="AJ19" i="29"/>
  <c r="AK7" i="29"/>
  <c r="AT7" i="29" s="1"/>
  <c r="AJ7" i="29"/>
  <c r="AS8" i="45"/>
  <c r="AS100" i="45" s="1"/>
  <c r="AL8" i="45"/>
  <c r="AU8" i="45" s="1"/>
  <c r="AU100" i="45" s="1"/>
  <c r="C11" i="45" s="1"/>
  <c r="AG98" i="29"/>
  <c r="AP98" i="29" s="1"/>
  <c r="AP100" i="29" s="1"/>
  <c r="AF98" i="29"/>
  <c r="AO98" i="29" s="1"/>
  <c r="AO100" i="29" s="1"/>
  <c r="AE98" i="29"/>
  <c r="AC98" i="29"/>
  <c r="AJ98" i="29" s="1"/>
  <c r="AS98" i="29" s="1"/>
  <c r="AK97" i="29"/>
  <c r="AT97" i="29" s="1"/>
  <c r="AJ97" i="29"/>
  <c r="AK88" i="29"/>
  <c r="AT88" i="29" s="1"/>
  <c r="AJ88" i="29"/>
  <c r="AK82" i="29"/>
  <c r="AT82" i="29" s="1"/>
  <c r="AJ82" i="29"/>
  <c r="AK76" i="29"/>
  <c r="AT76" i="29" s="1"/>
  <c r="AJ76" i="29"/>
  <c r="AK70" i="29"/>
  <c r="AT70" i="29" s="1"/>
  <c r="AJ70" i="29"/>
  <c r="AK64" i="29"/>
  <c r="AT64" i="29" s="1"/>
  <c r="AJ64" i="29"/>
  <c r="AK58" i="29"/>
  <c r="AT58" i="29" s="1"/>
  <c r="AJ58" i="29"/>
  <c r="AK52" i="29"/>
  <c r="AT52" i="29" s="1"/>
  <c r="AJ52" i="29"/>
  <c r="AK46" i="29"/>
  <c r="AT46" i="29" s="1"/>
  <c r="AJ46" i="29"/>
  <c r="AK40" i="29"/>
  <c r="AT40" i="29" s="1"/>
  <c r="AJ40" i="29"/>
  <c r="AK34" i="29"/>
  <c r="AT34" i="29" s="1"/>
  <c r="AJ34" i="29"/>
  <c r="AK28" i="29"/>
  <c r="AT28" i="29" s="1"/>
  <c r="AJ28" i="29"/>
  <c r="AK22" i="29"/>
  <c r="AT22" i="29" s="1"/>
  <c r="AJ22" i="29"/>
  <c r="AK16" i="29"/>
  <c r="AT16" i="29" s="1"/>
  <c r="AJ16" i="29"/>
  <c r="AJ10" i="29"/>
  <c r="AK10" i="29"/>
  <c r="AT10" i="29" s="1"/>
  <c r="AS17" i="29" l="1"/>
  <c r="AL17" i="29"/>
  <c r="AU17" i="29" s="1"/>
  <c r="AS74" i="29"/>
  <c r="AL74" i="29"/>
  <c r="AU74" i="29" s="1"/>
  <c r="AS40" i="29"/>
  <c r="AL40" i="29"/>
  <c r="AU40" i="29" s="1"/>
  <c r="AS16" i="29"/>
  <c r="AL16" i="29"/>
  <c r="AU16" i="29" s="1"/>
  <c r="AS34" i="29"/>
  <c r="AL34" i="29"/>
  <c r="AU34" i="29" s="1"/>
  <c r="AS52" i="29"/>
  <c r="AL52" i="29"/>
  <c r="AU52" i="29" s="1"/>
  <c r="AS70" i="29"/>
  <c r="AL70" i="29"/>
  <c r="AU70" i="29" s="1"/>
  <c r="AS88" i="29"/>
  <c r="AL88" i="29"/>
  <c r="AU88" i="29" s="1"/>
  <c r="AS19" i="29"/>
  <c r="AL19" i="29"/>
  <c r="AU19" i="29" s="1"/>
  <c r="AS94" i="29"/>
  <c r="AL94" i="29"/>
  <c r="AU94" i="29" s="1"/>
  <c r="AR95" i="89"/>
  <c r="AS62" i="29"/>
  <c r="AL62" i="29"/>
  <c r="AU62" i="29" s="1"/>
  <c r="AS92" i="29"/>
  <c r="AL92" i="29"/>
  <c r="AU92" i="29" s="1"/>
  <c r="AH96" i="89"/>
  <c r="AQ96" i="89" s="1"/>
  <c r="AS15" i="29"/>
  <c r="AL15" i="29"/>
  <c r="AU15" i="29" s="1"/>
  <c r="AS33" i="29"/>
  <c r="AL33" i="29"/>
  <c r="AU33" i="29" s="1"/>
  <c r="AS51" i="29"/>
  <c r="AL51" i="29"/>
  <c r="AU51" i="29" s="1"/>
  <c r="AS69" i="29"/>
  <c r="AL69" i="29"/>
  <c r="AU69" i="29" s="1"/>
  <c r="AS87" i="29"/>
  <c r="AL87" i="29"/>
  <c r="AU87" i="29" s="1"/>
  <c r="AS25" i="29"/>
  <c r="AL25" i="29"/>
  <c r="AU25" i="29" s="1"/>
  <c r="AS91" i="29"/>
  <c r="AL91" i="29"/>
  <c r="AU91" i="29" s="1"/>
  <c r="AS53" i="29"/>
  <c r="AL53" i="29"/>
  <c r="AU53" i="29" s="1"/>
  <c r="AS31" i="29"/>
  <c r="AL31" i="29"/>
  <c r="AU31" i="29" s="1"/>
  <c r="AS8" i="29"/>
  <c r="AL8" i="29"/>
  <c r="AU8" i="29" s="1"/>
  <c r="AS18" i="29"/>
  <c r="AL18" i="29"/>
  <c r="AU18" i="29" s="1"/>
  <c r="AS54" i="29"/>
  <c r="AL54" i="29"/>
  <c r="AU54" i="29" s="1"/>
  <c r="AS90" i="29"/>
  <c r="AL90" i="29"/>
  <c r="AU90" i="29" s="1"/>
  <c r="AS37" i="29"/>
  <c r="AL37" i="29"/>
  <c r="AU37" i="29" s="1"/>
  <c r="AS22" i="29"/>
  <c r="AL22" i="29"/>
  <c r="AU22" i="29" s="1"/>
  <c r="AS76" i="29"/>
  <c r="AL76" i="29"/>
  <c r="AU76" i="29" s="1"/>
  <c r="AS97" i="29"/>
  <c r="AL97" i="29"/>
  <c r="AU97" i="29" s="1"/>
  <c r="AS43" i="29"/>
  <c r="AL43" i="29"/>
  <c r="AU43" i="29" s="1"/>
  <c r="AS86" i="29"/>
  <c r="AL86" i="29"/>
  <c r="AU86" i="29" s="1"/>
  <c r="AK98" i="29"/>
  <c r="AT98" i="29" s="1"/>
  <c r="AS32" i="29"/>
  <c r="AL32" i="29"/>
  <c r="AU32" i="29" s="1"/>
  <c r="AS26" i="29"/>
  <c r="AL26" i="29"/>
  <c r="AU26" i="29" s="1"/>
  <c r="AJ5" i="29"/>
  <c r="AK5" i="29"/>
  <c r="AT5" i="29" s="1"/>
  <c r="AS21" i="29"/>
  <c r="AL21" i="29"/>
  <c r="AU21" i="29" s="1"/>
  <c r="AS39" i="29"/>
  <c r="AL39" i="29"/>
  <c r="AU39" i="29" s="1"/>
  <c r="AS57" i="29"/>
  <c r="AL57" i="29"/>
  <c r="AU57" i="29" s="1"/>
  <c r="AS75" i="29"/>
  <c r="AL75" i="29"/>
  <c r="AU75" i="29" s="1"/>
  <c r="AS93" i="29"/>
  <c r="AL93" i="29"/>
  <c r="AU93" i="29" s="1"/>
  <c r="AS49" i="29"/>
  <c r="AL49" i="29"/>
  <c r="AU49" i="29" s="1"/>
  <c r="AS14" i="29"/>
  <c r="AL14" i="29"/>
  <c r="AU14" i="29" s="1"/>
  <c r="AS95" i="29"/>
  <c r="AL95" i="29"/>
  <c r="AU95" i="29" s="1"/>
  <c r="AS23" i="29"/>
  <c r="AL23" i="29"/>
  <c r="AU23" i="29" s="1"/>
  <c r="AS41" i="29"/>
  <c r="AL41" i="29"/>
  <c r="AU41" i="29" s="1"/>
  <c r="AS59" i="29"/>
  <c r="AL59" i="29"/>
  <c r="AU59" i="29" s="1"/>
  <c r="AS77" i="29"/>
  <c r="AL77" i="29"/>
  <c r="AU77" i="29" s="1"/>
  <c r="AS96" i="29"/>
  <c r="AL96" i="29"/>
  <c r="AU96" i="29" s="1"/>
  <c r="AS61" i="29"/>
  <c r="AL61" i="29"/>
  <c r="AU61" i="29" s="1"/>
  <c r="AJ6" i="29"/>
  <c r="AK6" i="29"/>
  <c r="AT6" i="29" s="1"/>
  <c r="AS24" i="29"/>
  <c r="AL24" i="29"/>
  <c r="AU24" i="29" s="1"/>
  <c r="AS42" i="29"/>
  <c r="AL42" i="29"/>
  <c r="AU42" i="29" s="1"/>
  <c r="AS60" i="29"/>
  <c r="AL60" i="29"/>
  <c r="AU60" i="29" s="1"/>
  <c r="AS78" i="29"/>
  <c r="AL78" i="29"/>
  <c r="AU78" i="29" s="1"/>
  <c r="AS55" i="29"/>
  <c r="AL55" i="29"/>
  <c r="AU55" i="29" s="1"/>
  <c r="AS9" i="29"/>
  <c r="AL9" i="29"/>
  <c r="AU9" i="29" s="1"/>
  <c r="AS20" i="29"/>
  <c r="AL20" i="29"/>
  <c r="AU20" i="29" s="1"/>
  <c r="AS68" i="29"/>
  <c r="AL68" i="29"/>
  <c r="AU68" i="29" s="1"/>
  <c r="AS71" i="29"/>
  <c r="AL71" i="29"/>
  <c r="AU71" i="29" s="1"/>
  <c r="AS89" i="29"/>
  <c r="AL89" i="29"/>
  <c r="AU89" i="29" s="1"/>
  <c r="AS36" i="29"/>
  <c r="AL36" i="29"/>
  <c r="AU36" i="29" s="1"/>
  <c r="AS72" i="29"/>
  <c r="AL72" i="29"/>
  <c r="AU72" i="29" s="1"/>
  <c r="AF96" i="89"/>
  <c r="AO96" i="89" s="1"/>
  <c r="AG96" i="89"/>
  <c r="AP96" i="89" s="1"/>
  <c r="W97" i="89"/>
  <c r="AE96" i="89"/>
  <c r="AS38" i="29"/>
  <c r="AL38" i="29"/>
  <c r="AU38" i="29" s="1"/>
  <c r="AS56" i="29"/>
  <c r="AL56" i="29"/>
  <c r="AU56" i="29" s="1"/>
  <c r="AS80" i="29"/>
  <c r="AL80" i="29"/>
  <c r="AU80" i="29" s="1"/>
  <c r="AS27" i="29"/>
  <c r="AL27" i="29"/>
  <c r="AU27" i="29" s="1"/>
  <c r="AS45" i="29"/>
  <c r="AL45" i="29"/>
  <c r="AU45" i="29" s="1"/>
  <c r="AS63" i="29"/>
  <c r="AL63" i="29"/>
  <c r="AU63" i="29" s="1"/>
  <c r="AS81" i="29"/>
  <c r="AL81" i="29"/>
  <c r="AU81" i="29" s="1"/>
  <c r="AS13" i="29"/>
  <c r="AL13" i="29"/>
  <c r="AU13" i="29" s="1"/>
  <c r="AS67" i="29"/>
  <c r="AL67" i="29"/>
  <c r="AU67" i="29" s="1"/>
  <c r="AK4" i="29"/>
  <c r="AT4" i="29" s="1"/>
  <c r="AJ4" i="29"/>
  <c r="AS35" i="29"/>
  <c r="AL35" i="29"/>
  <c r="AU35" i="29" s="1"/>
  <c r="AS58" i="29"/>
  <c r="AL58" i="29"/>
  <c r="AU58" i="29" s="1"/>
  <c r="AS28" i="29"/>
  <c r="AL28" i="29"/>
  <c r="AU28" i="29" s="1"/>
  <c r="AS46" i="29"/>
  <c r="AL46" i="29"/>
  <c r="AU46" i="29" s="1"/>
  <c r="AS64" i="29"/>
  <c r="AL64" i="29"/>
  <c r="AU64" i="29" s="1"/>
  <c r="AS82" i="29"/>
  <c r="AL82" i="29"/>
  <c r="AU82" i="29" s="1"/>
  <c r="AS7" i="29"/>
  <c r="AL7" i="29"/>
  <c r="AU7" i="29" s="1"/>
  <c r="AS73" i="29"/>
  <c r="AL73" i="29"/>
  <c r="AU73" i="29" s="1"/>
  <c r="AS10" i="29"/>
  <c r="AL10" i="29"/>
  <c r="AU10" i="29" s="1"/>
  <c r="AN98" i="29"/>
  <c r="AN100" i="29" s="1"/>
  <c r="AI98" i="29"/>
  <c r="AS44" i="29"/>
  <c r="AL44" i="29"/>
  <c r="AU44" i="29" s="1"/>
  <c r="AS11" i="29"/>
  <c r="AL11" i="29"/>
  <c r="AU11" i="29" s="1"/>
  <c r="AS29" i="29"/>
  <c r="AL29" i="29"/>
  <c r="AU29" i="29" s="1"/>
  <c r="AS47" i="29"/>
  <c r="AL47" i="29"/>
  <c r="AU47" i="29" s="1"/>
  <c r="AS65" i="29"/>
  <c r="AL65" i="29"/>
  <c r="AU65" i="29" s="1"/>
  <c r="AS83" i="29"/>
  <c r="AL83" i="29"/>
  <c r="AU83" i="29" s="1"/>
  <c r="AS79" i="29"/>
  <c r="AL79" i="29"/>
  <c r="AU79" i="29" s="1"/>
  <c r="AS12" i="29"/>
  <c r="AL12" i="29"/>
  <c r="AU12" i="29" s="1"/>
  <c r="AS30" i="29"/>
  <c r="AL30" i="29"/>
  <c r="AU30" i="29" s="1"/>
  <c r="AS48" i="29"/>
  <c r="AL48" i="29"/>
  <c r="AU48" i="29" s="1"/>
  <c r="AS66" i="29"/>
  <c r="AL66" i="29"/>
  <c r="AU66" i="29" s="1"/>
  <c r="AS84" i="29"/>
  <c r="AL84" i="29"/>
  <c r="AU84" i="29" s="1"/>
  <c r="AS85" i="29"/>
  <c r="AL85" i="29"/>
  <c r="AU85" i="29" s="1"/>
  <c r="AS50" i="29"/>
  <c r="AL50" i="29"/>
  <c r="AU50" i="29" s="1"/>
  <c r="AS3" i="29"/>
  <c r="AL3" i="29"/>
  <c r="AU3" i="29" s="1"/>
  <c r="AT100" i="29" l="1"/>
  <c r="AS4" i="29"/>
  <c r="AL4" i="29"/>
  <c r="AU4" i="29" s="1"/>
  <c r="AI96" i="89"/>
  <c r="AN96" i="89"/>
  <c r="AS6" i="29"/>
  <c r="AL6" i="29"/>
  <c r="AU6" i="29" s="1"/>
  <c r="AS5" i="29"/>
  <c r="AL5" i="29"/>
  <c r="AU5" i="29" s="1"/>
  <c r="X97" i="89"/>
  <c r="Z97" i="89" s="1"/>
  <c r="Y97" i="89"/>
  <c r="AL98" i="29"/>
  <c r="AU98" i="29" s="1"/>
  <c r="AR98" i="29"/>
  <c r="AR100" i="29" s="1"/>
  <c r="AS100" i="29" l="1"/>
  <c r="AU100" i="29"/>
  <c r="C11" i="29" s="1"/>
  <c r="AH97" i="89"/>
  <c r="AQ97" i="89" s="1"/>
  <c r="W98" i="89"/>
  <c r="AE97" i="89"/>
  <c r="AF97" i="89"/>
  <c r="AO97" i="89" s="1"/>
  <c r="AG97" i="89"/>
  <c r="AP97" i="89" s="1"/>
  <c r="AR96" i="89"/>
  <c r="AI97" i="89" l="1"/>
  <c r="AN97" i="89"/>
  <c r="X98" i="89"/>
  <c r="Y98" i="89"/>
  <c r="AH98" i="89" l="1"/>
  <c r="AQ98" i="89" s="1"/>
  <c r="AQ100" i="89" s="1"/>
  <c r="AZ3" i="89"/>
  <c r="AX4" i="89" s="1"/>
  <c r="S4" i="89" s="1"/>
  <c r="AC4" i="89" s="1"/>
  <c r="AB5" i="89" s="1"/>
  <c r="AX5" i="89"/>
  <c r="S5" i="89" s="1"/>
  <c r="AC5" i="89" s="1"/>
  <c r="AB6" i="89" s="1"/>
  <c r="AX6" i="89"/>
  <c r="S6" i="89" s="1"/>
  <c r="AC6" i="89" s="1"/>
  <c r="AB7" i="89" s="1"/>
  <c r="AX7" i="89"/>
  <c r="S7" i="89" s="1"/>
  <c r="AC7" i="89" s="1"/>
  <c r="AB8" i="89" s="1"/>
  <c r="AX8" i="89"/>
  <c r="S8" i="89" s="1"/>
  <c r="AC8" i="89" s="1"/>
  <c r="AB9" i="89" s="1"/>
  <c r="AX9" i="89"/>
  <c r="S9" i="89" s="1"/>
  <c r="AC9" i="89" s="1"/>
  <c r="AB10" i="89" s="1"/>
  <c r="AX10" i="89"/>
  <c r="S10" i="89" s="1"/>
  <c r="AC10" i="89" s="1"/>
  <c r="AB11" i="89" s="1"/>
  <c r="AX11" i="89"/>
  <c r="S11" i="89" s="1"/>
  <c r="AC11" i="89" s="1"/>
  <c r="AB12" i="89" s="1"/>
  <c r="AX12" i="89"/>
  <c r="S12" i="89" s="1"/>
  <c r="AC12" i="89" s="1"/>
  <c r="AB13" i="89" s="1"/>
  <c r="AX13" i="89"/>
  <c r="S13" i="89" s="1"/>
  <c r="AC13" i="89" s="1"/>
  <c r="AB14" i="89" s="1"/>
  <c r="AX14" i="89"/>
  <c r="S14" i="89" s="1"/>
  <c r="AC14" i="89" s="1"/>
  <c r="AB15" i="89" s="1"/>
  <c r="AX15" i="89"/>
  <c r="S15" i="89" s="1"/>
  <c r="AC15" i="89" s="1"/>
  <c r="AB16" i="89" s="1"/>
  <c r="AX16" i="89"/>
  <c r="S16" i="89" s="1"/>
  <c r="AC16" i="89" s="1"/>
  <c r="AB17" i="89" s="1"/>
  <c r="AX17" i="89"/>
  <c r="S17" i="89" s="1"/>
  <c r="AC17" i="89" s="1"/>
  <c r="AB18" i="89" s="1"/>
  <c r="AX18" i="89"/>
  <c r="S18" i="89" s="1"/>
  <c r="AC18" i="89" s="1"/>
  <c r="AB19" i="89" s="1"/>
  <c r="AX19" i="89"/>
  <c r="S19" i="89" s="1"/>
  <c r="AC19" i="89" s="1"/>
  <c r="AB20" i="89" s="1"/>
  <c r="AX20" i="89"/>
  <c r="S20" i="89" s="1"/>
  <c r="AC20" i="89" s="1"/>
  <c r="AB21" i="89" s="1"/>
  <c r="AX21" i="89"/>
  <c r="S21" i="89" s="1"/>
  <c r="AC21" i="89" s="1"/>
  <c r="AB22" i="89" s="1"/>
  <c r="AX22" i="89"/>
  <c r="S22" i="89" s="1"/>
  <c r="AC22" i="89" s="1"/>
  <c r="AB23" i="89" s="1"/>
  <c r="AX23" i="89"/>
  <c r="S23" i="89" s="1"/>
  <c r="AC23" i="89" s="1"/>
  <c r="AB24" i="89" s="1"/>
  <c r="AX24" i="89"/>
  <c r="S24" i="89" s="1"/>
  <c r="AC24" i="89" s="1"/>
  <c r="AB25" i="89" s="1"/>
  <c r="AX25" i="89"/>
  <c r="S25" i="89" s="1"/>
  <c r="AC25" i="89" s="1"/>
  <c r="AB26" i="89" s="1"/>
  <c r="AX26" i="89"/>
  <c r="S26" i="89" s="1"/>
  <c r="AC26" i="89" s="1"/>
  <c r="AB27" i="89" s="1"/>
  <c r="AX27" i="89"/>
  <c r="S27" i="89" s="1"/>
  <c r="AC27" i="89" s="1"/>
  <c r="AB28" i="89" s="1"/>
  <c r="AX28" i="89"/>
  <c r="S28" i="89" s="1"/>
  <c r="AC28" i="89" s="1"/>
  <c r="AB29" i="89" s="1"/>
  <c r="AX29" i="89"/>
  <c r="S29" i="89" s="1"/>
  <c r="AC29" i="89" s="1"/>
  <c r="AB30" i="89" s="1"/>
  <c r="AX30" i="89"/>
  <c r="S30" i="89" s="1"/>
  <c r="AC30" i="89" s="1"/>
  <c r="AB31" i="89" s="1"/>
  <c r="AX31" i="89"/>
  <c r="S31" i="89" s="1"/>
  <c r="AC31" i="89" s="1"/>
  <c r="AB32" i="89" s="1"/>
  <c r="AX32" i="89"/>
  <c r="S32" i="89" s="1"/>
  <c r="AC32" i="89" s="1"/>
  <c r="AB33" i="89" s="1"/>
  <c r="AX33" i="89"/>
  <c r="S33" i="89" s="1"/>
  <c r="AC33" i="89" s="1"/>
  <c r="AB34" i="89" s="1"/>
  <c r="AX34" i="89"/>
  <c r="S34" i="89" s="1"/>
  <c r="AC34" i="89" s="1"/>
  <c r="AB35" i="89" s="1"/>
  <c r="AX35" i="89"/>
  <c r="S35" i="89" s="1"/>
  <c r="AC35" i="89" s="1"/>
  <c r="AB36" i="89" s="1"/>
  <c r="AX36" i="89"/>
  <c r="S36" i="89" s="1"/>
  <c r="AC36" i="89" s="1"/>
  <c r="AB37" i="89" s="1"/>
  <c r="AX37" i="89"/>
  <c r="S37" i="89" s="1"/>
  <c r="AC37" i="89" s="1"/>
  <c r="AB38" i="89" s="1"/>
  <c r="AX38" i="89"/>
  <c r="S38" i="89" s="1"/>
  <c r="AC38" i="89" s="1"/>
  <c r="AB39" i="89" s="1"/>
  <c r="AX39" i="89"/>
  <c r="S39" i="89" s="1"/>
  <c r="AC39" i="89" s="1"/>
  <c r="AB40" i="89" s="1"/>
  <c r="AX40" i="89"/>
  <c r="S40" i="89" s="1"/>
  <c r="AC40" i="89" s="1"/>
  <c r="AB41" i="89" s="1"/>
  <c r="AX41" i="89"/>
  <c r="S41" i="89" s="1"/>
  <c r="AC41" i="89" s="1"/>
  <c r="AB42" i="89" s="1"/>
  <c r="AX42" i="89"/>
  <c r="S42" i="89" s="1"/>
  <c r="AC42" i="89" s="1"/>
  <c r="AB43" i="89" s="1"/>
  <c r="AX43" i="89"/>
  <c r="S43" i="89" s="1"/>
  <c r="AC43" i="89" s="1"/>
  <c r="AB44" i="89" s="1"/>
  <c r="AX44" i="89"/>
  <c r="S44" i="89" s="1"/>
  <c r="AC44" i="89" s="1"/>
  <c r="AB45" i="89" s="1"/>
  <c r="AX45" i="89"/>
  <c r="S45" i="89" s="1"/>
  <c r="AC45" i="89" s="1"/>
  <c r="AB46" i="89" s="1"/>
  <c r="AX46" i="89"/>
  <c r="S46" i="89" s="1"/>
  <c r="AC46" i="89" s="1"/>
  <c r="AB47" i="89" s="1"/>
  <c r="AX47" i="89"/>
  <c r="S47" i="89" s="1"/>
  <c r="AC47" i="89" s="1"/>
  <c r="AB48" i="89" s="1"/>
  <c r="AX48" i="89"/>
  <c r="S48" i="89" s="1"/>
  <c r="AC48" i="89" s="1"/>
  <c r="AB49" i="89" s="1"/>
  <c r="AX49" i="89"/>
  <c r="S49" i="89" s="1"/>
  <c r="AC49" i="89" s="1"/>
  <c r="AB50" i="89" s="1"/>
  <c r="AX50" i="89"/>
  <c r="S50" i="89" s="1"/>
  <c r="AC50" i="89" s="1"/>
  <c r="AB51" i="89" s="1"/>
  <c r="AX51" i="89"/>
  <c r="S51" i="89" s="1"/>
  <c r="AC51" i="89" s="1"/>
  <c r="AB52" i="89" s="1"/>
  <c r="AX52" i="89"/>
  <c r="S52" i="89" s="1"/>
  <c r="AC52" i="89" s="1"/>
  <c r="AB53" i="89" s="1"/>
  <c r="AX53" i="89"/>
  <c r="S53" i="89" s="1"/>
  <c r="AC53" i="89" s="1"/>
  <c r="AB54" i="89" s="1"/>
  <c r="AX54" i="89"/>
  <c r="S54" i="89" s="1"/>
  <c r="AC54" i="89" s="1"/>
  <c r="AB55" i="89" s="1"/>
  <c r="AX55" i="89"/>
  <c r="S55" i="89" s="1"/>
  <c r="AC55" i="89" s="1"/>
  <c r="AB56" i="89" s="1"/>
  <c r="AX56" i="89"/>
  <c r="S56" i="89" s="1"/>
  <c r="AC56" i="89" s="1"/>
  <c r="AB57" i="89" s="1"/>
  <c r="AX57" i="89"/>
  <c r="S57" i="89" s="1"/>
  <c r="AC57" i="89" s="1"/>
  <c r="AB58" i="89" s="1"/>
  <c r="AX58" i="89"/>
  <c r="S58" i="89" s="1"/>
  <c r="AC58" i="89" s="1"/>
  <c r="AB59" i="89" s="1"/>
  <c r="AX59" i="89"/>
  <c r="S59" i="89" s="1"/>
  <c r="AC59" i="89" s="1"/>
  <c r="AB60" i="89" s="1"/>
  <c r="AX60" i="89"/>
  <c r="S60" i="89" s="1"/>
  <c r="AC60" i="89" s="1"/>
  <c r="AB61" i="89" s="1"/>
  <c r="AX61" i="89"/>
  <c r="S61" i="89" s="1"/>
  <c r="AC61" i="89" s="1"/>
  <c r="AB62" i="89" s="1"/>
  <c r="AX62" i="89"/>
  <c r="S62" i="89" s="1"/>
  <c r="AC62" i="89" s="1"/>
  <c r="AB63" i="89" s="1"/>
  <c r="AX63" i="89"/>
  <c r="S63" i="89" s="1"/>
  <c r="AC63" i="89" s="1"/>
  <c r="AB64" i="89" s="1"/>
  <c r="AX64" i="89"/>
  <c r="S64" i="89" s="1"/>
  <c r="AC64" i="89" s="1"/>
  <c r="AB65" i="89" s="1"/>
  <c r="AX65" i="89"/>
  <c r="S65" i="89" s="1"/>
  <c r="AC65" i="89" s="1"/>
  <c r="AB66" i="89" s="1"/>
  <c r="AX66" i="89"/>
  <c r="S66" i="89" s="1"/>
  <c r="AC66" i="89" s="1"/>
  <c r="AB67" i="89" s="1"/>
  <c r="AX67" i="89"/>
  <c r="S67" i="89" s="1"/>
  <c r="AC67" i="89" s="1"/>
  <c r="AB68" i="89" s="1"/>
  <c r="AX68" i="89"/>
  <c r="S68" i="89" s="1"/>
  <c r="AC68" i="89" s="1"/>
  <c r="AB69" i="89" s="1"/>
  <c r="AX69" i="89"/>
  <c r="S69" i="89" s="1"/>
  <c r="AC69" i="89" s="1"/>
  <c r="AB70" i="89" s="1"/>
  <c r="AX70" i="89"/>
  <c r="S70" i="89" s="1"/>
  <c r="AC70" i="89" s="1"/>
  <c r="AB71" i="89" s="1"/>
  <c r="AX71" i="89"/>
  <c r="S71" i="89" s="1"/>
  <c r="AC71" i="89" s="1"/>
  <c r="AB72" i="89" s="1"/>
  <c r="AX72" i="89"/>
  <c r="S72" i="89" s="1"/>
  <c r="AC72" i="89" s="1"/>
  <c r="AB73" i="89" s="1"/>
  <c r="AX73" i="89"/>
  <c r="S73" i="89" s="1"/>
  <c r="AC73" i="89" s="1"/>
  <c r="AB74" i="89" s="1"/>
  <c r="AX74" i="89"/>
  <c r="S74" i="89" s="1"/>
  <c r="AC74" i="89" s="1"/>
  <c r="AB75" i="89" s="1"/>
  <c r="AX75" i="89"/>
  <c r="S75" i="89" s="1"/>
  <c r="AC75" i="89" s="1"/>
  <c r="AB76" i="89" s="1"/>
  <c r="AX76" i="89"/>
  <c r="S76" i="89" s="1"/>
  <c r="AC76" i="89" s="1"/>
  <c r="AB77" i="89" s="1"/>
  <c r="AX77" i="89"/>
  <c r="S77" i="89" s="1"/>
  <c r="AC77" i="89" s="1"/>
  <c r="AB78" i="89" s="1"/>
  <c r="AX78" i="89"/>
  <c r="S78" i="89" s="1"/>
  <c r="AC78" i="89" s="1"/>
  <c r="AB79" i="89" s="1"/>
  <c r="AX79" i="89"/>
  <c r="S79" i="89" s="1"/>
  <c r="AC79" i="89" s="1"/>
  <c r="AB80" i="89" s="1"/>
  <c r="AX80" i="89"/>
  <c r="S80" i="89" s="1"/>
  <c r="AC80" i="89" s="1"/>
  <c r="AB81" i="89" s="1"/>
  <c r="AX81" i="89"/>
  <c r="S81" i="89" s="1"/>
  <c r="AC81" i="89" s="1"/>
  <c r="AB82" i="89" s="1"/>
  <c r="AX82" i="89"/>
  <c r="S82" i="89" s="1"/>
  <c r="AC82" i="89" s="1"/>
  <c r="AB83" i="89" s="1"/>
  <c r="AX83" i="89"/>
  <c r="S83" i="89" s="1"/>
  <c r="AC83" i="89" s="1"/>
  <c r="AB84" i="89" s="1"/>
  <c r="AX84" i="89"/>
  <c r="S84" i="89" s="1"/>
  <c r="AC84" i="89" s="1"/>
  <c r="AB85" i="89" s="1"/>
  <c r="AX85" i="89"/>
  <c r="S85" i="89" s="1"/>
  <c r="AC85" i="89" s="1"/>
  <c r="AB86" i="89" s="1"/>
  <c r="AX86" i="89"/>
  <c r="S86" i="89" s="1"/>
  <c r="AC86" i="89" s="1"/>
  <c r="AB87" i="89" s="1"/>
  <c r="AX87" i="89"/>
  <c r="S87" i="89" s="1"/>
  <c r="AC87" i="89" s="1"/>
  <c r="AB88" i="89" s="1"/>
  <c r="AX88" i="89"/>
  <c r="S88" i="89" s="1"/>
  <c r="AC88" i="89" s="1"/>
  <c r="AB89" i="89" s="1"/>
  <c r="AX89" i="89"/>
  <c r="S89" i="89" s="1"/>
  <c r="AC89" i="89" s="1"/>
  <c r="AB90" i="89" s="1"/>
  <c r="AX90" i="89"/>
  <c r="S90" i="89" s="1"/>
  <c r="AC90" i="89" s="1"/>
  <c r="AB91" i="89" s="1"/>
  <c r="AX91" i="89"/>
  <c r="S91" i="89" s="1"/>
  <c r="AC91" i="89" s="1"/>
  <c r="AB92" i="89" s="1"/>
  <c r="AX92" i="89"/>
  <c r="S92" i="89" s="1"/>
  <c r="AC92" i="89" s="1"/>
  <c r="AB93" i="89" s="1"/>
  <c r="AX95" i="89"/>
  <c r="S95" i="89" s="1"/>
  <c r="AC95" i="89" s="1"/>
  <c r="AB96" i="89" s="1"/>
  <c r="AX94" i="89"/>
  <c r="S94" i="89" s="1"/>
  <c r="AC94" i="89" s="1"/>
  <c r="AB95" i="89" s="1"/>
  <c r="AX96" i="89"/>
  <c r="S96" i="89" s="1"/>
  <c r="AC96" i="89" s="1"/>
  <c r="AB97" i="89" s="1"/>
  <c r="AX93" i="89"/>
  <c r="S93" i="89" s="1"/>
  <c r="AC93" i="89" s="1"/>
  <c r="AB94" i="89" s="1"/>
  <c r="AX97" i="89"/>
  <c r="S97" i="89" s="1"/>
  <c r="AC97" i="89" s="1"/>
  <c r="AB98" i="89" s="1"/>
  <c r="Z98" i="89"/>
  <c r="AR97" i="89"/>
  <c r="AX3" i="89" l="1"/>
  <c r="S3" i="89" s="1"/>
  <c r="AC3" i="89" s="1"/>
  <c r="AJ72" i="89"/>
  <c r="AK72" i="89"/>
  <c r="AT72" i="89" s="1"/>
  <c r="AJ94" i="89"/>
  <c r="AK94" i="89"/>
  <c r="AT94" i="89" s="1"/>
  <c r="AJ91" i="89"/>
  <c r="AK91" i="89"/>
  <c r="AT91" i="89" s="1"/>
  <c r="AJ85" i="89"/>
  <c r="AK85" i="89"/>
  <c r="AT85" i="89" s="1"/>
  <c r="AK79" i="89"/>
  <c r="AT79" i="89" s="1"/>
  <c r="AJ79" i="89"/>
  <c r="AK73" i="89"/>
  <c r="AT73" i="89" s="1"/>
  <c r="AJ73" i="89"/>
  <c r="AK67" i="89"/>
  <c r="AT67" i="89" s="1"/>
  <c r="AJ67" i="89"/>
  <c r="AK61" i="89"/>
  <c r="AT61" i="89" s="1"/>
  <c r="AJ61" i="89"/>
  <c r="AK55" i="89"/>
  <c r="AT55" i="89" s="1"/>
  <c r="AJ55" i="89"/>
  <c r="AK49" i="89"/>
  <c r="AT49" i="89" s="1"/>
  <c r="AJ49" i="89"/>
  <c r="AK43" i="89"/>
  <c r="AT43" i="89" s="1"/>
  <c r="AJ43" i="89"/>
  <c r="AK37" i="89"/>
  <c r="AT37" i="89" s="1"/>
  <c r="AJ37" i="89"/>
  <c r="AK31" i="89"/>
  <c r="AT31" i="89" s="1"/>
  <c r="AJ31" i="89"/>
  <c r="AK25" i="89"/>
  <c r="AT25" i="89" s="1"/>
  <c r="AJ25" i="89"/>
  <c r="AK19" i="89"/>
  <c r="AT19" i="89" s="1"/>
  <c r="AJ19" i="89"/>
  <c r="AJ13" i="89"/>
  <c r="AK13" i="89"/>
  <c r="AT13" i="89" s="1"/>
  <c r="AJ7" i="89"/>
  <c r="AK7" i="89"/>
  <c r="AT7" i="89" s="1"/>
  <c r="AJ78" i="89"/>
  <c r="AK78" i="89"/>
  <c r="AT78" i="89" s="1"/>
  <c r="AJ42" i="89"/>
  <c r="AK42" i="89"/>
  <c r="AT42" i="89" s="1"/>
  <c r="AJ36" i="89"/>
  <c r="AK36" i="89"/>
  <c r="AT36" i="89" s="1"/>
  <c r="AJ18" i="89"/>
  <c r="AK18" i="89"/>
  <c r="AT18" i="89" s="1"/>
  <c r="AJ12" i="89"/>
  <c r="AK12" i="89"/>
  <c r="AT12" i="89" s="1"/>
  <c r="AJ6" i="89"/>
  <c r="AK6" i="89"/>
  <c r="AT6" i="89" s="1"/>
  <c r="AJ97" i="89"/>
  <c r="AK97" i="89"/>
  <c r="AT97" i="89" s="1"/>
  <c r="AJ54" i="89"/>
  <c r="AK54" i="89"/>
  <c r="AT54" i="89" s="1"/>
  <c r="AJ95" i="89"/>
  <c r="AK95" i="89"/>
  <c r="AT95" i="89" s="1"/>
  <c r="AJ89" i="89"/>
  <c r="AK89" i="89"/>
  <c r="AT89" i="89" s="1"/>
  <c r="AJ83" i="89"/>
  <c r="AK83" i="89"/>
  <c r="AT83" i="89" s="1"/>
  <c r="AJ77" i="89"/>
  <c r="AK77" i="89"/>
  <c r="AT77" i="89" s="1"/>
  <c r="AK71" i="89"/>
  <c r="AT71" i="89" s="1"/>
  <c r="AJ71" i="89"/>
  <c r="AK65" i="89"/>
  <c r="AT65" i="89" s="1"/>
  <c r="AJ65" i="89"/>
  <c r="AJ59" i="89"/>
  <c r="AK59" i="89"/>
  <c r="AT59" i="89" s="1"/>
  <c r="AK53" i="89"/>
  <c r="AT53" i="89" s="1"/>
  <c r="AJ53" i="89"/>
  <c r="AK47" i="89"/>
  <c r="AT47" i="89" s="1"/>
  <c r="AJ47" i="89"/>
  <c r="AJ41" i="89"/>
  <c r="AK41" i="89"/>
  <c r="AT41" i="89" s="1"/>
  <c r="AK35" i="89"/>
  <c r="AT35" i="89" s="1"/>
  <c r="AJ35" i="89"/>
  <c r="AK29" i="89"/>
  <c r="AT29" i="89" s="1"/>
  <c r="AJ29" i="89"/>
  <c r="AJ23" i="89"/>
  <c r="AK23" i="89"/>
  <c r="AT23" i="89" s="1"/>
  <c r="AK17" i="89"/>
  <c r="AT17" i="89" s="1"/>
  <c r="AJ17" i="89"/>
  <c r="AJ11" i="89"/>
  <c r="AK11" i="89"/>
  <c r="AT11" i="89" s="1"/>
  <c r="AJ3" i="89"/>
  <c r="AB4" i="89"/>
  <c r="AJ48" i="89"/>
  <c r="AK48" i="89"/>
  <c r="AT48" i="89" s="1"/>
  <c r="AJ96" i="89"/>
  <c r="AK96" i="89"/>
  <c r="AT96" i="89" s="1"/>
  <c r="AJ88" i="89"/>
  <c r="AK88" i="89"/>
  <c r="AT88" i="89" s="1"/>
  <c r="AK82" i="89"/>
  <c r="AT82" i="89" s="1"/>
  <c r="AJ82" i="89"/>
  <c r="AK76" i="89"/>
  <c r="AT76" i="89" s="1"/>
  <c r="AJ76" i="89"/>
  <c r="AK70" i="89"/>
  <c r="AT70" i="89" s="1"/>
  <c r="AJ70" i="89"/>
  <c r="AK64" i="89"/>
  <c r="AT64" i="89" s="1"/>
  <c r="AJ64" i="89"/>
  <c r="AK58" i="89"/>
  <c r="AT58" i="89" s="1"/>
  <c r="AJ58" i="89"/>
  <c r="AK52" i="89"/>
  <c r="AT52" i="89" s="1"/>
  <c r="AJ52" i="89"/>
  <c r="AK46" i="89"/>
  <c r="AT46" i="89" s="1"/>
  <c r="AJ46" i="89"/>
  <c r="AK40" i="89"/>
  <c r="AT40" i="89" s="1"/>
  <c r="AJ40" i="89"/>
  <c r="AK34" i="89"/>
  <c r="AT34" i="89" s="1"/>
  <c r="AJ34" i="89"/>
  <c r="AK28" i="89"/>
  <c r="AT28" i="89" s="1"/>
  <c r="AJ28" i="89"/>
  <c r="AK22" i="89"/>
  <c r="AT22" i="89" s="1"/>
  <c r="AJ22" i="89"/>
  <c r="AK16" i="89"/>
  <c r="AT16" i="89" s="1"/>
  <c r="AJ16" i="89"/>
  <c r="AJ10" i="89"/>
  <c r="AK10" i="89"/>
  <c r="AT10" i="89" s="1"/>
  <c r="AJ5" i="89"/>
  <c r="AK5" i="89"/>
  <c r="AT5" i="89" s="1"/>
  <c r="AJ90" i="89"/>
  <c r="AK90" i="89"/>
  <c r="AT90" i="89" s="1"/>
  <c r="AJ66" i="89"/>
  <c r="AK66" i="89"/>
  <c r="AT66" i="89" s="1"/>
  <c r="AJ30" i="89"/>
  <c r="AK30" i="89"/>
  <c r="AT30" i="89" s="1"/>
  <c r="AF98" i="89"/>
  <c r="AO98" i="89" s="1"/>
  <c r="AO100" i="89" s="1"/>
  <c r="AE98" i="89"/>
  <c r="AK98" i="89" s="1"/>
  <c r="AT98" i="89" s="1"/>
  <c r="AG98" i="89"/>
  <c r="AP98" i="89" s="1"/>
  <c r="AP100" i="89" s="1"/>
  <c r="AC98" i="89"/>
  <c r="AJ98" i="89" s="1"/>
  <c r="AS98" i="89" s="1"/>
  <c r="AJ93" i="89"/>
  <c r="AK93" i="89"/>
  <c r="AT93" i="89" s="1"/>
  <c r="AK87" i="89"/>
  <c r="AT87" i="89" s="1"/>
  <c r="AJ87" i="89"/>
  <c r="AJ81" i="89"/>
  <c r="AK81" i="89"/>
  <c r="AT81" i="89" s="1"/>
  <c r="AJ75" i="89"/>
  <c r="AK75" i="89"/>
  <c r="AT75" i="89" s="1"/>
  <c r="AJ69" i="89"/>
  <c r="AK69" i="89"/>
  <c r="AT69" i="89" s="1"/>
  <c r="AJ63" i="89"/>
  <c r="AK63" i="89"/>
  <c r="AT63" i="89" s="1"/>
  <c r="AJ57" i="89"/>
  <c r="AK57" i="89"/>
  <c r="AT57" i="89" s="1"/>
  <c r="AJ51" i="89"/>
  <c r="AK51" i="89"/>
  <c r="AT51" i="89" s="1"/>
  <c r="AJ45" i="89"/>
  <c r="AK45" i="89"/>
  <c r="AT45" i="89" s="1"/>
  <c r="AJ39" i="89"/>
  <c r="AK39" i="89"/>
  <c r="AT39" i="89" s="1"/>
  <c r="AJ33" i="89"/>
  <c r="AK33" i="89"/>
  <c r="AT33" i="89" s="1"/>
  <c r="AJ27" i="89"/>
  <c r="AK27" i="89"/>
  <c r="AT27" i="89" s="1"/>
  <c r="AJ21" i="89"/>
  <c r="AK21" i="89"/>
  <c r="AT21" i="89" s="1"/>
  <c r="AJ15" i="89"/>
  <c r="AK15" i="89"/>
  <c r="AT15" i="89" s="1"/>
  <c r="AK9" i="89"/>
  <c r="AT9" i="89" s="1"/>
  <c r="AJ9" i="89"/>
  <c r="AJ84" i="89"/>
  <c r="AK84" i="89"/>
  <c r="AT84" i="89" s="1"/>
  <c r="AJ60" i="89"/>
  <c r="AK60" i="89"/>
  <c r="AT60" i="89" s="1"/>
  <c r="AJ24" i="89"/>
  <c r="AK24" i="89"/>
  <c r="AT24" i="89" s="1"/>
  <c r="AJ92" i="89"/>
  <c r="AK92" i="89"/>
  <c r="AT92" i="89" s="1"/>
  <c r="AJ86" i="89"/>
  <c r="AK86" i="89"/>
  <c r="AT86" i="89" s="1"/>
  <c r="AK80" i="89"/>
  <c r="AT80" i="89" s="1"/>
  <c r="AJ80" i="89"/>
  <c r="AK74" i="89"/>
  <c r="AT74" i="89" s="1"/>
  <c r="AJ74" i="89"/>
  <c r="AJ68" i="89"/>
  <c r="AK68" i="89"/>
  <c r="AT68" i="89" s="1"/>
  <c r="AK62" i="89"/>
  <c r="AT62" i="89" s="1"/>
  <c r="AJ62" i="89"/>
  <c r="AK56" i="89"/>
  <c r="AT56" i="89" s="1"/>
  <c r="AJ56" i="89"/>
  <c r="AJ50" i="89"/>
  <c r="AK50" i="89"/>
  <c r="AT50" i="89" s="1"/>
  <c r="AK44" i="89"/>
  <c r="AT44" i="89" s="1"/>
  <c r="AJ44" i="89"/>
  <c r="AK38" i="89"/>
  <c r="AT38" i="89" s="1"/>
  <c r="AJ38" i="89"/>
  <c r="AJ32" i="89"/>
  <c r="AK32" i="89"/>
  <c r="AT32" i="89" s="1"/>
  <c r="AK26" i="89"/>
  <c r="AT26" i="89" s="1"/>
  <c r="AJ26" i="89"/>
  <c r="AK20" i="89"/>
  <c r="AT20" i="89" s="1"/>
  <c r="AJ20" i="89"/>
  <c r="AJ14" i="89"/>
  <c r="AK14" i="89"/>
  <c r="AT14" i="89" s="1"/>
  <c r="AJ8" i="89"/>
  <c r="AK8" i="89"/>
  <c r="AT8" i="89" s="1"/>
  <c r="AS50" i="89" l="1"/>
  <c r="AL50" i="89"/>
  <c r="AU50" i="89" s="1"/>
  <c r="AS86" i="89"/>
  <c r="AL86" i="89"/>
  <c r="AU86" i="89" s="1"/>
  <c r="AS45" i="89"/>
  <c r="AL45" i="89"/>
  <c r="AU45" i="89" s="1"/>
  <c r="AS81" i="89"/>
  <c r="AL81" i="89"/>
  <c r="AU81" i="89" s="1"/>
  <c r="AS89" i="89"/>
  <c r="AL89" i="89"/>
  <c r="AU89" i="89" s="1"/>
  <c r="AS78" i="89"/>
  <c r="AL78" i="89"/>
  <c r="AU78" i="89" s="1"/>
  <c r="AS91" i="89"/>
  <c r="AL91" i="89"/>
  <c r="AU91" i="89" s="1"/>
  <c r="AS26" i="89"/>
  <c r="AL26" i="89"/>
  <c r="AU26" i="89" s="1"/>
  <c r="AS80" i="89"/>
  <c r="AL80" i="89"/>
  <c r="AU80" i="89" s="1"/>
  <c r="AS9" i="89"/>
  <c r="AL9" i="89"/>
  <c r="AU9" i="89" s="1"/>
  <c r="AS28" i="89"/>
  <c r="AL28" i="89"/>
  <c r="AU28" i="89" s="1"/>
  <c r="AS46" i="89"/>
  <c r="AL46" i="89"/>
  <c r="AU46" i="89" s="1"/>
  <c r="AS64" i="89"/>
  <c r="AL64" i="89"/>
  <c r="AU64" i="89" s="1"/>
  <c r="AS82" i="89"/>
  <c r="AL82" i="89"/>
  <c r="AU82" i="89" s="1"/>
  <c r="AS17" i="89"/>
  <c r="AL17" i="89"/>
  <c r="AU17" i="89" s="1"/>
  <c r="AS35" i="89"/>
  <c r="AL35" i="89"/>
  <c r="AU35" i="89" s="1"/>
  <c r="AS53" i="89"/>
  <c r="AL53" i="89"/>
  <c r="AU53" i="89" s="1"/>
  <c r="AS71" i="89"/>
  <c r="AL71" i="89"/>
  <c r="AU71" i="89" s="1"/>
  <c r="AS19" i="89"/>
  <c r="AL19" i="89"/>
  <c r="AU19" i="89" s="1"/>
  <c r="AS37" i="89"/>
  <c r="AL37" i="89"/>
  <c r="AU37" i="89" s="1"/>
  <c r="AS55" i="89"/>
  <c r="AL55" i="89"/>
  <c r="AU55" i="89" s="1"/>
  <c r="AS73" i="89"/>
  <c r="AL73" i="89"/>
  <c r="AU73" i="89" s="1"/>
  <c r="AS20" i="89"/>
  <c r="AL20" i="89"/>
  <c r="AU20" i="89" s="1"/>
  <c r="AS38" i="89"/>
  <c r="AL38" i="89"/>
  <c r="AU38" i="89" s="1"/>
  <c r="AS56" i="89"/>
  <c r="AL56" i="89"/>
  <c r="AU56" i="89" s="1"/>
  <c r="AS74" i="89"/>
  <c r="AL74" i="89"/>
  <c r="AU74" i="89" s="1"/>
  <c r="AS87" i="89"/>
  <c r="AL87" i="89"/>
  <c r="AU87" i="89" s="1"/>
  <c r="AN98" i="89"/>
  <c r="AN100" i="89" s="1"/>
  <c r="AI98" i="89"/>
  <c r="AS16" i="89"/>
  <c r="AL16" i="89"/>
  <c r="AU16" i="89" s="1"/>
  <c r="AS34" i="89"/>
  <c r="AL34" i="89"/>
  <c r="AU34" i="89" s="1"/>
  <c r="AS52" i="89"/>
  <c r="AL52" i="89"/>
  <c r="AU52" i="89" s="1"/>
  <c r="AS70" i="89"/>
  <c r="AL70" i="89"/>
  <c r="AU70" i="89" s="1"/>
  <c r="AJ4" i="89"/>
  <c r="AK4" i="89"/>
  <c r="AT4" i="89" s="1"/>
  <c r="AT100" i="89" s="1"/>
  <c r="AS25" i="89"/>
  <c r="AL25" i="89"/>
  <c r="AU25" i="89" s="1"/>
  <c r="AS43" i="89"/>
  <c r="AL43" i="89"/>
  <c r="AU43" i="89" s="1"/>
  <c r="AS61" i="89"/>
  <c r="AL61" i="89"/>
  <c r="AU61" i="89" s="1"/>
  <c r="AS79" i="89"/>
  <c r="AL79" i="89"/>
  <c r="AU79" i="89" s="1"/>
  <c r="AS32" i="89"/>
  <c r="AL32" i="89"/>
  <c r="AU32" i="89" s="1"/>
  <c r="AS92" i="89"/>
  <c r="AL92" i="89"/>
  <c r="AU92" i="89" s="1"/>
  <c r="AS60" i="89"/>
  <c r="AL60" i="89"/>
  <c r="AU60" i="89" s="1"/>
  <c r="AS15" i="89"/>
  <c r="AL15" i="89"/>
  <c r="AU15" i="89" s="1"/>
  <c r="AS33" i="89"/>
  <c r="AL33" i="89"/>
  <c r="AU33" i="89" s="1"/>
  <c r="AS51" i="89"/>
  <c r="AL51" i="89"/>
  <c r="AU51" i="89" s="1"/>
  <c r="AS69" i="89"/>
  <c r="AL69" i="89"/>
  <c r="AU69" i="89" s="1"/>
  <c r="AS90" i="89"/>
  <c r="AL90" i="89"/>
  <c r="AU90" i="89" s="1"/>
  <c r="AS88" i="89"/>
  <c r="AL88" i="89"/>
  <c r="AU88" i="89" s="1"/>
  <c r="AS3" i="89"/>
  <c r="AL3" i="89"/>
  <c r="AU3" i="89" s="1"/>
  <c r="AS23" i="89"/>
  <c r="AL23" i="89"/>
  <c r="AU23" i="89" s="1"/>
  <c r="AS41" i="89"/>
  <c r="AL41" i="89"/>
  <c r="AU41" i="89" s="1"/>
  <c r="AS59" i="89"/>
  <c r="AL59" i="89"/>
  <c r="AU59" i="89" s="1"/>
  <c r="AS77" i="89"/>
  <c r="AL77" i="89"/>
  <c r="AU77" i="89" s="1"/>
  <c r="AS95" i="89"/>
  <c r="AL95" i="89"/>
  <c r="AU95" i="89" s="1"/>
  <c r="AS6" i="89"/>
  <c r="AL6" i="89"/>
  <c r="AU6" i="89" s="1"/>
  <c r="AS36" i="89"/>
  <c r="AL36" i="89"/>
  <c r="AU36" i="89" s="1"/>
  <c r="AS7" i="89"/>
  <c r="AL7" i="89"/>
  <c r="AU7" i="89" s="1"/>
  <c r="AS94" i="89"/>
  <c r="AL94" i="89"/>
  <c r="AU94" i="89" s="1"/>
  <c r="AS10" i="89"/>
  <c r="AL10" i="89"/>
  <c r="AU10" i="89" s="1"/>
  <c r="AS18" i="89"/>
  <c r="AL18" i="89"/>
  <c r="AU18" i="89" s="1"/>
  <c r="AS44" i="89"/>
  <c r="AL44" i="89"/>
  <c r="AU44" i="89" s="1"/>
  <c r="AS22" i="89"/>
  <c r="AL22" i="89"/>
  <c r="AU22" i="89" s="1"/>
  <c r="AS40" i="89"/>
  <c r="AL40" i="89"/>
  <c r="AU40" i="89" s="1"/>
  <c r="AS58" i="89"/>
  <c r="AL58" i="89"/>
  <c r="AU58" i="89" s="1"/>
  <c r="AS76" i="89"/>
  <c r="AL76" i="89"/>
  <c r="AU76" i="89" s="1"/>
  <c r="AS29" i="89"/>
  <c r="AL29" i="89"/>
  <c r="AU29" i="89" s="1"/>
  <c r="AS47" i="89"/>
  <c r="AL47" i="89"/>
  <c r="AU47" i="89" s="1"/>
  <c r="AS65" i="89"/>
  <c r="AL65" i="89"/>
  <c r="AU65" i="89" s="1"/>
  <c r="AS31" i="89"/>
  <c r="AL31" i="89"/>
  <c r="AU31" i="89" s="1"/>
  <c r="AS49" i="89"/>
  <c r="AL49" i="89"/>
  <c r="AU49" i="89" s="1"/>
  <c r="AS67" i="89"/>
  <c r="AL67" i="89"/>
  <c r="AU67" i="89" s="1"/>
  <c r="AS14" i="89"/>
  <c r="AL14" i="89"/>
  <c r="AU14" i="89" s="1"/>
  <c r="AS68" i="89"/>
  <c r="AL68" i="89"/>
  <c r="AU68" i="89" s="1"/>
  <c r="AS24" i="89"/>
  <c r="AL24" i="89"/>
  <c r="AU24" i="89" s="1"/>
  <c r="AS27" i="89"/>
  <c r="AL27" i="89"/>
  <c r="AU27" i="89" s="1"/>
  <c r="AS63" i="89"/>
  <c r="AL63" i="89"/>
  <c r="AU63" i="89" s="1"/>
  <c r="AS66" i="89"/>
  <c r="AL66" i="89"/>
  <c r="AU66" i="89" s="1"/>
  <c r="AS48" i="89"/>
  <c r="AL48" i="89"/>
  <c r="AU48" i="89" s="1"/>
  <c r="AS97" i="89"/>
  <c r="AL97" i="89"/>
  <c r="AU97" i="89" s="1"/>
  <c r="AS62" i="89"/>
  <c r="AL62" i="89"/>
  <c r="AU62" i="89" s="1"/>
  <c r="AS8" i="89"/>
  <c r="AL8" i="89"/>
  <c r="AU8" i="89" s="1"/>
  <c r="AS84" i="89"/>
  <c r="AL84" i="89"/>
  <c r="AU84" i="89" s="1"/>
  <c r="AS21" i="89"/>
  <c r="AL21" i="89"/>
  <c r="AU21" i="89" s="1"/>
  <c r="AS39" i="89"/>
  <c r="AL39" i="89"/>
  <c r="AU39" i="89" s="1"/>
  <c r="AS57" i="89"/>
  <c r="AL57" i="89"/>
  <c r="AU57" i="89" s="1"/>
  <c r="AS75" i="89"/>
  <c r="AL75" i="89"/>
  <c r="AU75" i="89" s="1"/>
  <c r="AS93" i="89"/>
  <c r="AL93" i="89"/>
  <c r="AU93" i="89" s="1"/>
  <c r="AS30" i="89"/>
  <c r="AL30" i="89"/>
  <c r="AU30" i="89" s="1"/>
  <c r="AS5" i="89"/>
  <c r="AL5" i="89"/>
  <c r="AU5" i="89" s="1"/>
  <c r="AS96" i="89"/>
  <c r="AL96" i="89"/>
  <c r="AU96" i="89" s="1"/>
  <c r="AS11" i="89"/>
  <c r="AL11" i="89"/>
  <c r="AU11" i="89" s="1"/>
  <c r="AS83" i="89"/>
  <c r="AL83" i="89"/>
  <c r="AU83" i="89" s="1"/>
  <c r="AS54" i="89"/>
  <c r="AL54" i="89"/>
  <c r="AU54" i="89" s="1"/>
  <c r="AS12" i="89"/>
  <c r="AL12" i="89"/>
  <c r="AU12" i="89" s="1"/>
  <c r="AS42" i="89"/>
  <c r="AL42" i="89"/>
  <c r="AU42" i="89" s="1"/>
  <c r="AS13" i="89"/>
  <c r="AL13" i="89"/>
  <c r="AU13" i="89" s="1"/>
  <c r="AS85" i="89"/>
  <c r="AL85" i="89"/>
  <c r="AU85" i="89" s="1"/>
  <c r="AS72" i="89"/>
  <c r="AL72" i="89"/>
  <c r="AU72" i="89" s="1"/>
  <c r="AS4" i="89" l="1"/>
  <c r="AL4" i="89"/>
  <c r="AU4" i="89" s="1"/>
  <c r="AS100" i="89"/>
  <c r="AL98" i="89"/>
  <c r="AU98" i="89" s="1"/>
  <c r="AU100" i="89" s="1"/>
  <c r="C11" i="89" s="1"/>
  <c r="F42" i="97" s="1"/>
  <c r="AR98" i="89"/>
  <c r="AR100" i="89" s="1"/>
</calcChain>
</file>

<file path=xl/sharedStrings.xml><?xml version="1.0" encoding="utf-8"?>
<sst xmlns="http://schemas.openxmlformats.org/spreadsheetml/2006/main" count="5586" uniqueCount="59">
  <si>
    <t>Age 26</t>
  </si>
  <si>
    <t>Without decrements</t>
  </si>
  <si>
    <t>Decrement Info</t>
  </si>
  <si>
    <t>Decremented Reserves and Capital</t>
  </si>
  <si>
    <t>DISCOUNTED</t>
  </si>
  <si>
    <t>Year</t>
  </si>
  <si>
    <t>overnight</t>
  </si>
  <si>
    <t>1-yr</t>
  </si>
  <si>
    <t>i* (discount rate)</t>
  </si>
  <si>
    <t>1+i*</t>
  </si>
  <si>
    <t>v</t>
  </si>
  <si>
    <t>v^k</t>
  </si>
  <si>
    <t>Mortality</t>
  </si>
  <si>
    <t>Premiums</t>
  </si>
  <si>
    <t>Commission</t>
  </si>
  <si>
    <t>Expenses</t>
  </si>
  <si>
    <t>Death Benefit</t>
  </si>
  <si>
    <t>Reserve</t>
  </si>
  <si>
    <t>Mortality Rate</t>
  </si>
  <si>
    <t>Lapse Rate</t>
  </si>
  <si>
    <t>In Force (sop)</t>
  </si>
  <si>
    <t>Deaths</t>
  </si>
  <si>
    <t>Lapses</t>
  </si>
  <si>
    <t>In Force (eop)</t>
  </si>
  <si>
    <t>Reserve (sop)</t>
  </si>
  <si>
    <t>Reserve (eop)</t>
  </si>
  <si>
    <t>Premium
(sop)</t>
  </si>
  <si>
    <t>Commission
(sop)</t>
  </si>
  <si>
    <t>Expenses
(eop)</t>
  </si>
  <si>
    <t>Claims
(eop)</t>
  </si>
  <si>
    <t>Cash Flow</t>
  </si>
  <si>
    <t>Reserve Increase</t>
  </si>
  <si>
    <t>Interest</t>
  </si>
  <si>
    <t>Profit</t>
  </si>
  <si>
    <t>Reserves Release</t>
  </si>
  <si>
    <t>Net premium</t>
  </si>
  <si>
    <t>Premium</t>
  </si>
  <si>
    <t>1st</t>
  </si>
  <si>
    <t>2+</t>
  </si>
  <si>
    <t>Discount loading</t>
  </si>
  <si>
    <t>Premium Loading</t>
  </si>
  <si>
    <t>Age 35</t>
  </si>
  <si>
    <t>1+i</t>
  </si>
  <si>
    <t>Age 45</t>
  </si>
  <si>
    <t>Age 55</t>
  </si>
  <si>
    <t>Decremented Reserves</t>
  </si>
  <si>
    <t>rest</t>
  </si>
  <si>
    <t>Net Premium</t>
  </si>
  <si>
    <t>Type</t>
  </si>
  <si>
    <t>Age</t>
  </si>
  <si>
    <t>Loading</t>
  </si>
  <si>
    <t>Intervention</t>
  </si>
  <si>
    <t>T20</t>
  </si>
  <si>
    <t>SPWL</t>
  </si>
  <si>
    <t>Inflation</t>
  </si>
  <si>
    <t>Government of Lumaria Overnight Rate</t>
  </si>
  <si>
    <t>1-yr Risk Free Annual Spot Rate</t>
  </si>
  <si>
    <t>10-yr Risk Free Annual Spot Rate</t>
  </si>
  <si>
    <t xml:space="preserve">Predictions for Overnight and One Year after 2023 are made using ARIMA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</si>
</sst>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$&quot;#,##0"/>
    <numFmt numFmtId="165" formatCode="&quot;$&quot;#,##0_);[Red]\(&quot;$&quot;#,##0\)"/>
    <numFmt numFmtId="166" formatCode="0.000%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charset val="1"/>
    </font>
    <font>
      <sz val="11"/>
      <color rgb="FF000000"/>
      <name val="Calibri"/>
    </font>
    <font>
      <b/>
      <sz val="11"/>
      <color rgb="FFFFFFFF"/>
      <name val="Calibri"/>
      <charset val="1"/>
    </font>
    <font>
      <sz val="10"/>
      <color theme="1"/>
      <name val="Calibri"/>
      <charset val="1"/>
    </font>
    <font>
      <b/>
      <sz val="14"/>
      <color rgb="FF024D7C"/>
      <name val="Calibri"/>
      <charset val="1"/>
    </font>
    <font>
      <sz val="11"/>
      <color rgb="FF000000"/>
      <name val="Aptos Narrow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024D7C"/>
        <bgColor indexed="64"/>
      </patternFill>
    </fill>
    <fill>
      <patternFill patternType="solid">
        <fgColor rgb="FFFFF2CC"/>
        <bgColor rgb="FF000000"/>
      </patternFill>
    </fill>
  </fills>
  <borders count="14">
    <border>
      <left/>
      <right/>
      <top/>
      <bottom/>
      <diagonal/>
    </border>
    <border>
      <left style="thin">
        <color rgb="FF000000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000000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/>
      <diagonal/>
    </border>
    <border>
      <left style="thin">
        <color rgb="FF000000"/>
      </left>
      <right style="thin">
        <color rgb="FFCCCCCC"/>
      </right>
      <top style="thin">
        <color rgb="FFCCCCCC"/>
      </top>
      <bottom/>
      <diagonal/>
    </border>
    <border>
      <left/>
      <right style="thin">
        <color rgb="FFCCCCCC"/>
      </right>
      <top style="thin">
        <color rgb="FFCCCCCC"/>
      </top>
      <bottom style="thin">
        <color rgb="FFCCCCCC"/>
      </bottom>
      <diagonal/>
    </border>
    <border>
      <left/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000000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1" fillId="0" borderId="0" xfId="0" applyFont="1"/>
    <xf numFmtId="0" fontId="0" fillId="2" borderId="0" xfId="0" applyFill="1"/>
    <xf numFmtId="0" fontId="0" fillId="0" borderId="0" xfId="0" applyAlignment="1">
      <alignment wrapText="1"/>
    </xf>
    <xf numFmtId="0" fontId="2" fillId="0" borderId="0" xfId="0" applyFont="1"/>
    <xf numFmtId="10" fontId="0" fillId="0" borderId="0" xfId="0" applyNumberFormat="1"/>
    <xf numFmtId="0" fontId="3" fillId="0" borderId="0" xfId="0" applyFont="1" applyAlignment="1">
      <alignment readingOrder="1"/>
    </xf>
    <xf numFmtId="164" fontId="0" fillId="3" borderId="0" xfId="0" applyNumberFormat="1" applyFill="1"/>
    <xf numFmtId="164" fontId="0" fillId="0" borderId="0" xfId="0" applyNumberFormat="1"/>
    <xf numFmtId="164" fontId="0" fillId="2" borderId="0" xfId="0" applyNumberFormat="1" applyFill="1"/>
    <xf numFmtId="165" fontId="0" fillId="0" borderId="0" xfId="0" applyNumberFormat="1"/>
    <xf numFmtId="0" fontId="4" fillId="4" borderId="0" xfId="0" applyFont="1" applyFill="1"/>
    <xf numFmtId="2" fontId="0" fillId="3" borderId="0" xfId="0" applyNumberFormat="1" applyFill="1"/>
    <xf numFmtId="2" fontId="0" fillId="0" borderId="0" xfId="0" applyNumberFormat="1"/>
    <xf numFmtId="2" fontId="0" fillId="0" borderId="0" xfId="0" quotePrefix="1" applyNumberFormat="1"/>
    <xf numFmtId="0" fontId="5" fillId="5" borderId="1" xfId="0" applyFont="1" applyFill="1" applyBorder="1" applyAlignment="1">
      <alignment readingOrder="1"/>
    </xf>
    <xf numFmtId="0" fontId="5" fillId="5" borderId="2" xfId="0" applyFont="1" applyFill="1" applyBorder="1" applyAlignment="1">
      <alignment readingOrder="1"/>
    </xf>
    <xf numFmtId="0" fontId="6" fillId="0" borderId="3" xfId="0" applyFont="1" applyBorder="1" applyAlignment="1">
      <alignment readingOrder="1"/>
    </xf>
    <xf numFmtId="11" fontId="0" fillId="0" borderId="0" xfId="0" applyNumberFormat="1"/>
    <xf numFmtId="0" fontId="7" fillId="0" borderId="0" xfId="0" applyFont="1" applyAlignment="1">
      <alignment readingOrder="1"/>
    </xf>
    <xf numFmtId="0" fontId="2" fillId="6" borderId="0" xfId="0" applyFont="1" applyFill="1"/>
    <xf numFmtId="0" fontId="6" fillId="0" borderId="4" xfId="0" applyFont="1" applyBorder="1" applyAlignment="1">
      <alignment readingOrder="1"/>
    </xf>
    <xf numFmtId="0" fontId="5" fillId="5" borderId="5" xfId="0" applyFont="1" applyFill="1" applyBorder="1" applyAlignment="1">
      <alignment readingOrder="1"/>
    </xf>
    <xf numFmtId="0" fontId="5" fillId="5" borderId="5" xfId="0" applyFont="1" applyFill="1" applyBorder="1" applyAlignment="1">
      <alignment wrapText="1" readingOrder="1"/>
    </xf>
    <xf numFmtId="0" fontId="5" fillId="5" borderId="2" xfId="0" applyFont="1" applyFill="1" applyBorder="1" applyAlignment="1">
      <alignment wrapText="1" readingOrder="1"/>
    </xf>
    <xf numFmtId="10" fontId="3" fillId="0" borderId="6" xfId="0" applyNumberFormat="1" applyFont="1" applyBorder="1" applyAlignment="1">
      <alignment readingOrder="1"/>
    </xf>
    <xf numFmtId="10" fontId="3" fillId="0" borderId="7" xfId="0" applyNumberFormat="1" applyFont="1" applyBorder="1" applyAlignment="1">
      <alignment readingOrder="1"/>
    </xf>
    <xf numFmtId="10" fontId="3" fillId="0" borderId="8" xfId="0" applyNumberFormat="1" applyFont="1" applyBorder="1" applyAlignment="1">
      <alignment readingOrder="1"/>
    </xf>
    <xf numFmtId="10" fontId="3" fillId="0" borderId="0" xfId="0" applyNumberFormat="1" applyFont="1" applyAlignment="1">
      <alignment readingOrder="1"/>
    </xf>
    <xf numFmtId="0" fontId="6" fillId="0" borderId="9" xfId="0" applyFont="1" applyBorder="1" applyAlignment="1">
      <alignment readingOrder="1"/>
    </xf>
    <xf numFmtId="0" fontId="6" fillId="0" borderId="0" xfId="0" applyFont="1" applyAlignment="1">
      <alignment readingOrder="1"/>
    </xf>
    <xf numFmtId="10" fontId="3" fillId="0" borderId="10" xfId="0" applyNumberFormat="1" applyFont="1" applyBorder="1" applyAlignment="1">
      <alignment readingOrder="1"/>
    </xf>
    <xf numFmtId="10" fontId="3" fillId="0" borderId="11" xfId="0" applyNumberFormat="1" applyFont="1" applyBorder="1" applyAlignment="1">
      <alignment readingOrder="1"/>
    </xf>
    <xf numFmtId="10" fontId="3" fillId="0" borderId="12" xfId="0" applyNumberFormat="1" applyFont="1" applyBorder="1" applyAlignment="1">
      <alignment readingOrder="1"/>
    </xf>
    <xf numFmtId="10" fontId="3" fillId="0" borderId="13" xfId="0" applyNumberFormat="1" applyFont="1" applyBorder="1" applyAlignment="1">
      <alignment readingOrder="1"/>
    </xf>
    <xf numFmtId="166" fontId="8" fillId="0" borderId="0" xfId="0" applyNumberFormat="1" applyFont="1"/>
  </cellXfs>
  <cellStyles count="1">
    <cellStyle name="Normal" xfId="0" builtinId="0"/>
  </cellStyles>
  <dxfs count="96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2F5A1-45AE-429A-A99B-9D17287FDDC4}">
  <dimension ref="A1:AZ29"/>
  <sheetViews>
    <sheetView workbookViewId="0">
      <selection activeCell="C5" sqref="C5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41" max="41" width="9.85546875" bestFit="1" customWidth="1"/>
    <col min="44" max="44" width="10.42578125" bestFit="1" customWidth="1"/>
    <col min="45" max="45" width="18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105.42288703986659</v>
      </c>
      <c r="K3">
        <v>1</v>
      </c>
      <c r="L3" s="2">
        <v>0</v>
      </c>
      <c r="O3">
        <f>$C$3</f>
        <v>105.42288703986659</v>
      </c>
      <c r="P3">
        <f>O3*B5</f>
        <v>84.338309631893281</v>
      </c>
      <c r="Q3" s="4">
        <f>B8</f>
        <v>100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11.861069484918064</v>
      </c>
      <c r="AE3">
        <f t="shared" ref="AE3:AE23" si="1">$Z3*O3</f>
        <v>105.42288703986659</v>
      </c>
      <c r="AF3">
        <f t="shared" ref="AF3:AG23" si="2">-$Z3*P3</f>
        <v>-84.338309631893281</v>
      </c>
      <c r="AG3">
        <f t="shared" si="2"/>
        <v>-100</v>
      </c>
      <c r="AH3">
        <f t="shared" ref="AH3:AH23" si="3">-X3*R3</f>
        <v>0</v>
      </c>
      <c r="AI3">
        <f t="shared" ref="AI3:AI23" si="4">SUM(AE3:AH3)</f>
        <v>-78.915422592026687</v>
      </c>
      <c r="AJ3">
        <f t="shared" ref="AJ3:AJ23" si="5">AB3-AC3</f>
        <v>-11.861069484918064</v>
      </c>
      <c r="AL3">
        <f t="shared" ref="AL3:AL23" si="6">SUM(AI3:AK3)</f>
        <v>-90.776492076944749</v>
      </c>
      <c r="AN3">
        <f t="shared" ref="AN3:AU23" si="7">AE3*$K3</f>
        <v>105.42288703986659</v>
      </c>
      <c r="AO3">
        <f t="shared" si="7"/>
        <v>-84.338309631893281</v>
      </c>
      <c r="AP3">
        <f t="shared" si="7"/>
        <v>-100</v>
      </c>
      <c r="AQ3">
        <f t="shared" si="7"/>
        <v>0</v>
      </c>
      <c r="AR3">
        <f t="shared" si="7"/>
        <v>-78.915422592026687</v>
      </c>
      <c r="AS3">
        <f t="shared" si="7"/>
        <v>-11.861069484918064</v>
      </c>
      <c r="AT3">
        <f t="shared" si="7"/>
        <v>0</v>
      </c>
      <c r="AU3">
        <f t="shared" si="7"/>
        <v>-90.776492076944749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66.148484610533899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8">F4+$C$9</f>
        <v>6.59E-2</v>
      </c>
      <c r="I4" s="5">
        <f t="shared" ref="I4:I23" si="9">1+H4</f>
        <v>1.0659000000000001</v>
      </c>
      <c r="J4">
        <f t="shared" ref="J4:J23" si="10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1.1601210000000001E-3</v>
      </c>
      <c r="R4">
        <f t="shared" si="0"/>
        <v>50000</v>
      </c>
      <c r="S4">
        <f t="shared" ref="S4:S23" si="11">AX4</f>
        <v>11.861069484918064</v>
      </c>
      <c r="U4">
        <f t="shared" ref="U4:U23" si="12">M4</f>
        <v>1.1601210000000001E-3</v>
      </c>
      <c r="V4">
        <f t="shared" ref="V4:V23" si="13">$C$10</f>
        <v>0.01</v>
      </c>
      <c r="W4">
        <f t="shared" ref="W4:W23" si="14">Z3</f>
        <v>1</v>
      </c>
      <c r="X4">
        <f t="shared" ref="X4:X23" si="15">U4*W4</f>
        <v>1.1601210000000001E-3</v>
      </c>
      <c r="Y4">
        <f t="shared" ref="Y4:Y23" si="16">V4*W4</f>
        <v>0.01</v>
      </c>
      <c r="Z4">
        <f t="shared" ref="Z4:Z23" si="17">MAX(0, W4-X4-Y4)</f>
        <v>0.98883987900000003</v>
      </c>
      <c r="AB4">
        <f t="shared" ref="AB4:AB23" si="18">AC3</f>
        <v>11.861069484918064</v>
      </c>
      <c r="AC4">
        <f t="shared" ref="AC4:AC23" si="19">AX5</f>
        <v>23.573559575228305</v>
      </c>
      <c r="AE4">
        <f t="shared" si="1"/>
        <v>0</v>
      </c>
      <c r="AF4">
        <f t="shared" si="2"/>
        <v>0</v>
      </c>
      <c r="AG4">
        <f t="shared" si="2"/>
        <v>0</v>
      </c>
      <c r="AH4">
        <f t="shared" si="3"/>
        <v>-58.006050000000002</v>
      </c>
      <c r="AI4">
        <f t="shared" si="4"/>
        <v>-58.006050000000002</v>
      </c>
      <c r="AJ4">
        <f t="shared" si="5"/>
        <v>-11.712490090310242</v>
      </c>
      <c r="AK4">
        <f>G4*MAX(0, SUM(AB4:AB4, AE4:AF4))</f>
        <v>0.25975742171970556</v>
      </c>
      <c r="AL4">
        <f t="shared" si="6"/>
        <v>-69.45878266859053</v>
      </c>
      <c r="AN4">
        <f t="shared" si="7"/>
        <v>0</v>
      </c>
      <c r="AO4">
        <f t="shared" si="7"/>
        <v>0</v>
      </c>
      <c r="AP4">
        <f t="shared" si="7"/>
        <v>0</v>
      </c>
      <c r="AQ4">
        <f t="shared" si="7"/>
        <v>-54.419786096256679</v>
      </c>
      <c r="AR4">
        <f t="shared" si="7"/>
        <v>-54.419786096256679</v>
      </c>
      <c r="AS4">
        <f t="shared" si="7"/>
        <v>-10.988357341505058</v>
      </c>
      <c r="AT4">
        <f t="shared" si="7"/>
        <v>0.24369774061328975</v>
      </c>
      <c r="AU4">
        <f t="shared" si="7"/>
        <v>-65.164445697148437</v>
      </c>
      <c r="AW4">
        <v>1</v>
      </c>
      <c r="AX4">
        <f>(R4*SUMPRODUCT(K5:$K$23, X5:$X$23)-$AZ$3*SUMPRODUCT(K4:$K$22, W5:$W$23))/Z4</f>
        <v>11.861069484918064</v>
      </c>
    </row>
    <row r="5" spans="1:52" x14ac:dyDescent="0.25">
      <c r="B5" s="2">
        <v>0.8</v>
      </c>
      <c r="C5" s="2"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8"/>
        <v>8.6400000000000005E-2</v>
      </c>
      <c r="I5" s="5">
        <f t="shared" si="9"/>
        <v>1.0864</v>
      </c>
      <c r="J5">
        <f t="shared" si="10"/>
        <v>0.92047128129602351</v>
      </c>
      <c r="K5">
        <f t="shared" ref="K5:K23" si="20">K4*J5</f>
        <v>0.86356251177035692</v>
      </c>
      <c r="L5" s="2">
        <v>2</v>
      </c>
      <c r="M5" s="6">
        <v>1.1721139999999999E-3</v>
      </c>
      <c r="O5">
        <f t="shared" ref="O5:O23" si="21">$C$3</f>
        <v>105.42288703986659</v>
      </c>
      <c r="P5">
        <f t="shared" ref="P5:P23" si="22">O5*$C$5</f>
        <v>5.2711443519933301</v>
      </c>
      <c r="Q5" s="4">
        <f t="shared" ref="Q5:Q23" si="23">$C$8</f>
        <v>12.5</v>
      </c>
      <c r="R5">
        <f t="shared" si="0"/>
        <v>50000</v>
      </c>
      <c r="S5">
        <f t="shared" si="11"/>
        <v>23.573559575228305</v>
      </c>
      <c r="U5">
        <f t="shared" si="12"/>
        <v>1.1721139999999999E-3</v>
      </c>
      <c r="V5">
        <f t="shared" si="13"/>
        <v>0.01</v>
      </c>
      <c r="W5">
        <f t="shared" si="14"/>
        <v>0.98883987900000003</v>
      </c>
      <c r="X5">
        <f t="shared" si="15"/>
        <v>1.1590330659342059E-3</v>
      </c>
      <c r="Y5">
        <f t="shared" si="16"/>
        <v>9.8883987900000008E-3</v>
      </c>
      <c r="Z5">
        <f t="shared" si="17"/>
        <v>0.97779244714406577</v>
      </c>
      <c r="AB5">
        <f t="shared" si="18"/>
        <v>23.573559575228305</v>
      </c>
      <c r="AC5">
        <f t="shared" si="19"/>
        <v>34.859462620924376</v>
      </c>
      <c r="AE5">
        <f t="shared" si="1"/>
        <v>103.08170270370357</v>
      </c>
      <c r="AF5">
        <f t="shared" si="2"/>
        <v>-5.1540851351851789</v>
      </c>
      <c r="AG5">
        <f t="shared" si="2"/>
        <v>-12.222405589300822</v>
      </c>
      <c r="AH5">
        <f t="shared" si="3"/>
        <v>-57.95165329671029</v>
      </c>
      <c r="AI5">
        <f t="shared" si="4"/>
        <v>27.753558682507276</v>
      </c>
      <c r="AJ5">
        <f t="shared" si="5"/>
        <v>-11.28590304569607</v>
      </c>
      <c r="AK5">
        <f t="shared" ref="AK5:AK23" si="24">G5*SUM(AB5:AB5, AE5:AF5)</f>
        <v>4.9815482628936145</v>
      </c>
      <c r="AL5">
        <f t="shared" si="6"/>
        <v>21.44920389970482</v>
      </c>
      <c r="AN5">
        <f t="shared" si="7"/>
        <v>89.017494104375444</v>
      </c>
      <c r="AO5">
        <f t="shared" si="7"/>
        <v>-4.4508747052187729</v>
      </c>
      <c r="AP5">
        <f t="shared" si="7"/>
        <v>-10.554811270572667</v>
      </c>
      <c r="AQ5">
        <f t="shared" si="7"/>
        <v>-50.04487528215202</v>
      </c>
      <c r="AR5">
        <f t="shared" si="7"/>
        <v>23.96693284643198</v>
      </c>
      <c r="AS5">
        <f t="shared" si="7"/>
        <v>-9.7460827817380196</v>
      </c>
      <c r="AT5">
        <f t="shared" si="7"/>
        <v>4.3018783304096679</v>
      </c>
      <c r="AU5">
        <f t="shared" si="7"/>
        <v>18.522728395103631</v>
      </c>
      <c r="AW5">
        <v>2</v>
      </c>
      <c r="AX5">
        <f>(R5*SUMPRODUCT(K6:$K$23, X6:$X$23)-$AZ$3*SUMPRODUCT(K5:$K$22, W6:$W$23))/Z5</f>
        <v>23.573559575228305</v>
      </c>
    </row>
    <row r="6" spans="1:52" x14ac:dyDescent="0.25">
      <c r="A6" t="s">
        <v>16</v>
      </c>
      <c r="C6" s="2"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8"/>
        <v>0.10880000000000001</v>
      </c>
      <c r="I6" s="5">
        <f t="shared" si="9"/>
        <v>1.1088</v>
      </c>
      <c r="J6">
        <f t="shared" si="10"/>
        <v>0.90187590187590183</v>
      </c>
      <c r="K6">
        <f t="shared" si="20"/>
        <v>0.77882621912910976</v>
      </c>
      <c r="L6" s="2">
        <v>3</v>
      </c>
      <c r="M6" s="6">
        <v>1.1871049999999999E-3</v>
      </c>
      <c r="O6">
        <f t="shared" si="21"/>
        <v>105.42288703986659</v>
      </c>
      <c r="P6">
        <f t="shared" si="22"/>
        <v>5.2711443519933301</v>
      </c>
      <c r="Q6" s="4">
        <f t="shared" si="23"/>
        <v>12.5</v>
      </c>
      <c r="R6">
        <f t="shared" si="0"/>
        <v>50000</v>
      </c>
      <c r="S6">
        <f t="shared" si="11"/>
        <v>34.859462620924376</v>
      </c>
      <c r="U6">
        <f t="shared" si="12"/>
        <v>1.1871049999999999E-3</v>
      </c>
      <c r="V6">
        <f t="shared" si="13"/>
        <v>0.01</v>
      </c>
      <c r="W6">
        <f t="shared" si="14"/>
        <v>0.97779244714406577</v>
      </c>
      <c r="X6">
        <f t="shared" si="15"/>
        <v>1.1607423029669562E-3</v>
      </c>
      <c r="Y6">
        <f t="shared" si="16"/>
        <v>9.7779244714406577E-3</v>
      </c>
      <c r="Z6">
        <f t="shared" si="17"/>
        <v>0.96685378036965819</v>
      </c>
      <c r="AB6">
        <f t="shared" si="18"/>
        <v>34.859462620924376</v>
      </c>
      <c r="AC6">
        <f t="shared" si="19"/>
        <v>44.466002288439384</v>
      </c>
      <c r="AE6">
        <f t="shared" si="1"/>
        <v>101.92851687197846</v>
      </c>
      <c r="AF6">
        <f t="shared" si="2"/>
        <v>-5.0964258435989231</v>
      </c>
      <c r="AG6">
        <f t="shared" si="2"/>
        <v>-12.085672254620727</v>
      </c>
      <c r="AH6">
        <f t="shared" si="3"/>
        <v>-58.037115148347809</v>
      </c>
      <c r="AI6">
        <f t="shared" si="4"/>
        <v>26.709303625410996</v>
      </c>
      <c r="AJ6">
        <f t="shared" si="5"/>
        <v>-9.6065396675150083</v>
      </c>
      <c r="AK6">
        <f t="shared" si="24"/>
        <v>7.7039558884842787</v>
      </c>
      <c r="AL6">
        <f t="shared" si="6"/>
        <v>24.806719846380268</v>
      </c>
      <c r="AN6">
        <f t="shared" si="7"/>
        <v>79.384601416840653</v>
      </c>
      <c r="AO6">
        <f t="shared" si="7"/>
        <v>-3.9692300708420332</v>
      </c>
      <c r="AP6">
        <f t="shared" si="7"/>
        <v>-9.4126384276998447</v>
      </c>
      <c r="AQ6">
        <f t="shared" si="7"/>
        <v>-45.200826960148504</v>
      </c>
      <c r="AR6">
        <f t="shared" si="7"/>
        <v>20.801905958150272</v>
      </c>
      <c r="AS6">
        <f t="shared" si="7"/>
        <v>-7.4818249681645295</v>
      </c>
      <c r="AT6">
        <f t="shared" si="7"/>
        <v>6.000042836965652</v>
      </c>
      <c r="AU6">
        <f t="shared" si="7"/>
        <v>19.320123826951395</v>
      </c>
      <c r="AW6">
        <v>3</v>
      </c>
      <c r="AX6">
        <f>(R6*SUMPRODUCT(K7:$K$23, X7:$X$23)-$AZ$3*SUMPRODUCT(K6:$K$22, W7:$W$23))/Z6</f>
        <v>34.859462620924376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8"/>
        <v>0.1047</v>
      </c>
      <c r="I7" s="5">
        <f t="shared" si="9"/>
        <v>1.1047</v>
      </c>
      <c r="J7">
        <f t="shared" si="10"/>
        <v>0.90522313750339456</v>
      </c>
      <c r="K7">
        <f t="shared" si="20"/>
        <v>0.70501151364995907</v>
      </c>
      <c r="L7" s="2">
        <v>4</v>
      </c>
      <c r="M7" s="6">
        <v>1.2030949999999999E-3</v>
      </c>
      <c r="O7">
        <f t="shared" si="21"/>
        <v>105.42288703986659</v>
      </c>
      <c r="P7">
        <f t="shared" si="22"/>
        <v>5.2711443519933301</v>
      </c>
      <c r="Q7" s="4">
        <f t="shared" si="23"/>
        <v>12.5</v>
      </c>
      <c r="R7">
        <f t="shared" si="0"/>
        <v>50000</v>
      </c>
      <c r="S7">
        <f t="shared" si="11"/>
        <v>44.466002288439384</v>
      </c>
      <c r="U7">
        <f t="shared" si="12"/>
        <v>1.2030949999999999E-3</v>
      </c>
      <c r="V7">
        <f t="shared" si="13"/>
        <v>0.01</v>
      </c>
      <c r="W7">
        <f t="shared" si="14"/>
        <v>0.96685378036965819</v>
      </c>
      <c r="X7">
        <f t="shared" si="15"/>
        <v>1.1632169488938339E-3</v>
      </c>
      <c r="Y7">
        <f t="shared" si="16"/>
        <v>9.6685378036965829E-3</v>
      </c>
      <c r="Z7">
        <f t="shared" si="17"/>
        <v>0.95602202561706773</v>
      </c>
      <c r="AB7">
        <f t="shared" si="18"/>
        <v>44.466002288439384</v>
      </c>
      <c r="AC7">
        <f t="shared" si="19"/>
        <v>51.479314186259288</v>
      </c>
      <c r="AE7">
        <f t="shared" si="1"/>
        <v>100.78660201425258</v>
      </c>
      <c r="AF7">
        <f t="shared" si="2"/>
        <v>-5.039330100712629</v>
      </c>
      <c r="AG7">
        <f t="shared" si="2"/>
        <v>-11.950275320213347</v>
      </c>
      <c r="AH7">
        <f t="shared" si="3"/>
        <v>-58.16084744469169</v>
      </c>
      <c r="AI7">
        <f t="shared" si="4"/>
        <v>25.636149148634907</v>
      </c>
      <c r="AJ7">
        <f t="shared" si="5"/>
        <v>-7.0133118978199036</v>
      </c>
      <c r="AK7">
        <f t="shared" si="24"/>
        <v>6.8844717633171859</v>
      </c>
      <c r="AL7">
        <f t="shared" si="6"/>
        <v>25.50730901413219</v>
      </c>
      <c r="AN7">
        <f t="shared" si="7"/>
        <v>71.05571484170423</v>
      </c>
      <c r="AO7">
        <f t="shared" si="7"/>
        <v>-3.5527857420852111</v>
      </c>
      <c r="AP7">
        <f t="shared" si="7"/>
        <v>-8.4250816920373612</v>
      </c>
      <c r="AQ7">
        <f t="shared" si="7"/>
        <v>-41.004067092146443</v>
      </c>
      <c r="AR7">
        <f t="shared" si="7"/>
        <v>18.073780315435204</v>
      </c>
      <c r="AS7">
        <f t="shared" si="7"/>
        <v>-4.9444656367812776</v>
      </c>
      <c r="AT7">
        <f t="shared" si="7"/>
        <v>4.8536318585366516</v>
      </c>
      <c r="AU7">
        <f t="shared" si="7"/>
        <v>17.982946537190582</v>
      </c>
      <c r="AW7">
        <v>4</v>
      </c>
      <c r="AX7">
        <f>(R7*SUMPRODUCT(K8:$K$23, X8:$X$23)-$AZ$3*SUMPRODUCT(K7:$K$22, W8:$W$23))/Z7</f>
        <v>44.466002288439384</v>
      </c>
    </row>
    <row r="8" spans="1:52" x14ac:dyDescent="0.25">
      <c r="B8" s="2">
        <v>100</v>
      </c>
      <c r="C8" s="2"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8"/>
        <v>7.2500000000000009E-2</v>
      </c>
      <c r="I8" s="5">
        <f t="shared" si="9"/>
        <v>1.0725</v>
      </c>
      <c r="J8">
        <f t="shared" si="10"/>
        <v>0.93240093240093236</v>
      </c>
      <c r="K8">
        <f t="shared" si="20"/>
        <v>0.65735339268061443</v>
      </c>
      <c r="L8" s="2">
        <v>5</v>
      </c>
      <c r="M8" s="6">
        <v>1.223083E-3</v>
      </c>
      <c r="O8">
        <f t="shared" si="21"/>
        <v>105.42288703986659</v>
      </c>
      <c r="P8">
        <f t="shared" si="22"/>
        <v>5.2711443519933301</v>
      </c>
      <c r="Q8" s="4">
        <f t="shared" si="23"/>
        <v>12.5</v>
      </c>
      <c r="R8">
        <f t="shared" si="0"/>
        <v>50000</v>
      </c>
      <c r="S8">
        <f t="shared" si="11"/>
        <v>51.479314186259288</v>
      </c>
      <c r="U8">
        <f t="shared" si="12"/>
        <v>1.223083E-3</v>
      </c>
      <c r="V8">
        <f t="shared" si="13"/>
        <v>0.01</v>
      </c>
      <c r="W8">
        <f t="shared" si="14"/>
        <v>0.95602202561706773</v>
      </c>
      <c r="X8">
        <f t="shared" si="15"/>
        <v>1.1692942871578001E-3</v>
      </c>
      <c r="Y8">
        <f t="shared" si="16"/>
        <v>9.5602202561706779E-3</v>
      </c>
      <c r="Z8">
        <f t="shared" si="17"/>
        <v>0.94529251107373924</v>
      </c>
      <c r="AB8">
        <f t="shared" si="18"/>
        <v>51.479314186259288</v>
      </c>
      <c r="AC8">
        <f t="shared" si="19"/>
        <v>56.423929228164219</v>
      </c>
      <c r="AE8">
        <f t="shared" si="1"/>
        <v>99.655465614558651</v>
      </c>
      <c r="AF8">
        <f t="shared" si="2"/>
        <v>-4.9827732807279332</v>
      </c>
      <c r="AG8">
        <f t="shared" si="2"/>
        <v>-11.81615638842174</v>
      </c>
      <c r="AH8">
        <f t="shared" si="3"/>
        <v>-58.464714357890003</v>
      </c>
      <c r="AI8">
        <f t="shared" si="4"/>
        <v>24.391821587518976</v>
      </c>
      <c r="AJ8">
        <f t="shared" si="5"/>
        <v>-4.9446150419049317</v>
      </c>
      <c r="AK8">
        <f t="shared" si="24"/>
        <v>3.1130377388779169</v>
      </c>
      <c r="AL8">
        <f t="shared" si="6"/>
        <v>22.560244284491962</v>
      </c>
      <c r="AN8">
        <f t="shared" si="7"/>
        <v>65.508858420896445</v>
      </c>
      <c r="AO8">
        <f t="shared" si="7"/>
        <v>-3.2754429210448226</v>
      </c>
      <c r="AP8">
        <f t="shared" si="7"/>
        <v>-7.7673904903737476</v>
      </c>
      <c r="AQ8">
        <f t="shared" si="7"/>
        <v>-38.431978335262023</v>
      </c>
      <c r="AR8">
        <f t="shared" si="7"/>
        <v>16.034046674215851</v>
      </c>
      <c r="AS8">
        <f t="shared" si="7"/>
        <v>-3.2503594732958052</v>
      </c>
      <c r="AT8">
        <f t="shared" si="7"/>
        <v>2.0463659191941872</v>
      </c>
      <c r="AU8">
        <f t="shared" si="7"/>
        <v>14.830053120114231</v>
      </c>
      <c r="AW8">
        <v>5</v>
      </c>
      <c r="AX8">
        <f>(R8*SUMPRODUCT(K9:$K$23, X9:$X$23)-$AZ$3*SUMPRODUCT(K8:$K$22, W9:$W$23))/Z8</f>
        <v>51.479314186259288</v>
      </c>
    </row>
    <row r="9" spans="1:52" x14ac:dyDescent="0.25">
      <c r="A9" t="s">
        <v>39</v>
      </c>
      <c r="C9" s="2">
        <f>0.05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8"/>
        <v>5.2200000000000003E-2</v>
      </c>
      <c r="I9" s="5">
        <f t="shared" si="9"/>
        <v>1.0522</v>
      </c>
      <c r="J9">
        <f t="shared" si="10"/>
        <v>0.95038965976050183</v>
      </c>
      <c r="K9">
        <f t="shared" si="20"/>
        <v>0.62474186721214076</v>
      </c>
      <c r="L9" s="2">
        <v>6</v>
      </c>
      <c r="M9" s="6">
        <v>1.254064E-3</v>
      </c>
      <c r="O9">
        <f t="shared" si="21"/>
        <v>105.42288703986659</v>
      </c>
      <c r="P9">
        <f t="shared" si="22"/>
        <v>5.2711443519933301</v>
      </c>
      <c r="Q9" s="4">
        <f t="shared" si="23"/>
        <v>12.5</v>
      </c>
      <c r="R9">
        <f t="shared" si="0"/>
        <v>50000</v>
      </c>
      <c r="S9">
        <f t="shared" si="11"/>
        <v>56.423929228164219</v>
      </c>
      <c r="U9">
        <f t="shared" si="12"/>
        <v>1.254064E-3</v>
      </c>
      <c r="V9">
        <f t="shared" si="13"/>
        <v>0.01</v>
      </c>
      <c r="W9">
        <f t="shared" si="14"/>
        <v>0.94529251107373924</v>
      </c>
      <c r="X9">
        <f t="shared" si="15"/>
        <v>1.1854573076071778E-3</v>
      </c>
      <c r="Y9">
        <f t="shared" si="16"/>
        <v>9.4529251107373924E-3</v>
      </c>
      <c r="Z9">
        <f t="shared" si="17"/>
        <v>0.93465412865539466</v>
      </c>
      <c r="AB9">
        <f t="shared" si="18"/>
        <v>56.423929228164219</v>
      </c>
      <c r="AC9">
        <f t="shared" si="19"/>
        <v>60.111610629022465</v>
      </c>
      <c r="AE9">
        <f t="shared" si="1"/>
        <v>98.533936626582616</v>
      </c>
      <c r="AF9">
        <f t="shared" si="2"/>
        <v>-4.9266968313291306</v>
      </c>
      <c r="AG9">
        <f t="shared" si="2"/>
        <v>-11.683176608192433</v>
      </c>
      <c r="AH9">
        <f t="shared" si="3"/>
        <v>-59.272865380358887</v>
      </c>
      <c r="AI9">
        <f t="shared" si="4"/>
        <v>22.651197806702164</v>
      </c>
      <c r="AJ9">
        <f t="shared" si="5"/>
        <v>-3.6876814008582457</v>
      </c>
      <c r="AK9">
        <f t="shared" si="24"/>
        <v>0.88518389723816449</v>
      </c>
      <c r="AL9">
        <f t="shared" si="6"/>
        <v>19.848700303082083</v>
      </c>
      <c r="AN9">
        <f t="shared" si="7"/>
        <v>61.558275551853967</v>
      </c>
      <c r="AO9">
        <f t="shared" si="7"/>
        <v>-3.0779137775926984</v>
      </c>
      <c r="AP9">
        <f t="shared" si="7"/>
        <v>-7.2989695691713461</v>
      </c>
      <c r="AQ9">
        <f t="shared" si="7"/>
        <v>-37.030240592739268</v>
      </c>
      <c r="AR9">
        <f t="shared" si="7"/>
        <v>14.151151612350658</v>
      </c>
      <c r="AS9">
        <f t="shared" si="7"/>
        <v>-2.3038489640556632</v>
      </c>
      <c r="AT9">
        <f t="shared" si="7"/>
        <v>0.55301144078669062</v>
      </c>
      <c r="AU9">
        <f t="shared" si="7"/>
        <v>12.400314089081684</v>
      </c>
      <c r="AW9">
        <v>6</v>
      </c>
      <c r="AX9">
        <f>(R9*SUMPRODUCT(K10:$K$23, X10:$X$23)-$AZ$3*SUMPRODUCT(K9:$K$22, W10:$W$23))/Z9</f>
        <v>56.423929228164219</v>
      </c>
    </row>
    <row r="10" spans="1:52" x14ac:dyDescent="0.25">
      <c r="A10" t="s">
        <v>19</v>
      </c>
      <c r="C10" s="2"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8"/>
        <v>5.2500000000000005E-2</v>
      </c>
      <c r="I10" s="5">
        <f t="shared" si="9"/>
        <v>1.0525</v>
      </c>
      <c r="J10">
        <f t="shared" si="10"/>
        <v>0.95011876484560576</v>
      </c>
      <c r="K10">
        <f t="shared" si="20"/>
        <v>0.59357897122293657</v>
      </c>
      <c r="L10" s="2">
        <v>7</v>
      </c>
      <c r="M10" s="6">
        <v>1.2910420000000001E-3</v>
      </c>
      <c r="O10">
        <f t="shared" si="21"/>
        <v>105.42288703986659</v>
      </c>
      <c r="P10">
        <f t="shared" si="22"/>
        <v>5.2711443519933301</v>
      </c>
      <c r="Q10" s="4">
        <f t="shared" si="23"/>
        <v>12.5</v>
      </c>
      <c r="R10">
        <f t="shared" si="0"/>
        <v>50000</v>
      </c>
      <c r="S10">
        <f t="shared" si="11"/>
        <v>60.111610629022465</v>
      </c>
      <c r="U10">
        <f t="shared" si="12"/>
        <v>1.2910420000000001E-3</v>
      </c>
      <c r="V10">
        <f t="shared" si="13"/>
        <v>0.01</v>
      </c>
      <c r="W10">
        <f t="shared" si="14"/>
        <v>0.93465412865539466</v>
      </c>
      <c r="X10">
        <f t="shared" si="15"/>
        <v>1.2066777355675181E-3</v>
      </c>
      <c r="Y10">
        <f t="shared" si="16"/>
        <v>9.3465412865539471E-3</v>
      </c>
      <c r="Z10">
        <f t="shared" si="17"/>
        <v>0.92410090963327318</v>
      </c>
      <c r="AB10">
        <f t="shared" si="18"/>
        <v>60.111610629022465</v>
      </c>
      <c r="AC10">
        <f t="shared" si="19"/>
        <v>62.629773601844576</v>
      </c>
      <c r="AE10">
        <f t="shared" si="1"/>
        <v>97.421385809706521</v>
      </c>
      <c r="AF10">
        <f t="shared" si="2"/>
        <v>-4.8710692904853268</v>
      </c>
      <c r="AG10">
        <f t="shared" si="2"/>
        <v>-11.551261370415915</v>
      </c>
      <c r="AH10">
        <f t="shared" si="3"/>
        <v>-60.333886778375906</v>
      </c>
      <c r="AI10">
        <f t="shared" si="4"/>
        <v>20.665168370429377</v>
      </c>
      <c r="AJ10">
        <f t="shared" si="5"/>
        <v>-2.5181629728221111</v>
      </c>
      <c r="AK10">
        <f t="shared" si="24"/>
        <v>0.625913901307799</v>
      </c>
      <c r="AL10">
        <f t="shared" si="6"/>
        <v>18.772919298915067</v>
      </c>
      <c r="AN10">
        <f t="shared" si="7"/>
        <v>57.827285964038388</v>
      </c>
      <c r="AO10">
        <f t="shared" si="7"/>
        <v>-2.8913642982019199</v>
      </c>
      <c r="AP10">
        <f t="shared" si="7"/>
        <v>-6.8565858405787274</v>
      </c>
      <c r="AQ10">
        <f t="shared" si="7"/>
        <v>-35.812926443789507</v>
      </c>
      <c r="AR10">
        <f t="shared" si="7"/>
        <v>12.266409381468238</v>
      </c>
      <c r="AS10">
        <f t="shared" si="7"/>
        <v>-1.4947285867794402</v>
      </c>
      <c r="AT10">
        <f t="shared" si="7"/>
        <v>0.37152932961241797</v>
      </c>
      <c r="AU10">
        <f t="shared" si="7"/>
        <v>11.143210124301216</v>
      </c>
      <c r="AW10">
        <v>7</v>
      </c>
      <c r="AX10">
        <f>(R10*SUMPRODUCT(K11:$K$23, X11:$X$23)-$AZ$3*SUMPRODUCT(K10:$K$22, W11:$W$23))/Z10</f>
        <v>60.111610629022465</v>
      </c>
    </row>
    <row r="11" spans="1:52" x14ac:dyDescent="0.25">
      <c r="A11" t="s">
        <v>33</v>
      </c>
      <c r="C11" s="7">
        <f>AU25</f>
        <v>0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8"/>
        <v>5.1500000000000004E-2</v>
      </c>
      <c r="I11" s="5">
        <f t="shared" si="9"/>
        <v>1.0515000000000001</v>
      </c>
      <c r="J11">
        <f t="shared" si="10"/>
        <v>0.951022349025202</v>
      </c>
      <c r="K11">
        <f t="shared" si="20"/>
        <v>0.56450686754439994</v>
      </c>
      <c r="L11" s="2">
        <v>8</v>
      </c>
      <c r="M11" s="6">
        <v>1.3270199999999999E-3</v>
      </c>
      <c r="O11">
        <f t="shared" si="21"/>
        <v>105.42288703986659</v>
      </c>
      <c r="P11">
        <f t="shared" si="22"/>
        <v>5.2711443519933301</v>
      </c>
      <c r="Q11" s="4">
        <f t="shared" si="23"/>
        <v>12.5</v>
      </c>
      <c r="R11">
        <f t="shared" si="0"/>
        <v>50000</v>
      </c>
      <c r="S11">
        <f t="shared" si="11"/>
        <v>62.629773601844576</v>
      </c>
      <c r="U11">
        <f t="shared" si="12"/>
        <v>1.3270199999999999E-3</v>
      </c>
      <c r="V11">
        <f t="shared" si="13"/>
        <v>0.01</v>
      </c>
      <c r="W11">
        <f t="shared" si="14"/>
        <v>0.92410090963327318</v>
      </c>
      <c r="X11">
        <f t="shared" si="15"/>
        <v>1.2263003891015462E-3</v>
      </c>
      <c r="Y11">
        <f t="shared" si="16"/>
        <v>9.2410090963327314E-3</v>
      </c>
      <c r="Z11">
        <f t="shared" si="17"/>
        <v>0.9136336001478389</v>
      </c>
      <c r="AB11">
        <f t="shared" si="18"/>
        <v>62.629773601844576</v>
      </c>
      <c r="AC11">
        <f t="shared" si="19"/>
        <v>63.85613933754184</v>
      </c>
      <c r="AE11">
        <f t="shared" si="1"/>
        <v>96.317891824212268</v>
      </c>
      <c r="AF11">
        <f t="shared" si="2"/>
        <v>-4.8158945912106139</v>
      </c>
      <c r="AG11">
        <f t="shared" si="2"/>
        <v>-11.420420001847987</v>
      </c>
      <c r="AH11">
        <f t="shared" si="3"/>
        <v>-61.315019455077305</v>
      </c>
      <c r="AI11">
        <f t="shared" si="4"/>
        <v>18.766557776076368</v>
      </c>
      <c r="AJ11">
        <f t="shared" si="5"/>
        <v>-1.2263657356972644</v>
      </c>
      <c r="AK11">
        <f t="shared" si="24"/>
        <v>0.36991625000363093</v>
      </c>
      <c r="AL11">
        <f t="shared" si="6"/>
        <v>17.910108290382734</v>
      </c>
      <c r="AN11">
        <f t="shared" si="7"/>
        <v>54.372111402166439</v>
      </c>
      <c r="AO11">
        <f t="shared" si="7"/>
        <v>-2.718605570108322</v>
      </c>
      <c r="AP11">
        <f t="shared" si="7"/>
        <v>-6.4469055212846174</v>
      </c>
      <c r="AQ11">
        <f t="shared" si="7"/>
        <v>-34.612749566009633</v>
      </c>
      <c r="AR11">
        <f t="shared" si="7"/>
        <v>10.593850744763872</v>
      </c>
      <c r="AS11">
        <f t="shared" si="7"/>
        <v>-0.69229187992224617</v>
      </c>
      <c r="AT11">
        <f t="shared" si="7"/>
        <v>0.20882026354332081</v>
      </c>
      <c r="AU11">
        <f t="shared" si="7"/>
        <v>10.110379128384945</v>
      </c>
      <c r="AW11">
        <v>8</v>
      </c>
      <c r="AX11">
        <f>(R11*SUMPRODUCT(K12:$K$23, X12:$X$23)-$AZ$3*SUMPRODUCT(K11:$K$22, W12:$W$23))/Z11</f>
        <v>62.629773601844576</v>
      </c>
    </row>
    <row r="12" spans="1:52" x14ac:dyDescent="0.25">
      <c r="A12" t="s">
        <v>40</v>
      </c>
      <c r="C12"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8"/>
        <v>5.1900000000000002E-2</v>
      </c>
      <c r="I12" s="5">
        <f t="shared" si="9"/>
        <v>1.0519000000000001</v>
      </c>
      <c r="J12">
        <f t="shared" si="10"/>
        <v>0.95066070919288903</v>
      </c>
      <c r="K12">
        <f t="shared" si="20"/>
        <v>0.53665449904401552</v>
      </c>
      <c r="L12" s="2">
        <v>9</v>
      </c>
      <c r="M12" s="6">
        <v>1.3729930000000001E-3</v>
      </c>
      <c r="O12">
        <f t="shared" si="21"/>
        <v>105.42288703986659</v>
      </c>
      <c r="P12">
        <f t="shared" si="22"/>
        <v>5.2711443519933301</v>
      </c>
      <c r="Q12" s="4">
        <f t="shared" si="23"/>
        <v>12.5</v>
      </c>
      <c r="R12">
        <f t="shared" si="0"/>
        <v>50000</v>
      </c>
      <c r="S12">
        <f t="shared" si="11"/>
        <v>63.85613933754184</v>
      </c>
      <c r="U12">
        <f t="shared" si="12"/>
        <v>1.3729930000000001E-3</v>
      </c>
      <c r="V12">
        <f t="shared" si="13"/>
        <v>0.01</v>
      </c>
      <c r="W12">
        <f t="shared" si="14"/>
        <v>0.9136336001478389</v>
      </c>
      <c r="X12">
        <f t="shared" si="15"/>
        <v>1.2544125375677818E-3</v>
      </c>
      <c r="Y12">
        <f t="shared" si="16"/>
        <v>9.1363360014783887E-3</v>
      </c>
      <c r="Z12">
        <f t="shared" si="17"/>
        <v>0.90324285160879281</v>
      </c>
      <c r="AB12">
        <f t="shared" si="18"/>
        <v>63.85613933754184</v>
      </c>
      <c r="AC12">
        <f t="shared" si="19"/>
        <v>63.830017375579608</v>
      </c>
      <c r="AE12">
        <f t="shared" si="1"/>
        <v>95.222469114720752</v>
      </c>
      <c r="AF12">
        <f t="shared" si="2"/>
        <v>-4.7611234557360378</v>
      </c>
      <c r="AG12">
        <f t="shared" si="2"/>
        <v>-11.290535645109911</v>
      </c>
      <c r="AH12">
        <f t="shared" si="3"/>
        <v>-62.720626878389091</v>
      </c>
      <c r="AI12">
        <f t="shared" si="4"/>
        <v>16.450183135485709</v>
      </c>
      <c r="AJ12">
        <f t="shared" si="5"/>
        <v>2.6121961962232376E-2</v>
      </c>
      <c r="AK12">
        <f t="shared" si="24"/>
        <v>0.35493021549201109</v>
      </c>
      <c r="AL12">
        <f t="shared" si="6"/>
        <v>16.831235312939953</v>
      </c>
      <c r="AN12">
        <f t="shared" si="7"/>
        <v>51.101566460494702</v>
      </c>
      <c r="AO12">
        <f t="shared" si="7"/>
        <v>-2.5550783230247354</v>
      </c>
      <c r="AP12">
        <f t="shared" si="7"/>
        <v>-6.0591167505650594</v>
      </c>
      <c r="AQ12">
        <f t="shared" si="7"/>
        <v>-33.659306597148515</v>
      </c>
      <c r="AR12">
        <f t="shared" si="7"/>
        <v>8.8280647897563949</v>
      </c>
      <c r="AS12">
        <f t="shared" si="7"/>
        <v>1.4018468410888645E-2</v>
      </c>
      <c r="AT12">
        <f t="shared" si="7"/>
        <v>0.1904748969904497</v>
      </c>
      <c r="AU12">
        <f t="shared" si="7"/>
        <v>9.0325581551577336</v>
      </c>
      <c r="AW12">
        <v>9</v>
      </c>
      <c r="AX12">
        <f>(R12*SUMPRODUCT(K13:$K$23, X13:$X$23)-$AZ$3*SUMPRODUCT(K12:$K$22, W13:$W$23))/Z12</f>
        <v>63.85613933754184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8"/>
        <v>5.1700000000000003E-2</v>
      </c>
      <c r="I13" s="5">
        <f t="shared" si="9"/>
        <v>1.0517000000000001</v>
      </c>
      <c r="J13">
        <f t="shared" si="10"/>
        <v>0.95084149472282964</v>
      </c>
      <c r="K13">
        <f t="shared" si="20"/>
        <v>0.51027336602074302</v>
      </c>
      <c r="L13" s="2">
        <v>10</v>
      </c>
      <c r="M13" s="6">
        <v>1.420964E-3</v>
      </c>
      <c r="O13">
        <f t="shared" si="21"/>
        <v>105.42288703986659</v>
      </c>
      <c r="P13">
        <f t="shared" si="22"/>
        <v>5.2711443519933301</v>
      </c>
      <c r="Q13" s="4">
        <f t="shared" si="23"/>
        <v>12.5</v>
      </c>
      <c r="R13">
        <f t="shared" si="0"/>
        <v>50000</v>
      </c>
      <c r="S13">
        <f t="shared" si="11"/>
        <v>63.830017375579608</v>
      </c>
      <c r="U13">
        <f t="shared" si="12"/>
        <v>1.420964E-3</v>
      </c>
      <c r="V13">
        <f t="shared" si="13"/>
        <v>0.01</v>
      </c>
      <c r="W13">
        <f t="shared" si="14"/>
        <v>0.90324285160879281</v>
      </c>
      <c r="X13">
        <f t="shared" si="15"/>
        <v>1.2834755753934367E-3</v>
      </c>
      <c r="Y13">
        <f t="shared" si="16"/>
        <v>9.0324285160879279E-3</v>
      </c>
      <c r="Z13">
        <f t="shared" si="17"/>
        <v>0.8929269475173115</v>
      </c>
      <c r="AB13">
        <f t="shared" si="18"/>
        <v>63.830017375579608</v>
      </c>
      <c r="AC13">
        <f t="shared" si="19"/>
        <v>63.602221361476346</v>
      </c>
      <c r="AE13">
        <f t="shared" si="1"/>
        <v>94.134936722970423</v>
      </c>
      <c r="AF13">
        <f t="shared" si="2"/>
        <v>-4.706746836148521</v>
      </c>
      <c r="AG13">
        <f t="shared" si="2"/>
        <v>-11.161586843966393</v>
      </c>
      <c r="AH13">
        <f t="shared" si="3"/>
        <v>-64.173778769671841</v>
      </c>
      <c r="AI13">
        <f t="shared" si="4"/>
        <v>14.092824273183666</v>
      </c>
      <c r="AJ13">
        <f t="shared" si="5"/>
        <v>0.22779601410326222</v>
      </c>
      <c r="AK13">
        <f t="shared" si="24"/>
        <v>0.30651641452480305</v>
      </c>
      <c r="AL13">
        <f t="shared" si="6"/>
        <v>14.627136701811731</v>
      </c>
      <c r="AN13">
        <f t="shared" si="7"/>
        <v>48.03455102177977</v>
      </c>
      <c r="AO13">
        <f t="shared" si="7"/>
        <v>-2.4017275510889884</v>
      </c>
      <c r="AP13">
        <f t="shared" si="7"/>
        <v>-5.6954604890035734</v>
      </c>
      <c r="AQ13">
        <f t="shared" si="7"/>
        <v>-32.746170103070945</v>
      </c>
      <c r="AR13">
        <f t="shared" si="7"/>
        <v>7.1911928786162607</v>
      </c>
      <c r="AS13">
        <f t="shared" si="7"/>
        <v>0.11623823888258027</v>
      </c>
      <c r="AT13">
        <f t="shared" si="7"/>
        <v>0.15640716258018061</v>
      </c>
      <c r="AU13">
        <f t="shared" si="7"/>
        <v>7.4638382800790213</v>
      </c>
      <c r="AW13">
        <v>10</v>
      </c>
      <c r="AX13">
        <f>(R13*SUMPRODUCT(K14:$K$23, X14:$X$23)-$AZ$3*SUMPRODUCT(K13:$K$22, W14:$W$23))/Z13</f>
        <v>63.830017375579608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8"/>
        <v>8.5572000000000009E-2</v>
      </c>
      <c r="I14" s="5">
        <f t="shared" si="9"/>
        <v>1.085572</v>
      </c>
      <c r="J14">
        <f t="shared" si="10"/>
        <v>0.92117335377109955</v>
      </c>
      <c r="K14">
        <f t="shared" si="20"/>
        <v>0.4700502279173957</v>
      </c>
      <c r="L14" s="2">
        <v>11</v>
      </c>
      <c r="M14" s="6">
        <v>1.47693E-3</v>
      </c>
      <c r="O14">
        <f t="shared" si="21"/>
        <v>105.42288703986659</v>
      </c>
      <c r="P14">
        <f t="shared" si="22"/>
        <v>5.2711443519933301</v>
      </c>
      <c r="Q14" s="4">
        <f t="shared" si="23"/>
        <v>12.5</v>
      </c>
      <c r="R14">
        <f t="shared" si="0"/>
        <v>50000</v>
      </c>
      <c r="S14">
        <f t="shared" si="11"/>
        <v>63.602221361476346</v>
      </c>
      <c r="U14">
        <f t="shared" si="12"/>
        <v>1.47693E-3</v>
      </c>
      <c r="V14">
        <f t="shared" si="13"/>
        <v>0.01</v>
      </c>
      <c r="W14">
        <f t="shared" si="14"/>
        <v>0.8929269475173115</v>
      </c>
      <c r="X14">
        <f t="shared" si="15"/>
        <v>1.318790596596743E-3</v>
      </c>
      <c r="Y14">
        <f t="shared" si="16"/>
        <v>8.9292694751731145E-3</v>
      </c>
      <c r="Z14">
        <f t="shared" si="17"/>
        <v>0.88267888744554157</v>
      </c>
      <c r="AB14">
        <f t="shared" si="18"/>
        <v>63.602221361476346</v>
      </c>
      <c r="AC14">
        <f t="shared" si="19"/>
        <v>61.767595458906861</v>
      </c>
      <c r="AE14">
        <f t="shared" si="1"/>
        <v>93.05455664364645</v>
      </c>
      <c r="AF14">
        <f t="shared" si="2"/>
        <v>-4.6527278321823227</v>
      </c>
      <c r="AG14">
        <f t="shared" si="2"/>
        <v>-11.03348609306927</v>
      </c>
      <c r="AH14">
        <f t="shared" si="3"/>
        <v>-65.939529829837142</v>
      </c>
      <c r="AI14">
        <f t="shared" si="4"/>
        <v>11.428812888557715</v>
      </c>
      <c r="AJ14">
        <f t="shared" si="5"/>
        <v>1.8346259025694849</v>
      </c>
      <c r="AK14">
        <f t="shared" si="24"/>
        <v>10.640283512105833</v>
      </c>
      <c r="AL14">
        <f t="shared" si="6"/>
        <v>23.903722303233032</v>
      </c>
      <c r="AN14">
        <f t="shared" si="7"/>
        <v>43.740315559098221</v>
      </c>
      <c r="AO14">
        <f t="shared" si="7"/>
        <v>-2.1870157779549113</v>
      </c>
      <c r="AP14">
        <f t="shared" si="7"/>
        <v>-5.1862926527706259</v>
      </c>
      <c r="AQ14">
        <f t="shared" si="7"/>
        <v>-30.994891025280861</v>
      </c>
      <c r="AR14">
        <f t="shared" si="7"/>
        <v>5.3721161030918232</v>
      </c>
      <c r="AS14">
        <f t="shared" si="7"/>
        <v>0.86236632364594412</v>
      </c>
      <c r="AT14">
        <f t="shared" si="7"/>
        <v>5.0014676899710544</v>
      </c>
      <c r="AU14">
        <f t="shared" si="7"/>
        <v>11.235950116708821</v>
      </c>
      <c r="AW14">
        <v>11</v>
      </c>
      <c r="AX14">
        <f>(R14*SUMPRODUCT(K15:$K$23, X15:$X$23)-$AZ$3*SUMPRODUCT(K14:$K$22, W15:$W$23))/Z14</f>
        <v>63.602221361476346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8"/>
        <v>8.5572000000000009E-2</v>
      </c>
      <c r="I15" s="5">
        <f t="shared" si="9"/>
        <v>1.085572</v>
      </c>
      <c r="J15">
        <f t="shared" si="10"/>
        <v>0.92117335377109955</v>
      </c>
      <c r="K15">
        <f t="shared" si="20"/>
        <v>0.43299774489153714</v>
      </c>
      <c r="L15" s="2">
        <v>12</v>
      </c>
      <c r="M15" s="6">
        <v>1.553883E-3</v>
      </c>
      <c r="O15">
        <f t="shared" si="21"/>
        <v>105.42288703986659</v>
      </c>
      <c r="P15">
        <f t="shared" si="22"/>
        <v>5.2711443519933301</v>
      </c>
      <c r="Q15" s="4">
        <f t="shared" si="23"/>
        <v>12.5</v>
      </c>
      <c r="R15">
        <f t="shared" si="0"/>
        <v>50000</v>
      </c>
      <c r="S15">
        <f t="shared" si="11"/>
        <v>61.767595458906861</v>
      </c>
      <c r="U15">
        <f t="shared" si="12"/>
        <v>1.553883E-3</v>
      </c>
      <c r="V15">
        <f t="shared" si="13"/>
        <v>0.01</v>
      </c>
      <c r="W15">
        <f t="shared" si="14"/>
        <v>0.88267888744554157</v>
      </c>
      <c r="X15">
        <f t="shared" si="15"/>
        <v>1.3715797176605405E-3</v>
      </c>
      <c r="Y15">
        <f t="shared" si="16"/>
        <v>8.8267888744554164E-3</v>
      </c>
      <c r="Z15">
        <f t="shared" si="17"/>
        <v>0.87248051885342559</v>
      </c>
      <c r="AB15">
        <f t="shared" si="18"/>
        <v>61.767595458906861</v>
      </c>
      <c r="AC15">
        <f t="shared" si="19"/>
        <v>58.325382224667862</v>
      </c>
      <c r="AE15">
        <f t="shared" si="1"/>
        <v>91.979415183568889</v>
      </c>
      <c r="AF15">
        <f t="shared" si="2"/>
        <v>-4.5989707591784441</v>
      </c>
      <c r="AG15">
        <f t="shared" si="2"/>
        <v>-10.90600648566782</v>
      </c>
      <c r="AH15">
        <f t="shared" si="3"/>
        <v>-68.57898588302703</v>
      </c>
      <c r="AI15">
        <f t="shared" si="4"/>
        <v>7.8954520556955998</v>
      </c>
      <c r="AJ15">
        <f t="shared" si="5"/>
        <v>3.4422132342389986</v>
      </c>
      <c r="AK15">
        <f t="shared" si="24"/>
        <v>10.440362791830811</v>
      </c>
      <c r="AL15">
        <f t="shared" si="6"/>
        <v>21.778028081765409</v>
      </c>
      <c r="AN15">
        <f t="shared" si="7"/>
        <v>39.82687935092774</v>
      </c>
      <c r="AO15">
        <f t="shared" si="7"/>
        <v>-1.9913439675463869</v>
      </c>
      <c r="AP15">
        <f t="shared" si="7"/>
        <v>-4.7222762140666443</v>
      </c>
      <c r="AQ15">
        <f t="shared" si="7"/>
        <v>-29.694546234299263</v>
      </c>
      <c r="AR15">
        <f t="shared" si="7"/>
        <v>3.4187129350154457</v>
      </c>
      <c r="AS15">
        <f t="shared" si="7"/>
        <v>1.4904705678612908</v>
      </c>
      <c r="AT15">
        <f t="shared" si="7"/>
        <v>4.5206535447122542</v>
      </c>
      <c r="AU15">
        <f t="shared" si="7"/>
        <v>9.4298370475889914</v>
      </c>
      <c r="AW15">
        <v>12</v>
      </c>
      <c r="AX15">
        <f>(R15*SUMPRODUCT(K16:$K$23, X16:$X$23)-$AZ$3*SUMPRODUCT(K15:$K$22, W16:$W$23))/Z15</f>
        <v>61.767595458906861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8"/>
        <v>8.5572000000000009E-2</v>
      </c>
      <c r="I16" s="5">
        <f t="shared" si="9"/>
        <v>1.085572</v>
      </c>
      <c r="J16">
        <f t="shared" si="10"/>
        <v>0.92117335377109955</v>
      </c>
      <c r="K16">
        <f t="shared" si="20"/>
        <v>0.39886598483706026</v>
      </c>
      <c r="L16" s="2">
        <v>13</v>
      </c>
      <c r="M16" s="6">
        <v>1.6428289999999999E-3</v>
      </c>
      <c r="O16">
        <f t="shared" si="21"/>
        <v>105.42288703986659</v>
      </c>
      <c r="P16">
        <f t="shared" si="22"/>
        <v>5.2711443519933301</v>
      </c>
      <c r="Q16" s="4">
        <f t="shared" si="23"/>
        <v>12.5</v>
      </c>
      <c r="R16">
        <f t="shared" si="0"/>
        <v>50000</v>
      </c>
      <c r="S16">
        <f t="shared" si="11"/>
        <v>58.325382224667862</v>
      </c>
      <c r="U16">
        <f t="shared" si="12"/>
        <v>1.6428289999999999E-3</v>
      </c>
      <c r="V16">
        <f t="shared" si="13"/>
        <v>0.01</v>
      </c>
      <c r="W16">
        <f t="shared" si="14"/>
        <v>0.87248051885342559</v>
      </c>
      <c r="X16">
        <f t="shared" si="15"/>
        <v>1.4333362983074542E-3</v>
      </c>
      <c r="Y16">
        <f t="shared" si="16"/>
        <v>8.7248051885342563E-3</v>
      </c>
      <c r="Z16">
        <f t="shared" si="17"/>
        <v>0.8623223773665839</v>
      </c>
      <c r="AB16">
        <f t="shared" si="18"/>
        <v>58.325382224667862</v>
      </c>
      <c r="AC16">
        <f t="shared" si="19"/>
        <v>53.485781698066553</v>
      </c>
      <c r="AE16">
        <f t="shared" si="1"/>
        <v>90.908514581066584</v>
      </c>
      <c r="AF16">
        <f t="shared" si="2"/>
        <v>-4.5454257290533295</v>
      </c>
      <c r="AG16">
        <f t="shared" si="2"/>
        <v>-10.779029717082299</v>
      </c>
      <c r="AH16">
        <f t="shared" si="3"/>
        <v>-71.666814915372711</v>
      </c>
      <c r="AI16">
        <f t="shared" si="4"/>
        <v>3.917244219558242</v>
      </c>
      <c r="AJ16">
        <f t="shared" si="5"/>
        <v>4.8396005266013091</v>
      </c>
      <c r="AK16">
        <f t="shared" si="24"/>
        <v>10.128192975367678</v>
      </c>
      <c r="AL16">
        <f t="shared" si="6"/>
        <v>18.88503772152723</v>
      </c>
      <c r="AN16">
        <f t="shared" si="7"/>
        <v>36.260314198451375</v>
      </c>
      <c r="AO16">
        <f t="shared" si="7"/>
        <v>-1.813015709922569</v>
      </c>
      <c r="AP16">
        <f t="shared" si="7"/>
        <v>-4.2993883036919698</v>
      </c>
      <c r="AQ16">
        <f t="shared" si="7"/>
        <v>-28.585454711355457</v>
      </c>
      <c r="AR16">
        <f t="shared" si="7"/>
        <v>1.5624554734813798</v>
      </c>
      <c r="AS16">
        <f t="shared" si="7"/>
        <v>1.9303520302607866</v>
      </c>
      <c r="AT16">
        <f t="shared" si="7"/>
        <v>4.0397916657398243</v>
      </c>
      <c r="AU16">
        <f t="shared" si="7"/>
        <v>7.5325991694819914</v>
      </c>
      <c r="AW16">
        <v>13</v>
      </c>
      <c r="AX16">
        <f>(R16*SUMPRODUCT(K17:$K$23, X17:$X$23)-$AZ$3*SUMPRODUCT(K16:$K$22, W17:$W$23))/Z16</f>
        <v>58.325382224667862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8"/>
        <v>8.5572000000000009E-2</v>
      </c>
      <c r="I17" s="5">
        <f t="shared" si="9"/>
        <v>1.085572</v>
      </c>
      <c r="J17">
        <f t="shared" si="10"/>
        <v>0.92117335377109955</v>
      </c>
      <c r="K17">
        <f t="shared" si="20"/>
        <v>0.36742471695756734</v>
      </c>
      <c r="L17" s="2">
        <v>14</v>
      </c>
      <c r="M17" s="6">
        <v>1.733774E-3</v>
      </c>
      <c r="O17">
        <f t="shared" si="21"/>
        <v>105.42288703986659</v>
      </c>
      <c r="P17">
        <f t="shared" si="22"/>
        <v>5.2711443519933301</v>
      </c>
      <c r="Q17" s="4">
        <f t="shared" si="23"/>
        <v>12.5</v>
      </c>
      <c r="R17">
        <f t="shared" si="0"/>
        <v>50000</v>
      </c>
      <c r="S17">
        <f t="shared" si="11"/>
        <v>53.485781698066553</v>
      </c>
      <c r="U17">
        <f t="shared" si="12"/>
        <v>1.733774E-3</v>
      </c>
      <c r="V17">
        <f t="shared" si="13"/>
        <v>0.01</v>
      </c>
      <c r="W17">
        <f t="shared" si="14"/>
        <v>0.8623223773665839</v>
      </c>
      <c r="X17">
        <f t="shared" si="15"/>
        <v>1.4950721174963716E-3</v>
      </c>
      <c r="Y17">
        <f t="shared" si="16"/>
        <v>8.623223773665839E-3</v>
      </c>
      <c r="Z17">
        <f t="shared" si="17"/>
        <v>0.8522040814754217</v>
      </c>
      <c r="AB17">
        <f t="shared" si="18"/>
        <v>53.485781698066553</v>
      </c>
      <c r="AC17">
        <f t="shared" si="19"/>
        <v>47.386484669329974</v>
      </c>
      <c r="AE17">
        <f t="shared" si="1"/>
        <v>89.841814616296645</v>
      </c>
      <c r="AF17">
        <f t="shared" si="2"/>
        <v>-4.4920907308148328</v>
      </c>
      <c r="AG17">
        <f t="shared" si="2"/>
        <v>-10.652551018442772</v>
      </c>
      <c r="AH17">
        <f t="shared" si="3"/>
        <v>-74.753605874818575</v>
      </c>
      <c r="AI17">
        <f t="shared" si="4"/>
        <v>-5.6433007779546074E-2</v>
      </c>
      <c r="AJ17">
        <f t="shared" si="5"/>
        <v>6.0992970287365793</v>
      </c>
      <c r="AK17">
        <f t="shared" si="24"/>
        <v>9.7184853908483877</v>
      </c>
      <c r="AL17">
        <f t="shared" si="6"/>
        <v>15.761349411805421</v>
      </c>
      <c r="AN17">
        <f t="shared" si="7"/>
        <v>33.010103306347034</v>
      </c>
      <c r="AO17">
        <f t="shared" si="7"/>
        <v>-1.6505051653173517</v>
      </c>
      <c r="AP17">
        <f t="shared" si="7"/>
        <v>-3.914010542827381</v>
      </c>
      <c r="AQ17">
        <f t="shared" si="7"/>
        <v>-27.466322480112758</v>
      </c>
      <c r="AR17">
        <f t="shared" si="7"/>
        <v>-2.0734881910463913E-2</v>
      </c>
      <c r="AS17">
        <f t="shared" si="7"/>
        <v>2.2410324844236693</v>
      </c>
      <c r="AT17">
        <f t="shared" si="7"/>
        <v>3.5708117439887221</v>
      </c>
      <c r="AU17">
        <f t="shared" si="7"/>
        <v>5.7911093465019272</v>
      </c>
      <c r="AW17">
        <v>14</v>
      </c>
      <c r="AX17">
        <f>(R17*SUMPRODUCT(K18:$K$23, X18:$X$23)-$AZ$3*SUMPRODUCT(K17:$K$22, W18:$W$23))/Z17</f>
        <v>53.485781698066553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8"/>
        <v>8.5572000000000009E-2</v>
      </c>
      <c r="I18" s="5">
        <f t="shared" si="9"/>
        <v>1.085572</v>
      </c>
      <c r="J18">
        <f t="shared" si="10"/>
        <v>0.92117335377109955</v>
      </c>
      <c r="K18">
        <f t="shared" si="20"/>
        <v>0.33846185877819929</v>
      </c>
      <c r="L18" s="2">
        <v>15</v>
      </c>
      <c r="M18" s="6">
        <v>1.8297159999999999E-3</v>
      </c>
      <c r="O18">
        <f t="shared" si="21"/>
        <v>105.42288703986659</v>
      </c>
      <c r="P18">
        <f t="shared" si="22"/>
        <v>5.2711443519933301</v>
      </c>
      <c r="Q18" s="4">
        <f t="shared" si="23"/>
        <v>12.5</v>
      </c>
      <c r="R18">
        <f t="shared" si="0"/>
        <v>50000</v>
      </c>
      <c r="S18">
        <f t="shared" si="11"/>
        <v>47.386484669329974</v>
      </c>
      <c r="U18">
        <f t="shared" si="12"/>
        <v>1.8297159999999999E-3</v>
      </c>
      <c r="V18">
        <f t="shared" si="13"/>
        <v>0.01</v>
      </c>
      <c r="W18">
        <f t="shared" si="14"/>
        <v>0.8522040814754217</v>
      </c>
      <c r="X18">
        <f t="shared" si="15"/>
        <v>1.5592914431408827E-3</v>
      </c>
      <c r="Y18">
        <f t="shared" si="16"/>
        <v>8.522040814754217E-3</v>
      </c>
      <c r="Z18">
        <f t="shared" si="17"/>
        <v>0.8421227492175265</v>
      </c>
      <c r="AB18">
        <f t="shared" si="18"/>
        <v>47.386484669329974</v>
      </c>
      <c r="AC18">
        <f t="shared" si="19"/>
        <v>39.999872414430499</v>
      </c>
      <c r="AE18">
        <f t="shared" si="1"/>
        <v>88.779011464461206</v>
      </c>
      <c r="AF18">
        <f t="shared" si="2"/>
        <v>-4.4389505732230603</v>
      </c>
      <c r="AG18">
        <f t="shared" si="2"/>
        <v>-10.526534365219081</v>
      </c>
      <c r="AH18">
        <f t="shared" si="3"/>
        <v>-77.964572157044131</v>
      </c>
      <c r="AI18">
        <f t="shared" si="4"/>
        <v>-4.1510456310250561</v>
      </c>
      <c r="AJ18">
        <f t="shared" si="5"/>
        <v>7.3866122548994753</v>
      </c>
      <c r="AK18">
        <f t="shared" si="24"/>
        <v>9.2208581892397703</v>
      </c>
      <c r="AL18">
        <f t="shared" si="6"/>
        <v>12.456424813114189</v>
      </c>
      <c r="AN18">
        <f t="shared" si="7"/>
        <v>30.048309240752605</v>
      </c>
      <c r="AO18">
        <f t="shared" si="7"/>
        <v>-1.5024154620376302</v>
      </c>
      <c r="AP18">
        <f t="shared" si="7"/>
        <v>-3.5628303877446426</v>
      </c>
      <c r="AQ18">
        <f t="shared" si="7"/>
        <v>-26.388034011120197</v>
      </c>
      <c r="AR18">
        <f t="shared" si="7"/>
        <v>-1.4049706201498637</v>
      </c>
      <c r="AS18">
        <f t="shared" si="7"/>
        <v>2.5000865138671022</v>
      </c>
      <c r="AT18">
        <f t="shared" si="7"/>
        <v>3.1209088022602733</v>
      </c>
      <c r="AU18">
        <f t="shared" si="7"/>
        <v>4.2160246959775121</v>
      </c>
      <c r="AW18">
        <v>15</v>
      </c>
      <c r="AX18">
        <f>(R18*SUMPRODUCT(K19:$K$23, X19:$X$23)-$AZ$3*SUMPRODUCT(K18:$K$22, W19:$W$23))/Z18</f>
        <v>47.386484669329974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8"/>
        <v>8.5572000000000009E-2</v>
      </c>
      <c r="I19" s="5">
        <f t="shared" si="9"/>
        <v>1.085572</v>
      </c>
      <c r="J19">
        <f t="shared" si="10"/>
        <v>0.92117335377109955</v>
      </c>
      <c r="K19">
        <f t="shared" si="20"/>
        <v>0.3117820455743141</v>
      </c>
      <c r="L19" s="2">
        <v>16</v>
      </c>
      <c r="M19" s="6">
        <v>1.940649E-3</v>
      </c>
      <c r="O19">
        <f t="shared" si="21"/>
        <v>105.42288703986659</v>
      </c>
      <c r="P19">
        <f t="shared" si="22"/>
        <v>5.2711443519933301</v>
      </c>
      <c r="Q19" s="4">
        <f t="shared" si="23"/>
        <v>12.5</v>
      </c>
      <c r="R19">
        <f t="shared" si="0"/>
        <v>50000</v>
      </c>
      <c r="S19">
        <f t="shared" si="11"/>
        <v>39.999872414430499</v>
      </c>
      <c r="U19">
        <f t="shared" si="12"/>
        <v>1.940649E-3</v>
      </c>
      <c r="V19">
        <f t="shared" si="13"/>
        <v>0.01</v>
      </c>
      <c r="W19">
        <f t="shared" si="14"/>
        <v>0.8421227492175265</v>
      </c>
      <c r="X19">
        <f t="shared" si="15"/>
        <v>1.6342646711462437E-3</v>
      </c>
      <c r="Y19">
        <f t="shared" si="16"/>
        <v>8.4212274921752657E-3</v>
      </c>
      <c r="Z19">
        <f t="shared" si="17"/>
        <v>0.83206725705420503</v>
      </c>
      <c r="AB19">
        <f t="shared" si="18"/>
        <v>39.999872414430499</v>
      </c>
      <c r="AC19">
        <f t="shared" si="19"/>
        <v>31.557147712688732</v>
      </c>
      <c r="AE19">
        <f t="shared" si="1"/>
        <v>87.718932449997098</v>
      </c>
      <c r="AF19">
        <f t="shared" si="2"/>
        <v>-4.3859466224998549</v>
      </c>
      <c r="AG19">
        <f t="shared" si="2"/>
        <v>-10.400840713177564</v>
      </c>
      <c r="AH19">
        <f t="shared" si="3"/>
        <v>-81.713233557312179</v>
      </c>
      <c r="AI19">
        <f t="shared" si="4"/>
        <v>-8.7810884429924982</v>
      </c>
      <c r="AJ19">
        <f t="shared" si="5"/>
        <v>8.442724701741767</v>
      </c>
      <c r="AK19">
        <f t="shared" si="24"/>
        <v>8.6333000769349422</v>
      </c>
      <c r="AL19">
        <f t="shared" si="6"/>
        <v>8.294936335684211</v>
      </c>
      <c r="AN19">
        <f t="shared" si="7"/>
        <v>27.349188194855177</v>
      </c>
      <c r="AO19">
        <f t="shared" si="7"/>
        <v>-1.3674594097427588</v>
      </c>
      <c r="AP19">
        <f t="shared" si="7"/>
        <v>-3.2427953932471087</v>
      </c>
      <c r="AQ19">
        <f t="shared" si="7"/>
        <v>-25.47671910899048</v>
      </c>
      <c r="AR19">
        <f t="shared" si="7"/>
        <v>-2.73778571712517</v>
      </c>
      <c r="AS19">
        <f t="shared" si="7"/>
        <v>2.632289977729839</v>
      </c>
      <c r="AT19">
        <f t="shared" si="7"/>
        <v>2.6917079580436596</v>
      </c>
      <c r="AU19">
        <f t="shared" si="7"/>
        <v>2.5862122186483285</v>
      </c>
      <c r="AW19">
        <v>16</v>
      </c>
      <c r="AX19">
        <f>(R19*SUMPRODUCT(K20:$K$23, X20:$X$23)-$AZ$3*SUMPRODUCT(K19:$K$22, W20:$W$23))/Z19</f>
        <v>39.999872414430499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8"/>
        <v>8.5572000000000009E-2</v>
      </c>
      <c r="I20" s="5">
        <f t="shared" si="9"/>
        <v>1.085572</v>
      </c>
      <c r="J20">
        <f t="shared" si="10"/>
        <v>0.92117335377109955</v>
      </c>
      <c r="K20">
        <f t="shared" si="20"/>
        <v>0.28720531256730475</v>
      </c>
      <c r="L20" s="2">
        <v>17</v>
      </c>
      <c r="M20" s="6">
        <v>2.0505829999999999E-3</v>
      </c>
      <c r="O20">
        <f t="shared" si="21"/>
        <v>105.42288703986659</v>
      </c>
      <c r="P20">
        <f t="shared" si="22"/>
        <v>5.2711443519933301</v>
      </c>
      <c r="Q20" s="4">
        <f t="shared" si="23"/>
        <v>12.5</v>
      </c>
      <c r="R20">
        <f t="shared" si="0"/>
        <v>50000</v>
      </c>
      <c r="S20">
        <f t="shared" si="11"/>
        <v>31.557147712688732</v>
      </c>
      <c r="U20">
        <f t="shared" si="12"/>
        <v>2.0505829999999999E-3</v>
      </c>
      <c r="V20">
        <f t="shared" si="13"/>
        <v>0.01</v>
      </c>
      <c r="W20">
        <f t="shared" si="14"/>
        <v>0.83206725705420503</v>
      </c>
      <c r="X20">
        <f t="shared" si="15"/>
        <v>1.7062229721719828E-3</v>
      </c>
      <c r="Y20">
        <f t="shared" si="16"/>
        <v>8.3206725705420505E-3</v>
      </c>
      <c r="Z20">
        <f t="shared" si="17"/>
        <v>0.82204036151149107</v>
      </c>
      <c r="AB20">
        <f t="shared" si="18"/>
        <v>31.557147712688732</v>
      </c>
      <c r="AC20">
        <f t="shared" si="19"/>
        <v>22.032143867417069</v>
      </c>
      <c r="AE20">
        <f t="shared" si="1"/>
        <v>86.661868173837021</v>
      </c>
      <c r="AF20">
        <f t="shared" si="2"/>
        <v>-4.3330934086918518</v>
      </c>
      <c r="AG20">
        <f t="shared" si="2"/>
        <v>-10.275504518893639</v>
      </c>
      <c r="AH20">
        <f t="shared" si="3"/>
        <v>-85.31114860859914</v>
      </c>
      <c r="AI20">
        <f t="shared" si="4"/>
        <v>-13.257878362347611</v>
      </c>
      <c r="AJ20">
        <f t="shared" si="5"/>
        <v>9.5250038452716623</v>
      </c>
      <c r="AK20">
        <f t="shared" si="24"/>
        <v>7.9720145734483738</v>
      </c>
      <c r="AL20">
        <f t="shared" si="6"/>
        <v>4.2391400563724249</v>
      </c>
      <c r="AN20">
        <f t="shared" si="7"/>
        <v>24.889748936533422</v>
      </c>
      <c r="AO20">
        <f t="shared" si="7"/>
        <v>-1.2444874468266713</v>
      </c>
      <c r="AP20">
        <f t="shared" si="7"/>
        <v>-2.9511794871356001</v>
      </c>
      <c r="AQ20">
        <f t="shared" si="7"/>
        <v>-24.5018151016085</v>
      </c>
      <c r="AR20">
        <f t="shared" si="7"/>
        <v>-3.8077330990373519</v>
      </c>
      <c r="AS20">
        <f t="shared" si="7"/>
        <v>2.7356317065860276</v>
      </c>
      <c r="AT20">
        <f t="shared" si="7"/>
        <v>2.2896049373583489</v>
      </c>
      <c r="AU20">
        <f t="shared" si="7"/>
        <v>1.2175035449070242</v>
      </c>
      <c r="AW20">
        <v>17</v>
      </c>
      <c r="AX20">
        <f>(R20*SUMPRODUCT(K21:$K$23, X21:$X$23)-$AZ$3*SUMPRODUCT(K20:$K$22, W21:$W$23))/Z20</f>
        <v>31.557147712688732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8"/>
        <v>8.5572000000000009E-2</v>
      </c>
      <c r="I21" s="5">
        <f t="shared" si="9"/>
        <v>1.085572</v>
      </c>
      <c r="J21">
        <f t="shared" si="10"/>
        <v>0.92117335377109955</v>
      </c>
      <c r="K21">
        <f t="shared" si="20"/>
        <v>0.26456588099850104</v>
      </c>
      <c r="L21" s="2">
        <v>18</v>
      </c>
      <c r="M21" s="6">
        <v>2.1765069999999998E-3</v>
      </c>
      <c r="O21">
        <f t="shared" si="21"/>
        <v>105.42288703986659</v>
      </c>
      <c r="P21">
        <f t="shared" si="22"/>
        <v>5.2711443519933301</v>
      </c>
      <c r="Q21" s="4">
        <f t="shared" si="23"/>
        <v>12.5</v>
      </c>
      <c r="R21">
        <f t="shared" si="0"/>
        <v>50000</v>
      </c>
      <c r="S21">
        <f t="shared" si="11"/>
        <v>22.032143867417069</v>
      </c>
      <c r="U21">
        <f t="shared" si="12"/>
        <v>2.1765069999999998E-3</v>
      </c>
      <c r="V21">
        <f t="shared" si="13"/>
        <v>0.01</v>
      </c>
      <c r="W21">
        <f t="shared" si="14"/>
        <v>0.82204036151149107</v>
      </c>
      <c r="X21">
        <f t="shared" si="15"/>
        <v>1.7891766011122908E-3</v>
      </c>
      <c r="Y21">
        <f t="shared" si="16"/>
        <v>8.2204036151149115E-3</v>
      </c>
      <c r="Z21">
        <f t="shared" si="17"/>
        <v>0.81203078129526385</v>
      </c>
      <c r="AB21">
        <f t="shared" si="18"/>
        <v>22.032143867417069</v>
      </c>
      <c r="AC21">
        <f t="shared" si="19"/>
        <v>11.496158669374555</v>
      </c>
      <c r="AE21">
        <f t="shared" si="1"/>
        <v>85.606629329385214</v>
      </c>
      <c r="AF21">
        <f t="shared" si="2"/>
        <v>-4.2803314664692609</v>
      </c>
      <c r="AG21">
        <f t="shared" si="2"/>
        <v>-10.150384766190799</v>
      </c>
      <c r="AH21">
        <f t="shared" si="3"/>
        <v>-89.458830055614541</v>
      </c>
      <c r="AI21">
        <f t="shared" si="4"/>
        <v>-18.282916958889388</v>
      </c>
      <c r="AJ21">
        <f t="shared" si="5"/>
        <v>10.535985198042514</v>
      </c>
      <c r="AK21">
        <f t="shared" si="24"/>
        <v>7.2350909211233114</v>
      </c>
      <c r="AL21">
        <f t="shared" si="6"/>
        <v>-0.51184083972356209</v>
      </c>
      <c r="AN21">
        <f t="shared" si="7"/>
        <v>22.648593307840915</v>
      </c>
      <c r="AO21">
        <f t="shared" si="7"/>
        <v>-1.1324296653920458</v>
      </c>
      <c r="AP21">
        <f t="shared" si="7"/>
        <v>-2.6854454881410326</v>
      </c>
      <c r="AQ21">
        <f t="shared" si="7"/>
        <v>-23.667754186758845</v>
      </c>
      <c r="AR21">
        <f t="shared" si="7"/>
        <v>-4.8370360324510058</v>
      </c>
      <c r="AS21">
        <f t="shared" si="7"/>
        <v>2.7874622061072842</v>
      </c>
      <c r="AT21">
        <f t="shared" si="7"/>
        <v>1.9141582036512452</v>
      </c>
      <c r="AU21">
        <f t="shared" si="7"/>
        <v>-0.13541562269247676</v>
      </c>
      <c r="AW21">
        <v>18</v>
      </c>
      <c r="AX21">
        <f>(R21*SUMPRODUCT(K22:$K$23, X22:$X$23)-$AZ$3*SUMPRODUCT(K21:$K$22, W22:$W$23))/Z21</f>
        <v>22.032143867417069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8"/>
        <v>8.5572000000000009E-2</v>
      </c>
      <c r="I22" s="5">
        <f t="shared" si="9"/>
        <v>1.085572</v>
      </c>
      <c r="J22">
        <f t="shared" si="10"/>
        <v>0.92117335377109955</v>
      </c>
      <c r="K22">
        <f t="shared" si="20"/>
        <v>0.24371103989279483</v>
      </c>
      <c r="L22" s="2">
        <v>19</v>
      </c>
      <c r="M22" s="6">
        <v>2.312424E-3</v>
      </c>
      <c r="O22">
        <f t="shared" si="21"/>
        <v>105.42288703986659</v>
      </c>
      <c r="P22">
        <f t="shared" si="22"/>
        <v>5.2711443519933301</v>
      </c>
      <c r="Q22" s="4">
        <f t="shared" si="23"/>
        <v>12.5</v>
      </c>
      <c r="R22">
        <f t="shared" si="0"/>
        <v>50000</v>
      </c>
      <c r="S22">
        <f t="shared" si="11"/>
        <v>11.496158669374555</v>
      </c>
      <c r="U22">
        <f t="shared" si="12"/>
        <v>2.312424E-3</v>
      </c>
      <c r="V22">
        <f t="shared" si="13"/>
        <v>0.01</v>
      </c>
      <c r="W22">
        <f t="shared" si="14"/>
        <v>0.81203078129526385</v>
      </c>
      <c r="X22">
        <f t="shared" si="15"/>
        <v>1.8777594674059192E-3</v>
      </c>
      <c r="Y22">
        <f t="shared" si="16"/>
        <v>8.1203078129526395E-3</v>
      </c>
      <c r="Z22">
        <f t="shared" si="17"/>
        <v>0.80203271401490539</v>
      </c>
      <c r="AB22">
        <f t="shared" si="18"/>
        <v>11.496158669374555</v>
      </c>
      <c r="AC22">
        <f t="shared" si="19"/>
        <v>11.641212071592646</v>
      </c>
      <c r="AE22">
        <f t="shared" si="1"/>
        <v>84.552604211871</v>
      </c>
      <c r="AF22">
        <f t="shared" si="2"/>
        <v>-4.2276302105935502</v>
      </c>
      <c r="AG22">
        <f t="shared" si="2"/>
        <v>-10.025408925186317</v>
      </c>
      <c r="AH22">
        <f t="shared" si="3"/>
        <v>-93.887973370295967</v>
      </c>
      <c r="AI22">
        <f t="shared" si="4"/>
        <v>-23.588408294204825</v>
      </c>
      <c r="AJ22">
        <f t="shared" si="5"/>
        <v>-0.14505340221809071</v>
      </c>
      <c r="AK22">
        <f t="shared" si="24"/>
        <v>6.4274792869456414</v>
      </c>
      <c r="AL22">
        <f t="shared" si="6"/>
        <v>-17.305982409477274</v>
      </c>
      <c r="AN22">
        <f t="shared" si="7"/>
        <v>20.606403098118985</v>
      </c>
      <c r="AO22">
        <f t="shared" si="7"/>
        <v>-1.0303201549059493</v>
      </c>
      <c r="AP22">
        <f t="shared" si="7"/>
        <v>-2.4433028345076639</v>
      </c>
      <c r="AQ22">
        <f t="shared" si="7"/>
        <v>-22.881535623501858</v>
      </c>
      <c r="AR22">
        <f t="shared" si="7"/>
        <v>-5.7487555147964846</v>
      </c>
      <c r="AS22">
        <f t="shared" si="7"/>
        <v>-3.5351115494558716E-2</v>
      </c>
      <c r="AT22">
        <f t="shared" si="7"/>
        <v>1.5664476609109217</v>
      </c>
      <c r="AU22">
        <f t="shared" si="7"/>
        <v>-4.2176589693801212</v>
      </c>
      <c r="AW22">
        <v>19</v>
      </c>
      <c r="AX22">
        <f>(R22*SUMPRODUCT(K23:$K$23, X23:$X$23)-$AZ$3*SUMPRODUCT(K22:$K$22, W23:$W$23))/Z22</f>
        <v>11.496158669374555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8"/>
        <v>8.5572000000000009E-2</v>
      </c>
      <c r="I23" s="5">
        <f t="shared" si="9"/>
        <v>1.085572</v>
      </c>
      <c r="J23">
        <f t="shared" si="10"/>
        <v>0.92117335377109955</v>
      </c>
      <c r="K23">
        <f t="shared" si="20"/>
        <v>0.22450011596908803</v>
      </c>
      <c r="L23" s="2">
        <v>20</v>
      </c>
      <c r="M23" s="6">
        <v>2.4603350000000001E-3</v>
      </c>
      <c r="O23">
        <f t="shared" si="21"/>
        <v>105.42288703986659</v>
      </c>
      <c r="P23">
        <f t="shared" si="22"/>
        <v>5.2711443519933301</v>
      </c>
      <c r="Q23" s="4">
        <f t="shared" si="23"/>
        <v>12.5</v>
      </c>
      <c r="R23">
        <f t="shared" si="0"/>
        <v>50000</v>
      </c>
      <c r="S23">
        <f t="shared" si="11"/>
        <v>11.641212071592646</v>
      </c>
      <c r="U23">
        <f t="shared" si="12"/>
        <v>2.4603350000000001E-3</v>
      </c>
      <c r="V23">
        <f t="shared" si="13"/>
        <v>0.01</v>
      </c>
      <c r="W23">
        <f t="shared" si="14"/>
        <v>0.80203271401490539</v>
      </c>
      <c r="X23">
        <f t="shared" si="15"/>
        <v>1.9732691574358622E-3</v>
      </c>
      <c r="Y23">
        <f t="shared" si="16"/>
        <v>8.0203271401490545E-3</v>
      </c>
      <c r="Z23">
        <f t="shared" si="17"/>
        <v>0.79203911771732038</v>
      </c>
      <c r="AB23">
        <f t="shared" si="18"/>
        <v>11.641212071592646</v>
      </c>
      <c r="AC23">
        <f t="shared" si="19"/>
        <v>0</v>
      </c>
      <c r="AE23">
        <f t="shared" si="1"/>
        <v>83.499050438268668</v>
      </c>
      <c r="AF23">
        <f t="shared" si="2"/>
        <v>-4.1749525219134336</v>
      </c>
      <c r="AG23">
        <f t="shared" si="2"/>
        <v>-9.9004889714665048</v>
      </c>
      <c r="AH23">
        <f t="shared" si="3"/>
        <v>-98.663457871793113</v>
      </c>
      <c r="AI23">
        <f t="shared" si="4"/>
        <v>-29.239848926904386</v>
      </c>
      <c r="AJ23">
        <f t="shared" si="5"/>
        <v>11.641212071592646</v>
      </c>
      <c r="AK23">
        <f t="shared" si="24"/>
        <v>6.3675716991563522</v>
      </c>
      <c r="AL23">
        <f t="shared" si="6"/>
        <v>-11.231065156155386</v>
      </c>
      <c r="AN23">
        <f t="shared" si="7"/>
        <v>18.745546506700048</v>
      </c>
      <c r="AO23">
        <f t="shared" si="7"/>
        <v>-0.93727732533500241</v>
      </c>
      <c r="AP23">
        <f t="shared" si="7"/>
        <v>-2.2226609222449074</v>
      </c>
      <c r="AQ23">
        <f t="shared" si="7"/>
        <v>-22.149957734128787</v>
      </c>
      <c r="AR23">
        <f t="shared" si="7"/>
        <v>-6.5643494750086493</v>
      </c>
      <c r="AS23">
        <f t="shared" si="7"/>
        <v>2.6134534600932966</v>
      </c>
      <c r="AT23">
        <f t="shared" si="7"/>
        <v>1.429520584902084</v>
      </c>
      <c r="AU23">
        <f t="shared" si="7"/>
        <v>-2.521375430013268</v>
      </c>
      <c r="AW23">
        <v>20</v>
      </c>
      <c r="AX23">
        <f>(R23*SUMPRODUCT(K$23:$K24, X$23:$X24)-$AZ$3*SUMPRODUCT(K$22:$K23, W$23:$W24))/Z23</f>
        <v>11.641212071592646</v>
      </c>
    </row>
    <row r="25" spans="5:50" x14ac:dyDescent="0.25">
      <c r="AN25" s="8">
        <f t="shared" ref="AN25:AU25" si="25">SUM(AN3:AN23)</f>
        <v>980.40874792364218</v>
      </c>
      <c r="AO25" s="8">
        <f t="shared" si="25"/>
        <v>-128.08760267608207</v>
      </c>
      <c r="AP25" s="8">
        <f t="shared" si="25"/>
        <v>-203.74714227766449</v>
      </c>
      <c r="AQ25" s="8">
        <f t="shared" si="25"/>
        <v>-664.76995728588054</v>
      </c>
      <c r="AR25" s="8">
        <f t="shared" si="25"/>
        <v>-16.195954315984981</v>
      </c>
      <c r="AS25" s="8">
        <f t="shared" si="25"/>
        <v>-32.87497825478593</v>
      </c>
      <c r="AT25" s="8">
        <f t="shared" si="25"/>
        <v>49.0709325707709</v>
      </c>
      <c r="AU25" s="9">
        <f t="shared" si="25"/>
        <v>0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95" priority="1" operator="lessThan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C66DB-A7AD-479B-9528-32CD72302E07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40" max="40" width="9.85546875" bestFit="1" customWidth="1"/>
    <col min="43" max="43" width="10.425781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188.5366943846989</v>
      </c>
      <c r="K3">
        <v>1</v>
      </c>
      <c r="L3" s="2">
        <v>0</v>
      </c>
      <c r="O3">
        <f>$C$3</f>
        <v>188.5366943846989</v>
      </c>
      <c r="P3">
        <f>O3*B5</f>
        <v>150.82935550775912</v>
      </c>
      <c r="Q3" s="4">
        <f>B8</f>
        <v>100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188.5366943846989</v>
      </c>
      <c r="AF3">
        <f t="shared" ref="AF3:AG23" si="3">-$Z3*P3</f>
        <v>-150.82935550775912</v>
      </c>
      <c r="AG3">
        <f t="shared" si="3"/>
        <v>-100</v>
      </c>
      <c r="AH3">
        <f t="shared" ref="AH3:AH23" si="4">-X3*R3</f>
        <v>0</v>
      </c>
      <c r="AI3">
        <f t="shared" ref="AI3:AI23" si="5">SUM(AE3:AH3)</f>
        <v>-62.292661123060213</v>
      </c>
      <c r="AJ3">
        <f t="shared" ref="AJ3:AJ23" si="6">AB3-AC3</f>
        <v>0</v>
      </c>
      <c r="AL3">
        <f t="shared" ref="AL3:AL23" si="7">SUM(AI3:AK3)</f>
        <v>-62.292661123060213</v>
      </c>
      <c r="AN3">
        <f t="shared" ref="AN3:AU23" si="8">AE3*$K3</f>
        <v>188.5366943846989</v>
      </c>
      <c r="AO3">
        <f t="shared" si="8"/>
        <v>-150.82935550775912</v>
      </c>
      <c r="AP3">
        <f t="shared" si="8"/>
        <v>-100</v>
      </c>
      <c r="AQ3">
        <f t="shared" si="8"/>
        <v>0</v>
      </c>
      <c r="AR3">
        <f t="shared" si="8"/>
        <v>-62.292661123060213</v>
      </c>
      <c r="AS3">
        <f t="shared" si="8"/>
        <v>0</v>
      </c>
      <c r="AT3">
        <f t="shared" si="8"/>
        <v>0</v>
      </c>
      <c r="AU3">
        <f t="shared" si="8"/>
        <v>-62.292661123060213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139.96460438817198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9">F4+$C$9</f>
        <v>6.59E-2</v>
      </c>
      <c r="I4" s="5">
        <f t="shared" ref="I4:I23" si="10">1+H4</f>
        <v>1.0659000000000001</v>
      </c>
      <c r="J4">
        <f t="shared" ref="J4:J23" si="11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1.420964E-3</v>
      </c>
      <c r="R4">
        <f t="shared" si="0"/>
        <v>50000</v>
      </c>
      <c r="S4">
        <f t="shared" ref="S4:S23" si="12">AX4</f>
        <v>74.15594050529306</v>
      </c>
      <c r="U4">
        <f t="shared" ref="U4:U23" si="13">M4</f>
        <v>1.420964E-3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1.420964E-3</v>
      </c>
      <c r="Y4">
        <f t="shared" ref="Y4:Y23" si="17">V4*W4</f>
        <v>0.01</v>
      </c>
      <c r="Z4">
        <f t="shared" ref="Z4:Z23" si="18">MAX(0, W4-X4-Y4)</f>
        <v>0.98857903599999997</v>
      </c>
      <c r="AB4">
        <f t="shared" ref="AB4:AB23" si="19">AC3</f>
        <v>0</v>
      </c>
      <c r="AC4">
        <f t="shared" si="1"/>
        <v>73.30900817839597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-71.048200000000008</v>
      </c>
      <c r="AI4">
        <f t="shared" si="5"/>
        <v>-71.048200000000008</v>
      </c>
      <c r="AJ4">
        <f t="shared" si="6"/>
        <v>-73.30900817839597</v>
      </c>
      <c r="AK4">
        <f t="shared" ref="AK4:AK23" si="20">H4*SUM(AB4:AB4, AE4:AF4)</f>
        <v>0</v>
      </c>
      <c r="AL4">
        <f t="shared" si="7"/>
        <v>-144.35720817839598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-66.65559620977578</v>
      </c>
      <c r="AR4">
        <f t="shared" si="8"/>
        <v>-66.65559620977578</v>
      </c>
      <c r="AS4">
        <f t="shared" si="8"/>
        <v>-68.77662836888635</v>
      </c>
      <c r="AT4">
        <f t="shared" si="8"/>
        <v>0</v>
      </c>
      <c r="AU4">
        <f t="shared" si="8"/>
        <v>-135.43222457866213</v>
      </c>
      <c r="AW4">
        <v>1</v>
      </c>
      <c r="AX4">
        <f>(R4*SUMPRODUCT(K5:$K$23, X5:$X$23)-$AZ$3*SUMPRODUCT(K4:$K$22, W5:$W$23))/Z4</f>
        <v>74.15594050529306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8.6400000000000005E-2</v>
      </c>
      <c r="I5" s="5">
        <f t="shared" si="10"/>
        <v>1.0864</v>
      </c>
      <c r="J5">
        <f t="shared" si="11"/>
        <v>0.92047128129602351</v>
      </c>
      <c r="K5">
        <f t="shared" ref="K5:K23" si="21">K4*J5</f>
        <v>0.86356251177035692</v>
      </c>
      <c r="L5" s="2">
        <v>2</v>
      </c>
      <c r="M5" s="6">
        <v>1.47693E-3</v>
      </c>
      <c r="O5">
        <f t="shared" ref="O5:O23" si="22">$C$3</f>
        <v>188.5366943846989</v>
      </c>
      <c r="P5">
        <f t="shared" ref="P5:P23" si="23">O5*$C$5</f>
        <v>9.4268347192349449</v>
      </c>
      <c r="Q5" s="4">
        <f t="shared" ref="Q5:Q23" si="24">$C$8</f>
        <v>12.5</v>
      </c>
      <c r="R5">
        <f t="shared" si="0"/>
        <v>50000</v>
      </c>
      <c r="S5">
        <f t="shared" si="12"/>
        <v>143.34118475987157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73.30900817839597</v>
      </c>
      <c r="AC5">
        <f t="shared" si="1"/>
        <v>140.0777623245101</v>
      </c>
      <c r="AE5">
        <f t="shared" si="2"/>
        <v>184.24431407980165</v>
      </c>
      <c r="AF5">
        <f t="shared" si="3"/>
        <v>-9.2122157039900827</v>
      </c>
      <c r="AG5">
        <f t="shared" si="3"/>
        <v>-12.215414795054505</v>
      </c>
      <c r="AH5">
        <f t="shared" si="4"/>
        <v>-73.003101781973996</v>
      </c>
      <c r="AI5">
        <f t="shared" si="5"/>
        <v>89.81358179878309</v>
      </c>
      <c r="AJ5">
        <f t="shared" si="6"/>
        <v>-66.768754146114134</v>
      </c>
      <c r="AK5">
        <f t="shared" si="20"/>
        <v>21.456671606283535</v>
      </c>
      <c r="AL5">
        <f t="shared" si="7"/>
        <v>44.501499258952492</v>
      </c>
      <c r="AN5">
        <f t="shared" si="8"/>
        <v>159.10648264616006</v>
      </c>
      <c r="AO5">
        <f t="shared" si="8"/>
        <v>-7.9553241323080028</v>
      </c>
      <c r="AP5">
        <f t="shared" si="8"/>
        <v>-10.548774282734048</v>
      </c>
      <c r="AQ5">
        <f t="shared" si="8"/>
        <v>-63.042741941868485</v>
      </c>
      <c r="AR5">
        <f t="shared" si="8"/>
        <v>77.559642289249538</v>
      </c>
      <c r="AS5">
        <f t="shared" si="8"/>
        <v>-57.658993038195753</v>
      </c>
      <c r="AT5">
        <f t="shared" si="8"/>
        <v>18.529177226553909</v>
      </c>
      <c r="AU5">
        <f t="shared" si="8"/>
        <v>38.429826477607691</v>
      </c>
      <c r="AW5">
        <v>2</v>
      </c>
      <c r="AX5">
        <f>(R5*SUMPRODUCT(K6:$K$23, X6:$X$23)-$AZ$3*SUMPRODUCT(K5:$K$22, W6:$W$23))/Z5</f>
        <v>143.34118475987157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0.10880000000000001</v>
      </c>
      <c r="I6" s="5">
        <f t="shared" si="10"/>
        <v>1.1088</v>
      </c>
      <c r="J6">
        <f t="shared" si="11"/>
        <v>0.90187590187590183</v>
      </c>
      <c r="K6">
        <f t="shared" si="21"/>
        <v>0.77882621912910976</v>
      </c>
      <c r="L6" s="2">
        <v>3</v>
      </c>
      <c r="M6" s="6">
        <v>1.553883E-3</v>
      </c>
      <c r="O6">
        <f t="shared" si="22"/>
        <v>188.5366943846989</v>
      </c>
      <c r="P6">
        <f t="shared" si="23"/>
        <v>9.4268347192349449</v>
      </c>
      <c r="Q6" s="4">
        <f t="shared" si="24"/>
        <v>12.5</v>
      </c>
      <c r="R6">
        <f t="shared" si="0"/>
        <v>50000</v>
      </c>
      <c r="S6">
        <f t="shared" si="12"/>
        <v>206.08015499070012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140.0777623245101</v>
      </c>
      <c r="AC6">
        <f t="shared" si="1"/>
        <v>199.06154832161872</v>
      </c>
      <c r="AE6">
        <f t="shared" si="2"/>
        <v>182.11557683150838</v>
      </c>
      <c r="AF6">
        <f t="shared" si="3"/>
        <v>-9.1057788415754182</v>
      </c>
      <c r="AG6">
        <f t="shared" si="3"/>
        <v>-12.074279321715977</v>
      </c>
      <c r="AH6">
        <f t="shared" si="4"/>
        <v>-75.925301551934723</v>
      </c>
      <c r="AI6">
        <f t="shared" si="5"/>
        <v>85.010217116282263</v>
      </c>
      <c r="AJ6">
        <f t="shared" si="6"/>
        <v>-58.983785997108612</v>
      </c>
      <c r="AK6">
        <f t="shared" si="20"/>
        <v>34.063926562211407</v>
      </c>
      <c r="AL6">
        <f t="shared" si="7"/>
        <v>60.090357681385058</v>
      </c>
      <c r="AN6">
        <f t="shared" si="8"/>
        <v>141.83638614820057</v>
      </c>
      <c r="AO6">
        <f t="shared" si="8"/>
        <v>-7.0918193074100282</v>
      </c>
      <c r="AP6">
        <f t="shared" si="8"/>
        <v>-9.4037653128408465</v>
      </c>
      <c r="AQ6">
        <f t="shared" si="8"/>
        <v>-59.132615543930854</v>
      </c>
      <c r="AR6">
        <f t="shared" si="8"/>
        <v>66.208185984018854</v>
      </c>
      <c r="AS6">
        <f t="shared" si="8"/>
        <v>-45.938119038048626</v>
      </c>
      <c r="AT6">
        <f t="shared" si="8"/>
        <v>26.529879133138763</v>
      </c>
      <c r="AU6">
        <f t="shared" si="8"/>
        <v>46.799946079108985</v>
      </c>
      <c r="AW6">
        <v>3</v>
      </c>
      <c r="AX6">
        <f>(R6*SUMPRODUCT(K7:$K$23, X7:$X$23)-$AZ$3*SUMPRODUCT(K6:$K$22, W7:$W$23))/Z6</f>
        <v>206.08015499070012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0.1047</v>
      </c>
      <c r="I7" s="5">
        <f t="shared" si="10"/>
        <v>1.1047</v>
      </c>
      <c r="J7">
        <f t="shared" si="11"/>
        <v>0.90522313750339456</v>
      </c>
      <c r="K7">
        <f t="shared" si="21"/>
        <v>0.70501151364995907</v>
      </c>
      <c r="L7" s="2">
        <v>4</v>
      </c>
      <c r="M7" s="6">
        <v>1.6428289999999999E-3</v>
      </c>
      <c r="O7">
        <f t="shared" si="22"/>
        <v>188.5366943846989</v>
      </c>
      <c r="P7">
        <f t="shared" si="23"/>
        <v>9.4268347192349449</v>
      </c>
      <c r="Q7" s="4">
        <f t="shared" si="24"/>
        <v>12.5</v>
      </c>
      <c r="R7">
        <f t="shared" si="0"/>
        <v>50000</v>
      </c>
      <c r="S7">
        <f t="shared" si="12"/>
        <v>260.20713785091692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199.06154832161872</v>
      </c>
      <c r="AC7">
        <f t="shared" si="1"/>
        <v>248.41872517419077</v>
      </c>
      <c r="AE7">
        <f t="shared" si="2"/>
        <v>179.99523631222274</v>
      </c>
      <c r="AF7">
        <f t="shared" si="3"/>
        <v>-8.9997618156111372</v>
      </c>
      <c r="AG7">
        <f t="shared" si="3"/>
        <v>-11.933700552275001</v>
      </c>
      <c r="AH7">
        <f t="shared" si="4"/>
        <v>-79.343904895261346</v>
      </c>
      <c r="AI7">
        <f t="shared" si="5"/>
        <v>79.717869049075262</v>
      </c>
      <c r="AJ7">
        <f t="shared" si="6"/>
        <v>-49.357176852572053</v>
      </c>
      <c r="AK7">
        <f t="shared" si="20"/>
        <v>38.744970289068718</v>
      </c>
      <c r="AL7">
        <f t="shared" si="7"/>
        <v>69.105662485571926</v>
      </c>
      <c r="AN7">
        <f t="shared" si="8"/>
        <v>126.89871400226224</v>
      </c>
      <c r="AO7">
        <f t="shared" si="8"/>
        <v>-6.3449357001131119</v>
      </c>
      <c r="AP7">
        <f t="shared" si="8"/>
        <v>-8.4133962898047514</v>
      </c>
      <c r="AQ7">
        <f t="shared" si="8"/>
        <v>-55.938366489106599</v>
      </c>
      <c r="AR7">
        <f t="shared" si="8"/>
        <v>56.202015523237776</v>
      </c>
      <c r="AS7">
        <f t="shared" si="8"/>
        <v>-34.797377962320546</v>
      </c>
      <c r="AT7">
        <f t="shared" si="8"/>
        <v>27.315650149819028</v>
      </c>
      <c r="AU7">
        <f t="shared" si="8"/>
        <v>48.720287710736258</v>
      </c>
      <c r="AW7">
        <v>4</v>
      </c>
      <c r="AX7">
        <f>(R7*SUMPRODUCT(K8:$K$23, X8:$X$23)-$AZ$3*SUMPRODUCT(K7:$K$22, W8:$W$23))/Z7</f>
        <v>260.20713785091692</v>
      </c>
    </row>
    <row r="8" spans="1:52" x14ac:dyDescent="0.25">
      <c r="B8" s="2">
        <f>'T.26.04.A'!B8</f>
        <v>100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7.2500000000000009E-2</v>
      </c>
      <c r="I8" s="5">
        <f t="shared" si="10"/>
        <v>1.0725</v>
      </c>
      <c r="J8">
        <f t="shared" si="11"/>
        <v>0.93240093240093236</v>
      </c>
      <c r="K8">
        <f t="shared" si="21"/>
        <v>0.65735339268061443</v>
      </c>
      <c r="L8" s="2">
        <v>5</v>
      </c>
      <c r="M8" s="6">
        <v>1.733774E-3</v>
      </c>
      <c r="O8">
        <f t="shared" si="22"/>
        <v>188.5366943846989</v>
      </c>
      <c r="P8">
        <f t="shared" si="23"/>
        <v>9.4268347192349449</v>
      </c>
      <c r="Q8" s="4">
        <f t="shared" si="24"/>
        <v>12.5</v>
      </c>
      <c r="R8">
        <f t="shared" si="0"/>
        <v>50000</v>
      </c>
      <c r="S8">
        <f t="shared" si="12"/>
        <v>305.48315469395357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248.41872517419077</v>
      </c>
      <c r="AC8">
        <f t="shared" si="1"/>
        <v>288.22147973658048</v>
      </c>
      <c r="AE8">
        <f t="shared" si="2"/>
        <v>177.88321288825853</v>
      </c>
      <c r="AF8">
        <f t="shared" si="3"/>
        <v>-8.894160644412926</v>
      </c>
      <c r="AG8">
        <f t="shared" si="3"/>
        <v>-11.793673207010931</v>
      </c>
      <c r="AH8">
        <f t="shared" si="4"/>
        <v>-82.761358965280152</v>
      </c>
      <c r="AI8">
        <f t="shared" si="5"/>
        <v>74.434020071554528</v>
      </c>
      <c r="AJ8">
        <f t="shared" si="6"/>
        <v>-39.802754562389708</v>
      </c>
      <c r="AK8">
        <f t="shared" si="20"/>
        <v>30.26206386280764</v>
      </c>
      <c r="AL8">
        <f t="shared" si="7"/>
        <v>64.893329371972456</v>
      </c>
      <c r="AN8">
        <f t="shared" si="8"/>
        <v>116.93213349302474</v>
      </c>
      <c r="AO8">
        <f t="shared" si="8"/>
        <v>-5.8466066746512366</v>
      </c>
      <c r="AP8">
        <f t="shared" si="8"/>
        <v>-7.7526110947950979</v>
      </c>
      <c r="AQ8">
        <f t="shared" si="8"/>
        <v>-54.403460098685095</v>
      </c>
      <c r="AR8">
        <f t="shared" si="8"/>
        <v>48.929455624893322</v>
      </c>
      <c r="AS8">
        <f t="shared" si="8"/>
        <v>-26.164475749620681</v>
      </c>
      <c r="AT8">
        <f t="shared" si="8"/>
        <v>19.892870349734022</v>
      </c>
      <c r="AU8">
        <f t="shared" si="8"/>
        <v>42.657850225006662</v>
      </c>
      <c r="AW8">
        <v>5</v>
      </c>
      <c r="AX8">
        <f>(R8*SUMPRODUCT(K9:$K$23, X9:$X$23)-$AZ$3*SUMPRODUCT(K8:$K$22, W9:$W$23))/Z8</f>
        <v>305.48315469395357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5.2200000000000003E-2</v>
      </c>
      <c r="I9" s="5">
        <f t="shared" si="10"/>
        <v>1.0522</v>
      </c>
      <c r="J9">
        <f t="shared" si="11"/>
        <v>0.95038965976050183</v>
      </c>
      <c r="K9">
        <f t="shared" si="21"/>
        <v>0.62474186721214076</v>
      </c>
      <c r="L9" s="2">
        <v>6</v>
      </c>
      <c r="M9" s="6">
        <v>1.8297159999999999E-3</v>
      </c>
      <c r="O9">
        <f t="shared" si="22"/>
        <v>188.5366943846989</v>
      </c>
      <c r="P9">
        <f t="shared" si="23"/>
        <v>9.4268347192349449</v>
      </c>
      <c r="Q9" s="4">
        <f t="shared" si="24"/>
        <v>12.5</v>
      </c>
      <c r="R9">
        <f t="shared" si="0"/>
        <v>50000</v>
      </c>
      <c r="S9">
        <f t="shared" si="12"/>
        <v>344.40860875788275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288.22147973658048</v>
      </c>
      <c r="AC9">
        <f t="shared" si="1"/>
        <v>321.10337097579338</v>
      </c>
      <c r="AE9">
        <f t="shared" si="2"/>
        <v>175.77890499862289</v>
      </c>
      <c r="AF9">
        <f t="shared" si="3"/>
        <v>-8.7889452499311442</v>
      </c>
      <c r="AG9">
        <f t="shared" si="3"/>
        <v>-11.654157402375183</v>
      </c>
      <c r="AH9">
        <f t="shared" si="4"/>
        <v>-86.316290262556848</v>
      </c>
      <c r="AI9">
        <f t="shared" si="5"/>
        <v>69.019512083759722</v>
      </c>
      <c r="AJ9">
        <f t="shared" si="6"/>
        <v>-32.881891239212905</v>
      </c>
      <c r="AK9">
        <f t="shared" si="20"/>
        <v>23.762037141131213</v>
      </c>
      <c r="AL9">
        <f t="shared" si="7"/>
        <v>59.899657985678033</v>
      </c>
      <c r="AN9">
        <f t="shared" si="8"/>
        <v>109.81644132534517</v>
      </c>
      <c r="AO9">
        <f t="shared" si="8"/>
        <v>-5.490822066267258</v>
      </c>
      <c r="AP9">
        <f t="shared" si="8"/>
        <v>-7.2808400563440641</v>
      </c>
      <c r="AQ9">
        <f t="shared" si="8"/>
        <v>-53.92540034945489</v>
      </c>
      <c r="AR9">
        <f t="shared" si="8"/>
        <v>43.11937885327896</v>
      </c>
      <c r="AS9">
        <f t="shared" si="8"/>
        <v>-20.542694130252404</v>
      </c>
      <c r="AT9">
        <f t="shared" si="8"/>
        <v>14.845139452314553</v>
      </c>
      <c r="AU9">
        <f t="shared" si="8"/>
        <v>37.421824175341115</v>
      </c>
      <c r="AW9">
        <v>6</v>
      </c>
      <c r="AX9">
        <f>(R9*SUMPRODUCT(K10:$K$23, X10:$X$23)-$AZ$3*SUMPRODUCT(K9:$K$22, W10:$W$23))/Z9</f>
        <v>344.40860875788275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5.2500000000000005E-2</v>
      </c>
      <c r="I10" s="5">
        <f t="shared" si="10"/>
        <v>1.0525</v>
      </c>
      <c r="J10">
        <f t="shared" si="11"/>
        <v>0.95011876484560576</v>
      </c>
      <c r="K10">
        <f t="shared" si="21"/>
        <v>0.59357897122293657</v>
      </c>
      <c r="L10" s="2">
        <v>7</v>
      </c>
      <c r="M10" s="6">
        <v>1.940649E-3</v>
      </c>
      <c r="O10">
        <f t="shared" si="22"/>
        <v>188.5366943846989</v>
      </c>
      <c r="P10">
        <f t="shared" si="23"/>
        <v>9.4268347192349449</v>
      </c>
      <c r="Q10" s="4">
        <f t="shared" si="24"/>
        <v>12.5</v>
      </c>
      <c r="R10">
        <f t="shared" si="0"/>
        <v>50000</v>
      </c>
      <c r="S10">
        <f t="shared" si="12"/>
        <v>378.77677572904935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321.10337097579338</v>
      </c>
      <c r="AC10">
        <f t="shared" si="1"/>
        <v>348.92914154299831</v>
      </c>
      <c r="AE10">
        <f t="shared" si="2"/>
        <v>173.67999079243003</v>
      </c>
      <c r="AF10">
        <f t="shared" si="3"/>
        <v>-8.6839995396215013</v>
      </c>
      <c r="AG10">
        <f t="shared" si="3"/>
        <v>-11.51499919944267</v>
      </c>
      <c r="AH10">
        <f t="shared" si="4"/>
        <v>-90.466515635047983</v>
      </c>
      <c r="AI10">
        <f t="shared" si="5"/>
        <v>63.014476418317884</v>
      </c>
      <c r="AJ10">
        <f t="shared" si="6"/>
        <v>-27.825770567204927</v>
      </c>
      <c r="AK10">
        <f t="shared" si="20"/>
        <v>25.520216517001604</v>
      </c>
      <c r="AL10">
        <f t="shared" si="7"/>
        <v>60.708922368114557</v>
      </c>
      <c r="AN10">
        <f t="shared" si="8"/>
        <v>103.09279025657972</v>
      </c>
      <c r="AO10">
        <f t="shared" si="8"/>
        <v>-5.1546395128289859</v>
      </c>
      <c r="AP10">
        <f t="shared" si="8"/>
        <v>-6.8350613784381178</v>
      </c>
      <c r="AQ10">
        <f t="shared" si="8"/>
        <v>-53.69902128077549</v>
      </c>
      <c r="AR10">
        <f t="shared" si="8"/>
        <v>37.404068084537123</v>
      </c>
      <c r="AS10">
        <f t="shared" si="8"/>
        <v>-16.51679226676697</v>
      </c>
      <c r="AT10">
        <f t="shared" si="8"/>
        <v>15.148263865548406</v>
      </c>
      <c r="AU10">
        <f t="shared" si="8"/>
        <v>36.035539683318561</v>
      </c>
      <c r="AW10">
        <v>7</v>
      </c>
      <c r="AX10">
        <f>(R10*SUMPRODUCT(K11:$K$23, X11:$X$23)-$AZ$3*SUMPRODUCT(K10:$K$22, W11:$W$23))/Z10</f>
        <v>378.77677572904935</v>
      </c>
    </row>
    <row r="11" spans="1:52" x14ac:dyDescent="0.25">
      <c r="A11" t="s">
        <v>33</v>
      </c>
      <c r="C11" s="7">
        <f>AU25</f>
        <v>2.1316282072803006E-13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5.1500000000000004E-2</v>
      </c>
      <c r="I11" s="5">
        <f t="shared" si="10"/>
        <v>1.0515000000000001</v>
      </c>
      <c r="J11">
        <f t="shared" si="11"/>
        <v>0.951022349025202</v>
      </c>
      <c r="K11">
        <f t="shared" si="21"/>
        <v>0.56450686754439994</v>
      </c>
      <c r="L11" s="2">
        <v>8</v>
      </c>
      <c r="M11" s="6">
        <v>2.0505829999999999E-3</v>
      </c>
      <c r="O11">
        <f t="shared" si="22"/>
        <v>188.5366943846989</v>
      </c>
      <c r="P11">
        <f t="shared" si="23"/>
        <v>9.4268347192349449</v>
      </c>
      <c r="Q11" s="4">
        <f t="shared" si="24"/>
        <v>12.5</v>
      </c>
      <c r="R11">
        <f t="shared" si="0"/>
        <v>50000</v>
      </c>
      <c r="S11">
        <f t="shared" si="12"/>
        <v>408.90596761282944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348.92914154299831</v>
      </c>
      <c r="AC11">
        <f t="shared" si="1"/>
        <v>372.14488754818524</v>
      </c>
      <c r="AE11">
        <f t="shared" si="2"/>
        <v>171.58704564794658</v>
      </c>
      <c r="AF11">
        <f t="shared" si="3"/>
        <v>-8.5793522823973287</v>
      </c>
      <c r="AG11">
        <f t="shared" si="3"/>
        <v>-11.376236745844851</v>
      </c>
      <c r="AH11">
        <f t="shared" si="4"/>
        <v>-94.449846413562994</v>
      </c>
      <c r="AI11">
        <f t="shared" si="5"/>
        <v>57.181610206141386</v>
      </c>
      <c r="AJ11">
        <f t="shared" si="6"/>
        <v>-23.215746005186929</v>
      </c>
      <c r="AK11">
        <f t="shared" si="20"/>
        <v>26.364746997790203</v>
      </c>
      <c r="AL11">
        <f t="shared" si="7"/>
        <v>60.330611198744663</v>
      </c>
      <c r="AN11">
        <f t="shared" si="8"/>
        <v>96.862065649920282</v>
      </c>
      <c r="AO11">
        <f t="shared" si="8"/>
        <v>-4.8431032824960143</v>
      </c>
      <c r="AP11">
        <f t="shared" si="8"/>
        <v>-6.4219637698403744</v>
      </c>
      <c r="AQ11">
        <f t="shared" si="8"/>
        <v>-53.317586938970123</v>
      </c>
      <c r="AR11">
        <f t="shared" si="8"/>
        <v>32.27941165861376</v>
      </c>
      <c r="AS11">
        <f t="shared" si="8"/>
        <v>-13.10544805509449</v>
      </c>
      <c r="AT11">
        <f t="shared" si="8"/>
        <v>14.88308074132317</v>
      </c>
      <c r="AU11">
        <f t="shared" si="8"/>
        <v>34.057044344842446</v>
      </c>
      <c r="AW11">
        <v>8</v>
      </c>
      <c r="AX11">
        <f>(R11*SUMPRODUCT(K12:$K$23, X12:$X$23)-$AZ$3*SUMPRODUCT(K11:$K$22, W12:$W$23))/Z11</f>
        <v>408.90596761282944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5.1900000000000002E-2</v>
      </c>
      <c r="I12" s="5">
        <f t="shared" si="10"/>
        <v>1.0519000000000001</v>
      </c>
      <c r="J12">
        <f t="shared" si="11"/>
        <v>0.95066070919288903</v>
      </c>
      <c r="K12">
        <f t="shared" si="21"/>
        <v>0.53665449904401552</v>
      </c>
      <c r="L12" s="2">
        <v>9</v>
      </c>
      <c r="M12" s="6">
        <v>2.1765069999999998E-3</v>
      </c>
      <c r="O12">
        <f t="shared" si="22"/>
        <v>188.5366943846989</v>
      </c>
      <c r="P12">
        <f t="shared" si="23"/>
        <v>9.4268347192349449</v>
      </c>
      <c r="Q12" s="4">
        <f t="shared" si="24"/>
        <v>12.5</v>
      </c>
      <c r="R12">
        <f t="shared" si="0"/>
        <v>50000</v>
      </c>
      <c r="S12">
        <f t="shared" si="12"/>
        <v>434.80979887522062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372.14488754818524</v>
      </c>
      <c r="AC12">
        <f t="shared" si="1"/>
        <v>390.90145033154977</v>
      </c>
      <c r="AE12">
        <f t="shared" si="2"/>
        <v>169.49771478550505</v>
      </c>
      <c r="AF12">
        <f t="shared" si="3"/>
        <v>-8.4748857392752512</v>
      </c>
      <c r="AG12">
        <f t="shared" si="3"/>
        <v>-11.237713919475414</v>
      </c>
      <c r="AH12">
        <f t="shared" si="4"/>
        <v>-99.041835643954158</v>
      </c>
      <c r="AI12">
        <f t="shared" si="5"/>
        <v>50.743279482800205</v>
      </c>
      <c r="AJ12">
        <f t="shared" si="6"/>
        <v>-18.756562783364529</v>
      </c>
      <c r="AK12">
        <f t="shared" si="20"/>
        <v>27.671404491250144</v>
      </c>
      <c r="AL12">
        <f t="shared" si="7"/>
        <v>59.658121190685819</v>
      </c>
      <c r="AN12">
        <f t="shared" si="8"/>
        <v>90.961711217320641</v>
      </c>
      <c r="AO12">
        <f t="shared" si="8"/>
        <v>-4.5480855608660313</v>
      </c>
      <c r="AP12">
        <f t="shared" si="8"/>
        <v>-6.0307697338560384</v>
      </c>
      <c r="AQ12">
        <f t="shared" si="8"/>
        <v>-53.151246691905939</v>
      </c>
      <c r="AR12">
        <f t="shared" si="8"/>
        <v>27.231609230692616</v>
      </c>
      <c r="AS12">
        <f t="shared" si="8"/>
        <v>-10.065793804294117</v>
      </c>
      <c r="AT12">
        <f t="shared" si="8"/>
        <v>14.849983715096167</v>
      </c>
      <c r="AU12">
        <f t="shared" si="8"/>
        <v>32.015799141494668</v>
      </c>
      <c r="AW12">
        <v>9</v>
      </c>
      <c r="AX12">
        <f>(R12*SUMPRODUCT(K13:$K$23, X13:$X$23)-$AZ$3*SUMPRODUCT(K12:$K$22, W13:$W$23))/Z12</f>
        <v>434.80979887522062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5.1700000000000003E-2</v>
      </c>
      <c r="I13" s="5">
        <f t="shared" si="10"/>
        <v>1.0517000000000001</v>
      </c>
      <c r="J13">
        <f t="shared" si="11"/>
        <v>0.95084149472282964</v>
      </c>
      <c r="K13">
        <f t="shared" si="21"/>
        <v>0.51027336602074302</v>
      </c>
      <c r="L13" s="2">
        <v>10</v>
      </c>
      <c r="M13" s="6">
        <v>2.312424E-3</v>
      </c>
      <c r="O13">
        <f t="shared" si="22"/>
        <v>188.5366943846989</v>
      </c>
      <c r="P13">
        <f t="shared" si="23"/>
        <v>9.4268347192349449</v>
      </c>
      <c r="Q13" s="4">
        <f t="shared" si="24"/>
        <v>12.5</v>
      </c>
      <c r="R13">
        <f t="shared" si="0"/>
        <v>50000</v>
      </c>
      <c r="S13">
        <f t="shared" si="12"/>
        <v>456.54519260622055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390.90145033154977</v>
      </c>
      <c r="AC13">
        <f t="shared" si="1"/>
        <v>405.38840605739506</v>
      </c>
      <c r="AE13">
        <f t="shared" si="2"/>
        <v>167.41078705403484</v>
      </c>
      <c r="AF13">
        <f t="shared" si="3"/>
        <v>-8.3705393527017424</v>
      </c>
      <c r="AG13">
        <f t="shared" si="3"/>
        <v>-11.099350420908131</v>
      </c>
      <c r="AH13">
        <f t="shared" si="4"/>
        <v>-103.94543749011606</v>
      </c>
      <c r="AI13">
        <f t="shared" si="5"/>
        <v>43.9954597903089</v>
      </c>
      <c r="AJ13">
        <f t="shared" si="6"/>
        <v>-14.486955725845291</v>
      </c>
      <c r="AK13">
        <f t="shared" si="20"/>
        <v>28.431985788300047</v>
      </c>
      <c r="AL13">
        <f t="shared" si="7"/>
        <v>57.940489852763655</v>
      </c>
      <c r="AN13">
        <f t="shared" si="8"/>
        <v>85.425265818244185</v>
      </c>
      <c r="AO13">
        <f t="shared" si="8"/>
        <v>-4.2712632909122092</v>
      </c>
      <c r="AP13">
        <f t="shared" si="8"/>
        <v>-5.6637028999205432</v>
      </c>
      <c r="AQ13">
        <f t="shared" si="8"/>
        <v>-53.040588270580258</v>
      </c>
      <c r="AR13">
        <f t="shared" si="8"/>
        <v>22.449711356831177</v>
      </c>
      <c r="AS13">
        <f t="shared" si="8"/>
        <v>-7.3923076616205536</v>
      </c>
      <c r="AT13">
        <f t="shared" si="8"/>
        <v>14.508085090849793</v>
      </c>
      <c r="AU13">
        <f t="shared" si="8"/>
        <v>29.565488786060417</v>
      </c>
      <c r="AW13">
        <v>10</v>
      </c>
      <c r="AX13">
        <f>(R13*SUMPRODUCT(K14:$K$23, X14:$X$23)-$AZ$3*SUMPRODUCT(K13:$K$22, W14:$W$23))/Z13</f>
        <v>456.54519260622055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0.4700502279173957</v>
      </c>
      <c r="L14" s="2">
        <v>11</v>
      </c>
      <c r="M14" s="6">
        <v>2.4603350000000001E-3</v>
      </c>
      <c r="O14">
        <f t="shared" si="22"/>
        <v>188.5366943846989</v>
      </c>
      <c r="P14">
        <f t="shared" si="23"/>
        <v>9.4268347192349449</v>
      </c>
      <c r="Q14" s="4">
        <f t="shared" si="24"/>
        <v>12.5</v>
      </c>
      <c r="R14">
        <f t="shared" si="0"/>
        <v>50000</v>
      </c>
      <c r="S14">
        <f t="shared" si="12"/>
        <v>476.07338489637016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405.38840605739506</v>
      </c>
      <c r="AC14">
        <f t="shared" si="1"/>
        <v>417.46108820059953</v>
      </c>
      <c r="AE14">
        <f t="shared" si="2"/>
        <v>165.32479256472791</v>
      </c>
      <c r="AF14">
        <f t="shared" si="3"/>
        <v>-8.266239628236395</v>
      </c>
      <c r="AG14">
        <f t="shared" si="3"/>
        <v>-10.961048796381226</v>
      </c>
      <c r="AH14">
        <f t="shared" si="4"/>
        <v>-109.23248127130005</v>
      </c>
      <c r="AI14">
        <f t="shared" si="5"/>
        <v>36.865022868810243</v>
      </c>
      <c r="AJ14">
        <f t="shared" si="6"/>
        <v>-12.072682143204474</v>
      </c>
      <c r="AK14">
        <f t="shared" si="20"/>
        <v>48.129711175024866</v>
      </c>
      <c r="AL14">
        <f t="shared" si="7"/>
        <v>72.922051900630635</v>
      </c>
      <c r="AN14">
        <f t="shared" si="8"/>
        <v>77.710956425446525</v>
      </c>
      <c r="AO14">
        <f t="shared" si="8"/>
        <v>-3.885547821272326</v>
      </c>
      <c r="AP14">
        <f t="shared" si="8"/>
        <v>-5.1522434849526908</v>
      </c>
      <c r="AQ14">
        <f t="shared" si="8"/>
        <v>-51.344752717557242</v>
      </c>
      <c r="AR14">
        <f t="shared" si="8"/>
        <v>17.328412401664259</v>
      </c>
      <c r="AS14">
        <f t="shared" si="8"/>
        <v>-5.6747669929875366</v>
      </c>
      <c r="AT14">
        <f t="shared" si="8"/>
        <v>22.623381707418865</v>
      </c>
      <c r="AU14">
        <f t="shared" si="8"/>
        <v>34.277027116095589</v>
      </c>
      <c r="AW14">
        <v>11</v>
      </c>
      <c r="AX14">
        <f>(R14*SUMPRODUCT(K15:$K$23, X15:$X$23)-$AZ$3*SUMPRODUCT(K14:$K$22, W15:$W$23))/Z14</f>
        <v>476.07338489637016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0.43299774489153714</v>
      </c>
      <c r="L15" s="2">
        <v>12</v>
      </c>
      <c r="M15" s="6">
        <v>2.6172399999999998E-3</v>
      </c>
      <c r="O15">
        <f t="shared" si="22"/>
        <v>188.5366943846989</v>
      </c>
      <c r="P15">
        <f t="shared" si="23"/>
        <v>9.4268347192349449</v>
      </c>
      <c r="Q15" s="4">
        <f t="shared" si="24"/>
        <v>12.5</v>
      </c>
      <c r="R15">
        <f t="shared" si="0"/>
        <v>50000</v>
      </c>
      <c r="S15">
        <f t="shared" si="12"/>
        <v>491.40095194431228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417.46108820059953</v>
      </c>
      <c r="AC15">
        <f t="shared" si="1"/>
        <v>425.46479631330493</v>
      </c>
      <c r="AE15">
        <f t="shared" si="2"/>
        <v>163.23884997898853</v>
      </c>
      <c r="AF15">
        <f t="shared" si="3"/>
        <v>-8.1619424989494256</v>
      </c>
      <c r="AG15">
        <f t="shared" si="3"/>
        <v>-10.822750613065573</v>
      </c>
      <c r="AH15">
        <f t="shared" si="4"/>
        <v>-114.75078140736319</v>
      </c>
      <c r="AI15">
        <f t="shared" si="5"/>
        <v>29.503375459610325</v>
      </c>
      <c r="AJ15">
        <f t="shared" si="6"/>
        <v>-8.0037081127053966</v>
      </c>
      <c r="AK15">
        <f t="shared" si="20"/>
        <v>48.993221366383622</v>
      </c>
      <c r="AL15">
        <f t="shared" si="7"/>
        <v>70.492888713288551</v>
      </c>
      <c r="AN15">
        <f t="shared" si="8"/>
        <v>70.682053919589976</v>
      </c>
      <c r="AO15">
        <f t="shared" si="8"/>
        <v>-3.5341026959794983</v>
      </c>
      <c r="AP15">
        <f t="shared" si="8"/>
        <v>-4.6862266089808937</v>
      </c>
      <c r="AQ15">
        <f t="shared" si="8"/>
        <v>-49.686829573929991</v>
      </c>
      <c r="AR15">
        <f t="shared" si="8"/>
        <v>12.774895040699588</v>
      </c>
      <c r="AS15">
        <f t="shared" si="8"/>
        <v>-3.4655875635715376</v>
      </c>
      <c r="AT15">
        <f t="shared" si="8"/>
        <v>21.213954366615983</v>
      </c>
      <c r="AU15">
        <f t="shared" si="8"/>
        <v>30.523261843744034</v>
      </c>
      <c r="AW15">
        <v>12</v>
      </c>
      <c r="AX15">
        <f>(R15*SUMPRODUCT(K16:$K$23, X16:$X$23)-$AZ$3*SUMPRODUCT(K15:$K$22, W16:$W$23))/Z15</f>
        <v>491.40095194431228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0.39886598483706026</v>
      </c>
      <c r="L16" s="2">
        <v>13</v>
      </c>
      <c r="M16" s="6">
        <v>2.8021280000000001E-3</v>
      </c>
      <c r="O16">
        <f t="shared" si="22"/>
        <v>188.5366943846989</v>
      </c>
      <c r="P16">
        <f t="shared" si="23"/>
        <v>9.4268347192349449</v>
      </c>
      <c r="Q16" s="4">
        <f t="shared" si="24"/>
        <v>12.5</v>
      </c>
      <c r="R16">
        <f t="shared" si="0"/>
        <v>50000</v>
      </c>
      <c r="S16">
        <f t="shared" si="12"/>
        <v>502.55541149611759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425.46479631330493</v>
      </c>
      <c r="AC16">
        <f t="shared" si="1"/>
        <v>429.55205643555576</v>
      </c>
      <c r="AE16">
        <f t="shared" si="2"/>
        <v>161.14904532698472</v>
      </c>
      <c r="AF16">
        <f t="shared" si="3"/>
        <v>-8.0574522663492356</v>
      </c>
      <c r="AG16">
        <f t="shared" si="3"/>
        <v>-10.68419637440503</v>
      </c>
      <c r="AH16">
        <f t="shared" si="4"/>
        <v>-121.30693011955283</v>
      </c>
      <c r="AI16">
        <f t="shared" si="5"/>
        <v>21.100466566677639</v>
      </c>
      <c r="AJ16">
        <f t="shared" si="6"/>
        <v>-4.0872601222508251</v>
      </c>
      <c r="AK16">
        <f t="shared" si="20"/>
        <v>49.508227351506825</v>
      </c>
      <c r="AL16">
        <f t="shared" si="7"/>
        <v>66.521433795933632</v>
      </c>
      <c r="AN16">
        <f t="shared" si="8"/>
        <v>64.276872669899831</v>
      </c>
      <c r="AO16">
        <f t="shared" si="8"/>
        <v>-3.2138436334949909</v>
      </c>
      <c r="AP16">
        <f t="shared" si="8"/>
        <v>-4.261562509069611</v>
      </c>
      <c r="AQ16">
        <f t="shared" si="8"/>
        <v>-48.385208149695892</v>
      </c>
      <c r="AR16">
        <f t="shared" si="8"/>
        <v>8.4162583776393394</v>
      </c>
      <c r="AS16">
        <f t="shared" si="8"/>
        <v>-1.6302690339468187</v>
      </c>
      <c r="AT16">
        <f t="shared" si="8"/>
        <v>19.747147860095854</v>
      </c>
      <c r="AU16">
        <f t="shared" si="8"/>
        <v>26.533137203788371</v>
      </c>
      <c r="AW16">
        <v>13</v>
      </c>
      <c r="AX16">
        <f>(R16*SUMPRODUCT(K17:$K$23, X17:$X$23)-$AZ$3*SUMPRODUCT(K16:$K$22, W17:$W$23))/Z16</f>
        <v>502.55541149611759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0.36742471695756734</v>
      </c>
      <c r="L17" s="2">
        <v>14</v>
      </c>
      <c r="M17" s="6">
        <v>3.0140000000000002E-3</v>
      </c>
      <c r="O17">
        <f t="shared" si="22"/>
        <v>188.5366943846989</v>
      </c>
      <c r="P17">
        <f t="shared" si="23"/>
        <v>9.4268347192349449</v>
      </c>
      <c r="Q17" s="4">
        <f t="shared" si="24"/>
        <v>12.5</v>
      </c>
      <c r="R17">
        <f t="shared" si="0"/>
        <v>50000</v>
      </c>
      <c r="S17">
        <f t="shared" si="12"/>
        <v>509.64413519769283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429.55205643555576</v>
      </c>
      <c r="AC17">
        <f t="shared" si="1"/>
        <v>429.94199962431736</v>
      </c>
      <c r="AE17">
        <f t="shared" si="2"/>
        <v>159.05185165109935</v>
      </c>
      <c r="AF17">
        <f t="shared" si="3"/>
        <v>-7.952592582554967</v>
      </c>
      <c r="AG17">
        <f t="shared" si="3"/>
        <v>-10.545152242788522</v>
      </c>
      <c r="AH17">
        <f t="shared" si="4"/>
        <v>-128.80867148982705</v>
      </c>
      <c r="AI17">
        <f t="shared" si="5"/>
        <v>11.745435335928818</v>
      </c>
      <c r="AJ17">
        <f t="shared" si="6"/>
        <v>-0.38994318876160605</v>
      </c>
      <c r="AK17">
        <f t="shared" si="20"/>
        <v>49.687494370316863</v>
      </c>
      <c r="AL17">
        <f t="shared" si="7"/>
        <v>61.042986517484074</v>
      </c>
      <c r="AN17">
        <f t="shared" si="8"/>
        <v>58.439581574482169</v>
      </c>
      <c r="AO17">
        <f t="shared" si="8"/>
        <v>-2.9219790787241084</v>
      </c>
      <c r="AP17">
        <f t="shared" si="8"/>
        <v>-3.8745495780810288</v>
      </c>
      <c r="AQ17">
        <f t="shared" si="8"/>
        <v>-47.327489663829979</v>
      </c>
      <c r="AR17">
        <f t="shared" si="8"/>
        <v>4.3155632538470554</v>
      </c>
      <c r="AS17">
        <f t="shared" si="8"/>
        <v>-0.14327476576026435</v>
      </c>
      <c r="AT17">
        <f t="shared" si="8"/>
        <v>18.256413555344395</v>
      </c>
      <c r="AU17">
        <f t="shared" si="8"/>
        <v>22.428702043431187</v>
      </c>
      <c r="AW17">
        <v>14</v>
      </c>
      <c r="AX17">
        <f>(R17*SUMPRODUCT(K18:$K$23, X18:$X$23)-$AZ$3*SUMPRODUCT(K17:$K$22, W18:$W$23))/Z17</f>
        <v>509.64413519769283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0.33846185877819929</v>
      </c>
      <c r="L18" s="2">
        <v>15</v>
      </c>
      <c r="M18" s="6">
        <v>4.6990000000000001E-3</v>
      </c>
      <c r="O18">
        <f t="shared" si="22"/>
        <v>188.5366943846989</v>
      </c>
      <c r="P18">
        <f t="shared" si="23"/>
        <v>9.4268347192349449</v>
      </c>
      <c r="Q18" s="4">
        <f t="shared" si="24"/>
        <v>12.5</v>
      </c>
      <c r="R18">
        <f t="shared" si="0"/>
        <v>50000</v>
      </c>
      <c r="S18">
        <f t="shared" si="12"/>
        <v>488.73286095229452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429.94199962431736</v>
      </c>
      <c r="AC18">
        <f t="shared" si="1"/>
        <v>406.2405816730776</v>
      </c>
      <c r="AE18">
        <f t="shared" si="2"/>
        <v>156.71394848367984</v>
      </c>
      <c r="AF18">
        <f t="shared" si="3"/>
        <v>-7.8356974241839916</v>
      </c>
      <c r="AG18">
        <f t="shared" si="3"/>
        <v>-10.390149049971773</v>
      </c>
      <c r="AH18">
        <f t="shared" si="4"/>
        <v>-198.20668155545309</v>
      </c>
      <c r="AI18">
        <f t="shared" si="5"/>
        <v>-59.718579545929003</v>
      </c>
      <c r="AJ18">
        <f t="shared" si="6"/>
        <v>23.701417951239762</v>
      </c>
      <c r="AK18">
        <f t="shared" si="20"/>
        <v>49.530806491515271</v>
      </c>
      <c r="AL18">
        <f t="shared" si="7"/>
        <v>13.51364489682603</v>
      </c>
      <c r="AN18">
        <f t="shared" si="8"/>
        <v>53.041694300257248</v>
      </c>
      <c r="AO18">
        <f t="shared" si="8"/>
        <v>-2.6520847150128621</v>
      </c>
      <c r="AP18">
        <f t="shared" si="8"/>
        <v>-3.5166691604359879</v>
      </c>
      <c r="AQ18">
        <f t="shared" si="8"/>
        <v>-67.085401861517283</v>
      </c>
      <c r="AR18">
        <f t="shared" si="8"/>
        <v>-20.212461436708882</v>
      </c>
      <c r="AS18">
        <f t="shared" si="8"/>
        <v>8.0220259754555894</v>
      </c>
      <c r="AT18">
        <f t="shared" si="8"/>
        <v>16.76428883190156</v>
      </c>
      <c r="AU18">
        <f t="shared" si="8"/>
        <v>4.5738533706482647</v>
      </c>
      <c r="AW18">
        <v>15</v>
      </c>
      <c r="AX18">
        <f>(R18*SUMPRODUCT(K19:$K$23, X19:$X$23)-$AZ$3*SUMPRODUCT(K18:$K$22, W19:$W$23))/Z18</f>
        <v>488.73286095229452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0.3117820455743141</v>
      </c>
      <c r="L19" s="2">
        <v>16</v>
      </c>
      <c r="M19" s="6">
        <v>6.5490000000000001E-3</v>
      </c>
      <c r="O19">
        <f t="shared" si="22"/>
        <v>188.5366943846989</v>
      </c>
      <c r="P19">
        <f t="shared" si="23"/>
        <v>9.4268347192349449</v>
      </c>
      <c r="Q19" s="4">
        <f t="shared" si="24"/>
        <v>12.5</v>
      </c>
      <c r="R19">
        <f t="shared" si="0"/>
        <v>50000</v>
      </c>
      <c r="S19">
        <f t="shared" si="12"/>
        <v>441.31584623266576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406.2405816730776</v>
      </c>
      <c r="AC19">
        <f t="shared" si="1"/>
        <v>360.75637372003467</v>
      </c>
      <c r="AE19">
        <f t="shared" si="2"/>
        <v>154.12048935022341</v>
      </c>
      <c r="AF19">
        <f t="shared" si="3"/>
        <v>-7.7060244675111704</v>
      </c>
      <c r="AG19">
        <f t="shared" si="3"/>
        <v>-10.218202473343791</v>
      </c>
      <c r="AH19">
        <f t="shared" si="4"/>
        <v>-272.18034451306062</v>
      </c>
      <c r="AI19">
        <f t="shared" si="5"/>
        <v>-135.98408210369215</v>
      </c>
      <c r="AJ19">
        <f t="shared" si="6"/>
        <v>45.484207953042926</v>
      </c>
      <c r="AK19">
        <f t="shared" si="20"/>
        <v>47.291797643872059</v>
      </c>
      <c r="AL19">
        <f t="shared" si="7"/>
        <v>-43.208076506777161</v>
      </c>
      <c r="AN19">
        <f t="shared" si="8"/>
        <v>48.052001434526943</v>
      </c>
      <c r="AO19">
        <f t="shared" si="8"/>
        <v>-2.4026000717263472</v>
      </c>
      <c r="AP19">
        <f t="shared" si="8"/>
        <v>-3.1858520692316428</v>
      </c>
      <c r="AQ19">
        <f t="shared" si="8"/>
        <v>-84.860944577403586</v>
      </c>
      <c r="AR19">
        <f t="shared" si="8"/>
        <v>-42.397395283834612</v>
      </c>
      <c r="AS19">
        <f t="shared" si="8"/>
        <v>14.18115939692721</v>
      </c>
      <c r="AT19">
        <f t="shared" si="8"/>
        <v>14.744733408292959</v>
      </c>
      <c r="AU19">
        <f t="shared" si="8"/>
        <v>-13.471502478614447</v>
      </c>
      <c r="AW19">
        <v>16</v>
      </c>
      <c r="AX19">
        <f>(R19*SUMPRODUCT(K20:$K$23, X20:$X$23)-$AZ$3*SUMPRODUCT(K19:$K$22, W20:$W$23))/Z19</f>
        <v>441.31584623266576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0.28720531256730475</v>
      </c>
      <c r="L20" s="2">
        <v>17</v>
      </c>
      <c r="M20" s="6">
        <v>8.5349999999999992E-3</v>
      </c>
      <c r="O20">
        <f t="shared" si="22"/>
        <v>188.5366943846989</v>
      </c>
      <c r="P20">
        <f t="shared" si="23"/>
        <v>9.4268347192349449</v>
      </c>
      <c r="Q20" s="4">
        <f t="shared" si="24"/>
        <v>12.5</v>
      </c>
      <c r="R20">
        <f t="shared" si="0"/>
        <v>50000</v>
      </c>
      <c r="S20">
        <f t="shared" si="12"/>
        <v>369.23316649978597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360.75637372003467</v>
      </c>
      <c r="AC20">
        <f t="shared" si="1"/>
        <v>296.23748539792967</v>
      </c>
      <c r="AE20">
        <f t="shared" si="2"/>
        <v>151.26386608011703</v>
      </c>
      <c r="AF20">
        <f t="shared" si="3"/>
        <v>-7.5631933040058508</v>
      </c>
      <c r="AG20">
        <f t="shared" si="3"/>
        <v>-10.028808090500362</v>
      </c>
      <c r="AH20">
        <f t="shared" si="4"/>
        <v>-348.84943243995696</v>
      </c>
      <c r="AI20">
        <f t="shared" si="5"/>
        <v>-215.17756775434617</v>
      </c>
      <c r="AJ20">
        <f t="shared" si="6"/>
        <v>64.518888322104999</v>
      </c>
      <c r="AK20">
        <f t="shared" si="20"/>
        <v>43.167398382768198</v>
      </c>
      <c r="AL20">
        <f t="shared" si="7"/>
        <v>-107.49128104947297</v>
      </c>
      <c r="AN20">
        <f t="shared" si="8"/>
        <v>43.443785937678939</v>
      </c>
      <c r="AO20">
        <f t="shared" si="8"/>
        <v>-2.1721892968839467</v>
      </c>
      <c r="AP20">
        <f t="shared" si="8"/>
        <v>-2.8803269623096712</v>
      </c>
      <c r="AQ20">
        <f t="shared" si="8"/>
        <v>-100.1914102828447</v>
      </c>
      <c r="AR20">
        <f t="shared" si="8"/>
        <v>-61.800140604359385</v>
      </c>
      <c r="AS20">
        <f t="shared" si="8"/>
        <v>18.530167487045194</v>
      </c>
      <c r="AT20">
        <f t="shared" si="8"/>
        <v>12.397906145240306</v>
      </c>
      <c r="AU20">
        <f t="shared" si="8"/>
        <v>-30.872066972073888</v>
      </c>
      <c r="AW20">
        <v>17</v>
      </c>
      <c r="AX20">
        <f>(R20*SUMPRODUCT(K21:$K$23, X21:$X$23)-$AZ$3*SUMPRODUCT(K20:$K$22, W21:$W$23))/Z20</f>
        <v>369.23316649978597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0.26456588099850104</v>
      </c>
      <c r="L21" s="2">
        <v>18</v>
      </c>
      <c r="M21" s="6">
        <v>1.0821000000000001E-2</v>
      </c>
      <c r="O21">
        <f t="shared" si="22"/>
        <v>188.5366943846989</v>
      </c>
      <c r="P21">
        <f t="shared" si="23"/>
        <v>9.4268347192349449</v>
      </c>
      <c r="Q21" s="4">
        <f t="shared" si="24"/>
        <v>12.5</v>
      </c>
      <c r="R21">
        <f t="shared" si="0"/>
        <v>50000</v>
      </c>
      <c r="S21">
        <f t="shared" si="12"/>
        <v>271.95065921267815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296.23748539792967</v>
      </c>
      <c r="AC21">
        <f t="shared" si="1"/>
        <v>213.64440039719778</v>
      </c>
      <c r="AE21">
        <f t="shared" si="2"/>
        <v>148.11440112446292</v>
      </c>
      <c r="AF21">
        <f t="shared" si="3"/>
        <v>-7.4057200562231458</v>
      </c>
      <c r="AG21">
        <f t="shared" si="3"/>
        <v>-9.8199982772480556</v>
      </c>
      <c r="AH21">
        <f t="shared" si="4"/>
        <v>-434.0869293892178</v>
      </c>
      <c r="AI21">
        <f t="shared" si="5"/>
        <v>-303.19824659822609</v>
      </c>
      <c r="AJ21">
        <f t="shared" si="6"/>
        <v>82.59308500073189</v>
      </c>
      <c r="AK21">
        <f t="shared" si="20"/>
        <v>37.390357356843055</v>
      </c>
      <c r="AL21">
        <f t="shared" si="7"/>
        <v>-183.21480424065115</v>
      </c>
      <c r="AN21">
        <f t="shared" si="8"/>
        <v>39.186017022058905</v>
      </c>
      <c r="AO21">
        <f t="shared" si="8"/>
        <v>-1.9593008511029453</v>
      </c>
      <c r="AP21">
        <f t="shared" si="8"/>
        <v>-2.5980364956238944</v>
      </c>
      <c r="AQ21">
        <f t="shared" si="8"/>
        <v>-114.84459090379252</v>
      </c>
      <c r="AR21">
        <f t="shared" si="8"/>
        <v>-80.215911228460456</v>
      </c>
      <c r="AS21">
        <f t="shared" si="8"/>
        <v>21.851312297602714</v>
      </c>
      <c r="AT21">
        <f t="shared" si="8"/>
        <v>9.8922128349619669</v>
      </c>
      <c r="AU21">
        <f t="shared" si="8"/>
        <v>-48.472386095895772</v>
      </c>
      <c r="AW21">
        <v>18</v>
      </c>
      <c r="AX21">
        <f>(R21*SUMPRODUCT(K22:$K$23, X22:$X$23)-$AZ$3*SUMPRODUCT(K21:$K$22, W22:$W$23))/Z21</f>
        <v>271.95065921267815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0.24371103989279483</v>
      </c>
      <c r="L22" s="2">
        <v>19</v>
      </c>
      <c r="M22" s="6">
        <v>1.3422999999999999E-2</v>
      </c>
      <c r="O22">
        <f t="shared" si="22"/>
        <v>188.5366943846989</v>
      </c>
      <c r="P22">
        <f t="shared" si="23"/>
        <v>9.4268347192349449</v>
      </c>
      <c r="Q22" s="4">
        <f t="shared" si="24"/>
        <v>12.5</v>
      </c>
      <c r="R22">
        <f t="shared" si="0"/>
        <v>50000</v>
      </c>
      <c r="S22">
        <f t="shared" si="12"/>
        <v>148.90157525437553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213.64440039719778</v>
      </c>
      <c r="AC22">
        <f t="shared" si="1"/>
        <v>114.23710339213034</v>
      </c>
      <c r="AE22">
        <f t="shared" si="2"/>
        <v>144.64511750692461</v>
      </c>
      <c r="AF22">
        <f t="shared" si="3"/>
        <v>-7.2322558753462305</v>
      </c>
      <c r="AG22">
        <f t="shared" si="3"/>
        <v>-9.5899844576000746</v>
      </c>
      <c r="AH22">
        <f t="shared" si="4"/>
        <v>-527.25534750200256</v>
      </c>
      <c r="AI22">
        <f t="shared" si="5"/>
        <v>-399.43247032802424</v>
      </c>
      <c r="AJ22">
        <f t="shared" si="6"/>
        <v>99.407297005067448</v>
      </c>
      <c r="AK22">
        <f t="shared" si="20"/>
        <v>30.040672026326433</v>
      </c>
      <c r="AL22">
        <f t="shared" si="7"/>
        <v>-269.98450129663036</v>
      </c>
      <c r="AN22">
        <f t="shared" si="8"/>
        <v>35.2516120030281</v>
      </c>
      <c r="AO22">
        <f t="shared" si="8"/>
        <v>-1.7625806001514051</v>
      </c>
      <c r="AP22">
        <f t="shared" si="8"/>
        <v>-2.3371850847174542</v>
      </c>
      <c r="AQ22">
        <f t="shared" si="8"/>
        <v>-128.49794902874996</v>
      </c>
      <c r="AR22">
        <f t="shared" si="8"/>
        <v>-97.346102710590699</v>
      </c>
      <c r="AS22">
        <f t="shared" si="8"/>
        <v>24.226655726036896</v>
      </c>
      <c r="AT22">
        <f t="shared" si="8"/>
        <v>7.3212434186144071</v>
      </c>
      <c r="AU22">
        <f t="shared" si="8"/>
        <v>-65.798203565939403</v>
      </c>
      <c r="AW22">
        <v>19</v>
      </c>
      <c r="AX22">
        <f>(R22*SUMPRODUCT(K23:$K$23, X23:$X$23)-$AZ$3*SUMPRODUCT(K22:$K$22, W23:$W$23))/Z22</f>
        <v>148.90157525437553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0.22450011596908803</v>
      </c>
      <c r="L23" s="2">
        <v>20</v>
      </c>
      <c r="M23" s="6">
        <v>1.6303999999999999E-2</v>
      </c>
      <c r="O23">
        <f t="shared" si="22"/>
        <v>188.5366943846989</v>
      </c>
      <c r="P23">
        <f t="shared" si="23"/>
        <v>9.4268347192349449</v>
      </c>
      <c r="Q23" s="4">
        <f t="shared" si="24"/>
        <v>12.5</v>
      </c>
      <c r="R23">
        <f t="shared" si="0"/>
        <v>50000</v>
      </c>
      <c r="S23">
        <f t="shared" si="12"/>
        <v>152.92409053172193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114.23710339213034</v>
      </c>
      <c r="AC23">
        <f t="shared" si="1"/>
        <v>114.23710339213034</v>
      </c>
      <c r="AE23">
        <f t="shared" si="2"/>
        <v>140.84037233602248</v>
      </c>
      <c r="AF23">
        <f t="shared" si="3"/>
        <v>-7.0420186168011236</v>
      </c>
      <c r="AG23">
        <f t="shared" si="3"/>
        <v>-9.3377295064273635</v>
      </c>
      <c r="AH23">
        <f t="shared" si="4"/>
        <v>-625.42042638684643</v>
      </c>
      <c r="AI23">
        <f t="shared" si="5"/>
        <v>-500.95980217405247</v>
      </c>
      <c r="AJ23">
        <f t="shared" si="6"/>
        <v>0</v>
      </c>
      <c r="AK23">
        <f t="shared" si="20"/>
        <v>21.22489013593259</v>
      </c>
      <c r="AL23">
        <f t="shared" si="7"/>
        <v>-479.73491203811989</v>
      </c>
      <c r="AN23">
        <f t="shared" si="8"/>
        <v>31.618679922566585</v>
      </c>
      <c r="AO23">
        <f t="shared" si="8"/>
        <v>-1.5809339961283291</v>
      </c>
      <c r="AP23">
        <f t="shared" si="8"/>
        <v>-2.0963213570809183</v>
      </c>
      <c r="AQ23">
        <f t="shared" si="8"/>
        <v>-140.40695825328351</v>
      </c>
      <c r="AR23">
        <f t="shared" si="8"/>
        <v>-112.46553368392618</v>
      </c>
      <c r="AS23">
        <f t="shared" si="8"/>
        <v>0</v>
      </c>
      <c r="AT23">
        <f t="shared" si="8"/>
        <v>4.7649902969480191</v>
      </c>
      <c r="AU23">
        <f t="shared" si="8"/>
        <v>-107.70054338697815</v>
      </c>
      <c r="AW23">
        <v>20</v>
      </c>
      <c r="AX23">
        <f>(R23*SUMPRODUCT(K$23:$K24, X$23:$X24)-$AZ$3*SUMPRODUCT(K$22:$K23, W$23:$W24))/Z23</f>
        <v>152.92409053172193</v>
      </c>
    </row>
    <row r="25" spans="5:50" x14ac:dyDescent="0.25">
      <c r="AN25" s="8">
        <f t="shared" ref="AN25:AU25" si="25">SUM(AN3:AN23)</f>
        <v>1741.1719401512921</v>
      </c>
      <c r="AO25" s="8">
        <f t="shared" si="25"/>
        <v>-228.46111779608876</v>
      </c>
      <c r="AP25" s="8">
        <f t="shared" si="25"/>
        <v>-202.93985812905765</v>
      </c>
      <c r="AQ25" s="8">
        <f t="shared" si="25"/>
        <v>-1398.9381588276578</v>
      </c>
      <c r="AR25" s="8">
        <f t="shared" si="25"/>
        <v>-89.16719460151289</v>
      </c>
      <c r="AS25" s="8">
        <f t="shared" si="25"/>
        <v>-225.06120754829914</v>
      </c>
      <c r="AT25" s="8">
        <f t="shared" si="25"/>
        <v>314.22840214981221</v>
      </c>
      <c r="AU25" s="9">
        <f t="shared" si="25"/>
        <v>2.1316282072803006E-13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94" priority="1" operator="less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37731-5A69-4621-AA03-CC0C0B57687E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802.74270935144966</v>
      </c>
      <c r="K3">
        <v>1</v>
      </c>
      <c r="L3" s="2">
        <v>0</v>
      </c>
      <c r="O3">
        <f>$C$3</f>
        <v>802.74270935144966</v>
      </c>
      <c r="P3">
        <f>O3*B5</f>
        <v>642.19416748115975</v>
      </c>
      <c r="Q3" s="4">
        <f>B8</f>
        <v>100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802.74270935144966</v>
      </c>
      <c r="AF3">
        <f t="shared" ref="AF3:AG23" si="3">-$Z3*P3</f>
        <v>-642.19416748115975</v>
      </c>
      <c r="AG3">
        <f t="shared" si="3"/>
        <v>-100</v>
      </c>
      <c r="AH3">
        <f t="shared" ref="AH3:AH23" si="4">-X3*R3</f>
        <v>0</v>
      </c>
      <c r="AI3">
        <f t="shared" ref="AI3:AI23" si="5">SUM(AE3:AH3)</f>
        <v>60.54854187028991</v>
      </c>
      <c r="AJ3">
        <f t="shared" ref="AJ3:AJ23" si="6">AB3-AC3</f>
        <v>0</v>
      </c>
      <c r="AL3">
        <f t="shared" ref="AL3:AL23" si="7">SUM(AI3:AK3)</f>
        <v>60.54854187028991</v>
      </c>
      <c r="AN3">
        <f t="shared" ref="AN3:AU23" si="8">AE3*$K3</f>
        <v>802.74270935144966</v>
      </c>
      <c r="AO3">
        <f t="shared" si="8"/>
        <v>-642.19416748115975</v>
      </c>
      <c r="AP3">
        <f t="shared" si="8"/>
        <v>-100</v>
      </c>
      <c r="AQ3">
        <f t="shared" si="8"/>
        <v>0</v>
      </c>
      <c r="AR3">
        <f t="shared" si="8"/>
        <v>60.54854187028991</v>
      </c>
      <c r="AS3">
        <f t="shared" si="8"/>
        <v>0</v>
      </c>
      <c r="AT3">
        <f t="shared" si="8"/>
        <v>0</v>
      </c>
      <c r="AU3">
        <f t="shared" si="8"/>
        <v>60.54854187028991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653.83110198671773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9">F4+$C$9</f>
        <v>6.59E-2</v>
      </c>
      <c r="I4" s="5">
        <f t="shared" ref="I4:I23" si="10">1+H4</f>
        <v>1.0659000000000001</v>
      </c>
      <c r="J4">
        <f t="shared" ref="J4:J23" si="11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2.4603350000000001E-3</v>
      </c>
      <c r="R4">
        <f t="shared" si="0"/>
        <v>50000</v>
      </c>
      <c r="S4">
        <f t="shared" ref="S4:S23" si="12">AX4</f>
        <v>545.21348982386019</v>
      </c>
      <c r="U4">
        <f t="shared" ref="U4:U23" si="13">M4</f>
        <v>2.4603350000000001E-3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2.4603350000000001E-3</v>
      </c>
      <c r="Y4">
        <f t="shared" ref="Y4:Y23" si="17">V4*W4</f>
        <v>0.01</v>
      </c>
      <c r="Z4">
        <f t="shared" ref="Z4:Z23" si="18">MAX(0, W4-X4-Y4)</f>
        <v>0.98753966500000001</v>
      </c>
      <c r="AB4">
        <f t="shared" ref="AB4:AB23" si="19">AC3</f>
        <v>0</v>
      </c>
      <c r="AC4">
        <f t="shared" si="1"/>
        <v>538.41994709413575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-123.01675</v>
      </c>
      <c r="AI4">
        <f t="shared" si="5"/>
        <v>-123.01675</v>
      </c>
      <c r="AJ4">
        <f t="shared" si="6"/>
        <v>-538.41994709413575</v>
      </c>
      <c r="AK4">
        <f t="shared" ref="AK4:AK23" si="20">H4*SUM(AB4:AB4, AE4:AF4)</f>
        <v>0</v>
      </c>
      <c r="AL4">
        <f t="shared" si="7"/>
        <v>-661.43669709413575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-115.41115489257903</v>
      </c>
      <c r="AR4">
        <f t="shared" si="8"/>
        <v>-115.41115489257903</v>
      </c>
      <c r="AS4">
        <f t="shared" si="8"/>
        <v>-505.13176385602372</v>
      </c>
      <c r="AT4">
        <f t="shared" si="8"/>
        <v>0</v>
      </c>
      <c r="AU4">
        <f t="shared" si="8"/>
        <v>-620.5429187486028</v>
      </c>
      <c r="AW4">
        <v>1</v>
      </c>
      <c r="AX4">
        <f>(R4*SUMPRODUCT(K5:$K$23, X5:$X$23)-$AZ$3*SUMPRODUCT(K4:$K$22, W5:$W$23))/Z4</f>
        <v>545.21348982386019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8.6400000000000005E-2</v>
      </c>
      <c r="I5" s="5">
        <f t="shared" si="10"/>
        <v>1.0864</v>
      </c>
      <c r="J5">
        <f t="shared" si="11"/>
        <v>0.92047128129602351</v>
      </c>
      <c r="K5">
        <f t="shared" ref="K5:K23" si="21">K4*J5</f>
        <v>0.86356251177035692</v>
      </c>
      <c r="L5" s="2">
        <v>2</v>
      </c>
      <c r="M5" s="6">
        <v>2.6172399999999998E-3</v>
      </c>
      <c r="O5">
        <f t="shared" ref="O5:O23" si="22">$C$3</f>
        <v>802.74270935144966</v>
      </c>
      <c r="P5">
        <f t="shared" ref="P5:P23" si="23">O5*$C$5</f>
        <v>40.137135467572485</v>
      </c>
      <c r="Q5" s="4">
        <f t="shared" ref="Q5:Q23" si="24">$C$8</f>
        <v>12.5</v>
      </c>
      <c r="R5">
        <f t="shared" si="0"/>
        <v>50000</v>
      </c>
      <c r="S5">
        <f t="shared" si="12"/>
        <v>1058.9748571201835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538.41994709413575</v>
      </c>
      <c r="AC5">
        <f t="shared" si="1"/>
        <v>1032.5848224891679</v>
      </c>
      <c r="AE5">
        <f t="shared" si="2"/>
        <v>782.73807207687844</v>
      </c>
      <c r="AF5">
        <f t="shared" si="3"/>
        <v>-39.136903603843926</v>
      </c>
      <c r="AG5">
        <f t="shared" si="3"/>
        <v>-12.188495500464693</v>
      </c>
      <c r="AH5">
        <f t="shared" si="4"/>
        <v>-129.23141564123</v>
      </c>
      <c r="AI5">
        <f t="shared" si="5"/>
        <v>602.18125733133979</v>
      </c>
      <c r="AJ5">
        <f t="shared" si="6"/>
        <v>-494.16487539503214</v>
      </c>
      <c r="AK5">
        <f t="shared" si="20"/>
        <v>110.76662438500351</v>
      </c>
      <c r="AL5">
        <f t="shared" si="7"/>
        <v>218.78300632131118</v>
      </c>
      <c r="AN5">
        <f t="shared" si="8"/>
        <v>675.94325558099581</v>
      </c>
      <c r="AO5">
        <f t="shared" si="8"/>
        <v>-33.797162779049792</v>
      </c>
      <c r="AP5">
        <f t="shared" si="8"/>
        <v>-10.525527789082984</v>
      </c>
      <c r="AQ5">
        <f t="shared" si="8"/>
        <v>-111.59940589077956</v>
      </c>
      <c r="AR5">
        <f t="shared" si="8"/>
        <v>520.02115912208342</v>
      </c>
      <c r="AS5">
        <f t="shared" si="8"/>
        <v>-426.74226102481941</v>
      </c>
      <c r="AT5">
        <f t="shared" si="8"/>
        <v>95.6539043742373</v>
      </c>
      <c r="AU5">
        <f t="shared" si="8"/>
        <v>188.93280247150136</v>
      </c>
      <c r="AW5">
        <v>2</v>
      </c>
      <c r="AX5">
        <f>(R5*SUMPRODUCT(K6:$K$23, X6:$X$23)-$AZ$3*SUMPRODUCT(K5:$K$22, W6:$W$23))/Z5</f>
        <v>1058.9748571201835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0.10880000000000001</v>
      </c>
      <c r="I6" s="5">
        <f t="shared" si="10"/>
        <v>1.1088</v>
      </c>
      <c r="J6">
        <f t="shared" si="11"/>
        <v>0.90187590187590183</v>
      </c>
      <c r="K6">
        <f t="shared" si="21"/>
        <v>0.77882621912910976</v>
      </c>
      <c r="L6" s="2">
        <v>3</v>
      </c>
      <c r="M6" s="6">
        <v>2.8021280000000001E-3</v>
      </c>
      <c r="O6">
        <f t="shared" si="22"/>
        <v>802.74270935144966</v>
      </c>
      <c r="P6">
        <f t="shared" si="23"/>
        <v>40.137135467572485</v>
      </c>
      <c r="Q6" s="4">
        <f t="shared" si="24"/>
        <v>12.5</v>
      </c>
      <c r="R6">
        <f t="shared" si="0"/>
        <v>50000</v>
      </c>
      <c r="S6">
        <f t="shared" si="12"/>
        <v>1534.1203531662627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1032.5848224891679</v>
      </c>
      <c r="AC6">
        <f t="shared" si="1"/>
        <v>1476.7389526079014</v>
      </c>
      <c r="AE6">
        <f t="shared" si="2"/>
        <v>772.71735908767698</v>
      </c>
      <c r="AF6">
        <f t="shared" si="3"/>
        <v>-38.635867954383848</v>
      </c>
      <c r="AG6">
        <f t="shared" si="3"/>
        <v>-12.032456820940318</v>
      </c>
      <c r="AH6">
        <f t="shared" si="4"/>
        <v>-136.61489807890453</v>
      </c>
      <c r="AI6">
        <f t="shared" si="5"/>
        <v>585.43413623344838</v>
      </c>
      <c r="AJ6">
        <f t="shared" si="6"/>
        <v>-444.15413011873352</v>
      </c>
      <c r="AK6">
        <f t="shared" si="20"/>
        <v>192.21329492212377</v>
      </c>
      <c r="AL6">
        <f t="shared" si="7"/>
        <v>333.4933010368386</v>
      </c>
      <c r="AN6">
        <f t="shared" si="8"/>
        <v>601.81253923368615</v>
      </c>
      <c r="AO6">
        <f t="shared" si="8"/>
        <v>-30.090626961684304</v>
      </c>
      <c r="AP6">
        <f t="shared" si="8"/>
        <v>-9.3711928526872157</v>
      </c>
      <c r="AQ6">
        <f t="shared" si="8"/>
        <v>-106.3992645475019</v>
      </c>
      <c r="AR6">
        <f t="shared" si="8"/>
        <v>455.95145487181276</v>
      </c>
      <c r="AS6">
        <f t="shared" si="8"/>
        <v>-345.91888187095191</v>
      </c>
      <c r="AT6">
        <f t="shared" si="8"/>
        <v>149.70075375054617</v>
      </c>
      <c r="AU6">
        <f t="shared" si="8"/>
        <v>259.73332675140705</v>
      </c>
      <c r="AW6">
        <v>3</v>
      </c>
      <c r="AX6">
        <f>(R6*SUMPRODUCT(K7:$K$23, X7:$X$23)-$AZ$3*SUMPRODUCT(K6:$K$22, W7:$W$23))/Z6</f>
        <v>1534.1203531662627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0.1047</v>
      </c>
      <c r="I7" s="5">
        <f t="shared" si="10"/>
        <v>1.1047</v>
      </c>
      <c r="J7">
        <f t="shared" si="11"/>
        <v>0.90522313750339456</v>
      </c>
      <c r="K7">
        <f t="shared" si="21"/>
        <v>0.70501151364995907</v>
      </c>
      <c r="L7" s="2">
        <v>4</v>
      </c>
      <c r="M7" s="6">
        <v>3.0140000000000002E-3</v>
      </c>
      <c r="O7">
        <f t="shared" si="22"/>
        <v>802.74270935144966</v>
      </c>
      <c r="P7">
        <f t="shared" si="23"/>
        <v>40.137135467572485</v>
      </c>
      <c r="Q7" s="4">
        <f t="shared" si="24"/>
        <v>12.5</v>
      </c>
      <c r="R7">
        <f t="shared" si="0"/>
        <v>50000</v>
      </c>
      <c r="S7">
        <f t="shared" si="12"/>
        <v>1962.6376900670823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1476.7389526079014</v>
      </c>
      <c r="AC7">
        <f t="shared" si="1"/>
        <v>1864.6418442836075</v>
      </c>
      <c r="AE7">
        <f t="shared" si="2"/>
        <v>762.66121537650997</v>
      </c>
      <c r="AF7">
        <f t="shared" si="3"/>
        <v>-38.133060768825501</v>
      </c>
      <c r="AG7">
        <f t="shared" si="3"/>
        <v>-11.875866427872602</v>
      </c>
      <c r="AH7">
        <f t="shared" si="4"/>
        <v>-145.0632994332565</v>
      </c>
      <c r="AI7">
        <f t="shared" si="5"/>
        <v>567.5889887465554</v>
      </c>
      <c r="AJ7">
        <f t="shared" si="6"/>
        <v>-387.90289167570609</v>
      </c>
      <c r="AK7">
        <f t="shared" si="20"/>
        <v>230.47266612547185</v>
      </c>
      <c r="AL7">
        <f t="shared" si="7"/>
        <v>410.15876319632116</v>
      </c>
      <c r="AN7">
        <f t="shared" si="8"/>
        <v>537.68493785471071</v>
      </c>
      <c r="AO7">
        <f t="shared" si="8"/>
        <v>-26.88424689273554</v>
      </c>
      <c r="AP7">
        <f t="shared" si="8"/>
        <v>-8.3726225662191958</v>
      </c>
      <c r="AQ7">
        <f t="shared" si="8"/>
        <v>-102.27129630849741</v>
      </c>
      <c r="AR7">
        <f t="shared" si="8"/>
        <v>400.15677208725862</v>
      </c>
      <c r="AS7">
        <f t="shared" si="8"/>
        <v>-273.47600480948563</v>
      </c>
      <c r="AT7">
        <f t="shared" si="8"/>
        <v>162.48588320006056</v>
      </c>
      <c r="AU7">
        <f t="shared" si="8"/>
        <v>289.16665047783351</v>
      </c>
      <c r="AW7">
        <v>4</v>
      </c>
      <c r="AX7">
        <f>(R7*SUMPRODUCT(K8:$K$23, X8:$X$23)-$AZ$3*SUMPRODUCT(K7:$K$22, W8:$W$23))/Z7</f>
        <v>1962.6376900670823</v>
      </c>
    </row>
    <row r="8" spans="1:52" x14ac:dyDescent="0.25">
      <c r="B8" s="2">
        <f>'T.26.04.A'!B8</f>
        <v>100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7.2500000000000009E-2</v>
      </c>
      <c r="I8" s="5">
        <f t="shared" si="10"/>
        <v>1.0725</v>
      </c>
      <c r="J8">
        <f t="shared" si="11"/>
        <v>0.93240093240093236</v>
      </c>
      <c r="K8">
        <f t="shared" si="21"/>
        <v>0.65735339268061443</v>
      </c>
      <c r="L8" s="2">
        <v>5</v>
      </c>
      <c r="M8" s="6">
        <v>4.6990000000000001E-3</v>
      </c>
      <c r="O8">
        <f t="shared" si="22"/>
        <v>802.74270935144966</v>
      </c>
      <c r="P8">
        <f t="shared" si="23"/>
        <v>40.137135467572485</v>
      </c>
      <c r="Q8" s="4">
        <f t="shared" si="24"/>
        <v>12.5</v>
      </c>
      <c r="R8">
        <f t="shared" si="0"/>
        <v>50000</v>
      </c>
      <c r="S8">
        <f t="shared" si="12"/>
        <v>2303.0028035492196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1864.6418442836075</v>
      </c>
      <c r="AC8">
        <f t="shared" si="1"/>
        <v>2155.8507015243381</v>
      </c>
      <c r="AE8">
        <f t="shared" si="2"/>
        <v>751.4508581716907</v>
      </c>
      <c r="AF8">
        <f t="shared" si="3"/>
        <v>-37.572542908584531</v>
      </c>
      <c r="AG8">
        <f t="shared" si="3"/>
        <v>-11.701303067249302</v>
      </c>
      <c r="AH8">
        <f t="shared" si="4"/>
        <v>-223.2187853782934</v>
      </c>
      <c r="AI8">
        <f t="shared" si="5"/>
        <v>478.9582268175634</v>
      </c>
      <c r="AJ8">
        <f t="shared" si="6"/>
        <v>-291.20885724073059</v>
      </c>
      <c r="AK8">
        <f t="shared" si="20"/>
        <v>186.94271156713677</v>
      </c>
      <c r="AL8">
        <f t="shared" si="7"/>
        <v>374.69208114396957</v>
      </c>
      <c r="AN8">
        <f t="shared" si="8"/>
        <v>493.9687710519201</v>
      </c>
      <c r="AO8">
        <f t="shared" si="8"/>
        <v>-24.698438552596002</v>
      </c>
      <c r="AP8">
        <f t="shared" si="8"/>
        <v>-7.6918912700404087</v>
      </c>
      <c r="AQ8">
        <f t="shared" si="8"/>
        <v>-146.73362587846711</v>
      </c>
      <c r="AR8">
        <f t="shared" si="8"/>
        <v>314.84481535081653</v>
      </c>
      <c r="AS8">
        <f t="shared" si="8"/>
        <v>-191.42713028583896</v>
      </c>
      <c r="AT8">
        <f t="shared" si="8"/>
        <v>122.8874256855709</v>
      </c>
      <c r="AU8">
        <f t="shared" si="8"/>
        <v>246.30511075054847</v>
      </c>
      <c r="AW8">
        <v>5</v>
      </c>
      <c r="AX8">
        <f>(R8*SUMPRODUCT(K9:$K$23, X9:$X$23)-$AZ$3*SUMPRODUCT(K8:$K$22, W9:$W$23))/Z8</f>
        <v>2303.0028035492196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5.2200000000000003E-2</v>
      </c>
      <c r="I9" s="5">
        <f t="shared" si="10"/>
        <v>1.0522</v>
      </c>
      <c r="J9">
        <f t="shared" si="11"/>
        <v>0.95038965976050183</v>
      </c>
      <c r="K9">
        <f t="shared" si="21"/>
        <v>0.62474186721214076</v>
      </c>
      <c r="L9" s="2">
        <v>6</v>
      </c>
      <c r="M9" s="6">
        <v>6.5490000000000001E-3</v>
      </c>
      <c r="O9">
        <f t="shared" si="22"/>
        <v>802.74270935144966</v>
      </c>
      <c r="P9">
        <f t="shared" si="23"/>
        <v>40.137135467572485</v>
      </c>
      <c r="Q9" s="4">
        <f t="shared" si="24"/>
        <v>12.5</v>
      </c>
      <c r="R9">
        <f t="shared" si="0"/>
        <v>50000</v>
      </c>
      <c r="S9">
        <f t="shared" si="12"/>
        <v>2570.7728928657111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2155.8507015243381</v>
      </c>
      <c r="AC9">
        <f t="shared" si="1"/>
        <v>2366.6860614475777</v>
      </c>
      <c r="AE9">
        <f t="shared" si="2"/>
        <v>739.01509791980732</v>
      </c>
      <c r="AF9">
        <f t="shared" si="3"/>
        <v>-36.950754895990364</v>
      </c>
      <c r="AG9">
        <f t="shared" si="3"/>
        <v>-11.507658202789393</v>
      </c>
      <c r="AH9">
        <f t="shared" si="4"/>
        <v>-306.52733514966275</v>
      </c>
      <c r="AI9">
        <f t="shared" si="5"/>
        <v>384.02934967136486</v>
      </c>
      <c r="AJ9">
        <f t="shared" si="6"/>
        <v>-210.83535992323959</v>
      </c>
      <c r="AK9">
        <f t="shared" si="20"/>
        <v>149.18316532541371</v>
      </c>
      <c r="AL9">
        <f t="shared" si="7"/>
        <v>322.37715507353897</v>
      </c>
      <c r="AN9">
        <f t="shared" si="8"/>
        <v>461.69367217238346</v>
      </c>
      <c r="AO9">
        <f t="shared" si="8"/>
        <v>-23.084683608619173</v>
      </c>
      <c r="AP9">
        <f t="shared" si="8"/>
        <v>-7.1893158728497539</v>
      </c>
      <c r="AQ9">
        <f t="shared" si="8"/>
        <v>-191.50045971296197</v>
      </c>
      <c r="AR9">
        <f t="shared" si="8"/>
        <v>239.91921297795258</v>
      </c>
      <c r="AS9">
        <f t="shared" si="8"/>
        <v>-131.71767643278847</v>
      </c>
      <c r="AT9">
        <f t="shared" si="8"/>
        <v>93.200969262016457</v>
      </c>
      <c r="AU9">
        <f t="shared" si="8"/>
        <v>201.4025058071806</v>
      </c>
      <c r="AW9">
        <v>6</v>
      </c>
      <c r="AX9">
        <f>(R9*SUMPRODUCT(K10:$K$23, X10:$X$23)-$AZ$3*SUMPRODUCT(K9:$K$22, W10:$W$23))/Z9</f>
        <v>2570.7728928657111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5.2500000000000005E-2</v>
      </c>
      <c r="I10" s="5">
        <f t="shared" si="10"/>
        <v>1.0525</v>
      </c>
      <c r="J10">
        <f t="shared" si="11"/>
        <v>0.95011876484560576</v>
      </c>
      <c r="K10">
        <f t="shared" si="21"/>
        <v>0.59357897122293657</v>
      </c>
      <c r="L10" s="2">
        <v>7</v>
      </c>
      <c r="M10" s="6">
        <v>8.5349999999999992E-3</v>
      </c>
      <c r="O10">
        <f t="shared" si="22"/>
        <v>802.74270935144966</v>
      </c>
      <c r="P10">
        <f t="shared" si="23"/>
        <v>40.137135467572485</v>
      </c>
      <c r="Q10" s="4">
        <f t="shared" si="24"/>
        <v>12.5</v>
      </c>
      <c r="R10">
        <f t="shared" si="0"/>
        <v>50000</v>
      </c>
      <c r="S10">
        <f t="shared" si="12"/>
        <v>2777.4181762904213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2366.6860614475777</v>
      </c>
      <c r="AC10">
        <f t="shared" si="1"/>
        <v>2509.5336952885527</v>
      </c>
      <c r="AE10">
        <f t="shared" si="2"/>
        <v>725.31745307986364</v>
      </c>
      <c r="AF10">
        <f t="shared" si="3"/>
        <v>-36.265872653993185</v>
      </c>
      <c r="AG10">
        <f t="shared" si="3"/>
        <v>-11.294363758000692</v>
      </c>
      <c r="AH10">
        <f t="shared" si="4"/>
        <v>-392.87145104322985</v>
      </c>
      <c r="AI10">
        <f t="shared" si="5"/>
        <v>284.88576562463993</v>
      </c>
      <c r="AJ10">
        <f t="shared" si="6"/>
        <v>-142.84763384097505</v>
      </c>
      <c r="AK10">
        <f t="shared" si="20"/>
        <v>160.42622619835606</v>
      </c>
      <c r="AL10">
        <f t="shared" si="7"/>
        <v>302.46435798202094</v>
      </c>
      <c r="AN10">
        <f t="shared" si="8"/>
        <v>430.53318760918603</v>
      </c>
      <c r="AO10">
        <f t="shared" si="8"/>
        <v>-21.526659380459304</v>
      </c>
      <c r="AP10">
        <f t="shared" si="8"/>
        <v>-6.7040968200916708</v>
      </c>
      <c r="AQ10">
        <f t="shared" si="8"/>
        <v>-233.20023173310267</v>
      </c>
      <c r="AR10">
        <f t="shared" si="8"/>
        <v>169.1021996755324</v>
      </c>
      <c r="AS10">
        <f t="shared" si="8"/>
        <v>-84.791351536956711</v>
      </c>
      <c r="AT10">
        <f t="shared" si="8"/>
        <v>95.225634303998305</v>
      </c>
      <c r="AU10">
        <f t="shared" si="8"/>
        <v>179.536482442574</v>
      </c>
      <c r="AW10">
        <v>7</v>
      </c>
      <c r="AX10">
        <f>(R10*SUMPRODUCT(K11:$K$23, X11:$X$23)-$AZ$3*SUMPRODUCT(K10:$K$22, W11:$W$23))/Z10</f>
        <v>2777.4181762904213</v>
      </c>
    </row>
    <row r="11" spans="1:52" x14ac:dyDescent="0.25">
      <c r="A11" t="s">
        <v>33</v>
      </c>
      <c r="C11" s="7">
        <f>AU25</f>
        <v>9.6633812063373625E-13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5.1500000000000004E-2</v>
      </c>
      <c r="I11" s="5">
        <f t="shared" si="10"/>
        <v>1.0515000000000001</v>
      </c>
      <c r="J11">
        <f t="shared" si="11"/>
        <v>0.951022349025202</v>
      </c>
      <c r="K11">
        <f t="shared" si="21"/>
        <v>0.56450686754439994</v>
      </c>
      <c r="L11" s="2">
        <v>8</v>
      </c>
      <c r="M11" s="6">
        <v>1.0821000000000001E-2</v>
      </c>
      <c r="O11">
        <f t="shared" si="22"/>
        <v>802.74270935144966</v>
      </c>
      <c r="P11">
        <f t="shared" si="23"/>
        <v>40.137135467572485</v>
      </c>
      <c r="Q11" s="4">
        <f t="shared" si="24"/>
        <v>12.5</v>
      </c>
      <c r="R11">
        <f t="shared" si="0"/>
        <v>50000</v>
      </c>
      <c r="S11">
        <f t="shared" si="12"/>
        <v>2920.9083614705346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2509.5336952885527</v>
      </c>
      <c r="AC11">
        <f t="shared" si="1"/>
        <v>2584.2336704325135</v>
      </c>
      <c r="AE11">
        <f t="shared" si="2"/>
        <v>710.21561838928778</v>
      </c>
      <c r="AF11">
        <f t="shared" si="3"/>
        <v>-35.510780919464395</v>
      </c>
      <c r="AG11">
        <f t="shared" si="3"/>
        <v>-11.059203810195358</v>
      </c>
      <c r="AH11">
        <f t="shared" si="4"/>
        <v>-488.865240901302</v>
      </c>
      <c r="AI11">
        <f t="shared" si="5"/>
        <v>174.78039275832595</v>
      </c>
      <c r="AJ11">
        <f t="shared" si="6"/>
        <v>-74.699975143960728</v>
      </c>
      <c r="AK11">
        <f t="shared" si="20"/>
        <v>163.98828443705639</v>
      </c>
      <c r="AL11">
        <f t="shared" si="7"/>
        <v>264.06870205142161</v>
      </c>
      <c r="AN11">
        <f t="shared" si="8"/>
        <v>400.92159401804577</v>
      </c>
      <c r="AO11">
        <f t="shared" si="8"/>
        <v>-20.046079700902293</v>
      </c>
      <c r="AP11">
        <f t="shared" si="8"/>
        <v>-6.2429965004284744</v>
      </c>
      <c r="AQ11">
        <f t="shared" si="8"/>
        <v>-275.96778579253248</v>
      </c>
      <c r="AR11">
        <f t="shared" si="8"/>
        <v>98.664732024182499</v>
      </c>
      <c r="AS11">
        <f t="shared" si="8"/>
        <v>-42.168648974161805</v>
      </c>
      <c r="AT11">
        <f t="shared" si="8"/>
        <v>92.572512761542768</v>
      </c>
      <c r="AU11">
        <f t="shared" si="8"/>
        <v>149.06859581156348</v>
      </c>
      <c r="AW11">
        <v>8</v>
      </c>
      <c r="AX11">
        <f>(R11*SUMPRODUCT(K12:$K$23, X12:$X$23)-$AZ$3*SUMPRODUCT(K11:$K$22, W12:$W$23))/Z11</f>
        <v>2920.9083614705346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5.1900000000000002E-2</v>
      </c>
      <c r="I12" s="5">
        <f t="shared" si="10"/>
        <v>1.0519000000000001</v>
      </c>
      <c r="J12">
        <f t="shared" si="11"/>
        <v>0.95066070919288903</v>
      </c>
      <c r="K12">
        <f t="shared" si="21"/>
        <v>0.53665449904401552</v>
      </c>
      <c r="L12" s="2">
        <v>9</v>
      </c>
      <c r="M12" s="6">
        <v>1.3422999999999999E-2</v>
      </c>
      <c r="O12">
        <f t="shared" si="22"/>
        <v>802.74270935144966</v>
      </c>
      <c r="P12">
        <f t="shared" si="23"/>
        <v>40.137135467572485</v>
      </c>
      <c r="Q12" s="4">
        <f t="shared" si="24"/>
        <v>12.5</v>
      </c>
      <c r="R12">
        <f t="shared" si="0"/>
        <v>50000</v>
      </c>
      <c r="S12">
        <f t="shared" si="12"/>
        <v>3000.0960924973338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2584.2336704325135</v>
      </c>
      <c r="AC12">
        <f t="shared" si="1"/>
        <v>2592.1224042228368</v>
      </c>
      <c r="AE12">
        <f t="shared" si="2"/>
        <v>693.58023795975555</v>
      </c>
      <c r="AF12">
        <f t="shared" si="3"/>
        <v>-34.679011897987778</v>
      </c>
      <c r="AG12">
        <f t="shared" si="3"/>
        <v>-10.800164079349154</v>
      </c>
      <c r="AH12">
        <f t="shared" si="4"/>
        <v>-593.79077097700917</v>
      </c>
      <c r="AI12">
        <f t="shared" si="5"/>
        <v>54.310291005409454</v>
      </c>
      <c r="AJ12">
        <f t="shared" si="6"/>
        <v>-7.8887337903233856</v>
      </c>
      <c r="AK12">
        <f t="shared" si="20"/>
        <v>168.31870112805319</v>
      </c>
      <c r="AL12">
        <f t="shared" si="7"/>
        <v>214.74025834313926</v>
      </c>
      <c r="AN12">
        <f t="shared" si="8"/>
        <v>372.21295514912168</v>
      </c>
      <c r="AO12">
        <f t="shared" si="8"/>
        <v>-18.610647757456086</v>
      </c>
      <c r="AP12">
        <f t="shared" si="8"/>
        <v>-5.7959566435962913</v>
      </c>
      <c r="AQ12">
        <f t="shared" si="8"/>
        <v>-318.66048873562659</v>
      </c>
      <c r="AR12">
        <f t="shared" si="8"/>
        <v>29.145862012442713</v>
      </c>
      <c r="AS12">
        <f t="shared" si="8"/>
        <v>-4.2335244803375947</v>
      </c>
      <c r="AT12">
        <f t="shared" si="8"/>
        <v>90.328988233614751</v>
      </c>
      <c r="AU12">
        <f t="shared" si="8"/>
        <v>115.24132576571988</v>
      </c>
      <c r="AW12">
        <v>9</v>
      </c>
      <c r="AX12">
        <f>(R12*SUMPRODUCT(K13:$K$23, X13:$X$23)-$AZ$3*SUMPRODUCT(K12:$K$22, W13:$W$23))/Z12</f>
        <v>3000.0960924973338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5.1700000000000003E-2</v>
      </c>
      <c r="I13" s="5">
        <f t="shared" si="10"/>
        <v>1.0517000000000001</v>
      </c>
      <c r="J13">
        <f t="shared" si="11"/>
        <v>0.95084149472282964</v>
      </c>
      <c r="K13">
        <f t="shared" si="21"/>
        <v>0.51027336602074302</v>
      </c>
      <c r="L13" s="2">
        <v>10</v>
      </c>
      <c r="M13" s="6">
        <v>1.6303999999999999E-2</v>
      </c>
      <c r="O13">
        <f t="shared" si="22"/>
        <v>802.74270935144966</v>
      </c>
      <c r="P13">
        <f t="shared" si="23"/>
        <v>40.137135467572485</v>
      </c>
      <c r="Q13" s="4">
        <f t="shared" si="24"/>
        <v>12.5</v>
      </c>
      <c r="R13">
        <f t="shared" si="0"/>
        <v>50000</v>
      </c>
      <c r="S13">
        <f t="shared" si="12"/>
        <v>3014.2905455227333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2592.1224042228368</v>
      </c>
      <c r="AC13">
        <f t="shared" si="1"/>
        <v>2535.8808128854207</v>
      </c>
      <c r="AE13">
        <f t="shared" si="2"/>
        <v>675.33630338046214</v>
      </c>
      <c r="AF13">
        <f t="shared" si="3"/>
        <v>-33.766815169023104</v>
      </c>
      <c r="AG13">
        <f t="shared" si="3"/>
        <v>-10.516076563405953</v>
      </c>
      <c r="AH13">
        <f t="shared" si="4"/>
        <v>-704.34350059883434</v>
      </c>
      <c r="AI13">
        <f t="shared" si="5"/>
        <v>-73.290088950801191</v>
      </c>
      <c r="AJ13">
        <f t="shared" si="6"/>
        <v>56.241591337416139</v>
      </c>
      <c r="AK13">
        <f t="shared" si="20"/>
        <v>167.18187083885206</v>
      </c>
      <c r="AL13">
        <f t="shared" si="7"/>
        <v>150.13337322546701</v>
      </c>
      <c r="AN13">
        <f t="shared" si="8"/>
        <v>344.60612872195412</v>
      </c>
      <c r="AO13">
        <f t="shared" si="8"/>
        <v>-17.230306436097703</v>
      </c>
      <c r="AP13">
        <f t="shared" si="8"/>
        <v>-5.366073785341003</v>
      </c>
      <c r="AQ13">
        <f t="shared" si="8"/>
        <v>-359.40772888540045</v>
      </c>
      <c r="AR13">
        <f t="shared" si="8"/>
        <v>-37.397980384884988</v>
      </c>
      <c r="AS13">
        <f t="shared" si="8"/>
        <v>28.698586122106395</v>
      </c>
      <c r="AT13">
        <f t="shared" si="8"/>
        <v>85.308455970586138</v>
      </c>
      <c r="AU13">
        <f t="shared" si="8"/>
        <v>76.609061707807555</v>
      </c>
      <c r="AW13">
        <v>10</v>
      </c>
      <c r="AX13">
        <f>(R13*SUMPRODUCT(K14:$K$23, X14:$X$23)-$AZ$3*SUMPRODUCT(K13:$K$22, W14:$W$23))/Z13</f>
        <v>3014.2905455227333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0.4700502279173957</v>
      </c>
      <c r="L14" s="2">
        <v>11</v>
      </c>
      <c r="M14" s="6">
        <v>1.9576E-2</v>
      </c>
      <c r="O14">
        <f t="shared" si="22"/>
        <v>802.74270935144966</v>
      </c>
      <c r="P14">
        <f t="shared" si="23"/>
        <v>40.137135467572485</v>
      </c>
      <c r="Q14" s="4">
        <f t="shared" si="24"/>
        <v>12.5</v>
      </c>
      <c r="R14">
        <f t="shared" si="0"/>
        <v>50000</v>
      </c>
      <c r="S14">
        <f t="shared" si="12"/>
        <v>2975.8517716554829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2535.8808128854207</v>
      </c>
      <c r="AC14">
        <f t="shared" si="1"/>
        <v>2429.4980237427662</v>
      </c>
      <c r="AE14">
        <f t="shared" si="2"/>
        <v>655.36255687168159</v>
      </c>
      <c r="AF14">
        <f t="shared" si="3"/>
        <v>-32.768127843584082</v>
      </c>
      <c r="AG14">
        <f t="shared" si="3"/>
        <v>-10.205053082966659</v>
      </c>
      <c r="AH14">
        <f t="shared" si="4"/>
        <v>-823.45085922093972</v>
      </c>
      <c r="AI14">
        <f t="shared" si="5"/>
        <v>-211.06148327580888</v>
      </c>
      <c r="AJ14">
        <f t="shared" si="6"/>
        <v>106.38278914265447</v>
      </c>
      <c r="AK14">
        <f t="shared" si="20"/>
        <v>270.2770434010236</v>
      </c>
      <c r="AL14">
        <f t="shared" si="7"/>
        <v>165.5983492678692</v>
      </c>
      <c r="AN14">
        <f t="shared" si="8"/>
        <v>308.05331922606115</v>
      </c>
      <c r="AO14">
        <f t="shared" si="8"/>
        <v>-15.402665961303057</v>
      </c>
      <c r="AP14">
        <f t="shared" si="8"/>
        <v>-4.7968875275575993</v>
      </c>
      <c r="AQ14">
        <f t="shared" si="8"/>
        <v>-387.06326405557803</v>
      </c>
      <c r="AR14">
        <f t="shared" si="8"/>
        <v>-99.20949831837757</v>
      </c>
      <c r="AS14">
        <f t="shared" si="8"/>
        <v>50.005254282992986</v>
      </c>
      <c r="AT14">
        <f t="shared" si="8"/>
        <v>127.04378585149099</v>
      </c>
      <c r="AU14">
        <f t="shared" si="8"/>
        <v>77.839541816106419</v>
      </c>
      <c r="AW14">
        <v>11</v>
      </c>
      <c r="AX14">
        <f>(R14*SUMPRODUCT(K15:$K$23, X15:$X$23)-$AZ$3*SUMPRODUCT(K14:$K$22, W15:$W$23))/Z14</f>
        <v>2975.8517716554829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0.43299774489153714</v>
      </c>
      <c r="L15" s="2">
        <v>12</v>
      </c>
      <c r="M15" s="6">
        <v>2.3283000000000002E-2</v>
      </c>
      <c r="O15">
        <f t="shared" si="22"/>
        <v>802.74270935144966</v>
      </c>
      <c r="P15">
        <f t="shared" si="23"/>
        <v>40.137135467572485</v>
      </c>
      <c r="Q15" s="4">
        <f t="shared" si="24"/>
        <v>12.5</v>
      </c>
      <c r="R15">
        <f t="shared" si="0"/>
        <v>50000</v>
      </c>
      <c r="S15">
        <f t="shared" si="12"/>
        <v>2874.7926285027979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2429.4980237427662</v>
      </c>
      <c r="AC15">
        <f t="shared" si="1"/>
        <v>2268.8779450841466</v>
      </c>
      <c r="AE15">
        <f t="shared" si="2"/>
        <v>633.55012489132127</v>
      </c>
      <c r="AF15">
        <f t="shared" si="3"/>
        <v>-31.677506244566068</v>
      </c>
      <c r="AG15">
        <f t="shared" si="3"/>
        <v>-9.8653983012062785</v>
      </c>
      <c r="AH15">
        <f t="shared" si="4"/>
        <v>-950.41700372285095</v>
      </c>
      <c r="AI15">
        <f t="shared" si="5"/>
        <v>-358.40978337730201</v>
      </c>
      <c r="AJ15">
        <f t="shared" si="6"/>
        <v>160.6200786586196</v>
      </c>
      <c r="AK15">
        <f t="shared" si="20"/>
        <v>259.40044861055617</v>
      </c>
      <c r="AL15">
        <f t="shared" si="7"/>
        <v>61.610743891873767</v>
      </c>
      <c r="AN15">
        <f t="shared" si="8"/>
        <v>274.32577535369381</v>
      </c>
      <c r="AO15">
        <f t="shared" si="8"/>
        <v>-13.716288767684693</v>
      </c>
      <c r="AP15">
        <f t="shared" si="8"/>
        <v>-4.2716952168791202</v>
      </c>
      <c r="AQ15">
        <f t="shared" si="8"/>
        <v>-411.52841931856614</v>
      </c>
      <c r="AR15">
        <f t="shared" si="8"/>
        <v>-155.19062794943611</v>
      </c>
      <c r="AS15">
        <f t="shared" si="8"/>
        <v>69.548131843483603</v>
      </c>
      <c r="AT15">
        <f t="shared" si="8"/>
        <v>112.31980927222389</v>
      </c>
      <c r="AU15">
        <f t="shared" si="8"/>
        <v>26.677313166271386</v>
      </c>
      <c r="AW15">
        <v>12</v>
      </c>
      <c r="AX15">
        <f>(R15*SUMPRODUCT(K16:$K$23, X16:$X$23)-$AZ$3*SUMPRODUCT(K15:$K$22, W16:$W$23))/Z15</f>
        <v>2874.7926285027979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0.39886598483706026</v>
      </c>
      <c r="L16" s="2">
        <v>13</v>
      </c>
      <c r="M16" s="6">
        <v>2.7149E-2</v>
      </c>
      <c r="O16">
        <f t="shared" si="22"/>
        <v>802.74270935144966</v>
      </c>
      <c r="P16">
        <f t="shared" si="23"/>
        <v>40.137135467572485</v>
      </c>
      <c r="Q16" s="4">
        <f t="shared" si="24"/>
        <v>12.5</v>
      </c>
      <c r="R16">
        <f t="shared" si="0"/>
        <v>50000</v>
      </c>
      <c r="S16">
        <f t="shared" si="12"/>
        <v>2717.4083945344887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2268.8779450841466</v>
      </c>
      <c r="AC16">
        <f t="shared" si="1"/>
        <v>2064.9931217703133</v>
      </c>
      <c r="AE16">
        <f t="shared" si="2"/>
        <v>610.0143713017336</v>
      </c>
      <c r="AF16">
        <f t="shared" si="3"/>
        <v>-30.500718565086682</v>
      </c>
      <c r="AG16">
        <f t="shared" si="3"/>
        <v>-9.4989086197147667</v>
      </c>
      <c r="AH16">
        <f t="shared" si="4"/>
        <v>-1071.3427939177968</v>
      </c>
      <c r="AI16">
        <f t="shared" si="5"/>
        <v>-501.32804980086462</v>
      </c>
      <c r="AJ16">
        <f t="shared" si="6"/>
        <v>203.88482331383329</v>
      </c>
      <c r="AK16">
        <f t="shared" si="20"/>
        <v>243.742565808721</v>
      </c>
      <c r="AL16">
        <f t="shared" si="7"/>
        <v>-53.700660678310328</v>
      </c>
      <c r="AN16">
        <f t="shared" si="8"/>
        <v>243.31398297402612</v>
      </c>
      <c r="AO16">
        <f t="shared" si="8"/>
        <v>-12.165699148701307</v>
      </c>
      <c r="AP16">
        <f t="shared" si="8"/>
        <v>-3.788791541479771</v>
      </c>
      <c r="AQ16">
        <f t="shared" si="8"/>
        <v>-427.32219859410975</v>
      </c>
      <c r="AR16">
        <f t="shared" si="8"/>
        <v>-199.96270631026465</v>
      </c>
      <c r="AS16">
        <f t="shared" si="8"/>
        <v>81.322720844402141</v>
      </c>
      <c r="AT16">
        <f t="shared" si="8"/>
        <v>97.220618558007473</v>
      </c>
      <c r="AU16">
        <f t="shared" si="8"/>
        <v>-21.419366907855046</v>
      </c>
      <c r="AW16">
        <v>13</v>
      </c>
      <c r="AX16">
        <f>(R16*SUMPRODUCT(K17:$K$23, X17:$X$23)-$AZ$3*SUMPRODUCT(K16:$K$22, W17:$W$23))/Z16</f>
        <v>2717.4083945344887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0.36742471695756734</v>
      </c>
      <c r="L17" s="2">
        <v>14</v>
      </c>
      <c r="M17" s="6">
        <v>3.1286000000000001E-2</v>
      </c>
      <c r="O17">
        <f t="shared" si="22"/>
        <v>802.74270935144966</v>
      </c>
      <c r="P17">
        <f t="shared" si="23"/>
        <v>40.137135467572485</v>
      </c>
      <c r="Q17" s="4">
        <f t="shared" si="24"/>
        <v>12.5</v>
      </c>
      <c r="R17">
        <f t="shared" si="0"/>
        <v>50000</v>
      </c>
      <c r="S17">
        <f t="shared" si="12"/>
        <v>2506.9383530529426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2064.9931217703133</v>
      </c>
      <c r="AC17">
        <f t="shared" si="1"/>
        <v>1826.4021960270611</v>
      </c>
      <c r="AE17">
        <f t="shared" si="2"/>
        <v>584.82931796817024</v>
      </c>
      <c r="AF17">
        <f t="shared" si="3"/>
        <v>-29.241465898408514</v>
      </c>
      <c r="AG17">
        <f t="shared" si="3"/>
        <v>-9.1067366784412229</v>
      </c>
      <c r="AH17">
        <f t="shared" si="4"/>
        <v>-1188.7314203055848</v>
      </c>
      <c r="AI17">
        <f t="shared" si="5"/>
        <v>-642.25030491426423</v>
      </c>
      <c r="AJ17">
        <f t="shared" si="6"/>
        <v>238.59092574325223</v>
      </c>
      <c r="AK17">
        <f t="shared" si="20"/>
        <v>224.24835509344294</v>
      </c>
      <c r="AL17">
        <f t="shared" si="7"/>
        <v>-179.41102407756907</v>
      </c>
      <c r="AN17">
        <f t="shared" si="8"/>
        <v>214.8807466229421</v>
      </c>
      <c r="AO17">
        <f t="shared" si="8"/>
        <v>-10.744037331147105</v>
      </c>
      <c r="AP17">
        <f t="shared" si="8"/>
        <v>-3.3460401464833631</v>
      </c>
      <c r="AQ17">
        <f t="shared" si="8"/>
        <v>-436.7693056443465</v>
      </c>
      <c r="AR17">
        <f t="shared" si="8"/>
        <v>-235.97863649903485</v>
      </c>
      <c r="AS17">
        <f t="shared" si="8"/>
        <v>87.664203359858419</v>
      </c>
      <c r="AT17">
        <f t="shared" si="8"/>
        <v>82.394388398408324</v>
      </c>
      <c r="AU17">
        <f t="shared" si="8"/>
        <v>-65.92004474076812</v>
      </c>
      <c r="AW17">
        <v>14</v>
      </c>
      <c r="AX17">
        <f>(R17*SUMPRODUCT(K18:$K$23, X18:$X$23)-$AZ$3*SUMPRODUCT(K17:$K$22, W18:$W$23))/Z17</f>
        <v>2506.9383530529426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0.33846185877819929</v>
      </c>
      <c r="L18" s="2">
        <v>15</v>
      </c>
      <c r="M18" s="6">
        <v>3.5844000000000001E-2</v>
      </c>
      <c r="O18">
        <f t="shared" si="22"/>
        <v>802.74270935144966</v>
      </c>
      <c r="P18">
        <f t="shared" si="23"/>
        <v>40.137135467572485</v>
      </c>
      <c r="Q18" s="4">
        <f t="shared" si="24"/>
        <v>12.5</v>
      </c>
      <c r="R18">
        <f t="shared" si="0"/>
        <v>50000</v>
      </c>
      <c r="S18">
        <f t="shared" si="12"/>
        <v>2243.4284512555359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1826.4021960270611</v>
      </c>
      <c r="AC18">
        <f t="shared" si="1"/>
        <v>1559.4963945383508</v>
      </c>
      <c r="AE18">
        <f t="shared" si="2"/>
        <v>558.01840271523747</v>
      </c>
      <c r="AF18">
        <f t="shared" si="3"/>
        <v>-27.900920135761872</v>
      </c>
      <c r="AG18">
        <f t="shared" si="3"/>
        <v>-8.6892474421547625</v>
      </c>
      <c r="AH18">
        <f t="shared" si="4"/>
        <v>-1305.6874780081887</v>
      </c>
      <c r="AI18">
        <f t="shared" si="5"/>
        <v>-784.25924287086787</v>
      </c>
      <c r="AJ18">
        <f t="shared" si="6"/>
        <v>266.90580148871027</v>
      </c>
      <c r="AK18">
        <f t="shared" si="20"/>
        <v>201.65210193771858</v>
      </c>
      <c r="AL18">
        <f t="shared" si="7"/>
        <v>-315.70133944443899</v>
      </c>
      <c r="AN18">
        <f t="shared" si="8"/>
        <v>188.86794581544103</v>
      </c>
      <c r="AO18">
        <f t="shared" si="8"/>
        <v>-9.4433972907720509</v>
      </c>
      <c r="AP18">
        <f t="shared" si="8"/>
        <v>-2.9409788406554145</v>
      </c>
      <c r="AQ18">
        <f t="shared" si="8"/>
        <v>-441.92541079007077</v>
      </c>
      <c r="AR18">
        <f t="shared" si="8"/>
        <v>-265.44184110605715</v>
      </c>
      <c r="AS18">
        <f t="shared" si="8"/>
        <v>90.337433690553951</v>
      </c>
      <c r="AT18">
        <f t="shared" si="8"/>
        <v>68.251545248371158</v>
      </c>
      <c r="AU18">
        <f t="shared" si="8"/>
        <v>-106.85286216713206</v>
      </c>
      <c r="AW18">
        <v>15</v>
      </c>
      <c r="AX18">
        <f>(R18*SUMPRODUCT(K19:$K$23, X19:$X$23)-$AZ$3*SUMPRODUCT(K18:$K$22, W19:$W$23))/Z18</f>
        <v>2243.4284512555359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0.3117820455743141</v>
      </c>
      <c r="L19" s="2">
        <v>16</v>
      </c>
      <c r="M19" s="6">
        <v>4.1295999999999999E-2</v>
      </c>
      <c r="O19">
        <f t="shared" si="22"/>
        <v>802.74270935144966</v>
      </c>
      <c r="P19">
        <f t="shared" si="23"/>
        <v>40.137135467572485</v>
      </c>
      <c r="Q19" s="4">
        <f t="shared" si="24"/>
        <v>12.5</v>
      </c>
      <c r="R19">
        <f t="shared" si="0"/>
        <v>50000</v>
      </c>
      <c r="S19">
        <f t="shared" si="12"/>
        <v>1919.4161441915667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1559.4963945383508</v>
      </c>
      <c r="AC19">
        <f t="shared" si="1"/>
        <v>1265.8202141631446</v>
      </c>
      <c r="AE19">
        <f t="shared" si="2"/>
        <v>529.39429072955659</v>
      </c>
      <c r="AF19">
        <f t="shared" si="3"/>
        <v>-26.469714536477834</v>
      </c>
      <c r="AG19">
        <f t="shared" si="3"/>
        <v>-8.2435238053619919</v>
      </c>
      <c r="AH19">
        <f t="shared" si="4"/>
        <v>-1435.3246494848922</v>
      </c>
      <c r="AI19">
        <f t="shared" si="5"/>
        <v>-940.64359709717542</v>
      </c>
      <c r="AJ19">
        <f t="shared" si="6"/>
        <v>293.67618037520629</v>
      </c>
      <c r="AK19">
        <f t="shared" si="20"/>
        <v>176.48548730742991</v>
      </c>
      <c r="AL19">
        <f t="shared" si="7"/>
        <v>-470.4819294145392</v>
      </c>
      <c r="AN19">
        <f t="shared" si="8"/>
        <v>165.0556348790243</v>
      </c>
      <c r="AO19">
        <f t="shared" si="8"/>
        <v>-8.2527817439512159</v>
      </c>
      <c r="AP19">
        <f t="shared" si="8"/>
        <v>-2.5701827147763159</v>
      </c>
      <c r="AQ19">
        <f t="shared" si="8"/>
        <v>-447.50845527963509</v>
      </c>
      <c r="AR19">
        <f t="shared" si="8"/>
        <v>-293.27578485933827</v>
      </c>
      <c r="AS19">
        <f t="shared" si="8"/>
        <v>91.562960253833054</v>
      </c>
      <c r="AT19">
        <f t="shared" si="8"/>
        <v>55.025006246890143</v>
      </c>
      <c r="AU19">
        <f t="shared" si="8"/>
        <v>-146.68781835861509</v>
      </c>
      <c r="AW19">
        <v>16</v>
      </c>
      <c r="AX19">
        <f>(R19*SUMPRODUCT(K20:$K$23, X20:$X$23)-$AZ$3*SUMPRODUCT(K19:$K$22, W20:$W$23))/Z19</f>
        <v>1919.4161441915667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0.28720531256730475</v>
      </c>
      <c r="L20" s="2">
        <v>17</v>
      </c>
      <c r="M20" s="6">
        <v>4.7109999999999999E-2</v>
      </c>
      <c r="O20">
        <f t="shared" si="22"/>
        <v>802.74270935144966</v>
      </c>
      <c r="P20">
        <f t="shared" si="23"/>
        <v>40.137135467572485</v>
      </c>
      <c r="Q20" s="4">
        <f t="shared" si="24"/>
        <v>12.5</v>
      </c>
      <c r="R20">
        <f t="shared" si="0"/>
        <v>50000</v>
      </c>
      <c r="S20">
        <f t="shared" si="12"/>
        <v>1534.3855899169653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1265.8202141631446</v>
      </c>
      <c r="AC20">
        <f t="shared" si="1"/>
        <v>954.10994875327901</v>
      </c>
      <c r="AE20">
        <f t="shared" si="2"/>
        <v>499.16058278599166</v>
      </c>
      <c r="AF20">
        <f t="shared" si="3"/>
        <v>-24.958029139299583</v>
      </c>
      <c r="AG20">
        <f t="shared" si="3"/>
        <v>-7.772736160837769</v>
      </c>
      <c r="AH20">
        <f t="shared" si="4"/>
        <v>-1553.4096258824138</v>
      </c>
      <c r="AI20">
        <f t="shared" si="5"/>
        <v>-1086.9798083965595</v>
      </c>
      <c r="AJ20">
        <f t="shared" si="6"/>
        <v>311.71026540986554</v>
      </c>
      <c r="AK20">
        <f t="shared" si="20"/>
        <v>148.89722828702335</v>
      </c>
      <c r="AL20">
        <f t="shared" si="7"/>
        <v>-626.3723146996706</v>
      </c>
      <c r="AN20">
        <f t="shared" si="8"/>
        <v>143.36157120032874</v>
      </c>
      <c r="AO20">
        <f t="shared" si="8"/>
        <v>-7.1680785600164363</v>
      </c>
      <c r="AP20">
        <f t="shared" si="8"/>
        <v>-2.2323711185766038</v>
      </c>
      <c r="AQ20">
        <f t="shared" si="8"/>
        <v>-446.1474971466186</v>
      </c>
      <c r="AR20">
        <f t="shared" si="8"/>
        <v>-312.18637562488288</v>
      </c>
      <c r="AS20">
        <f t="shared" si="8"/>
        <v>89.524844207477955</v>
      </c>
      <c r="AT20">
        <f t="shared" si="8"/>
        <v>42.764074990579871</v>
      </c>
      <c r="AU20">
        <f t="shared" si="8"/>
        <v>-179.89745642682507</v>
      </c>
      <c r="AW20">
        <v>17</v>
      </c>
      <c r="AX20">
        <f>(R20*SUMPRODUCT(K21:$K$23, X21:$X$23)-$AZ$3*SUMPRODUCT(K20:$K$22, W21:$W$23))/Z20</f>
        <v>1534.3855899169653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0.26456588099850104</v>
      </c>
      <c r="L21" s="2">
        <v>18</v>
      </c>
      <c r="M21" s="6">
        <v>5.2900999999999997E-2</v>
      </c>
      <c r="O21">
        <f t="shared" si="22"/>
        <v>802.74270935144966</v>
      </c>
      <c r="P21">
        <f t="shared" si="23"/>
        <v>40.137135467572485</v>
      </c>
      <c r="Q21" s="4">
        <f t="shared" si="24"/>
        <v>12.5</v>
      </c>
      <c r="R21">
        <f t="shared" si="0"/>
        <v>50000</v>
      </c>
      <c r="S21">
        <f t="shared" si="12"/>
        <v>1091.0046562787929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954.10994875327901</v>
      </c>
      <c r="AC21">
        <f t="shared" si="1"/>
        <v>635.73480943224217</v>
      </c>
      <c r="AE21">
        <f t="shared" si="2"/>
        <v>467.76288296817006</v>
      </c>
      <c r="AF21">
        <f t="shared" si="3"/>
        <v>-23.388144148408504</v>
      </c>
      <c r="AG21">
        <f t="shared" si="3"/>
        <v>-7.2838232835849128</v>
      </c>
      <c r="AH21">
        <f t="shared" si="4"/>
        <v>-1644.7420625779152</v>
      </c>
      <c r="AI21">
        <f t="shared" si="5"/>
        <v>-1207.6511470417386</v>
      </c>
      <c r="AJ21">
        <f t="shared" si="6"/>
        <v>318.37513932103684</v>
      </c>
      <c r="AK21">
        <f t="shared" si="20"/>
        <v>119.67113168500025</v>
      </c>
      <c r="AL21">
        <f t="shared" si="7"/>
        <v>-769.60487603570152</v>
      </c>
      <c r="AN21">
        <f t="shared" si="8"/>
        <v>123.75409923087264</v>
      </c>
      <c r="AO21">
        <f t="shared" si="8"/>
        <v>-6.1877049615436324</v>
      </c>
      <c r="AP21">
        <f t="shared" si="8"/>
        <v>-1.9270511240590371</v>
      </c>
      <c r="AQ21">
        <f t="shared" si="8"/>
        <v>-435.14263280121787</v>
      </c>
      <c r="AR21">
        <f t="shared" si="8"/>
        <v>-319.50328965594787</v>
      </c>
      <c r="AS21">
        <f t="shared" si="8"/>
        <v>84.231199222490616</v>
      </c>
      <c r="AT21">
        <f t="shared" si="8"/>
        <v>31.660898384329723</v>
      </c>
      <c r="AU21">
        <f t="shared" si="8"/>
        <v>-203.61119204912754</v>
      </c>
      <c r="AW21">
        <v>18</v>
      </c>
      <c r="AX21">
        <f>(R21*SUMPRODUCT(K22:$K$23, X22:$X$23)-$AZ$3*SUMPRODUCT(K21:$K$22, W22:$W$23))/Z21</f>
        <v>1091.0046562787929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0.24371103989279483</v>
      </c>
      <c r="L22" s="2">
        <v>19</v>
      </c>
      <c r="M22" s="6">
        <v>5.9271999999999998E-2</v>
      </c>
      <c r="O22">
        <f t="shared" si="22"/>
        <v>802.74270935144966</v>
      </c>
      <c r="P22">
        <f t="shared" si="23"/>
        <v>40.137135467572485</v>
      </c>
      <c r="Q22" s="4">
        <f t="shared" si="24"/>
        <v>12.5</v>
      </c>
      <c r="R22">
        <f t="shared" si="0"/>
        <v>50000</v>
      </c>
      <c r="S22">
        <f t="shared" si="12"/>
        <v>582.04332519688137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635.73480943224217</v>
      </c>
      <c r="AC22">
        <f t="shared" si="1"/>
        <v>315.66576239701567</v>
      </c>
      <c r="AE22">
        <f t="shared" si="2"/>
        <v>435.36001253919892</v>
      </c>
      <c r="AF22">
        <f t="shared" si="3"/>
        <v>-21.768000626959946</v>
      </c>
      <c r="AG22">
        <f t="shared" si="3"/>
        <v>-6.7792582770844181</v>
      </c>
      <c r="AH22">
        <f t="shared" si="4"/>
        <v>-1726.9070946585796</v>
      </c>
      <c r="AI22">
        <f t="shared" si="5"/>
        <v>-1320.0943410234249</v>
      </c>
      <c r="AJ22">
        <f t="shared" si="6"/>
        <v>320.0690470352265</v>
      </c>
      <c r="AK22">
        <f t="shared" si="20"/>
        <v>89.792994756089939</v>
      </c>
      <c r="AL22">
        <f t="shared" si="7"/>
        <v>-910.23229923210852</v>
      </c>
      <c r="AN22">
        <f t="shared" si="8"/>
        <v>106.10204138366836</v>
      </c>
      <c r="AO22">
        <f t="shared" si="8"/>
        <v>-5.3051020691834179</v>
      </c>
      <c r="AP22">
        <f t="shared" si="8"/>
        <v>-1.6521800844100802</v>
      </c>
      <c r="AQ22">
        <f t="shared" si="8"/>
        <v>-420.86632383748753</v>
      </c>
      <c r="AR22">
        <f t="shared" si="8"/>
        <v>-321.72156460741263</v>
      </c>
      <c r="AS22">
        <f t="shared" si="8"/>
        <v>78.004360290450904</v>
      </c>
      <c r="AT22">
        <f t="shared" si="8"/>
        <v>21.883544127094954</v>
      </c>
      <c r="AU22">
        <f t="shared" si="8"/>
        <v>-221.83366018986675</v>
      </c>
      <c r="AW22">
        <v>19</v>
      </c>
      <c r="AX22">
        <f>(R22*SUMPRODUCT(K23:$K$23, X23:$X$23)-$AZ$3*SUMPRODUCT(K22:$K$22, W23:$W$23))/Z22</f>
        <v>582.04332519688137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0.22450011596908803</v>
      </c>
      <c r="L23" s="2">
        <v>20</v>
      </c>
      <c r="M23" s="6">
        <v>6.6047999999999996E-2</v>
      </c>
      <c r="O23">
        <f t="shared" si="22"/>
        <v>802.74270935144966</v>
      </c>
      <c r="P23">
        <f t="shared" si="23"/>
        <v>40.137135467572485</v>
      </c>
      <c r="Q23" s="4">
        <f t="shared" si="24"/>
        <v>12.5</v>
      </c>
      <c r="R23">
        <f t="shared" si="0"/>
        <v>50000</v>
      </c>
      <c r="S23">
        <f t="shared" si="12"/>
        <v>629.94974327333171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315.66576239701567</v>
      </c>
      <c r="AC23">
        <f t="shared" si="1"/>
        <v>315.66576239701567</v>
      </c>
      <c r="AE23">
        <f t="shared" si="2"/>
        <v>402.25175430561791</v>
      </c>
      <c r="AF23">
        <f t="shared" si="3"/>
        <v>-20.112587715280899</v>
      </c>
      <c r="AG23">
        <f t="shared" si="3"/>
        <v>-6.2637092436287025</v>
      </c>
      <c r="AH23">
        <f t="shared" si="4"/>
        <v>-1791.0258027394866</v>
      </c>
      <c r="AI23">
        <f t="shared" si="5"/>
        <v>-1415.1503453927783</v>
      </c>
      <c r="AJ23">
        <f t="shared" si="6"/>
        <v>0</v>
      </c>
      <c r="AK23">
        <f t="shared" si="20"/>
        <v>59.712563383305742</v>
      </c>
      <c r="AL23">
        <f t="shared" si="7"/>
        <v>-1355.4377820094726</v>
      </c>
      <c r="AN23">
        <f t="shared" si="8"/>
        <v>90.305565490380332</v>
      </c>
      <c r="AO23">
        <f t="shared" si="8"/>
        <v>-4.5152782745190168</v>
      </c>
      <c r="AP23">
        <f t="shared" si="8"/>
        <v>-1.4062034515912925</v>
      </c>
      <c r="AQ23">
        <f t="shared" si="8"/>
        <v>-402.08550041864373</v>
      </c>
      <c r="AR23">
        <f t="shared" si="8"/>
        <v>-317.7014166543737</v>
      </c>
      <c r="AS23">
        <f t="shared" si="8"/>
        <v>0</v>
      </c>
      <c r="AT23">
        <f t="shared" si="8"/>
        <v>13.405477404363658</v>
      </c>
      <c r="AU23">
        <f t="shared" si="8"/>
        <v>-304.29593925001006</v>
      </c>
      <c r="AW23">
        <v>20</v>
      </c>
      <c r="AX23">
        <f>(R23*SUMPRODUCT(K$23:$K24, X$23:$X24)-$AZ$3*SUMPRODUCT(K$22:$K23, W$23:$W24))/Z23</f>
        <v>629.94974327333171</v>
      </c>
    </row>
    <row r="25" spans="5:50" x14ac:dyDescent="0.25">
      <c r="AN25" s="8">
        <f t="shared" ref="AN25:AU25" si="25">SUM(AN3:AN23)</f>
        <v>6980.1404329198904</v>
      </c>
      <c r="AO25" s="8">
        <f t="shared" si="25"/>
        <v>-951.06405365958176</v>
      </c>
      <c r="AP25" s="8">
        <f t="shared" si="25"/>
        <v>-196.19205586680562</v>
      </c>
      <c r="AQ25" s="8">
        <f t="shared" si="25"/>
        <v>-6217.5104502637223</v>
      </c>
      <c r="AR25" s="8">
        <f t="shared" si="25"/>
        <v>-384.62612687021851</v>
      </c>
      <c r="AS25" s="8">
        <f t="shared" si="25"/>
        <v>-1254.7075491537139</v>
      </c>
      <c r="AT25" s="8">
        <f t="shared" si="25"/>
        <v>1639.3336760239338</v>
      </c>
      <c r="AU25" s="9">
        <f t="shared" si="25"/>
        <v>9.6633812063373625E-13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93" priority="1" operator="less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A8AA32-B600-4B06-8D03-806B12DEEB2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2866.6722042820707</v>
      </c>
      <c r="K3">
        <v>1</v>
      </c>
      <c r="L3" s="2">
        <v>0</v>
      </c>
      <c r="O3">
        <f>$C$3</f>
        <v>2866.6722042820707</v>
      </c>
      <c r="P3">
        <f>O3*B5</f>
        <v>2293.3377634256567</v>
      </c>
      <c r="Q3" s="4">
        <f>B8</f>
        <v>100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2866.6722042820707</v>
      </c>
      <c r="AF3">
        <f t="shared" ref="AF3:AG23" si="3">-$Z3*P3</f>
        <v>-2293.3377634256567</v>
      </c>
      <c r="AG3">
        <f t="shared" si="3"/>
        <v>-100</v>
      </c>
      <c r="AH3">
        <f t="shared" ref="AH3:AH23" si="4">-X3*R3</f>
        <v>0</v>
      </c>
      <c r="AI3">
        <f t="shared" ref="AI3:AI23" si="5">SUM(AE3:AH3)</f>
        <v>473.33444085641395</v>
      </c>
      <c r="AJ3">
        <f t="shared" ref="AJ3:AJ23" si="6">AB3-AC3</f>
        <v>0</v>
      </c>
      <c r="AL3">
        <f t="shared" ref="AL3:AL23" si="7">SUM(AI3:AK3)</f>
        <v>473.33444085641395</v>
      </c>
      <c r="AN3">
        <f t="shared" ref="AN3:AU23" si="8">AE3*$K3</f>
        <v>2866.6722042820707</v>
      </c>
      <c r="AO3">
        <f t="shared" si="8"/>
        <v>-2293.3377634256567</v>
      </c>
      <c r="AP3">
        <f t="shared" si="8"/>
        <v>-100</v>
      </c>
      <c r="AQ3">
        <f t="shared" si="8"/>
        <v>0</v>
      </c>
      <c r="AR3">
        <f t="shared" si="8"/>
        <v>473.33444085641395</v>
      </c>
      <c r="AS3">
        <f t="shared" si="8"/>
        <v>0</v>
      </c>
      <c r="AT3">
        <f t="shared" si="8"/>
        <v>0</v>
      </c>
      <c r="AU3">
        <f t="shared" si="8"/>
        <v>473.33444085641395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2264.6610956250397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9">F4+$C$9</f>
        <v>6.59E-2</v>
      </c>
      <c r="I4" s="5">
        <f t="shared" ref="I4:I23" si="10">1+H4</f>
        <v>1.0659000000000001</v>
      </c>
      <c r="J4">
        <f t="shared" ref="J4:J23" si="11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1.9576E-2</v>
      </c>
      <c r="R4">
        <f t="shared" si="0"/>
        <v>50000</v>
      </c>
      <c r="S4">
        <f t="shared" ref="S4:S23" si="12">AX4</f>
        <v>1387.4101199772645</v>
      </c>
      <c r="U4">
        <f t="shared" ref="U4:U23" si="13">M4</f>
        <v>1.9576E-2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1.9576E-2</v>
      </c>
      <c r="Y4">
        <f t="shared" ref="Y4:Y23" si="17">V4*W4</f>
        <v>0.01</v>
      </c>
      <c r="Z4">
        <f t="shared" ref="Z4:Z23" si="18">MAX(0, W4-X4-Y4)</f>
        <v>0.97042399999999995</v>
      </c>
      <c r="AB4">
        <f t="shared" ref="AB4:AB23" si="19">AC3</f>
        <v>0</v>
      </c>
      <c r="AC4">
        <f t="shared" si="1"/>
        <v>1346.3760782688169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-978.8</v>
      </c>
      <c r="AI4">
        <f t="shared" si="5"/>
        <v>-978.8</v>
      </c>
      <c r="AJ4">
        <f t="shared" si="6"/>
        <v>-1346.3760782688169</v>
      </c>
      <c r="AK4">
        <f t="shared" ref="AK4:AK23" si="20">H4*SUM(AB4:AB4, AE4:AF4)</f>
        <v>0</v>
      </c>
      <c r="AL4">
        <f t="shared" si="7"/>
        <v>-2325.176078268817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-918.28501735622467</v>
      </c>
      <c r="AR4">
        <f t="shared" si="8"/>
        <v>-918.28501735622467</v>
      </c>
      <c r="AS4">
        <f t="shared" si="8"/>
        <v>-1263.1354519831286</v>
      </c>
      <c r="AT4">
        <f t="shared" si="8"/>
        <v>0</v>
      </c>
      <c r="AU4">
        <f t="shared" si="8"/>
        <v>-2181.4204693393535</v>
      </c>
      <c r="AW4">
        <v>1</v>
      </c>
      <c r="AX4">
        <f>(R4*SUMPRODUCT(K5:$K$23, X5:$X$23)-$AZ$3*SUMPRODUCT(K4:$K$22, W5:$W$23))/Z4</f>
        <v>1387.4101199772645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8.6400000000000005E-2</v>
      </c>
      <c r="I5" s="5">
        <f t="shared" si="10"/>
        <v>1.0864</v>
      </c>
      <c r="J5">
        <f t="shared" si="11"/>
        <v>0.92047128129602351</v>
      </c>
      <c r="K5">
        <f t="shared" ref="K5:K23" si="21">K4*J5</f>
        <v>0.86356251177035692</v>
      </c>
      <c r="L5" s="2">
        <v>2</v>
      </c>
      <c r="M5" s="6">
        <v>2.3283000000000002E-2</v>
      </c>
      <c r="O5">
        <f t="shared" ref="O5:O23" si="22">$C$3</f>
        <v>2866.6722042820707</v>
      </c>
      <c r="P5">
        <f t="shared" ref="P5:P23" si="23">O5*$C$5</f>
        <v>143.33361021410354</v>
      </c>
      <c r="Q5" s="4">
        <f t="shared" ref="Q5:Q23" si="24">$C$8</f>
        <v>12.5</v>
      </c>
      <c r="R5">
        <f t="shared" si="0"/>
        <v>50000</v>
      </c>
      <c r="S5">
        <f t="shared" si="12"/>
        <v>2593.0450059158943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1346.3760782688169</v>
      </c>
      <c r="AC5">
        <f t="shared" si="1"/>
        <v>2432.6013263666046</v>
      </c>
      <c r="AE5">
        <f t="shared" si="2"/>
        <v>2689.2979452671439</v>
      </c>
      <c r="AF5">
        <f t="shared" si="3"/>
        <v>-134.46489726335719</v>
      </c>
      <c r="AG5">
        <f t="shared" si="3"/>
        <v>-11.726567225099998</v>
      </c>
      <c r="AH5">
        <f t="shared" si="4"/>
        <v>-1129.7190995999999</v>
      </c>
      <c r="AI5">
        <f t="shared" si="5"/>
        <v>1413.3873811786866</v>
      </c>
      <c r="AJ5">
        <f t="shared" si="6"/>
        <v>-1086.2252480977877</v>
      </c>
      <c r="AK5">
        <f t="shared" si="20"/>
        <v>337.06446850995297</v>
      </c>
      <c r="AL5">
        <f t="shared" si="7"/>
        <v>664.22660159085194</v>
      </c>
      <c r="AN5">
        <f t="shared" si="8"/>
        <v>2322.3768885137547</v>
      </c>
      <c r="AO5">
        <f t="shared" si="8"/>
        <v>-116.11884442568773</v>
      </c>
      <c r="AP5">
        <f t="shared" si="8"/>
        <v>-10.126623847351299</v>
      </c>
      <c r="AQ5">
        <f t="shared" si="8"/>
        <v>-975.583063245522</v>
      </c>
      <c r="AR5">
        <f t="shared" si="8"/>
        <v>1220.5483569951934</v>
      </c>
      <c r="AS5">
        <f t="shared" si="8"/>
        <v>-938.02340359570462</v>
      </c>
      <c r="AT5">
        <f t="shared" si="8"/>
        <v>291.07623905499537</v>
      </c>
      <c r="AU5">
        <f t="shared" si="8"/>
        <v>573.60119245448425</v>
      </c>
      <c r="AW5">
        <v>2</v>
      </c>
      <c r="AX5">
        <f>(R5*SUMPRODUCT(K6:$K$23, X6:$X$23)-$AZ$3*SUMPRODUCT(K5:$K$22, W6:$W$23))/Z5</f>
        <v>2593.0450059158943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0.10880000000000001</v>
      </c>
      <c r="I6" s="5">
        <f t="shared" si="10"/>
        <v>1.1088</v>
      </c>
      <c r="J6">
        <f t="shared" si="11"/>
        <v>0.90187590187590183</v>
      </c>
      <c r="K6">
        <f t="shared" si="21"/>
        <v>0.77882621912910976</v>
      </c>
      <c r="L6" s="2">
        <v>3</v>
      </c>
      <c r="M6" s="6">
        <v>2.7149E-2</v>
      </c>
      <c r="O6">
        <f t="shared" si="22"/>
        <v>2866.6722042820707</v>
      </c>
      <c r="P6">
        <f t="shared" si="23"/>
        <v>143.33361021410354</v>
      </c>
      <c r="Q6" s="4">
        <f t="shared" si="24"/>
        <v>12.5</v>
      </c>
      <c r="R6">
        <f t="shared" si="0"/>
        <v>50000</v>
      </c>
      <c r="S6">
        <f t="shared" si="12"/>
        <v>3626.2140027955029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2432.6013263666046</v>
      </c>
      <c r="AC6">
        <f t="shared" si="1"/>
        <v>3275.4683023084126</v>
      </c>
      <c r="AE6">
        <f t="shared" si="2"/>
        <v>2589.3932158984144</v>
      </c>
      <c r="AF6">
        <f t="shared" si="3"/>
        <v>-129.46966079492074</v>
      </c>
      <c r="AG6">
        <f t="shared" si="3"/>
        <v>-11.290936979254758</v>
      </c>
      <c r="AH6">
        <f t="shared" si="4"/>
        <v>-1273.4582943769594</v>
      </c>
      <c r="AI6">
        <f t="shared" si="5"/>
        <v>1175.1743237472795</v>
      </c>
      <c r="AJ6">
        <f t="shared" si="6"/>
        <v>-842.86697594180805</v>
      </c>
      <c r="AK6">
        <f t="shared" si="20"/>
        <v>532.30670710394668</v>
      </c>
      <c r="AL6">
        <f t="shared" si="7"/>
        <v>864.61405490941809</v>
      </c>
      <c r="AN6">
        <f t="shared" si="8"/>
        <v>2016.6873281767287</v>
      </c>
      <c r="AO6">
        <f t="shared" si="8"/>
        <v>-100.83436640883646</v>
      </c>
      <c r="AP6">
        <f t="shared" si="8"/>
        <v>-8.7936777579780347</v>
      </c>
      <c r="AQ6">
        <f t="shared" si="8"/>
        <v>-991.80270862821214</v>
      </c>
      <c r="AR6">
        <f t="shared" si="8"/>
        <v>915.25657538170208</v>
      </c>
      <c r="AS6">
        <f t="shared" si="8"/>
        <v>-656.44690010154466</v>
      </c>
      <c r="AT6">
        <f t="shared" si="8"/>
        <v>414.57442011083322</v>
      </c>
      <c r="AU6">
        <f t="shared" si="8"/>
        <v>673.38409539099064</v>
      </c>
      <c r="AW6">
        <v>3</v>
      </c>
      <c r="AX6">
        <f>(R6*SUMPRODUCT(K7:$K$23, X7:$X$23)-$AZ$3*SUMPRODUCT(K6:$K$22, W7:$W$23))/Z6</f>
        <v>3626.2140027955029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0.1047</v>
      </c>
      <c r="I7" s="5">
        <f t="shared" si="10"/>
        <v>1.1047</v>
      </c>
      <c r="J7">
        <f t="shared" si="11"/>
        <v>0.90522313750339456</v>
      </c>
      <c r="K7">
        <f t="shared" si="21"/>
        <v>0.70501151364995907</v>
      </c>
      <c r="L7" s="2">
        <v>4</v>
      </c>
      <c r="M7" s="6">
        <v>3.1286000000000001E-2</v>
      </c>
      <c r="O7">
        <f t="shared" si="22"/>
        <v>2866.6722042820707</v>
      </c>
      <c r="P7">
        <f t="shared" si="23"/>
        <v>143.33361021410354</v>
      </c>
      <c r="Q7" s="4">
        <f t="shared" si="24"/>
        <v>12.5</v>
      </c>
      <c r="R7">
        <f t="shared" si="0"/>
        <v>50000</v>
      </c>
      <c r="S7">
        <f t="shared" si="12"/>
        <v>4471.7631438649114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3275.4683023084126</v>
      </c>
      <c r="AC7">
        <f t="shared" si="1"/>
        <v>3872.4679488589395</v>
      </c>
      <c r="AE7">
        <f t="shared" si="2"/>
        <v>2482.4875275868321</v>
      </c>
      <c r="AF7">
        <f t="shared" si="3"/>
        <v>-124.12437637934163</v>
      </c>
      <c r="AG7">
        <f t="shared" si="3"/>
        <v>-10.824779355129245</v>
      </c>
      <c r="AH7">
        <f t="shared" si="4"/>
        <v>-1412.9930173318576</v>
      </c>
      <c r="AI7">
        <f t="shared" si="5"/>
        <v>934.54535452050368</v>
      </c>
      <c r="AJ7">
        <f t="shared" si="6"/>
        <v>-596.9996465505269</v>
      </c>
      <c r="AK7">
        <f t="shared" si="20"/>
        <v>589.86215318311508</v>
      </c>
      <c r="AL7">
        <f t="shared" si="7"/>
        <v>927.40786115309186</v>
      </c>
      <c r="AN7">
        <f t="shared" si="8"/>
        <v>1750.1822894411371</v>
      </c>
      <c r="AO7">
        <f t="shared" si="8"/>
        <v>-87.509114472056865</v>
      </c>
      <c r="AP7">
        <f t="shared" si="8"/>
        <v>-7.6315940780864961</v>
      </c>
      <c r="AQ7">
        <f t="shared" si="8"/>
        <v>-996.17634592595573</v>
      </c>
      <c r="AR7">
        <f t="shared" si="8"/>
        <v>658.86523496503787</v>
      </c>
      <c r="AS7">
        <f t="shared" si="8"/>
        <v>-420.89162446307756</v>
      </c>
      <c r="AT7">
        <f t="shared" si="8"/>
        <v>415.85960946045196</v>
      </c>
      <c r="AU7">
        <f t="shared" si="8"/>
        <v>653.83321996241239</v>
      </c>
      <c r="AW7">
        <v>4</v>
      </c>
      <c r="AX7">
        <f>(R7*SUMPRODUCT(K8:$K$23, X8:$X$23)-$AZ$3*SUMPRODUCT(K7:$K$22, W8:$W$23))/Z7</f>
        <v>4471.7631438649114</v>
      </c>
    </row>
    <row r="8" spans="1:52" x14ac:dyDescent="0.25">
      <c r="B8" s="2">
        <f>'T.26.04.A'!B8</f>
        <v>100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7.2500000000000009E-2</v>
      </c>
      <c r="I8" s="5">
        <f t="shared" si="10"/>
        <v>1.0725</v>
      </c>
      <c r="J8">
        <f t="shared" si="11"/>
        <v>0.93240093240093236</v>
      </c>
      <c r="K8">
        <f t="shared" si="21"/>
        <v>0.65735339268061443</v>
      </c>
      <c r="L8" s="2">
        <v>5</v>
      </c>
      <c r="M8" s="6">
        <v>3.5844000000000001E-2</v>
      </c>
      <c r="O8">
        <f t="shared" si="22"/>
        <v>2866.6722042820707</v>
      </c>
      <c r="P8">
        <f t="shared" si="23"/>
        <v>143.33361021410354</v>
      </c>
      <c r="Q8" s="4">
        <f t="shared" si="24"/>
        <v>12.5</v>
      </c>
      <c r="R8">
        <f t="shared" si="0"/>
        <v>50000</v>
      </c>
      <c r="S8">
        <f t="shared" si="12"/>
        <v>5125.2274684993872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3872.4679488589395</v>
      </c>
      <c r="AC8">
        <f t="shared" si="1"/>
        <v>4234.8845030371103</v>
      </c>
      <c r="AE8">
        <f t="shared" si="2"/>
        <v>2368.6803693721417</v>
      </c>
      <c r="AF8">
        <f t="shared" si="3"/>
        <v>-118.43401846860709</v>
      </c>
      <c r="AG8">
        <f t="shared" si="3"/>
        <v>-10.328528170372699</v>
      </c>
      <c r="AH8">
        <f t="shared" si="4"/>
        <v>-1552.0135648210107</v>
      </c>
      <c r="AI8">
        <f t="shared" si="5"/>
        <v>687.90425791215102</v>
      </c>
      <c r="AJ8">
        <f t="shared" si="6"/>
        <v>-362.41655417817083</v>
      </c>
      <c r="AK8">
        <f t="shared" si="20"/>
        <v>443.89678673277945</v>
      </c>
      <c r="AL8">
        <f t="shared" si="7"/>
        <v>769.38449046675964</v>
      </c>
      <c r="AN8">
        <f t="shared" si="8"/>
        <v>1557.0600769827483</v>
      </c>
      <c r="AO8">
        <f t="shared" si="8"/>
        <v>-77.853003849137423</v>
      </c>
      <c r="AP8">
        <f t="shared" si="8"/>
        <v>-6.7894930341917936</v>
      </c>
      <c r="AQ8">
        <f t="shared" si="8"/>
        <v>-1020.2213823214261</v>
      </c>
      <c r="AR8">
        <f t="shared" si="8"/>
        <v>452.19619777799289</v>
      </c>
      <c r="AS8">
        <f t="shared" si="8"/>
        <v>-238.23575145263831</v>
      </c>
      <c r="AT8">
        <f t="shared" si="8"/>
        <v>291.79705875881575</v>
      </c>
      <c r="AU8">
        <f t="shared" si="8"/>
        <v>505.7575050841703</v>
      </c>
      <c r="AW8">
        <v>5</v>
      </c>
      <c r="AX8">
        <f>(R8*SUMPRODUCT(K9:$K$23, X9:$X$23)-$AZ$3*SUMPRODUCT(K8:$K$22, W9:$W$23))/Z8</f>
        <v>5125.2274684993872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5.2200000000000003E-2</v>
      </c>
      <c r="I9" s="5">
        <f t="shared" si="10"/>
        <v>1.0522</v>
      </c>
      <c r="J9">
        <f t="shared" si="11"/>
        <v>0.95038965976050183</v>
      </c>
      <c r="K9">
        <f t="shared" si="21"/>
        <v>0.62474186721214076</v>
      </c>
      <c r="L9" s="2">
        <v>6</v>
      </c>
      <c r="M9" s="6">
        <v>4.1295999999999999E-2</v>
      </c>
      <c r="O9">
        <f t="shared" si="22"/>
        <v>2866.6722042820707</v>
      </c>
      <c r="P9">
        <f t="shared" si="23"/>
        <v>143.33361021410354</v>
      </c>
      <c r="Q9" s="4">
        <f t="shared" si="24"/>
        <v>12.5</v>
      </c>
      <c r="R9">
        <f t="shared" si="0"/>
        <v>50000</v>
      </c>
      <c r="S9">
        <f t="shared" si="12"/>
        <v>5611.8063332300389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4234.8845030371103</v>
      </c>
      <c r="AC9">
        <f t="shared" si="1"/>
        <v>4399.0797157224151</v>
      </c>
      <c r="AE9">
        <f t="shared" si="2"/>
        <v>2247.1765411448282</v>
      </c>
      <c r="AF9">
        <f t="shared" si="3"/>
        <v>-112.35882705724143</v>
      </c>
      <c r="AG9">
        <f t="shared" si="3"/>
        <v>-9.7987159893452613</v>
      </c>
      <c r="AH9">
        <f t="shared" si="4"/>
        <v>-1706.1075972948438</v>
      </c>
      <c r="AI9">
        <f t="shared" si="5"/>
        <v>418.91140080339801</v>
      </c>
      <c r="AJ9">
        <f t="shared" si="6"/>
        <v>-164.1952126853048</v>
      </c>
      <c r="AK9">
        <f t="shared" si="20"/>
        <v>332.49845573390922</v>
      </c>
      <c r="AL9">
        <f t="shared" si="7"/>
        <v>587.21464385200238</v>
      </c>
      <c r="AN9">
        <f t="shared" si="8"/>
        <v>1403.9052682701399</v>
      </c>
      <c r="AO9">
        <f t="shared" si="8"/>
        <v>-70.195263413507007</v>
      </c>
      <c r="AP9">
        <f t="shared" si="8"/>
        <v>-6.1216681234650174</v>
      </c>
      <c r="AQ9">
        <f t="shared" si="8"/>
        <v>-1065.8768459987998</v>
      </c>
      <c r="AR9">
        <f t="shared" si="8"/>
        <v>261.71149073436834</v>
      </c>
      <c r="AS9">
        <f t="shared" si="8"/>
        <v>-102.5796237603119</v>
      </c>
      <c r="AT9">
        <f t="shared" si="8"/>
        <v>207.72570608035579</v>
      </c>
      <c r="AU9">
        <f t="shared" si="8"/>
        <v>366.85757305441217</v>
      </c>
      <c r="AW9">
        <v>6</v>
      </c>
      <c r="AX9">
        <f>(R9*SUMPRODUCT(K10:$K$23, X10:$X$23)-$AZ$3*SUMPRODUCT(K9:$K$22, W10:$W$23))/Z9</f>
        <v>5611.8063332300389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5.2500000000000005E-2</v>
      </c>
      <c r="I10" s="5">
        <f t="shared" si="10"/>
        <v>1.0525</v>
      </c>
      <c r="J10">
        <f t="shared" si="11"/>
        <v>0.95011876484560576</v>
      </c>
      <c r="K10">
        <f t="shared" si="21"/>
        <v>0.59357897122293657</v>
      </c>
      <c r="L10" s="2">
        <v>7</v>
      </c>
      <c r="M10" s="6">
        <v>4.7109999999999999E-2</v>
      </c>
      <c r="O10">
        <f t="shared" si="22"/>
        <v>2866.6722042820707</v>
      </c>
      <c r="P10">
        <f t="shared" si="23"/>
        <v>143.33361021410354</v>
      </c>
      <c r="Q10" s="4">
        <f t="shared" si="24"/>
        <v>12.5</v>
      </c>
      <c r="R10">
        <f t="shared" si="0"/>
        <v>50000</v>
      </c>
      <c r="S10">
        <f t="shared" si="12"/>
        <v>5969.3704122409736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4399.0797157224151</v>
      </c>
      <c r="AC10">
        <f t="shared" si="1"/>
        <v>4412.1342195356692</v>
      </c>
      <c r="AE10">
        <f t="shared" si="2"/>
        <v>2118.8402888800474</v>
      </c>
      <c r="AF10">
        <f t="shared" si="3"/>
        <v>-105.94201444400237</v>
      </c>
      <c r="AG10">
        <f t="shared" si="3"/>
        <v>-9.2391113191937553</v>
      </c>
      <c r="AH10">
        <f t="shared" si="4"/>
        <v>-1846.4700410322212</v>
      </c>
      <c r="AI10">
        <f t="shared" si="5"/>
        <v>157.18912208463007</v>
      </c>
      <c r="AJ10">
        <f t="shared" si="6"/>
        <v>-13.054503813254087</v>
      </c>
      <c r="AK10">
        <f t="shared" si="20"/>
        <v>336.62884448331914</v>
      </c>
      <c r="AL10">
        <f t="shared" si="7"/>
        <v>480.76346275469513</v>
      </c>
      <c r="AN10">
        <f t="shared" si="8"/>
        <v>1257.6990388591282</v>
      </c>
      <c r="AO10">
        <f t="shared" si="8"/>
        <v>-62.884951942956413</v>
      </c>
      <c r="AP10">
        <f t="shared" si="8"/>
        <v>-5.4841421918612179</v>
      </c>
      <c r="AQ10">
        <f t="shared" si="8"/>
        <v>-1096.0257873498792</v>
      </c>
      <c r="AR10">
        <f t="shared" si="8"/>
        <v>93.304157374431298</v>
      </c>
      <c r="AS10">
        <f t="shared" si="8"/>
        <v>-7.7488789432972629</v>
      </c>
      <c r="AT10">
        <f t="shared" si="8"/>
        <v>199.81580319237449</v>
      </c>
      <c r="AU10">
        <f t="shared" si="8"/>
        <v>285.37108162350853</v>
      </c>
      <c r="AW10">
        <v>7</v>
      </c>
      <c r="AX10">
        <f>(R10*SUMPRODUCT(K11:$K$23, X11:$X$23)-$AZ$3*SUMPRODUCT(K10:$K$22, W11:$W$23))/Z10</f>
        <v>5969.3704122409736</v>
      </c>
    </row>
    <row r="11" spans="1:52" x14ac:dyDescent="0.25">
      <c r="A11" t="s">
        <v>33</v>
      </c>
      <c r="C11" s="7">
        <f>AU25</f>
        <v>1.7621459846850485E-12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5.1500000000000004E-2</v>
      </c>
      <c r="I11" s="5">
        <f t="shared" si="10"/>
        <v>1.0515000000000001</v>
      </c>
      <c r="J11">
        <f t="shared" si="11"/>
        <v>0.951022349025202</v>
      </c>
      <c r="K11">
        <f t="shared" si="21"/>
        <v>0.56450686754439994</v>
      </c>
      <c r="L11" s="2">
        <v>8</v>
      </c>
      <c r="M11" s="6">
        <v>5.2900999999999997E-2</v>
      </c>
      <c r="O11">
        <f t="shared" si="22"/>
        <v>2866.6722042820707</v>
      </c>
      <c r="P11">
        <f t="shared" si="23"/>
        <v>143.33361021410354</v>
      </c>
      <c r="Q11" s="4">
        <f t="shared" si="24"/>
        <v>12.5</v>
      </c>
      <c r="R11">
        <f t="shared" si="0"/>
        <v>50000</v>
      </c>
      <c r="S11">
        <f t="shared" si="12"/>
        <v>6211.1652296634384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4412.1342195356692</v>
      </c>
      <c r="AC11">
        <f t="shared" si="1"/>
        <v>4302.0825918523824</v>
      </c>
      <c r="AE11">
        <f t="shared" si="2"/>
        <v>1985.5631158692033</v>
      </c>
      <c r="AF11">
        <f t="shared" si="3"/>
        <v>-99.278155793460172</v>
      </c>
      <c r="AG11">
        <f t="shared" si="3"/>
        <v>-8.6579619781051491</v>
      </c>
      <c r="AH11">
        <f t="shared" si="4"/>
        <v>-1955.0329115866753</v>
      </c>
      <c r="AI11">
        <f t="shared" si="5"/>
        <v>-77.405913489037175</v>
      </c>
      <c r="AJ11">
        <f t="shared" si="6"/>
        <v>110.05162768328682</v>
      </c>
      <c r="AK11">
        <f t="shared" si="20"/>
        <v>324.36858774998774</v>
      </c>
      <c r="AL11">
        <f t="shared" si="7"/>
        <v>357.01430194423739</v>
      </c>
      <c r="AN11">
        <f t="shared" si="8"/>
        <v>1120.8640148510224</v>
      </c>
      <c r="AO11">
        <f t="shared" si="8"/>
        <v>-56.043200742551122</v>
      </c>
      <c r="AP11">
        <f t="shared" si="8"/>
        <v>-4.887478995578654</v>
      </c>
      <c r="AQ11">
        <f t="shared" si="8"/>
        <v>-1103.6295048660018</v>
      </c>
      <c r="AR11">
        <f t="shared" si="8"/>
        <v>-43.696169753109189</v>
      </c>
      <c r="AS11">
        <f t="shared" si="8"/>
        <v>62.124899611654811</v>
      </c>
      <c r="AT11">
        <f t="shared" si="8"/>
        <v>183.10829540054641</v>
      </c>
      <c r="AU11">
        <f t="shared" si="8"/>
        <v>201.53702525909202</v>
      </c>
      <c r="AW11">
        <v>8</v>
      </c>
      <c r="AX11">
        <f>(R11*SUMPRODUCT(K12:$K$23, X12:$X$23)-$AZ$3*SUMPRODUCT(K11:$K$22, W12:$W$23))/Z11</f>
        <v>6211.1652296634384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5.1900000000000002E-2</v>
      </c>
      <c r="I12" s="5">
        <f t="shared" si="10"/>
        <v>1.0519000000000001</v>
      </c>
      <c r="J12">
        <f t="shared" si="11"/>
        <v>0.95066070919288903</v>
      </c>
      <c r="K12">
        <f t="shared" si="21"/>
        <v>0.53665449904401552</v>
      </c>
      <c r="L12" s="2">
        <v>9</v>
      </c>
      <c r="M12" s="6">
        <v>5.9271999999999998E-2</v>
      </c>
      <c r="O12">
        <f t="shared" si="22"/>
        <v>2866.6722042820707</v>
      </c>
      <c r="P12">
        <f t="shared" si="23"/>
        <v>143.33361021410354</v>
      </c>
      <c r="Q12" s="4">
        <f t="shared" si="24"/>
        <v>12.5</v>
      </c>
      <c r="R12">
        <f t="shared" si="0"/>
        <v>50000</v>
      </c>
      <c r="S12">
        <f t="shared" si="12"/>
        <v>6338.2134172793294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4302.0825918523824</v>
      </c>
      <c r="AC12">
        <f t="shared" si="1"/>
        <v>4085.9711805960624</v>
      </c>
      <c r="AE12">
        <f t="shared" si="2"/>
        <v>1848.0191877067118</v>
      </c>
      <c r="AF12">
        <f t="shared" si="3"/>
        <v>-92.400959385335597</v>
      </c>
      <c r="AG12">
        <f t="shared" si="3"/>
        <v>-8.0582076359578476</v>
      </c>
      <c r="AH12">
        <f t="shared" si="4"/>
        <v>-2052.6988894649935</v>
      </c>
      <c r="AI12">
        <f t="shared" si="5"/>
        <v>-305.1388687795752</v>
      </c>
      <c r="AJ12">
        <f t="shared" si="6"/>
        <v>216.11141125632003</v>
      </c>
      <c r="AK12">
        <f t="shared" si="20"/>
        <v>314.39467256701812</v>
      </c>
      <c r="AL12">
        <f t="shared" si="7"/>
        <v>225.36721504376294</v>
      </c>
      <c r="AN12">
        <f t="shared" si="8"/>
        <v>991.74781140247387</v>
      </c>
      <c r="AO12">
        <f t="shared" si="8"/>
        <v>-49.587390570123702</v>
      </c>
      <c r="AP12">
        <f t="shared" si="8"/>
        <v>-4.3244733820676196</v>
      </c>
      <c r="AQ12">
        <f t="shared" si="8"/>
        <v>-1101.5900942140431</v>
      </c>
      <c r="AR12">
        <f t="shared" si="8"/>
        <v>-163.75414676376053</v>
      </c>
      <c r="AS12">
        <f t="shared" si="8"/>
        <v>115.97716114545564</v>
      </c>
      <c r="AT12">
        <f t="shared" si="8"/>
        <v>168.72131550856039</v>
      </c>
      <c r="AU12">
        <f t="shared" si="8"/>
        <v>120.94432989025552</v>
      </c>
      <c r="AW12">
        <v>9</v>
      </c>
      <c r="AX12">
        <f>(R12*SUMPRODUCT(K13:$K$23, X13:$X$23)-$AZ$3*SUMPRODUCT(K12:$K$22, W13:$W$23))/Z12</f>
        <v>6338.2134172793294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5.1700000000000003E-2</v>
      </c>
      <c r="I13" s="5">
        <f t="shared" si="10"/>
        <v>1.0517000000000001</v>
      </c>
      <c r="J13">
        <f t="shared" si="11"/>
        <v>0.95084149472282964</v>
      </c>
      <c r="K13">
        <f t="shared" si="21"/>
        <v>0.51027336602074302</v>
      </c>
      <c r="L13" s="2">
        <v>10</v>
      </c>
      <c r="M13" s="6">
        <v>6.6047999999999996E-2</v>
      </c>
      <c r="O13">
        <f t="shared" si="22"/>
        <v>2866.6722042820707</v>
      </c>
      <c r="P13">
        <f t="shared" si="23"/>
        <v>143.33361021410354</v>
      </c>
      <c r="Q13" s="4">
        <f t="shared" si="24"/>
        <v>12.5</v>
      </c>
      <c r="R13">
        <f t="shared" si="0"/>
        <v>50000</v>
      </c>
      <c r="S13">
        <f t="shared" si="12"/>
        <v>6351.4416540140091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4085.9711805960624</v>
      </c>
      <c r="AC13">
        <f t="shared" si="1"/>
        <v>3783.120402247318</v>
      </c>
      <c r="AE13">
        <f t="shared" si="2"/>
        <v>1707.4810245199919</v>
      </c>
      <c r="AF13">
        <f t="shared" si="3"/>
        <v>-85.374051225999608</v>
      </c>
      <c r="AG13">
        <f t="shared" si="3"/>
        <v>-7.4453970616585261</v>
      </c>
      <c r="AH13">
        <f t="shared" si="4"/>
        <v>-2128.9139917589755</v>
      </c>
      <c r="AI13">
        <f t="shared" si="5"/>
        <v>-514.2524155266417</v>
      </c>
      <c r="AJ13">
        <f t="shared" si="6"/>
        <v>302.85077834874437</v>
      </c>
      <c r="AK13">
        <f t="shared" si="20"/>
        <v>295.10764055611588</v>
      </c>
      <c r="AL13">
        <f t="shared" si="7"/>
        <v>83.706003378218554</v>
      </c>
      <c r="AN13">
        <f t="shared" si="8"/>
        <v>871.28208979836313</v>
      </c>
      <c r="AO13">
        <f t="shared" si="8"/>
        <v>-43.564104489918165</v>
      </c>
      <c r="AP13">
        <f t="shared" si="8"/>
        <v>-3.7991878200134459</v>
      </c>
      <c r="AQ13">
        <f t="shared" si="8"/>
        <v>-1086.3281085435087</v>
      </c>
      <c r="AR13">
        <f t="shared" si="8"/>
        <v>-262.4093110550773</v>
      </c>
      <c r="AS13">
        <f t="shared" si="8"/>
        <v>154.53668607001575</v>
      </c>
      <c r="AT13">
        <f t="shared" si="8"/>
        <v>150.58556908500879</v>
      </c>
      <c r="AU13">
        <f t="shared" si="8"/>
        <v>42.712944099947265</v>
      </c>
      <c r="AW13">
        <v>10</v>
      </c>
      <c r="AX13">
        <f>(R13*SUMPRODUCT(K14:$K$23, X14:$X$23)-$AZ$3*SUMPRODUCT(K13:$K$22, W14:$W$23))/Z13</f>
        <v>6351.4416540140091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0.4700502279173957</v>
      </c>
      <c r="L14" s="2">
        <v>11</v>
      </c>
      <c r="M14" s="6">
        <v>7.3592000000000005E-2</v>
      </c>
      <c r="O14">
        <f t="shared" si="22"/>
        <v>2866.6722042820707</v>
      </c>
      <c r="P14">
        <f t="shared" si="23"/>
        <v>143.33361021410354</v>
      </c>
      <c r="Q14" s="4">
        <f t="shared" si="24"/>
        <v>12.5</v>
      </c>
      <c r="R14">
        <f t="shared" si="0"/>
        <v>50000</v>
      </c>
      <c r="S14">
        <f t="shared" si="12"/>
        <v>6304.4419903907146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3783.120402247318</v>
      </c>
      <c r="AC14">
        <f t="shared" si="1"/>
        <v>3441.2274246124916</v>
      </c>
      <c r="AE14">
        <f t="shared" si="2"/>
        <v>1564.7492707183167</v>
      </c>
      <c r="AF14">
        <f t="shared" si="3"/>
        <v>-78.23746353591585</v>
      </c>
      <c r="AG14">
        <f t="shared" si="3"/>
        <v>-6.8230214304803667</v>
      </c>
      <c r="AH14">
        <f t="shared" si="4"/>
        <v>-2191.6866422462972</v>
      </c>
      <c r="AI14">
        <f t="shared" si="5"/>
        <v>-711.99785649437672</v>
      </c>
      <c r="AJ14">
        <f t="shared" si="6"/>
        <v>341.89297763482637</v>
      </c>
      <c r="AK14">
        <f t="shared" si="20"/>
        <v>450.93296742531999</v>
      </c>
      <c r="AL14">
        <f t="shared" si="7"/>
        <v>80.828088565769633</v>
      </c>
      <c r="AN14">
        <f t="shared" si="8"/>
        <v>735.51075133472341</v>
      </c>
      <c r="AO14">
        <f t="shared" si="8"/>
        <v>-36.775537566736183</v>
      </c>
      <c r="AP14">
        <f t="shared" si="8"/>
        <v>-3.2071627784825716</v>
      </c>
      <c r="AQ14">
        <f t="shared" si="8"/>
        <v>-1030.2028057113837</v>
      </c>
      <c r="AR14">
        <f t="shared" si="8"/>
        <v>-334.67475472187897</v>
      </c>
      <c r="AS14">
        <f t="shared" si="8"/>
        <v>160.7068720606072</v>
      </c>
      <c r="AT14">
        <f t="shared" si="8"/>
        <v>211.96114411373924</v>
      </c>
      <c r="AU14">
        <f t="shared" si="8"/>
        <v>37.993261452467465</v>
      </c>
      <c r="AW14">
        <v>11</v>
      </c>
      <c r="AX14">
        <f>(R14*SUMPRODUCT(K15:$K$23, X15:$X$23)-$AZ$3*SUMPRODUCT(K14:$K$22, W15:$W$23))/Z14</f>
        <v>6304.4419903907146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0.43299774489153714</v>
      </c>
      <c r="L15" s="2">
        <v>12</v>
      </c>
      <c r="M15" s="6">
        <v>8.2293000000000005E-2</v>
      </c>
      <c r="O15">
        <f t="shared" si="22"/>
        <v>2866.6722042820707</v>
      </c>
      <c r="P15">
        <f t="shared" si="23"/>
        <v>143.33361021410354</v>
      </c>
      <c r="Q15" s="4">
        <f t="shared" si="24"/>
        <v>12.5</v>
      </c>
      <c r="R15">
        <f t="shared" si="0"/>
        <v>50000</v>
      </c>
      <c r="S15">
        <f t="shared" si="12"/>
        <v>6155.4138984572764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3441.2274246124916</v>
      </c>
      <c r="AC15">
        <f t="shared" si="1"/>
        <v>3049.7881159432513</v>
      </c>
      <c r="AE15">
        <f t="shared" si="2"/>
        <v>1420.3338662759113</v>
      </c>
      <c r="AF15">
        <f t="shared" si="3"/>
        <v>-71.016693313795571</v>
      </c>
      <c r="AG15">
        <f t="shared" si="3"/>
        <v>-6.1933043135970429</v>
      </c>
      <c r="AH15">
        <f t="shared" si="4"/>
        <v>-2245.9476103140837</v>
      </c>
      <c r="AI15">
        <f t="shared" si="5"/>
        <v>-902.82374166556497</v>
      </c>
      <c r="AJ15">
        <f t="shared" si="6"/>
        <v>391.43930866924029</v>
      </c>
      <c r="AK15">
        <f t="shared" si="20"/>
        <v>409.93648230365437</v>
      </c>
      <c r="AL15">
        <f t="shared" si="7"/>
        <v>-101.4479506926703</v>
      </c>
      <c r="AN15">
        <f t="shared" si="8"/>
        <v>615.00136109054768</v>
      </c>
      <c r="AO15">
        <f t="shared" si="8"/>
        <v>-30.750068054527386</v>
      </c>
      <c r="AP15">
        <f t="shared" si="8"/>
        <v>-2.6816868012145489</v>
      </c>
      <c r="AQ15">
        <f t="shared" si="8"/>
        <v>-972.49025041053505</v>
      </c>
      <c r="AR15">
        <f t="shared" si="8"/>
        <v>-390.92064417572931</v>
      </c>
      <c r="AS15">
        <f t="shared" si="8"/>
        <v>169.49233791568338</v>
      </c>
      <c r="AT15">
        <f t="shared" si="8"/>
        <v>177.50157238625187</v>
      </c>
      <c r="AU15">
        <f t="shared" si="8"/>
        <v>-43.926733873794092</v>
      </c>
      <c r="AW15">
        <v>12</v>
      </c>
      <c r="AX15">
        <f>(R15*SUMPRODUCT(K16:$K$23, X16:$X$23)-$AZ$3*SUMPRODUCT(K15:$K$22, W16:$W$23))/Z15</f>
        <v>6155.4138984572764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0.39886598483706026</v>
      </c>
      <c r="L16" s="2">
        <v>13</v>
      </c>
      <c r="M16" s="6">
        <v>9.1596999999999998E-2</v>
      </c>
      <c r="O16">
        <f t="shared" si="22"/>
        <v>2866.6722042820707</v>
      </c>
      <c r="P16">
        <f t="shared" si="23"/>
        <v>143.33361021410354</v>
      </c>
      <c r="Q16" s="4">
        <f t="shared" si="24"/>
        <v>12.5</v>
      </c>
      <c r="R16">
        <f t="shared" si="0"/>
        <v>50000</v>
      </c>
      <c r="S16">
        <f t="shared" si="12"/>
        <v>5909.6648888644722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3049.7881159432513</v>
      </c>
      <c r="AC16">
        <f t="shared" si="1"/>
        <v>2630.5493583590201</v>
      </c>
      <c r="AE16">
        <f t="shared" si="2"/>
        <v>1276.0322064638776</v>
      </c>
      <c r="AF16">
        <f t="shared" si="3"/>
        <v>-63.801610323193884</v>
      </c>
      <c r="AG16">
        <f t="shared" si="3"/>
        <v>-5.5640831752485242</v>
      </c>
      <c r="AH16">
        <f t="shared" si="4"/>
        <v>-2269.1523808501934</v>
      </c>
      <c r="AI16">
        <f t="shared" si="5"/>
        <v>-1062.4858678847581</v>
      </c>
      <c r="AJ16">
        <f t="shared" si="6"/>
        <v>419.23875758423128</v>
      </c>
      <c r="AK16">
        <f t="shared" si="20"/>
        <v>364.70946523044654</v>
      </c>
      <c r="AL16">
        <f t="shared" si="7"/>
        <v>-278.53764507008032</v>
      </c>
      <c r="AN16">
        <f t="shared" si="8"/>
        <v>508.96584271502155</v>
      </c>
      <c r="AO16">
        <f t="shared" si="8"/>
        <v>-25.448292135751078</v>
      </c>
      <c r="AP16">
        <f t="shared" si="8"/>
        <v>-2.21932351541082</v>
      </c>
      <c r="AQ16">
        <f t="shared" si="8"/>
        <v>-905.08769913317246</v>
      </c>
      <c r="AR16">
        <f t="shared" si="8"/>
        <v>-423.78947206931275</v>
      </c>
      <c r="AS16">
        <f t="shared" si="8"/>
        <v>167.22007992569996</v>
      </c>
      <c r="AT16">
        <f t="shared" si="8"/>
        <v>145.47020002853964</v>
      </c>
      <c r="AU16">
        <f t="shared" si="8"/>
        <v>-111.09919211507312</v>
      </c>
      <c r="AW16">
        <v>13</v>
      </c>
      <c r="AX16">
        <f>(R16*SUMPRODUCT(K17:$K$23, X17:$X$23)-$AZ$3*SUMPRODUCT(K16:$K$22, W17:$W$23))/Z16</f>
        <v>5909.6648888644722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0.36742471695756734</v>
      </c>
      <c r="L17" s="2">
        <v>14</v>
      </c>
      <c r="M17" s="6">
        <v>0.10148</v>
      </c>
      <c r="O17">
        <f t="shared" si="22"/>
        <v>2866.6722042820707</v>
      </c>
      <c r="P17">
        <f t="shared" si="23"/>
        <v>143.33361021410354</v>
      </c>
      <c r="Q17" s="4">
        <f t="shared" si="24"/>
        <v>12.5</v>
      </c>
      <c r="R17">
        <f t="shared" si="0"/>
        <v>50000</v>
      </c>
      <c r="S17">
        <f t="shared" si="12"/>
        <v>5569.5405317274053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2630.5493583590201</v>
      </c>
      <c r="AC17">
        <f t="shared" si="1"/>
        <v>2202.7751943780336</v>
      </c>
      <c r="AE17">
        <f t="shared" si="2"/>
        <v>1133.7801360872845</v>
      </c>
      <c r="AF17">
        <f t="shared" si="3"/>
        <v>-56.689006804364226</v>
      </c>
      <c r="AG17">
        <f t="shared" si="3"/>
        <v>-4.9437991828718184</v>
      </c>
      <c r="AH17">
        <f t="shared" si="4"/>
        <v>-2258.5726424968811</v>
      </c>
      <c r="AI17">
        <f t="shared" si="5"/>
        <v>-1186.4253123968326</v>
      </c>
      <c r="AJ17">
        <f t="shared" si="6"/>
        <v>427.77416398098649</v>
      </c>
      <c r="AK17">
        <f t="shared" si="20"/>
        <v>317.27021180849613</v>
      </c>
      <c r="AL17">
        <f t="shared" si="7"/>
        <v>-441.38093660735001</v>
      </c>
      <c r="AN17">
        <f t="shared" si="8"/>
        <v>416.57884559398269</v>
      </c>
      <c r="AO17">
        <f t="shared" si="8"/>
        <v>-20.828942279699135</v>
      </c>
      <c r="AP17">
        <f t="shared" si="8"/>
        <v>-1.8164740154617305</v>
      </c>
      <c r="AQ17">
        <f t="shared" si="8"/>
        <v>-829.85541389752154</v>
      </c>
      <c r="AR17">
        <f t="shared" si="8"/>
        <v>-435.92198459869962</v>
      </c>
      <c r="AS17">
        <f t="shared" si="8"/>
        <v>157.17480112247395</v>
      </c>
      <c r="AT17">
        <f t="shared" si="8"/>
        <v>116.57291777280413</v>
      </c>
      <c r="AU17">
        <f t="shared" si="8"/>
        <v>-162.17426570342155</v>
      </c>
      <c r="AW17">
        <v>14</v>
      </c>
      <c r="AX17">
        <f>(R17*SUMPRODUCT(K18:$K$23, X18:$X$23)-$AZ$3*SUMPRODUCT(K17:$K$22, W18:$W$23))/Z17</f>
        <v>5569.5405317274053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0.33846185877819929</v>
      </c>
      <c r="L18" s="2">
        <v>15</v>
      </c>
      <c r="M18" s="6">
        <v>0.112611</v>
      </c>
      <c r="O18">
        <f t="shared" si="22"/>
        <v>2866.6722042820707</v>
      </c>
      <c r="P18">
        <f t="shared" si="23"/>
        <v>143.33361021410354</v>
      </c>
      <c r="Q18" s="4">
        <f t="shared" si="24"/>
        <v>12.5</v>
      </c>
      <c r="R18">
        <f t="shared" si="0"/>
        <v>50000</v>
      </c>
      <c r="S18">
        <f t="shared" si="12"/>
        <v>5124.1884441777338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2202.7751943780336</v>
      </c>
      <c r="AC18">
        <f t="shared" si="1"/>
        <v>1778.1487400803867</v>
      </c>
      <c r="AE18">
        <f t="shared" si="2"/>
        <v>994.76621982148652</v>
      </c>
      <c r="AF18">
        <f t="shared" si="3"/>
        <v>-49.738310991074329</v>
      </c>
      <c r="AG18">
        <f t="shared" si="3"/>
        <v>-4.3376350212607226</v>
      </c>
      <c r="AH18">
        <f t="shared" si="4"/>
        <v>-2226.9046791295136</v>
      </c>
      <c r="AI18">
        <f t="shared" si="5"/>
        <v>-1286.2144053203619</v>
      </c>
      <c r="AJ18">
        <f t="shared" si="6"/>
        <v>424.62645429764689</v>
      </c>
      <c r="AK18">
        <f t="shared" si="20"/>
        <v>269.36380714775316</v>
      </c>
      <c r="AL18">
        <f t="shared" si="7"/>
        <v>-592.2241438749619</v>
      </c>
      <c r="AN18">
        <f t="shared" si="8"/>
        <v>336.69042381054311</v>
      </c>
      <c r="AO18">
        <f t="shared" si="8"/>
        <v>-16.834521190527155</v>
      </c>
      <c r="AP18">
        <f t="shared" si="8"/>
        <v>-1.4681240119973182</v>
      </c>
      <c r="AQ18">
        <f t="shared" si="8"/>
        <v>-753.72229702004461</v>
      </c>
      <c r="AR18">
        <f t="shared" si="8"/>
        <v>-435.33451841202594</v>
      </c>
      <c r="AS18">
        <f t="shared" si="8"/>
        <v>143.71985900797765</v>
      </c>
      <c r="AT18">
        <f t="shared" si="8"/>
        <v>91.169374854800935</v>
      </c>
      <c r="AU18">
        <f t="shared" si="8"/>
        <v>-200.44528454924733</v>
      </c>
      <c r="AW18">
        <v>15</v>
      </c>
      <c r="AX18">
        <f>(R18*SUMPRODUCT(K19:$K$23, X19:$X$23)-$AZ$3*SUMPRODUCT(K18:$K$22, W19:$W$23))/Z18</f>
        <v>5124.1884441777338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0.3117820455743141</v>
      </c>
      <c r="L19" s="2">
        <v>16</v>
      </c>
      <c r="M19" s="6">
        <v>0.125163</v>
      </c>
      <c r="O19">
        <f t="shared" si="22"/>
        <v>2866.6722042820707</v>
      </c>
      <c r="P19">
        <f t="shared" si="23"/>
        <v>143.33361021410354</v>
      </c>
      <c r="Q19" s="4">
        <f t="shared" si="24"/>
        <v>12.5</v>
      </c>
      <c r="R19">
        <f t="shared" si="0"/>
        <v>50000</v>
      </c>
      <c r="S19">
        <f t="shared" si="12"/>
        <v>4555.2064025877316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1778.1487400803867</v>
      </c>
      <c r="AC19">
        <f t="shared" si="1"/>
        <v>1367.0528841591595</v>
      </c>
      <c r="AE19">
        <f t="shared" si="2"/>
        <v>860.31063325175501</v>
      </c>
      <c r="AF19">
        <f t="shared" si="3"/>
        <v>-43.015531662587755</v>
      </c>
      <c r="AG19">
        <f t="shared" si="3"/>
        <v>-3.7513472588820598</v>
      </c>
      <c r="AH19">
        <f t="shared" si="4"/>
        <v>-2171.6456486642232</v>
      </c>
      <c r="AI19">
        <f t="shared" si="5"/>
        <v>-1358.1018943339382</v>
      </c>
      <c r="AJ19">
        <f t="shared" si="6"/>
        <v>411.09585592122721</v>
      </c>
      <c r="AK19">
        <f t="shared" si="20"/>
        <v>222.09732041934708</v>
      </c>
      <c r="AL19">
        <f t="shared" si="7"/>
        <v>-724.90871799336389</v>
      </c>
      <c r="AN19">
        <f t="shared" si="8"/>
        <v>268.22940906456569</v>
      </c>
      <c r="AO19">
        <f t="shared" si="8"/>
        <v>-13.411470453228286</v>
      </c>
      <c r="AP19">
        <f t="shared" si="8"/>
        <v>-1.1696027220338447</v>
      </c>
      <c r="AQ19">
        <f t="shared" si="8"/>
        <v>-677.08012260308976</v>
      </c>
      <c r="AR19">
        <f t="shared" si="8"/>
        <v>-423.43178671378621</v>
      </c>
      <c r="AS19">
        <f t="shared" si="8"/>
        <v>128.17230688624372</v>
      </c>
      <c r="AT19">
        <f t="shared" si="8"/>
        <v>69.245956876917916</v>
      </c>
      <c r="AU19">
        <f t="shared" si="8"/>
        <v>-226.0135229506246</v>
      </c>
      <c r="AW19">
        <v>16</v>
      </c>
      <c r="AX19">
        <f>(R19*SUMPRODUCT(K20:$K$23, X20:$X$23)-$AZ$3*SUMPRODUCT(K19:$K$22, W20:$W$23))/Z19</f>
        <v>4555.2064025877316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0.28720531256730475</v>
      </c>
      <c r="L20" s="2">
        <v>17</v>
      </c>
      <c r="M20" s="6">
        <v>0.13952899999999999</v>
      </c>
      <c r="O20">
        <f t="shared" si="22"/>
        <v>2866.6722042820707</v>
      </c>
      <c r="P20">
        <f t="shared" si="23"/>
        <v>143.33361021410354</v>
      </c>
      <c r="Q20" s="4">
        <f t="shared" si="24"/>
        <v>12.5</v>
      </c>
      <c r="R20">
        <f t="shared" si="0"/>
        <v>50000</v>
      </c>
      <c r="S20">
        <f t="shared" si="12"/>
        <v>3830.3640790269151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1367.0528841591595</v>
      </c>
      <c r="AC20">
        <f t="shared" si="1"/>
        <v>977.63517850140488</v>
      </c>
      <c r="AE20">
        <f t="shared" si="2"/>
        <v>731.66924457225332</v>
      </c>
      <c r="AF20">
        <f t="shared" si="3"/>
        <v>-36.583462228612674</v>
      </c>
      <c r="AG20">
        <f t="shared" si="3"/>
        <v>-3.1904120546086845</v>
      </c>
      <c r="AH20">
        <f t="shared" si="4"/>
        <v>-2093.6869267382194</v>
      </c>
      <c r="AI20">
        <f t="shared" si="5"/>
        <v>-1401.7915564491875</v>
      </c>
      <c r="AJ20">
        <f t="shared" si="6"/>
        <v>389.4177056577546</v>
      </c>
      <c r="AK20">
        <f t="shared" si="20"/>
        <v>176.46132996997764</v>
      </c>
      <c r="AL20">
        <f t="shared" si="7"/>
        <v>-835.91252082145525</v>
      </c>
      <c r="AN20">
        <f t="shared" si="8"/>
        <v>210.13929408325777</v>
      </c>
      <c r="AO20">
        <f t="shared" si="8"/>
        <v>-10.50696470416289</v>
      </c>
      <c r="AP20">
        <f t="shared" si="8"/>
        <v>-0.9163032913623842</v>
      </c>
      <c r="AQ20">
        <f t="shared" si="8"/>
        <v>-601.31800821192996</v>
      </c>
      <c r="AR20">
        <f t="shared" si="8"/>
        <v>-402.60198212419749</v>
      </c>
      <c r="AS20">
        <f t="shared" si="8"/>
        <v>111.84283387267809</v>
      </c>
      <c r="AT20">
        <f t="shared" si="8"/>
        <v>50.680631430069731</v>
      </c>
      <c r="AU20">
        <f t="shared" si="8"/>
        <v>-240.07851682144968</v>
      </c>
      <c r="AW20">
        <v>17</v>
      </c>
      <c r="AX20">
        <f>(R20*SUMPRODUCT(K21:$K$23, X21:$X$23)-$AZ$3*SUMPRODUCT(K20:$K$22, W21:$W$23))/Z20</f>
        <v>3830.3640790269151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0.26456588099850104</v>
      </c>
      <c r="L21" s="2">
        <v>18</v>
      </c>
      <c r="M21" s="6">
        <v>0.15610499999999999</v>
      </c>
      <c r="O21">
        <f t="shared" si="22"/>
        <v>2866.6722042820707</v>
      </c>
      <c r="P21">
        <f t="shared" si="23"/>
        <v>143.33361021410354</v>
      </c>
      <c r="Q21" s="4">
        <f t="shared" si="24"/>
        <v>12.5</v>
      </c>
      <c r="R21">
        <f t="shared" si="0"/>
        <v>50000</v>
      </c>
      <c r="S21">
        <f t="shared" si="12"/>
        <v>2896.9881510158584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977.63517850140488</v>
      </c>
      <c r="AC21">
        <f t="shared" si="1"/>
        <v>616.58769479793091</v>
      </c>
      <c r="AE21">
        <f t="shared" si="2"/>
        <v>610.13532470257917</v>
      </c>
      <c r="AF21">
        <f t="shared" si="3"/>
        <v>-30.506766235128961</v>
      </c>
      <c r="AG21">
        <f t="shared" si="3"/>
        <v>-2.6604686602779086</v>
      </c>
      <c r="AH21">
        <f t="shared" si="4"/>
        <v>-1992.1570951387544</v>
      </c>
      <c r="AI21">
        <f t="shared" si="5"/>
        <v>-1415.1890053315819</v>
      </c>
      <c r="AJ21">
        <f t="shared" si="6"/>
        <v>361.04748370347397</v>
      </c>
      <c r="AK21">
        <f t="shared" si="20"/>
        <v>133.25817249989888</v>
      </c>
      <c r="AL21">
        <f t="shared" si="7"/>
        <v>-920.88334912820915</v>
      </c>
      <c r="AN21">
        <f t="shared" si="8"/>
        <v>161.42098970824435</v>
      </c>
      <c r="AO21">
        <f t="shared" si="8"/>
        <v>-8.0710494854122175</v>
      </c>
      <c r="AP21">
        <f t="shared" si="8"/>
        <v>-0.70386923497532661</v>
      </c>
      <c r="AQ21">
        <f t="shared" si="8"/>
        <v>-527.05679696279924</v>
      </c>
      <c r="AR21">
        <f t="shared" si="8"/>
        <v>-374.41072597494235</v>
      </c>
      <c r="AS21">
        <f t="shared" si="8"/>
        <v>95.520845608301542</v>
      </c>
      <c r="AT21">
        <f t="shared" si="8"/>
        <v>35.255565807685969</v>
      </c>
      <c r="AU21">
        <f t="shared" si="8"/>
        <v>-243.63431455895486</v>
      </c>
      <c r="AW21">
        <v>18</v>
      </c>
      <c r="AX21">
        <f>(R21*SUMPRODUCT(K22:$K$23, X22:$X$23)-$AZ$3*SUMPRODUCT(K21:$K$22, W22:$W$23))/Z21</f>
        <v>2896.9881510158584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0.24371103989279483</v>
      </c>
      <c r="L22" s="2">
        <v>19</v>
      </c>
      <c r="M22" s="6">
        <v>0.17521600000000001</v>
      </c>
      <c r="O22">
        <f t="shared" si="22"/>
        <v>2866.6722042820707</v>
      </c>
      <c r="P22">
        <f t="shared" si="23"/>
        <v>143.33361021410354</v>
      </c>
      <c r="Q22" s="4">
        <f t="shared" si="24"/>
        <v>12.5</v>
      </c>
      <c r="R22">
        <f t="shared" si="0"/>
        <v>50000</v>
      </c>
      <c r="S22">
        <f t="shared" si="12"/>
        <v>1670.426187370065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616.58769479793091</v>
      </c>
      <c r="AC22">
        <f t="shared" si="1"/>
        <v>289.67960282304375</v>
      </c>
      <c r="AE22">
        <f t="shared" si="2"/>
        <v>497.12850040246627</v>
      </c>
      <c r="AF22">
        <f t="shared" si="3"/>
        <v>-24.856425020123318</v>
      </c>
      <c r="AG22">
        <f t="shared" si="3"/>
        <v>-2.1677072968958755</v>
      </c>
      <c r="AH22">
        <f t="shared" si="4"/>
        <v>-1864.6267071170162</v>
      </c>
      <c r="AI22">
        <f t="shared" si="5"/>
        <v>-1394.5223390315691</v>
      </c>
      <c r="AJ22">
        <f t="shared" si="6"/>
        <v>326.90809197488716</v>
      </c>
      <c r="AK22">
        <f t="shared" si="20"/>
        <v>93.175908253866396</v>
      </c>
      <c r="AL22">
        <f t="shared" si="7"/>
        <v>-974.43833880281557</v>
      </c>
      <c r="AN22">
        <f t="shared" si="8"/>
        <v>121.15570379343073</v>
      </c>
      <c r="AO22">
        <f t="shared" si="8"/>
        <v>-6.0577851896715371</v>
      </c>
      <c r="AP22">
        <f t="shared" si="8"/>
        <v>-0.52829419950969314</v>
      </c>
      <c r="AQ22">
        <f t="shared" si="8"/>
        <v>-454.43011380336577</v>
      </c>
      <c r="AR22">
        <f t="shared" si="8"/>
        <v>-339.86048939911632</v>
      </c>
      <c r="AS22">
        <f t="shared" si="8"/>
        <v>79.671111044569159</v>
      </c>
      <c r="AT22">
        <f t="shared" si="8"/>
        <v>22.707997493505424</v>
      </c>
      <c r="AU22">
        <f t="shared" si="8"/>
        <v>-237.48138086104171</v>
      </c>
      <c r="AW22">
        <v>19</v>
      </c>
      <c r="AX22">
        <f>(R22*SUMPRODUCT(K23:$K$23, X23:$X$23)-$AZ$3*SUMPRODUCT(K22:$K$22, W23:$W$23))/Z22</f>
        <v>1670.426187370065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0.22450011596908803</v>
      </c>
      <c r="L23" s="2">
        <v>20</v>
      </c>
      <c r="M23" s="6">
        <v>0.19798199999999999</v>
      </c>
      <c r="O23">
        <f t="shared" si="22"/>
        <v>2866.6722042820707</v>
      </c>
      <c r="P23">
        <f t="shared" si="23"/>
        <v>143.33361021410354</v>
      </c>
      <c r="Q23" s="4">
        <f t="shared" si="24"/>
        <v>12.5</v>
      </c>
      <c r="R23">
        <f t="shared" si="0"/>
        <v>50000</v>
      </c>
      <c r="S23">
        <f t="shared" si="12"/>
        <v>2109.0760404057296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289.67960282304375</v>
      </c>
      <c r="AC23">
        <f t="shared" si="1"/>
        <v>289.67960282304375</v>
      </c>
      <c r="AE23">
        <f t="shared" si="2"/>
        <v>393.73472063176052</v>
      </c>
      <c r="AF23">
        <f t="shared" si="3"/>
        <v>-19.68673603158803</v>
      </c>
      <c r="AG23">
        <f t="shared" si="3"/>
        <v>-1.7168631978728774</v>
      </c>
      <c r="AH23">
        <f t="shared" si="4"/>
        <v>-1716.668104216157</v>
      </c>
      <c r="AI23">
        <f t="shared" si="5"/>
        <v>-1344.3369828138575</v>
      </c>
      <c r="AJ23">
        <f t="shared" si="6"/>
        <v>0</v>
      </c>
      <c r="AK23">
        <f t="shared" si="20"/>
        <v>56.796497110979466</v>
      </c>
      <c r="AL23">
        <f t="shared" si="7"/>
        <v>-1287.540485702878</v>
      </c>
      <c r="AN23">
        <f t="shared" si="8"/>
        <v>88.393490442886716</v>
      </c>
      <c r="AO23">
        <f t="shared" si="8"/>
        <v>-4.4196745221443363</v>
      </c>
      <c r="AP23">
        <f t="shared" si="8"/>
        <v>-0.38543598702552034</v>
      </c>
      <c r="AQ23">
        <f t="shared" si="8"/>
        <v>-385.39218847696173</v>
      </c>
      <c r="AR23">
        <f t="shared" si="8"/>
        <v>-301.80380854324494</v>
      </c>
      <c r="AS23">
        <f t="shared" si="8"/>
        <v>0</v>
      </c>
      <c r="AT23">
        <f t="shared" si="8"/>
        <v>12.750820188052863</v>
      </c>
      <c r="AU23">
        <f t="shared" si="8"/>
        <v>-289.05298835519204</v>
      </c>
      <c r="AW23">
        <v>20</v>
      </c>
      <c r="AX23">
        <f>(R23*SUMPRODUCT(K$23:$K24, X$23:$X24)-$AZ$3*SUMPRODUCT(K$22:$K23, W$23:$W24))/Z23</f>
        <v>2109.0760404057296</v>
      </c>
    </row>
    <row r="25" spans="5:50" x14ac:dyDescent="0.25">
      <c r="AN25" s="8">
        <f t="shared" ref="AN25:AU25" si="25">SUM(AN3:AN23)</f>
        <v>19620.563122214771</v>
      </c>
      <c r="AO25" s="8">
        <f t="shared" si="25"/>
        <v>-3131.0323093222914</v>
      </c>
      <c r="AP25" s="8">
        <f t="shared" si="25"/>
        <v>-173.05461578806734</v>
      </c>
      <c r="AQ25" s="8">
        <f t="shared" si="25"/>
        <v>-17492.154554680379</v>
      </c>
      <c r="AR25" s="8">
        <f t="shared" si="25"/>
        <v>-1175.6783575759659</v>
      </c>
      <c r="AS25" s="8">
        <f t="shared" si="25"/>
        <v>-2080.9018400283426</v>
      </c>
      <c r="AT25" s="8">
        <f t="shared" si="25"/>
        <v>3256.5801976043099</v>
      </c>
      <c r="AU25" s="9">
        <f t="shared" si="25"/>
        <v>1.7621459846850485E-12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92" priority="1" operator="lessThan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3478D-46F5-417F-A969-10939B3C1B10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186.31762843780598</v>
      </c>
      <c r="K3">
        <v>1</v>
      </c>
      <c r="L3" s="2">
        <v>0</v>
      </c>
      <c r="O3">
        <f>$C$3</f>
        <v>186.31762843780598</v>
      </c>
      <c r="P3">
        <f>O3*B5</f>
        <v>149.05410275024479</v>
      </c>
      <c r="Q3" s="4">
        <f>B8</f>
        <v>100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186.31762843780598</v>
      </c>
      <c r="AF3">
        <f t="shared" ref="AF3:AG23" si="4">-$Z3*P3</f>
        <v>-149.05410275024479</v>
      </c>
      <c r="AG3">
        <f t="shared" si="4"/>
        <v>-100</v>
      </c>
      <c r="AH3">
        <f t="shared" ref="AH3:AH23" si="5">-X3*R3</f>
        <v>0</v>
      </c>
      <c r="AI3">
        <f t="shared" ref="AI3:AI23" si="6">SUM(AE3:AH3)</f>
        <v>-62.736474312438816</v>
      </c>
      <c r="AJ3">
        <f t="shared" ref="AJ3:AJ23" si="7">AB3-AC3</f>
        <v>0</v>
      </c>
      <c r="AL3">
        <f t="shared" ref="AL3:AL23" si="8">SUM(AI3:AK3)</f>
        <v>-62.736474312438816</v>
      </c>
      <c r="AN3">
        <f t="shared" ref="AN3:AU23" si="9">AE3*$K3</f>
        <v>186.31762843780598</v>
      </c>
      <c r="AO3">
        <f t="shared" si="9"/>
        <v>-149.05410275024479</v>
      </c>
      <c r="AP3">
        <f t="shared" si="9"/>
        <v>-100</v>
      </c>
      <c r="AQ3">
        <f t="shared" si="9"/>
        <v>0</v>
      </c>
      <c r="AR3">
        <f t="shared" si="9"/>
        <v>-62.736474312438816</v>
      </c>
      <c r="AS3">
        <f t="shared" si="9"/>
        <v>0</v>
      </c>
      <c r="AT3">
        <f t="shared" si="9"/>
        <v>0</v>
      </c>
      <c r="AU3">
        <f t="shared" si="9"/>
        <v>-62.736474312438816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132.2969692210678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1.1601210000000001E-3</v>
      </c>
      <c r="R4">
        <f t="shared" si="0"/>
        <v>100000</v>
      </c>
      <c r="S4">
        <f t="shared" si="1"/>
        <v>23.722138969836127</v>
      </c>
      <c r="U4">
        <f t="shared" ref="U4:U23" si="13">M4</f>
        <v>1.1601210000000001E-3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1.1601210000000001E-3</v>
      </c>
      <c r="Y4">
        <f t="shared" ref="Y4:Y23" si="17">V4*W4</f>
        <v>0.01</v>
      </c>
      <c r="Z4">
        <f t="shared" ref="Z4:Z23" si="18">MAX(0, W4-X4-Y4)</f>
        <v>0.98883987900000003</v>
      </c>
      <c r="AB4">
        <f t="shared" ref="AB4:AB23" si="19">AC3</f>
        <v>0</v>
      </c>
      <c r="AC4">
        <f t="shared" si="2"/>
        <v>23.457397028553942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-116.0121</v>
      </c>
      <c r="AI4">
        <f t="shared" si="6"/>
        <v>-116.0121</v>
      </c>
      <c r="AJ4">
        <f t="shared" si="7"/>
        <v>-23.457397028553942</v>
      </c>
      <c r="AK4">
        <f>G4*MAX(0, SUM(AB4, AE4:AF4))</f>
        <v>0</v>
      </c>
      <c r="AL4">
        <f t="shared" si="8"/>
        <v>-139.46949702855395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-108.83957219251336</v>
      </c>
      <c r="AR4">
        <f t="shared" si="9"/>
        <v>-108.83957219251336</v>
      </c>
      <c r="AS4">
        <f t="shared" si="9"/>
        <v>-22.007127337042817</v>
      </c>
      <c r="AT4">
        <f t="shared" si="9"/>
        <v>0</v>
      </c>
      <c r="AU4">
        <f t="shared" si="9"/>
        <v>-130.84669952955619</v>
      </c>
      <c r="AW4">
        <v>1</v>
      </c>
      <c r="AX4">
        <f>(R4*SUMPRODUCT(K5:$K$23, X5:$X$23)-$AZ$3*SUMPRODUCT(K4:$K$22, W5:$W$23))/Z4</f>
        <v>23.722138969836127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1.1721139999999999E-3</v>
      </c>
      <c r="O5">
        <f t="shared" ref="O5:O23" si="21">$C$3</f>
        <v>186.31762843780598</v>
      </c>
      <c r="P5">
        <f t="shared" ref="P5:P23" si="22">O5*$C$5</f>
        <v>9.3158814218902997</v>
      </c>
      <c r="Q5" s="4">
        <f t="shared" ref="Q5:Q23" si="23">$C$8</f>
        <v>12.5</v>
      </c>
      <c r="R5">
        <f t="shared" si="0"/>
        <v>100000</v>
      </c>
      <c r="S5">
        <f t="shared" si="1"/>
        <v>47.147119150456611</v>
      </c>
      <c r="U5">
        <f t="shared" si="13"/>
        <v>1.1721139999999999E-3</v>
      </c>
      <c r="V5">
        <f t="shared" si="14"/>
        <v>0.01</v>
      </c>
      <c r="W5">
        <f t="shared" si="15"/>
        <v>0.98883987900000003</v>
      </c>
      <c r="X5">
        <f t="shared" si="16"/>
        <v>1.1590330659342059E-3</v>
      </c>
      <c r="Y5">
        <f t="shared" si="17"/>
        <v>9.8883987900000008E-3</v>
      </c>
      <c r="Z5">
        <f t="shared" si="18"/>
        <v>0.97779244714406577</v>
      </c>
      <c r="AB5">
        <f t="shared" si="19"/>
        <v>23.457397028553942</v>
      </c>
      <c r="AC5">
        <f t="shared" si="2"/>
        <v>46.100097009917818</v>
      </c>
      <c r="AE5">
        <f t="shared" si="3"/>
        <v>182.17996985628108</v>
      </c>
      <c r="AF5">
        <f t="shared" si="4"/>
        <v>-9.1089984928140559</v>
      </c>
      <c r="AG5">
        <f t="shared" si="4"/>
        <v>-12.222405589300822</v>
      </c>
      <c r="AH5">
        <f t="shared" si="5"/>
        <v>-115.90330659342058</v>
      </c>
      <c r="AI5">
        <f t="shared" si="6"/>
        <v>44.945259180745609</v>
      </c>
      <c r="AJ5">
        <f t="shared" si="7"/>
        <v>-22.642699981363876</v>
      </c>
      <c r="AK5">
        <f>G5*SUM(AB5, AE5:AF5)</f>
        <v>8.0576631040728586</v>
      </c>
      <c r="AL5">
        <f t="shared" si="8"/>
        <v>30.360222303454591</v>
      </c>
      <c r="AN5">
        <f t="shared" si="9"/>
        <v>157.32379236333799</v>
      </c>
      <c r="AO5">
        <f t="shared" si="9"/>
        <v>-7.866189618166902</v>
      </c>
      <c r="AP5">
        <f t="shared" si="9"/>
        <v>-10.554811270572667</v>
      </c>
      <c r="AQ5">
        <f t="shared" si="9"/>
        <v>-100.08975056430404</v>
      </c>
      <c r="AR5">
        <f t="shared" si="9"/>
        <v>38.813040910294369</v>
      </c>
      <c r="AS5">
        <f t="shared" si="9"/>
        <v>-19.553386869169202</v>
      </c>
      <c r="AT5">
        <f t="shared" si="9"/>
        <v>6.9582957891524888</v>
      </c>
      <c r="AU5">
        <f t="shared" si="9"/>
        <v>26.217949830277657</v>
      </c>
      <c r="AW5">
        <v>2</v>
      </c>
      <c r="AX5">
        <f>(R5*SUMPRODUCT(K6:$K$23, X6:$X$23)-$AZ$3*SUMPRODUCT(K5:$K$22, W6:$W$23))/Z5</f>
        <v>47.147119150456611</v>
      </c>
    </row>
    <row r="6" spans="1:52" x14ac:dyDescent="0.25">
      <c r="A6" t="s">
        <v>16</v>
      </c>
      <c r="C6" s="2"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1.1871049999999999E-3</v>
      </c>
      <c r="O6">
        <f t="shared" si="21"/>
        <v>186.31762843780598</v>
      </c>
      <c r="P6">
        <f t="shared" si="22"/>
        <v>9.3158814218902997</v>
      </c>
      <c r="Q6" s="4">
        <f t="shared" si="23"/>
        <v>12.5</v>
      </c>
      <c r="R6">
        <f t="shared" si="0"/>
        <v>100000</v>
      </c>
      <c r="S6">
        <f t="shared" si="1"/>
        <v>69.718925241848751</v>
      </c>
      <c r="U6">
        <f t="shared" si="13"/>
        <v>1.1871049999999999E-3</v>
      </c>
      <c r="V6">
        <f t="shared" si="14"/>
        <v>0.01</v>
      </c>
      <c r="W6">
        <f t="shared" si="15"/>
        <v>0.97779244714406577</v>
      </c>
      <c r="X6">
        <f t="shared" si="16"/>
        <v>1.1607423029669562E-3</v>
      </c>
      <c r="Y6">
        <f t="shared" si="17"/>
        <v>9.7779244714406577E-3</v>
      </c>
      <c r="Z6">
        <f t="shared" si="18"/>
        <v>0.96685378036965819</v>
      </c>
      <c r="AB6">
        <f t="shared" si="19"/>
        <v>46.100097009917818</v>
      </c>
      <c r="AC6">
        <f t="shared" si="2"/>
        <v>67.408006433391051</v>
      </c>
      <c r="AE6">
        <f t="shared" si="3"/>
        <v>180.14190340460203</v>
      </c>
      <c r="AF6">
        <f t="shared" si="4"/>
        <v>-9.0070951702301034</v>
      </c>
      <c r="AG6">
        <f t="shared" si="4"/>
        <v>-12.085672254620727</v>
      </c>
      <c r="AH6">
        <f t="shared" si="5"/>
        <v>-116.07423029669562</v>
      </c>
      <c r="AI6">
        <f t="shared" si="6"/>
        <v>42.974905683055567</v>
      </c>
      <c r="AJ6">
        <f t="shared" si="7"/>
        <v>-21.307909423473234</v>
      </c>
      <c r="AK6">
        <f>G6*SUM(AB6, AE6:AF6)</f>
        <v>12.70824195679095</v>
      </c>
      <c r="AL6">
        <f t="shared" si="8"/>
        <v>34.375238216373283</v>
      </c>
      <c r="AN6">
        <f t="shared" si="9"/>
        <v>140.29923753532751</v>
      </c>
      <c r="AO6">
        <f t="shared" si="9"/>
        <v>-7.0149618767663764</v>
      </c>
      <c r="AP6">
        <f t="shared" si="9"/>
        <v>-9.4126384276998447</v>
      </c>
      <c r="AQ6">
        <f t="shared" si="9"/>
        <v>-90.401653920297008</v>
      </c>
      <c r="AR6">
        <f t="shared" si="9"/>
        <v>33.46998331056426</v>
      </c>
      <c r="AS6">
        <f t="shared" si="9"/>
        <v>-16.595158533829188</v>
      </c>
      <c r="AT6">
        <f t="shared" si="9"/>
        <v>9.8975120349854144</v>
      </c>
      <c r="AU6">
        <f t="shared" si="9"/>
        <v>26.772336811720486</v>
      </c>
      <c r="AW6">
        <v>3</v>
      </c>
      <c r="AX6">
        <f>(R6*SUMPRODUCT(K7:$K$23, X7:$X$23)-$AZ$3*SUMPRODUCT(K6:$K$22, W7:$W$23))/Z6</f>
        <v>69.718925241848751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1.2030949999999999E-3</v>
      </c>
      <c r="O7">
        <f t="shared" si="21"/>
        <v>186.31762843780598</v>
      </c>
      <c r="P7">
        <f t="shared" si="22"/>
        <v>9.3158814218902997</v>
      </c>
      <c r="Q7" s="4">
        <f t="shared" si="23"/>
        <v>12.5</v>
      </c>
      <c r="R7">
        <f t="shared" si="0"/>
        <v>100000</v>
      </c>
      <c r="S7">
        <f t="shared" si="1"/>
        <v>88.932004576878768</v>
      </c>
      <c r="U7">
        <f t="shared" si="13"/>
        <v>1.2030949999999999E-3</v>
      </c>
      <c r="V7">
        <f t="shared" si="14"/>
        <v>0.01</v>
      </c>
      <c r="W7">
        <f t="shared" si="15"/>
        <v>0.96685378036965819</v>
      </c>
      <c r="X7">
        <f t="shared" si="16"/>
        <v>1.1632169488938339E-3</v>
      </c>
      <c r="Y7">
        <f t="shared" si="17"/>
        <v>9.6685378036965829E-3</v>
      </c>
      <c r="Z7">
        <f t="shared" si="18"/>
        <v>0.95602202561706773</v>
      </c>
      <c r="AB7">
        <f t="shared" si="19"/>
        <v>67.408006433391051</v>
      </c>
      <c r="AC7">
        <f t="shared" si="2"/>
        <v>85.020955157773983</v>
      </c>
      <c r="AE7">
        <f t="shared" si="3"/>
        <v>178.12375654727944</v>
      </c>
      <c r="AF7">
        <f t="shared" si="4"/>
        <v>-8.9061878273639739</v>
      </c>
      <c r="AG7">
        <f t="shared" si="4"/>
        <v>-11.950275320213347</v>
      </c>
      <c r="AH7">
        <f t="shared" si="5"/>
        <v>-116.32169488938338</v>
      </c>
      <c r="AI7">
        <f t="shared" si="6"/>
        <v>40.94559851031876</v>
      </c>
      <c r="AJ7">
        <f t="shared" si="7"/>
        <v>-17.612948724382932</v>
      </c>
      <c r="AK7">
        <f>G7*SUM(AB7, AE7:AF7)</f>
        <v>11.61831574002735</v>
      </c>
      <c r="AL7">
        <f t="shared" si="8"/>
        <v>34.950965525963177</v>
      </c>
      <c r="AN7">
        <f t="shared" si="9"/>
        <v>125.57929922041428</v>
      </c>
      <c r="AO7">
        <f t="shared" si="9"/>
        <v>-6.2789649610207157</v>
      </c>
      <c r="AP7">
        <f t="shared" si="9"/>
        <v>-8.4250816920373612</v>
      </c>
      <c r="AQ7">
        <f t="shared" si="9"/>
        <v>-82.008134184292885</v>
      </c>
      <c r="AR7">
        <f t="shared" si="9"/>
        <v>28.867118383063339</v>
      </c>
      <c r="AS7">
        <f t="shared" si="9"/>
        <v>-12.417331640016327</v>
      </c>
      <c r="AT7">
        <f t="shared" si="9"/>
        <v>8.191046365939826</v>
      </c>
      <c r="AU7">
        <f t="shared" si="9"/>
        <v>24.640833108986836</v>
      </c>
      <c r="AW7">
        <v>4</v>
      </c>
      <c r="AX7">
        <f>(R7*SUMPRODUCT(K8:$K$23, X8:$X$23)-$AZ$3*SUMPRODUCT(K7:$K$22, W8:$W$23))/Z7</f>
        <v>88.932004576878768</v>
      </c>
    </row>
    <row r="8" spans="1:52" x14ac:dyDescent="0.25">
      <c r="B8" s="2">
        <f>'T.26.04.A'!B8</f>
        <v>100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1.223083E-3</v>
      </c>
      <c r="O8">
        <f t="shared" si="21"/>
        <v>186.31762843780598</v>
      </c>
      <c r="P8">
        <f t="shared" si="22"/>
        <v>9.3158814218902997</v>
      </c>
      <c r="Q8" s="4">
        <f t="shared" si="23"/>
        <v>12.5</v>
      </c>
      <c r="R8">
        <f t="shared" si="0"/>
        <v>100000</v>
      </c>
      <c r="S8">
        <f t="shared" si="1"/>
        <v>102.95862837251858</v>
      </c>
      <c r="U8">
        <f t="shared" si="13"/>
        <v>1.223083E-3</v>
      </c>
      <c r="V8">
        <f t="shared" si="14"/>
        <v>0.01</v>
      </c>
      <c r="W8">
        <f t="shared" si="15"/>
        <v>0.95602202561706773</v>
      </c>
      <c r="X8">
        <f t="shared" si="16"/>
        <v>1.1692942871578001E-3</v>
      </c>
      <c r="Y8">
        <f t="shared" si="17"/>
        <v>9.5602202561706779E-3</v>
      </c>
      <c r="Z8">
        <f t="shared" si="18"/>
        <v>0.94529251107373924</v>
      </c>
      <c r="AB8">
        <f t="shared" si="19"/>
        <v>85.020955157773983</v>
      </c>
      <c r="AC8">
        <f t="shared" si="2"/>
        <v>97.326020350966019</v>
      </c>
      <c r="AE8">
        <f t="shared" si="3"/>
        <v>176.12465884327753</v>
      </c>
      <c r="AF8">
        <f t="shared" si="4"/>
        <v>-8.8062329421638772</v>
      </c>
      <c r="AG8">
        <f t="shared" si="4"/>
        <v>-11.81615638842174</v>
      </c>
      <c r="AH8">
        <f t="shared" si="5"/>
        <v>-116.92942871578001</v>
      </c>
      <c r="AI8">
        <f t="shared" si="6"/>
        <v>38.57284079691189</v>
      </c>
      <c r="AJ8">
        <f t="shared" si="7"/>
        <v>-12.305065193192036</v>
      </c>
      <c r="AK8">
        <f t="shared" ref="AK8:AK23" si="24">G8*SUM(AB8:AB8, AE8:AF8)</f>
        <v>5.3748288165543059</v>
      </c>
      <c r="AL8">
        <f t="shared" si="8"/>
        <v>31.642604420274161</v>
      </c>
      <c r="AN8">
        <f t="shared" si="9"/>
        <v>115.77614202534427</v>
      </c>
      <c r="AO8">
        <f t="shared" si="9"/>
        <v>-5.7888071012672135</v>
      </c>
      <c r="AP8">
        <f t="shared" si="9"/>
        <v>-7.7673904903737476</v>
      </c>
      <c r="AQ8">
        <f t="shared" si="9"/>
        <v>-76.863956670524047</v>
      </c>
      <c r="AR8">
        <f t="shared" si="9"/>
        <v>25.355987763179247</v>
      </c>
      <c r="AS8">
        <f t="shared" si="9"/>
        <v>-8.0887763519009255</v>
      </c>
      <c r="AT8">
        <f t="shared" si="9"/>
        <v>3.5331619576395048</v>
      </c>
      <c r="AU8">
        <f t="shared" si="9"/>
        <v>20.800373368917825</v>
      </c>
      <c r="AW8">
        <v>5</v>
      </c>
      <c r="AX8">
        <f>(R8*SUMPRODUCT(K9:$K$23, X9:$X$23)-$AZ$3*SUMPRODUCT(K8:$K$22, W9:$W$23))/Z8</f>
        <v>102.95862837251858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1.254064E-3</v>
      </c>
      <c r="O9">
        <f t="shared" si="21"/>
        <v>186.31762843780598</v>
      </c>
      <c r="P9">
        <f t="shared" si="22"/>
        <v>9.3158814218902997</v>
      </c>
      <c r="Q9" s="4">
        <f t="shared" si="23"/>
        <v>12.5</v>
      </c>
      <c r="R9">
        <f t="shared" si="0"/>
        <v>100000</v>
      </c>
      <c r="S9">
        <f t="shared" si="1"/>
        <v>112.84785845632844</v>
      </c>
      <c r="U9">
        <f t="shared" si="13"/>
        <v>1.254064E-3</v>
      </c>
      <c r="V9">
        <f t="shared" si="14"/>
        <v>0.01</v>
      </c>
      <c r="W9">
        <f t="shared" si="15"/>
        <v>0.94529251107373924</v>
      </c>
      <c r="X9">
        <f t="shared" si="16"/>
        <v>1.1854573076071778E-3</v>
      </c>
      <c r="Y9">
        <f t="shared" si="17"/>
        <v>9.4529251107373924E-3</v>
      </c>
      <c r="Z9">
        <f t="shared" si="18"/>
        <v>0.93465412865539466</v>
      </c>
      <c r="AB9">
        <f t="shared" si="19"/>
        <v>97.326020350966019</v>
      </c>
      <c r="AC9">
        <f t="shared" si="2"/>
        <v>105.47371681612697</v>
      </c>
      <c r="AE9">
        <f t="shared" si="3"/>
        <v>174.14254066067713</v>
      </c>
      <c r="AF9">
        <f t="shared" si="4"/>
        <v>-8.7071270330338564</v>
      </c>
      <c r="AG9">
        <f t="shared" si="4"/>
        <v>-11.683176608192433</v>
      </c>
      <c r="AH9">
        <f t="shared" si="5"/>
        <v>-118.54573076071777</v>
      </c>
      <c r="AI9">
        <f t="shared" si="6"/>
        <v>35.206506258733057</v>
      </c>
      <c r="AJ9">
        <f t="shared" si="7"/>
        <v>-8.1476964651609478</v>
      </c>
      <c r="AK9">
        <f t="shared" si="24"/>
        <v>1.5502924604737947</v>
      </c>
      <c r="AL9">
        <f t="shared" si="8"/>
        <v>28.609102254045904</v>
      </c>
      <c r="AN9">
        <f t="shared" si="9"/>
        <v>108.79413601341757</v>
      </c>
      <c r="AO9">
        <f t="shared" si="9"/>
        <v>-5.4397068006708782</v>
      </c>
      <c r="AP9">
        <f t="shared" si="9"/>
        <v>-7.2989695691713461</v>
      </c>
      <c r="AQ9">
        <f t="shared" si="9"/>
        <v>-74.060481185478537</v>
      </c>
      <c r="AR9">
        <f t="shared" si="9"/>
        <v>21.99497845809681</v>
      </c>
      <c r="AS9">
        <f t="shared" si="9"/>
        <v>-5.0902071031224096</v>
      </c>
      <c r="AT9">
        <f t="shared" si="9"/>
        <v>0.96853260648130235</v>
      </c>
      <c r="AU9">
        <f t="shared" si="9"/>
        <v>17.873303961455704</v>
      </c>
      <c r="AW9">
        <v>6</v>
      </c>
      <c r="AX9">
        <f>(R9*SUMPRODUCT(K10:$K$23, X10:$X$23)-$AZ$3*SUMPRODUCT(K9:$K$22, W10:$W$23))/Z9</f>
        <v>112.84785845632844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1.2910420000000001E-3</v>
      </c>
      <c r="O10">
        <f t="shared" si="21"/>
        <v>186.31762843780598</v>
      </c>
      <c r="P10">
        <f t="shared" si="22"/>
        <v>9.3158814218902997</v>
      </c>
      <c r="Q10" s="4">
        <f t="shared" si="23"/>
        <v>12.5</v>
      </c>
      <c r="R10">
        <f t="shared" si="0"/>
        <v>100000</v>
      </c>
      <c r="S10">
        <f t="shared" si="1"/>
        <v>120.22322125804493</v>
      </c>
      <c r="U10">
        <f t="shared" si="13"/>
        <v>1.2910420000000001E-3</v>
      </c>
      <c r="V10">
        <f t="shared" si="14"/>
        <v>0.01</v>
      </c>
      <c r="W10">
        <f t="shared" si="15"/>
        <v>0.93465412865539466</v>
      </c>
      <c r="X10">
        <f t="shared" si="16"/>
        <v>1.2066777355675181E-3</v>
      </c>
      <c r="Y10">
        <f t="shared" si="17"/>
        <v>9.3465412865539471E-3</v>
      </c>
      <c r="Z10">
        <f t="shared" si="18"/>
        <v>0.92410090963327318</v>
      </c>
      <c r="AB10">
        <f t="shared" si="19"/>
        <v>105.47371681612697</v>
      </c>
      <c r="AC10">
        <f t="shared" si="2"/>
        <v>111.09838812360158</v>
      </c>
      <c r="AE10">
        <f t="shared" si="3"/>
        <v>172.17628992009071</v>
      </c>
      <c r="AF10">
        <f t="shared" si="4"/>
        <v>-8.6088144960045359</v>
      </c>
      <c r="AG10">
        <f t="shared" si="4"/>
        <v>-11.551261370415915</v>
      </c>
      <c r="AH10">
        <f t="shared" si="5"/>
        <v>-120.66777355675181</v>
      </c>
      <c r="AI10">
        <f t="shared" si="6"/>
        <v>31.348440496918457</v>
      </c>
      <c r="AJ10">
        <f t="shared" si="7"/>
        <v>-5.624671307474614</v>
      </c>
      <c r="AK10">
        <f t="shared" si="24"/>
        <v>1.103068888184874</v>
      </c>
      <c r="AL10">
        <f t="shared" si="8"/>
        <v>26.826838077628718</v>
      </c>
      <c r="AN10">
        <f t="shared" si="9"/>
        <v>102.20022503974951</v>
      </c>
      <c r="AO10">
        <f t="shared" si="9"/>
        <v>-5.1100112519874754</v>
      </c>
      <c r="AP10">
        <f t="shared" si="9"/>
        <v>-6.8565858405787274</v>
      </c>
      <c r="AQ10">
        <f t="shared" si="9"/>
        <v>-71.625852887579015</v>
      </c>
      <c r="AR10">
        <f t="shared" si="9"/>
        <v>18.6077750596043</v>
      </c>
      <c r="AS10">
        <f t="shared" si="9"/>
        <v>-3.3386866081579507</v>
      </c>
      <c r="AT10">
        <f t="shared" si="9"/>
        <v>0.65475849583680601</v>
      </c>
      <c r="AU10">
        <f t="shared" si="9"/>
        <v>15.923846947283156</v>
      </c>
      <c r="AW10">
        <v>7</v>
      </c>
      <c r="AX10">
        <f>(R10*SUMPRODUCT(K11:$K$23, X11:$X$23)-$AZ$3*SUMPRODUCT(K10:$K$22, W11:$W$23))/Z10</f>
        <v>120.22322125804493</v>
      </c>
    </row>
    <row r="11" spans="1:52" x14ac:dyDescent="0.25">
      <c r="A11" t="s">
        <v>33</v>
      </c>
      <c r="C11" s="7">
        <f>AU25</f>
        <v>1.2079226507921703E-13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1.3270199999999999E-3</v>
      </c>
      <c r="O11">
        <f t="shared" si="21"/>
        <v>186.31762843780598</v>
      </c>
      <c r="P11">
        <f t="shared" si="22"/>
        <v>9.3158814218902997</v>
      </c>
      <c r="Q11" s="4">
        <f t="shared" si="23"/>
        <v>12.5</v>
      </c>
      <c r="R11">
        <f t="shared" si="0"/>
        <v>100000</v>
      </c>
      <c r="S11">
        <f t="shared" si="1"/>
        <v>125.25954720368915</v>
      </c>
      <c r="U11">
        <f t="shared" si="13"/>
        <v>1.3270199999999999E-3</v>
      </c>
      <c r="V11">
        <f t="shared" si="14"/>
        <v>0.01</v>
      </c>
      <c r="W11">
        <f t="shared" si="15"/>
        <v>0.92410090963327318</v>
      </c>
      <c r="X11">
        <f t="shared" si="16"/>
        <v>1.2263003891015462E-3</v>
      </c>
      <c r="Y11">
        <f t="shared" si="17"/>
        <v>9.2410090963327314E-3</v>
      </c>
      <c r="Z11">
        <f t="shared" si="18"/>
        <v>0.9136336001478389</v>
      </c>
      <c r="AB11">
        <f t="shared" si="19"/>
        <v>111.09838812360158</v>
      </c>
      <c r="AC11">
        <f t="shared" si="2"/>
        <v>114.44133106459469</v>
      </c>
      <c r="AE11">
        <f t="shared" si="3"/>
        <v>170.22604564064005</v>
      </c>
      <c r="AF11">
        <f t="shared" si="4"/>
        <v>-8.5113022820320037</v>
      </c>
      <c r="AG11">
        <f t="shared" si="4"/>
        <v>-11.420420001847987</v>
      </c>
      <c r="AH11">
        <f t="shared" si="5"/>
        <v>-122.63003891015461</v>
      </c>
      <c r="AI11">
        <f t="shared" si="6"/>
        <v>27.66428444660545</v>
      </c>
      <c r="AJ11">
        <f t="shared" si="7"/>
        <v>-3.3429429409931117</v>
      </c>
      <c r="AK11">
        <f t="shared" si="24"/>
        <v>0.65475151555730315</v>
      </c>
      <c r="AL11">
        <f t="shared" si="8"/>
        <v>24.976093021169643</v>
      </c>
      <c r="AN11">
        <f t="shared" si="9"/>
        <v>96.093771799067767</v>
      </c>
      <c r="AO11">
        <f t="shared" si="9"/>
        <v>-4.8046885899533889</v>
      </c>
      <c r="AP11">
        <f t="shared" si="9"/>
        <v>-6.4469055212846174</v>
      </c>
      <c r="AQ11">
        <f t="shared" si="9"/>
        <v>-69.225499132019266</v>
      </c>
      <c r="AR11">
        <f t="shared" si="9"/>
        <v>15.616678555810505</v>
      </c>
      <c r="AS11">
        <f t="shared" si="9"/>
        <v>-1.8871142479996852</v>
      </c>
      <c r="AT11">
        <f t="shared" si="9"/>
        <v>0.36961172706720163</v>
      </c>
      <c r="AU11">
        <f t="shared" si="9"/>
        <v>14.099176034878024</v>
      </c>
      <c r="AW11">
        <v>8</v>
      </c>
      <c r="AX11">
        <f>(R11*SUMPRODUCT(K12:$K$23, X12:$X$23)-$AZ$3*SUMPRODUCT(K11:$K$22, W12:$W$23))/Z11</f>
        <v>125.25954720368915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1.3729930000000001E-3</v>
      </c>
      <c r="O12">
        <f t="shared" si="21"/>
        <v>186.31762843780598</v>
      </c>
      <c r="P12">
        <f t="shared" si="22"/>
        <v>9.3158814218902997</v>
      </c>
      <c r="Q12" s="4">
        <f t="shared" si="23"/>
        <v>12.5</v>
      </c>
      <c r="R12">
        <f t="shared" si="0"/>
        <v>100000</v>
      </c>
      <c r="S12">
        <f t="shared" si="1"/>
        <v>127.71227867508368</v>
      </c>
      <c r="U12">
        <f t="shared" si="13"/>
        <v>1.3729930000000001E-3</v>
      </c>
      <c r="V12">
        <f t="shared" si="14"/>
        <v>0.01</v>
      </c>
      <c r="W12">
        <f t="shared" si="15"/>
        <v>0.9136336001478389</v>
      </c>
      <c r="X12">
        <f t="shared" si="16"/>
        <v>1.2544125375677818E-3</v>
      </c>
      <c r="Y12">
        <f t="shared" si="17"/>
        <v>9.1363360014783887E-3</v>
      </c>
      <c r="Z12">
        <f t="shared" si="18"/>
        <v>0.90324285160879281</v>
      </c>
      <c r="AB12">
        <f t="shared" si="19"/>
        <v>114.44133106459469</v>
      </c>
      <c r="AC12">
        <f t="shared" si="2"/>
        <v>115.3552027759394</v>
      </c>
      <c r="AE12">
        <f t="shared" si="3"/>
        <v>168.29006601515138</v>
      </c>
      <c r="AF12">
        <f t="shared" si="4"/>
        <v>-8.4145033007575698</v>
      </c>
      <c r="AG12">
        <f t="shared" si="4"/>
        <v>-11.290535645109911</v>
      </c>
      <c r="AH12">
        <f t="shared" si="5"/>
        <v>-125.44125375677818</v>
      </c>
      <c r="AI12">
        <f t="shared" si="6"/>
        <v>23.143773312505729</v>
      </c>
      <c r="AJ12">
        <f t="shared" si="7"/>
        <v>-0.91387171134471146</v>
      </c>
      <c r="AK12">
        <f t="shared" si="24"/>
        <v>0.63092885569167356</v>
      </c>
      <c r="AL12">
        <f t="shared" si="8"/>
        <v>22.860830456852693</v>
      </c>
      <c r="AN12">
        <f t="shared" si="9"/>
        <v>90.313621071445368</v>
      </c>
      <c r="AO12">
        <f t="shared" si="9"/>
        <v>-4.5156810535722691</v>
      </c>
      <c r="AP12">
        <f t="shared" si="9"/>
        <v>-6.0591167505650594</v>
      </c>
      <c r="AQ12">
        <f t="shared" si="9"/>
        <v>-67.318613194297029</v>
      </c>
      <c r="AR12">
        <f t="shared" si="9"/>
        <v>12.420210073011019</v>
      </c>
      <c r="AS12">
        <f t="shared" si="9"/>
        <v>-0.49043336544219329</v>
      </c>
      <c r="AT12">
        <f t="shared" si="9"/>
        <v>0.33859080898362903</v>
      </c>
      <c r="AU12">
        <f t="shared" si="9"/>
        <v>12.268367516552454</v>
      </c>
      <c r="AW12">
        <v>9</v>
      </c>
      <c r="AX12">
        <f>(R12*SUMPRODUCT(K13:$K$23, X13:$X$23)-$AZ$3*SUMPRODUCT(K12:$K$22, W13:$W$23))/Z12</f>
        <v>127.71227867508368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1.420964E-3</v>
      </c>
      <c r="O13">
        <f t="shared" si="21"/>
        <v>186.31762843780598</v>
      </c>
      <c r="P13">
        <f t="shared" si="22"/>
        <v>9.3158814218902997</v>
      </c>
      <c r="Q13" s="4">
        <f t="shared" si="23"/>
        <v>12.5</v>
      </c>
      <c r="R13">
        <f t="shared" si="0"/>
        <v>100000</v>
      </c>
      <c r="S13">
        <f t="shared" si="1"/>
        <v>127.66003475115922</v>
      </c>
      <c r="U13">
        <f t="shared" si="13"/>
        <v>1.420964E-3</v>
      </c>
      <c r="V13">
        <f t="shared" si="14"/>
        <v>0.01</v>
      </c>
      <c r="W13">
        <f t="shared" si="15"/>
        <v>0.90324285160879281</v>
      </c>
      <c r="X13">
        <f t="shared" si="16"/>
        <v>1.2834755753934367E-3</v>
      </c>
      <c r="Y13">
        <f t="shared" si="17"/>
        <v>9.0324285160879279E-3</v>
      </c>
      <c r="Z13">
        <f t="shared" si="18"/>
        <v>0.8929269475173115</v>
      </c>
      <c r="AB13">
        <f t="shared" si="19"/>
        <v>115.3552027759394</v>
      </c>
      <c r="AC13">
        <f t="shared" si="2"/>
        <v>113.9910851503065</v>
      </c>
      <c r="AE13">
        <f t="shared" si="3"/>
        <v>166.36803122963471</v>
      </c>
      <c r="AF13">
        <f t="shared" si="4"/>
        <v>-8.3184015614817373</v>
      </c>
      <c r="AG13">
        <f t="shared" si="4"/>
        <v>-11.161586843966393</v>
      </c>
      <c r="AH13">
        <f t="shared" si="5"/>
        <v>-128.34755753934368</v>
      </c>
      <c r="AI13">
        <f t="shared" si="6"/>
        <v>18.540485284842873</v>
      </c>
      <c r="AJ13">
        <f t="shared" si="7"/>
        <v>1.3641176256329004</v>
      </c>
      <c r="AK13">
        <f t="shared" si="24"/>
        <v>0.54680966488818483</v>
      </c>
      <c r="AL13">
        <f t="shared" si="8"/>
        <v>20.451412575363957</v>
      </c>
      <c r="AN13">
        <f t="shared" si="9"/>
        <v>84.893175293789795</v>
      </c>
      <c r="AO13">
        <f t="shared" si="9"/>
        <v>-4.2446587646894907</v>
      </c>
      <c r="AP13">
        <f t="shared" si="9"/>
        <v>-5.6954604890035734</v>
      </c>
      <c r="AQ13">
        <f t="shared" si="9"/>
        <v>-65.49234020614189</v>
      </c>
      <c r="AR13">
        <f t="shared" si="9"/>
        <v>9.4607158339548274</v>
      </c>
      <c r="AS13">
        <f t="shared" si="9"/>
        <v>0.69607289247992388</v>
      </c>
      <c r="AT13">
        <f t="shared" si="9"/>
        <v>0.27902240827516855</v>
      </c>
      <c r="AU13">
        <f t="shared" si="9"/>
        <v>10.435811134709919</v>
      </c>
      <c r="AW13">
        <v>10</v>
      </c>
      <c r="AX13">
        <f>(R13*SUMPRODUCT(K14:$K$23, X14:$X$23)-$AZ$3*SUMPRODUCT(K13:$K$22, W14:$W$23))/Z13</f>
        <v>127.66003475115922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1.47693E-3</v>
      </c>
      <c r="O14">
        <f t="shared" si="21"/>
        <v>186.31762843780598</v>
      </c>
      <c r="P14">
        <f t="shared" si="22"/>
        <v>9.3158814218902997</v>
      </c>
      <c r="Q14" s="4">
        <f t="shared" si="23"/>
        <v>12.5</v>
      </c>
      <c r="R14">
        <f t="shared" si="0"/>
        <v>100000</v>
      </c>
      <c r="S14">
        <f t="shared" si="1"/>
        <v>127.20444272295269</v>
      </c>
      <c r="U14">
        <f t="shared" si="13"/>
        <v>1.47693E-3</v>
      </c>
      <c r="V14">
        <f t="shared" si="14"/>
        <v>0.01</v>
      </c>
      <c r="W14">
        <f t="shared" si="15"/>
        <v>0.8929269475173115</v>
      </c>
      <c r="X14">
        <f t="shared" si="16"/>
        <v>1.318790596596743E-3</v>
      </c>
      <c r="Y14">
        <f t="shared" si="17"/>
        <v>8.9292694751731145E-3</v>
      </c>
      <c r="Z14">
        <f t="shared" si="18"/>
        <v>0.88267888744554157</v>
      </c>
      <c r="AB14">
        <f t="shared" si="19"/>
        <v>113.9910851503065</v>
      </c>
      <c r="AC14">
        <f t="shared" si="2"/>
        <v>112.280675980826</v>
      </c>
      <c r="AE14">
        <f t="shared" si="3"/>
        <v>164.45863698097438</v>
      </c>
      <c r="AF14">
        <f t="shared" si="4"/>
        <v>-8.2229318490487202</v>
      </c>
      <c r="AG14">
        <f t="shared" si="4"/>
        <v>-11.03348609306927</v>
      </c>
      <c r="AH14">
        <f t="shared" si="5"/>
        <v>-131.87905965967428</v>
      </c>
      <c r="AI14">
        <f t="shared" si="6"/>
        <v>13.32315937918213</v>
      </c>
      <c r="AJ14">
        <f t="shared" si="7"/>
        <v>1.7104091694804993</v>
      </c>
      <c r="AK14">
        <f t="shared" si="24"/>
        <v>18.91587531975625</v>
      </c>
      <c r="AL14">
        <f t="shared" si="8"/>
        <v>33.949443868418882</v>
      </c>
      <c r="AN14">
        <f t="shared" si="9"/>
        <v>77.303819795891243</v>
      </c>
      <c r="AO14">
        <f t="shared" si="9"/>
        <v>-3.8651909897945629</v>
      </c>
      <c r="AP14">
        <f t="shared" si="9"/>
        <v>-5.1862926527706259</v>
      </c>
      <c r="AQ14">
        <f t="shared" si="9"/>
        <v>-61.989782050561722</v>
      </c>
      <c r="AR14">
        <f t="shared" si="9"/>
        <v>6.2625541027643479</v>
      </c>
      <c r="AS14">
        <f t="shared" si="9"/>
        <v>0.80397821994631213</v>
      </c>
      <c r="AT14">
        <f t="shared" si="9"/>
        <v>8.891411505308465</v>
      </c>
      <c r="AU14">
        <f t="shared" si="9"/>
        <v>15.957943828019127</v>
      </c>
      <c r="AW14">
        <v>11</v>
      </c>
      <c r="AX14">
        <f>(R14*SUMPRODUCT(K15:$K$23, X15:$X$23)-$AZ$3*SUMPRODUCT(K14:$K$22, W15:$W$23))/Z14</f>
        <v>127.20444272295269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1.553883E-3</v>
      </c>
      <c r="O15">
        <f t="shared" si="21"/>
        <v>186.31762843780598</v>
      </c>
      <c r="P15">
        <f t="shared" si="22"/>
        <v>9.3158814218902997</v>
      </c>
      <c r="Q15" s="4">
        <f t="shared" si="23"/>
        <v>12.5</v>
      </c>
      <c r="R15">
        <f t="shared" si="0"/>
        <v>100000</v>
      </c>
      <c r="S15">
        <f t="shared" si="1"/>
        <v>123.53519091781372</v>
      </c>
      <c r="U15">
        <f t="shared" si="13"/>
        <v>1.553883E-3</v>
      </c>
      <c r="V15">
        <f t="shared" si="14"/>
        <v>0.01</v>
      </c>
      <c r="W15">
        <f t="shared" si="15"/>
        <v>0.88267888744554157</v>
      </c>
      <c r="X15">
        <f t="shared" si="16"/>
        <v>1.3715797176605405E-3</v>
      </c>
      <c r="Y15">
        <f t="shared" si="17"/>
        <v>8.8267888744554164E-3</v>
      </c>
      <c r="Z15">
        <f t="shared" si="18"/>
        <v>0.87248051885342559</v>
      </c>
      <c r="AB15">
        <f t="shared" si="19"/>
        <v>112.280675980826</v>
      </c>
      <c r="AC15">
        <f t="shared" si="2"/>
        <v>107.78204746863111</v>
      </c>
      <c r="AE15">
        <f t="shared" si="3"/>
        <v>162.55850113095673</v>
      </c>
      <c r="AF15">
        <f t="shared" si="4"/>
        <v>-8.127925056547836</v>
      </c>
      <c r="AG15">
        <f t="shared" si="4"/>
        <v>-10.90600648566782</v>
      </c>
      <c r="AH15">
        <f t="shared" si="5"/>
        <v>-137.15797176605406</v>
      </c>
      <c r="AI15">
        <f t="shared" si="6"/>
        <v>6.3665978226869981</v>
      </c>
      <c r="AJ15">
        <f t="shared" si="7"/>
        <v>4.4986285121948981</v>
      </c>
      <c r="AK15">
        <f t="shared" si="24"/>
        <v>18.669787643866446</v>
      </c>
      <c r="AL15">
        <f t="shared" si="8"/>
        <v>29.535013978748342</v>
      </c>
      <c r="AN15">
        <f t="shared" si="9"/>
        <v>70.387464402652654</v>
      </c>
      <c r="AO15">
        <f t="shared" si="9"/>
        <v>-3.5193732201326324</v>
      </c>
      <c r="AP15">
        <f t="shared" si="9"/>
        <v>-4.7222762140666443</v>
      </c>
      <c r="AQ15">
        <f t="shared" si="9"/>
        <v>-59.389092468598527</v>
      </c>
      <c r="AR15">
        <f t="shared" si="9"/>
        <v>2.7567224998548405</v>
      </c>
      <c r="AS15">
        <f t="shared" si="9"/>
        <v>1.9478960008851618</v>
      </c>
      <c r="AT15">
        <f t="shared" si="9"/>
        <v>8.0839759473980557</v>
      </c>
      <c r="AU15">
        <f t="shared" si="9"/>
        <v>12.788594448138058</v>
      </c>
      <c r="AW15">
        <v>12</v>
      </c>
      <c r="AX15">
        <f>(R15*SUMPRODUCT(K16:$K$23, X16:$X$23)-$AZ$3*SUMPRODUCT(K15:$K$22, W16:$W$23))/Z15</f>
        <v>123.53519091781372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1.6428289999999999E-3</v>
      </c>
      <c r="O16">
        <f t="shared" si="21"/>
        <v>186.31762843780598</v>
      </c>
      <c r="P16">
        <f t="shared" si="22"/>
        <v>9.3158814218902997</v>
      </c>
      <c r="Q16" s="4">
        <f t="shared" si="23"/>
        <v>12.5</v>
      </c>
      <c r="R16">
        <f t="shared" si="0"/>
        <v>100000</v>
      </c>
      <c r="S16">
        <f t="shared" si="1"/>
        <v>116.65076444933572</v>
      </c>
      <c r="U16">
        <f t="shared" si="13"/>
        <v>1.6428289999999999E-3</v>
      </c>
      <c r="V16">
        <f t="shared" si="14"/>
        <v>0.01</v>
      </c>
      <c r="W16">
        <f t="shared" si="15"/>
        <v>0.87248051885342559</v>
      </c>
      <c r="X16">
        <f t="shared" si="16"/>
        <v>1.4333362983074542E-3</v>
      </c>
      <c r="Y16">
        <f t="shared" si="17"/>
        <v>8.7248051885342563E-3</v>
      </c>
      <c r="Z16">
        <f t="shared" si="18"/>
        <v>0.8623223773665839</v>
      </c>
      <c r="AB16">
        <f t="shared" si="19"/>
        <v>107.78204746863111</v>
      </c>
      <c r="AC16">
        <f t="shared" si="2"/>
        <v>100.59056452158057</v>
      </c>
      <c r="AE16">
        <f t="shared" si="3"/>
        <v>160.66586029979268</v>
      </c>
      <c r="AF16">
        <f t="shared" si="4"/>
        <v>-8.0332930149896349</v>
      </c>
      <c r="AG16">
        <f t="shared" si="4"/>
        <v>-10.779029717082299</v>
      </c>
      <c r="AH16">
        <f t="shared" si="5"/>
        <v>-143.33362983074542</v>
      </c>
      <c r="AI16">
        <f t="shared" si="6"/>
        <v>-1.4800922630246589</v>
      </c>
      <c r="AJ16">
        <f t="shared" si="7"/>
        <v>7.191482947050531</v>
      </c>
      <c r="AK16">
        <f t="shared" si="24"/>
        <v>18.22902303274039</v>
      </c>
      <c r="AL16">
        <f t="shared" si="8"/>
        <v>23.940413716766262</v>
      </c>
      <c r="AN16">
        <f t="shared" si="9"/>
        <v>64.084146598170349</v>
      </c>
      <c r="AO16">
        <f t="shared" si="9"/>
        <v>-3.2042073299085176</v>
      </c>
      <c r="AP16">
        <f t="shared" si="9"/>
        <v>-4.2993883036919698</v>
      </c>
      <c r="AQ16">
        <f t="shared" si="9"/>
        <v>-57.170909422710913</v>
      </c>
      <c r="AR16">
        <f t="shared" si="9"/>
        <v>-0.59035845814104382</v>
      </c>
      <c r="AS16">
        <f t="shared" si="9"/>
        <v>2.8684379281142345</v>
      </c>
      <c r="AT16">
        <f t="shared" si="9"/>
        <v>7.2709372245714503</v>
      </c>
      <c r="AU16">
        <f t="shared" si="9"/>
        <v>9.5490166945446404</v>
      </c>
      <c r="AW16">
        <v>13</v>
      </c>
      <c r="AX16">
        <f>(R16*SUMPRODUCT(K17:$K$23, X17:$X$23)-$AZ$3*SUMPRODUCT(K16:$K$22, W17:$W$23))/Z16</f>
        <v>116.65076444933572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1.733774E-3</v>
      </c>
      <c r="O17">
        <f t="shared" si="21"/>
        <v>186.31762843780598</v>
      </c>
      <c r="P17">
        <f t="shared" si="22"/>
        <v>9.3158814218902997</v>
      </c>
      <c r="Q17" s="4">
        <f t="shared" si="23"/>
        <v>12.5</v>
      </c>
      <c r="R17">
        <f t="shared" si="0"/>
        <v>100000</v>
      </c>
      <c r="S17">
        <f t="shared" si="1"/>
        <v>106.97156339613311</v>
      </c>
      <c r="U17">
        <f t="shared" si="13"/>
        <v>1.733774E-3</v>
      </c>
      <c r="V17">
        <f t="shared" si="14"/>
        <v>0.01</v>
      </c>
      <c r="W17">
        <f t="shared" si="15"/>
        <v>0.8623223773665839</v>
      </c>
      <c r="X17">
        <f t="shared" si="16"/>
        <v>1.4950721174963716E-3</v>
      </c>
      <c r="Y17">
        <f t="shared" si="17"/>
        <v>8.623223773665839E-3</v>
      </c>
      <c r="Z17">
        <f t="shared" si="18"/>
        <v>0.8522040814754217</v>
      </c>
      <c r="AB17">
        <f t="shared" si="19"/>
        <v>100.59056452158057</v>
      </c>
      <c r="AC17">
        <f t="shared" si="2"/>
        <v>91.161602927991453</v>
      </c>
      <c r="AE17">
        <f t="shared" si="3"/>
        <v>158.78064340551936</v>
      </c>
      <c r="AF17">
        <f t="shared" si="4"/>
        <v>-7.9390321702759685</v>
      </c>
      <c r="AG17">
        <f t="shared" si="4"/>
        <v>-10.652551018442772</v>
      </c>
      <c r="AH17">
        <f t="shared" si="5"/>
        <v>-149.50721174963715</v>
      </c>
      <c r="AI17">
        <f t="shared" si="6"/>
        <v>-9.3181515328365379</v>
      </c>
      <c r="AJ17">
        <f t="shared" si="7"/>
        <v>9.428961593589122</v>
      </c>
      <c r="AK17">
        <f t="shared" si="24"/>
        <v>17.60025230297768</v>
      </c>
      <c r="AL17">
        <f t="shared" si="8"/>
        <v>17.711062363730264</v>
      </c>
      <c r="AN17">
        <f t="shared" si="9"/>
        <v>58.339932961613378</v>
      </c>
      <c r="AO17">
        <f t="shared" si="9"/>
        <v>-2.9169966480806693</v>
      </c>
      <c r="AP17">
        <f t="shared" si="9"/>
        <v>-3.914010542827381</v>
      </c>
      <c r="AQ17">
        <f t="shared" si="9"/>
        <v>-54.932644960225517</v>
      </c>
      <c r="AR17">
        <f t="shared" si="9"/>
        <v>-3.4237191895201873</v>
      </c>
      <c r="AS17">
        <f t="shared" si="9"/>
        <v>3.4644335447282564</v>
      </c>
      <c r="AT17">
        <f t="shared" si="9"/>
        <v>6.4667677208033467</v>
      </c>
      <c r="AU17">
        <f t="shared" si="9"/>
        <v>6.5074820760114154</v>
      </c>
      <c r="AW17">
        <v>14</v>
      </c>
      <c r="AX17">
        <f>(R17*SUMPRODUCT(K18:$K$23, X18:$X$23)-$AZ$3*SUMPRODUCT(K17:$K$22, W18:$W$23))/Z17</f>
        <v>106.97156339613311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1.8297159999999999E-3</v>
      </c>
      <c r="O18">
        <f t="shared" si="21"/>
        <v>186.31762843780598</v>
      </c>
      <c r="P18">
        <f t="shared" si="22"/>
        <v>9.3158814218902997</v>
      </c>
      <c r="Q18" s="4">
        <f t="shared" si="23"/>
        <v>12.5</v>
      </c>
      <c r="R18">
        <f t="shared" si="0"/>
        <v>100000</v>
      </c>
      <c r="S18">
        <f t="shared" si="1"/>
        <v>94.772969338659948</v>
      </c>
      <c r="U18">
        <f t="shared" si="13"/>
        <v>1.8297159999999999E-3</v>
      </c>
      <c r="V18">
        <f t="shared" si="14"/>
        <v>0.01</v>
      </c>
      <c r="W18">
        <f t="shared" si="15"/>
        <v>0.8522040814754217</v>
      </c>
      <c r="X18">
        <f t="shared" si="16"/>
        <v>1.5592914431408827E-3</v>
      </c>
      <c r="Y18">
        <f t="shared" si="17"/>
        <v>8.522040814754217E-3</v>
      </c>
      <c r="Z18">
        <f t="shared" si="18"/>
        <v>0.8421227492175265</v>
      </c>
      <c r="AB18">
        <f t="shared" si="19"/>
        <v>91.161602927991453</v>
      </c>
      <c r="AC18">
        <f t="shared" si="2"/>
        <v>79.810473490980655</v>
      </c>
      <c r="AE18">
        <f t="shared" si="3"/>
        <v>156.90231348773477</v>
      </c>
      <c r="AF18">
        <f t="shared" si="4"/>
        <v>-7.8451156743867392</v>
      </c>
      <c r="AG18">
        <f t="shared" si="4"/>
        <v>-10.526534365219081</v>
      </c>
      <c r="AH18">
        <f t="shared" si="5"/>
        <v>-155.92914431408826</v>
      </c>
      <c r="AI18">
        <f t="shared" si="6"/>
        <v>-17.3984808659593</v>
      </c>
      <c r="AJ18">
        <f t="shared" si="7"/>
        <v>11.351129437010798</v>
      </c>
      <c r="AK18">
        <f t="shared" si="24"/>
        <v>16.815316051893767</v>
      </c>
      <c r="AL18">
        <f t="shared" si="8"/>
        <v>10.767964622945264</v>
      </c>
      <c r="AN18">
        <f t="shared" si="9"/>
        <v>53.105448669658443</v>
      </c>
      <c r="AO18">
        <f t="shared" si="9"/>
        <v>-2.6552724334829221</v>
      </c>
      <c r="AP18">
        <f t="shared" si="9"/>
        <v>-3.5628303877446426</v>
      </c>
      <c r="AQ18">
        <f t="shared" si="9"/>
        <v>-52.776068022240395</v>
      </c>
      <c r="AR18">
        <f t="shared" si="9"/>
        <v>-5.8887221738095192</v>
      </c>
      <c r="AS18">
        <f t="shared" si="9"/>
        <v>3.8419243684826094</v>
      </c>
      <c r="AT18">
        <f t="shared" si="9"/>
        <v>5.6913431268668555</v>
      </c>
      <c r="AU18">
        <f t="shared" si="9"/>
        <v>3.6445453215399461</v>
      </c>
      <c r="AW18">
        <v>15</v>
      </c>
      <c r="AX18">
        <f>(R18*SUMPRODUCT(K19:$K$23, X19:$X$23)-$AZ$3*SUMPRODUCT(K18:$K$22, W19:$W$23))/Z18</f>
        <v>94.772969338659948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1.940649E-3</v>
      </c>
      <c r="O19">
        <f t="shared" si="21"/>
        <v>186.31762843780598</v>
      </c>
      <c r="P19">
        <f t="shared" si="22"/>
        <v>9.3158814218902997</v>
      </c>
      <c r="Q19" s="4">
        <f t="shared" si="23"/>
        <v>12.5</v>
      </c>
      <c r="R19">
        <f t="shared" si="0"/>
        <v>100000</v>
      </c>
      <c r="S19">
        <f t="shared" si="1"/>
        <v>79.999744828860997</v>
      </c>
      <c r="U19">
        <f t="shared" si="13"/>
        <v>1.940649E-3</v>
      </c>
      <c r="V19">
        <f t="shared" si="14"/>
        <v>0.01</v>
      </c>
      <c r="W19">
        <f t="shared" si="15"/>
        <v>0.8421227492175265</v>
      </c>
      <c r="X19">
        <f t="shared" si="16"/>
        <v>1.6342646711462437E-3</v>
      </c>
      <c r="Y19">
        <f t="shared" si="17"/>
        <v>8.4212274921752657E-3</v>
      </c>
      <c r="Z19">
        <f t="shared" si="18"/>
        <v>0.83206725705420503</v>
      </c>
      <c r="AB19">
        <f t="shared" si="19"/>
        <v>79.810473490980655</v>
      </c>
      <c r="AC19">
        <f t="shared" si="2"/>
        <v>66.56516824478669</v>
      </c>
      <c r="AE19">
        <f t="shared" si="3"/>
        <v>155.02879803508978</v>
      </c>
      <c r="AF19">
        <f t="shared" si="4"/>
        <v>-7.7514399017544893</v>
      </c>
      <c r="AG19">
        <f t="shared" si="4"/>
        <v>-10.400840713177564</v>
      </c>
      <c r="AH19">
        <f t="shared" si="5"/>
        <v>-163.42646711462436</v>
      </c>
      <c r="AI19">
        <f t="shared" si="6"/>
        <v>-26.549949694466619</v>
      </c>
      <c r="AJ19">
        <f t="shared" si="7"/>
        <v>13.245305246193965</v>
      </c>
      <c r="AK19">
        <f t="shared" si="24"/>
        <v>15.896148213702118</v>
      </c>
      <c r="AL19">
        <f t="shared" si="8"/>
        <v>2.5915037654294633</v>
      </c>
      <c r="AN19">
        <f t="shared" si="9"/>
        <v>48.3351957743075</v>
      </c>
      <c r="AO19">
        <f t="shared" si="9"/>
        <v>-2.4167597887153751</v>
      </c>
      <c r="AP19">
        <f t="shared" si="9"/>
        <v>-3.2427953932471087</v>
      </c>
      <c r="AQ19">
        <f t="shared" si="9"/>
        <v>-50.95343821798096</v>
      </c>
      <c r="AR19">
        <f t="shared" si="9"/>
        <v>-8.2777976256359391</v>
      </c>
      <c r="AS19">
        <f t="shared" si="9"/>
        <v>4.1296483639145487</v>
      </c>
      <c r="AT19">
        <f t="shared" si="9"/>
        <v>4.9561336068205257</v>
      </c>
      <c r="AU19">
        <f t="shared" si="9"/>
        <v>0.80798434509913553</v>
      </c>
      <c r="AW19">
        <v>16</v>
      </c>
      <c r="AX19">
        <f>(R19*SUMPRODUCT(K20:$K$23, X20:$X$23)-$AZ$3*SUMPRODUCT(K19:$K$22, W20:$W$23))/Z19</f>
        <v>79.999744828860997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2.0505829999999999E-3</v>
      </c>
      <c r="O20">
        <f t="shared" si="21"/>
        <v>186.31762843780598</v>
      </c>
      <c r="P20">
        <f t="shared" si="22"/>
        <v>9.3158814218902997</v>
      </c>
      <c r="Q20" s="4">
        <f t="shared" si="23"/>
        <v>12.5</v>
      </c>
      <c r="R20">
        <f t="shared" si="0"/>
        <v>100000</v>
      </c>
      <c r="S20">
        <f t="shared" si="1"/>
        <v>63.114295425377463</v>
      </c>
      <c r="U20">
        <f t="shared" si="13"/>
        <v>2.0505829999999999E-3</v>
      </c>
      <c r="V20">
        <f t="shared" si="14"/>
        <v>0.01</v>
      </c>
      <c r="W20">
        <f t="shared" si="15"/>
        <v>0.83206725705420503</v>
      </c>
      <c r="X20">
        <f t="shared" si="16"/>
        <v>1.7062229721719828E-3</v>
      </c>
      <c r="Y20">
        <f t="shared" si="17"/>
        <v>8.3206725705420505E-3</v>
      </c>
      <c r="Z20">
        <f t="shared" si="18"/>
        <v>0.82204036151149107</v>
      </c>
      <c r="AB20">
        <f t="shared" si="19"/>
        <v>66.56516824478669</v>
      </c>
      <c r="AC20">
        <f t="shared" si="2"/>
        <v>51.882498228020339</v>
      </c>
      <c r="AE20">
        <f t="shared" si="3"/>
        <v>153.16061063697771</v>
      </c>
      <c r="AF20">
        <f t="shared" si="4"/>
        <v>-7.658030531848885</v>
      </c>
      <c r="AG20">
        <f t="shared" si="4"/>
        <v>-10.275504518893639</v>
      </c>
      <c r="AH20">
        <f t="shared" si="5"/>
        <v>-170.62229721719828</v>
      </c>
      <c r="AI20">
        <f t="shared" si="6"/>
        <v>-35.395221630963078</v>
      </c>
      <c r="AJ20">
        <f t="shared" si="7"/>
        <v>14.682670016766352</v>
      </c>
      <c r="AK20">
        <f t="shared" si="24"/>
        <v>14.844742384494088</v>
      </c>
      <c r="AL20">
        <f t="shared" si="8"/>
        <v>-5.8678092297026385</v>
      </c>
      <c r="AN20">
        <f t="shared" si="9"/>
        <v>43.988541050992445</v>
      </c>
      <c r="AO20">
        <f t="shared" si="9"/>
        <v>-2.199427052549622</v>
      </c>
      <c r="AP20">
        <f t="shared" si="9"/>
        <v>-2.9511794871356001</v>
      </c>
      <c r="AQ20">
        <f t="shared" si="9"/>
        <v>-49.003630203217</v>
      </c>
      <c r="AR20">
        <f t="shared" si="9"/>
        <v>-10.165695691909777</v>
      </c>
      <c r="AS20">
        <f t="shared" si="9"/>
        <v>4.2169408314879737</v>
      </c>
      <c r="AT20">
        <f t="shared" si="9"/>
        <v>4.2634888765197418</v>
      </c>
      <c r="AU20">
        <f t="shared" si="9"/>
        <v>-1.6852659839020621</v>
      </c>
      <c r="AW20">
        <v>17</v>
      </c>
      <c r="AX20">
        <f>(R20*SUMPRODUCT(K21:$K$23, X21:$X$23)-$AZ$3*SUMPRODUCT(K20:$K$22, W21:$W$23))/Z20</f>
        <v>63.114295425377463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2.1765069999999998E-3</v>
      </c>
      <c r="O21">
        <f t="shared" si="21"/>
        <v>186.31762843780598</v>
      </c>
      <c r="P21">
        <f t="shared" si="22"/>
        <v>9.3158814218902997</v>
      </c>
      <c r="Q21" s="4">
        <f t="shared" si="23"/>
        <v>12.5</v>
      </c>
      <c r="R21">
        <f t="shared" si="0"/>
        <v>100000</v>
      </c>
      <c r="S21">
        <f t="shared" si="1"/>
        <v>44.064287734834139</v>
      </c>
      <c r="U21">
        <f t="shared" si="13"/>
        <v>2.1765069999999998E-3</v>
      </c>
      <c r="V21">
        <f t="shared" si="14"/>
        <v>0.01</v>
      </c>
      <c r="W21">
        <f t="shared" si="15"/>
        <v>0.82204036151149107</v>
      </c>
      <c r="X21">
        <f t="shared" si="16"/>
        <v>1.7891766011122908E-3</v>
      </c>
      <c r="Y21">
        <f t="shared" si="17"/>
        <v>8.2204036151149115E-3</v>
      </c>
      <c r="Z21">
        <f t="shared" si="18"/>
        <v>0.81203078129526385</v>
      </c>
      <c r="AB21">
        <f t="shared" si="19"/>
        <v>51.882498228020339</v>
      </c>
      <c r="AC21">
        <f t="shared" si="2"/>
        <v>35.781557996536677</v>
      </c>
      <c r="AE21">
        <f t="shared" si="3"/>
        <v>151.29564938943227</v>
      </c>
      <c r="AF21">
        <f t="shared" si="4"/>
        <v>-7.5647824694716137</v>
      </c>
      <c r="AG21">
        <f t="shared" si="4"/>
        <v>-10.150384766190799</v>
      </c>
      <c r="AH21">
        <f t="shared" si="5"/>
        <v>-178.91766011122908</v>
      </c>
      <c r="AI21">
        <f t="shared" si="6"/>
        <v>-45.337177957459232</v>
      </c>
      <c r="AJ21">
        <f t="shared" si="7"/>
        <v>16.100940231483662</v>
      </c>
      <c r="AK21">
        <f t="shared" si="24"/>
        <v>13.692935560358672</v>
      </c>
      <c r="AL21">
        <f t="shared" si="8"/>
        <v>-15.543302165616899</v>
      </c>
      <c r="AN21">
        <f t="shared" si="9"/>
        <v>40.027666771955474</v>
      </c>
      <c r="AO21">
        <f t="shared" si="9"/>
        <v>-2.001383338597774</v>
      </c>
      <c r="AP21">
        <f t="shared" si="9"/>
        <v>-2.6854454881410326</v>
      </c>
      <c r="AQ21">
        <f t="shared" si="9"/>
        <v>-47.33550837351769</v>
      </c>
      <c r="AR21">
        <f t="shared" si="9"/>
        <v>-11.994670428301024</v>
      </c>
      <c r="AS21">
        <f t="shared" si="9"/>
        <v>4.259759437246684</v>
      </c>
      <c r="AT21">
        <f t="shared" si="9"/>
        <v>3.6226835599819953</v>
      </c>
      <c r="AU21">
        <f t="shared" si="9"/>
        <v>-4.1122274310723439</v>
      </c>
      <c r="AW21">
        <v>18</v>
      </c>
      <c r="AX21">
        <f>(R21*SUMPRODUCT(K22:$K$23, X22:$X$23)-$AZ$3*SUMPRODUCT(K21:$K$22, W22:$W$23))/Z21</f>
        <v>44.064287734834139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2.312424E-3</v>
      </c>
      <c r="O22">
        <f t="shared" si="21"/>
        <v>186.31762843780598</v>
      </c>
      <c r="P22">
        <f t="shared" si="22"/>
        <v>9.3158814218902997</v>
      </c>
      <c r="Q22" s="4">
        <f t="shared" si="23"/>
        <v>12.5</v>
      </c>
      <c r="R22">
        <f t="shared" si="0"/>
        <v>100000</v>
      </c>
      <c r="S22">
        <f t="shared" si="1"/>
        <v>22.99231733874911</v>
      </c>
      <c r="U22">
        <f t="shared" si="13"/>
        <v>2.312424E-3</v>
      </c>
      <c r="V22">
        <f t="shared" si="14"/>
        <v>0.01</v>
      </c>
      <c r="W22">
        <f t="shared" si="15"/>
        <v>0.81203078129526385</v>
      </c>
      <c r="X22">
        <f t="shared" si="16"/>
        <v>1.8777594674059192E-3</v>
      </c>
      <c r="Y22">
        <f t="shared" si="17"/>
        <v>8.1203078129526395E-3</v>
      </c>
      <c r="Z22">
        <f t="shared" si="18"/>
        <v>0.80203271401490539</v>
      </c>
      <c r="AB22">
        <f t="shared" si="19"/>
        <v>35.781557996536677</v>
      </c>
      <c r="AC22">
        <f t="shared" si="2"/>
        <v>18.440590676688917</v>
      </c>
      <c r="AE22">
        <f t="shared" si="3"/>
        <v>149.43283320479424</v>
      </c>
      <c r="AF22">
        <f t="shared" si="4"/>
        <v>-7.4716416602397127</v>
      </c>
      <c r="AG22">
        <f t="shared" si="4"/>
        <v>-10.025408925186317</v>
      </c>
      <c r="AH22">
        <f t="shared" si="5"/>
        <v>-187.77594674059193</v>
      </c>
      <c r="AI22">
        <f t="shared" si="6"/>
        <v>-55.840164121223751</v>
      </c>
      <c r="AJ22">
        <f t="shared" si="7"/>
        <v>17.34096731984776</v>
      </c>
      <c r="AK22">
        <f t="shared" si="24"/>
        <v>12.441992467876384</v>
      </c>
      <c r="AL22">
        <f t="shared" si="8"/>
        <v>-26.057204333499605</v>
      </c>
      <c r="AN22">
        <f t="shared" si="9"/>
        <v>36.418431174466967</v>
      </c>
      <c r="AO22">
        <f t="shared" si="9"/>
        <v>-1.8209215587233485</v>
      </c>
      <c r="AP22">
        <f t="shared" si="9"/>
        <v>-2.4433028345076639</v>
      </c>
      <c r="AQ22">
        <f t="shared" si="9"/>
        <v>-45.763071247003715</v>
      </c>
      <c r="AR22">
        <f t="shared" si="9"/>
        <v>-13.608864465767772</v>
      </c>
      <c r="AS22">
        <f t="shared" si="9"/>
        <v>4.2261851782670687</v>
      </c>
      <c r="AT22">
        <f t="shared" si="9"/>
        <v>3.032250922684474</v>
      </c>
      <c r="AU22">
        <f t="shared" si="9"/>
        <v>-6.3504283648162287</v>
      </c>
      <c r="AW22">
        <v>19</v>
      </c>
      <c r="AX22">
        <f>(R22*SUMPRODUCT(K23:$K$23, X23:$X$23)-$AZ$3*SUMPRODUCT(K22:$K$22, W23:$W$23))/Z22</f>
        <v>22.99231733874911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2.4603350000000001E-3</v>
      </c>
      <c r="O23">
        <f t="shared" si="21"/>
        <v>186.31762843780598</v>
      </c>
      <c r="P23">
        <f t="shared" si="22"/>
        <v>9.3158814218902997</v>
      </c>
      <c r="Q23" s="4">
        <f t="shared" si="23"/>
        <v>12.5</v>
      </c>
      <c r="R23">
        <f t="shared" si="0"/>
        <v>100000</v>
      </c>
      <c r="S23">
        <f t="shared" si="1"/>
        <v>23.282424143185292</v>
      </c>
      <c r="U23">
        <f t="shared" si="13"/>
        <v>2.4603350000000001E-3</v>
      </c>
      <c r="V23">
        <f t="shared" si="14"/>
        <v>0.01</v>
      </c>
      <c r="W23">
        <f t="shared" si="15"/>
        <v>0.80203271401490539</v>
      </c>
      <c r="X23">
        <f t="shared" si="16"/>
        <v>1.9732691574358622E-3</v>
      </c>
      <c r="Y23">
        <f t="shared" si="17"/>
        <v>8.0203271401490545E-3</v>
      </c>
      <c r="Z23">
        <f t="shared" si="18"/>
        <v>0.79203911771732038</v>
      </c>
      <c r="AB23">
        <f t="shared" si="19"/>
        <v>18.440590676688917</v>
      </c>
      <c r="AC23">
        <f t="shared" si="2"/>
        <v>18.440590676688917</v>
      </c>
      <c r="AE23">
        <f t="shared" si="3"/>
        <v>147.57085004306336</v>
      </c>
      <c r="AF23">
        <f t="shared" si="4"/>
        <v>-7.3785425021531692</v>
      </c>
      <c r="AG23">
        <f t="shared" si="4"/>
        <v>-9.9004889714665048</v>
      </c>
      <c r="AH23">
        <f t="shared" si="5"/>
        <v>-197.32691574358623</v>
      </c>
      <c r="AI23">
        <f t="shared" si="6"/>
        <v>-67.03509717414255</v>
      </c>
      <c r="AJ23">
        <f t="shared" si="7"/>
        <v>0</v>
      </c>
      <c r="AK23">
        <f t="shared" si="24"/>
        <v>11.104302875231937</v>
      </c>
      <c r="AL23">
        <f t="shared" si="8"/>
        <v>-55.930794298910612</v>
      </c>
      <c r="AN23">
        <f t="shared" si="9"/>
        <v>33.129672948324625</v>
      </c>
      <c r="AO23">
        <f t="shared" si="9"/>
        <v>-1.6564836474162314</v>
      </c>
      <c r="AP23">
        <f t="shared" si="9"/>
        <v>-2.2226609222449074</v>
      </c>
      <c r="AQ23">
        <f t="shared" si="9"/>
        <v>-44.299915468257574</v>
      </c>
      <c r="AR23">
        <f t="shared" si="9"/>
        <v>-15.049387089594088</v>
      </c>
      <c r="AS23">
        <f t="shared" si="9"/>
        <v>0</v>
      </c>
      <c r="AT23">
        <f t="shared" si="9"/>
        <v>2.4929172832454474</v>
      </c>
      <c r="AU23">
        <f t="shared" si="9"/>
        <v>-12.556469806348641</v>
      </c>
      <c r="AW23">
        <v>20</v>
      </c>
      <c r="AX23">
        <f>(R23*SUMPRODUCT(K$23:$K24, X$23:$X24)-$AZ$3*SUMPRODUCT(K$22:$K23, W$23:$W24))/Z23</f>
        <v>23.282424143185292</v>
      </c>
    </row>
    <row r="25" spans="5:50" x14ac:dyDescent="0.25">
      <c r="AN25" s="8">
        <f t="shared" ref="AN25:AU25" si="25">SUM(AN3:AN23)</f>
        <v>1732.7113489477331</v>
      </c>
      <c r="AO25" s="8">
        <f t="shared" si="25"/>
        <v>-226.37378877574119</v>
      </c>
      <c r="AP25" s="8">
        <f t="shared" si="25"/>
        <v>-203.74714227766449</v>
      </c>
      <c r="AQ25" s="8">
        <f t="shared" si="25"/>
        <v>-1329.5399145717611</v>
      </c>
      <c r="AR25" s="8">
        <f t="shared" si="25"/>
        <v>-26.949496677433643</v>
      </c>
      <c r="AS25" s="8">
        <f t="shared" si="25"/>
        <v>-59.012945291127927</v>
      </c>
      <c r="AT25" s="8">
        <f t="shared" si="25"/>
        <v>85.962441968561706</v>
      </c>
      <c r="AU25" s="9">
        <f t="shared" si="25"/>
        <v>1.2079226507921703E-13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91" priority="1" operator="less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BB2BD4-3556-4060-A8F4-B7D8A46C5D2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387.97479735119384</v>
      </c>
      <c r="K3">
        <v>1</v>
      </c>
      <c r="L3" s="2">
        <v>0</v>
      </c>
      <c r="O3">
        <f>$C$3</f>
        <v>387.97479735119384</v>
      </c>
      <c r="P3">
        <f>O3*B5</f>
        <v>310.37983788095511</v>
      </c>
      <c r="Q3" s="4">
        <f>B8</f>
        <v>100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387.97479735119384</v>
      </c>
      <c r="AF3">
        <f t="shared" ref="AF3:AG23" si="4">-$Z3*P3</f>
        <v>-310.37983788095511</v>
      </c>
      <c r="AG3">
        <f t="shared" si="4"/>
        <v>-100</v>
      </c>
      <c r="AH3">
        <f t="shared" ref="AH3:AH23" si="5">-X3*R3</f>
        <v>0</v>
      </c>
      <c r="AI3">
        <f t="shared" ref="AI3:AI23" si="6">SUM(AE3:AH3)</f>
        <v>-22.405040529761266</v>
      </c>
      <c r="AJ3">
        <f t="shared" ref="AJ3:AJ23" si="7">AB3-AC3</f>
        <v>0</v>
      </c>
      <c r="AL3">
        <f t="shared" ref="AL3:AL23" si="8">SUM(AI3:AK3)</f>
        <v>-22.405040529761266</v>
      </c>
      <c r="AN3">
        <f t="shared" ref="AN3:AU23" si="9">AE3*$K3</f>
        <v>387.97479735119384</v>
      </c>
      <c r="AO3">
        <f t="shared" si="9"/>
        <v>-310.37983788095511</v>
      </c>
      <c r="AP3">
        <f t="shared" si="9"/>
        <v>-100</v>
      </c>
      <c r="AQ3">
        <f t="shared" si="9"/>
        <v>0</v>
      </c>
      <c r="AR3">
        <f t="shared" si="9"/>
        <v>-22.405040529761266</v>
      </c>
      <c r="AS3">
        <f t="shared" si="9"/>
        <v>0</v>
      </c>
      <c r="AT3">
        <f t="shared" si="9"/>
        <v>0</v>
      </c>
      <c r="AU3">
        <f t="shared" si="9"/>
        <v>-22.405040529761266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279.92920877634396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1.420964E-3</v>
      </c>
      <c r="R4">
        <f t="shared" si="0"/>
        <v>100000</v>
      </c>
      <c r="S4">
        <f t="shared" si="1"/>
        <v>148.31188101058612</v>
      </c>
      <c r="U4">
        <f t="shared" ref="U4:U23" si="13">M4</f>
        <v>1.420964E-3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1.420964E-3</v>
      </c>
      <c r="Y4">
        <f t="shared" ref="Y4:Y23" si="17">V4*W4</f>
        <v>0.01</v>
      </c>
      <c r="Z4">
        <f t="shared" ref="Z4:Z23" si="18">MAX(0, W4-X4-Y4)</f>
        <v>0.98857903599999997</v>
      </c>
      <c r="AB4">
        <f t="shared" ref="AB4:AB23" si="19">AC3</f>
        <v>0</v>
      </c>
      <c r="AC4">
        <f t="shared" si="2"/>
        <v>146.61801635679194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-142.09640000000002</v>
      </c>
      <c r="AI4">
        <f t="shared" si="6"/>
        <v>-142.09640000000002</v>
      </c>
      <c r="AJ4">
        <f t="shared" si="7"/>
        <v>-146.61801635679194</v>
      </c>
      <c r="AK4">
        <f>G4*MAX(0, SUM(AB4, AE4:AF4))</f>
        <v>0</v>
      </c>
      <c r="AL4">
        <f t="shared" si="8"/>
        <v>-288.71441635679196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-133.31119241955156</v>
      </c>
      <c r="AR4">
        <f t="shared" si="9"/>
        <v>-133.31119241955156</v>
      </c>
      <c r="AS4">
        <f t="shared" si="9"/>
        <v>-137.5532567377727</v>
      </c>
      <c r="AT4">
        <f t="shared" si="9"/>
        <v>0</v>
      </c>
      <c r="AU4">
        <f t="shared" si="9"/>
        <v>-270.86444915732426</v>
      </c>
      <c r="AW4">
        <v>1</v>
      </c>
      <c r="AX4">
        <f>(R4*SUMPRODUCT(K5:$K$23, X5:$X$23)-$AZ$3*SUMPRODUCT(K4:$K$22, W5:$W$23))/Z4</f>
        <v>148.31188101058612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1.47693E-3</v>
      </c>
      <c r="O5">
        <f t="shared" ref="O5:O23" si="21">$C$3</f>
        <v>387.97479735119384</v>
      </c>
      <c r="P5">
        <f t="shared" ref="P5:P23" si="22">O5*$C$5</f>
        <v>19.398739867559694</v>
      </c>
      <c r="Q5" s="4">
        <f t="shared" ref="Q5:Q23" si="23">$C$8</f>
        <v>12.5</v>
      </c>
      <c r="R5">
        <f t="shared" si="0"/>
        <v>100000</v>
      </c>
      <c r="S5">
        <f t="shared" si="1"/>
        <v>286.68236951974313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146.61801635679194</v>
      </c>
      <c r="AC5">
        <f t="shared" si="2"/>
        <v>280.15552464902021</v>
      </c>
      <c r="AE5">
        <f t="shared" si="3"/>
        <v>379.14184637376371</v>
      </c>
      <c r="AF5">
        <f t="shared" si="4"/>
        <v>-18.95709231868819</v>
      </c>
      <c r="AG5">
        <f t="shared" si="4"/>
        <v>-12.215414795054505</v>
      </c>
      <c r="AH5">
        <f t="shared" si="5"/>
        <v>-146.00620356394799</v>
      </c>
      <c r="AI5">
        <f t="shared" si="6"/>
        <v>201.96313569607301</v>
      </c>
      <c r="AJ5">
        <f t="shared" si="7"/>
        <v>-133.53750829222827</v>
      </c>
      <c r="AK5">
        <f>G5*SUM(AB5, AE5:AF5)</f>
        <v>20.778913586886564</v>
      </c>
      <c r="AL5">
        <f t="shared" si="8"/>
        <v>89.204540990731303</v>
      </c>
      <c r="AN5">
        <f t="shared" si="9"/>
        <v>327.41268517177821</v>
      </c>
      <c r="AO5">
        <f t="shared" si="9"/>
        <v>-16.370634258588911</v>
      </c>
      <c r="AP5">
        <f t="shared" si="9"/>
        <v>-10.548774282734048</v>
      </c>
      <c r="AQ5">
        <f t="shared" si="9"/>
        <v>-126.08548388373697</v>
      </c>
      <c r="AR5">
        <f t="shared" si="9"/>
        <v>174.40779274671823</v>
      </c>
      <c r="AS5">
        <f t="shared" si="9"/>
        <v>-115.31798607639151</v>
      </c>
      <c r="AT5">
        <f t="shared" si="9"/>
        <v>17.943890808950957</v>
      </c>
      <c r="AU5">
        <f t="shared" si="9"/>
        <v>77.033697479277691</v>
      </c>
      <c r="AW5">
        <v>2</v>
      </c>
      <c r="AX5">
        <f>(R5*SUMPRODUCT(K6:$K$23, X6:$X$23)-$AZ$3*SUMPRODUCT(K5:$K$22, W6:$W$23))/Z5</f>
        <v>286.68236951974313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1.553883E-3</v>
      </c>
      <c r="O6">
        <f t="shared" si="21"/>
        <v>387.97479735119384</v>
      </c>
      <c r="P6">
        <f t="shared" si="22"/>
        <v>19.398739867559694</v>
      </c>
      <c r="Q6" s="4">
        <f t="shared" si="23"/>
        <v>12.5</v>
      </c>
      <c r="R6">
        <f t="shared" si="0"/>
        <v>100000</v>
      </c>
      <c r="S6">
        <f t="shared" si="1"/>
        <v>412.16030998140025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280.15552464902021</v>
      </c>
      <c r="AC6">
        <f t="shared" si="2"/>
        <v>398.12309664323743</v>
      </c>
      <c r="AE6">
        <f t="shared" si="3"/>
        <v>374.76128584035729</v>
      </c>
      <c r="AF6">
        <f t="shared" si="4"/>
        <v>-18.738064292017867</v>
      </c>
      <c r="AG6">
        <f t="shared" si="4"/>
        <v>-12.074279321715977</v>
      </c>
      <c r="AH6">
        <f t="shared" si="5"/>
        <v>-151.85060310386945</v>
      </c>
      <c r="AI6">
        <f t="shared" si="6"/>
        <v>192.098339122754</v>
      </c>
      <c r="AJ6">
        <f t="shared" si="7"/>
        <v>-117.96757199421722</v>
      </c>
      <c r="AK6">
        <f>G6*SUM(AB6, AE6:AF6)</f>
        <v>37.216456652545538</v>
      </c>
      <c r="AL6">
        <f t="shared" si="8"/>
        <v>111.34722378108231</v>
      </c>
      <c r="AN6">
        <f t="shared" si="9"/>
        <v>291.87391532700906</v>
      </c>
      <c r="AO6">
        <f t="shared" si="9"/>
        <v>-14.593695766350455</v>
      </c>
      <c r="AP6">
        <f t="shared" si="9"/>
        <v>-9.4037653128408465</v>
      </c>
      <c r="AQ6">
        <f t="shared" si="9"/>
        <v>-118.26523108786171</v>
      </c>
      <c r="AR6">
        <f t="shared" si="9"/>
        <v>149.61122315995604</v>
      </c>
      <c r="AS6">
        <f t="shared" si="9"/>
        <v>-91.876238076097252</v>
      </c>
      <c r="AT6">
        <f t="shared" si="9"/>
        <v>28.985152224084448</v>
      </c>
      <c r="AU6">
        <f t="shared" si="9"/>
        <v>86.720137307943233</v>
      </c>
      <c r="AW6">
        <v>3</v>
      </c>
      <c r="AX6">
        <f>(R6*SUMPRODUCT(K7:$K$23, X7:$X$23)-$AZ$3*SUMPRODUCT(K6:$K$22, W7:$W$23))/Z6</f>
        <v>412.16030998140025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1.6428289999999999E-3</v>
      </c>
      <c r="O7">
        <f t="shared" si="21"/>
        <v>387.97479735119384</v>
      </c>
      <c r="P7">
        <f t="shared" si="22"/>
        <v>19.398739867559694</v>
      </c>
      <c r="Q7" s="4">
        <f t="shared" si="23"/>
        <v>12.5</v>
      </c>
      <c r="R7">
        <f t="shared" si="0"/>
        <v>100000</v>
      </c>
      <c r="S7">
        <f t="shared" si="1"/>
        <v>520.41427570183384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398.12309664323743</v>
      </c>
      <c r="AC7">
        <f t="shared" si="2"/>
        <v>496.83745034838154</v>
      </c>
      <c r="AE7">
        <f t="shared" si="3"/>
        <v>370.39800427349786</v>
      </c>
      <c r="AF7">
        <f t="shared" si="4"/>
        <v>-18.519900213674894</v>
      </c>
      <c r="AG7">
        <f t="shared" si="4"/>
        <v>-11.933700552275001</v>
      </c>
      <c r="AH7">
        <f t="shared" si="5"/>
        <v>-158.68780979052269</v>
      </c>
      <c r="AI7">
        <f t="shared" si="6"/>
        <v>181.25659371702528</v>
      </c>
      <c r="AJ7">
        <f t="shared" si="7"/>
        <v>-98.714353705144106</v>
      </c>
      <c r="AK7">
        <f>G7*SUM(AB7, AE7:AF7)</f>
        <v>36.825058954520266</v>
      </c>
      <c r="AL7">
        <f t="shared" si="8"/>
        <v>119.36729896640145</v>
      </c>
      <c r="AN7">
        <f t="shared" si="9"/>
        <v>261.13485764578274</v>
      </c>
      <c r="AO7">
        <f t="shared" si="9"/>
        <v>-13.056742882289138</v>
      </c>
      <c r="AP7">
        <f t="shared" si="9"/>
        <v>-8.4133962898047514</v>
      </c>
      <c r="AQ7">
        <f t="shared" si="9"/>
        <v>-111.8767329782132</v>
      </c>
      <c r="AR7">
        <f t="shared" si="9"/>
        <v>127.78798549547565</v>
      </c>
      <c r="AS7">
        <f t="shared" si="9"/>
        <v>-69.594755924641092</v>
      </c>
      <c r="AT7">
        <f t="shared" si="9"/>
        <v>25.962090553775312</v>
      </c>
      <c r="AU7">
        <f t="shared" si="9"/>
        <v>84.155320124609887</v>
      </c>
      <c r="AW7">
        <v>4</v>
      </c>
      <c r="AX7">
        <f>(R7*SUMPRODUCT(K8:$K$23, X8:$X$23)-$AZ$3*SUMPRODUCT(K7:$K$22, W8:$W$23))/Z7</f>
        <v>520.41427570183384</v>
      </c>
    </row>
    <row r="8" spans="1:52" x14ac:dyDescent="0.25">
      <c r="B8" s="2">
        <f>'T.26.04.A'!B8</f>
        <v>100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1.733774E-3</v>
      </c>
      <c r="O8">
        <f t="shared" si="21"/>
        <v>387.97479735119384</v>
      </c>
      <c r="P8">
        <f t="shared" si="22"/>
        <v>19.398739867559694</v>
      </c>
      <c r="Q8" s="4">
        <f t="shared" si="23"/>
        <v>12.5</v>
      </c>
      <c r="R8">
        <f t="shared" si="0"/>
        <v>100000</v>
      </c>
      <c r="S8">
        <f t="shared" si="1"/>
        <v>610.96630938790713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496.83745034838154</v>
      </c>
      <c r="AC8">
        <f t="shared" si="2"/>
        <v>576.44295947316095</v>
      </c>
      <c r="AE8">
        <f t="shared" si="3"/>
        <v>366.05183780130164</v>
      </c>
      <c r="AF8">
        <f t="shared" si="4"/>
        <v>-18.302591890065084</v>
      </c>
      <c r="AG8">
        <f t="shared" si="4"/>
        <v>-11.793673207010931</v>
      </c>
      <c r="AH8">
        <f t="shared" si="5"/>
        <v>-165.5227179305603</v>
      </c>
      <c r="AI8">
        <f t="shared" si="6"/>
        <v>170.43285477366533</v>
      </c>
      <c r="AJ8">
        <f t="shared" si="7"/>
        <v>-79.605509124779417</v>
      </c>
      <c r="AK8">
        <f t="shared" ref="AK8:AK23" si="24">G8*SUM(AB8:AB8, AE8:AF8)</f>
        <v>17.989696630329863</v>
      </c>
      <c r="AL8">
        <f t="shared" si="8"/>
        <v>108.81704227921577</v>
      </c>
      <c r="AN8">
        <f t="shared" si="9"/>
        <v>240.62541747565962</v>
      </c>
      <c r="AO8">
        <f t="shared" si="9"/>
        <v>-12.031270873782983</v>
      </c>
      <c r="AP8">
        <f t="shared" si="9"/>
        <v>-7.7526110947950979</v>
      </c>
      <c r="AQ8">
        <f t="shared" si="9"/>
        <v>-108.80692019737019</v>
      </c>
      <c r="AR8">
        <f t="shared" si="9"/>
        <v>112.03461530971136</v>
      </c>
      <c r="AS8">
        <f t="shared" si="9"/>
        <v>-52.328951499241363</v>
      </c>
      <c r="AT8">
        <f t="shared" si="9"/>
        <v>11.825588113242352</v>
      </c>
      <c r="AU8">
        <f t="shared" si="9"/>
        <v>71.531251923712347</v>
      </c>
      <c r="AW8">
        <v>5</v>
      </c>
      <c r="AX8">
        <f>(R8*SUMPRODUCT(K9:$K$23, X9:$X$23)-$AZ$3*SUMPRODUCT(K8:$K$22, W9:$W$23))/Z8</f>
        <v>610.96630938790713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1.8297159999999999E-3</v>
      </c>
      <c r="O9">
        <f t="shared" si="21"/>
        <v>387.97479735119384</v>
      </c>
      <c r="P9">
        <f t="shared" si="22"/>
        <v>19.398739867559694</v>
      </c>
      <c r="Q9" s="4">
        <f t="shared" si="23"/>
        <v>12.5</v>
      </c>
      <c r="R9">
        <f t="shared" si="0"/>
        <v>100000</v>
      </c>
      <c r="S9">
        <f t="shared" si="1"/>
        <v>688.81721751576549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576.44295947316095</v>
      </c>
      <c r="AC9">
        <f t="shared" si="2"/>
        <v>642.20674195158676</v>
      </c>
      <c r="AE9">
        <f t="shared" si="3"/>
        <v>361.7215485188342</v>
      </c>
      <c r="AF9">
        <f t="shared" si="4"/>
        <v>-18.08607742594171</v>
      </c>
      <c r="AG9">
        <f t="shared" si="4"/>
        <v>-11.654157402375183</v>
      </c>
      <c r="AH9">
        <f t="shared" si="5"/>
        <v>-172.6325805251137</v>
      </c>
      <c r="AI9">
        <f t="shared" si="6"/>
        <v>159.34873316540362</v>
      </c>
      <c r="AJ9">
        <f t="shared" si="7"/>
        <v>-65.76378247842581</v>
      </c>
      <c r="AK9">
        <f t="shared" si="24"/>
        <v>5.4284627403397145</v>
      </c>
      <c r="AL9">
        <f t="shared" si="8"/>
        <v>99.013413427317516</v>
      </c>
      <c r="AN9">
        <f t="shared" si="9"/>
        <v>225.98259563252344</v>
      </c>
      <c r="AO9">
        <f t="shared" si="9"/>
        <v>-11.299129781626172</v>
      </c>
      <c r="AP9">
        <f t="shared" si="9"/>
        <v>-7.2808400563440641</v>
      </c>
      <c r="AQ9">
        <f t="shared" si="9"/>
        <v>-107.85080069890978</v>
      </c>
      <c r="AR9">
        <f t="shared" si="9"/>
        <v>99.551825095643437</v>
      </c>
      <c r="AS9">
        <f t="shared" si="9"/>
        <v>-41.085388260504807</v>
      </c>
      <c r="AT9">
        <f t="shared" si="9"/>
        <v>3.3913879484913676</v>
      </c>
      <c r="AU9">
        <f t="shared" si="9"/>
        <v>61.857824783629994</v>
      </c>
      <c r="AW9">
        <v>6</v>
      </c>
      <c r="AX9">
        <f>(R9*SUMPRODUCT(K10:$K$23, X10:$X$23)-$AZ$3*SUMPRODUCT(K9:$K$22, W10:$W$23))/Z9</f>
        <v>688.81721751576549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1.940649E-3</v>
      </c>
      <c r="O10">
        <f t="shared" si="21"/>
        <v>387.97479735119384</v>
      </c>
      <c r="P10">
        <f t="shared" si="22"/>
        <v>19.398739867559694</v>
      </c>
      <c r="Q10" s="4">
        <f t="shared" si="23"/>
        <v>12.5</v>
      </c>
      <c r="R10">
        <f t="shared" si="0"/>
        <v>100000</v>
      </c>
      <c r="S10">
        <f t="shared" si="1"/>
        <v>757.5535514580987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642.20674195158676</v>
      </c>
      <c r="AC10">
        <f t="shared" si="2"/>
        <v>697.85828308599662</v>
      </c>
      <c r="AE10">
        <f t="shared" si="3"/>
        <v>357.40235847223437</v>
      </c>
      <c r="AF10">
        <f t="shared" si="4"/>
        <v>-17.870117923611719</v>
      </c>
      <c r="AG10">
        <f t="shared" si="4"/>
        <v>-11.51499919944267</v>
      </c>
      <c r="AH10">
        <f t="shared" si="5"/>
        <v>-180.93303127009597</v>
      </c>
      <c r="AI10">
        <f t="shared" si="6"/>
        <v>147.08421007908402</v>
      </c>
      <c r="AJ10">
        <f t="shared" si="7"/>
        <v>-55.651541134409854</v>
      </c>
      <c r="AK10">
        <f t="shared" si="24"/>
        <v>4.0251298282508587</v>
      </c>
      <c r="AL10">
        <f t="shared" si="8"/>
        <v>95.457798772925017</v>
      </c>
      <c r="AN10">
        <f t="shared" si="9"/>
        <v>212.14652425460005</v>
      </c>
      <c r="AO10">
        <f t="shared" si="9"/>
        <v>-10.607326212730003</v>
      </c>
      <c r="AP10">
        <f t="shared" si="9"/>
        <v>-6.8350613784381178</v>
      </c>
      <c r="AQ10">
        <f t="shared" si="9"/>
        <v>-107.39804256155098</v>
      </c>
      <c r="AR10">
        <f t="shared" si="9"/>
        <v>87.306094101880973</v>
      </c>
      <c r="AS10">
        <f t="shared" si="9"/>
        <v>-33.03358453353394</v>
      </c>
      <c r="AT10">
        <f t="shared" si="9"/>
        <v>2.3892324224918999</v>
      </c>
      <c r="AU10">
        <f t="shared" si="9"/>
        <v>56.661741990838927</v>
      </c>
      <c r="AW10">
        <v>7</v>
      </c>
      <c r="AX10">
        <f>(R10*SUMPRODUCT(K11:$K$23, X11:$X$23)-$AZ$3*SUMPRODUCT(K10:$K$22, W11:$W$23))/Z10</f>
        <v>757.5535514580987</v>
      </c>
    </row>
    <row r="11" spans="1:52" x14ac:dyDescent="0.25">
      <c r="A11" t="s">
        <v>33</v>
      </c>
      <c r="C11" s="7">
        <f>AU25</f>
        <v>-6.5369931689929217E-13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2.0505829999999999E-3</v>
      </c>
      <c r="O11">
        <f t="shared" si="21"/>
        <v>387.97479735119384</v>
      </c>
      <c r="P11">
        <f t="shared" si="22"/>
        <v>19.398739867559694</v>
      </c>
      <c r="Q11" s="4">
        <f t="shared" si="23"/>
        <v>12.5</v>
      </c>
      <c r="R11">
        <f t="shared" si="0"/>
        <v>100000</v>
      </c>
      <c r="S11">
        <f t="shared" si="1"/>
        <v>817.81193522565889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697.85828308599662</v>
      </c>
      <c r="AC11">
        <f t="shared" si="2"/>
        <v>744.28977509637048</v>
      </c>
      <c r="AE11">
        <f t="shared" si="3"/>
        <v>353.09545168706893</v>
      </c>
      <c r="AF11">
        <f t="shared" si="4"/>
        <v>-17.654772584353449</v>
      </c>
      <c r="AG11">
        <f t="shared" si="4"/>
        <v>-11.376236745844851</v>
      </c>
      <c r="AH11">
        <f t="shared" si="5"/>
        <v>-188.89969282712599</v>
      </c>
      <c r="AI11">
        <f t="shared" si="6"/>
        <v>135.16474952974465</v>
      </c>
      <c r="AJ11">
        <f t="shared" si="7"/>
        <v>-46.431492010373859</v>
      </c>
      <c r="AK11">
        <f t="shared" si="24"/>
        <v>2.4799175092529091</v>
      </c>
      <c r="AL11">
        <f t="shared" si="8"/>
        <v>91.213175028623709</v>
      </c>
      <c r="AN11">
        <f t="shared" si="9"/>
        <v>199.32480737604229</v>
      </c>
      <c r="AO11">
        <f t="shared" si="9"/>
        <v>-9.9662403688021151</v>
      </c>
      <c r="AP11">
        <f t="shared" si="9"/>
        <v>-6.4219637698403744</v>
      </c>
      <c r="AQ11">
        <f t="shared" si="9"/>
        <v>-106.63517387794025</v>
      </c>
      <c r="AR11">
        <f t="shared" si="9"/>
        <v>76.301429359459561</v>
      </c>
      <c r="AS11">
        <f t="shared" si="9"/>
        <v>-26.21089611018898</v>
      </c>
      <c r="AT11">
        <f t="shared" si="9"/>
        <v>1.3999304649168702</v>
      </c>
      <c r="AU11">
        <f t="shared" si="9"/>
        <v>51.490463714187449</v>
      </c>
      <c r="AW11">
        <v>8</v>
      </c>
      <c r="AX11">
        <f>(R11*SUMPRODUCT(K12:$K$23, X12:$X$23)-$AZ$3*SUMPRODUCT(K11:$K$22, W12:$W$23))/Z11</f>
        <v>817.81193522565889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2.1765069999999998E-3</v>
      </c>
      <c r="O12">
        <f t="shared" si="21"/>
        <v>387.97479735119384</v>
      </c>
      <c r="P12">
        <f t="shared" si="22"/>
        <v>19.398739867559694</v>
      </c>
      <c r="Q12" s="4">
        <f t="shared" si="23"/>
        <v>12.5</v>
      </c>
      <c r="R12">
        <f t="shared" si="0"/>
        <v>100000</v>
      </c>
      <c r="S12">
        <f t="shared" si="1"/>
        <v>869.61959775044124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744.28977509637048</v>
      </c>
      <c r="AC12">
        <f t="shared" si="2"/>
        <v>781.80290066309954</v>
      </c>
      <c r="AE12">
        <f t="shared" si="3"/>
        <v>348.79598244793311</v>
      </c>
      <c r="AF12">
        <f t="shared" si="4"/>
        <v>-17.439799122396657</v>
      </c>
      <c r="AG12">
        <f t="shared" si="4"/>
        <v>-11.237713919475414</v>
      </c>
      <c r="AH12">
        <f t="shared" si="5"/>
        <v>-198.08367128790832</v>
      </c>
      <c r="AI12">
        <f t="shared" si="6"/>
        <v>122.03479811815271</v>
      </c>
      <c r="AJ12">
        <f t="shared" si="7"/>
        <v>-37.513125566729059</v>
      </c>
      <c r="AK12">
        <f t="shared" si="24"/>
        <v>2.4739857043703859</v>
      </c>
      <c r="AL12">
        <f t="shared" si="8"/>
        <v>86.995658255794041</v>
      </c>
      <c r="AN12">
        <f t="shared" si="9"/>
        <v>187.18293322916077</v>
      </c>
      <c r="AO12">
        <f t="shared" si="9"/>
        <v>-9.3591466614580394</v>
      </c>
      <c r="AP12">
        <f t="shared" si="9"/>
        <v>-6.0307697338560384</v>
      </c>
      <c r="AQ12">
        <f t="shared" si="9"/>
        <v>-106.30249338381188</v>
      </c>
      <c r="AR12">
        <f t="shared" si="9"/>
        <v>65.490523450034814</v>
      </c>
      <c r="AS12">
        <f t="shared" si="9"/>
        <v>-20.131587608588234</v>
      </c>
      <c r="AT12">
        <f t="shared" si="9"/>
        <v>1.3276755588209452</v>
      </c>
      <c r="AU12">
        <f t="shared" si="9"/>
        <v>46.686611400267523</v>
      </c>
      <c r="AW12">
        <v>9</v>
      </c>
      <c r="AX12">
        <f>(R12*SUMPRODUCT(K13:$K$23, X13:$X$23)-$AZ$3*SUMPRODUCT(K12:$K$22, W13:$W$23))/Z12</f>
        <v>869.61959775044124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2.312424E-3</v>
      </c>
      <c r="O13">
        <f t="shared" si="21"/>
        <v>387.97479735119384</v>
      </c>
      <c r="P13">
        <f t="shared" si="22"/>
        <v>19.398739867559694</v>
      </c>
      <c r="Q13" s="4">
        <f t="shared" si="23"/>
        <v>12.5</v>
      </c>
      <c r="R13">
        <f t="shared" si="0"/>
        <v>100000</v>
      </c>
      <c r="S13">
        <f t="shared" si="1"/>
        <v>913.09038521244111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781.80290066309954</v>
      </c>
      <c r="AC13">
        <f t="shared" si="2"/>
        <v>810.77681211479012</v>
      </c>
      <c r="AE13">
        <f t="shared" si="3"/>
        <v>344.50145842253761</v>
      </c>
      <c r="AF13">
        <f t="shared" si="4"/>
        <v>-17.225072921126884</v>
      </c>
      <c r="AG13">
        <f t="shared" si="4"/>
        <v>-11.099350420908131</v>
      </c>
      <c r="AH13">
        <f t="shared" si="5"/>
        <v>-207.89087498023213</v>
      </c>
      <c r="AI13">
        <f t="shared" si="6"/>
        <v>108.28616010027048</v>
      </c>
      <c r="AJ13">
        <f t="shared" si="7"/>
        <v>-28.973911451690583</v>
      </c>
      <c r="AK13">
        <f t="shared" si="24"/>
        <v>2.2181585723290205</v>
      </c>
      <c r="AL13">
        <f t="shared" si="8"/>
        <v>81.530407220908913</v>
      </c>
      <c r="AN13">
        <f t="shared" si="9"/>
        <v>175.78991878832332</v>
      </c>
      <c r="AO13">
        <f t="shared" si="9"/>
        <v>-8.7894959394161685</v>
      </c>
      <c r="AP13">
        <f t="shared" si="9"/>
        <v>-5.6637028999205432</v>
      </c>
      <c r="AQ13">
        <f t="shared" si="9"/>
        <v>-106.08117654116052</v>
      </c>
      <c r="AR13">
        <f t="shared" si="9"/>
        <v>55.255543407826096</v>
      </c>
      <c r="AS13">
        <f t="shared" si="9"/>
        <v>-14.784615323241107</v>
      </c>
      <c r="AT13">
        <f t="shared" si="9"/>
        <v>1.131867241070095</v>
      </c>
      <c r="AU13">
        <f t="shared" si="9"/>
        <v>41.60279532565508</v>
      </c>
      <c r="AW13">
        <v>10</v>
      </c>
      <c r="AX13">
        <f>(R13*SUMPRODUCT(K14:$K$23, X14:$X$23)-$AZ$3*SUMPRODUCT(K13:$K$22, W14:$W$23))/Z13</f>
        <v>913.09038521244111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2.4603350000000001E-3</v>
      </c>
      <c r="O14">
        <f t="shared" si="21"/>
        <v>387.97479735119384</v>
      </c>
      <c r="P14">
        <f t="shared" si="22"/>
        <v>19.398739867559694</v>
      </c>
      <c r="Q14" s="4">
        <f t="shared" si="23"/>
        <v>12.5</v>
      </c>
      <c r="R14">
        <f t="shared" si="0"/>
        <v>100000</v>
      </c>
      <c r="S14">
        <f t="shared" si="1"/>
        <v>952.14676979274032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810.77681211479012</v>
      </c>
      <c r="AC14">
        <f t="shared" si="2"/>
        <v>834.92217640119907</v>
      </c>
      <c r="AE14">
        <f t="shared" si="3"/>
        <v>340.20885484260424</v>
      </c>
      <c r="AF14">
        <f t="shared" si="4"/>
        <v>-17.010442742130216</v>
      </c>
      <c r="AG14">
        <f t="shared" si="4"/>
        <v>-10.961048796381226</v>
      </c>
      <c r="AH14">
        <f t="shared" si="5"/>
        <v>-218.46496254260009</v>
      </c>
      <c r="AI14">
        <f t="shared" si="6"/>
        <v>93.772400761492662</v>
      </c>
      <c r="AJ14">
        <f t="shared" si="7"/>
        <v>-24.145364286408949</v>
      </c>
      <c r="AK14">
        <f t="shared" si="24"/>
        <v>79.378265695068507</v>
      </c>
      <c r="AL14">
        <f t="shared" si="8"/>
        <v>149.00530217015222</v>
      </c>
      <c r="AN14">
        <f t="shared" si="9"/>
        <v>159.9152497582823</v>
      </c>
      <c r="AO14">
        <f t="shared" si="9"/>
        <v>-7.995762487914118</v>
      </c>
      <c r="AP14">
        <f t="shared" si="9"/>
        <v>-5.1522434849526908</v>
      </c>
      <c r="AQ14">
        <f t="shared" si="9"/>
        <v>-102.68950543511448</v>
      </c>
      <c r="AR14">
        <f t="shared" si="9"/>
        <v>44.077738350300997</v>
      </c>
      <c r="AS14">
        <f t="shared" si="9"/>
        <v>-11.349533985975073</v>
      </c>
      <c r="AT14">
        <f t="shared" si="9"/>
        <v>37.311771881654543</v>
      </c>
      <c r="AU14">
        <f t="shared" si="9"/>
        <v>70.039976245980469</v>
      </c>
      <c r="AW14">
        <v>11</v>
      </c>
      <c r="AX14">
        <f>(R14*SUMPRODUCT(K15:$K$23, X15:$X$23)-$AZ$3*SUMPRODUCT(K14:$K$22, W15:$W$23))/Z14</f>
        <v>952.14676979274032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2.6172399999999998E-3</v>
      </c>
      <c r="O15">
        <f t="shared" si="21"/>
        <v>387.97479735119384</v>
      </c>
      <c r="P15">
        <f t="shared" si="22"/>
        <v>19.398739867559694</v>
      </c>
      <c r="Q15" s="4">
        <f t="shared" si="23"/>
        <v>12.5</v>
      </c>
      <c r="R15">
        <f t="shared" si="0"/>
        <v>100000</v>
      </c>
      <c r="S15">
        <f t="shared" si="1"/>
        <v>982.80190388862457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834.92217640119907</v>
      </c>
      <c r="AC15">
        <f t="shared" si="2"/>
        <v>850.92959262660986</v>
      </c>
      <c r="AE15">
        <f t="shared" si="3"/>
        <v>335.91635807092996</v>
      </c>
      <c r="AF15">
        <f t="shared" si="4"/>
        <v>-16.795817903546499</v>
      </c>
      <c r="AG15">
        <f t="shared" si="4"/>
        <v>-10.822750613065573</v>
      </c>
      <c r="AH15">
        <f t="shared" si="5"/>
        <v>-229.50156281472638</v>
      </c>
      <c r="AI15">
        <f t="shared" si="6"/>
        <v>78.796226739591503</v>
      </c>
      <c r="AJ15">
        <f t="shared" si="7"/>
        <v>-16.007416225410793</v>
      </c>
      <c r="AK15">
        <f t="shared" si="24"/>
        <v>80.782990159800789</v>
      </c>
      <c r="AL15">
        <f t="shared" si="8"/>
        <v>143.5718006739815</v>
      </c>
      <c r="AN15">
        <f t="shared" si="9"/>
        <v>145.45102551689078</v>
      </c>
      <c r="AO15">
        <f t="shared" si="9"/>
        <v>-7.2725512758445392</v>
      </c>
      <c r="AP15">
        <f t="shared" si="9"/>
        <v>-4.6862266089808937</v>
      </c>
      <c r="AQ15">
        <f t="shared" si="9"/>
        <v>-99.373659147859982</v>
      </c>
      <c r="AR15">
        <f t="shared" si="9"/>
        <v>34.118588484205361</v>
      </c>
      <c r="AS15">
        <f t="shared" si="9"/>
        <v>-6.9311751271430753</v>
      </c>
      <c r="AT15">
        <f t="shared" si="9"/>
        <v>34.97885256478898</v>
      </c>
      <c r="AU15">
        <f t="shared" si="9"/>
        <v>62.166265921851263</v>
      </c>
      <c r="AW15">
        <v>12</v>
      </c>
      <c r="AX15">
        <f>(R15*SUMPRODUCT(K16:$K$23, X16:$X$23)-$AZ$3*SUMPRODUCT(K15:$K$22, W16:$W$23))/Z15</f>
        <v>982.80190388862457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2.8021280000000001E-3</v>
      </c>
      <c r="O16">
        <f t="shared" si="21"/>
        <v>387.97479735119384</v>
      </c>
      <c r="P16">
        <f t="shared" si="22"/>
        <v>19.398739867559694</v>
      </c>
      <c r="Q16" s="4">
        <f t="shared" si="23"/>
        <v>12.5</v>
      </c>
      <c r="R16">
        <f t="shared" si="0"/>
        <v>100000</v>
      </c>
      <c r="S16">
        <f t="shared" si="1"/>
        <v>1005.1108229922352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850.92959262660986</v>
      </c>
      <c r="AC16">
        <f t="shared" si="2"/>
        <v>859.10411287111151</v>
      </c>
      <c r="AE16">
        <f t="shared" si="3"/>
        <v>331.6159138576121</v>
      </c>
      <c r="AF16">
        <f t="shared" si="4"/>
        <v>-16.580795692880606</v>
      </c>
      <c r="AG16">
        <f t="shared" si="4"/>
        <v>-10.68419637440503</v>
      </c>
      <c r="AH16">
        <f t="shared" si="5"/>
        <v>-242.61386023910566</v>
      </c>
      <c r="AI16">
        <f t="shared" si="6"/>
        <v>61.737061551220819</v>
      </c>
      <c r="AJ16">
        <f t="shared" si="7"/>
        <v>-8.1745202445016503</v>
      </c>
      <c r="AK16">
        <f t="shared" si="24"/>
        <v>81.617529755393903</v>
      </c>
      <c r="AL16">
        <f t="shared" si="8"/>
        <v>135.18007106211309</v>
      </c>
      <c r="AN16">
        <f t="shared" si="9"/>
        <v>132.27030806845818</v>
      </c>
      <c r="AO16">
        <f t="shared" si="9"/>
        <v>-6.6135154034229098</v>
      </c>
      <c r="AP16">
        <f t="shared" si="9"/>
        <v>-4.261562509069611</v>
      </c>
      <c r="AQ16">
        <f t="shared" si="9"/>
        <v>-96.770416299391783</v>
      </c>
      <c r="AR16">
        <f t="shared" si="9"/>
        <v>24.624813856573898</v>
      </c>
      <c r="AS16">
        <f t="shared" si="9"/>
        <v>-3.2605380678936373</v>
      </c>
      <c r="AT16">
        <f t="shared" si="9"/>
        <v>32.554456385853257</v>
      </c>
      <c r="AU16">
        <f t="shared" si="9"/>
        <v>53.918732174533524</v>
      </c>
      <c r="AW16">
        <v>13</v>
      </c>
      <c r="AX16">
        <f>(R16*SUMPRODUCT(K17:$K$23, X17:$X$23)-$AZ$3*SUMPRODUCT(K16:$K$22, W17:$W$23))/Z16</f>
        <v>1005.1108229922352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3.0140000000000002E-3</v>
      </c>
      <c r="O17">
        <f t="shared" si="21"/>
        <v>387.97479735119384</v>
      </c>
      <c r="P17">
        <f t="shared" si="22"/>
        <v>19.398739867559694</v>
      </c>
      <c r="Q17" s="4">
        <f t="shared" si="23"/>
        <v>12.5</v>
      </c>
      <c r="R17">
        <f t="shared" si="0"/>
        <v>100000</v>
      </c>
      <c r="S17">
        <f t="shared" si="1"/>
        <v>1019.2882703953857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859.10411287111151</v>
      </c>
      <c r="AC17">
        <f t="shared" si="2"/>
        <v>859.88399924863472</v>
      </c>
      <c r="AE17">
        <f t="shared" si="3"/>
        <v>327.30026435466914</v>
      </c>
      <c r="AF17">
        <f t="shared" si="4"/>
        <v>-16.365013217733459</v>
      </c>
      <c r="AG17">
        <f t="shared" si="4"/>
        <v>-10.545152242788522</v>
      </c>
      <c r="AH17">
        <f t="shared" si="5"/>
        <v>-257.6173429796541</v>
      </c>
      <c r="AI17">
        <f t="shared" si="6"/>
        <v>42.772755914493075</v>
      </c>
      <c r="AJ17">
        <f t="shared" si="7"/>
        <v>-0.7798863775232121</v>
      </c>
      <c r="AK17">
        <f t="shared" si="24"/>
        <v>81.902755480563314</v>
      </c>
      <c r="AL17">
        <f t="shared" si="8"/>
        <v>123.89562501753318</v>
      </c>
      <c r="AN17">
        <f t="shared" si="9"/>
        <v>120.25820699065127</v>
      </c>
      <c r="AO17">
        <f t="shared" si="9"/>
        <v>-6.0129103495325644</v>
      </c>
      <c r="AP17">
        <f t="shared" si="9"/>
        <v>-3.8745495780810288</v>
      </c>
      <c r="AQ17">
        <f t="shared" si="9"/>
        <v>-94.654979327659959</v>
      </c>
      <c r="AR17">
        <f t="shared" si="9"/>
        <v>15.715767735377733</v>
      </c>
      <c r="AS17">
        <f t="shared" si="9"/>
        <v>-0.2865495315205287</v>
      </c>
      <c r="AT17">
        <f t="shared" si="9"/>
        <v>30.093096750490822</v>
      </c>
      <c r="AU17">
        <f t="shared" si="9"/>
        <v>45.522314954348026</v>
      </c>
      <c r="AW17">
        <v>14</v>
      </c>
      <c r="AX17">
        <f>(R17*SUMPRODUCT(K18:$K$23, X18:$X$23)-$AZ$3*SUMPRODUCT(K17:$K$22, W18:$W$23))/Z17</f>
        <v>1019.2882703953857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4.6990000000000001E-3</v>
      </c>
      <c r="O18">
        <f t="shared" si="21"/>
        <v>387.97479735119384</v>
      </c>
      <c r="P18">
        <f t="shared" si="22"/>
        <v>19.398739867559694</v>
      </c>
      <c r="Q18" s="4">
        <f t="shared" si="23"/>
        <v>12.5</v>
      </c>
      <c r="R18">
        <f t="shared" si="0"/>
        <v>100000</v>
      </c>
      <c r="S18">
        <f t="shared" si="1"/>
        <v>977.46572190458903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859.88399924863472</v>
      </c>
      <c r="AC18">
        <f t="shared" si="2"/>
        <v>812.4811633461552</v>
      </c>
      <c r="AE18">
        <f t="shared" si="3"/>
        <v>322.48927776891986</v>
      </c>
      <c r="AF18">
        <f t="shared" si="4"/>
        <v>-16.124463888445995</v>
      </c>
      <c r="AG18">
        <f t="shared" si="4"/>
        <v>-10.390149049971773</v>
      </c>
      <c r="AH18">
        <f t="shared" si="5"/>
        <v>-396.41336311090618</v>
      </c>
      <c r="AI18">
        <f t="shared" si="6"/>
        <v>-100.43869828040408</v>
      </c>
      <c r="AJ18">
        <f t="shared" si="7"/>
        <v>47.402835902479524</v>
      </c>
      <c r="AK18">
        <f t="shared" si="24"/>
        <v>81.637416919037605</v>
      </c>
      <c r="AL18">
        <f t="shared" si="8"/>
        <v>28.601554541113046</v>
      </c>
      <c r="AN18">
        <f t="shared" si="9"/>
        <v>109.15032038970763</v>
      </c>
      <c r="AO18">
        <f t="shared" si="9"/>
        <v>-5.4575160194853822</v>
      </c>
      <c r="AP18">
        <f t="shared" si="9"/>
        <v>-3.5166691604359879</v>
      </c>
      <c r="AQ18">
        <f t="shared" si="9"/>
        <v>-134.17080372303457</v>
      </c>
      <c r="AR18">
        <f t="shared" si="9"/>
        <v>-33.994668513248293</v>
      </c>
      <c r="AS18">
        <f t="shared" si="9"/>
        <v>16.044051950911179</v>
      </c>
      <c r="AT18">
        <f t="shared" si="9"/>
        <v>27.631151876268284</v>
      </c>
      <c r="AU18">
        <f t="shared" si="9"/>
        <v>9.6805353139311681</v>
      </c>
      <c r="AW18">
        <v>15</v>
      </c>
      <c r="AX18">
        <f>(R18*SUMPRODUCT(K19:$K$23, X19:$X$23)-$AZ$3*SUMPRODUCT(K18:$K$22, W19:$W$23))/Z18</f>
        <v>977.46572190458903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6.5490000000000001E-3</v>
      </c>
      <c r="O19">
        <f t="shared" si="21"/>
        <v>387.97479735119384</v>
      </c>
      <c r="P19">
        <f t="shared" si="22"/>
        <v>19.398739867559694</v>
      </c>
      <c r="Q19" s="4">
        <f t="shared" si="23"/>
        <v>12.5</v>
      </c>
      <c r="R19">
        <f t="shared" si="0"/>
        <v>100000</v>
      </c>
      <c r="S19">
        <f t="shared" si="1"/>
        <v>882.63169246533153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812.4811633461552</v>
      </c>
      <c r="AC19">
        <f t="shared" si="2"/>
        <v>721.51274744006935</v>
      </c>
      <c r="AE19">
        <f t="shared" si="3"/>
        <v>317.15240271112197</v>
      </c>
      <c r="AF19">
        <f t="shared" si="4"/>
        <v>-15.8576201355561</v>
      </c>
      <c r="AG19">
        <f t="shared" si="4"/>
        <v>-10.218202473343791</v>
      </c>
      <c r="AH19">
        <f t="shared" si="5"/>
        <v>-544.36068902612124</v>
      </c>
      <c r="AI19">
        <f t="shared" si="6"/>
        <v>-253.28410892389917</v>
      </c>
      <c r="AJ19">
        <f t="shared" si="7"/>
        <v>90.968415906085852</v>
      </c>
      <c r="AK19">
        <f t="shared" si="24"/>
        <v>77.96431621452048</v>
      </c>
      <c r="AL19">
        <f t="shared" si="8"/>
        <v>-84.351376803292837</v>
      </c>
      <c r="AN19">
        <f t="shared" si="9"/>
        <v>98.882424876082254</v>
      </c>
      <c r="AO19">
        <f t="shared" si="9"/>
        <v>-4.9441212438041129</v>
      </c>
      <c r="AP19">
        <f t="shared" si="9"/>
        <v>-3.1858520692316428</v>
      </c>
      <c r="AQ19">
        <f t="shared" si="9"/>
        <v>-169.72188915480717</v>
      </c>
      <c r="AR19">
        <f t="shared" si="9"/>
        <v>-78.969437591760666</v>
      </c>
      <c r="AS19">
        <f t="shared" si="9"/>
        <v>28.362318793854421</v>
      </c>
      <c r="AT19">
        <f t="shared" si="9"/>
        <v>24.307873991165859</v>
      </c>
      <c r="AU19">
        <f t="shared" si="9"/>
        <v>-26.29924480674039</v>
      </c>
      <c r="AW19">
        <v>16</v>
      </c>
      <c r="AX19">
        <f>(R19*SUMPRODUCT(K20:$K$23, X20:$X$23)-$AZ$3*SUMPRODUCT(K19:$K$22, W20:$W$23))/Z19</f>
        <v>882.63169246533153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8.5349999999999992E-3</v>
      </c>
      <c r="O20">
        <f t="shared" si="21"/>
        <v>387.97479735119384</v>
      </c>
      <c r="P20">
        <f t="shared" si="22"/>
        <v>19.398739867559694</v>
      </c>
      <c r="Q20" s="4">
        <f t="shared" si="23"/>
        <v>12.5</v>
      </c>
      <c r="R20">
        <f t="shared" si="0"/>
        <v>100000</v>
      </c>
      <c r="S20">
        <f t="shared" si="1"/>
        <v>738.46633299957193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721.51274744006935</v>
      </c>
      <c r="AC20">
        <f t="shared" si="2"/>
        <v>592.47497079585935</v>
      </c>
      <c r="AE20">
        <f t="shared" si="3"/>
        <v>311.27398292687133</v>
      </c>
      <c r="AF20">
        <f t="shared" si="4"/>
        <v>-15.563699146343568</v>
      </c>
      <c r="AG20">
        <f t="shared" si="4"/>
        <v>-10.028808090500362</v>
      </c>
      <c r="AH20">
        <f t="shared" si="5"/>
        <v>-697.69886487991391</v>
      </c>
      <c r="AI20">
        <f t="shared" si="6"/>
        <v>-412.01738918988656</v>
      </c>
      <c r="AJ20">
        <f t="shared" si="7"/>
        <v>129.03777664421</v>
      </c>
      <c r="AK20">
        <f t="shared" si="24"/>
        <v>71.205612185441808</v>
      </c>
      <c r="AL20">
        <f t="shared" si="8"/>
        <v>-211.77400036023477</v>
      </c>
      <c r="AN20">
        <f t="shared" si="9"/>
        <v>89.399541560581966</v>
      </c>
      <c r="AO20">
        <f t="shared" si="9"/>
        <v>-4.4699770780290988</v>
      </c>
      <c r="AP20">
        <f t="shared" si="9"/>
        <v>-2.8803269623096712</v>
      </c>
      <c r="AQ20">
        <f t="shared" si="9"/>
        <v>-200.3828205656894</v>
      </c>
      <c r="AR20">
        <f t="shared" si="9"/>
        <v>-118.33358304544622</v>
      </c>
      <c r="AS20">
        <f t="shared" si="9"/>
        <v>37.060334974090388</v>
      </c>
      <c r="AT20">
        <f t="shared" si="9"/>
        <v>20.4506301042661</v>
      </c>
      <c r="AU20">
        <f t="shared" si="9"/>
        <v>-60.822617967089734</v>
      </c>
      <c r="AW20">
        <v>17</v>
      </c>
      <c r="AX20">
        <f>(R20*SUMPRODUCT(K21:$K$23, X21:$X$23)-$AZ$3*SUMPRODUCT(K20:$K$22, W21:$W$23))/Z20</f>
        <v>738.46633299957193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1.0821000000000001E-2</v>
      </c>
      <c r="O21">
        <f t="shared" si="21"/>
        <v>387.97479735119384</v>
      </c>
      <c r="P21">
        <f t="shared" si="22"/>
        <v>19.398739867559694</v>
      </c>
      <c r="Q21" s="4">
        <f t="shared" si="23"/>
        <v>12.5</v>
      </c>
      <c r="R21">
        <f t="shared" si="0"/>
        <v>100000</v>
      </c>
      <c r="S21">
        <f t="shared" si="1"/>
        <v>543.90131842535629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592.47497079585935</v>
      </c>
      <c r="AC21">
        <f t="shared" si="2"/>
        <v>427.28880079439557</v>
      </c>
      <c r="AE21">
        <f t="shared" si="3"/>
        <v>304.79294732835098</v>
      </c>
      <c r="AF21">
        <f t="shared" si="4"/>
        <v>-15.23964736641755</v>
      </c>
      <c r="AG21">
        <f t="shared" si="4"/>
        <v>-9.8199982772480556</v>
      </c>
      <c r="AH21">
        <f t="shared" si="5"/>
        <v>-868.1738587784356</v>
      </c>
      <c r="AI21">
        <f t="shared" si="6"/>
        <v>-588.44055709375016</v>
      </c>
      <c r="AJ21">
        <f t="shared" si="7"/>
        <v>165.18617000146378</v>
      </c>
      <c r="AK21">
        <f t="shared" si="24"/>
        <v>61.741978953045503</v>
      </c>
      <c r="AL21">
        <f t="shared" si="8"/>
        <v>-361.51240813924085</v>
      </c>
      <c r="AN21">
        <f t="shared" si="9"/>
        <v>80.637814632054898</v>
      </c>
      <c r="AO21">
        <f t="shared" si="9"/>
        <v>-4.0318907316027452</v>
      </c>
      <c r="AP21">
        <f t="shared" si="9"/>
        <v>-2.5980364956238944</v>
      </c>
      <c r="AQ21">
        <f t="shared" si="9"/>
        <v>-229.68918180758504</v>
      </c>
      <c r="AR21">
        <f t="shared" si="9"/>
        <v>-155.68129440275675</v>
      </c>
      <c r="AS21">
        <f t="shared" si="9"/>
        <v>43.702624595205428</v>
      </c>
      <c r="AT21">
        <f t="shared" si="9"/>
        <v>16.334821056303394</v>
      </c>
      <c r="AU21">
        <f t="shared" si="9"/>
        <v>-95.64384875124793</v>
      </c>
      <c r="AW21">
        <v>18</v>
      </c>
      <c r="AX21">
        <f>(R21*SUMPRODUCT(K22:$K$23, X22:$X$23)-$AZ$3*SUMPRODUCT(K21:$K$22, W22:$W$23))/Z21</f>
        <v>543.90131842535629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1.3422999999999999E-2</v>
      </c>
      <c r="O22">
        <f t="shared" si="21"/>
        <v>387.97479735119384</v>
      </c>
      <c r="P22">
        <f t="shared" si="22"/>
        <v>19.398739867559694</v>
      </c>
      <c r="Q22" s="4">
        <f t="shared" si="23"/>
        <v>12.5</v>
      </c>
      <c r="R22">
        <f t="shared" si="0"/>
        <v>100000</v>
      </c>
      <c r="S22">
        <f t="shared" si="1"/>
        <v>297.80315050875106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427.28880079439557</v>
      </c>
      <c r="AC22">
        <f t="shared" si="2"/>
        <v>228.47420678426067</v>
      </c>
      <c r="AE22">
        <f t="shared" si="3"/>
        <v>297.653782123079</v>
      </c>
      <c r="AF22">
        <f t="shared" si="4"/>
        <v>-14.882689106153952</v>
      </c>
      <c r="AG22">
        <f t="shared" si="4"/>
        <v>-9.5899844576000746</v>
      </c>
      <c r="AH22">
        <f t="shared" si="5"/>
        <v>-1054.5106950040051</v>
      </c>
      <c r="AI22">
        <f t="shared" si="6"/>
        <v>-781.32958644468022</v>
      </c>
      <c r="AJ22">
        <f t="shared" si="7"/>
        <v>198.8145940101349</v>
      </c>
      <c r="AK22">
        <f t="shared" si="24"/>
        <v>49.704192566792443</v>
      </c>
      <c r="AL22">
        <f t="shared" si="8"/>
        <v>-532.81079986775285</v>
      </c>
      <c r="AN22">
        <f t="shared" si="9"/>
        <v>72.541512769238963</v>
      </c>
      <c r="AO22">
        <f t="shared" si="9"/>
        <v>-3.6270756384619487</v>
      </c>
      <c r="AP22">
        <f t="shared" si="9"/>
        <v>-2.3371850847174542</v>
      </c>
      <c r="AQ22">
        <f t="shared" si="9"/>
        <v>-256.99589805749991</v>
      </c>
      <c r="AR22">
        <f t="shared" si="9"/>
        <v>-190.41864601144036</v>
      </c>
      <c r="AS22">
        <f t="shared" si="9"/>
        <v>48.453311452073791</v>
      </c>
      <c r="AT22">
        <f t="shared" si="9"/>
        <v>12.11346045748471</v>
      </c>
      <c r="AU22">
        <f t="shared" si="9"/>
        <v>-129.85187410188183</v>
      </c>
      <c r="AW22">
        <v>19</v>
      </c>
      <c r="AX22">
        <f>(R22*SUMPRODUCT(K23:$K$23, X23:$X$23)-$AZ$3*SUMPRODUCT(K22:$K$22, W23:$W$23))/Z22</f>
        <v>297.80315050875106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1.6303999999999999E-2</v>
      </c>
      <c r="O23">
        <f t="shared" si="21"/>
        <v>387.97479735119384</v>
      </c>
      <c r="P23">
        <f t="shared" si="22"/>
        <v>19.398739867559694</v>
      </c>
      <c r="Q23" s="4">
        <f t="shared" si="23"/>
        <v>12.5</v>
      </c>
      <c r="R23">
        <f t="shared" si="0"/>
        <v>100000</v>
      </c>
      <c r="S23">
        <f t="shared" si="1"/>
        <v>305.84818106344386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228.47420678426067</v>
      </c>
      <c r="AC23">
        <f t="shared" si="2"/>
        <v>228.47420678426067</v>
      </c>
      <c r="AE23">
        <f t="shared" si="3"/>
        <v>289.82429703811357</v>
      </c>
      <c r="AF23">
        <f t="shared" si="4"/>
        <v>-14.49121485190568</v>
      </c>
      <c r="AG23">
        <f t="shared" si="4"/>
        <v>-9.3377295064273635</v>
      </c>
      <c r="AH23">
        <f t="shared" si="5"/>
        <v>-1250.8408527736929</v>
      </c>
      <c r="AI23">
        <f t="shared" si="6"/>
        <v>-984.84550009391228</v>
      </c>
      <c r="AJ23">
        <f t="shared" si="7"/>
        <v>0</v>
      </c>
      <c r="AK23">
        <f t="shared" si="24"/>
        <v>35.266510227932798</v>
      </c>
      <c r="AL23">
        <f t="shared" si="8"/>
        <v>-949.57898986597945</v>
      </c>
      <c r="AN23">
        <f t="shared" si="9"/>
        <v>65.065588295715912</v>
      </c>
      <c r="AO23">
        <f t="shared" si="9"/>
        <v>-3.253279414785796</v>
      </c>
      <c r="AP23">
        <f t="shared" si="9"/>
        <v>-2.0963213570809183</v>
      </c>
      <c r="AQ23">
        <f t="shared" si="9"/>
        <v>-280.81391650656701</v>
      </c>
      <c r="AR23">
        <f t="shared" si="9"/>
        <v>-221.0979289827178</v>
      </c>
      <c r="AS23">
        <f t="shared" si="9"/>
        <v>0</v>
      </c>
      <c r="AT23">
        <f t="shared" si="9"/>
        <v>7.9173356359959426</v>
      </c>
      <c r="AU23">
        <f t="shared" si="9"/>
        <v>-213.18059334672185</v>
      </c>
      <c r="AW23">
        <v>20</v>
      </c>
      <c r="AX23">
        <f>(R23*SUMPRODUCT(K$23:$K24, X$23:$X24)-$AZ$3*SUMPRODUCT(K$22:$K23, W$23:$W24))/Z23</f>
        <v>305.84818106344386</v>
      </c>
    </row>
    <row r="25" spans="5:50" x14ac:dyDescent="0.25">
      <c r="AN25" s="8">
        <f t="shared" ref="AN25:AU25" si="25">SUM(AN3:AN23)</f>
        <v>3583.020445109737</v>
      </c>
      <c r="AO25" s="8">
        <f t="shared" si="25"/>
        <v>-470.13212026888237</v>
      </c>
      <c r="AP25" s="8">
        <f t="shared" si="25"/>
        <v>-202.93985812905765</v>
      </c>
      <c r="AQ25" s="8">
        <f t="shared" si="25"/>
        <v>-2797.8763176553157</v>
      </c>
      <c r="AR25" s="8">
        <f t="shared" si="25"/>
        <v>112.07214905648141</v>
      </c>
      <c r="AS25" s="8">
        <f t="shared" si="25"/>
        <v>-450.12241509659827</v>
      </c>
      <c r="AT25" s="8">
        <f t="shared" si="25"/>
        <v>338.05026604011613</v>
      </c>
      <c r="AU25" s="9">
        <f t="shared" si="25"/>
        <v>-6.5369931689929217E-13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90" priority="1" operator="lessThan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03C64-EDFC-425A-99F9-CC1892CD2C7C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1581.1982640468486</v>
      </c>
      <c r="K3">
        <v>1</v>
      </c>
      <c r="L3" s="2">
        <v>0</v>
      </c>
      <c r="O3">
        <f>$C$3</f>
        <v>1581.1982640468486</v>
      </c>
      <c r="P3">
        <f>O3*B5</f>
        <v>1264.9586112374791</v>
      </c>
      <c r="Q3" s="4">
        <f>B8</f>
        <v>100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1581.1982640468486</v>
      </c>
      <c r="AF3">
        <f t="shared" ref="AF3:AG23" si="4">-$Z3*P3</f>
        <v>-1264.9586112374791</v>
      </c>
      <c r="AG3">
        <f t="shared" si="4"/>
        <v>-100</v>
      </c>
      <c r="AH3">
        <f t="shared" ref="AH3:AH23" si="5">-X3*R3</f>
        <v>0</v>
      </c>
      <c r="AI3">
        <f t="shared" ref="AI3:AI23" si="6">SUM(AE3:AH3)</f>
        <v>216.23965280936955</v>
      </c>
      <c r="AJ3">
        <f t="shared" ref="AJ3:AJ23" si="7">AB3-AC3</f>
        <v>0</v>
      </c>
      <c r="AL3">
        <f t="shared" ref="AL3:AL23" si="8">SUM(AI3:AK3)</f>
        <v>216.23965280936955</v>
      </c>
      <c r="AN3">
        <f t="shared" ref="AN3:AU23" si="9">AE3*$K3</f>
        <v>1581.1982640468486</v>
      </c>
      <c r="AO3">
        <f t="shared" si="9"/>
        <v>-1264.9586112374791</v>
      </c>
      <c r="AP3">
        <f t="shared" si="9"/>
        <v>-100</v>
      </c>
      <c r="AQ3">
        <f t="shared" si="9"/>
        <v>0</v>
      </c>
      <c r="AR3">
        <f t="shared" si="9"/>
        <v>216.23965280936955</v>
      </c>
      <c r="AS3">
        <f t="shared" si="9"/>
        <v>0</v>
      </c>
      <c r="AT3">
        <f t="shared" si="9"/>
        <v>0</v>
      </c>
      <c r="AU3">
        <f t="shared" si="9"/>
        <v>216.23965280936955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1307.6622039734355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2.4603350000000001E-3</v>
      </c>
      <c r="R4">
        <f t="shared" si="0"/>
        <v>100000</v>
      </c>
      <c r="S4">
        <f t="shared" si="1"/>
        <v>1090.4269796477204</v>
      </c>
      <c r="U4">
        <f t="shared" ref="U4:U23" si="13">M4</f>
        <v>2.4603350000000001E-3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2.4603350000000001E-3</v>
      </c>
      <c r="Y4">
        <f t="shared" ref="Y4:Y23" si="17">V4*W4</f>
        <v>0.01</v>
      </c>
      <c r="Z4">
        <f t="shared" ref="Z4:Z23" si="18">MAX(0, W4-X4-Y4)</f>
        <v>0.98753966500000001</v>
      </c>
      <c r="AB4">
        <f t="shared" ref="AB4:AB23" si="19">AC3</f>
        <v>0</v>
      </c>
      <c r="AC4">
        <f t="shared" si="2"/>
        <v>1076.8398941882715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-246.0335</v>
      </c>
      <c r="AI4">
        <f t="shared" si="6"/>
        <v>-246.0335</v>
      </c>
      <c r="AJ4">
        <f t="shared" si="7"/>
        <v>-1076.8398941882715</v>
      </c>
      <c r="AK4">
        <f>H4*SUM(AB4, AE4:AF4)</f>
        <v>0</v>
      </c>
      <c r="AL4">
        <f t="shared" si="8"/>
        <v>-1322.8733941882715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-230.82230978515807</v>
      </c>
      <c r="AR4">
        <f t="shared" si="9"/>
        <v>-230.82230978515807</v>
      </c>
      <c r="AS4">
        <f t="shared" si="9"/>
        <v>-1010.2635277120474</v>
      </c>
      <c r="AT4">
        <f t="shared" si="9"/>
        <v>0</v>
      </c>
      <c r="AU4">
        <f t="shared" si="9"/>
        <v>-1241.0858374972056</v>
      </c>
      <c r="AW4">
        <v>1</v>
      </c>
      <c r="AX4">
        <f>(R4*SUMPRODUCT(K5:$K$23, X5:$X$23)-$AZ$3*SUMPRODUCT(K4:$K$22, W5:$W$23))/Z4</f>
        <v>1090.4269796477204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2.6172399999999998E-3</v>
      </c>
      <c r="O5">
        <f t="shared" ref="O5:O23" si="21">$C$3</f>
        <v>1581.1982640468486</v>
      </c>
      <c r="P5">
        <f t="shared" ref="P5:P23" si="22">O5*$C$5</f>
        <v>79.059913202342443</v>
      </c>
      <c r="Q5" s="4">
        <f t="shared" ref="Q5:Q23" si="23">$C$8</f>
        <v>12.5</v>
      </c>
      <c r="R5">
        <f t="shared" si="0"/>
        <v>100000</v>
      </c>
      <c r="S5">
        <f t="shared" si="1"/>
        <v>2117.949714240367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1076.8398941882715</v>
      </c>
      <c r="AC5">
        <f t="shared" si="2"/>
        <v>2065.1696449783358</v>
      </c>
      <c r="AE5">
        <f t="shared" si="3"/>
        <v>1541.7942341342077</v>
      </c>
      <c r="AF5">
        <f t="shared" si="4"/>
        <v>-77.089711706710403</v>
      </c>
      <c r="AG5">
        <f t="shared" si="4"/>
        <v>-12.188495500464693</v>
      </c>
      <c r="AH5">
        <f t="shared" si="5"/>
        <v>-258.46283128246</v>
      </c>
      <c r="AI5">
        <f t="shared" si="6"/>
        <v>1194.0531956445725</v>
      </c>
      <c r="AJ5">
        <f t="shared" si="7"/>
        <v>-988.32975079006428</v>
      </c>
      <c r="AK5">
        <f>H5*SUM(AB5, AE5:AF5)</f>
        <v>219.58943759560245</v>
      </c>
      <c r="AL5">
        <f t="shared" si="8"/>
        <v>425.31288245011069</v>
      </c>
      <c r="AN5">
        <f t="shared" si="9"/>
        <v>1331.4357014619902</v>
      </c>
      <c r="AO5">
        <f t="shared" si="9"/>
        <v>-66.57178507309952</v>
      </c>
      <c r="AP5">
        <f t="shared" si="9"/>
        <v>-10.525527789082984</v>
      </c>
      <c r="AQ5">
        <f t="shared" si="9"/>
        <v>-223.19881178155913</v>
      </c>
      <c r="AR5">
        <f t="shared" si="9"/>
        <v>1031.1395768182485</v>
      </c>
      <c r="AS5">
        <f t="shared" si="9"/>
        <v>-853.48452204963883</v>
      </c>
      <c r="AT5">
        <f t="shared" si="9"/>
        <v>189.62920628829849</v>
      </c>
      <c r="AU5">
        <f t="shared" si="9"/>
        <v>367.28426105690812</v>
      </c>
      <c r="AW5">
        <v>2</v>
      </c>
      <c r="AX5">
        <f>(R5*SUMPRODUCT(K6:$K$23, X6:$X$23)-$AZ$3*SUMPRODUCT(K5:$K$22, W6:$W$23))/Z5</f>
        <v>2117.949714240367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2.8021280000000001E-3</v>
      </c>
      <c r="O6">
        <f t="shared" si="21"/>
        <v>1581.1982640468486</v>
      </c>
      <c r="P6">
        <f t="shared" si="22"/>
        <v>79.059913202342443</v>
      </c>
      <c r="Q6" s="4">
        <f t="shared" si="23"/>
        <v>12.5</v>
      </c>
      <c r="R6">
        <f t="shared" si="0"/>
        <v>100000</v>
      </c>
      <c r="S6">
        <f t="shared" si="1"/>
        <v>3068.2407063325254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2065.1696449783358</v>
      </c>
      <c r="AC6">
        <f t="shared" si="2"/>
        <v>2953.4779052158028</v>
      </c>
      <c r="AE6">
        <f t="shared" si="3"/>
        <v>1522.0559869991596</v>
      </c>
      <c r="AF6">
        <f t="shared" si="4"/>
        <v>-76.102799349957991</v>
      </c>
      <c r="AG6">
        <f t="shared" si="4"/>
        <v>-12.032456820940318</v>
      </c>
      <c r="AH6">
        <f t="shared" si="5"/>
        <v>-273.22979615780906</v>
      </c>
      <c r="AI6">
        <f t="shared" si="6"/>
        <v>1160.6909346704522</v>
      </c>
      <c r="AJ6">
        <f t="shared" si="7"/>
        <v>-888.30826023746704</v>
      </c>
      <c r="AK6">
        <f>H6*SUM(AB6, AE6:AF6)</f>
        <v>382.01016418987609</v>
      </c>
      <c r="AL6">
        <f t="shared" si="8"/>
        <v>654.39283862286129</v>
      </c>
      <c r="AN6">
        <f t="shared" si="9"/>
        <v>1185.4171096573809</v>
      </c>
      <c r="AO6">
        <f t="shared" si="9"/>
        <v>-59.270855482869052</v>
      </c>
      <c r="AP6">
        <f t="shared" si="9"/>
        <v>-9.3711928526872157</v>
      </c>
      <c r="AQ6">
        <f t="shared" si="9"/>
        <v>-212.7985290950038</v>
      </c>
      <c r="AR6">
        <f t="shared" si="9"/>
        <v>903.97653222682084</v>
      </c>
      <c r="AS6">
        <f t="shared" si="9"/>
        <v>-691.83776374190381</v>
      </c>
      <c r="AT6">
        <f t="shared" si="9"/>
        <v>297.51953184489162</v>
      </c>
      <c r="AU6">
        <f t="shared" si="9"/>
        <v>509.65830032980875</v>
      </c>
      <c r="AW6">
        <v>3</v>
      </c>
      <c r="AX6">
        <f>(R6*SUMPRODUCT(K7:$K$23, X7:$X$23)-$AZ$3*SUMPRODUCT(K6:$K$22, W7:$W$23))/Z6</f>
        <v>3068.2407063325254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3.0140000000000002E-3</v>
      </c>
      <c r="O7">
        <f t="shared" si="21"/>
        <v>1581.1982640468486</v>
      </c>
      <c r="P7">
        <f t="shared" si="22"/>
        <v>79.059913202342443</v>
      </c>
      <c r="Q7" s="4">
        <f t="shared" si="23"/>
        <v>12.5</v>
      </c>
      <c r="R7">
        <f t="shared" si="0"/>
        <v>100000</v>
      </c>
      <c r="S7">
        <f t="shared" si="1"/>
        <v>3925.2753801341646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2953.4779052158028</v>
      </c>
      <c r="AC7">
        <f t="shared" si="2"/>
        <v>3729.283688567215</v>
      </c>
      <c r="AE7">
        <f t="shared" si="3"/>
        <v>1502.2479503843526</v>
      </c>
      <c r="AF7">
        <f t="shared" si="4"/>
        <v>-75.112397519217637</v>
      </c>
      <c r="AG7">
        <f t="shared" si="4"/>
        <v>-11.875866427872602</v>
      </c>
      <c r="AH7">
        <f t="shared" si="5"/>
        <v>-290.12659886651301</v>
      </c>
      <c r="AI7">
        <f t="shared" si="6"/>
        <v>1125.1330875707495</v>
      </c>
      <c r="AJ7">
        <f t="shared" si="7"/>
        <v>-775.80578335141217</v>
      </c>
      <c r="AK7">
        <f>H7*SUM(AB7, AE7:AF7)</f>
        <v>458.65022906107419</v>
      </c>
      <c r="AL7">
        <f t="shared" si="8"/>
        <v>807.97753328041154</v>
      </c>
      <c r="AN7">
        <f t="shared" si="9"/>
        <v>1059.102101378021</v>
      </c>
      <c r="AO7">
        <f t="shared" si="9"/>
        <v>-52.955105068901055</v>
      </c>
      <c r="AP7">
        <f t="shared" si="9"/>
        <v>-8.3726225662191958</v>
      </c>
      <c r="AQ7">
        <f t="shared" si="9"/>
        <v>-204.54259261699482</v>
      </c>
      <c r="AR7">
        <f t="shared" si="9"/>
        <v>793.23178112590608</v>
      </c>
      <c r="AS7">
        <f t="shared" si="9"/>
        <v>-546.95200961897126</v>
      </c>
      <c r="AT7">
        <f t="shared" si="9"/>
        <v>323.35369222624837</v>
      </c>
      <c r="AU7">
        <f t="shared" si="9"/>
        <v>569.63346373318313</v>
      </c>
      <c r="AW7">
        <v>4</v>
      </c>
      <c r="AX7">
        <f>(R7*SUMPRODUCT(K8:$K$23, X8:$X$23)-$AZ$3*SUMPRODUCT(K7:$K$22, W8:$W$23))/Z7</f>
        <v>3925.2753801341646</v>
      </c>
    </row>
    <row r="8" spans="1:52" x14ac:dyDescent="0.25">
      <c r="B8" s="2">
        <f>'T.26.04.A'!B8</f>
        <v>100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4.6990000000000001E-3</v>
      </c>
      <c r="O8">
        <f t="shared" si="21"/>
        <v>1581.1982640468486</v>
      </c>
      <c r="P8">
        <f t="shared" si="22"/>
        <v>79.059913202342443</v>
      </c>
      <c r="Q8" s="4">
        <f t="shared" si="23"/>
        <v>12.5</v>
      </c>
      <c r="R8">
        <f t="shared" si="0"/>
        <v>100000</v>
      </c>
      <c r="S8">
        <f t="shared" si="1"/>
        <v>4606.0056070984392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3729.283688567215</v>
      </c>
      <c r="AC8">
        <f t="shared" si="2"/>
        <v>4311.7014030486762</v>
      </c>
      <c r="AE8">
        <f t="shared" si="3"/>
        <v>1480.1664077616531</v>
      </c>
      <c r="AF8">
        <f t="shared" si="4"/>
        <v>-74.008320388082666</v>
      </c>
      <c r="AG8">
        <f t="shared" si="4"/>
        <v>-11.701303067249302</v>
      </c>
      <c r="AH8">
        <f t="shared" si="5"/>
        <v>-446.43757075658681</v>
      </c>
      <c r="AI8">
        <f t="shared" si="6"/>
        <v>948.01921354973433</v>
      </c>
      <c r="AJ8">
        <f t="shared" si="7"/>
        <v>-582.41771448146119</v>
      </c>
      <c r="AK8">
        <f t="shared" ref="AK8:AK23" si="24">H8*SUM(AB8:AB8, AE8:AF8)</f>
        <v>372.31952875570704</v>
      </c>
      <c r="AL8">
        <f t="shared" si="8"/>
        <v>737.92102782398024</v>
      </c>
      <c r="AN8">
        <f t="shared" si="9"/>
        <v>972.99240987400037</v>
      </c>
      <c r="AO8">
        <f t="shared" si="9"/>
        <v>-48.649620493700027</v>
      </c>
      <c r="AP8">
        <f t="shared" si="9"/>
        <v>-7.6918912700404087</v>
      </c>
      <c r="AQ8">
        <f t="shared" si="9"/>
        <v>-293.46725175693422</v>
      </c>
      <c r="AR8">
        <f t="shared" si="9"/>
        <v>623.1836463533258</v>
      </c>
      <c r="AS8">
        <f t="shared" si="9"/>
        <v>-382.85426057167791</v>
      </c>
      <c r="AT8">
        <f t="shared" si="9"/>
        <v>244.74550538881161</v>
      </c>
      <c r="AU8">
        <f t="shared" si="9"/>
        <v>485.07489117045947</v>
      </c>
      <c r="AW8">
        <v>5</v>
      </c>
      <c r="AX8">
        <f>(R8*SUMPRODUCT(K9:$K$23, X9:$X$23)-$AZ$3*SUMPRODUCT(K8:$K$22, W9:$W$23))/Z8</f>
        <v>4606.0056070984392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6.5490000000000001E-3</v>
      </c>
      <c r="O9">
        <f t="shared" si="21"/>
        <v>1581.1982640468486</v>
      </c>
      <c r="P9">
        <f t="shared" si="22"/>
        <v>79.059913202342443</v>
      </c>
      <c r="Q9" s="4">
        <f t="shared" si="23"/>
        <v>12.5</v>
      </c>
      <c r="R9">
        <f t="shared" si="0"/>
        <v>100000</v>
      </c>
      <c r="S9">
        <f t="shared" si="1"/>
        <v>5141.5457857314223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4311.7014030486762</v>
      </c>
      <c r="AC9">
        <f t="shared" si="2"/>
        <v>4733.3721228951554</v>
      </c>
      <c r="AE9">
        <f t="shared" si="3"/>
        <v>1455.6711338796053</v>
      </c>
      <c r="AF9">
        <f t="shared" si="4"/>
        <v>-72.783556693980273</v>
      </c>
      <c r="AG9">
        <f t="shared" si="4"/>
        <v>-11.507658202789393</v>
      </c>
      <c r="AH9">
        <f t="shared" si="5"/>
        <v>-613.05467029932549</v>
      </c>
      <c r="AI9">
        <f t="shared" si="6"/>
        <v>758.32524868351027</v>
      </c>
      <c r="AJ9">
        <f t="shared" si="7"/>
        <v>-421.67071984647919</v>
      </c>
      <c r="AK9">
        <f t="shared" si="24"/>
        <v>297.25754476823056</v>
      </c>
      <c r="AL9">
        <f t="shared" si="8"/>
        <v>633.91207360526164</v>
      </c>
      <c r="AN9">
        <f t="shared" si="9"/>
        <v>909.4187022267588</v>
      </c>
      <c r="AO9">
        <f t="shared" si="9"/>
        <v>-45.470935111337944</v>
      </c>
      <c r="AP9">
        <f t="shared" si="9"/>
        <v>-7.1893158728497539</v>
      </c>
      <c r="AQ9">
        <f t="shared" si="9"/>
        <v>-383.00091942592394</v>
      </c>
      <c r="AR9">
        <f t="shared" si="9"/>
        <v>473.7575318166472</v>
      </c>
      <c r="AS9">
        <f t="shared" si="9"/>
        <v>-263.43535286557693</v>
      </c>
      <c r="AT9">
        <f t="shared" si="9"/>
        <v>185.70923356140088</v>
      </c>
      <c r="AU9">
        <f t="shared" si="9"/>
        <v>396.03141251247115</v>
      </c>
      <c r="AW9">
        <v>6</v>
      </c>
      <c r="AX9">
        <f>(R9*SUMPRODUCT(K10:$K$23, X10:$X$23)-$AZ$3*SUMPRODUCT(K9:$K$22, W10:$W$23))/Z9</f>
        <v>5141.5457857314223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8.5349999999999992E-3</v>
      </c>
      <c r="O10">
        <f t="shared" si="21"/>
        <v>1581.1982640468486</v>
      </c>
      <c r="P10">
        <f t="shared" si="22"/>
        <v>79.059913202342443</v>
      </c>
      <c r="Q10" s="4">
        <f t="shared" si="23"/>
        <v>12.5</v>
      </c>
      <c r="R10">
        <f t="shared" si="0"/>
        <v>100000</v>
      </c>
      <c r="S10">
        <f t="shared" si="1"/>
        <v>5554.8363525808427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4733.3721228951554</v>
      </c>
      <c r="AC10">
        <f t="shared" si="2"/>
        <v>5019.0673905771055</v>
      </c>
      <c r="AE10">
        <f t="shared" si="3"/>
        <v>1428.6902694131468</v>
      </c>
      <c r="AF10">
        <f t="shared" si="4"/>
        <v>-71.43451347065735</v>
      </c>
      <c r="AG10">
        <f t="shared" si="4"/>
        <v>-11.294363758000692</v>
      </c>
      <c r="AH10">
        <f t="shared" si="5"/>
        <v>-785.74290208645971</v>
      </c>
      <c r="AI10">
        <f t="shared" si="6"/>
        <v>560.21849009802918</v>
      </c>
      <c r="AJ10">
        <f t="shared" si="7"/>
        <v>-285.6952676819501</v>
      </c>
      <c r="AK10">
        <f t="shared" si="24"/>
        <v>319.75796363897638</v>
      </c>
      <c r="AL10">
        <f t="shared" si="8"/>
        <v>594.28118605505551</v>
      </c>
      <c r="AN10">
        <f t="shared" si="9"/>
        <v>848.04050031447571</v>
      </c>
      <c r="AO10">
        <f t="shared" si="9"/>
        <v>-42.402025015723794</v>
      </c>
      <c r="AP10">
        <f t="shared" si="9"/>
        <v>-6.7040968200916708</v>
      </c>
      <c r="AQ10">
        <f t="shared" si="9"/>
        <v>-466.40046346620534</v>
      </c>
      <c r="AR10">
        <f t="shared" si="9"/>
        <v>332.53391501245505</v>
      </c>
      <c r="AS10">
        <f t="shared" si="9"/>
        <v>-169.58270307391342</v>
      </c>
      <c r="AT10">
        <f t="shared" si="9"/>
        <v>189.80160309716476</v>
      </c>
      <c r="AU10">
        <f t="shared" si="9"/>
        <v>352.75281503570642</v>
      </c>
      <c r="AW10">
        <v>7</v>
      </c>
      <c r="AX10">
        <f>(R10*SUMPRODUCT(K11:$K$23, X11:$X$23)-$AZ$3*SUMPRODUCT(K10:$K$22, W11:$W$23))/Z10</f>
        <v>5554.8363525808427</v>
      </c>
    </row>
    <row r="11" spans="1:52" x14ac:dyDescent="0.25">
      <c r="A11" t="s">
        <v>33</v>
      </c>
      <c r="C11" s="7">
        <f>AU25</f>
        <v>-1.2505552149377763E-12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1.0821000000000001E-2</v>
      </c>
      <c r="O11">
        <f t="shared" si="21"/>
        <v>1581.1982640468486</v>
      </c>
      <c r="P11">
        <f t="shared" si="22"/>
        <v>79.059913202342443</v>
      </c>
      <c r="Q11" s="4">
        <f t="shared" si="23"/>
        <v>12.5</v>
      </c>
      <c r="R11">
        <f t="shared" si="0"/>
        <v>100000</v>
      </c>
      <c r="S11">
        <f t="shared" si="1"/>
        <v>5841.8167229410692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5019.0673905771055</v>
      </c>
      <c r="AC11">
        <f t="shared" si="2"/>
        <v>5168.4673408650269</v>
      </c>
      <c r="AE11">
        <f t="shared" si="3"/>
        <v>1398.9435093136956</v>
      </c>
      <c r="AF11">
        <f t="shared" si="4"/>
        <v>-69.947175465684793</v>
      </c>
      <c r="AG11">
        <f t="shared" si="4"/>
        <v>-11.059203810195358</v>
      </c>
      <c r="AH11">
        <f t="shared" si="5"/>
        <v>-977.730481802604</v>
      </c>
      <c r="AI11">
        <f t="shared" si="6"/>
        <v>340.20664823521145</v>
      </c>
      <c r="AJ11">
        <f t="shared" si="7"/>
        <v>-149.39995028792146</v>
      </c>
      <c r="AK11">
        <f t="shared" si="24"/>
        <v>326.9252818078935</v>
      </c>
      <c r="AL11">
        <f t="shared" si="8"/>
        <v>517.73197975518349</v>
      </c>
      <c r="AN11">
        <f t="shared" si="9"/>
        <v>789.71321831424439</v>
      </c>
      <c r="AO11">
        <f t="shared" si="9"/>
        <v>-39.485660915712224</v>
      </c>
      <c r="AP11">
        <f t="shared" si="9"/>
        <v>-6.2429965004284744</v>
      </c>
      <c r="AQ11">
        <f t="shared" si="9"/>
        <v>-551.93557158506496</v>
      </c>
      <c r="AR11">
        <f t="shared" si="9"/>
        <v>192.04898931303876</v>
      </c>
      <c r="AS11">
        <f t="shared" si="9"/>
        <v>-84.337297948323609</v>
      </c>
      <c r="AT11">
        <f t="shared" si="9"/>
        <v>184.55156675444417</v>
      </c>
      <c r="AU11">
        <f t="shared" si="9"/>
        <v>292.26325811915933</v>
      </c>
      <c r="AW11">
        <v>8</v>
      </c>
      <c r="AX11">
        <f>(R11*SUMPRODUCT(K12:$K$23, X12:$X$23)-$AZ$3*SUMPRODUCT(K11:$K$22, W12:$W$23))/Z11</f>
        <v>5841.8167229410692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1.3422999999999999E-2</v>
      </c>
      <c r="O12">
        <f t="shared" si="21"/>
        <v>1581.1982640468486</v>
      </c>
      <c r="P12">
        <f t="shared" si="22"/>
        <v>79.059913202342443</v>
      </c>
      <c r="Q12" s="4">
        <f t="shared" si="23"/>
        <v>12.5</v>
      </c>
      <c r="R12">
        <f t="shared" si="0"/>
        <v>100000</v>
      </c>
      <c r="S12">
        <f t="shared" si="1"/>
        <v>6000.1921849946675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5168.4673408650269</v>
      </c>
      <c r="AC12">
        <f t="shared" si="2"/>
        <v>5184.2448084456737</v>
      </c>
      <c r="AE12">
        <f t="shared" si="3"/>
        <v>1366.1760554950411</v>
      </c>
      <c r="AF12">
        <f t="shared" si="4"/>
        <v>-68.308802774752053</v>
      </c>
      <c r="AG12">
        <f t="shared" si="4"/>
        <v>-10.800164079349154</v>
      </c>
      <c r="AH12">
        <f t="shared" si="5"/>
        <v>-1187.5815419540183</v>
      </c>
      <c r="AI12">
        <f t="shared" si="6"/>
        <v>99.485546686921452</v>
      </c>
      <c r="AJ12">
        <f t="shared" si="7"/>
        <v>-15.777467580646771</v>
      </c>
      <c r="AK12">
        <f t="shared" si="24"/>
        <v>335.60276540707792</v>
      </c>
      <c r="AL12">
        <f t="shared" si="8"/>
        <v>419.31084451335261</v>
      </c>
      <c r="AN12">
        <f t="shared" si="9"/>
        <v>733.16452666762041</v>
      </c>
      <c r="AO12">
        <f t="shared" si="9"/>
        <v>-36.658226333381023</v>
      </c>
      <c r="AP12">
        <f t="shared" si="9"/>
        <v>-5.7959566435962913</v>
      </c>
      <c r="AQ12">
        <f t="shared" si="9"/>
        <v>-637.32097747125317</v>
      </c>
      <c r="AR12">
        <f t="shared" si="9"/>
        <v>53.389366219389849</v>
      </c>
      <c r="AS12">
        <f t="shared" si="9"/>
        <v>-8.4670489606751893</v>
      </c>
      <c r="AT12">
        <f t="shared" si="9"/>
        <v>180.10273394732167</v>
      </c>
      <c r="AU12">
        <f t="shared" si="9"/>
        <v>225.02505120603632</v>
      </c>
      <c r="AW12">
        <v>9</v>
      </c>
      <c r="AX12">
        <f>(R12*SUMPRODUCT(K13:$K$23, X13:$X$23)-$AZ$3*SUMPRODUCT(K12:$K$22, W13:$W$23))/Z12</f>
        <v>6000.1921849946675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1.6303999999999999E-2</v>
      </c>
      <c r="O13">
        <f t="shared" si="21"/>
        <v>1581.1982640468486</v>
      </c>
      <c r="P13">
        <f t="shared" si="22"/>
        <v>79.059913202342443</v>
      </c>
      <c r="Q13" s="4">
        <f t="shared" si="23"/>
        <v>12.5</v>
      </c>
      <c r="R13">
        <f t="shared" si="0"/>
        <v>100000</v>
      </c>
      <c r="S13">
        <f t="shared" si="1"/>
        <v>6028.5810910454666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5184.2448084456737</v>
      </c>
      <c r="AC13">
        <f t="shared" si="2"/>
        <v>5071.7616257708414</v>
      </c>
      <c r="AE13">
        <f t="shared" si="3"/>
        <v>1330.2401605312994</v>
      </c>
      <c r="AF13">
        <f t="shared" si="4"/>
        <v>-66.512008026564985</v>
      </c>
      <c r="AG13">
        <f t="shared" si="4"/>
        <v>-10.516076563405953</v>
      </c>
      <c r="AH13">
        <f t="shared" si="5"/>
        <v>-1408.6870011976687</v>
      </c>
      <c r="AI13">
        <f t="shared" si="6"/>
        <v>-155.47492525634016</v>
      </c>
      <c r="AJ13">
        <f t="shared" si="7"/>
        <v>112.48318267483228</v>
      </c>
      <c r="AK13">
        <f t="shared" si="24"/>
        <v>333.36020208113609</v>
      </c>
      <c r="AL13">
        <f t="shared" si="8"/>
        <v>290.36845949962822</v>
      </c>
      <c r="AN13">
        <f t="shared" si="9"/>
        <v>678.78612433027968</v>
      </c>
      <c r="AO13">
        <f t="shared" si="9"/>
        <v>-33.939306216513991</v>
      </c>
      <c r="AP13">
        <f t="shared" si="9"/>
        <v>-5.366073785341003</v>
      </c>
      <c r="AQ13">
        <f t="shared" si="9"/>
        <v>-718.81545777080089</v>
      </c>
      <c r="AR13">
        <f t="shared" si="9"/>
        <v>-79.334713442376128</v>
      </c>
      <c r="AS13">
        <f t="shared" si="9"/>
        <v>57.39717224421279</v>
      </c>
      <c r="AT13">
        <f t="shared" si="9"/>
        <v>170.10483241329641</v>
      </c>
      <c r="AU13">
        <f t="shared" si="9"/>
        <v>148.16729121513308</v>
      </c>
      <c r="AW13">
        <v>10</v>
      </c>
      <c r="AX13">
        <f>(R13*SUMPRODUCT(K14:$K$23, X14:$X$23)-$AZ$3*SUMPRODUCT(K13:$K$22, W14:$W$23))/Z13</f>
        <v>6028.5810910454666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1.9576E-2</v>
      </c>
      <c r="O14">
        <f t="shared" si="21"/>
        <v>1581.1982640468486</v>
      </c>
      <c r="P14">
        <f t="shared" si="22"/>
        <v>79.059913202342443</v>
      </c>
      <c r="Q14" s="4">
        <f t="shared" si="23"/>
        <v>12.5</v>
      </c>
      <c r="R14">
        <f t="shared" si="0"/>
        <v>100000</v>
      </c>
      <c r="S14">
        <f t="shared" si="1"/>
        <v>5951.7035433109659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5071.7616257708414</v>
      </c>
      <c r="AC14">
        <f t="shared" si="2"/>
        <v>4858.9960474855325</v>
      </c>
      <c r="AE14">
        <f t="shared" si="3"/>
        <v>1290.8969775434257</v>
      </c>
      <c r="AF14">
        <f t="shared" si="4"/>
        <v>-64.54484887717129</v>
      </c>
      <c r="AG14">
        <f t="shared" si="4"/>
        <v>-10.205053082966659</v>
      </c>
      <c r="AH14">
        <f t="shared" si="5"/>
        <v>-1646.9017184418794</v>
      </c>
      <c r="AI14">
        <f t="shared" si="6"/>
        <v>-430.75464285859175</v>
      </c>
      <c r="AJ14">
        <f t="shared" si="7"/>
        <v>212.76557828530895</v>
      </c>
      <c r="AK14">
        <f t="shared" si="24"/>
        <v>538.94219019469119</v>
      </c>
      <c r="AL14">
        <f t="shared" si="8"/>
        <v>320.95312562140839</v>
      </c>
      <c r="AN14">
        <f t="shared" si="9"/>
        <v>606.78641851216446</v>
      </c>
      <c r="AO14">
        <f t="shared" si="9"/>
        <v>-30.339320925608227</v>
      </c>
      <c r="AP14">
        <f t="shared" si="9"/>
        <v>-4.7968875275575993</v>
      </c>
      <c r="AQ14">
        <f t="shared" si="9"/>
        <v>-774.12652811115606</v>
      </c>
      <c r="AR14">
        <f t="shared" si="9"/>
        <v>-202.47631805215744</v>
      </c>
      <c r="AS14">
        <f t="shared" si="9"/>
        <v>100.01050856598597</v>
      </c>
      <c r="AT14">
        <f t="shared" si="9"/>
        <v>253.32989933531502</v>
      </c>
      <c r="AU14">
        <f t="shared" si="9"/>
        <v>150.86408984914354</v>
      </c>
      <c r="AW14">
        <v>11</v>
      </c>
      <c r="AX14">
        <f>(R14*SUMPRODUCT(K15:$K$23, X15:$X$23)-$AZ$3*SUMPRODUCT(K14:$K$22, W15:$W$23))/Z14</f>
        <v>5951.7035433109659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2.3283000000000002E-2</v>
      </c>
      <c r="O15">
        <f t="shared" si="21"/>
        <v>1581.1982640468486</v>
      </c>
      <c r="P15">
        <f t="shared" si="22"/>
        <v>79.059913202342443</v>
      </c>
      <c r="Q15" s="4">
        <f t="shared" si="23"/>
        <v>12.5</v>
      </c>
      <c r="R15">
        <f t="shared" si="0"/>
        <v>100000</v>
      </c>
      <c r="S15">
        <f t="shared" si="1"/>
        <v>5749.5852570055958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4858.9960474855325</v>
      </c>
      <c r="AC15">
        <f t="shared" si="2"/>
        <v>4537.7558901682933</v>
      </c>
      <c r="AE15">
        <f t="shared" si="3"/>
        <v>1247.9320534398478</v>
      </c>
      <c r="AF15">
        <f t="shared" si="4"/>
        <v>-62.396602671992397</v>
      </c>
      <c r="AG15">
        <f t="shared" si="4"/>
        <v>-9.8653983012062785</v>
      </c>
      <c r="AH15">
        <f t="shared" si="5"/>
        <v>-1900.8340074457019</v>
      </c>
      <c r="AI15">
        <f t="shared" si="6"/>
        <v>-725.16395497905296</v>
      </c>
      <c r="AJ15">
        <f t="shared" si="7"/>
        <v>321.24015731723921</v>
      </c>
      <c r="AK15">
        <f t="shared" si="24"/>
        <v>517.24264936853888</v>
      </c>
      <c r="AL15">
        <f t="shared" si="8"/>
        <v>113.31885170672513</v>
      </c>
      <c r="AN15">
        <f t="shared" si="9"/>
        <v>540.35176491731931</v>
      </c>
      <c r="AO15">
        <f t="shared" si="9"/>
        <v>-27.017588245865969</v>
      </c>
      <c r="AP15">
        <f t="shared" si="9"/>
        <v>-4.2716952168791202</v>
      </c>
      <c r="AQ15">
        <f t="shared" si="9"/>
        <v>-823.05683863713227</v>
      </c>
      <c r="AR15">
        <f t="shared" si="9"/>
        <v>-313.99435718255808</v>
      </c>
      <c r="AS15">
        <f t="shared" si="9"/>
        <v>139.09626368696721</v>
      </c>
      <c r="AT15">
        <f t="shared" si="9"/>
        <v>223.9649007383014</v>
      </c>
      <c r="AU15">
        <f t="shared" si="9"/>
        <v>49.066807242710496</v>
      </c>
      <c r="AW15">
        <v>12</v>
      </c>
      <c r="AX15">
        <f>(R15*SUMPRODUCT(K16:$K$23, X16:$X$23)-$AZ$3*SUMPRODUCT(K15:$K$22, W16:$W$23))/Z15</f>
        <v>5749.5852570055958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2.7149E-2</v>
      </c>
      <c r="O16">
        <f t="shared" si="21"/>
        <v>1581.1982640468486</v>
      </c>
      <c r="P16">
        <f t="shared" si="22"/>
        <v>79.059913202342443</v>
      </c>
      <c r="Q16" s="4">
        <f t="shared" si="23"/>
        <v>12.5</v>
      </c>
      <c r="R16">
        <f t="shared" si="0"/>
        <v>100000</v>
      </c>
      <c r="S16">
        <f t="shared" si="1"/>
        <v>5434.8167890689774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4537.7558901682933</v>
      </c>
      <c r="AC16">
        <f t="shared" si="2"/>
        <v>4129.9862435406267</v>
      </c>
      <c r="AE16">
        <f t="shared" si="3"/>
        <v>1201.5726255866109</v>
      </c>
      <c r="AF16">
        <f t="shared" si="4"/>
        <v>-60.078631279330551</v>
      </c>
      <c r="AG16">
        <f t="shared" si="4"/>
        <v>-9.4989086197147667</v>
      </c>
      <c r="AH16">
        <f t="shared" si="5"/>
        <v>-2142.6855878355937</v>
      </c>
      <c r="AI16">
        <f t="shared" si="6"/>
        <v>-1010.6905021480279</v>
      </c>
      <c r="AJ16">
        <f t="shared" si="7"/>
        <v>407.76964662766659</v>
      </c>
      <c r="AK16">
        <f t="shared" si="24"/>
        <v>485.98477111434386</v>
      </c>
      <c r="AL16">
        <f t="shared" si="8"/>
        <v>-116.93608440601747</v>
      </c>
      <c r="AN16">
        <f t="shared" si="9"/>
        <v>479.26644865785585</v>
      </c>
      <c r="AO16">
        <f t="shared" si="9"/>
        <v>-23.963322432892795</v>
      </c>
      <c r="AP16">
        <f t="shared" si="9"/>
        <v>-3.788791541479771</v>
      </c>
      <c r="AQ16">
        <f t="shared" si="9"/>
        <v>-854.6443971882195</v>
      </c>
      <c r="AR16">
        <f t="shared" si="9"/>
        <v>-403.13006250473615</v>
      </c>
      <c r="AS16">
        <f t="shared" si="9"/>
        <v>162.64544168880428</v>
      </c>
      <c r="AT16">
        <f t="shared" si="9"/>
        <v>193.84279434633609</v>
      </c>
      <c r="AU16">
        <f t="shared" si="9"/>
        <v>-46.641826469595763</v>
      </c>
      <c r="AW16">
        <v>13</v>
      </c>
      <c r="AX16">
        <f>(R16*SUMPRODUCT(K17:$K$23, X17:$X$23)-$AZ$3*SUMPRODUCT(K16:$K$22, W17:$W$23))/Z16</f>
        <v>5434.8167890689774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3.1286000000000001E-2</v>
      </c>
      <c r="O17">
        <f t="shared" si="21"/>
        <v>1581.1982640468486</v>
      </c>
      <c r="P17">
        <f t="shared" si="22"/>
        <v>79.059913202342443</v>
      </c>
      <c r="Q17" s="4">
        <f t="shared" si="23"/>
        <v>12.5</v>
      </c>
      <c r="R17">
        <f t="shared" si="0"/>
        <v>100000</v>
      </c>
      <c r="S17">
        <f t="shared" si="1"/>
        <v>5013.8767061058852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4129.9862435406267</v>
      </c>
      <c r="AC17">
        <f t="shared" si="2"/>
        <v>3652.8043920541222</v>
      </c>
      <c r="AE17">
        <f t="shared" si="3"/>
        <v>1151.964498166642</v>
      </c>
      <c r="AF17">
        <f t="shared" si="4"/>
        <v>-57.598224908332114</v>
      </c>
      <c r="AG17">
        <f t="shared" si="4"/>
        <v>-9.1067366784412229</v>
      </c>
      <c r="AH17">
        <f t="shared" si="5"/>
        <v>-2377.4628406111697</v>
      </c>
      <c r="AI17">
        <f t="shared" si="6"/>
        <v>-1292.2033040313011</v>
      </c>
      <c r="AJ17">
        <f t="shared" si="7"/>
        <v>477.18185148650446</v>
      </c>
      <c r="AK17">
        <f t="shared" si="24"/>
        <v>447.05829356751872</v>
      </c>
      <c r="AL17">
        <f t="shared" si="8"/>
        <v>-367.96315897727789</v>
      </c>
      <c r="AN17">
        <f t="shared" si="9"/>
        <v>423.26022968404453</v>
      </c>
      <c r="AO17">
        <f t="shared" si="9"/>
        <v>-21.163011484202233</v>
      </c>
      <c r="AP17">
        <f t="shared" si="9"/>
        <v>-3.3460401464833631</v>
      </c>
      <c r="AQ17">
        <f t="shared" si="9"/>
        <v>-873.53861128869301</v>
      </c>
      <c r="AR17">
        <f t="shared" si="9"/>
        <v>-474.78743323533411</v>
      </c>
      <c r="AS17">
        <f t="shared" si="9"/>
        <v>175.32840671971684</v>
      </c>
      <c r="AT17">
        <f t="shared" si="9"/>
        <v>164.26026697757862</v>
      </c>
      <c r="AU17">
        <f t="shared" si="9"/>
        <v>-135.19875953803867</v>
      </c>
      <c r="AW17">
        <v>14</v>
      </c>
      <c r="AX17">
        <f>(R17*SUMPRODUCT(K18:$K$23, X18:$X$23)-$AZ$3*SUMPRODUCT(K17:$K$22, W18:$W$23))/Z17</f>
        <v>5013.8767061058852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3.5844000000000001E-2</v>
      </c>
      <c r="O18">
        <f t="shared" si="21"/>
        <v>1581.1982640468486</v>
      </c>
      <c r="P18">
        <f t="shared" si="22"/>
        <v>79.059913202342443</v>
      </c>
      <c r="Q18" s="4">
        <f t="shared" si="23"/>
        <v>12.5</v>
      </c>
      <c r="R18">
        <f t="shared" si="0"/>
        <v>100000</v>
      </c>
      <c r="S18">
        <f t="shared" si="1"/>
        <v>4486.8569025110719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3652.8043920541222</v>
      </c>
      <c r="AC18">
        <f t="shared" si="2"/>
        <v>3118.9927890767017</v>
      </c>
      <c r="AE18">
        <f t="shared" si="3"/>
        <v>1099.1538377126903</v>
      </c>
      <c r="AF18">
        <f t="shared" si="4"/>
        <v>-54.957691885634532</v>
      </c>
      <c r="AG18">
        <f t="shared" si="4"/>
        <v>-8.6892474421547625</v>
      </c>
      <c r="AH18">
        <f t="shared" si="5"/>
        <v>-2611.3749560163774</v>
      </c>
      <c r="AI18">
        <f t="shared" si="6"/>
        <v>-1575.8680576314764</v>
      </c>
      <c r="AJ18">
        <f t="shared" si="7"/>
        <v>533.81160297742053</v>
      </c>
      <c r="AK18">
        <f t="shared" si="24"/>
        <v>401.93173002756822</v>
      </c>
      <c r="AL18">
        <f t="shared" si="8"/>
        <v>-640.1247246264877</v>
      </c>
      <c r="AN18">
        <f t="shared" si="9"/>
        <v>372.02165099542839</v>
      </c>
      <c r="AO18">
        <f t="shared" si="9"/>
        <v>-18.601082549771423</v>
      </c>
      <c r="AP18">
        <f t="shared" si="9"/>
        <v>-2.9409788406554145</v>
      </c>
      <c r="AQ18">
        <f t="shared" si="9"/>
        <v>-883.85082158014154</v>
      </c>
      <c r="AR18">
        <f t="shared" si="9"/>
        <v>-533.37123197513995</v>
      </c>
      <c r="AS18">
        <f t="shared" si="9"/>
        <v>180.6748673811079</v>
      </c>
      <c r="AT18">
        <f t="shared" si="9"/>
        <v>136.03856044706811</v>
      </c>
      <c r="AU18">
        <f t="shared" si="9"/>
        <v>-216.657804146964</v>
      </c>
      <c r="AW18">
        <v>15</v>
      </c>
      <c r="AX18">
        <f>(R18*SUMPRODUCT(K19:$K$23, X19:$X$23)-$AZ$3*SUMPRODUCT(K18:$K$22, W19:$W$23))/Z18</f>
        <v>4486.8569025110719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4.1295999999999999E-2</v>
      </c>
      <c r="O19">
        <f t="shared" si="21"/>
        <v>1581.1982640468486</v>
      </c>
      <c r="P19">
        <f t="shared" si="22"/>
        <v>79.059913202342443</v>
      </c>
      <c r="Q19" s="4">
        <f t="shared" si="23"/>
        <v>12.5</v>
      </c>
      <c r="R19">
        <f t="shared" si="0"/>
        <v>100000</v>
      </c>
      <c r="S19">
        <f t="shared" si="1"/>
        <v>3838.8322883831333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3118.9927890767017</v>
      </c>
      <c r="AC19">
        <f t="shared" si="2"/>
        <v>2531.6404283262891</v>
      </c>
      <c r="AE19">
        <f t="shared" si="3"/>
        <v>1042.7716424533803</v>
      </c>
      <c r="AF19">
        <f t="shared" si="4"/>
        <v>-52.138582122669021</v>
      </c>
      <c r="AG19">
        <f t="shared" si="4"/>
        <v>-8.2435238053619919</v>
      </c>
      <c r="AH19">
        <f t="shared" si="5"/>
        <v>-2870.6492989697845</v>
      </c>
      <c r="AI19">
        <f t="shared" si="6"/>
        <v>-1888.2597624444352</v>
      </c>
      <c r="AJ19">
        <f t="shared" si="7"/>
        <v>587.35236075041257</v>
      </c>
      <c r="AK19">
        <f t="shared" si="24"/>
        <v>351.66890318549122</v>
      </c>
      <c r="AL19">
        <f t="shared" si="8"/>
        <v>-949.23849850853139</v>
      </c>
      <c r="AN19">
        <f t="shared" si="9"/>
        <v>325.11747575100219</v>
      </c>
      <c r="AO19">
        <f t="shared" si="9"/>
        <v>-16.255873787550112</v>
      </c>
      <c r="AP19">
        <f t="shared" si="9"/>
        <v>-2.5701827147763159</v>
      </c>
      <c r="AQ19">
        <f t="shared" si="9"/>
        <v>-895.01691055927017</v>
      </c>
      <c r="AR19">
        <f t="shared" si="9"/>
        <v>-588.72549131059441</v>
      </c>
      <c r="AS19">
        <f t="shared" si="9"/>
        <v>183.12592050766611</v>
      </c>
      <c r="AT19">
        <f t="shared" si="9"/>
        <v>109.64405000004788</v>
      </c>
      <c r="AU19">
        <f t="shared" si="9"/>
        <v>-295.95552080288041</v>
      </c>
      <c r="AW19">
        <v>16</v>
      </c>
      <c r="AX19">
        <f>(R19*SUMPRODUCT(K20:$K$23, X20:$X$23)-$AZ$3*SUMPRODUCT(K19:$K$22, W20:$W$23))/Z19</f>
        <v>3838.8322883831333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4.7109999999999999E-2</v>
      </c>
      <c r="O20">
        <f t="shared" si="21"/>
        <v>1581.1982640468486</v>
      </c>
      <c r="P20">
        <f t="shared" si="22"/>
        <v>79.059913202342443</v>
      </c>
      <c r="Q20" s="4">
        <f t="shared" si="23"/>
        <v>12.5</v>
      </c>
      <c r="R20">
        <f t="shared" si="0"/>
        <v>100000</v>
      </c>
      <c r="S20">
        <f t="shared" si="1"/>
        <v>3068.7711798339305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2531.6404283262891</v>
      </c>
      <c r="AC20">
        <f t="shared" si="2"/>
        <v>1908.219897506558</v>
      </c>
      <c r="AE20">
        <f t="shared" si="3"/>
        <v>983.21895395286776</v>
      </c>
      <c r="AF20">
        <f t="shared" si="4"/>
        <v>-49.160947697643394</v>
      </c>
      <c r="AG20">
        <f t="shared" si="4"/>
        <v>-7.772736160837769</v>
      </c>
      <c r="AH20">
        <f t="shared" si="5"/>
        <v>-3106.8192517648276</v>
      </c>
      <c r="AI20">
        <f t="shared" si="6"/>
        <v>-2180.5339816704409</v>
      </c>
      <c r="AJ20">
        <f t="shared" si="7"/>
        <v>623.42053081973108</v>
      </c>
      <c r="AK20">
        <f t="shared" si="24"/>
        <v>296.56674644400931</v>
      </c>
      <c r="AL20">
        <f t="shared" si="8"/>
        <v>-1260.5467044067004</v>
      </c>
      <c r="AN20">
        <f t="shared" si="9"/>
        <v>282.38570699213182</v>
      </c>
      <c r="AO20">
        <f t="shared" si="9"/>
        <v>-14.119285349606592</v>
      </c>
      <c r="AP20">
        <f t="shared" si="9"/>
        <v>-2.2323711185766038</v>
      </c>
      <c r="AQ20">
        <f t="shared" si="9"/>
        <v>-892.29499429323721</v>
      </c>
      <c r="AR20">
        <f t="shared" si="9"/>
        <v>-626.26094376928859</v>
      </c>
      <c r="AS20">
        <f t="shared" si="9"/>
        <v>179.04968841495591</v>
      </c>
      <c r="AT20">
        <f t="shared" si="9"/>
        <v>85.175545109520314</v>
      </c>
      <c r="AU20">
        <f t="shared" si="9"/>
        <v>-362.03571024481232</v>
      </c>
      <c r="AW20">
        <v>17</v>
      </c>
      <c r="AX20">
        <f>(R20*SUMPRODUCT(K21:$K$23, X21:$X$23)-$AZ$3*SUMPRODUCT(K20:$K$22, W21:$W$23))/Z20</f>
        <v>3068.7711798339305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5.2900999999999997E-2</v>
      </c>
      <c r="O21">
        <f t="shared" si="21"/>
        <v>1581.1982640468486</v>
      </c>
      <c r="P21">
        <f t="shared" si="22"/>
        <v>79.059913202342443</v>
      </c>
      <c r="Q21" s="4">
        <f t="shared" si="23"/>
        <v>12.5</v>
      </c>
      <c r="R21">
        <f t="shared" si="0"/>
        <v>100000</v>
      </c>
      <c r="S21">
        <f t="shared" si="1"/>
        <v>2182.0093125575859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1908.219897506558</v>
      </c>
      <c r="AC21">
        <f t="shared" si="2"/>
        <v>1271.4696188644843</v>
      </c>
      <c r="AE21">
        <f t="shared" si="3"/>
        <v>921.37349853027854</v>
      </c>
      <c r="AF21">
        <f t="shared" si="4"/>
        <v>-46.068674926513928</v>
      </c>
      <c r="AG21">
        <f t="shared" si="4"/>
        <v>-7.2838232835849128</v>
      </c>
      <c r="AH21">
        <f t="shared" si="5"/>
        <v>-3289.4841251558305</v>
      </c>
      <c r="AI21">
        <f t="shared" si="6"/>
        <v>-2421.4631248356509</v>
      </c>
      <c r="AJ21">
        <f t="shared" si="7"/>
        <v>636.75027864207368</v>
      </c>
      <c r="AK21">
        <f t="shared" si="24"/>
        <v>238.19177743485258</v>
      </c>
      <c r="AL21">
        <f t="shared" si="8"/>
        <v>-1546.5210687587246</v>
      </c>
      <c r="AN21">
        <f t="shared" si="9"/>
        <v>243.76399136733423</v>
      </c>
      <c r="AO21">
        <f t="shared" si="9"/>
        <v>-12.188199568366713</v>
      </c>
      <c r="AP21">
        <f t="shared" si="9"/>
        <v>-1.9270511240590371</v>
      </c>
      <c r="AQ21">
        <f t="shared" si="9"/>
        <v>-870.28526560243574</v>
      </c>
      <c r="AR21">
        <f t="shared" si="9"/>
        <v>-640.63652492752726</v>
      </c>
      <c r="AS21">
        <f t="shared" si="9"/>
        <v>168.46239844498123</v>
      </c>
      <c r="AT21">
        <f t="shared" si="9"/>
        <v>63.01741744365065</v>
      </c>
      <c r="AU21">
        <f t="shared" si="9"/>
        <v>-409.15670903889537</v>
      </c>
      <c r="AW21">
        <v>18</v>
      </c>
      <c r="AX21">
        <f>(R21*SUMPRODUCT(K22:$K$23, X22:$X$23)-$AZ$3*SUMPRODUCT(K21:$K$22, W22:$W$23))/Z21</f>
        <v>2182.0093125575859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5.9271999999999998E-2</v>
      </c>
      <c r="O22">
        <f t="shared" si="21"/>
        <v>1581.1982640468486</v>
      </c>
      <c r="P22">
        <f t="shared" si="22"/>
        <v>79.059913202342443</v>
      </c>
      <c r="Q22" s="4">
        <f t="shared" si="23"/>
        <v>12.5</v>
      </c>
      <c r="R22">
        <f t="shared" si="0"/>
        <v>100000</v>
      </c>
      <c r="S22">
        <f t="shared" si="1"/>
        <v>1164.0866503937627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1271.4696188644843</v>
      </c>
      <c r="AC22">
        <f t="shared" si="2"/>
        <v>631.33152479403134</v>
      </c>
      <c r="AE22">
        <f t="shared" si="3"/>
        <v>857.54811354008893</v>
      </c>
      <c r="AF22">
        <f t="shared" si="4"/>
        <v>-42.877405677004454</v>
      </c>
      <c r="AG22">
        <f t="shared" si="4"/>
        <v>-6.7792582770844181</v>
      </c>
      <c r="AH22">
        <f t="shared" si="5"/>
        <v>-3453.8141893171592</v>
      </c>
      <c r="AI22">
        <f t="shared" si="6"/>
        <v>-2645.9227397311593</v>
      </c>
      <c r="AJ22">
        <f t="shared" si="7"/>
        <v>640.13809407045301</v>
      </c>
      <c r="AK22">
        <f t="shared" si="24"/>
        <v>178.51520003873156</v>
      </c>
      <c r="AL22">
        <f t="shared" si="8"/>
        <v>-1827.2694456219747</v>
      </c>
      <c r="AN22">
        <f t="shared" si="9"/>
        <v>208.99394250895958</v>
      </c>
      <c r="AO22">
        <f t="shared" si="9"/>
        <v>-10.44969712544798</v>
      </c>
      <c r="AP22">
        <f t="shared" si="9"/>
        <v>-1.6521800844100802</v>
      </c>
      <c r="AQ22">
        <f t="shared" si="9"/>
        <v>-841.73264767497506</v>
      </c>
      <c r="AR22">
        <f t="shared" si="9"/>
        <v>-644.84058237587351</v>
      </c>
      <c r="AS22">
        <f t="shared" si="9"/>
        <v>156.00872058090181</v>
      </c>
      <c r="AT22">
        <f t="shared" si="9"/>
        <v>43.506125038109559</v>
      </c>
      <c r="AU22">
        <f t="shared" si="9"/>
        <v>-445.32573675686217</v>
      </c>
      <c r="AW22">
        <v>19</v>
      </c>
      <c r="AX22">
        <f>(R22*SUMPRODUCT(K23:$K$23, X23:$X$23)-$AZ$3*SUMPRODUCT(K22:$K$22, W23:$W$23))/Z22</f>
        <v>1164.0866503937627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6.6047999999999996E-2</v>
      </c>
      <c r="O23">
        <f t="shared" si="21"/>
        <v>1581.1982640468486</v>
      </c>
      <c r="P23">
        <f t="shared" si="22"/>
        <v>79.059913202342443</v>
      </c>
      <c r="Q23" s="4">
        <f t="shared" si="23"/>
        <v>12.5</v>
      </c>
      <c r="R23">
        <f t="shared" si="0"/>
        <v>100000</v>
      </c>
      <c r="S23">
        <f t="shared" si="1"/>
        <v>1259.8994865466634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631.33152479403134</v>
      </c>
      <c r="AC23">
        <f t="shared" si="2"/>
        <v>631.33152479403134</v>
      </c>
      <c r="AE23">
        <f t="shared" si="3"/>
        <v>792.33329460159234</v>
      </c>
      <c r="AF23">
        <f t="shared" si="4"/>
        <v>-39.61666473007962</v>
      </c>
      <c r="AG23">
        <f t="shared" si="4"/>
        <v>-6.2637092436287025</v>
      </c>
      <c r="AH23">
        <f t="shared" si="5"/>
        <v>-3582.0516054789732</v>
      </c>
      <c r="AI23">
        <f t="shared" si="6"/>
        <v>-2835.5986848510893</v>
      </c>
      <c r="AJ23">
        <f t="shared" si="7"/>
        <v>0</v>
      </c>
      <c r="AK23">
        <f t="shared" si="24"/>
        <v>118.43576869103994</v>
      </c>
      <c r="AL23">
        <f t="shared" si="8"/>
        <v>-2717.1629161600495</v>
      </c>
      <c r="AN23">
        <f t="shared" si="9"/>
        <v>177.87891652422707</v>
      </c>
      <c r="AO23">
        <f t="shared" si="9"/>
        <v>-8.893945826211354</v>
      </c>
      <c r="AP23">
        <f t="shared" si="9"/>
        <v>-1.4062034515912925</v>
      </c>
      <c r="AQ23">
        <f t="shared" si="9"/>
        <v>-804.17100083728747</v>
      </c>
      <c r="AR23">
        <f t="shared" si="9"/>
        <v>-636.59223359086309</v>
      </c>
      <c r="AS23">
        <f t="shared" si="9"/>
        <v>0</v>
      </c>
      <c r="AT23">
        <f t="shared" si="9"/>
        <v>26.588843806026553</v>
      </c>
      <c r="AU23">
        <f t="shared" si="9"/>
        <v>-610.00338978483649</v>
      </c>
      <c r="AW23">
        <v>20</v>
      </c>
      <c r="AX23">
        <f>(R23*SUMPRODUCT(K$23:$K24, X$23:$X24)-$AZ$3*SUMPRODUCT(K$22:$K23, W$23:$W24))/Z23</f>
        <v>1259.8994865466634</v>
      </c>
    </row>
    <row r="25" spans="5:50" x14ac:dyDescent="0.25">
      <c r="AN25" s="8">
        <f t="shared" ref="AN25:AU25" si="25">SUM(AN3:AN23)</f>
        <v>13749.095204182087</v>
      </c>
      <c r="AO25" s="8">
        <f t="shared" si="25"/>
        <v>-1873.3534582442414</v>
      </c>
      <c r="AP25" s="8">
        <f t="shared" si="25"/>
        <v>-196.19205586680562</v>
      </c>
      <c r="AQ25" s="8">
        <f t="shared" si="25"/>
        <v>-12435.020900527445</v>
      </c>
      <c r="AR25" s="8">
        <f t="shared" si="25"/>
        <v>-755.47121045640461</v>
      </c>
      <c r="AS25" s="8">
        <f t="shared" si="25"/>
        <v>-2509.4150983074278</v>
      </c>
      <c r="AT25" s="8">
        <f t="shared" si="25"/>
        <v>3264.8863087638324</v>
      </c>
      <c r="AU25" s="9">
        <f t="shared" si="25"/>
        <v>-1.2505552149377763E-12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9" priority="1" operator="lessThan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BDE31-6BFF-4C33-A0B7-8522E6258003}">
  <dimension ref="A1:AZ29"/>
  <sheetViews>
    <sheetView workbookViewId="0">
      <selection activeCell="G73" sqref="G7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5705.3644831231459</v>
      </c>
      <c r="K3">
        <v>1</v>
      </c>
      <c r="L3" s="2">
        <v>0</v>
      </c>
      <c r="O3">
        <f>$C$3</f>
        <v>5705.3644831231459</v>
      </c>
      <c r="P3">
        <f>O3*B5</f>
        <v>4564.2915864985171</v>
      </c>
      <c r="Q3" s="4">
        <f>B8</f>
        <v>100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5705.3644831231459</v>
      </c>
      <c r="AF3">
        <f t="shared" ref="AF3:AG23" si="4">-$Z3*P3</f>
        <v>-4564.2915864985171</v>
      </c>
      <c r="AG3">
        <f t="shared" si="4"/>
        <v>-100</v>
      </c>
      <c r="AH3">
        <f t="shared" ref="AH3:AH23" si="5">-X3*R3</f>
        <v>0</v>
      </c>
      <c r="AI3">
        <f t="shared" ref="AI3:AI23" si="6">SUM(AE3:AH3)</f>
        <v>1041.0728966246288</v>
      </c>
      <c r="AJ3">
        <f t="shared" ref="AJ3:AJ23" si="7">AB3-AC3</f>
        <v>0</v>
      </c>
      <c r="AL3">
        <f t="shared" ref="AL3:AL23" si="8">SUM(AI3:AK3)</f>
        <v>1041.0728966246288</v>
      </c>
      <c r="AN3">
        <f t="shared" ref="AN3:AU23" si="9">AE3*$K3</f>
        <v>5705.3644831231459</v>
      </c>
      <c r="AO3">
        <f t="shared" si="9"/>
        <v>-4564.2915864985171</v>
      </c>
      <c r="AP3">
        <f t="shared" si="9"/>
        <v>-100</v>
      </c>
      <c r="AQ3">
        <f t="shared" si="9"/>
        <v>0</v>
      </c>
      <c r="AR3">
        <f t="shared" si="9"/>
        <v>1041.0728966246288</v>
      </c>
      <c r="AS3">
        <f t="shared" si="9"/>
        <v>0</v>
      </c>
      <c r="AT3">
        <f t="shared" si="9"/>
        <v>0</v>
      </c>
      <c r="AU3">
        <f t="shared" si="9"/>
        <v>1041.0728966246288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4529.3221912500794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1.9576E-2</v>
      </c>
      <c r="R4">
        <f t="shared" si="0"/>
        <v>100000</v>
      </c>
      <c r="S4">
        <f t="shared" si="1"/>
        <v>2774.8202399545289</v>
      </c>
      <c r="U4">
        <f t="shared" ref="U4:U23" si="13">M4</f>
        <v>1.9576E-2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1.9576E-2</v>
      </c>
      <c r="Y4">
        <f t="shared" ref="Y4:Y23" si="17">V4*W4</f>
        <v>0.01</v>
      </c>
      <c r="Z4">
        <f t="shared" ref="Z4:Z23" si="18">MAX(0, W4-X4-Y4)</f>
        <v>0.97042399999999995</v>
      </c>
      <c r="AB4">
        <f t="shared" ref="AB4:AB23" si="19">AC3</f>
        <v>0</v>
      </c>
      <c r="AC4">
        <f t="shared" si="2"/>
        <v>2692.7521565376337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-1957.6</v>
      </c>
      <c r="AI4">
        <f t="shared" si="6"/>
        <v>-1957.6</v>
      </c>
      <c r="AJ4">
        <f t="shared" si="7"/>
        <v>-2692.7521565376337</v>
      </c>
      <c r="AK4">
        <f>H4*SUM(AB4, AE4:AF4)</f>
        <v>0</v>
      </c>
      <c r="AL4">
        <f t="shared" si="8"/>
        <v>-4650.3521565376341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-1836.5700347124493</v>
      </c>
      <c r="AR4">
        <f t="shared" si="9"/>
        <v>-1836.5700347124493</v>
      </c>
      <c r="AS4">
        <f t="shared" si="9"/>
        <v>-2526.2709039662573</v>
      </c>
      <c r="AT4">
        <f t="shared" si="9"/>
        <v>0</v>
      </c>
      <c r="AU4">
        <f t="shared" si="9"/>
        <v>-4362.8409386787071</v>
      </c>
      <c r="AW4">
        <v>1</v>
      </c>
      <c r="AX4">
        <f>(R4*SUMPRODUCT(K5:$K$23, X5:$X$23)-$AZ$3*SUMPRODUCT(K4:$K$22, W5:$W$23))/Z4</f>
        <v>2774.8202399545289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2.3283000000000002E-2</v>
      </c>
      <c r="O5">
        <f t="shared" ref="O5:O23" si="21">$C$3</f>
        <v>5705.3644831231459</v>
      </c>
      <c r="P5">
        <f t="shared" ref="P5:P23" si="22">O5*$C$5</f>
        <v>285.26822415615732</v>
      </c>
      <c r="Q5" s="4">
        <f t="shared" ref="Q5:Q23" si="23">$C$8</f>
        <v>12.5</v>
      </c>
      <c r="R5">
        <f t="shared" si="0"/>
        <v>100000</v>
      </c>
      <c r="S5">
        <f t="shared" si="1"/>
        <v>5186.0900118317886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2692.7521565376337</v>
      </c>
      <c r="AC5">
        <f t="shared" si="2"/>
        <v>4865.2026527332091</v>
      </c>
      <c r="AE5">
        <f t="shared" si="3"/>
        <v>5352.3472124033178</v>
      </c>
      <c r="AF5">
        <f t="shared" si="4"/>
        <v>-267.61736062016593</v>
      </c>
      <c r="AG5">
        <f t="shared" si="4"/>
        <v>-11.726567225099998</v>
      </c>
      <c r="AH5">
        <f t="shared" si="5"/>
        <v>-2259.4381991999999</v>
      </c>
      <c r="AI5">
        <f t="shared" si="6"/>
        <v>2813.5650853580528</v>
      </c>
      <c r="AJ5">
        <f t="shared" si="7"/>
        <v>-2172.4504961955754</v>
      </c>
      <c r="AK5">
        <f>H5*SUM(AB5, AE5:AF5)</f>
        <v>671.9744455189159</v>
      </c>
      <c r="AL5">
        <f t="shared" si="8"/>
        <v>1313.0890346813933</v>
      </c>
      <c r="AN5">
        <f t="shared" si="9"/>
        <v>4622.0864026100771</v>
      </c>
      <c r="AO5">
        <f t="shared" si="9"/>
        <v>-231.10432013050388</v>
      </c>
      <c r="AP5">
        <f t="shared" si="9"/>
        <v>-10.126623847351299</v>
      </c>
      <c r="AQ5">
        <f t="shared" si="9"/>
        <v>-1951.166126491044</v>
      </c>
      <c r="AR5">
        <f t="shared" si="9"/>
        <v>2429.6893321411785</v>
      </c>
      <c r="AS5">
        <f t="shared" si="9"/>
        <v>-1876.0468071914092</v>
      </c>
      <c r="AT5">
        <f t="shared" si="9"/>
        <v>580.29194001780786</v>
      </c>
      <c r="AU5">
        <f t="shared" si="9"/>
        <v>1133.9344649675772</v>
      </c>
      <c r="AW5">
        <v>2</v>
      </c>
      <c r="AX5">
        <f>(R5*SUMPRODUCT(K6:$K$23, X6:$X$23)-$AZ$3*SUMPRODUCT(K5:$K$22, W6:$W$23))/Z5</f>
        <v>5186.0900118317886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2.7149E-2</v>
      </c>
      <c r="O6">
        <f t="shared" si="21"/>
        <v>5705.3644831231459</v>
      </c>
      <c r="P6">
        <f t="shared" si="22"/>
        <v>285.26822415615732</v>
      </c>
      <c r="Q6" s="4">
        <f t="shared" si="23"/>
        <v>12.5</v>
      </c>
      <c r="R6">
        <f t="shared" si="0"/>
        <v>100000</v>
      </c>
      <c r="S6">
        <f t="shared" si="1"/>
        <v>7252.4280055910058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4865.2026527332091</v>
      </c>
      <c r="AC6">
        <f t="shared" si="2"/>
        <v>6550.9366046168252</v>
      </c>
      <c r="AE6">
        <f t="shared" si="3"/>
        <v>5153.5128658097465</v>
      </c>
      <c r="AF6">
        <f t="shared" si="4"/>
        <v>-257.67564329048736</v>
      </c>
      <c r="AG6">
        <f t="shared" si="4"/>
        <v>-11.290936979254758</v>
      </c>
      <c r="AH6">
        <f t="shared" si="5"/>
        <v>-2546.9165887539189</v>
      </c>
      <c r="AI6">
        <f t="shared" si="6"/>
        <v>2337.6296967860849</v>
      </c>
      <c r="AJ6">
        <f t="shared" si="7"/>
        <v>-1685.7339518836161</v>
      </c>
      <c r="AK6">
        <f>H6*SUM(AB6, AE6:AF6)</f>
        <v>1062.0011384274685</v>
      </c>
      <c r="AL6">
        <f t="shared" si="8"/>
        <v>1713.8968833299373</v>
      </c>
      <c r="AN6">
        <f t="shared" si="9"/>
        <v>4013.6909405118281</v>
      </c>
      <c r="AO6">
        <f t="shared" si="9"/>
        <v>-200.68454702559143</v>
      </c>
      <c r="AP6">
        <f t="shared" si="9"/>
        <v>-8.7936777579780347</v>
      </c>
      <c r="AQ6">
        <f t="shared" si="9"/>
        <v>-1983.6054172564243</v>
      </c>
      <c r="AR6">
        <f t="shared" si="9"/>
        <v>1820.6072984718337</v>
      </c>
      <c r="AS6">
        <f t="shared" si="9"/>
        <v>-1312.8938002030893</v>
      </c>
      <c r="AT6">
        <f t="shared" si="9"/>
        <v>827.1143313522756</v>
      </c>
      <c r="AU6">
        <f t="shared" si="9"/>
        <v>1334.8278296210201</v>
      </c>
      <c r="AW6">
        <v>3</v>
      </c>
      <c r="AX6">
        <f>(R6*SUMPRODUCT(K7:$K$23, X7:$X$23)-$AZ$3*SUMPRODUCT(K6:$K$22, W7:$W$23))/Z6</f>
        <v>7252.4280055910058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3.1286000000000001E-2</v>
      </c>
      <c r="O7">
        <f t="shared" si="21"/>
        <v>5705.3644831231459</v>
      </c>
      <c r="P7">
        <f t="shared" si="22"/>
        <v>285.26822415615732</v>
      </c>
      <c r="Q7" s="4">
        <f t="shared" si="23"/>
        <v>12.5</v>
      </c>
      <c r="R7">
        <f t="shared" si="0"/>
        <v>100000</v>
      </c>
      <c r="S7">
        <f t="shared" si="1"/>
        <v>8943.5262877298228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6550.9366046168252</v>
      </c>
      <c r="AC7">
        <f t="shared" si="2"/>
        <v>7744.935897717879</v>
      </c>
      <c r="AE7">
        <f t="shared" si="3"/>
        <v>4940.7449336319251</v>
      </c>
      <c r="AF7">
        <f t="shared" si="4"/>
        <v>-247.03724668159629</v>
      </c>
      <c r="AG7">
        <f t="shared" si="4"/>
        <v>-10.824779355129245</v>
      </c>
      <c r="AH7">
        <f t="shared" si="5"/>
        <v>-2825.9860346637151</v>
      </c>
      <c r="AI7">
        <f t="shared" si="6"/>
        <v>1856.8968729314847</v>
      </c>
      <c r="AJ7">
        <f t="shared" si="7"/>
        <v>-1193.9992931010538</v>
      </c>
      <c r="AK7">
        <f>H7*SUM(AB7, AE7:AF7)</f>
        <v>1177.3142573270811</v>
      </c>
      <c r="AL7">
        <f t="shared" si="8"/>
        <v>1840.211837157512</v>
      </c>
      <c r="AN7">
        <f t="shared" si="9"/>
        <v>3483.2820642182101</v>
      </c>
      <c r="AO7">
        <f t="shared" si="9"/>
        <v>-174.16410321091053</v>
      </c>
      <c r="AP7">
        <f t="shared" si="9"/>
        <v>-7.6315940780864961</v>
      </c>
      <c r="AQ7">
        <f t="shared" si="9"/>
        <v>-1992.3526918519115</v>
      </c>
      <c r="AR7">
        <f t="shared" si="9"/>
        <v>1309.1336750773016</v>
      </c>
      <c r="AS7">
        <f t="shared" si="9"/>
        <v>-841.78324892615512</v>
      </c>
      <c r="AT7">
        <f t="shared" si="9"/>
        <v>830.02010659984285</v>
      </c>
      <c r="AU7">
        <f t="shared" si="9"/>
        <v>1297.3705327509895</v>
      </c>
      <c r="AW7">
        <v>4</v>
      </c>
      <c r="AX7">
        <f>(R7*SUMPRODUCT(K8:$K$23, X8:$X$23)-$AZ$3*SUMPRODUCT(K7:$K$22, W8:$W$23))/Z7</f>
        <v>8943.5262877298228</v>
      </c>
    </row>
    <row r="8" spans="1:52" x14ac:dyDescent="0.25">
      <c r="B8" s="2">
        <f>'T.26.04.A'!B8</f>
        <v>100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3.5844000000000001E-2</v>
      </c>
      <c r="O8">
        <f t="shared" si="21"/>
        <v>5705.3644831231459</v>
      </c>
      <c r="P8">
        <f t="shared" si="22"/>
        <v>285.26822415615732</v>
      </c>
      <c r="Q8" s="4">
        <f t="shared" si="23"/>
        <v>12.5</v>
      </c>
      <c r="R8">
        <f t="shared" si="0"/>
        <v>100000</v>
      </c>
      <c r="S8">
        <f t="shared" si="1"/>
        <v>10250.454936998774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7744.935897717879</v>
      </c>
      <c r="AC8">
        <f t="shared" si="2"/>
        <v>8469.7690060742207</v>
      </c>
      <c r="AE8">
        <f t="shared" si="3"/>
        <v>4714.2414228945036</v>
      </c>
      <c r="AF8">
        <f t="shared" si="4"/>
        <v>-235.71207114472517</v>
      </c>
      <c r="AG8">
        <f t="shared" si="4"/>
        <v>-10.328528170372699</v>
      </c>
      <c r="AH8">
        <f t="shared" si="5"/>
        <v>-3104.0271296420215</v>
      </c>
      <c r="AI8">
        <f t="shared" si="6"/>
        <v>1364.1736939373841</v>
      </c>
      <c r="AJ8">
        <f t="shared" si="7"/>
        <v>-724.83310835634165</v>
      </c>
      <c r="AK8">
        <f t="shared" ref="AK8:AK23" si="24">H8*SUM(AB8:AB8, AE8:AF8)</f>
        <v>886.20123058640525</v>
      </c>
      <c r="AL8">
        <f t="shared" si="8"/>
        <v>1525.5418161674477</v>
      </c>
      <c r="AN8">
        <f t="shared" si="9"/>
        <v>3098.922593255189</v>
      </c>
      <c r="AO8">
        <f t="shared" si="9"/>
        <v>-154.94612966275946</v>
      </c>
      <c r="AP8">
        <f t="shared" si="9"/>
        <v>-6.7894930341917936</v>
      </c>
      <c r="AQ8">
        <f t="shared" si="9"/>
        <v>-2040.4427646428521</v>
      </c>
      <c r="AR8">
        <f t="shared" si="9"/>
        <v>896.74420591538558</v>
      </c>
      <c r="AS8">
        <f t="shared" si="9"/>
        <v>-476.47150290527662</v>
      </c>
      <c r="AT8">
        <f t="shared" si="9"/>
        <v>582.54738552370895</v>
      </c>
      <c r="AU8">
        <f t="shared" si="9"/>
        <v>1002.820088533818</v>
      </c>
      <c r="AW8">
        <v>5</v>
      </c>
      <c r="AX8">
        <f>(R8*SUMPRODUCT(K9:$K$23, X9:$X$23)-$AZ$3*SUMPRODUCT(K8:$K$22, W9:$W$23))/Z8</f>
        <v>10250.454936998774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4.1295999999999999E-2</v>
      </c>
      <c r="O9">
        <f t="shared" si="21"/>
        <v>5705.3644831231459</v>
      </c>
      <c r="P9">
        <f t="shared" si="22"/>
        <v>285.26822415615732</v>
      </c>
      <c r="Q9" s="4">
        <f t="shared" si="23"/>
        <v>12.5</v>
      </c>
      <c r="R9">
        <f t="shared" si="0"/>
        <v>100000</v>
      </c>
      <c r="S9">
        <f t="shared" si="1"/>
        <v>11223.612666460078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8469.7690060742207</v>
      </c>
      <c r="AC9">
        <f t="shared" si="2"/>
        <v>8798.1594314448303</v>
      </c>
      <c r="AE9">
        <f t="shared" si="3"/>
        <v>4472.4196948657072</v>
      </c>
      <c r="AF9">
        <f t="shared" si="4"/>
        <v>-223.62098474328536</v>
      </c>
      <c r="AG9">
        <f t="shared" si="4"/>
        <v>-9.7987159893452613</v>
      </c>
      <c r="AH9">
        <f t="shared" si="5"/>
        <v>-3412.2151945896876</v>
      </c>
      <c r="AI9">
        <f t="shared" si="6"/>
        <v>826.78479954338854</v>
      </c>
      <c r="AJ9">
        <f t="shared" si="7"/>
        <v>-328.39042537060959</v>
      </c>
      <c r="AK9">
        <f t="shared" si="24"/>
        <v>663.90923478546483</v>
      </c>
      <c r="AL9">
        <f t="shared" si="8"/>
        <v>1162.3036089582438</v>
      </c>
      <c r="AN9">
        <f t="shared" si="9"/>
        <v>2794.1078311267547</v>
      </c>
      <c r="AO9">
        <f t="shared" si="9"/>
        <v>-139.70539155633773</v>
      </c>
      <c r="AP9">
        <f t="shared" si="9"/>
        <v>-6.1216681234650174</v>
      </c>
      <c r="AQ9">
        <f t="shared" si="9"/>
        <v>-2131.7536919975996</v>
      </c>
      <c r="AR9">
        <f t="shared" si="9"/>
        <v>516.52707944935207</v>
      </c>
      <c r="AS9">
        <f t="shared" si="9"/>
        <v>-205.15924752062381</v>
      </c>
      <c r="AT9">
        <f t="shared" si="9"/>
        <v>414.77189499925487</v>
      </c>
      <c r="AU9">
        <f t="shared" si="9"/>
        <v>726.13972692798313</v>
      </c>
      <c r="AW9">
        <v>6</v>
      </c>
      <c r="AX9">
        <f>(R9*SUMPRODUCT(K10:$K$23, X10:$X$23)-$AZ$3*SUMPRODUCT(K9:$K$22, W10:$W$23))/Z9</f>
        <v>11223.612666460078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4.7109999999999999E-2</v>
      </c>
      <c r="O10">
        <f t="shared" si="21"/>
        <v>5705.3644831231459</v>
      </c>
      <c r="P10">
        <f t="shared" si="22"/>
        <v>285.26822415615732</v>
      </c>
      <c r="Q10" s="4">
        <f t="shared" si="23"/>
        <v>12.5</v>
      </c>
      <c r="R10">
        <f t="shared" si="0"/>
        <v>100000</v>
      </c>
      <c r="S10">
        <f t="shared" si="1"/>
        <v>11938.740824481947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8798.1594314448303</v>
      </c>
      <c r="AC10">
        <f t="shared" si="2"/>
        <v>8824.2684390713384</v>
      </c>
      <c r="AE10">
        <f t="shared" si="3"/>
        <v>4216.999806091927</v>
      </c>
      <c r="AF10">
        <f t="shared" si="4"/>
        <v>-210.84999030459633</v>
      </c>
      <c r="AG10">
        <f t="shared" si="4"/>
        <v>-9.2391113191937553</v>
      </c>
      <c r="AH10">
        <f t="shared" si="5"/>
        <v>-3692.9400820644423</v>
      </c>
      <c r="AI10">
        <f t="shared" si="6"/>
        <v>303.97062240369451</v>
      </c>
      <c r="AJ10">
        <f t="shared" si="7"/>
        <v>-26.109007626508173</v>
      </c>
      <c r="AK10">
        <f t="shared" si="24"/>
        <v>672.22623547968863</v>
      </c>
      <c r="AL10">
        <f t="shared" si="8"/>
        <v>950.08785025687496</v>
      </c>
      <c r="AN10">
        <f t="shared" si="9"/>
        <v>2503.1224065473689</v>
      </c>
      <c r="AO10">
        <f t="shared" si="9"/>
        <v>-125.15612032736844</v>
      </c>
      <c r="AP10">
        <f t="shared" si="9"/>
        <v>-5.4841421918612179</v>
      </c>
      <c r="AQ10">
        <f t="shared" si="9"/>
        <v>-2192.0515746997585</v>
      </c>
      <c r="AR10">
        <f t="shared" si="9"/>
        <v>180.4305693283807</v>
      </c>
      <c r="AS10">
        <f t="shared" si="9"/>
        <v>-15.497757886594526</v>
      </c>
      <c r="AT10">
        <f t="shared" si="9"/>
        <v>399.01935728510108</v>
      </c>
      <c r="AU10">
        <f t="shared" si="9"/>
        <v>563.95216872688729</v>
      </c>
      <c r="AW10">
        <v>7</v>
      </c>
      <c r="AX10">
        <f>(R10*SUMPRODUCT(K11:$K$23, X11:$X$23)-$AZ$3*SUMPRODUCT(K10:$K$22, W11:$W$23))/Z10</f>
        <v>11938.740824481947</v>
      </c>
    </row>
    <row r="11" spans="1:52" x14ac:dyDescent="0.25">
      <c r="A11" t="s">
        <v>33</v>
      </c>
      <c r="C11" s="7">
        <f>AU25</f>
        <v>0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5.2900999999999997E-2</v>
      </c>
      <c r="O11">
        <f t="shared" si="21"/>
        <v>5705.3644831231459</v>
      </c>
      <c r="P11">
        <f t="shared" si="22"/>
        <v>285.26822415615732</v>
      </c>
      <c r="Q11" s="4">
        <f t="shared" si="23"/>
        <v>12.5</v>
      </c>
      <c r="R11">
        <f t="shared" si="0"/>
        <v>100000</v>
      </c>
      <c r="S11">
        <f t="shared" si="1"/>
        <v>12422.330459326877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8824.2684390713384</v>
      </c>
      <c r="AC11">
        <f t="shared" si="2"/>
        <v>8604.1651837047648</v>
      </c>
      <c r="AE11">
        <f t="shared" si="3"/>
        <v>3951.7463012889384</v>
      </c>
      <c r="AF11">
        <f t="shared" si="4"/>
        <v>-197.58731506444693</v>
      </c>
      <c r="AG11">
        <f t="shared" si="4"/>
        <v>-8.6579619781051491</v>
      </c>
      <c r="AH11">
        <f t="shared" si="5"/>
        <v>-3910.0658231733505</v>
      </c>
      <c r="AI11">
        <f t="shared" si="6"/>
        <v>-164.56479892696416</v>
      </c>
      <c r="AJ11">
        <f t="shared" si="7"/>
        <v>220.10325536657365</v>
      </c>
      <c r="AK11">
        <f t="shared" si="24"/>
        <v>647.78901240273524</v>
      </c>
      <c r="AL11">
        <f t="shared" si="8"/>
        <v>703.32746884234473</v>
      </c>
      <c r="AN11">
        <f t="shared" si="9"/>
        <v>2230.7879258707871</v>
      </c>
      <c r="AO11">
        <f t="shared" si="9"/>
        <v>-111.53939629353935</v>
      </c>
      <c r="AP11">
        <f t="shared" si="9"/>
        <v>-4.887478995578654</v>
      </c>
      <c r="AQ11">
        <f t="shared" si="9"/>
        <v>-2207.2590097320035</v>
      </c>
      <c r="AR11">
        <f t="shared" si="9"/>
        <v>-92.897959150334572</v>
      </c>
      <c r="AS11">
        <f t="shared" si="9"/>
        <v>124.24979922330962</v>
      </c>
      <c r="AT11">
        <f t="shared" si="9"/>
        <v>365.68134622114849</v>
      </c>
      <c r="AU11">
        <f t="shared" si="9"/>
        <v>397.0331862941236</v>
      </c>
      <c r="AW11">
        <v>8</v>
      </c>
      <c r="AX11">
        <f>(R11*SUMPRODUCT(K12:$K$23, X12:$X$23)-$AZ$3*SUMPRODUCT(K11:$K$22, W12:$W$23))/Z11</f>
        <v>12422.330459326877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5.9271999999999998E-2</v>
      </c>
      <c r="O12">
        <f t="shared" si="21"/>
        <v>5705.3644831231459</v>
      </c>
      <c r="P12">
        <f t="shared" si="22"/>
        <v>285.26822415615732</v>
      </c>
      <c r="Q12" s="4">
        <f t="shared" si="23"/>
        <v>12.5</v>
      </c>
      <c r="R12">
        <f t="shared" si="0"/>
        <v>100000</v>
      </c>
      <c r="S12">
        <f t="shared" si="1"/>
        <v>12676.426834558659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8604.1651837047648</v>
      </c>
      <c r="AC12">
        <f t="shared" si="2"/>
        <v>8171.9423611921247</v>
      </c>
      <c r="AE12">
        <f t="shared" si="3"/>
        <v>3678.0009315060506</v>
      </c>
      <c r="AF12">
        <f t="shared" si="4"/>
        <v>-183.90004657530255</v>
      </c>
      <c r="AG12">
        <f t="shared" si="4"/>
        <v>-8.0582076359578476</v>
      </c>
      <c r="AH12">
        <f t="shared" si="5"/>
        <v>-4105.397778929987</v>
      </c>
      <c r="AI12">
        <f t="shared" si="6"/>
        <v>-619.35510163519666</v>
      </c>
      <c r="AJ12">
        <f t="shared" si="7"/>
        <v>432.22282251264005</v>
      </c>
      <c r="AK12">
        <f t="shared" si="24"/>
        <v>627.90000896218305</v>
      </c>
      <c r="AL12">
        <f t="shared" si="8"/>
        <v>440.76772983962644</v>
      </c>
      <c r="AN12">
        <f t="shared" si="9"/>
        <v>1973.8157473808021</v>
      </c>
      <c r="AO12">
        <f t="shared" si="9"/>
        <v>-98.690787369040109</v>
      </c>
      <c r="AP12">
        <f t="shared" si="9"/>
        <v>-4.3244733820676196</v>
      </c>
      <c r="AQ12">
        <f t="shared" si="9"/>
        <v>-2203.1801884280862</v>
      </c>
      <c r="AR12">
        <f t="shared" si="9"/>
        <v>-332.37970179839181</v>
      </c>
      <c r="AS12">
        <f t="shared" si="9"/>
        <v>231.95432229091128</v>
      </c>
      <c r="AT12">
        <f t="shared" si="9"/>
        <v>336.96536475933323</v>
      </c>
      <c r="AU12">
        <f t="shared" si="9"/>
        <v>236.5399852518527</v>
      </c>
      <c r="AW12">
        <v>9</v>
      </c>
      <c r="AX12">
        <f>(R12*SUMPRODUCT(K13:$K$23, X13:$X$23)-$AZ$3*SUMPRODUCT(K12:$K$22, W13:$W$23))/Z12</f>
        <v>12676.426834558659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6.6047999999999996E-2</v>
      </c>
      <c r="O13">
        <f t="shared" si="21"/>
        <v>5705.3644831231459</v>
      </c>
      <c r="P13">
        <f t="shared" si="22"/>
        <v>285.26822415615732</v>
      </c>
      <c r="Q13" s="4">
        <f t="shared" si="23"/>
        <v>12.5</v>
      </c>
      <c r="R13">
        <f t="shared" si="0"/>
        <v>100000</v>
      </c>
      <c r="S13">
        <f t="shared" si="1"/>
        <v>12702.883308028018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8171.9423611921247</v>
      </c>
      <c r="AC13">
        <f t="shared" si="2"/>
        <v>7566.240804494636</v>
      </c>
      <c r="AE13">
        <f t="shared" si="3"/>
        <v>3398.2963166668792</v>
      </c>
      <c r="AF13">
        <f t="shared" si="4"/>
        <v>-169.91481583334397</v>
      </c>
      <c r="AG13">
        <f t="shared" si="4"/>
        <v>-7.4453970616585261</v>
      </c>
      <c r="AH13">
        <f t="shared" si="5"/>
        <v>-4257.827983517951</v>
      </c>
      <c r="AI13">
        <f t="shared" si="6"/>
        <v>-1036.8918797460747</v>
      </c>
      <c r="AJ13">
        <f t="shared" si="7"/>
        <v>605.70155669748874</v>
      </c>
      <c r="AK13">
        <f t="shared" si="24"/>
        <v>589.39674366672659</v>
      </c>
      <c r="AL13">
        <f t="shared" si="8"/>
        <v>158.20642061814067</v>
      </c>
      <c r="AN13">
        <f t="shared" si="9"/>
        <v>1734.0601002415012</v>
      </c>
      <c r="AO13">
        <f t="shared" si="9"/>
        <v>-86.703005012075067</v>
      </c>
      <c r="AP13">
        <f t="shared" si="9"/>
        <v>-3.7991878200134459</v>
      </c>
      <c r="AQ13">
        <f t="shared" si="9"/>
        <v>-2172.6562170870175</v>
      </c>
      <c r="AR13">
        <f t="shared" si="9"/>
        <v>-529.09830967760502</v>
      </c>
      <c r="AS13">
        <f t="shared" si="9"/>
        <v>309.07337214003149</v>
      </c>
      <c r="AT13">
        <f t="shared" si="9"/>
        <v>300.75346031248563</v>
      </c>
      <c r="AU13">
        <f t="shared" si="9"/>
        <v>80.728522774912122</v>
      </c>
      <c r="AW13">
        <v>10</v>
      </c>
      <c r="AX13">
        <f>(R13*SUMPRODUCT(K14:$K$23, X14:$X$23)-$AZ$3*SUMPRODUCT(K13:$K$22, W14:$W$23))/Z13</f>
        <v>12702.883308028018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7.3592000000000005E-2</v>
      </c>
      <c r="O14">
        <f t="shared" si="21"/>
        <v>5705.3644831231459</v>
      </c>
      <c r="P14">
        <f t="shared" si="22"/>
        <v>285.26822415615732</v>
      </c>
      <c r="Q14" s="4">
        <f t="shared" si="23"/>
        <v>12.5</v>
      </c>
      <c r="R14">
        <f t="shared" si="0"/>
        <v>100000</v>
      </c>
      <c r="S14">
        <f t="shared" si="1"/>
        <v>12608.883980781429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7566.240804494636</v>
      </c>
      <c r="AC14">
        <f t="shared" si="2"/>
        <v>6882.4548492249833</v>
      </c>
      <c r="AE14">
        <f t="shared" si="3"/>
        <v>3114.2259309640613</v>
      </c>
      <c r="AF14">
        <f t="shared" si="4"/>
        <v>-155.71129654820308</v>
      </c>
      <c r="AG14">
        <f t="shared" si="4"/>
        <v>-6.8230214304803667</v>
      </c>
      <c r="AH14">
        <f t="shared" si="5"/>
        <v>-4383.3732844925944</v>
      </c>
      <c r="AI14">
        <f t="shared" si="6"/>
        <v>-1431.6816715072164</v>
      </c>
      <c r="AJ14">
        <f t="shared" si="7"/>
        <v>683.78595526965273</v>
      </c>
      <c r="AK14">
        <f t="shared" si="24"/>
        <v>900.62437241844884</v>
      </c>
      <c r="AL14">
        <f t="shared" si="8"/>
        <v>152.7286561808852</v>
      </c>
      <c r="AN14">
        <f t="shared" si="9"/>
        <v>1463.8426086359209</v>
      </c>
      <c r="AO14">
        <f t="shared" si="9"/>
        <v>-73.192130431796045</v>
      </c>
      <c r="AP14">
        <f t="shared" si="9"/>
        <v>-3.2071627784825716</v>
      </c>
      <c r="AQ14">
        <f t="shared" si="9"/>
        <v>-2060.4056114227674</v>
      </c>
      <c r="AR14">
        <f t="shared" si="9"/>
        <v>-672.96229599712512</v>
      </c>
      <c r="AS14">
        <f t="shared" si="9"/>
        <v>321.41374412121439</v>
      </c>
      <c r="AT14">
        <f t="shared" si="9"/>
        <v>423.33869152325337</v>
      </c>
      <c r="AU14">
        <f t="shared" si="9"/>
        <v>71.790139647342656</v>
      </c>
      <c r="AW14">
        <v>11</v>
      </c>
      <c r="AX14">
        <f>(R14*SUMPRODUCT(K15:$K$23, X15:$X$23)-$AZ$3*SUMPRODUCT(K14:$K$22, W15:$W$23))/Z14</f>
        <v>12608.883980781429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8.2293000000000005E-2</v>
      </c>
      <c r="O15">
        <f t="shared" si="21"/>
        <v>5705.3644831231459</v>
      </c>
      <c r="P15">
        <f t="shared" si="22"/>
        <v>285.26822415615732</v>
      </c>
      <c r="Q15" s="4">
        <f t="shared" si="23"/>
        <v>12.5</v>
      </c>
      <c r="R15">
        <f t="shared" si="0"/>
        <v>100000</v>
      </c>
      <c r="S15">
        <f t="shared" si="1"/>
        <v>12310.827796914553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6882.4548492249833</v>
      </c>
      <c r="AC15">
        <f t="shared" si="2"/>
        <v>6099.5762318865027</v>
      </c>
      <c r="AE15">
        <f t="shared" si="3"/>
        <v>2826.8046771175955</v>
      </c>
      <c r="AF15">
        <f t="shared" si="4"/>
        <v>-141.34023385587977</v>
      </c>
      <c r="AG15">
        <f t="shared" si="4"/>
        <v>-6.1933043135970429</v>
      </c>
      <c r="AH15">
        <f t="shared" si="5"/>
        <v>-4491.8952206281674</v>
      </c>
      <c r="AI15">
        <f t="shared" si="6"/>
        <v>-1812.6240816800487</v>
      </c>
      <c r="AJ15">
        <f t="shared" si="7"/>
        <v>782.87861733848058</v>
      </c>
      <c r="AK15">
        <f t="shared" si="24"/>
        <v>818.74598969667204</v>
      </c>
      <c r="AL15">
        <f t="shared" si="8"/>
        <v>-210.99947464489605</v>
      </c>
      <c r="AN15">
        <f t="shared" si="9"/>
        <v>1224.0000504407685</v>
      </c>
      <c r="AO15">
        <f t="shared" si="9"/>
        <v>-61.200002522038432</v>
      </c>
      <c r="AP15">
        <f t="shared" si="9"/>
        <v>-2.6816868012145489</v>
      </c>
      <c r="AQ15">
        <f t="shared" si="9"/>
        <v>-1944.9805008210701</v>
      </c>
      <c r="AR15">
        <f t="shared" si="9"/>
        <v>-784.86213970355448</v>
      </c>
      <c r="AS15">
        <f t="shared" si="9"/>
        <v>338.98467583136676</v>
      </c>
      <c r="AT15">
        <f t="shared" si="9"/>
        <v>354.51516717764872</v>
      </c>
      <c r="AU15">
        <f t="shared" si="9"/>
        <v>-91.362296694539054</v>
      </c>
      <c r="AW15">
        <v>12</v>
      </c>
      <c r="AX15">
        <f>(R15*SUMPRODUCT(K16:$K$23, X16:$X$23)-$AZ$3*SUMPRODUCT(K15:$K$22, W16:$W$23))/Z15</f>
        <v>12310.827796914553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9.1596999999999998E-2</v>
      </c>
      <c r="O16">
        <f t="shared" si="21"/>
        <v>5705.3644831231459</v>
      </c>
      <c r="P16">
        <f t="shared" si="22"/>
        <v>285.26822415615732</v>
      </c>
      <c r="Q16" s="4">
        <f t="shared" si="23"/>
        <v>12.5</v>
      </c>
      <c r="R16">
        <f t="shared" si="0"/>
        <v>100000</v>
      </c>
      <c r="S16">
        <f t="shared" si="1"/>
        <v>11819.329777728944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6099.5762318865027</v>
      </c>
      <c r="AC16">
        <f t="shared" si="2"/>
        <v>5261.0987167180401</v>
      </c>
      <c r="AE16">
        <f t="shared" si="3"/>
        <v>2539.6098023364793</v>
      </c>
      <c r="AF16">
        <f t="shared" si="4"/>
        <v>-126.98049011682397</v>
      </c>
      <c r="AG16">
        <f t="shared" si="4"/>
        <v>-5.5640831752485242</v>
      </c>
      <c r="AH16">
        <f t="shared" si="5"/>
        <v>-4538.3047617003867</v>
      </c>
      <c r="AI16">
        <f t="shared" si="6"/>
        <v>-2131.2395326559799</v>
      </c>
      <c r="AJ16">
        <f t="shared" si="7"/>
        <v>838.47751516846256</v>
      </c>
      <c r="AK16">
        <f t="shared" si="24"/>
        <v>728.40645282025207</v>
      </c>
      <c r="AL16">
        <f t="shared" si="8"/>
        <v>-564.3555646672653</v>
      </c>
      <c r="AN16">
        <f t="shared" si="9"/>
        <v>1012.9639649107918</v>
      </c>
      <c r="AO16">
        <f t="shared" si="9"/>
        <v>-50.648198245539589</v>
      </c>
      <c r="AP16">
        <f t="shared" si="9"/>
        <v>-2.21932351541082</v>
      </c>
      <c r="AQ16">
        <f t="shared" si="9"/>
        <v>-1810.1753982663449</v>
      </c>
      <c r="AR16">
        <f t="shared" si="9"/>
        <v>-850.07895511650349</v>
      </c>
      <c r="AS16">
        <f t="shared" si="9"/>
        <v>334.44015985139993</v>
      </c>
      <c r="AT16">
        <f t="shared" si="9"/>
        <v>290.53655716581949</v>
      </c>
      <c r="AU16">
        <f t="shared" si="9"/>
        <v>-225.10223809928402</v>
      </c>
      <c r="AW16">
        <v>13</v>
      </c>
      <c r="AX16">
        <f>(R16*SUMPRODUCT(K17:$K$23, X17:$X$23)-$AZ$3*SUMPRODUCT(K16:$K$22, W17:$W$23))/Z16</f>
        <v>11819.329777728944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0.10148</v>
      </c>
      <c r="O17">
        <f t="shared" si="21"/>
        <v>5705.3644831231459</v>
      </c>
      <c r="P17">
        <f t="shared" si="22"/>
        <v>285.26822415615732</v>
      </c>
      <c r="Q17" s="4">
        <f t="shared" si="23"/>
        <v>12.5</v>
      </c>
      <c r="R17">
        <f t="shared" si="0"/>
        <v>100000</v>
      </c>
      <c r="S17">
        <f t="shared" si="1"/>
        <v>11139.081063454811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5261.0987167180401</v>
      </c>
      <c r="AC17">
        <f t="shared" si="2"/>
        <v>4405.5503887560672</v>
      </c>
      <c r="AE17">
        <f t="shared" si="3"/>
        <v>2256.4941015720083</v>
      </c>
      <c r="AF17">
        <f t="shared" si="4"/>
        <v>-112.82470507860042</v>
      </c>
      <c r="AG17">
        <f t="shared" si="4"/>
        <v>-4.9437991828718184</v>
      </c>
      <c r="AH17">
        <f t="shared" si="5"/>
        <v>-4517.1452849937623</v>
      </c>
      <c r="AI17">
        <f t="shared" si="6"/>
        <v>-2378.4196876832261</v>
      </c>
      <c r="AJ17">
        <f t="shared" si="7"/>
        <v>855.54832796197297</v>
      </c>
      <c r="AK17">
        <f t="shared" si="24"/>
        <v>633.64081698373002</v>
      </c>
      <c r="AL17">
        <f t="shared" si="8"/>
        <v>-889.23054273752314</v>
      </c>
      <c r="AN17">
        <f t="shared" si="9"/>
        <v>829.09170658651533</v>
      </c>
      <c r="AO17">
        <f t="shared" si="9"/>
        <v>-41.454585329325766</v>
      </c>
      <c r="AP17">
        <f t="shared" si="9"/>
        <v>-1.8164740154617305</v>
      </c>
      <c r="AQ17">
        <f t="shared" si="9"/>
        <v>-1659.7108277950431</v>
      </c>
      <c r="AR17">
        <f t="shared" si="9"/>
        <v>-873.89018055331508</v>
      </c>
      <c r="AS17">
        <f t="shared" si="9"/>
        <v>314.3496022449479</v>
      </c>
      <c r="AT17">
        <f t="shared" si="9"/>
        <v>232.81529783300874</v>
      </c>
      <c r="AU17">
        <f t="shared" si="9"/>
        <v>-326.72528047535843</v>
      </c>
      <c r="AW17">
        <v>14</v>
      </c>
      <c r="AX17">
        <f>(R17*SUMPRODUCT(K18:$K$23, X18:$X$23)-$AZ$3*SUMPRODUCT(K17:$K$22, W18:$W$23))/Z17</f>
        <v>11139.081063454811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0.112611</v>
      </c>
      <c r="O18">
        <f t="shared" si="21"/>
        <v>5705.3644831231459</v>
      </c>
      <c r="P18">
        <f t="shared" si="22"/>
        <v>285.26822415615732</v>
      </c>
      <c r="Q18" s="4">
        <f t="shared" si="23"/>
        <v>12.5</v>
      </c>
      <c r="R18">
        <f t="shared" si="0"/>
        <v>100000</v>
      </c>
      <c r="S18">
        <f t="shared" si="1"/>
        <v>10248.376888355468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4405.5503887560672</v>
      </c>
      <c r="AC18">
        <f t="shared" si="2"/>
        <v>3556.2974801607734</v>
      </c>
      <c r="AE18">
        <f t="shared" si="3"/>
        <v>1979.8231032841629</v>
      </c>
      <c r="AF18">
        <f t="shared" si="4"/>
        <v>-98.991155164208152</v>
      </c>
      <c r="AG18">
        <f t="shared" si="4"/>
        <v>-4.3376350212607226</v>
      </c>
      <c r="AH18">
        <f t="shared" si="5"/>
        <v>-4453.8093582590272</v>
      </c>
      <c r="AI18">
        <f t="shared" si="6"/>
        <v>-2577.3150451603333</v>
      </c>
      <c r="AJ18">
        <f t="shared" si="7"/>
        <v>849.25290859529377</v>
      </c>
      <c r="AK18">
        <f t="shared" si="24"/>
        <v>537.93830933115498</v>
      </c>
      <c r="AL18">
        <f t="shared" si="8"/>
        <v>-1190.1238272338846</v>
      </c>
      <c r="AN18">
        <f t="shared" si="9"/>
        <v>670.09460758958062</v>
      </c>
      <c r="AO18">
        <f t="shared" si="9"/>
        <v>-33.504730379479035</v>
      </c>
      <c r="AP18">
        <f t="shared" si="9"/>
        <v>-1.4681240119973182</v>
      </c>
      <c r="AQ18">
        <f t="shared" si="9"/>
        <v>-1507.4445940400892</v>
      </c>
      <c r="AR18">
        <f t="shared" si="9"/>
        <v>-872.322840841985</v>
      </c>
      <c r="AS18">
        <f t="shared" si="9"/>
        <v>287.43971801595529</v>
      </c>
      <c r="AT18">
        <f t="shared" si="9"/>
        <v>182.07160008422466</v>
      </c>
      <c r="AU18">
        <f t="shared" si="9"/>
        <v>-402.81152274180511</v>
      </c>
      <c r="AW18">
        <v>15</v>
      </c>
      <c r="AX18">
        <f>(R18*SUMPRODUCT(K19:$K$23, X19:$X$23)-$AZ$3*SUMPRODUCT(K18:$K$22, W19:$W$23))/Z18</f>
        <v>10248.376888355468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0.125163</v>
      </c>
      <c r="O19">
        <f t="shared" si="21"/>
        <v>5705.3644831231459</v>
      </c>
      <c r="P19">
        <f t="shared" si="22"/>
        <v>285.26822415615732</v>
      </c>
      <c r="Q19" s="4">
        <f t="shared" si="23"/>
        <v>12.5</v>
      </c>
      <c r="R19">
        <f t="shared" si="0"/>
        <v>100000</v>
      </c>
      <c r="S19">
        <f t="shared" si="1"/>
        <v>9110.4128051754633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3556.2974801607734</v>
      </c>
      <c r="AC19">
        <f t="shared" si="2"/>
        <v>2734.105768318319</v>
      </c>
      <c r="AE19">
        <f t="shared" si="3"/>
        <v>1712.2242731749657</v>
      </c>
      <c r="AF19">
        <f t="shared" si="4"/>
        <v>-85.611213658748298</v>
      </c>
      <c r="AG19">
        <f t="shared" si="4"/>
        <v>-3.7513472588820598</v>
      </c>
      <c r="AH19">
        <f t="shared" si="5"/>
        <v>-4343.2912973284465</v>
      </c>
      <c r="AI19">
        <f t="shared" si="6"/>
        <v>-2720.4295850711114</v>
      </c>
      <c r="AJ19">
        <f t="shared" si="7"/>
        <v>822.19171184245442</v>
      </c>
      <c r="AK19">
        <f t="shared" si="24"/>
        <v>443.51202070123952</v>
      </c>
      <c r="AL19">
        <f t="shared" si="8"/>
        <v>-1454.7258525274174</v>
      </c>
      <c r="AN19">
        <f t="shared" si="9"/>
        <v>533.84078637248399</v>
      </c>
      <c r="AO19">
        <f t="shared" si="9"/>
        <v>-26.692039318624204</v>
      </c>
      <c r="AP19">
        <f t="shared" si="9"/>
        <v>-1.1696027220338447</v>
      </c>
      <c r="AQ19">
        <f t="shared" si="9"/>
        <v>-1354.1602452061795</v>
      </c>
      <c r="AR19">
        <f t="shared" si="9"/>
        <v>-848.18110087435366</v>
      </c>
      <c r="AS19">
        <f t="shared" si="9"/>
        <v>256.34461377248743</v>
      </c>
      <c r="AT19">
        <f t="shared" si="9"/>
        <v>138.27908505102999</v>
      </c>
      <c r="AU19">
        <f t="shared" si="9"/>
        <v>-453.55740205083617</v>
      </c>
      <c r="AW19">
        <v>16</v>
      </c>
      <c r="AX19">
        <f>(R19*SUMPRODUCT(K20:$K$23, X20:$X$23)-$AZ$3*SUMPRODUCT(K19:$K$22, W20:$W$23))/Z19</f>
        <v>9110.4128051754633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0.13952899999999999</v>
      </c>
      <c r="O20">
        <f t="shared" si="21"/>
        <v>5705.3644831231459</v>
      </c>
      <c r="P20">
        <f t="shared" si="22"/>
        <v>285.26822415615732</v>
      </c>
      <c r="Q20" s="4">
        <f t="shared" si="23"/>
        <v>12.5</v>
      </c>
      <c r="R20">
        <f t="shared" si="0"/>
        <v>100000</v>
      </c>
      <c r="S20">
        <f t="shared" si="1"/>
        <v>7660.7281580538302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2734.105768318319</v>
      </c>
      <c r="AC20">
        <f t="shared" si="2"/>
        <v>1955.2703570028098</v>
      </c>
      <c r="AE20">
        <f t="shared" si="3"/>
        <v>1456.1970898313864</v>
      </c>
      <c r="AF20">
        <f t="shared" si="4"/>
        <v>-72.809854491569325</v>
      </c>
      <c r="AG20">
        <f t="shared" si="4"/>
        <v>-3.1904120546086845</v>
      </c>
      <c r="AH20">
        <f t="shared" si="5"/>
        <v>-4187.3738534764389</v>
      </c>
      <c r="AI20">
        <f t="shared" si="6"/>
        <v>-2807.1770301912302</v>
      </c>
      <c r="AJ20">
        <f t="shared" si="7"/>
        <v>778.83541131550919</v>
      </c>
      <c r="AK20">
        <f t="shared" si="24"/>
        <v>352.34211130903407</v>
      </c>
      <c r="AL20">
        <f t="shared" si="8"/>
        <v>-1675.999507566687</v>
      </c>
      <c r="AN20">
        <f t="shared" si="9"/>
        <v>418.22754034462287</v>
      </c>
      <c r="AO20">
        <f t="shared" si="9"/>
        <v>-20.911377017231146</v>
      </c>
      <c r="AP20">
        <f t="shared" si="9"/>
        <v>-0.9163032913623842</v>
      </c>
      <c r="AQ20">
        <f t="shared" si="9"/>
        <v>-1202.6360164238599</v>
      </c>
      <c r="AR20">
        <f t="shared" si="9"/>
        <v>-806.23615638783053</v>
      </c>
      <c r="AS20">
        <f t="shared" si="9"/>
        <v>223.68566774535617</v>
      </c>
      <c r="AT20">
        <f t="shared" si="9"/>
        <v>101.1945262091352</v>
      </c>
      <c r="AU20">
        <f t="shared" si="9"/>
        <v>-481.35596243333919</v>
      </c>
      <c r="AW20">
        <v>17</v>
      </c>
      <c r="AX20">
        <f>(R20*SUMPRODUCT(K21:$K$23, X21:$X$23)-$AZ$3*SUMPRODUCT(K20:$K$22, W21:$W$23))/Z20</f>
        <v>7660.7281580538302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0.15610499999999999</v>
      </c>
      <c r="O21">
        <f t="shared" si="21"/>
        <v>5705.3644831231459</v>
      </c>
      <c r="P21">
        <f t="shared" si="22"/>
        <v>285.26822415615732</v>
      </c>
      <c r="Q21" s="4">
        <f t="shared" si="23"/>
        <v>12.5</v>
      </c>
      <c r="R21">
        <f t="shared" si="0"/>
        <v>100000</v>
      </c>
      <c r="S21">
        <f t="shared" si="1"/>
        <v>5793.9763020317168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1955.2703570028098</v>
      </c>
      <c r="AC21">
        <f t="shared" si="2"/>
        <v>1233.1753895958618</v>
      </c>
      <c r="AE21">
        <f t="shared" si="3"/>
        <v>1214.315472224944</v>
      </c>
      <c r="AF21">
        <f t="shared" si="4"/>
        <v>-60.715773611247201</v>
      </c>
      <c r="AG21">
        <f t="shared" si="4"/>
        <v>-2.6604686602779086</v>
      </c>
      <c r="AH21">
        <f t="shared" si="5"/>
        <v>-3984.3141902775087</v>
      </c>
      <c r="AI21">
        <f t="shared" si="6"/>
        <v>-2833.3749603240899</v>
      </c>
      <c r="AJ21">
        <f t="shared" si="7"/>
        <v>722.09496740694794</v>
      </c>
      <c r="AK21">
        <f t="shared" si="24"/>
        <v>266.03222839921568</v>
      </c>
      <c r="AL21">
        <f t="shared" si="8"/>
        <v>-1845.2477645179263</v>
      </c>
      <c r="AN21">
        <f t="shared" si="9"/>
        <v>321.26644271930309</v>
      </c>
      <c r="AO21">
        <f t="shared" si="9"/>
        <v>-16.063322135965155</v>
      </c>
      <c r="AP21">
        <f t="shared" si="9"/>
        <v>-0.70386923497532661</v>
      </c>
      <c r="AQ21">
        <f t="shared" si="9"/>
        <v>-1054.1135939255985</v>
      </c>
      <c r="AR21">
        <f t="shared" si="9"/>
        <v>-749.61434257723579</v>
      </c>
      <c r="AS21">
        <f t="shared" si="9"/>
        <v>191.04169121660308</v>
      </c>
      <c r="AT21">
        <f t="shared" si="9"/>
        <v>70.383050880432947</v>
      </c>
      <c r="AU21">
        <f t="shared" si="9"/>
        <v>-488.18960048019972</v>
      </c>
      <c r="AW21">
        <v>18</v>
      </c>
      <c r="AX21">
        <f>(R21*SUMPRODUCT(K22:$K$23, X22:$X$23)-$AZ$3*SUMPRODUCT(K21:$K$22, W22:$W$23))/Z21</f>
        <v>5793.9763020317168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0.17521600000000001</v>
      </c>
      <c r="O22">
        <f t="shared" si="21"/>
        <v>5705.3644831231459</v>
      </c>
      <c r="P22">
        <f t="shared" si="22"/>
        <v>285.26822415615732</v>
      </c>
      <c r="Q22" s="4">
        <f t="shared" si="23"/>
        <v>12.5</v>
      </c>
      <c r="R22">
        <f t="shared" si="0"/>
        <v>100000</v>
      </c>
      <c r="S22">
        <f t="shared" si="1"/>
        <v>3340.85237474013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1233.1753895958618</v>
      </c>
      <c r="AC22">
        <f t="shared" si="2"/>
        <v>579.3592056460875</v>
      </c>
      <c r="AE22">
        <f t="shared" si="3"/>
        <v>989.40481772132875</v>
      </c>
      <c r="AF22">
        <f t="shared" si="4"/>
        <v>-49.470240886066442</v>
      </c>
      <c r="AG22">
        <f t="shared" si="4"/>
        <v>-2.1677072968958755</v>
      </c>
      <c r="AH22">
        <f t="shared" si="5"/>
        <v>-3729.2534142340323</v>
      </c>
      <c r="AI22">
        <f t="shared" si="6"/>
        <v>-2791.486544695666</v>
      </c>
      <c r="AJ22">
        <f t="shared" si="7"/>
        <v>653.81618394977431</v>
      </c>
      <c r="AK22">
        <f t="shared" si="24"/>
        <v>185.95736604744422</v>
      </c>
      <c r="AL22">
        <f t="shared" si="8"/>
        <v>-1951.7129946984473</v>
      </c>
      <c r="AN22">
        <f t="shared" si="9"/>
        <v>241.12887700180616</v>
      </c>
      <c r="AO22">
        <f t="shared" si="9"/>
        <v>-12.056443850090309</v>
      </c>
      <c r="AP22">
        <f t="shared" si="9"/>
        <v>-0.52829419950969314</v>
      </c>
      <c r="AQ22">
        <f t="shared" si="9"/>
        <v>-908.86022760673154</v>
      </c>
      <c r="AR22">
        <f t="shared" si="9"/>
        <v>-680.3160886545254</v>
      </c>
      <c r="AS22">
        <f t="shared" si="9"/>
        <v>159.34222208913832</v>
      </c>
      <c r="AT22">
        <f t="shared" si="9"/>
        <v>45.319863055147728</v>
      </c>
      <c r="AU22">
        <f t="shared" si="9"/>
        <v>-475.65400351023936</v>
      </c>
      <c r="AW22">
        <v>19</v>
      </c>
      <c r="AX22">
        <f>(R22*SUMPRODUCT(K23:$K$23, X23:$X$23)-$AZ$3*SUMPRODUCT(K22:$K$22, W23:$W$23))/Z22</f>
        <v>3340.85237474013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0.19798199999999999</v>
      </c>
      <c r="O23">
        <f t="shared" si="21"/>
        <v>5705.3644831231459</v>
      </c>
      <c r="P23">
        <f t="shared" si="22"/>
        <v>285.26822415615732</v>
      </c>
      <c r="Q23" s="4">
        <f t="shared" si="23"/>
        <v>12.5</v>
      </c>
      <c r="R23">
        <f t="shared" si="0"/>
        <v>100000</v>
      </c>
      <c r="S23">
        <f t="shared" si="1"/>
        <v>4218.1520808114592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579.3592056460875</v>
      </c>
      <c r="AC23">
        <f t="shared" si="2"/>
        <v>579.3592056460875</v>
      </c>
      <c r="AE23">
        <f t="shared" si="3"/>
        <v>783.62642492201132</v>
      </c>
      <c r="AF23">
        <f t="shared" si="4"/>
        <v>-39.181321246100566</v>
      </c>
      <c r="AG23">
        <f t="shared" si="4"/>
        <v>-1.7168631978728774</v>
      </c>
      <c r="AH23">
        <f t="shared" si="5"/>
        <v>-3433.3362084323139</v>
      </c>
      <c r="AI23">
        <f t="shared" si="6"/>
        <v>-2690.6079679542759</v>
      </c>
      <c r="AJ23">
        <f t="shared" si="7"/>
        <v>0</v>
      </c>
      <c r="AK23">
        <f t="shared" si="24"/>
        <v>113.28058235730202</v>
      </c>
      <c r="AL23">
        <f t="shared" si="8"/>
        <v>-2577.3273855969737</v>
      </c>
      <c r="AN23">
        <f t="shared" si="9"/>
        <v>175.92422327143339</v>
      </c>
      <c r="AO23">
        <f t="shared" si="9"/>
        <v>-8.7962111635716695</v>
      </c>
      <c r="AP23">
        <f t="shared" si="9"/>
        <v>-0.38543598702552034</v>
      </c>
      <c r="AQ23">
        <f t="shared" si="9"/>
        <v>-770.78437695392347</v>
      </c>
      <c r="AR23">
        <f t="shared" si="9"/>
        <v>-604.04180083308722</v>
      </c>
      <c r="AS23">
        <f t="shared" si="9"/>
        <v>0</v>
      </c>
      <c r="AT23">
        <f t="shared" si="9"/>
        <v>25.43150387626013</v>
      </c>
      <c r="AU23">
        <f t="shared" si="9"/>
        <v>-578.61029695682703</v>
      </c>
      <c r="AW23">
        <v>20</v>
      </c>
      <c r="AX23">
        <f>(R23*SUMPRODUCT(K$23:$K24, X$23:$X24)-$AZ$3*SUMPRODUCT(K$22:$K23, W$23:$W24))/Z23</f>
        <v>4218.1520808114592</v>
      </c>
    </row>
    <row r="25" spans="5:50" x14ac:dyDescent="0.25">
      <c r="AN25" s="8">
        <f t="shared" ref="AN25:AU25" si="25">SUM(AN3:AN23)</f>
        <v>39049.621302758882</v>
      </c>
      <c r="AO25" s="8">
        <f t="shared" si="25"/>
        <v>-6231.5044274803022</v>
      </c>
      <c r="AP25" s="8">
        <f t="shared" si="25"/>
        <v>-173.05461578806734</v>
      </c>
      <c r="AQ25" s="8">
        <f t="shared" si="25"/>
        <v>-34984.309109360758</v>
      </c>
      <c r="AR25" s="8">
        <f t="shared" si="25"/>
        <v>-2339.2468498702365</v>
      </c>
      <c r="AS25" s="8">
        <f t="shared" si="25"/>
        <v>-4161.8036800566852</v>
      </c>
      <c r="AT25" s="8">
        <f t="shared" si="25"/>
        <v>6501.0505299269198</v>
      </c>
      <c r="AU25" s="9">
        <f t="shared" si="25"/>
        <v>0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8" priority="1" operator="lessThan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9F3A33-52AD-4170-8BED-F7734F681564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429.40834745179524</v>
      </c>
      <c r="K3">
        <v>1</v>
      </c>
      <c r="L3" s="2">
        <v>0</v>
      </c>
      <c r="O3">
        <f>$C$3</f>
        <v>429.40834745179524</v>
      </c>
      <c r="P3">
        <f>O3*B5</f>
        <v>343.52667796143623</v>
      </c>
      <c r="Q3" s="4">
        <f>B8</f>
        <v>100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429.40834745179524</v>
      </c>
      <c r="AF3">
        <f t="shared" ref="AF3:AG23" si="4">-$Z3*P3</f>
        <v>-343.52667796143623</v>
      </c>
      <c r="AG3">
        <f t="shared" si="4"/>
        <v>-100</v>
      </c>
      <c r="AH3">
        <f t="shared" ref="AH3:AH23" si="5">-X3*R3</f>
        <v>0</v>
      </c>
      <c r="AI3">
        <f t="shared" ref="AI3:AI23" si="6">SUM(AE3:AH3)</f>
        <v>-14.118330509640998</v>
      </c>
      <c r="AJ3">
        <f t="shared" ref="AJ3:AJ23" si="7">AB3-AC3</f>
        <v>0</v>
      </c>
      <c r="AL3">
        <f t="shared" ref="AL3:AL23" si="8">SUM(AI3:AK3)</f>
        <v>-14.118330509640998</v>
      </c>
      <c r="AN3">
        <f t="shared" ref="AN3:AU23" si="9">AE3*$K3</f>
        <v>429.40834745179524</v>
      </c>
      <c r="AO3">
        <f t="shared" si="9"/>
        <v>-343.52667796143623</v>
      </c>
      <c r="AP3">
        <f t="shared" si="9"/>
        <v>-100</v>
      </c>
      <c r="AQ3">
        <f t="shared" si="9"/>
        <v>0</v>
      </c>
      <c r="AR3">
        <f t="shared" si="9"/>
        <v>-14.118330509640998</v>
      </c>
      <c r="AS3">
        <f t="shared" si="9"/>
        <v>0</v>
      </c>
      <c r="AT3">
        <f t="shared" si="9"/>
        <v>0</v>
      </c>
      <c r="AU3">
        <f t="shared" si="9"/>
        <v>-14.118330509640998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330.74242305266949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1.1601210000000001E-3</v>
      </c>
      <c r="R4">
        <f t="shared" si="0"/>
        <v>250000</v>
      </c>
      <c r="S4">
        <f t="shared" si="1"/>
        <v>59.305347424590664</v>
      </c>
      <c r="U4">
        <f t="shared" ref="U4:U23" si="13">M4</f>
        <v>1.1601210000000001E-3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1.1601210000000001E-3</v>
      </c>
      <c r="Y4">
        <f t="shared" ref="Y4:Y23" si="17">V4*W4</f>
        <v>0.01</v>
      </c>
      <c r="Z4">
        <f t="shared" ref="Z4:Z23" si="18">MAX(0, W4-X4-Y4)</f>
        <v>0.98883987900000003</v>
      </c>
      <c r="AB4">
        <f t="shared" ref="AB4:AB23" si="19">AC3</f>
        <v>0</v>
      </c>
      <c r="AC4">
        <f t="shared" si="2"/>
        <v>58.643492571385195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-290.03025000000002</v>
      </c>
      <c r="AI4">
        <f t="shared" si="6"/>
        <v>-290.03025000000002</v>
      </c>
      <c r="AJ4">
        <f t="shared" si="7"/>
        <v>-58.643492571385195</v>
      </c>
      <c r="AK4">
        <f>G4*MAX(0, SUM(AB4, AE4:AF4))</f>
        <v>0</v>
      </c>
      <c r="AL4">
        <f t="shared" si="8"/>
        <v>-348.67374257138522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-272.09893048128339</v>
      </c>
      <c r="AR4">
        <f t="shared" si="9"/>
        <v>-272.09893048128339</v>
      </c>
      <c r="AS4">
        <f t="shared" si="9"/>
        <v>-55.017818342607363</v>
      </c>
      <c r="AT4">
        <f t="shared" si="9"/>
        <v>0</v>
      </c>
      <c r="AU4">
        <f t="shared" si="9"/>
        <v>-327.11674882389076</v>
      </c>
      <c r="AW4">
        <v>1</v>
      </c>
      <c r="AX4">
        <f>(R4*SUMPRODUCT(K5:$K$23, X5:$X$23)-$AZ$3*SUMPRODUCT(K4:$K$22, W5:$W$23))/Z4</f>
        <v>59.305347424590664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1.1721139999999999E-3</v>
      </c>
      <c r="O5">
        <f t="shared" ref="O5:O23" si="21">$C$3</f>
        <v>429.40834745179524</v>
      </c>
      <c r="P5">
        <f t="shared" ref="P5:P23" si="22">O5*$C$5</f>
        <v>21.470417372589765</v>
      </c>
      <c r="Q5" s="4">
        <f t="shared" ref="Q5:Q23" si="23">$C$8</f>
        <v>12.5</v>
      </c>
      <c r="R5">
        <f t="shared" si="0"/>
        <v>250000</v>
      </c>
      <c r="S5">
        <f t="shared" si="1"/>
        <v>117.86779787614188</v>
      </c>
      <c r="U5">
        <f t="shared" si="13"/>
        <v>1.1721139999999999E-3</v>
      </c>
      <c r="V5">
        <f t="shared" si="14"/>
        <v>0.01</v>
      </c>
      <c r="W5">
        <f t="shared" si="15"/>
        <v>0.98883987900000003</v>
      </c>
      <c r="X5">
        <f t="shared" si="16"/>
        <v>1.1590330659342059E-3</v>
      </c>
      <c r="Y5">
        <f t="shared" si="17"/>
        <v>9.8883987900000008E-3</v>
      </c>
      <c r="Z5">
        <f t="shared" si="18"/>
        <v>0.97779244714406577</v>
      </c>
      <c r="AB5">
        <f t="shared" si="19"/>
        <v>58.643492571385195</v>
      </c>
      <c r="AC5">
        <f t="shared" si="2"/>
        <v>115.25024252479488</v>
      </c>
      <c r="AE5">
        <f t="shared" si="3"/>
        <v>419.87223887898011</v>
      </c>
      <c r="AF5">
        <f t="shared" si="4"/>
        <v>-20.993611943949009</v>
      </c>
      <c r="AG5">
        <f t="shared" si="4"/>
        <v>-12.222405589300822</v>
      </c>
      <c r="AH5">
        <f t="shared" si="5"/>
        <v>-289.75826648355144</v>
      </c>
      <c r="AI5">
        <f t="shared" si="6"/>
        <v>96.897954862178835</v>
      </c>
      <c r="AJ5">
        <f t="shared" si="7"/>
        <v>-56.60674995340969</v>
      </c>
      <c r="AK5">
        <f>G5*SUM(AB5, AE5:AF5)</f>
        <v>18.75840689976307</v>
      </c>
      <c r="AL5">
        <f t="shared" si="8"/>
        <v>59.049611808532219</v>
      </c>
      <c r="AN5">
        <f t="shared" si="9"/>
        <v>362.58592522897538</v>
      </c>
      <c r="AO5">
        <f t="shared" si="9"/>
        <v>-18.129296261448772</v>
      </c>
      <c r="AP5">
        <f t="shared" si="9"/>
        <v>-10.554811270572667</v>
      </c>
      <c r="AQ5">
        <f t="shared" si="9"/>
        <v>-250.2243764107601</v>
      </c>
      <c r="AR5">
        <f t="shared" si="9"/>
        <v>83.677441286193826</v>
      </c>
      <c r="AS5">
        <f t="shared" si="9"/>
        <v>-48.883467172923005</v>
      </c>
      <c r="AT5">
        <f t="shared" si="9"/>
        <v>16.199056979169789</v>
      </c>
      <c r="AU5">
        <f t="shared" si="9"/>
        <v>50.99303109244061</v>
      </c>
      <c r="AW5">
        <v>2</v>
      </c>
      <c r="AX5">
        <f>(R5*SUMPRODUCT(K6:$K$23, X6:$X$23)-$AZ$3*SUMPRODUCT(K5:$K$22, W6:$W$23))/Z5</f>
        <v>117.86779787614188</v>
      </c>
    </row>
    <row r="6" spans="1:52" x14ac:dyDescent="0.25">
      <c r="A6" t="s">
        <v>16</v>
      </c>
      <c r="C6" s="2"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1.1871049999999999E-3</v>
      </c>
      <c r="O6">
        <f t="shared" si="21"/>
        <v>429.40834745179524</v>
      </c>
      <c r="P6">
        <f t="shared" si="22"/>
        <v>21.470417372589765</v>
      </c>
      <c r="Q6" s="4">
        <f t="shared" si="23"/>
        <v>12.5</v>
      </c>
      <c r="R6">
        <f t="shared" si="0"/>
        <v>250000</v>
      </c>
      <c r="S6">
        <f t="shared" si="1"/>
        <v>174.29731310462171</v>
      </c>
      <c r="U6">
        <f t="shared" si="13"/>
        <v>1.1871049999999999E-3</v>
      </c>
      <c r="V6">
        <f t="shared" si="14"/>
        <v>0.01</v>
      </c>
      <c r="W6">
        <f t="shared" si="15"/>
        <v>0.97779244714406577</v>
      </c>
      <c r="X6">
        <f t="shared" si="16"/>
        <v>1.1607423029669562E-3</v>
      </c>
      <c r="Y6">
        <f t="shared" si="17"/>
        <v>9.7779244714406577E-3</v>
      </c>
      <c r="Z6">
        <f t="shared" si="18"/>
        <v>0.96685378036965819</v>
      </c>
      <c r="AB6">
        <f t="shared" si="19"/>
        <v>115.25024252479488</v>
      </c>
      <c r="AC6">
        <f t="shared" si="2"/>
        <v>168.52001608347746</v>
      </c>
      <c r="AE6">
        <f t="shared" si="3"/>
        <v>415.17508405605588</v>
      </c>
      <c r="AF6">
        <f t="shared" si="4"/>
        <v>-20.758754202802798</v>
      </c>
      <c r="AG6">
        <f t="shared" si="4"/>
        <v>-12.085672254620727</v>
      </c>
      <c r="AH6">
        <f t="shared" si="5"/>
        <v>-290.18557574173906</v>
      </c>
      <c r="AI6">
        <f t="shared" si="6"/>
        <v>92.145081856893341</v>
      </c>
      <c r="AJ6">
        <f t="shared" si="7"/>
        <v>-53.269773558682573</v>
      </c>
      <c r="AK6">
        <f>G6*SUM(AB6, AE6:AF6)</f>
        <v>29.81549448411581</v>
      </c>
      <c r="AL6">
        <f t="shared" si="8"/>
        <v>68.690802782326585</v>
      </c>
      <c r="AN6">
        <f t="shared" si="9"/>
        <v>323.34924099198832</v>
      </c>
      <c r="AO6">
        <f t="shared" si="9"/>
        <v>-16.167462049599422</v>
      </c>
      <c r="AP6">
        <f t="shared" si="9"/>
        <v>-9.4126384276998447</v>
      </c>
      <c r="AQ6">
        <f t="shared" si="9"/>
        <v>-226.00413480074255</v>
      </c>
      <c r="AR6">
        <f t="shared" si="9"/>
        <v>71.765005713946564</v>
      </c>
      <c r="AS6">
        <f t="shared" si="9"/>
        <v>-41.487896334572568</v>
      </c>
      <c r="AT6">
        <f t="shared" si="9"/>
        <v>23.221088840528743</v>
      </c>
      <c r="AU6">
        <f t="shared" si="9"/>
        <v>53.498198219902747</v>
      </c>
      <c r="AW6">
        <v>3</v>
      </c>
      <c r="AX6">
        <f>(R6*SUMPRODUCT(K7:$K$23, X7:$X$23)-$AZ$3*SUMPRODUCT(K6:$K$22, W7:$W$23))/Z6</f>
        <v>174.29731310462171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1.2030949999999999E-3</v>
      </c>
      <c r="O7">
        <f t="shared" si="21"/>
        <v>429.40834745179524</v>
      </c>
      <c r="P7">
        <f t="shared" si="22"/>
        <v>21.470417372589765</v>
      </c>
      <c r="Q7" s="4">
        <f t="shared" si="23"/>
        <v>12.5</v>
      </c>
      <c r="R7">
        <f t="shared" si="0"/>
        <v>250000</v>
      </c>
      <c r="S7">
        <f t="shared" si="1"/>
        <v>222.33001144219747</v>
      </c>
      <c r="U7">
        <f t="shared" si="13"/>
        <v>1.2030949999999999E-3</v>
      </c>
      <c r="V7">
        <f t="shared" si="14"/>
        <v>0.01</v>
      </c>
      <c r="W7">
        <f t="shared" si="15"/>
        <v>0.96685378036965819</v>
      </c>
      <c r="X7">
        <f t="shared" si="16"/>
        <v>1.1632169488938339E-3</v>
      </c>
      <c r="Y7">
        <f t="shared" si="17"/>
        <v>9.6685378036965829E-3</v>
      </c>
      <c r="Z7">
        <f t="shared" si="18"/>
        <v>0.95602202561706773</v>
      </c>
      <c r="AB7">
        <f t="shared" si="19"/>
        <v>168.52001608347746</v>
      </c>
      <c r="AC7">
        <f t="shared" si="2"/>
        <v>212.55238789443547</v>
      </c>
      <c r="AE7">
        <f t="shared" si="3"/>
        <v>410.52383814774288</v>
      </c>
      <c r="AF7">
        <f t="shared" si="4"/>
        <v>-20.526191907387147</v>
      </c>
      <c r="AG7">
        <f t="shared" si="4"/>
        <v>-11.950275320213347</v>
      </c>
      <c r="AH7">
        <f t="shared" si="5"/>
        <v>-290.80423722345847</v>
      </c>
      <c r="AI7">
        <f t="shared" si="6"/>
        <v>87.243133696683913</v>
      </c>
      <c r="AJ7">
        <f t="shared" si="7"/>
        <v>-44.032371810958011</v>
      </c>
      <c r="AK7">
        <f>G7*SUM(AB7, AE7:AF7)</f>
        <v>27.423217220100213</v>
      </c>
      <c r="AL7">
        <f t="shared" si="8"/>
        <v>70.633979105826114</v>
      </c>
      <c r="AN7">
        <f t="shared" si="9"/>
        <v>289.424032521931</v>
      </c>
      <c r="AO7">
        <f t="shared" si="9"/>
        <v>-14.471201626096553</v>
      </c>
      <c r="AP7">
        <f t="shared" si="9"/>
        <v>-8.4250816920373612</v>
      </c>
      <c r="AQ7">
        <f t="shared" si="9"/>
        <v>-205.02033546073221</v>
      </c>
      <c r="AR7">
        <f t="shared" si="9"/>
        <v>61.507413743064873</v>
      </c>
      <c r="AS7">
        <f t="shared" si="9"/>
        <v>-31.043329100041298</v>
      </c>
      <c r="AT7">
        <f t="shared" si="9"/>
        <v>19.333683881494473</v>
      </c>
      <c r="AU7">
        <f t="shared" si="9"/>
        <v>49.797768524518048</v>
      </c>
      <c r="AW7">
        <v>4</v>
      </c>
      <c r="AX7">
        <f>(R7*SUMPRODUCT(K8:$K$23, X8:$X$23)-$AZ$3*SUMPRODUCT(K7:$K$22, W8:$W$23))/Z7</f>
        <v>222.33001144219747</v>
      </c>
    </row>
    <row r="8" spans="1:52" x14ac:dyDescent="0.25">
      <c r="B8" s="2">
        <f>'T.26.04.A'!B8</f>
        <v>100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1.223083E-3</v>
      </c>
      <c r="O8">
        <f t="shared" si="21"/>
        <v>429.40834745179524</v>
      </c>
      <c r="P8">
        <f t="shared" si="22"/>
        <v>21.470417372589765</v>
      </c>
      <c r="Q8" s="4">
        <f t="shared" si="23"/>
        <v>12.5</v>
      </c>
      <c r="R8">
        <f t="shared" si="0"/>
        <v>250000</v>
      </c>
      <c r="S8">
        <f t="shared" si="1"/>
        <v>257.39657093129654</v>
      </c>
      <c r="U8">
        <f t="shared" si="13"/>
        <v>1.223083E-3</v>
      </c>
      <c r="V8">
        <f t="shared" si="14"/>
        <v>0.01</v>
      </c>
      <c r="W8">
        <f t="shared" si="15"/>
        <v>0.95602202561706773</v>
      </c>
      <c r="X8">
        <f t="shared" si="16"/>
        <v>1.1692942871578001E-3</v>
      </c>
      <c r="Y8">
        <f t="shared" si="17"/>
        <v>9.5602202561706779E-3</v>
      </c>
      <c r="Z8">
        <f t="shared" si="18"/>
        <v>0.94529251107373924</v>
      </c>
      <c r="AB8">
        <f t="shared" si="19"/>
        <v>212.55238789443547</v>
      </c>
      <c r="AC8">
        <f t="shared" si="2"/>
        <v>243.31505087741513</v>
      </c>
      <c r="AE8">
        <f t="shared" si="3"/>
        <v>405.91649503873219</v>
      </c>
      <c r="AF8">
        <f t="shared" si="4"/>
        <v>-20.295824751936614</v>
      </c>
      <c r="AG8">
        <f t="shared" si="4"/>
        <v>-11.81615638842174</v>
      </c>
      <c r="AH8">
        <f t="shared" si="5"/>
        <v>-292.32357178945006</v>
      </c>
      <c r="AI8">
        <f t="shared" si="6"/>
        <v>81.480942108923784</v>
      </c>
      <c r="AJ8">
        <f t="shared" si="7"/>
        <v>-30.762662982979663</v>
      </c>
      <c r="AK8">
        <f t="shared" ref="AK8:AK23" si="24">G8*SUM(AB8:AB8, AE8:AF8)</f>
        <v>12.74108613926022</v>
      </c>
      <c r="AL8">
        <f t="shared" si="8"/>
        <v>63.45936526520434</v>
      </c>
      <c r="AN8">
        <f t="shared" si="9"/>
        <v>266.83058515873438</v>
      </c>
      <c r="AO8">
        <f t="shared" si="9"/>
        <v>-13.341529257936722</v>
      </c>
      <c r="AP8">
        <f t="shared" si="9"/>
        <v>-7.7673904903737476</v>
      </c>
      <c r="AQ8">
        <f t="shared" si="9"/>
        <v>-192.15989167631014</v>
      </c>
      <c r="AR8">
        <f t="shared" si="9"/>
        <v>53.561773734113785</v>
      </c>
      <c r="AS8">
        <f t="shared" si="9"/>
        <v>-20.221940879752033</v>
      </c>
      <c r="AT8">
        <f t="shared" si="9"/>
        <v>8.3753962000786579</v>
      </c>
      <c r="AU8">
        <f t="shared" si="9"/>
        <v>41.715229054440414</v>
      </c>
      <c r="AW8">
        <v>5</v>
      </c>
      <c r="AX8">
        <f>(R8*SUMPRODUCT(K9:$K$23, X9:$X$23)-$AZ$3*SUMPRODUCT(K8:$K$22, W9:$W$23))/Z8</f>
        <v>257.39657093129654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1.254064E-3</v>
      </c>
      <c r="O9">
        <f t="shared" si="21"/>
        <v>429.40834745179524</v>
      </c>
      <c r="P9">
        <f t="shared" si="22"/>
        <v>21.470417372589765</v>
      </c>
      <c r="Q9" s="4">
        <f t="shared" si="23"/>
        <v>12.5</v>
      </c>
      <c r="R9">
        <f t="shared" si="0"/>
        <v>250000</v>
      </c>
      <c r="S9">
        <f t="shared" si="1"/>
        <v>282.11964614082103</v>
      </c>
      <c r="U9">
        <f t="shared" si="13"/>
        <v>1.254064E-3</v>
      </c>
      <c r="V9">
        <f t="shared" si="14"/>
        <v>0.01</v>
      </c>
      <c r="W9">
        <f t="shared" si="15"/>
        <v>0.94529251107373924</v>
      </c>
      <c r="X9">
        <f t="shared" si="16"/>
        <v>1.1854573076071778E-3</v>
      </c>
      <c r="Y9">
        <f t="shared" si="17"/>
        <v>9.4529251107373924E-3</v>
      </c>
      <c r="Z9">
        <f t="shared" si="18"/>
        <v>0.93465412865539466</v>
      </c>
      <c r="AB9">
        <f t="shared" si="19"/>
        <v>243.31505087741513</v>
      </c>
      <c r="AC9">
        <f t="shared" si="2"/>
        <v>263.68429204031736</v>
      </c>
      <c r="AE9">
        <f t="shared" si="3"/>
        <v>401.34828482491065</v>
      </c>
      <c r="AF9">
        <f t="shared" si="4"/>
        <v>-20.067414241245533</v>
      </c>
      <c r="AG9">
        <f t="shared" si="4"/>
        <v>-11.683176608192433</v>
      </c>
      <c r="AH9">
        <f t="shared" si="5"/>
        <v>-296.36432690179447</v>
      </c>
      <c r="AI9">
        <f t="shared" si="6"/>
        <v>73.23336707367821</v>
      </c>
      <c r="AJ9">
        <f t="shared" si="7"/>
        <v>-20.369241162902227</v>
      </c>
      <c r="AK9">
        <f t="shared" si="24"/>
        <v>3.6851159366203734</v>
      </c>
      <c r="AL9">
        <f t="shared" si="8"/>
        <v>56.549241847396353</v>
      </c>
      <c r="AN9">
        <f t="shared" si="9"/>
        <v>250.73907686390478</v>
      </c>
      <c r="AO9">
        <f t="shared" si="9"/>
        <v>-12.536953843195239</v>
      </c>
      <c r="AP9">
        <f t="shared" si="9"/>
        <v>-7.2989695691713461</v>
      </c>
      <c r="AQ9">
        <f t="shared" si="9"/>
        <v>-185.15120296369636</v>
      </c>
      <c r="AR9">
        <f t="shared" si="9"/>
        <v>45.751950487841832</v>
      </c>
      <c r="AS9">
        <f t="shared" si="9"/>
        <v>-12.725517757805935</v>
      </c>
      <c r="AT9">
        <f t="shared" si="9"/>
        <v>2.3022462111374291</v>
      </c>
      <c r="AU9">
        <f t="shared" si="9"/>
        <v>35.328678941173322</v>
      </c>
      <c r="AW9">
        <v>6</v>
      </c>
      <c r="AX9">
        <f>(R9*SUMPRODUCT(K10:$K$23, X10:$X$23)-$AZ$3*SUMPRODUCT(K9:$K$22, W10:$W$23))/Z9</f>
        <v>282.11964614082103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1.2910420000000001E-3</v>
      </c>
      <c r="O10">
        <f t="shared" si="21"/>
        <v>429.40834745179524</v>
      </c>
      <c r="P10">
        <f t="shared" si="22"/>
        <v>21.470417372589765</v>
      </c>
      <c r="Q10" s="4">
        <f t="shared" si="23"/>
        <v>12.5</v>
      </c>
      <c r="R10">
        <f t="shared" si="0"/>
        <v>250000</v>
      </c>
      <c r="S10">
        <f t="shared" si="1"/>
        <v>300.5580531451123</v>
      </c>
      <c r="U10">
        <f t="shared" si="13"/>
        <v>1.2910420000000001E-3</v>
      </c>
      <c r="V10">
        <f t="shared" si="14"/>
        <v>0.01</v>
      </c>
      <c r="W10">
        <f t="shared" si="15"/>
        <v>0.93465412865539466</v>
      </c>
      <c r="X10">
        <f t="shared" si="16"/>
        <v>1.2066777355675181E-3</v>
      </c>
      <c r="Y10">
        <f t="shared" si="17"/>
        <v>9.3465412865539471E-3</v>
      </c>
      <c r="Z10">
        <f t="shared" si="18"/>
        <v>0.92410090963327318</v>
      </c>
      <c r="AB10">
        <f t="shared" si="19"/>
        <v>263.68429204031736</v>
      </c>
      <c r="AC10">
        <f t="shared" si="2"/>
        <v>277.74597030900395</v>
      </c>
      <c r="AE10">
        <f t="shared" si="3"/>
        <v>396.81664448432463</v>
      </c>
      <c r="AF10">
        <f t="shared" si="4"/>
        <v>-19.840832224216232</v>
      </c>
      <c r="AG10">
        <f t="shared" si="4"/>
        <v>-11.551261370415915</v>
      </c>
      <c r="AH10">
        <f t="shared" si="5"/>
        <v>-301.66943389187952</v>
      </c>
      <c r="AI10">
        <f t="shared" si="6"/>
        <v>63.755116997812934</v>
      </c>
      <c r="AJ10">
        <f t="shared" si="7"/>
        <v>-14.061678268686592</v>
      </c>
      <c r="AK10">
        <f t="shared" si="24"/>
        <v>2.6267064276317456</v>
      </c>
      <c r="AL10">
        <f t="shared" si="8"/>
        <v>52.320145156758088</v>
      </c>
      <c r="AN10">
        <f t="shared" si="9"/>
        <v>235.54201559714318</v>
      </c>
      <c r="AO10">
        <f t="shared" si="9"/>
        <v>-11.777100779857159</v>
      </c>
      <c r="AP10">
        <f t="shared" si="9"/>
        <v>-6.8565858405787274</v>
      </c>
      <c r="AQ10">
        <f t="shared" si="9"/>
        <v>-179.06463221894751</v>
      </c>
      <c r="AR10">
        <f t="shared" si="9"/>
        <v>37.843696757759758</v>
      </c>
      <c r="AS10">
        <f t="shared" si="9"/>
        <v>-8.3467165203949119</v>
      </c>
      <c r="AT10">
        <f t="shared" si="9"/>
        <v>1.5591576990183265</v>
      </c>
      <c r="AU10">
        <f t="shared" si="9"/>
        <v>31.056137936383173</v>
      </c>
      <c r="AW10">
        <v>7</v>
      </c>
      <c r="AX10">
        <f>(R10*SUMPRODUCT(K11:$K$23, X11:$X$23)-$AZ$3*SUMPRODUCT(K10:$K$22, W11:$W$23))/Z10</f>
        <v>300.5580531451123</v>
      </c>
    </row>
    <row r="11" spans="1:52" x14ac:dyDescent="0.25">
      <c r="A11" t="s">
        <v>33</v>
      </c>
      <c r="C11" s="7">
        <f>AU25</f>
        <v>5.0448534238967113E-13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1.3270199999999999E-3</v>
      </c>
      <c r="O11">
        <f t="shared" si="21"/>
        <v>429.40834745179524</v>
      </c>
      <c r="P11">
        <f t="shared" si="22"/>
        <v>21.470417372589765</v>
      </c>
      <c r="Q11" s="4">
        <f t="shared" si="23"/>
        <v>12.5</v>
      </c>
      <c r="R11">
        <f t="shared" si="0"/>
        <v>250000</v>
      </c>
      <c r="S11">
        <f t="shared" si="1"/>
        <v>313.14886800922284</v>
      </c>
      <c r="U11">
        <f t="shared" si="13"/>
        <v>1.3270199999999999E-3</v>
      </c>
      <c r="V11">
        <f t="shared" si="14"/>
        <v>0.01</v>
      </c>
      <c r="W11">
        <f t="shared" si="15"/>
        <v>0.92410090963327318</v>
      </c>
      <c r="X11">
        <f t="shared" si="16"/>
        <v>1.2263003891015462E-3</v>
      </c>
      <c r="Y11">
        <f t="shared" si="17"/>
        <v>9.2410090963327314E-3</v>
      </c>
      <c r="Z11">
        <f t="shared" si="18"/>
        <v>0.9136336001478389</v>
      </c>
      <c r="AB11">
        <f t="shared" si="19"/>
        <v>277.74597030900395</v>
      </c>
      <c r="AC11">
        <f t="shared" si="2"/>
        <v>286.10332766148667</v>
      </c>
      <c r="AE11">
        <f t="shared" si="3"/>
        <v>392.32189441591777</v>
      </c>
      <c r="AF11">
        <f t="shared" si="4"/>
        <v>-19.616094720795889</v>
      </c>
      <c r="AG11">
        <f t="shared" si="4"/>
        <v>-11.420420001847987</v>
      </c>
      <c r="AH11">
        <f t="shared" si="5"/>
        <v>-306.57509727538655</v>
      </c>
      <c r="AI11">
        <f t="shared" si="6"/>
        <v>54.710282417887299</v>
      </c>
      <c r="AJ11">
        <f t="shared" si="7"/>
        <v>-8.3573573524827225</v>
      </c>
      <c r="AK11">
        <f t="shared" si="24"/>
        <v>1.5610842480099019</v>
      </c>
      <c r="AL11">
        <f t="shared" si="8"/>
        <v>47.914009313414482</v>
      </c>
      <c r="AN11">
        <f t="shared" si="9"/>
        <v>221.46840368581454</v>
      </c>
      <c r="AO11">
        <f t="shared" si="9"/>
        <v>-11.073420184290727</v>
      </c>
      <c r="AP11">
        <f t="shared" si="9"/>
        <v>-6.4469055212846174</v>
      </c>
      <c r="AQ11">
        <f t="shared" si="9"/>
        <v>-173.06374783004816</v>
      </c>
      <c r="AR11">
        <f t="shared" si="9"/>
        <v>30.884330150191019</v>
      </c>
      <c r="AS11">
        <f t="shared" si="9"/>
        <v>-4.717785619999181</v>
      </c>
      <c r="AT11">
        <f t="shared" si="9"/>
        <v>0.88124277881697488</v>
      </c>
      <c r="AU11">
        <f t="shared" si="9"/>
        <v>27.047787309008815</v>
      </c>
      <c r="AW11">
        <v>8</v>
      </c>
      <c r="AX11">
        <f>(R11*SUMPRODUCT(K12:$K$23, X12:$X$23)-$AZ$3*SUMPRODUCT(K11:$K$22, W12:$W$23))/Z11</f>
        <v>313.14886800922284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1.3729930000000001E-3</v>
      </c>
      <c r="O12">
        <f t="shared" si="21"/>
        <v>429.40834745179524</v>
      </c>
      <c r="P12">
        <f t="shared" si="22"/>
        <v>21.470417372589765</v>
      </c>
      <c r="Q12" s="4">
        <f t="shared" si="23"/>
        <v>12.5</v>
      </c>
      <c r="R12">
        <f t="shared" si="0"/>
        <v>250000</v>
      </c>
      <c r="S12">
        <f t="shared" si="1"/>
        <v>319.28069668770951</v>
      </c>
      <c r="U12">
        <f t="shared" si="13"/>
        <v>1.3729930000000001E-3</v>
      </c>
      <c r="V12">
        <f t="shared" si="14"/>
        <v>0.01</v>
      </c>
      <c r="W12">
        <f t="shared" si="15"/>
        <v>0.9136336001478389</v>
      </c>
      <c r="X12">
        <f t="shared" si="16"/>
        <v>1.2544125375677818E-3</v>
      </c>
      <c r="Y12">
        <f t="shared" si="17"/>
        <v>9.1363360014783887E-3</v>
      </c>
      <c r="Z12">
        <f t="shared" si="18"/>
        <v>0.90324285160879281</v>
      </c>
      <c r="AB12">
        <f t="shared" si="19"/>
        <v>286.10332766148667</v>
      </c>
      <c r="AC12">
        <f t="shared" si="2"/>
        <v>288.38800693984876</v>
      </c>
      <c r="AE12">
        <f t="shared" si="3"/>
        <v>387.86002025697883</v>
      </c>
      <c r="AF12">
        <f t="shared" si="4"/>
        <v>-19.393001012848945</v>
      </c>
      <c r="AG12">
        <f t="shared" si="4"/>
        <v>-11.290535645109911</v>
      </c>
      <c r="AH12">
        <f t="shared" si="5"/>
        <v>-313.60313439194545</v>
      </c>
      <c r="AI12">
        <f t="shared" si="6"/>
        <v>43.5733492070745</v>
      </c>
      <c r="AJ12">
        <f t="shared" si="7"/>
        <v>-2.2846792783620913</v>
      </c>
      <c r="AK12">
        <f t="shared" si="24"/>
        <v>1.5055117978829182</v>
      </c>
      <c r="AL12">
        <f t="shared" si="8"/>
        <v>42.794181726595326</v>
      </c>
      <c r="AN12">
        <f t="shared" si="9"/>
        <v>208.14682487021068</v>
      </c>
      <c r="AO12">
        <f t="shared" si="9"/>
        <v>-10.407341243510537</v>
      </c>
      <c r="AP12">
        <f t="shared" si="9"/>
        <v>-6.0591167505650594</v>
      </c>
      <c r="AQ12">
        <f t="shared" si="9"/>
        <v>-168.29653298574254</v>
      </c>
      <c r="AR12">
        <f t="shared" si="9"/>
        <v>23.383833890392516</v>
      </c>
      <c r="AS12">
        <f t="shared" si="9"/>
        <v>-1.2260834136056511</v>
      </c>
      <c r="AT12">
        <f t="shared" si="9"/>
        <v>0.80793967969771263</v>
      </c>
      <c r="AU12">
        <f t="shared" si="9"/>
        <v>22.965690156484577</v>
      </c>
      <c r="AW12">
        <v>9</v>
      </c>
      <c r="AX12">
        <f>(R12*SUMPRODUCT(K13:$K$23, X13:$X$23)-$AZ$3*SUMPRODUCT(K12:$K$22, W13:$W$23))/Z12</f>
        <v>319.28069668770951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1.420964E-3</v>
      </c>
      <c r="O13">
        <f t="shared" si="21"/>
        <v>429.40834745179524</v>
      </c>
      <c r="P13">
        <f t="shared" si="22"/>
        <v>21.470417372589765</v>
      </c>
      <c r="Q13" s="4">
        <f t="shared" si="23"/>
        <v>12.5</v>
      </c>
      <c r="R13">
        <f t="shared" si="0"/>
        <v>250000</v>
      </c>
      <c r="S13">
        <f t="shared" si="1"/>
        <v>319.15008687789822</v>
      </c>
      <c r="U13">
        <f t="shared" si="13"/>
        <v>1.420964E-3</v>
      </c>
      <c r="V13">
        <f t="shared" si="14"/>
        <v>0.01</v>
      </c>
      <c r="W13">
        <f t="shared" si="15"/>
        <v>0.90324285160879281</v>
      </c>
      <c r="X13">
        <f t="shared" si="16"/>
        <v>1.2834755753934367E-3</v>
      </c>
      <c r="Y13">
        <f t="shared" si="17"/>
        <v>9.0324285160879279E-3</v>
      </c>
      <c r="Z13">
        <f t="shared" si="18"/>
        <v>0.8929269475173115</v>
      </c>
      <c r="AB13">
        <f t="shared" si="19"/>
        <v>288.38800693984876</v>
      </c>
      <c r="AC13">
        <f t="shared" si="2"/>
        <v>284.97771287576643</v>
      </c>
      <c r="AE13">
        <f t="shared" si="3"/>
        <v>383.43028492858463</v>
      </c>
      <c r="AF13">
        <f t="shared" si="4"/>
        <v>-19.171514246429233</v>
      </c>
      <c r="AG13">
        <f t="shared" si="4"/>
        <v>-11.161586843966393</v>
      </c>
      <c r="AH13">
        <f t="shared" si="5"/>
        <v>-320.86889384835916</v>
      </c>
      <c r="AI13">
        <f t="shared" si="6"/>
        <v>32.228289989829818</v>
      </c>
      <c r="AJ13">
        <f t="shared" si="7"/>
        <v>3.4102940640823363</v>
      </c>
      <c r="AK13">
        <f t="shared" si="24"/>
        <v>1.3052935552440084</v>
      </c>
      <c r="AL13">
        <f t="shared" si="8"/>
        <v>36.943877609156161</v>
      </c>
      <c r="AN13">
        <f t="shared" si="9"/>
        <v>195.65426212480145</v>
      </c>
      <c r="AO13">
        <f t="shared" si="9"/>
        <v>-9.7827131062400738</v>
      </c>
      <c r="AP13">
        <f t="shared" si="9"/>
        <v>-5.6954604890035734</v>
      </c>
      <c r="AQ13">
        <f t="shared" si="9"/>
        <v>-163.73085051535472</v>
      </c>
      <c r="AR13">
        <f t="shared" si="9"/>
        <v>16.445238014203078</v>
      </c>
      <c r="AS13">
        <f t="shared" si="9"/>
        <v>1.7401822311998532</v>
      </c>
      <c r="AT13">
        <f t="shared" si="9"/>
        <v>0.66605653607954285</v>
      </c>
      <c r="AU13">
        <f t="shared" si="9"/>
        <v>18.851476781482475</v>
      </c>
      <c r="AW13">
        <v>10</v>
      </c>
      <c r="AX13">
        <f>(R13*SUMPRODUCT(K14:$K$23, X14:$X$23)-$AZ$3*SUMPRODUCT(K13:$K$22, W14:$W$23))/Z13</f>
        <v>319.15008687789822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1.47693E-3</v>
      </c>
      <c r="O14">
        <f t="shared" si="21"/>
        <v>429.40834745179524</v>
      </c>
      <c r="P14">
        <f t="shared" si="22"/>
        <v>21.470417372589765</v>
      </c>
      <c r="Q14" s="4">
        <f t="shared" si="23"/>
        <v>12.5</v>
      </c>
      <c r="R14">
        <f t="shared" si="0"/>
        <v>250000</v>
      </c>
      <c r="S14">
        <f t="shared" si="1"/>
        <v>318.01110680738196</v>
      </c>
      <c r="U14">
        <f t="shared" si="13"/>
        <v>1.47693E-3</v>
      </c>
      <c r="V14">
        <f t="shared" si="14"/>
        <v>0.01</v>
      </c>
      <c r="W14">
        <f t="shared" si="15"/>
        <v>0.8929269475173115</v>
      </c>
      <c r="X14">
        <f t="shared" si="16"/>
        <v>1.318790596596743E-3</v>
      </c>
      <c r="Y14">
        <f t="shared" si="17"/>
        <v>8.9292694751731145E-3</v>
      </c>
      <c r="Z14">
        <f t="shared" si="18"/>
        <v>0.88267888744554157</v>
      </c>
      <c r="AB14">
        <f t="shared" si="19"/>
        <v>284.97771287576643</v>
      </c>
      <c r="AC14">
        <f t="shared" si="2"/>
        <v>280.70168995206518</v>
      </c>
      <c r="AE14">
        <f t="shared" si="3"/>
        <v>379.0296823885792</v>
      </c>
      <c r="AF14">
        <f t="shared" si="4"/>
        <v>-18.951484119428962</v>
      </c>
      <c r="AG14">
        <f t="shared" si="4"/>
        <v>-11.03348609306927</v>
      </c>
      <c r="AH14">
        <f t="shared" si="5"/>
        <v>-329.69764914918574</v>
      </c>
      <c r="AI14">
        <f t="shared" si="6"/>
        <v>19.347063026895228</v>
      </c>
      <c r="AJ14">
        <f t="shared" si="7"/>
        <v>4.2760229237012481</v>
      </c>
      <c r="AK14">
        <f t="shared" si="24"/>
        <v>45.153913780144173</v>
      </c>
      <c r="AL14">
        <f t="shared" si="8"/>
        <v>68.776999730740641</v>
      </c>
      <c r="AN14">
        <f t="shared" si="9"/>
        <v>178.16298859420976</v>
      </c>
      <c r="AO14">
        <f t="shared" si="9"/>
        <v>-8.9081494297104893</v>
      </c>
      <c r="AP14">
        <f t="shared" si="9"/>
        <v>-5.1862926527706259</v>
      </c>
      <c r="AQ14">
        <f t="shared" si="9"/>
        <v>-154.97445512640431</v>
      </c>
      <c r="AR14">
        <f t="shared" si="9"/>
        <v>9.0940913853243206</v>
      </c>
      <c r="AS14">
        <f t="shared" si="9"/>
        <v>2.0099455498657806</v>
      </c>
      <c r="AT14">
        <f t="shared" si="9"/>
        <v>21.224607463719202</v>
      </c>
      <c r="AU14">
        <f t="shared" si="9"/>
        <v>32.328644398909304</v>
      </c>
      <c r="AW14">
        <v>11</v>
      </c>
      <c r="AX14">
        <f>(R14*SUMPRODUCT(K15:$K$23, X15:$X$23)-$AZ$3*SUMPRODUCT(K14:$K$22, W15:$W$23))/Z14</f>
        <v>318.01110680738196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1.553883E-3</v>
      </c>
      <c r="O15">
        <f t="shared" si="21"/>
        <v>429.40834745179524</v>
      </c>
      <c r="P15">
        <f t="shared" si="22"/>
        <v>21.470417372589765</v>
      </c>
      <c r="Q15" s="4">
        <f t="shared" si="23"/>
        <v>12.5</v>
      </c>
      <c r="R15">
        <f t="shared" si="0"/>
        <v>250000</v>
      </c>
      <c r="S15">
        <f t="shared" si="1"/>
        <v>308.8379772945342</v>
      </c>
      <c r="U15">
        <f t="shared" si="13"/>
        <v>1.553883E-3</v>
      </c>
      <c r="V15">
        <f t="shared" si="14"/>
        <v>0.01</v>
      </c>
      <c r="W15">
        <f t="shared" si="15"/>
        <v>0.88267888744554157</v>
      </c>
      <c r="X15">
        <f t="shared" si="16"/>
        <v>1.3715797176605405E-3</v>
      </c>
      <c r="Y15">
        <f t="shared" si="17"/>
        <v>8.8267888744554164E-3</v>
      </c>
      <c r="Z15">
        <f t="shared" si="18"/>
        <v>0.87248051885342559</v>
      </c>
      <c r="AB15">
        <f t="shared" si="19"/>
        <v>280.70168995206518</v>
      </c>
      <c r="AC15">
        <f t="shared" si="2"/>
        <v>269.45511867157768</v>
      </c>
      <c r="AE15">
        <f t="shared" si="3"/>
        <v>374.65041778473437</v>
      </c>
      <c r="AF15">
        <f t="shared" si="4"/>
        <v>-18.732520889236721</v>
      </c>
      <c r="AG15">
        <f t="shared" si="4"/>
        <v>-10.90600648566782</v>
      </c>
      <c r="AH15">
        <f t="shared" si="5"/>
        <v>-342.89492941513515</v>
      </c>
      <c r="AI15">
        <f t="shared" si="6"/>
        <v>2.1169609946946935</v>
      </c>
      <c r="AJ15">
        <f t="shared" si="7"/>
        <v>11.246571280487501</v>
      </c>
      <c r="AK15">
        <f t="shared" si="24"/>
        <v>44.5633710793294</v>
      </c>
      <c r="AL15">
        <f t="shared" si="8"/>
        <v>57.926903354511595</v>
      </c>
      <c r="AN15">
        <f t="shared" si="9"/>
        <v>162.22278602346222</v>
      </c>
      <c r="AO15">
        <f t="shared" si="9"/>
        <v>-8.1111393011731128</v>
      </c>
      <c r="AP15">
        <f t="shared" si="9"/>
        <v>-4.7222762140666443</v>
      </c>
      <c r="AQ15">
        <f t="shared" si="9"/>
        <v>-148.47273117149632</v>
      </c>
      <c r="AR15">
        <f t="shared" si="9"/>
        <v>0.91663933672614761</v>
      </c>
      <c r="AS15">
        <f t="shared" si="9"/>
        <v>4.8697400022130148</v>
      </c>
      <c r="AT15">
        <f t="shared" si="9"/>
        <v>19.295839182114374</v>
      </c>
      <c r="AU15">
        <f t="shared" si="9"/>
        <v>25.082218521053537</v>
      </c>
      <c r="AW15">
        <v>12</v>
      </c>
      <c r="AX15">
        <f>(R15*SUMPRODUCT(K16:$K$23, X16:$X$23)-$AZ$3*SUMPRODUCT(K15:$K$22, W16:$W$23))/Z15</f>
        <v>308.8379772945342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1.6428289999999999E-3</v>
      </c>
      <c r="O16">
        <f t="shared" si="21"/>
        <v>429.40834745179524</v>
      </c>
      <c r="P16">
        <f t="shared" si="22"/>
        <v>21.470417372589765</v>
      </c>
      <c r="Q16" s="4">
        <f t="shared" si="23"/>
        <v>12.5</v>
      </c>
      <c r="R16">
        <f t="shared" si="0"/>
        <v>250000</v>
      </c>
      <c r="S16">
        <f t="shared" si="1"/>
        <v>291.62691112333931</v>
      </c>
      <c r="U16">
        <f t="shared" si="13"/>
        <v>1.6428289999999999E-3</v>
      </c>
      <c r="V16">
        <f t="shared" si="14"/>
        <v>0.01</v>
      </c>
      <c r="W16">
        <f t="shared" si="15"/>
        <v>0.87248051885342559</v>
      </c>
      <c r="X16">
        <f t="shared" si="16"/>
        <v>1.4333362983074542E-3</v>
      </c>
      <c r="Y16">
        <f t="shared" si="17"/>
        <v>8.7248051885342563E-3</v>
      </c>
      <c r="Z16">
        <f t="shared" si="18"/>
        <v>0.8623223773665839</v>
      </c>
      <c r="AB16">
        <f t="shared" si="19"/>
        <v>269.45511867157768</v>
      </c>
      <c r="AC16">
        <f t="shared" si="2"/>
        <v>251.47641130395144</v>
      </c>
      <c r="AE16">
        <f t="shared" si="3"/>
        <v>370.28842703568813</v>
      </c>
      <c r="AF16">
        <f t="shared" si="4"/>
        <v>-18.51442135178441</v>
      </c>
      <c r="AG16">
        <f t="shared" si="4"/>
        <v>-10.779029717082299</v>
      </c>
      <c r="AH16">
        <f t="shared" si="5"/>
        <v>-358.33407457686354</v>
      </c>
      <c r="AI16">
        <f t="shared" si="6"/>
        <v>-17.339098610042129</v>
      </c>
      <c r="AJ16">
        <f t="shared" si="7"/>
        <v>17.978707367626242</v>
      </c>
      <c r="AK16">
        <f t="shared" si="24"/>
        <v>43.486038704883704</v>
      </c>
      <c r="AL16">
        <f t="shared" si="8"/>
        <v>44.125647462467818</v>
      </c>
      <c r="AN16">
        <f t="shared" si="9"/>
        <v>147.69545812335568</v>
      </c>
      <c r="AO16">
        <f t="shared" si="9"/>
        <v>-7.3847729061677851</v>
      </c>
      <c r="AP16">
        <f t="shared" si="9"/>
        <v>-4.2993883036919698</v>
      </c>
      <c r="AQ16">
        <f t="shared" si="9"/>
        <v>-142.92727355677727</v>
      </c>
      <c r="AR16">
        <f t="shared" si="9"/>
        <v>-6.9159766432813568</v>
      </c>
      <c r="AS16">
        <f t="shared" si="9"/>
        <v>7.1710948202855525</v>
      </c>
      <c r="AT16">
        <f t="shared" si="9"/>
        <v>17.345101654685958</v>
      </c>
      <c r="AU16">
        <f t="shared" si="9"/>
        <v>17.600219831690154</v>
      </c>
      <c r="AW16">
        <v>13</v>
      </c>
      <c r="AX16">
        <f>(R16*SUMPRODUCT(K17:$K$23, X17:$X$23)-$AZ$3*SUMPRODUCT(K16:$K$22, W17:$W$23))/Z16</f>
        <v>291.62691112333931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1.733774E-3</v>
      </c>
      <c r="O17">
        <f t="shared" si="21"/>
        <v>429.40834745179524</v>
      </c>
      <c r="P17">
        <f t="shared" si="22"/>
        <v>21.470417372589765</v>
      </c>
      <c r="Q17" s="4">
        <f t="shared" si="23"/>
        <v>12.5</v>
      </c>
      <c r="R17">
        <f t="shared" si="0"/>
        <v>250000</v>
      </c>
      <c r="S17">
        <f t="shared" si="1"/>
        <v>267.4289084903329</v>
      </c>
      <c r="U17">
        <f t="shared" si="13"/>
        <v>1.733774E-3</v>
      </c>
      <c r="V17">
        <f t="shared" si="14"/>
        <v>0.01</v>
      </c>
      <c r="W17">
        <f t="shared" si="15"/>
        <v>0.8623223773665839</v>
      </c>
      <c r="X17">
        <f t="shared" si="16"/>
        <v>1.4950721174963716E-3</v>
      </c>
      <c r="Y17">
        <f t="shared" si="17"/>
        <v>8.623223773665839E-3</v>
      </c>
      <c r="Z17">
        <f t="shared" si="18"/>
        <v>0.8522040814754217</v>
      </c>
      <c r="AB17">
        <f t="shared" si="19"/>
        <v>251.47641130395144</v>
      </c>
      <c r="AC17">
        <f t="shared" si="2"/>
        <v>227.90400731997875</v>
      </c>
      <c r="AE17">
        <f t="shared" si="3"/>
        <v>365.94354631803589</v>
      </c>
      <c r="AF17">
        <f t="shared" si="4"/>
        <v>-18.297177315901799</v>
      </c>
      <c r="AG17">
        <f t="shared" si="4"/>
        <v>-10.652551018442772</v>
      </c>
      <c r="AH17">
        <f t="shared" si="5"/>
        <v>-373.76802937409292</v>
      </c>
      <c r="AI17">
        <f t="shared" si="6"/>
        <v>-36.774211390401604</v>
      </c>
      <c r="AJ17">
        <f t="shared" si="7"/>
        <v>23.572403983972691</v>
      </c>
      <c r="AK17">
        <f t="shared" si="24"/>
        <v>41.938594621425992</v>
      </c>
      <c r="AL17">
        <f t="shared" si="8"/>
        <v>28.736787214997079</v>
      </c>
      <c r="AN17">
        <f t="shared" si="9"/>
        <v>134.45670392835277</v>
      </c>
      <c r="AO17">
        <f t="shared" si="9"/>
        <v>-6.7228351964176403</v>
      </c>
      <c r="AP17">
        <f t="shared" si="9"/>
        <v>-3.914010542827381</v>
      </c>
      <c r="AQ17">
        <f t="shared" si="9"/>
        <v>-137.33161240056381</v>
      </c>
      <c r="AR17">
        <f t="shared" si="9"/>
        <v>-13.511754211456058</v>
      </c>
      <c r="AS17">
        <f t="shared" si="9"/>
        <v>8.6610838618205985</v>
      </c>
      <c r="AT17">
        <f t="shared" si="9"/>
        <v>15.409276258375602</v>
      </c>
      <c r="AU17">
        <f t="shared" si="9"/>
        <v>10.558605908740141</v>
      </c>
      <c r="AW17">
        <v>14</v>
      </c>
      <c r="AX17">
        <f>(R17*SUMPRODUCT(K18:$K$23, X18:$X$23)-$AZ$3*SUMPRODUCT(K17:$K$22, W18:$W$23))/Z17</f>
        <v>267.4289084903329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1.8297159999999999E-3</v>
      </c>
      <c r="O18">
        <f t="shared" si="21"/>
        <v>429.40834745179524</v>
      </c>
      <c r="P18">
        <f t="shared" si="22"/>
        <v>21.470417372589765</v>
      </c>
      <c r="Q18" s="4">
        <f t="shared" si="23"/>
        <v>12.5</v>
      </c>
      <c r="R18">
        <f t="shared" si="0"/>
        <v>250000</v>
      </c>
      <c r="S18">
        <f t="shared" si="1"/>
        <v>236.93242334664981</v>
      </c>
      <c r="U18">
        <f t="shared" si="13"/>
        <v>1.8297159999999999E-3</v>
      </c>
      <c r="V18">
        <f t="shared" si="14"/>
        <v>0.01</v>
      </c>
      <c r="W18">
        <f t="shared" si="15"/>
        <v>0.8522040814754217</v>
      </c>
      <c r="X18">
        <f t="shared" si="16"/>
        <v>1.5592914431408827E-3</v>
      </c>
      <c r="Y18">
        <f t="shared" si="17"/>
        <v>8.522040814754217E-3</v>
      </c>
      <c r="Z18">
        <f t="shared" si="18"/>
        <v>0.8421227492175265</v>
      </c>
      <c r="AB18">
        <f t="shared" si="19"/>
        <v>227.90400731997875</v>
      </c>
      <c r="AC18">
        <f t="shared" si="2"/>
        <v>199.52618372745161</v>
      </c>
      <c r="AE18">
        <f t="shared" si="3"/>
        <v>361.61453809306062</v>
      </c>
      <c r="AF18">
        <f t="shared" si="4"/>
        <v>-18.080726904653034</v>
      </c>
      <c r="AG18">
        <f t="shared" si="4"/>
        <v>-10.526534365219081</v>
      </c>
      <c r="AH18">
        <f t="shared" si="5"/>
        <v>-389.82286078522066</v>
      </c>
      <c r="AI18">
        <f t="shared" si="6"/>
        <v>-56.815583962032179</v>
      </c>
      <c r="AJ18">
        <f t="shared" si="7"/>
        <v>28.377823592527136</v>
      </c>
      <c r="AK18">
        <f t="shared" si="24"/>
        <v>40.000647295587051</v>
      </c>
      <c r="AL18">
        <f t="shared" si="8"/>
        <v>11.562886926082008</v>
      </c>
      <c r="AN18">
        <f t="shared" si="9"/>
        <v>122.39272872419726</v>
      </c>
      <c r="AO18">
        <f t="shared" si="9"/>
        <v>-6.1196364362098636</v>
      </c>
      <c r="AP18">
        <f t="shared" si="9"/>
        <v>-3.5628303877446426</v>
      </c>
      <c r="AQ18">
        <f t="shared" si="9"/>
        <v>-131.94017005560099</v>
      </c>
      <c r="AR18">
        <f t="shared" si="9"/>
        <v>-19.22990815535826</v>
      </c>
      <c r="AS18">
        <f t="shared" si="9"/>
        <v>9.6048109212065711</v>
      </c>
      <c r="AT18">
        <f t="shared" si="9"/>
        <v>13.538693435995544</v>
      </c>
      <c r="AU18">
        <f t="shared" si="9"/>
        <v>3.9135962018438555</v>
      </c>
      <c r="AW18">
        <v>15</v>
      </c>
      <c r="AX18">
        <f>(R18*SUMPRODUCT(K19:$K$23, X19:$X$23)-$AZ$3*SUMPRODUCT(K18:$K$22, W19:$W$23))/Z18</f>
        <v>236.93242334664981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1.940649E-3</v>
      </c>
      <c r="O19">
        <f t="shared" si="21"/>
        <v>429.40834745179524</v>
      </c>
      <c r="P19">
        <f t="shared" si="22"/>
        <v>21.470417372589765</v>
      </c>
      <c r="Q19" s="4">
        <f t="shared" si="23"/>
        <v>12.5</v>
      </c>
      <c r="R19">
        <f t="shared" si="0"/>
        <v>250000</v>
      </c>
      <c r="S19">
        <f t="shared" si="1"/>
        <v>199.99936207215256</v>
      </c>
      <c r="U19">
        <f t="shared" si="13"/>
        <v>1.940649E-3</v>
      </c>
      <c r="V19">
        <f t="shared" si="14"/>
        <v>0.01</v>
      </c>
      <c r="W19">
        <f t="shared" si="15"/>
        <v>0.8421227492175265</v>
      </c>
      <c r="X19">
        <f t="shared" si="16"/>
        <v>1.6342646711462437E-3</v>
      </c>
      <c r="Y19">
        <f t="shared" si="17"/>
        <v>8.4212274921752657E-3</v>
      </c>
      <c r="Z19">
        <f t="shared" si="18"/>
        <v>0.83206725705420503</v>
      </c>
      <c r="AB19">
        <f t="shared" si="19"/>
        <v>199.52618372745161</v>
      </c>
      <c r="AC19">
        <f t="shared" si="2"/>
        <v>166.4129206119668</v>
      </c>
      <c r="AE19">
        <f t="shared" si="3"/>
        <v>357.2966258203943</v>
      </c>
      <c r="AF19">
        <f t="shared" si="4"/>
        <v>-17.864831291019716</v>
      </c>
      <c r="AG19">
        <f t="shared" si="4"/>
        <v>-10.400840713177564</v>
      </c>
      <c r="AH19">
        <f t="shared" si="5"/>
        <v>-408.56616778656092</v>
      </c>
      <c r="AI19">
        <f t="shared" si="6"/>
        <v>-79.535213970363884</v>
      </c>
      <c r="AJ19">
        <f t="shared" si="7"/>
        <v>33.113263115484813</v>
      </c>
      <c r="AK19">
        <f t="shared" si="24"/>
        <v>37.727058477977842</v>
      </c>
      <c r="AL19">
        <f t="shared" si="8"/>
        <v>-8.6948923769012296</v>
      </c>
      <c r="AN19">
        <f t="shared" si="9"/>
        <v>111.39867287508282</v>
      </c>
      <c r="AO19">
        <f t="shared" si="9"/>
        <v>-5.5699336437541414</v>
      </c>
      <c r="AP19">
        <f t="shared" si="9"/>
        <v>-3.2427953932471087</v>
      </c>
      <c r="AQ19">
        <f t="shared" si="9"/>
        <v>-127.3835955449524</v>
      </c>
      <c r="AR19">
        <f t="shared" si="9"/>
        <v>-24.797651706870816</v>
      </c>
      <c r="AS19">
        <f t="shared" si="9"/>
        <v>10.324120909786339</v>
      </c>
      <c r="AT19">
        <f t="shared" si="9"/>
        <v>11.762619465765701</v>
      </c>
      <c r="AU19">
        <f t="shared" si="9"/>
        <v>-2.7109113313187754</v>
      </c>
      <c r="AW19">
        <v>16</v>
      </c>
      <c r="AX19">
        <f>(R19*SUMPRODUCT(K20:$K$23, X20:$X$23)-$AZ$3*SUMPRODUCT(K19:$K$22, W20:$W$23))/Z19</f>
        <v>199.99936207215256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2.0505829999999999E-3</v>
      </c>
      <c r="O20">
        <f t="shared" si="21"/>
        <v>429.40834745179524</v>
      </c>
      <c r="P20">
        <f t="shared" si="22"/>
        <v>21.470417372589765</v>
      </c>
      <c r="Q20" s="4">
        <f t="shared" si="23"/>
        <v>12.5</v>
      </c>
      <c r="R20">
        <f t="shared" si="0"/>
        <v>250000</v>
      </c>
      <c r="S20">
        <f t="shared" si="1"/>
        <v>157.78573856344369</v>
      </c>
      <c r="U20">
        <f t="shared" si="13"/>
        <v>2.0505829999999999E-3</v>
      </c>
      <c r="V20">
        <f t="shared" si="14"/>
        <v>0.01</v>
      </c>
      <c r="W20">
        <f t="shared" si="15"/>
        <v>0.83206725705420503</v>
      </c>
      <c r="X20">
        <f t="shared" si="16"/>
        <v>1.7062229721719828E-3</v>
      </c>
      <c r="Y20">
        <f t="shared" si="17"/>
        <v>8.3206725705420505E-3</v>
      </c>
      <c r="Z20">
        <f t="shared" si="18"/>
        <v>0.82204036151149107</v>
      </c>
      <c r="AB20">
        <f t="shared" si="19"/>
        <v>166.4129206119668</v>
      </c>
      <c r="AC20">
        <f t="shared" si="2"/>
        <v>129.70624557005087</v>
      </c>
      <c r="AE20">
        <f t="shared" si="3"/>
        <v>352.99099317532574</v>
      </c>
      <c r="AF20">
        <f t="shared" si="4"/>
        <v>-17.64954965876629</v>
      </c>
      <c r="AG20">
        <f t="shared" si="4"/>
        <v>-10.275504518893639</v>
      </c>
      <c r="AH20">
        <f t="shared" si="5"/>
        <v>-426.55574304299569</v>
      </c>
      <c r="AI20">
        <f t="shared" si="6"/>
        <v>-101.48980404532983</v>
      </c>
      <c r="AJ20">
        <f t="shared" si="7"/>
        <v>36.706675041915929</v>
      </c>
      <c r="AK20">
        <f t="shared" si="24"/>
        <v>35.122805488996846</v>
      </c>
      <c r="AL20">
        <f t="shared" si="8"/>
        <v>-29.660323514417058</v>
      </c>
      <c r="AN20">
        <f t="shared" si="9"/>
        <v>101.38088852836276</v>
      </c>
      <c r="AO20">
        <f t="shared" si="9"/>
        <v>-5.0690444264181389</v>
      </c>
      <c r="AP20">
        <f t="shared" si="9"/>
        <v>-2.9511794871356001</v>
      </c>
      <c r="AQ20">
        <f t="shared" si="9"/>
        <v>-122.5090755080425</v>
      </c>
      <c r="AR20">
        <f t="shared" si="9"/>
        <v>-29.148410893233464</v>
      </c>
      <c r="AS20">
        <f t="shared" si="9"/>
        <v>10.542352078719949</v>
      </c>
      <c r="AT20">
        <f t="shared" si="9"/>
        <v>10.087456328707987</v>
      </c>
      <c r="AU20">
        <f t="shared" si="9"/>
        <v>-8.5186024858055305</v>
      </c>
      <c r="AW20">
        <v>17</v>
      </c>
      <c r="AX20">
        <f>(R20*SUMPRODUCT(K21:$K$23, X21:$X$23)-$AZ$3*SUMPRODUCT(K20:$K$22, W21:$W$23))/Z20</f>
        <v>157.78573856344369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2.1765069999999998E-3</v>
      </c>
      <c r="O21">
        <f t="shared" si="21"/>
        <v>429.40834745179524</v>
      </c>
      <c r="P21">
        <f t="shared" si="22"/>
        <v>21.470417372589765</v>
      </c>
      <c r="Q21" s="4">
        <f t="shared" si="23"/>
        <v>12.5</v>
      </c>
      <c r="R21">
        <f t="shared" si="0"/>
        <v>250000</v>
      </c>
      <c r="S21">
        <f t="shared" si="1"/>
        <v>110.16071933708534</v>
      </c>
      <c r="U21">
        <f t="shared" si="13"/>
        <v>2.1765069999999998E-3</v>
      </c>
      <c r="V21">
        <f t="shared" si="14"/>
        <v>0.01</v>
      </c>
      <c r="W21">
        <f t="shared" si="15"/>
        <v>0.82204036151149107</v>
      </c>
      <c r="X21">
        <f t="shared" si="16"/>
        <v>1.7891766011122908E-3</v>
      </c>
      <c r="Y21">
        <f t="shared" si="17"/>
        <v>8.2204036151149115E-3</v>
      </c>
      <c r="Z21">
        <f t="shared" si="18"/>
        <v>0.81203078129526385</v>
      </c>
      <c r="AB21">
        <f t="shared" si="19"/>
        <v>129.70624557005087</v>
      </c>
      <c r="AC21">
        <f t="shared" si="2"/>
        <v>89.453894991341684</v>
      </c>
      <c r="AE21">
        <f t="shared" si="3"/>
        <v>348.69279587598942</v>
      </c>
      <c r="AF21">
        <f t="shared" si="4"/>
        <v>-17.434639793799473</v>
      </c>
      <c r="AG21">
        <f t="shared" si="4"/>
        <v>-10.150384766190799</v>
      </c>
      <c r="AH21">
        <f t="shared" si="5"/>
        <v>-447.29415027807266</v>
      </c>
      <c r="AI21">
        <f t="shared" si="6"/>
        <v>-126.18637896207355</v>
      </c>
      <c r="AJ21">
        <f t="shared" si="7"/>
        <v>40.252350578709184</v>
      </c>
      <c r="AK21">
        <f t="shared" si="24"/>
        <v>32.26750811565686</v>
      </c>
      <c r="AL21">
        <f t="shared" si="8"/>
        <v>-53.666520267707504</v>
      </c>
      <c r="AN21">
        <f t="shared" si="9"/>
        <v>92.252216738761632</v>
      </c>
      <c r="AO21">
        <f t="shared" si="9"/>
        <v>-4.6126108369380816</v>
      </c>
      <c r="AP21">
        <f t="shared" si="9"/>
        <v>-2.6854454881410326</v>
      </c>
      <c r="AQ21">
        <f t="shared" si="9"/>
        <v>-118.33877093379421</v>
      </c>
      <c r="AR21">
        <f t="shared" si="9"/>
        <v>-33.384610520111707</v>
      </c>
      <c r="AS21">
        <f t="shared" si="9"/>
        <v>10.649398593116718</v>
      </c>
      <c r="AT21">
        <f t="shared" si="9"/>
        <v>8.5368817122450391</v>
      </c>
      <c r="AU21">
        <f t="shared" si="9"/>
        <v>-14.198330214749948</v>
      </c>
      <c r="AW21">
        <v>18</v>
      </c>
      <c r="AX21">
        <f>(R21*SUMPRODUCT(K22:$K$23, X22:$X$23)-$AZ$3*SUMPRODUCT(K21:$K$22, W22:$W$23))/Z21</f>
        <v>110.16071933708534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2.312424E-3</v>
      </c>
      <c r="O22">
        <f t="shared" si="21"/>
        <v>429.40834745179524</v>
      </c>
      <c r="P22">
        <f t="shared" si="22"/>
        <v>21.470417372589765</v>
      </c>
      <c r="Q22" s="4">
        <f t="shared" si="23"/>
        <v>12.5</v>
      </c>
      <c r="R22">
        <f t="shared" si="0"/>
        <v>250000</v>
      </c>
      <c r="S22">
        <f t="shared" si="1"/>
        <v>57.480793346872787</v>
      </c>
      <c r="U22">
        <f t="shared" si="13"/>
        <v>2.312424E-3</v>
      </c>
      <c r="V22">
        <f t="shared" si="14"/>
        <v>0.01</v>
      </c>
      <c r="W22">
        <f t="shared" si="15"/>
        <v>0.81203078129526385</v>
      </c>
      <c r="X22">
        <f t="shared" si="16"/>
        <v>1.8777594674059192E-3</v>
      </c>
      <c r="Y22">
        <f t="shared" si="17"/>
        <v>8.1203078129526395E-3</v>
      </c>
      <c r="Z22">
        <f t="shared" si="18"/>
        <v>0.80203271401490539</v>
      </c>
      <c r="AB22">
        <f t="shared" si="19"/>
        <v>89.453894991341684</v>
      </c>
      <c r="AC22">
        <f t="shared" si="2"/>
        <v>46.101476691722297</v>
      </c>
      <c r="AE22">
        <f t="shared" si="3"/>
        <v>344.39954232741883</v>
      </c>
      <c r="AF22">
        <f t="shared" si="4"/>
        <v>-17.219977116370941</v>
      </c>
      <c r="AG22">
        <f t="shared" si="4"/>
        <v>-10.025408925186317</v>
      </c>
      <c r="AH22">
        <f t="shared" si="5"/>
        <v>-469.43986685147979</v>
      </c>
      <c r="AI22">
        <f t="shared" si="6"/>
        <v>-152.28571056561822</v>
      </c>
      <c r="AJ22">
        <f t="shared" si="7"/>
        <v>43.352418299619387</v>
      </c>
      <c r="AK22">
        <f t="shared" si="24"/>
        <v>29.16434221416727</v>
      </c>
      <c r="AL22">
        <f t="shared" si="8"/>
        <v>-79.768950051831553</v>
      </c>
      <c r="AN22">
        <f t="shared" si="9"/>
        <v>83.933970599217858</v>
      </c>
      <c r="AO22">
        <f t="shared" si="9"/>
        <v>-4.1966985299608925</v>
      </c>
      <c r="AP22">
        <f t="shared" si="9"/>
        <v>-2.4433028345076639</v>
      </c>
      <c r="AQ22">
        <f t="shared" si="9"/>
        <v>-114.40767811750928</v>
      </c>
      <c r="AR22">
        <f t="shared" si="9"/>
        <v>-37.113708882759987</v>
      </c>
      <c r="AS22">
        <f t="shared" si="9"/>
        <v>10.565462945667669</v>
      </c>
      <c r="AT22">
        <f t="shared" si="9"/>
        <v>7.1076721688040401</v>
      </c>
      <c r="AU22">
        <f t="shared" si="9"/>
        <v>-19.440573768288278</v>
      </c>
      <c r="AW22">
        <v>19</v>
      </c>
      <c r="AX22">
        <f>(R22*SUMPRODUCT(K23:$K$23, X23:$X$23)-$AZ$3*SUMPRODUCT(K22:$K$22, W23:$W$23))/Z22</f>
        <v>57.480793346872787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2.4603350000000001E-3</v>
      </c>
      <c r="O23">
        <f t="shared" si="21"/>
        <v>429.40834745179524</v>
      </c>
      <c r="P23">
        <f t="shared" si="22"/>
        <v>21.470417372589765</v>
      </c>
      <c r="Q23" s="4">
        <f t="shared" si="23"/>
        <v>12.5</v>
      </c>
      <c r="R23">
        <f t="shared" si="0"/>
        <v>250000</v>
      </c>
      <c r="S23">
        <f t="shared" si="1"/>
        <v>58.206060357963231</v>
      </c>
      <c r="U23">
        <f t="shared" si="13"/>
        <v>2.4603350000000001E-3</v>
      </c>
      <c r="V23">
        <f t="shared" si="14"/>
        <v>0.01</v>
      </c>
      <c r="W23">
        <f t="shared" si="15"/>
        <v>0.80203271401490539</v>
      </c>
      <c r="X23">
        <f t="shared" si="16"/>
        <v>1.9732691574358622E-3</v>
      </c>
      <c r="Y23">
        <f t="shared" si="17"/>
        <v>8.0203271401490545E-3</v>
      </c>
      <c r="Z23">
        <f t="shared" si="18"/>
        <v>0.79203911771732038</v>
      </c>
      <c r="AB23">
        <f t="shared" si="19"/>
        <v>46.101476691722297</v>
      </c>
      <c r="AC23">
        <f t="shared" si="2"/>
        <v>46.101476691722297</v>
      </c>
      <c r="AE23">
        <f t="shared" si="3"/>
        <v>340.10820865617245</v>
      </c>
      <c r="AF23">
        <f t="shared" si="4"/>
        <v>-17.005410432808624</v>
      </c>
      <c r="AG23">
        <f t="shared" si="4"/>
        <v>-9.9004889714665048</v>
      </c>
      <c r="AH23">
        <f t="shared" si="5"/>
        <v>-493.31728935896558</v>
      </c>
      <c r="AI23">
        <f t="shared" si="6"/>
        <v>-180.11498010706828</v>
      </c>
      <c r="AJ23">
        <f t="shared" si="7"/>
        <v>0</v>
      </c>
      <c r="AK23">
        <f t="shared" si="24"/>
        <v>25.844299244056028</v>
      </c>
      <c r="AL23">
        <f t="shared" si="8"/>
        <v>-154.27068086301225</v>
      </c>
      <c r="AN23">
        <f t="shared" si="9"/>
        <v>76.3543322853495</v>
      </c>
      <c r="AO23">
        <f t="shared" si="9"/>
        <v>-3.8177166142674754</v>
      </c>
      <c r="AP23">
        <f t="shared" si="9"/>
        <v>-2.2226609222449074</v>
      </c>
      <c r="AQ23">
        <f t="shared" si="9"/>
        <v>-110.74978867064394</v>
      </c>
      <c r="AR23">
        <f t="shared" si="9"/>
        <v>-40.435833921806811</v>
      </c>
      <c r="AS23">
        <f t="shared" si="9"/>
        <v>0</v>
      </c>
      <c r="AT23">
        <f t="shared" si="9"/>
        <v>5.8020481774303923</v>
      </c>
      <c r="AU23">
        <f t="shared" si="9"/>
        <v>-34.633785744376418</v>
      </c>
      <c r="AW23">
        <v>20</v>
      </c>
      <c r="AX23">
        <f>(R23*SUMPRODUCT(K$23:$K24, X$23:$X24)-$AZ$3*SUMPRODUCT(K$22:$K23, W$23:$W24))/Z23</f>
        <v>58.206060357963231</v>
      </c>
    </row>
    <row r="25" spans="5:50" x14ac:dyDescent="0.25">
      <c r="AN25" s="8">
        <f t="shared" ref="AN25:AU25" si="25">SUM(AN3:AN23)</f>
        <v>3993.3994609156512</v>
      </c>
      <c r="AO25" s="8">
        <f t="shared" si="25"/>
        <v>-521.72623363462912</v>
      </c>
      <c r="AP25" s="8">
        <f t="shared" si="25"/>
        <v>-203.74714227766449</v>
      </c>
      <c r="AQ25" s="8">
        <f t="shared" si="25"/>
        <v>-3323.8497864294022</v>
      </c>
      <c r="AR25" s="8">
        <f t="shared" si="25"/>
        <v>-55.923701426045142</v>
      </c>
      <c r="AS25" s="8">
        <f t="shared" si="25"/>
        <v>-147.5323632278199</v>
      </c>
      <c r="AT25" s="8">
        <f t="shared" si="25"/>
        <v>203.4560646538655</v>
      </c>
      <c r="AU25" s="9">
        <f t="shared" si="25"/>
        <v>5.0448534238967113E-13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87" priority="1" operator="lessThan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62589-7210-4CB3-9889-1ABC6B142CA8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933.41314260884621</v>
      </c>
      <c r="K3">
        <v>1</v>
      </c>
      <c r="L3" s="2">
        <v>0</v>
      </c>
      <c r="O3">
        <f>$C$3</f>
        <v>933.41314260884621</v>
      </c>
      <c r="P3">
        <f>O3*B5</f>
        <v>746.73051408707704</v>
      </c>
      <c r="Q3" s="4">
        <f>B8</f>
        <v>100</v>
      </c>
      <c r="R3">
        <f t="shared" ref="R3:R23" si="0">$C$6</f>
        <v>250000</v>
      </c>
      <c r="S3">
        <f t="shared" ref="S3:S23" si="1">AX3</f>
        <v>9.0949470177292824E-13</v>
      </c>
      <c r="W3">
        <v>1</v>
      </c>
      <c r="Z3">
        <v>1</v>
      </c>
      <c r="AC3">
        <f t="shared" ref="AC3:AC23" si="2">S3*Z3</f>
        <v>9.0949470177292824E-13</v>
      </c>
      <c r="AE3">
        <f t="shared" ref="AE3:AE23" si="3">$Z3*O3</f>
        <v>933.41314260884621</v>
      </c>
      <c r="AF3">
        <f t="shared" ref="AF3:AG23" si="4">-$Z3*P3</f>
        <v>-746.73051408707704</v>
      </c>
      <c r="AG3">
        <f t="shared" si="4"/>
        <v>-100</v>
      </c>
      <c r="AH3">
        <f t="shared" ref="AH3:AH23" si="5">-X3*R3</f>
        <v>0</v>
      </c>
      <c r="AI3">
        <f t="shared" ref="AI3:AI23" si="6">SUM(AE3:AH3)</f>
        <v>86.682628521769175</v>
      </c>
      <c r="AJ3">
        <f t="shared" ref="AJ3:AJ23" si="7">AB3-AC3</f>
        <v>-9.0949470177292824E-13</v>
      </c>
      <c r="AL3">
        <f t="shared" ref="AL3:AL23" si="8">SUM(AI3:AK3)</f>
        <v>86.682628521768265</v>
      </c>
      <c r="AN3">
        <f t="shared" ref="AN3:AU23" si="9">AE3*$K3</f>
        <v>933.41314260884621</v>
      </c>
      <c r="AO3">
        <f t="shared" si="9"/>
        <v>-746.73051408707704</v>
      </c>
      <c r="AP3">
        <f t="shared" si="9"/>
        <v>-100</v>
      </c>
      <c r="AQ3">
        <f t="shared" si="9"/>
        <v>0</v>
      </c>
      <c r="AR3">
        <f t="shared" si="9"/>
        <v>86.682628521769175</v>
      </c>
      <c r="AS3">
        <f t="shared" si="9"/>
        <v>-9.0949470177292824E-13</v>
      </c>
      <c r="AT3">
        <f t="shared" si="9"/>
        <v>0</v>
      </c>
      <c r="AU3">
        <f t="shared" si="9"/>
        <v>86.682628521768265</v>
      </c>
      <c r="AW3">
        <v>0</v>
      </c>
      <c r="AX3">
        <f>(R3*SUMPRODUCT(K4:$K$23, X4:$X$23)-$AZ$3*SUMPRODUCT(K3:$K$22, W4:$W$23))/Z3</f>
        <v>9.0949470177292824E-13</v>
      </c>
      <c r="AZ3">
        <f>$C$6*SUMPRODUCT(K4:$K$23, X4:$X$23)/SUMPRODUCT(K3:K22, W4:W23)</f>
        <v>699.8230219408598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1.420964E-3</v>
      </c>
      <c r="R4">
        <f t="shared" si="0"/>
        <v>250000</v>
      </c>
      <c r="S4">
        <f t="shared" si="1"/>
        <v>370.77970252646696</v>
      </c>
      <c r="U4">
        <f t="shared" ref="U4:U23" si="13">M4</f>
        <v>1.420964E-3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1.420964E-3</v>
      </c>
      <c r="Y4">
        <f t="shared" ref="Y4:Y23" si="17">V4*W4</f>
        <v>0.01</v>
      </c>
      <c r="Z4">
        <f t="shared" ref="Z4:Z23" si="18">MAX(0, W4-X4-Y4)</f>
        <v>0.98857903599999997</v>
      </c>
      <c r="AB4">
        <f t="shared" ref="AB4:AB23" si="19">AC3</f>
        <v>9.0949470177292824E-13</v>
      </c>
      <c r="AC4">
        <f t="shared" si="2"/>
        <v>366.54504089198144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-355.24099999999999</v>
      </c>
      <c r="AI4">
        <f t="shared" si="6"/>
        <v>-355.24099999999999</v>
      </c>
      <c r="AJ4">
        <f t="shared" si="7"/>
        <v>-366.54504089198053</v>
      </c>
      <c r="AK4">
        <f>G4*MAX(0, SUM(AB4, AE4:AF4))</f>
        <v>1.9917933968827128E-14</v>
      </c>
      <c r="AL4">
        <f t="shared" si="8"/>
        <v>-721.78604089198052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-333.27798104887881</v>
      </c>
      <c r="AR4">
        <f t="shared" si="9"/>
        <v>-333.27798104887881</v>
      </c>
      <c r="AS4">
        <f t="shared" si="9"/>
        <v>-343.88314184443237</v>
      </c>
      <c r="AT4">
        <f t="shared" si="9"/>
        <v>1.8686494013347524E-14</v>
      </c>
      <c r="AU4">
        <f t="shared" si="9"/>
        <v>-677.16112289331124</v>
      </c>
      <c r="AW4">
        <v>1</v>
      </c>
      <c r="AX4">
        <f>(R4*SUMPRODUCT(K5:$K$23, X5:$X$23)-$AZ$3*SUMPRODUCT(K4:$K$22, W5:$W$23))/Z4</f>
        <v>370.77970252646696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1.47693E-3</v>
      </c>
      <c r="O5">
        <f t="shared" ref="O5:O23" si="21">$C$3</f>
        <v>933.41314260884621</v>
      </c>
      <c r="P5">
        <f t="shared" ref="P5:P23" si="22">O5*$C$5</f>
        <v>46.670657130442315</v>
      </c>
      <c r="Q5" s="4">
        <f t="shared" ref="Q5:Q23" si="23">$C$8</f>
        <v>12.5</v>
      </c>
      <c r="R5">
        <f t="shared" si="0"/>
        <v>250000</v>
      </c>
      <c r="S5">
        <f t="shared" si="1"/>
        <v>716.70592379935795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366.54504089198144</v>
      </c>
      <c r="AC5">
        <f t="shared" si="2"/>
        <v>700.38881162255075</v>
      </c>
      <c r="AE5">
        <f t="shared" si="3"/>
        <v>912.1622969697936</v>
      </c>
      <c r="AF5">
        <f t="shared" si="4"/>
        <v>-45.608114848489684</v>
      </c>
      <c r="AG5">
        <f t="shared" si="4"/>
        <v>-12.215414795054505</v>
      </c>
      <c r="AH5">
        <f t="shared" si="5"/>
        <v>-365.01550890986999</v>
      </c>
      <c r="AI5">
        <f t="shared" si="6"/>
        <v>489.32325841637947</v>
      </c>
      <c r="AJ5">
        <f t="shared" si="7"/>
        <v>-333.8437707305693</v>
      </c>
      <c r="AK5">
        <f>G5*SUM(AB5, AE5:AF5)</f>
        <v>50.557068143544704</v>
      </c>
      <c r="AL5">
        <f t="shared" si="8"/>
        <v>206.03655582935488</v>
      </c>
      <c r="AN5">
        <f t="shared" si="9"/>
        <v>787.70916431345324</v>
      </c>
      <c r="AO5">
        <f t="shared" si="9"/>
        <v>-39.385458215672664</v>
      </c>
      <c r="AP5">
        <f t="shared" si="9"/>
        <v>-10.548774282734048</v>
      </c>
      <c r="AQ5">
        <f t="shared" si="9"/>
        <v>-315.21370970934242</v>
      </c>
      <c r="AR5">
        <f t="shared" si="9"/>
        <v>422.56122210570408</v>
      </c>
      <c r="AS5">
        <f t="shared" si="9"/>
        <v>-288.29496519097756</v>
      </c>
      <c r="AT5">
        <f t="shared" si="9"/>
        <v>43.659188753784562</v>
      </c>
      <c r="AU5">
        <f t="shared" si="9"/>
        <v>177.92544566851109</v>
      </c>
      <c r="AW5">
        <v>2</v>
      </c>
      <c r="AX5">
        <f>(R5*SUMPRODUCT(K6:$K$23, X6:$X$23)-$AZ$3*SUMPRODUCT(K5:$K$22, W6:$W$23))/Z5</f>
        <v>716.70592379935795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1.553883E-3</v>
      </c>
      <c r="O6">
        <f t="shared" si="21"/>
        <v>933.41314260884621</v>
      </c>
      <c r="P6">
        <f t="shared" si="22"/>
        <v>46.670657130442315</v>
      </c>
      <c r="Q6" s="4">
        <f t="shared" si="23"/>
        <v>12.5</v>
      </c>
      <c r="R6">
        <f t="shared" si="0"/>
        <v>250000</v>
      </c>
      <c r="S6">
        <f t="shared" si="1"/>
        <v>1030.4007749535012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700.38881162255075</v>
      </c>
      <c r="AC6">
        <f t="shared" si="2"/>
        <v>995.30774160809415</v>
      </c>
      <c r="AE6">
        <f t="shared" si="3"/>
        <v>901.62328051359339</v>
      </c>
      <c r="AF6">
        <f t="shared" si="4"/>
        <v>-45.081164025679676</v>
      </c>
      <c r="AG6">
        <f t="shared" si="4"/>
        <v>-12.074279321715977</v>
      </c>
      <c r="AH6">
        <f t="shared" si="5"/>
        <v>-379.62650775967359</v>
      </c>
      <c r="AI6">
        <f t="shared" si="6"/>
        <v>464.84132940652421</v>
      </c>
      <c r="AJ6">
        <f t="shared" si="7"/>
        <v>-294.9189299855434</v>
      </c>
      <c r="AK6">
        <f>G6*SUM(AB6, AE6:AF6)</f>
        <v>91.080459294462159</v>
      </c>
      <c r="AL6">
        <f t="shared" si="8"/>
        <v>261.00285871544298</v>
      </c>
      <c r="AN6">
        <f t="shared" si="9"/>
        <v>702.20785064118672</v>
      </c>
      <c r="AO6">
        <f t="shared" si="9"/>
        <v>-35.110392532059343</v>
      </c>
      <c r="AP6">
        <f t="shared" si="9"/>
        <v>-9.4037653128408465</v>
      </c>
      <c r="AQ6">
        <f t="shared" si="9"/>
        <v>-295.66307771965421</v>
      </c>
      <c r="AR6">
        <f t="shared" si="9"/>
        <v>362.03061507663233</v>
      </c>
      <c r="AS6">
        <f t="shared" si="9"/>
        <v>-229.69059519024341</v>
      </c>
      <c r="AT6">
        <f t="shared" si="9"/>
        <v>70.935849748848753</v>
      </c>
      <c r="AU6">
        <f t="shared" si="9"/>
        <v>203.27586963523768</v>
      </c>
      <c r="AW6">
        <v>3</v>
      </c>
      <c r="AX6">
        <f>(R6*SUMPRODUCT(K7:$K$23, X7:$X$23)-$AZ$3*SUMPRODUCT(K6:$K$22, W7:$W$23))/Z6</f>
        <v>1030.4007749535012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1.6428289999999999E-3</v>
      </c>
      <c r="O7">
        <f t="shared" si="21"/>
        <v>933.41314260884621</v>
      </c>
      <c r="P7">
        <f t="shared" si="22"/>
        <v>46.670657130442315</v>
      </c>
      <c r="Q7" s="4">
        <f t="shared" si="23"/>
        <v>12.5</v>
      </c>
      <c r="R7">
        <f t="shared" si="0"/>
        <v>250000</v>
      </c>
      <c r="S7">
        <f t="shared" si="1"/>
        <v>1301.0356892545851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995.30774160809415</v>
      </c>
      <c r="AC7">
        <f t="shared" si="2"/>
        <v>1242.0936258709544</v>
      </c>
      <c r="AE7">
        <f t="shared" si="3"/>
        <v>891.12583483615458</v>
      </c>
      <c r="AF7">
        <f t="shared" si="4"/>
        <v>-44.556291741807733</v>
      </c>
      <c r="AG7">
        <f t="shared" si="4"/>
        <v>-11.933700552275001</v>
      </c>
      <c r="AH7">
        <f t="shared" si="5"/>
        <v>-396.71952447630667</v>
      </c>
      <c r="AI7">
        <f t="shared" si="6"/>
        <v>437.91631806576515</v>
      </c>
      <c r="AJ7">
        <f t="shared" si="7"/>
        <v>-246.78588426286024</v>
      </c>
      <c r="AK7">
        <f>G7*SUM(AB7, AE7:AF7)</f>
        <v>90.436174678889856</v>
      </c>
      <c r="AL7">
        <f t="shared" si="8"/>
        <v>281.56660848179479</v>
      </c>
      <c r="AN7">
        <f t="shared" si="9"/>
        <v>628.25397367042081</v>
      </c>
      <c r="AO7">
        <f t="shared" si="9"/>
        <v>-31.41269868352104</v>
      </c>
      <c r="AP7">
        <f t="shared" si="9"/>
        <v>-8.4133962898047514</v>
      </c>
      <c r="AQ7">
        <f t="shared" si="9"/>
        <v>-279.69183244553295</v>
      </c>
      <c r="AR7">
        <f t="shared" si="9"/>
        <v>308.73604625156202</v>
      </c>
      <c r="AS7">
        <f t="shared" si="9"/>
        <v>-173.98688981160271</v>
      </c>
      <c r="AT7">
        <f t="shared" si="9"/>
        <v>63.758544399076236</v>
      </c>
      <c r="AU7">
        <f t="shared" si="9"/>
        <v>198.50770083903555</v>
      </c>
      <c r="AW7">
        <v>4</v>
      </c>
      <c r="AX7">
        <f>(R7*SUMPRODUCT(K8:$K$23, X8:$X$23)-$AZ$3*SUMPRODUCT(K7:$K$22, W8:$W$23))/Z7</f>
        <v>1301.0356892545851</v>
      </c>
    </row>
    <row r="8" spans="1:52" x14ac:dyDescent="0.25">
      <c r="B8" s="2">
        <f>'T.26.04.A'!B8</f>
        <v>100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1.733774E-3</v>
      </c>
      <c r="O8">
        <f t="shared" si="21"/>
        <v>933.41314260884621</v>
      </c>
      <c r="P8">
        <f t="shared" si="22"/>
        <v>46.670657130442315</v>
      </c>
      <c r="Q8" s="4">
        <f t="shared" si="23"/>
        <v>12.5</v>
      </c>
      <c r="R8">
        <f t="shared" si="0"/>
        <v>250000</v>
      </c>
      <c r="S8">
        <f t="shared" si="1"/>
        <v>1527.4157734697685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1242.0936258709544</v>
      </c>
      <c r="AC8">
        <f t="shared" si="2"/>
        <v>1441.1073986829028</v>
      </c>
      <c r="AE8">
        <f t="shared" si="3"/>
        <v>880.66956568462581</v>
      </c>
      <c r="AF8">
        <f t="shared" si="4"/>
        <v>-44.033478284231293</v>
      </c>
      <c r="AG8">
        <f t="shared" si="4"/>
        <v>-11.793673207010931</v>
      </c>
      <c r="AH8">
        <f t="shared" si="5"/>
        <v>-413.80679482640073</v>
      </c>
      <c r="AI8">
        <f t="shared" si="6"/>
        <v>411.03561936698293</v>
      </c>
      <c r="AJ8">
        <f t="shared" si="7"/>
        <v>-199.01377281194846</v>
      </c>
      <c r="AK8">
        <f t="shared" ref="AK8:AK23" si="24">G8*SUM(AB8:AB8, AE8:AF8)</f>
        <v>44.276942892679727</v>
      </c>
      <c r="AL8">
        <f t="shared" si="8"/>
        <v>256.29878944771417</v>
      </c>
      <c r="AN8">
        <f t="shared" si="9"/>
        <v>578.911126833352</v>
      </c>
      <c r="AO8">
        <f t="shared" si="9"/>
        <v>-28.945556341667601</v>
      </c>
      <c r="AP8">
        <f t="shared" si="9"/>
        <v>-7.7526110947950979</v>
      </c>
      <c r="AQ8">
        <f t="shared" si="9"/>
        <v>-272.01730049342547</v>
      </c>
      <c r="AR8">
        <f t="shared" si="9"/>
        <v>270.19565890346388</v>
      </c>
      <c r="AS8">
        <f t="shared" si="9"/>
        <v>-130.82237874810335</v>
      </c>
      <c r="AT8">
        <f t="shared" si="9"/>
        <v>29.105598628028837</v>
      </c>
      <c r="AU8">
        <f t="shared" si="9"/>
        <v>168.47887878338938</v>
      </c>
      <c r="AW8">
        <v>5</v>
      </c>
      <c r="AX8">
        <f>(R8*SUMPRODUCT(K9:$K$23, X9:$X$23)-$AZ$3*SUMPRODUCT(K8:$K$22, W9:$W$23))/Z8</f>
        <v>1527.4157734697685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1.8297159999999999E-3</v>
      </c>
      <c r="O9">
        <f t="shared" si="21"/>
        <v>933.41314260884621</v>
      </c>
      <c r="P9">
        <f t="shared" si="22"/>
        <v>46.670657130442315</v>
      </c>
      <c r="Q9" s="4">
        <f t="shared" si="23"/>
        <v>12.5</v>
      </c>
      <c r="R9">
        <f t="shared" si="0"/>
        <v>250000</v>
      </c>
      <c r="S9">
        <f t="shared" si="1"/>
        <v>1722.0430437894142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1441.1073986829028</v>
      </c>
      <c r="AC9">
        <f t="shared" si="2"/>
        <v>1605.5168548789675</v>
      </c>
      <c r="AE9">
        <f t="shared" si="3"/>
        <v>870.25149483273344</v>
      </c>
      <c r="AF9">
        <f t="shared" si="4"/>
        <v>-43.512574741636676</v>
      </c>
      <c r="AG9">
        <f t="shared" si="4"/>
        <v>-11.654157402375183</v>
      </c>
      <c r="AH9">
        <f t="shared" si="5"/>
        <v>-431.58145131278422</v>
      </c>
      <c r="AI9">
        <f t="shared" si="6"/>
        <v>383.50331137593741</v>
      </c>
      <c r="AJ9">
        <f t="shared" si="7"/>
        <v>-164.40945619606464</v>
      </c>
      <c r="AK9">
        <f t="shared" si="24"/>
        <v>13.380293280766596</v>
      </c>
      <c r="AL9">
        <f t="shared" si="8"/>
        <v>232.47414846063938</v>
      </c>
      <c r="AN9">
        <f t="shared" si="9"/>
        <v>543.68254382595853</v>
      </c>
      <c r="AO9">
        <f t="shared" si="9"/>
        <v>-27.184127191297929</v>
      </c>
      <c r="AP9">
        <f t="shared" si="9"/>
        <v>-7.2808400563440641</v>
      </c>
      <c r="AQ9">
        <f t="shared" si="9"/>
        <v>-269.62700174727445</v>
      </c>
      <c r="AR9">
        <f t="shared" si="9"/>
        <v>239.59057483104218</v>
      </c>
      <c r="AS9">
        <f t="shared" si="9"/>
        <v>-102.71347065126209</v>
      </c>
      <c r="AT9">
        <f t="shared" si="9"/>
        <v>8.3592294080721832</v>
      </c>
      <c r="AU9">
        <f t="shared" si="9"/>
        <v>145.23633358785227</v>
      </c>
      <c r="AW9">
        <v>6</v>
      </c>
      <c r="AX9">
        <f>(R9*SUMPRODUCT(K10:$K$23, X10:$X$23)-$AZ$3*SUMPRODUCT(K9:$K$22, W10:$W$23))/Z9</f>
        <v>1722.0430437894142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1.940649E-3</v>
      </c>
      <c r="O10">
        <f t="shared" si="21"/>
        <v>933.41314260884621</v>
      </c>
      <c r="P10">
        <f t="shared" si="22"/>
        <v>46.670657130442315</v>
      </c>
      <c r="Q10" s="4">
        <f t="shared" si="23"/>
        <v>12.5</v>
      </c>
      <c r="R10">
        <f t="shared" si="0"/>
        <v>250000</v>
      </c>
      <c r="S10">
        <f t="shared" si="1"/>
        <v>1893.8838786452473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1605.5168548789675</v>
      </c>
      <c r="AC10">
        <f t="shared" si="2"/>
        <v>1744.6457077149921</v>
      </c>
      <c r="AE10">
        <f t="shared" si="3"/>
        <v>859.86012719121049</v>
      </c>
      <c r="AF10">
        <f t="shared" si="4"/>
        <v>-42.993006359560525</v>
      </c>
      <c r="AG10">
        <f t="shared" si="4"/>
        <v>-11.51499919944267</v>
      </c>
      <c r="AH10">
        <f t="shared" si="5"/>
        <v>-452.33257817523997</v>
      </c>
      <c r="AI10">
        <f t="shared" si="6"/>
        <v>353.01954345696743</v>
      </c>
      <c r="AJ10">
        <f t="shared" si="7"/>
        <v>-139.12885283602463</v>
      </c>
      <c r="AK10">
        <f t="shared" si="24"/>
        <v>9.931774300413533</v>
      </c>
      <c r="AL10">
        <f t="shared" si="8"/>
        <v>223.82246492135633</v>
      </c>
      <c r="AN10">
        <f t="shared" si="9"/>
        <v>510.39488969378209</v>
      </c>
      <c r="AO10">
        <f t="shared" si="9"/>
        <v>-25.519744484689106</v>
      </c>
      <c r="AP10">
        <f t="shared" si="9"/>
        <v>-6.8350613784381178</v>
      </c>
      <c r="AQ10">
        <f t="shared" si="9"/>
        <v>-268.49510640387746</v>
      </c>
      <c r="AR10">
        <f t="shared" si="9"/>
        <v>209.54497742677748</v>
      </c>
      <c r="AS10">
        <f t="shared" si="9"/>
        <v>-82.58396133383485</v>
      </c>
      <c r="AT10">
        <f t="shared" si="9"/>
        <v>5.8952923716578658</v>
      </c>
      <c r="AU10">
        <f t="shared" si="9"/>
        <v>132.85630846460049</v>
      </c>
      <c r="AW10">
        <v>7</v>
      </c>
      <c r="AX10">
        <f>(R10*SUMPRODUCT(K11:$K$23, X11:$X$23)-$AZ$3*SUMPRODUCT(K10:$K$22, W11:$W$23))/Z10</f>
        <v>1893.8838786452473</v>
      </c>
    </row>
    <row r="11" spans="1:52" x14ac:dyDescent="0.25">
      <c r="A11" t="s">
        <v>33</v>
      </c>
      <c r="C11" s="7">
        <f>AU25</f>
        <v>0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2.0505829999999999E-3</v>
      </c>
      <c r="O11">
        <f t="shared" si="21"/>
        <v>933.41314260884621</v>
      </c>
      <c r="P11">
        <f t="shared" si="22"/>
        <v>46.670657130442315</v>
      </c>
      <c r="Q11" s="4">
        <f t="shared" si="23"/>
        <v>12.5</v>
      </c>
      <c r="R11">
        <f t="shared" si="0"/>
        <v>250000</v>
      </c>
      <c r="S11">
        <f t="shared" si="1"/>
        <v>2044.5298380641482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1744.6457077149921</v>
      </c>
      <c r="AC11">
        <f t="shared" si="2"/>
        <v>1860.724437740927</v>
      </c>
      <c r="AE11">
        <f t="shared" si="3"/>
        <v>849.49831136010221</v>
      </c>
      <c r="AF11">
        <f t="shared" si="4"/>
        <v>-42.474915568005116</v>
      </c>
      <c r="AG11">
        <f t="shared" si="4"/>
        <v>-11.376236745844851</v>
      </c>
      <c r="AH11">
        <f t="shared" si="5"/>
        <v>-472.24923206781494</v>
      </c>
      <c r="AI11">
        <f t="shared" si="6"/>
        <v>323.39792697843728</v>
      </c>
      <c r="AJ11">
        <f t="shared" si="7"/>
        <v>-116.07873002593487</v>
      </c>
      <c r="AK11">
        <f t="shared" si="24"/>
        <v>6.1240058484170143</v>
      </c>
      <c r="AL11">
        <f t="shared" si="8"/>
        <v>213.44320280091944</v>
      </c>
      <c r="AN11">
        <f t="shared" si="9"/>
        <v>479.54763073014863</v>
      </c>
      <c r="AO11">
        <f t="shared" si="9"/>
        <v>-23.977381536507433</v>
      </c>
      <c r="AP11">
        <f t="shared" si="9"/>
        <v>-6.4219637698403744</v>
      </c>
      <c r="AQ11">
        <f t="shared" si="9"/>
        <v>-266.58793469485062</v>
      </c>
      <c r="AR11">
        <f t="shared" si="9"/>
        <v>182.56035072895023</v>
      </c>
      <c r="AS11">
        <f t="shared" si="9"/>
        <v>-65.527240275472579</v>
      </c>
      <c r="AT11">
        <f t="shared" si="9"/>
        <v>3.4570433583134741</v>
      </c>
      <c r="AU11">
        <f t="shared" si="9"/>
        <v>120.49015381179112</v>
      </c>
      <c r="AW11">
        <v>8</v>
      </c>
      <c r="AX11">
        <f>(R11*SUMPRODUCT(K12:$K$23, X12:$X$23)-$AZ$3*SUMPRODUCT(K11:$K$22, W12:$W$23))/Z11</f>
        <v>2044.5298380641482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2.1765069999999998E-3</v>
      </c>
      <c r="O12">
        <f t="shared" si="21"/>
        <v>933.41314260884621</v>
      </c>
      <c r="P12">
        <f t="shared" si="22"/>
        <v>46.670657130442315</v>
      </c>
      <c r="Q12" s="4">
        <f t="shared" si="23"/>
        <v>12.5</v>
      </c>
      <c r="R12">
        <f t="shared" si="0"/>
        <v>250000</v>
      </c>
      <c r="S12">
        <f t="shared" si="1"/>
        <v>2174.0489943761036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1860.724437740927</v>
      </c>
      <c r="AC12">
        <f t="shared" si="2"/>
        <v>1954.5072516577493</v>
      </c>
      <c r="AE12">
        <f t="shared" si="3"/>
        <v>839.1543892253377</v>
      </c>
      <c r="AF12">
        <f t="shared" si="4"/>
        <v>-41.95771946126689</v>
      </c>
      <c r="AG12">
        <f t="shared" si="4"/>
        <v>-11.237713919475414</v>
      </c>
      <c r="AH12">
        <f t="shared" si="5"/>
        <v>-495.20917821977076</v>
      </c>
      <c r="AI12">
        <f t="shared" si="6"/>
        <v>290.74977762482462</v>
      </c>
      <c r="AJ12">
        <f t="shared" si="7"/>
        <v>-93.782813916822306</v>
      </c>
      <c r="AK12">
        <f t="shared" si="24"/>
        <v>6.1132185472614946</v>
      </c>
      <c r="AL12">
        <f t="shared" si="8"/>
        <v>203.08018225526379</v>
      </c>
      <c r="AN12">
        <f t="shared" si="9"/>
        <v>450.33597837031044</v>
      </c>
      <c r="AO12">
        <f t="shared" si="9"/>
        <v>-22.516798918515523</v>
      </c>
      <c r="AP12">
        <f t="shared" si="9"/>
        <v>-6.0307697338560384</v>
      </c>
      <c r="AQ12">
        <f t="shared" si="9"/>
        <v>-265.75623345952965</v>
      </c>
      <c r="AR12">
        <f t="shared" si="9"/>
        <v>156.03217625840918</v>
      </c>
      <c r="AS12">
        <f t="shared" si="9"/>
        <v>-50.3289690214704</v>
      </c>
      <c r="AT12">
        <f t="shared" si="9"/>
        <v>3.2806862370272016</v>
      </c>
      <c r="AU12">
        <f t="shared" si="9"/>
        <v>108.98389347396596</v>
      </c>
      <c r="AW12">
        <v>9</v>
      </c>
      <c r="AX12">
        <f>(R12*SUMPRODUCT(K13:$K$23, X13:$X$23)-$AZ$3*SUMPRODUCT(K12:$K$22, W13:$W$23))/Z12</f>
        <v>2174.0489943761036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2.312424E-3</v>
      </c>
      <c r="O13">
        <f t="shared" si="21"/>
        <v>933.41314260884621</v>
      </c>
      <c r="P13">
        <f t="shared" si="22"/>
        <v>46.670657130442315</v>
      </c>
      <c r="Q13" s="4">
        <f t="shared" si="23"/>
        <v>12.5</v>
      </c>
      <c r="R13">
        <f t="shared" si="0"/>
        <v>250000</v>
      </c>
      <c r="S13">
        <f t="shared" si="1"/>
        <v>2282.7259630311032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1954.5072516577493</v>
      </c>
      <c r="AC13">
        <f t="shared" si="2"/>
        <v>2026.9420302869755</v>
      </c>
      <c r="AE13">
        <f t="shared" si="3"/>
        <v>828.82236458373427</v>
      </c>
      <c r="AF13">
        <f t="shared" si="4"/>
        <v>-41.441118229186721</v>
      </c>
      <c r="AG13">
        <f t="shared" si="4"/>
        <v>-11.099350420908131</v>
      </c>
      <c r="AH13">
        <f t="shared" si="5"/>
        <v>-519.72718745058035</v>
      </c>
      <c r="AI13">
        <f t="shared" si="6"/>
        <v>256.55470848305913</v>
      </c>
      <c r="AJ13">
        <f t="shared" si="7"/>
        <v>-72.43477862922623</v>
      </c>
      <c r="AK13">
        <f t="shared" si="24"/>
        <v>5.4837769960245932</v>
      </c>
      <c r="AL13">
        <f t="shared" si="8"/>
        <v>189.6037068498575</v>
      </c>
      <c r="AN13">
        <f t="shared" si="9"/>
        <v>422.92597780941355</v>
      </c>
      <c r="AO13">
        <f t="shared" si="9"/>
        <v>-21.146298890470682</v>
      </c>
      <c r="AP13">
        <f t="shared" si="9"/>
        <v>-5.6637028999205432</v>
      </c>
      <c r="AQ13">
        <f t="shared" si="9"/>
        <v>-265.20294135290129</v>
      </c>
      <c r="AR13">
        <f t="shared" si="9"/>
        <v>130.91303466612106</v>
      </c>
      <c r="AS13">
        <f t="shared" si="9"/>
        <v>-36.961538308102654</v>
      </c>
      <c r="AT13">
        <f t="shared" si="9"/>
        <v>2.798225346268588</v>
      </c>
      <c r="AU13">
        <f t="shared" si="9"/>
        <v>96.749721704286998</v>
      </c>
      <c r="AW13">
        <v>10</v>
      </c>
      <c r="AX13">
        <f>(R13*SUMPRODUCT(K14:$K$23, X14:$X$23)-$AZ$3*SUMPRODUCT(K13:$K$22, W14:$W$23))/Z13</f>
        <v>2282.7259630311032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2.4603350000000001E-3</v>
      </c>
      <c r="O14">
        <f t="shared" si="21"/>
        <v>933.41314260884621</v>
      </c>
      <c r="P14">
        <f t="shared" si="22"/>
        <v>46.670657130442315</v>
      </c>
      <c r="Q14" s="4">
        <f t="shared" si="23"/>
        <v>12.5</v>
      </c>
      <c r="R14">
        <f t="shared" si="0"/>
        <v>250000</v>
      </c>
      <c r="S14">
        <f t="shared" si="1"/>
        <v>2380.3669244818511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2026.9420302869755</v>
      </c>
      <c r="AC14">
        <f t="shared" si="2"/>
        <v>2087.3054410029981</v>
      </c>
      <c r="AE14">
        <f t="shared" si="3"/>
        <v>818.4949602655289</v>
      </c>
      <c r="AF14">
        <f t="shared" si="4"/>
        <v>-40.924748013276449</v>
      </c>
      <c r="AG14">
        <f t="shared" si="4"/>
        <v>-10.961048796381226</v>
      </c>
      <c r="AH14">
        <f t="shared" si="5"/>
        <v>-546.16240635650024</v>
      </c>
      <c r="AI14">
        <f t="shared" si="6"/>
        <v>220.44675709937098</v>
      </c>
      <c r="AJ14">
        <f t="shared" si="7"/>
        <v>-60.363410716022599</v>
      </c>
      <c r="AK14">
        <f t="shared" si="24"/>
        <v>196.31585697774599</v>
      </c>
      <c r="AL14">
        <f t="shared" si="8"/>
        <v>356.39920336109435</v>
      </c>
      <c r="AN14">
        <f t="shared" si="9"/>
        <v>384.73374262205158</v>
      </c>
      <c r="AO14">
        <f t="shared" si="9"/>
        <v>-19.236687131102581</v>
      </c>
      <c r="AP14">
        <f t="shared" si="9"/>
        <v>-5.1522434849526908</v>
      </c>
      <c r="AQ14">
        <f t="shared" si="9"/>
        <v>-256.72376358778621</v>
      </c>
      <c r="AR14">
        <f t="shared" si="9"/>
        <v>103.62104841821009</v>
      </c>
      <c r="AS14">
        <f t="shared" si="9"/>
        <v>-28.373834964937789</v>
      </c>
      <c r="AT14">
        <f t="shared" si="9"/>
        <v>92.27831331618836</v>
      </c>
      <c r="AU14">
        <f t="shared" si="9"/>
        <v>167.52552676946067</v>
      </c>
      <c r="AW14">
        <v>11</v>
      </c>
      <c r="AX14">
        <f>(R14*SUMPRODUCT(K15:$K$23, X15:$X$23)-$AZ$3*SUMPRODUCT(K14:$K$22, W15:$W$23))/Z14</f>
        <v>2380.3669244818511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2.6172399999999998E-3</v>
      </c>
      <c r="O15">
        <f t="shared" si="21"/>
        <v>933.41314260884621</v>
      </c>
      <c r="P15">
        <f t="shared" si="22"/>
        <v>46.670657130442315</v>
      </c>
      <c r="Q15" s="4">
        <f t="shared" si="23"/>
        <v>12.5</v>
      </c>
      <c r="R15">
        <f t="shared" si="0"/>
        <v>250000</v>
      </c>
      <c r="S15">
        <f t="shared" si="1"/>
        <v>2457.0047597215612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2087.3054410029981</v>
      </c>
      <c r="AC15">
        <f t="shared" si="2"/>
        <v>2127.3239815665243</v>
      </c>
      <c r="AE15">
        <f t="shared" si="3"/>
        <v>808.16781291306825</v>
      </c>
      <c r="AF15">
        <f t="shared" si="4"/>
        <v>-40.408390645653412</v>
      </c>
      <c r="AG15">
        <f t="shared" si="4"/>
        <v>-10.822750613065573</v>
      </c>
      <c r="AH15">
        <f t="shared" si="5"/>
        <v>-573.75390703681592</v>
      </c>
      <c r="AI15">
        <f t="shared" si="6"/>
        <v>183.18276461753339</v>
      </c>
      <c r="AJ15">
        <f t="shared" si="7"/>
        <v>-40.01854056352613</v>
      </c>
      <c r="AK15">
        <f t="shared" si="24"/>
        <v>199.85454042892891</v>
      </c>
      <c r="AL15">
        <f t="shared" si="8"/>
        <v>343.01876448293615</v>
      </c>
      <c r="AN15">
        <f t="shared" si="9"/>
        <v>349.93484048528421</v>
      </c>
      <c r="AO15">
        <f t="shared" si="9"/>
        <v>-17.496742024264211</v>
      </c>
      <c r="AP15">
        <f t="shared" si="9"/>
        <v>-4.6862266089808937</v>
      </c>
      <c r="AQ15">
        <f t="shared" si="9"/>
        <v>-248.43414786964993</v>
      </c>
      <c r="AR15">
        <f t="shared" si="9"/>
        <v>79.317723982389225</v>
      </c>
      <c r="AS15">
        <f t="shared" si="9"/>
        <v>-17.327937817857318</v>
      </c>
      <c r="AT15">
        <f t="shared" si="9"/>
        <v>86.536565312060759</v>
      </c>
      <c r="AU15">
        <f t="shared" si="9"/>
        <v>148.52635147659265</v>
      </c>
      <c r="AW15">
        <v>12</v>
      </c>
      <c r="AX15">
        <f>(R15*SUMPRODUCT(K16:$K$23, X16:$X$23)-$AZ$3*SUMPRODUCT(K15:$K$22, W16:$W$23))/Z15</f>
        <v>2457.0047597215612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2.8021280000000001E-3</v>
      </c>
      <c r="O16">
        <f t="shared" si="21"/>
        <v>933.41314260884621</v>
      </c>
      <c r="P16">
        <f t="shared" si="22"/>
        <v>46.670657130442315</v>
      </c>
      <c r="Q16" s="4">
        <f t="shared" si="23"/>
        <v>12.5</v>
      </c>
      <c r="R16">
        <f t="shared" si="0"/>
        <v>250000</v>
      </c>
      <c r="S16">
        <f t="shared" si="1"/>
        <v>2512.7770574805882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2127.3239815665243</v>
      </c>
      <c r="AC16">
        <f t="shared" si="2"/>
        <v>2147.7602821777791</v>
      </c>
      <c r="AE16">
        <f t="shared" si="3"/>
        <v>797.82154512667512</v>
      </c>
      <c r="AF16">
        <f t="shared" si="4"/>
        <v>-39.891077256333759</v>
      </c>
      <c r="AG16">
        <f t="shared" si="4"/>
        <v>-10.68419637440503</v>
      </c>
      <c r="AH16">
        <f t="shared" si="5"/>
        <v>-606.5346505977642</v>
      </c>
      <c r="AI16">
        <f t="shared" si="6"/>
        <v>140.7116208981721</v>
      </c>
      <c r="AJ16">
        <f t="shared" si="7"/>
        <v>-20.436300611254865</v>
      </c>
      <c r="AK16">
        <f t="shared" si="24"/>
        <v>201.96781146058063</v>
      </c>
      <c r="AL16">
        <f t="shared" si="8"/>
        <v>322.24313174749784</v>
      </c>
      <c r="AN16">
        <f t="shared" si="9"/>
        <v>318.22387632117636</v>
      </c>
      <c r="AO16">
        <f t="shared" si="9"/>
        <v>-15.911193816058821</v>
      </c>
      <c r="AP16">
        <f t="shared" si="9"/>
        <v>-4.261562509069611</v>
      </c>
      <c r="AQ16">
        <f t="shared" si="9"/>
        <v>-241.92604074847947</v>
      </c>
      <c r="AR16">
        <f t="shared" si="9"/>
        <v>56.125079247568486</v>
      </c>
      <c r="AS16">
        <f t="shared" si="9"/>
        <v>-8.1513451697343875</v>
      </c>
      <c r="AT16">
        <f t="shared" si="9"/>
        <v>80.558090023610205</v>
      </c>
      <c r="AU16">
        <f t="shared" si="9"/>
        <v>128.53182410144427</v>
      </c>
      <c r="AW16">
        <v>13</v>
      </c>
      <c r="AX16">
        <f>(R16*SUMPRODUCT(K17:$K$23, X17:$X$23)-$AZ$3*SUMPRODUCT(K16:$K$22, W17:$W$23))/Z16</f>
        <v>2512.7770574805882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3.0140000000000002E-3</v>
      </c>
      <c r="O17">
        <f t="shared" si="21"/>
        <v>933.41314260884621</v>
      </c>
      <c r="P17">
        <f t="shared" si="22"/>
        <v>46.670657130442315</v>
      </c>
      <c r="Q17" s="4">
        <f t="shared" si="23"/>
        <v>12.5</v>
      </c>
      <c r="R17">
        <f t="shared" si="0"/>
        <v>250000</v>
      </c>
      <c r="S17">
        <f t="shared" si="1"/>
        <v>2548.2206759884643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2147.7602821777791</v>
      </c>
      <c r="AC17">
        <f t="shared" si="2"/>
        <v>2149.709998121587</v>
      </c>
      <c r="AE17">
        <f t="shared" si="3"/>
        <v>787.43869553839659</v>
      </c>
      <c r="AF17">
        <f t="shared" si="4"/>
        <v>-39.371934776919829</v>
      </c>
      <c r="AG17">
        <f t="shared" si="4"/>
        <v>-10.545152242788522</v>
      </c>
      <c r="AH17">
        <f t="shared" si="5"/>
        <v>-644.04335744913521</v>
      </c>
      <c r="AI17">
        <f t="shared" si="6"/>
        <v>93.478251069553039</v>
      </c>
      <c r="AJ17">
        <f t="shared" si="7"/>
        <v>-1.9497159438078597</v>
      </c>
      <c r="AK17">
        <f t="shared" si="24"/>
        <v>202.70789300574793</v>
      </c>
      <c r="AL17">
        <f t="shared" si="8"/>
        <v>294.23642813149308</v>
      </c>
      <c r="AN17">
        <f t="shared" si="9"/>
        <v>289.32443982963139</v>
      </c>
      <c r="AO17">
        <f t="shared" si="9"/>
        <v>-14.466221991481572</v>
      </c>
      <c r="AP17">
        <f t="shared" si="9"/>
        <v>-3.8745495780810288</v>
      </c>
      <c r="AQ17">
        <f t="shared" si="9"/>
        <v>-236.63744831914988</v>
      </c>
      <c r="AR17">
        <f t="shared" si="9"/>
        <v>34.346219940918942</v>
      </c>
      <c r="AS17">
        <f t="shared" si="9"/>
        <v>-0.7163738288012591</v>
      </c>
      <c r="AT17">
        <f t="shared" si="9"/>
        <v>74.479890212701775</v>
      </c>
      <c r="AU17">
        <f t="shared" si="9"/>
        <v>108.10973632481945</v>
      </c>
      <c r="AW17">
        <v>14</v>
      </c>
      <c r="AX17">
        <f>(R17*SUMPRODUCT(K18:$K$23, X18:$X$23)-$AZ$3*SUMPRODUCT(K17:$K$22, W18:$W$23))/Z17</f>
        <v>2548.2206759884643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4.6990000000000001E-3</v>
      </c>
      <c r="O18">
        <f t="shared" si="21"/>
        <v>933.41314260884621</v>
      </c>
      <c r="P18">
        <f t="shared" si="22"/>
        <v>46.670657130442315</v>
      </c>
      <c r="Q18" s="4">
        <f t="shared" si="23"/>
        <v>12.5</v>
      </c>
      <c r="R18">
        <f t="shared" si="0"/>
        <v>250000</v>
      </c>
      <c r="S18">
        <f t="shared" si="1"/>
        <v>2443.664304761473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2149.709998121587</v>
      </c>
      <c r="AC18">
        <f t="shared" si="2"/>
        <v>2031.2029083653883</v>
      </c>
      <c r="AE18">
        <f t="shared" si="3"/>
        <v>775.86413415267771</v>
      </c>
      <c r="AF18">
        <f t="shared" si="4"/>
        <v>-38.793206707633892</v>
      </c>
      <c r="AG18">
        <f t="shared" si="4"/>
        <v>-10.390149049971773</v>
      </c>
      <c r="AH18">
        <f t="shared" si="5"/>
        <v>-991.03340777726544</v>
      </c>
      <c r="AI18">
        <f t="shared" si="6"/>
        <v>-264.35262938219341</v>
      </c>
      <c r="AJ18">
        <f t="shared" si="7"/>
        <v>118.50708975619864</v>
      </c>
      <c r="AK18">
        <f t="shared" si="24"/>
        <v>202.07466478966415</v>
      </c>
      <c r="AL18">
        <f t="shared" si="8"/>
        <v>56.22912516366938</v>
      </c>
      <c r="AN18">
        <f t="shared" si="9"/>
        <v>262.60041700465348</v>
      </c>
      <c r="AO18">
        <f t="shared" si="9"/>
        <v>-13.130020850232675</v>
      </c>
      <c r="AP18">
        <f t="shared" si="9"/>
        <v>-3.5166691604359879</v>
      </c>
      <c r="AQ18">
        <f t="shared" si="9"/>
        <v>-335.42700930758639</v>
      </c>
      <c r="AR18">
        <f t="shared" si="9"/>
        <v>-89.473282313601601</v>
      </c>
      <c r="AS18">
        <f t="shared" si="9"/>
        <v>40.110129877277892</v>
      </c>
      <c r="AT18">
        <f t="shared" si="9"/>
        <v>68.394566656691268</v>
      </c>
      <c r="AU18">
        <f t="shared" si="9"/>
        <v>19.031414220367559</v>
      </c>
      <c r="AW18">
        <v>15</v>
      </c>
      <c r="AX18">
        <f>(R18*SUMPRODUCT(K19:$K$23, X19:$X$23)-$AZ$3*SUMPRODUCT(K18:$K$22, W19:$W$23))/Z18</f>
        <v>2443.664304761473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6.5490000000000001E-3</v>
      </c>
      <c r="O19">
        <f t="shared" si="21"/>
        <v>933.41314260884621</v>
      </c>
      <c r="P19">
        <f t="shared" si="22"/>
        <v>46.670657130442315</v>
      </c>
      <c r="Q19" s="4">
        <f t="shared" si="23"/>
        <v>12.5</v>
      </c>
      <c r="R19">
        <f t="shared" si="0"/>
        <v>250000</v>
      </c>
      <c r="S19">
        <f t="shared" si="1"/>
        <v>2206.579231163329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2031.2029083653883</v>
      </c>
      <c r="AC19">
        <f t="shared" si="2"/>
        <v>1803.7818686001735</v>
      </c>
      <c r="AE19">
        <f t="shared" si="3"/>
        <v>763.02435859658499</v>
      </c>
      <c r="AF19">
        <f t="shared" si="4"/>
        <v>-38.151217929829251</v>
      </c>
      <c r="AG19">
        <f t="shared" si="4"/>
        <v>-10.218202473343791</v>
      </c>
      <c r="AH19">
        <f t="shared" si="5"/>
        <v>-1360.9017225653031</v>
      </c>
      <c r="AI19">
        <f t="shared" si="6"/>
        <v>-646.24678437189118</v>
      </c>
      <c r="AJ19">
        <f t="shared" si="7"/>
        <v>227.4210397652148</v>
      </c>
      <c r="AK19">
        <f t="shared" si="24"/>
        <v>192.92532343225011</v>
      </c>
      <c r="AL19">
        <f t="shared" si="8"/>
        <v>-225.90042117442627</v>
      </c>
      <c r="AN19">
        <f t="shared" si="9"/>
        <v>237.89729534627224</v>
      </c>
      <c r="AO19">
        <f t="shared" si="9"/>
        <v>-11.894864767313614</v>
      </c>
      <c r="AP19">
        <f t="shared" si="9"/>
        <v>-3.1858520692316428</v>
      </c>
      <c r="AQ19">
        <f t="shared" si="9"/>
        <v>-424.30472288701787</v>
      </c>
      <c r="AR19">
        <f t="shared" si="9"/>
        <v>-201.48814437729092</v>
      </c>
      <c r="AS19">
        <f t="shared" si="9"/>
        <v>70.905796984636098</v>
      </c>
      <c r="AT19">
        <f t="shared" si="9"/>
        <v>60.150651982793093</v>
      </c>
      <c r="AU19">
        <f t="shared" si="9"/>
        <v>-70.431695409861717</v>
      </c>
      <c r="AW19">
        <v>16</v>
      </c>
      <c r="AX19">
        <f>(R19*SUMPRODUCT(K20:$K$23, X20:$X$23)-$AZ$3*SUMPRODUCT(K19:$K$22, W20:$W$23))/Z19</f>
        <v>2206.579231163329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8.5349999999999992E-3</v>
      </c>
      <c r="O20">
        <f t="shared" si="21"/>
        <v>933.41314260884621</v>
      </c>
      <c r="P20">
        <f t="shared" si="22"/>
        <v>46.670657130442315</v>
      </c>
      <c r="Q20" s="4">
        <f t="shared" si="23"/>
        <v>12.5</v>
      </c>
      <c r="R20">
        <f t="shared" si="0"/>
        <v>250000</v>
      </c>
      <c r="S20">
        <f t="shared" si="1"/>
        <v>1846.1658324989298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1803.7818686001735</v>
      </c>
      <c r="AC20">
        <f t="shared" si="2"/>
        <v>1481.1874269896484</v>
      </c>
      <c r="AE20">
        <f t="shared" si="3"/>
        <v>748.88170210999726</v>
      </c>
      <c r="AF20">
        <f t="shared" si="4"/>
        <v>-37.444085105499866</v>
      </c>
      <c r="AG20">
        <f t="shared" si="4"/>
        <v>-10.028808090500362</v>
      </c>
      <c r="AH20">
        <f t="shared" si="5"/>
        <v>-1744.2471621997847</v>
      </c>
      <c r="AI20">
        <f t="shared" si="6"/>
        <v>-1042.8383532857877</v>
      </c>
      <c r="AJ20">
        <f t="shared" si="7"/>
        <v>322.59444161052511</v>
      </c>
      <c r="AK20">
        <f t="shared" si="24"/>
        <v>176.06536399232701</v>
      </c>
      <c r="AL20">
        <f t="shared" si="8"/>
        <v>-544.17854768293557</v>
      </c>
      <c r="AN20">
        <f t="shared" si="9"/>
        <v>215.08280333043697</v>
      </c>
      <c r="AO20">
        <f t="shared" si="9"/>
        <v>-10.75414016652185</v>
      </c>
      <c r="AP20">
        <f t="shared" si="9"/>
        <v>-2.8803269623096712</v>
      </c>
      <c r="AQ20">
        <f t="shared" si="9"/>
        <v>-500.95705141422349</v>
      </c>
      <c r="AR20">
        <f t="shared" si="9"/>
        <v>-299.50871521261803</v>
      </c>
      <c r="AS20">
        <f t="shared" si="9"/>
        <v>92.650837435226009</v>
      </c>
      <c r="AT20">
        <f t="shared" si="9"/>
        <v>50.566907897692559</v>
      </c>
      <c r="AU20">
        <f t="shared" si="9"/>
        <v>-156.29096987969947</v>
      </c>
      <c r="AW20">
        <v>17</v>
      </c>
      <c r="AX20">
        <f>(R20*SUMPRODUCT(K21:$K$23, X21:$X$23)-$AZ$3*SUMPRODUCT(K20:$K$22, W21:$W$23))/Z20</f>
        <v>1846.1658324989298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1.0821000000000001E-2</v>
      </c>
      <c r="O21">
        <f t="shared" si="21"/>
        <v>933.41314260884621</v>
      </c>
      <c r="P21">
        <f t="shared" si="22"/>
        <v>46.670657130442315</v>
      </c>
      <c r="Q21" s="4">
        <f t="shared" si="23"/>
        <v>12.5</v>
      </c>
      <c r="R21">
        <f t="shared" si="0"/>
        <v>250000</v>
      </c>
      <c r="S21">
        <f t="shared" si="1"/>
        <v>1359.7532960633907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1481.1874269896484</v>
      </c>
      <c r="AC21">
        <f t="shared" si="2"/>
        <v>1068.222001985989</v>
      </c>
      <c r="AE21">
        <f t="shared" si="3"/>
        <v>733.28923619036505</v>
      </c>
      <c r="AF21">
        <f t="shared" si="4"/>
        <v>-36.664461809518258</v>
      </c>
      <c r="AG21">
        <f t="shared" si="4"/>
        <v>-9.8199982772480556</v>
      </c>
      <c r="AH21">
        <f t="shared" si="5"/>
        <v>-2170.4346469460888</v>
      </c>
      <c r="AI21">
        <f t="shared" si="6"/>
        <v>-1483.6298708424902</v>
      </c>
      <c r="AJ21">
        <f t="shared" si="7"/>
        <v>412.96542500365945</v>
      </c>
      <c r="AK21">
        <f t="shared" si="24"/>
        <v>152.44685409593467</v>
      </c>
      <c r="AL21">
        <f t="shared" si="8"/>
        <v>-918.21759174289605</v>
      </c>
      <c r="AN21">
        <f t="shared" si="9"/>
        <v>194.00331279942185</v>
      </c>
      <c r="AO21">
        <f t="shared" si="9"/>
        <v>-9.7001656399710932</v>
      </c>
      <c r="AP21">
        <f t="shared" si="9"/>
        <v>-2.5980364956238944</v>
      </c>
      <c r="AQ21">
        <f t="shared" si="9"/>
        <v>-574.22295451896252</v>
      </c>
      <c r="AR21">
        <f t="shared" si="9"/>
        <v>-392.51784385513571</v>
      </c>
      <c r="AS21">
        <f t="shared" si="9"/>
        <v>109.25656148801357</v>
      </c>
      <c r="AT21">
        <f t="shared" si="9"/>
        <v>40.332236259340903</v>
      </c>
      <c r="AU21">
        <f t="shared" si="9"/>
        <v>-242.92904610778123</v>
      </c>
      <c r="AW21">
        <v>18</v>
      </c>
      <c r="AX21">
        <f>(R21*SUMPRODUCT(K22:$K$23, X22:$X$23)-$AZ$3*SUMPRODUCT(K21:$K$22, W22:$W$23))/Z21</f>
        <v>1359.7532960633907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1.3422999999999999E-2</v>
      </c>
      <c r="O22">
        <f t="shared" si="21"/>
        <v>933.41314260884621</v>
      </c>
      <c r="P22">
        <f t="shared" si="22"/>
        <v>46.670657130442315</v>
      </c>
      <c r="Q22" s="4">
        <f t="shared" si="23"/>
        <v>12.5</v>
      </c>
      <c r="R22">
        <f t="shared" si="0"/>
        <v>250000</v>
      </c>
      <c r="S22">
        <f t="shared" si="1"/>
        <v>744.50787627187776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1068.222001985989</v>
      </c>
      <c r="AC22">
        <f t="shared" si="2"/>
        <v>571.18551696065174</v>
      </c>
      <c r="AE22">
        <f t="shared" si="3"/>
        <v>716.11340241107814</v>
      </c>
      <c r="AF22">
        <f t="shared" si="4"/>
        <v>-35.805670120553913</v>
      </c>
      <c r="AG22">
        <f t="shared" si="4"/>
        <v>-9.5899844576000746</v>
      </c>
      <c r="AH22">
        <f t="shared" si="5"/>
        <v>-2636.2767375100129</v>
      </c>
      <c r="AI22">
        <f t="shared" si="6"/>
        <v>-1965.5589896770889</v>
      </c>
      <c r="AJ22">
        <f t="shared" si="7"/>
        <v>497.03648502533724</v>
      </c>
      <c r="AK22">
        <f t="shared" si="24"/>
        <v>122.39708139935594</v>
      </c>
      <c r="AL22">
        <f t="shared" si="8"/>
        <v>-1346.1254232523956</v>
      </c>
      <c r="AN22">
        <f t="shared" si="9"/>
        <v>174.5247419827713</v>
      </c>
      <c r="AO22">
        <f t="shared" si="9"/>
        <v>-8.7262370991385669</v>
      </c>
      <c r="AP22">
        <f t="shared" si="9"/>
        <v>-2.3371850847174542</v>
      </c>
      <c r="AQ22">
        <f t="shared" si="9"/>
        <v>-642.48974514374981</v>
      </c>
      <c r="AR22">
        <f t="shared" si="9"/>
        <v>-479.02842534483449</v>
      </c>
      <c r="AS22">
        <f t="shared" si="9"/>
        <v>121.13327863018448</v>
      </c>
      <c r="AT22">
        <f t="shared" si="9"/>
        <v>29.82951998768009</v>
      </c>
      <c r="AU22">
        <f t="shared" si="9"/>
        <v>-328.06562672696992</v>
      </c>
      <c r="AW22">
        <v>19</v>
      </c>
      <c r="AX22">
        <f>(R22*SUMPRODUCT(K23:$K$23, X23:$X$23)-$AZ$3*SUMPRODUCT(K22:$K$22, W23:$W$23))/Z22</f>
        <v>744.50787627187776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1.6303999999999999E-2</v>
      </c>
      <c r="O23">
        <f t="shared" si="21"/>
        <v>933.41314260884621</v>
      </c>
      <c r="P23">
        <f t="shared" si="22"/>
        <v>46.670657130442315</v>
      </c>
      <c r="Q23" s="4">
        <f t="shared" si="23"/>
        <v>12.5</v>
      </c>
      <c r="R23">
        <f t="shared" si="0"/>
        <v>250000</v>
      </c>
      <c r="S23">
        <f t="shared" si="1"/>
        <v>764.62045265860979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571.18551696065174</v>
      </c>
      <c r="AC23">
        <f t="shared" si="2"/>
        <v>571.18551696065174</v>
      </c>
      <c r="AE23">
        <f t="shared" si="3"/>
        <v>697.27675547405715</v>
      </c>
      <c r="AF23">
        <f t="shared" si="4"/>
        <v>-34.863837773702862</v>
      </c>
      <c r="AG23">
        <f t="shared" si="4"/>
        <v>-9.3377295064273635</v>
      </c>
      <c r="AH23">
        <f t="shared" si="5"/>
        <v>-3127.1021319342321</v>
      </c>
      <c r="AI23">
        <f t="shared" si="6"/>
        <v>-2474.0269437403049</v>
      </c>
      <c r="AJ23">
        <f t="shared" si="7"/>
        <v>0</v>
      </c>
      <c r="AK23">
        <f t="shared" si="24"/>
        <v>86.35189042627043</v>
      </c>
      <c r="AL23">
        <f t="shared" si="8"/>
        <v>-2387.6750533140344</v>
      </c>
      <c r="AN23">
        <f t="shared" si="9"/>
        <v>156.53871246647526</v>
      </c>
      <c r="AO23">
        <f t="shared" si="9"/>
        <v>-7.8269356233237648</v>
      </c>
      <c r="AP23">
        <f t="shared" si="9"/>
        <v>-2.0963213570809183</v>
      </c>
      <c r="AQ23">
        <f t="shared" si="9"/>
        <v>-702.03479126641753</v>
      </c>
      <c r="AR23">
        <f t="shared" si="9"/>
        <v>-555.41933578034684</v>
      </c>
      <c r="AS23">
        <f t="shared" si="9"/>
        <v>0</v>
      </c>
      <c r="AT23">
        <f t="shared" si="9"/>
        <v>19.386009414847695</v>
      </c>
      <c r="AU23">
        <f t="shared" si="9"/>
        <v>-536.03332636549919</v>
      </c>
      <c r="AW23">
        <v>20</v>
      </c>
      <c r="AX23">
        <f>(R23*SUMPRODUCT(K$23:$K24, X$23:$X24)-$AZ$3*SUMPRODUCT(K$22:$K23, W$23:$W24))/Z23</f>
        <v>764.62045265860979</v>
      </c>
    </row>
    <row r="25" spans="5:50" x14ac:dyDescent="0.25">
      <c r="AN25" s="8">
        <f t="shared" ref="AN25:AU25" si="25">SUM(AN3:AN23)</f>
        <v>8620.2464606850481</v>
      </c>
      <c r="AO25" s="8">
        <f t="shared" si="25"/>
        <v>-1131.0721799908874</v>
      </c>
      <c r="AP25" s="8">
        <f t="shared" si="25"/>
        <v>-202.93985812905765</v>
      </c>
      <c r="AQ25" s="8">
        <f t="shared" si="25"/>
        <v>-6994.6907941382897</v>
      </c>
      <c r="AR25" s="8">
        <f t="shared" si="25"/>
        <v>291.54362842681292</v>
      </c>
      <c r="AS25" s="8">
        <f t="shared" si="25"/>
        <v>-1125.3060377414954</v>
      </c>
      <c r="AT25" s="8">
        <f t="shared" si="25"/>
        <v>833.76240931468442</v>
      </c>
      <c r="AU25" s="9">
        <f t="shared" si="25"/>
        <v>0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86" priority="1" operator="lessThan">
      <formula>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B34E34-F14C-4A56-88F5-8AF90410C7CC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3916.5649281330461</v>
      </c>
      <c r="K3">
        <v>1</v>
      </c>
      <c r="L3" s="2">
        <v>0</v>
      </c>
      <c r="O3">
        <f>$C$3</f>
        <v>3916.5649281330461</v>
      </c>
      <c r="P3">
        <f>O3*B5</f>
        <v>3133.251942506437</v>
      </c>
      <c r="Q3" s="4">
        <f>B8</f>
        <v>100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3916.5649281330461</v>
      </c>
      <c r="AF3">
        <f t="shared" ref="AF3:AG23" si="4">-$Z3*P3</f>
        <v>-3133.251942506437</v>
      </c>
      <c r="AG3">
        <f t="shared" si="4"/>
        <v>-100</v>
      </c>
      <c r="AH3">
        <f t="shared" ref="AH3:AH23" si="5">-X3*R3</f>
        <v>0</v>
      </c>
      <c r="AI3">
        <f t="shared" ref="AI3:AI23" si="6">SUM(AE3:AH3)</f>
        <v>683.31298562660913</v>
      </c>
      <c r="AJ3">
        <f t="shared" ref="AJ3:AJ23" si="7">AB3-AC3</f>
        <v>0</v>
      </c>
      <c r="AL3">
        <f t="shared" ref="AL3:AL23" si="8">SUM(AI3:AK3)</f>
        <v>683.31298562660913</v>
      </c>
      <c r="AN3">
        <f t="shared" ref="AN3:AU23" si="9">AE3*$K3</f>
        <v>3916.5649281330461</v>
      </c>
      <c r="AO3">
        <f t="shared" si="9"/>
        <v>-3133.251942506437</v>
      </c>
      <c r="AP3">
        <f t="shared" si="9"/>
        <v>-100</v>
      </c>
      <c r="AQ3">
        <f t="shared" si="9"/>
        <v>0</v>
      </c>
      <c r="AR3">
        <f t="shared" si="9"/>
        <v>683.31298562660913</v>
      </c>
      <c r="AS3">
        <f t="shared" si="9"/>
        <v>0</v>
      </c>
      <c r="AT3">
        <f t="shared" si="9"/>
        <v>0</v>
      </c>
      <c r="AU3">
        <f t="shared" si="9"/>
        <v>683.31298562660913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3269.1555099335883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2.4603350000000001E-3</v>
      </c>
      <c r="R4">
        <f t="shared" si="0"/>
        <v>250000</v>
      </c>
      <c r="S4">
        <f t="shared" si="1"/>
        <v>2726.0674491193035</v>
      </c>
      <c r="U4">
        <f t="shared" ref="U4:U23" si="13">M4</f>
        <v>2.4603350000000001E-3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2.4603350000000001E-3</v>
      </c>
      <c r="Y4">
        <f t="shared" ref="Y4:Y23" si="17">V4*W4</f>
        <v>0.01</v>
      </c>
      <c r="Z4">
        <f t="shared" ref="Z4:Z23" si="18">MAX(0, W4-X4-Y4)</f>
        <v>0.98753966500000001</v>
      </c>
      <c r="AB4">
        <f t="shared" ref="AB4:AB23" si="19">AC3</f>
        <v>0</v>
      </c>
      <c r="AC4">
        <f t="shared" si="2"/>
        <v>2692.0997354706815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-615.08375000000001</v>
      </c>
      <c r="AI4">
        <f t="shared" si="6"/>
        <v>-615.08375000000001</v>
      </c>
      <c r="AJ4">
        <f t="shared" si="7"/>
        <v>-2692.0997354706815</v>
      </c>
      <c r="AK4">
        <f>H4*SUM(AB4, AE4:AF4)</f>
        <v>0</v>
      </c>
      <c r="AL4">
        <f t="shared" si="8"/>
        <v>-3307.1834854706813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-577.0557744628951</v>
      </c>
      <c r="AR4">
        <f t="shared" si="9"/>
        <v>-577.0557744628951</v>
      </c>
      <c r="AS4">
        <f t="shared" si="9"/>
        <v>-2525.6588192801214</v>
      </c>
      <c r="AT4">
        <f t="shared" si="9"/>
        <v>0</v>
      </c>
      <c r="AU4">
        <f t="shared" si="9"/>
        <v>-3102.7145937430159</v>
      </c>
      <c r="AW4">
        <v>1</v>
      </c>
      <c r="AX4">
        <f>(R4*SUMPRODUCT(K5:$K$23, X5:$X$23)-$AZ$3*SUMPRODUCT(K4:$K$22, W5:$W$23))/Z4</f>
        <v>2726.0674491193035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2.6172399999999998E-3</v>
      </c>
      <c r="O5">
        <f t="shared" ref="O5:O23" si="21">$C$3</f>
        <v>3916.5649281330461</v>
      </c>
      <c r="P5">
        <f t="shared" ref="P5:P23" si="22">O5*$C$5</f>
        <v>195.82824640665231</v>
      </c>
      <c r="Q5" s="4">
        <f t="shared" ref="Q5:Q23" si="23">$C$8</f>
        <v>12.5</v>
      </c>
      <c r="R5">
        <f t="shared" si="0"/>
        <v>250000</v>
      </c>
      <c r="S5">
        <f t="shared" si="1"/>
        <v>5294.8742856009212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2692.0997354706815</v>
      </c>
      <c r="AC5">
        <f t="shared" si="2"/>
        <v>5162.9241124458422</v>
      </c>
      <c r="AE5">
        <f t="shared" si="3"/>
        <v>3818.9627203061964</v>
      </c>
      <c r="AF5">
        <f t="shared" si="4"/>
        <v>-190.94813601530981</v>
      </c>
      <c r="AG5">
        <f t="shared" si="4"/>
        <v>-12.188495500464693</v>
      </c>
      <c r="AH5">
        <f t="shared" si="5"/>
        <v>-646.15707820615</v>
      </c>
      <c r="AI5">
        <f t="shared" si="6"/>
        <v>2969.6690105842717</v>
      </c>
      <c r="AJ5">
        <f t="shared" si="7"/>
        <v>-2470.8243769751607</v>
      </c>
      <c r="AK5">
        <f>H5*SUM(AB5, AE5:AF5)</f>
        <v>546.05787722739956</v>
      </c>
      <c r="AL5">
        <f t="shared" si="8"/>
        <v>1044.9025108365106</v>
      </c>
      <c r="AN5">
        <f t="shared" si="9"/>
        <v>3297.9130391049739</v>
      </c>
      <c r="AO5">
        <f t="shared" si="9"/>
        <v>-164.8956519552487</v>
      </c>
      <c r="AP5">
        <f t="shared" si="9"/>
        <v>-10.525527789082984</v>
      </c>
      <c r="AQ5">
        <f t="shared" si="9"/>
        <v>-557.99702945389788</v>
      </c>
      <c r="AR5">
        <f t="shared" si="9"/>
        <v>2564.4948299067441</v>
      </c>
      <c r="AS5">
        <f t="shared" si="9"/>
        <v>-2133.7113051240972</v>
      </c>
      <c r="AT5">
        <f t="shared" si="9"/>
        <v>471.55511203048235</v>
      </c>
      <c r="AU5">
        <f t="shared" si="9"/>
        <v>902.33863681312971</v>
      </c>
      <c r="AW5">
        <v>2</v>
      </c>
      <c r="AX5">
        <f>(R5*SUMPRODUCT(K6:$K$23, X6:$X$23)-$AZ$3*SUMPRODUCT(K5:$K$22, W6:$W$23))/Z5</f>
        <v>5294.8742856009212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2.8021280000000001E-3</v>
      </c>
      <c r="O6">
        <f t="shared" si="21"/>
        <v>3916.5649281330461</v>
      </c>
      <c r="P6">
        <f t="shared" si="22"/>
        <v>195.82824640665231</v>
      </c>
      <c r="Q6" s="4">
        <f t="shared" si="23"/>
        <v>12.5</v>
      </c>
      <c r="R6">
        <f t="shared" si="0"/>
        <v>250000</v>
      </c>
      <c r="S6">
        <f t="shared" si="1"/>
        <v>7670.6017658313185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5162.9241124458422</v>
      </c>
      <c r="AC6">
        <f t="shared" si="2"/>
        <v>7383.6947630395116</v>
      </c>
      <c r="AE6">
        <f t="shared" si="3"/>
        <v>3770.0718707336077</v>
      </c>
      <c r="AF6">
        <f t="shared" si="4"/>
        <v>-188.5035935366804</v>
      </c>
      <c r="AG6">
        <f t="shared" si="4"/>
        <v>-12.032456820940318</v>
      </c>
      <c r="AH6">
        <f t="shared" si="5"/>
        <v>-683.07449039452263</v>
      </c>
      <c r="AI6">
        <f t="shared" si="6"/>
        <v>2886.4613299814646</v>
      </c>
      <c r="AJ6">
        <f t="shared" si="7"/>
        <v>-2220.7706505936694</v>
      </c>
      <c r="AK6">
        <f>H6*SUM(AB6, AE6:AF6)</f>
        <v>951.40077199313339</v>
      </c>
      <c r="AL6">
        <f t="shared" si="8"/>
        <v>1617.0914513809284</v>
      </c>
      <c r="AN6">
        <f t="shared" si="9"/>
        <v>2936.2308209284656</v>
      </c>
      <c r="AO6">
        <f t="shared" si="9"/>
        <v>-146.81154104642329</v>
      </c>
      <c r="AP6">
        <f t="shared" si="9"/>
        <v>-9.3711928526872157</v>
      </c>
      <c r="AQ6">
        <f t="shared" si="9"/>
        <v>-531.99632273750944</v>
      </c>
      <c r="AR6">
        <f t="shared" si="9"/>
        <v>2248.0517642918458</v>
      </c>
      <c r="AS6">
        <f t="shared" si="9"/>
        <v>-1729.5944093547607</v>
      </c>
      <c r="AT6">
        <f t="shared" si="9"/>
        <v>740.97586612792827</v>
      </c>
      <c r="AU6">
        <f t="shared" si="9"/>
        <v>1259.4332210650132</v>
      </c>
      <c r="AW6">
        <v>3</v>
      </c>
      <c r="AX6">
        <f>(R6*SUMPRODUCT(K7:$K$23, X7:$X$23)-$AZ$3*SUMPRODUCT(K6:$K$22, W7:$W$23))/Z6</f>
        <v>7670.6017658313185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3.0140000000000002E-3</v>
      </c>
      <c r="O7">
        <f t="shared" si="21"/>
        <v>3916.5649281330461</v>
      </c>
      <c r="P7">
        <f t="shared" si="22"/>
        <v>195.82824640665231</v>
      </c>
      <c r="Q7" s="4">
        <f t="shared" si="23"/>
        <v>12.5</v>
      </c>
      <c r="R7">
        <f t="shared" si="0"/>
        <v>250000</v>
      </c>
      <c r="S7">
        <f t="shared" si="1"/>
        <v>9813.1884503354104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7383.6947630395116</v>
      </c>
      <c r="AC7">
        <f t="shared" si="2"/>
        <v>9323.2092214180375</v>
      </c>
      <c r="AE7">
        <f t="shared" si="3"/>
        <v>3721.0081554078806</v>
      </c>
      <c r="AF7">
        <f t="shared" si="4"/>
        <v>-186.05040777039406</v>
      </c>
      <c r="AG7">
        <f t="shared" si="4"/>
        <v>-11.875866427872602</v>
      </c>
      <c r="AH7">
        <f t="shared" si="5"/>
        <v>-725.31649716628249</v>
      </c>
      <c r="AI7">
        <f t="shared" si="6"/>
        <v>2797.7653840433313</v>
      </c>
      <c r="AJ7">
        <f t="shared" si="7"/>
        <v>-1939.5144583785259</v>
      </c>
      <c r="AK7">
        <f>H7*SUM(AB7, AE7:AF7)</f>
        <v>1143.1829178678818</v>
      </c>
      <c r="AL7">
        <f t="shared" si="8"/>
        <v>2001.4338435326872</v>
      </c>
      <c r="AN7">
        <f t="shared" si="9"/>
        <v>2623.3535919479518</v>
      </c>
      <c r="AO7">
        <f t="shared" si="9"/>
        <v>-131.16767959739761</v>
      </c>
      <c r="AP7">
        <f t="shared" si="9"/>
        <v>-8.3726225662191958</v>
      </c>
      <c r="AQ7">
        <f t="shared" si="9"/>
        <v>-511.35648154248707</v>
      </c>
      <c r="AR7">
        <f t="shared" si="9"/>
        <v>1972.456808241848</v>
      </c>
      <c r="AS7">
        <f t="shared" si="9"/>
        <v>-1367.380024047425</v>
      </c>
      <c r="AT7">
        <f t="shared" si="9"/>
        <v>805.95711930481218</v>
      </c>
      <c r="AU7">
        <f t="shared" si="9"/>
        <v>1411.0339034992351</v>
      </c>
      <c r="AW7">
        <v>4</v>
      </c>
      <c r="AX7">
        <f>(R7*SUMPRODUCT(K8:$K$23, X8:$X$23)-$AZ$3*SUMPRODUCT(K7:$K$22, W8:$W$23))/Z7</f>
        <v>9813.1884503354104</v>
      </c>
    </row>
    <row r="8" spans="1:52" x14ac:dyDescent="0.25">
      <c r="B8" s="2">
        <f>'T.26.04.A'!B8</f>
        <v>100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4.6990000000000001E-3</v>
      </c>
      <c r="O8">
        <f t="shared" si="21"/>
        <v>3916.5649281330461</v>
      </c>
      <c r="P8">
        <f t="shared" si="22"/>
        <v>195.82824640665231</v>
      </c>
      <c r="Q8" s="4">
        <f t="shared" si="23"/>
        <v>12.5</v>
      </c>
      <c r="R8">
        <f t="shared" si="0"/>
        <v>250000</v>
      </c>
      <c r="S8">
        <f t="shared" si="1"/>
        <v>11515.0140177461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9323.2092214180375</v>
      </c>
      <c r="AC8">
        <f t="shared" si="2"/>
        <v>10779.253507621692</v>
      </c>
      <c r="AE8">
        <f t="shared" si="3"/>
        <v>3666.3130565315405</v>
      </c>
      <c r="AF8">
        <f t="shared" si="4"/>
        <v>-183.31565282657704</v>
      </c>
      <c r="AG8">
        <f t="shared" si="4"/>
        <v>-11.701303067249302</v>
      </c>
      <c r="AH8">
        <f t="shared" si="5"/>
        <v>-1116.0939268914672</v>
      </c>
      <c r="AI8">
        <f t="shared" si="6"/>
        <v>2355.2021737462469</v>
      </c>
      <c r="AJ8">
        <f t="shared" si="7"/>
        <v>-1456.0442862036543</v>
      </c>
      <c r="AK8">
        <f t="shared" ref="AK8:AK23" si="24">H8*SUM(AB8:AB8, AE8:AF8)</f>
        <v>928.44998032141768</v>
      </c>
      <c r="AL8">
        <f t="shared" si="8"/>
        <v>1827.6078678640101</v>
      </c>
      <c r="AN8">
        <f t="shared" si="9"/>
        <v>2410.0633263402415</v>
      </c>
      <c r="AO8">
        <f t="shared" si="9"/>
        <v>-120.50316631701209</v>
      </c>
      <c r="AP8">
        <f t="shared" si="9"/>
        <v>-7.6918912700404087</v>
      </c>
      <c r="AQ8">
        <f t="shared" si="9"/>
        <v>-733.66812939233557</v>
      </c>
      <c r="AR8">
        <f t="shared" si="9"/>
        <v>1548.2001393608534</v>
      </c>
      <c r="AS8">
        <f t="shared" si="9"/>
        <v>-957.13565142919572</v>
      </c>
      <c r="AT8">
        <f t="shared" si="9"/>
        <v>610.31974449853362</v>
      </c>
      <c r="AU8">
        <f t="shared" si="9"/>
        <v>1201.3842324301911</v>
      </c>
      <c r="AW8">
        <v>5</v>
      </c>
      <c r="AX8">
        <f>(R8*SUMPRODUCT(K9:$K$23, X9:$X$23)-$AZ$3*SUMPRODUCT(K8:$K$22, W9:$W$23))/Z8</f>
        <v>11515.0140177461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6.5490000000000001E-3</v>
      </c>
      <c r="O9">
        <f t="shared" si="21"/>
        <v>3916.5649281330461</v>
      </c>
      <c r="P9">
        <f t="shared" si="22"/>
        <v>195.82824640665231</v>
      </c>
      <c r="Q9" s="4">
        <f t="shared" si="23"/>
        <v>12.5</v>
      </c>
      <c r="R9">
        <f t="shared" si="0"/>
        <v>250000</v>
      </c>
      <c r="S9">
        <f t="shared" si="1"/>
        <v>12853.864464328561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10779.253507621692</v>
      </c>
      <c r="AC9">
        <f t="shared" si="2"/>
        <v>11833.430307237892</v>
      </c>
      <c r="AE9">
        <f t="shared" si="3"/>
        <v>3605.639241759</v>
      </c>
      <c r="AF9">
        <f t="shared" si="4"/>
        <v>-180.28196208795001</v>
      </c>
      <c r="AG9">
        <f t="shared" si="4"/>
        <v>-11.507658202789393</v>
      </c>
      <c r="AH9">
        <f t="shared" si="5"/>
        <v>-1532.6366757483136</v>
      </c>
      <c r="AI9">
        <f t="shared" si="6"/>
        <v>1881.2129457199469</v>
      </c>
      <c r="AJ9">
        <f t="shared" si="7"/>
        <v>-1054.1767996161998</v>
      </c>
      <c r="AK9">
        <f t="shared" si="24"/>
        <v>741.4806830966811</v>
      </c>
      <c r="AL9">
        <f t="shared" si="8"/>
        <v>1568.5168292004282</v>
      </c>
      <c r="AN9">
        <f t="shared" si="9"/>
        <v>2252.593792389885</v>
      </c>
      <c r="AO9">
        <f t="shared" si="9"/>
        <v>-112.62968961949426</v>
      </c>
      <c r="AP9">
        <f t="shared" si="9"/>
        <v>-7.1893158728497539</v>
      </c>
      <c r="AQ9">
        <f t="shared" si="9"/>
        <v>-957.50229856480973</v>
      </c>
      <c r="AR9">
        <f t="shared" si="9"/>
        <v>1175.2724883327312</v>
      </c>
      <c r="AS9">
        <f t="shared" si="9"/>
        <v>-658.58838216394338</v>
      </c>
      <c r="AT9">
        <f t="shared" si="9"/>
        <v>463.23402645955417</v>
      </c>
      <c r="AU9">
        <f t="shared" si="9"/>
        <v>979.91813262834194</v>
      </c>
      <c r="AW9">
        <v>6</v>
      </c>
      <c r="AX9">
        <f>(R9*SUMPRODUCT(K10:$K$23, X10:$X$23)-$AZ$3*SUMPRODUCT(K9:$K$22, W10:$W$23))/Z9</f>
        <v>12853.864464328561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8.5349999999999992E-3</v>
      </c>
      <c r="O10">
        <f t="shared" si="21"/>
        <v>3916.5649281330461</v>
      </c>
      <c r="P10">
        <f t="shared" si="22"/>
        <v>195.82824640665231</v>
      </c>
      <c r="Q10" s="4">
        <f t="shared" si="23"/>
        <v>12.5</v>
      </c>
      <c r="R10">
        <f t="shared" si="0"/>
        <v>250000</v>
      </c>
      <c r="S10">
        <f t="shared" si="1"/>
        <v>13887.090881452103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11833.430307237892</v>
      </c>
      <c r="AC10">
        <f t="shared" si="2"/>
        <v>12547.668476442761</v>
      </c>
      <c r="AE10">
        <f t="shared" si="3"/>
        <v>3538.8087184129968</v>
      </c>
      <c r="AF10">
        <f t="shared" si="4"/>
        <v>-176.94043592064983</v>
      </c>
      <c r="AG10">
        <f t="shared" si="4"/>
        <v>-11.294363758000692</v>
      </c>
      <c r="AH10">
        <f t="shared" si="5"/>
        <v>-1964.3572552161493</v>
      </c>
      <c r="AI10">
        <f t="shared" si="6"/>
        <v>1386.2166635181973</v>
      </c>
      <c r="AJ10">
        <f t="shared" si="7"/>
        <v>-714.23816920486934</v>
      </c>
      <c r="AK10">
        <f t="shared" si="24"/>
        <v>797.75317596083767</v>
      </c>
      <c r="AL10">
        <f t="shared" si="8"/>
        <v>1469.7316702741655</v>
      </c>
      <c r="AN10">
        <f t="shared" si="9"/>
        <v>2100.5624384303451</v>
      </c>
      <c r="AO10">
        <f t="shared" si="9"/>
        <v>-105.02812192151725</v>
      </c>
      <c r="AP10">
        <f t="shared" si="9"/>
        <v>-6.7040968200916708</v>
      </c>
      <c r="AQ10">
        <f t="shared" si="9"/>
        <v>-1166.0011586655132</v>
      </c>
      <c r="AR10">
        <f t="shared" si="9"/>
        <v>822.82906102322318</v>
      </c>
      <c r="AS10">
        <f t="shared" si="9"/>
        <v>-423.95675768478003</v>
      </c>
      <c r="AT10">
        <f t="shared" si="9"/>
        <v>473.52950947666432</v>
      </c>
      <c r="AU10">
        <f t="shared" si="9"/>
        <v>872.40181281510741</v>
      </c>
      <c r="AW10">
        <v>7</v>
      </c>
      <c r="AX10">
        <f>(R10*SUMPRODUCT(K11:$K$23, X11:$X$23)-$AZ$3*SUMPRODUCT(K10:$K$22, W11:$W$23))/Z10</f>
        <v>13887.090881452103</v>
      </c>
    </row>
    <row r="11" spans="1:52" x14ac:dyDescent="0.25">
      <c r="A11" t="s">
        <v>33</v>
      </c>
      <c r="C11" s="7">
        <f>AU25</f>
        <v>-2.9558577807620168E-12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1.0821000000000001E-2</v>
      </c>
      <c r="O11">
        <f t="shared" si="21"/>
        <v>3916.5649281330461</v>
      </c>
      <c r="P11">
        <f t="shared" si="22"/>
        <v>195.82824640665231</v>
      </c>
      <c r="Q11" s="4">
        <f t="shared" si="23"/>
        <v>12.5</v>
      </c>
      <c r="R11">
        <f t="shared" si="0"/>
        <v>250000</v>
      </c>
      <c r="S11">
        <f t="shared" si="1"/>
        <v>14604.541807352674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12547.668476442761</v>
      </c>
      <c r="AC11">
        <f t="shared" si="2"/>
        <v>12921.168352162569</v>
      </c>
      <c r="AE11">
        <f t="shared" si="3"/>
        <v>3465.1271820869197</v>
      </c>
      <c r="AF11">
        <f t="shared" si="4"/>
        <v>-173.25635910434599</v>
      </c>
      <c r="AG11">
        <f t="shared" si="4"/>
        <v>-11.059203810195358</v>
      </c>
      <c r="AH11">
        <f t="shared" si="5"/>
        <v>-2444.3262045065098</v>
      </c>
      <c r="AI11">
        <f t="shared" si="6"/>
        <v>836.48541466586857</v>
      </c>
      <c r="AJ11">
        <f t="shared" si="7"/>
        <v>-373.49987571980819</v>
      </c>
      <c r="AK11">
        <f t="shared" si="24"/>
        <v>815.73627392040487</v>
      </c>
      <c r="AL11">
        <f t="shared" si="8"/>
        <v>1278.7218128664654</v>
      </c>
      <c r="AN11">
        <f t="shared" si="9"/>
        <v>1956.0880912028406</v>
      </c>
      <c r="AO11">
        <f t="shared" si="9"/>
        <v>-97.804404560142032</v>
      </c>
      <c r="AP11">
        <f t="shared" si="9"/>
        <v>-6.2429965004284744</v>
      </c>
      <c r="AQ11">
        <f t="shared" si="9"/>
        <v>-1379.8389289626623</v>
      </c>
      <c r="AR11">
        <f t="shared" si="9"/>
        <v>472.20176117960796</v>
      </c>
      <c r="AS11">
        <f t="shared" si="9"/>
        <v>-210.84324487081159</v>
      </c>
      <c r="AT11">
        <f t="shared" si="9"/>
        <v>460.48872873314832</v>
      </c>
      <c r="AU11">
        <f t="shared" si="9"/>
        <v>721.84724504194469</v>
      </c>
      <c r="AW11">
        <v>8</v>
      </c>
      <c r="AX11">
        <f>(R11*SUMPRODUCT(K12:$K$23, X12:$X$23)-$AZ$3*SUMPRODUCT(K11:$K$22, W12:$W$23))/Z11</f>
        <v>14604.541807352674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1.3422999999999999E-2</v>
      </c>
      <c r="O12">
        <f t="shared" si="21"/>
        <v>3916.5649281330461</v>
      </c>
      <c r="P12">
        <f t="shared" si="22"/>
        <v>195.82824640665231</v>
      </c>
      <c r="Q12" s="4">
        <f t="shared" si="23"/>
        <v>12.5</v>
      </c>
      <c r="R12">
        <f t="shared" si="0"/>
        <v>250000</v>
      </c>
      <c r="S12">
        <f t="shared" si="1"/>
        <v>15000.480462486672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12921.168352162569</v>
      </c>
      <c r="AC12">
        <f t="shared" si="2"/>
        <v>12960.612021114186</v>
      </c>
      <c r="AE12">
        <f t="shared" si="3"/>
        <v>3383.9635081008978</v>
      </c>
      <c r="AF12">
        <f t="shared" si="4"/>
        <v>-169.19817540504491</v>
      </c>
      <c r="AG12">
        <f t="shared" si="4"/>
        <v>-10.800164079349154</v>
      </c>
      <c r="AH12">
        <f t="shared" si="5"/>
        <v>-2968.953854885046</v>
      </c>
      <c r="AI12">
        <f t="shared" si="6"/>
        <v>235.0113137314579</v>
      </c>
      <c r="AJ12">
        <f t="shared" si="7"/>
        <v>-39.443668951616928</v>
      </c>
      <c r="AK12">
        <f t="shared" si="24"/>
        <v>837.45495824415218</v>
      </c>
      <c r="AL12">
        <f t="shared" si="8"/>
        <v>1033.0226030239933</v>
      </c>
      <c r="AN12">
        <f t="shared" si="9"/>
        <v>1816.0192412231168</v>
      </c>
      <c r="AO12">
        <f t="shared" si="9"/>
        <v>-90.800962061155843</v>
      </c>
      <c r="AP12">
        <f t="shared" si="9"/>
        <v>-5.7959566435962913</v>
      </c>
      <c r="AQ12">
        <f t="shared" si="9"/>
        <v>-1593.3024436781332</v>
      </c>
      <c r="AR12">
        <f t="shared" si="9"/>
        <v>126.11987884023151</v>
      </c>
      <c r="AS12">
        <f t="shared" si="9"/>
        <v>-21.167622401687971</v>
      </c>
      <c r="AT12">
        <f t="shared" si="9"/>
        <v>449.42397108844244</v>
      </c>
      <c r="AU12">
        <f t="shared" si="9"/>
        <v>554.37622752698599</v>
      </c>
      <c r="AW12">
        <v>9</v>
      </c>
      <c r="AX12">
        <f>(R12*SUMPRODUCT(K13:$K$23, X13:$X$23)-$AZ$3*SUMPRODUCT(K12:$K$22, W13:$W$23))/Z12</f>
        <v>15000.480462486672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1.6303999999999999E-2</v>
      </c>
      <c r="O13">
        <f t="shared" si="21"/>
        <v>3916.5649281330461</v>
      </c>
      <c r="P13">
        <f t="shared" si="22"/>
        <v>195.82824640665231</v>
      </c>
      <c r="Q13" s="4">
        <f t="shared" si="23"/>
        <v>12.5</v>
      </c>
      <c r="R13">
        <f t="shared" si="0"/>
        <v>250000</v>
      </c>
      <c r="S13">
        <f t="shared" si="1"/>
        <v>15071.452727613667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12960.612021114186</v>
      </c>
      <c r="AC13">
        <f t="shared" si="2"/>
        <v>12679.404064427104</v>
      </c>
      <c r="AE13">
        <f t="shared" si="3"/>
        <v>3294.9517319838119</v>
      </c>
      <c r="AF13">
        <f t="shared" si="4"/>
        <v>-164.74758659919058</v>
      </c>
      <c r="AG13">
        <f t="shared" si="4"/>
        <v>-10.516076563405953</v>
      </c>
      <c r="AH13">
        <f t="shared" si="5"/>
        <v>-3521.7175029941718</v>
      </c>
      <c r="AI13">
        <f t="shared" si="6"/>
        <v>-402.02943417295637</v>
      </c>
      <c r="AJ13">
        <f t="shared" si="7"/>
        <v>281.20795668708161</v>
      </c>
      <c r="AK13">
        <f t="shared" si="24"/>
        <v>831.89519580798844</v>
      </c>
      <c r="AL13">
        <f t="shared" si="8"/>
        <v>711.07371832211368</v>
      </c>
      <c r="AN13">
        <f t="shared" si="9"/>
        <v>1681.3261111552567</v>
      </c>
      <c r="AO13">
        <f t="shared" si="9"/>
        <v>-84.066305557762831</v>
      </c>
      <c r="AP13">
        <f t="shared" si="9"/>
        <v>-5.366073785341003</v>
      </c>
      <c r="AQ13">
        <f t="shared" si="9"/>
        <v>-1797.0386444270023</v>
      </c>
      <c r="AR13">
        <f t="shared" si="9"/>
        <v>-205.14491261484918</v>
      </c>
      <c r="AS13">
        <f t="shared" si="9"/>
        <v>143.49293061053245</v>
      </c>
      <c r="AT13">
        <f t="shared" si="9"/>
        <v>424.49396174142737</v>
      </c>
      <c r="AU13">
        <f t="shared" si="9"/>
        <v>362.84197973711065</v>
      </c>
      <c r="AW13">
        <v>10</v>
      </c>
      <c r="AX13">
        <f>(R13*SUMPRODUCT(K14:$K$23, X14:$X$23)-$AZ$3*SUMPRODUCT(K13:$K$22, W14:$W$23))/Z13</f>
        <v>15071.452727613667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1.9576E-2</v>
      </c>
      <c r="O14">
        <f t="shared" si="21"/>
        <v>3916.5649281330461</v>
      </c>
      <c r="P14">
        <f t="shared" si="22"/>
        <v>195.82824640665231</v>
      </c>
      <c r="Q14" s="4">
        <f t="shared" si="23"/>
        <v>12.5</v>
      </c>
      <c r="R14">
        <f t="shared" si="0"/>
        <v>250000</v>
      </c>
      <c r="S14">
        <f t="shared" si="1"/>
        <v>14879.258858277417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12679.404064427104</v>
      </c>
      <c r="AC14">
        <f t="shared" si="2"/>
        <v>12147.490118713833</v>
      </c>
      <c r="AE14">
        <f t="shared" si="3"/>
        <v>3197.5002395586584</v>
      </c>
      <c r="AF14">
        <f t="shared" si="4"/>
        <v>-159.87501197793293</v>
      </c>
      <c r="AG14">
        <f t="shared" si="4"/>
        <v>-10.205053082966659</v>
      </c>
      <c r="AH14">
        <f t="shared" si="5"/>
        <v>-4117.2542961046984</v>
      </c>
      <c r="AI14">
        <f t="shared" si="6"/>
        <v>-1089.8341216069393</v>
      </c>
      <c r="AJ14">
        <f t="shared" si="7"/>
        <v>531.91394571327146</v>
      </c>
      <c r="AK14">
        <f t="shared" si="24"/>
        <v>1344.9376305756941</v>
      </c>
      <c r="AL14">
        <f t="shared" si="8"/>
        <v>787.01745468202625</v>
      </c>
      <c r="AN14">
        <f t="shared" si="9"/>
        <v>1502.9857163704748</v>
      </c>
      <c r="AO14">
        <f t="shared" si="9"/>
        <v>-75.149285818523737</v>
      </c>
      <c r="AP14">
        <f t="shared" si="9"/>
        <v>-4.7968875275575993</v>
      </c>
      <c r="AQ14">
        <f t="shared" si="9"/>
        <v>-1935.3163202778901</v>
      </c>
      <c r="AR14">
        <f t="shared" si="9"/>
        <v>-512.27677725349656</v>
      </c>
      <c r="AS14">
        <f t="shared" si="9"/>
        <v>250.0262714149645</v>
      </c>
      <c r="AT14">
        <f t="shared" si="9"/>
        <v>632.18823978678722</v>
      </c>
      <c r="AU14">
        <f t="shared" si="9"/>
        <v>369.93773394825507</v>
      </c>
      <c r="AW14">
        <v>11</v>
      </c>
      <c r="AX14">
        <f>(R14*SUMPRODUCT(K15:$K$23, X15:$X$23)-$AZ$3*SUMPRODUCT(K14:$K$22, W15:$W$23))/Z14</f>
        <v>14879.258858277417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2.3283000000000002E-2</v>
      </c>
      <c r="O15">
        <f t="shared" si="21"/>
        <v>3916.5649281330461</v>
      </c>
      <c r="P15">
        <f t="shared" si="22"/>
        <v>195.82824640665231</v>
      </c>
      <c r="Q15" s="4">
        <f t="shared" si="23"/>
        <v>12.5</v>
      </c>
      <c r="R15">
        <f t="shared" si="0"/>
        <v>250000</v>
      </c>
      <c r="S15">
        <f t="shared" si="1"/>
        <v>14373.963142513991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12147.490118713833</v>
      </c>
      <c r="AC15">
        <f t="shared" si="2"/>
        <v>11344.389725420735</v>
      </c>
      <c r="AE15">
        <f t="shared" si="3"/>
        <v>3091.0778390854275</v>
      </c>
      <c r="AF15">
        <f t="shared" si="4"/>
        <v>-154.55389195427136</v>
      </c>
      <c r="AG15">
        <f t="shared" si="4"/>
        <v>-9.8653983012062785</v>
      </c>
      <c r="AH15">
        <f t="shared" si="5"/>
        <v>-4752.0850186142543</v>
      </c>
      <c r="AI15">
        <f t="shared" si="6"/>
        <v>-1825.4264697843046</v>
      </c>
      <c r="AJ15">
        <f t="shared" si="7"/>
        <v>803.10039329309802</v>
      </c>
      <c r="AK15">
        <f t="shared" si="24"/>
        <v>1290.7692516424875</v>
      </c>
      <c r="AL15">
        <f t="shared" si="8"/>
        <v>268.44317515128091</v>
      </c>
      <c r="AN15">
        <f t="shared" si="9"/>
        <v>1338.4297336081959</v>
      </c>
      <c r="AO15">
        <f t="shared" si="9"/>
        <v>-66.921486680409785</v>
      </c>
      <c r="AP15">
        <f t="shared" si="9"/>
        <v>-4.2716952168791202</v>
      </c>
      <c r="AQ15">
        <f t="shared" si="9"/>
        <v>-2057.6420965928305</v>
      </c>
      <c r="AR15">
        <f t="shared" si="9"/>
        <v>-790.40554488192356</v>
      </c>
      <c r="AS15">
        <f t="shared" si="9"/>
        <v>347.740659217418</v>
      </c>
      <c r="AT15">
        <f t="shared" si="9"/>
        <v>558.90017513653413</v>
      </c>
      <c r="AU15">
        <f t="shared" si="9"/>
        <v>116.23528947202855</v>
      </c>
      <c r="AW15">
        <v>12</v>
      </c>
      <c r="AX15">
        <f>(R15*SUMPRODUCT(K16:$K$23, X16:$X$23)-$AZ$3*SUMPRODUCT(K15:$K$22, W16:$W$23))/Z15</f>
        <v>14373.963142513991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2.7149E-2</v>
      </c>
      <c r="O16">
        <f t="shared" si="21"/>
        <v>3916.5649281330461</v>
      </c>
      <c r="P16">
        <f t="shared" si="22"/>
        <v>195.82824640665231</v>
      </c>
      <c r="Q16" s="4">
        <f t="shared" si="23"/>
        <v>12.5</v>
      </c>
      <c r="R16">
        <f t="shared" si="0"/>
        <v>250000</v>
      </c>
      <c r="S16">
        <f t="shared" si="1"/>
        <v>13587.041972672447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11344.389725420735</v>
      </c>
      <c r="AC16">
        <f t="shared" si="2"/>
        <v>10324.965608851569</v>
      </c>
      <c r="AE16">
        <f t="shared" si="3"/>
        <v>2976.2473884412429</v>
      </c>
      <c r="AF16">
        <f t="shared" si="4"/>
        <v>-148.81236942206215</v>
      </c>
      <c r="AG16">
        <f t="shared" si="4"/>
        <v>-9.4989086197147667</v>
      </c>
      <c r="AH16">
        <f t="shared" si="5"/>
        <v>-5356.7139695889846</v>
      </c>
      <c r="AI16">
        <f t="shared" si="6"/>
        <v>-2538.7778591895185</v>
      </c>
      <c r="AJ16">
        <f t="shared" si="7"/>
        <v>1019.4241165691656</v>
      </c>
      <c r="AK16">
        <f t="shared" si="24"/>
        <v>1212.7113870312128</v>
      </c>
      <c r="AL16">
        <f t="shared" si="8"/>
        <v>-306.64235558914015</v>
      </c>
      <c r="AN16">
        <f t="shared" si="9"/>
        <v>1187.123845709345</v>
      </c>
      <c r="AO16">
        <f t="shared" si="9"/>
        <v>-59.356192285467252</v>
      </c>
      <c r="AP16">
        <f t="shared" si="9"/>
        <v>-3.788791541479771</v>
      </c>
      <c r="AQ16">
        <f t="shared" si="9"/>
        <v>-2136.610992970549</v>
      </c>
      <c r="AR16">
        <f t="shared" si="9"/>
        <v>-1012.6321310881508</v>
      </c>
      <c r="AS16">
        <f t="shared" si="9"/>
        <v>406.61360422201034</v>
      </c>
      <c r="AT16">
        <f t="shared" si="9"/>
        <v>483.70932171132205</v>
      </c>
      <c r="AU16">
        <f t="shared" si="9"/>
        <v>-122.30920515481841</v>
      </c>
      <c r="AW16">
        <v>13</v>
      </c>
      <c r="AX16">
        <f>(R16*SUMPRODUCT(K17:$K$23, X17:$X$23)-$AZ$3*SUMPRODUCT(K16:$K$22, W17:$W$23))/Z16</f>
        <v>13587.041972672447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3.1286000000000001E-2</v>
      </c>
      <c r="O17">
        <f t="shared" si="21"/>
        <v>3916.5649281330461</v>
      </c>
      <c r="P17">
        <f t="shared" si="22"/>
        <v>195.82824640665231</v>
      </c>
      <c r="Q17" s="4">
        <f t="shared" si="23"/>
        <v>12.5</v>
      </c>
      <c r="R17">
        <f t="shared" si="0"/>
        <v>250000</v>
      </c>
      <c r="S17">
        <f t="shared" si="1"/>
        <v>12534.691765264712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10324.965608851569</v>
      </c>
      <c r="AC17">
        <f t="shared" si="2"/>
        <v>9132.0109801353046</v>
      </c>
      <c r="AE17">
        <f t="shared" si="3"/>
        <v>2853.3700387620579</v>
      </c>
      <c r="AF17">
        <f t="shared" si="4"/>
        <v>-142.66850193810291</v>
      </c>
      <c r="AG17">
        <f t="shared" si="4"/>
        <v>-9.1067366784412229</v>
      </c>
      <c r="AH17">
        <f t="shared" si="5"/>
        <v>-5943.6571015279242</v>
      </c>
      <c r="AI17">
        <f t="shared" si="6"/>
        <v>-3242.0623013824106</v>
      </c>
      <c r="AJ17">
        <f t="shared" si="7"/>
        <v>1192.9546287162648</v>
      </c>
      <c r="AK17">
        <f t="shared" si="24"/>
        <v>1115.488108989746</v>
      </c>
      <c r="AL17">
        <f t="shared" si="8"/>
        <v>-933.61956367639982</v>
      </c>
      <c r="AN17">
        <f t="shared" si="9"/>
        <v>1048.3986788673521</v>
      </c>
      <c r="AO17">
        <f t="shared" si="9"/>
        <v>-52.41993394336761</v>
      </c>
      <c r="AP17">
        <f t="shared" si="9"/>
        <v>-3.3460401464833631</v>
      </c>
      <c r="AQ17">
        <f t="shared" si="9"/>
        <v>-2183.8465282217326</v>
      </c>
      <c r="AR17">
        <f t="shared" si="9"/>
        <v>-1191.2138234442316</v>
      </c>
      <c r="AS17">
        <f t="shared" si="9"/>
        <v>438.32101679929343</v>
      </c>
      <c r="AT17">
        <f t="shared" si="9"/>
        <v>409.85790271508944</v>
      </c>
      <c r="AU17">
        <f t="shared" si="9"/>
        <v>-343.03490392984872</v>
      </c>
      <c r="AW17">
        <v>14</v>
      </c>
      <c r="AX17">
        <f>(R17*SUMPRODUCT(K18:$K$23, X18:$X$23)-$AZ$3*SUMPRODUCT(K17:$K$22, W18:$W$23))/Z17</f>
        <v>12534.691765264712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3.5844000000000001E-2</v>
      </c>
      <c r="O18">
        <f t="shared" si="21"/>
        <v>3916.5649281330461</v>
      </c>
      <c r="P18">
        <f t="shared" si="22"/>
        <v>195.82824640665231</v>
      </c>
      <c r="Q18" s="4">
        <f t="shared" si="23"/>
        <v>12.5</v>
      </c>
      <c r="R18">
        <f t="shared" si="0"/>
        <v>250000</v>
      </c>
      <c r="S18">
        <f t="shared" si="1"/>
        <v>11217.142256277684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9132.0109801353046</v>
      </c>
      <c r="AC18">
        <f t="shared" si="2"/>
        <v>7797.4819726917576</v>
      </c>
      <c r="AE18">
        <f t="shared" si="3"/>
        <v>2722.5601427050497</v>
      </c>
      <c r="AF18">
        <f t="shared" si="4"/>
        <v>-136.12800713525249</v>
      </c>
      <c r="AG18">
        <f t="shared" si="4"/>
        <v>-8.6892474421547625</v>
      </c>
      <c r="AH18">
        <f t="shared" si="5"/>
        <v>-6528.4373900409437</v>
      </c>
      <c r="AI18">
        <f t="shared" si="6"/>
        <v>-3950.6945019133013</v>
      </c>
      <c r="AJ18">
        <f t="shared" si="7"/>
        <v>1334.529007443547</v>
      </c>
      <c r="AK18">
        <f t="shared" si="24"/>
        <v>1002.7706142971172</v>
      </c>
      <c r="AL18">
        <f t="shared" si="8"/>
        <v>-1613.3948801726372</v>
      </c>
      <c r="AN18">
        <f t="shared" si="9"/>
        <v>921.48276653539062</v>
      </c>
      <c r="AO18">
        <f t="shared" si="9"/>
        <v>-46.074138326769535</v>
      </c>
      <c r="AP18">
        <f t="shared" si="9"/>
        <v>-2.9409788406554145</v>
      </c>
      <c r="AQ18">
        <f t="shared" si="9"/>
        <v>-2209.6270539503539</v>
      </c>
      <c r="AR18">
        <f t="shared" si="9"/>
        <v>-1337.1594045823881</v>
      </c>
      <c r="AS18">
        <f t="shared" si="9"/>
        <v>451.68716845276828</v>
      </c>
      <c r="AT18">
        <f t="shared" si="9"/>
        <v>339.399606043159</v>
      </c>
      <c r="AU18">
        <f t="shared" si="9"/>
        <v>-546.07263008646089</v>
      </c>
      <c r="AW18">
        <v>15</v>
      </c>
      <c r="AX18">
        <f>(R18*SUMPRODUCT(K19:$K$23, X19:$X$23)-$AZ$3*SUMPRODUCT(K18:$K$22, W19:$W$23))/Z18</f>
        <v>11217.142256277684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4.1295999999999999E-2</v>
      </c>
      <c r="O19">
        <f t="shared" si="21"/>
        <v>3916.5649281330461</v>
      </c>
      <c r="P19">
        <f t="shared" si="22"/>
        <v>195.82824640665231</v>
      </c>
      <c r="Q19" s="4">
        <f t="shared" si="23"/>
        <v>12.5</v>
      </c>
      <c r="R19">
        <f t="shared" si="0"/>
        <v>250000</v>
      </c>
      <c r="S19">
        <f t="shared" si="1"/>
        <v>9597.0807209578325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7797.4819726917576</v>
      </c>
      <c r="AC19">
        <f t="shared" si="2"/>
        <v>6329.1010708157219</v>
      </c>
      <c r="AE19">
        <f t="shared" si="3"/>
        <v>2582.9036976248517</v>
      </c>
      <c r="AF19">
        <f t="shared" si="4"/>
        <v>-129.14518488124259</v>
      </c>
      <c r="AG19">
        <f t="shared" si="4"/>
        <v>-8.2435238053619919</v>
      </c>
      <c r="AH19">
        <f t="shared" si="5"/>
        <v>-7176.6232474244607</v>
      </c>
      <c r="AI19">
        <f t="shared" si="6"/>
        <v>-4731.1082584862143</v>
      </c>
      <c r="AJ19">
        <f t="shared" si="7"/>
        <v>1468.3809018760358</v>
      </c>
      <c r="AK19">
        <f t="shared" si="24"/>
        <v>877.21915081967529</v>
      </c>
      <c r="AL19">
        <f t="shared" si="8"/>
        <v>-2385.5082057905033</v>
      </c>
      <c r="AN19">
        <f t="shared" si="9"/>
        <v>805.30299836693598</v>
      </c>
      <c r="AO19">
        <f t="shared" si="9"/>
        <v>-40.265149918346793</v>
      </c>
      <c r="AP19">
        <f t="shared" si="9"/>
        <v>-2.5701827147763159</v>
      </c>
      <c r="AQ19">
        <f t="shared" si="9"/>
        <v>-2237.5422763981751</v>
      </c>
      <c r="AR19">
        <f t="shared" si="9"/>
        <v>-1475.0746106643626</v>
      </c>
      <c r="AS19">
        <f t="shared" si="9"/>
        <v>457.81480126916665</v>
      </c>
      <c r="AT19">
        <f t="shared" si="9"/>
        <v>273.5011812595211</v>
      </c>
      <c r="AU19">
        <f t="shared" si="9"/>
        <v>-743.75862813567494</v>
      </c>
      <c r="AW19">
        <v>16</v>
      </c>
      <c r="AX19">
        <f>(R19*SUMPRODUCT(K20:$K$23, X20:$X$23)-$AZ$3*SUMPRODUCT(K19:$K$22, W20:$W$23))/Z19</f>
        <v>9597.0807209578325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4.7109999999999999E-2</v>
      </c>
      <c r="O20">
        <f t="shared" si="21"/>
        <v>3916.5649281330461</v>
      </c>
      <c r="P20">
        <f t="shared" si="22"/>
        <v>195.82824640665231</v>
      </c>
      <c r="Q20" s="4">
        <f t="shared" si="23"/>
        <v>12.5</v>
      </c>
      <c r="R20">
        <f t="shared" si="0"/>
        <v>250000</v>
      </c>
      <c r="S20">
        <f t="shared" si="1"/>
        <v>7671.927949584825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6329.1010708157219</v>
      </c>
      <c r="AC20">
        <f t="shared" si="2"/>
        <v>4770.5497437663944</v>
      </c>
      <c r="AE20">
        <f t="shared" si="3"/>
        <v>2435.3940674534965</v>
      </c>
      <c r="AF20">
        <f t="shared" si="4"/>
        <v>-121.76970337267483</v>
      </c>
      <c r="AG20">
        <f t="shared" si="4"/>
        <v>-7.772736160837769</v>
      </c>
      <c r="AH20">
        <f t="shared" si="5"/>
        <v>-7767.0481294120691</v>
      </c>
      <c r="AI20">
        <f t="shared" si="6"/>
        <v>-5461.1965014920852</v>
      </c>
      <c r="AJ20">
        <f t="shared" si="7"/>
        <v>1558.5513270493275</v>
      </c>
      <c r="AK20">
        <f t="shared" si="24"/>
        <v>739.5753009149671</v>
      </c>
      <c r="AL20">
        <f t="shared" si="8"/>
        <v>-3163.0698735277906</v>
      </c>
      <c r="AN20">
        <f t="shared" si="9"/>
        <v>699.45811436754116</v>
      </c>
      <c r="AO20">
        <f t="shared" si="9"/>
        <v>-34.972905718377056</v>
      </c>
      <c r="AP20">
        <f t="shared" si="9"/>
        <v>-2.2323711185766038</v>
      </c>
      <c r="AQ20">
        <f t="shared" si="9"/>
        <v>-2230.7374857330929</v>
      </c>
      <c r="AR20">
        <f t="shared" si="9"/>
        <v>-1568.4846482025055</v>
      </c>
      <c r="AS20">
        <f t="shared" si="9"/>
        <v>447.6242210373897</v>
      </c>
      <c r="AT20">
        <f t="shared" si="9"/>
        <v>212.40995546634159</v>
      </c>
      <c r="AU20">
        <f t="shared" si="9"/>
        <v>-908.45047169877421</v>
      </c>
      <c r="AW20">
        <v>17</v>
      </c>
      <c r="AX20">
        <f>(R20*SUMPRODUCT(K21:$K$23, X21:$X$23)-$AZ$3*SUMPRODUCT(K20:$K$22, W21:$W$23))/Z20</f>
        <v>7671.927949584825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5.2900999999999997E-2</v>
      </c>
      <c r="O21">
        <f t="shared" si="21"/>
        <v>3916.5649281330461</v>
      </c>
      <c r="P21">
        <f t="shared" si="22"/>
        <v>195.82824640665231</v>
      </c>
      <c r="Q21" s="4">
        <f t="shared" si="23"/>
        <v>12.5</v>
      </c>
      <c r="R21">
        <f t="shared" si="0"/>
        <v>250000</v>
      </c>
      <c r="S21">
        <f t="shared" si="1"/>
        <v>5455.0232813939647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4770.5497437663944</v>
      </c>
      <c r="AC21">
        <f t="shared" si="2"/>
        <v>3178.6740471612106</v>
      </c>
      <c r="AE21">
        <f t="shared" si="3"/>
        <v>2282.2053452166042</v>
      </c>
      <c r="AF21">
        <f t="shared" si="4"/>
        <v>-114.11026726083021</v>
      </c>
      <c r="AG21">
        <f t="shared" si="4"/>
        <v>-7.2838232835849128</v>
      </c>
      <c r="AH21">
        <f t="shared" si="5"/>
        <v>-8223.710312889576</v>
      </c>
      <c r="AI21">
        <f t="shared" si="6"/>
        <v>-6062.8990582173865</v>
      </c>
      <c r="AJ21">
        <f t="shared" si="7"/>
        <v>1591.8756966051837</v>
      </c>
      <c r="AK21">
        <f t="shared" si="24"/>
        <v>593.75371468440937</v>
      </c>
      <c r="AL21">
        <f t="shared" si="8"/>
        <v>-3877.269646927793</v>
      </c>
      <c r="AN21">
        <f t="shared" si="9"/>
        <v>603.79366777671908</v>
      </c>
      <c r="AO21">
        <f t="shared" si="9"/>
        <v>-30.189683388835956</v>
      </c>
      <c r="AP21">
        <f t="shared" si="9"/>
        <v>-1.9270511240590371</v>
      </c>
      <c r="AQ21">
        <f t="shared" si="9"/>
        <v>-2175.7131640060893</v>
      </c>
      <c r="AR21">
        <f t="shared" si="9"/>
        <v>-1604.0362307422652</v>
      </c>
      <c r="AS21">
        <f t="shared" si="9"/>
        <v>421.15599611245295</v>
      </c>
      <c r="AT21">
        <f t="shared" si="9"/>
        <v>157.08697462161339</v>
      </c>
      <c r="AU21">
        <f t="shared" si="9"/>
        <v>-1025.7932600081986</v>
      </c>
      <c r="AW21">
        <v>18</v>
      </c>
      <c r="AX21">
        <f>(R21*SUMPRODUCT(K22:$K$23, X22:$X$23)-$AZ$3*SUMPRODUCT(K21:$K$22, W22:$W$23))/Z21</f>
        <v>5455.0232813939647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5.9271999999999998E-2</v>
      </c>
      <c r="O22">
        <f t="shared" si="21"/>
        <v>3916.5649281330461</v>
      </c>
      <c r="P22">
        <f t="shared" si="22"/>
        <v>195.82824640665231</v>
      </c>
      <c r="Q22" s="4">
        <f t="shared" si="23"/>
        <v>12.5</v>
      </c>
      <c r="R22">
        <f t="shared" si="0"/>
        <v>250000</v>
      </c>
      <c r="S22">
        <f t="shared" si="1"/>
        <v>2910.2166259844066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3178.6740471612106</v>
      </c>
      <c r="AC22">
        <f t="shared" si="2"/>
        <v>1578.3288119850781</v>
      </c>
      <c r="AE22">
        <f t="shared" si="3"/>
        <v>2124.1124165427595</v>
      </c>
      <c r="AF22">
        <f t="shared" si="4"/>
        <v>-106.20562082713798</v>
      </c>
      <c r="AG22">
        <f t="shared" si="4"/>
        <v>-6.7792582770844181</v>
      </c>
      <c r="AH22">
        <f t="shared" si="5"/>
        <v>-8634.535473292899</v>
      </c>
      <c r="AI22">
        <f t="shared" si="6"/>
        <v>-6623.4079358543622</v>
      </c>
      <c r="AJ22">
        <f t="shared" si="7"/>
        <v>1600.3452351761325</v>
      </c>
      <c r="AK22">
        <f t="shared" si="24"/>
        <v>444.68181588665635</v>
      </c>
      <c r="AL22">
        <f t="shared" si="8"/>
        <v>-4578.3808847915734</v>
      </c>
      <c r="AN22">
        <f t="shared" si="9"/>
        <v>517.66964588483324</v>
      </c>
      <c r="AO22">
        <f t="shared" si="9"/>
        <v>-25.883482294241666</v>
      </c>
      <c r="AP22">
        <f t="shared" si="9"/>
        <v>-1.6521800844100802</v>
      </c>
      <c r="AQ22">
        <f t="shared" si="9"/>
        <v>-2104.3316191874378</v>
      </c>
      <c r="AR22">
        <f t="shared" si="9"/>
        <v>-1614.1976356812563</v>
      </c>
      <c r="AS22">
        <f t="shared" si="9"/>
        <v>390.02180145225458</v>
      </c>
      <c r="AT22">
        <f t="shared" si="9"/>
        <v>108.37386777115336</v>
      </c>
      <c r="AU22">
        <f t="shared" si="9"/>
        <v>-1115.8019664578485</v>
      </c>
      <c r="AW22">
        <v>19</v>
      </c>
      <c r="AX22">
        <f>(R22*SUMPRODUCT(K23:$K$23, X23:$X$23)-$AZ$3*SUMPRODUCT(K22:$K$22, W23:$W$23))/Z22</f>
        <v>2910.2166259844066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6.6047999999999996E-2</v>
      </c>
      <c r="O23">
        <f t="shared" si="21"/>
        <v>3916.5649281330461</v>
      </c>
      <c r="P23">
        <f t="shared" si="22"/>
        <v>195.82824640665231</v>
      </c>
      <c r="Q23" s="4">
        <f t="shared" si="23"/>
        <v>12.5</v>
      </c>
      <c r="R23">
        <f t="shared" si="0"/>
        <v>250000</v>
      </c>
      <c r="S23">
        <f t="shared" si="1"/>
        <v>3149.7487163666578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1578.3288119850781</v>
      </c>
      <c r="AC23">
        <f t="shared" si="2"/>
        <v>1578.3288119850781</v>
      </c>
      <c r="AE23">
        <f t="shared" si="3"/>
        <v>1962.5779154895156</v>
      </c>
      <c r="AF23">
        <f t="shared" si="4"/>
        <v>-98.128895774475794</v>
      </c>
      <c r="AG23">
        <f t="shared" si="4"/>
        <v>-6.2637092436287025</v>
      </c>
      <c r="AH23">
        <f t="shared" si="5"/>
        <v>-8955.129013697433</v>
      </c>
      <c r="AI23">
        <f t="shared" si="6"/>
        <v>-7096.9437032260221</v>
      </c>
      <c r="AJ23">
        <f t="shared" si="7"/>
        <v>0</v>
      </c>
      <c r="AK23">
        <f t="shared" si="24"/>
        <v>294.60538461424255</v>
      </c>
      <c r="AL23">
        <f t="shared" si="8"/>
        <v>-6802.3383186117799</v>
      </c>
      <c r="AN23">
        <f t="shared" si="9"/>
        <v>440.59896962576732</v>
      </c>
      <c r="AO23">
        <f t="shared" si="9"/>
        <v>-22.029948481288368</v>
      </c>
      <c r="AP23">
        <f t="shared" si="9"/>
        <v>-1.4062034515912925</v>
      </c>
      <c r="AQ23">
        <f t="shared" si="9"/>
        <v>-2010.4275020932187</v>
      </c>
      <c r="AR23">
        <f t="shared" si="9"/>
        <v>-1593.2646844003311</v>
      </c>
      <c r="AS23">
        <f t="shared" si="9"/>
        <v>0</v>
      </c>
      <c r="AT23">
        <f t="shared" si="9"/>
        <v>66.138943011015243</v>
      </c>
      <c r="AU23">
        <f t="shared" si="9"/>
        <v>-1527.1257413893159</v>
      </c>
      <c r="AW23">
        <v>20</v>
      </c>
      <c r="AX23">
        <f>(R23*SUMPRODUCT(K$23:$K24, X$23:$X24)-$AZ$3*SUMPRODUCT(K$22:$K23, W$23:$W24))/Z23</f>
        <v>3149.7487163666578</v>
      </c>
    </row>
    <row r="25" spans="5:50" x14ac:dyDescent="0.25">
      <c r="AN25" s="8">
        <f t="shared" ref="AN25:AU25" si="25">SUM(AN3:AN23)</f>
        <v>34055.95951796868</v>
      </c>
      <c r="AO25" s="8">
        <f t="shared" si="25"/>
        <v>-4640.221671998218</v>
      </c>
      <c r="AP25" s="8">
        <f t="shared" si="25"/>
        <v>-196.19205586680562</v>
      </c>
      <c r="AQ25" s="8">
        <f t="shared" si="25"/>
        <v>-31087.552251318619</v>
      </c>
      <c r="AR25" s="8">
        <f t="shared" si="25"/>
        <v>-1868.0064612149615</v>
      </c>
      <c r="AS25" s="8">
        <f t="shared" si="25"/>
        <v>-6273.5377457685745</v>
      </c>
      <c r="AT25" s="8">
        <f t="shared" si="25"/>
        <v>8141.5442069835299</v>
      </c>
      <c r="AU25" s="9">
        <f t="shared" si="25"/>
        <v>-2.9558577807620168E-12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5" priority="1" operator="lessThan">
      <formula>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C11CD5-52F8-45C4-A05E-724A27F798C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14221.441319646372</v>
      </c>
      <c r="K3">
        <v>1</v>
      </c>
      <c r="L3" s="2">
        <v>0</v>
      </c>
      <c r="O3">
        <f>$C$3</f>
        <v>14221.441319646372</v>
      </c>
      <c r="P3">
        <f>O3*B5</f>
        <v>11377.153055717099</v>
      </c>
      <c r="Q3" s="4">
        <f>B8</f>
        <v>100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14221.441319646372</v>
      </c>
      <c r="AF3">
        <f t="shared" ref="AF3:AG23" si="4">-$Z3*P3</f>
        <v>-11377.153055717099</v>
      </c>
      <c r="AG3">
        <f t="shared" si="4"/>
        <v>-100</v>
      </c>
      <c r="AH3">
        <f t="shared" ref="AH3:AH23" si="5">-X3*R3</f>
        <v>0</v>
      </c>
      <c r="AI3">
        <f t="shared" ref="AI3:AI23" si="6">SUM(AE3:AH3)</f>
        <v>2744.2882639292729</v>
      </c>
      <c r="AJ3">
        <f t="shared" ref="AJ3:AJ23" si="7">AB3-AC3</f>
        <v>0</v>
      </c>
      <c r="AL3">
        <f t="shared" ref="AL3:AL23" si="8">SUM(AI3:AK3)</f>
        <v>2744.2882639292729</v>
      </c>
      <c r="AN3">
        <f t="shared" ref="AN3:AU23" si="9">AE3*$K3</f>
        <v>14221.441319646372</v>
      </c>
      <c r="AO3">
        <f t="shared" si="9"/>
        <v>-11377.153055717099</v>
      </c>
      <c r="AP3">
        <f t="shared" si="9"/>
        <v>-100</v>
      </c>
      <c r="AQ3">
        <f t="shared" si="9"/>
        <v>0</v>
      </c>
      <c r="AR3">
        <f t="shared" si="9"/>
        <v>2744.2882639292729</v>
      </c>
      <c r="AS3">
        <f t="shared" si="9"/>
        <v>0</v>
      </c>
      <c r="AT3">
        <f t="shared" si="9"/>
        <v>0</v>
      </c>
      <c r="AU3">
        <f t="shared" si="9"/>
        <v>2744.2882639292729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11323.305478125198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1.9576E-2</v>
      </c>
      <c r="R4">
        <f t="shared" si="0"/>
        <v>250000</v>
      </c>
      <c r="S4">
        <f t="shared" si="1"/>
        <v>6937.0505998863173</v>
      </c>
      <c r="U4">
        <f t="shared" ref="U4:U23" si="13">M4</f>
        <v>1.9576E-2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1.9576E-2</v>
      </c>
      <c r="Y4">
        <f t="shared" ref="Y4:Y23" si="17">V4*W4</f>
        <v>0.01</v>
      </c>
      <c r="Z4">
        <f t="shared" ref="Z4:Z23" si="18">MAX(0, W4-X4-Y4)</f>
        <v>0.97042399999999995</v>
      </c>
      <c r="AB4">
        <f t="shared" ref="AB4:AB23" si="19">AC3</f>
        <v>0</v>
      </c>
      <c r="AC4">
        <f t="shared" si="2"/>
        <v>6731.8803913440788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-4894</v>
      </c>
      <c r="AI4">
        <f t="shared" si="6"/>
        <v>-4894</v>
      </c>
      <c r="AJ4">
        <f t="shared" si="7"/>
        <v>-6731.8803913440788</v>
      </c>
      <c r="AK4">
        <f>H4*SUM(AB4, AE4:AF4)</f>
        <v>0</v>
      </c>
      <c r="AL4">
        <f t="shared" si="8"/>
        <v>-11625.880391344079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-4591.4250867811234</v>
      </c>
      <c r="AR4">
        <f t="shared" si="9"/>
        <v>-4591.4250867811234</v>
      </c>
      <c r="AS4">
        <f t="shared" si="9"/>
        <v>-6315.6772599156375</v>
      </c>
      <c r="AT4">
        <f t="shared" si="9"/>
        <v>0</v>
      </c>
      <c r="AU4">
        <f t="shared" si="9"/>
        <v>-10907.102346696762</v>
      </c>
      <c r="AW4">
        <v>1</v>
      </c>
      <c r="AX4">
        <f>(R4*SUMPRODUCT(K5:$K$23, X5:$X$23)-$AZ$3*SUMPRODUCT(K4:$K$22, W5:$W$23))/Z4</f>
        <v>6937.0505998863173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2.3283000000000002E-2</v>
      </c>
      <c r="O5">
        <f t="shared" ref="O5:O23" si="21">$C$3</f>
        <v>14221.441319646372</v>
      </c>
      <c r="P5">
        <f t="shared" ref="P5:P23" si="22">O5*$C$5</f>
        <v>711.07206598231869</v>
      </c>
      <c r="Q5" s="4">
        <f t="shared" ref="Q5:Q23" si="23">$C$8</f>
        <v>12.5</v>
      </c>
      <c r="R5">
        <f t="shared" si="0"/>
        <v>250000</v>
      </c>
      <c r="S5">
        <f t="shared" si="1"/>
        <v>12965.225029579469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6731.8803913440788</v>
      </c>
      <c r="AC5">
        <f t="shared" si="2"/>
        <v>12163.006631833021</v>
      </c>
      <c r="AE5">
        <f t="shared" si="3"/>
        <v>13341.495013811842</v>
      </c>
      <c r="AF5">
        <f t="shared" si="4"/>
        <v>-667.07475069059217</v>
      </c>
      <c r="AG5">
        <f t="shared" si="4"/>
        <v>-11.726567225099998</v>
      </c>
      <c r="AH5">
        <f t="shared" si="5"/>
        <v>-5648.5954979999997</v>
      </c>
      <c r="AI5">
        <f t="shared" si="6"/>
        <v>7014.0981978961509</v>
      </c>
      <c r="AJ5">
        <f t="shared" si="7"/>
        <v>-5431.1262404889421</v>
      </c>
      <c r="AK5">
        <f>H5*SUM(AB5, AE5:AF5)</f>
        <v>1676.7043765458045</v>
      </c>
      <c r="AL5">
        <f t="shared" si="8"/>
        <v>3259.6763339530135</v>
      </c>
      <c r="AN5">
        <f t="shared" si="9"/>
        <v>11521.214944899048</v>
      </c>
      <c r="AO5">
        <f t="shared" si="9"/>
        <v>-576.06074724495238</v>
      </c>
      <c r="AP5">
        <f t="shared" si="9"/>
        <v>-10.126623847351299</v>
      </c>
      <c r="AQ5">
        <f t="shared" si="9"/>
        <v>-4877.9153162276098</v>
      </c>
      <c r="AR5">
        <f t="shared" si="9"/>
        <v>6057.1122575791342</v>
      </c>
      <c r="AS5">
        <f t="shared" si="9"/>
        <v>-4690.1170179785267</v>
      </c>
      <c r="AT5">
        <f t="shared" si="9"/>
        <v>1447.9390429062453</v>
      </c>
      <c r="AU5">
        <f t="shared" si="9"/>
        <v>2814.9342825068529</v>
      </c>
      <c r="AW5">
        <v>2</v>
      </c>
      <c r="AX5">
        <f>(R5*SUMPRODUCT(K6:$K$23, X6:$X$23)-$AZ$3*SUMPRODUCT(K5:$K$22, W6:$W$23))/Z5</f>
        <v>12965.225029579469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2.7149E-2</v>
      </c>
      <c r="O6">
        <f t="shared" si="21"/>
        <v>14221.441319646372</v>
      </c>
      <c r="P6">
        <f t="shared" si="22"/>
        <v>711.07206598231869</v>
      </c>
      <c r="Q6" s="4">
        <f t="shared" si="23"/>
        <v>12.5</v>
      </c>
      <c r="R6">
        <f t="shared" si="0"/>
        <v>250000</v>
      </c>
      <c r="S6">
        <f t="shared" si="1"/>
        <v>18131.070013977507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12163.006631833021</v>
      </c>
      <c r="AC6">
        <f t="shared" si="2"/>
        <v>16377.341511542058</v>
      </c>
      <c r="AE6">
        <f t="shared" si="3"/>
        <v>12845.871815543744</v>
      </c>
      <c r="AF6">
        <f t="shared" si="4"/>
        <v>-642.29359077718732</v>
      </c>
      <c r="AG6">
        <f t="shared" si="4"/>
        <v>-11.290936979254758</v>
      </c>
      <c r="AH6">
        <f t="shared" si="5"/>
        <v>-6367.2914718847978</v>
      </c>
      <c r="AI6">
        <f t="shared" si="6"/>
        <v>5824.9958159025036</v>
      </c>
      <c r="AJ6">
        <f t="shared" si="7"/>
        <v>-4214.3348797090366</v>
      </c>
      <c r="AK6">
        <f>H6*SUM(AB6, AE6:AF6)</f>
        <v>2651.0844323980346</v>
      </c>
      <c r="AL6">
        <f t="shared" si="8"/>
        <v>4261.7453685915016</v>
      </c>
      <c r="AN6">
        <f t="shared" si="9"/>
        <v>10004.701777517126</v>
      </c>
      <c r="AO6">
        <f t="shared" si="9"/>
        <v>-500.23508887585643</v>
      </c>
      <c r="AP6">
        <f t="shared" si="9"/>
        <v>-8.7936777579780347</v>
      </c>
      <c r="AQ6">
        <f t="shared" si="9"/>
        <v>-4959.0135431410617</v>
      </c>
      <c r="AR6">
        <f t="shared" si="9"/>
        <v>4536.6594677422308</v>
      </c>
      <c r="AS6">
        <f t="shared" si="9"/>
        <v>-3282.2345005077204</v>
      </c>
      <c r="AT6">
        <f t="shared" si="9"/>
        <v>2064.7340650766032</v>
      </c>
      <c r="AU6">
        <f t="shared" si="9"/>
        <v>3319.1590323111136</v>
      </c>
      <c r="AW6">
        <v>3</v>
      </c>
      <c r="AX6">
        <f>(R6*SUMPRODUCT(K7:$K$23, X7:$X$23)-$AZ$3*SUMPRODUCT(K6:$K$22, W7:$W$23))/Z6</f>
        <v>18131.070013977507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3.1286000000000001E-2</v>
      </c>
      <c r="O7">
        <f t="shared" si="21"/>
        <v>14221.441319646372</v>
      </c>
      <c r="P7">
        <f t="shared" si="22"/>
        <v>711.07206598231869</v>
      </c>
      <c r="Q7" s="4">
        <f t="shared" si="23"/>
        <v>12.5</v>
      </c>
      <c r="R7">
        <f t="shared" si="0"/>
        <v>250000</v>
      </c>
      <c r="S7">
        <f t="shared" si="1"/>
        <v>22358.815719324564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16377.341511542058</v>
      </c>
      <c r="AC7">
        <f t="shared" si="2"/>
        <v>19362.339744294703</v>
      </c>
      <c r="AE7">
        <f t="shared" si="3"/>
        <v>12315.517151767204</v>
      </c>
      <c r="AF7">
        <f t="shared" si="4"/>
        <v>-615.77585758836028</v>
      </c>
      <c r="AG7">
        <f t="shared" si="4"/>
        <v>-10.824779355129245</v>
      </c>
      <c r="AH7">
        <f t="shared" si="5"/>
        <v>-7064.9650866592874</v>
      </c>
      <c r="AI7">
        <f t="shared" si="6"/>
        <v>4623.9514281644279</v>
      </c>
      <c r="AJ7">
        <f t="shared" si="7"/>
        <v>-2984.998232752645</v>
      </c>
      <c r="AK7">
        <f>H7*SUM(AB7, AE7:AF7)</f>
        <v>2939.6705697589787</v>
      </c>
      <c r="AL7">
        <f t="shared" si="8"/>
        <v>4578.6237651707615</v>
      </c>
      <c r="AN7">
        <f t="shared" si="9"/>
        <v>8682.5813885494299</v>
      </c>
      <c r="AO7">
        <f t="shared" si="9"/>
        <v>-434.12906942747151</v>
      </c>
      <c r="AP7">
        <f t="shared" si="9"/>
        <v>-7.6315940780864961</v>
      </c>
      <c r="AQ7">
        <f t="shared" si="9"/>
        <v>-4980.8817296297784</v>
      </c>
      <c r="AR7">
        <f t="shared" si="9"/>
        <v>3259.9389954140934</v>
      </c>
      <c r="AS7">
        <f t="shared" si="9"/>
        <v>-2104.458122315395</v>
      </c>
      <c r="AT7">
        <f t="shared" si="9"/>
        <v>2072.5015980180151</v>
      </c>
      <c r="AU7">
        <f t="shared" si="9"/>
        <v>3227.9824711167134</v>
      </c>
      <c r="AW7">
        <v>4</v>
      </c>
      <c r="AX7">
        <f>(R7*SUMPRODUCT(K8:$K$23, X8:$X$23)-$AZ$3*SUMPRODUCT(K7:$K$22, W8:$W$23))/Z7</f>
        <v>22358.815719324564</v>
      </c>
    </row>
    <row r="8" spans="1:52" x14ac:dyDescent="0.25">
      <c r="B8" s="2">
        <f>'T.26.04.A'!B8</f>
        <v>100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3.5844000000000001E-2</v>
      </c>
      <c r="O8">
        <f t="shared" si="21"/>
        <v>14221.441319646372</v>
      </c>
      <c r="P8">
        <f t="shared" si="22"/>
        <v>711.07206598231869</v>
      </c>
      <c r="Q8" s="4">
        <f t="shared" si="23"/>
        <v>12.5</v>
      </c>
      <c r="R8">
        <f t="shared" si="0"/>
        <v>250000</v>
      </c>
      <c r="S8">
        <f t="shared" si="1"/>
        <v>25626.137342496932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19362.339744294703</v>
      </c>
      <c r="AC8">
        <f t="shared" si="2"/>
        <v>21174.42251518555</v>
      </c>
      <c r="AE8">
        <f t="shared" si="3"/>
        <v>11750.924583461589</v>
      </c>
      <c r="AF8">
        <f t="shared" si="4"/>
        <v>-587.5462291730795</v>
      </c>
      <c r="AG8">
        <f t="shared" si="4"/>
        <v>-10.328528170372699</v>
      </c>
      <c r="AH8">
        <f t="shared" si="5"/>
        <v>-7760.0678241050528</v>
      </c>
      <c r="AI8">
        <f t="shared" si="6"/>
        <v>3392.9820020130837</v>
      </c>
      <c r="AJ8">
        <f t="shared" si="7"/>
        <v>-1812.0827708908473</v>
      </c>
      <c r="AK8">
        <f t="shared" ref="AK8:AK23" si="24">H8*SUM(AB8:AB8, AE8:AF8)</f>
        <v>2213.1145621472829</v>
      </c>
      <c r="AL8">
        <f t="shared" si="8"/>
        <v>3794.0137932695193</v>
      </c>
      <c r="AN8">
        <f t="shared" si="9"/>
        <v>7724.5101420725114</v>
      </c>
      <c r="AO8">
        <f t="shared" si="9"/>
        <v>-386.2255071036256</v>
      </c>
      <c r="AP8">
        <f t="shared" si="9"/>
        <v>-6.7894930341917936</v>
      </c>
      <c r="AQ8">
        <f t="shared" si="9"/>
        <v>-5101.1069116071303</v>
      </c>
      <c r="AR8">
        <f t="shared" si="9"/>
        <v>2230.3882303275641</v>
      </c>
      <c r="AS8">
        <f t="shared" si="9"/>
        <v>-1191.178757263187</v>
      </c>
      <c r="AT8">
        <f t="shared" si="9"/>
        <v>1454.7983658183889</v>
      </c>
      <c r="AU8">
        <f t="shared" si="9"/>
        <v>2494.007838882766</v>
      </c>
      <c r="AW8">
        <v>5</v>
      </c>
      <c r="AX8">
        <f>(R8*SUMPRODUCT(K9:$K$23, X9:$X$23)-$AZ$3*SUMPRODUCT(K8:$K$22, W9:$W$23))/Z8</f>
        <v>25626.137342496932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4.1295999999999999E-2</v>
      </c>
      <c r="O9">
        <f t="shared" si="21"/>
        <v>14221.441319646372</v>
      </c>
      <c r="P9">
        <f t="shared" si="22"/>
        <v>711.07206598231869</v>
      </c>
      <c r="Q9" s="4">
        <f t="shared" si="23"/>
        <v>12.5</v>
      </c>
      <c r="R9">
        <f t="shared" si="0"/>
        <v>250000</v>
      </c>
      <c r="S9">
        <f t="shared" si="1"/>
        <v>28059.031666150204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21174.42251518555</v>
      </c>
      <c r="AC9">
        <f t="shared" si="2"/>
        <v>21995.398578612083</v>
      </c>
      <c r="AE9">
        <f t="shared" si="3"/>
        <v>11148.149156028343</v>
      </c>
      <c r="AF9">
        <f t="shared" si="4"/>
        <v>-557.40745780141719</v>
      </c>
      <c r="AG9">
        <f t="shared" si="4"/>
        <v>-9.7987159893452613</v>
      </c>
      <c r="AH9">
        <f t="shared" si="5"/>
        <v>-8530.537986474219</v>
      </c>
      <c r="AI9">
        <f t="shared" si="6"/>
        <v>2050.4049957633615</v>
      </c>
      <c r="AJ9">
        <f t="shared" si="7"/>
        <v>-820.97606342653307</v>
      </c>
      <c r="AK9">
        <f t="shared" si="24"/>
        <v>1658.1415719401311</v>
      </c>
      <c r="AL9">
        <f t="shared" si="8"/>
        <v>2887.5705042769596</v>
      </c>
      <c r="AN9">
        <f t="shared" si="9"/>
        <v>6964.7155196965978</v>
      </c>
      <c r="AO9">
        <f t="shared" si="9"/>
        <v>-348.23577598482996</v>
      </c>
      <c r="AP9">
        <f t="shared" si="9"/>
        <v>-6.1216681234650174</v>
      </c>
      <c r="AQ9">
        <f t="shared" si="9"/>
        <v>-5329.3842299939988</v>
      </c>
      <c r="AR9">
        <f t="shared" si="9"/>
        <v>1280.9738455943041</v>
      </c>
      <c r="AS9">
        <f t="shared" si="9"/>
        <v>-512.89811880156515</v>
      </c>
      <c r="AT9">
        <f t="shared" si="9"/>
        <v>1035.9104617559517</v>
      </c>
      <c r="AU9">
        <f t="shared" si="9"/>
        <v>1803.9861885486905</v>
      </c>
      <c r="AW9">
        <v>6</v>
      </c>
      <c r="AX9">
        <f>(R9*SUMPRODUCT(K10:$K$23, X10:$X$23)-$AZ$3*SUMPRODUCT(K9:$K$22, W10:$W$23))/Z9</f>
        <v>28059.031666150204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4.7109999999999999E-2</v>
      </c>
      <c r="O10">
        <f t="shared" si="21"/>
        <v>14221.441319646372</v>
      </c>
      <c r="P10">
        <f t="shared" si="22"/>
        <v>711.07206598231869</v>
      </c>
      <c r="Q10" s="4">
        <f t="shared" si="23"/>
        <v>12.5</v>
      </c>
      <c r="R10">
        <f t="shared" si="0"/>
        <v>250000</v>
      </c>
      <c r="S10">
        <f t="shared" si="1"/>
        <v>29846.852061204874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21995.398578612083</v>
      </c>
      <c r="AC10">
        <f t="shared" si="2"/>
        <v>22060.671097678351</v>
      </c>
      <c r="AE10">
        <f t="shared" si="3"/>
        <v>10511.478357727565</v>
      </c>
      <c r="AF10">
        <f t="shared" si="4"/>
        <v>-525.57391788637835</v>
      </c>
      <c r="AG10">
        <f t="shared" si="4"/>
        <v>-9.2391113191937553</v>
      </c>
      <c r="AH10">
        <f t="shared" si="5"/>
        <v>-9232.3502051611049</v>
      </c>
      <c r="AI10">
        <f t="shared" si="6"/>
        <v>744.31512336088781</v>
      </c>
      <c r="AJ10">
        <f t="shared" si="7"/>
        <v>-65.272519066267705</v>
      </c>
      <c r="AK10">
        <f t="shared" si="24"/>
        <v>1679.0184084687969</v>
      </c>
      <c r="AL10">
        <f t="shared" si="8"/>
        <v>2358.0610127634172</v>
      </c>
      <c r="AN10">
        <f t="shared" si="9"/>
        <v>6239.3925096120911</v>
      </c>
      <c r="AO10">
        <f t="shared" si="9"/>
        <v>-311.96962548060458</v>
      </c>
      <c r="AP10">
        <f t="shared" si="9"/>
        <v>-5.4841421918612179</v>
      </c>
      <c r="AQ10">
        <f t="shared" si="9"/>
        <v>-5480.1289367493964</v>
      </c>
      <c r="AR10">
        <f t="shared" si="9"/>
        <v>441.80980519022893</v>
      </c>
      <c r="AS10">
        <f t="shared" si="9"/>
        <v>-38.744394716484699</v>
      </c>
      <c r="AT10">
        <f t="shared" si="9"/>
        <v>996.63001956328071</v>
      </c>
      <c r="AU10">
        <f t="shared" si="9"/>
        <v>1399.6954300370251</v>
      </c>
      <c r="AW10">
        <v>7</v>
      </c>
      <c r="AX10">
        <f>(R10*SUMPRODUCT(K11:$K$23, X11:$X$23)-$AZ$3*SUMPRODUCT(K10:$K$22, W11:$W$23))/Z10</f>
        <v>29846.852061204874</v>
      </c>
    </row>
    <row r="11" spans="1:52" x14ac:dyDescent="0.25">
      <c r="A11" t="s">
        <v>33</v>
      </c>
      <c r="C11" s="7">
        <f>AU25</f>
        <v>-2.2737367544323206E-12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5.2900999999999997E-2</v>
      </c>
      <c r="O11">
        <f t="shared" si="21"/>
        <v>14221.441319646372</v>
      </c>
      <c r="P11">
        <f t="shared" si="22"/>
        <v>711.07206598231869</v>
      </c>
      <c r="Q11" s="4">
        <f t="shared" si="23"/>
        <v>12.5</v>
      </c>
      <c r="R11">
        <f t="shared" si="0"/>
        <v>250000</v>
      </c>
      <c r="S11">
        <f t="shared" si="1"/>
        <v>31055.826148317199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22060.671097678351</v>
      </c>
      <c r="AC11">
        <f t="shared" si="2"/>
        <v>21510.412959261917</v>
      </c>
      <c r="AE11">
        <f t="shared" si="3"/>
        <v>9850.2958575481443</v>
      </c>
      <c r="AF11">
        <f t="shared" si="4"/>
        <v>-492.51479287740722</v>
      </c>
      <c r="AG11">
        <f t="shared" si="4"/>
        <v>-8.6579619781051491</v>
      </c>
      <c r="AH11">
        <f t="shared" si="5"/>
        <v>-9775.1645579333763</v>
      </c>
      <c r="AI11">
        <f t="shared" si="6"/>
        <v>-426.04145524074556</v>
      </c>
      <c r="AJ11">
        <f t="shared" si="7"/>
        <v>550.25813841643321</v>
      </c>
      <c r="AK11">
        <f t="shared" si="24"/>
        <v>1618.0502863609784</v>
      </c>
      <c r="AL11">
        <f t="shared" si="8"/>
        <v>1742.266969536666</v>
      </c>
      <c r="AN11">
        <f t="shared" si="9"/>
        <v>5560.5596589300822</v>
      </c>
      <c r="AO11">
        <f t="shared" si="9"/>
        <v>-278.0279829465041</v>
      </c>
      <c r="AP11">
        <f t="shared" si="9"/>
        <v>-4.887478995578654</v>
      </c>
      <c r="AQ11">
        <f t="shared" si="9"/>
        <v>-5518.1475243300092</v>
      </c>
      <c r="AR11">
        <f t="shared" si="9"/>
        <v>-240.50332734201095</v>
      </c>
      <c r="AS11">
        <f t="shared" si="9"/>
        <v>310.62449805827356</v>
      </c>
      <c r="AT11">
        <f t="shared" si="9"/>
        <v>913.40049868295523</v>
      </c>
      <c r="AU11">
        <f t="shared" si="9"/>
        <v>983.52166939921779</v>
      </c>
      <c r="AW11">
        <v>8</v>
      </c>
      <c r="AX11">
        <f>(R11*SUMPRODUCT(K12:$K$23, X12:$X$23)-$AZ$3*SUMPRODUCT(K11:$K$22, W12:$W$23))/Z11</f>
        <v>31055.826148317199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5.9271999999999998E-2</v>
      </c>
      <c r="O12">
        <f t="shared" si="21"/>
        <v>14221.441319646372</v>
      </c>
      <c r="P12">
        <f t="shared" si="22"/>
        <v>711.07206598231869</v>
      </c>
      <c r="Q12" s="4">
        <f t="shared" si="23"/>
        <v>12.5</v>
      </c>
      <c r="R12">
        <f t="shared" si="0"/>
        <v>250000</v>
      </c>
      <c r="S12">
        <f t="shared" si="1"/>
        <v>31691.067086396652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21510.412959261917</v>
      </c>
      <c r="AC12">
        <f t="shared" si="2"/>
        <v>20429.855902980315</v>
      </c>
      <c r="AE12">
        <f t="shared" si="3"/>
        <v>9167.9461629040688</v>
      </c>
      <c r="AF12">
        <f t="shared" si="4"/>
        <v>-458.39730814520345</v>
      </c>
      <c r="AG12">
        <f t="shared" si="4"/>
        <v>-8.0582076359578476</v>
      </c>
      <c r="AH12">
        <f t="shared" si="5"/>
        <v>-10263.494447324967</v>
      </c>
      <c r="AI12">
        <f t="shared" si="6"/>
        <v>-1562.003800202061</v>
      </c>
      <c r="AJ12">
        <f t="shared" si="7"/>
        <v>1080.5570562816029</v>
      </c>
      <c r="AK12">
        <f t="shared" si="24"/>
        <v>1568.4160181476789</v>
      </c>
      <c r="AL12">
        <f t="shared" si="8"/>
        <v>1086.9692742272207</v>
      </c>
      <c r="AN12">
        <f t="shared" si="9"/>
        <v>4920.0195553157873</v>
      </c>
      <c r="AO12">
        <f t="shared" si="9"/>
        <v>-246.00097776578937</v>
      </c>
      <c r="AP12">
        <f t="shared" si="9"/>
        <v>-4.3244733820676196</v>
      </c>
      <c r="AQ12">
        <f t="shared" si="9"/>
        <v>-5507.9504710702149</v>
      </c>
      <c r="AR12">
        <f t="shared" si="9"/>
        <v>-838.25636690228555</v>
      </c>
      <c r="AS12">
        <f t="shared" si="9"/>
        <v>579.88580572727972</v>
      </c>
      <c r="AT12">
        <f t="shared" si="9"/>
        <v>841.69751251165212</v>
      </c>
      <c r="AU12">
        <f t="shared" si="9"/>
        <v>583.32695133664629</v>
      </c>
      <c r="AW12">
        <v>9</v>
      </c>
      <c r="AX12">
        <f>(R12*SUMPRODUCT(K13:$K$23, X13:$X$23)-$AZ$3*SUMPRODUCT(K12:$K$22, W13:$W$23))/Z12</f>
        <v>31691.067086396652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6.6047999999999996E-2</v>
      </c>
      <c r="O13">
        <f t="shared" si="21"/>
        <v>14221.441319646372</v>
      </c>
      <c r="P13">
        <f t="shared" si="22"/>
        <v>711.07206598231869</v>
      </c>
      <c r="Q13" s="4">
        <f t="shared" si="23"/>
        <v>12.5</v>
      </c>
      <c r="R13">
        <f t="shared" si="0"/>
        <v>250000</v>
      </c>
      <c r="S13">
        <f t="shared" si="1"/>
        <v>31757.208270070041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20429.855902980315</v>
      </c>
      <c r="AC13">
        <f t="shared" si="2"/>
        <v>18915.602011236588</v>
      </c>
      <c r="AE13">
        <f t="shared" si="3"/>
        <v>8470.7421931075405</v>
      </c>
      <c r="AF13">
        <f t="shared" si="4"/>
        <v>-423.53710965537709</v>
      </c>
      <c r="AG13">
        <f t="shared" si="4"/>
        <v>-7.4453970616585261</v>
      </c>
      <c r="AH13">
        <f t="shared" si="5"/>
        <v>-10644.569958794878</v>
      </c>
      <c r="AI13">
        <f t="shared" si="6"/>
        <v>-2604.8102724043738</v>
      </c>
      <c r="AJ13">
        <f t="shared" si="7"/>
        <v>1514.2538917437269</v>
      </c>
      <c r="AK13">
        <f t="shared" si="24"/>
        <v>1472.2640529985592</v>
      </c>
      <c r="AL13">
        <f t="shared" si="8"/>
        <v>381.7076723379123</v>
      </c>
      <c r="AN13">
        <f t="shared" si="9"/>
        <v>4322.3941315709153</v>
      </c>
      <c r="AO13">
        <f t="shared" si="9"/>
        <v>-216.11970657854582</v>
      </c>
      <c r="AP13">
        <f t="shared" si="9"/>
        <v>-3.7991878200134459</v>
      </c>
      <c r="AQ13">
        <f t="shared" si="9"/>
        <v>-5431.6405427175441</v>
      </c>
      <c r="AR13">
        <f t="shared" si="9"/>
        <v>-1329.1653055451884</v>
      </c>
      <c r="AS13">
        <f t="shared" si="9"/>
        <v>772.68343035008127</v>
      </c>
      <c r="AT13">
        <f t="shared" si="9"/>
        <v>751.25713399491644</v>
      </c>
      <c r="AU13">
        <f t="shared" si="9"/>
        <v>194.77525879980936</v>
      </c>
      <c r="AW13">
        <v>10</v>
      </c>
      <c r="AX13">
        <f>(R13*SUMPRODUCT(K14:$K$23, X14:$X$23)-$AZ$3*SUMPRODUCT(K13:$K$22, W14:$W$23))/Z13</f>
        <v>31757.208270070041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7.3592000000000005E-2</v>
      </c>
      <c r="O14">
        <f t="shared" si="21"/>
        <v>14221.441319646372</v>
      </c>
      <c r="P14">
        <f t="shared" si="22"/>
        <v>711.07206598231869</v>
      </c>
      <c r="Q14" s="4">
        <f t="shared" si="23"/>
        <v>12.5</v>
      </c>
      <c r="R14">
        <f t="shared" si="0"/>
        <v>250000</v>
      </c>
      <c r="S14">
        <f t="shared" si="1"/>
        <v>31522.209951953573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18915.602011236588</v>
      </c>
      <c r="AC14">
        <f t="shared" si="2"/>
        <v>17206.137123062457</v>
      </c>
      <c r="AE14">
        <f t="shared" si="3"/>
        <v>7762.6559117012948</v>
      </c>
      <c r="AF14">
        <f t="shared" si="4"/>
        <v>-388.1327955850648</v>
      </c>
      <c r="AG14">
        <f t="shared" si="4"/>
        <v>-6.8230214304803667</v>
      </c>
      <c r="AH14">
        <f t="shared" si="5"/>
        <v>-10958.433211231486</v>
      </c>
      <c r="AI14">
        <f t="shared" si="6"/>
        <v>-3590.7331165457363</v>
      </c>
      <c r="AJ14">
        <f t="shared" si="7"/>
        <v>1709.4648881741305</v>
      </c>
      <c r="AK14">
        <f t="shared" si="24"/>
        <v>2249.6985873978356</v>
      </c>
      <c r="AL14">
        <f t="shared" si="8"/>
        <v>368.43035902622978</v>
      </c>
      <c r="AN14">
        <f t="shared" si="9"/>
        <v>3648.8381805395129</v>
      </c>
      <c r="AO14">
        <f t="shared" si="9"/>
        <v>-182.44190902697565</v>
      </c>
      <c r="AP14">
        <f t="shared" si="9"/>
        <v>-3.2071627784825716</v>
      </c>
      <c r="AQ14">
        <f t="shared" si="9"/>
        <v>-5151.0140285569187</v>
      </c>
      <c r="AR14">
        <f t="shared" si="9"/>
        <v>-1687.8249198228639</v>
      </c>
      <c r="AS14">
        <f t="shared" si="9"/>
        <v>803.53436030303533</v>
      </c>
      <c r="AT14">
        <f t="shared" si="9"/>
        <v>1057.4713337517958</v>
      </c>
      <c r="AU14">
        <f t="shared" si="9"/>
        <v>173.18077423196723</v>
      </c>
      <c r="AW14">
        <v>11</v>
      </c>
      <c r="AX14">
        <f>(R14*SUMPRODUCT(K15:$K$23, X15:$X$23)-$AZ$3*SUMPRODUCT(K14:$K$22, W15:$W$23))/Z14</f>
        <v>31522.209951953573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8.2293000000000005E-2</v>
      </c>
      <c r="O15">
        <f t="shared" si="21"/>
        <v>14221.441319646372</v>
      </c>
      <c r="P15">
        <f t="shared" si="22"/>
        <v>711.07206598231869</v>
      </c>
      <c r="Q15" s="4">
        <f t="shared" si="23"/>
        <v>12.5</v>
      </c>
      <c r="R15">
        <f t="shared" si="0"/>
        <v>250000</v>
      </c>
      <c r="S15">
        <f t="shared" si="1"/>
        <v>30777.06949228638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17206.137123062457</v>
      </c>
      <c r="AC15">
        <f t="shared" si="2"/>
        <v>15248.940579716256</v>
      </c>
      <c r="AE15">
        <f t="shared" si="3"/>
        <v>7046.2171096426482</v>
      </c>
      <c r="AF15">
        <f t="shared" si="4"/>
        <v>-352.31085548213247</v>
      </c>
      <c r="AG15">
        <f t="shared" si="4"/>
        <v>-6.1933043135970429</v>
      </c>
      <c r="AH15">
        <f t="shared" si="5"/>
        <v>-11229.738051570417</v>
      </c>
      <c r="AI15">
        <f t="shared" si="6"/>
        <v>-4542.0251017234987</v>
      </c>
      <c r="AJ15">
        <f t="shared" si="7"/>
        <v>1957.196543346201</v>
      </c>
      <c r="AK15">
        <f t="shared" si="24"/>
        <v>2045.1745118757242</v>
      </c>
      <c r="AL15">
        <f t="shared" si="8"/>
        <v>-539.65404650157348</v>
      </c>
      <c r="AN15">
        <f t="shared" si="9"/>
        <v>3050.9961184914314</v>
      </c>
      <c r="AO15">
        <f t="shared" si="9"/>
        <v>-152.54980592457161</v>
      </c>
      <c r="AP15">
        <f t="shared" si="9"/>
        <v>-2.6816868012145489</v>
      </c>
      <c r="AQ15">
        <f t="shared" si="9"/>
        <v>-4862.451252052675</v>
      </c>
      <c r="AR15">
        <f t="shared" si="9"/>
        <v>-1966.6866262870294</v>
      </c>
      <c r="AS15">
        <f t="shared" si="9"/>
        <v>847.46168957841667</v>
      </c>
      <c r="AT15">
        <f t="shared" si="9"/>
        <v>885.5559515518388</v>
      </c>
      <c r="AU15">
        <f t="shared" si="9"/>
        <v>-233.66898515677403</v>
      </c>
      <c r="AW15">
        <v>12</v>
      </c>
      <c r="AX15">
        <f>(R15*SUMPRODUCT(K16:$K$23, X16:$X$23)-$AZ$3*SUMPRODUCT(K15:$K$22, W16:$W$23))/Z15</f>
        <v>30777.06949228638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9.1596999999999998E-2</v>
      </c>
      <c r="O16">
        <f t="shared" si="21"/>
        <v>14221.441319646372</v>
      </c>
      <c r="P16">
        <f t="shared" si="22"/>
        <v>711.07206598231869</v>
      </c>
      <c r="Q16" s="4">
        <f t="shared" si="23"/>
        <v>12.5</v>
      </c>
      <c r="R16">
        <f t="shared" si="0"/>
        <v>250000</v>
      </c>
      <c r="S16">
        <f t="shared" si="1"/>
        <v>29548.32444432237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15248.940579716256</v>
      </c>
      <c r="AC16">
        <f t="shared" si="2"/>
        <v>13152.746791795103</v>
      </c>
      <c r="AE16">
        <f t="shared" si="3"/>
        <v>6330.3425899542835</v>
      </c>
      <c r="AF16">
        <f t="shared" si="4"/>
        <v>-316.51712949771422</v>
      </c>
      <c r="AG16">
        <f t="shared" si="4"/>
        <v>-5.5640831752485242</v>
      </c>
      <c r="AH16">
        <f t="shared" si="5"/>
        <v>-11345.761904250967</v>
      </c>
      <c r="AI16">
        <f t="shared" si="6"/>
        <v>-5337.5005269696467</v>
      </c>
      <c r="AJ16">
        <f t="shared" si="7"/>
        <v>2096.1937879211528</v>
      </c>
      <c r="AK16">
        <f t="shared" si="24"/>
        <v>1819.4974155896691</v>
      </c>
      <c r="AL16">
        <f t="shared" si="8"/>
        <v>-1421.8093234588248</v>
      </c>
      <c r="AN16">
        <f t="shared" si="9"/>
        <v>2524.9583314981019</v>
      </c>
      <c r="AO16">
        <f t="shared" si="9"/>
        <v>-126.24791657490512</v>
      </c>
      <c r="AP16">
        <f t="shared" si="9"/>
        <v>-2.21932351541082</v>
      </c>
      <c r="AQ16">
        <f t="shared" si="9"/>
        <v>-4525.4384956658623</v>
      </c>
      <c r="AR16">
        <f t="shared" si="9"/>
        <v>-2128.9474042580764</v>
      </c>
      <c r="AS16">
        <f t="shared" si="9"/>
        <v>836.10039962849839</v>
      </c>
      <c r="AT16">
        <f t="shared" si="9"/>
        <v>725.73562857765933</v>
      </c>
      <c r="AU16">
        <f t="shared" si="9"/>
        <v>-567.11137605191857</v>
      </c>
      <c r="AW16">
        <v>13</v>
      </c>
      <c r="AX16">
        <f>(R16*SUMPRODUCT(K17:$K$23, X17:$X$23)-$AZ$3*SUMPRODUCT(K16:$K$22, W17:$W$23))/Z16</f>
        <v>29548.32444432237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0.10148</v>
      </c>
      <c r="O17">
        <f t="shared" si="21"/>
        <v>14221.441319646372</v>
      </c>
      <c r="P17">
        <f t="shared" si="22"/>
        <v>711.07206598231869</v>
      </c>
      <c r="Q17" s="4">
        <f t="shared" si="23"/>
        <v>12.5</v>
      </c>
      <c r="R17">
        <f t="shared" si="0"/>
        <v>250000</v>
      </c>
      <c r="S17">
        <f t="shared" si="1"/>
        <v>27847.702658637027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13152.746791795103</v>
      </c>
      <c r="AC17">
        <f t="shared" si="2"/>
        <v>11013.875971890167</v>
      </c>
      <c r="AE17">
        <f t="shared" si="3"/>
        <v>5624.6359980261795</v>
      </c>
      <c r="AF17">
        <f t="shared" si="4"/>
        <v>-281.23179990130905</v>
      </c>
      <c r="AG17">
        <f t="shared" si="4"/>
        <v>-4.9437991828718184</v>
      </c>
      <c r="AH17">
        <f t="shared" si="5"/>
        <v>-11292.863212484406</v>
      </c>
      <c r="AI17">
        <f t="shared" si="6"/>
        <v>-5954.4028135424078</v>
      </c>
      <c r="AJ17">
        <f t="shared" si="7"/>
        <v>2138.8708199049361</v>
      </c>
      <c r="AK17">
        <f t="shared" si="24"/>
        <v>1582.7526325094323</v>
      </c>
      <c r="AL17">
        <f t="shared" si="8"/>
        <v>-2232.7793611280395</v>
      </c>
      <c r="AN17">
        <f t="shared" si="9"/>
        <v>2066.6302895641134</v>
      </c>
      <c r="AO17">
        <f t="shared" si="9"/>
        <v>-103.33151447820569</v>
      </c>
      <c r="AP17">
        <f t="shared" si="9"/>
        <v>-1.8164740154617305</v>
      </c>
      <c r="AQ17">
        <f t="shared" si="9"/>
        <v>-4149.2770694876081</v>
      </c>
      <c r="AR17">
        <f t="shared" si="9"/>
        <v>-2187.7947684171618</v>
      </c>
      <c r="AS17">
        <f t="shared" si="9"/>
        <v>785.87400561237109</v>
      </c>
      <c r="AT17">
        <f t="shared" si="9"/>
        <v>581.5424380136227</v>
      </c>
      <c r="AU17">
        <f t="shared" si="9"/>
        <v>-820.37832479116798</v>
      </c>
      <c r="AW17">
        <v>14</v>
      </c>
      <c r="AX17">
        <f>(R17*SUMPRODUCT(K18:$K$23, X18:$X$23)-$AZ$3*SUMPRODUCT(K17:$K$22, W18:$W$23))/Z17</f>
        <v>27847.702658637027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0.112611</v>
      </c>
      <c r="O18">
        <f t="shared" si="21"/>
        <v>14221.441319646372</v>
      </c>
      <c r="P18">
        <f t="shared" si="22"/>
        <v>711.07206598231869</v>
      </c>
      <c r="Q18" s="4">
        <f t="shared" si="23"/>
        <v>12.5</v>
      </c>
      <c r="R18">
        <f t="shared" si="0"/>
        <v>250000</v>
      </c>
      <c r="S18">
        <f t="shared" si="1"/>
        <v>25620.942220888675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11013.875971890167</v>
      </c>
      <c r="AC18">
        <f t="shared" si="2"/>
        <v>8890.7437004019357</v>
      </c>
      <c r="AE18">
        <f t="shared" si="3"/>
        <v>4934.9937536721927</v>
      </c>
      <c r="AF18">
        <f t="shared" si="4"/>
        <v>-246.74968768360966</v>
      </c>
      <c r="AG18">
        <f t="shared" si="4"/>
        <v>-4.3376350212607226</v>
      </c>
      <c r="AH18">
        <f t="shared" si="5"/>
        <v>-11134.523395647568</v>
      </c>
      <c r="AI18">
        <f t="shared" si="6"/>
        <v>-6450.6169646802455</v>
      </c>
      <c r="AJ18">
        <f t="shared" si="7"/>
        <v>2123.1322714882317</v>
      </c>
      <c r="AK18">
        <f t="shared" si="24"/>
        <v>1343.6618158813606</v>
      </c>
      <c r="AL18">
        <f t="shared" si="8"/>
        <v>-2983.822877310653</v>
      </c>
      <c r="AN18">
        <f t="shared" si="9"/>
        <v>1670.3071589266933</v>
      </c>
      <c r="AO18">
        <f t="shared" si="9"/>
        <v>-83.515357946334674</v>
      </c>
      <c r="AP18">
        <f t="shared" si="9"/>
        <v>-1.4681240119973182</v>
      </c>
      <c r="AQ18">
        <f t="shared" si="9"/>
        <v>-3768.611485100223</v>
      </c>
      <c r="AR18">
        <f t="shared" si="9"/>
        <v>-2183.2878081318618</v>
      </c>
      <c r="AS18">
        <f t="shared" si="9"/>
        <v>718.59929503988735</v>
      </c>
      <c r="AT18">
        <f t="shared" si="9"/>
        <v>454.77827577249587</v>
      </c>
      <c r="AU18">
        <f t="shared" si="9"/>
        <v>-1009.9102373194785</v>
      </c>
      <c r="AW18">
        <v>15</v>
      </c>
      <c r="AX18">
        <f>(R18*SUMPRODUCT(K19:$K$23, X19:$X$23)-$AZ$3*SUMPRODUCT(K18:$K$22, W19:$W$23))/Z18</f>
        <v>25620.942220888675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0.125163</v>
      </c>
      <c r="O19">
        <f t="shared" si="21"/>
        <v>14221.441319646372</v>
      </c>
      <c r="P19">
        <f t="shared" si="22"/>
        <v>711.07206598231869</v>
      </c>
      <c r="Q19" s="4">
        <f t="shared" si="23"/>
        <v>12.5</v>
      </c>
      <c r="R19">
        <f t="shared" si="0"/>
        <v>250000</v>
      </c>
      <c r="S19">
        <f t="shared" si="1"/>
        <v>22776.032012938653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8890.7437004019357</v>
      </c>
      <c r="AC19">
        <f t="shared" si="2"/>
        <v>6835.2644207957965</v>
      </c>
      <c r="AE19">
        <f t="shared" si="3"/>
        <v>4267.9651929445981</v>
      </c>
      <c r="AF19">
        <f t="shared" si="4"/>
        <v>-213.39825964722993</v>
      </c>
      <c r="AG19">
        <f t="shared" si="4"/>
        <v>-3.7513472588820598</v>
      </c>
      <c r="AH19">
        <f t="shared" si="5"/>
        <v>-10858.228243321117</v>
      </c>
      <c r="AI19">
        <f t="shared" si="6"/>
        <v>-6807.4126572826308</v>
      </c>
      <c r="AJ19">
        <f t="shared" si="7"/>
        <v>2055.4792796061392</v>
      </c>
      <c r="AK19">
        <f t="shared" si="24"/>
        <v>1107.756121546917</v>
      </c>
      <c r="AL19">
        <f t="shared" si="8"/>
        <v>-3644.1772561295747</v>
      </c>
      <c r="AN19">
        <f t="shared" si="9"/>
        <v>1330.674918296239</v>
      </c>
      <c r="AO19">
        <f t="shared" si="9"/>
        <v>-66.533745914811959</v>
      </c>
      <c r="AP19">
        <f t="shared" si="9"/>
        <v>-1.1696027220338447</v>
      </c>
      <c r="AQ19">
        <f t="shared" si="9"/>
        <v>-3385.4006130154489</v>
      </c>
      <c r="AR19">
        <f t="shared" si="9"/>
        <v>-2122.4290433560559</v>
      </c>
      <c r="AS19">
        <f t="shared" si="9"/>
        <v>640.86153443121964</v>
      </c>
      <c r="AT19">
        <f t="shared" si="9"/>
        <v>345.37846957336632</v>
      </c>
      <c r="AU19">
        <f t="shared" si="9"/>
        <v>-1136.18903935147</v>
      </c>
      <c r="AW19">
        <v>16</v>
      </c>
      <c r="AX19">
        <f>(R19*SUMPRODUCT(K20:$K$23, X20:$X$23)-$AZ$3*SUMPRODUCT(K19:$K$22, W20:$W$23))/Z19</f>
        <v>22776.032012938653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0.13952899999999999</v>
      </c>
      <c r="O20">
        <f t="shared" si="21"/>
        <v>14221.441319646372</v>
      </c>
      <c r="P20">
        <f t="shared" si="22"/>
        <v>711.07206598231869</v>
      </c>
      <c r="Q20" s="4">
        <f t="shared" si="23"/>
        <v>12.5</v>
      </c>
      <c r="R20">
        <f t="shared" si="0"/>
        <v>250000</v>
      </c>
      <c r="S20">
        <f t="shared" si="1"/>
        <v>19151.820395134575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6835.2644207957965</v>
      </c>
      <c r="AC20">
        <f t="shared" si="2"/>
        <v>4888.1758925070244</v>
      </c>
      <c r="AE20">
        <f t="shared" si="3"/>
        <v>3629.7806256087856</v>
      </c>
      <c r="AF20">
        <f t="shared" si="4"/>
        <v>-181.48903128043932</v>
      </c>
      <c r="AG20">
        <f t="shared" si="4"/>
        <v>-3.1904120546086845</v>
      </c>
      <c r="AH20">
        <f t="shared" si="5"/>
        <v>-10468.434633691097</v>
      </c>
      <c r="AI20">
        <f t="shared" si="6"/>
        <v>-7023.3334514173584</v>
      </c>
      <c r="AJ20">
        <f t="shared" si="7"/>
        <v>1947.0885282887721</v>
      </c>
      <c r="AK20">
        <f t="shared" si="24"/>
        <v>879.98445532620326</v>
      </c>
      <c r="AL20">
        <f t="shared" si="8"/>
        <v>-4196.2604678023836</v>
      </c>
      <c r="AN20">
        <f t="shared" si="9"/>
        <v>1042.4922791287183</v>
      </c>
      <c r="AO20">
        <f t="shared" si="9"/>
        <v>-52.124613956435923</v>
      </c>
      <c r="AP20">
        <f t="shared" si="9"/>
        <v>-0.9163032913623842</v>
      </c>
      <c r="AQ20">
        <f t="shared" si="9"/>
        <v>-3006.5900410596496</v>
      </c>
      <c r="AR20">
        <f t="shared" si="9"/>
        <v>-2017.1386791787297</v>
      </c>
      <c r="AS20">
        <f t="shared" si="9"/>
        <v>559.21416936339017</v>
      </c>
      <c r="AT20">
        <f t="shared" si="9"/>
        <v>252.73621054633162</v>
      </c>
      <c r="AU20">
        <f t="shared" si="9"/>
        <v>-1205.188299269008</v>
      </c>
      <c r="AW20">
        <v>17</v>
      </c>
      <c r="AX20">
        <f>(R20*SUMPRODUCT(K21:$K$23, X21:$X$23)-$AZ$3*SUMPRODUCT(K20:$K$22, W21:$W$23))/Z20</f>
        <v>19151.820395134575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0.15610499999999999</v>
      </c>
      <c r="O21">
        <f t="shared" si="21"/>
        <v>14221.441319646372</v>
      </c>
      <c r="P21">
        <f t="shared" si="22"/>
        <v>711.07206598231869</v>
      </c>
      <c r="Q21" s="4">
        <f t="shared" si="23"/>
        <v>12.5</v>
      </c>
      <c r="R21">
        <f t="shared" si="0"/>
        <v>250000</v>
      </c>
      <c r="S21">
        <f t="shared" si="1"/>
        <v>14484.940755079295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4888.1758925070244</v>
      </c>
      <c r="AC21">
        <f t="shared" si="2"/>
        <v>3082.938473989655</v>
      </c>
      <c r="AE21">
        <f t="shared" si="3"/>
        <v>3026.8559147920382</v>
      </c>
      <c r="AF21">
        <f t="shared" si="4"/>
        <v>-151.34279573960191</v>
      </c>
      <c r="AG21">
        <f t="shared" si="4"/>
        <v>-2.6604686602779086</v>
      </c>
      <c r="AH21">
        <f t="shared" si="5"/>
        <v>-9960.7854756937722</v>
      </c>
      <c r="AI21">
        <f t="shared" si="6"/>
        <v>-7087.9328253016138</v>
      </c>
      <c r="AJ21">
        <f t="shared" si="7"/>
        <v>1805.2374185173694</v>
      </c>
      <c r="AK21">
        <f t="shared" si="24"/>
        <v>664.35439609716627</v>
      </c>
      <c r="AL21">
        <f t="shared" si="8"/>
        <v>-4618.3410106870779</v>
      </c>
      <c r="AN21">
        <f t="shared" si="9"/>
        <v>800.80280175247935</v>
      </c>
      <c r="AO21">
        <f t="shared" si="9"/>
        <v>-40.040140087623968</v>
      </c>
      <c r="AP21">
        <f t="shared" si="9"/>
        <v>-0.70386923497532661</v>
      </c>
      <c r="AQ21">
        <f t="shared" si="9"/>
        <v>-2635.2839848139961</v>
      </c>
      <c r="AR21">
        <f t="shared" si="9"/>
        <v>-1875.2251923841159</v>
      </c>
      <c r="AS21">
        <f t="shared" si="9"/>
        <v>477.60422804150755</v>
      </c>
      <c r="AT21">
        <f t="shared" si="9"/>
        <v>175.76550609867391</v>
      </c>
      <c r="AU21">
        <f t="shared" si="9"/>
        <v>-1221.8554582439344</v>
      </c>
      <c r="AW21">
        <v>18</v>
      </c>
      <c r="AX21">
        <f>(R21*SUMPRODUCT(K22:$K$23, X22:$X$23)-$AZ$3*SUMPRODUCT(K21:$K$22, W22:$W$23))/Z21</f>
        <v>14484.940755079295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0.17521600000000001</v>
      </c>
      <c r="O22">
        <f t="shared" si="21"/>
        <v>14221.441319646372</v>
      </c>
      <c r="P22">
        <f t="shared" si="22"/>
        <v>711.07206598231869</v>
      </c>
      <c r="Q22" s="4">
        <f t="shared" si="23"/>
        <v>12.5</v>
      </c>
      <c r="R22">
        <f t="shared" si="0"/>
        <v>250000</v>
      </c>
      <c r="S22">
        <f t="shared" si="1"/>
        <v>8352.1309368503244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3082.938473989655</v>
      </c>
      <c r="AC22">
        <f t="shared" si="2"/>
        <v>1448.3980141152188</v>
      </c>
      <c r="AE22">
        <f t="shared" si="3"/>
        <v>2466.2337696779159</v>
      </c>
      <c r="AF22">
        <f t="shared" si="4"/>
        <v>-123.31168848389582</v>
      </c>
      <c r="AG22">
        <f t="shared" si="4"/>
        <v>-2.1677072968958755</v>
      </c>
      <c r="AH22">
        <f t="shared" si="5"/>
        <v>-9323.1335355850806</v>
      </c>
      <c r="AI22">
        <f t="shared" si="6"/>
        <v>-6982.3791616879571</v>
      </c>
      <c r="AJ22">
        <f t="shared" si="7"/>
        <v>1634.5404598744362</v>
      </c>
      <c r="AK22">
        <f t="shared" si="24"/>
        <v>464.30173942817754</v>
      </c>
      <c r="AL22">
        <f t="shared" si="8"/>
        <v>-4883.536962385343</v>
      </c>
      <c r="AN22">
        <f t="shared" si="9"/>
        <v>601.04839662693234</v>
      </c>
      <c r="AO22">
        <f t="shared" si="9"/>
        <v>-30.052419831346622</v>
      </c>
      <c r="AP22">
        <f t="shared" si="9"/>
        <v>-0.52829419950969314</v>
      </c>
      <c r="AQ22">
        <f t="shared" si="9"/>
        <v>-2272.1505690168287</v>
      </c>
      <c r="AR22">
        <f t="shared" si="9"/>
        <v>-1701.682886420753</v>
      </c>
      <c r="AS22">
        <f t="shared" si="9"/>
        <v>398.35555522284591</v>
      </c>
      <c r="AT22">
        <f t="shared" si="9"/>
        <v>113.1554597400746</v>
      </c>
      <c r="AU22">
        <f t="shared" si="9"/>
        <v>-1190.1718714578324</v>
      </c>
      <c r="AW22">
        <v>19</v>
      </c>
      <c r="AX22">
        <f>(R22*SUMPRODUCT(K23:$K$23, X23:$X$23)-$AZ$3*SUMPRODUCT(K22:$K$22, W23:$W$23))/Z22</f>
        <v>8352.1309368503244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0.19798199999999999</v>
      </c>
      <c r="O23">
        <f t="shared" si="21"/>
        <v>14221.441319646372</v>
      </c>
      <c r="P23">
        <f t="shared" si="22"/>
        <v>711.07206598231869</v>
      </c>
      <c r="Q23" s="4">
        <f t="shared" si="23"/>
        <v>12.5</v>
      </c>
      <c r="R23">
        <f t="shared" si="0"/>
        <v>250000</v>
      </c>
      <c r="S23">
        <f t="shared" si="1"/>
        <v>10545.380202028646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1448.3980141152188</v>
      </c>
      <c r="AC23">
        <f t="shared" si="2"/>
        <v>1448.3980141152185</v>
      </c>
      <c r="AE23">
        <f t="shared" si="3"/>
        <v>1953.3015377927636</v>
      </c>
      <c r="AF23">
        <f t="shared" si="4"/>
        <v>-97.6650768896382</v>
      </c>
      <c r="AG23">
        <f t="shared" si="4"/>
        <v>-1.7168631978728774</v>
      </c>
      <c r="AH23">
        <f t="shared" si="5"/>
        <v>-8583.340521080785</v>
      </c>
      <c r="AI23">
        <f t="shared" si="6"/>
        <v>-6729.4209233755328</v>
      </c>
      <c r="AJ23">
        <f t="shared" si="7"/>
        <v>0</v>
      </c>
      <c r="AK23">
        <f t="shared" si="24"/>
        <v>282.73283809626975</v>
      </c>
      <c r="AL23">
        <f t="shared" si="8"/>
        <v>-6446.6880852792629</v>
      </c>
      <c r="AN23">
        <f t="shared" si="9"/>
        <v>438.51642175707343</v>
      </c>
      <c r="AO23">
        <f t="shared" si="9"/>
        <v>-21.925821087853677</v>
      </c>
      <c r="AP23">
        <f t="shared" si="9"/>
        <v>-0.38543598702552034</v>
      </c>
      <c r="AQ23">
        <f t="shared" si="9"/>
        <v>-1926.9609423848087</v>
      </c>
      <c r="AR23">
        <f t="shared" si="9"/>
        <v>-1510.7557777026145</v>
      </c>
      <c r="AS23">
        <f t="shared" si="9"/>
        <v>0</v>
      </c>
      <c r="AT23">
        <f t="shared" si="9"/>
        <v>63.473554940881947</v>
      </c>
      <c r="AU23">
        <f t="shared" si="9"/>
        <v>-1447.2822227617326</v>
      </c>
      <c r="AW23">
        <v>20</v>
      </c>
      <c r="AX23">
        <f>(R23*SUMPRODUCT(K$23:$K24, X$23:$X24)-$AZ$3*SUMPRODUCT(K$22:$K23, W$23:$W24))/Z23</f>
        <v>10545.380202028646</v>
      </c>
    </row>
    <row r="25" spans="5:50" x14ac:dyDescent="0.25">
      <c r="AN25" s="8">
        <f t="shared" ref="AN25:AU25" si="25">SUM(AN3:AN23)</f>
        <v>97336.79584439125</v>
      </c>
      <c r="AO25" s="8">
        <f t="shared" si="25"/>
        <v>-15532.920781954339</v>
      </c>
      <c r="AP25" s="8">
        <f t="shared" si="25"/>
        <v>-173.05461578806734</v>
      </c>
      <c r="AQ25" s="8">
        <f t="shared" si="25"/>
        <v>-87460.772773401899</v>
      </c>
      <c r="AR25" s="8">
        <f t="shared" si="25"/>
        <v>-5829.9523267530403</v>
      </c>
      <c r="AS25" s="8">
        <f t="shared" si="25"/>
        <v>-10404.509200141709</v>
      </c>
      <c r="AT25" s="8">
        <f t="shared" si="25"/>
        <v>16234.461526894749</v>
      </c>
      <c r="AU25" s="9">
        <f t="shared" si="25"/>
        <v>-2.2737367544323206E-12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4" priority="1" operator="lessThan">
      <formula>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1AD91-A339-46C1-964C-5229F1B13EB5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834.55954580844377</v>
      </c>
      <c r="K3">
        <v>1</v>
      </c>
      <c r="L3" s="2">
        <v>0</v>
      </c>
      <c r="O3">
        <f>$C$3</f>
        <v>834.55954580844377</v>
      </c>
      <c r="P3">
        <f>O3*B5</f>
        <v>667.64763664675502</v>
      </c>
      <c r="Q3" s="4">
        <f>B8</f>
        <v>100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834.55954580844377</v>
      </c>
      <c r="AF3">
        <f t="shared" ref="AF3:AG23" si="4">-$Z3*P3</f>
        <v>-667.64763664675502</v>
      </c>
      <c r="AG3">
        <f t="shared" si="4"/>
        <v>-100</v>
      </c>
      <c r="AH3">
        <f t="shared" ref="AH3:AH23" si="5">-X3*R3</f>
        <v>0</v>
      </c>
      <c r="AI3">
        <f t="shared" ref="AI3:AI23" si="6">SUM(AE3:AH3)</f>
        <v>66.911909161688754</v>
      </c>
      <c r="AJ3">
        <f t="shared" ref="AJ3:AJ23" si="7">AB3-AC3</f>
        <v>0</v>
      </c>
      <c r="AL3">
        <f t="shared" ref="AL3:AL23" si="8">SUM(AI3:AK3)</f>
        <v>66.911909161688754</v>
      </c>
      <c r="AN3">
        <f t="shared" ref="AN3:AU23" si="9">AE3*$K3</f>
        <v>834.55954580844377</v>
      </c>
      <c r="AO3">
        <f t="shared" si="9"/>
        <v>-667.64763664675502</v>
      </c>
      <c r="AP3">
        <f t="shared" si="9"/>
        <v>-100</v>
      </c>
      <c r="AQ3">
        <f t="shared" si="9"/>
        <v>0</v>
      </c>
      <c r="AR3">
        <f t="shared" si="9"/>
        <v>66.911909161688754</v>
      </c>
      <c r="AS3">
        <f t="shared" si="9"/>
        <v>0</v>
      </c>
      <c r="AT3">
        <f t="shared" si="9"/>
        <v>0</v>
      </c>
      <c r="AU3">
        <f t="shared" si="9"/>
        <v>66.911909161688754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661.48484610533899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1.1601210000000001E-3</v>
      </c>
      <c r="R4">
        <f t="shared" si="0"/>
        <v>500000</v>
      </c>
      <c r="S4">
        <f t="shared" si="1"/>
        <v>118.61069484918133</v>
      </c>
      <c r="U4">
        <f t="shared" ref="U4:U23" si="13">M4</f>
        <v>1.1601210000000001E-3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1.1601210000000001E-3</v>
      </c>
      <c r="Y4">
        <f t="shared" ref="Y4:Y23" si="17">V4*W4</f>
        <v>0.01</v>
      </c>
      <c r="Z4">
        <f t="shared" ref="Z4:Z23" si="18">MAX(0, W4-X4-Y4)</f>
        <v>0.98883987900000003</v>
      </c>
      <c r="AB4">
        <f t="shared" ref="AB4:AB23" si="19">AC3</f>
        <v>0</v>
      </c>
      <c r="AC4">
        <f t="shared" si="2"/>
        <v>117.28698514277039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-580.06050000000005</v>
      </c>
      <c r="AI4">
        <f t="shared" si="6"/>
        <v>-580.06050000000005</v>
      </c>
      <c r="AJ4">
        <f t="shared" si="7"/>
        <v>-117.28698514277039</v>
      </c>
      <c r="AK4">
        <f>G4*MAX(0, SUM(AB4, AE4:AF4))</f>
        <v>0</v>
      </c>
      <c r="AL4">
        <f t="shared" si="8"/>
        <v>-697.34748514277044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-544.19786096256678</v>
      </c>
      <c r="AR4">
        <f t="shared" si="9"/>
        <v>-544.19786096256678</v>
      </c>
      <c r="AS4">
        <f t="shared" si="9"/>
        <v>-110.03563668521473</v>
      </c>
      <c r="AT4">
        <f t="shared" si="9"/>
        <v>0</v>
      </c>
      <c r="AU4">
        <f t="shared" si="9"/>
        <v>-654.23349764778152</v>
      </c>
      <c r="AW4">
        <v>1</v>
      </c>
      <c r="AX4">
        <f>(R4*SUMPRODUCT(K5:$K$23, X5:$X$23)-$AZ$3*SUMPRODUCT(K4:$K$22, W5:$W$23))/Z4</f>
        <v>118.61069484918133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1.1721139999999999E-3</v>
      </c>
      <c r="O5">
        <f t="shared" ref="O5:O23" si="21">$C$3</f>
        <v>834.55954580844377</v>
      </c>
      <c r="P5">
        <f t="shared" ref="P5:P23" si="22">O5*$C$5</f>
        <v>41.727977290422189</v>
      </c>
      <c r="Q5" s="4">
        <f t="shared" ref="Q5:Q23" si="23">$C$8</f>
        <v>12.5</v>
      </c>
      <c r="R5">
        <f t="shared" si="0"/>
        <v>500000</v>
      </c>
      <c r="S5">
        <f t="shared" si="1"/>
        <v>235.73559575228376</v>
      </c>
      <c r="U5">
        <f t="shared" si="13"/>
        <v>1.1721139999999999E-3</v>
      </c>
      <c r="V5">
        <f t="shared" si="14"/>
        <v>0.01</v>
      </c>
      <c r="W5">
        <f t="shared" si="15"/>
        <v>0.98883987900000003</v>
      </c>
      <c r="X5">
        <f t="shared" si="16"/>
        <v>1.1590330659342059E-3</v>
      </c>
      <c r="Y5">
        <f t="shared" si="17"/>
        <v>9.8883987900000008E-3</v>
      </c>
      <c r="Z5">
        <f t="shared" si="18"/>
        <v>0.97779244714406577</v>
      </c>
      <c r="AB5">
        <f t="shared" si="19"/>
        <v>117.28698514277039</v>
      </c>
      <c r="AC5">
        <f t="shared" si="2"/>
        <v>230.50048504958977</v>
      </c>
      <c r="AE5">
        <f t="shared" si="3"/>
        <v>816.02602058347827</v>
      </c>
      <c r="AF5">
        <f t="shared" si="4"/>
        <v>-40.801301029173914</v>
      </c>
      <c r="AG5">
        <f t="shared" si="4"/>
        <v>-12.222405589300822</v>
      </c>
      <c r="AH5">
        <f t="shared" si="5"/>
        <v>-579.51653296710288</v>
      </c>
      <c r="AI5">
        <f t="shared" si="6"/>
        <v>183.48578099790063</v>
      </c>
      <c r="AJ5">
        <f t="shared" si="7"/>
        <v>-113.21349990681938</v>
      </c>
      <c r="AK5">
        <f>G5*SUM(AB5, AE5:AF5)</f>
        <v>36.592979892580068</v>
      </c>
      <c r="AL5">
        <f t="shared" si="8"/>
        <v>106.86526098366133</v>
      </c>
      <c r="AN5">
        <f t="shared" si="9"/>
        <v>704.68948000503747</v>
      </c>
      <c r="AO5">
        <f t="shared" si="9"/>
        <v>-35.234474000251872</v>
      </c>
      <c r="AP5">
        <f t="shared" si="9"/>
        <v>-10.554811270572667</v>
      </c>
      <c r="AQ5">
        <f t="shared" si="9"/>
        <v>-500.4487528215202</v>
      </c>
      <c r="AR5">
        <f t="shared" si="9"/>
        <v>158.4514419126927</v>
      </c>
      <c r="AS5">
        <f t="shared" si="9"/>
        <v>-97.766934345846011</v>
      </c>
      <c r="AT5">
        <f t="shared" si="9"/>
        <v>31.600325629198608</v>
      </c>
      <c r="AU5">
        <f t="shared" si="9"/>
        <v>92.284833196045298</v>
      </c>
      <c r="AW5">
        <v>2</v>
      </c>
      <c r="AX5">
        <f>(R5*SUMPRODUCT(K6:$K$23, X6:$X$23)-$AZ$3*SUMPRODUCT(K5:$K$22, W6:$W$23))/Z5</f>
        <v>235.73559575228376</v>
      </c>
    </row>
    <row r="6" spans="1:52" x14ac:dyDescent="0.25">
      <c r="A6" t="s">
        <v>16</v>
      </c>
      <c r="C6" s="2"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1.1871049999999999E-3</v>
      </c>
      <c r="O6">
        <f t="shared" si="21"/>
        <v>834.55954580844377</v>
      </c>
      <c r="P6">
        <f t="shared" si="22"/>
        <v>41.727977290422189</v>
      </c>
      <c r="Q6" s="4">
        <f t="shared" si="23"/>
        <v>12.5</v>
      </c>
      <c r="R6">
        <f t="shared" si="0"/>
        <v>500000</v>
      </c>
      <c r="S6">
        <f t="shared" si="1"/>
        <v>348.59462620924342</v>
      </c>
      <c r="U6">
        <f t="shared" si="13"/>
        <v>1.1871049999999999E-3</v>
      </c>
      <c r="V6">
        <f t="shared" si="14"/>
        <v>0.01</v>
      </c>
      <c r="W6">
        <f t="shared" si="15"/>
        <v>0.97779244714406577</v>
      </c>
      <c r="X6">
        <f t="shared" si="16"/>
        <v>1.1607423029669562E-3</v>
      </c>
      <c r="Y6">
        <f t="shared" si="17"/>
        <v>9.7779244714406577E-3</v>
      </c>
      <c r="Z6">
        <f t="shared" si="18"/>
        <v>0.96685378036965819</v>
      </c>
      <c r="AB6">
        <f t="shared" si="19"/>
        <v>230.50048504958977</v>
      </c>
      <c r="AC6">
        <f t="shared" si="2"/>
        <v>337.04003216695492</v>
      </c>
      <c r="AE6">
        <f t="shared" si="3"/>
        <v>806.89705180847875</v>
      </c>
      <c r="AF6">
        <f t="shared" si="4"/>
        <v>-40.34485259042394</v>
      </c>
      <c r="AG6">
        <f t="shared" si="4"/>
        <v>-12.085672254620727</v>
      </c>
      <c r="AH6">
        <f t="shared" si="5"/>
        <v>-580.37115148347812</v>
      </c>
      <c r="AI6">
        <f t="shared" si="6"/>
        <v>174.09537547995603</v>
      </c>
      <c r="AJ6">
        <f t="shared" si="7"/>
        <v>-106.53954711736515</v>
      </c>
      <c r="AK6">
        <f>G6*SUM(AB6, AE6:AF6)</f>
        <v>58.327582029657222</v>
      </c>
      <c r="AL6">
        <f t="shared" si="8"/>
        <v>125.88341039224811</v>
      </c>
      <c r="AN6">
        <f t="shared" si="9"/>
        <v>628.43258008642294</v>
      </c>
      <c r="AO6">
        <f t="shared" si="9"/>
        <v>-31.421629004321147</v>
      </c>
      <c r="AP6">
        <f t="shared" si="9"/>
        <v>-9.4126384276998447</v>
      </c>
      <c r="AQ6">
        <f t="shared" si="9"/>
        <v>-452.0082696014851</v>
      </c>
      <c r="AR6">
        <f t="shared" si="9"/>
        <v>135.59004305291688</v>
      </c>
      <c r="AS6">
        <f t="shared" si="9"/>
        <v>-82.975792669145136</v>
      </c>
      <c r="AT6">
        <f t="shared" si="9"/>
        <v>45.427050183100938</v>
      </c>
      <c r="AU6">
        <f t="shared" si="9"/>
        <v>98.041300566872678</v>
      </c>
      <c r="AW6">
        <v>3</v>
      </c>
      <c r="AX6">
        <f>(R6*SUMPRODUCT(K7:$K$23, X7:$X$23)-$AZ$3*SUMPRODUCT(K6:$K$22, W7:$W$23))/Z6</f>
        <v>348.59462620924342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1.2030949999999999E-3</v>
      </c>
      <c r="O7">
        <f t="shared" si="21"/>
        <v>834.55954580844377</v>
      </c>
      <c r="P7">
        <f t="shared" si="22"/>
        <v>41.727977290422189</v>
      </c>
      <c r="Q7" s="4">
        <f t="shared" si="23"/>
        <v>12.5</v>
      </c>
      <c r="R7">
        <f t="shared" si="0"/>
        <v>500000</v>
      </c>
      <c r="S7">
        <f t="shared" si="1"/>
        <v>444.66002288439495</v>
      </c>
      <c r="U7">
        <f t="shared" si="13"/>
        <v>1.2030949999999999E-3</v>
      </c>
      <c r="V7">
        <f t="shared" si="14"/>
        <v>0.01</v>
      </c>
      <c r="W7">
        <f t="shared" si="15"/>
        <v>0.96685378036965819</v>
      </c>
      <c r="X7">
        <f t="shared" si="16"/>
        <v>1.1632169488938339E-3</v>
      </c>
      <c r="Y7">
        <f t="shared" si="17"/>
        <v>9.6685378036965829E-3</v>
      </c>
      <c r="Z7">
        <f t="shared" si="18"/>
        <v>0.95602202561706773</v>
      </c>
      <c r="AB7">
        <f t="shared" si="19"/>
        <v>337.04003216695492</v>
      </c>
      <c r="AC7">
        <f t="shared" si="2"/>
        <v>425.10477578887094</v>
      </c>
      <c r="AE7">
        <f t="shared" si="3"/>
        <v>797.85730748184847</v>
      </c>
      <c r="AF7">
        <f t="shared" si="4"/>
        <v>-39.892865374092423</v>
      </c>
      <c r="AG7">
        <f t="shared" si="4"/>
        <v>-11.950275320213347</v>
      </c>
      <c r="AH7">
        <f t="shared" si="5"/>
        <v>-581.60847444691694</v>
      </c>
      <c r="AI7">
        <f t="shared" si="6"/>
        <v>164.40569234062571</v>
      </c>
      <c r="AJ7">
        <f t="shared" si="7"/>
        <v>-88.064743621916023</v>
      </c>
      <c r="AK7">
        <f>G7*SUM(AB7, AE7:AF7)</f>
        <v>53.764719686888306</v>
      </c>
      <c r="AL7">
        <f t="shared" si="8"/>
        <v>130.10566840559798</v>
      </c>
      <c r="AN7">
        <f t="shared" si="9"/>
        <v>562.49858802445874</v>
      </c>
      <c r="AO7">
        <f t="shared" si="9"/>
        <v>-28.124929401222939</v>
      </c>
      <c r="AP7">
        <f t="shared" si="9"/>
        <v>-8.4250816920373612</v>
      </c>
      <c r="AQ7">
        <f t="shared" si="9"/>
        <v>-410.04067092146443</v>
      </c>
      <c r="AR7">
        <f t="shared" si="9"/>
        <v>115.90790600973401</v>
      </c>
      <c r="AS7">
        <f t="shared" si="9"/>
        <v>-62.086658200082596</v>
      </c>
      <c r="AT7">
        <f t="shared" si="9"/>
        <v>37.904746407418877</v>
      </c>
      <c r="AU7">
        <f t="shared" si="9"/>
        <v>91.725994217070294</v>
      </c>
      <c r="AW7">
        <v>4</v>
      </c>
      <c r="AX7">
        <f>(R7*SUMPRODUCT(K8:$K$23, X8:$X$23)-$AZ$3*SUMPRODUCT(K7:$K$22, W8:$W$23))/Z7</f>
        <v>444.66002288439495</v>
      </c>
    </row>
    <row r="8" spans="1:52" x14ac:dyDescent="0.25">
      <c r="B8" s="2">
        <f>'T.26.04.A'!B8</f>
        <v>100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1.223083E-3</v>
      </c>
      <c r="O8">
        <f t="shared" si="21"/>
        <v>834.55954580844377</v>
      </c>
      <c r="P8">
        <f t="shared" si="22"/>
        <v>41.727977290422189</v>
      </c>
      <c r="Q8" s="4">
        <f t="shared" si="23"/>
        <v>12.5</v>
      </c>
      <c r="R8">
        <f t="shared" si="0"/>
        <v>500000</v>
      </c>
      <c r="S8">
        <f t="shared" si="1"/>
        <v>514.79314186259307</v>
      </c>
      <c r="U8">
        <f t="shared" si="13"/>
        <v>1.223083E-3</v>
      </c>
      <c r="V8">
        <f t="shared" si="14"/>
        <v>0.01</v>
      </c>
      <c r="W8">
        <f t="shared" si="15"/>
        <v>0.95602202561706773</v>
      </c>
      <c r="X8">
        <f t="shared" si="16"/>
        <v>1.1692942871578001E-3</v>
      </c>
      <c r="Y8">
        <f t="shared" si="17"/>
        <v>9.5602202561706779E-3</v>
      </c>
      <c r="Z8">
        <f t="shared" si="18"/>
        <v>0.94529251107373924</v>
      </c>
      <c r="AB8">
        <f t="shared" si="19"/>
        <v>425.10477578887094</v>
      </c>
      <c r="AC8">
        <f t="shared" si="2"/>
        <v>486.63010175483026</v>
      </c>
      <c r="AE8">
        <f t="shared" si="3"/>
        <v>788.90288869782307</v>
      </c>
      <c r="AF8">
        <f t="shared" si="4"/>
        <v>-39.445144434891155</v>
      </c>
      <c r="AG8">
        <f t="shared" si="4"/>
        <v>-11.81615638842174</v>
      </c>
      <c r="AH8">
        <f t="shared" si="5"/>
        <v>-584.64714357890011</v>
      </c>
      <c r="AI8">
        <f t="shared" si="6"/>
        <v>152.99444429561004</v>
      </c>
      <c r="AJ8">
        <f t="shared" si="7"/>
        <v>-61.525325965959325</v>
      </c>
      <c r="AK8">
        <f t="shared" ref="AK8:AK23" si="24">G8*SUM(AB8:AB8, AE8:AF8)</f>
        <v>25.018181677103403</v>
      </c>
      <c r="AL8">
        <f t="shared" si="8"/>
        <v>116.48730000675411</v>
      </c>
      <c r="AN8">
        <f t="shared" si="9"/>
        <v>518.5879903810511</v>
      </c>
      <c r="AO8">
        <f t="shared" si="9"/>
        <v>-25.929399519052559</v>
      </c>
      <c r="AP8">
        <f t="shared" si="9"/>
        <v>-7.7673904903737476</v>
      </c>
      <c r="AQ8">
        <f t="shared" si="9"/>
        <v>-384.31978335262028</v>
      </c>
      <c r="AR8">
        <f t="shared" si="9"/>
        <v>100.57141701900454</v>
      </c>
      <c r="AS8">
        <f t="shared" si="9"/>
        <v>-40.443881759504066</v>
      </c>
      <c r="AT8">
        <f t="shared" si="9"/>
        <v>16.445786604143905</v>
      </c>
      <c r="AU8">
        <f t="shared" si="9"/>
        <v>76.573321863644381</v>
      </c>
      <c r="AW8">
        <v>5</v>
      </c>
      <c r="AX8">
        <f>(R8*SUMPRODUCT(K9:$K$23, X9:$X$23)-$AZ$3*SUMPRODUCT(K8:$K$22, W9:$W$23))/Z8</f>
        <v>514.79314186259307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1.254064E-3</v>
      </c>
      <c r="O9">
        <f t="shared" si="21"/>
        <v>834.55954580844377</v>
      </c>
      <c r="P9">
        <f t="shared" si="22"/>
        <v>41.727977290422189</v>
      </c>
      <c r="Q9" s="4">
        <f t="shared" si="23"/>
        <v>12.5</v>
      </c>
      <c r="R9">
        <f t="shared" si="0"/>
        <v>500000</v>
      </c>
      <c r="S9">
        <f t="shared" si="1"/>
        <v>564.23929228164207</v>
      </c>
      <c r="U9">
        <f t="shared" si="13"/>
        <v>1.254064E-3</v>
      </c>
      <c r="V9">
        <f t="shared" si="14"/>
        <v>0.01</v>
      </c>
      <c r="W9">
        <f t="shared" si="15"/>
        <v>0.94529251107373924</v>
      </c>
      <c r="X9">
        <f t="shared" si="16"/>
        <v>1.1854573076071778E-3</v>
      </c>
      <c r="Y9">
        <f t="shared" si="17"/>
        <v>9.4529251107373924E-3</v>
      </c>
      <c r="Z9">
        <f t="shared" si="18"/>
        <v>0.93465412865539466</v>
      </c>
      <c r="AB9">
        <f t="shared" si="19"/>
        <v>486.63010175483026</v>
      </c>
      <c r="AC9">
        <f t="shared" si="2"/>
        <v>527.36858408063472</v>
      </c>
      <c r="AE9">
        <f t="shared" si="3"/>
        <v>780.02452509863292</v>
      </c>
      <c r="AF9">
        <f t="shared" si="4"/>
        <v>-39.001226254931645</v>
      </c>
      <c r="AG9">
        <f t="shared" si="4"/>
        <v>-11.683176608192433</v>
      </c>
      <c r="AH9">
        <f t="shared" si="5"/>
        <v>-592.72865380358894</v>
      </c>
      <c r="AI9">
        <f t="shared" si="6"/>
        <v>136.61146843191989</v>
      </c>
      <c r="AJ9">
        <f t="shared" si="7"/>
        <v>-40.738482325804455</v>
      </c>
      <c r="AK9">
        <f t="shared" si="24"/>
        <v>7.2431550635313364</v>
      </c>
      <c r="AL9">
        <f t="shared" si="8"/>
        <v>103.11614116964677</v>
      </c>
      <c r="AN9">
        <f t="shared" si="9"/>
        <v>487.3139782813833</v>
      </c>
      <c r="AO9">
        <f t="shared" si="9"/>
        <v>-24.365698914069164</v>
      </c>
      <c r="AP9">
        <f t="shared" si="9"/>
        <v>-7.2989695691713461</v>
      </c>
      <c r="AQ9">
        <f t="shared" si="9"/>
        <v>-370.30240592739273</v>
      </c>
      <c r="AR9">
        <f t="shared" si="9"/>
        <v>85.346903870750054</v>
      </c>
      <c r="AS9">
        <f t="shared" si="9"/>
        <v>-25.451035515611871</v>
      </c>
      <c r="AT9">
        <f t="shared" si="9"/>
        <v>4.5251022188976391</v>
      </c>
      <c r="AU9">
        <f t="shared" si="9"/>
        <v>64.42097057403582</v>
      </c>
      <c r="AW9">
        <v>6</v>
      </c>
      <c r="AX9">
        <f>(R9*SUMPRODUCT(K10:$K$23, X10:$X$23)-$AZ$3*SUMPRODUCT(K9:$K$22, W10:$W$23))/Z9</f>
        <v>564.23929228164207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1.2910420000000001E-3</v>
      </c>
      <c r="O10">
        <f t="shared" si="21"/>
        <v>834.55954580844377</v>
      </c>
      <c r="P10">
        <f t="shared" si="22"/>
        <v>41.727977290422189</v>
      </c>
      <c r="Q10" s="4">
        <f t="shared" si="23"/>
        <v>12.5</v>
      </c>
      <c r="R10">
        <f t="shared" si="0"/>
        <v>500000</v>
      </c>
      <c r="S10">
        <f t="shared" si="1"/>
        <v>601.11610629022459</v>
      </c>
      <c r="U10">
        <f t="shared" si="13"/>
        <v>1.2910420000000001E-3</v>
      </c>
      <c r="V10">
        <f t="shared" si="14"/>
        <v>0.01</v>
      </c>
      <c r="W10">
        <f t="shared" si="15"/>
        <v>0.93465412865539466</v>
      </c>
      <c r="X10">
        <f t="shared" si="16"/>
        <v>1.2066777355675181E-3</v>
      </c>
      <c r="Y10">
        <f t="shared" si="17"/>
        <v>9.3465412865539471E-3</v>
      </c>
      <c r="Z10">
        <f t="shared" si="18"/>
        <v>0.92410090963327318</v>
      </c>
      <c r="AB10">
        <f t="shared" si="19"/>
        <v>527.36858408063472</v>
      </c>
      <c r="AC10">
        <f t="shared" si="2"/>
        <v>555.4919406180079</v>
      </c>
      <c r="AE10">
        <f t="shared" si="3"/>
        <v>771.2172354247142</v>
      </c>
      <c r="AF10">
        <f t="shared" si="4"/>
        <v>-38.560861771235707</v>
      </c>
      <c r="AG10">
        <f t="shared" si="4"/>
        <v>-11.551261370415915</v>
      </c>
      <c r="AH10">
        <f t="shared" si="5"/>
        <v>-603.33886778375904</v>
      </c>
      <c r="AI10">
        <f t="shared" si="6"/>
        <v>117.76624449930353</v>
      </c>
      <c r="AJ10">
        <f t="shared" si="7"/>
        <v>-28.123356537373184</v>
      </c>
      <c r="AK10">
        <f t="shared" si="24"/>
        <v>5.166102326709864</v>
      </c>
      <c r="AL10">
        <f t="shared" si="8"/>
        <v>94.808990288640203</v>
      </c>
      <c r="AN10">
        <f t="shared" si="9"/>
        <v>457.77833319279915</v>
      </c>
      <c r="AO10">
        <f t="shared" si="9"/>
        <v>-22.888916659639953</v>
      </c>
      <c r="AP10">
        <f t="shared" si="9"/>
        <v>-6.8565858405787274</v>
      </c>
      <c r="AQ10">
        <f t="shared" si="9"/>
        <v>-358.12926443789502</v>
      </c>
      <c r="AR10">
        <f t="shared" si="9"/>
        <v>69.903566254685401</v>
      </c>
      <c r="AS10">
        <f t="shared" si="9"/>
        <v>-16.693433040789824</v>
      </c>
      <c r="AT10">
        <f t="shared" si="9"/>
        <v>3.0664897043208601</v>
      </c>
      <c r="AU10">
        <f t="shared" si="9"/>
        <v>56.276622918216432</v>
      </c>
      <c r="AW10">
        <v>7</v>
      </c>
      <c r="AX10">
        <f>(R10*SUMPRODUCT(K11:$K$23, X11:$X$23)-$AZ$3*SUMPRODUCT(K10:$K$22, W11:$W$23))/Z10</f>
        <v>601.11610629022459</v>
      </c>
    </row>
    <row r="11" spans="1:52" x14ac:dyDescent="0.25">
      <c r="A11" t="s">
        <v>33</v>
      </c>
      <c r="C11" s="7">
        <f>AU25</f>
        <v>-7.3896444519050419E-13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1.3270199999999999E-3</v>
      </c>
      <c r="O11">
        <f t="shared" si="21"/>
        <v>834.55954580844377</v>
      </c>
      <c r="P11">
        <f t="shared" si="22"/>
        <v>41.727977290422189</v>
      </c>
      <c r="Q11" s="4">
        <f t="shared" si="23"/>
        <v>12.5</v>
      </c>
      <c r="R11">
        <f t="shared" si="0"/>
        <v>500000</v>
      </c>
      <c r="S11">
        <f t="shared" si="1"/>
        <v>626.29773601844568</v>
      </c>
      <c r="U11">
        <f t="shared" si="13"/>
        <v>1.3270199999999999E-3</v>
      </c>
      <c r="V11">
        <f t="shared" si="14"/>
        <v>0.01</v>
      </c>
      <c r="W11">
        <f t="shared" si="15"/>
        <v>0.92410090963327318</v>
      </c>
      <c r="X11">
        <f t="shared" si="16"/>
        <v>1.2263003891015462E-3</v>
      </c>
      <c r="Y11">
        <f t="shared" si="17"/>
        <v>9.2410090963327314E-3</v>
      </c>
      <c r="Z11">
        <f t="shared" si="18"/>
        <v>0.9136336001478389</v>
      </c>
      <c r="AB11">
        <f t="shared" si="19"/>
        <v>555.4919406180079</v>
      </c>
      <c r="AC11">
        <f t="shared" si="2"/>
        <v>572.20665532297335</v>
      </c>
      <c r="AE11">
        <f t="shared" si="3"/>
        <v>762.48164237471372</v>
      </c>
      <c r="AF11">
        <f t="shared" si="4"/>
        <v>-38.124082118735686</v>
      </c>
      <c r="AG11">
        <f t="shared" si="4"/>
        <v>-11.420420001847987</v>
      </c>
      <c r="AH11">
        <f t="shared" si="5"/>
        <v>-613.15019455077311</v>
      </c>
      <c r="AI11">
        <f t="shared" si="6"/>
        <v>99.786945703356878</v>
      </c>
      <c r="AJ11">
        <f t="shared" si="7"/>
        <v>-16.714714704965445</v>
      </c>
      <c r="AK11">
        <f t="shared" si="24"/>
        <v>3.0716388020975662</v>
      </c>
      <c r="AL11">
        <f t="shared" si="8"/>
        <v>86.143869800489</v>
      </c>
      <c r="AN11">
        <f t="shared" si="9"/>
        <v>430.42612349705905</v>
      </c>
      <c r="AO11">
        <f t="shared" si="9"/>
        <v>-21.521306174852953</v>
      </c>
      <c r="AP11">
        <f t="shared" si="9"/>
        <v>-6.4469055212846174</v>
      </c>
      <c r="AQ11">
        <f t="shared" si="9"/>
        <v>-346.12749566009632</v>
      </c>
      <c r="AR11">
        <f t="shared" si="9"/>
        <v>56.330416140825108</v>
      </c>
      <c r="AS11">
        <f t="shared" si="9"/>
        <v>-9.435571239998362</v>
      </c>
      <c r="AT11">
        <f t="shared" si="9"/>
        <v>1.7339611983999301</v>
      </c>
      <c r="AU11">
        <f t="shared" si="9"/>
        <v>48.628806099226679</v>
      </c>
      <c r="AW11">
        <v>8</v>
      </c>
      <c r="AX11">
        <f>(R11*SUMPRODUCT(K12:$K$23, X12:$X$23)-$AZ$3*SUMPRODUCT(K11:$K$22, W12:$W$23))/Z11</f>
        <v>626.29773601844568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1.3729930000000001E-3</v>
      </c>
      <c r="O12">
        <f t="shared" si="21"/>
        <v>834.55954580844377</v>
      </c>
      <c r="P12">
        <f t="shared" si="22"/>
        <v>41.727977290422189</v>
      </c>
      <c r="Q12" s="4">
        <f t="shared" si="23"/>
        <v>12.5</v>
      </c>
      <c r="R12">
        <f t="shared" si="0"/>
        <v>500000</v>
      </c>
      <c r="S12">
        <f t="shared" si="1"/>
        <v>638.56139337541902</v>
      </c>
      <c r="U12">
        <f t="shared" si="13"/>
        <v>1.3729930000000001E-3</v>
      </c>
      <c r="V12">
        <f t="shared" si="14"/>
        <v>0.01</v>
      </c>
      <c r="W12">
        <f t="shared" si="15"/>
        <v>0.9136336001478389</v>
      </c>
      <c r="X12">
        <f t="shared" si="16"/>
        <v>1.2544125375677818E-3</v>
      </c>
      <c r="Y12">
        <f t="shared" si="17"/>
        <v>9.1363360014783887E-3</v>
      </c>
      <c r="Z12">
        <f t="shared" si="18"/>
        <v>0.90324285160879281</v>
      </c>
      <c r="AB12">
        <f t="shared" si="19"/>
        <v>572.20665532297335</v>
      </c>
      <c r="AC12">
        <f t="shared" si="2"/>
        <v>576.77601387969753</v>
      </c>
      <c r="AE12">
        <f t="shared" si="3"/>
        <v>753.80994399335771</v>
      </c>
      <c r="AF12">
        <f t="shared" si="4"/>
        <v>-37.690497199667888</v>
      </c>
      <c r="AG12">
        <f t="shared" si="4"/>
        <v>-11.290535645109911</v>
      </c>
      <c r="AH12">
        <f t="shared" si="5"/>
        <v>-627.20626878389089</v>
      </c>
      <c r="AI12">
        <f t="shared" si="6"/>
        <v>77.622642364689</v>
      </c>
      <c r="AJ12">
        <f t="shared" si="7"/>
        <v>-4.5693585567241826</v>
      </c>
      <c r="AK12">
        <f t="shared" si="24"/>
        <v>2.9631500348683253</v>
      </c>
      <c r="AL12">
        <f t="shared" si="8"/>
        <v>76.016433842833138</v>
      </c>
      <c r="AN12">
        <f t="shared" si="9"/>
        <v>404.53549786815279</v>
      </c>
      <c r="AO12">
        <f t="shared" si="9"/>
        <v>-20.22677489340764</v>
      </c>
      <c r="AP12">
        <f t="shared" si="9"/>
        <v>-6.0591167505650594</v>
      </c>
      <c r="AQ12">
        <f t="shared" si="9"/>
        <v>-336.59306597148509</v>
      </c>
      <c r="AR12">
        <f t="shared" si="9"/>
        <v>41.656540252694953</v>
      </c>
      <c r="AS12">
        <f t="shared" si="9"/>
        <v>-2.4521668272113022</v>
      </c>
      <c r="AT12">
        <f t="shared" si="9"/>
        <v>1.5901877975545182</v>
      </c>
      <c r="AU12">
        <f t="shared" si="9"/>
        <v>40.794561223038166</v>
      </c>
      <c r="AW12">
        <v>9</v>
      </c>
      <c r="AX12">
        <f>(R12*SUMPRODUCT(K13:$K$23, X13:$X$23)-$AZ$3*SUMPRODUCT(K12:$K$22, W13:$W$23))/Z12</f>
        <v>638.56139337541902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1.420964E-3</v>
      </c>
      <c r="O13">
        <f t="shared" si="21"/>
        <v>834.55954580844377</v>
      </c>
      <c r="P13">
        <f t="shared" si="22"/>
        <v>41.727977290422189</v>
      </c>
      <c r="Q13" s="4">
        <f t="shared" si="23"/>
        <v>12.5</v>
      </c>
      <c r="R13">
        <f t="shared" si="0"/>
        <v>500000</v>
      </c>
      <c r="S13">
        <f t="shared" si="1"/>
        <v>638.30017375579644</v>
      </c>
      <c r="U13">
        <f t="shared" si="13"/>
        <v>1.420964E-3</v>
      </c>
      <c r="V13">
        <f t="shared" si="14"/>
        <v>0.01</v>
      </c>
      <c r="W13">
        <f t="shared" si="15"/>
        <v>0.90324285160879281</v>
      </c>
      <c r="X13">
        <f t="shared" si="16"/>
        <v>1.2834755753934367E-3</v>
      </c>
      <c r="Y13">
        <f t="shared" si="17"/>
        <v>9.0324285160879279E-3</v>
      </c>
      <c r="Z13">
        <f t="shared" si="18"/>
        <v>0.8929269475173115</v>
      </c>
      <c r="AB13">
        <f t="shared" si="19"/>
        <v>576.77601387969753</v>
      </c>
      <c r="AC13">
        <f t="shared" si="2"/>
        <v>569.95542575153286</v>
      </c>
      <c r="AE13">
        <f t="shared" si="3"/>
        <v>745.20070776016757</v>
      </c>
      <c r="AF13">
        <f t="shared" si="4"/>
        <v>-37.260035388008383</v>
      </c>
      <c r="AG13">
        <f t="shared" si="4"/>
        <v>-11.161586843966393</v>
      </c>
      <c r="AH13">
        <f t="shared" si="5"/>
        <v>-641.73778769671833</v>
      </c>
      <c r="AI13">
        <f t="shared" si="6"/>
        <v>55.041297831474481</v>
      </c>
      <c r="AJ13">
        <f t="shared" si="7"/>
        <v>6.8205881281646725</v>
      </c>
      <c r="AK13">
        <f t="shared" si="24"/>
        <v>2.5694333725037133</v>
      </c>
      <c r="AL13">
        <f t="shared" si="8"/>
        <v>64.431319332142863</v>
      </c>
      <c r="AN13">
        <f t="shared" si="9"/>
        <v>380.25607350982074</v>
      </c>
      <c r="AO13">
        <f t="shared" si="9"/>
        <v>-19.012803675491039</v>
      </c>
      <c r="AP13">
        <f t="shared" si="9"/>
        <v>-5.6954604890035734</v>
      </c>
      <c r="AQ13">
        <f t="shared" si="9"/>
        <v>-327.46170103070943</v>
      </c>
      <c r="AR13">
        <f t="shared" si="9"/>
        <v>28.086108314616705</v>
      </c>
      <c r="AS13">
        <f t="shared" si="9"/>
        <v>3.4803644623997063</v>
      </c>
      <c r="AT13">
        <f t="shared" si="9"/>
        <v>1.3111134157534994</v>
      </c>
      <c r="AU13">
        <f t="shared" si="9"/>
        <v>32.877586192769911</v>
      </c>
      <c r="AW13">
        <v>10</v>
      </c>
      <c r="AX13">
        <f>(R13*SUMPRODUCT(K14:$K$23, X14:$X$23)-$AZ$3*SUMPRODUCT(K13:$K$22, W14:$W$23))/Z13</f>
        <v>638.30017375579644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1.47693E-3</v>
      </c>
      <c r="O14">
        <f t="shared" si="21"/>
        <v>834.55954580844377</v>
      </c>
      <c r="P14">
        <f t="shared" si="22"/>
        <v>41.727977290422189</v>
      </c>
      <c r="Q14" s="4">
        <f t="shared" si="23"/>
        <v>12.5</v>
      </c>
      <c r="R14">
        <f t="shared" si="0"/>
        <v>500000</v>
      </c>
      <c r="S14">
        <f t="shared" si="1"/>
        <v>636.02221361476393</v>
      </c>
      <c r="U14">
        <f t="shared" si="13"/>
        <v>1.47693E-3</v>
      </c>
      <c r="V14">
        <f t="shared" si="14"/>
        <v>0.01</v>
      </c>
      <c r="W14">
        <f t="shared" si="15"/>
        <v>0.8929269475173115</v>
      </c>
      <c r="X14">
        <f t="shared" si="16"/>
        <v>1.318790596596743E-3</v>
      </c>
      <c r="Y14">
        <f t="shared" si="17"/>
        <v>8.9292694751731145E-3</v>
      </c>
      <c r="Z14">
        <f t="shared" si="18"/>
        <v>0.88267888744554157</v>
      </c>
      <c r="AB14">
        <f t="shared" si="19"/>
        <v>569.95542575153286</v>
      </c>
      <c r="AC14">
        <f t="shared" si="2"/>
        <v>561.40337990413036</v>
      </c>
      <c r="AE14">
        <f t="shared" si="3"/>
        <v>736.64809140125362</v>
      </c>
      <c r="AF14">
        <f t="shared" si="4"/>
        <v>-36.832404570062678</v>
      </c>
      <c r="AG14">
        <f t="shared" si="4"/>
        <v>-11.03348609306927</v>
      </c>
      <c r="AH14">
        <f t="shared" si="5"/>
        <v>-659.39529829837147</v>
      </c>
      <c r="AI14">
        <f t="shared" si="6"/>
        <v>29.386902439750202</v>
      </c>
      <c r="AJ14">
        <f t="shared" si="7"/>
        <v>8.5520458474024963</v>
      </c>
      <c r="AK14">
        <f t="shared" si="24"/>
        <v>88.883977880790681</v>
      </c>
      <c r="AL14">
        <f t="shared" si="8"/>
        <v>126.82292616794338</v>
      </c>
      <c r="AN14">
        <f t="shared" si="9"/>
        <v>346.26160325807382</v>
      </c>
      <c r="AO14">
        <f t="shared" si="9"/>
        <v>-17.313080162903688</v>
      </c>
      <c r="AP14">
        <f t="shared" si="9"/>
        <v>-5.1862926527706259</v>
      </c>
      <c r="AQ14">
        <f t="shared" si="9"/>
        <v>-309.94891025280862</v>
      </c>
      <c r="AR14">
        <f t="shared" si="9"/>
        <v>13.813320189590854</v>
      </c>
      <c r="AS14">
        <f t="shared" si="9"/>
        <v>4.0198910997315611</v>
      </c>
      <c r="AT14">
        <f t="shared" si="9"/>
        <v>41.779934061070421</v>
      </c>
      <c r="AU14">
        <f t="shared" si="9"/>
        <v>59.613145350392834</v>
      </c>
      <c r="AW14">
        <v>11</v>
      </c>
      <c r="AX14">
        <f>(R14*SUMPRODUCT(K15:$K$23, X15:$X$23)-$AZ$3*SUMPRODUCT(K14:$K$22, W15:$W$23))/Z14</f>
        <v>636.02221361476393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1.553883E-3</v>
      </c>
      <c r="O15">
        <f t="shared" si="21"/>
        <v>834.55954580844377</v>
      </c>
      <c r="P15">
        <f t="shared" si="22"/>
        <v>41.727977290422189</v>
      </c>
      <c r="Q15" s="4">
        <f t="shared" si="23"/>
        <v>12.5</v>
      </c>
      <c r="R15">
        <f t="shared" si="0"/>
        <v>500000</v>
      </c>
      <c r="S15">
        <f t="shared" si="1"/>
        <v>617.6759545890684</v>
      </c>
      <c r="U15">
        <f t="shared" si="13"/>
        <v>1.553883E-3</v>
      </c>
      <c r="V15">
        <f t="shared" si="14"/>
        <v>0.01</v>
      </c>
      <c r="W15">
        <f t="shared" si="15"/>
        <v>0.88267888744554157</v>
      </c>
      <c r="X15">
        <f t="shared" si="16"/>
        <v>1.3715797176605405E-3</v>
      </c>
      <c r="Y15">
        <f t="shared" si="17"/>
        <v>8.8267888744554164E-3</v>
      </c>
      <c r="Z15">
        <f t="shared" si="18"/>
        <v>0.87248051885342559</v>
      </c>
      <c r="AB15">
        <f t="shared" si="19"/>
        <v>561.40337990413036</v>
      </c>
      <c r="AC15">
        <f t="shared" si="2"/>
        <v>538.91023734315536</v>
      </c>
      <c r="AE15">
        <f t="shared" si="3"/>
        <v>728.13694554103017</v>
      </c>
      <c r="AF15">
        <f t="shared" si="4"/>
        <v>-36.406847277051511</v>
      </c>
      <c r="AG15">
        <f t="shared" si="4"/>
        <v>-10.90600648566782</v>
      </c>
      <c r="AH15">
        <f t="shared" si="5"/>
        <v>-685.7898588302703</v>
      </c>
      <c r="AI15">
        <f t="shared" si="6"/>
        <v>-4.9657670519594603</v>
      </c>
      <c r="AJ15">
        <f t="shared" si="7"/>
        <v>22.493142560975002</v>
      </c>
      <c r="AK15">
        <f t="shared" si="24"/>
        <v>87.71934347176763</v>
      </c>
      <c r="AL15">
        <f t="shared" si="8"/>
        <v>105.24671898078317</v>
      </c>
      <c r="AN15">
        <f t="shared" si="9"/>
        <v>315.28165539147807</v>
      </c>
      <c r="AO15">
        <f t="shared" si="9"/>
        <v>-15.764082769573903</v>
      </c>
      <c r="AP15">
        <f t="shared" si="9"/>
        <v>-4.7222762140666443</v>
      </c>
      <c r="AQ15">
        <f t="shared" si="9"/>
        <v>-296.94546234299264</v>
      </c>
      <c r="AR15">
        <f t="shared" si="9"/>
        <v>-2.150165935155143</v>
      </c>
      <c r="AS15">
        <f t="shared" si="9"/>
        <v>9.7394800044260297</v>
      </c>
      <c r="AT15">
        <f t="shared" si="9"/>
        <v>37.982277906641563</v>
      </c>
      <c r="AU15">
        <f t="shared" si="9"/>
        <v>45.571591975912455</v>
      </c>
      <c r="AW15">
        <v>12</v>
      </c>
      <c r="AX15">
        <f>(R15*SUMPRODUCT(K16:$K$23, X16:$X$23)-$AZ$3*SUMPRODUCT(K15:$K$22, W16:$W$23))/Z15</f>
        <v>617.6759545890684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1.6428289999999999E-3</v>
      </c>
      <c r="O16">
        <f t="shared" si="21"/>
        <v>834.55954580844377</v>
      </c>
      <c r="P16">
        <f t="shared" si="22"/>
        <v>41.727977290422189</v>
      </c>
      <c r="Q16" s="4">
        <f t="shared" si="23"/>
        <v>12.5</v>
      </c>
      <c r="R16">
        <f t="shared" si="0"/>
        <v>500000</v>
      </c>
      <c r="S16">
        <f t="shared" si="1"/>
        <v>583.25382224667862</v>
      </c>
      <c r="U16">
        <f t="shared" si="13"/>
        <v>1.6428289999999999E-3</v>
      </c>
      <c r="V16">
        <f t="shared" si="14"/>
        <v>0.01</v>
      </c>
      <c r="W16">
        <f t="shared" si="15"/>
        <v>0.87248051885342559</v>
      </c>
      <c r="X16">
        <f t="shared" si="16"/>
        <v>1.4333362983074542E-3</v>
      </c>
      <c r="Y16">
        <f t="shared" si="17"/>
        <v>8.7248051885342563E-3</v>
      </c>
      <c r="Z16">
        <f t="shared" si="18"/>
        <v>0.8623223773665839</v>
      </c>
      <c r="AB16">
        <f t="shared" si="19"/>
        <v>538.91023734315536</v>
      </c>
      <c r="AC16">
        <f t="shared" si="2"/>
        <v>502.95282260790287</v>
      </c>
      <c r="AE16">
        <f t="shared" si="3"/>
        <v>719.65937159551368</v>
      </c>
      <c r="AF16">
        <f t="shared" si="4"/>
        <v>-35.982968579775687</v>
      </c>
      <c r="AG16">
        <f t="shared" si="4"/>
        <v>-10.779029717082299</v>
      </c>
      <c r="AH16">
        <f t="shared" si="5"/>
        <v>-716.66814915372709</v>
      </c>
      <c r="AI16">
        <f t="shared" si="6"/>
        <v>-43.770775855071406</v>
      </c>
      <c r="AJ16">
        <f t="shared" si="7"/>
        <v>35.957414735252485</v>
      </c>
      <c r="AK16">
        <f t="shared" si="24"/>
        <v>85.581064825122553</v>
      </c>
      <c r="AL16">
        <f t="shared" si="8"/>
        <v>77.767703705303632</v>
      </c>
      <c r="AN16">
        <f t="shared" si="9"/>
        <v>287.04764399866446</v>
      </c>
      <c r="AO16">
        <f t="shared" si="9"/>
        <v>-14.352382199933224</v>
      </c>
      <c r="AP16">
        <f t="shared" si="9"/>
        <v>-4.2993883036919698</v>
      </c>
      <c r="AQ16">
        <f t="shared" si="9"/>
        <v>-285.85454711355453</v>
      </c>
      <c r="AR16">
        <f t="shared" si="9"/>
        <v>-17.458673618515274</v>
      </c>
      <c r="AS16">
        <f t="shared" si="9"/>
        <v>14.342189640571105</v>
      </c>
      <c r="AT16">
        <f t="shared" si="9"/>
        <v>34.1353757048768</v>
      </c>
      <c r="AU16">
        <f t="shared" si="9"/>
        <v>31.018891726932633</v>
      </c>
      <c r="AW16">
        <v>13</v>
      </c>
      <c r="AX16">
        <f>(R16*SUMPRODUCT(K17:$K$23, X17:$X$23)-$AZ$3*SUMPRODUCT(K16:$K$22, W17:$W$23))/Z16</f>
        <v>583.25382224667862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1.733774E-3</v>
      </c>
      <c r="O17">
        <f t="shared" si="21"/>
        <v>834.55954580844377</v>
      </c>
      <c r="P17">
        <f t="shared" si="22"/>
        <v>41.727977290422189</v>
      </c>
      <c r="Q17" s="4">
        <f t="shared" si="23"/>
        <v>12.5</v>
      </c>
      <c r="R17">
        <f t="shared" si="0"/>
        <v>500000</v>
      </c>
      <c r="S17">
        <f t="shared" si="1"/>
        <v>534.8578169806658</v>
      </c>
      <c r="U17">
        <f t="shared" si="13"/>
        <v>1.733774E-3</v>
      </c>
      <c r="V17">
        <f t="shared" si="14"/>
        <v>0.01</v>
      </c>
      <c r="W17">
        <f t="shared" si="15"/>
        <v>0.8623223773665839</v>
      </c>
      <c r="X17">
        <f t="shared" si="16"/>
        <v>1.4950721174963716E-3</v>
      </c>
      <c r="Y17">
        <f t="shared" si="17"/>
        <v>8.623223773665839E-3</v>
      </c>
      <c r="Z17">
        <f t="shared" si="18"/>
        <v>0.8522040814754217</v>
      </c>
      <c r="AB17">
        <f t="shared" si="19"/>
        <v>502.95282260790287</v>
      </c>
      <c r="AC17">
        <f t="shared" si="2"/>
        <v>455.80801463995749</v>
      </c>
      <c r="AE17">
        <f t="shared" si="3"/>
        <v>711.21505117223001</v>
      </c>
      <c r="AF17">
        <f t="shared" si="4"/>
        <v>-35.560752558611497</v>
      </c>
      <c r="AG17">
        <f t="shared" si="4"/>
        <v>-10.652551018442772</v>
      </c>
      <c r="AH17">
        <f t="shared" si="5"/>
        <v>-747.53605874818584</v>
      </c>
      <c r="AI17">
        <f t="shared" si="6"/>
        <v>-82.534311153010094</v>
      </c>
      <c r="AJ17">
        <f t="shared" si="7"/>
        <v>47.144807967945383</v>
      </c>
      <c r="AK17">
        <f t="shared" si="24"/>
        <v>82.502498485506493</v>
      </c>
      <c r="AL17">
        <f t="shared" si="8"/>
        <v>47.112995300441781</v>
      </c>
      <c r="AN17">
        <f t="shared" si="9"/>
        <v>261.31798887291836</v>
      </c>
      <c r="AO17">
        <f t="shared" si="9"/>
        <v>-13.065899443645918</v>
      </c>
      <c r="AP17">
        <f t="shared" si="9"/>
        <v>-3.914010542827381</v>
      </c>
      <c r="AQ17">
        <f t="shared" si="9"/>
        <v>-274.66322480112763</v>
      </c>
      <c r="AR17">
        <f t="shared" si="9"/>
        <v>-30.325145914682526</v>
      </c>
      <c r="AS17">
        <f t="shared" si="9"/>
        <v>17.322167723641197</v>
      </c>
      <c r="AT17">
        <f t="shared" si="9"/>
        <v>30.313457154329353</v>
      </c>
      <c r="AU17">
        <f t="shared" si="9"/>
        <v>17.310478963288023</v>
      </c>
      <c r="AW17">
        <v>14</v>
      </c>
      <c r="AX17">
        <f>(R17*SUMPRODUCT(K18:$K$23, X18:$X$23)-$AZ$3*SUMPRODUCT(K17:$K$22, W18:$W$23))/Z17</f>
        <v>534.8578169806658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1.8297159999999999E-3</v>
      </c>
      <c r="O18">
        <f t="shared" si="21"/>
        <v>834.55954580844377</v>
      </c>
      <c r="P18">
        <f t="shared" si="22"/>
        <v>41.727977290422189</v>
      </c>
      <c r="Q18" s="4">
        <f t="shared" si="23"/>
        <v>12.5</v>
      </c>
      <c r="R18">
        <f t="shared" si="0"/>
        <v>500000</v>
      </c>
      <c r="S18">
        <f t="shared" si="1"/>
        <v>473.86484669329963</v>
      </c>
      <c r="U18">
        <f t="shared" si="13"/>
        <v>1.8297159999999999E-3</v>
      </c>
      <c r="V18">
        <f t="shared" si="14"/>
        <v>0.01</v>
      </c>
      <c r="W18">
        <f t="shared" si="15"/>
        <v>0.8522040814754217</v>
      </c>
      <c r="X18">
        <f t="shared" si="16"/>
        <v>1.5592914431408827E-3</v>
      </c>
      <c r="Y18">
        <f t="shared" si="17"/>
        <v>8.522040814754217E-3</v>
      </c>
      <c r="Z18">
        <f t="shared" si="18"/>
        <v>0.8421227492175265</v>
      </c>
      <c r="AB18">
        <f t="shared" si="19"/>
        <v>455.80801463995749</v>
      </c>
      <c r="AC18">
        <f t="shared" si="2"/>
        <v>399.05236745490322</v>
      </c>
      <c r="AE18">
        <f t="shared" si="3"/>
        <v>702.80157910193691</v>
      </c>
      <c r="AF18">
        <f t="shared" si="4"/>
        <v>-35.140078955096847</v>
      </c>
      <c r="AG18">
        <f t="shared" si="4"/>
        <v>-10.526534365219081</v>
      </c>
      <c r="AH18">
        <f t="shared" si="5"/>
        <v>-779.64572157044131</v>
      </c>
      <c r="AI18">
        <f t="shared" si="6"/>
        <v>-122.51075578882035</v>
      </c>
      <c r="AJ18">
        <f t="shared" si="7"/>
        <v>56.755647185054272</v>
      </c>
      <c r="AK18">
        <f t="shared" si="24"/>
        <v>78.642866035075841</v>
      </c>
      <c r="AL18">
        <f t="shared" si="8"/>
        <v>12.887757431309765</v>
      </c>
      <c r="AN18">
        <f t="shared" si="9"/>
        <v>237.87152881509522</v>
      </c>
      <c r="AO18">
        <f t="shared" si="9"/>
        <v>-11.893576440754762</v>
      </c>
      <c r="AP18">
        <f t="shared" si="9"/>
        <v>-3.5628303877446426</v>
      </c>
      <c r="AQ18">
        <f t="shared" si="9"/>
        <v>-263.88034011120197</v>
      </c>
      <c r="AR18">
        <f t="shared" si="9"/>
        <v>-41.465218124606174</v>
      </c>
      <c r="AS18">
        <f t="shared" si="9"/>
        <v>19.209621842413142</v>
      </c>
      <c r="AT18">
        <f t="shared" si="9"/>
        <v>26.617610617876686</v>
      </c>
      <c r="AU18">
        <f t="shared" si="9"/>
        <v>4.3620143356836545</v>
      </c>
      <c r="AW18">
        <v>15</v>
      </c>
      <c r="AX18">
        <f>(R18*SUMPRODUCT(K19:$K$23, X19:$X$23)-$AZ$3*SUMPRODUCT(K18:$K$22, W19:$W$23))/Z18</f>
        <v>473.86484669329963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1.940649E-3</v>
      </c>
      <c r="O19">
        <f t="shared" si="21"/>
        <v>834.55954580844377</v>
      </c>
      <c r="P19">
        <f t="shared" si="22"/>
        <v>41.727977290422189</v>
      </c>
      <c r="Q19" s="4">
        <f t="shared" si="23"/>
        <v>12.5</v>
      </c>
      <c r="R19">
        <f t="shared" si="0"/>
        <v>500000</v>
      </c>
      <c r="S19">
        <f t="shared" si="1"/>
        <v>399.99872414430513</v>
      </c>
      <c r="U19">
        <f t="shared" si="13"/>
        <v>1.940649E-3</v>
      </c>
      <c r="V19">
        <f t="shared" si="14"/>
        <v>0.01</v>
      </c>
      <c r="W19">
        <f t="shared" si="15"/>
        <v>0.8421227492175265</v>
      </c>
      <c r="X19">
        <f t="shared" si="16"/>
        <v>1.6342646711462437E-3</v>
      </c>
      <c r="Y19">
        <f t="shared" si="17"/>
        <v>8.4212274921752657E-3</v>
      </c>
      <c r="Z19">
        <f t="shared" si="18"/>
        <v>0.83206725705420503</v>
      </c>
      <c r="AB19">
        <f t="shared" si="19"/>
        <v>399.05236745490322</v>
      </c>
      <c r="AC19">
        <f t="shared" si="2"/>
        <v>332.82584122393359</v>
      </c>
      <c r="AE19">
        <f t="shared" si="3"/>
        <v>694.40967212923499</v>
      </c>
      <c r="AF19">
        <f t="shared" si="4"/>
        <v>-34.720483606461748</v>
      </c>
      <c r="AG19">
        <f t="shared" si="4"/>
        <v>-10.400840713177564</v>
      </c>
      <c r="AH19">
        <f t="shared" si="5"/>
        <v>-817.13233557312185</v>
      </c>
      <c r="AI19">
        <f t="shared" si="6"/>
        <v>-167.84398776352612</v>
      </c>
      <c r="AJ19">
        <f t="shared" si="7"/>
        <v>66.226526230969625</v>
      </c>
      <c r="AK19">
        <f t="shared" si="24"/>
        <v>74.111908918437351</v>
      </c>
      <c r="AL19">
        <f t="shared" si="8"/>
        <v>-27.505552614119139</v>
      </c>
      <c r="AN19">
        <f t="shared" si="9"/>
        <v>216.50446804304167</v>
      </c>
      <c r="AO19">
        <f t="shared" si="9"/>
        <v>-10.825223402152082</v>
      </c>
      <c r="AP19">
        <f t="shared" si="9"/>
        <v>-3.2427953932471087</v>
      </c>
      <c r="AQ19">
        <f t="shared" si="9"/>
        <v>-254.7671910899048</v>
      </c>
      <c r="AR19">
        <f t="shared" si="9"/>
        <v>-52.33074184226232</v>
      </c>
      <c r="AS19">
        <f t="shared" si="9"/>
        <v>20.648241819572679</v>
      </c>
      <c r="AT19">
        <f t="shared" si="9"/>
        <v>23.106762564007649</v>
      </c>
      <c r="AU19">
        <f t="shared" si="9"/>
        <v>-8.5757374586819886</v>
      </c>
      <c r="AW19">
        <v>16</v>
      </c>
      <c r="AX19">
        <f>(R19*SUMPRODUCT(K20:$K$23, X20:$X$23)-$AZ$3*SUMPRODUCT(K19:$K$22, W20:$W$23))/Z19</f>
        <v>399.99872414430513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2.0505829999999999E-3</v>
      </c>
      <c r="O20">
        <f t="shared" si="21"/>
        <v>834.55954580844377</v>
      </c>
      <c r="P20">
        <f t="shared" si="22"/>
        <v>41.727977290422189</v>
      </c>
      <c r="Q20" s="4">
        <f t="shared" si="23"/>
        <v>12.5</v>
      </c>
      <c r="R20">
        <f t="shared" si="0"/>
        <v>500000</v>
      </c>
      <c r="S20">
        <f t="shared" si="1"/>
        <v>315.57147712688737</v>
      </c>
      <c r="U20">
        <f t="shared" si="13"/>
        <v>2.0505829999999999E-3</v>
      </c>
      <c r="V20">
        <f t="shared" si="14"/>
        <v>0.01</v>
      </c>
      <c r="W20">
        <f t="shared" si="15"/>
        <v>0.83206725705420503</v>
      </c>
      <c r="X20">
        <f t="shared" si="16"/>
        <v>1.7062229721719828E-3</v>
      </c>
      <c r="Y20">
        <f t="shared" si="17"/>
        <v>8.3206725705420505E-3</v>
      </c>
      <c r="Z20">
        <f t="shared" si="18"/>
        <v>0.82204036151149107</v>
      </c>
      <c r="AB20">
        <f t="shared" si="19"/>
        <v>332.82584122393359</v>
      </c>
      <c r="AC20">
        <f t="shared" si="2"/>
        <v>259.41249114010174</v>
      </c>
      <c r="AE20">
        <f t="shared" si="3"/>
        <v>686.04163073923894</v>
      </c>
      <c r="AF20">
        <f t="shared" si="4"/>
        <v>-34.302081536961943</v>
      </c>
      <c r="AG20">
        <f t="shared" si="4"/>
        <v>-10.275504518893639</v>
      </c>
      <c r="AH20">
        <f t="shared" si="5"/>
        <v>-853.11148608599137</v>
      </c>
      <c r="AI20">
        <f t="shared" si="6"/>
        <v>-211.64744140260802</v>
      </c>
      <c r="AJ20">
        <f t="shared" si="7"/>
        <v>73.413350083831858</v>
      </c>
      <c r="AK20">
        <f t="shared" si="24"/>
        <v>68.919577329834752</v>
      </c>
      <c r="AL20">
        <f t="shared" si="8"/>
        <v>-69.314513988941414</v>
      </c>
      <c r="AN20">
        <f t="shared" si="9"/>
        <v>197.03480099064657</v>
      </c>
      <c r="AO20">
        <f t="shared" si="9"/>
        <v>-9.851740049532328</v>
      </c>
      <c r="AP20">
        <f t="shared" si="9"/>
        <v>-2.9511794871356001</v>
      </c>
      <c r="AQ20">
        <f t="shared" si="9"/>
        <v>-245.018151016085</v>
      </c>
      <c r="AR20">
        <f t="shared" si="9"/>
        <v>-60.786269562106355</v>
      </c>
      <c r="AS20">
        <f t="shared" si="9"/>
        <v>21.084704157439898</v>
      </c>
      <c r="AT20">
        <f t="shared" si="9"/>
        <v>19.794068749021719</v>
      </c>
      <c r="AU20">
        <f t="shared" si="9"/>
        <v>-19.907496655644735</v>
      </c>
      <c r="AW20">
        <v>17</v>
      </c>
      <c r="AX20">
        <f>(R20*SUMPRODUCT(K21:$K$23, X21:$X$23)-$AZ$3*SUMPRODUCT(K20:$K$22, W21:$W$23))/Z20</f>
        <v>315.57147712688737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2.1765069999999998E-3</v>
      </c>
      <c r="O21">
        <f t="shared" si="21"/>
        <v>834.55954580844377</v>
      </c>
      <c r="P21">
        <f t="shared" si="22"/>
        <v>41.727977290422189</v>
      </c>
      <c r="Q21" s="4">
        <f t="shared" si="23"/>
        <v>12.5</v>
      </c>
      <c r="R21">
        <f t="shared" si="0"/>
        <v>500000</v>
      </c>
      <c r="S21">
        <f t="shared" si="1"/>
        <v>220.32143867417068</v>
      </c>
      <c r="U21">
        <f t="shared" si="13"/>
        <v>2.1765069999999998E-3</v>
      </c>
      <c r="V21">
        <f t="shared" si="14"/>
        <v>0.01</v>
      </c>
      <c r="W21">
        <f t="shared" si="15"/>
        <v>0.82204036151149107</v>
      </c>
      <c r="X21">
        <f t="shared" si="16"/>
        <v>1.7891766011122908E-3</v>
      </c>
      <c r="Y21">
        <f t="shared" si="17"/>
        <v>8.2204036151149115E-3</v>
      </c>
      <c r="Z21">
        <f t="shared" si="18"/>
        <v>0.81203078129526385</v>
      </c>
      <c r="AB21">
        <f t="shared" si="19"/>
        <v>259.41249114010174</v>
      </c>
      <c r="AC21">
        <f t="shared" si="2"/>
        <v>178.90778998268337</v>
      </c>
      <c r="AE21">
        <f t="shared" si="3"/>
        <v>677.68804002025115</v>
      </c>
      <c r="AF21">
        <f t="shared" si="4"/>
        <v>-33.884402001012553</v>
      </c>
      <c r="AG21">
        <f t="shared" si="4"/>
        <v>-10.150384766190799</v>
      </c>
      <c r="AH21">
        <f t="shared" si="5"/>
        <v>-894.58830055614533</v>
      </c>
      <c r="AI21">
        <f t="shared" si="6"/>
        <v>-260.93504730309746</v>
      </c>
      <c r="AJ21">
        <f t="shared" si="7"/>
        <v>80.504701157418367</v>
      </c>
      <c r="AK21">
        <f t="shared" si="24"/>
        <v>63.225129041153828</v>
      </c>
      <c r="AL21">
        <f t="shared" si="8"/>
        <v>-117.20521710452527</v>
      </c>
      <c r="AN21">
        <f t="shared" si="9"/>
        <v>179.29313335010517</v>
      </c>
      <c r="AO21">
        <f t="shared" si="9"/>
        <v>-8.9646566675052579</v>
      </c>
      <c r="AP21">
        <f t="shared" si="9"/>
        <v>-2.6854454881410326</v>
      </c>
      <c r="AQ21">
        <f t="shared" si="9"/>
        <v>-236.67754186758842</v>
      </c>
      <c r="AR21">
        <f t="shared" si="9"/>
        <v>-69.034510673129517</v>
      </c>
      <c r="AS21">
        <f t="shared" si="9"/>
        <v>21.298797186233436</v>
      </c>
      <c r="AT21">
        <f t="shared" si="9"/>
        <v>16.727211966016775</v>
      </c>
      <c r="AU21">
        <f t="shared" si="9"/>
        <v>-31.00850152087931</v>
      </c>
      <c r="AW21">
        <v>18</v>
      </c>
      <c r="AX21">
        <f>(R21*SUMPRODUCT(K22:$K$23, X22:$X$23)-$AZ$3*SUMPRODUCT(K21:$K$22, W22:$W$23))/Z21</f>
        <v>220.32143867417068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2.312424E-3</v>
      </c>
      <c r="O22">
        <f t="shared" si="21"/>
        <v>834.55954580844377</v>
      </c>
      <c r="P22">
        <f t="shared" si="22"/>
        <v>41.727977290422189</v>
      </c>
      <c r="Q22" s="4">
        <f t="shared" si="23"/>
        <v>12.5</v>
      </c>
      <c r="R22">
        <f t="shared" si="0"/>
        <v>500000</v>
      </c>
      <c r="S22">
        <f t="shared" si="1"/>
        <v>114.96158669374557</v>
      </c>
      <c r="U22">
        <f t="shared" si="13"/>
        <v>2.312424E-3</v>
      </c>
      <c r="V22">
        <f t="shared" si="14"/>
        <v>0.01</v>
      </c>
      <c r="W22">
        <f t="shared" si="15"/>
        <v>0.81203078129526385</v>
      </c>
      <c r="X22">
        <f t="shared" si="16"/>
        <v>1.8777594674059192E-3</v>
      </c>
      <c r="Y22">
        <f t="shared" si="17"/>
        <v>8.1203078129526395E-3</v>
      </c>
      <c r="Z22">
        <f t="shared" si="18"/>
        <v>0.80203271401490539</v>
      </c>
      <c r="AB22">
        <f t="shared" si="19"/>
        <v>178.90778998268337</v>
      </c>
      <c r="AC22">
        <f t="shared" si="2"/>
        <v>92.202953383444594</v>
      </c>
      <c r="AE22">
        <f t="shared" si="3"/>
        <v>669.34405753179294</v>
      </c>
      <c r="AF22">
        <f t="shared" si="4"/>
        <v>-33.467202876589646</v>
      </c>
      <c r="AG22">
        <f t="shared" si="4"/>
        <v>-10.025408925186317</v>
      </c>
      <c r="AH22">
        <f t="shared" si="5"/>
        <v>-938.87973370295958</v>
      </c>
      <c r="AI22">
        <f t="shared" si="6"/>
        <v>-313.02828797294262</v>
      </c>
      <c r="AJ22">
        <f t="shared" si="7"/>
        <v>86.704836599238774</v>
      </c>
      <c r="AK22">
        <f t="shared" si="24"/>
        <v>57.034925124652077</v>
      </c>
      <c r="AL22">
        <f t="shared" si="8"/>
        <v>-169.28852624905176</v>
      </c>
      <c r="AN22">
        <f t="shared" si="9"/>
        <v>163.12653630713595</v>
      </c>
      <c r="AO22">
        <f t="shared" si="9"/>
        <v>-8.1563268153567972</v>
      </c>
      <c r="AP22">
        <f t="shared" si="9"/>
        <v>-2.4433028345076639</v>
      </c>
      <c r="AQ22">
        <f t="shared" si="9"/>
        <v>-228.81535623501856</v>
      </c>
      <c r="AR22">
        <f t="shared" si="9"/>
        <v>-76.288449577747087</v>
      </c>
      <c r="AS22">
        <f t="shared" si="9"/>
        <v>21.130925891335337</v>
      </c>
      <c r="AT22">
        <f t="shared" si="9"/>
        <v>13.900040912336648</v>
      </c>
      <c r="AU22">
        <f t="shared" si="9"/>
        <v>-41.2574827740751</v>
      </c>
      <c r="AW22">
        <v>19</v>
      </c>
      <c r="AX22">
        <f>(R22*SUMPRODUCT(K23:$K$23, X23:$X$23)-$AZ$3*SUMPRODUCT(K22:$K$22, W23:$W$23))/Z22</f>
        <v>114.96158669374557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2.4603350000000001E-3</v>
      </c>
      <c r="O23">
        <f t="shared" si="21"/>
        <v>834.55954580844377</v>
      </c>
      <c r="P23">
        <f t="shared" si="22"/>
        <v>41.727977290422189</v>
      </c>
      <c r="Q23" s="4">
        <f t="shared" si="23"/>
        <v>12.5</v>
      </c>
      <c r="R23">
        <f t="shared" si="0"/>
        <v>500000</v>
      </c>
      <c r="S23">
        <f t="shared" si="1"/>
        <v>116.41212071592646</v>
      </c>
      <c r="U23">
        <f t="shared" si="13"/>
        <v>2.4603350000000001E-3</v>
      </c>
      <c r="V23">
        <f t="shared" si="14"/>
        <v>0.01</v>
      </c>
      <c r="W23">
        <f t="shared" si="15"/>
        <v>0.80203271401490539</v>
      </c>
      <c r="X23">
        <f t="shared" si="16"/>
        <v>1.9732691574358622E-3</v>
      </c>
      <c r="Y23">
        <f t="shared" si="17"/>
        <v>8.0203271401490545E-3</v>
      </c>
      <c r="Z23">
        <f t="shared" si="18"/>
        <v>0.79203911771732038</v>
      </c>
      <c r="AB23">
        <f t="shared" si="19"/>
        <v>92.202953383444594</v>
      </c>
      <c r="AC23">
        <f t="shared" si="2"/>
        <v>92.202953383444594</v>
      </c>
      <c r="AE23">
        <f t="shared" si="3"/>
        <v>661.0038063446874</v>
      </c>
      <c r="AF23">
        <f t="shared" si="4"/>
        <v>-33.050190317234375</v>
      </c>
      <c r="AG23">
        <f t="shared" si="4"/>
        <v>-9.9004889714665048</v>
      </c>
      <c r="AH23">
        <f t="shared" si="5"/>
        <v>-986.63457871793116</v>
      </c>
      <c r="AI23">
        <f t="shared" si="6"/>
        <v>-368.5814516619447</v>
      </c>
      <c r="AJ23">
        <f t="shared" si="7"/>
        <v>0</v>
      </c>
      <c r="AK23">
        <f t="shared" si="24"/>
        <v>50.410959858762837</v>
      </c>
      <c r="AL23">
        <f t="shared" si="8"/>
        <v>-318.17049180318185</v>
      </c>
      <c r="AN23">
        <f t="shared" si="9"/>
        <v>148.39543118039094</v>
      </c>
      <c r="AO23">
        <f t="shared" si="9"/>
        <v>-7.4197715590195479</v>
      </c>
      <c r="AP23">
        <f t="shared" si="9"/>
        <v>-2.2226609222449074</v>
      </c>
      <c r="AQ23">
        <f t="shared" si="9"/>
        <v>-221.49957734128787</v>
      </c>
      <c r="AR23">
        <f t="shared" si="9"/>
        <v>-82.746578642161396</v>
      </c>
      <c r="AS23">
        <f t="shared" si="9"/>
        <v>0</v>
      </c>
      <c r="AT23">
        <f t="shared" si="9"/>
        <v>11.317266334405298</v>
      </c>
      <c r="AU23">
        <f t="shared" si="9"/>
        <v>-71.429312307756092</v>
      </c>
      <c r="AW23">
        <v>20</v>
      </c>
      <c r="AX23">
        <f>(R23*SUMPRODUCT(K$23:$K24, X$23:$X24)-$AZ$3*SUMPRODUCT(K$22:$K23, W$23:$W24))/Z23</f>
        <v>116.41212071592646</v>
      </c>
    </row>
    <row r="25" spans="5:50" x14ac:dyDescent="0.25">
      <c r="AN25" s="8">
        <f t="shared" ref="AN25:AU25" si="25">SUM(AN3:AN23)</f>
        <v>7761.2129808621794</v>
      </c>
      <c r="AO25" s="8">
        <f t="shared" si="25"/>
        <v>-1013.9803083994417</v>
      </c>
      <c r="AP25" s="8">
        <f t="shared" si="25"/>
        <v>-203.74714227766449</v>
      </c>
      <c r="AQ25" s="8">
        <f t="shared" si="25"/>
        <v>-6647.6995728588045</v>
      </c>
      <c r="AR25" s="8">
        <f t="shared" si="25"/>
        <v>-104.21404267373266</v>
      </c>
      <c r="AS25" s="8">
        <f t="shared" si="25"/>
        <v>-295.0647264556398</v>
      </c>
      <c r="AT25" s="8">
        <f t="shared" si="25"/>
        <v>399.27876912937171</v>
      </c>
      <c r="AU25" s="9">
        <f t="shared" si="25"/>
        <v>-7.3896444519050419E-13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83" priority="1" operator="lessThan">
      <formula>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26CB88-A37B-4FC2-926B-9868C7F5A230}">
  <dimension ref="A1:AZ29"/>
  <sheetViews>
    <sheetView workbookViewId="0">
      <selection activeCell="B1" sqref="B1"/>
    </sheetView>
  </sheetViews>
  <sheetFormatPr defaultRowHeight="15" x14ac:dyDescent="0.25"/>
  <cols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1842.4770513715998</v>
      </c>
      <c r="K3">
        <v>1</v>
      </c>
      <c r="L3" s="2">
        <v>0</v>
      </c>
      <c r="O3">
        <f>$C$3</f>
        <v>1842.4770513715998</v>
      </c>
      <c r="P3">
        <f>O3*B5</f>
        <v>1473.9816410972799</v>
      </c>
      <c r="Q3" s="4">
        <f>B8</f>
        <v>100</v>
      </c>
      <c r="R3">
        <f t="shared" ref="R3:R23" si="0">$C$6</f>
        <v>500000</v>
      </c>
      <c r="S3">
        <f t="shared" ref="S3:S23" si="1">AX3</f>
        <v>1.8189894035458565E-12</v>
      </c>
      <c r="W3">
        <v>1</v>
      </c>
      <c r="Z3">
        <v>1</v>
      </c>
      <c r="AC3">
        <f t="shared" ref="AC3:AC23" si="2">S3*Z3</f>
        <v>1.8189894035458565E-12</v>
      </c>
      <c r="AE3">
        <f t="shared" ref="AE3:AE23" si="3">$Z3*O3</f>
        <v>1842.4770513715998</v>
      </c>
      <c r="AF3">
        <f t="shared" ref="AF3:AG23" si="4">-$Z3*P3</f>
        <v>-1473.9816410972799</v>
      </c>
      <c r="AG3">
        <f t="shared" si="4"/>
        <v>-100</v>
      </c>
      <c r="AH3">
        <f t="shared" ref="AH3:AH23" si="5">-X3*R3</f>
        <v>0</v>
      </c>
      <c r="AI3">
        <f t="shared" ref="AI3:AI23" si="6">SUM(AE3:AH3)</f>
        <v>268.49541027431997</v>
      </c>
      <c r="AJ3">
        <f t="shared" ref="AJ3:AJ23" si="7">AB3-AC3</f>
        <v>-1.8189894035458565E-12</v>
      </c>
      <c r="AL3">
        <f t="shared" ref="AL3:AL23" si="8">SUM(AI3:AK3)</f>
        <v>268.49541027431815</v>
      </c>
      <c r="AN3">
        <f t="shared" ref="AN3:AU23" si="9">AE3*$K3</f>
        <v>1842.4770513715998</v>
      </c>
      <c r="AO3">
        <f t="shared" si="9"/>
        <v>-1473.9816410972799</v>
      </c>
      <c r="AP3">
        <f t="shared" si="9"/>
        <v>-100</v>
      </c>
      <c r="AQ3">
        <f t="shared" si="9"/>
        <v>0</v>
      </c>
      <c r="AR3">
        <f t="shared" si="9"/>
        <v>268.49541027431997</v>
      </c>
      <c r="AS3">
        <f t="shared" si="9"/>
        <v>-1.8189894035458565E-12</v>
      </c>
      <c r="AT3">
        <f t="shared" si="9"/>
        <v>0</v>
      </c>
      <c r="AU3">
        <f t="shared" si="9"/>
        <v>268.49541027431815</v>
      </c>
      <c r="AW3">
        <v>0</v>
      </c>
      <c r="AX3">
        <f>(R3*SUMPRODUCT(K4:$K$23, X4:$X$23)-$AZ$3*SUMPRODUCT(K3:$K$22, W4:$W$23))/Z3</f>
        <v>1.8189894035458565E-12</v>
      </c>
      <c r="AZ3">
        <f>$C$6*SUMPRODUCT(K4:$K$23, X4:$X$23)/SUMPRODUCT(K3:K22, W4:W23)</f>
        <v>1399.6460438817196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1.420964E-3</v>
      </c>
      <c r="R4">
        <f t="shared" si="0"/>
        <v>500000</v>
      </c>
      <c r="S4">
        <f t="shared" si="1"/>
        <v>741.55940505293393</v>
      </c>
      <c r="U4">
        <f t="shared" ref="U4:U23" si="13">M4</f>
        <v>1.420964E-3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1.420964E-3</v>
      </c>
      <c r="Y4">
        <f t="shared" ref="Y4:Y23" si="17">V4*W4</f>
        <v>0.01</v>
      </c>
      <c r="Z4">
        <f t="shared" ref="Z4:Z23" si="18">MAX(0, W4-X4-Y4)</f>
        <v>0.98857903599999997</v>
      </c>
      <c r="AB4">
        <f t="shared" ref="AB4:AB23" si="19">AC3</f>
        <v>1.8189894035458565E-12</v>
      </c>
      <c r="AC4">
        <f t="shared" si="2"/>
        <v>733.09008178396289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-710.48199999999997</v>
      </c>
      <c r="AI4">
        <f t="shared" si="6"/>
        <v>-710.48199999999997</v>
      </c>
      <c r="AJ4">
        <f t="shared" si="7"/>
        <v>-733.09008178396107</v>
      </c>
      <c r="AK4">
        <f>G4*MAX(0, SUM(AB4, AE4:AF4))</f>
        <v>3.9835867937654256E-14</v>
      </c>
      <c r="AL4">
        <f t="shared" si="8"/>
        <v>-1443.572081783961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-666.55596209775763</v>
      </c>
      <c r="AR4">
        <f t="shared" si="9"/>
        <v>-666.55596209775763</v>
      </c>
      <c r="AS4">
        <f t="shared" si="9"/>
        <v>-687.76628368886475</v>
      </c>
      <c r="AT4">
        <f t="shared" si="9"/>
        <v>3.7372988026695048E-14</v>
      </c>
      <c r="AU4">
        <f t="shared" si="9"/>
        <v>-1354.3222457866225</v>
      </c>
      <c r="AW4">
        <v>1</v>
      </c>
      <c r="AX4">
        <f>(R4*SUMPRODUCT(K5:$K$23, X5:$X$23)-$AZ$3*SUMPRODUCT(K4:$K$22, W5:$W$23))/Z4</f>
        <v>741.55940505293393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1.47693E-3</v>
      </c>
      <c r="O5">
        <f t="shared" ref="O5:O23" si="21">$C$3</f>
        <v>1842.4770513715998</v>
      </c>
      <c r="P5">
        <f t="shared" ref="P5:P23" si="22">O5*$C$5</f>
        <v>92.123852568579991</v>
      </c>
      <c r="Q5" s="4">
        <f t="shared" ref="Q5:Q23" si="23">$C$8</f>
        <v>12.5</v>
      </c>
      <c r="R5">
        <f t="shared" si="0"/>
        <v>500000</v>
      </c>
      <c r="S5">
        <f t="shared" si="1"/>
        <v>1433.4118475987159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733.09008178396289</v>
      </c>
      <c r="AC5">
        <f t="shared" si="2"/>
        <v>1400.7776232451015</v>
      </c>
      <c r="AE5">
        <f t="shared" si="3"/>
        <v>1800.5297146298433</v>
      </c>
      <c r="AF5">
        <f t="shared" si="4"/>
        <v>-90.026485731492158</v>
      </c>
      <c r="AG5">
        <f t="shared" si="4"/>
        <v>-12.215414795054505</v>
      </c>
      <c r="AH5">
        <f t="shared" si="5"/>
        <v>-730.03101781973999</v>
      </c>
      <c r="AI5">
        <f t="shared" si="6"/>
        <v>968.25679628355658</v>
      </c>
      <c r="AJ5">
        <f t="shared" si="7"/>
        <v>-667.68754146113861</v>
      </c>
      <c r="AK5">
        <f>G5*SUM(AB5, AE5:AF5)</f>
        <v>100.18732573797487</v>
      </c>
      <c r="AL5">
        <f t="shared" si="8"/>
        <v>400.75658056039288</v>
      </c>
      <c r="AN5">
        <f t="shared" si="9"/>
        <v>1554.8699628829115</v>
      </c>
      <c r="AO5">
        <f t="shared" si="9"/>
        <v>-77.743498144145562</v>
      </c>
      <c r="AP5">
        <f t="shared" si="9"/>
        <v>-10.548774282734048</v>
      </c>
      <c r="AQ5">
        <f t="shared" si="9"/>
        <v>-630.42741941868485</v>
      </c>
      <c r="AR5">
        <f t="shared" si="9"/>
        <v>836.1502710373469</v>
      </c>
      <c r="AS5">
        <f t="shared" si="9"/>
        <v>-576.58993038195513</v>
      </c>
      <c r="AT5">
        <f t="shared" si="9"/>
        <v>86.518018661840514</v>
      </c>
      <c r="AU5">
        <f t="shared" si="9"/>
        <v>346.07835931723224</v>
      </c>
      <c r="AW5">
        <v>2</v>
      </c>
      <c r="AX5">
        <f>(R5*SUMPRODUCT(K6:$K$23, X6:$X$23)-$AZ$3*SUMPRODUCT(K5:$K$22, W6:$W$23))/Z5</f>
        <v>1433.4118475987159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1.553883E-3</v>
      </c>
      <c r="O6">
        <f t="shared" si="21"/>
        <v>1842.4770513715998</v>
      </c>
      <c r="P6">
        <f t="shared" si="22"/>
        <v>92.123852568579991</v>
      </c>
      <c r="Q6" s="4">
        <f t="shared" si="23"/>
        <v>12.5</v>
      </c>
      <c r="R6">
        <f t="shared" si="0"/>
        <v>500000</v>
      </c>
      <c r="S6">
        <f t="shared" si="1"/>
        <v>2060.8015499070025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1400.7776232451015</v>
      </c>
      <c r="AC6">
        <f t="shared" si="2"/>
        <v>1990.6154832161883</v>
      </c>
      <c r="AE6">
        <f t="shared" si="3"/>
        <v>1779.7266049689865</v>
      </c>
      <c r="AF6">
        <f t="shared" si="4"/>
        <v>-88.986330248449335</v>
      </c>
      <c r="AG6">
        <f t="shared" si="4"/>
        <v>-12.074279321715977</v>
      </c>
      <c r="AH6">
        <f t="shared" si="5"/>
        <v>-759.25301551934717</v>
      </c>
      <c r="AI6">
        <f t="shared" si="6"/>
        <v>919.41297987947405</v>
      </c>
      <c r="AJ6">
        <f t="shared" si="7"/>
        <v>-589.8378599710868</v>
      </c>
      <c r="AK6">
        <f>G6*SUM(AB6, AE6:AF6)</f>
        <v>180.85379703098988</v>
      </c>
      <c r="AL6">
        <f t="shared" si="8"/>
        <v>510.42891693937713</v>
      </c>
      <c r="AN6">
        <f t="shared" si="9"/>
        <v>1386.0977428314825</v>
      </c>
      <c r="AO6">
        <f t="shared" si="9"/>
        <v>-69.304887141574127</v>
      </c>
      <c r="AP6">
        <f t="shared" si="9"/>
        <v>-9.4037653128408465</v>
      </c>
      <c r="AQ6">
        <f t="shared" si="9"/>
        <v>-591.32615543930842</v>
      </c>
      <c r="AR6">
        <f t="shared" si="9"/>
        <v>716.062934937759</v>
      </c>
      <c r="AS6">
        <f t="shared" si="9"/>
        <v>-459.38119038048683</v>
      </c>
      <c r="AT6">
        <f t="shared" si="9"/>
        <v>140.85367895678925</v>
      </c>
      <c r="AU6">
        <f t="shared" si="9"/>
        <v>397.53542351406151</v>
      </c>
      <c r="AW6">
        <v>3</v>
      </c>
      <c r="AX6">
        <f>(R6*SUMPRODUCT(K7:$K$23, X7:$X$23)-$AZ$3*SUMPRODUCT(K6:$K$22, W7:$W$23))/Z6</f>
        <v>2060.8015499070025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1.6428289999999999E-3</v>
      </c>
      <c r="O7">
        <f t="shared" si="21"/>
        <v>1842.4770513715998</v>
      </c>
      <c r="P7">
        <f t="shared" si="22"/>
        <v>92.123852568579991</v>
      </c>
      <c r="Q7" s="4">
        <f t="shared" si="23"/>
        <v>12.5</v>
      </c>
      <c r="R7">
        <f t="shared" si="0"/>
        <v>500000</v>
      </c>
      <c r="S7">
        <f t="shared" si="1"/>
        <v>2602.0713785091702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1990.6154832161883</v>
      </c>
      <c r="AC7">
        <f t="shared" si="2"/>
        <v>2484.1872517419088</v>
      </c>
      <c r="AE7">
        <f t="shared" si="3"/>
        <v>1759.0055524405821</v>
      </c>
      <c r="AF7">
        <f t="shared" si="4"/>
        <v>-87.950277622029105</v>
      </c>
      <c r="AG7">
        <f t="shared" si="4"/>
        <v>-11.933700552275001</v>
      </c>
      <c r="AH7">
        <f t="shared" si="5"/>
        <v>-793.43904895261335</v>
      </c>
      <c r="AI7">
        <f t="shared" si="6"/>
        <v>865.68252531366466</v>
      </c>
      <c r="AJ7">
        <f t="shared" si="7"/>
        <v>-493.57176852572047</v>
      </c>
      <c r="AK7">
        <f>G7*SUM(AB7, AE7:AF7)</f>
        <v>179.78803421950579</v>
      </c>
      <c r="AL7">
        <f t="shared" si="8"/>
        <v>551.89879100744997</v>
      </c>
      <c r="AN7">
        <f t="shared" si="9"/>
        <v>1240.1191670448172</v>
      </c>
      <c r="AO7">
        <f t="shared" si="9"/>
        <v>-62.00595835224086</v>
      </c>
      <c r="AP7">
        <f t="shared" si="9"/>
        <v>-8.4133962898047514</v>
      </c>
      <c r="AQ7">
        <f t="shared" si="9"/>
        <v>-559.38366489106591</v>
      </c>
      <c r="AR7">
        <f t="shared" si="9"/>
        <v>610.31614751170571</v>
      </c>
      <c r="AS7">
        <f t="shared" si="9"/>
        <v>-347.97377962320542</v>
      </c>
      <c r="AT7">
        <f t="shared" si="9"/>
        <v>126.75263414124441</v>
      </c>
      <c r="AU7">
        <f t="shared" si="9"/>
        <v>389.09500202974471</v>
      </c>
      <c r="AW7">
        <v>4</v>
      </c>
      <c r="AX7">
        <f>(R7*SUMPRODUCT(K8:$K$23, X8:$X$23)-$AZ$3*SUMPRODUCT(K7:$K$22, W8:$W$23))/Z7</f>
        <v>2602.0713785091702</v>
      </c>
    </row>
    <row r="8" spans="1:52" x14ac:dyDescent="0.25">
      <c r="B8" s="2">
        <f>'T.26.04.A'!B8</f>
        <v>100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1.733774E-3</v>
      </c>
      <c r="O8">
        <f t="shared" si="21"/>
        <v>1842.4770513715998</v>
      </c>
      <c r="P8">
        <f t="shared" si="22"/>
        <v>92.123852568579991</v>
      </c>
      <c r="Q8" s="4">
        <f t="shared" si="23"/>
        <v>12.5</v>
      </c>
      <c r="R8">
        <f t="shared" si="0"/>
        <v>500000</v>
      </c>
      <c r="S8">
        <f t="shared" si="1"/>
        <v>3054.831546939537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2484.1872517419088</v>
      </c>
      <c r="AC8">
        <f t="shared" si="2"/>
        <v>2882.2147973658057</v>
      </c>
      <c r="AE8">
        <f t="shared" si="3"/>
        <v>1738.3657788234991</v>
      </c>
      <c r="AF8">
        <f t="shared" si="4"/>
        <v>-86.918288941174964</v>
      </c>
      <c r="AG8">
        <f t="shared" si="4"/>
        <v>-11.793673207010931</v>
      </c>
      <c r="AH8">
        <f t="shared" si="5"/>
        <v>-827.61358965280147</v>
      </c>
      <c r="AI8">
        <f t="shared" si="6"/>
        <v>812.04022702251177</v>
      </c>
      <c r="AJ8">
        <f t="shared" si="7"/>
        <v>-398.02754562389691</v>
      </c>
      <c r="AK8">
        <f t="shared" ref="AK8:AK23" si="24">G8*SUM(AB8:AB8, AE8:AF8)</f>
        <v>88.089019996596164</v>
      </c>
      <c r="AL8">
        <f t="shared" si="8"/>
        <v>502.10170139521102</v>
      </c>
      <c r="AN8">
        <f t="shared" si="9"/>
        <v>1142.7206424295057</v>
      </c>
      <c r="AO8">
        <f t="shared" si="9"/>
        <v>-57.136032121475296</v>
      </c>
      <c r="AP8">
        <f t="shared" si="9"/>
        <v>-7.7526110947950979</v>
      </c>
      <c r="AQ8">
        <f t="shared" si="9"/>
        <v>-544.03460098685093</v>
      </c>
      <c r="AR8">
        <f t="shared" si="9"/>
        <v>533.79739822638453</v>
      </c>
      <c r="AS8">
        <f t="shared" si="9"/>
        <v>-261.64475749620669</v>
      </c>
      <c r="AT8">
        <f t="shared" si="9"/>
        <v>57.905616152672977</v>
      </c>
      <c r="AU8">
        <f t="shared" si="9"/>
        <v>330.05825688285074</v>
      </c>
      <c r="AW8">
        <v>5</v>
      </c>
      <c r="AX8">
        <f>(R8*SUMPRODUCT(K9:$K$23, X9:$X$23)-$AZ$3*SUMPRODUCT(K8:$K$22, W9:$W$23))/Z8</f>
        <v>3054.831546939537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1.8297159999999999E-3</v>
      </c>
      <c r="O9">
        <f t="shared" si="21"/>
        <v>1842.4770513715998</v>
      </c>
      <c r="P9">
        <f t="shared" si="22"/>
        <v>92.123852568579991</v>
      </c>
      <c r="Q9" s="4">
        <f t="shared" si="23"/>
        <v>12.5</v>
      </c>
      <c r="R9">
        <f t="shared" si="0"/>
        <v>500000</v>
      </c>
      <c r="S9">
        <f t="shared" si="1"/>
        <v>3444.0860875788285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2882.2147973658057</v>
      </c>
      <c r="AC9">
        <f t="shared" si="2"/>
        <v>3211.033709757935</v>
      </c>
      <c r="AE9">
        <f t="shared" si="3"/>
        <v>1717.8014053558984</v>
      </c>
      <c r="AF9">
        <f t="shared" si="4"/>
        <v>-85.890070267794925</v>
      </c>
      <c r="AG9">
        <f t="shared" si="4"/>
        <v>-11.654157402375183</v>
      </c>
      <c r="AH9">
        <f t="shared" si="5"/>
        <v>-863.16290262556845</v>
      </c>
      <c r="AI9">
        <f t="shared" si="6"/>
        <v>757.09427506015982</v>
      </c>
      <c r="AJ9">
        <f t="shared" si="7"/>
        <v>-328.81891239212928</v>
      </c>
      <c r="AK9">
        <f t="shared" si="24"/>
        <v>26.633344181478062</v>
      </c>
      <c r="AL9">
        <f t="shared" si="8"/>
        <v>454.90870684950858</v>
      </c>
      <c r="AN9">
        <f t="shared" si="9"/>
        <v>1073.1824574816835</v>
      </c>
      <c r="AO9">
        <f t="shared" si="9"/>
        <v>-53.659122874084176</v>
      </c>
      <c r="AP9">
        <f t="shared" si="9"/>
        <v>-7.2808400563440641</v>
      </c>
      <c r="AQ9">
        <f t="shared" si="9"/>
        <v>-539.2540034945489</v>
      </c>
      <c r="AR9">
        <f t="shared" si="9"/>
        <v>472.98849105670632</v>
      </c>
      <c r="AS9">
        <f t="shared" si="9"/>
        <v>-205.42694130252417</v>
      </c>
      <c r="AT9">
        <f t="shared" si="9"/>
        <v>16.638965174040209</v>
      </c>
      <c r="AU9">
        <f t="shared" si="9"/>
        <v>284.20051492822233</v>
      </c>
      <c r="AW9">
        <v>6</v>
      </c>
      <c r="AX9">
        <f>(R9*SUMPRODUCT(K10:$K$23, X10:$X$23)-$AZ$3*SUMPRODUCT(K9:$K$22, W10:$W$23))/Z9</f>
        <v>3444.0860875788285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1.940649E-3</v>
      </c>
      <c r="O10">
        <f t="shared" si="21"/>
        <v>1842.4770513715998</v>
      </c>
      <c r="P10">
        <f t="shared" si="22"/>
        <v>92.123852568579991</v>
      </c>
      <c r="Q10" s="4">
        <f t="shared" si="23"/>
        <v>12.5</v>
      </c>
      <c r="R10">
        <f t="shared" si="0"/>
        <v>500000</v>
      </c>
      <c r="S10">
        <f t="shared" si="1"/>
        <v>3787.7677572904945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3211.033709757935</v>
      </c>
      <c r="AC10">
        <f t="shared" si="2"/>
        <v>3489.2914154299842</v>
      </c>
      <c r="AE10">
        <f t="shared" si="3"/>
        <v>1697.2897417228371</v>
      </c>
      <c r="AF10">
        <f t="shared" si="4"/>
        <v>-84.86448708614185</v>
      </c>
      <c r="AG10">
        <f t="shared" si="4"/>
        <v>-11.51499919944267</v>
      </c>
      <c r="AH10">
        <f t="shared" si="5"/>
        <v>-904.66515635047995</v>
      </c>
      <c r="AI10">
        <f t="shared" si="6"/>
        <v>696.2450990867726</v>
      </c>
      <c r="AJ10">
        <f t="shared" si="7"/>
        <v>-278.25770567204927</v>
      </c>
      <c r="AK10">
        <f t="shared" si="24"/>
        <v>19.776181754017987</v>
      </c>
      <c r="AL10">
        <f t="shared" si="8"/>
        <v>437.76357516874134</v>
      </c>
      <c r="AN10">
        <f t="shared" si="9"/>
        <v>1007.4754987590853</v>
      </c>
      <c r="AO10">
        <f t="shared" si="9"/>
        <v>-50.373774937954266</v>
      </c>
      <c r="AP10">
        <f t="shared" si="9"/>
        <v>-6.8350613784381178</v>
      </c>
      <c r="AQ10">
        <f t="shared" si="9"/>
        <v>-536.99021280775492</v>
      </c>
      <c r="AR10">
        <f t="shared" si="9"/>
        <v>413.27644963493799</v>
      </c>
      <c r="AS10">
        <f t="shared" si="9"/>
        <v>-165.1679226676697</v>
      </c>
      <c r="AT10">
        <f t="shared" si="9"/>
        <v>11.738725620267806</v>
      </c>
      <c r="AU10">
        <f t="shared" si="9"/>
        <v>259.84725258753616</v>
      </c>
      <c r="AW10">
        <v>7</v>
      </c>
      <c r="AX10">
        <f>(R10*SUMPRODUCT(K11:$K$23, X11:$X$23)-$AZ$3*SUMPRODUCT(K10:$K$22, W11:$W$23))/Z10</f>
        <v>3787.7677572904945</v>
      </c>
    </row>
    <row r="11" spans="1:52" x14ac:dyDescent="0.25">
      <c r="A11" t="s">
        <v>33</v>
      </c>
      <c r="C11" s="7">
        <f>AU25</f>
        <v>0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2.0505829999999999E-3</v>
      </c>
      <c r="O11">
        <f t="shared" si="21"/>
        <v>1842.4770513715998</v>
      </c>
      <c r="P11">
        <f t="shared" si="22"/>
        <v>92.123852568579991</v>
      </c>
      <c r="Q11" s="4">
        <f t="shared" si="23"/>
        <v>12.5</v>
      </c>
      <c r="R11">
        <f t="shared" si="0"/>
        <v>500000</v>
      </c>
      <c r="S11">
        <f t="shared" si="1"/>
        <v>4089.0596761282964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3489.2914154299842</v>
      </c>
      <c r="AC11">
        <f t="shared" si="2"/>
        <v>3721.448875481854</v>
      </c>
      <c r="AE11">
        <f t="shared" si="3"/>
        <v>1676.8364108151573</v>
      </c>
      <c r="AF11">
        <f t="shared" si="4"/>
        <v>-83.841820540757865</v>
      </c>
      <c r="AG11">
        <f t="shared" si="4"/>
        <v>-11.376236745844851</v>
      </c>
      <c r="AH11">
        <f t="shared" si="5"/>
        <v>-944.49846413562989</v>
      </c>
      <c r="AI11">
        <f t="shared" si="6"/>
        <v>637.11988939292462</v>
      </c>
      <c r="AJ11">
        <f t="shared" si="7"/>
        <v>-232.15746005186975</v>
      </c>
      <c r="AK11">
        <f t="shared" si="24"/>
        <v>12.19748641369052</v>
      </c>
      <c r="AL11">
        <f t="shared" si="8"/>
        <v>417.15991575474538</v>
      </c>
      <c r="AN11">
        <f t="shared" si="9"/>
        <v>946.58566965365901</v>
      </c>
      <c r="AO11">
        <f t="shared" si="9"/>
        <v>-47.329283482682953</v>
      </c>
      <c r="AP11">
        <f t="shared" si="9"/>
        <v>-6.4219637698403744</v>
      </c>
      <c r="AQ11">
        <f t="shared" si="9"/>
        <v>-533.17586938970123</v>
      </c>
      <c r="AR11">
        <f t="shared" si="9"/>
        <v>359.65855301143444</v>
      </c>
      <c r="AS11">
        <f t="shared" si="9"/>
        <v>-131.05448055094516</v>
      </c>
      <c r="AT11">
        <f t="shared" si="9"/>
        <v>6.8855648473078119</v>
      </c>
      <c r="AU11">
        <f t="shared" si="9"/>
        <v>235.4896373077971</v>
      </c>
      <c r="AW11">
        <v>8</v>
      </c>
      <c r="AX11">
        <f>(R11*SUMPRODUCT(K12:$K$23, X12:$X$23)-$AZ$3*SUMPRODUCT(K11:$K$22, W12:$W$23))/Z11</f>
        <v>4089.0596761282964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2.1765069999999998E-3</v>
      </c>
      <c r="O12">
        <f t="shared" si="21"/>
        <v>1842.4770513715998</v>
      </c>
      <c r="P12">
        <f t="shared" si="22"/>
        <v>92.123852568579991</v>
      </c>
      <c r="Q12" s="4">
        <f t="shared" si="23"/>
        <v>12.5</v>
      </c>
      <c r="R12">
        <f t="shared" si="0"/>
        <v>500000</v>
      </c>
      <c r="S12">
        <f t="shared" si="1"/>
        <v>4348.0979887522071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3721.448875481854</v>
      </c>
      <c r="AC12">
        <f t="shared" si="2"/>
        <v>3909.0145033154986</v>
      </c>
      <c r="AE12">
        <f t="shared" si="3"/>
        <v>1656.4184005210116</v>
      </c>
      <c r="AF12">
        <f t="shared" si="4"/>
        <v>-82.820920026050587</v>
      </c>
      <c r="AG12">
        <f t="shared" si="4"/>
        <v>-11.237713919475414</v>
      </c>
      <c r="AH12">
        <f t="shared" si="5"/>
        <v>-990.41835643954153</v>
      </c>
      <c r="AI12">
        <f t="shared" si="6"/>
        <v>571.94141013594401</v>
      </c>
      <c r="AJ12">
        <f t="shared" si="7"/>
        <v>-187.56562783364461</v>
      </c>
      <c r="AK12">
        <f t="shared" si="24"/>
        <v>12.178606618746674</v>
      </c>
      <c r="AL12">
        <f t="shared" si="8"/>
        <v>396.5543889210461</v>
      </c>
      <c r="AN12">
        <f t="shared" si="9"/>
        <v>888.92438693889289</v>
      </c>
      <c r="AO12">
        <f t="shared" si="9"/>
        <v>-44.446219346944652</v>
      </c>
      <c r="AP12">
        <f t="shared" si="9"/>
        <v>-6.0307697338560384</v>
      </c>
      <c r="AQ12">
        <f t="shared" si="9"/>
        <v>-531.51246691905931</v>
      </c>
      <c r="AR12">
        <f t="shared" si="9"/>
        <v>306.93493093903288</v>
      </c>
      <c r="AS12">
        <f t="shared" si="9"/>
        <v>-100.6579380429408</v>
      </c>
      <c r="AT12">
        <f t="shared" si="9"/>
        <v>6.5357040340376278</v>
      </c>
      <c r="AU12">
        <f t="shared" si="9"/>
        <v>212.8126969301297</v>
      </c>
      <c r="AW12">
        <v>9</v>
      </c>
      <c r="AX12">
        <f>(R12*SUMPRODUCT(K13:$K$23, X13:$X$23)-$AZ$3*SUMPRODUCT(K12:$K$22, W13:$W$23))/Z12</f>
        <v>4348.0979887522071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2.312424E-3</v>
      </c>
      <c r="O13">
        <f t="shared" si="21"/>
        <v>1842.4770513715998</v>
      </c>
      <c r="P13">
        <f t="shared" si="22"/>
        <v>92.123852568579991</v>
      </c>
      <c r="Q13" s="4">
        <f t="shared" si="23"/>
        <v>12.5</v>
      </c>
      <c r="R13">
        <f t="shared" si="0"/>
        <v>500000</v>
      </c>
      <c r="S13">
        <f t="shared" si="1"/>
        <v>4565.4519260622064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3909.0145033154986</v>
      </c>
      <c r="AC13">
        <f t="shared" si="2"/>
        <v>4053.884060573951</v>
      </c>
      <c r="AE13">
        <f t="shared" si="3"/>
        <v>1636.0238748523952</v>
      </c>
      <c r="AF13">
        <f t="shared" si="4"/>
        <v>-81.801193742619759</v>
      </c>
      <c r="AG13">
        <f t="shared" si="4"/>
        <v>-11.099350420908131</v>
      </c>
      <c r="AH13">
        <f t="shared" si="5"/>
        <v>-1039.4543749011607</v>
      </c>
      <c r="AI13">
        <f t="shared" si="6"/>
        <v>503.66895578770664</v>
      </c>
      <c r="AJ13">
        <f t="shared" si="7"/>
        <v>-144.86955725845246</v>
      </c>
      <c r="AK13">
        <f t="shared" si="24"/>
        <v>10.926474368850547</v>
      </c>
      <c r="AL13">
        <f t="shared" si="8"/>
        <v>369.72587289810474</v>
      </c>
      <c r="AN13">
        <f t="shared" si="9"/>
        <v>834.81940951123056</v>
      </c>
      <c r="AO13">
        <f t="shared" si="9"/>
        <v>-41.740970475561525</v>
      </c>
      <c r="AP13">
        <f t="shared" si="9"/>
        <v>-5.6637028999205432</v>
      </c>
      <c r="AQ13">
        <f t="shared" si="9"/>
        <v>-530.40588270580258</v>
      </c>
      <c r="AR13">
        <f t="shared" si="9"/>
        <v>257.00885342994587</v>
      </c>
      <c r="AS13">
        <f t="shared" si="9"/>
        <v>-73.923076616205307</v>
      </c>
      <c r="AT13">
        <f t="shared" si="9"/>
        <v>5.5754888549327424</v>
      </c>
      <c r="AU13">
        <f t="shared" si="9"/>
        <v>188.66126566867331</v>
      </c>
      <c r="AW13">
        <v>10</v>
      </c>
      <c r="AX13">
        <f>(R13*SUMPRODUCT(K14:$K$23, X14:$X$23)-$AZ$3*SUMPRODUCT(K13:$K$22, W14:$W$23))/Z13</f>
        <v>4565.4519260622064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2.4603350000000001E-3</v>
      </c>
      <c r="O14">
        <f t="shared" si="21"/>
        <v>1842.4770513715998</v>
      </c>
      <c r="P14">
        <f t="shared" si="22"/>
        <v>92.123852568579991</v>
      </c>
      <c r="Q14" s="4">
        <f t="shared" si="23"/>
        <v>12.5</v>
      </c>
      <c r="R14">
        <f t="shared" si="0"/>
        <v>500000</v>
      </c>
      <c r="S14">
        <f t="shared" si="1"/>
        <v>4760.7338489637023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4053.884060573951</v>
      </c>
      <c r="AC14">
        <f t="shared" si="2"/>
        <v>4174.6108820059962</v>
      </c>
      <c r="AE14">
        <f t="shared" si="3"/>
        <v>1615.6384693037364</v>
      </c>
      <c r="AF14">
        <f t="shared" si="4"/>
        <v>-80.781923465186821</v>
      </c>
      <c r="AG14">
        <f t="shared" si="4"/>
        <v>-10.961048796381226</v>
      </c>
      <c r="AH14">
        <f t="shared" si="5"/>
        <v>-1092.3248127130005</v>
      </c>
      <c r="AI14">
        <f t="shared" si="6"/>
        <v>431.57068432916799</v>
      </c>
      <c r="AJ14">
        <f t="shared" si="7"/>
        <v>-120.7268214320452</v>
      </c>
      <c r="AK14">
        <f t="shared" si="24"/>
        <v>391.21184244887507</v>
      </c>
      <c r="AL14">
        <f t="shared" si="8"/>
        <v>702.05570534599792</v>
      </c>
      <c r="AN14">
        <f t="shared" si="9"/>
        <v>759.43123072833362</v>
      </c>
      <c r="AO14">
        <f t="shared" si="9"/>
        <v>-37.971561536416679</v>
      </c>
      <c r="AP14">
        <f t="shared" si="9"/>
        <v>-5.1522434849526908</v>
      </c>
      <c r="AQ14">
        <f t="shared" si="9"/>
        <v>-513.44752717557242</v>
      </c>
      <c r="AR14">
        <f t="shared" si="9"/>
        <v>202.85989853139185</v>
      </c>
      <c r="AS14">
        <f t="shared" si="9"/>
        <v>-56.747669929875578</v>
      </c>
      <c r="AT14">
        <f t="shared" si="9"/>
        <v>183.88921570707802</v>
      </c>
      <c r="AU14">
        <f t="shared" si="9"/>
        <v>330.00144430859433</v>
      </c>
      <c r="AW14">
        <v>11</v>
      </c>
      <c r="AX14">
        <f>(R14*SUMPRODUCT(K15:$K$23, X15:$X$23)-$AZ$3*SUMPRODUCT(K14:$K$22, W15:$W$23))/Z14</f>
        <v>4760.7338489637023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2.6172399999999998E-3</v>
      </c>
      <c r="O15">
        <f t="shared" si="21"/>
        <v>1842.4770513715998</v>
      </c>
      <c r="P15">
        <f t="shared" si="22"/>
        <v>92.123852568579991</v>
      </c>
      <c r="Q15" s="4">
        <f t="shared" si="23"/>
        <v>12.5</v>
      </c>
      <c r="R15">
        <f t="shared" si="0"/>
        <v>500000</v>
      </c>
      <c r="S15">
        <f t="shared" si="1"/>
        <v>4914.0095194431224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4174.6108820059962</v>
      </c>
      <c r="AC15">
        <f t="shared" si="2"/>
        <v>4254.6479631330485</v>
      </c>
      <c r="AE15">
        <f t="shared" si="3"/>
        <v>1595.2535709832985</v>
      </c>
      <c r="AF15">
        <f t="shared" si="4"/>
        <v>-79.762678549164917</v>
      </c>
      <c r="AG15">
        <f t="shared" si="4"/>
        <v>-10.822750613065573</v>
      </c>
      <c r="AH15">
        <f t="shared" si="5"/>
        <v>-1147.5078140736318</v>
      </c>
      <c r="AI15">
        <f t="shared" si="6"/>
        <v>357.16032774743599</v>
      </c>
      <c r="AJ15">
        <f t="shared" si="7"/>
        <v>-80.037081127052261</v>
      </c>
      <c r="AK15">
        <f t="shared" si="24"/>
        <v>398.30712421080909</v>
      </c>
      <c r="AL15">
        <f t="shared" si="8"/>
        <v>675.43037083119282</v>
      </c>
      <c r="AN15">
        <f t="shared" si="9"/>
        <v>690.74119876593988</v>
      </c>
      <c r="AO15">
        <f t="shared" si="9"/>
        <v>-34.537059938296991</v>
      </c>
      <c r="AP15">
        <f t="shared" si="9"/>
        <v>-4.6862266089808937</v>
      </c>
      <c r="AQ15">
        <f t="shared" si="9"/>
        <v>-496.86829573929987</v>
      </c>
      <c r="AR15">
        <f t="shared" si="9"/>
        <v>154.64961647936207</v>
      </c>
      <c r="AS15">
        <f t="shared" si="9"/>
        <v>-34.655875635714636</v>
      </c>
      <c r="AT15">
        <f t="shared" si="9"/>
        <v>172.46608655751371</v>
      </c>
      <c r="AU15">
        <f t="shared" si="9"/>
        <v>292.45982740116114</v>
      </c>
      <c r="AW15">
        <v>12</v>
      </c>
      <c r="AX15">
        <f>(R15*SUMPRODUCT(K16:$K$23, X16:$X$23)-$AZ$3*SUMPRODUCT(K15:$K$22, W16:$W$23))/Z15</f>
        <v>4914.0095194431224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2.8021280000000001E-3</v>
      </c>
      <c r="O16">
        <f t="shared" si="21"/>
        <v>1842.4770513715998</v>
      </c>
      <c r="P16">
        <f t="shared" si="22"/>
        <v>92.123852568579991</v>
      </c>
      <c r="Q16" s="4">
        <f t="shared" si="23"/>
        <v>12.5</v>
      </c>
      <c r="R16">
        <f t="shared" si="0"/>
        <v>500000</v>
      </c>
      <c r="S16">
        <f t="shared" si="1"/>
        <v>5025.5541149611763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4254.6479631330485</v>
      </c>
      <c r="AC16">
        <f t="shared" si="2"/>
        <v>4295.5205643555582</v>
      </c>
      <c r="AE16">
        <f t="shared" si="3"/>
        <v>1574.8309305751131</v>
      </c>
      <c r="AF16">
        <f t="shared" si="4"/>
        <v>-78.741546528755663</v>
      </c>
      <c r="AG16">
        <f t="shared" si="4"/>
        <v>-10.68419637440503</v>
      </c>
      <c r="AH16">
        <f t="shared" si="5"/>
        <v>-1213.0693011955284</v>
      </c>
      <c r="AI16">
        <f t="shared" si="6"/>
        <v>272.33588647642409</v>
      </c>
      <c r="AJ16">
        <f t="shared" si="7"/>
        <v>-40.872601222509729</v>
      </c>
      <c r="AK16">
        <f t="shared" si="24"/>
        <v>402.55161430255839</v>
      </c>
      <c r="AL16">
        <f t="shared" si="8"/>
        <v>634.01489955647276</v>
      </c>
      <c r="AN16">
        <f t="shared" si="9"/>
        <v>628.14649007570654</v>
      </c>
      <c r="AO16">
        <f t="shared" si="9"/>
        <v>-31.407324503785333</v>
      </c>
      <c r="AP16">
        <f t="shared" si="9"/>
        <v>-4.261562509069611</v>
      </c>
      <c r="AQ16">
        <f t="shared" si="9"/>
        <v>-483.85208149695893</v>
      </c>
      <c r="AR16">
        <f t="shared" si="9"/>
        <v>108.62552156589274</v>
      </c>
      <c r="AS16">
        <f t="shared" si="9"/>
        <v>-16.302690339468775</v>
      </c>
      <c r="AT16">
        <f t="shared" si="9"/>
        <v>160.56414608653839</v>
      </c>
      <c r="AU16">
        <f t="shared" si="9"/>
        <v>252.88697731296236</v>
      </c>
      <c r="AW16">
        <v>13</v>
      </c>
      <c r="AX16">
        <f>(R16*SUMPRODUCT(K17:$K$23, X17:$X$23)-$AZ$3*SUMPRODUCT(K16:$K$22, W17:$W$23))/Z16</f>
        <v>5025.5541149611763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3.0140000000000002E-3</v>
      </c>
      <c r="O17">
        <f t="shared" si="21"/>
        <v>1842.4770513715998</v>
      </c>
      <c r="P17">
        <f t="shared" si="22"/>
        <v>92.123852568579991</v>
      </c>
      <c r="Q17" s="4">
        <f t="shared" si="23"/>
        <v>12.5</v>
      </c>
      <c r="R17">
        <f t="shared" si="0"/>
        <v>500000</v>
      </c>
      <c r="S17">
        <f t="shared" si="1"/>
        <v>5096.4413519769287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4295.5205643555582</v>
      </c>
      <c r="AC17">
        <f t="shared" si="2"/>
        <v>4299.419996243174</v>
      </c>
      <c r="AE17">
        <f t="shared" si="3"/>
        <v>1554.3360808446087</v>
      </c>
      <c r="AF17">
        <f t="shared" si="4"/>
        <v>-77.716804042230436</v>
      </c>
      <c r="AG17">
        <f t="shared" si="4"/>
        <v>-10.545152242788522</v>
      </c>
      <c r="AH17">
        <f t="shared" si="5"/>
        <v>-1288.0867148982704</v>
      </c>
      <c r="AI17">
        <f t="shared" si="6"/>
        <v>177.98740966131913</v>
      </c>
      <c r="AJ17">
        <f t="shared" si="7"/>
        <v>-3.8994318876157195</v>
      </c>
      <c r="AK17">
        <f t="shared" si="24"/>
        <v>404.04978888105558</v>
      </c>
      <c r="AL17">
        <f t="shared" si="8"/>
        <v>578.13776665475893</v>
      </c>
      <c r="AN17">
        <f t="shared" si="9"/>
        <v>571.10149456126487</v>
      </c>
      <c r="AO17">
        <f t="shared" si="9"/>
        <v>-28.555074728063243</v>
      </c>
      <c r="AP17">
        <f t="shared" si="9"/>
        <v>-3.8745495780810288</v>
      </c>
      <c r="AQ17">
        <f t="shared" si="9"/>
        <v>-473.27489663829977</v>
      </c>
      <c r="AR17">
        <f t="shared" si="9"/>
        <v>65.396973616820773</v>
      </c>
      <c r="AS17">
        <f t="shared" si="9"/>
        <v>-1.4327476576025182</v>
      </c>
      <c r="AT17">
        <f t="shared" si="9"/>
        <v>148.45787931638668</v>
      </c>
      <c r="AU17">
        <f t="shared" si="9"/>
        <v>212.42210527560491</v>
      </c>
      <c r="AW17">
        <v>14</v>
      </c>
      <c r="AX17">
        <f>(R17*SUMPRODUCT(K18:$K$23, X18:$X$23)-$AZ$3*SUMPRODUCT(K17:$K$22, W18:$W$23))/Z17</f>
        <v>5096.4413519769287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4.6990000000000001E-3</v>
      </c>
      <c r="O18">
        <f t="shared" si="21"/>
        <v>1842.4770513715998</v>
      </c>
      <c r="P18">
        <f t="shared" si="22"/>
        <v>92.123852568579991</v>
      </c>
      <c r="Q18" s="4">
        <f t="shared" si="23"/>
        <v>12.5</v>
      </c>
      <c r="R18">
        <f t="shared" si="0"/>
        <v>500000</v>
      </c>
      <c r="S18">
        <f t="shared" si="1"/>
        <v>4887.328609522946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4299.419996243174</v>
      </c>
      <c r="AC18">
        <f t="shared" si="2"/>
        <v>4062.4058167307767</v>
      </c>
      <c r="AE18">
        <f t="shared" si="3"/>
        <v>1531.4888947922739</v>
      </c>
      <c r="AF18">
        <f t="shared" si="4"/>
        <v>-76.574444739613696</v>
      </c>
      <c r="AG18">
        <f t="shared" si="4"/>
        <v>-10.390149049971773</v>
      </c>
      <c r="AH18">
        <f t="shared" si="5"/>
        <v>-1982.0668155545309</v>
      </c>
      <c r="AI18">
        <f t="shared" si="6"/>
        <v>-537.54251455184249</v>
      </c>
      <c r="AJ18">
        <f t="shared" si="7"/>
        <v>237.01417951239728</v>
      </c>
      <c r="AK18">
        <f t="shared" si="24"/>
        <v>402.80341124070839</v>
      </c>
      <c r="AL18">
        <f t="shared" si="8"/>
        <v>102.27507620126318</v>
      </c>
      <c r="AN18">
        <f t="shared" si="9"/>
        <v>518.35057802956305</v>
      </c>
      <c r="AO18">
        <f t="shared" si="9"/>
        <v>-25.917528901478157</v>
      </c>
      <c r="AP18">
        <f t="shared" si="9"/>
        <v>-3.5166691604359879</v>
      </c>
      <c r="AQ18">
        <f t="shared" si="9"/>
        <v>-670.85401861517278</v>
      </c>
      <c r="AR18">
        <f t="shared" si="9"/>
        <v>-181.93763864752384</v>
      </c>
      <c r="AS18">
        <f t="shared" si="9"/>
        <v>80.220259754555784</v>
      </c>
      <c r="AT18">
        <f t="shared" si="9"/>
        <v>136.33359129072957</v>
      </c>
      <c r="AU18">
        <f t="shared" si="9"/>
        <v>34.616212397761508</v>
      </c>
      <c r="AW18">
        <v>15</v>
      </c>
      <c r="AX18">
        <f>(R18*SUMPRODUCT(K19:$K$23, X19:$X$23)-$AZ$3*SUMPRODUCT(K18:$K$22, W19:$W$23))/Z18</f>
        <v>4887.328609522946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6.5490000000000001E-3</v>
      </c>
      <c r="O19">
        <f t="shared" si="21"/>
        <v>1842.4770513715998</v>
      </c>
      <c r="P19">
        <f t="shared" si="22"/>
        <v>92.123852568579991</v>
      </c>
      <c r="Q19" s="4">
        <f t="shared" si="23"/>
        <v>12.5</v>
      </c>
      <c r="R19">
        <f t="shared" si="0"/>
        <v>500000</v>
      </c>
      <c r="S19">
        <f t="shared" si="1"/>
        <v>4413.1584623266581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4062.4058167307767</v>
      </c>
      <c r="AC19">
        <f t="shared" si="2"/>
        <v>3607.5637372003471</v>
      </c>
      <c r="AE19">
        <f t="shared" si="3"/>
        <v>1506.1442850723565</v>
      </c>
      <c r="AF19">
        <f t="shared" si="4"/>
        <v>-75.307214253617815</v>
      </c>
      <c r="AG19">
        <f t="shared" si="4"/>
        <v>-10.218202473343791</v>
      </c>
      <c r="AH19">
        <f t="shared" si="5"/>
        <v>-2721.8034451306062</v>
      </c>
      <c r="AI19">
        <f t="shared" si="6"/>
        <v>-1301.1845767852112</v>
      </c>
      <c r="AJ19">
        <f t="shared" si="7"/>
        <v>454.8420795304296</v>
      </c>
      <c r="AK19">
        <f t="shared" si="24"/>
        <v>384.52700212846617</v>
      </c>
      <c r="AL19">
        <f t="shared" si="8"/>
        <v>-461.81549512631545</v>
      </c>
      <c r="AN19">
        <f t="shared" si="9"/>
        <v>469.58874612992219</v>
      </c>
      <c r="AO19">
        <f t="shared" si="9"/>
        <v>-23.479437306496106</v>
      </c>
      <c r="AP19">
        <f t="shared" si="9"/>
        <v>-3.1858520692316428</v>
      </c>
      <c r="AQ19">
        <f t="shared" si="9"/>
        <v>-848.60944577403575</v>
      </c>
      <c r="AR19">
        <f t="shared" si="9"/>
        <v>-405.68598901984132</v>
      </c>
      <c r="AS19">
        <f t="shared" si="9"/>
        <v>141.8115939692722</v>
      </c>
      <c r="AT19">
        <f t="shared" si="9"/>
        <v>119.88861530217181</v>
      </c>
      <c r="AU19">
        <f t="shared" si="9"/>
        <v>-143.98577974839731</v>
      </c>
      <c r="AW19">
        <v>16</v>
      </c>
      <c r="AX19">
        <f>(R19*SUMPRODUCT(K20:$K$23, X20:$X$23)-$AZ$3*SUMPRODUCT(K19:$K$22, W20:$W$23))/Z19</f>
        <v>4413.1584623266581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8.5349999999999992E-3</v>
      </c>
      <c r="O20">
        <f t="shared" si="21"/>
        <v>1842.4770513715998</v>
      </c>
      <c r="P20">
        <f t="shared" si="22"/>
        <v>92.123852568579991</v>
      </c>
      <c r="Q20" s="4">
        <f t="shared" si="23"/>
        <v>12.5</v>
      </c>
      <c r="R20">
        <f t="shared" si="0"/>
        <v>500000</v>
      </c>
      <c r="S20">
        <f t="shared" si="1"/>
        <v>3692.3316649978597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3607.5637372003471</v>
      </c>
      <c r="AC20">
        <f t="shared" si="2"/>
        <v>2962.3748539792969</v>
      </c>
      <c r="AE20">
        <f t="shared" si="3"/>
        <v>1478.2279007485402</v>
      </c>
      <c r="AF20">
        <f t="shared" si="4"/>
        <v>-73.911395037427013</v>
      </c>
      <c r="AG20">
        <f t="shared" si="4"/>
        <v>-10.028808090500362</v>
      </c>
      <c r="AH20">
        <f t="shared" si="5"/>
        <v>-3488.4943243995695</v>
      </c>
      <c r="AI20">
        <f t="shared" si="6"/>
        <v>-2094.2066267789569</v>
      </c>
      <c r="AJ20">
        <f t="shared" si="7"/>
        <v>645.18888322105022</v>
      </c>
      <c r="AK20">
        <f t="shared" si="24"/>
        <v>350.83161700380225</v>
      </c>
      <c r="AL20">
        <f t="shared" si="8"/>
        <v>-1098.1861265541045</v>
      </c>
      <c r="AN20">
        <f t="shared" si="9"/>
        <v>424.55490628019521</v>
      </c>
      <c r="AO20">
        <f t="shared" si="9"/>
        <v>-21.227745314009763</v>
      </c>
      <c r="AP20">
        <f t="shared" si="9"/>
        <v>-2.8803269623096712</v>
      </c>
      <c r="AQ20">
        <f t="shared" si="9"/>
        <v>-1001.914102828447</v>
      </c>
      <c r="AR20">
        <f t="shared" si="9"/>
        <v>-601.46726882457119</v>
      </c>
      <c r="AS20">
        <f t="shared" si="9"/>
        <v>185.30167487045202</v>
      </c>
      <c r="AT20">
        <f t="shared" si="9"/>
        <v>100.76070422006997</v>
      </c>
      <c r="AU20">
        <f t="shared" si="9"/>
        <v>-315.40488973404928</v>
      </c>
      <c r="AW20">
        <v>17</v>
      </c>
      <c r="AX20">
        <f>(R20*SUMPRODUCT(K21:$K$23, X21:$X$23)-$AZ$3*SUMPRODUCT(K20:$K$22, W21:$W$23))/Z20</f>
        <v>3692.3316649978597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1.0821000000000001E-2</v>
      </c>
      <c r="O21">
        <f t="shared" si="21"/>
        <v>1842.4770513715998</v>
      </c>
      <c r="P21">
        <f t="shared" si="22"/>
        <v>92.123852568579991</v>
      </c>
      <c r="Q21" s="4">
        <f t="shared" si="23"/>
        <v>12.5</v>
      </c>
      <c r="R21">
        <f t="shared" si="0"/>
        <v>500000</v>
      </c>
      <c r="S21">
        <f t="shared" si="1"/>
        <v>2719.5065921267815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2962.3748539792969</v>
      </c>
      <c r="AC21">
        <f t="shared" si="2"/>
        <v>2136.444003971978</v>
      </c>
      <c r="AE21">
        <f t="shared" si="3"/>
        <v>1447.449717627055</v>
      </c>
      <c r="AF21">
        <f t="shared" si="4"/>
        <v>-72.372485881352745</v>
      </c>
      <c r="AG21">
        <f t="shared" si="4"/>
        <v>-9.8199982772480556</v>
      </c>
      <c r="AH21">
        <f t="shared" si="5"/>
        <v>-4340.8692938921777</v>
      </c>
      <c r="AI21">
        <f t="shared" si="6"/>
        <v>-2975.6120604237235</v>
      </c>
      <c r="AJ21">
        <f t="shared" si="7"/>
        <v>825.9308500073189</v>
      </c>
      <c r="AK21">
        <f t="shared" si="24"/>
        <v>303.62164600074999</v>
      </c>
      <c r="AL21">
        <f t="shared" si="8"/>
        <v>-1846.0595644156547</v>
      </c>
      <c r="AN21">
        <f t="shared" si="9"/>
        <v>382.94580974503333</v>
      </c>
      <c r="AO21">
        <f t="shared" si="9"/>
        <v>-19.147290487251666</v>
      </c>
      <c r="AP21">
        <f t="shared" si="9"/>
        <v>-2.5980364956238944</v>
      </c>
      <c r="AQ21">
        <f t="shared" si="9"/>
        <v>-1148.445909037925</v>
      </c>
      <c r="AR21">
        <f t="shared" si="9"/>
        <v>-787.24542627576727</v>
      </c>
      <c r="AS21">
        <f t="shared" si="9"/>
        <v>218.51312297602715</v>
      </c>
      <c r="AT21">
        <f t="shared" si="9"/>
        <v>80.327928264403425</v>
      </c>
      <c r="AU21">
        <f t="shared" si="9"/>
        <v>-488.40437503533673</v>
      </c>
      <c r="AW21">
        <v>18</v>
      </c>
      <c r="AX21">
        <f>(R21*SUMPRODUCT(K22:$K$23, X22:$X$23)-$AZ$3*SUMPRODUCT(K21:$K$22, W22:$W$23))/Z21</f>
        <v>2719.5065921267815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1.3422999999999999E-2</v>
      </c>
      <c r="O22">
        <f t="shared" si="21"/>
        <v>1842.4770513715998</v>
      </c>
      <c r="P22">
        <f t="shared" si="22"/>
        <v>92.123852568579991</v>
      </c>
      <c r="Q22" s="4">
        <f t="shared" si="23"/>
        <v>12.5</v>
      </c>
      <c r="R22">
        <f t="shared" si="0"/>
        <v>500000</v>
      </c>
      <c r="S22">
        <f t="shared" si="1"/>
        <v>1489.0157525437555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2136.444003971978</v>
      </c>
      <c r="AC22">
        <f t="shared" si="2"/>
        <v>1142.3710339213035</v>
      </c>
      <c r="AE22">
        <f t="shared" si="3"/>
        <v>1413.5461028910765</v>
      </c>
      <c r="AF22">
        <f t="shared" si="4"/>
        <v>-70.677305144553827</v>
      </c>
      <c r="AG22">
        <f t="shared" si="4"/>
        <v>-9.5899844576000746</v>
      </c>
      <c r="AH22">
        <f t="shared" si="5"/>
        <v>-5272.5534750200259</v>
      </c>
      <c r="AI22">
        <f t="shared" si="6"/>
        <v>-3939.2746617311032</v>
      </c>
      <c r="AJ22">
        <f t="shared" si="7"/>
        <v>994.07297005067448</v>
      </c>
      <c r="AK22">
        <f t="shared" si="24"/>
        <v>243.55189612029505</v>
      </c>
      <c r="AL22">
        <f t="shared" si="8"/>
        <v>-2701.6497955601335</v>
      </c>
      <c r="AN22">
        <f t="shared" si="9"/>
        <v>344.49679067199185</v>
      </c>
      <c r="AO22">
        <f t="shared" si="9"/>
        <v>-17.224839533599592</v>
      </c>
      <c r="AP22">
        <f t="shared" si="9"/>
        <v>-2.3371850847174542</v>
      </c>
      <c r="AQ22">
        <f t="shared" si="9"/>
        <v>-1284.9794902874996</v>
      </c>
      <c r="AR22">
        <f t="shared" si="9"/>
        <v>-960.0447242338247</v>
      </c>
      <c r="AS22">
        <f t="shared" si="9"/>
        <v>242.26655726036896</v>
      </c>
      <c r="AT22">
        <f t="shared" si="9"/>
        <v>59.356285871339047</v>
      </c>
      <c r="AU22">
        <f t="shared" si="9"/>
        <v>-658.42188110211669</v>
      </c>
      <c r="AW22">
        <v>19</v>
      </c>
      <c r="AX22">
        <f>(R22*SUMPRODUCT(K23:$K$23, X23:$X$23)-$AZ$3*SUMPRODUCT(K22:$K$22, W23:$W$23))/Z22</f>
        <v>1489.0157525437555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1.6303999999999999E-2</v>
      </c>
      <c r="O23">
        <f t="shared" si="21"/>
        <v>1842.4770513715998</v>
      </c>
      <c r="P23">
        <f t="shared" si="22"/>
        <v>92.123852568579991</v>
      </c>
      <c r="Q23" s="4">
        <f t="shared" si="23"/>
        <v>12.5</v>
      </c>
      <c r="R23">
        <f t="shared" si="0"/>
        <v>500000</v>
      </c>
      <c r="S23">
        <f t="shared" si="1"/>
        <v>1529.2409053172196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1142.3710339213035</v>
      </c>
      <c r="AC23">
        <f t="shared" si="2"/>
        <v>1142.3710339213035</v>
      </c>
      <c r="AE23">
        <f t="shared" si="3"/>
        <v>1376.3641862006298</v>
      </c>
      <c r="AF23">
        <f t="shared" si="4"/>
        <v>-68.818209310031492</v>
      </c>
      <c r="AG23">
        <f t="shared" si="4"/>
        <v>-9.3377295064273635</v>
      </c>
      <c r="AH23">
        <f t="shared" si="5"/>
        <v>-6254.2042638684643</v>
      </c>
      <c r="AI23">
        <f t="shared" si="6"/>
        <v>-4955.9960164842932</v>
      </c>
      <c r="AJ23">
        <f t="shared" si="7"/>
        <v>0</v>
      </c>
      <c r="AK23">
        <f t="shared" si="24"/>
        <v>171.49419075683315</v>
      </c>
      <c r="AL23">
        <f t="shared" si="8"/>
        <v>-4784.5018257274605</v>
      </c>
      <c r="AN23">
        <f t="shared" si="9"/>
        <v>308.99391941774087</v>
      </c>
      <c r="AO23">
        <f t="shared" si="9"/>
        <v>-15.449695970887044</v>
      </c>
      <c r="AP23">
        <f t="shared" si="9"/>
        <v>-2.0963213570809183</v>
      </c>
      <c r="AQ23">
        <f t="shared" si="9"/>
        <v>-1404.0695825328351</v>
      </c>
      <c r="AR23">
        <f t="shared" si="9"/>
        <v>-1112.6216804430621</v>
      </c>
      <c r="AS23">
        <f t="shared" si="9"/>
        <v>0</v>
      </c>
      <c r="AT23">
        <f t="shared" si="9"/>
        <v>38.500465712933945</v>
      </c>
      <c r="AU23">
        <f t="shared" si="9"/>
        <v>-1074.1212147301283</v>
      </c>
      <c r="AW23">
        <v>20</v>
      </c>
      <c r="AX23">
        <f>(R23*SUMPRODUCT(K$23:$K24, X$23:$X24)-$AZ$3*SUMPRODUCT(K$22:$K23, W$23:$W24))/Z23</f>
        <v>1529.2409053172196</v>
      </c>
    </row>
    <row r="25" spans="5:50" x14ac:dyDescent="0.25">
      <c r="AN25" s="8">
        <f t="shared" ref="AN25:AU25" si="25">SUM(AN3:AN23)</f>
        <v>17015.62315331056</v>
      </c>
      <c r="AO25" s="8">
        <f t="shared" si="25"/>
        <v>-2232.6389461942276</v>
      </c>
      <c r="AP25" s="8">
        <f t="shared" si="25"/>
        <v>-202.93985812905765</v>
      </c>
      <c r="AQ25" s="8">
        <f t="shared" si="25"/>
        <v>-13989.381588276579</v>
      </c>
      <c r="AR25" s="8">
        <f t="shared" si="25"/>
        <v>590.66276071069274</v>
      </c>
      <c r="AS25" s="8">
        <f t="shared" si="25"/>
        <v>-2250.6120754829908</v>
      </c>
      <c r="AT25" s="8">
        <f t="shared" si="25"/>
        <v>1659.9493147722978</v>
      </c>
      <c r="AU25" s="9">
        <f t="shared" si="25"/>
        <v>0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82" priority="1" operator="lessThan">
      <formula>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B66F89-9229-43F5-A9E3-DE9368BBBDC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7808.8427016100422</v>
      </c>
      <c r="K3">
        <v>1</v>
      </c>
      <c r="L3" s="2">
        <v>0</v>
      </c>
      <c r="O3">
        <f>$C$3</f>
        <v>7808.8427016100422</v>
      </c>
      <c r="P3">
        <f>O3*B5</f>
        <v>6247.0741612880338</v>
      </c>
      <c r="Q3" s="4">
        <f>B8</f>
        <v>100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7808.8427016100422</v>
      </c>
      <c r="AF3">
        <f t="shared" ref="AF3:AG23" si="4">-$Z3*P3</f>
        <v>-6247.0741612880338</v>
      </c>
      <c r="AG3">
        <f t="shared" si="4"/>
        <v>-100</v>
      </c>
      <c r="AH3">
        <f t="shared" ref="AH3:AH23" si="5">-X3*R3</f>
        <v>0</v>
      </c>
      <c r="AI3">
        <f t="shared" ref="AI3:AI23" si="6">SUM(AE3:AH3)</f>
        <v>1461.7685403220084</v>
      </c>
      <c r="AJ3">
        <f t="shared" ref="AJ3:AJ23" si="7">AB3-AC3</f>
        <v>0</v>
      </c>
      <c r="AL3">
        <f t="shared" ref="AL3:AL23" si="8">SUM(AI3:AK3)</f>
        <v>1461.7685403220084</v>
      </c>
      <c r="AN3">
        <f t="shared" ref="AN3:AU23" si="9">AE3*$K3</f>
        <v>7808.8427016100422</v>
      </c>
      <c r="AO3">
        <f t="shared" si="9"/>
        <v>-6247.0741612880338</v>
      </c>
      <c r="AP3">
        <f t="shared" si="9"/>
        <v>-100</v>
      </c>
      <c r="AQ3">
        <f t="shared" si="9"/>
        <v>0</v>
      </c>
      <c r="AR3">
        <f t="shared" si="9"/>
        <v>1461.7685403220084</v>
      </c>
      <c r="AS3">
        <f t="shared" si="9"/>
        <v>0</v>
      </c>
      <c r="AT3">
        <f t="shared" si="9"/>
        <v>0</v>
      </c>
      <c r="AU3">
        <f t="shared" si="9"/>
        <v>1461.7685403220084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6538.3110198671766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2.4603350000000001E-3</v>
      </c>
      <c r="R4">
        <f t="shared" si="0"/>
        <v>500000</v>
      </c>
      <c r="S4">
        <f t="shared" si="1"/>
        <v>5452.1348982386071</v>
      </c>
      <c r="U4">
        <f t="shared" ref="U4:U23" si="13">M4</f>
        <v>2.4603350000000001E-3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2.4603350000000001E-3</v>
      </c>
      <c r="Y4">
        <f t="shared" ref="Y4:Y23" si="17">V4*W4</f>
        <v>0.01</v>
      </c>
      <c r="Z4">
        <f t="shared" ref="Z4:Z23" si="18">MAX(0, W4-X4-Y4)</f>
        <v>0.98753966500000001</v>
      </c>
      <c r="AB4">
        <f t="shared" ref="AB4:AB23" si="19">AC3</f>
        <v>0</v>
      </c>
      <c r="AC4">
        <f t="shared" si="2"/>
        <v>5384.199470941363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-1230.1675</v>
      </c>
      <c r="AI4">
        <f t="shared" si="6"/>
        <v>-1230.1675</v>
      </c>
      <c r="AJ4">
        <f t="shared" si="7"/>
        <v>-5384.199470941363</v>
      </c>
      <c r="AK4">
        <f>H4*SUM(AB4, AE4:AF4)</f>
        <v>0</v>
      </c>
      <c r="AL4">
        <f t="shared" si="8"/>
        <v>-6614.3669709413625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-1154.1115489257902</v>
      </c>
      <c r="AR4">
        <f t="shared" si="9"/>
        <v>-1154.1115489257902</v>
      </c>
      <c r="AS4">
        <f t="shared" si="9"/>
        <v>-5051.3176385602428</v>
      </c>
      <c r="AT4">
        <f t="shared" si="9"/>
        <v>0</v>
      </c>
      <c r="AU4">
        <f t="shared" si="9"/>
        <v>-6205.4291874860319</v>
      </c>
      <c r="AW4">
        <v>1</v>
      </c>
      <c r="AX4">
        <f>(R4*SUMPRODUCT(K5:$K$23, X5:$X$23)-$AZ$3*SUMPRODUCT(K4:$K$22, W5:$W$23))/Z4</f>
        <v>5452.1348982386071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2.6172399999999998E-3</v>
      </c>
      <c r="O5">
        <f t="shared" ref="O5:O23" si="21">$C$3</f>
        <v>7808.8427016100422</v>
      </c>
      <c r="P5">
        <f t="shared" ref="P5:P23" si="22">O5*$C$5</f>
        <v>390.44213508050211</v>
      </c>
      <c r="Q5" s="4">
        <f t="shared" ref="Q5:Q23" si="23">$C$8</f>
        <v>12.5</v>
      </c>
      <c r="R5">
        <f t="shared" si="0"/>
        <v>500000</v>
      </c>
      <c r="S5">
        <f t="shared" si="1"/>
        <v>10589.748571201842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5384.199470941363</v>
      </c>
      <c r="AC5">
        <f t="shared" si="2"/>
        <v>10325.848224891684</v>
      </c>
      <c r="AE5">
        <f t="shared" si="3"/>
        <v>7614.2435305928439</v>
      </c>
      <c r="AF5">
        <f t="shared" si="4"/>
        <v>-380.71217652964219</v>
      </c>
      <c r="AG5">
        <f t="shared" si="4"/>
        <v>-12.188495500464693</v>
      </c>
      <c r="AH5">
        <f t="shared" si="5"/>
        <v>-1292.3141564123</v>
      </c>
      <c r="AI5">
        <f t="shared" si="6"/>
        <v>5929.0287021504373</v>
      </c>
      <c r="AJ5">
        <f t="shared" si="7"/>
        <v>-4941.6487539503214</v>
      </c>
      <c r="AK5">
        <f>H5*SUM(AB5, AE5:AF5)</f>
        <v>1090.1719432803945</v>
      </c>
      <c r="AL5">
        <f t="shared" si="8"/>
        <v>2077.5518914805107</v>
      </c>
      <c r="AN5">
        <f t="shared" si="9"/>
        <v>6575.3752685099471</v>
      </c>
      <c r="AO5">
        <f t="shared" si="9"/>
        <v>-328.76876342549735</v>
      </c>
      <c r="AP5">
        <f t="shared" si="9"/>
        <v>-10.525527789082984</v>
      </c>
      <c r="AQ5">
        <f t="shared" si="9"/>
        <v>-1115.9940589077958</v>
      </c>
      <c r="AR5">
        <f t="shared" si="9"/>
        <v>5120.0869183875711</v>
      </c>
      <c r="AS5">
        <f t="shared" si="9"/>
        <v>-4267.4226102481944</v>
      </c>
      <c r="AT5">
        <f t="shared" si="9"/>
        <v>941.43162160078862</v>
      </c>
      <c r="AU5">
        <f t="shared" si="9"/>
        <v>1794.0959297401657</v>
      </c>
      <c r="AW5">
        <v>2</v>
      </c>
      <c r="AX5">
        <f>(R5*SUMPRODUCT(K6:$K$23, X6:$X$23)-$AZ$3*SUMPRODUCT(K5:$K$22, W6:$W$23))/Z5</f>
        <v>10589.748571201842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2.8021280000000001E-3</v>
      </c>
      <c r="O6">
        <f t="shared" si="21"/>
        <v>7808.8427016100422</v>
      </c>
      <c r="P6">
        <f t="shared" si="22"/>
        <v>390.44213508050211</v>
      </c>
      <c r="Q6" s="4">
        <f t="shared" si="23"/>
        <v>12.5</v>
      </c>
      <c r="R6">
        <f t="shared" si="0"/>
        <v>500000</v>
      </c>
      <c r="S6">
        <f t="shared" si="1"/>
        <v>15341.203531662637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10325.848224891684</v>
      </c>
      <c r="AC6">
        <f t="shared" si="2"/>
        <v>14767.389526079023</v>
      </c>
      <c r="AE6">
        <f t="shared" si="3"/>
        <v>7516.765010291022</v>
      </c>
      <c r="AF6">
        <f t="shared" si="4"/>
        <v>-375.83825051455108</v>
      </c>
      <c r="AG6">
        <f t="shared" si="4"/>
        <v>-12.032456820940318</v>
      </c>
      <c r="AH6">
        <f t="shared" si="5"/>
        <v>-1366.1489807890453</v>
      </c>
      <c r="AI6">
        <f t="shared" si="6"/>
        <v>5762.7453221664855</v>
      </c>
      <c r="AJ6">
        <f t="shared" si="7"/>
        <v>-4441.5413011873388</v>
      </c>
      <c r="AK6">
        <f>H6*SUM(AB6, AE6:AF6)</f>
        <v>1900.3851183318955</v>
      </c>
      <c r="AL6">
        <f t="shared" si="8"/>
        <v>3221.5891393110423</v>
      </c>
      <c r="AN6">
        <f t="shared" si="9"/>
        <v>5854.2536730469401</v>
      </c>
      <c r="AO6">
        <f t="shared" si="9"/>
        <v>-292.71268365234698</v>
      </c>
      <c r="AP6">
        <f t="shared" si="9"/>
        <v>-9.3711928526872157</v>
      </c>
      <c r="AQ6">
        <f t="shared" si="9"/>
        <v>-1063.9926454750189</v>
      </c>
      <c r="AR6">
        <f t="shared" si="9"/>
        <v>4488.1771510668877</v>
      </c>
      <c r="AS6">
        <f t="shared" si="9"/>
        <v>-3459.1888187095215</v>
      </c>
      <c r="AT6">
        <f t="shared" si="9"/>
        <v>1480.0697565996561</v>
      </c>
      <c r="AU6">
        <f t="shared" si="9"/>
        <v>2509.0580889570219</v>
      </c>
      <c r="AW6">
        <v>3</v>
      </c>
      <c r="AX6">
        <f>(R6*SUMPRODUCT(K7:$K$23, X7:$X$23)-$AZ$3*SUMPRODUCT(K6:$K$22, W7:$W$23))/Z6</f>
        <v>15341.203531662637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3.0140000000000002E-3</v>
      </c>
      <c r="O7">
        <f t="shared" si="21"/>
        <v>7808.8427016100422</v>
      </c>
      <c r="P7">
        <f t="shared" si="22"/>
        <v>390.44213508050211</v>
      </c>
      <c r="Q7" s="4">
        <f t="shared" si="23"/>
        <v>12.5</v>
      </c>
      <c r="R7">
        <f t="shared" si="0"/>
        <v>500000</v>
      </c>
      <c r="S7">
        <f t="shared" si="1"/>
        <v>19626.376900670821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14767.389526079023</v>
      </c>
      <c r="AC7">
        <f t="shared" si="2"/>
        <v>18646.418442836075</v>
      </c>
      <c r="AE7">
        <f t="shared" si="3"/>
        <v>7418.9418304470946</v>
      </c>
      <c r="AF7">
        <f t="shared" si="4"/>
        <v>-370.94709152235475</v>
      </c>
      <c r="AG7">
        <f t="shared" si="4"/>
        <v>-11.875866427872602</v>
      </c>
      <c r="AH7">
        <f t="shared" si="5"/>
        <v>-1450.632994332565</v>
      </c>
      <c r="AI7">
        <f t="shared" si="6"/>
        <v>5585.4858781643015</v>
      </c>
      <c r="AJ7">
        <f t="shared" si="7"/>
        <v>-3879.0289167570518</v>
      </c>
      <c r="AK7">
        <f>H7*SUM(AB7, AE7:AF7)</f>
        <v>2284.0707325458943</v>
      </c>
      <c r="AL7">
        <f t="shared" si="8"/>
        <v>3990.5276939531441</v>
      </c>
      <c r="AN7">
        <f t="shared" si="9"/>
        <v>5230.4394095645039</v>
      </c>
      <c r="AO7">
        <f t="shared" si="9"/>
        <v>-261.52197047822523</v>
      </c>
      <c r="AP7">
        <f t="shared" si="9"/>
        <v>-8.3726225662191958</v>
      </c>
      <c r="AQ7">
        <f t="shared" si="9"/>
        <v>-1022.7129630849741</v>
      </c>
      <c r="AR7">
        <f t="shared" si="9"/>
        <v>3937.8318534350851</v>
      </c>
      <c r="AS7">
        <f t="shared" si="9"/>
        <v>-2734.7600480948499</v>
      </c>
      <c r="AT7">
        <f t="shared" si="9"/>
        <v>1610.2961644357517</v>
      </c>
      <c r="AU7">
        <f t="shared" si="9"/>
        <v>2813.3679697759867</v>
      </c>
      <c r="AW7">
        <v>4</v>
      </c>
      <c r="AX7">
        <f>(R7*SUMPRODUCT(K8:$K$23, X8:$X$23)-$AZ$3*SUMPRODUCT(K7:$K$22, W8:$W$23))/Z7</f>
        <v>19626.376900670821</v>
      </c>
    </row>
    <row r="8" spans="1:52" x14ac:dyDescent="0.25">
      <c r="B8" s="2">
        <f>'T.26.04.A'!B8</f>
        <v>100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4.6990000000000001E-3</v>
      </c>
      <c r="O8">
        <f t="shared" si="21"/>
        <v>7808.8427016100422</v>
      </c>
      <c r="P8">
        <f t="shared" si="22"/>
        <v>390.44213508050211</v>
      </c>
      <c r="Q8" s="4">
        <f t="shared" si="23"/>
        <v>12.5</v>
      </c>
      <c r="R8">
        <f t="shared" si="0"/>
        <v>500000</v>
      </c>
      <c r="S8">
        <f t="shared" si="1"/>
        <v>23030.0280354922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18646.418442836075</v>
      </c>
      <c r="AC8">
        <f t="shared" si="2"/>
        <v>21558.507015243384</v>
      </c>
      <c r="AE8">
        <f t="shared" si="3"/>
        <v>7309.8908044813534</v>
      </c>
      <c r="AF8">
        <f t="shared" si="4"/>
        <v>-365.49454022406769</v>
      </c>
      <c r="AG8">
        <f t="shared" si="4"/>
        <v>-11.701303067249302</v>
      </c>
      <c r="AH8">
        <f t="shared" si="5"/>
        <v>-2232.1878537829343</v>
      </c>
      <c r="AI8">
        <f t="shared" si="6"/>
        <v>4700.507107407102</v>
      </c>
      <c r="AJ8">
        <f t="shared" si="7"/>
        <v>-2912.0885724073087</v>
      </c>
      <c r="AK8">
        <f t="shared" ref="AK8:AK23" si="24">H8*SUM(AB8:AB8, AE8:AF8)</f>
        <v>1855.334066264269</v>
      </c>
      <c r="AL8">
        <f t="shared" si="8"/>
        <v>3643.7526012640624</v>
      </c>
      <c r="AN8">
        <f t="shared" si="9"/>
        <v>4805.1815204506438</v>
      </c>
      <c r="AO8">
        <f t="shared" si="9"/>
        <v>-240.25907602253218</v>
      </c>
      <c r="AP8">
        <f t="shared" si="9"/>
        <v>-7.6918912700404087</v>
      </c>
      <c r="AQ8">
        <f t="shared" si="9"/>
        <v>-1467.3362587846711</v>
      </c>
      <c r="AR8">
        <f t="shared" si="9"/>
        <v>3089.8942943734</v>
      </c>
      <c r="AS8">
        <f t="shared" si="9"/>
        <v>-1914.2713028583914</v>
      </c>
      <c r="AT8">
        <f t="shared" si="9"/>
        <v>1219.6101430147371</v>
      </c>
      <c r="AU8">
        <f t="shared" si="9"/>
        <v>2395.2331345297457</v>
      </c>
      <c r="AW8">
        <v>5</v>
      </c>
      <c r="AX8">
        <f>(R8*SUMPRODUCT(K9:$K$23, X9:$X$23)-$AZ$3*SUMPRODUCT(K8:$K$22, W9:$W$23))/Z8</f>
        <v>23030.0280354922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6.5490000000000001E-3</v>
      </c>
      <c r="O9">
        <f t="shared" si="21"/>
        <v>7808.8427016100422</v>
      </c>
      <c r="P9">
        <f t="shared" si="22"/>
        <v>390.44213508050211</v>
      </c>
      <c r="Q9" s="4">
        <f t="shared" si="23"/>
        <v>12.5</v>
      </c>
      <c r="R9">
        <f t="shared" si="0"/>
        <v>500000</v>
      </c>
      <c r="S9">
        <f t="shared" si="1"/>
        <v>25707.728928657121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21558.507015243384</v>
      </c>
      <c r="AC9">
        <f t="shared" si="2"/>
        <v>23666.860614475783</v>
      </c>
      <c r="AE9">
        <f t="shared" si="3"/>
        <v>7188.919421557991</v>
      </c>
      <c r="AF9">
        <f t="shared" si="4"/>
        <v>-359.44597107789957</v>
      </c>
      <c r="AG9">
        <f t="shared" si="4"/>
        <v>-11.507658202789393</v>
      </c>
      <c r="AH9">
        <f t="shared" si="5"/>
        <v>-3065.2733514966271</v>
      </c>
      <c r="AI9">
        <f t="shared" si="6"/>
        <v>3752.692440780675</v>
      </c>
      <c r="AJ9">
        <f t="shared" si="7"/>
        <v>-2108.3535992323996</v>
      </c>
      <c r="AK9">
        <f t="shared" si="24"/>
        <v>1481.8525803107655</v>
      </c>
      <c r="AL9">
        <f t="shared" si="8"/>
        <v>3126.1914218590409</v>
      </c>
      <c r="AN9">
        <f t="shared" si="9"/>
        <v>4491.2189426617624</v>
      </c>
      <c r="AO9">
        <f t="shared" si="9"/>
        <v>-224.56094713308812</v>
      </c>
      <c r="AP9">
        <f t="shared" si="9"/>
        <v>-7.1893158728497539</v>
      </c>
      <c r="AQ9">
        <f t="shared" si="9"/>
        <v>-1915.0045971296195</v>
      </c>
      <c r="AR9">
        <f t="shared" si="9"/>
        <v>2344.4640825262049</v>
      </c>
      <c r="AS9">
        <f t="shared" si="9"/>
        <v>-1317.1767643278868</v>
      </c>
      <c r="AT9">
        <f t="shared" si="9"/>
        <v>925.77534795647637</v>
      </c>
      <c r="AU9">
        <f t="shared" si="9"/>
        <v>1953.0626661547944</v>
      </c>
      <c r="AW9">
        <v>6</v>
      </c>
      <c r="AX9">
        <f>(R9*SUMPRODUCT(K10:$K$23, X10:$X$23)-$AZ$3*SUMPRODUCT(K9:$K$22, W10:$W$23))/Z9</f>
        <v>25707.728928657121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8.5349999999999992E-3</v>
      </c>
      <c r="O10">
        <f t="shared" si="21"/>
        <v>7808.8427016100422</v>
      </c>
      <c r="P10">
        <f t="shared" si="22"/>
        <v>390.44213508050211</v>
      </c>
      <c r="Q10" s="4">
        <f t="shared" si="23"/>
        <v>12.5</v>
      </c>
      <c r="R10">
        <f t="shared" si="0"/>
        <v>500000</v>
      </c>
      <c r="S10">
        <f t="shared" si="1"/>
        <v>27774.181762904205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23666.860614475783</v>
      </c>
      <c r="AC10">
        <f t="shared" si="2"/>
        <v>25095.336952885522</v>
      </c>
      <c r="AE10">
        <f t="shared" si="3"/>
        <v>7055.6728000794137</v>
      </c>
      <c r="AF10">
        <f t="shared" si="4"/>
        <v>-352.78364000397067</v>
      </c>
      <c r="AG10">
        <f t="shared" si="4"/>
        <v>-11.294363758000692</v>
      </c>
      <c r="AH10">
        <f t="shared" si="5"/>
        <v>-3928.7145104322985</v>
      </c>
      <c r="AI10">
        <f t="shared" si="6"/>
        <v>2762.8802858851436</v>
      </c>
      <c r="AJ10">
        <f t="shared" si="7"/>
        <v>-1428.4763384097387</v>
      </c>
      <c r="AK10">
        <f t="shared" si="24"/>
        <v>1594.4118631639396</v>
      </c>
      <c r="AL10">
        <f t="shared" si="8"/>
        <v>2928.8158106393448</v>
      </c>
      <c r="AN10">
        <f t="shared" si="9"/>
        <v>4188.0990019567944</v>
      </c>
      <c r="AO10">
        <f t="shared" si="9"/>
        <v>-209.40495009783973</v>
      </c>
      <c r="AP10">
        <f t="shared" si="9"/>
        <v>-6.7040968200916708</v>
      </c>
      <c r="AQ10">
        <f t="shared" si="9"/>
        <v>-2332.0023173310265</v>
      </c>
      <c r="AR10">
        <f t="shared" si="9"/>
        <v>1639.9876377078365</v>
      </c>
      <c r="AS10">
        <f t="shared" si="9"/>
        <v>-847.91351536956006</v>
      </c>
      <c r="AT10">
        <f t="shared" si="9"/>
        <v>946.40935344249681</v>
      </c>
      <c r="AU10">
        <f t="shared" si="9"/>
        <v>1738.4834757807732</v>
      </c>
      <c r="AW10">
        <v>7</v>
      </c>
      <c r="AX10">
        <f>(R10*SUMPRODUCT(K11:$K$23, X11:$X$23)-$AZ$3*SUMPRODUCT(K10:$K$22, W11:$W$23))/Z10</f>
        <v>27774.181762904205</v>
      </c>
    </row>
    <row r="11" spans="1:52" x14ac:dyDescent="0.25">
      <c r="A11" t="s">
        <v>33</v>
      </c>
      <c r="C11" s="7">
        <f>AU25</f>
        <v>-5.0022208597511053E-12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1.0821000000000001E-2</v>
      </c>
      <c r="O11">
        <f t="shared" si="21"/>
        <v>7808.8427016100422</v>
      </c>
      <c r="P11">
        <f t="shared" si="22"/>
        <v>390.44213508050211</v>
      </c>
      <c r="Q11" s="4">
        <f t="shared" si="23"/>
        <v>12.5</v>
      </c>
      <c r="R11">
        <f t="shared" si="0"/>
        <v>500000</v>
      </c>
      <c r="S11">
        <f t="shared" si="1"/>
        <v>29209.083614705349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25095.336952885522</v>
      </c>
      <c r="AC11">
        <f t="shared" si="2"/>
        <v>25842.336704325138</v>
      </c>
      <c r="AE11">
        <f t="shared" si="3"/>
        <v>6908.7666367089596</v>
      </c>
      <c r="AF11">
        <f t="shared" si="4"/>
        <v>-345.43833183544797</v>
      </c>
      <c r="AG11">
        <f t="shared" si="4"/>
        <v>-11.059203810195358</v>
      </c>
      <c r="AH11">
        <f t="shared" si="5"/>
        <v>-4888.6524090130197</v>
      </c>
      <c r="AI11">
        <f t="shared" si="6"/>
        <v>1663.6166920502974</v>
      </c>
      <c r="AJ11">
        <f t="shared" si="7"/>
        <v>-746.99975143961638</v>
      </c>
      <c r="AK11">
        <f t="shared" si="24"/>
        <v>1630.4212607745903</v>
      </c>
      <c r="AL11">
        <f t="shared" si="8"/>
        <v>2547.0382013852713</v>
      </c>
      <c r="AN11">
        <f t="shared" si="9"/>
        <v>3900.0462126838343</v>
      </c>
      <c r="AO11">
        <f t="shared" si="9"/>
        <v>-195.0023106341917</v>
      </c>
      <c r="AP11">
        <f t="shared" si="9"/>
        <v>-6.2429965004284744</v>
      </c>
      <c r="AQ11">
        <f t="shared" si="9"/>
        <v>-2759.6778579253246</v>
      </c>
      <c r="AR11">
        <f t="shared" si="9"/>
        <v>939.12304762388999</v>
      </c>
      <c r="AS11">
        <f t="shared" si="9"/>
        <v>-421.68648974162318</v>
      </c>
      <c r="AT11">
        <f t="shared" si="9"/>
        <v>920.38399869765522</v>
      </c>
      <c r="AU11">
        <f t="shared" si="9"/>
        <v>1437.8205565799221</v>
      </c>
      <c r="AW11">
        <v>8</v>
      </c>
      <c r="AX11">
        <f>(R11*SUMPRODUCT(K12:$K$23, X12:$X$23)-$AZ$3*SUMPRODUCT(K11:$K$22, W12:$W$23))/Z11</f>
        <v>29209.083614705349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1.3422999999999999E-2</v>
      </c>
      <c r="O12">
        <f t="shared" si="21"/>
        <v>7808.8427016100422</v>
      </c>
      <c r="P12">
        <f t="shared" si="22"/>
        <v>390.44213508050211</v>
      </c>
      <c r="Q12" s="4">
        <f t="shared" si="23"/>
        <v>12.5</v>
      </c>
      <c r="R12">
        <f t="shared" si="0"/>
        <v>500000</v>
      </c>
      <c r="S12">
        <f t="shared" si="1"/>
        <v>30000.960924973344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25842.336704325138</v>
      </c>
      <c r="AC12">
        <f t="shared" si="2"/>
        <v>25921.224042228372</v>
      </c>
      <c r="AE12">
        <f t="shared" si="3"/>
        <v>6746.9425957773265</v>
      </c>
      <c r="AF12">
        <f t="shared" si="4"/>
        <v>-337.34712978886631</v>
      </c>
      <c r="AG12">
        <f t="shared" si="4"/>
        <v>-10.800164079349154</v>
      </c>
      <c r="AH12">
        <f t="shared" si="5"/>
        <v>-5937.907709770092</v>
      </c>
      <c r="AI12">
        <f t="shared" si="6"/>
        <v>460.88759213901903</v>
      </c>
      <c r="AJ12">
        <f t="shared" si="7"/>
        <v>-78.887337903233856</v>
      </c>
      <c r="AK12">
        <f t="shared" si="24"/>
        <v>1673.875279639276</v>
      </c>
      <c r="AL12">
        <f t="shared" si="8"/>
        <v>2055.8755338750611</v>
      </c>
      <c r="AN12">
        <f t="shared" si="9"/>
        <v>3620.7770988156108</v>
      </c>
      <c r="AO12">
        <f t="shared" si="9"/>
        <v>-181.03885494078054</v>
      </c>
      <c r="AP12">
        <f t="shared" si="9"/>
        <v>-5.7959566435962913</v>
      </c>
      <c r="AQ12">
        <f t="shared" si="9"/>
        <v>-3186.6048873562663</v>
      </c>
      <c r="AR12">
        <f t="shared" si="9"/>
        <v>247.33739987496782</v>
      </c>
      <c r="AS12">
        <f t="shared" si="9"/>
        <v>-42.335244803375943</v>
      </c>
      <c r="AT12">
        <f t="shared" si="9"/>
        <v>898.29269965697699</v>
      </c>
      <c r="AU12">
        <f t="shared" si="9"/>
        <v>1103.2948547285689</v>
      </c>
      <c r="AW12">
        <v>9</v>
      </c>
      <c r="AX12">
        <f>(R12*SUMPRODUCT(K13:$K$23, X13:$X$23)-$AZ$3*SUMPRODUCT(K12:$K$22, W13:$W$23))/Z12</f>
        <v>30000.960924973344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1.6303999999999999E-2</v>
      </c>
      <c r="O13">
        <f t="shared" si="21"/>
        <v>7808.8427016100422</v>
      </c>
      <c r="P13">
        <f t="shared" si="22"/>
        <v>390.44213508050211</v>
      </c>
      <c r="Q13" s="4">
        <f t="shared" si="23"/>
        <v>12.5</v>
      </c>
      <c r="R13">
        <f t="shared" si="0"/>
        <v>500000</v>
      </c>
      <c r="S13">
        <f t="shared" si="1"/>
        <v>30142.905455227334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25921.224042228372</v>
      </c>
      <c r="AC13">
        <f t="shared" si="2"/>
        <v>25358.808128854209</v>
      </c>
      <c r="AE13">
        <f t="shared" si="3"/>
        <v>6569.4710177379993</v>
      </c>
      <c r="AF13">
        <f t="shared" si="4"/>
        <v>-328.47355088689994</v>
      </c>
      <c r="AG13">
        <f t="shared" si="4"/>
        <v>-10.516076563405953</v>
      </c>
      <c r="AH13">
        <f t="shared" si="5"/>
        <v>-7043.4350059883436</v>
      </c>
      <c r="AI13">
        <f t="shared" si="6"/>
        <v>-812.95361570065052</v>
      </c>
      <c r="AJ13">
        <f t="shared" si="7"/>
        <v>562.41591337416321</v>
      </c>
      <c r="AK13">
        <f t="shared" si="24"/>
        <v>1662.7868520194088</v>
      </c>
      <c r="AL13">
        <f t="shared" si="8"/>
        <v>1412.2491496929215</v>
      </c>
      <c r="AN13">
        <f t="shared" si="9"/>
        <v>3352.2260891968854</v>
      </c>
      <c r="AO13">
        <f t="shared" si="9"/>
        <v>-167.61130445984426</v>
      </c>
      <c r="AP13">
        <f t="shared" si="9"/>
        <v>-5.366073785341003</v>
      </c>
      <c r="AQ13">
        <f t="shared" si="9"/>
        <v>-3594.0772888540046</v>
      </c>
      <c r="AR13">
        <f t="shared" si="9"/>
        <v>-414.82857790230452</v>
      </c>
      <c r="AS13">
        <f t="shared" si="9"/>
        <v>286.98586122106491</v>
      </c>
      <c r="AT13">
        <f t="shared" si="9"/>
        <v>848.47584395497881</v>
      </c>
      <c r="AU13">
        <f t="shared" si="9"/>
        <v>720.63312727373921</v>
      </c>
      <c r="AW13">
        <v>10</v>
      </c>
      <c r="AX13">
        <f>(R13*SUMPRODUCT(K14:$K$23, X14:$X$23)-$AZ$3*SUMPRODUCT(K13:$K$22, W14:$W$23))/Z13</f>
        <v>30142.905455227334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1.9576E-2</v>
      </c>
      <c r="O14">
        <f t="shared" si="21"/>
        <v>7808.8427016100422</v>
      </c>
      <c r="P14">
        <f t="shared" si="22"/>
        <v>390.44213508050211</v>
      </c>
      <c r="Q14" s="4">
        <f t="shared" si="23"/>
        <v>12.5</v>
      </c>
      <c r="R14">
        <f t="shared" si="0"/>
        <v>500000</v>
      </c>
      <c r="S14">
        <f t="shared" si="1"/>
        <v>29758.517716554834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25358.808128854209</v>
      </c>
      <c r="AC14">
        <f t="shared" si="2"/>
        <v>24294.980237427666</v>
      </c>
      <c r="AE14">
        <f t="shared" si="3"/>
        <v>6375.1723429173799</v>
      </c>
      <c r="AF14">
        <f t="shared" si="4"/>
        <v>-318.75861714586904</v>
      </c>
      <c r="AG14">
        <f t="shared" si="4"/>
        <v>-10.205053082966659</v>
      </c>
      <c r="AH14">
        <f t="shared" si="5"/>
        <v>-8234.5085922093967</v>
      </c>
      <c r="AI14">
        <f t="shared" si="6"/>
        <v>-2188.2999195208522</v>
      </c>
      <c r="AJ14">
        <f t="shared" si="7"/>
        <v>1063.8278914265429</v>
      </c>
      <c r="AK14">
        <f t="shared" si="24"/>
        <v>2688.2633645440324</v>
      </c>
      <c r="AL14">
        <f t="shared" si="8"/>
        <v>1563.7913364497231</v>
      </c>
      <c r="AN14">
        <f t="shared" si="9"/>
        <v>2996.6512128009917</v>
      </c>
      <c r="AO14">
        <f t="shared" si="9"/>
        <v>-149.83256064004962</v>
      </c>
      <c r="AP14">
        <f t="shared" si="9"/>
        <v>-4.7968875275575993</v>
      </c>
      <c r="AQ14">
        <f t="shared" si="9"/>
        <v>-3870.6326405557802</v>
      </c>
      <c r="AR14">
        <f t="shared" si="9"/>
        <v>-1028.6108759223953</v>
      </c>
      <c r="AS14">
        <f t="shared" si="9"/>
        <v>500.052542829929</v>
      </c>
      <c r="AT14">
        <f t="shared" si="9"/>
        <v>1263.6188072059074</v>
      </c>
      <c r="AU14">
        <f t="shared" si="9"/>
        <v>735.06047411344116</v>
      </c>
      <c r="AW14">
        <v>11</v>
      </c>
      <c r="AX14">
        <f>(R14*SUMPRODUCT(K15:$K$23, X15:$X$23)-$AZ$3*SUMPRODUCT(K14:$K$22, W15:$W$23))/Z14</f>
        <v>29758.517716554834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2.3283000000000002E-2</v>
      </c>
      <c r="O15">
        <f t="shared" si="21"/>
        <v>7808.8427016100422</v>
      </c>
      <c r="P15">
        <f t="shared" si="22"/>
        <v>390.44213508050211</v>
      </c>
      <c r="Q15" s="4">
        <f t="shared" si="23"/>
        <v>12.5</v>
      </c>
      <c r="R15">
        <f t="shared" si="0"/>
        <v>500000</v>
      </c>
      <c r="S15">
        <f t="shared" si="1"/>
        <v>28747.926285027981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24294.980237427666</v>
      </c>
      <c r="AC15">
        <f t="shared" si="2"/>
        <v>22688.77945084147</v>
      </c>
      <c r="AE15">
        <f t="shared" si="3"/>
        <v>6162.9874818280605</v>
      </c>
      <c r="AF15">
        <f t="shared" si="4"/>
        <v>-308.14937409140305</v>
      </c>
      <c r="AG15">
        <f t="shared" si="4"/>
        <v>-9.8653983012062785</v>
      </c>
      <c r="AH15">
        <f t="shared" si="5"/>
        <v>-9504.1700372285086</v>
      </c>
      <c r="AI15">
        <f t="shared" si="6"/>
        <v>-3659.1973277930574</v>
      </c>
      <c r="AJ15">
        <f t="shared" si="7"/>
        <v>1606.200786586196</v>
      </c>
      <c r="AK15">
        <f t="shared" si="24"/>
        <v>2579.9802554324019</v>
      </c>
      <c r="AL15">
        <f t="shared" si="8"/>
        <v>526.98371422554055</v>
      </c>
      <c r="AN15">
        <f t="shared" si="9"/>
        <v>2668.5596814263236</v>
      </c>
      <c r="AO15">
        <f t="shared" si="9"/>
        <v>-133.42798407131619</v>
      </c>
      <c r="AP15">
        <f t="shared" si="9"/>
        <v>-4.2716952168791202</v>
      </c>
      <c r="AQ15">
        <f t="shared" si="9"/>
        <v>-4115.284193185661</v>
      </c>
      <c r="AR15">
        <f t="shared" si="9"/>
        <v>-1584.4241910475328</v>
      </c>
      <c r="AS15">
        <f t="shared" si="9"/>
        <v>695.481318434836</v>
      </c>
      <c r="AT15">
        <f t="shared" si="9"/>
        <v>1117.1256324669221</v>
      </c>
      <c r="AU15">
        <f t="shared" si="9"/>
        <v>228.18275985422531</v>
      </c>
      <c r="AW15">
        <v>12</v>
      </c>
      <c r="AX15">
        <f>(R15*SUMPRODUCT(K16:$K$23, X16:$X$23)-$AZ$3*SUMPRODUCT(K15:$K$22, W16:$W$23))/Z15</f>
        <v>28747.926285027981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2.7149E-2</v>
      </c>
      <c r="O16">
        <f t="shared" si="21"/>
        <v>7808.8427016100422</v>
      </c>
      <c r="P16">
        <f t="shared" si="22"/>
        <v>390.44213508050211</v>
      </c>
      <c r="Q16" s="4">
        <f t="shared" si="23"/>
        <v>12.5</v>
      </c>
      <c r="R16">
        <f t="shared" si="0"/>
        <v>500000</v>
      </c>
      <c r="S16">
        <f t="shared" si="1"/>
        <v>27174.083945344893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22688.77945084147</v>
      </c>
      <c r="AC16">
        <f t="shared" si="2"/>
        <v>20649.931217703139</v>
      </c>
      <c r="AE16">
        <f t="shared" si="3"/>
        <v>5934.0386598656296</v>
      </c>
      <c r="AF16">
        <f t="shared" si="4"/>
        <v>-296.7019329932815</v>
      </c>
      <c r="AG16">
        <f t="shared" si="4"/>
        <v>-9.4989086197147667</v>
      </c>
      <c r="AH16">
        <f t="shared" si="5"/>
        <v>-10713.427939177969</v>
      </c>
      <c r="AI16">
        <f t="shared" si="6"/>
        <v>-5085.5901209253361</v>
      </c>
      <c r="AJ16">
        <f t="shared" si="7"/>
        <v>2038.8482331383311</v>
      </c>
      <c r="AK16">
        <f t="shared" si="24"/>
        <v>2423.9224135593272</v>
      </c>
      <c r="AL16">
        <f t="shared" si="8"/>
        <v>-622.8194742276778</v>
      </c>
      <c r="AN16">
        <f t="shared" si="9"/>
        <v>2366.8861741284936</v>
      </c>
      <c r="AO16">
        <f t="shared" si="9"/>
        <v>-118.34430870642468</v>
      </c>
      <c r="AP16">
        <f t="shared" si="9"/>
        <v>-3.788791541479771</v>
      </c>
      <c r="AQ16">
        <f t="shared" si="9"/>
        <v>-4273.221985941098</v>
      </c>
      <c r="AR16">
        <f t="shared" si="9"/>
        <v>-2028.4689120605085</v>
      </c>
      <c r="AS16">
        <f t="shared" si="9"/>
        <v>813.22720844402068</v>
      </c>
      <c r="AT16">
        <f t="shared" si="9"/>
        <v>966.82020065296513</v>
      </c>
      <c r="AU16">
        <f t="shared" si="9"/>
        <v>-248.42150296352278</v>
      </c>
      <c r="AW16">
        <v>13</v>
      </c>
      <c r="AX16">
        <f>(R16*SUMPRODUCT(K17:$K$23, X17:$X$23)-$AZ$3*SUMPRODUCT(K16:$K$22, W17:$W$23))/Z16</f>
        <v>27174.083945344893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3.1286000000000001E-2</v>
      </c>
      <c r="O17">
        <f t="shared" si="21"/>
        <v>7808.8427016100422</v>
      </c>
      <c r="P17">
        <f t="shared" si="22"/>
        <v>390.44213508050211</v>
      </c>
      <c r="Q17" s="4">
        <f t="shared" si="23"/>
        <v>12.5</v>
      </c>
      <c r="R17">
        <f t="shared" si="0"/>
        <v>500000</v>
      </c>
      <c r="S17">
        <f t="shared" si="1"/>
        <v>25069.383530529423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20649.931217703139</v>
      </c>
      <c r="AC17">
        <f t="shared" si="2"/>
        <v>18264.021960270609</v>
      </c>
      <c r="AE17">
        <f t="shared" si="3"/>
        <v>5689.0459397544173</v>
      </c>
      <c r="AF17">
        <f t="shared" si="4"/>
        <v>-284.4522969877209</v>
      </c>
      <c r="AG17">
        <f t="shared" si="4"/>
        <v>-9.1067366784412229</v>
      </c>
      <c r="AH17">
        <f t="shared" si="5"/>
        <v>-11887.314203055848</v>
      </c>
      <c r="AI17">
        <f t="shared" si="6"/>
        <v>-6491.8272969675927</v>
      </c>
      <c r="AJ17">
        <f t="shared" si="7"/>
        <v>2385.9092574325296</v>
      </c>
      <c r="AK17">
        <f t="shared" si="24"/>
        <v>2229.5378013601248</v>
      </c>
      <c r="AL17">
        <f t="shared" si="8"/>
        <v>-1876.3802381749383</v>
      </c>
      <c r="AN17">
        <f t="shared" si="9"/>
        <v>2090.2960941728643</v>
      </c>
      <c r="AO17">
        <f t="shared" si="9"/>
        <v>-104.51480470864324</v>
      </c>
      <c r="AP17">
        <f t="shared" si="9"/>
        <v>-3.3460401464833631</v>
      </c>
      <c r="AQ17">
        <f t="shared" si="9"/>
        <v>-4367.6930564434651</v>
      </c>
      <c r="AR17">
        <f t="shared" si="9"/>
        <v>-2385.2578071257271</v>
      </c>
      <c r="AS17">
        <f t="shared" si="9"/>
        <v>876.64203359858686</v>
      </c>
      <c r="AT17">
        <f t="shared" si="9"/>
        <v>819.18729561094085</v>
      </c>
      <c r="AU17">
        <f t="shared" si="9"/>
        <v>-689.42847791619954</v>
      </c>
      <c r="AW17">
        <v>14</v>
      </c>
      <c r="AX17">
        <f>(R17*SUMPRODUCT(K18:$K$23, X18:$X$23)-$AZ$3*SUMPRODUCT(K17:$K$22, W18:$W$23))/Z17</f>
        <v>25069.383530529423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3.5844000000000001E-2</v>
      </c>
      <c r="O18">
        <f t="shared" si="21"/>
        <v>7808.8427016100422</v>
      </c>
      <c r="P18">
        <f t="shared" si="22"/>
        <v>390.44213508050211</v>
      </c>
      <c r="Q18" s="4">
        <f t="shared" si="23"/>
        <v>12.5</v>
      </c>
      <c r="R18">
        <f t="shared" si="0"/>
        <v>500000</v>
      </c>
      <c r="S18">
        <f t="shared" si="1"/>
        <v>22434.284512555369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18264.021960270609</v>
      </c>
      <c r="AC18">
        <f t="shared" si="2"/>
        <v>15594.963945383515</v>
      </c>
      <c r="AE18">
        <f t="shared" si="3"/>
        <v>5428.2373176923156</v>
      </c>
      <c r="AF18">
        <f t="shared" si="4"/>
        <v>-271.41186588461579</v>
      </c>
      <c r="AG18">
        <f t="shared" si="4"/>
        <v>-8.6892474421547625</v>
      </c>
      <c r="AH18">
        <f t="shared" si="5"/>
        <v>-13056.874780081887</v>
      </c>
      <c r="AI18">
        <f t="shared" si="6"/>
        <v>-7908.738575716342</v>
      </c>
      <c r="AJ18">
        <f t="shared" si="7"/>
        <v>2669.058014887094</v>
      </c>
      <c r="AK18">
        <f t="shared" si="24"/>
        <v>2004.1687547463655</v>
      </c>
      <c r="AL18">
        <f t="shared" si="8"/>
        <v>-3235.5118060828827</v>
      </c>
      <c r="AN18">
        <f t="shared" si="9"/>
        <v>1837.2512924353277</v>
      </c>
      <c r="AO18">
        <f t="shared" si="9"/>
        <v>-91.862564621766396</v>
      </c>
      <c r="AP18">
        <f t="shared" si="9"/>
        <v>-2.9409788406554145</v>
      </c>
      <c r="AQ18">
        <f t="shared" si="9"/>
        <v>-4419.2541079007078</v>
      </c>
      <c r="AR18">
        <f t="shared" si="9"/>
        <v>-2676.8063589278013</v>
      </c>
      <c r="AS18">
        <f t="shared" si="9"/>
        <v>903.37433690553655</v>
      </c>
      <c r="AT18">
        <f t="shared" si="9"/>
        <v>678.33468203664393</v>
      </c>
      <c r="AU18">
        <f t="shared" si="9"/>
        <v>-1095.0973399856211</v>
      </c>
      <c r="AW18">
        <v>15</v>
      </c>
      <c r="AX18">
        <f>(R18*SUMPRODUCT(K19:$K$23, X19:$X$23)-$AZ$3*SUMPRODUCT(K18:$K$22, W19:$W$23))/Z18</f>
        <v>22434.284512555369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4.1295999999999999E-2</v>
      </c>
      <c r="O19">
        <f t="shared" si="21"/>
        <v>7808.8427016100422</v>
      </c>
      <c r="P19">
        <f t="shared" si="22"/>
        <v>390.44213508050211</v>
      </c>
      <c r="Q19" s="4">
        <f t="shared" si="23"/>
        <v>12.5</v>
      </c>
      <c r="R19">
        <f t="shared" si="0"/>
        <v>500000</v>
      </c>
      <c r="S19">
        <f t="shared" si="1"/>
        <v>19194.161441915665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15594.963945383515</v>
      </c>
      <c r="AC19">
        <f t="shared" si="2"/>
        <v>12658.202141631444</v>
      </c>
      <c r="AE19">
        <f t="shared" si="3"/>
        <v>5149.7904562439708</v>
      </c>
      <c r="AF19">
        <f t="shared" si="4"/>
        <v>-257.48952281219852</v>
      </c>
      <c r="AG19">
        <f t="shared" si="4"/>
        <v>-8.2435238053619919</v>
      </c>
      <c r="AH19">
        <f t="shared" si="5"/>
        <v>-14353.246494848921</v>
      </c>
      <c r="AI19">
        <f t="shared" si="6"/>
        <v>-9469.1890852225115</v>
      </c>
      <c r="AJ19">
        <f t="shared" si="7"/>
        <v>2936.7618037520715</v>
      </c>
      <c r="AK19">
        <f t="shared" si="24"/>
        <v>1753.1362302099819</v>
      </c>
      <c r="AL19">
        <f t="shared" si="8"/>
        <v>-4779.2910512604576</v>
      </c>
      <c r="AN19">
        <f t="shared" si="9"/>
        <v>1605.6122027268254</v>
      </c>
      <c r="AO19">
        <f t="shared" si="9"/>
        <v>-80.280610136341267</v>
      </c>
      <c r="AP19">
        <f t="shared" si="9"/>
        <v>-2.5701827147763159</v>
      </c>
      <c r="AQ19">
        <f t="shared" si="9"/>
        <v>-4475.0845527963502</v>
      </c>
      <c r="AR19">
        <f t="shared" si="9"/>
        <v>-2952.3231429206426</v>
      </c>
      <c r="AS19">
        <f t="shared" si="9"/>
        <v>915.6296025383333</v>
      </c>
      <c r="AT19">
        <f t="shared" si="9"/>
        <v>546.59640002530978</v>
      </c>
      <c r="AU19">
        <f t="shared" si="9"/>
        <v>-1490.0971403569995</v>
      </c>
      <c r="AW19">
        <v>16</v>
      </c>
      <c r="AX19">
        <f>(R19*SUMPRODUCT(K20:$K$23, X20:$X$23)-$AZ$3*SUMPRODUCT(K19:$K$22, W20:$W$23))/Z19</f>
        <v>19194.161441915665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4.7109999999999999E-2</v>
      </c>
      <c r="O20">
        <f t="shared" si="21"/>
        <v>7808.8427016100422</v>
      </c>
      <c r="P20">
        <f t="shared" si="22"/>
        <v>390.44213508050211</v>
      </c>
      <c r="Q20" s="4">
        <f t="shared" si="23"/>
        <v>12.5</v>
      </c>
      <c r="R20">
        <f t="shared" si="0"/>
        <v>500000</v>
      </c>
      <c r="S20">
        <f t="shared" si="1"/>
        <v>15343.85589916965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12658.202141631444</v>
      </c>
      <c r="AC20">
        <f t="shared" si="2"/>
        <v>9541.0994875327888</v>
      </c>
      <c r="AE20">
        <f t="shared" si="3"/>
        <v>4855.6859232878778</v>
      </c>
      <c r="AF20">
        <f t="shared" si="4"/>
        <v>-242.78429616439388</v>
      </c>
      <c r="AG20">
        <f t="shared" si="4"/>
        <v>-7.772736160837769</v>
      </c>
      <c r="AH20">
        <f t="shared" si="5"/>
        <v>-15534.096258824138</v>
      </c>
      <c r="AI20">
        <f t="shared" si="6"/>
        <v>-10928.967367861493</v>
      </c>
      <c r="AJ20">
        <f t="shared" si="7"/>
        <v>3117.102654098655</v>
      </c>
      <c r="AK20">
        <f t="shared" si="24"/>
        <v>1477.9228916998968</v>
      </c>
      <c r="AL20">
        <f t="shared" si="8"/>
        <v>-6333.9418220629414</v>
      </c>
      <c r="AN20">
        <f t="shared" si="9"/>
        <v>1394.5787933265567</v>
      </c>
      <c r="AO20">
        <f t="shared" si="9"/>
        <v>-69.728939666327832</v>
      </c>
      <c r="AP20">
        <f t="shared" si="9"/>
        <v>-2.2323711185766038</v>
      </c>
      <c r="AQ20">
        <f t="shared" si="9"/>
        <v>-4461.4749714661857</v>
      </c>
      <c r="AR20">
        <f t="shared" si="9"/>
        <v>-3138.8574889245338</v>
      </c>
      <c r="AS20">
        <f t="shared" si="9"/>
        <v>895.2484420747794</v>
      </c>
      <c r="AT20">
        <f t="shared" si="9"/>
        <v>424.46730606104376</v>
      </c>
      <c r="AU20">
        <f t="shared" si="9"/>
        <v>-1819.1417407887109</v>
      </c>
      <c r="AW20">
        <v>17</v>
      </c>
      <c r="AX20">
        <f>(R20*SUMPRODUCT(K21:$K$23, X21:$X$23)-$AZ$3*SUMPRODUCT(K20:$K$22, W21:$W$23))/Z20</f>
        <v>15343.85589916965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5.2900999999999997E-2</v>
      </c>
      <c r="O21">
        <f t="shared" si="21"/>
        <v>7808.8427016100422</v>
      </c>
      <c r="P21">
        <f t="shared" si="22"/>
        <v>390.44213508050211</v>
      </c>
      <c r="Q21" s="4">
        <f t="shared" si="23"/>
        <v>12.5</v>
      </c>
      <c r="R21">
        <f t="shared" si="0"/>
        <v>500000</v>
      </c>
      <c r="S21">
        <f t="shared" si="1"/>
        <v>10910.046562787929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9541.0994875327888</v>
      </c>
      <c r="AC21">
        <f t="shared" si="2"/>
        <v>6357.3480943224213</v>
      </c>
      <c r="AE21">
        <f t="shared" si="3"/>
        <v>4550.2584230271468</v>
      </c>
      <c r="AF21">
        <f t="shared" si="4"/>
        <v>-227.51292115135735</v>
      </c>
      <c r="AG21">
        <f t="shared" si="4"/>
        <v>-7.2838232835849128</v>
      </c>
      <c r="AH21">
        <f t="shared" si="5"/>
        <v>-16447.420625779152</v>
      </c>
      <c r="AI21">
        <f t="shared" si="6"/>
        <v>-12131.958947186948</v>
      </c>
      <c r="AJ21">
        <f t="shared" si="7"/>
        <v>3183.7513932103675</v>
      </c>
      <c r="AK21">
        <f t="shared" si="24"/>
        <v>1186.3569434336709</v>
      </c>
      <c r="AL21">
        <f t="shared" si="8"/>
        <v>-7761.8506105429078</v>
      </c>
      <c r="AN21">
        <f t="shared" si="9"/>
        <v>1203.8431284590272</v>
      </c>
      <c r="AO21">
        <f t="shared" si="9"/>
        <v>-60.192156422951356</v>
      </c>
      <c r="AP21">
        <f t="shared" si="9"/>
        <v>-1.9270511240590371</v>
      </c>
      <c r="AQ21">
        <f t="shared" si="9"/>
        <v>-4351.4263280121786</v>
      </c>
      <c r="AR21">
        <f t="shared" si="9"/>
        <v>-3209.702407100162</v>
      </c>
      <c r="AS21">
        <f t="shared" si="9"/>
        <v>842.31199222490591</v>
      </c>
      <c r="AT21">
        <f t="shared" si="9"/>
        <v>313.86956991821802</v>
      </c>
      <c r="AU21">
        <f t="shared" si="9"/>
        <v>-2053.5208449570378</v>
      </c>
      <c r="AW21">
        <v>18</v>
      </c>
      <c r="AX21">
        <f>(R21*SUMPRODUCT(K22:$K$23, X22:$X$23)-$AZ$3*SUMPRODUCT(K21:$K$22, W22:$W$23))/Z21</f>
        <v>10910.046562787929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5.9271999999999998E-2</v>
      </c>
      <c r="O22">
        <f t="shared" si="21"/>
        <v>7808.8427016100422</v>
      </c>
      <c r="P22">
        <f t="shared" si="22"/>
        <v>390.44213508050211</v>
      </c>
      <c r="Q22" s="4">
        <f t="shared" si="23"/>
        <v>12.5</v>
      </c>
      <c r="R22">
        <f t="shared" si="0"/>
        <v>500000</v>
      </c>
      <c r="S22">
        <f t="shared" si="1"/>
        <v>5820.4332519688132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6357.3480943224213</v>
      </c>
      <c r="AC22">
        <f t="shared" si="2"/>
        <v>3156.6576239701562</v>
      </c>
      <c r="AE22">
        <f t="shared" si="3"/>
        <v>4235.0529215472106</v>
      </c>
      <c r="AF22">
        <f t="shared" si="4"/>
        <v>-211.75264607736051</v>
      </c>
      <c r="AG22">
        <f t="shared" si="4"/>
        <v>-6.7792582770844181</v>
      </c>
      <c r="AH22">
        <f t="shared" si="5"/>
        <v>-17269.070946585798</v>
      </c>
      <c r="AI22">
        <f t="shared" si="6"/>
        <v>-13252.549929393033</v>
      </c>
      <c r="AJ22">
        <f t="shared" si="7"/>
        <v>3200.690470352265</v>
      </c>
      <c r="AK22">
        <f t="shared" si="24"/>
        <v>888.29284229986445</v>
      </c>
      <c r="AL22">
        <f t="shared" si="8"/>
        <v>-9163.5666167409036</v>
      </c>
      <c r="AN22">
        <f t="shared" si="9"/>
        <v>1032.1291515112896</v>
      </c>
      <c r="AO22">
        <f t="shared" si="9"/>
        <v>-51.60645757556447</v>
      </c>
      <c r="AP22">
        <f t="shared" si="9"/>
        <v>-1.6521800844100802</v>
      </c>
      <c r="AQ22">
        <f t="shared" si="9"/>
        <v>-4208.6632383748756</v>
      </c>
      <c r="AR22">
        <f t="shared" si="9"/>
        <v>-3229.792724523561</v>
      </c>
      <c r="AS22">
        <f t="shared" si="9"/>
        <v>780.04360290450916</v>
      </c>
      <c r="AT22">
        <f t="shared" si="9"/>
        <v>216.48677232622637</v>
      </c>
      <c r="AU22">
        <f t="shared" si="9"/>
        <v>-2233.2623492928251</v>
      </c>
      <c r="AW22">
        <v>19</v>
      </c>
      <c r="AX22">
        <f>(R22*SUMPRODUCT(K23:$K$23, X23:$X$23)-$AZ$3*SUMPRODUCT(K22:$K$22, W23:$W$23))/Z22</f>
        <v>5820.4332519688132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6.6047999999999996E-2</v>
      </c>
      <c r="O23">
        <f t="shared" si="21"/>
        <v>7808.8427016100422</v>
      </c>
      <c r="P23">
        <f t="shared" si="22"/>
        <v>390.44213508050211</v>
      </c>
      <c r="Q23" s="4">
        <f t="shared" si="23"/>
        <v>12.5</v>
      </c>
      <c r="R23">
        <f t="shared" si="0"/>
        <v>500000</v>
      </c>
      <c r="S23">
        <f t="shared" si="1"/>
        <v>6299.4974327333157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3156.6576239701562</v>
      </c>
      <c r="AC23">
        <f t="shared" si="2"/>
        <v>3156.6576239701562</v>
      </c>
      <c r="AE23">
        <f t="shared" si="3"/>
        <v>3912.985616969388</v>
      </c>
      <c r="AF23">
        <f t="shared" si="4"/>
        <v>-195.6492808484694</v>
      </c>
      <c r="AG23">
        <f t="shared" si="4"/>
        <v>-6.2637092436287025</v>
      </c>
      <c r="AH23">
        <f t="shared" si="5"/>
        <v>-17910.258027394866</v>
      </c>
      <c r="AI23">
        <f t="shared" si="6"/>
        <v>-14199.185400517577</v>
      </c>
      <c r="AJ23">
        <f t="shared" si="7"/>
        <v>0</v>
      </c>
      <c r="AK23">
        <f t="shared" si="24"/>
        <v>588.22141115291356</v>
      </c>
      <c r="AL23">
        <f t="shared" si="8"/>
        <v>-13610.963989364664</v>
      </c>
      <c r="AN23">
        <f t="shared" si="9"/>
        <v>878.46572479500105</v>
      </c>
      <c r="AO23">
        <f t="shared" si="9"/>
        <v>-43.923286239750055</v>
      </c>
      <c r="AP23">
        <f t="shared" si="9"/>
        <v>-1.4062034515912925</v>
      </c>
      <c r="AQ23">
        <f t="shared" si="9"/>
        <v>-4020.8550041864373</v>
      </c>
      <c r="AR23">
        <f t="shared" si="9"/>
        <v>-3187.7187690827777</v>
      </c>
      <c r="AS23">
        <f t="shared" si="9"/>
        <v>0</v>
      </c>
      <c r="AT23">
        <f t="shared" si="9"/>
        <v>132.0557750193297</v>
      </c>
      <c r="AU23">
        <f t="shared" si="9"/>
        <v>-3055.662994063448</v>
      </c>
      <c r="AW23">
        <v>20</v>
      </c>
      <c r="AX23">
        <f>(R23*SUMPRODUCT(K$23:$K24, X$23:$X24)-$AZ$3*SUMPRODUCT(K$22:$K23, W$23:$W24))/Z23</f>
        <v>6299.4974327333157</v>
      </c>
    </row>
    <row r="25" spans="5:50" x14ac:dyDescent="0.25">
      <c r="AN25" s="8">
        <f t="shared" ref="AN25:AU25" si="25">SUM(AN3:AN23)</f>
        <v>67900.733374279662</v>
      </c>
      <c r="AO25" s="8">
        <f t="shared" si="25"/>
        <v>-9251.6686949215145</v>
      </c>
      <c r="AP25" s="8">
        <f t="shared" si="25"/>
        <v>-196.19205586680562</v>
      </c>
      <c r="AQ25" s="8">
        <f t="shared" si="25"/>
        <v>-62175.104502637238</v>
      </c>
      <c r="AR25" s="8">
        <f t="shared" si="25"/>
        <v>-3722.2318791458883</v>
      </c>
      <c r="AS25" s="8">
        <f t="shared" si="25"/>
        <v>-12547.075491537149</v>
      </c>
      <c r="AT25" s="8">
        <f t="shared" si="25"/>
        <v>16269.307370683024</v>
      </c>
      <c r="AU25" s="9">
        <f t="shared" si="25"/>
        <v>-5.0022208597511053E-12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1" priority="1" operator="lessThan">
      <formula>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BF14FA-81FC-4442-87B0-B160FD03AAE2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28414.902713851752</v>
      </c>
      <c r="K3">
        <v>1</v>
      </c>
      <c r="L3" s="2">
        <v>0</v>
      </c>
      <c r="O3">
        <f>$C$3</f>
        <v>28414.902713851752</v>
      </c>
      <c r="P3">
        <f>O3*B5</f>
        <v>22731.922171081402</v>
      </c>
      <c r="Q3" s="4">
        <f>B8</f>
        <v>100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28414.902713851752</v>
      </c>
      <c r="AF3">
        <f t="shared" ref="AF3:AG23" si="4">-$Z3*P3</f>
        <v>-22731.922171081402</v>
      </c>
      <c r="AG3">
        <f t="shared" si="4"/>
        <v>-100</v>
      </c>
      <c r="AH3">
        <f t="shared" ref="AH3:AH23" si="5">-X3*R3</f>
        <v>0</v>
      </c>
      <c r="AI3">
        <f t="shared" ref="AI3:AI23" si="6">SUM(AE3:AH3)</f>
        <v>5582.9805427703504</v>
      </c>
      <c r="AJ3">
        <f t="shared" ref="AJ3:AJ23" si="7">AB3-AC3</f>
        <v>0</v>
      </c>
      <c r="AL3">
        <f t="shared" ref="AL3:AL23" si="8">SUM(AI3:AK3)</f>
        <v>5582.9805427703504</v>
      </c>
      <c r="AN3">
        <f t="shared" ref="AN3:AU23" si="9">AE3*$K3</f>
        <v>28414.902713851752</v>
      </c>
      <c r="AO3">
        <f t="shared" si="9"/>
        <v>-22731.922171081402</v>
      </c>
      <c r="AP3">
        <f t="shared" si="9"/>
        <v>-100</v>
      </c>
      <c r="AQ3">
        <f t="shared" si="9"/>
        <v>0</v>
      </c>
      <c r="AR3">
        <f t="shared" si="9"/>
        <v>5582.9805427703504</v>
      </c>
      <c r="AS3">
        <f t="shared" si="9"/>
        <v>0</v>
      </c>
      <c r="AT3">
        <f t="shared" si="9"/>
        <v>0</v>
      </c>
      <c r="AU3">
        <f t="shared" si="9"/>
        <v>5582.9805427703504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22646.610956250395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1.9576E-2</v>
      </c>
      <c r="R4">
        <f t="shared" si="0"/>
        <v>500000</v>
      </c>
      <c r="S4">
        <f t="shared" si="1"/>
        <v>13874.101199772635</v>
      </c>
      <c r="U4">
        <f t="shared" ref="U4:U23" si="13">M4</f>
        <v>1.9576E-2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1.9576E-2</v>
      </c>
      <c r="Y4">
        <f t="shared" ref="Y4:Y23" si="17">V4*W4</f>
        <v>0.01</v>
      </c>
      <c r="Z4">
        <f t="shared" ref="Z4:Z23" si="18">MAX(0, W4-X4-Y4)</f>
        <v>0.97042399999999995</v>
      </c>
      <c r="AB4">
        <f t="shared" ref="AB4:AB23" si="19">AC3</f>
        <v>0</v>
      </c>
      <c r="AC4">
        <f t="shared" si="2"/>
        <v>13463.760782688158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-9788</v>
      </c>
      <c r="AI4">
        <f t="shared" si="6"/>
        <v>-9788</v>
      </c>
      <c r="AJ4">
        <f t="shared" si="7"/>
        <v>-13463.760782688158</v>
      </c>
      <c r="AK4">
        <f>H4*SUM(AB4, AE4:AF4)</f>
        <v>0</v>
      </c>
      <c r="AL4">
        <f t="shared" si="8"/>
        <v>-23251.760782688158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-9182.8501735622467</v>
      </c>
      <c r="AR4">
        <f t="shared" si="9"/>
        <v>-9182.8501735622467</v>
      </c>
      <c r="AS4">
        <f t="shared" si="9"/>
        <v>-12631.354519831275</v>
      </c>
      <c r="AT4">
        <f t="shared" si="9"/>
        <v>0</v>
      </c>
      <c r="AU4">
        <f t="shared" si="9"/>
        <v>-21814.204693393523</v>
      </c>
      <c r="AW4">
        <v>1</v>
      </c>
      <c r="AX4">
        <f>(R4*SUMPRODUCT(K5:$K$23, X5:$X$23)-$AZ$3*SUMPRODUCT(K4:$K$22, W5:$W$23))/Z4</f>
        <v>13874.101199772635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2.3283000000000002E-2</v>
      </c>
      <c r="O5">
        <f t="shared" ref="O5:O23" si="21">$C$3</f>
        <v>28414.902713851752</v>
      </c>
      <c r="P5">
        <f t="shared" ref="P5:P23" si="22">O5*$C$5</f>
        <v>1420.7451356925876</v>
      </c>
      <c r="Q5" s="4">
        <f t="shared" ref="Q5:Q23" si="23">$C$8</f>
        <v>12.5</v>
      </c>
      <c r="R5">
        <f t="shared" si="0"/>
        <v>500000</v>
      </c>
      <c r="S5">
        <f t="shared" si="1"/>
        <v>25930.450059158939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13463.760782688158</v>
      </c>
      <c r="AC5">
        <f t="shared" si="2"/>
        <v>24326.013263666042</v>
      </c>
      <c r="AE5">
        <f t="shared" si="3"/>
        <v>26656.741349492717</v>
      </c>
      <c r="AF5">
        <f t="shared" si="4"/>
        <v>-1332.8370674746359</v>
      </c>
      <c r="AG5">
        <f t="shared" si="4"/>
        <v>-11.726567225099998</v>
      </c>
      <c r="AH5">
        <f t="shared" si="5"/>
        <v>-11297.190995999999</v>
      </c>
      <c r="AI5">
        <f t="shared" si="6"/>
        <v>14014.986718792979</v>
      </c>
      <c r="AJ5">
        <f t="shared" si="7"/>
        <v>-10862.252480977884</v>
      </c>
      <c r="AK5">
        <f>H5*SUM(AB5, AE5:AF5)</f>
        <v>3351.2542615906195</v>
      </c>
      <c r="AL5">
        <f t="shared" si="8"/>
        <v>6503.9884994057147</v>
      </c>
      <c r="AN5">
        <f t="shared" si="9"/>
        <v>23019.762515380666</v>
      </c>
      <c r="AO5">
        <f t="shared" si="9"/>
        <v>-1150.9881257690333</v>
      </c>
      <c r="AP5">
        <f t="shared" si="9"/>
        <v>-10.126623847351299</v>
      </c>
      <c r="AQ5">
        <f t="shared" si="9"/>
        <v>-9755.8306324552195</v>
      </c>
      <c r="AR5">
        <f t="shared" si="9"/>
        <v>12102.817133309058</v>
      </c>
      <c r="AS5">
        <f t="shared" si="9"/>
        <v>-9380.2340359570535</v>
      </c>
      <c r="AT5">
        <f t="shared" si="9"/>
        <v>2894.0175477203084</v>
      </c>
      <c r="AU5">
        <f t="shared" si="9"/>
        <v>5616.6006450723135</v>
      </c>
      <c r="AW5">
        <v>2</v>
      </c>
      <c r="AX5">
        <f>(R5*SUMPRODUCT(K6:$K$23, X6:$X$23)-$AZ$3*SUMPRODUCT(K5:$K$22, W6:$W$23))/Z5</f>
        <v>25930.450059158939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2.7149E-2</v>
      </c>
      <c r="O6">
        <f t="shared" si="21"/>
        <v>28414.902713851752</v>
      </c>
      <c r="P6">
        <f t="shared" si="22"/>
        <v>1420.7451356925876</v>
      </c>
      <c r="Q6" s="4">
        <f t="shared" si="23"/>
        <v>12.5</v>
      </c>
      <c r="R6">
        <f t="shared" si="0"/>
        <v>500000</v>
      </c>
      <c r="S6">
        <f t="shared" si="1"/>
        <v>36262.140027955014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24326.013263666042</v>
      </c>
      <c r="AC6">
        <f t="shared" si="2"/>
        <v>32754.683023084115</v>
      </c>
      <c r="AE6">
        <f t="shared" si="3"/>
        <v>25666.47006510041</v>
      </c>
      <c r="AF6">
        <f t="shared" si="4"/>
        <v>-1283.3235032550206</v>
      </c>
      <c r="AG6">
        <f t="shared" si="4"/>
        <v>-11.290936979254758</v>
      </c>
      <c r="AH6">
        <f t="shared" si="5"/>
        <v>-12734.582943769596</v>
      </c>
      <c r="AI6">
        <f t="shared" si="6"/>
        <v>11637.272681096538</v>
      </c>
      <c r="AJ6">
        <f t="shared" si="7"/>
        <v>-8428.6697594180732</v>
      </c>
      <c r="AK6">
        <f>H6*SUM(AB6, AE6:AF6)</f>
        <v>5299.556589015644</v>
      </c>
      <c r="AL6">
        <f t="shared" si="8"/>
        <v>8508.1595106941095</v>
      </c>
      <c r="AN6">
        <f t="shared" si="9"/>
        <v>19989.719839192629</v>
      </c>
      <c r="AO6">
        <f t="shared" si="9"/>
        <v>-999.48599195963141</v>
      </c>
      <c r="AP6">
        <f t="shared" si="9"/>
        <v>-8.7936777579780347</v>
      </c>
      <c r="AQ6">
        <f t="shared" si="9"/>
        <v>-9918.0270862821235</v>
      </c>
      <c r="AR6">
        <f t="shared" si="9"/>
        <v>9063.4130831928942</v>
      </c>
      <c r="AS6">
        <f t="shared" si="9"/>
        <v>-6564.4690010154409</v>
      </c>
      <c r="AT6">
        <f t="shared" si="9"/>
        <v>4127.4336212838152</v>
      </c>
      <c r="AU6">
        <f t="shared" si="9"/>
        <v>6626.3777034612694</v>
      </c>
      <c r="AW6">
        <v>3</v>
      </c>
      <c r="AX6">
        <f>(R6*SUMPRODUCT(K7:$K$23, X7:$X$23)-$AZ$3*SUMPRODUCT(K6:$K$22, W7:$W$23))/Z6</f>
        <v>36262.140027955014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3.1286000000000001E-2</v>
      </c>
      <c r="O7">
        <f t="shared" si="21"/>
        <v>28414.902713851752</v>
      </c>
      <c r="P7">
        <f t="shared" si="22"/>
        <v>1420.7451356925876</v>
      </c>
      <c r="Q7" s="4">
        <f t="shared" si="23"/>
        <v>12.5</v>
      </c>
      <c r="R7">
        <f t="shared" si="0"/>
        <v>500000</v>
      </c>
      <c r="S7">
        <f t="shared" si="1"/>
        <v>44717.631438649129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32754.683023084115</v>
      </c>
      <c r="AC7">
        <f t="shared" si="2"/>
        <v>38724.679488589405</v>
      </c>
      <c r="AE7">
        <f t="shared" si="3"/>
        <v>24606.804181992673</v>
      </c>
      <c r="AF7">
        <f t="shared" si="4"/>
        <v>-1230.3402090996337</v>
      </c>
      <c r="AG7">
        <f t="shared" si="4"/>
        <v>-10.824779355129245</v>
      </c>
      <c r="AH7">
        <f t="shared" si="5"/>
        <v>-14129.930173318575</v>
      </c>
      <c r="AI7">
        <f t="shared" si="6"/>
        <v>9235.7090202193322</v>
      </c>
      <c r="AJ7">
        <f t="shared" si="7"/>
        <v>-5969.99646550529</v>
      </c>
      <c r="AK7">
        <f>H7*SUM(AB7, AE7:AF7)</f>
        <v>5876.9310904788081</v>
      </c>
      <c r="AL7">
        <f t="shared" si="8"/>
        <v>9142.6436451928494</v>
      </c>
      <c r="AN7">
        <f t="shared" si="9"/>
        <v>17348.080262434796</v>
      </c>
      <c r="AO7">
        <f t="shared" si="9"/>
        <v>-867.40401312173992</v>
      </c>
      <c r="AP7">
        <f t="shared" si="9"/>
        <v>-7.6315940780864961</v>
      </c>
      <c r="AQ7">
        <f t="shared" si="9"/>
        <v>-9961.7634592595568</v>
      </c>
      <c r="AR7">
        <f t="shared" si="9"/>
        <v>6511.2811959754117</v>
      </c>
      <c r="AS7">
        <f t="shared" si="9"/>
        <v>-4208.9162446307901</v>
      </c>
      <c r="AT7">
        <f t="shared" si="9"/>
        <v>4143.3040837149692</v>
      </c>
      <c r="AU7">
        <f t="shared" si="9"/>
        <v>6445.66903505959</v>
      </c>
      <c r="AW7">
        <v>4</v>
      </c>
      <c r="AX7">
        <f>(R7*SUMPRODUCT(K8:$K$23, X8:$X$23)-$AZ$3*SUMPRODUCT(K7:$K$22, W8:$W$23))/Z7</f>
        <v>44717.631438649129</v>
      </c>
    </row>
    <row r="8" spans="1:52" x14ac:dyDescent="0.25">
      <c r="B8" s="2">
        <f>'T.26.04.A'!B8</f>
        <v>100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3.5844000000000001E-2</v>
      </c>
      <c r="O8">
        <f t="shared" si="21"/>
        <v>28414.902713851752</v>
      </c>
      <c r="P8">
        <f t="shared" si="22"/>
        <v>1420.7451356925876</v>
      </c>
      <c r="Q8" s="4">
        <f t="shared" si="23"/>
        <v>12.5</v>
      </c>
      <c r="R8">
        <f t="shared" si="0"/>
        <v>500000</v>
      </c>
      <c r="S8">
        <f t="shared" si="1"/>
        <v>51252.274684993863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38724.679488589405</v>
      </c>
      <c r="AC8">
        <f t="shared" si="2"/>
        <v>42348.8450303711</v>
      </c>
      <c r="AE8">
        <f t="shared" si="3"/>
        <v>23478.7298510734</v>
      </c>
      <c r="AF8">
        <f t="shared" si="4"/>
        <v>-1173.93649255367</v>
      </c>
      <c r="AG8">
        <f t="shared" si="4"/>
        <v>-10.328528170372699</v>
      </c>
      <c r="AH8">
        <f t="shared" si="5"/>
        <v>-15520.135648210106</v>
      </c>
      <c r="AI8">
        <f t="shared" si="6"/>
        <v>6774.329182139254</v>
      </c>
      <c r="AJ8">
        <f t="shared" si="7"/>
        <v>-3624.1655417816946</v>
      </c>
      <c r="AK8">
        <f t="shared" ref="AK8:AK23" si="24">H8*SUM(AB8:AB8, AE8:AF8)</f>
        <v>4424.6367814154128</v>
      </c>
      <c r="AL8">
        <f t="shared" si="8"/>
        <v>7574.8004217729722</v>
      </c>
      <c r="AN8">
        <f t="shared" si="9"/>
        <v>15433.822723434716</v>
      </c>
      <c r="AO8">
        <f t="shared" si="9"/>
        <v>-771.69113617173582</v>
      </c>
      <c r="AP8">
        <f t="shared" si="9"/>
        <v>-6.7894930341917936</v>
      </c>
      <c r="AQ8">
        <f t="shared" si="9"/>
        <v>-10202.213823214261</v>
      </c>
      <c r="AR8">
        <f t="shared" si="9"/>
        <v>4453.1282710145306</v>
      </c>
      <c r="AS8">
        <f t="shared" si="9"/>
        <v>-2382.357514526374</v>
      </c>
      <c r="AT8">
        <f t="shared" si="9"/>
        <v>2908.5499996428557</v>
      </c>
      <c r="AU8">
        <f t="shared" si="9"/>
        <v>4979.3207561310128</v>
      </c>
      <c r="AW8">
        <v>5</v>
      </c>
      <c r="AX8">
        <f>(R8*SUMPRODUCT(K9:$K$23, X9:$X$23)-$AZ$3*SUMPRODUCT(K8:$K$22, W9:$W$23))/Z8</f>
        <v>51252.274684993863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4.1295999999999999E-2</v>
      </c>
      <c r="O9">
        <f t="shared" si="21"/>
        <v>28414.902713851752</v>
      </c>
      <c r="P9">
        <f t="shared" si="22"/>
        <v>1420.7451356925876</v>
      </c>
      <c r="Q9" s="4">
        <f t="shared" si="23"/>
        <v>12.5</v>
      </c>
      <c r="R9">
        <f t="shared" si="0"/>
        <v>500000</v>
      </c>
      <c r="S9">
        <f t="shared" si="1"/>
        <v>56118.063332300408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42348.8450303711</v>
      </c>
      <c r="AC9">
        <f t="shared" si="2"/>
        <v>43990.797157224166</v>
      </c>
      <c r="AE9">
        <f t="shared" si="3"/>
        <v>22274.36492463274</v>
      </c>
      <c r="AF9">
        <f t="shared" si="4"/>
        <v>-1113.7182462316371</v>
      </c>
      <c r="AG9">
        <f t="shared" si="4"/>
        <v>-9.7987159893452613</v>
      </c>
      <c r="AH9">
        <f t="shared" si="5"/>
        <v>-17061.075972948438</v>
      </c>
      <c r="AI9">
        <f t="shared" si="6"/>
        <v>4089.7719894633192</v>
      </c>
      <c r="AJ9">
        <f t="shared" si="7"/>
        <v>-1641.9521268530661</v>
      </c>
      <c r="AK9">
        <f t="shared" si="24"/>
        <v>3315.1954671979092</v>
      </c>
      <c r="AL9">
        <f t="shared" si="8"/>
        <v>5763.0153298081623</v>
      </c>
      <c r="AN9">
        <f t="shared" si="9"/>
        <v>13915.728333979674</v>
      </c>
      <c r="AO9">
        <f t="shared" si="9"/>
        <v>-695.78641669898366</v>
      </c>
      <c r="AP9">
        <f t="shared" si="9"/>
        <v>-6.1216681234650174</v>
      </c>
      <c r="AQ9">
        <f t="shared" si="9"/>
        <v>-10658.768459987998</v>
      </c>
      <c r="AR9">
        <f t="shared" si="9"/>
        <v>2555.0517891692257</v>
      </c>
      <c r="AS9">
        <f t="shared" si="9"/>
        <v>-1025.7962376031303</v>
      </c>
      <c r="AT9">
        <f t="shared" si="9"/>
        <v>2071.1414063504471</v>
      </c>
      <c r="AU9">
        <f t="shared" si="9"/>
        <v>3600.3969579165423</v>
      </c>
      <c r="AW9">
        <v>6</v>
      </c>
      <c r="AX9">
        <f>(R9*SUMPRODUCT(K10:$K$23, X10:$X$23)-$AZ$3*SUMPRODUCT(K9:$K$22, W10:$W$23))/Z9</f>
        <v>56118.063332300408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4.7109999999999999E-2</v>
      </c>
      <c r="O10">
        <f t="shared" si="21"/>
        <v>28414.902713851752</v>
      </c>
      <c r="P10">
        <f t="shared" si="22"/>
        <v>1420.7451356925876</v>
      </c>
      <c r="Q10" s="4">
        <f t="shared" si="23"/>
        <v>12.5</v>
      </c>
      <c r="R10">
        <f t="shared" si="0"/>
        <v>500000</v>
      </c>
      <c r="S10">
        <f t="shared" si="1"/>
        <v>59693.704122409748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43990.797157224166</v>
      </c>
      <c r="AC10">
        <f t="shared" si="2"/>
        <v>44121.342195356701</v>
      </c>
      <c r="AE10">
        <f t="shared" si="3"/>
        <v>21002.275943786964</v>
      </c>
      <c r="AF10">
        <f t="shared" si="4"/>
        <v>-1050.1137971893481</v>
      </c>
      <c r="AG10">
        <f t="shared" si="4"/>
        <v>-9.2391113191937553</v>
      </c>
      <c r="AH10">
        <f t="shared" si="5"/>
        <v>-18464.70041032221</v>
      </c>
      <c r="AI10">
        <f t="shared" si="6"/>
        <v>1478.2226249562118</v>
      </c>
      <c r="AJ10">
        <f t="shared" si="7"/>
        <v>-130.54503813253541</v>
      </c>
      <c r="AK10">
        <f t="shared" si="24"/>
        <v>3357.0053634506439</v>
      </c>
      <c r="AL10">
        <f t="shared" si="8"/>
        <v>4704.6829502743203</v>
      </c>
      <c r="AN10">
        <f t="shared" si="9"/>
        <v>12466.509348053296</v>
      </c>
      <c r="AO10">
        <f t="shared" si="9"/>
        <v>-623.32546740266469</v>
      </c>
      <c r="AP10">
        <f t="shared" si="9"/>
        <v>-5.4841421918612179</v>
      </c>
      <c r="AQ10">
        <f t="shared" si="9"/>
        <v>-10960.257873498793</v>
      </c>
      <c r="AR10">
        <f t="shared" si="9"/>
        <v>877.44186495997701</v>
      </c>
      <c r="AS10">
        <f t="shared" si="9"/>
        <v>-77.488789432969398</v>
      </c>
      <c r="AT10">
        <f t="shared" si="9"/>
        <v>1992.6477900269135</v>
      </c>
      <c r="AU10">
        <f t="shared" si="9"/>
        <v>2792.6008655539213</v>
      </c>
      <c r="AW10">
        <v>7</v>
      </c>
      <c r="AX10">
        <f>(R10*SUMPRODUCT(K11:$K$23, X11:$X$23)-$AZ$3*SUMPRODUCT(K10:$K$22, W11:$W$23))/Z10</f>
        <v>59693.704122409748</v>
      </c>
    </row>
    <row r="11" spans="1:52" x14ac:dyDescent="0.25">
      <c r="A11" t="s">
        <v>33</v>
      </c>
      <c r="C11" s="7">
        <f>AU25</f>
        <v>1.2732925824820995E-11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5.2900999999999997E-2</v>
      </c>
      <c r="O11">
        <f t="shared" si="21"/>
        <v>28414.902713851752</v>
      </c>
      <c r="P11">
        <f t="shared" si="22"/>
        <v>1420.7451356925876</v>
      </c>
      <c r="Q11" s="4">
        <f t="shared" si="23"/>
        <v>12.5</v>
      </c>
      <c r="R11">
        <f t="shared" si="0"/>
        <v>500000</v>
      </c>
      <c r="S11">
        <f t="shared" si="1"/>
        <v>62111.652296634398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44121.342195356701</v>
      </c>
      <c r="AC11">
        <f t="shared" si="2"/>
        <v>43020.825918523835</v>
      </c>
      <c r="AE11">
        <f t="shared" si="3"/>
        <v>19681.211784646821</v>
      </c>
      <c r="AF11">
        <f t="shared" si="4"/>
        <v>-984.06058923234104</v>
      </c>
      <c r="AG11">
        <f t="shared" si="4"/>
        <v>-8.6579619781051491</v>
      </c>
      <c r="AH11">
        <f t="shared" si="5"/>
        <v>-19550.329115866753</v>
      </c>
      <c r="AI11">
        <f t="shared" si="6"/>
        <v>-861.83588243037593</v>
      </c>
      <c r="AJ11">
        <f t="shared" si="7"/>
        <v>1100.5162768328664</v>
      </c>
      <c r="AK11">
        <f t="shared" si="24"/>
        <v>3235.1524096247158</v>
      </c>
      <c r="AL11">
        <f t="shared" si="8"/>
        <v>3473.8328040272063</v>
      </c>
      <c r="AN11">
        <f t="shared" si="9"/>
        <v>11110.179214028905</v>
      </c>
      <c r="AO11">
        <f t="shared" si="9"/>
        <v>-555.50896070144529</v>
      </c>
      <c r="AP11">
        <f t="shared" si="9"/>
        <v>-4.887478995578654</v>
      </c>
      <c r="AQ11">
        <f t="shared" si="9"/>
        <v>-11036.295048660018</v>
      </c>
      <c r="AR11">
        <f t="shared" si="9"/>
        <v>-486.51227432813528</v>
      </c>
      <c r="AS11">
        <f t="shared" si="9"/>
        <v>621.24899611654712</v>
      </c>
      <c r="AT11">
        <f t="shared" si="9"/>
        <v>1826.2657527859658</v>
      </c>
      <c r="AU11">
        <f t="shared" si="9"/>
        <v>1961.0024745743776</v>
      </c>
      <c r="AW11">
        <v>8</v>
      </c>
      <c r="AX11">
        <f>(R11*SUMPRODUCT(K12:$K$23, X12:$X$23)-$AZ$3*SUMPRODUCT(K11:$K$22, W12:$W$23))/Z11</f>
        <v>62111.652296634398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5.9271999999999998E-2</v>
      </c>
      <c r="O12">
        <f t="shared" si="21"/>
        <v>28414.902713851752</v>
      </c>
      <c r="P12">
        <f t="shared" si="22"/>
        <v>1420.7451356925876</v>
      </c>
      <c r="Q12" s="4">
        <f t="shared" si="23"/>
        <v>12.5</v>
      </c>
      <c r="R12">
        <f t="shared" si="0"/>
        <v>500000</v>
      </c>
      <c r="S12">
        <f t="shared" si="1"/>
        <v>63382.134172793303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43020.825918523835</v>
      </c>
      <c r="AC12">
        <f t="shared" si="2"/>
        <v>40859.711805960629</v>
      </c>
      <c r="AE12">
        <f t="shared" si="3"/>
        <v>18317.854881900766</v>
      </c>
      <c r="AF12">
        <f t="shared" si="4"/>
        <v>-915.89274409503832</v>
      </c>
      <c r="AG12">
        <f t="shared" si="4"/>
        <v>-8.0582076359578476</v>
      </c>
      <c r="AH12">
        <f t="shared" si="5"/>
        <v>-20526.988894649934</v>
      </c>
      <c r="AI12">
        <f t="shared" si="6"/>
        <v>-3133.0849644801638</v>
      </c>
      <c r="AJ12">
        <f t="shared" si="7"/>
        <v>2161.1141125632057</v>
      </c>
      <c r="AK12">
        <f t="shared" si="24"/>
        <v>3135.9427001235044</v>
      </c>
      <c r="AL12">
        <f t="shared" si="8"/>
        <v>2163.9718482065464</v>
      </c>
      <c r="AN12">
        <f t="shared" si="9"/>
        <v>9830.3592352074302</v>
      </c>
      <c r="AO12">
        <f t="shared" si="9"/>
        <v>-491.51796176037152</v>
      </c>
      <c r="AP12">
        <f t="shared" si="9"/>
        <v>-4.3244733820676196</v>
      </c>
      <c r="AQ12">
        <f t="shared" si="9"/>
        <v>-11015.90094214043</v>
      </c>
      <c r="AR12">
        <f t="shared" si="9"/>
        <v>-1681.3841420754395</v>
      </c>
      <c r="AS12">
        <f t="shared" si="9"/>
        <v>1159.7716114545594</v>
      </c>
      <c r="AT12">
        <f t="shared" si="9"/>
        <v>1682.9177587655167</v>
      </c>
      <c r="AU12">
        <f t="shared" si="9"/>
        <v>1161.3052281446367</v>
      </c>
      <c r="AW12">
        <v>9</v>
      </c>
      <c r="AX12">
        <f>(R12*SUMPRODUCT(K13:$K$23, X13:$X$23)-$AZ$3*SUMPRODUCT(K12:$K$22, W13:$W$23))/Z12</f>
        <v>63382.134172793303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6.6047999999999996E-2</v>
      </c>
      <c r="O13">
        <f t="shared" si="21"/>
        <v>28414.902713851752</v>
      </c>
      <c r="P13">
        <f t="shared" si="22"/>
        <v>1420.7451356925876</v>
      </c>
      <c r="Q13" s="4">
        <f t="shared" si="23"/>
        <v>12.5</v>
      </c>
      <c r="R13">
        <f t="shared" si="0"/>
        <v>500000</v>
      </c>
      <c r="S13">
        <f t="shared" si="1"/>
        <v>63514.416540140082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40859.711805960629</v>
      </c>
      <c r="AC13">
        <f t="shared" si="2"/>
        <v>37831.204022473175</v>
      </c>
      <c r="AE13">
        <f t="shared" si="3"/>
        <v>16924.818653841976</v>
      </c>
      <c r="AF13">
        <f t="shared" si="4"/>
        <v>-846.24093269209891</v>
      </c>
      <c r="AG13">
        <f t="shared" si="4"/>
        <v>-7.4453970616585261</v>
      </c>
      <c r="AH13">
        <f t="shared" si="5"/>
        <v>-21289.139917589757</v>
      </c>
      <c r="AI13">
        <f t="shared" si="6"/>
        <v>-5218.0075935015375</v>
      </c>
      <c r="AJ13">
        <f t="shared" si="7"/>
        <v>3028.5077834874537</v>
      </c>
      <c r="AK13">
        <f t="shared" si="24"/>
        <v>2943.7095685516133</v>
      </c>
      <c r="AL13">
        <f t="shared" si="8"/>
        <v>754.20975853752952</v>
      </c>
      <c r="AN13">
        <f t="shared" si="9"/>
        <v>8636.2841837866054</v>
      </c>
      <c r="AO13">
        <f t="shared" si="9"/>
        <v>-431.81420918933037</v>
      </c>
      <c r="AP13">
        <f t="shared" si="9"/>
        <v>-3.7991878200134459</v>
      </c>
      <c r="AQ13">
        <f t="shared" si="9"/>
        <v>-10863.281085435088</v>
      </c>
      <c r="AR13">
        <f t="shared" si="9"/>
        <v>-2662.6102986578267</v>
      </c>
      <c r="AS13">
        <f t="shared" si="9"/>
        <v>1545.3668607001625</v>
      </c>
      <c r="AT13">
        <f t="shared" si="9"/>
        <v>1502.0965901323009</v>
      </c>
      <c r="AU13">
        <f t="shared" si="9"/>
        <v>384.85315217463705</v>
      </c>
      <c r="AW13">
        <v>10</v>
      </c>
      <c r="AX13">
        <f>(R13*SUMPRODUCT(K14:$K$23, X14:$X$23)-$AZ$3*SUMPRODUCT(K13:$K$22, W14:$W$23))/Z13</f>
        <v>63514.416540140082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7.3592000000000005E-2</v>
      </c>
      <c r="O14">
        <f t="shared" si="21"/>
        <v>28414.902713851752</v>
      </c>
      <c r="P14">
        <f t="shared" si="22"/>
        <v>1420.7451356925876</v>
      </c>
      <c r="Q14" s="4">
        <f t="shared" si="23"/>
        <v>12.5</v>
      </c>
      <c r="R14">
        <f t="shared" si="0"/>
        <v>500000</v>
      </c>
      <c r="S14">
        <f t="shared" si="1"/>
        <v>63044.419903907146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37831.204022473175</v>
      </c>
      <c r="AC14">
        <f t="shared" si="2"/>
        <v>34412.274246124914</v>
      </c>
      <c r="AE14">
        <f t="shared" si="3"/>
        <v>15510.039212930018</v>
      </c>
      <c r="AF14">
        <f t="shared" si="4"/>
        <v>-775.50196064650095</v>
      </c>
      <c r="AG14">
        <f t="shared" si="4"/>
        <v>-6.8230214304803667</v>
      </c>
      <c r="AH14">
        <f t="shared" si="5"/>
        <v>-21916.866422462972</v>
      </c>
      <c r="AI14">
        <f t="shared" si="6"/>
        <v>-7189.1521916099355</v>
      </c>
      <c r="AJ14">
        <f t="shared" si="7"/>
        <v>3418.9297763482609</v>
      </c>
      <c r="AK14">
        <f t="shared" si="24"/>
        <v>4498.15561236348</v>
      </c>
      <c r="AL14">
        <f t="shared" si="8"/>
        <v>727.93319710180549</v>
      </c>
      <c r="AN14">
        <f t="shared" si="9"/>
        <v>7290.4974670454994</v>
      </c>
      <c r="AO14">
        <f t="shared" si="9"/>
        <v>-364.52487335227499</v>
      </c>
      <c r="AP14">
        <f t="shared" si="9"/>
        <v>-3.2071627784825716</v>
      </c>
      <c r="AQ14">
        <f t="shared" si="9"/>
        <v>-10302.028057113837</v>
      </c>
      <c r="AR14">
        <f t="shared" si="9"/>
        <v>-3379.2626261990949</v>
      </c>
      <c r="AS14">
        <f t="shared" si="9"/>
        <v>1607.0687206060707</v>
      </c>
      <c r="AT14">
        <f t="shared" si="9"/>
        <v>2114.3590707993662</v>
      </c>
      <c r="AU14">
        <f t="shared" si="9"/>
        <v>342.16516520634218</v>
      </c>
      <c r="AW14">
        <v>11</v>
      </c>
      <c r="AX14">
        <f>(R14*SUMPRODUCT(K15:$K$23, X15:$X$23)-$AZ$3*SUMPRODUCT(K14:$K$22, W15:$W$23))/Z14</f>
        <v>63044.419903907146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8.2293000000000005E-2</v>
      </c>
      <c r="O15">
        <f t="shared" si="21"/>
        <v>28414.902713851752</v>
      </c>
      <c r="P15">
        <f t="shared" si="22"/>
        <v>1420.7451356925876</v>
      </c>
      <c r="Q15" s="4">
        <f t="shared" si="23"/>
        <v>12.5</v>
      </c>
      <c r="R15">
        <f t="shared" si="0"/>
        <v>500000</v>
      </c>
      <c r="S15">
        <f t="shared" si="1"/>
        <v>61554.138984572761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34412.274246124914</v>
      </c>
      <c r="AC15">
        <f t="shared" si="2"/>
        <v>30497.881159432513</v>
      </c>
      <c r="AE15">
        <f t="shared" si="3"/>
        <v>14078.571163851071</v>
      </c>
      <c r="AF15">
        <f t="shared" si="4"/>
        <v>-703.92855819255351</v>
      </c>
      <c r="AG15">
        <f t="shared" si="4"/>
        <v>-6.1933043135970429</v>
      </c>
      <c r="AH15">
        <f t="shared" si="5"/>
        <v>-22459.476103140834</v>
      </c>
      <c r="AI15">
        <f t="shared" si="6"/>
        <v>-9091.0268017959152</v>
      </c>
      <c r="AJ15">
        <f t="shared" si="7"/>
        <v>3914.393086692402</v>
      </c>
      <c r="AK15">
        <f t="shared" si="24"/>
        <v>4089.2220488408125</v>
      </c>
      <c r="AL15">
        <f t="shared" si="8"/>
        <v>-1087.4116662627007</v>
      </c>
      <c r="AN15">
        <f t="shared" si="9"/>
        <v>6095.9895652425375</v>
      </c>
      <c r="AO15">
        <f t="shared" si="9"/>
        <v>-304.79947826212685</v>
      </c>
      <c r="AP15">
        <f t="shared" si="9"/>
        <v>-2.6816868012145489</v>
      </c>
      <c r="AQ15">
        <f t="shared" si="9"/>
        <v>-9724.9025041053501</v>
      </c>
      <c r="AR15">
        <f t="shared" si="9"/>
        <v>-3936.3941039261545</v>
      </c>
      <c r="AS15">
        <f t="shared" si="9"/>
        <v>1694.9233791568333</v>
      </c>
      <c r="AT15">
        <f t="shared" si="9"/>
        <v>1770.623925508823</v>
      </c>
      <c r="AU15">
        <f t="shared" si="9"/>
        <v>-470.84679926049819</v>
      </c>
      <c r="AW15">
        <v>12</v>
      </c>
      <c r="AX15">
        <f>(R15*SUMPRODUCT(K16:$K$23, X16:$X$23)-$AZ$3*SUMPRODUCT(K15:$K$22, W16:$W$23))/Z15</f>
        <v>61554.138984572761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9.1596999999999998E-2</v>
      </c>
      <c r="O16">
        <f t="shared" si="21"/>
        <v>28414.902713851752</v>
      </c>
      <c r="P16">
        <f t="shared" si="22"/>
        <v>1420.7451356925876</v>
      </c>
      <c r="Q16" s="4">
        <f t="shared" si="23"/>
        <v>12.5</v>
      </c>
      <c r="R16">
        <f t="shared" si="0"/>
        <v>500000</v>
      </c>
      <c r="S16">
        <f t="shared" si="1"/>
        <v>59096.648888644741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30497.881159432513</v>
      </c>
      <c r="AC16">
        <f t="shared" si="2"/>
        <v>26305.493583590207</v>
      </c>
      <c r="AE16">
        <f t="shared" si="3"/>
        <v>12648.230569317293</v>
      </c>
      <c r="AF16">
        <f t="shared" si="4"/>
        <v>-632.41152846586465</v>
      </c>
      <c r="AG16">
        <f t="shared" si="4"/>
        <v>-5.5640831752485242</v>
      </c>
      <c r="AH16">
        <f t="shared" si="5"/>
        <v>-22691.523808501934</v>
      </c>
      <c r="AI16">
        <f t="shared" si="6"/>
        <v>-10681.268850825754</v>
      </c>
      <c r="AJ16">
        <f t="shared" si="7"/>
        <v>4192.3875758423055</v>
      </c>
      <c r="AK16">
        <f t="shared" si="24"/>
        <v>3637.9823535386981</v>
      </c>
      <c r="AL16">
        <f t="shared" si="8"/>
        <v>-2850.8989214447506</v>
      </c>
      <c r="AN16">
        <f t="shared" si="9"/>
        <v>5044.9489424769536</v>
      </c>
      <c r="AO16">
        <f t="shared" si="9"/>
        <v>-252.24744712384768</v>
      </c>
      <c r="AP16">
        <f t="shared" si="9"/>
        <v>-2.21932351541082</v>
      </c>
      <c r="AQ16">
        <f t="shared" si="9"/>
        <v>-9050.8769913317246</v>
      </c>
      <c r="AR16">
        <f t="shared" si="9"/>
        <v>-4260.3948194940294</v>
      </c>
      <c r="AS16">
        <f t="shared" si="9"/>
        <v>1672.2007992569968</v>
      </c>
      <c r="AT16">
        <f t="shared" si="9"/>
        <v>1451.0674142640592</v>
      </c>
      <c r="AU16">
        <f t="shared" si="9"/>
        <v>-1137.1266059729733</v>
      </c>
      <c r="AW16">
        <v>13</v>
      </c>
      <c r="AX16">
        <f>(R16*SUMPRODUCT(K17:$K$23, X17:$X$23)-$AZ$3*SUMPRODUCT(K16:$K$22, W17:$W$23))/Z16</f>
        <v>59096.648888644741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0.10148</v>
      </c>
      <c r="O17">
        <f t="shared" si="21"/>
        <v>28414.902713851752</v>
      </c>
      <c r="P17">
        <f t="shared" si="22"/>
        <v>1420.7451356925876</v>
      </c>
      <c r="Q17" s="4">
        <f t="shared" si="23"/>
        <v>12.5</v>
      </c>
      <c r="R17">
        <f t="shared" si="0"/>
        <v>500000</v>
      </c>
      <c r="S17">
        <f t="shared" si="1"/>
        <v>55695.405317274053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26305.493583590207</v>
      </c>
      <c r="AC17">
        <f t="shared" si="2"/>
        <v>22027.751943780335</v>
      </c>
      <c r="AE17">
        <f t="shared" si="3"/>
        <v>11238.205825449801</v>
      </c>
      <c r="AF17">
        <f t="shared" si="4"/>
        <v>-561.91029127248999</v>
      </c>
      <c r="AG17">
        <f t="shared" si="4"/>
        <v>-4.9437991828718184</v>
      </c>
      <c r="AH17">
        <f t="shared" si="5"/>
        <v>-22585.726424968812</v>
      </c>
      <c r="AI17">
        <f t="shared" si="6"/>
        <v>-11914.374689974375</v>
      </c>
      <c r="AJ17">
        <f t="shared" si="7"/>
        <v>4277.7416398098721</v>
      </c>
      <c r="AK17">
        <f t="shared" si="24"/>
        <v>3164.6056583856025</v>
      </c>
      <c r="AL17">
        <f t="shared" si="8"/>
        <v>-4472.0273917789</v>
      </c>
      <c r="AN17">
        <f t="shared" si="9"/>
        <v>4129.1945945267771</v>
      </c>
      <c r="AO17">
        <f t="shared" si="9"/>
        <v>-206.45972972633885</v>
      </c>
      <c r="AP17">
        <f t="shared" si="9"/>
        <v>-1.8164740154617305</v>
      </c>
      <c r="AQ17">
        <f t="shared" si="9"/>
        <v>-8298.5541389752161</v>
      </c>
      <c r="AR17">
        <f t="shared" si="9"/>
        <v>-4377.6357481902387</v>
      </c>
      <c r="AS17">
        <f t="shared" si="9"/>
        <v>1571.7480112247422</v>
      </c>
      <c r="AT17">
        <f t="shared" si="9"/>
        <v>1162.754338314646</v>
      </c>
      <c r="AU17">
        <f t="shared" si="9"/>
        <v>-1643.1333986508505</v>
      </c>
      <c r="AW17">
        <v>14</v>
      </c>
      <c r="AX17">
        <f>(R17*SUMPRODUCT(K18:$K$23, X18:$X$23)-$AZ$3*SUMPRODUCT(K17:$K$22, W18:$W$23))/Z17</f>
        <v>55695.405317274053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0.112611</v>
      </c>
      <c r="O18">
        <f t="shared" si="21"/>
        <v>28414.902713851752</v>
      </c>
      <c r="P18">
        <f t="shared" si="22"/>
        <v>1420.7451356925876</v>
      </c>
      <c r="Q18" s="4">
        <f t="shared" si="23"/>
        <v>12.5</v>
      </c>
      <c r="R18">
        <f t="shared" si="0"/>
        <v>500000</v>
      </c>
      <c r="S18">
        <f t="shared" si="1"/>
        <v>51241.884441777351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22027.751943780335</v>
      </c>
      <c r="AC18">
        <f t="shared" si="2"/>
        <v>17781.487400803871</v>
      </c>
      <c r="AE18">
        <f t="shared" si="3"/>
        <v>9860.2781709855772</v>
      </c>
      <c r="AF18">
        <f t="shared" si="4"/>
        <v>-493.01390854927882</v>
      </c>
      <c r="AG18">
        <f t="shared" si="4"/>
        <v>-4.3376350212607226</v>
      </c>
      <c r="AH18">
        <f t="shared" si="5"/>
        <v>-22269.046791295135</v>
      </c>
      <c r="AI18">
        <f t="shared" si="6"/>
        <v>-12906.120163880098</v>
      </c>
      <c r="AJ18">
        <f t="shared" si="7"/>
        <v>4246.2645429764634</v>
      </c>
      <c r="AK18">
        <f t="shared" si="24"/>
        <v>2686.5343267983703</v>
      </c>
      <c r="AL18">
        <f t="shared" si="8"/>
        <v>-5973.3212941052643</v>
      </c>
      <c r="AN18">
        <f t="shared" si="9"/>
        <v>3337.3280778218814</v>
      </c>
      <c r="AO18">
        <f t="shared" si="9"/>
        <v>-166.86640389109408</v>
      </c>
      <c r="AP18">
        <f t="shared" si="9"/>
        <v>-1.4681240119973182</v>
      </c>
      <c r="AQ18">
        <f t="shared" si="9"/>
        <v>-7537.2229702004461</v>
      </c>
      <c r="AR18">
        <f t="shared" si="9"/>
        <v>-4368.2294202816556</v>
      </c>
      <c r="AS18">
        <f t="shared" si="9"/>
        <v>1437.1985900797747</v>
      </c>
      <c r="AT18">
        <f t="shared" si="9"/>
        <v>909.28940191961476</v>
      </c>
      <c r="AU18">
        <f t="shared" si="9"/>
        <v>-2021.7414282822665</v>
      </c>
      <c r="AW18">
        <v>15</v>
      </c>
      <c r="AX18">
        <f>(R18*SUMPRODUCT(K19:$K$23, X19:$X$23)-$AZ$3*SUMPRODUCT(K18:$K$22, W19:$W$23))/Z18</f>
        <v>51241.884441777351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0.125163</v>
      </c>
      <c r="O19">
        <f t="shared" si="21"/>
        <v>28414.902713851752</v>
      </c>
      <c r="P19">
        <f t="shared" si="22"/>
        <v>1420.7451356925876</v>
      </c>
      <c r="Q19" s="4">
        <f t="shared" si="23"/>
        <v>12.5</v>
      </c>
      <c r="R19">
        <f t="shared" si="0"/>
        <v>500000</v>
      </c>
      <c r="S19">
        <f t="shared" si="1"/>
        <v>45552.064025877306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17781.487400803871</v>
      </c>
      <c r="AC19">
        <f t="shared" si="2"/>
        <v>13670.528841591593</v>
      </c>
      <c r="AE19">
        <f t="shared" si="3"/>
        <v>8527.5333925606537</v>
      </c>
      <c r="AF19">
        <f t="shared" si="4"/>
        <v>-426.37666962803269</v>
      </c>
      <c r="AG19">
        <f t="shared" si="4"/>
        <v>-3.7513472588820598</v>
      </c>
      <c r="AH19">
        <f t="shared" si="5"/>
        <v>-21716.456486642233</v>
      </c>
      <c r="AI19">
        <f t="shared" si="6"/>
        <v>-13619.051110968494</v>
      </c>
      <c r="AJ19">
        <f t="shared" si="7"/>
        <v>4110.9585592122785</v>
      </c>
      <c r="AK19">
        <f t="shared" si="24"/>
        <v>2214.8296229563794</v>
      </c>
      <c r="AL19">
        <f t="shared" si="8"/>
        <v>-7293.2629287998361</v>
      </c>
      <c r="AN19">
        <f t="shared" si="9"/>
        <v>2658.7318048358311</v>
      </c>
      <c r="AO19">
        <f t="shared" si="9"/>
        <v>-132.93659024179155</v>
      </c>
      <c r="AP19">
        <f t="shared" si="9"/>
        <v>-1.1696027220338447</v>
      </c>
      <c r="AQ19">
        <f t="shared" si="9"/>
        <v>-6770.8012260308979</v>
      </c>
      <c r="AR19">
        <f t="shared" si="9"/>
        <v>-4246.1756141588921</v>
      </c>
      <c r="AS19">
        <f t="shared" si="9"/>
        <v>1281.7230688624393</v>
      </c>
      <c r="AT19">
        <f t="shared" si="9"/>
        <v>690.5441104439268</v>
      </c>
      <c r="AU19">
        <f t="shared" si="9"/>
        <v>-2273.9084348525262</v>
      </c>
      <c r="AW19">
        <v>16</v>
      </c>
      <c r="AX19">
        <f>(R19*SUMPRODUCT(K20:$K$23, X20:$X$23)-$AZ$3*SUMPRODUCT(K19:$K$22, W20:$W$23))/Z19</f>
        <v>45552.064025877306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0.13952899999999999</v>
      </c>
      <c r="O20">
        <f t="shared" si="21"/>
        <v>28414.902713851752</v>
      </c>
      <c r="P20">
        <f t="shared" si="22"/>
        <v>1420.7451356925876</v>
      </c>
      <c r="Q20" s="4">
        <f t="shared" si="23"/>
        <v>12.5</v>
      </c>
      <c r="R20">
        <f t="shared" si="0"/>
        <v>500000</v>
      </c>
      <c r="S20">
        <f t="shared" si="1"/>
        <v>38303.64079026915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13670.528841591593</v>
      </c>
      <c r="AC20">
        <f t="shared" si="2"/>
        <v>9776.3517850140488</v>
      </c>
      <c r="AE20">
        <f t="shared" si="3"/>
        <v>7252.4198519044521</v>
      </c>
      <c r="AF20">
        <f t="shared" si="4"/>
        <v>-362.62099259522262</v>
      </c>
      <c r="AG20">
        <f t="shared" si="4"/>
        <v>-3.1904120546086845</v>
      </c>
      <c r="AH20">
        <f t="shared" si="5"/>
        <v>-20936.869267382193</v>
      </c>
      <c r="AI20">
        <f t="shared" si="6"/>
        <v>-14050.260820127573</v>
      </c>
      <c r="AJ20">
        <f t="shared" si="7"/>
        <v>3894.1770565775441</v>
      </c>
      <c r="AK20">
        <f t="shared" si="24"/>
        <v>1759.3883620214851</v>
      </c>
      <c r="AL20">
        <f t="shared" si="8"/>
        <v>-8396.6954015285428</v>
      </c>
      <c r="AN20">
        <f t="shared" si="9"/>
        <v>2082.9335104355441</v>
      </c>
      <c r="AO20">
        <f t="shared" si="9"/>
        <v>-104.14667552177721</v>
      </c>
      <c r="AP20">
        <f t="shared" si="9"/>
        <v>-0.9163032913623842</v>
      </c>
      <c r="AQ20">
        <f t="shared" si="9"/>
        <v>-6013.1800821192992</v>
      </c>
      <c r="AR20">
        <f t="shared" si="9"/>
        <v>-4035.3095504968951</v>
      </c>
      <c r="AS20">
        <f t="shared" si="9"/>
        <v>1118.4283387267803</v>
      </c>
      <c r="AT20">
        <f t="shared" si="9"/>
        <v>505.30568444165897</v>
      </c>
      <c r="AU20">
        <f t="shared" si="9"/>
        <v>-2411.5755273284558</v>
      </c>
      <c r="AW20">
        <v>17</v>
      </c>
      <c r="AX20">
        <f>(R20*SUMPRODUCT(K21:$K$23, X21:$X$23)-$AZ$3*SUMPRODUCT(K20:$K$22, W21:$W$23))/Z20</f>
        <v>38303.64079026915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0.15610499999999999</v>
      </c>
      <c r="O21">
        <f t="shared" si="21"/>
        <v>28414.902713851752</v>
      </c>
      <c r="P21">
        <f t="shared" si="22"/>
        <v>1420.7451356925876</v>
      </c>
      <c r="Q21" s="4">
        <f t="shared" si="23"/>
        <v>12.5</v>
      </c>
      <c r="R21">
        <f t="shared" si="0"/>
        <v>500000</v>
      </c>
      <c r="S21">
        <f t="shared" si="1"/>
        <v>28969.88151015859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9776.3517850140488</v>
      </c>
      <c r="AC21">
        <f t="shared" si="2"/>
        <v>6165.87694797931</v>
      </c>
      <c r="AE21">
        <f t="shared" si="3"/>
        <v>6047.7566524038621</v>
      </c>
      <c r="AF21">
        <f t="shared" si="4"/>
        <v>-302.38783262019314</v>
      </c>
      <c r="AG21">
        <f t="shared" si="4"/>
        <v>-2.6604686602779086</v>
      </c>
      <c r="AH21">
        <f t="shared" si="5"/>
        <v>-19921.570951387544</v>
      </c>
      <c r="AI21">
        <f t="shared" si="6"/>
        <v>-14178.862600264154</v>
      </c>
      <c r="AJ21">
        <f t="shared" si="7"/>
        <v>3610.4748370347388</v>
      </c>
      <c r="AK21">
        <f t="shared" si="24"/>
        <v>1328.2246755937504</v>
      </c>
      <c r="AL21">
        <f t="shared" si="8"/>
        <v>-9240.1630876356649</v>
      </c>
      <c r="AN21">
        <f t="shared" si="9"/>
        <v>1600.0300668077732</v>
      </c>
      <c r="AO21">
        <f t="shared" si="9"/>
        <v>-80.001503340388666</v>
      </c>
      <c r="AP21">
        <f t="shared" si="9"/>
        <v>-0.70386923497532661</v>
      </c>
      <c r="AQ21">
        <f t="shared" si="9"/>
        <v>-5270.5679696279922</v>
      </c>
      <c r="AR21">
        <f t="shared" si="9"/>
        <v>-3751.2432753955832</v>
      </c>
      <c r="AS21">
        <f t="shared" si="9"/>
        <v>955.20845608301511</v>
      </c>
      <c r="AT21">
        <f t="shared" si="9"/>
        <v>351.40293146240879</v>
      </c>
      <c r="AU21">
        <f t="shared" si="9"/>
        <v>-2444.6318878501593</v>
      </c>
      <c r="AW21">
        <v>18</v>
      </c>
      <c r="AX21">
        <f>(R21*SUMPRODUCT(K22:$K$23, X22:$X$23)-$AZ$3*SUMPRODUCT(K21:$K$22, W22:$W$23))/Z21</f>
        <v>28969.88151015859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0.17521600000000001</v>
      </c>
      <c r="O22">
        <f t="shared" si="21"/>
        <v>28414.902713851752</v>
      </c>
      <c r="P22">
        <f t="shared" si="22"/>
        <v>1420.7451356925876</v>
      </c>
      <c r="Q22" s="4">
        <f t="shared" si="23"/>
        <v>12.5</v>
      </c>
      <c r="R22">
        <f t="shared" si="0"/>
        <v>500000</v>
      </c>
      <c r="S22">
        <f t="shared" si="1"/>
        <v>16704.261873700649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6165.87694797931</v>
      </c>
      <c r="AC22">
        <f t="shared" si="2"/>
        <v>2896.7960282304375</v>
      </c>
      <c r="AE22">
        <f t="shared" si="3"/>
        <v>4927.6153562722284</v>
      </c>
      <c r="AF22">
        <f t="shared" si="4"/>
        <v>-246.38076781361144</v>
      </c>
      <c r="AG22">
        <f t="shared" si="4"/>
        <v>-2.1677072968958755</v>
      </c>
      <c r="AH22">
        <f t="shared" si="5"/>
        <v>-18646.267071170161</v>
      </c>
      <c r="AI22">
        <f t="shared" si="6"/>
        <v>-13967.20019000844</v>
      </c>
      <c r="AJ22">
        <f t="shared" si="7"/>
        <v>3269.0809197488725</v>
      </c>
      <c r="AK22">
        <f t="shared" si="24"/>
        <v>928.2090283960664</v>
      </c>
      <c r="AL22">
        <f t="shared" si="8"/>
        <v>-9769.9102418635011</v>
      </c>
      <c r="AN22">
        <f t="shared" si="9"/>
        <v>1200.9142626688094</v>
      </c>
      <c r="AO22">
        <f t="shared" si="9"/>
        <v>-60.045713133440479</v>
      </c>
      <c r="AP22">
        <f t="shared" si="9"/>
        <v>-0.52829419950969314</v>
      </c>
      <c r="AQ22">
        <f t="shared" si="9"/>
        <v>-4544.3011380336575</v>
      </c>
      <c r="AR22">
        <f t="shared" si="9"/>
        <v>-3403.9608826977983</v>
      </c>
      <c r="AS22">
        <f t="shared" si="9"/>
        <v>796.71111044569182</v>
      </c>
      <c r="AT22">
        <f t="shared" si="9"/>
        <v>226.21478754828607</v>
      </c>
      <c r="AU22">
        <f t="shared" si="9"/>
        <v>-2381.0349847038206</v>
      </c>
      <c r="AW22">
        <v>19</v>
      </c>
      <c r="AX22">
        <f>(R22*SUMPRODUCT(K23:$K$23, X23:$X$23)-$AZ$3*SUMPRODUCT(K22:$K$22, W23:$W$23))/Z22</f>
        <v>16704.261873700649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0.19798199999999999</v>
      </c>
      <c r="O23">
        <f t="shared" si="21"/>
        <v>28414.902713851752</v>
      </c>
      <c r="P23">
        <f t="shared" si="22"/>
        <v>1420.7451356925876</v>
      </c>
      <c r="Q23" s="4">
        <f t="shared" si="23"/>
        <v>12.5</v>
      </c>
      <c r="R23">
        <f t="shared" si="0"/>
        <v>500000</v>
      </c>
      <c r="S23">
        <f t="shared" si="1"/>
        <v>21090.760404057291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2896.7960282304375</v>
      </c>
      <c r="AC23">
        <f t="shared" si="2"/>
        <v>2896.7960282304371</v>
      </c>
      <c r="AE23">
        <f t="shared" si="3"/>
        <v>3902.7600592440181</v>
      </c>
      <c r="AF23">
        <f t="shared" si="4"/>
        <v>-195.13800296220091</v>
      </c>
      <c r="AG23">
        <f t="shared" si="4"/>
        <v>-1.7168631978728774</v>
      </c>
      <c r="AH23">
        <f t="shared" si="5"/>
        <v>-17166.68104216157</v>
      </c>
      <c r="AI23">
        <f t="shared" si="6"/>
        <v>-13460.775849077625</v>
      </c>
      <c r="AJ23">
        <f t="shared" si="7"/>
        <v>0</v>
      </c>
      <c r="AK23">
        <f t="shared" si="24"/>
        <v>565.15326432788277</v>
      </c>
      <c r="AL23">
        <f t="shared" si="8"/>
        <v>-12895.622584749743</v>
      </c>
      <c r="AN23">
        <f t="shared" si="9"/>
        <v>876.17008589980696</v>
      </c>
      <c r="AO23">
        <f t="shared" si="9"/>
        <v>-43.80850429499035</v>
      </c>
      <c r="AP23">
        <f t="shared" si="9"/>
        <v>-0.38543598702552034</v>
      </c>
      <c r="AQ23">
        <f t="shared" si="9"/>
        <v>-3853.9218847696175</v>
      </c>
      <c r="AR23">
        <f t="shared" si="9"/>
        <v>-3021.9457391518263</v>
      </c>
      <c r="AS23">
        <f t="shared" si="9"/>
        <v>0</v>
      </c>
      <c r="AT23">
        <f t="shared" si="9"/>
        <v>126.87697338191835</v>
      </c>
      <c r="AU23">
        <f t="shared" si="9"/>
        <v>-2895.0687657699082</v>
      </c>
      <c r="AW23">
        <v>20</v>
      </c>
      <c r="AX23">
        <f>(R23*SUMPRODUCT(K$23:$K24, X$23:$X24)-$AZ$3*SUMPRODUCT(K$22:$K23, W$23:$W24))/Z23</f>
        <v>21090.760404057291</v>
      </c>
    </row>
    <row r="25" spans="5:50" x14ac:dyDescent="0.25">
      <c r="AN25" s="8">
        <f t="shared" ref="AN25:AU25" si="25">SUM(AN3:AN23)</f>
        <v>194482.08674711187</v>
      </c>
      <c r="AO25" s="8">
        <f t="shared" si="25"/>
        <v>-31035.281372744408</v>
      </c>
      <c r="AP25" s="8">
        <f t="shared" si="25"/>
        <v>-173.05461578806734</v>
      </c>
      <c r="AQ25" s="8">
        <f t="shared" si="25"/>
        <v>-174921.5455468038</v>
      </c>
      <c r="AR25" s="8">
        <f t="shared" si="25"/>
        <v>-11647.794788224373</v>
      </c>
      <c r="AS25" s="8">
        <f t="shared" si="25"/>
        <v>-20809.018400283418</v>
      </c>
      <c r="AT25" s="8">
        <f t="shared" si="25"/>
        <v>32456.813188507807</v>
      </c>
      <c r="AU25" s="9">
        <f t="shared" si="25"/>
        <v>1.2732925824820995E-11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0" priority="1" operator="lessThan">
      <formula>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581A5-3EB6-4E79-AECC-0DAA492D18FB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1644.8619425217414</v>
      </c>
      <c r="K3">
        <v>1</v>
      </c>
      <c r="L3" s="2">
        <v>0</v>
      </c>
      <c r="O3">
        <f>$C$3</f>
        <v>1644.8619425217414</v>
      </c>
      <c r="P3">
        <f>O3*B5</f>
        <v>1315.8895540173933</v>
      </c>
      <c r="Q3" s="4">
        <f>B8</f>
        <v>100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1644.8619425217414</v>
      </c>
      <c r="AF3">
        <f t="shared" ref="AF3:AG23" si="4">-$Z3*P3</f>
        <v>-1315.8895540173933</v>
      </c>
      <c r="AG3">
        <f t="shared" si="4"/>
        <v>-100</v>
      </c>
      <c r="AH3">
        <f t="shared" ref="AH3:AH23" si="5">-X3*R3</f>
        <v>0</v>
      </c>
      <c r="AI3">
        <f t="shared" ref="AI3:AI23" si="6">SUM(AE3:AH3)</f>
        <v>228.97238850434815</v>
      </c>
      <c r="AJ3">
        <f t="shared" ref="AJ3:AJ23" si="7">AB3-AC3</f>
        <v>0</v>
      </c>
      <c r="AL3">
        <f t="shared" ref="AL3:AL23" si="8">SUM(AI3:AK3)</f>
        <v>228.97238850434815</v>
      </c>
      <c r="AN3">
        <f t="shared" ref="AN3:AU23" si="9">AE3*$K3</f>
        <v>1644.8619425217414</v>
      </c>
      <c r="AO3">
        <f t="shared" si="9"/>
        <v>-1315.8895540173933</v>
      </c>
      <c r="AP3">
        <f t="shared" si="9"/>
        <v>-100</v>
      </c>
      <c r="AQ3">
        <f t="shared" si="9"/>
        <v>0</v>
      </c>
      <c r="AR3">
        <f t="shared" si="9"/>
        <v>228.97238850434815</v>
      </c>
      <c r="AS3">
        <f t="shared" si="9"/>
        <v>0</v>
      </c>
      <c r="AT3">
        <f t="shared" si="9"/>
        <v>0</v>
      </c>
      <c r="AU3">
        <f t="shared" si="9"/>
        <v>228.97238850434815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1322.969692210678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1.1601210000000001E-3</v>
      </c>
      <c r="R4">
        <f t="shared" si="0"/>
        <v>1000000</v>
      </c>
      <c r="S4">
        <f t="shared" si="1"/>
        <v>237.22138969836266</v>
      </c>
      <c r="U4">
        <f t="shared" ref="U4:U23" si="13">M4</f>
        <v>1.1601210000000001E-3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1.1601210000000001E-3</v>
      </c>
      <c r="Y4">
        <f t="shared" ref="Y4:Y23" si="17">V4*W4</f>
        <v>0.01</v>
      </c>
      <c r="Z4">
        <f t="shared" ref="Z4:Z23" si="18">MAX(0, W4-X4-Y4)</f>
        <v>0.98883987900000003</v>
      </c>
      <c r="AB4">
        <f t="shared" ref="AB4:AB23" si="19">AC3</f>
        <v>0</v>
      </c>
      <c r="AC4">
        <f t="shared" si="2"/>
        <v>234.57397028554078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-1160.1210000000001</v>
      </c>
      <c r="AI4">
        <f t="shared" si="6"/>
        <v>-1160.1210000000001</v>
      </c>
      <c r="AJ4">
        <f t="shared" si="7"/>
        <v>-234.57397028554078</v>
      </c>
      <c r="AK4">
        <f>G4*MAX(0, SUM(AB4, AE4:AF4))</f>
        <v>0</v>
      </c>
      <c r="AL4">
        <f t="shared" si="8"/>
        <v>-1394.6949702855409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-1088.3957219251336</v>
      </c>
      <c r="AR4">
        <f t="shared" si="9"/>
        <v>-1088.3957219251336</v>
      </c>
      <c r="AS4">
        <f t="shared" si="9"/>
        <v>-220.07127337042945</v>
      </c>
      <c r="AT4">
        <f t="shared" si="9"/>
        <v>0</v>
      </c>
      <c r="AU4">
        <f t="shared" si="9"/>
        <v>-1308.466995295563</v>
      </c>
      <c r="AW4">
        <v>1</v>
      </c>
      <c r="AX4">
        <f>(R4*SUMPRODUCT(K5:$K$23, X5:$X$23)-$AZ$3*SUMPRODUCT(K4:$K$22, W5:$W$23))/Z4</f>
        <v>237.22138969836266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1.1721139999999999E-3</v>
      </c>
      <c r="O5">
        <f t="shared" ref="O5:O23" si="21">$C$3</f>
        <v>1644.8619425217414</v>
      </c>
      <c r="P5">
        <f t="shared" ref="P5:P23" si="22">O5*$C$5</f>
        <v>82.243097126087079</v>
      </c>
      <c r="Q5" s="4">
        <f t="shared" ref="Q5:Q23" si="23">$C$8</f>
        <v>12.5</v>
      </c>
      <c r="R5">
        <f t="shared" si="0"/>
        <v>1000000</v>
      </c>
      <c r="S5">
        <f t="shared" si="1"/>
        <v>471.47119150456751</v>
      </c>
      <c r="U5">
        <f t="shared" si="13"/>
        <v>1.1721139999999999E-3</v>
      </c>
      <c r="V5">
        <f t="shared" si="14"/>
        <v>0.01</v>
      </c>
      <c r="W5">
        <f t="shared" si="15"/>
        <v>0.98883987900000003</v>
      </c>
      <c r="X5">
        <f t="shared" si="16"/>
        <v>1.1590330659342059E-3</v>
      </c>
      <c r="Y5">
        <f t="shared" si="17"/>
        <v>9.8883987900000008E-3</v>
      </c>
      <c r="Z5">
        <f t="shared" si="18"/>
        <v>0.97779244714406577</v>
      </c>
      <c r="AB5">
        <f t="shared" si="19"/>
        <v>234.57397028554078</v>
      </c>
      <c r="AC5">
        <f t="shared" si="2"/>
        <v>461.00097009917954</v>
      </c>
      <c r="AE5">
        <f t="shared" si="3"/>
        <v>1608.3335839924753</v>
      </c>
      <c r="AF5">
        <f t="shared" si="4"/>
        <v>-80.416679199623772</v>
      </c>
      <c r="AG5">
        <f t="shared" si="4"/>
        <v>-12.222405589300822</v>
      </c>
      <c r="AH5">
        <f t="shared" si="5"/>
        <v>-1159.0330659342058</v>
      </c>
      <c r="AI5">
        <f t="shared" si="6"/>
        <v>356.6614332693448</v>
      </c>
      <c r="AJ5">
        <f t="shared" si="7"/>
        <v>-226.42699981363876</v>
      </c>
      <c r="AK5">
        <f>G5*SUM(AB5, AE5:AF5)</f>
        <v>72.262125878214093</v>
      </c>
      <c r="AL5">
        <f t="shared" si="8"/>
        <v>202.49655933392012</v>
      </c>
      <c r="AN5">
        <f t="shared" si="9"/>
        <v>1388.8965895571623</v>
      </c>
      <c r="AO5">
        <f t="shared" si="9"/>
        <v>-69.444829477858121</v>
      </c>
      <c r="AP5">
        <f t="shared" si="9"/>
        <v>-10.554811270572667</v>
      </c>
      <c r="AQ5">
        <f t="shared" si="9"/>
        <v>-1000.8975056430404</v>
      </c>
      <c r="AR5">
        <f t="shared" si="9"/>
        <v>307.99944316569093</v>
      </c>
      <c r="AS5">
        <f t="shared" si="9"/>
        <v>-195.53386869169202</v>
      </c>
      <c r="AT5">
        <f t="shared" si="9"/>
        <v>62.402862929256273</v>
      </c>
      <c r="AU5">
        <f t="shared" si="9"/>
        <v>174.86843740325517</v>
      </c>
      <c r="AW5">
        <v>2</v>
      </c>
      <c r="AX5">
        <f>(R5*SUMPRODUCT(K6:$K$23, X6:$X$23)-$AZ$3*SUMPRODUCT(K5:$K$22, W6:$W$23))/Z5</f>
        <v>471.47119150456751</v>
      </c>
    </row>
    <row r="6" spans="1:52" x14ac:dyDescent="0.25">
      <c r="A6" t="s">
        <v>16</v>
      </c>
      <c r="C6" s="2"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1.1871049999999999E-3</v>
      </c>
      <c r="O6">
        <f t="shared" si="21"/>
        <v>1644.8619425217414</v>
      </c>
      <c r="P6">
        <f t="shared" si="22"/>
        <v>82.243097126087079</v>
      </c>
      <c r="Q6" s="4">
        <f t="shared" si="23"/>
        <v>12.5</v>
      </c>
      <c r="R6">
        <f t="shared" si="0"/>
        <v>1000000</v>
      </c>
      <c r="S6">
        <f t="shared" si="1"/>
        <v>697.18925241848683</v>
      </c>
      <c r="U6">
        <f t="shared" si="13"/>
        <v>1.1871049999999999E-3</v>
      </c>
      <c r="V6">
        <f t="shared" si="14"/>
        <v>0.01</v>
      </c>
      <c r="W6">
        <f t="shared" si="15"/>
        <v>0.97779244714406577</v>
      </c>
      <c r="X6">
        <f t="shared" si="16"/>
        <v>1.1607423029669562E-3</v>
      </c>
      <c r="Y6">
        <f t="shared" si="17"/>
        <v>9.7779244714406577E-3</v>
      </c>
      <c r="Z6">
        <f t="shared" si="18"/>
        <v>0.96685378036965819</v>
      </c>
      <c r="AB6">
        <f t="shared" si="19"/>
        <v>461.00097009917954</v>
      </c>
      <c r="AC6">
        <f t="shared" si="2"/>
        <v>674.08006433390983</v>
      </c>
      <c r="AE6">
        <f t="shared" si="3"/>
        <v>1590.3409873133251</v>
      </c>
      <c r="AF6">
        <f t="shared" si="4"/>
        <v>-79.517049365666267</v>
      </c>
      <c r="AG6">
        <f t="shared" si="4"/>
        <v>-12.085672254620727</v>
      </c>
      <c r="AH6">
        <f t="shared" si="5"/>
        <v>-1160.7423029669562</v>
      </c>
      <c r="AI6">
        <f t="shared" si="6"/>
        <v>337.99596272608187</v>
      </c>
      <c r="AJ6">
        <f t="shared" si="7"/>
        <v>-213.07909423473029</v>
      </c>
      <c r="AK6">
        <f>G6*SUM(AB6, AE6:AF6)</f>
        <v>115.35175712074005</v>
      </c>
      <c r="AL6">
        <f t="shared" si="8"/>
        <v>240.26862561209163</v>
      </c>
      <c r="AN6">
        <f t="shared" si="9"/>
        <v>1238.5992582752924</v>
      </c>
      <c r="AO6">
        <f t="shared" si="9"/>
        <v>-61.929962913764633</v>
      </c>
      <c r="AP6">
        <f t="shared" si="9"/>
        <v>-9.4126384276998447</v>
      </c>
      <c r="AQ6">
        <f t="shared" si="9"/>
        <v>-904.01653920297019</v>
      </c>
      <c r="AR6">
        <f t="shared" si="9"/>
        <v>263.24011773085783</v>
      </c>
      <c r="AS6">
        <f t="shared" si="9"/>
        <v>-165.95158533829027</v>
      </c>
      <c r="AT6">
        <f t="shared" si="9"/>
        <v>89.838972868245335</v>
      </c>
      <c r="AU6">
        <f t="shared" si="9"/>
        <v>187.12750526081291</v>
      </c>
      <c r="AW6">
        <v>3</v>
      </c>
      <c r="AX6">
        <f>(R6*SUMPRODUCT(K7:$K$23, X7:$X$23)-$AZ$3*SUMPRODUCT(K6:$K$22, W7:$W$23))/Z6</f>
        <v>697.18925241848683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1.2030949999999999E-3</v>
      </c>
      <c r="O7">
        <f t="shared" si="21"/>
        <v>1644.8619425217414</v>
      </c>
      <c r="P7">
        <f t="shared" si="22"/>
        <v>82.243097126087079</v>
      </c>
      <c r="Q7" s="4">
        <f t="shared" si="23"/>
        <v>12.5</v>
      </c>
      <c r="R7">
        <f t="shared" si="0"/>
        <v>1000000</v>
      </c>
      <c r="S7">
        <f t="shared" si="1"/>
        <v>889.3200457687899</v>
      </c>
      <c r="U7">
        <f t="shared" si="13"/>
        <v>1.2030949999999999E-3</v>
      </c>
      <c r="V7">
        <f t="shared" si="14"/>
        <v>0.01</v>
      </c>
      <c r="W7">
        <f t="shared" si="15"/>
        <v>0.96685378036965819</v>
      </c>
      <c r="X7">
        <f t="shared" si="16"/>
        <v>1.1632169488938339E-3</v>
      </c>
      <c r="Y7">
        <f t="shared" si="17"/>
        <v>9.6685378036965829E-3</v>
      </c>
      <c r="Z7">
        <f t="shared" si="18"/>
        <v>0.95602202561706773</v>
      </c>
      <c r="AB7">
        <f t="shared" si="19"/>
        <v>674.08006433390983</v>
      </c>
      <c r="AC7">
        <f t="shared" si="2"/>
        <v>850.20955157774188</v>
      </c>
      <c r="AE7">
        <f t="shared" si="3"/>
        <v>1572.52424615006</v>
      </c>
      <c r="AF7">
        <f t="shared" si="4"/>
        <v>-78.62621230750301</v>
      </c>
      <c r="AG7">
        <f t="shared" si="4"/>
        <v>-11.950275320213347</v>
      </c>
      <c r="AH7">
        <f t="shared" si="5"/>
        <v>-1163.2169488938339</v>
      </c>
      <c r="AI7">
        <f t="shared" si="6"/>
        <v>318.73080962850963</v>
      </c>
      <c r="AJ7">
        <f t="shared" si="7"/>
        <v>-176.12948724383205</v>
      </c>
      <c r="AK7">
        <f>G7*SUM(AB7, AE7:AF7)</f>
        <v>106.44772462046453</v>
      </c>
      <c r="AL7">
        <f t="shared" si="8"/>
        <v>249.04904700514211</v>
      </c>
      <c r="AN7">
        <f t="shared" si="9"/>
        <v>1108.6476990295146</v>
      </c>
      <c r="AO7">
        <f t="shared" si="9"/>
        <v>-55.43238495147574</v>
      </c>
      <c r="AP7">
        <f t="shared" si="9"/>
        <v>-8.4250816920373612</v>
      </c>
      <c r="AQ7">
        <f t="shared" si="9"/>
        <v>-820.08134184292885</v>
      </c>
      <c r="AR7">
        <f t="shared" si="9"/>
        <v>224.70889054307253</v>
      </c>
      <c r="AS7">
        <f t="shared" si="9"/>
        <v>-124.17331640016519</v>
      </c>
      <c r="AT7">
        <f t="shared" si="9"/>
        <v>75.046871459267706</v>
      </c>
      <c r="AU7">
        <f t="shared" si="9"/>
        <v>175.58244560217506</v>
      </c>
      <c r="AW7">
        <v>4</v>
      </c>
      <c r="AX7">
        <f>(R7*SUMPRODUCT(K8:$K$23, X8:$X$23)-$AZ$3*SUMPRODUCT(K7:$K$22, W8:$W$23))/Z7</f>
        <v>889.3200457687899</v>
      </c>
    </row>
    <row r="8" spans="1:52" x14ac:dyDescent="0.25">
      <c r="B8" s="2">
        <f>'T.26.04.A'!B8</f>
        <v>100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1.223083E-3</v>
      </c>
      <c r="O8">
        <f t="shared" si="21"/>
        <v>1644.8619425217414</v>
      </c>
      <c r="P8">
        <f t="shared" si="22"/>
        <v>82.243097126087079</v>
      </c>
      <c r="Q8" s="4">
        <f t="shared" si="23"/>
        <v>12.5</v>
      </c>
      <c r="R8">
        <f t="shared" si="0"/>
        <v>1000000</v>
      </c>
      <c r="S8">
        <f t="shared" si="1"/>
        <v>1029.5862837251861</v>
      </c>
      <c r="U8">
        <f t="shared" si="13"/>
        <v>1.223083E-3</v>
      </c>
      <c r="V8">
        <f t="shared" si="14"/>
        <v>0.01</v>
      </c>
      <c r="W8">
        <f t="shared" si="15"/>
        <v>0.95602202561706773</v>
      </c>
      <c r="X8">
        <f t="shared" si="16"/>
        <v>1.1692942871578001E-3</v>
      </c>
      <c r="Y8">
        <f t="shared" si="17"/>
        <v>9.5602202561706779E-3</v>
      </c>
      <c r="Z8">
        <f t="shared" si="18"/>
        <v>0.94529251107373924</v>
      </c>
      <c r="AB8">
        <f t="shared" si="19"/>
        <v>850.20955157774188</v>
      </c>
      <c r="AC8">
        <f t="shared" si="2"/>
        <v>973.26020350966053</v>
      </c>
      <c r="AE8">
        <f t="shared" si="3"/>
        <v>1554.8756760160054</v>
      </c>
      <c r="AF8">
        <f t="shared" si="4"/>
        <v>-77.743783800800287</v>
      </c>
      <c r="AG8">
        <f t="shared" si="4"/>
        <v>-11.81615638842174</v>
      </c>
      <c r="AH8">
        <f t="shared" si="5"/>
        <v>-1169.2942871578002</v>
      </c>
      <c r="AI8">
        <f t="shared" si="6"/>
        <v>296.02144866898334</v>
      </c>
      <c r="AJ8">
        <f t="shared" si="7"/>
        <v>-123.05065193191865</v>
      </c>
      <c r="AK8">
        <f t="shared" ref="AK8:AK23" si="24">G8*SUM(AB8:AB8, AE8:AF8)</f>
        <v>49.572372752789768</v>
      </c>
      <c r="AL8">
        <f t="shared" si="8"/>
        <v>222.54316948985445</v>
      </c>
      <c r="AN8">
        <f t="shared" si="9"/>
        <v>1022.102800825685</v>
      </c>
      <c r="AO8">
        <f t="shared" si="9"/>
        <v>-51.105140041284265</v>
      </c>
      <c r="AP8">
        <f t="shared" si="9"/>
        <v>-7.7673904903737476</v>
      </c>
      <c r="AQ8">
        <f t="shared" si="9"/>
        <v>-768.63956670524055</v>
      </c>
      <c r="AR8">
        <f t="shared" si="9"/>
        <v>194.59070358878657</v>
      </c>
      <c r="AS8">
        <f t="shared" si="9"/>
        <v>-80.887763519008132</v>
      </c>
      <c r="AT8">
        <f t="shared" si="9"/>
        <v>32.586567412274405</v>
      </c>
      <c r="AU8">
        <f t="shared" si="9"/>
        <v>146.28950748205281</v>
      </c>
      <c r="AW8">
        <v>5</v>
      </c>
      <c r="AX8">
        <f>(R8*SUMPRODUCT(K9:$K$23, X9:$X$23)-$AZ$3*SUMPRODUCT(K8:$K$22, W9:$W$23))/Z8</f>
        <v>1029.5862837251861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1.254064E-3</v>
      </c>
      <c r="O9">
        <f t="shared" si="21"/>
        <v>1644.8619425217414</v>
      </c>
      <c r="P9">
        <f t="shared" si="22"/>
        <v>82.243097126087079</v>
      </c>
      <c r="Q9" s="4">
        <f t="shared" si="23"/>
        <v>12.5</v>
      </c>
      <c r="R9">
        <f t="shared" si="0"/>
        <v>1000000</v>
      </c>
      <c r="S9">
        <f t="shared" si="1"/>
        <v>1128.4785845632841</v>
      </c>
      <c r="U9">
        <f t="shared" si="13"/>
        <v>1.254064E-3</v>
      </c>
      <c r="V9">
        <f t="shared" si="14"/>
        <v>0.01</v>
      </c>
      <c r="W9">
        <f t="shared" si="15"/>
        <v>0.94529251107373924</v>
      </c>
      <c r="X9">
        <f t="shared" si="16"/>
        <v>1.1854573076071778E-3</v>
      </c>
      <c r="Y9">
        <f t="shared" si="17"/>
        <v>9.4529251107373924E-3</v>
      </c>
      <c r="Z9">
        <f t="shared" si="18"/>
        <v>0.93465412865539466</v>
      </c>
      <c r="AB9">
        <f t="shared" si="19"/>
        <v>973.26020350966053</v>
      </c>
      <c r="AC9">
        <f t="shared" si="2"/>
        <v>1054.7371681612694</v>
      </c>
      <c r="AE9">
        <f t="shared" si="3"/>
        <v>1537.377005646078</v>
      </c>
      <c r="AF9">
        <f t="shared" si="4"/>
        <v>-76.86885028230391</v>
      </c>
      <c r="AG9">
        <f t="shared" si="4"/>
        <v>-11.683176608192433</v>
      </c>
      <c r="AH9">
        <f t="shared" si="5"/>
        <v>-1185.4573076071779</v>
      </c>
      <c r="AI9">
        <f t="shared" si="6"/>
        <v>263.36767114840382</v>
      </c>
      <c r="AJ9">
        <f t="shared" si="7"/>
        <v>-81.47696465160891</v>
      </c>
      <c r="AK9">
        <f t="shared" si="24"/>
        <v>14.359233317353265</v>
      </c>
      <c r="AL9">
        <f t="shared" si="8"/>
        <v>196.24993981414818</v>
      </c>
      <c r="AN9">
        <f t="shared" si="9"/>
        <v>960.46378111634067</v>
      </c>
      <c r="AO9">
        <f t="shared" si="9"/>
        <v>-48.023189055817035</v>
      </c>
      <c r="AP9">
        <f t="shared" si="9"/>
        <v>-7.2989695691713461</v>
      </c>
      <c r="AQ9">
        <f t="shared" si="9"/>
        <v>-740.60481185478545</v>
      </c>
      <c r="AR9">
        <f t="shared" si="9"/>
        <v>164.53681063656686</v>
      </c>
      <c r="AS9">
        <f t="shared" si="9"/>
        <v>-50.902071031223741</v>
      </c>
      <c r="AT9">
        <f t="shared" si="9"/>
        <v>8.9708142344180608</v>
      </c>
      <c r="AU9">
        <f t="shared" si="9"/>
        <v>122.60555383976117</v>
      </c>
      <c r="AW9">
        <v>6</v>
      </c>
      <c r="AX9">
        <f>(R9*SUMPRODUCT(K10:$K$23, X10:$X$23)-$AZ$3*SUMPRODUCT(K9:$K$22, W10:$W$23))/Z9</f>
        <v>1128.4785845632841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1.2910420000000001E-3</v>
      </c>
      <c r="O10">
        <f t="shared" si="21"/>
        <v>1644.8619425217414</v>
      </c>
      <c r="P10">
        <f t="shared" si="22"/>
        <v>82.243097126087079</v>
      </c>
      <c r="Q10" s="4">
        <f t="shared" si="23"/>
        <v>12.5</v>
      </c>
      <c r="R10">
        <f t="shared" si="0"/>
        <v>1000000</v>
      </c>
      <c r="S10">
        <f t="shared" si="1"/>
        <v>1202.2322125804492</v>
      </c>
      <c r="U10">
        <f t="shared" si="13"/>
        <v>1.2910420000000001E-3</v>
      </c>
      <c r="V10">
        <f t="shared" si="14"/>
        <v>0.01</v>
      </c>
      <c r="W10">
        <f t="shared" si="15"/>
        <v>0.93465412865539466</v>
      </c>
      <c r="X10">
        <f t="shared" si="16"/>
        <v>1.2066777355675181E-3</v>
      </c>
      <c r="Y10">
        <f t="shared" si="17"/>
        <v>9.3465412865539471E-3</v>
      </c>
      <c r="Z10">
        <f t="shared" si="18"/>
        <v>0.92410090963327318</v>
      </c>
      <c r="AB10">
        <f t="shared" si="19"/>
        <v>1054.7371681612694</v>
      </c>
      <c r="AC10">
        <f t="shared" si="2"/>
        <v>1110.9838812360158</v>
      </c>
      <c r="AE10">
        <f t="shared" si="3"/>
        <v>1520.018417305494</v>
      </c>
      <c r="AF10">
        <f t="shared" si="4"/>
        <v>-76.000920865274708</v>
      </c>
      <c r="AG10">
        <f t="shared" si="4"/>
        <v>-11.551261370415915</v>
      </c>
      <c r="AH10">
        <f t="shared" si="5"/>
        <v>-1206.6777355675181</v>
      </c>
      <c r="AI10">
        <f t="shared" si="6"/>
        <v>225.78849950228528</v>
      </c>
      <c r="AJ10">
        <f t="shared" si="7"/>
        <v>-56.246713074746367</v>
      </c>
      <c r="AK10">
        <f t="shared" si="24"/>
        <v>10.244894124866105</v>
      </c>
      <c r="AL10">
        <f t="shared" si="8"/>
        <v>179.78668055240502</v>
      </c>
      <c r="AN10">
        <f t="shared" si="9"/>
        <v>902.25096838411139</v>
      </c>
      <c r="AO10">
        <f t="shared" si="9"/>
        <v>-45.112548419205574</v>
      </c>
      <c r="AP10">
        <f t="shared" si="9"/>
        <v>-6.8565858405787274</v>
      </c>
      <c r="AQ10">
        <f t="shared" si="9"/>
        <v>-716.25852887579003</v>
      </c>
      <c r="AR10">
        <f t="shared" si="9"/>
        <v>134.02330524853701</v>
      </c>
      <c r="AS10">
        <f t="shared" si="9"/>
        <v>-33.386866081579647</v>
      </c>
      <c r="AT10">
        <f t="shared" si="9"/>
        <v>6.0811537149259296</v>
      </c>
      <c r="AU10">
        <f t="shared" si="9"/>
        <v>106.71759288188331</v>
      </c>
      <c r="AW10">
        <v>7</v>
      </c>
      <c r="AX10">
        <f>(R10*SUMPRODUCT(K11:$K$23, X11:$X$23)-$AZ$3*SUMPRODUCT(K10:$K$22, W11:$W$23))/Z10</f>
        <v>1202.2322125804492</v>
      </c>
    </row>
    <row r="11" spans="1:52" x14ac:dyDescent="0.25">
      <c r="A11" t="s">
        <v>33</v>
      </c>
      <c r="C11" s="7">
        <f>AU25</f>
        <v>1.4495071809506044E-12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1.3270199999999999E-3</v>
      </c>
      <c r="O11">
        <f t="shared" si="21"/>
        <v>1644.8619425217414</v>
      </c>
      <c r="P11">
        <f t="shared" si="22"/>
        <v>82.243097126087079</v>
      </c>
      <c r="Q11" s="4">
        <f t="shared" si="23"/>
        <v>12.5</v>
      </c>
      <c r="R11">
        <f t="shared" si="0"/>
        <v>1000000</v>
      </c>
      <c r="S11">
        <f t="shared" si="1"/>
        <v>1252.5954720368914</v>
      </c>
      <c r="U11">
        <f t="shared" si="13"/>
        <v>1.3270199999999999E-3</v>
      </c>
      <c r="V11">
        <f t="shared" si="14"/>
        <v>0.01</v>
      </c>
      <c r="W11">
        <f t="shared" si="15"/>
        <v>0.92410090963327318</v>
      </c>
      <c r="X11">
        <f t="shared" si="16"/>
        <v>1.2263003891015462E-3</v>
      </c>
      <c r="Y11">
        <f t="shared" si="17"/>
        <v>9.2410090963327314E-3</v>
      </c>
      <c r="Z11">
        <f t="shared" si="18"/>
        <v>0.9136336001478389</v>
      </c>
      <c r="AB11">
        <f t="shared" si="19"/>
        <v>1110.9838812360158</v>
      </c>
      <c r="AC11">
        <f t="shared" si="2"/>
        <v>1144.4133106459467</v>
      </c>
      <c r="AE11">
        <f t="shared" si="3"/>
        <v>1502.8011382923062</v>
      </c>
      <c r="AF11">
        <f t="shared" si="4"/>
        <v>-75.140056914615315</v>
      </c>
      <c r="AG11">
        <f t="shared" si="4"/>
        <v>-11.420420001847987</v>
      </c>
      <c r="AH11">
        <f t="shared" si="5"/>
        <v>-1226.3003891015462</v>
      </c>
      <c r="AI11">
        <f t="shared" si="6"/>
        <v>189.9402722742966</v>
      </c>
      <c r="AJ11">
        <f t="shared" si="7"/>
        <v>-33.42942940993089</v>
      </c>
      <c r="AK11">
        <f t="shared" si="24"/>
        <v>6.0927479102728945</v>
      </c>
      <c r="AL11">
        <f t="shared" si="8"/>
        <v>162.6035907746386</v>
      </c>
      <c r="AN11">
        <f t="shared" si="9"/>
        <v>848.34156311954837</v>
      </c>
      <c r="AO11">
        <f t="shared" si="9"/>
        <v>-42.417078155977421</v>
      </c>
      <c r="AP11">
        <f t="shared" si="9"/>
        <v>-6.4469055212846174</v>
      </c>
      <c r="AQ11">
        <f t="shared" si="9"/>
        <v>-692.25499132019263</v>
      </c>
      <c r="AR11">
        <f t="shared" si="9"/>
        <v>107.22258812209361</v>
      </c>
      <c r="AS11">
        <f t="shared" si="9"/>
        <v>-18.871142479996724</v>
      </c>
      <c r="AT11">
        <f t="shared" si="9"/>
        <v>3.4393980375658404</v>
      </c>
      <c r="AU11">
        <f t="shared" si="9"/>
        <v>91.790843679662729</v>
      </c>
      <c r="AW11">
        <v>8</v>
      </c>
      <c r="AX11">
        <f>(R11*SUMPRODUCT(K12:$K$23, X12:$X$23)-$AZ$3*SUMPRODUCT(K11:$K$22, W12:$W$23))/Z11</f>
        <v>1252.5954720368914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1.3729930000000001E-3</v>
      </c>
      <c r="O12">
        <f t="shared" si="21"/>
        <v>1644.8619425217414</v>
      </c>
      <c r="P12">
        <f t="shared" si="22"/>
        <v>82.243097126087079</v>
      </c>
      <c r="Q12" s="4">
        <f t="shared" si="23"/>
        <v>12.5</v>
      </c>
      <c r="R12">
        <f t="shared" si="0"/>
        <v>1000000</v>
      </c>
      <c r="S12">
        <f t="shared" si="1"/>
        <v>1277.122786750838</v>
      </c>
      <c r="U12">
        <f t="shared" si="13"/>
        <v>1.3729930000000001E-3</v>
      </c>
      <c r="V12">
        <f t="shared" si="14"/>
        <v>0.01</v>
      </c>
      <c r="W12">
        <f t="shared" si="15"/>
        <v>0.9136336001478389</v>
      </c>
      <c r="X12">
        <f t="shared" si="16"/>
        <v>1.2544125375677818E-3</v>
      </c>
      <c r="Y12">
        <f t="shared" si="17"/>
        <v>9.1363360014783887E-3</v>
      </c>
      <c r="Z12">
        <f t="shared" si="18"/>
        <v>0.90324285160879281</v>
      </c>
      <c r="AB12">
        <f t="shared" si="19"/>
        <v>1144.4133106459467</v>
      </c>
      <c r="AC12">
        <f t="shared" si="2"/>
        <v>1153.5520277593951</v>
      </c>
      <c r="AE12">
        <f t="shared" si="3"/>
        <v>1485.709791466116</v>
      </c>
      <c r="AF12">
        <f t="shared" si="4"/>
        <v>-74.28548957330581</v>
      </c>
      <c r="AG12">
        <f t="shared" si="4"/>
        <v>-11.290535645109911</v>
      </c>
      <c r="AH12">
        <f t="shared" si="5"/>
        <v>-1254.4125375677818</v>
      </c>
      <c r="AI12">
        <f t="shared" si="6"/>
        <v>145.72122867991857</v>
      </c>
      <c r="AJ12">
        <f t="shared" si="7"/>
        <v>-9.1387171134483651</v>
      </c>
      <c r="AK12">
        <f t="shared" si="24"/>
        <v>5.8784265088391416</v>
      </c>
      <c r="AL12">
        <f t="shared" si="8"/>
        <v>142.46093807530934</v>
      </c>
      <c r="AN12">
        <f t="shared" si="9"/>
        <v>797.31284386403729</v>
      </c>
      <c r="AO12">
        <f t="shared" si="9"/>
        <v>-39.865642193201865</v>
      </c>
      <c r="AP12">
        <f t="shared" si="9"/>
        <v>-6.0591167505650594</v>
      </c>
      <c r="AQ12">
        <f t="shared" si="9"/>
        <v>-673.18613194297018</v>
      </c>
      <c r="AR12">
        <f t="shared" si="9"/>
        <v>78.201952977300124</v>
      </c>
      <c r="AS12">
        <f t="shared" si="9"/>
        <v>-4.9043336544226044</v>
      </c>
      <c r="AT12">
        <f t="shared" si="9"/>
        <v>3.1546840332681305</v>
      </c>
      <c r="AU12">
        <f t="shared" si="9"/>
        <v>76.452303356145649</v>
      </c>
      <c r="AW12">
        <v>9</v>
      </c>
      <c r="AX12">
        <f>(R12*SUMPRODUCT(K13:$K$23, X13:$X$23)-$AZ$3*SUMPRODUCT(K12:$K$22, W13:$W$23))/Z12</f>
        <v>1277.122786750838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1.420964E-3</v>
      </c>
      <c r="O13">
        <f t="shared" si="21"/>
        <v>1644.8619425217414</v>
      </c>
      <c r="P13">
        <f t="shared" si="22"/>
        <v>82.243097126087079</v>
      </c>
      <c r="Q13" s="4">
        <f t="shared" si="23"/>
        <v>12.5</v>
      </c>
      <c r="R13">
        <f t="shared" si="0"/>
        <v>1000000</v>
      </c>
      <c r="S13">
        <f t="shared" si="1"/>
        <v>1276.6003475115929</v>
      </c>
      <c r="U13">
        <f t="shared" si="13"/>
        <v>1.420964E-3</v>
      </c>
      <c r="V13">
        <f t="shared" si="14"/>
        <v>0.01</v>
      </c>
      <c r="W13">
        <f t="shared" si="15"/>
        <v>0.90324285160879281</v>
      </c>
      <c r="X13">
        <f t="shared" si="16"/>
        <v>1.2834755753934367E-3</v>
      </c>
      <c r="Y13">
        <f t="shared" si="17"/>
        <v>9.0324285160879279E-3</v>
      </c>
      <c r="Z13">
        <f t="shared" si="18"/>
        <v>0.8929269475173115</v>
      </c>
      <c r="AB13">
        <f t="shared" si="19"/>
        <v>1153.5520277593951</v>
      </c>
      <c r="AC13">
        <f t="shared" si="2"/>
        <v>1139.9108515030657</v>
      </c>
      <c r="AE13">
        <f t="shared" si="3"/>
        <v>1468.7415534233339</v>
      </c>
      <c r="AF13">
        <f t="shared" si="4"/>
        <v>-73.437077671166705</v>
      </c>
      <c r="AG13">
        <f t="shared" si="4"/>
        <v>-11.161586843966393</v>
      </c>
      <c r="AH13">
        <f t="shared" si="5"/>
        <v>-1283.4755753934367</v>
      </c>
      <c r="AI13">
        <f t="shared" si="6"/>
        <v>100.66731351476415</v>
      </c>
      <c r="AJ13">
        <f t="shared" si="7"/>
        <v>13.641176256329345</v>
      </c>
      <c r="AK13">
        <f t="shared" si="24"/>
        <v>5.0977130070231249</v>
      </c>
      <c r="AL13">
        <f t="shared" si="8"/>
        <v>119.40620277811662</v>
      </c>
      <c r="AN13">
        <f t="shared" si="9"/>
        <v>749.4596962798596</v>
      </c>
      <c r="AO13">
        <f t="shared" si="9"/>
        <v>-37.47298481399298</v>
      </c>
      <c r="AP13">
        <f t="shared" si="9"/>
        <v>-5.6954604890035734</v>
      </c>
      <c r="AQ13">
        <f t="shared" si="9"/>
        <v>-654.92340206141887</v>
      </c>
      <c r="AR13">
        <f t="shared" si="9"/>
        <v>51.367848915444135</v>
      </c>
      <c r="AS13">
        <f t="shared" si="9"/>
        <v>6.9607289247994126</v>
      </c>
      <c r="AT13">
        <f t="shared" si="9"/>
        <v>2.6012271751014135</v>
      </c>
      <c r="AU13">
        <f t="shared" si="9"/>
        <v>60.929805015344968</v>
      </c>
      <c r="AW13">
        <v>10</v>
      </c>
      <c r="AX13">
        <f>(R13*SUMPRODUCT(K14:$K$23, X14:$X$23)-$AZ$3*SUMPRODUCT(K13:$K$22, W14:$W$23))/Z13</f>
        <v>1276.6003475115929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1.47693E-3</v>
      </c>
      <c r="O14">
        <f t="shared" si="21"/>
        <v>1644.8619425217414</v>
      </c>
      <c r="P14">
        <f t="shared" si="22"/>
        <v>82.243097126087079</v>
      </c>
      <c r="Q14" s="4">
        <f t="shared" si="23"/>
        <v>12.5</v>
      </c>
      <c r="R14">
        <f t="shared" si="0"/>
        <v>1000000</v>
      </c>
      <c r="S14">
        <f t="shared" si="1"/>
        <v>1272.0444272295279</v>
      </c>
      <c r="U14">
        <f t="shared" si="13"/>
        <v>1.47693E-3</v>
      </c>
      <c r="V14">
        <f t="shared" si="14"/>
        <v>0.01</v>
      </c>
      <c r="W14">
        <f t="shared" si="15"/>
        <v>0.8929269475173115</v>
      </c>
      <c r="X14">
        <f t="shared" si="16"/>
        <v>1.318790596596743E-3</v>
      </c>
      <c r="Y14">
        <f t="shared" si="17"/>
        <v>8.9292694751731145E-3</v>
      </c>
      <c r="Z14">
        <f t="shared" si="18"/>
        <v>0.88267888744554157</v>
      </c>
      <c r="AB14">
        <f t="shared" si="19"/>
        <v>1139.9108515030657</v>
      </c>
      <c r="AC14">
        <f t="shared" si="2"/>
        <v>1122.8067598082607</v>
      </c>
      <c r="AE14">
        <f t="shared" si="3"/>
        <v>1451.8849094266031</v>
      </c>
      <c r="AF14">
        <f t="shared" si="4"/>
        <v>-72.594245471330154</v>
      </c>
      <c r="AG14">
        <f t="shared" si="4"/>
        <v>-11.03348609306927</v>
      </c>
      <c r="AH14">
        <f t="shared" si="5"/>
        <v>-1318.7905965967429</v>
      </c>
      <c r="AI14">
        <f t="shared" si="6"/>
        <v>49.466581265460718</v>
      </c>
      <c r="AJ14">
        <f t="shared" si="7"/>
        <v>17.104091694804993</v>
      </c>
      <c r="AK14">
        <f t="shared" si="24"/>
        <v>176.34410608208375</v>
      </c>
      <c r="AL14">
        <f t="shared" si="8"/>
        <v>242.91477904234947</v>
      </c>
      <c r="AN14">
        <f t="shared" si="9"/>
        <v>682.45883258580227</v>
      </c>
      <c r="AO14">
        <f t="shared" si="9"/>
        <v>-34.122941629290111</v>
      </c>
      <c r="AP14">
        <f t="shared" si="9"/>
        <v>-5.1862926527706259</v>
      </c>
      <c r="AQ14">
        <f t="shared" si="9"/>
        <v>-619.89782050561723</v>
      </c>
      <c r="AR14">
        <f t="shared" si="9"/>
        <v>23.251777798124188</v>
      </c>
      <c r="AS14">
        <f t="shared" si="9"/>
        <v>8.0397821994631222</v>
      </c>
      <c r="AT14">
        <f t="shared" si="9"/>
        <v>82.890587255772871</v>
      </c>
      <c r="AU14">
        <f t="shared" si="9"/>
        <v>114.18214725336018</v>
      </c>
      <c r="AW14">
        <v>11</v>
      </c>
      <c r="AX14">
        <f>(R14*SUMPRODUCT(K15:$K$23, X15:$X$23)-$AZ$3*SUMPRODUCT(K14:$K$22, W15:$W$23))/Z14</f>
        <v>1272.0444272295279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1.553883E-3</v>
      </c>
      <c r="O15">
        <f t="shared" si="21"/>
        <v>1644.8619425217414</v>
      </c>
      <c r="P15">
        <f t="shared" si="22"/>
        <v>82.243097126087079</v>
      </c>
      <c r="Q15" s="4">
        <f t="shared" si="23"/>
        <v>12.5</v>
      </c>
      <c r="R15">
        <f t="shared" si="0"/>
        <v>1000000</v>
      </c>
      <c r="S15">
        <f t="shared" si="1"/>
        <v>1235.3519091781368</v>
      </c>
      <c r="U15">
        <f t="shared" si="13"/>
        <v>1.553883E-3</v>
      </c>
      <c r="V15">
        <f t="shared" si="14"/>
        <v>0.01</v>
      </c>
      <c r="W15">
        <f t="shared" si="15"/>
        <v>0.88267888744554157</v>
      </c>
      <c r="X15">
        <f t="shared" si="16"/>
        <v>1.3715797176605405E-3</v>
      </c>
      <c r="Y15">
        <f t="shared" si="17"/>
        <v>8.8267888744554164E-3</v>
      </c>
      <c r="Z15">
        <f t="shared" si="18"/>
        <v>0.87248051885342559</v>
      </c>
      <c r="AB15">
        <f t="shared" si="19"/>
        <v>1122.8067598082607</v>
      </c>
      <c r="AC15">
        <f t="shared" si="2"/>
        <v>1077.8204746863107</v>
      </c>
      <c r="AE15">
        <f t="shared" si="3"/>
        <v>1435.1100010536225</v>
      </c>
      <c r="AF15">
        <f t="shared" si="4"/>
        <v>-71.755500052681128</v>
      </c>
      <c r="AG15">
        <f t="shared" si="4"/>
        <v>-10.90600648566782</v>
      </c>
      <c r="AH15">
        <f t="shared" si="5"/>
        <v>-1371.5797176605406</v>
      </c>
      <c r="AI15">
        <f t="shared" si="6"/>
        <v>-19.131223145267086</v>
      </c>
      <c r="AJ15">
        <f t="shared" si="7"/>
        <v>44.986285121950004</v>
      </c>
      <c r="AK15">
        <f t="shared" si="24"/>
        <v>174.03128825664416</v>
      </c>
      <c r="AL15">
        <f t="shared" si="8"/>
        <v>199.88635023332708</v>
      </c>
      <c r="AN15">
        <f t="shared" si="9"/>
        <v>621.39939412751005</v>
      </c>
      <c r="AO15">
        <f t="shared" si="9"/>
        <v>-31.069969706375502</v>
      </c>
      <c r="AP15">
        <f t="shared" si="9"/>
        <v>-4.7222762140666443</v>
      </c>
      <c r="AQ15">
        <f t="shared" si="9"/>
        <v>-593.89092468598528</v>
      </c>
      <c r="AR15">
        <f t="shared" si="9"/>
        <v>-8.283776478917428</v>
      </c>
      <c r="AS15">
        <f t="shared" si="9"/>
        <v>19.478960008852059</v>
      </c>
      <c r="AT15">
        <f t="shared" si="9"/>
        <v>75.35515535569597</v>
      </c>
      <c r="AU15">
        <f t="shared" si="9"/>
        <v>86.550338885630609</v>
      </c>
      <c r="AW15">
        <v>12</v>
      </c>
      <c r="AX15">
        <f>(R15*SUMPRODUCT(K16:$K$23, X16:$X$23)-$AZ$3*SUMPRODUCT(K15:$K$22, W16:$W$23))/Z15</f>
        <v>1235.3519091781368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1.6428289999999999E-3</v>
      </c>
      <c r="O16">
        <f t="shared" si="21"/>
        <v>1644.8619425217414</v>
      </c>
      <c r="P16">
        <f t="shared" si="22"/>
        <v>82.243097126087079</v>
      </c>
      <c r="Q16" s="4">
        <f t="shared" si="23"/>
        <v>12.5</v>
      </c>
      <c r="R16">
        <f t="shared" si="0"/>
        <v>1000000</v>
      </c>
      <c r="S16">
        <f t="shared" si="1"/>
        <v>1166.5076444933572</v>
      </c>
      <c r="U16">
        <f t="shared" si="13"/>
        <v>1.6428289999999999E-3</v>
      </c>
      <c r="V16">
        <f t="shared" si="14"/>
        <v>0.01</v>
      </c>
      <c r="W16">
        <f t="shared" si="15"/>
        <v>0.87248051885342559</v>
      </c>
      <c r="X16">
        <f t="shared" si="16"/>
        <v>1.4333362983074542E-3</v>
      </c>
      <c r="Y16">
        <f t="shared" si="17"/>
        <v>8.7248051885342563E-3</v>
      </c>
      <c r="Z16">
        <f t="shared" si="18"/>
        <v>0.8623223773665839</v>
      </c>
      <c r="AB16">
        <f t="shared" si="19"/>
        <v>1077.8204746863107</v>
      </c>
      <c r="AC16">
        <f t="shared" si="2"/>
        <v>1005.9056452158057</v>
      </c>
      <c r="AE16">
        <f t="shared" si="3"/>
        <v>1418.4012607151653</v>
      </c>
      <c r="AF16">
        <f t="shared" si="4"/>
        <v>-70.920063035758275</v>
      </c>
      <c r="AG16">
        <f t="shared" si="4"/>
        <v>-10.779029717082299</v>
      </c>
      <c r="AH16">
        <f t="shared" si="5"/>
        <v>-1433.3362983074542</v>
      </c>
      <c r="AI16">
        <f t="shared" si="6"/>
        <v>-96.634130345129279</v>
      </c>
      <c r="AJ16">
        <f t="shared" si="7"/>
        <v>71.914829470504969</v>
      </c>
      <c r="AK16">
        <f t="shared" si="24"/>
        <v>169.77111706560027</v>
      </c>
      <c r="AL16">
        <f t="shared" si="8"/>
        <v>145.05181619097596</v>
      </c>
      <c r="AN16">
        <f t="shared" si="9"/>
        <v>565.75201574928235</v>
      </c>
      <c r="AO16">
        <f t="shared" si="9"/>
        <v>-28.287600787464118</v>
      </c>
      <c r="AP16">
        <f t="shared" si="9"/>
        <v>-4.2993883036919698</v>
      </c>
      <c r="AQ16">
        <f t="shared" si="9"/>
        <v>-571.70909422710906</v>
      </c>
      <c r="AR16">
        <f t="shared" si="9"/>
        <v>-38.54406756898284</v>
      </c>
      <c r="AS16">
        <f t="shared" si="9"/>
        <v>28.68437928114221</v>
      </c>
      <c r="AT16">
        <f t="shared" si="9"/>
        <v>67.715923805258498</v>
      </c>
      <c r="AU16">
        <f t="shared" si="9"/>
        <v>57.856235517417865</v>
      </c>
      <c r="AW16">
        <v>13</v>
      </c>
      <c r="AX16">
        <f>(R16*SUMPRODUCT(K17:$K$23, X17:$X$23)-$AZ$3*SUMPRODUCT(K16:$K$22, W17:$W$23))/Z16</f>
        <v>1166.5076444933572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1.733774E-3</v>
      </c>
      <c r="O17">
        <f t="shared" si="21"/>
        <v>1644.8619425217414</v>
      </c>
      <c r="P17">
        <f t="shared" si="22"/>
        <v>82.243097126087079</v>
      </c>
      <c r="Q17" s="4">
        <f t="shared" si="23"/>
        <v>12.5</v>
      </c>
      <c r="R17">
        <f t="shared" si="0"/>
        <v>1000000</v>
      </c>
      <c r="S17">
        <f t="shared" si="1"/>
        <v>1069.7156339613316</v>
      </c>
      <c r="U17">
        <f t="shared" si="13"/>
        <v>1.733774E-3</v>
      </c>
      <c r="V17">
        <f t="shared" si="14"/>
        <v>0.01</v>
      </c>
      <c r="W17">
        <f t="shared" si="15"/>
        <v>0.8623223773665839</v>
      </c>
      <c r="X17">
        <f t="shared" si="16"/>
        <v>1.4950721174963716E-3</v>
      </c>
      <c r="Y17">
        <f t="shared" si="17"/>
        <v>8.623223773665839E-3</v>
      </c>
      <c r="Z17">
        <f t="shared" si="18"/>
        <v>0.8522040814754217</v>
      </c>
      <c r="AB17">
        <f t="shared" si="19"/>
        <v>1005.9056452158057</v>
      </c>
      <c r="AC17">
        <f t="shared" si="2"/>
        <v>911.61602927991498</v>
      </c>
      <c r="AE17">
        <f t="shared" si="3"/>
        <v>1401.7580608806186</v>
      </c>
      <c r="AF17">
        <f t="shared" si="4"/>
        <v>-70.087903044030938</v>
      </c>
      <c r="AG17">
        <f t="shared" si="4"/>
        <v>-10.652551018442772</v>
      </c>
      <c r="AH17">
        <f t="shared" si="5"/>
        <v>-1495.0721174963717</v>
      </c>
      <c r="AI17">
        <f t="shared" si="6"/>
        <v>-174.05451067822696</v>
      </c>
      <c r="AJ17">
        <f t="shared" si="7"/>
        <v>94.289615935890765</v>
      </c>
      <c r="AK17">
        <f t="shared" si="24"/>
        <v>163.63030621366755</v>
      </c>
      <c r="AL17">
        <f t="shared" si="8"/>
        <v>83.865411471331356</v>
      </c>
      <c r="AN17">
        <f t="shared" si="9"/>
        <v>515.04055876204973</v>
      </c>
      <c r="AO17">
        <f t="shared" si="9"/>
        <v>-25.75202793810249</v>
      </c>
      <c r="AP17">
        <f t="shared" si="9"/>
        <v>-3.914010542827381</v>
      </c>
      <c r="AQ17">
        <f t="shared" si="9"/>
        <v>-549.32644960225525</v>
      </c>
      <c r="AR17">
        <f t="shared" si="9"/>
        <v>-63.951929321135424</v>
      </c>
      <c r="AS17">
        <f t="shared" si="9"/>
        <v>34.644335447282394</v>
      </c>
      <c r="AT17">
        <f t="shared" si="9"/>
        <v>60.121818946236871</v>
      </c>
      <c r="AU17">
        <f t="shared" si="9"/>
        <v>30.814225072383845</v>
      </c>
      <c r="AW17">
        <v>14</v>
      </c>
      <c r="AX17">
        <f>(R17*SUMPRODUCT(K18:$K$23, X18:$X$23)-$AZ$3*SUMPRODUCT(K17:$K$22, W18:$W$23))/Z17</f>
        <v>1069.7156339613316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1.8297159999999999E-3</v>
      </c>
      <c r="O18">
        <f t="shared" si="21"/>
        <v>1644.8619425217414</v>
      </c>
      <c r="P18">
        <f t="shared" si="22"/>
        <v>82.243097126087079</v>
      </c>
      <c r="Q18" s="4">
        <f t="shared" si="23"/>
        <v>12.5</v>
      </c>
      <c r="R18">
        <f t="shared" si="0"/>
        <v>1000000</v>
      </c>
      <c r="S18">
        <f t="shared" si="1"/>
        <v>947.72969338659925</v>
      </c>
      <c r="U18">
        <f t="shared" si="13"/>
        <v>1.8297159999999999E-3</v>
      </c>
      <c r="V18">
        <f t="shared" si="14"/>
        <v>0.01</v>
      </c>
      <c r="W18">
        <f t="shared" si="15"/>
        <v>0.8522040814754217</v>
      </c>
      <c r="X18">
        <f t="shared" si="16"/>
        <v>1.5592914431408827E-3</v>
      </c>
      <c r="Y18">
        <f t="shared" si="17"/>
        <v>8.522040814754217E-3</v>
      </c>
      <c r="Z18">
        <f t="shared" si="18"/>
        <v>0.8421227492175265</v>
      </c>
      <c r="AB18">
        <f t="shared" si="19"/>
        <v>911.61602927991498</v>
      </c>
      <c r="AC18">
        <f t="shared" si="2"/>
        <v>798.10473490980644</v>
      </c>
      <c r="AE18">
        <f t="shared" si="3"/>
        <v>1385.1756611196899</v>
      </c>
      <c r="AF18">
        <f t="shared" si="4"/>
        <v>-69.258783055984509</v>
      </c>
      <c r="AG18">
        <f t="shared" si="4"/>
        <v>-10.526534365219081</v>
      </c>
      <c r="AH18">
        <f t="shared" si="5"/>
        <v>-1559.2914431408826</v>
      </c>
      <c r="AI18">
        <f t="shared" si="6"/>
        <v>-253.90109944239612</v>
      </c>
      <c r="AJ18">
        <f t="shared" si="7"/>
        <v>113.51129437010854</v>
      </c>
      <c r="AK18">
        <f t="shared" si="24"/>
        <v>155.92730351405342</v>
      </c>
      <c r="AL18">
        <f t="shared" si="8"/>
        <v>15.537498441765848</v>
      </c>
      <c r="AN18">
        <f t="shared" si="9"/>
        <v>468.82912899689131</v>
      </c>
      <c r="AO18">
        <f t="shared" si="9"/>
        <v>-23.441456449844569</v>
      </c>
      <c r="AP18">
        <f t="shared" si="9"/>
        <v>-3.5628303877446426</v>
      </c>
      <c r="AQ18">
        <f t="shared" si="9"/>
        <v>-527.76068022240395</v>
      </c>
      <c r="AR18">
        <f t="shared" si="9"/>
        <v>-85.935838063101812</v>
      </c>
      <c r="AS18">
        <f t="shared" si="9"/>
        <v>38.419243684826284</v>
      </c>
      <c r="AT18">
        <f t="shared" si="9"/>
        <v>52.775444981638969</v>
      </c>
      <c r="AU18">
        <f t="shared" si="9"/>
        <v>5.2588506033634443</v>
      </c>
      <c r="AW18">
        <v>15</v>
      </c>
      <c r="AX18">
        <f>(R18*SUMPRODUCT(K19:$K$23, X19:$X$23)-$AZ$3*SUMPRODUCT(K18:$K$22, W19:$W$23))/Z18</f>
        <v>947.72969338659925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1.940649E-3</v>
      </c>
      <c r="O19">
        <f t="shared" si="21"/>
        <v>1644.8619425217414</v>
      </c>
      <c r="P19">
        <f t="shared" si="22"/>
        <v>82.243097126087079</v>
      </c>
      <c r="Q19" s="4">
        <f t="shared" si="23"/>
        <v>12.5</v>
      </c>
      <c r="R19">
        <f t="shared" si="0"/>
        <v>1000000</v>
      </c>
      <c r="S19">
        <f t="shared" si="1"/>
        <v>799.99744828861026</v>
      </c>
      <c r="U19">
        <f t="shared" si="13"/>
        <v>1.940649E-3</v>
      </c>
      <c r="V19">
        <f t="shared" si="14"/>
        <v>0.01</v>
      </c>
      <c r="W19">
        <f t="shared" si="15"/>
        <v>0.8421227492175265</v>
      </c>
      <c r="X19">
        <f t="shared" si="16"/>
        <v>1.6342646711462437E-3</v>
      </c>
      <c r="Y19">
        <f t="shared" si="17"/>
        <v>8.4212274921752657E-3</v>
      </c>
      <c r="Z19">
        <f t="shared" si="18"/>
        <v>0.83206725705420503</v>
      </c>
      <c r="AB19">
        <f t="shared" si="19"/>
        <v>798.10473490980644</v>
      </c>
      <c r="AC19">
        <f t="shared" si="2"/>
        <v>665.65168244786719</v>
      </c>
      <c r="AE19">
        <f t="shared" si="3"/>
        <v>1368.6357647469169</v>
      </c>
      <c r="AF19">
        <f t="shared" si="4"/>
        <v>-68.431788237345856</v>
      </c>
      <c r="AG19">
        <f t="shared" si="4"/>
        <v>-10.400840713177564</v>
      </c>
      <c r="AH19">
        <f t="shared" si="5"/>
        <v>-1634.2646711462437</v>
      </c>
      <c r="AI19">
        <f t="shared" si="6"/>
        <v>-344.46153534985024</v>
      </c>
      <c r="AJ19">
        <f t="shared" si="7"/>
        <v>132.45305246193925</v>
      </c>
      <c r="AK19">
        <f t="shared" si="24"/>
        <v>146.88160979935645</v>
      </c>
      <c r="AL19">
        <f t="shared" si="8"/>
        <v>-65.126873088554532</v>
      </c>
      <c r="AN19">
        <f t="shared" si="9"/>
        <v>426.71605837895947</v>
      </c>
      <c r="AO19">
        <f t="shared" si="9"/>
        <v>-21.335802918947977</v>
      </c>
      <c r="AP19">
        <f t="shared" si="9"/>
        <v>-3.2427953932471087</v>
      </c>
      <c r="AQ19">
        <f t="shared" si="9"/>
        <v>-509.5343821798096</v>
      </c>
      <c r="AR19">
        <f t="shared" si="9"/>
        <v>-107.39692211304522</v>
      </c>
      <c r="AS19">
        <f t="shared" si="9"/>
        <v>41.296483639145357</v>
      </c>
      <c r="AT19">
        <f t="shared" si="9"/>
        <v>45.795048760491575</v>
      </c>
      <c r="AU19">
        <f t="shared" si="9"/>
        <v>-20.305389713408282</v>
      </c>
      <c r="AW19">
        <v>16</v>
      </c>
      <c r="AX19">
        <f>(R19*SUMPRODUCT(K20:$K$23, X20:$X$23)-$AZ$3*SUMPRODUCT(K19:$K$22, W20:$W$23))/Z19</f>
        <v>799.99744828861026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2.0505829999999999E-3</v>
      </c>
      <c r="O20">
        <f t="shared" si="21"/>
        <v>1644.8619425217414</v>
      </c>
      <c r="P20">
        <f t="shared" si="22"/>
        <v>82.243097126087079</v>
      </c>
      <c r="Q20" s="4">
        <f t="shared" si="23"/>
        <v>12.5</v>
      </c>
      <c r="R20">
        <f t="shared" si="0"/>
        <v>1000000</v>
      </c>
      <c r="S20">
        <f t="shared" si="1"/>
        <v>631.14295425377475</v>
      </c>
      <c r="U20">
        <f t="shared" si="13"/>
        <v>2.0505829999999999E-3</v>
      </c>
      <c r="V20">
        <f t="shared" si="14"/>
        <v>0.01</v>
      </c>
      <c r="W20">
        <f t="shared" si="15"/>
        <v>0.83206725705420503</v>
      </c>
      <c r="X20">
        <f t="shared" si="16"/>
        <v>1.7062229721719828E-3</v>
      </c>
      <c r="Y20">
        <f t="shared" si="17"/>
        <v>8.3206725705420505E-3</v>
      </c>
      <c r="Z20">
        <f t="shared" si="18"/>
        <v>0.82204036151149107</v>
      </c>
      <c r="AB20">
        <f t="shared" si="19"/>
        <v>665.65168244786719</v>
      </c>
      <c r="AC20">
        <f t="shared" si="2"/>
        <v>518.82498228020347</v>
      </c>
      <c r="AE20">
        <f t="shared" si="3"/>
        <v>1352.1429058670658</v>
      </c>
      <c r="AF20">
        <f t="shared" si="4"/>
        <v>-67.607145293353298</v>
      </c>
      <c r="AG20">
        <f t="shared" si="4"/>
        <v>-10.275504518893639</v>
      </c>
      <c r="AH20">
        <f t="shared" si="5"/>
        <v>-1706.2229721719827</v>
      </c>
      <c r="AI20">
        <f t="shared" si="6"/>
        <v>-431.96271611716406</v>
      </c>
      <c r="AJ20">
        <f t="shared" si="7"/>
        <v>146.82670016766372</v>
      </c>
      <c r="AK20">
        <f t="shared" si="24"/>
        <v>136.51312101151058</v>
      </c>
      <c r="AL20">
        <f t="shared" si="8"/>
        <v>-148.62289493798977</v>
      </c>
      <c r="AN20">
        <f t="shared" si="9"/>
        <v>388.34262591521434</v>
      </c>
      <c r="AO20">
        <f t="shared" si="9"/>
        <v>-19.417131295760719</v>
      </c>
      <c r="AP20">
        <f t="shared" si="9"/>
        <v>-2.9511794871356001</v>
      </c>
      <c r="AQ20">
        <f t="shared" si="9"/>
        <v>-490.03630203217</v>
      </c>
      <c r="AR20">
        <f t="shared" si="9"/>
        <v>-124.06198689985203</v>
      </c>
      <c r="AS20">
        <f t="shared" si="9"/>
        <v>42.169408314879796</v>
      </c>
      <c r="AT20">
        <f t="shared" si="9"/>
        <v>39.20729358964919</v>
      </c>
      <c r="AU20">
        <f t="shared" si="9"/>
        <v>-42.685284995323045</v>
      </c>
      <c r="AW20">
        <v>17</v>
      </c>
      <c r="AX20">
        <f>(R20*SUMPRODUCT(K21:$K$23, X21:$X$23)-$AZ$3*SUMPRODUCT(K20:$K$22, W21:$W$23))/Z20</f>
        <v>631.14295425377475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2.1765069999999998E-3</v>
      </c>
      <c r="O21">
        <f t="shared" si="21"/>
        <v>1644.8619425217414</v>
      </c>
      <c r="P21">
        <f t="shared" si="22"/>
        <v>82.243097126087079</v>
      </c>
      <c r="Q21" s="4">
        <f t="shared" si="23"/>
        <v>12.5</v>
      </c>
      <c r="R21">
        <f t="shared" si="0"/>
        <v>1000000</v>
      </c>
      <c r="S21">
        <f t="shared" si="1"/>
        <v>440.64287734834136</v>
      </c>
      <c r="U21">
        <f t="shared" si="13"/>
        <v>2.1765069999999998E-3</v>
      </c>
      <c r="V21">
        <f t="shared" si="14"/>
        <v>0.01</v>
      </c>
      <c r="W21">
        <f t="shared" si="15"/>
        <v>0.82204036151149107</v>
      </c>
      <c r="X21">
        <f t="shared" si="16"/>
        <v>1.7891766011122908E-3</v>
      </c>
      <c r="Y21">
        <f t="shared" si="17"/>
        <v>8.2204036151149115E-3</v>
      </c>
      <c r="Z21">
        <f t="shared" si="18"/>
        <v>0.81203078129526385</v>
      </c>
      <c r="AB21">
        <f t="shared" si="19"/>
        <v>518.82498228020347</v>
      </c>
      <c r="AC21">
        <f t="shared" si="2"/>
        <v>357.81557996536674</v>
      </c>
      <c r="AE21">
        <f t="shared" si="3"/>
        <v>1335.678528308775</v>
      </c>
      <c r="AF21">
        <f t="shared" si="4"/>
        <v>-66.783926415438756</v>
      </c>
      <c r="AG21">
        <f t="shared" si="4"/>
        <v>-10.150384766190799</v>
      </c>
      <c r="AH21">
        <f t="shared" si="5"/>
        <v>-1789.1766011122907</v>
      </c>
      <c r="AI21">
        <f t="shared" si="6"/>
        <v>-530.43238398514541</v>
      </c>
      <c r="AJ21">
        <f t="shared" si="7"/>
        <v>161.00940231483673</v>
      </c>
      <c r="AK21">
        <f t="shared" si="24"/>
        <v>125.14037089214777</v>
      </c>
      <c r="AL21">
        <f t="shared" si="8"/>
        <v>-244.28261077816092</v>
      </c>
      <c r="AN21">
        <f t="shared" si="9"/>
        <v>353.37496657279235</v>
      </c>
      <c r="AO21">
        <f t="shared" si="9"/>
        <v>-17.668748328639619</v>
      </c>
      <c r="AP21">
        <f t="shared" si="9"/>
        <v>-2.6854454881410326</v>
      </c>
      <c r="AQ21">
        <f t="shared" si="9"/>
        <v>-473.35508373517683</v>
      </c>
      <c r="AR21">
        <f t="shared" si="9"/>
        <v>-140.3343109791652</v>
      </c>
      <c r="AS21">
        <f t="shared" si="9"/>
        <v>42.597594372466872</v>
      </c>
      <c r="AT21">
        <f t="shared" si="9"/>
        <v>33.107872473560249</v>
      </c>
      <c r="AU21">
        <f t="shared" si="9"/>
        <v>-64.628844133138074</v>
      </c>
      <c r="AW21">
        <v>18</v>
      </c>
      <c r="AX21">
        <f>(R21*SUMPRODUCT(K22:$K$23, X22:$X$23)-$AZ$3*SUMPRODUCT(K21:$K$22, W22:$W$23))/Z21</f>
        <v>440.64287734834136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2.312424E-3</v>
      </c>
      <c r="O22">
        <f t="shared" si="21"/>
        <v>1644.8619425217414</v>
      </c>
      <c r="P22">
        <f t="shared" si="22"/>
        <v>82.243097126087079</v>
      </c>
      <c r="Q22" s="4">
        <f t="shared" si="23"/>
        <v>12.5</v>
      </c>
      <c r="R22">
        <f t="shared" si="0"/>
        <v>1000000</v>
      </c>
      <c r="S22">
        <f t="shared" si="1"/>
        <v>229.92317338749115</v>
      </c>
      <c r="U22">
        <f t="shared" si="13"/>
        <v>2.312424E-3</v>
      </c>
      <c r="V22">
        <f t="shared" si="14"/>
        <v>0.01</v>
      </c>
      <c r="W22">
        <f t="shared" si="15"/>
        <v>0.81203078129526385</v>
      </c>
      <c r="X22">
        <f t="shared" si="16"/>
        <v>1.8777594674059192E-3</v>
      </c>
      <c r="Y22">
        <f t="shared" si="17"/>
        <v>8.1203078129526395E-3</v>
      </c>
      <c r="Z22">
        <f t="shared" si="18"/>
        <v>0.80203271401490539</v>
      </c>
      <c r="AB22">
        <f t="shared" si="19"/>
        <v>357.81557996536674</v>
      </c>
      <c r="AC22">
        <f t="shared" si="2"/>
        <v>184.40590676688919</v>
      </c>
      <c r="AE22">
        <f t="shared" si="3"/>
        <v>1319.2330879405415</v>
      </c>
      <c r="AF22">
        <f t="shared" si="4"/>
        <v>-65.96165439702709</v>
      </c>
      <c r="AG22">
        <f t="shared" si="4"/>
        <v>-10.025408925186317</v>
      </c>
      <c r="AH22">
        <f t="shared" si="5"/>
        <v>-1877.7594674059192</v>
      </c>
      <c r="AI22">
        <f t="shared" si="6"/>
        <v>-634.5134427875912</v>
      </c>
      <c r="AJ22">
        <f t="shared" si="7"/>
        <v>173.40967319847755</v>
      </c>
      <c r="AK22">
        <f t="shared" si="24"/>
        <v>112.77609094562168</v>
      </c>
      <c r="AL22">
        <f t="shared" si="8"/>
        <v>-348.32767864349199</v>
      </c>
      <c r="AN22">
        <f t="shared" si="9"/>
        <v>321.51166772297222</v>
      </c>
      <c r="AO22">
        <f t="shared" si="9"/>
        <v>-16.075583386148615</v>
      </c>
      <c r="AP22">
        <f t="shared" si="9"/>
        <v>-2.4433028345076639</v>
      </c>
      <c r="AQ22">
        <f t="shared" si="9"/>
        <v>-457.63071247003711</v>
      </c>
      <c r="AR22">
        <f t="shared" si="9"/>
        <v>-154.63793096772122</v>
      </c>
      <c r="AS22">
        <f t="shared" si="9"/>
        <v>42.261851782670675</v>
      </c>
      <c r="AT22">
        <f t="shared" si="9"/>
        <v>27.484778399401861</v>
      </c>
      <c r="AU22">
        <f t="shared" si="9"/>
        <v>-84.891300785648696</v>
      </c>
      <c r="AW22">
        <v>19</v>
      </c>
      <c r="AX22">
        <f>(R22*SUMPRODUCT(K23:$K$23, X23:$X$23)-$AZ$3*SUMPRODUCT(K22:$K$22, W23:$W$23))/Z22</f>
        <v>229.92317338749115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2.4603350000000001E-3</v>
      </c>
      <c r="O23">
        <f t="shared" si="21"/>
        <v>1644.8619425217414</v>
      </c>
      <c r="P23">
        <f t="shared" si="22"/>
        <v>82.243097126087079</v>
      </c>
      <c r="Q23" s="4">
        <f t="shared" si="23"/>
        <v>12.5</v>
      </c>
      <c r="R23">
        <f t="shared" si="0"/>
        <v>1000000</v>
      </c>
      <c r="S23">
        <f t="shared" si="1"/>
        <v>232.82424143185293</v>
      </c>
      <c r="U23">
        <f t="shared" si="13"/>
        <v>2.4603350000000001E-3</v>
      </c>
      <c r="V23">
        <f t="shared" si="14"/>
        <v>0.01</v>
      </c>
      <c r="W23">
        <f t="shared" si="15"/>
        <v>0.80203271401490539</v>
      </c>
      <c r="X23">
        <f t="shared" si="16"/>
        <v>1.9732691574358622E-3</v>
      </c>
      <c r="Y23">
        <f t="shared" si="17"/>
        <v>8.0203271401490545E-3</v>
      </c>
      <c r="Z23">
        <f t="shared" si="18"/>
        <v>0.79203911771732038</v>
      </c>
      <c r="AB23">
        <f t="shared" si="19"/>
        <v>184.40590676688919</v>
      </c>
      <c r="AC23">
        <f t="shared" si="2"/>
        <v>184.40590676688919</v>
      </c>
      <c r="AE23">
        <f t="shared" si="3"/>
        <v>1302.7950017217179</v>
      </c>
      <c r="AF23">
        <f t="shared" si="4"/>
        <v>-65.139750086085897</v>
      </c>
      <c r="AG23">
        <f t="shared" si="4"/>
        <v>-9.9004889714665048</v>
      </c>
      <c r="AH23">
        <f t="shared" si="5"/>
        <v>-1973.2691574358623</v>
      </c>
      <c r="AI23">
        <f t="shared" si="6"/>
        <v>-745.51439477169697</v>
      </c>
      <c r="AJ23">
        <f t="shared" si="7"/>
        <v>0</v>
      </c>
      <c r="AK23">
        <f t="shared" si="24"/>
        <v>99.54428108817649</v>
      </c>
      <c r="AL23">
        <f t="shared" si="8"/>
        <v>-645.97011368352048</v>
      </c>
      <c r="AN23">
        <f t="shared" si="9"/>
        <v>292.47762897047392</v>
      </c>
      <c r="AO23">
        <f t="shared" si="9"/>
        <v>-14.623881448523695</v>
      </c>
      <c r="AP23">
        <f t="shared" si="9"/>
        <v>-2.2226609222449074</v>
      </c>
      <c r="AQ23">
        <f t="shared" si="9"/>
        <v>-442.99915468257575</v>
      </c>
      <c r="AR23">
        <f t="shared" si="9"/>
        <v>-167.36806808287045</v>
      </c>
      <c r="AS23">
        <f t="shared" si="9"/>
        <v>0</v>
      </c>
      <c r="AT23">
        <f t="shared" si="9"/>
        <v>22.347702648355117</v>
      </c>
      <c r="AU23">
        <f t="shared" si="9"/>
        <v>-145.02036543451533</v>
      </c>
      <c r="AW23">
        <v>20</v>
      </c>
      <c r="AX23">
        <f>(R23*SUMPRODUCT(K$23:$K24, X$23:$X24)-$AZ$3*SUMPRODUCT(K$22:$K23, W$23:$W24))/Z23</f>
        <v>232.82424143185293</v>
      </c>
    </row>
    <row r="25" spans="5:50" x14ac:dyDescent="0.25">
      <c r="AN25" s="8">
        <f t="shared" ref="AN25:AU25" si="25">SUM(AN3:AN23)</f>
        <v>15296.840020755239</v>
      </c>
      <c r="AO25" s="8">
        <f t="shared" si="25"/>
        <v>-1998.4884579290683</v>
      </c>
      <c r="AP25" s="8">
        <f t="shared" si="25"/>
        <v>-203.74714227766449</v>
      </c>
      <c r="AQ25" s="8">
        <f t="shared" si="25"/>
        <v>-13295.399145717609</v>
      </c>
      <c r="AR25" s="8">
        <f t="shared" si="25"/>
        <v>-200.7947251691032</v>
      </c>
      <c r="AS25" s="8">
        <f t="shared" si="25"/>
        <v>-590.1294529112796</v>
      </c>
      <c r="AT25" s="8">
        <f t="shared" si="25"/>
        <v>790.92417808038442</v>
      </c>
      <c r="AU25" s="9">
        <f t="shared" si="25"/>
        <v>1.4495071809506044E-12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79" priority="1" operator="lessThan">
      <formula>0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5F8C6C-1EF0-4823-BD27-E2B116055A9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3660.6048688971064</v>
      </c>
      <c r="K3">
        <v>1</v>
      </c>
      <c r="L3" s="2">
        <v>0</v>
      </c>
      <c r="O3">
        <f>$C$3</f>
        <v>3660.6048688971064</v>
      </c>
      <c r="P3">
        <f>O3*B5</f>
        <v>2928.4838951176853</v>
      </c>
      <c r="Q3" s="4">
        <f>B8</f>
        <v>100</v>
      </c>
      <c r="R3">
        <f t="shared" ref="R3:R23" si="0">$C$6</f>
        <v>1000000</v>
      </c>
      <c r="S3">
        <f t="shared" ref="S3:S23" si="1">AX3</f>
        <v>3.637978807091713E-12</v>
      </c>
      <c r="W3">
        <v>1</v>
      </c>
      <c r="Z3">
        <v>1</v>
      </c>
      <c r="AC3">
        <f t="shared" ref="AC3:AC23" si="2">S3*Z3</f>
        <v>3.637978807091713E-12</v>
      </c>
      <c r="AE3">
        <f t="shared" ref="AE3:AE23" si="3">$Z3*O3</f>
        <v>3660.6048688971064</v>
      </c>
      <c r="AF3">
        <f t="shared" ref="AF3:AG23" si="4">-$Z3*P3</f>
        <v>-2928.4838951176853</v>
      </c>
      <c r="AG3">
        <f t="shared" si="4"/>
        <v>-100</v>
      </c>
      <c r="AH3">
        <f t="shared" ref="AH3:AH23" si="5">-X3*R3</f>
        <v>0</v>
      </c>
      <c r="AI3">
        <f t="shared" ref="AI3:AI23" si="6">SUM(AE3:AH3)</f>
        <v>632.12097377942109</v>
      </c>
      <c r="AJ3">
        <f t="shared" ref="AJ3:AJ23" si="7">AB3-AC3</f>
        <v>-3.637978807091713E-12</v>
      </c>
      <c r="AL3">
        <f t="shared" ref="AL3:AL23" si="8">SUM(AI3:AK3)</f>
        <v>632.12097377941745</v>
      </c>
      <c r="AN3">
        <f t="shared" ref="AN3:AU23" si="9">AE3*$K3</f>
        <v>3660.6048688971064</v>
      </c>
      <c r="AO3">
        <f t="shared" si="9"/>
        <v>-2928.4838951176853</v>
      </c>
      <c r="AP3">
        <f t="shared" si="9"/>
        <v>-100</v>
      </c>
      <c r="AQ3">
        <f t="shared" si="9"/>
        <v>0</v>
      </c>
      <c r="AR3">
        <f t="shared" si="9"/>
        <v>632.12097377942109</v>
      </c>
      <c r="AS3">
        <f t="shared" si="9"/>
        <v>-3.637978807091713E-12</v>
      </c>
      <c r="AT3">
        <f t="shared" si="9"/>
        <v>0</v>
      </c>
      <c r="AU3">
        <f t="shared" si="9"/>
        <v>632.12097377941745</v>
      </c>
      <c r="AW3">
        <v>0</v>
      </c>
      <c r="AX3">
        <f>(R3*SUMPRODUCT(K4:$K$23, X4:$X$23)-$AZ$3*SUMPRODUCT(K3:$K$22, W4:$W$23))/Z3</f>
        <v>3.637978807091713E-12</v>
      </c>
      <c r="AZ3">
        <f>$C$6*SUMPRODUCT(K4:$K$23, X4:$X$23)/SUMPRODUCT(K3:K22, W4:W23)</f>
        <v>2799.2920877634392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1.420964E-3</v>
      </c>
      <c r="R4">
        <f t="shared" si="0"/>
        <v>1000000</v>
      </c>
      <c r="S4">
        <f t="shared" si="1"/>
        <v>1483.1188101058679</v>
      </c>
      <c r="U4">
        <f t="shared" ref="U4:U23" si="13">M4</f>
        <v>1.420964E-3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1.420964E-3</v>
      </c>
      <c r="Y4">
        <f t="shared" ref="Y4:Y23" si="17">V4*W4</f>
        <v>0.01</v>
      </c>
      <c r="Z4">
        <f t="shared" ref="Z4:Z23" si="18">MAX(0, W4-X4-Y4)</f>
        <v>0.98857903599999997</v>
      </c>
      <c r="AB4">
        <f t="shared" ref="AB4:AB23" si="19">AC3</f>
        <v>3.637978807091713E-12</v>
      </c>
      <c r="AC4">
        <f t="shared" si="2"/>
        <v>1466.1801635679258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-1420.9639999999999</v>
      </c>
      <c r="AI4">
        <f t="shared" si="6"/>
        <v>-1420.9639999999999</v>
      </c>
      <c r="AJ4">
        <f t="shared" si="7"/>
        <v>-1466.1801635679221</v>
      </c>
      <c r="AK4">
        <f>G4*MAX(0, SUM(AB4, AE4:AF4))</f>
        <v>7.9671735875308511E-14</v>
      </c>
      <c r="AL4">
        <f t="shared" si="8"/>
        <v>-2887.1441635679221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-1333.1119241955153</v>
      </c>
      <c r="AR4">
        <f t="shared" si="9"/>
        <v>-1333.1119241955153</v>
      </c>
      <c r="AS4">
        <f t="shared" si="9"/>
        <v>-1375.5325673777295</v>
      </c>
      <c r="AT4">
        <f t="shared" si="9"/>
        <v>7.4745976053390096E-14</v>
      </c>
      <c r="AU4">
        <f t="shared" si="9"/>
        <v>-2708.644491573245</v>
      </c>
      <c r="AW4">
        <v>1</v>
      </c>
      <c r="AX4">
        <f>(R4*SUMPRODUCT(K5:$K$23, X5:$X$23)-$AZ$3*SUMPRODUCT(K4:$K$22, W5:$W$23))/Z4</f>
        <v>1483.1188101058679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1.47693E-3</v>
      </c>
      <c r="O5">
        <f t="shared" ref="O5:O23" si="21">$C$3</f>
        <v>3660.6048688971064</v>
      </c>
      <c r="P5">
        <f t="shared" ref="P5:P23" si="22">O5*$C$5</f>
        <v>183.03024344485533</v>
      </c>
      <c r="Q5" s="4">
        <f t="shared" ref="Q5:Q23" si="23">$C$8</f>
        <v>12.5</v>
      </c>
      <c r="R5">
        <f t="shared" si="0"/>
        <v>1000000</v>
      </c>
      <c r="S5">
        <f t="shared" si="1"/>
        <v>2866.8236951974318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1466.1801635679258</v>
      </c>
      <c r="AC5">
        <f t="shared" si="2"/>
        <v>2801.555246490203</v>
      </c>
      <c r="AE5">
        <f t="shared" si="3"/>
        <v>3577.2645499499417</v>
      </c>
      <c r="AF5">
        <f t="shared" si="4"/>
        <v>-178.86322749749709</v>
      </c>
      <c r="AG5">
        <f t="shared" si="4"/>
        <v>-12.215414795054505</v>
      </c>
      <c r="AH5">
        <f t="shared" si="5"/>
        <v>-1460.06203563948</v>
      </c>
      <c r="AI5">
        <f t="shared" si="6"/>
        <v>1926.1238720179101</v>
      </c>
      <c r="AJ5">
        <f t="shared" si="7"/>
        <v>-1335.3750829222772</v>
      </c>
      <c r="AK5">
        <f>G5*SUM(AB5, AE5:AF5)</f>
        <v>199.44784092683517</v>
      </c>
      <c r="AL5">
        <f t="shared" si="8"/>
        <v>790.19663002246807</v>
      </c>
      <c r="AN5">
        <f t="shared" si="9"/>
        <v>3089.1915600218272</v>
      </c>
      <c r="AO5">
        <f t="shared" si="9"/>
        <v>-154.45957800109136</v>
      </c>
      <c r="AP5">
        <f t="shared" si="9"/>
        <v>-10.548774282734048</v>
      </c>
      <c r="AQ5">
        <f t="shared" si="9"/>
        <v>-1260.8548388373697</v>
      </c>
      <c r="AR5">
        <f t="shared" si="9"/>
        <v>1663.3283689006319</v>
      </c>
      <c r="AS5">
        <f t="shared" si="9"/>
        <v>-1153.1798607639103</v>
      </c>
      <c r="AT5">
        <f t="shared" si="9"/>
        <v>172.23567847795238</v>
      </c>
      <c r="AU5">
        <f t="shared" si="9"/>
        <v>682.38418661467392</v>
      </c>
      <c r="AW5">
        <v>2</v>
      </c>
      <c r="AX5">
        <f>(R5*SUMPRODUCT(K6:$K$23, X6:$X$23)-$AZ$3*SUMPRODUCT(K5:$K$22, W6:$W$23))/Z5</f>
        <v>2866.8236951974318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1.553883E-3</v>
      </c>
      <c r="O6">
        <f t="shared" si="21"/>
        <v>3660.6048688971064</v>
      </c>
      <c r="P6">
        <f t="shared" si="22"/>
        <v>183.03024344485533</v>
      </c>
      <c r="Q6" s="4">
        <f t="shared" si="23"/>
        <v>12.5</v>
      </c>
      <c r="R6">
        <f t="shared" si="0"/>
        <v>1000000</v>
      </c>
      <c r="S6">
        <f t="shared" si="1"/>
        <v>4121.603099814005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2801.555246490203</v>
      </c>
      <c r="AC6">
        <f t="shared" si="2"/>
        <v>3981.2309664323766</v>
      </c>
      <c r="AE6">
        <f t="shared" si="3"/>
        <v>3535.9332538797721</v>
      </c>
      <c r="AF6">
        <f t="shared" si="4"/>
        <v>-176.79666269398862</v>
      </c>
      <c r="AG6">
        <f t="shared" si="4"/>
        <v>-12.074279321715977</v>
      </c>
      <c r="AH6">
        <f t="shared" si="5"/>
        <v>-1518.5060310386943</v>
      </c>
      <c r="AI6">
        <f t="shared" si="6"/>
        <v>1828.5562808253731</v>
      </c>
      <c r="AJ6">
        <f t="shared" si="7"/>
        <v>-1179.6757199421736</v>
      </c>
      <c r="AK6">
        <f>G6*SUM(AB6, AE6:AF6)</f>
        <v>360.40047250404518</v>
      </c>
      <c r="AL6">
        <f t="shared" si="8"/>
        <v>1009.2810333872446</v>
      </c>
      <c r="AN6">
        <f t="shared" si="9"/>
        <v>2753.8775272120733</v>
      </c>
      <c r="AO6">
        <f t="shared" si="9"/>
        <v>-137.6938763606037</v>
      </c>
      <c r="AP6">
        <f t="shared" si="9"/>
        <v>-9.4037653128408465</v>
      </c>
      <c r="AQ6">
        <f t="shared" si="9"/>
        <v>-1182.6523108786168</v>
      </c>
      <c r="AR6">
        <f t="shared" si="9"/>
        <v>1424.127574660012</v>
      </c>
      <c r="AS6">
        <f t="shared" si="9"/>
        <v>-918.76238076097366</v>
      </c>
      <c r="AT6">
        <f t="shared" si="9"/>
        <v>280.6893373726702</v>
      </c>
      <c r="AU6">
        <f t="shared" si="9"/>
        <v>786.05453127170858</v>
      </c>
      <c r="AW6">
        <v>3</v>
      </c>
      <c r="AX6">
        <f>(R6*SUMPRODUCT(K7:$K$23, X7:$X$23)-$AZ$3*SUMPRODUCT(K6:$K$22, W7:$W$23))/Z6</f>
        <v>4121.603099814005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1.6428289999999999E-3</v>
      </c>
      <c r="O7">
        <f t="shared" si="21"/>
        <v>3660.6048688971064</v>
      </c>
      <c r="P7">
        <f t="shared" si="22"/>
        <v>183.03024344485533</v>
      </c>
      <c r="Q7" s="4">
        <f t="shared" si="23"/>
        <v>12.5</v>
      </c>
      <c r="R7">
        <f t="shared" si="0"/>
        <v>1000000</v>
      </c>
      <c r="S7">
        <f t="shared" si="1"/>
        <v>5204.1427570183405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3981.2309664323766</v>
      </c>
      <c r="AC7">
        <f t="shared" si="2"/>
        <v>4968.3745034838175</v>
      </c>
      <c r="AE7">
        <f t="shared" si="3"/>
        <v>3494.7649876494365</v>
      </c>
      <c r="AF7">
        <f t="shared" si="4"/>
        <v>-174.73824938247182</v>
      </c>
      <c r="AG7">
        <f t="shared" si="4"/>
        <v>-11.933700552275001</v>
      </c>
      <c r="AH7">
        <f t="shared" si="5"/>
        <v>-1586.8780979052267</v>
      </c>
      <c r="AI7">
        <f t="shared" si="6"/>
        <v>1721.2149398094634</v>
      </c>
      <c r="AJ7">
        <f t="shared" si="7"/>
        <v>-987.14353705144094</v>
      </c>
      <c r="AK7">
        <f>G7*SUM(AB7, AE7:AF7)</f>
        <v>358.49175330073763</v>
      </c>
      <c r="AL7">
        <f t="shared" si="8"/>
        <v>1092.5631560587601</v>
      </c>
      <c r="AN7">
        <f t="shared" si="9"/>
        <v>2463.8495537936096</v>
      </c>
      <c r="AO7">
        <f t="shared" si="9"/>
        <v>-123.19247768968049</v>
      </c>
      <c r="AP7">
        <f t="shared" si="9"/>
        <v>-8.4133962898047514</v>
      </c>
      <c r="AQ7">
        <f t="shared" si="9"/>
        <v>-1118.7673297821318</v>
      </c>
      <c r="AR7">
        <f t="shared" si="9"/>
        <v>1213.476350031993</v>
      </c>
      <c r="AS7">
        <f t="shared" si="9"/>
        <v>-695.94755924641083</v>
      </c>
      <c r="AT7">
        <f t="shared" si="9"/>
        <v>252.74081362558076</v>
      </c>
      <c r="AU7">
        <f t="shared" si="9"/>
        <v>770.26960441116296</v>
      </c>
      <c r="AW7">
        <v>4</v>
      </c>
      <c r="AX7">
        <f>(R7*SUMPRODUCT(K8:$K$23, X8:$X$23)-$AZ$3*SUMPRODUCT(K7:$K$22, W8:$W$23))/Z7</f>
        <v>5204.1427570183405</v>
      </c>
    </row>
    <row r="8" spans="1:52" x14ac:dyDescent="0.25">
      <c r="B8" s="2">
        <f>'T.26.04.A'!B8</f>
        <v>100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1.733774E-3</v>
      </c>
      <c r="O8">
        <f t="shared" si="21"/>
        <v>3660.6048688971064</v>
      </c>
      <c r="P8">
        <f t="shared" si="22"/>
        <v>183.03024344485533</v>
      </c>
      <c r="Q8" s="4">
        <f t="shared" si="23"/>
        <v>12.5</v>
      </c>
      <c r="R8">
        <f t="shared" si="0"/>
        <v>1000000</v>
      </c>
      <c r="S8">
        <f t="shared" si="1"/>
        <v>6109.663093879074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4968.3745034838175</v>
      </c>
      <c r="AC8">
        <f t="shared" si="2"/>
        <v>5764.4295947316114</v>
      </c>
      <c r="AE8">
        <f t="shared" si="3"/>
        <v>3453.758205101245</v>
      </c>
      <c r="AF8">
        <f t="shared" si="4"/>
        <v>-172.68791025506226</v>
      </c>
      <c r="AG8">
        <f t="shared" si="4"/>
        <v>-11.793673207010931</v>
      </c>
      <c r="AH8">
        <f t="shared" si="5"/>
        <v>-1655.2271793056029</v>
      </c>
      <c r="AI8">
        <f t="shared" si="6"/>
        <v>1614.0494423335685</v>
      </c>
      <c r="AJ8">
        <f t="shared" si="7"/>
        <v>-796.05509124779383</v>
      </c>
      <c r="AK8">
        <f t="shared" ref="AK8:AK23" si="24">G8*SUM(AB8:AB8, AE8:AF8)</f>
        <v>175.71317420442898</v>
      </c>
      <c r="AL8">
        <f t="shared" si="8"/>
        <v>993.70752529020365</v>
      </c>
      <c r="AN8">
        <f t="shared" si="9"/>
        <v>2270.3396736218128</v>
      </c>
      <c r="AO8">
        <f t="shared" si="9"/>
        <v>-113.51698368109065</v>
      </c>
      <c r="AP8">
        <f t="shared" si="9"/>
        <v>-7.7526110947950979</v>
      </c>
      <c r="AQ8">
        <f t="shared" si="9"/>
        <v>-1088.0692019737019</v>
      </c>
      <c r="AR8">
        <f t="shared" si="9"/>
        <v>1061.000876872225</v>
      </c>
      <c r="AS8">
        <f t="shared" si="9"/>
        <v>-523.28951499241339</v>
      </c>
      <c r="AT8">
        <f t="shared" si="9"/>
        <v>115.50565120196121</v>
      </c>
      <c r="AU8">
        <f t="shared" si="9"/>
        <v>653.21701308177285</v>
      </c>
      <c r="AW8">
        <v>5</v>
      </c>
      <c r="AX8">
        <f>(R8*SUMPRODUCT(K9:$K$23, X9:$X$23)-$AZ$3*SUMPRODUCT(K8:$K$22, W9:$W$23))/Z8</f>
        <v>6109.663093879074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1.8297159999999999E-3</v>
      </c>
      <c r="O9">
        <f t="shared" si="21"/>
        <v>3660.6048688971064</v>
      </c>
      <c r="P9">
        <f t="shared" si="22"/>
        <v>183.03024344485533</v>
      </c>
      <c r="Q9" s="4">
        <f t="shared" si="23"/>
        <v>12.5</v>
      </c>
      <c r="R9">
        <f t="shared" si="0"/>
        <v>1000000</v>
      </c>
      <c r="S9">
        <f t="shared" si="1"/>
        <v>6888.172175157657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5764.4295947316114</v>
      </c>
      <c r="AC9">
        <f t="shared" si="2"/>
        <v>6422.0674195158699</v>
      </c>
      <c r="AE9">
        <f t="shared" si="3"/>
        <v>3412.9012264022276</v>
      </c>
      <c r="AF9">
        <f t="shared" si="4"/>
        <v>-170.64506132011141</v>
      </c>
      <c r="AG9">
        <f t="shared" si="4"/>
        <v>-11.654157402375183</v>
      </c>
      <c r="AH9">
        <f t="shared" si="5"/>
        <v>-1726.3258052511369</v>
      </c>
      <c r="AI9">
        <f t="shared" si="6"/>
        <v>1504.2762024286039</v>
      </c>
      <c r="AJ9">
        <f t="shared" si="7"/>
        <v>-657.63782478425856</v>
      </c>
      <c r="AK9">
        <f t="shared" si="24"/>
        <v>53.139445982900988</v>
      </c>
      <c r="AL9">
        <f t="shared" si="8"/>
        <v>899.77782362724633</v>
      </c>
      <c r="AN9">
        <f t="shared" si="9"/>
        <v>2132.182284793133</v>
      </c>
      <c r="AO9">
        <f t="shared" si="9"/>
        <v>-106.60911423965666</v>
      </c>
      <c r="AP9">
        <f t="shared" si="9"/>
        <v>-7.2808400563440641</v>
      </c>
      <c r="AQ9">
        <f t="shared" si="9"/>
        <v>-1078.5080069890978</v>
      </c>
      <c r="AR9">
        <f t="shared" si="9"/>
        <v>939.78432350803428</v>
      </c>
      <c r="AS9">
        <f t="shared" si="9"/>
        <v>-410.85388260504834</v>
      </c>
      <c r="AT9">
        <f t="shared" si="9"/>
        <v>33.198436705976256</v>
      </c>
      <c r="AU9">
        <f t="shared" si="9"/>
        <v>562.12887760896217</v>
      </c>
      <c r="AW9">
        <v>6</v>
      </c>
      <c r="AX9">
        <f>(R9*SUMPRODUCT(K10:$K$23, X10:$X$23)-$AZ$3*SUMPRODUCT(K9:$K$22, W10:$W$23))/Z9</f>
        <v>6888.172175157657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1.940649E-3</v>
      </c>
      <c r="O10">
        <f t="shared" si="21"/>
        <v>3660.6048688971064</v>
      </c>
      <c r="P10">
        <f t="shared" si="22"/>
        <v>183.03024344485533</v>
      </c>
      <c r="Q10" s="4">
        <f t="shared" si="23"/>
        <v>12.5</v>
      </c>
      <c r="R10">
        <f t="shared" si="0"/>
        <v>1000000</v>
      </c>
      <c r="S10">
        <f t="shared" si="1"/>
        <v>7575.535514580989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6422.0674195158699</v>
      </c>
      <c r="AC10">
        <f t="shared" si="2"/>
        <v>6978.5828308599685</v>
      </c>
      <c r="AE10">
        <f t="shared" si="3"/>
        <v>3372.1489707860896</v>
      </c>
      <c r="AF10">
        <f t="shared" si="4"/>
        <v>-168.6074485393045</v>
      </c>
      <c r="AG10">
        <f t="shared" si="4"/>
        <v>-11.51499919944267</v>
      </c>
      <c r="AH10">
        <f t="shared" si="5"/>
        <v>-1809.3303127009599</v>
      </c>
      <c r="AI10">
        <f t="shared" si="6"/>
        <v>1382.6962103463825</v>
      </c>
      <c r="AJ10">
        <f t="shared" si="7"/>
        <v>-556.51541134409854</v>
      </c>
      <c r="AK10">
        <f t="shared" si="24"/>
        <v>39.464996661226891</v>
      </c>
      <c r="AL10">
        <f t="shared" si="8"/>
        <v>865.64579566351085</v>
      </c>
      <c r="AN10">
        <f t="shared" si="9"/>
        <v>2001.6367168896916</v>
      </c>
      <c r="AO10">
        <f t="shared" si="9"/>
        <v>-100.08183584448459</v>
      </c>
      <c r="AP10">
        <f t="shared" si="9"/>
        <v>-6.8350613784381178</v>
      </c>
      <c r="AQ10">
        <f t="shared" si="9"/>
        <v>-1073.9804256155098</v>
      </c>
      <c r="AR10">
        <f t="shared" si="9"/>
        <v>820.73939405125884</v>
      </c>
      <c r="AS10">
        <f t="shared" si="9"/>
        <v>-330.3358453353394</v>
      </c>
      <c r="AT10">
        <f t="shared" si="9"/>
        <v>23.425592117487685</v>
      </c>
      <c r="AU10">
        <f t="shared" si="9"/>
        <v>513.82914083340711</v>
      </c>
      <c r="AW10">
        <v>7</v>
      </c>
      <c r="AX10">
        <f>(R10*SUMPRODUCT(K11:$K$23, X11:$X$23)-$AZ$3*SUMPRODUCT(K10:$K$22, W11:$W$23))/Z10</f>
        <v>7575.535514580989</v>
      </c>
    </row>
    <row r="11" spans="1:52" x14ac:dyDescent="0.25">
      <c r="A11" t="s">
        <v>33</v>
      </c>
      <c r="C11" s="7">
        <f>AU25</f>
        <v>-8.6401996668428183E-12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2.0505829999999999E-3</v>
      </c>
      <c r="O11">
        <f t="shared" si="21"/>
        <v>3660.6048688971064</v>
      </c>
      <c r="P11">
        <f t="shared" si="22"/>
        <v>183.03024344485533</v>
      </c>
      <c r="Q11" s="4">
        <f t="shared" si="23"/>
        <v>12.5</v>
      </c>
      <c r="R11">
        <f t="shared" si="0"/>
        <v>1000000</v>
      </c>
      <c r="S11">
        <f t="shared" si="1"/>
        <v>8178.1193522565927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6978.5828308599685</v>
      </c>
      <c r="AC11">
        <f t="shared" si="2"/>
        <v>7442.8977509637079</v>
      </c>
      <c r="AE11">
        <f t="shared" si="3"/>
        <v>3331.5126097252669</v>
      </c>
      <c r="AF11">
        <f t="shared" si="4"/>
        <v>-166.57563048626335</v>
      </c>
      <c r="AG11">
        <f t="shared" si="4"/>
        <v>-11.376236745844851</v>
      </c>
      <c r="AH11">
        <f t="shared" si="5"/>
        <v>-1888.9969282712598</v>
      </c>
      <c r="AI11">
        <f t="shared" si="6"/>
        <v>1264.5638142218988</v>
      </c>
      <c r="AJ11">
        <f t="shared" si="7"/>
        <v>-464.3149201037395</v>
      </c>
      <c r="AK11">
        <f t="shared" si="24"/>
        <v>24.344447544237532</v>
      </c>
      <c r="AL11">
        <f t="shared" si="8"/>
        <v>824.59334166239682</v>
      </c>
      <c r="AN11">
        <f t="shared" si="9"/>
        <v>1880.6617475006794</v>
      </c>
      <c r="AO11">
        <f t="shared" si="9"/>
        <v>-94.033087375033972</v>
      </c>
      <c r="AP11">
        <f t="shared" si="9"/>
        <v>-6.4219637698403744</v>
      </c>
      <c r="AQ11">
        <f t="shared" si="9"/>
        <v>-1066.3517387794025</v>
      </c>
      <c r="AR11">
        <f t="shared" si="9"/>
        <v>713.85495757640263</v>
      </c>
      <c r="AS11">
        <f t="shared" si="9"/>
        <v>-262.10896110189032</v>
      </c>
      <c r="AT11">
        <f t="shared" si="9"/>
        <v>13.742607825296488</v>
      </c>
      <c r="AU11">
        <f t="shared" si="9"/>
        <v>465.48860429980874</v>
      </c>
      <c r="AW11">
        <v>8</v>
      </c>
      <c r="AX11">
        <f>(R11*SUMPRODUCT(K12:$K$23, X12:$X$23)-$AZ$3*SUMPRODUCT(K11:$K$22, W12:$W$23))/Z11</f>
        <v>8178.1193522565927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2.1765069999999998E-3</v>
      </c>
      <c r="O12">
        <f t="shared" si="21"/>
        <v>3660.6048688971064</v>
      </c>
      <c r="P12">
        <f t="shared" si="22"/>
        <v>183.03024344485533</v>
      </c>
      <c r="Q12" s="4">
        <f t="shared" si="23"/>
        <v>12.5</v>
      </c>
      <c r="R12">
        <f t="shared" si="0"/>
        <v>1000000</v>
      </c>
      <c r="S12">
        <f t="shared" si="1"/>
        <v>8696.1959775044143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7442.8977509637079</v>
      </c>
      <c r="AC12">
        <f t="shared" si="2"/>
        <v>7818.0290066309972</v>
      </c>
      <c r="AE12">
        <f t="shared" si="3"/>
        <v>3290.9464231123588</v>
      </c>
      <c r="AF12">
        <f t="shared" si="4"/>
        <v>-164.54732115561796</v>
      </c>
      <c r="AG12">
        <f t="shared" si="4"/>
        <v>-11.237713919475414</v>
      </c>
      <c r="AH12">
        <f t="shared" si="5"/>
        <v>-1980.8367128790831</v>
      </c>
      <c r="AI12">
        <f t="shared" si="6"/>
        <v>1134.3246751581826</v>
      </c>
      <c r="AJ12">
        <f t="shared" si="7"/>
        <v>-375.13125566728922</v>
      </c>
      <c r="AK12">
        <f t="shared" si="24"/>
        <v>24.309382761717032</v>
      </c>
      <c r="AL12">
        <f t="shared" si="8"/>
        <v>783.50280225261042</v>
      </c>
      <c r="AN12">
        <f t="shared" si="9"/>
        <v>1766.1012040760577</v>
      </c>
      <c r="AO12">
        <f t="shared" si="9"/>
        <v>-88.305060203802896</v>
      </c>
      <c r="AP12">
        <f t="shared" si="9"/>
        <v>-6.0307697338560384</v>
      </c>
      <c r="AQ12">
        <f t="shared" si="9"/>
        <v>-1063.0249338381186</v>
      </c>
      <c r="AR12">
        <f t="shared" si="9"/>
        <v>608.74044030028006</v>
      </c>
      <c r="AS12">
        <f t="shared" si="9"/>
        <v>-201.3158760858816</v>
      </c>
      <c r="AT12">
        <f t="shared" si="9"/>
        <v>13.045739628058481</v>
      </c>
      <c r="AU12">
        <f t="shared" si="9"/>
        <v>420.47030384245699</v>
      </c>
      <c r="AW12">
        <v>9</v>
      </c>
      <c r="AX12">
        <f>(R12*SUMPRODUCT(K13:$K$23, X13:$X$23)-$AZ$3*SUMPRODUCT(K12:$K$22, W13:$W$23))/Z12</f>
        <v>8696.1959775044143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2.312424E-3</v>
      </c>
      <c r="O13">
        <f t="shared" si="21"/>
        <v>3660.6048688971064</v>
      </c>
      <c r="P13">
        <f t="shared" si="22"/>
        <v>183.03024344485533</v>
      </c>
      <c r="Q13" s="4">
        <f t="shared" si="23"/>
        <v>12.5</v>
      </c>
      <c r="R13">
        <f t="shared" si="0"/>
        <v>1000000</v>
      </c>
      <c r="S13">
        <f t="shared" si="1"/>
        <v>9130.9038521244129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7818.0290066309972</v>
      </c>
      <c r="AC13">
        <f t="shared" si="2"/>
        <v>8107.7681211479021</v>
      </c>
      <c r="AE13">
        <f t="shared" si="3"/>
        <v>3250.4268953897163</v>
      </c>
      <c r="AF13">
        <f t="shared" si="4"/>
        <v>-162.52134476948584</v>
      </c>
      <c r="AG13">
        <f t="shared" si="4"/>
        <v>-11.099350420908131</v>
      </c>
      <c r="AH13">
        <f t="shared" si="5"/>
        <v>-2078.9087498023214</v>
      </c>
      <c r="AI13">
        <f t="shared" si="6"/>
        <v>997.89745039700074</v>
      </c>
      <c r="AJ13">
        <f t="shared" si="7"/>
        <v>-289.73911451690492</v>
      </c>
      <c r="AK13">
        <f t="shared" si="24"/>
        <v>21.811869114502453</v>
      </c>
      <c r="AL13">
        <f t="shared" si="8"/>
        <v>729.97020499459825</v>
      </c>
      <c r="AN13">
        <f t="shared" si="9"/>
        <v>1658.6062729148641</v>
      </c>
      <c r="AO13">
        <f t="shared" si="9"/>
        <v>-82.930313645743212</v>
      </c>
      <c r="AP13">
        <f t="shared" si="9"/>
        <v>-5.6637028999205432</v>
      </c>
      <c r="AQ13">
        <f t="shared" si="9"/>
        <v>-1060.8117654116052</v>
      </c>
      <c r="AR13">
        <f t="shared" si="9"/>
        <v>509.20049095759504</v>
      </c>
      <c r="AS13">
        <f t="shared" si="9"/>
        <v>-147.84615323241061</v>
      </c>
      <c r="AT13">
        <f t="shared" si="9"/>
        <v>11.130015872261051</v>
      </c>
      <c r="AU13">
        <f t="shared" si="9"/>
        <v>372.48435359744548</v>
      </c>
      <c r="AW13">
        <v>10</v>
      </c>
      <c r="AX13">
        <f>(R13*SUMPRODUCT(K14:$K$23, X14:$X$23)-$AZ$3*SUMPRODUCT(K13:$K$22, W14:$W$23))/Z13</f>
        <v>9130.9038521244129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2.4603350000000001E-3</v>
      </c>
      <c r="O14">
        <f t="shared" si="21"/>
        <v>3660.6048688971064</v>
      </c>
      <c r="P14">
        <f t="shared" si="22"/>
        <v>183.03024344485533</v>
      </c>
      <c r="Q14" s="4">
        <f t="shared" si="23"/>
        <v>12.5</v>
      </c>
      <c r="R14">
        <f t="shared" si="0"/>
        <v>1000000</v>
      </c>
      <c r="S14">
        <f t="shared" si="1"/>
        <v>9521.4676979274045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8107.7681211479021</v>
      </c>
      <c r="AC14">
        <f t="shared" si="2"/>
        <v>8349.2217640119925</v>
      </c>
      <c r="AE14">
        <f t="shared" si="3"/>
        <v>3209.9254873801506</v>
      </c>
      <c r="AF14">
        <f t="shared" si="4"/>
        <v>-160.49627436900755</v>
      </c>
      <c r="AG14">
        <f t="shared" si="4"/>
        <v>-10.961048796381226</v>
      </c>
      <c r="AH14">
        <f t="shared" si="5"/>
        <v>-2184.649625426001</v>
      </c>
      <c r="AI14">
        <f t="shared" si="6"/>
        <v>853.81853878876063</v>
      </c>
      <c r="AJ14">
        <f t="shared" si="7"/>
        <v>-241.4536428640904</v>
      </c>
      <c r="AK14">
        <f t="shared" si="24"/>
        <v>781.00381339113324</v>
      </c>
      <c r="AL14">
        <f t="shared" si="8"/>
        <v>1393.3687093158035</v>
      </c>
      <c r="AN14">
        <f t="shared" si="9"/>
        <v>1508.8262069408972</v>
      </c>
      <c r="AO14">
        <f t="shared" si="9"/>
        <v>-75.441310347044876</v>
      </c>
      <c r="AP14">
        <f t="shared" si="9"/>
        <v>-5.1522434849526908</v>
      </c>
      <c r="AQ14">
        <f t="shared" si="9"/>
        <v>-1026.8950543511448</v>
      </c>
      <c r="AR14">
        <f t="shared" si="9"/>
        <v>401.33759875775468</v>
      </c>
      <c r="AS14">
        <f t="shared" si="9"/>
        <v>-113.49533985975116</v>
      </c>
      <c r="AT14">
        <f t="shared" si="9"/>
        <v>367.11102048885738</v>
      </c>
      <c r="AU14">
        <f t="shared" si="9"/>
        <v>654.95327938686091</v>
      </c>
      <c r="AW14">
        <v>11</v>
      </c>
      <c r="AX14">
        <f>(R14*SUMPRODUCT(K15:$K$23, X15:$X$23)-$AZ$3*SUMPRODUCT(K14:$K$22, W15:$W$23))/Z14</f>
        <v>9521.4676979274045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2.6172399999999998E-3</v>
      </c>
      <c r="O15">
        <f t="shared" si="21"/>
        <v>3660.6048688971064</v>
      </c>
      <c r="P15">
        <f t="shared" si="22"/>
        <v>183.03024344485533</v>
      </c>
      <c r="Q15" s="4">
        <f t="shared" si="23"/>
        <v>12.5</v>
      </c>
      <c r="R15">
        <f t="shared" si="0"/>
        <v>1000000</v>
      </c>
      <c r="S15">
        <f t="shared" si="1"/>
        <v>9828.0190388862447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8349.2217640119925</v>
      </c>
      <c r="AC15">
        <f t="shared" si="2"/>
        <v>8509.295926266097</v>
      </c>
      <c r="AE15">
        <f t="shared" si="3"/>
        <v>3169.4250871237582</v>
      </c>
      <c r="AF15">
        <f t="shared" si="4"/>
        <v>-158.47125435618793</v>
      </c>
      <c r="AG15">
        <f t="shared" si="4"/>
        <v>-10.822750613065573</v>
      </c>
      <c r="AH15">
        <f t="shared" si="5"/>
        <v>-2295.0156281472637</v>
      </c>
      <c r="AI15">
        <f t="shared" si="6"/>
        <v>705.11545400724117</v>
      </c>
      <c r="AJ15">
        <f t="shared" si="7"/>
        <v>-160.07416225410452</v>
      </c>
      <c r="AK15">
        <f t="shared" si="24"/>
        <v>795.21229177456951</v>
      </c>
      <c r="AL15">
        <f t="shared" si="8"/>
        <v>1340.2535835277063</v>
      </c>
      <c r="AN15">
        <f t="shared" si="9"/>
        <v>1372.3539153272509</v>
      </c>
      <c r="AO15">
        <f t="shared" si="9"/>
        <v>-68.617695766362559</v>
      </c>
      <c r="AP15">
        <f t="shared" si="9"/>
        <v>-4.6862266089808937</v>
      </c>
      <c r="AQ15">
        <f t="shared" si="9"/>
        <v>-993.73659147859973</v>
      </c>
      <c r="AR15">
        <f t="shared" si="9"/>
        <v>305.31340147330781</v>
      </c>
      <c r="AS15">
        <f t="shared" si="9"/>
        <v>-69.311751271429273</v>
      </c>
      <c r="AT15">
        <f t="shared" si="9"/>
        <v>344.32512904841963</v>
      </c>
      <c r="AU15">
        <f t="shared" si="9"/>
        <v>580.32677925029827</v>
      </c>
      <c r="AW15">
        <v>12</v>
      </c>
      <c r="AX15">
        <f>(R15*SUMPRODUCT(K16:$K$23, X16:$X$23)-$AZ$3*SUMPRODUCT(K15:$K$22, W16:$W$23))/Z15</f>
        <v>9828.0190388862447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2.8021280000000001E-3</v>
      </c>
      <c r="O16">
        <f t="shared" si="21"/>
        <v>3660.6048688971064</v>
      </c>
      <c r="P16">
        <f t="shared" si="22"/>
        <v>183.03024344485533</v>
      </c>
      <c r="Q16" s="4">
        <f t="shared" si="23"/>
        <v>12.5</v>
      </c>
      <c r="R16">
        <f t="shared" si="0"/>
        <v>1000000</v>
      </c>
      <c r="S16">
        <f t="shared" si="1"/>
        <v>10051.108229922353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8509.295926266097</v>
      </c>
      <c r="AC16">
        <f t="shared" si="2"/>
        <v>8591.0411287111165</v>
      </c>
      <c r="AE16">
        <f t="shared" si="3"/>
        <v>3128.8497014719887</v>
      </c>
      <c r="AF16">
        <f t="shared" si="4"/>
        <v>-156.44248507359944</v>
      </c>
      <c r="AG16">
        <f t="shared" si="4"/>
        <v>-10.68419637440503</v>
      </c>
      <c r="AH16">
        <f t="shared" si="5"/>
        <v>-2426.1386023910568</v>
      </c>
      <c r="AI16">
        <f t="shared" si="6"/>
        <v>535.5844176329274</v>
      </c>
      <c r="AJ16">
        <f t="shared" si="7"/>
        <v>-81.745202445019459</v>
      </c>
      <c r="AK16">
        <f t="shared" si="24"/>
        <v>803.71921998651408</v>
      </c>
      <c r="AL16">
        <f t="shared" si="8"/>
        <v>1257.5584351744219</v>
      </c>
      <c r="AN16">
        <f t="shared" si="9"/>
        <v>1247.9917175847668</v>
      </c>
      <c r="AO16">
        <f t="shared" si="9"/>
        <v>-62.399585879238344</v>
      </c>
      <c r="AP16">
        <f t="shared" si="9"/>
        <v>-4.261562509069611</v>
      </c>
      <c r="AQ16">
        <f t="shared" si="9"/>
        <v>-967.70416299391786</v>
      </c>
      <c r="AR16">
        <f t="shared" si="9"/>
        <v>213.62640620254098</v>
      </c>
      <c r="AS16">
        <f t="shared" si="9"/>
        <v>-32.60538067893755</v>
      </c>
      <c r="AT16">
        <f t="shared" si="9"/>
        <v>320.57625821239481</v>
      </c>
      <c r="AU16">
        <f t="shared" si="9"/>
        <v>501.59728373599819</v>
      </c>
      <c r="AW16">
        <v>13</v>
      </c>
      <c r="AX16">
        <f>(R16*SUMPRODUCT(K17:$K$23, X17:$X$23)-$AZ$3*SUMPRODUCT(K16:$K$22, W17:$W$23))/Z16</f>
        <v>10051.108229922353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3.0140000000000002E-3</v>
      </c>
      <c r="O17">
        <f t="shared" si="21"/>
        <v>3660.6048688971064</v>
      </c>
      <c r="P17">
        <f t="shared" si="22"/>
        <v>183.03024344485533</v>
      </c>
      <c r="Q17" s="4">
        <f t="shared" si="23"/>
        <v>12.5</v>
      </c>
      <c r="R17">
        <f t="shared" si="0"/>
        <v>1000000</v>
      </c>
      <c r="S17">
        <f t="shared" si="1"/>
        <v>10192.882703953857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8591.0411287111165</v>
      </c>
      <c r="AC17">
        <f t="shared" si="2"/>
        <v>8598.8399924863479</v>
      </c>
      <c r="AE17">
        <f t="shared" si="3"/>
        <v>3088.1308514570323</v>
      </c>
      <c r="AF17">
        <f t="shared" si="4"/>
        <v>-154.40654257285163</v>
      </c>
      <c r="AG17">
        <f t="shared" si="4"/>
        <v>-10.545152242788522</v>
      </c>
      <c r="AH17">
        <f t="shared" si="5"/>
        <v>-2576.1734297965409</v>
      </c>
      <c r="AI17">
        <f t="shared" si="6"/>
        <v>347.00572684485132</v>
      </c>
      <c r="AJ17">
        <f t="shared" si="7"/>
        <v>-7.7988637752314389</v>
      </c>
      <c r="AK17">
        <f t="shared" si="24"/>
        <v>806.73358063167086</v>
      </c>
      <c r="AL17">
        <f t="shared" si="8"/>
        <v>1145.9404437012909</v>
      </c>
      <c r="AN17">
        <f t="shared" si="9"/>
        <v>1134.6556040245316</v>
      </c>
      <c r="AO17">
        <f t="shared" si="9"/>
        <v>-56.732780201226582</v>
      </c>
      <c r="AP17">
        <f t="shared" si="9"/>
        <v>-3.8745495780810288</v>
      </c>
      <c r="AQ17">
        <f t="shared" si="9"/>
        <v>-946.54979327659953</v>
      </c>
      <c r="AR17">
        <f t="shared" si="9"/>
        <v>127.49848096862442</v>
      </c>
      <c r="AS17">
        <f t="shared" si="9"/>
        <v>-2.8654953152050364</v>
      </c>
      <c r="AT17">
        <f t="shared" si="9"/>
        <v>296.41385752375652</v>
      </c>
      <c r="AU17">
        <f t="shared" si="9"/>
        <v>421.0468431771759</v>
      </c>
      <c r="AW17">
        <v>14</v>
      </c>
      <c r="AX17">
        <f>(R17*SUMPRODUCT(K18:$K$23, X18:$X$23)-$AZ$3*SUMPRODUCT(K17:$K$22, W18:$W$23))/Z17</f>
        <v>10192.882703953857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4.6990000000000001E-3</v>
      </c>
      <c r="O18">
        <f t="shared" si="21"/>
        <v>3660.6048688971064</v>
      </c>
      <c r="P18">
        <f t="shared" si="22"/>
        <v>183.03024344485533</v>
      </c>
      <c r="Q18" s="4">
        <f t="shared" si="23"/>
        <v>12.5</v>
      </c>
      <c r="R18">
        <f t="shared" si="0"/>
        <v>1000000</v>
      </c>
      <c r="S18">
        <f t="shared" si="1"/>
        <v>9774.6572190458919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8598.8399924863479</v>
      </c>
      <c r="AC18">
        <f t="shared" si="2"/>
        <v>8124.8116334615534</v>
      </c>
      <c r="AE18">
        <f t="shared" si="3"/>
        <v>3042.7384160714655</v>
      </c>
      <c r="AF18">
        <f t="shared" si="4"/>
        <v>-152.13692080357328</v>
      </c>
      <c r="AG18">
        <f t="shared" si="4"/>
        <v>-10.390149049971773</v>
      </c>
      <c r="AH18">
        <f t="shared" si="5"/>
        <v>-3964.1336311090618</v>
      </c>
      <c r="AI18">
        <f t="shared" si="6"/>
        <v>-1083.9222848911409</v>
      </c>
      <c r="AJ18">
        <f t="shared" si="7"/>
        <v>474.02835902479455</v>
      </c>
      <c r="AK18">
        <f t="shared" si="24"/>
        <v>804.26090414279679</v>
      </c>
      <c r="AL18">
        <f t="shared" si="8"/>
        <v>194.36697827645048</v>
      </c>
      <c r="AN18">
        <f t="shared" si="9"/>
        <v>1029.8509000793822</v>
      </c>
      <c r="AO18">
        <f t="shared" si="9"/>
        <v>-51.492545003969106</v>
      </c>
      <c r="AP18">
        <f t="shared" si="9"/>
        <v>-3.5166691604359879</v>
      </c>
      <c r="AQ18">
        <f t="shared" si="9"/>
        <v>-1341.7080372303456</v>
      </c>
      <c r="AR18">
        <f t="shared" si="9"/>
        <v>-366.86635131536843</v>
      </c>
      <c r="AS18">
        <f t="shared" si="9"/>
        <v>160.44051950911157</v>
      </c>
      <c r="AT18">
        <f t="shared" si="9"/>
        <v>272.21164055880615</v>
      </c>
      <c r="AU18">
        <f t="shared" si="9"/>
        <v>65.785808752549315</v>
      </c>
      <c r="AW18">
        <v>15</v>
      </c>
      <c r="AX18">
        <f>(R18*SUMPRODUCT(K19:$K$23, X19:$X$23)-$AZ$3*SUMPRODUCT(K18:$K$22, W19:$W$23))/Z18</f>
        <v>9774.6572190458919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6.5490000000000001E-3</v>
      </c>
      <c r="O19">
        <f t="shared" si="21"/>
        <v>3660.6048688971064</v>
      </c>
      <c r="P19">
        <f t="shared" si="22"/>
        <v>183.03024344485533</v>
      </c>
      <c r="Q19" s="4">
        <f t="shared" si="23"/>
        <v>12.5</v>
      </c>
      <c r="R19">
        <f t="shared" si="0"/>
        <v>1000000</v>
      </c>
      <c r="S19">
        <f t="shared" si="1"/>
        <v>8826.3169246533162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8124.8116334615534</v>
      </c>
      <c r="AC19">
        <f t="shared" si="2"/>
        <v>7215.1274744006942</v>
      </c>
      <c r="AE19">
        <f t="shared" si="3"/>
        <v>2992.3841380238987</v>
      </c>
      <c r="AF19">
        <f t="shared" si="4"/>
        <v>-149.61920690119496</v>
      </c>
      <c r="AG19">
        <f t="shared" si="4"/>
        <v>-10.218202473343791</v>
      </c>
      <c r="AH19">
        <f t="shared" si="5"/>
        <v>-5443.6068902612124</v>
      </c>
      <c r="AI19">
        <f t="shared" si="6"/>
        <v>-2611.0601616118524</v>
      </c>
      <c r="AJ19">
        <f t="shared" si="7"/>
        <v>909.6841590608592</v>
      </c>
      <c r="AK19">
        <f t="shared" si="24"/>
        <v>767.73035952089822</v>
      </c>
      <c r="AL19">
        <f t="shared" si="8"/>
        <v>-933.64564303009502</v>
      </c>
      <c r="AN19">
        <f t="shared" si="9"/>
        <v>932.97164769722178</v>
      </c>
      <c r="AO19">
        <f t="shared" si="9"/>
        <v>-46.648582384861101</v>
      </c>
      <c r="AP19">
        <f t="shared" si="9"/>
        <v>-3.1858520692316428</v>
      </c>
      <c r="AQ19">
        <f t="shared" si="9"/>
        <v>-1697.2188915480715</v>
      </c>
      <c r="AR19">
        <f t="shared" si="9"/>
        <v>-814.08167830494256</v>
      </c>
      <c r="AS19">
        <f t="shared" si="9"/>
        <v>283.62318793854439</v>
      </c>
      <c r="AT19">
        <f t="shared" si="9"/>
        <v>239.36454194092923</v>
      </c>
      <c r="AU19">
        <f t="shared" si="9"/>
        <v>-291.09394842546891</v>
      </c>
      <c r="AW19">
        <v>16</v>
      </c>
      <c r="AX19">
        <f>(R19*SUMPRODUCT(K20:$K$23, X20:$X$23)-$AZ$3*SUMPRODUCT(K19:$K$22, W20:$W$23))/Z19</f>
        <v>8826.3169246533162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8.5349999999999992E-3</v>
      </c>
      <c r="O20">
        <f t="shared" si="21"/>
        <v>3660.6048688971064</v>
      </c>
      <c r="P20">
        <f t="shared" si="22"/>
        <v>183.03024344485533</v>
      </c>
      <c r="Q20" s="4">
        <f t="shared" si="23"/>
        <v>12.5</v>
      </c>
      <c r="R20">
        <f t="shared" si="0"/>
        <v>1000000</v>
      </c>
      <c r="S20">
        <f t="shared" si="1"/>
        <v>7384.6633299957193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7215.1274744006942</v>
      </c>
      <c r="AC20">
        <f t="shared" si="2"/>
        <v>5924.7497079585937</v>
      </c>
      <c r="AE20">
        <f t="shared" si="3"/>
        <v>2936.9202980256255</v>
      </c>
      <c r="AF20">
        <f t="shared" si="4"/>
        <v>-146.84601490128128</v>
      </c>
      <c r="AG20">
        <f t="shared" si="4"/>
        <v>-10.028808090500362</v>
      </c>
      <c r="AH20">
        <f t="shared" si="5"/>
        <v>-6976.9886487991389</v>
      </c>
      <c r="AI20">
        <f t="shared" si="6"/>
        <v>-4196.9431737652949</v>
      </c>
      <c r="AJ20">
        <f t="shared" si="7"/>
        <v>1290.3777664421004</v>
      </c>
      <c r="AK20">
        <f t="shared" si="24"/>
        <v>700.36412302675285</v>
      </c>
      <c r="AL20">
        <f t="shared" si="8"/>
        <v>-2206.2012842964414</v>
      </c>
      <c r="AN20">
        <f t="shared" si="9"/>
        <v>843.49911217971157</v>
      </c>
      <c r="AO20">
        <f t="shared" si="9"/>
        <v>-42.174955608985577</v>
      </c>
      <c r="AP20">
        <f t="shared" si="9"/>
        <v>-2.8803269623096712</v>
      </c>
      <c r="AQ20">
        <f t="shared" si="9"/>
        <v>-2003.8282056568939</v>
      </c>
      <c r="AR20">
        <f t="shared" si="9"/>
        <v>-1205.3843760484776</v>
      </c>
      <c r="AS20">
        <f t="shared" si="9"/>
        <v>370.60334974090404</v>
      </c>
      <c r="AT20">
        <f t="shared" si="9"/>
        <v>201.14829686482483</v>
      </c>
      <c r="AU20">
        <f t="shared" si="9"/>
        <v>-633.63272944274865</v>
      </c>
      <c r="AW20">
        <v>17</v>
      </c>
      <c r="AX20">
        <f>(R20*SUMPRODUCT(K21:$K$23, X21:$X$23)-$AZ$3*SUMPRODUCT(K20:$K$22, W21:$W$23))/Z20</f>
        <v>7384.6633299957193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1.0821000000000001E-2</v>
      </c>
      <c r="O21">
        <f t="shared" si="21"/>
        <v>3660.6048688971064</v>
      </c>
      <c r="P21">
        <f t="shared" si="22"/>
        <v>183.03024344485533</v>
      </c>
      <c r="Q21" s="4">
        <f t="shared" si="23"/>
        <v>12.5</v>
      </c>
      <c r="R21">
        <f t="shared" si="0"/>
        <v>1000000</v>
      </c>
      <c r="S21">
        <f t="shared" si="1"/>
        <v>5439.0131842535629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5924.7497079585937</v>
      </c>
      <c r="AC21">
        <f t="shared" si="2"/>
        <v>4272.8880079439559</v>
      </c>
      <c r="AE21">
        <f t="shared" si="3"/>
        <v>2875.7706805004345</v>
      </c>
      <c r="AF21">
        <f t="shared" si="4"/>
        <v>-143.78853402502173</v>
      </c>
      <c r="AG21">
        <f t="shared" si="4"/>
        <v>-9.8199982772480556</v>
      </c>
      <c r="AH21">
        <f t="shared" si="5"/>
        <v>-8681.7385877843553</v>
      </c>
      <c r="AI21">
        <f t="shared" si="6"/>
        <v>-5959.5764395861906</v>
      </c>
      <c r="AJ21">
        <f t="shared" si="7"/>
        <v>1651.8617000146378</v>
      </c>
      <c r="AK21">
        <f t="shared" si="24"/>
        <v>605.97122981038058</v>
      </c>
      <c r="AL21">
        <f t="shared" si="8"/>
        <v>-3701.7435097611724</v>
      </c>
      <c r="AN21">
        <f t="shared" si="9"/>
        <v>760.83080363625629</v>
      </c>
      <c r="AO21">
        <f t="shared" si="9"/>
        <v>-38.04154018181282</v>
      </c>
      <c r="AP21">
        <f t="shared" si="9"/>
        <v>-2.5980364956238944</v>
      </c>
      <c r="AQ21">
        <f t="shared" si="9"/>
        <v>-2296.8918180758501</v>
      </c>
      <c r="AR21">
        <f t="shared" si="9"/>
        <v>-1576.7005911170306</v>
      </c>
      <c r="AS21">
        <f t="shared" si="9"/>
        <v>437.0262459520543</v>
      </c>
      <c r="AT21">
        <f t="shared" si="9"/>
        <v>160.31931227452847</v>
      </c>
      <c r="AU21">
        <f t="shared" si="9"/>
        <v>-979.35503289044789</v>
      </c>
      <c r="AW21">
        <v>18</v>
      </c>
      <c r="AX21">
        <f>(R21*SUMPRODUCT(K22:$K$23, X22:$X$23)-$AZ$3*SUMPRODUCT(K21:$K$22, W22:$W$23))/Z21</f>
        <v>5439.0131842535629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1.3422999999999999E-2</v>
      </c>
      <c r="O22">
        <f t="shared" si="21"/>
        <v>3660.6048688971064</v>
      </c>
      <c r="P22">
        <f t="shared" si="22"/>
        <v>183.03024344485533</v>
      </c>
      <c r="Q22" s="4">
        <f t="shared" si="23"/>
        <v>12.5</v>
      </c>
      <c r="R22">
        <f t="shared" si="0"/>
        <v>1000000</v>
      </c>
      <c r="S22">
        <f t="shared" si="1"/>
        <v>2978.0315050875111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4272.8880079439559</v>
      </c>
      <c r="AC22">
        <f t="shared" si="2"/>
        <v>2284.742067842607</v>
      </c>
      <c r="AE22">
        <f t="shared" si="3"/>
        <v>2808.4115038510727</v>
      </c>
      <c r="AF22">
        <f t="shared" si="4"/>
        <v>-140.42057519255366</v>
      </c>
      <c r="AG22">
        <f t="shared" si="4"/>
        <v>-9.5899844576000746</v>
      </c>
      <c r="AH22">
        <f t="shared" si="5"/>
        <v>-10545.106950040052</v>
      </c>
      <c r="AI22">
        <f t="shared" si="6"/>
        <v>-7886.7060058391326</v>
      </c>
      <c r="AJ22">
        <f t="shared" si="7"/>
        <v>1988.145940101349</v>
      </c>
      <c r="AK22">
        <f t="shared" si="24"/>
        <v>485.86152556217326</v>
      </c>
      <c r="AL22">
        <f t="shared" si="8"/>
        <v>-5412.6985401756101</v>
      </c>
      <c r="AN22">
        <f t="shared" si="9"/>
        <v>684.4408880504327</v>
      </c>
      <c r="AO22">
        <f t="shared" si="9"/>
        <v>-34.222044402521639</v>
      </c>
      <c r="AP22">
        <f t="shared" si="9"/>
        <v>-2.3371850847174542</v>
      </c>
      <c r="AQ22">
        <f t="shared" si="9"/>
        <v>-2569.9589805749993</v>
      </c>
      <c r="AR22">
        <f t="shared" si="9"/>
        <v>-1922.0773220118053</v>
      </c>
      <c r="AS22">
        <f t="shared" si="9"/>
        <v>484.53311452073791</v>
      </c>
      <c r="AT22">
        <f t="shared" si="9"/>
        <v>118.40981763865696</v>
      </c>
      <c r="AU22">
        <f t="shared" si="9"/>
        <v>-1319.1343898524105</v>
      </c>
      <c r="AW22">
        <v>19</v>
      </c>
      <c r="AX22">
        <f>(R22*SUMPRODUCT(K23:$K$23, X23:$X$23)-$AZ$3*SUMPRODUCT(K22:$K$22, W23:$W$23))/Z22</f>
        <v>2978.0315050875111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1.6303999999999999E-2</v>
      </c>
      <c r="O23">
        <f t="shared" si="21"/>
        <v>3660.6048688971064</v>
      </c>
      <c r="P23">
        <f t="shared" si="22"/>
        <v>183.03024344485533</v>
      </c>
      <c r="Q23" s="4">
        <f t="shared" si="23"/>
        <v>12.5</v>
      </c>
      <c r="R23">
        <f t="shared" si="0"/>
        <v>1000000</v>
      </c>
      <c r="S23">
        <f t="shared" si="1"/>
        <v>3058.4818106344392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2284.742067842607</v>
      </c>
      <c r="AC23">
        <f t="shared" si="2"/>
        <v>2284.742067842607</v>
      </c>
      <c r="AE23">
        <f t="shared" si="3"/>
        <v>2734.5390476537741</v>
      </c>
      <c r="AF23">
        <f t="shared" si="4"/>
        <v>-136.72695238268872</v>
      </c>
      <c r="AG23">
        <f t="shared" si="4"/>
        <v>-9.3377295064273635</v>
      </c>
      <c r="AH23">
        <f t="shared" si="5"/>
        <v>-12508.408527736929</v>
      </c>
      <c r="AI23">
        <f t="shared" si="6"/>
        <v>-9919.9341619722709</v>
      </c>
      <c r="AJ23">
        <f t="shared" si="7"/>
        <v>0</v>
      </c>
      <c r="AK23">
        <f t="shared" si="24"/>
        <v>341.77879141795847</v>
      </c>
      <c r="AL23">
        <f t="shared" si="8"/>
        <v>-9578.155370554312</v>
      </c>
      <c r="AN23">
        <f t="shared" si="9"/>
        <v>613.9043333202718</v>
      </c>
      <c r="AO23">
        <f t="shared" si="9"/>
        <v>-30.695216666013597</v>
      </c>
      <c r="AP23">
        <f t="shared" si="9"/>
        <v>-2.0963213570809183</v>
      </c>
      <c r="AQ23">
        <f t="shared" si="9"/>
        <v>-2808.1391650656701</v>
      </c>
      <c r="AR23">
        <f t="shared" si="9"/>
        <v>-2227.0263697684927</v>
      </c>
      <c r="AS23">
        <f t="shared" si="9"/>
        <v>0</v>
      </c>
      <c r="AT23">
        <f t="shared" si="9"/>
        <v>76.729378309106423</v>
      </c>
      <c r="AU23">
        <f t="shared" si="9"/>
        <v>-2150.2969914593864</v>
      </c>
      <c r="AW23">
        <v>20</v>
      </c>
      <c r="AX23">
        <f>(R23*SUMPRODUCT(K$23:$K24, X$23:$X24)-$AZ$3*SUMPRODUCT(K$22:$K23, W$23:$W24))/Z23</f>
        <v>3058.4818106344392</v>
      </c>
    </row>
    <row r="25" spans="5:50" x14ac:dyDescent="0.25">
      <c r="AN25" s="8">
        <f t="shared" ref="AN25:AU25" si="25">SUM(AN3:AN23)</f>
        <v>33806.37653856157</v>
      </c>
      <c r="AO25" s="8">
        <f t="shared" si="25"/>
        <v>-4435.7724786009085</v>
      </c>
      <c r="AP25" s="8">
        <f t="shared" si="25"/>
        <v>-202.93985812905765</v>
      </c>
      <c r="AQ25" s="8">
        <f t="shared" si="25"/>
        <v>-27978.763176553159</v>
      </c>
      <c r="AR25" s="8">
        <f t="shared" si="25"/>
        <v>1188.9010252784506</v>
      </c>
      <c r="AS25" s="8">
        <f t="shared" si="25"/>
        <v>-4501.2241509659816</v>
      </c>
      <c r="AT25" s="8">
        <f t="shared" si="25"/>
        <v>3312.3231256875247</v>
      </c>
      <c r="AU25" s="9">
        <f t="shared" si="25"/>
        <v>-8.6401996668428183E-12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78" priority="1" operator="lessThan">
      <formula>0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6A696A-24A3-4D73-9BF2-BF2EEAADB71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15593.398248564034</v>
      </c>
      <c r="K3">
        <v>1</v>
      </c>
      <c r="L3" s="2">
        <v>0</v>
      </c>
      <c r="O3">
        <f>$C$3</f>
        <v>15593.398248564034</v>
      </c>
      <c r="P3">
        <f>O3*B5</f>
        <v>12474.718598851228</v>
      </c>
      <c r="Q3" s="4">
        <f>B8</f>
        <v>100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15593.398248564034</v>
      </c>
      <c r="AF3">
        <f t="shared" ref="AF3:AG23" si="4">-$Z3*P3</f>
        <v>-12474.718598851228</v>
      </c>
      <c r="AG3">
        <f t="shared" si="4"/>
        <v>-100</v>
      </c>
      <c r="AH3">
        <f t="shared" ref="AH3:AH23" si="5">-X3*R3</f>
        <v>0</v>
      </c>
      <c r="AI3">
        <f t="shared" ref="AI3:AI23" si="6">SUM(AE3:AH3)</f>
        <v>3018.6796497128053</v>
      </c>
      <c r="AJ3">
        <f t="shared" ref="AJ3:AJ23" si="7">AB3-AC3</f>
        <v>0</v>
      </c>
      <c r="AL3">
        <f t="shared" ref="AL3:AL23" si="8">SUM(AI3:AK3)</f>
        <v>3018.6796497128053</v>
      </c>
      <c r="AN3">
        <f t="shared" ref="AN3:AU23" si="9">AE3*$K3</f>
        <v>15593.398248564034</v>
      </c>
      <c r="AO3">
        <f t="shared" si="9"/>
        <v>-12474.718598851228</v>
      </c>
      <c r="AP3">
        <f t="shared" si="9"/>
        <v>-100</v>
      </c>
      <c r="AQ3">
        <f t="shared" si="9"/>
        <v>0</v>
      </c>
      <c r="AR3">
        <f t="shared" si="9"/>
        <v>3018.6796497128053</v>
      </c>
      <c r="AS3">
        <f t="shared" si="9"/>
        <v>0</v>
      </c>
      <c r="AT3">
        <f t="shared" si="9"/>
        <v>0</v>
      </c>
      <c r="AU3">
        <f t="shared" si="9"/>
        <v>3018.6796497128053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13076.622039734353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2.4603350000000001E-3</v>
      </c>
      <c r="R4">
        <f t="shared" si="0"/>
        <v>1000000</v>
      </c>
      <c r="S4">
        <f t="shared" si="1"/>
        <v>10904.269796477214</v>
      </c>
      <c r="U4">
        <f t="shared" ref="U4:U23" si="13">M4</f>
        <v>2.4603350000000001E-3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2.4603350000000001E-3</v>
      </c>
      <c r="Y4">
        <f t="shared" ref="Y4:Y23" si="17">V4*W4</f>
        <v>0.01</v>
      </c>
      <c r="Z4">
        <f t="shared" ref="Z4:Z23" si="18">MAX(0, W4-X4-Y4)</f>
        <v>0.98753966500000001</v>
      </c>
      <c r="AB4">
        <f t="shared" ref="AB4:AB23" si="19">AC3</f>
        <v>0</v>
      </c>
      <c r="AC4">
        <f t="shared" si="2"/>
        <v>10768.398941882726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-2460.335</v>
      </c>
      <c r="AI4">
        <f t="shared" si="6"/>
        <v>-2460.335</v>
      </c>
      <c r="AJ4">
        <f t="shared" si="7"/>
        <v>-10768.398941882726</v>
      </c>
      <c r="AK4">
        <f>H4*SUM(AB4, AE4:AF4)</f>
        <v>0</v>
      </c>
      <c r="AL4">
        <f t="shared" si="8"/>
        <v>-13228.733941882725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-2308.2230978515804</v>
      </c>
      <c r="AR4">
        <f t="shared" si="9"/>
        <v>-2308.2230978515804</v>
      </c>
      <c r="AS4">
        <f t="shared" si="9"/>
        <v>-10102.635277120486</v>
      </c>
      <c r="AT4">
        <f t="shared" si="9"/>
        <v>0</v>
      </c>
      <c r="AU4">
        <f t="shared" si="9"/>
        <v>-12410.858374972064</v>
      </c>
      <c r="AW4">
        <v>1</v>
      </c>
      <c r="AX4">
        <f>(R4*SUMPRODUCT(K5:$K$23, X5:$X$23)-$AZ$3*SUMPRODUCT(K4:$K$22, W5:$W$23))/Z4</f>
        <v>10904.269796477214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2.6172399999999998E-3</v>
      </c>
      <c r="O5">
        <f t="shared" ref="O5:O23" si="21">$C$3</f>
        <v>15593.398248564034</v>
      </c>
      <c r="P5">
        <f t="shared" ref="P5:P23" si="22">O5*$C$5</f>
        <v>779.66991242820177</v>
      </c>
      <c r="Q5" s="4">
        <f t="shared" ref="Q5:Q23" si="23">$C$8</f>
        <v>12.5</v>
      </c>
      <c r="R5">
        <f t="shared" si="0"/>
        <v>1000000</v>
      </c>
      <c r="S5">
        <f t="shared" si="1"/>
        <v>21179.497142403685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10768.398941882726</v>
      </c>
      <c r="AC5">
        <f t="shared" si="2"/>
        <v>20651.696449783369</v>
      </c>
      <c r="AE5">
        <f t="shared" si="3"/>
        <v>15204.80515116614</v>
      </c>
      <c r="AF5">
        <f t="shared" si="4"/>
        <v>-760.24025755830701</v>
      </c>
      <c r="AG5">
        <f t="shared" si="4"/>
        <v>-12.188495500464693</v>
      </c>
      <c r="AH5">
        <f t="shared" si="5"/>
        <v>-2584.6283128246</v>
      </c>
      <c r="AI5">
        <f t="shared" si="6"/>
        <v>11847.748085282768</v>
      </c>
      <c r="AJ5">
        <f t="shared" si="7"/>
        <v>-9883.2975079006428</v>
      </c>
      <c r="AK5">
        <f>H5*SUM(AB5, AE5:AF5)</f>
        <v>2178.4000753863843</v>
      </c>
      <c r="AL5">
        <f t="shared" si="8"/>
        <v>4142.8506527685095</v>
      </c>
      <c r="AN5">
        <f t="shared" si="9"/>
        <v>13130.299727319893</v>
      </c>
      <c r="AO5">
        <f t="shared" si="9"/>
        <v>-656.51498636599467</v>
      </c>
      <c r="AP5">
        <f t="shared" si="9"/>
        <v>-10.525527789082984</v>
      </c>
      <c r="AQ5">
        <f t="shared" si="9"/>
        <v>-2231.9881178155915</v>
      </c>
      <c r="AR5">
        <f t="shared" si="9"/>
        <v>10231.271095349224</v>
      </c>
      <c r="AS5">
        <f t="shared" si="9"/>
        <v>-8534.8452204963887</v>
      </c>
      <c r="AT5">
        <f t="shared" si="9"/>
        <v>1881.1846407414009</v>
      </c>
      <c r="AU5">
        <f t="shared" si="9"/>
        <v>3577.6105155942369</v>
      </c>
      <c r="AW5">
        <v>2</v>
      </c>
      <c r="AX5">
        <f>(R5*SUMPRODUCT(K6:$K$23, X6:$X$23)-$AZ$3*SUMPRODUCT(K5:$K$22, W6:$W$23))/Z5</f>
        <v>21179.497142403685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2.8021280000000001E-3</v>
      </c>
      <c r="O6">
        <f t="shared" si="21"/>
        <v>15593.398248564034</v>
      </c>
      <c r="P6">
        <f t="shared" si="22"/>
        <v>779.66991242820177</v>
      </c>
      <c r="Q6" s="4">
        <f t="shared" si="23"/>
        <v>12.5</v>
      </c>
      <c r="R6">
        <f t="shared" si="0"/>
        <v>1000000</v>
      </c>
      <c r="S6">
        <f t="shared" si="1"/>
        <v>30682.407063325274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20651.696449783369</v>
      </c>
      <c r="AC6">
        <f t="shared" si="2"/>
        <v>29534.779052158046</v>
      </c>
      <c r="AE6">
        <f t="shared" si="3"/>
        <v>15010.151289405849</v>
      </c>
      <c r="AF6">
        <f t="shared" si="4"/>
        <v>-750.50756447029255</v>
      </c>
      <c r="AG6">
        <f t="shared" si="4"/>
        <v>-12.032456820940318</v>
      </c>
      <c r="AH6">
        <f t="shared" si="5"/>
        <v>-2732.2979615780905</v>
      </c>
      <c r="AI6">
        <f t="shared" si="6"/>
        <v>11515.313306536525</v>
      </c>
      <c r="AJ6">
        <f t="shared" si="7"/>
        <v>-8883.0826023746777</v>
      </c>
      <c r="AK6">
        <f>H6*SUM(AB6, AE6:AF6)</f>
        <v>3798.3538110094187</v>
      </c>
      <c r="AL6">
        <f t="shared" si="8"/>
        <v>6430.5845151712665</v>
      </c>
      <c r="AN6">
        <f t="shared" si="9"/>
        <v>11690.299377283889</v>
      </c>
      <c r="AO6">
        <f t="shared" si="9"/>
        <v>-584.51496886419454</v>
      </c>
      <c r="AP6">
        <f t="shared" si="9"/>
        <v>-9.3711928526872157</v>
      </c>
      <c r="AQ6">
        <f t="shared" si="9"/>
        <v>-2127.9852909500378</v>
      </c>
      <c r="AR6">
        <f t="shared" si="9"/>
        <v>8968.4279246169699</v>
      </c>
      <c r="AS6">
        <f t="shared" si="9"/>
        <v>-6918.3776374190429</v>
      </c>
      <c r="AT6">
        <f t="shared" si="9"/>
        <v>2958.2575375431106</v>
      </c>
      <c r="AU6">
        <f t="shared" si="9"/>
        <v>5008.3078247410367</v>
      </c>
      <c r="AW6">
        <v>3</v>
      </c>
      <c r="AX6">
        <f>(R6*SUMPRODUCT(K7:$K$23, X7:$X$23)-$AZ$3*SUMPRODUCT(K6:$K$22, W7:$W$23))/Z6</f>
        <v>30682.407063325274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3.0140000000000002E-3</v>
      </c>
      <c r="O7">
        <f t="shared" si="21"/>
        <v>15593.398248564034</v>
      </c>
      <c r="P7">
        <f t="shared" si="22"/>
        <v>779.66991242820177</v>
      </c>
      <c r="Q7" s="4">
        <f t="shared" si="23"/>
        <v>12.5</v>
      </c>
      <c r="R7">
        <f t="shared" si="0"/>
        <v>1000000</v>
      </c>
      <c r="S7">
        <f t="shared" si="1"/>
        <v>39252.753801341642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29534.779052158046</v>
      </c>
      <c r="AC7">
        <f t="shared" si="2"/>
        <v>37292.83688567215</v>
      </c>
      <c r="AE7">
        <f t="shared" si="3"/>
        <v>14814.809180525523</v>
      </c>
      <c r="AF7">
        <f t="shared" si="4"/>
        <v>-740.7404590262762</v>
      </c>
      <c r="AG7">
        <f t="shared" si="4"/>
        <v>-11.875866427872602</v>
      </c>
      <c r="AH7">
        <f t="shared" si="5"/>
        <v>-2901.26598866513</v>
      </c>
      <c r="AI7">
        <f t="shared" si="6"/>
        <v>11160.926866406244</v>
      </c>
      <c r="AJ7">
        <f t="shared" si="7"/>
        <v>-7758.0578335141035</v>
      </c>
      <c r="AK7">
        <f>H7*SUM(AB7, AE7:AF7)</f>
        <v>4565.8463619019194</v>
      </c>
      <c r="AL7">
        <f t="shared" si="8"/>
        <v>7968.7153947940596</v>
      </c>
      <c r="AN7">
        <f t="shared" si="9"/>
        <v>10444.611044797608</v>
      </c>
      <c r="AO7">
        <f t="shared" si="9"/>
        <v>-522.23055223988047</v>
      </c>
      <c r="AP7">
        <f t="shared" si="9"/>
        <v>-8.3726225662191958</v>
      </c>
      <c r="AQ7">
        <f t="shared" si="9"/>
        <v>-2045.4259261699483</v>
      </c>
      <c r="AR7">
        <f t="shared" si="9"/>
        <v>7868.5819438215603</v>
      </c>
      <c r="AS7">
        <f t="shared" si="9"/>
        <v>-5469.5200961896999</v>
      </c>
      <c r="AT7">
        <f t="shared" si="9"/>
        <v>3218.9742546976308</v>
      </c>
      <c r="AU7">
        <f t="shared" si="9"/>
        <v>5618.0361023294909</v>
      </c>
      <c r="AW7">
        <v>4</v>
      </c>
      <c r="AX7">
        <f>(R7*SUMPRODUCT(K8:$K$23, X8:$X$23)-$AZ$3*SUMPRODUCT(K7:$K$22, W8:$W$23))/Z7</f>
        <v>39252.753801341642</v>
      </c>
    </row>
    <row r="8" spans="1:52" x14ac:dyDescent="0.25">
      <c r="B8" s="2">
        <f>'T.26.04.A'!B8</f>
        <v>100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4.6990000000000001E-3</v>
      </c>
      <c r="O8">
        <f t="shared" si="21"/>
        <v>15593.398248564034</v>
      </c>
      <c r="P8">
        <f t="shared" si="22"/>
        <v>779.66991242820177</v>
      </c>
      <c r="Q8" s="4">
        <f t="shared" si="23"/>
        <v>12.5</v>
      </c>
      <c r="R8">
        <f t="shared" si="0"/>
        <v>1000000</v>
      </c>
      <c r="S8">
        <f t="shared" si="1"/>
        <v>46060.056070984399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37292.83688567215</v>
      </c>
      <c r="AC8">
        <f t="shared" si="2"/>
        <v>43117.014030486767</v>
      </c>
      <c r="AE8">
        <f t="shared" si="3"/>
        <v>14597.046300380978</v>
      </c>
      <c r="AF8">
        <f t="shared" si="4"/>
        <v>-729.852315019049</v>
      </c>
      <c r="AG8">
        <f t="shared" si="4"/>
        <v>-11.701303067249302</v>
      </c>
      <c r="AH8">
        <f t="shared" si="5"/>
        <v>-4464.3757075658687</v>
      </c>
      <c r="AI8">
        <f t="shared" si="6"/>
        <v>9391.1169747288113</v>
      </c>
      <c r="AJ8">
        <f t="shared" si="7"/>
        <v>-5824.1771448146173</v>
      </c>
      <c r="AK8">
        <f t="shared" ref="AK8:AK23" si="24">H8*SUM(AB8:AB8, AE8:AF8)</f>
        <v>3709.1022381499711</v>
      </c>
      <c r="AL8">
        <f t="shared" si="8"/>
        <v>7276.0420680641655</v>
      </c>
      <c r="AN8">
        <f t="shared" si="9"/>
        <v>9595.4179086714466</v>
      </c>
      <c r="AO8">
        <f t="shared" si="9"/>
        <v>-479.77089543357243</v>
      </c>
      <c r="AP8">
        <f t="shared" si="9"/>
        <v>-7.6918912700404087</v>
      </c>
      <c r="AQ8">
        <f t="shared" si="9"/>
        <v>-2934.6725175693423</v>
      </c>
      <c r="AR8">
        <f t="shared" si="9"/>
        <v>6173.2826043984924</v>
      </c>
      <c r="AS8">
        <f t="shared" si="9"/>
        <v>-3828.5426057167829</v>
      </c>
      <c r="AT8">
        <f t="shared" si="9"/>
        <v>2438.1909400471436</v>
      </c>
      <c r="AU8">
        <f t="shared" si="9"/>
        <v>4782.9309387288531</v>
      </c>
      <c r="AW8">
        <v>5</v>
      </c>
      <c r="AX8">
        <f>(R8*SUMPRODUCT(K9:$K$23, X9:$X$23)-$AZ$3*SUMPRODUCT(K8:$K$22, W9:$W$23))/Z8</f>
        <v>46060.056070984399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6.5490000000000001E-3</v>
      </c>
      <c r="O9">
        <f t="shared" si="21"/>
        <v>15593.398248564034</v>
      </c>
      <c r="P9">
        <f t="shared" si="22"/>
        <v>779.66991242820177</v>
      </c>
      <c r="Q9" s="4">
        <f t="shared" si="23"/>
        <v>12.5</v>
      </c>
      <c r="R9">
        <f t="shared" si="0"/>
        <v>1000000</v>
      </c>
      <c r="S9">
        <f t="shared" si="1"/>
        <v>51415.457857314243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43117.014030486767</v>
      </c>
      <c r="AC9">
        <f t="shared" si="2"/>
        <v>47333.721228951566</v>
      </c>
      <c r="AE9">
        <f t="shared" si="3"/>
        <v>14355.479781155973</v>
      </c>
      <c r="AF9">
        <f t="shared" si="4"/>
        <v>-717.77398905779876</v>
      </c>
      <c r="AG9">
        <f t="shared" si="4"/>
        <v>-11.507658202789393</v>
      </c>
      <c r="AH9">
        <f t="shared" si="5"/>
        <v>-6130.5467029932543</v>
      </c>
      <c r="AI9">
        <f t="shared" si="6"/>
        <v>7495.6514309021304</v>
      </c>
      <c r="AJ9">
        <f t="shared" si="7"/>
        <v>-4216.7071984647991</v>
      </c>
      <c r="AK9">
        <f t="shared" si="24"/>
        <v>2962.5963747389337</v>
      </c>
      <c r="AL9">
        <f t="shared" si="8"/>
        <v>6241.5406071762645</v>
      </c>
      <c r="AN9">
        <f t="shared" si="9"/>
        <v>8968.4692432055162</v>
      </c>
      <c r="AO9">
        <f t="shared" si="9"/>
        <v>-448.4234621602759</v>
      </c>
      <c r="AP9">
        <f t="shared" si="9"/>
        <v>-7.1893158728497539</v>
      </c>
      <c r="AQ9">
        <f t="shared" si="9"/>
        <v>-3830.0091942592389</v>
      </c>
      <c r="AR9">
        <f t="shared" si="9"/>
        <v>4682.847270913152</v>
      </c>
      <c r="AS9">
        <f t="shared" si="9"/>
        <v>-2634.3535286557735</v>
      </c>
      <c r="AT9">
        <f t="shared" si="9"/>
        <v>1850.8579909503205</v>
      </c>
      <c r="AU9">
        <f t="shared" si="9"/>
        <v>3899.3517332076981</v>
      </c>
      <c r="AW9">
        <v>6</v>
      </c>
      <c r="AX9">
        <f>(R9*SUMPRODUCT(K10:$K$23, X10:$X$23)-$AZ$3*SUMPRODUCT(K9:$K$22, W10:$W$23))/Z9</f>
        <v>51415.457857314243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8.5349999999999992E-3</v>
      </c>
      <c r="O10">
        <f t="shared" si="21"/>
        <v>15593.398248564034</v>
      </c>
      <c r="P10">
        <f t="shared" si="22"/>
        <v>779.66991242820177</v>
      </c>
      <c r="Q10" s="4">
        <f t="shared" si="23"/>
        <v>12.5</v>
      </c>
      <c r="R10">
        <f t="shared" si="0"/>
        <v>1000000</v>
      </c>
      <c r="S10">
        <f t="shared" si="1"/>
        <v>55548.36352580841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47333.721228951566</v>
      </c>
      <c r="AC10">
        <f t="shared" si="2"/>
        <v>50190.673905771044</v>
      </c>
      <c r="AE10">
        <f t="shared" si="3"/>
        <v>14089.400963412247</v>
      </c>
      <c r="AF10">
        <f t="shared" si="4"/>
        <v>-704.47004817061236</v>
      </c>
      <c r="AG10">
        <f t="shared" si="4"/>
        <v>-11.294363758000692</v>
      </c>
      <c r="AH10">
        <f t="shared" si="5"/>
        <v>-7857.4290208645971</v>
      </c>
      <c r="AI10">
        <f t="shared" si="6"/>
        <v>5516.2075306190354</v>
      </c>
      <c r="AJ10">
        <f t="shared" si="7"/>
        <v>-2856.9526768194773</v>
      </c>
      <c r="AK10">
        <f t="shared" si="24"/>
        <v>3187.7292375701436</v>
      </c>
      <c r="AL10">
        <f t="shared" si="8"/>
        <v>5846.9840913697017</v>
      </c>
      <c r="AN10">
        <f t="shared" si="9"/>
        <v>8363.1721290096921</v>
      </c>
      <c r="AO10">
        <f t="shared" si="9"/>
        <v>-418.15860645048463</v>
      </c>
      <c r="AP10">
        <f t="shared" si="9"/>
        <v>-6.7040968200916708</v>
      </c>
      <c r="AQ10">
        <f t="shared" si="9"/>
        <v>-4664.0046346620529</v>
      </c>
      <c r="AR10">
        <f t="shared" si="9"/>
        <v>3274.3047910770624</v>
      </c>
      <c r="AS10">
        <f t="shared" si="9"/>
        <v>-1695.8270307391201</v>
      </c>
      <c r="AT10">
        <f t="shared" si="9"/>
        <v>1892.1690413741619</v>
      </c>
      <c r="AU10">
        <f t="shared" si="9"/>
        <v>3470.6468017121042</v>
      </c>
      <c r="AW10">
        <v>7</v>
      </c>
      <c r="AX10">
        <f>(R10*SUMPRODUCT(K11:$K$23, X11:$X$23)-$AZ$3*SUMPRODUCT(K10:$K$22, W11:$W$23))/Z10</f>
        <v>55548.36352580841</v>
      </c>
    </row>
    <row r="11" spans="1:52" x14ac:dyDescent="0.25">
      <c r="A11" t="s">
        <v>33</v>
      </c>
      <c r="C11" s="7">
        <f>AU25</f>
        <v>-1.3642420526593924E-11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1.0821000000000001E-2</v>
      </c>
      <c r="O11">
        <f t="shared" si="21"/>
        <v>15593.398248564034</v>
      </c>
      <c r="P11">
        <f t="shared" si="22"/>
        <v>779.66991242820177</v>
      </c>
      <c r="Q11" s="4">
        <f t="shared" si="23"/>
        <v>12.5</v>
      </c>
      <c r="R11">
        <f t="shared" si="0"/>
        <v>1000000</v>
      </c>
      <c r="S11">
        <f t="shared" si="1"/>
        <v>58418.167229410697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50190.673905771044</v>
      </c>
      <c r="AC11">
        <f t="shared" si="2"/>
        <v>51684.673408650277</v>
      </c>
      <c r="AE11">
        <f t="shared" si="3"/>
        <v>13796.04554595304</v>
      </c>
      <c r="AF11">
        <f t="shared" si="4"/>
        <v>-689.80227729765204</v>
      </c>
      <c r="AG11">
        <f t="shared" si="4"/>
        <v>-11.059203810195358</v>
      </c>
      <c r="AH11">
        <f t="shared" si="5"/>
        <v>-9777.3048180260394</v>
      </c>
      <c r="AI11">
        <f t="shared" si="6"/>
        <v>3317.8792468191532</v>
      </c>
      <c r="AJ11">
        <f t="shared" si="7"/>
        <v>-1493.9995028792328</v>
      </c>
      <c r="AK11">
        <f t="shared" si="24"/>
        <v>3259.7912344829615</v>
      </c>
      <c r="AL11">
        <f t="shared" si="8"/>
        <v>5083.6709784228824</v>
      </c>
      <c r="AN11">
        <f t="shared" si="9"/>
        <v>7787.962455645822</v>
      </c>
      <c r="AO11">
        <f t="shared" si="9"/>
        <v>-389.39812278229107</v>
      </c>
      <c r="AP11">
        <f t="shared" si="9"/>
        <v>-6.2429965004284744</v>
      </c>
      <c r="AQ11">
        <f t="shared" si="9"/>
        <v>-5519.3557158506492</v>
      </c>
      <c r="AR11">
        <f t="shared" si="9"/>
        <v>1872.9656205124531</v>
      </c>
      <c r="AS11">
        <f t="shared" si="9"/>
        <v>-843.37297948324635</v>
      </c>
      <c r="AT11">
        <f t="shared" si="9"/>
        <v>1840.1745386266691</v>
      </c>
      <c r="AU11">
        <f t="shared" si="9"/>
        <v>2869.7671796558761</v>
      </c>
      <c r="AW11">
        <v>8</v>
      </c>
      <c r="AX11">
        <f>(R11*SUMPRODUCT(K12:$K$23, X12:$X$23)-$AZ$3*SUMPRODUCT(K11:$K$22, W12:$W$23))/Z11</f>
        <v>58418.167229410697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1.3422999999999999E-2</v>
      </c>
      <c r="O12">
        <f t="shared" si="21"/>
        <v>15593.398248564034</v>
      </c>
      <c r="P12">
        <f t="shared" si="22"/>
        <v>779.66991242820177</v>
      </c>
      <c r="Q12" s="4">
        <f t="shared" si="23"/>
        <v>12.5</v>
      </c>
      <c r="R12">
        <f t="shared" si="0"/>
        <v>1000000</v>
      </c>
      <c r="S12">
        <f t="shared" si="1"/>
        <v>60001.921849946688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51684.673408650277</v>
      </c>
      <c r="AC12">
        <f t="shared" si="2"/>
        <v>51842.448084456744</v>
      </c>
      <c r="AE12">
        <f t="shared" si="3"/>
        <v>13472.900771130182</v>
      </c>
      <c r="AF12">
        <f t="shared" si="4"/>
        <v>-673.64503855650912</v>
      </c>
      <c r="AG12">
        <f t="shared" si="4"/>
        <v>-10.800164079349154</v>
      </c>
      <c r="AH12">
        <f t="shared" si="5"/>
        <v>-11875.815419540184</v>
      </c>
      <c r="AI12">
        <f t="shared" si="6"/>
        <v>912.64014895413857</v>
      </c>
      <c r="AJ12">
        <f t="shared" si="7"/>
        <v>-157.77467580646771</v>
      </c>
      <c r="AK12">
        <f t="shared" si="24"/>
        <v>3346.7159224295228</v>
      </c>
      <c r="AL12">
        <f t="shared" si="8"/>
        <v>4101.5813955771937</v>
      </c>
      <c r="AN12">
        <f t="shared" si="9"/>
        <v>7230.2928140005979</v>
      </c>
      <c r="AO12">
        <f t="shared" si="9"/>
        <v>-361.51464070002993</v>
      </c>
      <c r="AP12">
        <f t="shared" si="9"/>
        <v>-5.7959566435962913</v>
      </c>
      <c r="AQ12">
        <f t="shared" si="9"/>
        <v>-6373.2097747125326</v>
      </c>
      <c r="AR12">
        <f t="shared" si="9"/>
        <v>489.77244194443892</v>
      </c>
      <c r="AS12">
        <f t="shared" si="9"/>
        <v>-84.670489606751886</v>
      </c>
      <c r="AT12">
        <f t="shared" si="9"/>
        <v>1796.030156794046</v>
      </c>
      <c r="AU12">
        <f t="shared" si="9"/>
        <v>2201.1321091317332</v>
      </c>
      <c r="AW12">
        <v>9</v>
      </c>
      <c r="AX12">
        <f>(R12*SUMPRODUCT(K13:$K$23, X13:$X$23)-$AZ$3*SUMPRODUCT(K12:$K$22, W13:$W$23))/Z12</f>
        <v>60001.921849946688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1.6303999999999999E-2</v>
      </c>
      <c r="O13">
        <f t="shared" si="21"/>
        <v>15593.398248564034</v>
      </c>
      <c r="P13">
        <f t="shared" si="22"/>
        <v>779.66991242820177</v>
      </c>
      <c r="Q13" s="4">
        <f t="shared" si="23"/>
        <v>12.5</v>
      </c>
      <c r="R13">
        <f t="shared" si="0"/>
        <v>1000000</v>
      </c>
      <c r="S13">
        <f t="shared" si="1"/>
        <v>60285.810910454667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51842.448084456744</v>
      </c>
      <c r="AC13">
        <f t="shared" si="2"/>
        <v>50717.616257708418</v>
      </c>
      <c r="AE13">
        <f t="shared" si="3"/>
        <v>13118.509589246374</v>
      </c>
      <c r="AF13">
        <f t="shared" si="4"/>
        <v>-655.92547946231878</v>
      </c>
      <c r="AG13">
        <f t="shared" si="4"/>
        <v>-10.516076563405953</v>
      </c>
      <c r="AH13">
        <f t="shared" si="5"/>
        <v>-14086.870011976687</v>
      </c>
      <c r="AI13">
        <f t="shared" si="6"/>
        <v>-1634.8019787560388</v>
      </c>
      <c r="AJ13">
        <f t="shared" si="7"/>
        <v>1124.8318267483264</v>
      </c>
      <c r="AK13">
        <f t="shared" si="24"/>
        <v>3324.5701644422493</v>
      </c>
      <c r="AL13">
        <f t="shared" si="8"/>
        <v>2814.6000124345369</v>
      </c>
      <c r="AN13">
        <f t="shared" si="9"/>
        <v>6694.0260452801422</v>
      </c>
      <c r="AO13">
        <f t="shared" si="9"/>
        <v>-334.70130226400715</v>
      </c>
      <c r="AP13">
        <f t="shared" si="9"/>
        <v>-5.366073785341003</v>
      </c>
      <c r="AQ13">
        <f t="shared" si="9"/>
        <v>-7188.1545777080091</v>
      </c>
      <c r="AR13">
        <f t="shared" si="9"/>
        <v>-834.1959084772152</v>
      </c>
      <c r="AS13">
        <f t="shared" si="9"/>
        <v>573.97172244212982</v>
      </c>
      <c r="AT13">
        <f t="shared" si="9"/>
        <v>1696.4396083820816</v>
      </c>
      <c r="AU13">
        <f t="shared" si="9"/>
        <v>1436.2154223469963</v>
      </c>
      <c r="AW13">
        <v>10</v>
      </c>
      <c r="AX13">
        <f>(R13*SUMPRODUCT(K14:$K$23, X14:$X$23)-$AZ$3*SUMPRODUCT(K13:$K$22, W14:$W$23))/Z13</f>
        <v>60285.810910454667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1.9576E-2</v>
      </c>
      <c r="O14">
        <f t="shared" si="21"/>
        <v>15593.398248564034</v>
      </c>
      <c r="P14">
        <f t="shared" si="22"/>
        <v>779.66991242820177</v>
      </c>
      <c r="Q14" s="4">
        <f t="shared" si="23"/>
        <v>12.5</v>
      </c>
      <c r="R14">
        <f t="shared" si="0"/>
        <v>1000000</v>
      </c>
      <c r="S14">
        <f t="shared" si="1"/>
        <v>59517.035433109668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50717.616257708418</v>
      </c>
      <c r="AC14">
        <f t="shared" si="2"/>
        <v>48589.960474855332</v>
      </c>
      <c r="AE14">
        <f t="shared" si="3"/>
        <v>12730.516549634824</v>
      </c>
      <c r="AF14">
        <f t="shared" si="4"/>
        <v>-636.5258274817412</v>
      </c>
      <c r="AG14">
        <f t="shared" si="4"/>
        <v>-10.205053082966659</v>
      </c>
      <c r="AH14">
        <f t="shared" si="5"/>
        <v>-16469.017184418793</v>
      </c>
      <c r="AI14">
        <f t="shared" si="6"/>
        <v>-4385.2315153486779</v>
      </c>
      <c r="AJ14">
        <f t="shared" si="7"/>
        <v>2127.6557828530858</v>
      </c>
      <c r="AK14">
        <f t="shared" si="24"/>
        <v>5374.9148324807084</v>
      </c>
      <c r="AL14">
        <f t="shared" si="8"/>
        <v>3117.3390999851163</v>
      </c>
      <c r="AN14">
        <f t="shared" si="9"/>
        <v>5983.9822056620269</v>
      </c>
      <c r="AO14">
        <f t="shared" si="9"/>
        <v>-299.19911028310133</v>
      </c>
      <c r="AP14">
        <f t="shared" si="9"/>
        <v>-4.7968875275575993</v>
      </c>
      <c r="AQ14">
        <f t="shared" si="9"/>
        <v>-7741.2652811115604</v>
      </c>
      <c r="AR14">
        <f t="shared" si="9"/>
        <v>-2061.2790732601925</v>
      </c>
      <c r="AS14">
        <f t="shared" si="9"/>
        <v>1000.105085659858</v>
      </c>
      <c r="AT14">
        <f t="shared" si="9"/>
        <v>2526.4799420441477</v>
      </c>
      <c r="AU14">
        <f t="shared" si="9"/>
        <v>1465.3059544438131</v>
      </c>
      <c r="AW14">
        <v>11</v>
      </c>
      <c r="AX14">
        <f>(R14*SUMPRODUCT(K15:$K$23, X15:$X$23)-$AZ$3*SUMPRODUCT(K14:$K$22, W15:$W$23))/Z14</f>
        <v>59517.035433109668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2.3283000000000002E-2</v>
      </c>
      <c r="O15">
        <f t="shared" si="21"/>
        <v>15593.398248564034</v>
      </c>
      <c r="P15">
        <f t="shared" si="22"/>
        <v>779.66991242820177</v>
      </c>
      <c r="Q15" s="4">
        <f t="shared" si="23"/>
        <v>12.5</v>
      </c>
      <c r="R15">
        <f t="shared" si="0"/>
        <v>1000000</v>
      </c>
      <c r="S15">
        <f t="shared" si="1"/>
        <v>57495.852570055962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48589.960474855332</v>
      </c>
      <c r="AC15">
        <f t="shared" si="2"/>
        <v>45377.55890168294</v>
      </c>
      <c r="AE15">
        <f t="shared" si="3"/>
        <v>12306.806767313326</v>
      </c>
      <c r="AF15">
        <f t="shared" si="4"/>
        <v>-615.3403383656663</v>
      </c>
      <c r="AG15">
        <f t="shared" si="4"/>
        <v>-9.8653983012062785</v>
      </c>
      <c r="AH15">
        <f t="shared" si="5"/>
        <v>-19008.340074457017</v>
      </c>
      <c r="AI15">
        <f t="shared" si="6"/>
        <v>-7326.7390438105631</v>
      </c>
      <c r="AJ15">
        <f t="shared" si="7"/>
        <v>3212.4015731723921</v>
      </c>
      <c r="AK15">
        <f t="shared" si="24"/>
        <v>5158.4022630122299</v>
      </c>
      <c r="AL15">
        <f t="shared" si="8"/>
        <v>1044.0647923740589</v>
      </c>
      <c r="AN15">
        <f t="shared" si="9"/>
        <v>5328.8195770625789</v>
      </c>
      <c r="AO15">
        <f t="shared" si="9"/>
        <v>-266.44097885312891</v>
      </c>
      <c r="AP15">
        <f t="shared" si="9"/>
        <v>-4.2716952168791202</v>
      </c>
      <c r="AQ15">
        <f t="shared" si="9"/>
        <v>-8230.568386371322</v>
      </c>
      <c r="AR15">
        <f t="shared" si="9"/>
        <v>-3172.4614833787509</v>
      </c>
      <c r="AS15">
        <f t="shared" si="9"/>
        <v>1390.962636869672</v>
      </c>
      <c r="AT15">
        <f t="shared" si="9"/>
        <v>2233.5765471276973</v>
      </c>
      <c r="AU15">
        <f t="shared" si="9"/>
        <v>452.07770061861845</v>
      </c>
      <c r="AW15">
        <v>12</v>
      </c>
      <c r="AX15">
        <f>(R15*SUMPRODUCT(K16:$K$23, X16:$X$23)-$AZ$3*SUMPRODUCT(K15:$K$22, W16:$W$23))/Z15</f>
        <v>57495.852570055962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2.7149E-2</v>
      </c>
      <c r="O16">
        <f t="shared" si="21"/>
        <v>15593.398248564034</v>
      </c>
      <c r="P16">
        <f t="shared" si="22"/>
        <v>779.66991242820177</v>
      </c>
      <c r="Q16" s="4">
        <f t="shared" si="23"/>
        <v>12.5</v>
      </c>
      <c r="R16">
        <f t="shared" si="0"/>
        <v>1000000</v>
      </c>
      <c r="S16">
        <f t="shared" si="1"/>
        <v>54348.167890689787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45377.55890168294</v>
      </c>
      <c r="AC16">
        <f t="shared" si="2"/>
        <v>41299.862435406278</v>
      </c>
      <c r="AE16">
        <f t="shared" si="3"/>
        <v>11849.621202714403</v>
      </c>
      <c r="AF16">
        <f t="shared" si="4"/>
        <v>-592.48106013572021</v>
      </c>
      <c r="AG16">
        <f t="shared" si="4"/>
        <v>-9.4989086197147667</v>
      </c>
      <c r="AH16">
        <f t="shared" si="5"/>
        <v>-21426.855878355938</v>
      </c>
      <c r="AI16">
        <f t="shared" si="6"/>
        <v>-10179.21464439697</v>
      </c>
      <c r="AJ16">
        <f t="shared" si="7"/>
        <v>4077.6964662766622</v>
      </c>
      <c r="AK16">
        <f t="shared" si="24"/>
        <v>4846.3444666155565</v>
      </c>
      <c r="AL16">
        <f t="shared" si="8"/>
        <v>-1255.1737115047517</v>
      </c>
      <c r="AN16">
        <f t="shared" si="9"/>
        <v>4726.4108309667909</v>
      </c>
      <c r="AO16">
        <f t="shared" si="9"/>
        <v>-236.32054154833958</v>
      </c>
      <c r="AP16">
        <f t="shared" si="9"/>
        <v>-3.788791541479771</v>
      </c>
      <c r="AQ16">
        <f t="shared" si="9"/>
        <v>-8546.4439718821959</v>
      </c>
      <c r="AR16">
        <f t="shared" si="9"/>
        <v>-4060.1424740052239</v>
      </c>
      <c r="AS16">
        <f t="shared" si="9"/>
        <v>1626.4544168880414</v>
      </c>
      <c r="AT16">
        <f t="shared" si="9"/>
        <v>1933.0419585362515</v>
      </c>
      <c r="AU16">
        <f t="shared" si="9"/>
        <v>-500.64609858093098</v>
      </c>
      <c r="AW16">
        <v>13</v>
      </c>
      <c r="AX16">
        <f>(R16*SUMPRODUCT(K17:$K$23, X17:$X$23)-$AZ$3*SUMPRODUCT(K16:$K$22, W17:$W$23))/Z16</f>
        <v>54348.167890689787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3.1286000000000001E-2</v>
      </c>
      <c r="O17">
        <f t="shared" si="21"/>
        <v>15593.398248564034</v>
      </c>
      <c r="P17">
        <f t="shared" si="22"/>
        <v>779.66991242820177</v>
      </c>
      <c r="Q17" s="4">
        <f t="shared" si="23"/>
        <v>12.5</v>
      </c>
      <c r="R17">
        <f t="shared" si="0"/>
        <v>1000000</v>
      </c>
      <c r="S17">
        <f t="shared" si="1"/>
        <v>50138.767061058847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41299.862435406278</v>
      </c>
      <c r="AC17">
        <f t="shared" si="2"/>
        <v>36528.043920541219</v>
      </c>
      <c r="AE17">
        <f t="shared" si="3"/>
        <v>11360.397741739136</v>
      </c>
      <c r="AF17">
        <f t="shared" si="4"/>
        <v>-568.01988708695694</v>
      </c>
      <c r="AG17">
        <f t="shared" si="4"/>
        <v>-9.1067366784412229</v>
      </c>
      <c r="AH17">
        <f t="shared" si="5"/>
        <v>-23774.628406111697</v>
      </c>
      <c r="AI17">
        <f t="shared" si="6"/>
        <v>-12991.357288137959</v>
      </c>
      <c r="AJ17">
        <f t="shared" si="7"/>
        <v>4771.8185148650591</v>
      </c>
      <c r="AK17">
        <f t="shared" si="24"/>
        <v>4457.6371861008829</v>
      </c>
      <c r="AL17">
        <f t="shared" si="8"/>
        <v>-3761.9015871720167</v>
      </c>
      <c r="AN17">
        <f t="shared" si="9"/>
        <v>4174.090924783889</v>
      </c>
      <c r="AO17">
        <f t="shared" si="9"/>
        <v>-208.70454623919451</v>
      </c>
      <c r="AP17">
        <f t="shared" si="9"/>
        <v>-3.3460401464833631</v>
      </c>
      <c r="AQ17">
        <f t="shared" si="9"/>
        <v>-8735.3861128869303</v>
      </c>
      <c r="AR17">
        <f t="shared" si="9"/>
        <v>-4773.3457744887191</v>
      </c>
      <c r="AS17">
        <f t="shared" si="9"/>
        <v>1753.2840671971737</v>
      </c>
      <c r="AT17">
        <f t="shared" si="9"/>
        <v>1637.8460814026439</v>
      </c>
      <c r="AU17">
        <f t="shared" si="9"/>
        <v>-1382.2156258889015</v>
      </c>
      <c r="AW17">
        <v>14</v>
      </c>
      <c r="AX17">
        <f>(R17*SUMPRODUCT(K18:$K$23, X18:$X$23)-$AZ$3*SUMPRODUCT(K17:$K$22, W18:$W$23))/Z17</f>
        <v>50138.767061058847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3.5844000000000001E-2</v>
      </c>
      <c r="O18">
        <f t="shared" si="21"/>
        <v>15593.398248564034</v>
      </c>
      <c r="P18">
        <f t="shared" si="22"/>
        <v>779.66991242820177</v>
      </c>
      <c r="Q18" s="4">
        <f t="shared" si="23"/>
        <v>12.5</v>
      </c>
      <c r="R18">
        <f t="shared" si="0"/>
        <v>1000000</v>
      </c>
      <c r="S18">
        <f t="shared" si="1"/>
        <v>44868.569025110737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36528.043920541219</v>
      </c>
      <c r="AC18">
        <f t="shared" si="2"/>
        <v>31189.92789076703</v>
      </c>
      <c r="AE18">
        <f t="shared" si="3"/>
        <v>10839.591667666848</v>
      </c>
      <c r="AF18">
        <f t="shared" si="4"/>
        <v>-541.9795833833424</v>
      </c>
      <c r="AG18">
        <f t="shared" si="4"/>
        <v>-8.6892474421547625</v>
      </c>
      <c r="AH18">
        <f t="shared" si="5"/>
        <v>-26113.749560163775</v>
      </c>
      <c r="AI18">
        <f t="shared" si="6"/>
        <v>-15824.826723322425</v>
      </c>
      <c r="AJ18">
        <f t="shared" si="7"/>
        <v>5338.1160297741881</v>
      </c>
      <c r="AK18">
        <f t="shared" si="24"/>
        <v>4006.9650356448619</v>
      </c>
      <c r="AL18">
        <f t="shared" si="8"/>
        <v>-6479.7456579033751</v>
      </c>
      <c r="AN18">
        <f t="shared" si="9"/>
        <v>3668.7883442352022</v>
      </c>
      <c r="AO18">
        <f t="shared" si="9"/>
        <v>-183.43941721176012</v>
      </c>
      <c r="AP18">
        <f t="shared" si="9"/>
        <v>-2.9409788406554145</v>
      </c>
      <c r="AQ18">
        <f t="shared" si="9"/>
        <v>-8838.5082158014156</v>
      </c>
      <c r="AR18">
        <f t="shared" si="9"/>
        <v>-5356.100267618629</v>
      </c>
      <c r="AS18">
        <f t="shared" si="9"/>
        <v>1806.7486738110731</v>
      </c>
      <c r="AT18">
        <f t="shared" si="9"/>
        <v>1356.2048340236136</v>
      </c>
      <c r="AU18">
        <f t="shared" si="9"/>
        <v>-2193.1467597839423</v>
      </c>
      <c r="AW18">
        <v>15</v>
      </c>
      <c r="AX18">
        <f>(R18*SUMPRODUCT(K19:$K$23, X19:$X$23)-$AZ$3*SUMPRODUCT(K18:$K$22, W19:$W$23))/Z18</f>
        <v>44868.569025110737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4.1295999999999999E-2</v>
      </c>
      <c r="O19">
        <f t="shared" si="21"/>
        <v>15593.398248564034</v>
      </c>
      <c r="P19">
        <f t="shared" si="22"/>
        <v>779.66991242820177</v>
      </c>
      <c r="Q19" s="4">
        <f t="shared" si="23"/>
        <v>12.5</v>
      </c>
      <c r="R19">
        <f t="shared" si="0"/>
        <v>1000000</v>
      </c>
      <c r="S19">
        <f t="shared" si="1"/>
        <v>38388.32288383133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31189.92789076703</v>
      </c>
      <c r="AC19">
        <f t="shared" si="2"/>
        <v>25316.404283262887</v>
      </c>
      <c r="AE19">
        <f t="shared" si="3"/>
        <v>10283.563973482209</v>
      </c>
      <c r="AF19">
        <f t="shared" si="4"/>
        <v>-514.17819867411049</v>
      </c>
      <c r="AG19">
        <f t="shared" si="4"/>
        <v>-8.2435238053619919</v>
      </c>
      <c r="AH19">
        <f t="shared" si="5"/>
        <v>-28706.492989697843</v>
      </c>
      <c r="AI19">
        <f t="shared" si="6"/>
        <v>-18945.350738695106</v>
      </c>
      <c r="AJ19">
        <f t="shared" si="7"/>
        <v>5873.523607504143</v>
      </c>
      <c r="AK19">
        <f t="shared" si="24"/>
        <v>3504.9703889905954</v>
      </c>
      <c r="AL19">
        <f t="shared" si="8"/>
        <v>-9566.8567422003671</v>
      </c>
      <c r="AN19">
        <f t="shared" si="9"/>
        <v>3206.2306114466046</v>
      </c>
      <c r="AO19">
        <f t="shared" si="9"/>
        <v>-160.31153057233024</v>
      </c>
      <c r="AP19">
        <f t="shared" si="9"/>
        <v>-2.5701827147763159</v>
      </c>
      <c r="AQ19">
        <f t="shared" si="9"/>
        <v>-8950.1691055927004</v>
      </c>
      <c r="AR19">
        <f t="shared" si="9"/>
        <v>-5906.820207433203</v>
      </c>
      <c r="AS19">
        <f t="shared" si="9"/>
        <v>1831.2592050766666</v>
      </c>
      <c r="AT19">
        <f t="shared" si="9"/>
        <v>1092.7868375568873</v>
      </c>
      <c r="AU19">
        <f t="shared" si="9"/>
        <v>-2982.774164799649</v>
      </c>
      <c r="AW19">
        <v>16</v>
      </c>
      <c r="AX19">
        <f>(R19*SUMPRODUCT(K20:$K$23, X20:$X$23)-$AZ$3*SUMPRODUCT(K19:$K$22, W20:$W$23))/Z19</f>
        <v>38388.32288383133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4.7109999999999999E-2</v>
      </c>
      <c r="O20">
        <f t="shared" si="21"/>
        <v>15593.398248564034</v>
      </c>
      <c r="P20">
        <f t="shared" si="22"/>
        <v>779.66991242820177</v>
      </c>
      <c r="Q20" s="4">
        <f t="shared" si="23"/>
        <v>12.5</v>
      </c>
      <c r="R20">
        <f t="shared" si="0"/>
        <v>1000000</v>
      </c>
      <c r="S20">
        <f t="shared" si="1"/>
        <v>30687.7117983393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25316.404283262887</v>
      </c>
      <c r="AC20">
        <f t="shared" si="2"/>
        <v>19082.198975065578</v>
      </c>
      <c r="AE20">
        <f t="shared" si="3"/>
        <v>9696.2696349566395</v>
      </c>
      <c r="AF20">
        <f t="shared" si="4"/>
        <v>-484.81348174783204</v>
      </c>
      <c r="AG20">
        <f t="shared" si="4"/>
        <v>-7.772736160837769</v>
      </c>
      <c r="AH20">
        <f t="shared" si="5"/>
        <v>-31068.192517648276</v>
      </c>
      <c r="AI20">
        <f t="shared" si="6"/>
        <v>-21864.509100600306</v>
      </c>
      <c r="AJ20">
        <f t="shared" si="7"/>
        <v>6234.2053081973099</v>
      </c>
      <c r="AK20">
        <f t="shared" si="24"/>
        <v>2954.6180732697562</v>
      </c>
      <c r="AL20">
        <f t="shared" si="8"/>
        <v>-12675.68571913324</v>
      </c>
      <c r="AN20">
        <f t="shared" si="9"/>
        <v>2784.8201512445876</v>
      </c>
      <c r="AO20">
        <f t="shared" si="9"/>
        <v>-139.24100756222938</v>
      </c>
      <c r="AP20">
        <f t="shared" si="9"/>
        <v>-2.2323711185766038</v>
      </c>
      <c r="AQ20">
        <f t="shared" si="9"/>
        <v>-8922.9499429323714</v>
      </c>
      <c r="AR20">
        <f t="shared" si="9"/>
        <v>-6279.6031703685903</v>
      </c>
      <c r="AS20">
        <f t="shared" si="9"/>
        <v>1790.4968841495588</v>
      </c>
      <c r="AT20">
        <f t="shared" si="9"/>
        <v>848.5820072504481</v>
      </c>
      <c r="AU20">
        <f t="shared" si="9"/>
        <v>-3640.5242789685835</v>
      </c>
      <c r="AW20">
        <v>17</v>
      </c>
      <c r="AX20">
        <f>(R20*SUMPRODUCT(K21:$K$23, X21:$X$23)-$AZ$3*SUMPRODUCT(K20:$K$22, W21:$W$23))/Z20</f>
        <v>30687.7117983393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5.2900999999999997E-2</v>
      </c>
      <c r="O21">
        <f t="shared" si="21"/>
        <v>15593.398248564034</v>
      </c>
      <c r="P21">
        <f t="shared" si="22"/>
        <v>779.66991242820177</v>
      </c>
      <c r="Q21" s="4">
        <f t="shared" si="23"/>
        <v>12.5</v>
      </c>
      <c r="R21">
        <f t="shared" si="0"/>
        <v>1000000</v>
      </c>
      <c r="S21">
        <f t="shared" si="1"/>
        <v>21820.093125575859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19082.198975065578</v>
      </c>
      <c r="AC21">
        <f t="shared" si="2"/>
        <v>12714.696188644843</v>
      </c>
      <c r="AE21">
        <f t="shared" si="3"/>
        <v>9086.3645786482321</v>
      </c>
      <c r="AF21">
        <f t="shared" si="4"/>
        <v>-454.31822893241167</v>
      </c>
      <c r="AG21">
        <f t="shared" si="4"/>
        <v>-7.2838232835849128</v>
      </c>
      <c r="AH21">
        <f t="shared" si="5"/>
        <v>-32894.841251558304</v>
      </c>
      <c r="AI21">
        <f t="shared" si="6"/>
        <v>-24270.07872512607</v>
      </c>
      <c r="AJ21">
        <f t="shared" si="7"/>
        <v>6367.502786420735</v>
      </c>
      <c r="AK21">
        <f t="shared" si="24"/>
        <v>2371.5634009321939</v>
      </c>
      <c r="AL21">
        <f t="shared" si="8"/>
        <v>-15531.012537773138</v>
      </c>
      <c r="AN21">
        <f t="shared" si="9"/>
        <v>2403.9420498236432</v>
      </c>
      <c r="AO21">
        <f t="shared" si="9"/>
        <v>-120.19710249118218</v>
      </c>
      <c r="AP21">
        <f t="shared" si="9"/>
        <v>-1.9270511240590371</v>
      </c>
      <c r="AQ21">
        <f t="shared" si="9"/>
        <v>-8702.8526560243572</v>
      </c>
      <c r="AR21">
        <f t="shared" si="9"/>
        <v>-6421.0347598159551</v>
      </c>
      <c r="AS21">
        <f t="shared" si="9"/>
        <v>1684.6239844498118</v>
      </c>
      <c r="AT21">
        <f t="shared" si="9"/>
        <v>627.43476051142716</v>
      </c>
      <c r="AU21">
        <f t="shared" si="9"/>
        <v>-4108.9760148547157</v>
      </c>
      <c r="AW21">
        <v>18</v>
      </c>
      <c r="AX21">
        <f>(R21*SUMPRODUCT(K22:$K$23, X22:$X$23)-$AZ$3*SUMPRODUCT(K21:$K$22, W22:$W$23))/Z21</f>
        <v>21820.093125575859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5.9271999999999998E-2</v>
      </c>
      <c r="O22">
        <f t="shared" si="21"/>
        <v>15593.398248564034</v>
      </c>
      <c r="P22">
        <f t="shared" si="22"/>
        <v>779.66991242820177</v>
      </c>
      <c r="Q22" s="4">
        <f t="shared" si="23"/>
        <v>12.5</v>
      </c>
      <c r="R22">
        <f t="shared" si="0"/>
        <v>1000000</v>
      </c>
      <c r="S22">
        <f t="shared" si="1"/>
        <v>11640.866503937626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12714.696188644843</v>
      </c>
      <c r="AC22">
        <f t="shared" si="2"/>
        <v>6313.3152479403125</v>
      </c>
      <c r="AE22">
        <f t="shared" si="3"/>
        <v>8456.9339315561119</v>
      </c>
      <c r="AF22">
        <f t="shared" si="4"/>
        <v>-422.84669657780563</v>
      </c>
      <c r="AG22">
        <f t="shared" si="4"/>
        <v>-6.7792582770844181</v>
      </c>
      <c r="AH22">
        <f t="shared" si="5"/>
        <v>-34538.141893171596</v>
      </c>
      <c r="AI22">
        <f t="shared" si="6"/>
        <v>-26510.833916470372</v>
      </c>
      <c r="AJ22">
        <f t="shared" si="7"/>
        <v>6401.3809407045301</v>
      </c>
      <c r="AK22">
        <f t="shared" si="24"/>
        <v>1775.5148951262804</v>
      </c>
      <c r="AL22">
        <f t="shared" si="8"/>
        <v>-18333.93808063956</v>
      </c>
      <c r="AN22">
        <f t="shared" si="9"/>
        <v>2061.0481627642016</v>
      </c>
      <c r="AO22">
        <f t="shared" si="9"/>
        <v>-103.0524081382101</v>
      </c>
      <c r="AP22">
        <f t="shared" si="9"/>
        <v>-1.6521800844100802</v>
      </c>
      <c r="AQ22">
        <f t="shared" si="9"/>
        <v>-8417.3264767497512</v>
      </c>
      <c r="AR22">
        <f t="shared" si="9"/>
        <v>-6460.9829022081694</v>
      </c>
      <c r="AS22">
        <f t="shared" si="9"/>
        <v>1560.0872058090183</v>
      </c>
      <c r="AT22">
        <f t="shared" si="9"/>
        <v>432.71258143637237</v>
      </c>
      <c r="AU22">
        <f t="shared" si="9"/>
        <v>-4468.1831149627778</v>
      </c>
      <c r="AW22">
        <v>19</v>
      </c>
      <c r="AX22">
        <f>(R22*SUMPRODUCT(K23:$K$23, X23:$X$23)-$AZ$3*SUMPRODUCT(K22:$K$22, W23:$W$23))/Z22</f>
        <v>11640.866503937626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6.6047999999999996E-2</v>
      </c>
      <c r="O23">
        <f t="shared" si="21"/>
        <v>15593.398248564034</v>
      </c>
      <c r="P23">
        <f t="shared" si="22"/>
        <v>779.66991242820177</v>
      </c>
      <c r="Q23" s="4">
        <f t="shared" si="23"/>
        <v>12.5</v>
      </c>
      <c r="R23">
        <f t="shared" si="0"/>
        <v>1000000</v>
      </c>
      <c r="S23">
        <f t="shared" si="1"/>
        <v>12598.994865466631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6313.3152479403125</v>
      </c>
      <c r="AC23">
        <f t="shared" si="2"/>
        <v>6313.3152479403125</v>
      </c>
      <c r="AE23">
        <f t="shared" si="3"/>
        <v>7813.801019929133</v>
      </c>
      <c r="AF23">
        <f t="shared" si="4"/>
        <v>-390.6900509964567</v>
      </c>
      <c r="AG23">
        <f t="shared" si="4"/>
        <v>-6.2637092436287025</v>
      </c>
      <c r="AH23">
        <f t="shared" si="5"/>
        <v>-35820.516054789732</v>
      </c>
      <c r="AI23">
        <f t="shared" si="6"/>
        <v>-28403.668795100686</v>
      </c>
      <c r="AJ23">
        <f t="shared" si="7"/>
        <v>0</v>
      </c>
      <c r="AK23">
        <f t="shared" si="24"/>
        <v>1175.4534642302556</v>
      </c>
      <c r="AL23">
        <f t="shared" si="8"/>
        <v>-27228.215330870429</v>
      </c>
      <c r="AN23">
        <f t="shared" si="9"/>
        <v>1754.1992351334686</v>
      </c>
      <c r="AO23">
        <f t="shared" si="9"/>
        <v>-87.709961756673451</v>
      </c>
      <c r="AP23">
        <f t="shared" si="9"/>
        <v>-1.4062034515912925</v>
      </c>
      <c r="AQ23">
        <f t="shared" si="9"/>
        <v>-8041.7100083728747</v>
      </c>
      <c r="AR23">
        <f t="shared" si="9"/>
        <v>-6376.6269384476709</v>
      </c>
      <c r="AS23">
        <f t="shared" si="9"/>
        <v>0</v>
      </c>
      <c r="AT23">
        <f t="shared" si="9"/>
        <v>263.88943903595867</v>
      </c>
      <c r="AU23">
        <f t="shared" si="9"/>
        <v>-6112.7374994117117</v>
      </c>
      <c r="AW23">
        <v>20</v>
      </c>
      <c r="AX23">
        <f>(R23*SUMPRODUCT(K$23:$K24, X$23:$X24)-$AZ$3*SUMPRODUCT(K$22:$K23, W$23:$W24))/Z23</f>
        <v>12598.994865466631</v>
      </c>
    </row>
    <row r="25" spans="5:50" x14ac:dyDescent="0.25">
      <c r="AN25" s="8">
        <f t="shared" ref="AN25:AU25" si="25">SUM(AN3:AN23)</f>
        <v>135590.28108690164</v>
      </c>
      <c r="AO25" s="8">
        <f t="shared" si="25"/>
        <v>-18474.56274076811</v>
      </c>
      <c r="AP25" s="8">
        <f t="shared" si="25"/>
        <v>-196.19205586680562</v>
      </c>
      <c r="AQ25" s="8">
        <f t="shared" si="25"/>
        <v>-124350.20900527448</v>
      </c>
      <c r="AR25" s="8">
        <f t="shared" si="25"/>
        <v>-7430.6827150077415</v>
      </c>
      <c r="AS25" s="8">
        <f t="shared" si="25"/>
        <v>-25094.150983074298</v>
      </c>
      <c r="AT25" s="8">
        <f t="shared" si="25"/>
        <v>32524.83369808201</v>
      </c>
      <c r="AU25" s="9">
        <f t="shared" si="25"/>
        <v>-1.3642420526593924E-11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77" priority="1" operator="lessThan">
      <formula>0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5B346-078B-4B1A-8F02-9867F77F928E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56801.825502262509</v>
      </c>
      <c r="K3">
        <v>1</v>
      </c>
      <c r="L3" s="2">
        <v>0</v>
      </c>
      <c r="O3">
        <f>$C$3</f>
        <v>56801.825502262509</v>
      </c>
      <c r="P3">
        <f>O3*B5</f>
        <v>45441.460401810007</v>
      </c>
      <c r="Q3" s="4">
        <f>B8</f>
        <v>100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56801.825502262509</v>
      </c>
      <c r="AF3">
        <f t="shared" ref="AF3:AG23" si="4">-$Z3*P3</f>
        <v>-45441.460401810007</v>
      </c>
      <c r="AG3">
        <f t="shared" si="4"/>
        <v>-100</v>
      </c>
      <c r="AH3">
        <f t="shared" ref="AH3:AH23" si="5">-X3*R3</f>
        <v>0</v>
      </c>
      <c r="AI3">
        <f t="shared" ref="AI3:AI23" si="6">SUM(AE3:AH3)</f>
        <v>11260.365100452502</v>
      </c>
      <c r="AJ3">
        <f t="shared" ref="AJ3:AJ23" si="7">AB3-AC3</f>
        <v>0</v>
      </c>
      <c r="AL3">
        <f t="shared" ref="AL3:AL23" si="8">SUM(AI3:AK3)</f>
        <v>11260.365100452502</v>
      </c>
      <c r="AN3">
        <f t="shared" ref="AN3:AU23" si="9">AE3*$K3</f>
        <v>56801.825502262509</v>
      </c>
      <c r="AO3">
        <f t="shared" si="9"/>
        <v>-45441.460401810007</v>
      </c>
      <c r="AP3">
        <f t="shared" si="9"/>
        <v>-100</v>
      </c>
      <c r="AQ3">
        <f t="shared" si="9"/>
        <v>0</v>
      </c>
      <c r="AR3">
        <f t="shared" si="9"/>
        <v>11260.365100452502</v>
      </c>
      <c r="AS3">
        <f t="shared" si="9"/>
        <v>0</v>
      </c>
      <c r="AT3">
        <f t="shared" si="9"/>
        <v>0</v>
      </c>
      <c r="AU3">
        <f t="shared" si="9"/>
        <v>11260.365100452502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45293.22191250079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1.9576E-2</v>
      </c>
      <c r="R4">
        <f t="shared" si="0"/>
        <v>1000000</v>
      </c>
      <c r="S4">
        <f t="shared" si="1"/>
        <v>27748.202399545269</v>
      </c>
      <c r="U4">
        <f t="shared" ref="U4:U23" si="13">M4</f>
        <v>1.9576E-2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1.9576E-2</v>
      </c>
      <c r="Y4">
        <f t="shared" ref="Y4:Y23" si="17">V4*W4</f>
        <v>0.01</v>
      </c>
      <c r="Z4">
        <f t="shared" ref="Z4:Z23" si="18">MAX(0, W4-X4-Y4)</f>
        <v>0.97042399999999995</v>
      </c>
      <c r="AB4">
        <f t="shared" ref="AB4:AB23" si="19">AC3</f>
        <v>0</v>
      </c>
      <c r="AC4">
        <f t="shared" si="2"/>
        <v>26927.521565376315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-19576</v>
      </c>
      <c r="AI4">
        <f t="shared" si="6"/>
        <v>-19576</v>
      </c>
      <c r="AJ4">
        <f t="shared" si="7"/>
        <v>-26927.521565376315</v>
      </c>
      <c r="AK4">
        <f>H4*SUM(AB4, AE4:AF4)</f>
        <v>0</v>
      </c>
      <c r="AL4">
        <f t="shared" si="8"/>
        <v>-46503.521565376315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-18365.700347124493</v>
      </c>
      <c r="AR4">
        <f t="shared" si="9"/>
        <v>-18365.700347124493</v>
      </c>
      <c r="AS4">
        <f t="shared" si="9"/>
        <v>-25262.70903966255</v>
      </c>
      <c r="AT4">
        <f t="shared" si="9"/>
        <v>0</v>
      </c>
      <c r="AU4">
        <f t="shared" si="9"/>
        <v>-43628.409386787047</v>
      </c>
      <c r="AW4">
        <v>1</v>
      </c>
      <c r="AX4">
        <f>(R4*SUMPRODUCT(K5:$K$23, X5:$X$23)-$AZ$3*SUMPRODUCT(K4:$K$22, W5:$W$23))/Z4</f>
        <v>27748.202399545269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2.3283000000000002E-2</v>
      </c>
      <c r="O5">
        <f t="shared" ref="O5:O23" si="21">$C$3</f>
        <v>56801.825502262509</v>
      </c>
      <c r="P5">
        <f t="shared" ref="P5:P23" si="22">O5*$C$5</f>
        <v>2840.0912751131254</v>
      </c>
      <c r="Q5" s="4">
        <f t="shared" ref="Q5:Q23" si="23">$C$8</f>
        <v>12.5</v>
      </c>
      <c r="R5">
        <f t="shared" si="0"/>
        <v>1000000</v>
      </c>
      <c r="S5">
        <f t="shared" si="1"/>
        <v>51860.900118317877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26927.521565376315</v>
      </c>
      <c r="AC5">
        <f t="shared" si="2"/>
        <v>48652.026527332084</v>
      </c>
      <c r="AE5">
        <f t="shared" si="3"/>
        <v>53287.234020854463</v>
      </c>
      <c r="AF5">
        <f t="shared" si="4"/>
        <v>-2664.3617010427233</v>
      </c>
      <c r="AG5">
        <f t="shared" si="4"/>
        <v>-11.726567225099998</v>
      </c>
      <c r="AH5">
        <f t="shared" si="5"/>
        <v>-22594.381991999999</v>
      </c>
      <c r="AI5">
        <f t="shared" si="6"/>
        <v>28016.763760586637</v>
      </c>
      <c r="AJ5">
        <f t="shared" si="7"/>
        <v>-21724.504961955769</v>
      </c>
      <c r="AK5">
        <f>H5*SUM(AB5, AE5:AF5)</f>
        <v>6700.3540316802482</v>
      </c>
      <c r="AL5">
        <f t="shared" si="8"/>
        <v>12992.612830311116</v>
      </c>
      <c r="AN5">
        <f t="shared" si="9"/>
        <v>46016.857656343898</v>
      </c>
      <c r="AO5">
        <f t="shared" si="9"/>
        <v>-2300.842882817195</v>
      </c>
      <c r="AP5">
        <f t="shared" si="9"/>
        <v>-10.126623847351299</v>
      </c>
      <c r="AQ5">
        <f t="shared" si="9"/>
        <v>-19511.661264910439</v>
      </c>
      <c r="AR5">
        <f t="shared" si="9"/>
        <v>24194.226884768908</v>
      </c>
      <c r="AS5">
        <f t="shared" si="9"/>
        <v>-18760.468071914107</v>
      </c>
      <c r="AT5">
        <f t="shared" si="9"/>
        <v>5786.1745573484332</v>
      </c>
      <c r="AU5">
        <f t="shared" si="9"/>
        <v>11219.933370203235</v>
      </c>
      <c r="AW5">
        <v>2</v>
      </c>
      <c r="AX5">
        <f>(R5*SUMPRODUCT(K6:$K$23, X6:$X$23)-$AZ$3*SUMPRODUCT(K5:$K$22, W6:$W$23))/Z5</f>
        <v>51860.900118317877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2.7149E-2</v>
      </c>
      <c r="O6">
        <f t="shared" si="21"/>
        <v>56801.825502262509</v>
      </c>
      <c r="P6">
        <f t="shared" si="22"/>
        <v>2840.0912751131254</v>
      </c>
      <c r="Q6" s="4">
        <f t="shared" si="23"/>
        <v>12.5</v>
      </c>
      <c r="R6">
        <f t="shared" si="0"/>
        <v>1000000</v>
      </c>
      <c r="S6">
        <f t="shared" si="1"/>
        <v>72524.280055910029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48652.026527332084</v>
      </c>
      <c r="AC6">
        <f t="shared" si="2"/>
        <v>65509.36604616823</v>
      </c>
      <c r="AE6">
        <f t="shared" si="3"/>
        <v>51307.666564213738</v>
      </c>
      <c r="AF6">
        <f t="shared" si="4"/>
        <v>-2565.3833282106871</v>
      </c>
      <c r="AG6">
        <f t="shared" si="4"/>
        <v>-11.290936979254758</v>
      </c>
      <c r="AH6">
        <f t="shared" si="5"/>
        <v>-25469.165887539191</v>
      </c>
      <c r="AI6">
        <f t="shared" si="6"/>
        <v>23261.826411484606</v>
      </c>
      <c r="AJ6">
        <f t="shared" si="7"/>
        <v>-16857.339518836146</v>
      </c>
      <c r="AK6">
        <f>H6*SUM(AB6, AE6:AF6)</f>
        <v>10596.500902250862</v>
      </c>
      <c r="AL6">
        <f t="shared" si="8"/>
        <v>17000.987794899323</v>
      </c>
      <c r="AN6">
        <f t="shared" si="9"/>
        <v>39959.755962543626</v>
      </c>
      <c r="AO6">
        <f t="shared" si="9"/>
        <v>-1997.9877981271816</v>
      </c>
      <c r="AP6">
        <f t="shared" si="9"/>
        <v>-8.7936777579780347</v>
      </c>
      <c r="AQ6">
        <f t="shared" si="9"/>
        <v>-19836.054172564247</v>
      </c>
      <c r="AR6">
        <f t="shared" si="9"/>
        <v>18116.920314094223</v>
      </c>
      <c r="AS6">
        <f t="shared" si="9"/>
        <v>-13128.938002030882</v>
      </c>
      <c r="AT6">
        <f t="shared" si="9"/>
        <v>8252.8327336982384</v>
      </c>
      <c r="AU6">
        <f t="shared" si="9"/>
        <v>13240.815045761581</v>
      </c>
      <c r="AW6">
        <v>3</v>
      </c>
      <c r="AX6">
        <f>(R6*SUMPRODUCT(K7:$K$23, X7:$X$23)-$AZ$3*SUMPRODUCT(K6:$K$22, W7:$W$23))/Z6</f>
        <v>72524.280055910029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3.1286000000000001E-2</v>
      </c>
      <c r="O7">
        <f t="shared" si="21"/>
        <v>56801.825502262509</v>
      </c>
      <c r="P7">
        <f t="shared" si="22"/>
        <v>2840.0912751131254</v>
      </c>
      <c r="Q7" s="4">
        <f t="shared" si="23"/>
        <v>12.5</v>
      </c>
      <c r="R7">
        <f t="shared" si="0"/>
        <v>1000000</v>
      </c>
      <c r="S7">
        <f t="shared" si="1"/>
        <v>89435.262877298257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65509.36604616823</v>
      </c>
      <c r="AC7">
        <f t="shared" si="2"/>
        <v>77449.35897717881</v>
      </c>
      <c r="AE7">
        <f t="shared" si="3"/>
        <v>49189.378242443607</v>
      </c>
      <c r="AF7">
        <f t="shared" si="4"/>
        <v>-2459.4689121221804</v>
      </c>
      <c r="AG7">
        <f t="shared" si="4"/>
        <v>-10.824779355129245</v>
      </c>
      <c r="AH7">
        <f t="shared" si="5"/>
        <v>-28259.86034663715</v>
      </c>
      <c r="AI7">
        <f t="shared" si="6"/>
        <v>18459.224204329148</v>
      </c>
      <c r="AJ7">
        <f t="shared" si="7"/>
        <v>-11939.99293101058</v>
      </c>
      <c r="AK7">
        <f>H7*SUM(AB7, AE7:AF7)</f>
        <v>11751.452131918468</v>
      </c>
      <c r="AL7">
        <f t="shared" si="8"/>
        <v>18270.683405237036</v>
      </c>
      <c r="AN7">
        <f t="shared" si="9"/>
        <v>34679.078010205529</v>
      </c>
      <c r="AO7">
        <f t="shared" si="9"/>
        <v>-1733.9539005102765</v>
      </c>
      <c r="AP7">
        <f t="shared" si="9"/>
        <v>-7.6315940780864961</v>
      </c>
      <c r="AQ7">
        <f t="shared" si="9"/>
        <v>-19923.526918519114</v>
      </c>
      <c r="AR7">
        <f t="shared" si="9"/>
        <v>13013.965597098055</v>
      </c>
      <c r="AS7">
        <f t="shared" si="9"/>
        <v>-8417.8324892615801</v>
      </c>
      <c r="AT7">
        <f t="shared" si="9"/>
        <v>8284.9090551088775</v>
      </c>
      <c r="AU7">
        <f t="shared" si="9"/>
        <v>12881.04216294535</v>
      </c>
      <c r="AW7">
        <v>4</v>
      </c>
      <c r="AX7">
        <f>(R7*SUMPRODUCT(K8:$K$23, X8:$X$23)-$AZ$3*SUMPRODUCT(K7:$K$22, W8:$W$23))/Z7</f>
        <v>89435.262877298257</v>
      </c>
    </row>
    <row r="8" spans="1:52" x14ac:dyDescent="0.25">
      <c r="B8" s="2">
        <f>'T.26.04.A'!B8</f>
        <v>100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3.5844000000000001E-2</v>
      </c>
      <c r="O8">
        <f t="shared" si="21"/>
        <v>56801.825502262509</v>
      </c>
      <c r="P8">
        <f t="shared" si="22"/>
        <v>2840.0912751131254</v>
      </c>
      <c r="Q8" s="4">
        <f t="shared" si="23"/>
        <v>12.5</v>
      </c>
      <c r="R8">
        <f t="shared" si="0"/>
        <v>1000000</v>
      </c>
      <c r="S8">
        <f t="shared" si="1"/>
        <v>102504.54936998773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77449.35897717881</v>
      </c>
      <c r="AC8">
        <f t="shared" si="2"/>
        <v>84697.690060742199</v>
      </c>
      <c r="AE8">
        <f t="shared" si="3"/>
        <v>46934.340386297023</v>
      </c>
      <c r="AF8">
        <f t="shared" si="4"/>
        <v>-2346.7170193148509</v>
      </c>
      <c r="AG8">
        <f t="shared" si="4"/>
        <v>-10.328528170372699</v>
      </c>
      <c r="AH8">
        <f t="shared" si="5"/>
        <v>-31040.271296420211</v>
      </c>
      <c r="AI8">
        <f t="shared" si="6"/>
        <v>13537.023542391591</v>
      </c>
      <c r="AJ8">
        <f t="shared" si="7"/>
        <v>-7248.3310835633893</v>
      </c>
      <c r="AK8">
        <f t="shared" ref="AK8:AK23" si="24">H8*SUM(AB8:AB8, AE8:AF8)</f>
        <v>8847.6812199516735</v>
      </c>
      <c r="AL8">
        <f t="shared" si="8"/>
        <v>15136.373678779875</v>
      </c>
      <c r="AN8">
        <f t="shared" si="9"/>
        <v>30852.447886159127</v>
      </c>
      <c r="AO8">
        <f t="shared" si="9"/>
        <v>-1542.6223943079563</v>
      </c>
      <c r="AP8">
        <f t="shared" si="9"/>
        <v>-6.7894930341917936</v>
      </c>
      <c r="AQ8">
        <f t="shared" si="9"/>
        <v>-20404.427646428521</v>
      </c>
      <c r="AR8">
        <f t="shared" si="9"/>
        <v>8898.6083523884627</v>
      </c>
      <c r="AS8">
        <f t="shared" si="9"/>
        <v>-4764.7150290527479</v>
      </c>
      <c r="AT8">
        <f t="shared" si="9"/>
        <v>5816.0532672917898</v>
      </c>
      <c r="AU8">
        <f t="shared" si="9"/>
        <v>9949.9465906275036</v>
      </c>
      <c r="AW8">
        <v>5</v>
      </c>
      <c r="AX8">
        <f>(R8*SUMPRODUCT(K9:$K$23, X9:$X$23)-$AZ$3*SUMPRODUCT(K8:$K$22, W9:$W$23))/Z8</f>
        <v>102504.54936998773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4.1295999999999999E-2</v>
      </c>
      <c r="O9">
        <f t="shared" si="21"/>
        <v>56801.825502262509</v>
      </c>
      <c r="P9">
        <f t="shared" si="22"/>
        <v>2840.0912751131254</v>
      </c>
      <c r="Q9" s="4">
        <f t="shared" si="23"/>
        <v>12.5</v>
      </c>
      <c r="R9">
        <f t="shared" si="0"/>
        <v>1000000</v>
      </c>
      <c r="S9">
        <f t="shared" si="1"/>
        <v>112236.12666460082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84697.690060742199</v>
      </c>
      <c r="AC9">
        <f t="shared" si="2"/>
        <v>87981.594314448332</v>
      </c>
      <c r="AE9">
        <f t="shared" si="3"/>
        <v>44526.796461841528</v>
      </c>
      <c r="AF9">
        <f t="shared" si="4"/>
        <v>-2226.3398230920766</v>
      </c>
      <c r="AG9">
        <f t="shared" si="4"/>
        <v>-9.7987159893452613</v>
      </c>
      <c r="AH9">
        <f t="shared" si="5"/>
        <v>-34122.151945896876</v>
      </c>
      <c r="AI9">
        <f t="shared" si="6"/>
        <v>8168.5059768632273</v>
      </c>
      <c r="AJ9">
        <f t="shared" si="7"/>
        <v>-3283.9042537061323</v>
      </c>
      <c r="AK9">
        <f t="shared" si="24"/>
        <v>6629.3032577134645</v>
      </c>
      <c r="AL9">
        <f t="shared" si="8"/>
        <v>11513.90498087056</v>
      </c>
      <c r="AN9">
        <f t="shared" si="9"/>
        <v>27817.753962545819</v>
      </c>
      <c r="AO9">
        <f t="shared" si="9"/>
        <v>-1390.8876981272911</v>
      </c>
      <c r="AP9">
        <f t="shared" si="9"/>
        <v>-6.1216681234650174</v>
      </c>
      <c r="AQ9">
        <f t="shared" si="9"/>
        <v>-21317.536919975995</v>
      </c>
      <c r="AR9">
        <f t="shared" si="9"/>
        <v>5103.2076763190644</v>
      </c>
      <c r="AS9">
        <f t="shared" si="9"/>
        <v>-2051.5924752062606</v>
      </c>
      <c r="AT9">
        <f t="shared" si="9"/>
        <v>4141.6032955394376</v>
      </c>
      <c r="AU9">
        <f t="shared" si="9"/>
        <v>7193.2184966522418</v>
      </c>
      <c r="AW9">
        <v>6</v>
      </c>
      <c r="AX9">
        <f>(R9*SUMPRODUCT(K10:$K$23, X10:$X$23)-$AZ$3*SUMPRODUCT(K9:$K$22, W10:$W$23))/Z9</f>
        <v>112236.12666460082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4.7109999999999999E-2</v>
      </c>
      <c r="O10">
        <f t="shared" si="21"/>
        <v>56801.825502262509</v>
      </c>
      <c r="P10">
        <f t="shared" si="22"/>
        <v>2840.0912751131254</v>
      </c>
      <c r="Q10" s="4">
        <f t="shared" si="23"/>
        <v>12.5</v>
      </c>
      <c r="R10">
        <f t="shared" si="0"/>
        <v>1000000</v>
      </c>
      <c r="S10">
        <f t="shared" si="1"/>
        <v>119387.4082448195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87981.594314448332</v>
      </c>
      <c r="AC10">
        <f t="shared" si="2"/>
        <v>88242.684390713403</v>
      </c>
      <c r="AE10">
        <f t="shared" si="3"/>
        <v>41983.871115905764</v>
      </c>
      <c r="AF10">
        <f t="shared" si="4"/>
        <v>-2099.1935557952879</v>
      </c>
      <c r="AG10">
        <f t="shared" si="4"/>
        <v>-9.2391113191937553</v>
      </c>
      <c r="AH10">
        <f t="shared" si="5"/>
        <v>-36929.40082064442</v>
      </c>
      <c r="AI10">
        <f t="shared" si="6"/>
        <v>2946.0376281468634</v>
      </c>
      <c r="AJ10">
        <f t="shared" si="7"/>
        <v>-261.09007626507082</v>
      </c>
      <c r="AK10">
        <f t="shared" si="24"/>
        <v>6712.9792734143384</v>
      </c>
      <c r="AL10">
        <f t="shared" si="8"/>
        <v>9397.9268252961301</v>
      </c>
      <c r="AN10">
        <f t="shared" si="9"/>
        <v>24920.743024935706</v>
      </c>
      <c r="AO10">
        <f t="shared" si="9"/>
        <v>-1246.037151246785</v>
      </c>
      <c r="AP10">
        <f t="shared" si="9"/>
        <v>-5.4841421918612179</v>
      </c>
      <c r="AQ10">
        <f t="shared" si="9"/>
        <v>-21920.515746997586</v>
      </c>
      <c r="AR10">
        <f t="shared" si="9"/>
        <v>1748.7059844994753</v>
      </c>
      <c r="AS10">
        <f t="shared" si="9"/>
        <v>-154.9775788659388</v>
      </c>
      <c r="AT10">
        <f t="shared" si="9"/>
        <v>3984.6833309541794</v>
      </c>
      <c r="AU10">
        <f t="shared" si="9"/>
        <v>5578.4117365877155</v>
      </c>
      <c r="AW10">
        <v>7</v>
      </c>
      <c r="AX10">
        <f>(R10*SUMPRODUCT(K11:$K$23, X11:$X$23)-$AZ$3*SUMPRODUCT(K10:$K$22, W11:$W$23))/Z10</f>
        <v>119387.4082448195</v>
      </c>
    </row>
    <row r="11" spans="1:52" x14ac:dyDescent="0.25">
      <c r="A11" t="s">
        <v>33</v>
      </c>
      <c r="C11" s="7">
        <f>AU25</f>
        <v>4.7293724492192268E-11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5.2900999999999997E-2</v>
      </c>
      <c r="O11">
        <f t="shared" si="21"/>
        <v>56801.825502262509</v>
      </c>
      <c r="P11">
        <f t="shared" si="22"/>
        <v>2840.0912751131254</v>
      </c>
      <c r="Q11" s="4">
        <f t="shared" si="23"/>
        <v>12.5</v>
      </c>
      <c r="R11">
        <f t="shared" si="0"/>
        <v>1000000</v>
      </c>
      <c r="S11">
        <f t="shared" si="1"/>
        <v>124223.3045932688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88242.684390713403</v>
      </c>
      <c r="AC11">
        <f t="shared" si="2"/>
        <v>86041.65183704767</v>
      </c>
      <c r="AE11">
        <f t="shared" si="3"/>
        <v>39343.043638844174</v>
      </c>
      <c r="AF11">
        <f t="shared" si="4"/>
        <v>-1967.1521819422087</v>
      </c>
      <c r="AG11">
        <f t="shared" si="4"/>
        <v>-8.6579619781051491</v>
      </c>
      <c r="AH11">
        <f t="shared" si="5"/>
        <v>-39100.658231733505</v>
      </c>
      <c r="AI11">
        <f t="shared" si="6"/>
        <v>-1733.4247368096403</v>
      </c>
      <c r="AJ11">
        <f t="shared" si="7"/>
        <v>2201.0325536657328</v>
      </c>
      <c r="AK11">
        <f t="shared" si="24"/>
        <v>6469.356656152192</v>
      </c>
      <c r="AL11">
        <f t="shared" si="8"/>
        <v>6936.9644730082846</v>
      </c>
      <c r="AN11">
        <f t="shared" si="9"/>
        <v>22209.418324226554</v>
      </c>
      <c r="AO11">
        <f t="shared" si="9"/>
        <v>-1110.4709162113277</v>
      </c>
      <c r="AP11">
        <f t="shared" si="9"/>
        <v>-4.887478995578654</v>
      </c>
      <c r="AQ11">
        <f t="shared" si="9"/>
        <v>-22072.590097320037</v>
      </c>
      <c r="AR11">
        <f t="shared" si="9"/>
        <v>-978.53016830038598</v>
      </c>
      <c r="AS11">
        <f t="shared" si="9"/>
        <v>1242.4979922330942</v>
      </c>
      <c r="AT11">
        <f t="shared" si="9"/>
        <v>3651.9962609919876</v>
      </c>
      <c r="AU11">
        <f t="shared" si="9"/>
        <v>3915.9640849246957</v>
      </c>
      <c r="AW11">
        <v>8</v>
      </c>
      <c r="AX11">
        <f>(R11*SUMPRODUCT(K12:$K$23, X12:$X$23)-$AZ$3*SUMPRODUCT(K11:$K$22, W12:$W$23))/Z11</f>
        <v>124223.3045932688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5.9271999999999998E-2</v>
      </c>
      <c r="O12">
        <f t="shared" si="21"/>
        <v>56801.825502262509</v>
      </c>
      <c r="P12">
        <f t="shared" si="22"/>
        <v>2840.0912751131254</v>
      </c>
      <c r="Q12" s="4">
        <f t="shared" si="23"/>
        <v>12.5</v>
      </c>
      <c r="R12">
        <f t="shared" si="0"/>
        <v>1000000</v>
      </c>
      <c r="S12">
        <f t="shared" si="1"/>
        <v>126764.26834558661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86041.65183704767</v>
      </c>
      <c r="AC12">
        <f t="shared" si="2"/>
        <v>81719.423611921258</v>
      </c>
      <c r="AE12">
        <f t="shared" si="3"/>
        <v>36617.672319894162</v>
      </c>
      <c r="AF12">
        <f t="shared" si="4"/>
        <v>-1830.883615994708</v>
      </c>
      <c r="AG12">
        <f t="shared" si="4"/>
        <v>-8.0582076359578476</v>
      </c>
      <c r="AH12">
        <f t="shared" si="5"/>
        <v>-41053.977789299868</v>
      </c>
      <c r="AI12">
        <f t="shared" si="6"/>
        <v>-6275.2472930363729</v>
      </c>
      <c r="AJ12">
        <f t="shared" si="7"/>
        <v>4322.2282251264114</v>
      </c>
      <c r="AK12">
        <f t="shared" si="24"/>
        <v>6270.996064075156</v>
      </c>
      <c r="AL12">
        <f t="shared" si="8"/>
        <v>4317.9769961651946</v>
      </c>
      <c r="AN12">
        <f t="shared" si="9"/>
        <v>19651.038594990714</v>
      </c>
      <c r="AO12">
        <f t="shared" si="9"/>
        <v>-982.5519297495357</v>
      </c>
      <c r="AP12">
        <f t="shared" si="9"/>
        <v>-4.3244733820676196</v>
      </c>
      <c r="AQ12">
        <f t="shared" si="9"/>
        <v>-22031.80188428086</v>
      </c>
      <c r="AR12">
        <f t="shared" si="9"/>
        <v>-3367.6396924217493</v>
      </c>
      <c r="AS12">
        <f t="shared" si="9"/>
        <v>2319.5432229091189</v>
      </c>
      <c r="AT12">
        <f t="shared" si="9"/>
        <v>3365.358251273246</v>
      </c>
      <c r="AU12">
        <f t="shared" si="9"/>
        <v>2317.2617817606156</v>
      </c>
      <c r="AW12">
        <v>9</v>
      </c>
      <c r="AX12">
        <f>(R12*SUMPRODUCT(K13:$K$23, X13:$X$23)-$AZ$3*SUMPRODUCT(K12:$K$22, W13:$W$23))/Z12</f>
        <v>126764.26834558661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6.6047999999999996E-2</v>
      </c>
      <c r="O13">
        <f t="shared" si="21"/>
        <v>56801.825502262509</v>
      </c>
      <c r="P13">
        <f t="shared" si="22"/>
        <v>2840.0912751131254</v>
      </c>
      <c r="Q13" s="4">
        <f t="shared" si="23"/>
        <v>12.5</v>
      </c>
      <c r="R13">
        <f t="shared" si="0"/>
        <v>1000000</v>
      </c>
      <c r="S13">
        <f t="shared" si="1"/>
        <v>127028.83308028016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81719.423611921258</v>
      </c>
      <c r="AC13">
        <f t="shared" si="2"/>
        <v>75662.408044946351</v>
      </c>
      <c r="AE13">
        <f t="shared" si="3"/>
        <v>33832.971575310854</v>
      </c>
      <c r="AF13">
        <f t="shared" si="4"/>
        <v>-1691.6485787655424</v>
      </c>
      <c r="AG13">
        <f t="shared" si="4"/>
        <v>-7.4453970616585261</v>
      </c>
      <c r="AH13">
        <f t="shared" si="5"/>
        <v>-42578.279835179514</v>
      </c>
      <c r="AI13">
        <f t="shared" si="6"/>
        <v>-10444.402235695863</v>
      </c>
      <c r="AJ13">
        <f t="shared" si="7"/>
        <v>6057.0155669749074</v>
      </c>
      <c r="AK13">
        <f t="shared" si="24"/>
        <v>5886.6005996577223</v>
      </c>
      <c r="AL13">
        <f t="shared" si="8"/>
        <v>1499.2139309367667</v>
      </c>
      <c r="AN13">
        <f t="shared" si="9"/>
        <v>17264.064288217989</v>
      </c>
      <c r="AO13">
        <f t="shared" si="9"/>
        <v>-863.20321441089936</v>
      </c>
      <c r="AP13">
        <f t="shared" si="9"/>
        <v>-3.7991878200134459</v>
      </c>
      <c r="AQ13">
        <f t="shared" si="9"/>
        <v>-21726.562170870176</v>
      </c>
      <c r="AR13">
        <f t="shared" si="9"/>
        <v>-5329.5002848831018</v>
      </c>
      <c r="AS13">
        <f t="shared" si="9"/>
        <v>3090.7337214003251</v>
      </c>
      <c r="AT13">
        <f t="shared" si="9"/>
        <v>3003.7755024070702</v>
      </c>
      <c r="AU13">
        <f t="shared" si="9"/>
        <v>765.00893892429372</v>
      </c>
      <c r="AW13">
        <v>10</v>
      </c>
      <c r="AX13">
        <f>(R13*SUMPRODUCT(K14:$K$23, X14:$X$23)-$AZ$3*SUMPRODUCT(K13:$K$22, W14:$W$23))/Z13</f>
        <v>127028.83308028016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7.3592000000000005E-2</v>
      </c>
      <c r="O14">
        <f t="shared" si="21"/>
        <v>56801.825502262509</v>
      </c>
      <c r="P14">
        <f t="shared" si="22"/>
        <v>2840.0912751131254</v>
      </c>
      <c r="Q14" s="4">
        <f t="shared" si="23"/>
        <v>12.5</v>
      </c>
      <c r="R14">
        <f t="shared" si="0"/>
        <v>1000000</v>
      </c>
      <c r="S14">
        <f t="shared" si="1"/>
        <v>126088.83980781429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75662.408044946351</v>
      </c>
      <c r="AC14">
        <f t="shared" si="2"/>
        <v>68824.548492249829</v>
      </c>
      <c r="AE14">
        <f t="shared" si="3"/>
        <v>31004.805815387466</v>
      </c>
      <c r="AF14">
        <f t="shared" si="4"/>
        <v>-1550.2402907693731</v>
      </c>
      <c r="AG14">
        <f t="shared" si="4"/>
        <v>-6.8230214304803667</v>
      </c>
      <c r="AH14">
        <f t="shared" si="5"/>
        <v>-43833.732844925944</v>
      </c>
      <c r="AI14">
        <f t="shared" si="6"/>
        <v>-14385.990341738332</v>
      </c>
      <c r="AJ14">
        <f t="shared" si="7"/>
        <v>6837.8595526965219</v>
      </c>
      <c r="AK14">
        <f t="shared" si="24"/>
        <v>8995.0696622947689</v>
      </c>
      <c r="AL14">
        <f t="shared" si="8"/>
        <v>1446.9388732529587</v>
      </c>
      <c r="AN14">
        <f t="shared" si="9"/>
        <v>14573.816040057474</v>
      </c>
      <c r="AO14">
        <f t="shared" si="9"/>
        <v>-728.69080200287362</v>
      </c>
      <c r="AP14">
        <f t="shared" si="9"/>
        <v>-3.2071627784825716</v>
      </c>
      <c r="AQ14">
        <f t="shared" si="9"/>
        <v>-20604.056114227675</v>
      </c>
      <c r="AR14">
        <f t="shared" si="9"/>
        <v>-6762.1380389515562</v>
      </c>
      <c r="AS14">
        <f t="shared" si="9"/>
        <v>3214.1374412121413</v>
      </c>
      <c r="AT14">
        <f t="shared" si="9"/>
        <v>4228.1345448945076</v>
      </c>
      <c r="AU14">
        <f t="shared" si="9"/>
        <v>680.13394715509298</v>
      </c>
      <c r="AW14">
        <v>11</v>
      </c>
      <c r="AX14">
        <f>(R14*SUMPRODUCT(K15:$K$23, X15:$X$23)-$AZ$3*SUMPRODUCT(K14:$K$22, W15:$W$23))/Z14</f>
        <v>126088.83980781429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8.2293000000000005E-2</v>
      </c>
      <c r="O15">
        <f t="shared" si="21"/>
        <v>56801.825502262509</v>
      </c>
      <c r="P15">
        <f t="shared" si="22"/>
        <v>2840.0912751131254</v>
      </c>
      <c r="Q15" s="4">
        <f t="shared" si="23"/>
        <v>12.5</v>
      </c>
      <c r="R15">
        <f t="shared" si="0"/>
        <v>1000000</v>
      </c>
      <c r="S15">
        <f t="shared" si="1"/>
        <v>123108.27796914552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68824.548492249829</v>
      </c>
      <c r="AC15">
        <f t="shared" si="2"/>
        <v>60995.762318865025</v>
      </c>
      <c r="AE15">
        <f t="shared" si="3"/>
        <v>28143.279272267915</v>
      </c>
      <c r="AF15">
        <f t="shared" si="4"/>
        <v>-1407.1639636133957</v>
      </c>
      <c r="AG15">
        <f t="shared" si="4"/>
        <v>-6.1933043135970429</v>
      </c>
      <c r="AH15">
        <f t="shared" si="5"/>
        <v>-44918.952206281669</v>
      </c>
      <c r="AI15">
        <f t="shared" si="6"/>
        <v>-18189.030201940746</v>
      </c>
      <c r="AJ15">
        <f t="shared" si="7"/>
        <v>7828.786173384804</v>
      </c>
      <c r="AK15">
        <f t="shared" si="24"/>
        <v>8177.3171227709881</v>
      </c>
      <c r="AL15">
        <f t="shared" si="8"/>
        <v>-2182.9269057849542</v>
      </c>
      <c r="AN15">
        <f t="shared" si="9"/>
        <v>12185.976458744748</v>
      </c>
      <c r="AO15">
        <f t="shared" si="9"/>
        <v>-609.29882293723733</v>
      </c>
      <c r="AP15">
        <f t="shared" si="9"/>
        <v>-2.6816868012145489</v>
      </c>
      <c r="AQ15">
        <f t="shared" si="9"/>
        <v>-19449.8050082107</v>
      </c>
      <c r="AR15">
        <f t="shared" si="9"/>
        <v>-7875.8090592044036</v>
      </c>
      <c r="AS15">
        <f t="shared" si="9"/>
        <v>3389.8467583136667</v>
      </c>
      <c r="AT15">
        <f t="shared" si="9"/>
        <v>3540.7598734227909</v>
      </c>
      <c r="AU15">
        <f t="shared" si="9"/>
        <v>-945.20242746794611</v>
      </c>
      <c r="AW15">
        <v>12</v>
      </c>
      <c r="AX15">
        <f>(R15*SUMPRODUCT(K16:$K$23, X16:$X$23)-$AZ$3*SUMPRODUCT(K15:$K$22, W16:$W$23))/Z15</f>
        <v>123108.27796914552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9.1596999999999998E-2</v>
      </c>
      <c r="O16">
        <f t="shared" si="21"/>
        <v>56801.825502262509</v>
      </c>
      <c r="P16">
        <f t="shared" si="22"/>
        <v>2840.0912751131254</v>
      </c>
      <c r="Q16" s="4">
        <f t="shared" si="23"/>
        <v>12.5</v>
      </c>
      <c r="R16">
        <f t="shared" si="0"/>
        <v>1000000</v>
      </c>
      <c r="S16">
        <f t="shared" si="1"/>
        <v>118193.29777728948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60995.762318865025</v>
      </c>
      <c r="AC16">
        <f t="shared" si="2"/>
        <v>52610.987167180414</v>
      </c>
      <c r="AE16">
        <f t="shared" si="3"/>
        <v>25284.006528043312</v>
      </c>
      <c r="AF16">
        <f t="shared" si="4"/>
        <v>-1264.2003264021655</v>
      </c>
      <c r="AG16">
        <f t="shared" si="4"/>
        <v>-5.5640831752485242</v>
      </c>
      <c r="AH16">
        <f t="shared" si="5"/>
        <v>-45383.047617003867</v>
      </c>
      <c r="AI16">
        <f t="shared" si="6"/>
        <v>-21368.805498537971</v>
      </c>
      <c r="AJ16">
        <f t="shared" si="7"/>
        <v>8384.775151684611</v>
      </c>
      <c r="AK16">
        <f t="shared" si="24"/>
        <v>7274.9522294367553</v>
      </c>
      <c r="AL16">
        <f t="shared" si="8"/>
        <v>-5709.078117416605</v>
      </c>
      <c r="AN16">
        <f t="shared" si="9"/>
        <v>10084.930164434656</v>
      </c>
      <c r="AO16">
        <f t="shared" si="9"/>
        <v>-504.24650822173277</v>
      </c>
      <c r="AP16">
        <f t="shared" si="9"/>
        <v>-2.21932351541082</v>
      </c>
      <c r="AQ16">
        <f t="shared" si="9"/>
        <v>-18101.753982663449</v>
      </c>
      <c r="AR16">
        <f t="shared" si="9"/>
        <v>-8523.2896499659364</v>
      </c>
      <c r="AS16">
        <f t="shared" si="9"/>
        <v>3344.4015985139936</v>
      </c>
      <c r="AT16">
        <f t="shared" si="9"/>
        <v>2901.7309856368583</v>
      </c>
      <c r="AU16">
        <f t="shared" si="9"/>
        <v>-2277.157065815084</v>
      </c>
      <c r="AW16">
        <v>13</v>
      </c>
      <c r="AX16">
        <f>(R16*SUMPRODUCT(K17:$K$23, X17:$X$23)-$AZ$3*SUMPRODUCT(K16:$K$22, W17:$W$23))/Z16</f>
        <v>118193.29777728948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0.10148</v>
      </c>
      <c r="O17">
        <f t="shared" si="21"/>
        <v>56801.825502262509</v>
      </c>
      <c r="P17">
        <f t="shared" si="22"/>
        <v>2840.0912751131254</v>
      </c>
      <c r="Q17" s="4">
        <f t="shared" si="23"/>
        <v>12.5</v>
      </c>
      <c r="R17">
        <f t="shared" si="0"/>
        <v>1000000</v>
      </c>
      <c r="S17">
        <f t="shared" si="1"/>
        <v>111390.81063454811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52610.987167180414</v>
      </c>
      <c r="AC17">
        <f t="shared" si="2"/>
        <v>44055.50388756067</v>
      </c>
      <c r="AE17">
        <f t="shared" si="3"/>
        <v>22465.345480297041</v>
      </c>
      <c r="AF17">
        <f t="shared" si="4"/>
        <v>-1123.2672740148521</v>
      </c>
      <c r="AG17">
        <f t="shared" si="4"/>
        <v>-4.9437991828718184</v>
      </c>
      <c r="AH17">
        <f t="shared" si="5"/>
        <v>-45171.452849937625</v>
      </c>
      <c r="AI17">
        <f t="shared" si="6"/>
        <v>-23834.318442838307</v>
      </c>
      <c r="AJ17">
        <f t="shared" si="7"/>
        <v>8555.4832796197443</v>
      </c>
      <c r="AK17">
        <f t="shared" si="24"/>
        <v>6328.3117101379421</v>
      </c>
      <c r="AL17">
        <f t="shared" si="8"/>
        <v>-8950.5234530806192</v>
      </c>
      <c r="AN17">
        <f t="shared" si="9"/>
        <v>8254.3232044521046</v>
      </c>
      <c r="AO17">
        <f t="shared" si="9"/>
        <v>-412.71616022260525</v>
      </c>
      <c r="AP17">
        <f t="shared" si="9"/>
        <v>-1.8164740154617305</v>
      </c>
      <c r="AQ17">
        <f t="shared" si="9"/>
        <v>-16597.108277950432</v>
      </c>
      <c r="AR17">
        <f t="shared" si="9"/>
        <v>-8757.3177077363925</v>
      </c>
      <c r="AS17">
        <f t="shared" si="9"/>
        <v>3143.4960224494844</v>
      </c>
      <c r="AT17">
        <f t="shared" si="9"/>
        <v>2325.1781389166922</v>
      </c>
      <c r="AU17">
        <f t="shared" si="9"/>
        <v>-3288.6435463702146</v>
      </c>
      <c r="AW17">
        <v>14</v>
      </c>
      <c r="AX17">
        <f>(R17*SUMPRODUCT(K18:$K$23, X18:$X$23)-$AZ$3*SUMPRODUCT(K17:$K$22, W18:$W$23))/Z17</f>
        <v>111390.81063454811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0.112611</v>
      </c>
      <c r="O18">
        <f t="shared" si="21"/>
        <v>56801.825502262509</v>
      </c>
      <c r="P18">
        <f t="shared" si="22"/>
        <v>2840.0912751131254</v>
      </c>
      <c r="Q18" s="4">
        <f t="shared" si="23"/>
        <v>12.5</v>
      </c>
      <c r="R18">
        <f t="shared" si="0"/>
        <v>1000000</v>
      </c>
      <c r="S18">
        <f t="shared" si="1"/>
        <v>102483.7688835547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44055.50388756067</v>
      </c>
      <c r="AC18">
        <f t="shared" si="2"/>
        <v>35562.974801607743</v>
      </c>
      <c r="AE18">
        <f t="shared" si="3"/>
        <v>19710.847005612344</v>
      </c>
      <c r="AF18">
        <f t="shared" si="4"/>
        <v>-985.54235028061714</v>
      </c>
      <c r="AG18">
        <f t="shared" si="4"/>
        <v>-4.3376350212607226</v>
      </c>
      <c r="AH18">
        <f t="shared" si="5"/>
        <v>-44538.093582590271</v>
      </c>
      <c r="AI18">
        <f t="shared" si="6"/>
        <v>-25817.126562279806</v>
      </c>
      <c r="AJ18">
        <f t="shared" si="7"/>
        <v>8492.5290859529268</v>
      </c>
      <c r="AK18">
        <f t="shared" si="24"/>
        <v>5372.279348632389</v>
      </c>
      <c r="AL18">
        <f t="shared" si="8"/>
        <v>-11952.318127694489</v>
      </c>
      <c r="AN18">
        <f t="shared" si="9"/>
        <v>6671.3699156122575</v>
      </c>
      <c r="AO18">
        <f t="shared" si="9"/>
        <v>-333.56849578061286</v>
      </c>
      <c r="AP18">
        <f t="shared" si="9"/>
        <v>-1.4681240119973182</v>
      </c>
      <c r="AQ18">
        <f t="shared" si="9"/>
        <v>-15074.445940400892</v>
      </c>
      <c r="AR18">
        <f t="shared" si="9"/>
        <v>-8738.1126445812461</v>
      </c>
      <c r="AS18">
        <f t="shared" si="9"/>
        <v>2874.3971801595494</v>
      </c>
      <c r="AT18">
        <f t="shared" si="9"/>
        <v>1818.3116542138521</v>
      </c>
      <c r="AU18">
        <f t="shared" si="9"/>
        <v>-4045.4038102078434</v>
      </c>
      <c r="AW18">
        <v>15</v>
      </c>
      <c r="AX18">
        <f>(R18*SUMPRODUCT(K19:$K$23, X19:$X$23)-$AZ$3*SUMPRODUCT(K18:$K$22, W19:$W$23))/Z18</f>
        <v>102483.7688835547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0.125163</v>
      </c>
      <c r="O19">
        <f t="shared" si="21"/>
        <v>56801.825502262509</v>
      </c>
      <c r="P19">
        <f t="shared" si="22"/>
        <v>2840.0912751131254</v>
      </c>
      <c r="Q19" s="4">
        <f t="shared" si="23"/>
        <v>12.5</v>
      </c>
      <c r="R19">
        <f t="shared" si="0"/>
        <v>1000000</v>
      </c>
      <c r="S19">
        <f t="shared" si="1"/>
        <v>91104.128051754611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35562.974801607743</v>
      </c>
      <c r="AC19">
        <f t="shared" si="2"/>
        <v>27341.057683183186</v>
      </c>
      <c r="AE19">
        <f t="shared" si="3"/>
        <v>17046.669791792763</v>
      </c>
      <c r="AF19">
        <f t="shared" si="4"/>
        <v>-852.33348958963813</v>
      </c>
      <c r="AG19">
        <f t="shared" si="4"/>
        <v>-3.7513472588820598</v>
      </c>
      <c r="AH19">
        <f t="shared" si="5"/>
        <v>-43432.912973284467</v>
      </c>
      <c r="AI19">
        <f t="shared" si="6"/>
        <v>-27242.328018340224</v>
      </c>
      <c r="AJ19">
        <f t="shared" si="7"/>
        <v>8221.917118424557</v>
      </c>
      <c r="AK19">
        <f t="shared" si="24"/>
        <v>4428.9766257753035</v>
      </c>
      <c r="AL19">
        <f t="shared" si="8"/>
        <v>-14591.434274140363</v>
      </c>
      <c r="AN19">
        <f t="shared" si="9"/>
        <v>5314.8455779150145</v>
      </c>
      <c r="AO19">
        <f t="shared" si="9"/>
        <v>-265.74227889575076</v>
      </c>
      <c r="AP19">
        <f t="shared" si="9"/>
        <v>-1.1696027220338447</v>
      </c>
      <c r="AQ19">
        <f t="shared" si="9"/>
        <v>-13541.602452061796</v>
      </c>
      <c r="AR19">
        <f t="shared" si="9"/>
        <v>-8493.6687557645655</v>
      </c>
      <c r="AS19">
        <f t="shared" si="9"/>
        <v>2563.4461377248786</v>
      </c>
      <c r="AT19">
        <f t="shared" si="9"/>
        <v>1380.8753921850475</v>
      </c>
      <c r="AU19">
        <f t="shared" si="9"/>
        <v>-4549.3472258546399</v>
      </c>
      <c r="AW19">
        <v>16</v>
      </c>
      <c r="AX19">
        <f>(R19*SUMPRODUCT(K20:$K$23, X20:$X$23)-$AZ$3*SUMPRODUCT(K19:$K$22, W20:$W$23))/Z19</f>
        <v>91104.128051754611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0.13952899999999999</v>
      </c>
      <c r="O20">
        <f t="shared" si="21"/>
        <v>56801.825502262509</v>
      </c>
      <c r="P20">
        <f t="shared" si="22"/>
        <v>2840.0912751131254</v>
      </c>
      <c r="Q20" s="4">
        <f t="shared" si="23"/>
        <v>12.5</v>
      </c>
      <c r="R20">
        <f t="shared" si="0"/>
        <v>1000000</v>
      </c>
      <c r="S20">
        <f t="shared" si="1"/>
        <v>76607.2815805383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27341.057683183186</v>
      </c>
      <c r="AC20">
        <f t="shared" si="2"/>
        <v>19552.703570028098</v>
      </c>
      <c r="AE20">
        <f t="shared" si="3"/>
        <v>14497.698304495783</v>
      </c>
      <c r="AF20">
        <f t="shared" si="4"/>
        <v>-724.88491522478921</v>
      </c>
      <c r="AG20">
        <f t="shared" si="4"/>
        <v>-3.1904120546086845</v>
      </c>
      <c r="AH20">
        <f t="shared" si="5"/>
        <v>-41873.738534764387</v>
      </c>
      <c r="AI20">
        <f t="shared" si="6"/>
        <v>-28104.115557548001</v>
      </c>
      <c r="AJ20">
        <f t="shared" si="7"/>
        <v>7788.3541131550883</v>
      </c>
      <c r="AK20">
        <f t="shared" si="24"/>
        <v>3518.1961754120498</v>
      </c>
      <c r="AL20">
        <f t="shared" si="8"/>
        <v>-16797.565268980863</v>
      </c>
      <c r="AN20">
        <f t="shared" si="9"/>
        <v>4163.8159730491952</v>
      </c>
      <c r="AO20">
        <f t="shared" si="9"/>
        <v>-208.19079865245979</v>
      </c>
      <c r="AP20">
        <f t="shared" si="9"/>
        <v>-0.9163032913623842</v>
      </c>
      <c r="AQ20">
        <f t="shared" si="9"/>
        <v>-12026.360164238598</v>
      </c>
      <c r="AR20">
        <f t="shared" si="9"/>
        <v>-8071.6512931332254</v>
      </c>
      <c r="AS20">
        <f t="shared" si="9"/>
        <v>2236.8566774535607</v>
      </c>
      <c r="AT20">
        <f t="shared" si="9"/>
        <v>1010.4446322323139</v>
      </c>
      <c r="AU20">
        <f t="shared" si="9"/>
        <v>-4824.3499834473514</v>
      </c>
      <c r="AW20">
        <v>17</v>
      </c>
      <c r="AX20">
        <f>(R20*SUMPRODUCT(K21:$K$23, X21:$X$23)-$AZ$3*SUMPRODUCT(K20:$K$22, W21:$W$23))/Z20</f>
        <v>76607.2815805383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0.15610499999999999</v>
      </c>
      <c r="O21">
        <f t="shared" si="21"/>
        <v>56801.825502262509</v>
      </c>
      <c r="P21">
        <f t="shared" si="22"/>
        <v>2840.0912751131254</v>
      </c>
      <c r="Q21" s="4">
        <f t="shared" si="23"/>
        <v>12.5</v>
      </c>
      <c r="R21">
        <f t="shared" si="0"/>
        <v>1000000</v>
      </c>
      <c r="S21">
        <f t="shared" si="1"/>
        <v>57939.763020317179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19552.703570028098</v>
      </c>
      <c r="AC21">
        <f t="shared" si="2"/>
        <v>12331.75389595862</v>
      </c>
      <c r="AE21">
        <f t="shared" si="3"/>
        <v>12089.55812762751</v>
      </c>
      <c r="AF21">
        <f t="shared" si="4"/>
        <v>-604.47790638137553</v>
      </c>
      <c r="AG21">
        <f t="shared" si="4"/>
        <v>-2.6604686602779086</v>
      </c>
      <c r="AH21">
        <f t="shared" si="5"/>
        <v>-39843.141902775089</v>
      </c>
      <c r="AI21">
        <f t="shared" si="6"/>
        <v>-28360.722150189235</v>
      </c>
      <c r="AJ21">
        <f t="shared" si="7"/>
        <v>7220.9496740694776</v>
      </c>
      <c r="AK21">
        <f t="shared" si="24"/>
        <v>2655.965234586919</v>
      </c>
      <c r="AL21">
        <f t="shared" si="8"/>
        <v>-18483.807241532839</v>
      </c>
      <c r="AN21">
        <f t="shared" si="9"/>
        <v>3198.4845969183607</v>
      </c>
      <c r="AO21">
        <f t="shared" si="9"/>
        <v>-159.92422984591803</v>
      </c>
      <c r="AP21">
        <f t="shared" si="9"/>
        <v>-0.70386923497532661</v>
      </c>
      <c r="AQ21">
        <f t="shared" si="9"/>
        <v>-10541.135939255984</v>
      </c>
      <c r="AR21">
        <f t="shared" si="9"/>
        <v>-7503.2794414185173</v>
      </c>
      <c r="AS21">
        <f t="shared" si="9"/>
        <v>1910.4169121660302</v>
      </c>
      <c r="AT21">
        <f t="shared" si="9"/>
        <v>702.67778218987871</v>
      </c>
      <c r="AU21">
        <f t="shared" si="9"/>
        <v>-4890.1847470626089</v>
      </c>
      <c r="AW21">
        <v>18</v>
      </c>
      <c r="AX21">
        <f>(R21*SUMPRODUCT(K22:$K$23, X22:$X$23)-$AZ$3*SUMPRODUCT(K21:$K$22, W22:$W$23))/Z21</f>
        <v>57939.763020317179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0.17521600000000001</v>
      </c>
      <c r="O22">
        <f t="shared" si="21"/>
        <v>56801.825502262509</v>
      </c>
      <c r="P22">
        <f t="shared" si="22"/>
        <v>2840.0912751131254</v>
      </c>
      <c r="Q22" s="4">
        <f t="shared" si="23"/>
        <v>12.5</v>
      </c>
      <c r="R22">
        <f t="shared" si="0"/>
        <v>1000000</v>
      </c>
      <c r="S22">
        <f t="shared" si="1"/>
        <v>33408.523747401297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12331.75389595862</v>
      </c>
      <c r="AC22">
        <f t="shared" si="2"/>
        <v>5793.592056460875</v>
      </c>
      <c r="AE22">
        <f t="shared" si="3"/>
        <v>9850.3785294608533</v>
      </c>
      <c r="AF22">
        <f t="shared" si="4"/>
        <v>-492.51892647304271</v>
      </c>
      <c r="AG22">
        <f t="shared" si="4"/>
        <v>-2.1677072968958755</v>
      </c>
      <c r="AH22">
        <f t="shared" si="5"/>
        <v>-37292.534142340322</v>
      </c>
      <c r="AI22">
        <f t="shared" si="6"/>
        <v>-27936.842246649408</v>
      </c>
      <c r="AJ22">
        <f t="shared" si="7"/>
        <v>6538.1618394977449</v>
      </c>
      <c r="AK22">
        <f t="shared" si="24"/>
        <v>1856.0236063318441</v>
      </c>
      <c r="AL22">
        <f t="shared" si="8"/>
        <v>-19542.656800819819</v>
      </c>
      <c r="AN22">
        <f t="shared" si="9"/>
        <v>2400.6459947525636</v>
      </c>
      <c r="AO22">
        <f t="shared" si="9"/>
        <v>-120.03229973762819</v>
      </c>
      <c r="AP22">
        <f t="shared" si="9"/>
        <v>-0.52829419950969314</v>
      </c>
      <c r="AQ22">
        <f t="shared" si="9"/>
        <v>-9088.602276067315</v>
      </c>
      <c r="AR22">
        <f t="shared" si="9"/>
        <v>-6808.5168752518903</v>
      </c>
      <c r="AS22">
        <f t="shared" si="9"/>
        <v>1593.4222208913836</v>
      </c>
      <c r="AT22">
        <f t="shared" si="9"/>
        <v>452.33344316470897</v>
      </c>
      <c r="AU22">
        <f t="shared" si="9"/>
        <v>-4762.7612111957969</v>
      </c>
      <c r="AW22">
        <v>19</v>
      </c>
      <c r="AX22">
        <f>(R22*SUMPRODUCT(K23:$K$23, X23:$X$23)-$AZ$3*SUMPRODUCT(K22:$K$22, W23:$W$23))/Z22</f>
        <v>33408.523747401297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0.19798199999999999</v>
      </c>
      <c r="O23">
        <f t="shared" si="21"/>
        <v>56801.825502262509</v>
      </c>
      <c r="P23">
        <f t="shared" si="22"/>
        <v>2840.0912751131254</v>
      </c>
      <c r="Q23" s="4">
        <f t="shared" si="23"/>
        <v>12.5</v>
      </c>
      <c r="R23">
        <f t="shared" si="0"/>
        <v>1000000</v>
      </c>
      <c r="S23">
        <f t="shared" si="1"/>
        <v>42181.520808114583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5793.592056460875</v>
      </c>
      <c r="AC23">
        <f t="shared" si="2"/>
        <v>5793.5920564608741</v>
      </c>
      <c r="AE23">
        <f t="shared" si="3"/>
        <v>7801.6771021465265</v>
      </c>
      <c r="AF23">
        <f t="shared" si="4"/>
        <v>-390.08385510732631</v>
      </c>
      <c r="AG23">
        <f t="shared" si="4"/>
        <v>-1.7168631978728774</v>
      </c>
      <c r="AH23">
        <f t="shared" si="5"/>
        <v>-34333.36208432314</v>
      </c>
      <c r="AI23">
        <f t="shared" si="6"/>
        <v>-26923.485700481811</v>
      </c>
      <c r="AJ23">
        <f t="shared" si="7"/>
        <v>0</v>
      </c>
      <c r="AK23">
        <f t="shared" si="24"/>
        <v>1129.9941167911086</v>
      </c>
      <c r="AL23">
        <f t="shared" si="8"/>
        <v>-25793.491583690702</v>
      </c>
      <c r="AN23">
        <f t="shared" si="9"/>
        <v>1751.4774141852738</v>
      </c>
      <c r="AO23">
        <f t="shared" si="9"/>
        <v>-87.573870709263687</v>
      </c>
      <c r="AP23">
        <f t="shared" si="9"/>
        <v>-0.38543598702552034</v>
      </c>
      <c r="AQ23">
        <f t="shared" si="9"/>
        <v>-7707.8437695392349</v>
      </c>
      <c r="AR23">
        <f t="shared" si="9"/>
        <v>-6044.3256620502498</v>
      </c>
      <c r="AS23">
        <f t="shared" si="9"/>
        <v>0</v>
      </c>
      <c r="AT23">
        <f t="shared" si="9"/>
        <v>253.68381026399109</v>
      </c>
      <c r="AU23">
        <f t="shared" si="9"/>
        <v>-5790.6418517862585</v>
      </c>
      <c r="AW23">
        <v>20</v>
      </c>
      <c r="AX23">
        <f>(R23*SUMPRODUCT(K$23:$K24, X$23:$X24)-$AZ$3*SUMPRODUCT(K$22:$K23, W$23:$W24))/Z23</f>
        <v>42181.520808114583</v>
      </c>
    </row>
    <row r="25" spans="5:50" x14ac:dyDescent="0.25">
      <c r="AN25" s="8">
        <f t="shared" ref="AN25:AU25" si="25">SUM(AN3:AN23)</f>
        <v>388772.66855255316</v>
      </c>
      <c r="AO25" s="8">
        <f t="shared" si="25"/>
        <v>-62040.002554324521</v>
      </c>
      <c r="AP25" s="8">
        <f t="shared" si="25"/>
        <v>-173.05461578806734</v>
      </c>
      <c r="AQ25" s="8">
        <f t="shared" si="25"/>
        <v>-349843.0910936076</v>
      </c>
      <c r="AR25" s="8">
        <f t="shared" si="25"/>
        <v>-23283.47971116702</v>
      </c>
      <c r="AS25" s="8">
        <f t="shared" si="25"/>
        <v>-41618.036800566835</v>
      </c>
      <c r="AT25" s="8">
        <f t="shared" si="25"/>
        <v>64901.516511733906</v>
      </c>
      <c r="AU25" s="9">
        <f t="shared" si="25"/>
        <v>4.7293724492192268E-11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76" priority="1" operator="lessThan">
      <formula>0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251B7-800E-454F-B189-7A56B8EE9564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3265.4667359483356</v>
      </c>
      <c r="K3">
        <v>1</v>
      </c>
      <c r="L3" s="2">
        <v>0</v>
      </c>
      <c r="O3">
        <f>$C$3</f>
        <v>3265.4667359483356</v>
      </c>
      <c r="P3">
        <f>O3*B5</f>
        <v>2612.3733887586686</v>
      </c>
      <c r="Q3" s="4">
        <f>B8</f>
        <v>100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3265.4667359483356</v>
      </c>
      <c r="AF3">
        <f t="shared" ref="AF3:AG23" si="4">-$Z3*P3</f>
        <v>-2612.3733887586686</v>
      </c>
      <c r="AG3">
        <f t="shared" si="4"/>
        <v>-100</v>
      </c>
      <c r="AH3">
        <f t="shared" ref="AH3:AH23" si="5">-X3*R3</f>
        <v>0</v>
      </c>
      <c r="AI3">
        <f t="shared" ref="AI3:AI23" si="6">SUM(AE3:AH3)</f>
        <v>553.09334718966693</v>
      </c>
      <c r="AJ3">
        <f t="shared" ref="AJ3:AJ23" si="7">AB3-AC3</f>
        <v>0</v>
      </c>
      <c r="AL3">
        <f t="shared" ref="AL3:AL23" si="8">SUM(AI3:AK3)</f>
        <v>553.09334718966693</v>
      </c>
      <c r="AN3">
        <f t="shared" ref="AN3:AU23" si="9">AE3*$K3</f>
        <v>3265.4667359483356</v>
      </c>
      <c r="AO3">
        <f t="shared" si="9"/>
        <v>-2612.3733887586686</v>
      </c>
      <c r="AP3">
        <f t="shared" si="9"/>
        <v>-100</v>
      </c>
      <c r="AQ3">
        <f t="shared" si="9"/>
        <v>0</v>
      </c>
      <c r="AR3">
        <f t="shared" si="9"/>
        <v>553.09334718966693</v>
      </c>
      <c r="AS3">
        <f t="shared" si="9"/>
        <v>0</v>
      </c>
      <c r="AT3">
        <f t="shared" si="9"/>
        <v>0</v>
      </c>
      <c r="AU3">
        <f t="shared" si="9"/>
        <v>553.09334718966693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2645.939384421356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1.1601210000000001E-3</v>
      </c>
      <c r="R4">
        <f t="shared" si="0"/>
        <v>2000000</v>
      </c>
      <c r="S4">
        <f t="shared" si="1"/>
        <v>474.44277939672531</v>
      </c>
      <c r="U4">
        <f t="shared" ref="U4:U23" si="13">M4</f>
        <v>1.1601210000000001E-3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1.1601210000000001E-3</v>
      </c>
      <c r="Y4">
        <f t="shared" ref="Y4:Y23" si="17">V4*W4</f>
        <v>0.01</v>
      </c>
      <c r="Z4">
        <f t="shared" ref="Z4:Z23" si="18">MAX(0, W4-X4-Y4)</f>
        <v>0.98883987900000003</v>
      </c>
      <c r="AB4">
        <f t="shared" ref="AB4:AB23" si="19">AC3</f>
        <v>0</v>
      </c>
      <c r="AC4">
        <f t="shared" si="2"/>
        <v>469.14794057108156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-2320.2420000000002</v>
      </c>
      <c r="AI4">
        <f t="shared" si="6"/>
        <v>-2320.2420000000002</v>
      </c>
      <c r="AJ4">
        <f t="shared" si="7"/>
        <v>-469.14794057108156</v>
      </c>
      <c r="AK4">
        <f>G4*MAX(0, SUM(AB4, AE4:AF4))</f>
        <v>0</v>
      </c>
      <c r="AL4">
        <f t="shared" si="8"/>
        <v>-2789.3899405710818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-2176.7914438502671</v>
      </c>
      <c r="AR4">
        <f t="shared" si="9"/>
        <v>-2176.7914438502671</v>
      </c>
      <c r="AS4">
        <f t="shared" si="9"/>
        <v>-440.1425467408589</v>
      </c>
      <c r="AT4">
        <f t="shared" si="9"/>
        <v>0</v>
      </c>
      <c r="AU4">
        <f t="shared" si="9"/>
        <v>-2616.9339905911261</v>
      </c>
      <c r="AW4">
        <v>1</v>
      </c>
      <c r="AX4">
        <f>(R4*SUMPRODUCT(K5:$K$23, X5:$X$23)-$AZ$3*SUMPRODUCT(K4:$K$22, W5:$W$23))/Z4</f>
        <v>474.44277939672531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1.1721139999999999E-3</v>
      </c>
      <c r="O5">
        <f t="shared" ref="O5:O23" si="21">$C$3</f>
        <v>3265.4667359483356</v>
      </c>
      <c r="P5">
        <f t="shared" ref="P5:P23" si="22">O5*$C$5</f>
        <v>163.27333679741679</v>
      </c>
      <c r="Q5" s="4">
        <f t="shared" ref="Q5:Q23" si="23">$C$8</f>
        <v>12.5</v>
      </c>
      <c r="R5">
        <f t="shared" si="0"/>
        <v>2000000</v>
      </c>
      <c r="S5">
        <f t="shared" si="1"/>
        <v>942.94238300913503</v>
      </c>
      <c r="U5">
        <f t="shared" si="13"/>
        <v>1.1721139999999999E-3</v>
      </c>
      <c r="V5">
        <f t="shared" si="14"/>
        <v>0.01</v>
      </c>
      <c r="W5">
        <f t="shared" si="15"/>
        <v>0.98883987900000003</v>
      </c>
      <c r="X5">
        <f t="shared" si="16"/>
        <v>1.1590330659342059E-3</v>
      </c>
      <c r="Y5">
        <f t="shared" si="17"/>
        <v>9.8883987900000008E-3</v>
      </c>
      <c r="Z5">
        <f t="shared" si="18"/>
        <v>0.97779244714406577</v>
      </c>
      <c r="AB5">
        <f t="shared" si="19"/>
        <v>469.14794057108156</v>
      </c>
      <c r="AC5">
        <f t="shared" si="2"/>
        <v>922.00194019835908</v>
      </c>
      <c r="AE5">
        <f t="shared" si="3"/>
        <v>3192.9487108104677</v>
      </c>
      <c r="AF5">
        <f t="shared" si="4"/>
        <v>-159.64743554052342</v>
      </c>
      <c r="AG5">
        <f t="shared" si="4"/>
        <v>-12.222405589300822</v>
      </c>
      <c r="AH5">
        <f t="shared" si="5"/>
        <v>-2318.0661318684115</v>
      </c>
      <c r="AI5">
        <f t="shared" si="6"/>
        <v>703.01273781223199</v>
      </c>
      <c r="AJ5">
        <f t="shared" si="7"/>
        <v>-452.85399962727752</v>
      </c>
      <c r="AK5">
        <f>G5*SUM(AB5, AE5:AF5)</f>
        <v>143.60041784948206</v>
      </c>
      <c r="AL5">
        <f t="shared" si="8"/>
        <v>393.7591560344365</v>
      </c>
      <c r="AN5">
        <f t="shared" si="9"/>
        <v>2757.3108086614106</v>
      </c>
      <c r="AO5">
        <f t="shared" si="9"/>
        <v>-137.86554043307055</v>
      </c>
      <c r="AP5">
        <f t="shared" si="9"/>
        <v>-10.554811270572667</v>
      </c>
      <c r="AQ5">
        <f t="shared" si="9"/>
        <v>-2001.7950112860808</v>
      </c>
      <c r="AR5">
        <f t="shared" si="9"/>
        <v>607.09544567168643</v>
      </c>
      <c r="AS5">
        <f t="shared" si="9"/>
        <v>-391.06773738338404</v>
      </c>
      <c r="AT5">
        <f t="shared" si="9"/>
        <v>124.00793752937152</v>
      </c>
      <c r="AU5">
        <f t="shared" si="9"/>
        <v>340.03564581767387</v>
      </c>
      <c r="AW5">
        <v>2</v>
      </c>
      <c r="AX5">
        <f>(R5*SUMPRODUCT(K6:$K$23, X6:$X$23)-$AZ$3*SUMPRODUCT(K5:$K$22, W6:$W$23))/Z5</f>
        <v>942.94238300913503</v>
      </c>
    </row>
    <row r="6" spans="1:52" x14ac:dyDescent="0.25">
      <c r="A6" t="s">
        <v>16</v>
      </c>
      <c r="C6" s="2"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1.1871049999999999E-3</v>
      </c>
      <c r="O6">
        <f t="shared" si="21"/>
        <v>3265.4667359483356</v>
      </c>
      <c r="P6">
        <f t="shared" si="22"/>
        <v>163.27333679741679</v>
      </c>
      <c r="Q6" s="4">
        <f t="shared" si="23"/>
        <v>12.5</v>
      </c>
      <c r="R6">
        <f t="shared" si="0"/>
        <v>2000000</v>
      </c>
      <c r="S6">
        <f t="shared" si="1"/>
        <v>1394.3785048369737</v>
      </c>
      <c r="U6">
        <f t="shared" si="13"/>
        <v>1.1871049999999999E-3</v>
      </c>
      <c r="V6">
        <f t="shared" si="14"/>
        <v>0.01</v>
      </c>
      <c r="W6">
        <f t="shared" si="15"/>
        <v>0.97779244714406577</v>
      </c>
      <c r="X6">
        <f t="shared" si="16"/>
        <v>1.1607423029669562E-3</v>
      </c>
      <c r="Y6">
        <f t="shared" si="17"/>
        <v>9.7779244714406577E-3</v>
      </c>
      <c r="Z6">
        <f t="shared" si="18"/>
        <v>0.96685378036965819</v>
      </c>
      <c r="AB6">
        <f t="shared" si="19"/>
        <v>922.00194019835908</v>
      </c>
      <c r="AC6">
        <f t="shared" si="2"/>
        <v>1348.1601286678197</v>
      </c>
      <c r="AE6">
        <f t="shared" si="3"/>
        <v>3157.2288583230165</v>
      </c>
      <c r="AF6">
        <f t="shared" si="4"/>
        <v>-157.86144291615085</v>
      </c>
      <c r="AG6">
        <f t="shared" si="4"/>
        <v>-12.085672254620727</v>
      </c>
      <c r="AH6">
        <f t="shared" si="5"/>
        <v>-2321.4846059339125</v>
      </c>
      <c r="AI6">
        <f t="shared" si="6"/>
        <v>665.79713721833241</v>
      </c>
      <c r="AJ6">
        <f t="shared" si="7"/>
        <v>-426.15818846946058</v>
      </c>
      <c r="AK6">
        <f>G6*SUM(AB6, AE6:AF6)</f>
        <v>229.40010730290567</v>
      </c>
      <c r="AL6">
        <f t="shared" si="8"/>
        <v>469.03905605177749</v>
      </c>
      <c r="AN6">
        <f t="shared" si="9"/>
        <v>2458.9326146530307</v>
      </c>
      <c r="AO6">
        <f t="shared" si="9"/>
        <v>-122.94663073265156</v>
      </c>
      <c r="AP6">
        <f t="shared" si="9"/>
        <v>-9.4126384276998447</v>
      </c>
      <c r="AQ6">
        <f t="shared" si="9"/>
        <v>-1808.0330784059404</v>
      </c>
      <c r="AR6">
        <f t="shared" si="9"/>
        <v>518.54026708673894</v>
      </c>
      <c r="AS6">
        <f t="shared" si="9"/>
        <v>-331.90317067658054</v>
      </c>
      <c r="AT6">
        <f t="shared" si="9"/>
        <v>178.6628182385341</v>
      </c>
      <c r="AU6">
        <f t="shared" si="9"/>
        <v>365.29991464869244</v>
      </c>
      <c r="AW6">
        <v>3</v>
      </c>
      <c r="AX6">
        <f>(R6*SUMPRODUCT(K7:$K$23, X7:$X$23)-$AZ$3*SUMPRODUCT(K6:$K$22, W7:$W$23))/Z6</f>
        <v>1394.3785048369737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1.2030949999999999E-3</v>
      </c>
      <c r="O7">
        <f t="shared" si="21"/>
        <v>3265.4667359483356</v>
      </c>
      <c r="P7">
        <f t="shared" si="22"/>
        <v>163.27333679741679</v>
      </c>
      <c r="Q7" s="4">
        <f t="shared" si="23"/>
        <v>12.5</v>
      </c>
      <c r="R7">
        <f t="shared" si="0"/>
        <v>2000000</v>
      </c>
      <c r="S7">
        <f t="shared" si="1"/>
        <v>1778.6400915375798</v>
      </c>
      <c r="U7">
        <f t="shared" si="13"/>
        <v>1.2030949999999999E-3</v>
      </c>
      <c r="V7">
        <f t="shared" si="14"/>
        <v>0.01</v>
      </c>
      <c r="W7">
        <f t="shared" si="15"/>
        <v>0.96685378036965819</v>
      </c>
      <c r="X7">
        <f t="shared" si="16"/>
        <v>1.1632169488938339E-3</v>
      </c>
      <c r="Y7">
        <f t="shared" si="17"/>
        <v>9.6685378036965829E-3</v>
      </c>
      <c r="Z7">
        <f t="shared" si="18"/>
        <v>0.95602202561706773</v>
      </c>
      <c r="AB7">
        <f t="shared" si="19"/>
        <v>1348.1601286678197</v>
      </c>
      <c r="AC7">
        <f t="shared" si="2"/>
        <v>1700.4191031554838</v>
      </c>
      <c r="AE7">
        <f t="shared" si="3"/>
        <v>3121.8581234864823</v>
      </c>
      <c r="AF7">
        <f t="shared" si="4"/>
        <v>-156.09290617432413</v>
      </c>
      <c r="AG7">
        <f t="shared" si="4"/>
        <v>-11.950275320213347</v>
      </c>
      <c r="AH7">
        <f t="shared" si="5"/>
        <v>-2326.4338977876678</v>
      </c>
      <c r="AI7">
        <f t="shared" si="6"/>
        <v>627.38104420427726</v>
      </c>
      <c r="AJ7">
        <f t="shared" si="7"/>
        <v>-352.25897448766409</v>
      </c>
      <c r="AK7">
        <f>G7*SUM(AB7, AE7:AF7)</f>
        <v>211.8137344876169</v>
      </c>
      <c r="AL7">
        <f t="shared" si="8"/>
        <v>486.93580420423007</v>
      </c>
      <c r="AN7">
        <f t="shared" si="9"/>
        <v>2200.9459210396258</v>
      </c>
      <c r="AO7">
        <f t="shared" si="9"/>
        <v>-110.04729605198129</v>
      </c>
      <c r="AP7">
        <f t="shared" si="9"/>
        <v>-8.4250816920373612</v>
      </c>
      <c r="AQ7">
        <f t="shared" si="9"/>
        <v>-1640.1626836858577</v>
      </c>
      <c r="AR7">
        <f t="shared" si="9"/>
        <v>442.3108596097494</v>
      </c>
      <c r="AS7">
        <f t="shared" si="9"/>
        <v>-248.34663280033038</v>
      </c>
      <c r="AT7">
        <f t="shared" si="9"/>
        <v>149.33112156296534</v>
      </c>
      <c r="AU7">
        <f t="shared" si="9"/>
        <v>343.29534837238435</v>
      </c>
      <c r="AW7">
        <v>4</v>
      </c>
      <c r="AX7">
        <f>(R7*SUMPRODUCT(K8:$K$23, X8:$X$23)-$AZ$3*SUMPRODUCT(K7:$K$22, W8:$W$23))/Z7</f>
        <v>1778.6400915375798</v>
      </c>
    </row>
    <row r="8" spans="1:52" x14ac:dyDescent="0.25">
      <c r="B8" s="2">
        <f>'T.26.04.A'!B8</f>
        <v>100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1.223083E-3</v>
      </c>
      <c r="O8">
        <f t="shared" si="21"/>
        <v>3265.4667359483356</v>
      </c>
      <c r="P8">
        <f t="shared" si="22"/>
        <v>163.27333679741679</v>
      </c>
      <c r="Q8" s="4">
        <f t="shared" si="23"/>
        <v>12.5</v>
      </c>
      <c r="R8">
        <f t="shared" si="0"/>
        <v>2000000</v>
      </c>
      <c r="S8">
        <f t="shared" si="1"/>
        <v>2059.1725674503723</v>
      </c>
      <c r="U8">
        <f t="shared" si="13"/>
        <v>1.223083E-3</v>
      </c>
      <c r="V8">
        <f t="shared" si="14"/>
        <v>0.01</v>
      </c>
      <c r="W8">
        <f t="shared" si="15"/>
        <v>0.95602202561706773</v>
      </c>
      <c r="X8">
        <f t="shared" si="16"/>
        <v>1.1692942871578001E-3</v>
      </c>
      <c r="Y8">
        <f t="shared" si="17"/>
        <v>9.5602202561706779E-3</v>
      </c>
      <c r="Z8">
        <f t="shared" si="18"/>
        <v>0.94529251107373924</v>
      </c>
      <c r="AB8">
        <f t="shared" si="19"/>
        <v>1700.4191031554838</v>
      </c>
      <c r="AC8">
        <f t="shared" si="2"/>
        <v>1946.5204070193211</v>
      </c>
      <c r="AE8">
        <f t="shared" si="3"/>
        <v>3086.8212506523691</v>
      </c>
      <c r="AF8">
        <f t="shared" si="4"/>
        <v>-154.34106253261848</v>
      </c>
      <c r="AG8">
        <f t="shared" si="4"/>
        <v>-11.81615638842174</v>
      </c>
      <c r="AH8">
        <f t="shared" si="5"/>
        <v>-2338.5885743156005</v>
      </c>
      <c r="AI8">
        <f t="shared" si="6"/>
        <v>582.07545741572858</v>
      </c>
      <c r="AJ8">
        <f t="shared" si="7"/>
        <v>-246.1013038638373</v>
      </c>
      <c r="AK8">
        <f t="shared" ref="AK8:AK23" si="24">G8*SUM(AB8:AB8, AE8:AF8)</f>
        <v>98.68075490416247</v>
      </c>
      <c r="AL8">
        <f t="shared" si="8"/>
        <v>434.65490845605376</v>
      </c>
      <c r="AN8">
        <f t="shared" si="9"/>
        <v>2029.1324217149522</v>
      </c>
      <c r="AO8">
        <f t="shared" si="9"/>
        <v>-101.45662108574763</v>
      </c>
      <c r="AP8">
        <f t="shared" si="9"/>
        <v>-7.7673904903737476</v>
      </c>
      <c r="AQ8">
        <f t="shared" si="9"/>
        <v>-1537.2791334104811</v>
      </c>
      <c r="AR8">
        <f t="shared" si="9"/>
        <v>382.62927672834968</v>
      </c>
      <c r="AS8">
        <f t="shared" si="9"/>
        <v>-161.77552703801626</v>
      </c>
      <c r="AT8">
        <f t="shared" si="9"/>
        <v>64.868129028535378</v>
      </c>
      <c r="AU8">
        <f t="shared" si="9"/>
        <v>285.72187871886882</v>
      </c>
      <c r="AW8">
        <v>5</v>
      </c>
      <c r="AX8">
        <f>(R8*SUMPRODUCT(K9:$K$23, X9:$X$23)-$AZ$3*SUMPRODUCT(K8:$K$22, W9:$W$23))/Z8</f>
        <v>2059.1725674503723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1.254064E-3</v>
      </c>
      <c r="O9">
        <f t="shared" si="21"/>
        <v>3265.4667359483356</v>
      </c>
      <c r="P9">
        <f t="shared" si="22"/>
        <v>163.27333679741679</v>
      </c>
      <c r="Q9" s="4">
        <f t="shared" si="23"/>
        <v>12.5</v>
      </c>
      <c r="R9">
        <f t="shared" si="0"/>
        <v>2000000</v>
      </c>
      <c r="S9">
        <f t="shared" si="1"/>
        <v>2256.9571691265683</v>
      </c>
      <c r="U9">
        <f t="shared" si="13"/>
        <v>1.254064E-3</v>
      </c>
      <c r="V9">
        <f t="shared" si="14"/>
        <v>0.01</v>
      </c>
      <c r="W9">
        <f t="shared" si="15"/>
        <v>0.94529251107373924</v>
      </c>
      <c r="X9">
        <f t="shared" si="16"/>
        <v>1.1854573076071778E-3</v>
      </c>
      <c r="Y9">
        <f t="shared" si="17"/>
        <v>9.4529251107373924E-3</v>
      </c>
      <c r="Z9">
        <f t="shared" si="18"/>
        <v>0.93465412865539466</v>
      </c>
      <c r="AB9">
        <f t="shared" si="19"/>
        <v>1946.5204070193211</v>
      </c>
      <c r="AC9">
        <f t="shared" si="2"/>
        <v>2109.4743363225389</v>
      </c>
      <c r="AE9">
        <f t="shared" si="3"/>
        <v>3052.0819667409673</v>
      </c>
      <c r="AF9">
        <f t="shared" si="4"/>
        <v>-152.60409833704838</v>
      </c>
      <c r="AG9">
        <f t="shared" si="4"/>
        <v>-11.683176608192433</v>
      </c>
      <c r="AH9">
        <f t="shared" si="5"/>
        <v>-2370.9146152143558</v>
      </c>
      <c r="AI9">
        <f t="shared" si="6"/>
        <v>516.88007658137076</v>
      </c>
      <c r="AJ9">
        <f t="shared" si="7"/>
        <v>-162.95392930321782</v>
      </c>
      <c r="AK9">
        <f t="shared" si="24"/>
        <v>28.591389824997112</v>
      </c>
      <c r="AL9">
        <f t="shared" si="8"/>
        <v>382.51753710315006</v>
      </c>
      <c r="AN9">
        <f t="shared" si="9"/>
        <v>1906.7633867862548</v>
      </c>
      <c r="AO9">
        <f t="shared" si="9"/>
        <v>-95.338169339312756</v>
      </c>
      <c r="AP9">
        <f t="shared" si="9"/>
        <v>-7.2989695691713461</v>
      </c>
      <c r="AQ9">
        <f t="shared" si="9"/>
        <v>-1481.2096237095709</v>
      </c>
      <c r="AR9">
        <f t="shared" si="9"/>
        <v>322.91662416819986</v>
      </c>
      <c r="AS9">
        <f t="shared" si="9"/>
        <v>-101.80414206244748</v>
      </c>
      <c r="AT9">
        <f t="shared" si="9"/>
        <v>17.862238265458899</v>
      </c>
      <c r="AU9">
        <f t="shared" si="9"/>
        <v>238.9747203712113</v>
      </c>
      <c r="AW9">
        <v>6</v>
      </c>
      <c r="AX9">
        <f>(R9*SUMPRODUCT(K10:$K$23, X10:$X$23)-$AZ$3*SUMPRODUCT(K9:$K$22, W10:$W$23))/Z9</f>
        <v>2256.9571691265683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1.2910420000000001E-3</v>
      </c>
      <c r="O10">
        <f t="shared" si="21"/>
        <v>3265.4667359483356</v>
      </c>
      <c r="P10">
        <f t="shared" si="22"/>
        <v>163.27333679741679</v>
      </c>
      <c r="Q10" s="4">
        <f t="shared" si="23"/>
        <v>12.5</v>
      </c>
      <c r="R10">
        <f t="shared" si="0"/>
        <v>2000000</v>
      </c>
      <c r="S10">
        <f t="shared" si="1"/>
        <v>2404.4644251608984</v>
      </c>
      <c r="U10">
        <f t="shared" si="13"/>
        <v>1.2910420000000001E-3</v>
      </c>
      <c r="V10">
        <f t="shared" si="14"/>
        <v>0.01</v>
      </c>
      <c r="W10">
        <f t="shared" si="15"/>
        <v>0.93465412865539466</v>
      </c>
      <c r="X10">
        <f t="shared" si="16"/>
        <v>1.2066777355675181E-3</v>
      </c>
      <c r="Y10">
        <f t="shared" si="17"/>
        <v>9.3465412865539471E-3</v>
      </c>
      <c r="Z10">
        <f t="shared" si="18"/>
        <v>0.92410090963327318</v>
      </c>
      <c r="AB10">
        <f t="shared" si="19"/>
        <v>2109.4743363225389</v>
      </c>
      <c r="AC10">
        <f t="shared" si="2"/>
        <v>2221.9677624720316</v>
      </c>
      <c r="AE10">
        <f t="shared" si="3"/>
        <v>3017.6207810670526</v>
      </c>
      <c r="AF10">
        <f t="shared" si="4"/>
        <v>-150.88103905335262</v>
      </c>
      <c r="AG10">
        <f t="shared" si="4"/>
        <v>-11.551261370415915</v>
      </c>
      <c r="AH10">
        <f t="shared" si="5"/>
        <v>-2413.3554711350362</v>
      </c>
      <c r="AI10">
        <f t="shared" si="6"/>
        <v>441.83300950824787</v>
      </c>
      <c r="AJ10">
        <f t="shared" si="7"/>
        <v>-112.49342614949273</v>
      </c>
      <c r="AK10">
        <f t="shared" si="24"/>
        <v>20.402477721178581</v>
      </c>
      <c r="AL10">
        <f t="shared" si="8"/>
        <v>349.74206107993371</v>
      </c>
      <c r="AN10">
        <f t="shared" si="9"/>
        <v>1791.1962387667354</v>
      </c>
      <c r="AO10">
        <f t="shared" si="9"/>
        <v>-89.559811938336765</v>
      </c>
      <c r="AP10">
        <f t="shared" si="9"/>
        <v>-6.8565858405787274</v>
      </c>
      <c r="AQ10">
        <f t="shared" si="9"/>
        <v>-1432.5170577515801</v>
      </c>
      <c r="AR10">
        <f t="shared" si="9"/>
        <v>262.26278323623973</v>
      </c>
      <c r="AS10">
        <f t="shared" si="9"/>
        <v>-66.773732163159295</v>
      </c>
      <c r="AT10">
        <f t="shared" si="9"/>
        <v>12.110481736136066</v>
      </c>
      <c r="AU10">
        <f t="shared" si="9"/>
        <v>207.5995328092165</v>
      </c>
      <c r="AW10">
        <v>7</v>
      </c>
      <c r="AX10">
        <f>(R10*SUMPRODUCT(K11:$K$23, X11:$X$23)-$AZ$3*SUMPRODUCT(K10:$K$22, W11:$W$23))/Z10</f>
        <v>2404.4644251608984</v>
      </c>
    </row>
    <row r="11" spans="1:52" x14ac:dyDescent="0.25">
      <c r="A11" t="s">
        <v>33</v>
      </c>
      <c r="C11" s="7">
        <f>AU25</f>
        <v>-2.2737367544323206E-12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1.3270199999999999E-3</v>
      </c>
      <c r="O11">
        <f t="shared" si="21"/>
        <v>3265.4667359483356</v>
      </c>
      <c r="P11">
        <f t="shared" si="22"/>
        <v>163.27333679741679</v>
      </c>
      <c r="Q11" s="4">
        <f t="shared" si="23"/>
        <v>12.5</v>
      </c>
      <c r="R11">
        <f t="shared" si="0"/>
        <v>2000000</v>
      </c>
      <c r="S11">
        <f t="shared" si="1"/>
        <v>2505.1909440737827</v>
      </c>
      <c r="U11">
        <f t="shared" si="13"/>
        <v>1.3270199999999999E-3</v>
      </c>
      <c r="V11">
        <f t="shared" si="14"/>
        <v>0.01</v>
      </c>
      <c r="W11">
        <f t="shared" si="15"/>
        <v>0.92410090963327318</v>
      </c>
      <c r="X11">
        <f t="shared" si="16"/>
        <v>1.2263003891015462E-3</v>
      </c>
      <c r="Y11">
        <f t="shared" si="17"/>
        <v>9.2410090963327314E-3</v>
      </c>
      <c r="Z11">
        <f t="shared" si="18"/>
        <v>0.9136336001478389</v>
      </c>
      <c r="AB11">
        <f t="shared" si="19"/>
        <v>2221.9677624720316</v>
      </c>
      <c r="AC11">
        <f t="shared" si="2"/>
        <v>2288.8266212918934</v>
      </c>
      <c r="AE11">
        <f t="shared" si="3"/>
        <v>2983.4401301274902</v>
      </c>
      <c r="AF11">
        <f t="shared" si="4"/>
        <v>-149.17200650637452</v>
      </c>
      <c r="AG11">
        <f t="shared" si="4"/>
        <v>-11.420420001847987</v>
      </c>
      <c r="AH11">
        <f t="shared" si="5"/>
        <v>-2452.6007782030924</v>
      </c>
      <c r="AI11">
        <f t="shared" si="6"/>
        <v>370.24692541617515</v>
      </c>
      <c r="AJ11">
        <f t="shared" si="7"/>
        <v>-66.85885881986178</v>
      </c>
      <c r="AK11">
        <f t="shared" si="24"/>
        <v>12.134966126623553</v>
      </c>
      <c r="AL11">
        <f t="shared" si="8"/>
        <v>315.52303272293693</v>
      </c>
      <c r="AN11">
        <f t="shared" si="9"/>
        <v>1684.1724423645264</v>
      </c>
      <c r="AO11">
        <f t="shared" si="9"/>
        <v>-84.20862211822633</v>
      </c>
      <c r="AP11">
        <f t="shared" si="9"/>
        <v>-6.4469055212846174</v>
      </c>
      <c r="AQ11">
        <f t="shared" si="9"/>
        <v>-1384.5099826403853</v>
      </c>
      <c r="AR11">
        <f t="shared" si="9"/>
        <v>209.00693208463011</v>
      </c>
      <c r="AS11">
        <f t="shared" si="9"/>
        <v>-37.742284959993448</v>
      </c>
      <c r="AT11">
        <f t="shared" si="9"/>
        <v>6.8502717158976623</v>
      </c>
      <c r="AU11">
        <f t="shared" si="9"/>
        <v>178.11491884053433</v>
      </c>
      <c r="AW11">
        <v>8</v>
      </c>
      <c r="AX11">
        <f>(R11*SUMPRODUCT(K12:$K$23, X12:$X$23)-$AZ$3*SUMPRODUCT(K11:$K$22, W12:$W$23))/Z11</f>
        <v>2505.1909440737827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1.3729930000000001E-3</v>
      </c>
      <c r="O12">
        <f t="shared" si="21"/>
        <v>3265.4667359483356</v>
      </c>
      <c r="P12">
        <f t="shared" si="22"/>
        <v>163.27333679741679</v>
      </c>
      <c r="Q12" s="4">
        <f t="shared" si="23"/>
        <v>12.5</v>
      </c>
      <c r="R12">
        <f t="shared" si="0"/>
        <v>2000000</v>
      </c>
      <c r="S12">
        <f t="shared" si="1"/>
        <v>2554.2455735016761</v>
      </c>
      <c r="U12">
        <f t="shared" si="13"/>
        <v>1.3729930000000001E-3</v>
      </c>
      <c r="V12">
        <f t="shared" si="14"/>
        <v>0.01</v>
      </c>
      <c r="W12">
        <f t="shared" si="15"/>
        <v>0.9136336001478389</v>
      </c>
      <c r="X12">
        <f t="shared" si="16"/>
        <v>1.2544125375677818E-3</v>
      </c>
      <c r="Y12">
        <f t="shared" si="17"/>
        <v>9.1363360014783887E-3</v>
      </c>
      <c r="Z12">
        <f t="shared" si="18"/>
        <v>0.90324285160879281</v>
      </c>
      <c r="AB12">
        <f t="shared" si="19"/>
        <v>2288.8266212918934</v>
      </c>
      <c r="AC12">
        <f t="shared" si="2"/>
        <v>2307.1040555187901</v>
      </c>
      <c r="AE12">
        <f t="shared" si="3"/>
        <v>2949.5094864116313</v>
      </c>
      <c r="AF12">
        <f t="shared" si="4"/>
        <v>-147.47547432058158</v>
      </c>
      <c r="AG12">
        <f t="shared" si="4"/>
        <v>-11.290535645109911</v>
      </c>
      <c r="AH12">
        <f t="shared" si="5"/>
        <v>-2508.8250751355636</v>
      </c>
      <c r="AI12">
        <f t="shared" si="6"/>
        <v>281.91840131037634</v>
      </c>
      <c r="AJ12">
        <f t="shared" si="7"/>
        <v>-18.27743422689673</v>
      </c>
      <c r="AK12">
        <f t="shared" si="24"/>
        <v>11.708979456780769</v>
      </c>
      <c r="AL12">
        <f t="shared" si="8"/>
        <v>275.34994654026036</v>
      </c>
      <c r="AN12">
        <f t="shared" si="9"/>
        <v>1582.8675358558055</v>
      </c>
      <c r="AO12">
        <f t="shared" si="9"/>
        <v>-79.143376792790278</v>
      </c>
      <c r="AP12">
        <f t="shared" si="9"/>
        <v>-6.0591167505650594</v>
      </c>
      <c r="AQ12">
        <f t="shared" si="9"/>
        <v>-1346.3722638859404</v>
      </c>
      <c r="AR12">
        <f t="shared" si="9"/>
        <v>151.29277842650976</v>
      </c>
      <c r="AS12">
        <f t="shared" si="9"/>
        <v>-9.8086673088452088</v>
      </c>
      <c r="AT12">
        <f t="shared" si="9"/>
        <v>6.2836765046953529</v>
      </c>
      <c r="AU12">
        <f t="shared" si="9"/>
        <v>147.76778762235989</v>
      </c>
      <c r="AW12">
        <v>9</v>
      </c>
      <c r="AX12">
        <f>(R12*SUMPRODUCT(K13:$K$23, X13:$X$23)-$AZ$3*SUMPRODUCT(K12:$K$22, W13:$W$23))/Z12</f>
        <v>2554.2455735016761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1.420964E-3</v>
      </c>
      <c r="O13">
        <f t="shared" si="21"/>
        <v>3265.4667359483356</v>
      </c>
      <c r="P13">
        <f t="shared" si="22"/>
        <v>163.27333679741679</v>
      </c>
      <c r="Q13" s="4">
        <f t="shared" si="23"/>
        <v>12.5</v>
      </c>
      <c r="R13">
        <f t="shared" si="0"/>
        <v>2000000</v>
      </c>
      <c r="S13">
        <f t="shared" si="1"/>
        <v>2553.2006950231857</v>
      </c>
      <c r="U13">
        <f t="shared" si="13"/>
        <v>1.420964E-3</v>
      </c>
      <c r="V13">
        <f t="shared" si="14"/>
        <v>0.01</v>
      </c>
      <c r="W13">
        <f t="shared" si="15"/>
        <v>0.90324285160879281</v>
      </c>
      <c r="X13">
        <f t="shared" si="16"/>
        <v>1.2834755753934367E-3</v>
      </c>
      <c r="Y13">
        <f t="shared" si="17"/>
        <v>9.0324285160879279E-3</v>
      </c>
      <c r="Z13">
        <f t="shared" si="18"/>
        <v>0.8929269475173115</v>
      </c>
      <c r="AB13">
        <f t="shared" si="19"/>
        <v>2307.1040555187901</v>
      </c>
      <c r="AC13">
        <f t="shared" si="2"/>
        <v>2279.8217030061314</v>
      </c>
      <c r="AE13">
        <f t="shared" si="3"/>
        <v>2915.8232447496657</v>
      </c>
      <c r="AF13">
        <f t="shared" si="4"/>
        <v>-145.79116223748329</v>
      </c>
      <c r="AG13">
        <f t="shared" si="4"/>
        <v>-11.161586843966393</v>
      </c>
      <c r="AH13">
        <f t="shared" si="5"/>
        <v>-2566.9511507868733</v>
      </c>
      <c r="AI13">
        <f t="shared" si="6"/>
        <v>191.91934488134302</v>
      </c>
      <c r="AJ13">
        <f t="shared" si="7"/>
        <v>27.28235251265869</v>
      </c>
      <c r="AK13">
        <f t="shared" si="24"/>
        <v>10.154272276061945</v>
      </c>
      <c r="AL13">
        <f t="shared" si="8"/>
        <v>229.35596967006364</v>
      </c>
      <c r="AN13">
        <f t="shared" si="9"/>
        <v>1487.8669418199368</v>
      </c>
      <c r="AO13">
        <f t="shared" si="9"/>
        <v>-74.393347090996841</v>
      </c>
      <c r="AP13">
        <f t="shared" si="9"/>
        <v>-5.6954604890035734</v>
      </c>
      <c r="AQ13">
        <f t="shared" si="9"/>
        <v>-1309.8468041228377</v>
      </c>
      <c r="AR13">
        <f t="shared" si="9"/>
        <v>97.931330117098767</v>
      </c>
      <c r="AS13">
        <f t="shared" si="9"/>
        <v>13.921457849598825</v>
      </c>
      <c r="AT13">
        <f t="shared" si="9"/>
        <v>5.1814546937972406</v>
      </c>
      <c r="AU13">
        <f t="shared" si="9"/>
        <v>117.03424266049483</v>
      </c>
      <c r="AW13">
        <v>10</v>
      </c>
      <c r="AX13">
        <f>(R13*SUMPRODUCT(K14:$K$23, X14:$X$23)-$AZ$3*SUMPRODUCT(K13:$K$22, W14:$W$23))/Z13</f>
        <v>2553.2006950231857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1.47693E-3</v>
      </c>
      <c r="O14">
        <f t="shared" si="21"/>
        <v>3265.4667359483356</v>
      </c>
      <c r="P14">
        <f t="shared" si="22"/>
        <v>163.27333679741679</v>
      </c>
      <c r="Q14" s="4">
        <f t="shared" si="23"/>
        <v>12.5</v>
      </c>
      <c r="R14">
        <f t="shared" si="0"/>
        <v>2000000</v>
      </c>
      <c r="S14">
        <f t="shared" si="1"/>
        <v>2544.0888544590557</v>
      </c>
      <c r="U14">
        <f t="shared" si="13"/>
        <v>1.47693E-3</v>
      </c>
      <c r="V14">
        <f t="shared" si="14"/>
        <v>0.01</v>
      </c>
      <c r="W14">
        <f t="shared" si="15"/>
        <v>0.8929269475173115</v>
      </c>
      <c r="X14">
        <f t="shared" si="16"/>
        <v>1.318790596596743E-3</v>
      </c>
      <c r="Y14">
        <f t="shared" si="17"/>
        <v>8.9292694751731145E-3</v>
      </c>
      <c r="Z14">
        <f t="shared" si="18"/>
        <v>0.88267888744554157</v>
      </c>
      <c r="AB14">
        <f t="shared" si="19"/>
        <v>2279.8217030061314</v>
      </c>
      <c r="AC14">
        <f t="shared" si="2"/>
        <v>2245.6135196165214</v>
      </c>
      <c r="AE14">
        <f t="shared" si="3"/>
        <v>2882.358545477301</v>
      </c>
      <c r="AF14">
        <f t="shared" si="4"/>
        <v>-144.11792727386506</v>
      </c>
      <c r="AG14">
        <f t="shared" si="4"/>
        <v>-11.03348609306927</v>
      </c>
      <c r="AH14">
        <f t="shared" si="5"/>
        <v>-2637.5811931934859</v>
      </c>
      <c r="AI14">
        <f t="shared" si="6"/>
        <v>89.625938916880841</v>
      </c>
      <c r="AJ14">
        <f t="shared" si="7"/>
        <v>34.208183389609985</v>
      </c>
      <c r="AK14">
        <f t="shared" si="24"/>
        <v>351.26436248466973</v>
      </c>
      <c r="AL14">
        <f t="shared" si="8"/>
        <v>475.09848479116056</v>
      </c>
      <c r="AN14">
        <f t="shared" si="9"/>
        <v>1354.8532912412586</v>
      </c>
      <c r="AO14">
        <f t="shared" si="9"/>
        <v>-67.742664562062927</v>
      </c>
      <c r="AP14">
        <f t="shared" si="9"/>
        <v>-5.1862926527706259</v>
      </c>
      <c r="AQ14">
        <f t="shared" si="9"/>
        <v>-1239.7956410112345</v>
      </c>
      <c r="AR14">
        <f t="shared" si="9"/>
        <v>42.128693015190422</v>
      </c>
      <c r="AS14">
        <f t="shared" si="9"/>
        <v>16.079564398926244</v>
      </c>
      <c r="AT14">
        <f t="shared" si="9"/>
        <v>165.1118936451777</v>
      </c>
      <c r="AU14">
        <f t="shared" si="9"/>
        <v>223.32015105929437</v>
      </c>
      <c r="AW14">
        <v>11</v>
      </c>
      <c r="AX14">
        <f>(R14*SUMPRODUCT(K15:$K$23, X15:$X$23)-$AZ$3*SUMPRODUCT(K14:$K$22, W15:$W$23))/Z14</f>
        <v>2544.0888544590557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1.553883E-3</v>
      </c>
      <c r="O15">
        <f t="shared" si="21"/>
        <v>3265.4667359483356</v>
      </c>
      <c r="P15">
        <f t="shared" si="22"/>
        <v>163.27333679741679</v>
      </c>
      <c r="Q15" s="4">
        <f t="shared" si="23"/>
        <v>12.5</v>
      </c>
      <c r="R15">
        <f t="shared" si="0"/>
        <v>2000000</v>
      </c>
      <c r="S15">
        <f t="shared" si="1"/>
        <v>2470.7038183562736</v>
      </c>
      <c r="U15">
        <f t="shared" si="13"/>
        <v>1.553883E-3</v>
      </c>
      <c r="V15">
        <f t="shared" si="14"/>
        <v>0.01</v>
      </c>
      <c r="W15">
        <f t="shared" si="15"/>
        <v>0.88267888744554157</v>
      </c>
      <c r="X15">
        <f t="shared" si="16"/>
        <v>1.3715797176605405E-3</v>
      </c>
      <c r="Y15">
        <f t="shared" si="17"/>
        <v>8.8267888744554164E-3</v>
      </c>
      <c r="Z15">
        <f t="shared" si="18"/>
        <v>0.87248051885342559</v>
      </c>
      <c r="AB15">
        <f t="shared" si="19"/>
        <v>2245.6135196165214</v>
      </c>
      <c r="AC15">
        <f t="shared" si="2"/>
        <v>2155.6409493726214</v>
      </c>
      <c r="AE15">
        <f t="shared" si="3"/>
        <v>2849.0561120788061</v>
      </c>
      <c r="AF15">
        <f t="shared" si="4"/>
        <v>-142.45280560394031</v>
      </c>
      <c r="AG15">
        <f t="shared" si="4"/>
        <v>-10.90600648566782</v>
      </c>
      <c r="AH15">
        <f t="shared" si="5"/>
        <v>-2743.1594353210812</v>
      </c>
      <c r="AI15">
        <f t="shared" si="6"/>
        <v>-47.462135331883019</v>
      </c>
      <c r="AJ15">
        <f t="shared" si="7"/>
        <v>89.972570243900009</v>
      </c>
      <c r="AK15">
        <f t="shared" si="24"/>
        <v>346.65517782639716</v>
      </c>
      <c r="AL15">
        <f t="shared" si="8"/>
        <v>389.16561273841415</v>
      </c>
      <c r="AN15">
        <f t="shared" si="9"/>
        <v>1233.6348715995734</v>
      </c>
      <c r="AO15">
        <f t="shared" si="9"/>
        <v>-61.681743579978679</v>
      </c>
      <c r="AP15">
        <f t="shared" si="9"/>
        <v>-4.7222762140666443</v>
      </c>
      <c r="AQ15">
        <f t="shared" si="9"/>
        <v>-1187.7818493719706</v>
      </c>
      <c r="AR15">
        <f t="shared" si="9"/>
        <v>-20.550997566442295</v>
      </c>
      <c r="AS15">
        <f t="shared" si="9"/>
        <v>38.957920017704119</v>
      </c>
      <c r="AT15">
        <f t="shared" si="9"/>
        <v>150.10091025380476</v>
      </c>
      <c r="AU15">
        <f t="shared" si="9"/>
        <v>168.50783270506659</v>
      </c>
      <c r="AW15">
        <v>12</v>
      </c>
      <c r="AX15">
        <f>(R15*SUMPRODUCT(K16:$K$23, X16:$X$23)-$AZ$3*SUMPRODUCT(K15:$K$22, W16:$W$23))/Z15</f>
        <v>2470.7038183562736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1.6428289999999999E-3</v>
      </c>
      <c r="O16">
        <f t="shared" si="21"/>
        <v>3265.4667359483356</v>
      </c>
      <c r="P16">
        <f t="shared" si="22"/>
        <v>163.27333679741679</v>
      </c>
      <c r="Q16" s="4">
        <f t="shared" si="23"/>
        <v>12.5</v>
      </c>
      <c r="R16">
        <f t="shared" si="0"/>
        <v>2000000</v>
      </c>
      <c r="S16">
        <f t="shared" si="1"/>
        <v>2333.0152889867145</v>
      </c>
      <c r="U16">
        <f t="shared" si="13"/>
        <v>1.6428289999999999E-3</v>
      </c>
      <c r="V16">
        <f t="shared" si="14"/>
        <v>0.01</v>
      </c>
      <c r="W16">
        <f t="shared" si="15"/>
        <v>0.87248051885342559</v>
      </c>
      <c r="X16">
        <f t="shared" si="16"/>
        <v>1.4333362983074542E-3</v>
      </c>
      <c r="Y16">
        <f t="shared" si="17"/>
        <v>8.7248051885342563E-3</v>
      </c>
      <c r="Z16">
        <f t="shared" si="18"/>
        <v>0.8623223773665839</v>
      </c>
      <c r="AB16">
        <f t="shared" si="19"/>
        <v>2155.6409493726214</v>
      </c>
      <c r="AC16">
        <f t="shared" si="2"/>
        <v>2011.8112904316115</v>
      </c>
      <c r="AE16">
        <f t="shared" si="3"/>
        <v>2815.8850389544677</v>
      </c>
      <c r="AF16">
        <f t="shared" si="4"/>
        <v>-140.79425194772338</v>
      </c>
      <c r="AG16">
        <f t="shared" si="4"/>
        <v>-10.779029717082299</v>
      </c>
      <c r="AH16">
        <f t="shared" si="5"/>
        <v>-2866.6725966149083</v>
      </c>
      <c r="AI16">
        <f t="shared" si="6"/>
        <v>-202.36083932524616</v>
      </c>
      <c r="AJ16">
        <f t="shared" si="7"/>
        <v>143.82965894100994</v>
      </c>
      <c r="AK16">
        <f t="shared" si="24"/>
        <v>338.15122154655563</v>
      </c>
      <c r="AL16">
        <f t="shared" si="8"/>
        <v>279.62004116231941</v>
      </c>
      <c r="AN16">
        <f t="shared" si="9"/>
        <v>1123.1607592505177</v>
      </c>
      <c r="AO16">
        <f t="shared" si="9"/>
        <v>-56.158037962525874</v>
      </c>
      <c r="AP16">
        <f t="shared" si="9"/>
        <v>-4.2993883036919698</v>
      </c>
      <c r="AQ16">
        <f t="shared" si="9"/>
        <v>-1143.4181884542181</v>
      </c>
      <c r="AR16">
        <f t="shared" si="9"/>
        <v>-80.714855469918419</v>
      </c>
      <c r="AS16">
        <f t="shared" si="9"/>
        <v>57.36875856228442</v>
      </c>
      <c r="AT16">
        <f t="shared" si="9"/>
        <v>134.87702000602187</v>
      </c>
      <c r="AU16">
        <f t="shared" si="9"/>
        <v>111.53092309838786</v>
      </c>
      <c r="AW16">
        <v>13</v>
      </c>
      <c r="AX16">
        <f>(R16*SUMPRODUCT(K17:$K$23, X17:$X$23)-$AZ$3*SUMPRODUCT(K16:$K$22, W17:$W$23))/Z16</f>
        <v>2333.0152889867145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1.733774E-3</v>
      </c>
      <c r="O17">
        <f t="shared" si="21"/>
        <v>3265.4667359483356</v>
      </c>
      <c r="P17">
        <f t="shared" si="22"/>
        <v>163.27333679741679</v>
      </c>
      <c r="Q17" s="4">
        <f t="shared" si="23"/>
        <v>12.5</v>
      </c>
      <c r="R17">
        <f t="shared" si="0"/>
        <v>2000000</v>
      </c>
      <c r="S17">
        <f t="shared" si="1"/>
        <v>2139.4312679226632</v>
      </c>
      <c r="U17">
        <f t="shared" si="13"/>
        <v>1.733774E-3</v>
      </c>
      <c r="V17">
        <f t="shared" si="14"/>
        <v>0.01</v>
      </c>
      <c r="W17">
        <f t="shared" si="15"/>
        <v>0.8623223773665839</v>
      </c>
      <c r="X17">
        <f t="shared" si="16"/>
        <v>1.4950721174963716E-3</v>
      </c>
      <c r="Y17">
        <f t="shared" si="17"/>
        <v>8.623223773665839E-3</v>
      </c>
      <c r="Z17">
        <f t="shared" si="18"/>
        <v>0.8522040814754217</v>
      </c>
      <c r="AB17">
        <f t="shared" si="19"/>
        <v>2011.8112904316115</v>
      </c>
      <c r="AC17">
        <f t="shared" si="2"/>
        <v>1823.23205855983</v>
      </c>
      <c r="AE17">
        <f t="shared" si="3"/>
        <v>2782.8440802973946</v>
      </c>
      <c r="AF17">
        <f t="shared" si="4"/>
        <v>-139.14220401486975</v>
      </c>
      <c r="AG17">
        <f t="shared" si="4"/>
        <v>-10.652551018442772</v>
      </c>
      <c r="AH17">
        <f t="shared" si="5"/>
        <v>-2990.1442349927433</v>
      </c>
      <c r="AI17">
        <f t="shared" si="6"/>
        <v>-357.09490972866115</v>
      </c>
      <c r="AJ17">
        <f t="shared" si="7"/>
        <v>188.57923187178153</v>
      </c>
      <c r="AK17">
        <f t="shared" si="24"/>
        <v>325.88592166998956</v>
      </c>
      <c r="AL17">
        <f t="shared" si="8"/>
        <v>157.37024381310994</v>
      </c>
      <c r="AN17">
        <f t="shared" si="9"/>
        <v>1022.485698540312</v>
      </c>
      <c r="AO17">
        <f t="shared" si="9"/>
        <v>-51.124284927015609</v>
      </c>
      <c r="AP17">
        <f t="shared" si="9"/>
        <v>-3.914010542827381</v>
      </c>
      <c r="AQ17">
        <f t="shared" si="9"/>
        <v>-1098.6528992045105</v>
      </c>
      <c r="AR17">
        <f t="shared" si="9"/>
        <v>-131.2054961340414</v>
      </c>
      <c r="AS17">
        <f t="shared" si="9"/>
        <v>69.288670894564788</v>
      </c>
      <c r="AT17">
        <f t="shared" si="9"/>
        <v>119.73854253005187</v>
      </c>
      <c r="AU17">
        <f t="shared" si="9"/>
        <v>57.821717290575279</v>
      </c>
      <c r="AW17">
        <v>14</v>
      </c>
      <c r="AX17">
        <f>(R17*SUMPRODUCT(K18:$K$23, X18:$X$23)-$AZ$3*SUMPRODUCT(K17:$K$22, W18:$W$23))/Z17</f>
        <v>2139.4312679226632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1.8297159999999999E-3</v>
      </c>
      <c r="O18">
        <f t="shared" si="21"/>
        <v>3265.4667359483356</v>
      </c>
      <c r="P18">
        <f t="shared" si="22"/>
        <v>163.27333679741679</v>
      </c>
      <c r="Q18" s="4">
        <f t="shared" si="23"/>
        <v>12.5</v>
      </c>
      <c r="R18">
        <f t="shared" si="0"/>
        <v>2000000</v>
      </c>
      <c r="S18">
        <f t="shared" si="1"/>
        <v>1895.4593867731985</v>
      </c>
      <c r="U18">
        <f t="shared" si="13"/>
        <v>1.8297159999999999E-3</v>
      </c>
      <c r="V18">
        <f t="shared" si="14"/>
        <v>0.01</v>
      </c>
      <c r="W18">
        <f t="shared" si="15"/>
        <v>0.8522040814754217</v>
      </c>
      <c r="X18">
        <f t="shared" si="16"/>
        <v>1.5592914431408827E-3</v>
      </c>
      <c r="Y18">
        <f t="shared" si="17"/>
        <v>8.522040814754217E-3</v>
      </c>
      <c r="Z18">
        <f t="shared" si="18"/>
        <v>0.8421227492175265</v>
      </c>
      <c r="AB18">
        <f t="shared" si="19"/>
        <v>1823.23205855983</v>
      </c>
      <c r="AC18">
        <f t="shared" si="2"/>
        <v>1596.2094698196129</v>
      </c>
      <c r="AE18">
        <f t="shared" si="3"/>
        <v>2749.9238251551951</v>
      </c>
      <c r="AF18">
        <f t="shared" si="4"/>
        <v>-137.49619125775976</v>
      </c>
      <c r="AG18">
        <f t="shared" si="4"/>
        <v>-10.526534365219081</v>
      </c>
      <c r="AH18">
        <f t="shared" si="5"/>
        <v>-3118.5828862817652</v>
      </c>
      <c r="AI18">
        <f t="shared" si="6"/>
        <v>-516.68178674954879</v>
      </c>
      <c r="AJ18">
        <f t="shared" si="7"/>
        <v>227.02258874021709</v>
      </c>
      <c r="AK18">
        <f t="shared" si="24"/>
        <v>310.49617847200858</v>
      </c>
      <c r="AL18">
        <f t="shared" si="8"/>
        <v>20.836980462676877</v>
      </c>
      <c r="AN18">
        <f t="shared" si="9"/>
        <v>930.74432936048322</v>
      </c>
      <c r="AO18">
        <f t="shared" si="9"/>
        <v>-46.537216468024162</v>
      </c>
      <c r="AP18">
        <f t="shared" si="9"/>
        <v>-3.5628303877446426</v>
      </c>
      <c r="AQ18">
        <f t="shared" si="9"/>
        <v>-1055.5213604448079</v>
      </c>
      <c r="AR18">
        <f t="shared" si="9"/>
        <v>-174.87707794009347</v>
      </c>
      <c r="AS18">
        <f t="shared" si="9"/>
        <v>76.838487369652569</v>
      </c>
      <c r="AT18">
        <f t="shared" si="9"/>
        <v>105.09111370916354</v>
      </c>
      <c r="AU18">
        <f t="shared" si="9"/>
        <v>7.0525231387226386</v>
      </c>
      <c r="AW18">
        <v>15</v>
      </c>
      <c r="AX18">
        <f>(R18*SUMPRODUCT(K19:$K$23, X19:$X$23)-$AZ$3*SUMPRODUCT(K18:$K$22, W19:$W$23))/Z18</f>
        <v>1895.4593867731985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1.940649E-3</v>
      </c>
      <c r="O19">
        <f t="shared" si="21"/>
        <v>3265.4667359483356</v>
      </c>
      <c r="P19">
        <f t="shared" si="22"/>
        <v>163.27333679741679</v>
      </c>
      <c r="Q19" s="4">
        <f t="shared" si="23"/>
        <v>12.5</v>
      </c>
      <c r="R19">
        <f t="shared" si="0"/>
        <v>2000000</v>
      </c>
      <c r="S19">
        <f t="shared" si="1"/>
        <v>1599.9948965772205</v>
      </c>
      <c r="U19">
        <f t="shared" si="13"/>
        <v>1.940649E-3</v>
      </c>
      <c r="V19">
        <f t="shared" si="14"/>
        <v>0.01</v>
      </c>
      <c r="W19">
        <f t="shared" si="15"/>
        <v>0.8421227492175265</v>
      </c>
      <c r="X19">
        <f t="shared" si="16"/>
        <v>1.6342646711462437E-3</v>
      </c>
      <c r="Y19">
        <f t="shared" si="17"/>
        <v>8.4212274921752657E-3</v>
      </c>
      <c r="Z19">
        <f t="shared" si="18"/>
        <v>0.83206725705420503</v>
      </c>
      <c r="AB19">
        <f t="shared" si="19"/>
        <v>1596.2094698196129</v>
      </c>
      <c r="AC19">
        <f t="shared" si="2"/>
        <v>1331.3033648957344</v>
      </c>
      <c r="AE19">
        <f t="shared" si="3"/>
        <v>2717.0879499822795</v>
      </c>
      <c r="AF19">
        <f t="shared" si="4"/>
        <v>-135.85439749911399</v>
      </c>
      <c r="AG19">
        <f t="shared" si="4"/>
        <v>-10.400840713177564</v>
      </c>
      <c r="AH19">
        <f t="shared" si="5"/>
        <v>-3268.5293422924874</v>
      </c>
      <c r="AI19">
        <f t="shared" si="6"/>
        <v>-697.69663052249962</v>
      </c>
      <c r="AJ19">
        <f t="shared" si="7"/>
        <v>264.9061049238785</v>
      </c>
      <c r="AK19">
        <f t="shared" si="24"/>
        <v>292.42101156119452</v>
      </c>
      <c r="AL19">
        <f t="shared" si="8"/>
        <v>-140.3695140374266</v>
      </c>
      <c r="AN19">
        <f t="shared" si="9"/>
        <v>847.1392390507948</v>
      </c>
      <c r="AO19">
        <f t="shared" si="9"/>
        <v>-42.356961952539741</v>
      </c>
      <c r="AP19">
        <f t="shared" si="9"/>
        <v>-3.2427953932471087</v>
      </c>
      <c r="AQ19">
        <f t="shared" si="9"/>
        <v>-1019.0687643596192</v>
      </c>
      <c r="AR19">
        <f t="shared" si="9"/>
        <v>-217.52928265461136</v>
      </c>
      <c r="AS19">
        <f t="shared" si="9"/>
        <v>82.592967278290715</v>
      </c>
      <c r="AT19">
        <f t="shared" si="9"/>
        <v>91.171621153459384</v>
      </c>
      <c r="AU19">
        <f t="shared" si="9"/>
        <v>-43.764694222861266</v>
      </c>
      <c r="AW19">
        <v>16</v>
      </c>
      <c r="AX19">
        <f>(R19*SUMPRODUCT(K20:$K$23, X20:$X$23)-$AZ$3*SUMPRODUCT(K19:$K$22, W20:$W$23))/Z19</f>
        <v>1599.9948965772205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2.0505829999999999E-3</v>
      </c>
      <c r="O20">
        <f t="shared" si="21"/>
        <v>3265.4667359483356</v>
      </c>
      <c r="P20">
        <f t="shared" si="22"/>
        <v>163.27333679741679</v>
      </c>
      <c r="Q20" s="4">
        <f t="shared" si="23"/>
        <v>12.5</v>
      </c>
      <c r="R20">
        <f t="shared" si="0"/>
        <v>2000000</v>
      </c>
      <c r="S20">
        <f t="shared" si="1"/>
        <v>1262.2859085075495</v>
      </c>
      <c r="U20">
        <f t="shared" si="13"/>
        <v>2.0505829999999999E-3</v>
      </c>
      <c r="V20">
        <f t="shared" si="14"/>
        <v>0.01</v>
      </c>
      <c r="W20">
        <f t="shared" si="15"/>
        <v>0.83206725705420503</v>
      </c>
      <c r="X20">
        <f t="shared" si="16"/>
        <v>1.7062229721719828E-3</v>
      </c>
      <c r="Y20">
        <f t="shared" si="17"/>
        <v>8.3206725705420505E-3</v>
      </c>
      <c r="Z20">
        <f t="shared" si="18"/>
        <v>0.82204036151149107</v>
      </c>
      <c r="AB20">
        <f t="shared" si="19"/>
        <v>1331.3033648957344</v>
      </c>
      <c r="AC20">
        <f t="shared" si="2"/>
        <v>1037.6499645604069</v>
      </c>
      <c r="AE20">
        <f t="shared" si="3"/>
        <v>2684.3454561227186</v>
      </c>
      <c r="AF20">
        <f t="shared" si="4"/>
        <v>-134.21727280613592</v>
      </c>
      <c r="AG20">
        <f t="shared" si="4"/>
        <v>-10.275504518893639</v>
      </c>
      <c r="AH20">
        <f t="shared" si="5"/>
        <v>-3412.4459443439655</v>
      </c>
      <c r="AI20">
        <f t="shared" si="6"/>
        <v>-872.5932655462766</v>
      </c>
      <c r="AJ20">
        <f t="shared" si="7"/>
        <v>293.65340033532743</v>
      </c>
      <c r="AK20">
        <f t="shared" si="24"/>
        <v>271.7002083748622</v>
      </c>
      <c r="AL20">
        <f t="shared" si="8"/>
        <v>-307.23965683608697</v>
      </c>
      <c r="AN20">
        <f t="shared" si="9"/>
        <v>770.95827576434965</v>
      </c>
      <c r="AO20">
        <f t="shared" si="9"/>
        <v>-38.547913788217478</v>
      </c>
      <c r="AP20">
        <f t="shared" si="9"/>
        <v>-2.9511794871356001</v>
      </c>
      <c r="AQ20">
        <f t="shared" si="9"/>
        <v>-980.07260406434</v>
      </c>
      <c r="AR20">
        <f t="shared" si="9"/>
        <v>-250.61342157534352</v>
      </c>
      <c r="AS20">
        <f t="shared" si="9"/>
        <v>84.338816629759592</v>
      </c>
      <c r="AT20">
        <f t="shared" si="9"/>
        <v>78.033743270904125</v>
      </c>
      <c r="AU20">
        <f t="shared" si="9"/>
        <v>-88.240861674679806</v>
      </c>
      <c r="AW20">
        <v>17</v>
      </c>
      <c r="AX20">
        <f>(R20*SUMPRODUCT(K21:$K$23, X21:$X$23)-$AZ$3*SUMPRODUCT(K20:$K$22, W21:$W$23))/Z20</f>
        <v>1262.2859085075495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2.1765069999999998E-3</v>
      </c>
      <c r="O21">
        <f t="shared" si="21"/>
        <v>3265.4667359483356</v>
      </c>
      <c r="P21">
        <f t="shared" si="22"/>
        <v>163.27333679741679</v>
      </c>
      <c r="Q21" s="4">
        <f t="shared" si="23"/>
        <v>12.5</v>
      </c>
      <c r="R21">
        <f t="shared" si="0"/>
        <v>2000000</v>
      </c>
      <c r="S21">
        <f t="shared" si="1"/>
        <v>881.28575469668272</v>
      </c>
      <c r="U21">
        <f t="shared" si="13"/>
        <v>2.1765069999999998E-3</v>
      </c>
      <c r="V21">
        <f t="shared" si="14"/>
        <v>0.01</v>
      </c>
      <c r="W21">
        <f t="shared" si="15"/>
        <v>0.82204036151149107</v>
      </c>
      <c r="X21">
        <f t="shared" si="16"/>
        <v>1.7891766011122908E-3</v>
      </c>
      <c r="Y21">
        <f t="shared" si="17"/>
        <v>8.2204036151149115E-3</v>
      </c>
      <c r="Z21">
        <f t="shared" si="18"/>
        <v>0.81203078129526385</v>
      </c>
      <c r="AB21">
        <f t="shared" si="19"/>
        <v>1037.6499645604069</v>
      </c>
      <c r="AC21">
        <f t="shared" si="2"/>
        <v>715.63115993073347</v>
      </c>
      <c r="AE21">
        <f t="shared" si="3"/>
        <v>2651.6595048858221</v>
      </c>
      <c r="AF21">
        <f t="shared" si="4"/>
        <v>-132.58297524429111</v>
      </c>
      <c r="AG21">
        <f t="shared" si="4"/>
        <v>-10.150384766190799</v>
      </c>
      <c r="AH21">
        <f t="shared" si="5"/>
        <v>-3578.3532022245813</v>
      </c>
      <c r="AI21">
        <f t="shared" si="6"/>
        <v>-1069.4270573492408</v>
      </c>
      <c r="AJ21">
        <f t="shared" si="7"/>
        <v>322.01880462967347</v>
      </c>
      <c r="AK21">
        <f t="shared" si="24"/>
        <v>248.97085459413566</v>
      </c>
      <c r="AL21">
        <f t="shared" si="8"/>
        <v>-498.43739812543174</v>
      </c>
      <c r="AN21">
        <f t="shared" si="9"/>
        <v>701.53863301816659</v>
      </c>
      <c r="AO21">
        <f t="shared" si="9"/>
        <v>-35.076931650908328</v>
      </c>
      <c r="AP21">
        <f t="shared" si="9"/>
        <v>-2.6854454881410326</v>
      </c>
      <c r="AQ21">
        <f t="shared" si="9"/>
        <v>-946.71016747035367</v>
      </c>
      <c r="AR21">
        <f t="shared" si="9"/>
        <v>-282.93391159123638</v>
      </c>
      <c r="AS21">
        <f t="shared" si="9"/>
        <v>85.195188744933745</v>
      </c>
      <c r="AT21">
        <f t="shared" si="9"/>
        <v>65.869193488647198</v>
      </c>
      <c r="AU21">
        <f t="shared" si="9"/>
        <v>-131.86952935765547</v>
      </c>
      <c r="AW21">
        <v>18</v>
      </c>
      <c r="AX21">
        <f>(R21*SUMPRODUCT(K22:$K$23, X22:$X$23)-$AZ$3*SUMPRODUCT(K21:$K$22, W22:$W$23))/Z21</f>
        <v>881.28575469668272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2.312424E-3</v>
      </c>
      <c r="O22">
        <f t="shared" si="21"/>
        <v>3265.4667359483356</v>
      </c>
      <c r="P22">
        <f t="shared" si="22"/>
        <v>163.27333679741679</v>
      </c>
      <c r="Q22" s="4">
        <f t="shared" si="23"/>
        <v>12.5</v>
      </c>
      <c r="R22">
        <f t="shared" si="0"/>
        <v>2000000</v>
      </c>
      <c r="S22">
        <f t="shared" si="1"/>
        <v>459.84634677498229</v>
      </c>
      <c r="U22">
        <f t="shared" si="13"/>
        <v>2.312424E-3</v>
      </c>
      <c r="V22">
        <f t="shared" si="14"/>
        <v>0.01</v>
      </c>
      <c r="W22">
        <f t="shared" si="15"/>
        <v>0.81203078129526385</v>
      </c>
      <c r="X22">
        <f t="shared" si="16"/>
        <v>1.8777594674059192E-3</v>
      </c>
      <c r="Y22">
        <f t="shared" si="17"/>
        <v>8.1203078129526395E-3</v>
      </c>
      <c r="Z22">
        <f t="shared" si="18"/>
        <v>0.80203271401490539</v>
      </c>
      <c r="AB22">
        <f t="shared" si="19"/>
        <v>715.63115993073347</v>
      </c>
      <c r="AC22">
        <f t="shared" si="2"/>
        <v>368.81181353377838</v>
      </c>
      <c r="AE22">
        <f t="shared" si="3"/>
        <v>2619.011148758038</v>
      </c>
      <c r="AF22">
        <f t="shared" si="4"/>
        <v>-130.95055743790192</v>
      </c>
      <c r="AG22">
        <f t="shared" si="4"/>
        <v>-10.025408925186317</v>
      </c>
      <c r="AH22">
        <f t="shared" si="5"/>
        <v>-3755.5189348118383</v>
      </c>
      <c r="AI22">
        <f t="shared" si="6"/>
        <v>-1277.4837524168884</v>
      </c>
      <c r="AJ22">
        <f t="shared" si="7"/>
        <v>346.8193463969551</v>
      </c>
      <c r="AK22">
        <f t="shared" si="24"/>
        <v>224.25842258756091</v>
      </c>
      <c r="AL22">
        <f t="shared" si="8"/>
        <v>-706.4059834323723</v>
      </c>
      <c r="AN22">
        <f t="shared" si="9"/>
        <v>638.28193055464465</v>
      </c>
      <c r="AO22">
        <f t="shared" si="9"/>
        <v>-31.914096527732237</v>
      </c>
      <c r="AP22">
        <f t="shared" si="9"/>
        <v>-2.4433028345076639</v>
      </c>
      <c r="AQ22">
        <f t="shared" si="9"/>
        <v>-915.26142494007422</v>
      </c>
      <c r="AR22">
        <f t="shared" si="9"/>
        <v>-311.33689374766954</v>
      </c>
      <c r="AS22">
        <f t="shared" si="9"/>
        <v>84.52370356534135</v>
      </c>
      <c r="AT22">
        <f t="shared" si="9"/>
        <v>54.654253373532299</v>
      </c>
      <c r="AU22">
        <f t="shared" si="9"/>
        <v>-172.15893680879586</v>
      </c>
      <c r="AW22">
        <v>19</v>
      </c>
      <c r="AX22">
        <f>(R22*SUMPRODUCT(K23:$K$23, X23:$X$23)-$AZ$3*SUMPRODUCT(K22:$K$22, W23:$W$23))/Z22</f>
        <v>459.84634677498229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2.4603350000000001E-3</v>
      </c>
      <c r="O23">
        <f t="shared" si="21"/>
        <v>3265.4667359483356</v>
      </c>
      <c r="P23">
        <f t="shared" si="22"/>
        <v>163.27333679741679</v>
      </c>
      <c r="Q23" s="4">
        <f t="shared" si="23"/>
        <v>12.5</v>
      </c>
      <c r="R23">
        <f t="shared" si="0"/>
        <v>2000000</v>
      </c>
      <c r="S23">
        <f t="shared" si="1"/>
        <v>465.64848286370585</v>
      </c>
      <c r="U23">
        <f t="shared" si="13"/>
        <v>2.4603350000000001E-3</v>
      </c>
      <c r="V23">
        <f t="shared" si="14"/>
        <v>0.01</v>
      </c>
      <c r="W23">
        <f t="shared" si="15"/>
        <v>0.80203271401490539</v>
      </c>
      <c r="X23">
        <f t="shared" si="16"/>
        <v>1.9732691574358622E-3</v>
      </c>
      <c r="Y23">
        <f t="shared" si="17"/>
        <v>8.0203271401490545E-3</v>
      </c>
      <c r="Z23">
        <f t="shared" si="18"/>
        <v>0.79203911771732038</v>
      </c>
      <c r="AB23">
        <f t="shared" si="19"/>
        <v>368.81181353377838</v>
      </c>
      <c r="AC23">
        <f t="shared" si="2"/>
        <v>368.81181353377838</v>
      </c>
      <c r="AE23">
        <f t="shared" si="3"/>
        <v>2586.3773924757779</v>
      </c>
      <c r="AF23">
        <f t="shared" si="4"/>
        <v>-129.31886962378888</v>
      </c>
      <c r="AG23">
        <f t="shared" si="4"/>
        <v>-9.9004889714665048</v>
      </c>
      <c r="AH23">
        <f t="shared" si="5"/>
        <v>-3946.5383148717247</v>
      </c>
      <c r="AI23">
        <f t="shared" si="6"/>
        <v>-1499.3802809912022</v>
      </c>
      <c r="AJ23">
        <f t="shared" si="7"/>
        <v>0</v>
      </c>
      <c r="AK23">
        <f t="shared" si="24"/>
        <v>197.81092354700371</v>
      </c>
      <c r="AL23">
        <f t="shared" si="8"/>
        <v>-1301.5693574441984</v>
      </c>
      <c r="AN23">
        <f t="shared" si="9"/>
        <v>580.64202455063969</v>
      </c>
      <c r="AO23">
        <f t="shared" si="9"/>
        <v>-29.032101227531982</v>
      </c>
      <c r="AP23">
        <f t="shared" si="9"/>
        <v>-2.2226609222449074</v>
      </c>
      <c r="AQ23">
        <f t="shared" si="9"/>
        <v>-885.9983093651515</v>
      </c>
      <c r="AR23">
        <f t="shared" si="9"/>
        <v>-336.61104696428868</v>
      </c>
      <c r="AS23">
        <f t="shared" si="9"/>
        <v>0</v>
      </c>
      <c r="AT23">
        <f t="shared" si="9"/>
        <v>44.408575276254737</v>
      </c>
      <c r="AU23">
        <f t="shared" si="9"/>
        <v>-292.20247168803394</v>
      </c>
      <c r="AW23">
        <v>20</v>
      </c>
      <c r="AX23">
        <f>(R23*SUMPRODUCT(K$23:$K24, X$23:$X24)-$AZ$3*SUMPRODUCT(K$22:$K23, W$23:$W24))/Z23</f>
        <v>465.64848286370585</v>
      </c>
    </row>
    <row r="25" spans="5:50" x14ac:dyDescent="0.25">
      <c r="AN25" s="8">
        <f t="shared" ref="AN25:AU25" si="25">SUM(AN3:AN23)</f>
        <v>30368.094100541362</v>
      </c>
      <c r="AO25" s="8">
        <f t="shared" si="25"/>
        <v>-3967.5047569883195</v>
      </c>
      <c r="AP25" s="8">
        <f t="shared" si="25"/>
        <v>-203.74714227766449</v>
      </c>
      <c r="AQ25" s="8">
        <f t="shared" si="25"/>
        <v>-26590.798291435218</v>
      </c>
      <c r="AR25" s="8">
        <f t="shared" si="25"/>
        <v>-393.9560901598519</v>
      </c>
      <c r="AS25" s="8">
        <f t="shared" si="25"/>
        <v>-1180.2589058225592</v>
      </c>
      <c r="AT25" s="8">
        <f t="shared" si="25"/>
        <v>1574.2149959824092</v>
      </c>
      <c r="AU25" s="9">
        <f t="shared" si="25"/>
        <v>-2.2737367544323206E-12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75" priority="1" operator="lessThan">
      <formula>0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1E78F-C594-401B-8DD3-B43B2AB9CEBF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7296.8605039481226</v>
      </c>
      <c r="K3">
        <v>1</v>
      </c>
      <c r="L3" s="2">
        <v>0</v>
      </c>
      <c r="O3">
        <f>$C$3</f>
        <v>7296.8605039481226</v>
      </c>
      <c r="P3">
        <f>O3*B5</f>
        <v>5837.4884031584988</v>
      </c>
      <c r="Q3" s="4">
        <f>B8</f>
        <v>100</v>
      </c>
      <c r="R3">
        <f t="shared" ref="R3:R23" si="0">$C$6</f>
        <v>2000000</v>
      </c>
      <c r="S3">
        <f t="shared" ref="S3:S23" si="1">AX3</f>
        <v>7.2759576141834259E-12</v>
      </c>
      <c r="W3">
        <v>1</v>
      </c>
      <c r="Z3">
        <v>1</v>
      </c>
      <c r="AC3">
        <f t="shared" ref="AC3:AC23" si="2">S3*Z3</f>
        <v>7.2759576141834259E-12</v>
      </c>
      <c r="AE3">
        <f t="shared" ref="AE3:AE23" si="3">$Z3*O3</f>
        <v>7296.8605039481226</v>
      </c>
      <c r="AF3">
        <f t="shared" ref="AF3:AG23" si="4">-$Z3*P3</f>
        <v>-5837.4884031584988</v>
      </c>
      <c r="AG3">
        <f t="shared" si="4"/>
        <v>-100</v>
      </c>
      <c r="AH3">
        <f t="shared" ref="AH3:AH23" si="5">-X3*R3</f>
        <v>0</v>
      </c>
      <c r="AI3">
        <f t="shared" ref="AI3:AI23" si="6">SUM(AE3:AH3)</f>
        <v>1359.3721007896238</v>
      </c>
      <c r="AJ3">
        <f t="shared" ref="AJ3:AJ23" si="7">AB3-AC3</f>
        <v>-7.2759576141834259E-12</v>
      </c>
      <c r="AL3">
        <f t="shared" ref="AL3:AL23" si="8">SUM(AI3:AK3)</f>
        <v>1359.3721007896165</v>
      </c>
      <c r="AN3">
        <f t="shared" ref="AN3:AU23" si="9">AE3*$K3</f>
        <v>7296.8605039481226</v>
      </c>
      <c r="AO3">
        <f t="shared" si="9"/>
        <v>-5837.4884031584988</v>
      </c>
      <c r="AP3">
        <f t="shared" si="9"/>
        <v>-100</v>
      </c>
      <c r="AQ3">
        <f t="shared" si="9"/>
        <v>0</v>
      </c>
      <c r="AR3">
        <f t="shared" si="9"/>
        <v>1359.3721007896238</v>
      </c>
      <c r="AS3">
        <f t="shared" si="9"/>
        <v>-7.2759576141834259E-12</v>
      </c>
      <c r="AT3">
        <f t="shared" si="9"/>
        <v>0</v>
      </c>
      <c r="AU3">
        <f t="shared" si="9"/>
        <v>1359.3721007896165</v>
      </c>
      <c r="AW3">
        <v>0</v>
      </c>
      <c r="AX3">
        <f>(R3*SUMPRODUCT(K4:$K$23, X4:$X$23)-$AZ$3*SUMPRODUCT(K3:$K$22, W4:$W$23))/Z3</f>
        <v>7.2759576141834259E-12</v>
      </c>
      <c r="AZ3">
        <f>$C$6*SUMPRODUCT(K4:$K$23, X4:$X$23)/SUMPRODUCT(K3:K22, W4:W23)</f>
        <v>5598.5841755268784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1.420964E-3</v>
      </c>
      <c r="R4">
        <f t="shared" si="0"/>
        <v>2000000</v>
      </c>
      <c r="S4">
        <f t="shared" si="1"/>
        <v>2966.2376202117357</v>
      </c>
      <c r="U4">
        <f t="shared" ref="U4:U23" si="13">M4</f>
        <v>1.420964E-3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1.420964E-3</v>
      </c>
      <c r="Y4">
        <f t="shared" ref="Y4:Y23" si="17">V4*W4</f>
        <v>0.01</v>
      </c>
      <c r="Z4">
        <f t="shared" ref="Z4:Z23" si="18">MAX(0, W4-X4-Y4)</f>
        <v>0.98857903599999997</v>
      </c>
      <c r="AB4">
        <f t="shared" ref="AB4:AB23" si="19">AC3</f>
        <v>7.2759576141834259E-12</v>
      </c>
      <c r="AC4">
        <f t="shared" si="2"/>
        <v>2932.3603271358515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-2841.9279999999999</v>
      </c>
      <c r="AI4">
        <f t="shared" si="6"/>
        <v>-2841.9279999999999</v>
      </c>
      <c r="AJ4">
        <f t="shared" si="7"/>
        <v>-2932.3603271358443</v>
      </c>
      <c r="AK4">
        <f>G4*MAX(0, SUM(AB4, AE4:AF4))</f>
        <v>1.5934347175061702E-13</v>
      </c>
      <c r="AL4">
        <f t="shared" si="8"/>
        <v>-5774.2883271358442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-2666.2238483910305</v>
      </c>
      <c r="AR4">
        <f t="shared" si="9"/>
        <v>-2666.2238483910305</v>
      </c>
      <c r="AS4">
        <f t="shared" si="9"/>
        <v>-2751.065134755459</v>
      </c>
      <c r="AT4">
        <f t="shared" si="9"/>
        <v>1.4949195210678019E-13</v>
      </c>
      <c r="AU4">
        <f t="shared" si="9"/>
        <v>-5417.28898314649</v>
      </c>
      <c r="AW4">
        <v>1</v>
      </c>
      <c r="AX4">
        <f>(R4*SUMPRODUCT(K5:$K$23, X5:$X$23)-$AZ$3*SUMPRODUCT(K4:$K$22, W5:$W$23))/Z4</f>
        <v>2966.2376202117357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1.47693E-3</v>
      </c>
      <c r="O5">
        <f t="shared" ref="O5:O23" si="21">$C$3</f>
        <v>7296.8605039481226</v>
      </c>
      <c r="P5">
        <f t="shared" ref="P5:P23" si="22">O5*$C$5</f>
        <v>364.84302519740618</v>
      </c>
      <c r="Q5" s="4">
        <f t="shared" ref="Q5:Q23" si="23">$C$8</f>
        <v>12.5</v>
      </c>
      <c r="R5">
        <f t="shared" si="0"/>
        <v>2000000</v>
      </c>
      <c r="S5">
        <f t="shared" si="1"/>
        <v>5733.6473903948636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2932.3603271358515</v>
      </c>
      <c r="AC5">
        <f t="shared" si="2"/>
        <v>5603.110492980406</v>
      </c>
      <c r="AE5">
        <f t="shared" si="3"/>
        <v>7130.7342205901414</v>
      </c>
      <c r="AF5">
        <f t="shared" si="4"/>
        <v>-356.5367110295071</v>
      </c>
      <c r="AG5">
        <f t="shared" si="4"/>
        <v>-12.215414795054505</v>
      </c>
      <c r="AH5">
        <f t="shared" si="5"/>
        <v>-2920.1240712789599</v>
      </c>
      <c r="AI5">
        <f t="shared" si="6"/>
        <v>3841.8580234866199</v>
      </c>
      <c r="AJ5">
        <f t="shared" si="7"/>
        <v>-2670.7501658445544</v>
      </c>
      <c r="AK5">
        <f>G5*SUM(AB5, AE5:AF5)</f>
        <v>397.96887130455593</v>
      </c>
      <c r="AL5">
        <f t="shared" si="8"/>
        <v>1569.0767289466214</v>
      </c>
      <c r="AN5">
        <f t="shared" si="9"/>
        <v>6157.8347542996607</v>
      </c>
      <c r="AO5">
        <f t="shared" si="9"/>
        <v>-307.89173771498309</v>
      </c>
      <c r="AP5">
        <f t="shared" si="9"/>
        <v>-10.548774282734048</v>
      </c>
      <c r="AQ5">
        <f t="shared" si="9"/>
        <v>-2521.7096776747394</v>
      </c>
      <c r="AR5">
        <f t="shared" si="9"/>
        <v>3317.6845646272045</v>
      </c>
      <c r="AS5">
        <f t="shared" si="9"/>
        <v>-2306.3597215278205</v>
      </c>
      <c r="AT5">
        <f t="shared" si="9"/>
        <v>343.67099811017624</v>
      </c>
      <c r="AU5">
        <f t="shared" si="9"/>
        <v>1354.9958412095598</v>
      </c>
      <c r="AW5">
        <v>2</v>
      </c>
      <c r="AX5">
        <f>(R5*SUMPRODUCT(K6:$K$23, X6:$X$23)-$AZ$3*SUMPRODUCT(K5:$K$22, W6:$W$23))/Z5</f>
        <v>5733.6473903948636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1.553883E-3</v>
      </c>
      <c r="O6">
        <f t="shared" si="21"/>
        <v>7296.8605039481226</v>
      </c>
      <c r="P6">
        <f t="shared" si="22"/>
        <v>364.84302519740618</v>
      </c>
      <c r="Q6" s="4">
        <f t="shared" si="23"/>
        <v>12.5</v>
      </c>
      <c r="R6">
        <f t="shared" si="0"/>
        <v>2000000</v>
      </c>
      <c r="S6">
        <f t="shared" si="1"/>
        <v>8243.2061996280099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5603.110492980406</v>
      </c>
      <c r="AC6">
        <f t="shared" si="2"/>
        <v>7962.4619328647532</v>
      </c>
      <c r="AE6">
        <f t="shared" si="3"/>
        <v>7048.3465517013465</v>
      </c>
      <c r="AF6">
        <f t="shared" si="4"/>
        <v>-352.41732758506737</v>
      </c>
      <c r="AG6">
        <f t="shared" si="4"/>
        <v>-12.074279321715977</v>
      </c>
      <c r="AH6">
        <f t="shared" si="5"/>
        <v>-3037.0120620773887</v>
      </c>
      <c r="AI6">
        <f t="shared" si="6"/>
        <v>3646.8428827171747</v>
      </c>
      <c r="AJ6">
        <f t="shared" si="7"/>
        <v>-2359.3514398843472</v>
      </c>
      <c r="AK6">
        <f>G6*SUM(AB6, AE6:AF6)</f>
        <v>719.49382345015613</v>
      </c>
      <c r="AL6">
        <f t="shared" si="8"/>
        <v>2006.9852662829835</v>
      </c>
      <c r="AN6">
        <f t="shared" si="9"/>
        <v>5489.4370959732578</v>
      </c>
      <c r="AO6">
        <f t="shared" si="9"/>
        <v>-274.47185479866295</v>
      </c>
      <c r="AP6">
        <f t="shared" si="9"/>
        <v>-9.4037653128408465</v>
      </c>
      <c r="AQ6">
        <f t="shared" si="9"/>
        <v>-2365.3046217572337</v>
      </c>
      <c r="AR6">
        <f t="shared" si="9"/>
        <v>2840.2568541045207</v>
      </c>
      <c r="AS6">
        <f t="shared" si="9"/>
        <v>-1837.5247615219473</v>
      </c>
      <c r="AT6">
        <f t="shared" si="9"/>
        <v>560.36065420443231</v>
      </c>
      <c r="AU6">
        <f t="shared" si="9"/>
        <v>1563.0927467870056</v>
      </c>
      <c r="AW6">
        <v>3</v>
      </c>
      <c r="AX6">
        <f>(R6*SUMPRODUCT(K7:$K$23, X7:$X$23)-$AZ$3*SUMPRODUCT(K6:$K$22, W7:$W$23))/Z6</f>
        <v>8243.2061996280099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1.6428289999999999E-3</v>
      </c>
      <c r="O7">
        <f t="shared" si="21"/>
        <v>7296.8605039481226</v>
      </c>
      <c r="P7">
        <f t="shared" si="22"/>
        <v>364.84302519740618</v>
      </c>
      <c r="Q7" s="4">
        <f t="shared" si="23"/>
        <v>12.5</v>
      </c>
      <c r="R7">
        <f t="shared" si="0"/>
        <v>2000000</v>
      </c>
      <c r="S7">
        <f t="shared" si="1"/>
        <v>10408.285514036681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7962.4619328647532</v>
      </c>
      <c r="AC7">
        <f t="shared" si="2"/>
        <v>9936.7490069676351</v>
      </c>
      <c r="AE7">
        <f t="shared" si="3"/>
        <v>6966.2838580671478</v>
      </c>
      <c r="AF7">
        <f t="shared" si="4"/>
        <v>-348.31419290335742</v>
      </c>
      <c r="AG7">
        <f t="shared" si="4"/>
        <v>-11.933700552275001</v>
      </c>
      <c r="AH7">
        <f t="shared" si="5"/>
        <v>-3173.7561958104534</v>
      </c>
      <c r="AI7">
        <f t="shared" si="6"/>
        <v>3432.2797688010623</v>
      </c>
      <c r="AJ7">
        <f t="shared" si="7"/>
        <v>-1974.2870741028819</v>
      </c>
      <c r="AK7">
        <f>G7*SUM(AB7, AE7:AF7)</f>
        <v>715.89919146320153</v>
      </c>
      <c r="AL7">
        <f t="shared" si="8"/>
        <v>2173.891886161382</v>
      </c>
      <c r="AN7">
        <f t="shared" si="9"/>
        <v>4911.3103272911967</v>
      </c>
      <c r="AO7">
        <f t="shared" si="9"/>
        <v>-245.56551636455984</v>
      </c>
      <c r="AP7">
        <f t="shared" si="9"/>
        <v>-8.4133962898047514</v>
      </c>
      <c r="AQ7">
        <f t="shared" si="9"/>
        <v>-2237.5346595642636</v>
      </c>
      <c r="AR7">
        <f t="shared" si="9"/>
        <v>2419.7967550725684</v>
      </c>
      <c r="AS7">
        <f t="shared" si="9"/>
        <v>-1391.8951184928217</v>
      </c>
      <c r="AT7">
        <f t="shared" si="9"/>
        <v>504.71717259425355</v>
      </c>
      <c r="AU7">
        <f t="shared" si="9"/>
        <v>1532.6188091740005</v>
      </c>
      <c r="AW7">
        <v>4</v>
      </c>
      <c r="AX7">
        <f>(R7*SUMPRODUCT(K8:$K$23, X8:$X$23)-$AZ$3*SUMPRODUCT(K7:$K$22, W8:$W$23))/Z7</f>
        <v>10408.285514036681</v>
      </c>
    </row>
    <row r="8" spans="1:52" x14ac:dyDescent="0.25">
      <c r="B8" s="2">
        <f>'T.26.04.A'!B8</f>
        <v>100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1.733774E-3</v>
      </c>
      <c r="O8">
        <f t="shared" si="21"/>
        <v>7296.8605039481226</v>
      </c>
      <c r="P8">
        <f t="shared" si="22"/>
        <v>364.84302519740618</v>
      </c>
      <c r="Q8" s="4">
        <f t="shared" si="23"/>
        <v>12.5</v>
      </c>
      <c r="R8">
        <f t="shared" si="0"/>
        <v>2000000</v>
      </c>
      <c r="S8">
        <f t="shared" si="1"/>
        <v>12219.326187758148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9936.7490069676351</v>
      </c>
      <c r="AC8">
        <f t="shared" si="2"/>
        <v>11528.859189463223</v>
      </c>
      <c r="AE8">
        <f t="shared" si="3"/>
        <v>6884.5430576567405</v>
      </c>
      <c r="AF8">
        <f t="shared" si="4"/>
        <v>-344.22715288283706</v>
      </c>
      <c r="AG8">
        <f t="shared" si="4"/>
        <v>-11.793673207010931</v>
      </c>
      <c r="AH8">
        <f t="shared" si="5"/>
        <v>-3310.4543586112059</v>
      </c>
      <c r="AI8">
        <f t="shared" si="6"/>
        <v>3218.0678729556867</v>
      </c>
      <c r="AJ8">
        <f t="shared" si="7"/>
        <v>-1592.1101824955877</v>
      </c>
      <c r="AK8">
        <f t="shared" ref="AK8:AK23" si="24">G8*SUM(AB8:AB8, AE8:AF8)</f>
        <v>350.96148262009473</v>
      </c>
      <c r="AL8">
        <f t="shared" si="8"/>
        <v>1976.9191730801938</v>
      </c>
      <c r="AN8">
        <f t="shared" si="9"/>
        <v>4525.5777360064294</v>
      </c>
      <c r="AO8">
        <f t="shared" si="9"/>
        <v>-226.27888680032149</v>
      </c>
      <c r="AP8">
        <f t="shared" si="9"/>
        <v>-7.7526110947950979</v>
      </c>
      <c r="AQ8">
        <f t="shared" si="9"/>
        <v>-2176.1384039474037</v>
      </c>
      <c r="AR8">
        <f t="shared" si="9"/>
        <v>2115.4078341639092</v>
      </c>
      <c r="AS8">
        <f t="shared" si="9"/>
        <v>-1046.5790299848268</v>
      </c>
      <c r="AT8">
        <f t="shared" si="9"/>
        <v>230.70572130053776</v>
      </c>
      <c r="AU8">
        <f t="shared" si="9"/>
        <v>1299.5345254796202</v>
      </c>
      <c r="AW8">
        <v>5</v>
      </c>
      <c r="AX8">
        <f>(R8*SUMPRODUCT(K9:$K$23, X9:$X$23)-$AZ$3*SUMPRODUCT(K8:$K$22, W9:$W$23))/Z8</f>
        <v>12219.326187758148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1.8297159999999999E-3</v>
      </c>
      <c r="O9">
        <f t="shared" si="21"/>
        <v>7296.8605039481226</v>
      </c>
      <c r="P9">
        <f t="shared" si="22"/>
        <v>364.84302519740618</v>
      </c>
      <c r="Q9" s="4">
        <f t="shared" si="23"/>
        <v>12.5</v>
      </c>
      <c r="R9">
        <f t="shared" si="0"/>
        <v>2000000</v>
      </c>
      <c r="S9">
        <f t="shared" si="1"/>
        <v>13776.344350315314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11528.859189463223</v>
      </c>
      <c r="AC9">
        <f t="shared" si="2"/>
        <v>12844.13483903174</v>
      </c>
      <c r="AE9">
        <f t="shared" si="3"/>
        <v>6803.1008684948893</v>
      </c>
      <c r="AF9">
        <f t="shared" si="4"/>
        <v>-340.15504342474452</v>
      </c>
      <c r="AG9">
        <f t="shared" si="4"/>
        <v>-11.654157402375183</v>
      </c>
      <c r="AH9">
        <f t="shared" si="5"/>
        <v>-3452.6516105022738</v>
      </c>
      <c r="AI9">
        <f t="shared" si="6"/>
        <v>2998.6400571654958</v>
      </c>
      <c r="AJ9">
        <f t="shared" si="7"/>
        <v>-1315.2756495685171</v>
      </c>
      <c r="AK9">
        <f t="shared" si="24"/>
        <v>106.15164958574688</v>
      </c>
      <c r="AL9">
        <f t="shared" si="8"/>
        <v>1789.5160571827255</v>
      </c>
      <c r="AN9">
        <f t="shared" si="9"/>
        <v>4250.1819394160339</v>
      </c>
      <c r="AO9">
        <f t="shared" si="9"/>
        <v>-212.50909697080172</v>
      </c>
      <c r="AP9">
        <f t="shared" si="9"/>
        <v>-7.2808400563440641</v>
      </c>
      <c r="AQ9">
        <f t="shared" si="9"/>
        <v>-2157.0160139781956</v>
      </c>
      <c r="AR9">
        <f t="shared" si="9"/>
        <v>1873.3759884106923</v>
      </c>
      <c r="AS9">
        <f t="shared" si="9"/>
        <v>-821.70776521009668</v>
      </c>
      <c r="AT9">
        <f t="shared" si="9"/>
        <v>66.317379769848372</v>
      </c>
      <c r="AU9">
        <f t="shared" si="9"/>
        <v>1117.985602970444</v>
      </c>
      <c r="AW9">
        <v>6</v>
      </c>
      <c r="AX9">
        <f>(R9*SUMPRODUCT(K10:$K$23, X10:$X$23)-$AZ$3*SUMPRODUCT(K9:$K$22, W10:$W$23))/Z9</f>
        <v>13776.344350315314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1.940649E-3</v>
      </c>
      <c r="O10">
        <f t="shared" si="21"/>
        <v>7296.8605039481226</v>
      </c>
      <c r="P10">
        <f t="shared" si="22"/>
        <v>364.84302519740618</v>
      </c>
      <c r="Q10" s="4">
        <f t="shared" si="23"/>
        <v>12.5</v>
      </c>
      <c r="R10">
        <f t="shared" si="0"/>
        <v>2000000</v>
      </c>
      <c r="S10">
        <f t="shared" si="1"/>
        <v>15151.071029161978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12844.13483903174</v>
      </c>
      <c r="AC10">
        <f t="shared" si="2"/>
        <v>13957.165661719937</v>
      </c>
      <c r="AE10">
        <f t="shared" si="3"/>
        <v>6721.8674289125975</v>
      </c>
      <c r="AF10">
        <f t="shared" si="4"/>
        <v>-336.09337144562994</v>
      </c>
      <c r="AG10">
        <f t="shared" si="4"/>
        <v>-11.51499919944267</v>
      </c>
      <c r="AH10">
        <f t="shared" si="5"/>
        <v>-3618.6606254019198</v>
      </c>
      <c r="AI10">
        <f t="shared" si="6"/>
        <v>2755.598432865605</v>
      </c>
      <c r="AJ10">
        <f t="shared" si="7"/>
        <v>-1113.0308226881971</v>
      </c>
      <c r="AK10">
        <f t="shared" si="24"/>
        <v>78.842626475644707</v>
      </c>
      <c r="AL10">
        <f t="shared" si="8"/>
        <v>1721.4102366530526</v>
      </c>
      <c r="AN10">
        <f t="shared" si="9"/>
        <v>3989.9591531509054</v>
      </c>
      <c r="AO10">
        <f t="shared" si="9"/>
        <v>-199.4979576575453</v>
      </c>
      <c r="AP10">
        <f t="shared" si="9"/>
        <v>-6.8350613784381178</v>
      </c>
      <c r="AQ10">
        <f t="shared" si="9"/>
        <v>-2147.9608512310197</v>
      </c>
      <c r="AR10">
        <f t="shared" si="9"/>
        <v>1635.6652828839021</v>
      </c>
      <c r="AS10">
        <f t="shared" si="9"/>
        <v>-660.6716906706788</v>
      </c>
      <c r="AT10">
        <f t="shared" si="9"/>
        <v>46.799325111927445</v>
      </c>
      <c r="AU10">
        <f t="shared" si="9"/>
        <v>1021.7929173251507</v>
      </c>
      <c r="AW10">
        <v>7</v>
      </c>
      <c r="AX10">
        <f>(R10*SUMPRODUCT(K11:$K$23, X11:$X$23)-$AZ$3*SUMPRODUCT(K10:$K$22, W11:$W$23))/Z10</f>
        <v>15151.071029161978</v>
      </c>
    </row>
    <row r="11" spans="1:52" x14ac:dyDescent="0.25">
      <c r="A11" t="s">
        <v>33</v>
      </c>
      <c r="C11" s="7">
        <f>AU25</f>
        <v>0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2.0505829999999999E-3</v>
      </c>
      <c r="O11">
        <f t="shared" si="21"/>
        <v>7296.8605039481226</v>
      </c>
      <c r="P11">
        <f t="shared" si="22"/>
        <v>364.84302519740618</v>
      </c>
      <c r="Q11" s="4">
        <f t="shared" si="23"/>
        <v>12.5</v>
      </c>
      <c r="R11">
        <f t="shared" si="0"/>
        <v>2000000</v>
      </c>
      <c r="S11">
        <f t="shared" si="1"/>
        <v>16356.238704513185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13957.165661719937</v>
      </c>
      <c r="AC11">
        <f t="shared" si="2"/>
        <v>14885.795501927416</v>
      </c>
      <c r="AE11">
        <f t="shared" si="3"/>
        <v>6640.8650075454889</v>
      </c>
      <c r="AF11">
        <f t="shared" si="4"/>
        <v>-332.04325037727449</v>
      </c>
      <c r="AG11">
        <f t="shared" si="4"/>
        <v>-11.376236745844851</v>
      </c>
      <c r="AH11">
        <f t="shared" si="5"/>
        <v>-3777.9938565425196</v>
      </c>
      <c r="AI11">
        <f t="shared" si="6"/>
        <v>2519.45166387985</v>
      </c>
      <c r="AJ11">
        <f t="shared" si="7"/>
        <v>-928.62984020747899</v>
      </c>
      <c r="AK11">
        <f t="shared" si="24"/>
        <v>48.638369805331557</v>
      </c>
      <c r="AL11">
        <f t="shared" si="8"/>
        <v>1639.4601934777027</v>
      </c>
      <c r="AN11">
        <f t="shared" si="9"/>
        <v>3748.8139031947217</v>
      </c>
      <c r="AO11">
        <f t="shared" si="9"/>
        <v>-187.44069515973612</v>
      </c>
      <c r="AP11">
        <f t="shared" si="9"/>
        <v>-6.4219637698403744</v>
      </c>
      <c r="AQ11">
        <f t="shared" si="9"/>
        <v>-2132.7034775588049</v>
      </c>
      <c r="AR11">
        <f t="shared" si="9"/>
        <v>1422.2477667063406</v>
      </c>
      <c r="AS11">
        <f t="shared" si="9"/>
        <v>-524.21792220378063</v>
      </c>
      <c r="AT11">
        <f t="shared" si="9"/>
        <v>27.456693781273842</v>
      </c>
      <c r="AU11">
        <f t="shared" si="9"/>
        <v>925.48653828383374</v>
      </c>
      <c r="AW11">
        <v>8</v>
      </c>
      <c r="AX11">
        <f>(R11*SUMPRODUCT(K12:$K$23, X12:$X$23)-$AZ$3*SUMPRODUCT(K11:$K$22, W12:$W$23))/Z11</f>
        <v>16356.238704513185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2.1765069999999998E-3</v>
      </c>
      <c r="O12">
        <f t="shared" si="21"/>
        <v>7296.8605039481226</v>
      </c>
      <c r="P12">
        <f t="shared" si="22"/>
        <v>364.84302519740618</v>
      </c>
      <c r="Q12" s="4">
        <f t="shared" si="23"/>
        <v>12.5</v>
      </c>
      <c r="R12">
        <f t="shared" si="0"/>
        <v>2000000</v>
      </c>
      <c r="S12">
        <f t="shared" si="1"/>
        <v>17392.391955008829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14885.795501927416</v>
      </c>
      <c r="AC12">
        <f t="shared" si="2"/>
        <v>15636.058013261994</v>
      </c>
      <c r="AE12">
        <f t="shared" si="3"/>
        <v>6560.0024682950561</v>
      </c>
      <c r="AF12">
        <f t="shared" si="4"/>
        <v>-328.00012341475286</v>
      </c>
      <c r="AG12">
        <f t="shared" si="4"/>
        <v>-11.237713919475414</v>
      </c>
      <c r="AH12">
        <f t="shared" si="5"/>
        <v>-3961.6734257581661</v>
      </c>
      <c r="AI12">
        <f t="shared" si="6"/>
        <v>2259.091205202662</v>
      </c>
      <c r="AJ12">
        <f t="shared" si="7"/>
        <v>-750.26251133457845</v>
      </c>
      <c r="AK12">
        <f t="shared" si="24"/>
        <v>48.570935047657755</v>
      </c>
      <c r="AL12">
        <f t="shared" si="8"/>
        <v>1557.3996289157412</v>
      </c>
      <c r="AN12">
        <f t="shared" si="9"/>
        <v>3520.4548383503889</v>
      </c>
      <c r="AO12">
        <f t="shared" si="9"/>
        <v>-176.02274191751945</v>
      </c>
      <c r="AP12">
        <f t="shared" si="9"/>
        <v>-6.0307697338560384</v>
      </c>
      <c r="AQ12">
        <f t="shared" si="9"/>
        <v>-2126.0498676762372</v>
      </c>
      <c r="AR12">
        <f t="shared" si="9"/>
        <v>1212.3514590227758</v>
      </c>
      <c r="AS12">
        <f t="shared" si="9"/>
        <v>-402.6317521717632</v>
      </c>
      <c r="AT12">
        <f t="shared" si="9"/>
        <v>26.065810816100189</v>
      </c>
      <c r="AU12">
        <f t="shared" si="9"/>
        <v>835.7855176671128</v>
      </c>
      <c r="AW12">
        <v>9</v>
      </c>
      <c r="AX12">
        <f>(R12*SUMPRODUCT(K13:$K$23, X13:$X$23)-$AZ$3*SUMPRODUCT(K12:$K$22, W13:$W$23))/Z12</f>
        <v>17392.391955008829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2.312424E-3</v>
      </c>
      <c r="O13">
        <f t="shared" si="21"/>
        <v>7296.8605039481226</v>
      </c>
      <c r="P13">
        <f t="shared" si="22"/>
        <v>364.84302519740618</v>
      </c>
      <c r="Q13" s="4">
        <f t="shared" si="23"/>
        <v>12.5</v>
      </c>
      <c r="R13">
        <f t="shared" si="0"/>
        <v>2000000</v>
      </c>
      <c r="S13">
        <f t="shared" si="1"/>
        <v>18261.807704248826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15636.058013261994</v>
      </c>
      <c r="AC13">
        <f t="shared" si="2"/>
        <v>16215.536242295804</v>
      </c>
      <c r="AE13">
        <f t="shared" si="3"/>
        <v>6479.232936464361</v>
      </c>
      <c r="AF13">
        <f t="shared" si="4"/>
        <v>-323.96164682321808</v>
      </c>
      <c r="AG13">
        <f t="shared" si="4"/>
        <v>-11.099350420908131</v>
      </c>
      <c r="AH13">
        <f t="shared" si="5"/>
        <v>-4157.8174996046428</v>
      </c>
      <c r="AI13">
        <f t="shared" si="6"/>
        <v>1986.3544396155921</v>
      </c>
      <c r="AJ13">
        <f t="shared" si="7"/>
        <v>-579.47822903380984</v>
      </c>
      <c r="AK13">
        <f t="shared" si="24"/>
        <v>43.582658605806266</v>
      </c>
      <c r="AL13">
        <f t="shared" si="8"/>
        <v>1450.4588691875886</v>
      </c>
      <c r="AN13">
        <f t="shared" si="9"/>
        <v>3306.1799997221324</v>
      </c>
      <c r="AO13">
        <f t="shared" si="9"/>
        <v>-165.30899998610664</v>
      </c>
      <c r="AP13">
        <f t="shared" si="9"/>
        <v>-5.6637028999205432</v>
      </c>
      <c r="AQ13">
        <f t="shared" si="9"/>
        <v>-2121.6235308232103</v>
      </c>
      <c r="AR13">
        <f t="shared" si="9"/>
        <v>1013.5837660128949</v>
      </c>
      <c r="AS13">
        <f t="shared" si="9"/>
        <v>-295.69230646482123</v>
      </c>
      <c r="AT13">
        <f t="shared" si="9"/>
        <v>22.239069906917667</v>
      </c>
      <c r="AU13">
        <f t="shared" si="9"/>
        <v>740.13052945499146</v>
      </c>
      <c r="AW13">
        <v>10</v>
      </c>
      <c r="AX13">
        <f>(R13*SUMPRODUCT(K14:$K$23, X14:$X$23)-$AZ$3*SUMPRODUCT(K13:$K$22, W14:$W$23))/Z13</f>
        <v>18261.807704248826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2.4603350000000001E-3</v>
      </c>
      <c r="O14">
        <f t="shared" si="21"/>
        <v>7296.8605039481226</v>
      </c>
      <c r="P14">
        <f t="shared" si="22"/>
        <v>364.84302519740618</v>
      </c>
      <c r="Q14" s="4">
        <f t="shared" si="23"/>
        <v>12.5</v>
      </c>
      <c r="R14">
        <f t="shared" si="0"/>
        <v>2000000</v>
      </c>
      <c r="S14">
        <f t="shared" si="1"/>
        <v>19042.935395854809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16215.536242295804</v>
      </c>
      <c r="AC14">
        <f t="shared" si="2"/>
        <v>16698.443528023985</v>
      </c>
      <c r="AE14">
        <f t="shared" si="3"/>
        <v>6398.4995235329816</v>
      </c>
      <c r="AF14">
        <f t="shared" si="4"/>
        <v>-319.92497617664912</v>
      </c>
      <c r="AG14">
        <f t="shared" si="4"/>
        <v>-10.961048796381226</v>
      </c>
      <c r="AH14">
        <f t="shared" si="5"/>
        <v>-4369.2992508520019</v>
      </c>
      <c r="AI14">
        <f t="shared" si="6"/>
        <v>1698.31424770795</v>
      </c>
      <c r="AJ14">
        <f t="shared" si="7"/>
        <v>-482.9072857281808</v>
      </c>
      <c r="AK14">
        <f t="shared" si="24"/>
        <v>1560.5877552756499</v>
      </c>
      <c r="AL14">
        <f t="shared" si="8"/>
        <v>2775.9947172554193</v>
      </c>
      <c r="AN14">
        <f t="shared" si="9"/>
        <v>3007.6161593660258</v>
      </c>
      <c r="AO14">
        <f t="shared" si="9"/>
        <v>-150.3808079683013</v>
      </c>
      <c r="AP14">
        <f t="shared" si="9"/>
        <v>-5.1522434849526908</v>
      </c>
      <c r="AQ14">
        <f t="shared" si="9"/>
        <v>-2053.7901087022897</v>
      </c>
      <c r="AR14">
        <f t="shared" si="9"/>
        <v>798.29299921048232</v>
      </c>
      <c r="AS14">
        <f t="shared" si="9"/>
        <v>-226.99067971950231</v>
      </c>
      <c r="AT14">
        <f t="shared" si="9"/>
        <v>733.5546300524162</v>
      </c>
      <c r="AU14">
        <f t="shared" si="9"/>
        <v>1304.8569495433962</v>
      </c>
      <c r="AW14">
        <v>11</v>
      </c>
      <c r="AX14">
        <f>(R14*SUMPRODUCT(K15:$K$23, X15:$X$23)-$AZ$3*SUMPRODUCT(K14:$K$22, W15:$W$23))/Z14</f>
        <v>19042.935395854809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2.6172399999999998E-3</v>
      </c>
      <c r="O15">
        <f t="shared" si="21"/>
        <v>7296.8605039481226</v>
      </c>
      <c r="P15">
        <f t="shared" si="22"/>
        <v>364.84302519740618</v>
      </c>
      <c r="Q15" s="4">
        <f t="shared" si="23"/>
        <v>12.5</v>
      </c>
      <c r="R15">
        <f t="shared" si="0"/>
        <v>2000000</v>
      </c>
      <c r="S15">
        <f t="shared" si="1"/>
        <v>19656.038077772489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16698.443528023985</v>
      </c>
      <c r="AC15">
        <f t="shared" si="2"/>
        <v>17018.591852532194</v>
      </c>
      <c r="AE15">
        <f t="shared" si="3"/>
        <v>6317.7681194046809</v>
      </c>
      <c r="AF15">
        <f t="shared" si="4"/>
        <v>-315.88840597023409</v>
      </c>
      <c r="AG15">
        <f t="shared" si="4"/>
        <v>-10.822750613065573</v>
      </c>
      <c r="AH15">
        <f t="shared" si="5"/>
        <v>-4590.0312562945273</v>
      </c>
      <c r="AI15">
        <f t="shared" si="6"/>
        <v>1401.0257065268543</v>
      </c>
      <c r="AJ15">
        <f t="shared" si="7"/>
        <v>-320.14832450820904</v>
      </c>
      <c r="AK15">
        <f t="shared" si="24"/>
        <v>1589.0226269020907</v>
      </c>
      <c r="AL15">
        <f t="shared" si="8"/>
        <v>2669.9000089207357</v>
      </c>
      <c r="AN15">
        <f t="shared" si="9"/>
        <v>2735.5793484498745</v>
      </c>
      <c r="AO15">
        <f t="shared" si="9"/>
        <v>-136.77896742249374</v>
      </c>
      <c r="AP15">
        <f t="shared" si="9"/>
        <v>-4.6862266089808937</v>
      </c>
      <c r="AQ15">
        <f t="shared" si="9"/>
        <v>-1987.4731829571995</v>
      </c>
      <c r="AR15">
        <f t="shared" si="9"/>
        <v>606.64097146120048</v>
      </c>
      <c r="AS15">
        <f t="shared" si="9"/>
        <v>-138.62350254285855</v>
      </c>
      <c r="AT15">
        <f t="shared" si="9"/>
        <v>688.04321403023164</v>
      </c>
      <c r="AU15">
        <f t="shared" si="9"/>
        <v>1156.0606829485735</v>
      </c>
      <c r="AW15">
        <v>12</v>
      </c>
      <c r="AX15">
        <f>(R15*SUMPRODUCT(K16:$K$23, X16:$X$23)-$AZ$3*SUMPRODUCT(K15:$K$22, W16:$W$23))/Z15</f>
        <v>19656.038077772489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2.8021280000000001E-3</v>
      </c>
      <c r="O16">
        <f t="shared" si="21"/>
        <v>7296.8605039481226</v>
      </c>
      <c r="P16">
        <f t="shared" si="22"/>
        <v>364.84302519740618</v>
      </c>
      <c r="Q16" s="4">
        <f t="shared" si="23"/>
        <v>12.5</v>
      </c>
      <c r="R16">
        <f t="shared" si="0"/>
        <v>2000000</v>
      </c>
      <c r="S16">
        <f t="shared" si="1"/>
        <v>20102.216459844705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17018.591852532194</v>
      </c>
      <c r="AC16">
        <f t="shared" si="2"/>
        <v>17182.082257422233</v>
      </c>
      <c r="AE16">
        <f t="shared" si="3"/>
        <v>6236.8872432657427</v>
      </c>
      <c r="AF16">
        <f t="shared" si="4"/>
        <v>-311.8443621632872</v>
      </c>
      <c r="AG16">
        <f t="shared" si="4"/>
        <v>-10.68419637440503</v>
      </c>
      <c r="AH16">
        <f t="shared" si="5"/>
        <v>-4852.2772047821136</v>
      </c>
      <c r="AI16">
        <f t="shared" si="6"/>
        <v>1062.0814799459367</v>
      </c>
      <c r="AJ16">
        <f t="shared" si="7"/>
        <v>-163.49040489003892</v>
      </c>
      <c r="AK16">
        <f t="shared" si="24"/>
        <v>1606.0544313544256</v>
      </c>
      <c r="AL16">
        <f t="shared" si="8"/>
        <v>2504.6455064103234</v>
      </c>
      <c r="AN16">
        <f t="shared" si="9"/>
        <v>2487.6821726028884</v>
      </c>
      <c r="AO16">
        <f t="shared" si="9"/>
        <v>-124.38410863014444</v>
      </c>
      <c r="AP16">
        <f t="shared" si="9"/>
        <v>-4.261562509069611</v>
      </c>
      <c r="AQ16">
        <f t="shared" si="9"/>
        <v>-1935.4083259878357</v>
      </c>
      <c r="AR16">
        <f t="shared" si="9"/>
        <v>423.62817547583853</v>
      </c>
      <c r="AS16">
        <f t="shared" si="9"/>
        <v>-65.2107613578751</v>
      </c>
      <c r="AT16">
        <f t="shared" si="9"/>
        <v>640.6004824641077</v>
      </c>
      <c r="AU16">
        <f t="shared" si="9"/>
        <v>999.01789658207122</v>
      </c>
      <c r="AW16">
        <v>13</v>
      </c>
      <c r="AX16">
        <f>(R16*SUMPRODUCT(K17:$K$23, X17:$X$23)-$AZ$3*SUMPRODUCT(K16:$K$22, W17:$W$23))/Z16</f>
        <v>20102.216459844705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3.0140000000000002E-3</v>
      </c>
      <c r="O17">
        <f t="shared" si="21"/>
        <v>7296.8605039481226</v>
      </c>
      <c r="P17">
        <f t="shared" si="22"/>
        <v>364.84302519740618</v>
      </c>
      <c r="Q17" s="4">
        <f t="shared" si="23"/>
        <v>12.5</v>
      </c>
      <c r="R17">
        <f t="shared" si="0"/>
        <v>2000000</v>
      </c>
      <c r="S17">
        <f t="shared" si="1"/>
        <v>20385.765407907715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17182.082257422233</v>
      </c>
      <c r="AC17">
        <f t="shared" si="2"/>
        <v>17197.679984972696</v>
      </c>
      <c r="AE17">
        <f t="shared" si="3"/>
        <v>6155.720392681882</v>
      </c>
      <c r="AF17">
        <f t="shared" si="4"/>
        <v>-307.78601963409415</v>
      </c>
      <c r="AG17">
        <f t="shared" si="4"/>
        <v>-10.545152242788522</v>
      </c>
      <c r="AH17">
        <f t="shared" si="5"/>
        <v>-5152.3468595930817</v>
      </c>
      <c r="AI17">
        <f t="shared" si="6"/>
        <v>685.04236121191752</v>
      </c>
      <c r="AJ17">
        <f t="shared" si="7"/>
        <v>-15.597727550462878</v>
      </c>
      <c r="AK17">
        <f t="shared" si="24"/>
        <v>1612.1011641329017</v>
      </c>
      <c r="AL17">
        <f t="shared" si="8"/>
        <v>2281.5457977943561</v>
      </c>
      <c r="AN17">
        <f t="shared" si="9"/>
        <v>2261.7638229510658</v>
      </c>
      <c r="AO17">
        <f t="shared" si="9"/>
        <v>-113.0881911475533</v>
      </c>
      <c r="AP17">
        <f t="shared" si="9"/>
        <v>-3.8745495780810288</v>
      </c>
      <c r="AQ17">
        <f t="shared" si="9"/>
        <v>-1893.0995865531991</v>
      </c>
      <c r="AR17">
        <f t="shared" si="9"/>
        <v>251.7014956722324</v>
      </c>
      <c r="AS17">
        <f t="shared" si="9"/>
        <v>-5.7309906304100728</v>
      </c>
      <c r="AT17">
        <f t="shared" si="9"/>
        <v>592.32581393849625</v>
      </c>
      <c r="AU17">
        <f t="shared" si="9"/>
        <v>838.29631898031846</v>
      </c>
      <c r="AW17">
        <v>14</v>
      </c>
      <c r="AX17">
        <f>(R17*SUMPRODUCT(K18:$K$23, X18:$X$23)-$AZ$3*SUMPRODUCT(K17:$K$22, W18:$W$23))/Z17</f>
        <v>20385.765407907715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4.6990000000000001E-3</v>
      </c>
      <c r="O18">
        <f t="shared" si="21"/>
        <v>7296.8605039481226</v>
      </c>
      <c r="P18">
        <f t="shared" si="22"/>
        <v>364.84302519740618</v>
      </c>
      <c r="Q18" s="4">
        <f t="shared" si="23"/>
        <v>12.5</v>
      </c>
      <c r="R18">
        <f t="shared" si="0"/>
        <v>2000000</v>
      </c>
      <c r="S18">
        <f t="shared" si="1"/>
        <v>19549.314438091784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17197.679984972696</v>
      </c>
      <c r="AC18">
        <f t="shared" si="2"/>
        <v>16249.623266923107</v>
      </c>
      <c r="AE18">
        <f t="shared" si="3"/>
        <v>6065.237458629852</v>
      </c>
      <c r="AF18">
        <f t="shared" si="4"/>
        <v>-303.26187293149263</v>
      </c>
      <c r="AG18">
        <f t="shared" si="4"/>
        <v>-10.390149049971773</v>
      </c>
      <c r="AH18">
        <f t="shared" si="5"/>
        <v>-7928.2672622181235</v>
      </c>
      <c r="AI18">
        <f t="shared" si="6"/>
        <v>-2176.6818255697362</v>
      </c>
      <c r="AJ18">
        <f t="shared" si="7"/>
        <v>948.05671804958911</v>
      </c>
      <c r="AK18">
        <f t="shared" si="24"/>
        <v>1607.1758899469742</v>
      </c>
      <c r="AL18">
        <f t="shared" si="8"/>
        <v>378.55078242682703</v>
      </c>
      <c r="AN18">
        <f t="shared" si="9"/>
        <v>2052.8515441790214</v>
      </c>
      <c r="AO18">
        <f t="shared" si="9"/>
        <v>-102.64257720895108</v>
      </c>
      <c r="AP18">
        <f t="shared" si="9"/>
        <v>-3.5166691604359879</v>
      </c>
      <c r="AQ18">
        <f t="shared" si="9"/>
        <v>-2683.4160744606911</v>
      </c>
      <c r="AR18">
        <f t="shared" si="9"/>
        <v>-736.72377665105705</v>
      </c>
      <c r="AS18">
        <f t="shared" si="9"/>
        <v>320.88103901822313</v>
      </c>
      <c r="AT18">
        <f t="shared" si="9"/>
        <v>543.96773909495948</v>
      </c>
      <c r="AU18">
        <f t="shared" si="9"/>
        <v>128.12500146212557</v>
      </c>
      <c r="AW18">
        <v>15</v>
      </c>
      <c r="AX18">
        <f>(R18*SUMPRODUCT(K19:$K$23, X19:$X$23)-$AZ$3*SUMPRODUCT(K18:$K$22, W19:$W$23))/Z18</f>
        <v>19549.314438091784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6.5490000000000001E-3</v>
      </c>
      <c r="O19">
        <f t="shared" si="21"/>
        <v>7296.8605039481226</v>
      </c>
      <c r="P19">
        <f t="shared" si="22"/>
        <v>364.84302519740618</v>
      </c>
      <c r="Q19" s="4">
        <f t="shared" si="23"/>
        <v>12.5</v>
      </c>
      <c r="R19">
        <f t="shared" si="0"/>
        <v>2000000</v>
      </c>
      <c r="S19">
        <f t="shared" si="1"/>
        <v>17652.633849306632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16249.623266923107</v>
      </c>
      <c r="AC19">
        <f t="shared" si="2"/>
        <v>14430.254948801388</v>
      </c>
      <c r="AE19">
        <f t="shared" si="3"/>
        <v>5964.8638439269862</v>
      </c>
      <c r="AF19">
        <f t="shared" si="4"/>
        <v>-298.24319219634936</v>
      </c>
      <c r="AG19">
        <f t="shared" si="4"/>
        <v>-10.218202473343791</v>
      </c>
      <c r="AH19">
        <f t="shared" si="5"/>
        <v>-10887.213780522425</v>
      </c>
      <c r="AI19">
        <f t="shared" si="6"/>
        <v>-5230.8113312651321</v>
      </c>
      <c r="AJ19">
        <f t="shared" si="7"/>
        <v>1819.3683181217184</v>
      </c>
      <c r="AK19">
        <f t="shared" si="24"/>
        <v>1534.1370743057621</v>
      </c>
      <c r="AL19">
        <f t="shared" si="8"/>
        <v>-1877.3059388376516</v>
      </c>
      <c r="AN19">
        <f t="shared" si="9"/>
        <v>1859.7374508318221</v>
      </c>
      <c r="AO19">
        <f t="shared" si="9"/>
        <v>-92.986872541591111</v>
      </c>
      <c r="AP19">
        <f t="shared" si="9"/>
        <v>-3.1858520692316428</v>
      </c>
      <c r="AQ19">
        <f t="shared" si="9"/>
        <v>-3394.437783096143</v>
      </c>
      <c r="AR19">
        <f t="shared" si="9"/>
        <v>-1630.8730568751441</v>
      </c>
      <c r="AS19">
        <f t="shared" si="9"/>
        <v>567.24637587708878</v>
      </c>
      <c r="AT19">
        <f t="shared" si="9"/>
        <v>478.31639521844403</v>
      </c>
      <c r="AU19">
        <f t="shared" si="9"/>
        <v>-585.31028577961126</v>
      </c>
      <c r="AW19">
        <v>16</v>
      </c>
      <c r="AX19">
        <f>(R19*SUMPRODUCT(K20:$K$23, X20:$X$23)-$AZ$3*SUMPRODUCT(K19:$K$22, W20:$W$23))/Z19</f>
        <v>17652.633849306632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8.5349999999999992E-3</v>
      </c>
      <c r="O20">
        <f t="shared" si="21"/>
        <v>7296.8605039481226</v>
      </c>
      <c r="P20">
        <f t="shared" si="22"/>
        <v>364.84302519740618</v>
      </c>
      <c r="Q20" s="4">
        <f t="shared" si="23"/>
        <v>12.5</v>
      </c>
      <c r="R20">
        <f t="shared" si="0"/>
        <v>2000000</v>
      </c>
      <c r="S20">
        <f t="shared" si="1"/>
        <v>14769.326659991439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14430.254948801388</v>
      </c>
      <c r="AC20">
        <f t="shared" si="2"/>
        <v>11849.499415917187</v>
      </c>
      <c r="AE20">
        <f t="shared" si="3"/>
        <v>5854.3050925797988</v>
      </c>
      <c r="AF20">
        <f t="shared" si="4"/>
        <v>-292.71525462899001</v>
      </c>
      <c r="AG20">
        <f t="shared" si="4"/>
        <v>-10.028808090500362</v>
      </c>
      <c r="AH20">
        <f t="shared" si="5"/>
        <v>-13953.977297598278</v>
      </c>
      <c r="AI20">
        <f t="shared" si="6"/>
        <v>-8402.4162677379682</v>
      </c>
      <c r="AJ20">
        <f t="shared" si="7"/>
        <v>2580.7555328842009</v>
      </c>
      <c r="AK20">
        <f t="shared" si="24"/>
        <v>1399.4291350726539</v>
      </c>
      <c r="AL20">
        <f t="shared" si="8"/>
        <v>-4422.2315997811129</v>
      </c>
      <c r="AN20">
        <f t="shared" si="9"/>
        <v>1681.3875239787451</v>
      </c>
      <c r="AO20">
        <f t="shared" si="9"/>
        <v>-84.069376198937277</v>
      </c>
      <c r="AP20">
        <f t="shared" si="9"/>
        <v>-2.8803269623096712</v>
      </c>
      <c r="AQ20">
        <f t="shared" si="9"/>
        <v>-4007.6564113137879</v>
      </c>
      <c r="AR20">
        <f t="shared" si="9"/>
        <v>-2413.2185904962894</v>
      </c>
      <c r="AS20">
        <f t="shared" si="9"/>
        <v>741.20669948180807</v>
      </c>
      <c r="AT20">
        <f t="shared" si="9"/>
        <v>401.92348215433452</v>
      </c>
      <c r="AU20">
        <f t="shared" si="9"/>
        <v>-1270.0884088601467</v>
      </c>
      <c r="AW20">
        <v>17</v>
      </c>
      <c r="AX20">
        <f>(R20*SUMPRODUCT(K21:$K$23, X21:$X$23)-$AZ$3*SUMPRODUCT(K20:$K$22, W21:$W$23))/Z20</f>
        <v>14769.326659991439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1.0821000000000001E-2</v>
      </c>
      <c r="O21">
        <f t="shared" si="21"/>
        <v>7296.8605039481226</v>
      </c>
      <c r="P21">
        <f t="shared" si="22"/>
        <v>364.84302519740618</v>
      </c>
      <c r="Q21" s="4">
        <f t="shared" si="23"/>
        <v>12.5</v>
      </c>
      <c r="R21">
        <f t="shared" si="0"/>
        <v>2000000</v>
      </c>
      <c r="S21">
        <f t="shared" si="1"/>
        <v>10878.026368507126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11849.499415917187</v>
      </c>
      <c r="AC21">
        <f t="shared" si="2"/>
        <v>8545.7760158879119</v>
      </c>
      <c r="AE21">
        <f t="shared" si="3"/>
        <v>5732.4126062471951</v>
      </c>
      <c r="AF21">
        <f t="shared" si="4"/>
        <v>-286.62063031235982</v>
      </c>
      <c r="AG21">
        <f t="shared" si="4"/>
        <v>-9.8199982772480556</v>
      </c>
      <c r="AH21">
        <f t="shared" si="5"/>
        <v>-17363.477175568711</v>
      </c>
      <c r="AI21">
        <f t="shared" si="6"/>
        <v>-11927.505197911123</v>
      </c>
      <c r="AJ21">
        <f t="shared" si="7"/>
        <v>3303.7234000292756</v>
      </c>
      <c r="AK21">
        <f t="shared" si="24"/>
        <v>1210.6703974296418</v>
      </c>
      <c r="AL21">
        <f t="shared" si="8"/>
        <v>-7413.111400452206</v>
      </c>
      <c r="AN21">
        <f t="shared" si="9"/>
        <v>1516.6007914187026</v>
      </c>
      <c r="AO21">
        <f t="shared" si="9"/>
        <v>-75.830039570935142</v>
      </c>
      <c r="AP21">
        <f t="shared" si="9"/>
        <v>-2.5980364956238944</v>
      </c>
      <c r="AQ21">
        <f t="shared" si="9"/>
        <v>-4593.7836361517002</v>
      </c>
      <c r="AR21">
        <f t="shared" si="9"/>
        <v>-3155.6109207995569</v>
      </c>
      <c r="AS21">
        <f t="shared" si="9"/>
        <v>874.05249190410859</v>
      </c>
      <c r="AT21">
        <f t="shared" si="9"/>
        <v>320.30208029477853</v>
      </c>
      <c r="AU21">
        <f t="shared" si="9"/>
        <v>-1961.2563486006698</v>
      </c>
      <c r="AW21">
        <v>18</v>
      </c>
      <c r="AX21">
        <f>(R21*SUMPRODUCT(K22:$K$23, X22:$X$23)-$AZ$3*SUMPRODUCT(K21:$K$22, W22:$W$23))/Z21</f>
        <v>10878.026368507126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1.3422999999999999E-2</v>
      </c>
      <c r="O22">
        <f t="shared" si="21"/>
        <v>7296.8605039481226</v>
      </c>
      <c r="P22">
        <f t="shared" si="22"/>
        <v>364.84302519740618</v>
      </c>
      <c r="Q22" s="4">
        <f t="shared" si="23"/>
        <v>12.5</v>
      </c>
      <c r="R22">
        <f t="shared" si="0"/>
        <v>2000000</v>
      </c>
      <c r="S22">
        <f t="shared" si="1"/>
        <v>5956.0630101750221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8545.7760158879119</v>
      </c>
      <c r="AC22">
        <f t="shared" si="2"/>
        <v>4569.4841356852139</v>
      </c>
      <c r="AE22">
        <f t="shared" si="3"/>
        <v>5598.1423057710672</v>
      </c>
      <c r="AF22">
        <f t="shared" si="4"/>
        <v>-279.90711528855343</v>
      </c>
      <c r="AG22">
        <f t="shared" si="4"/>
        <v>-9.5899844576000746</v>
      </c>
      <c r="AH22">
        <f t="shared" si="5"/>
        <v>-21090.213900080103</v>
      </c>
      <c r="AI22">
        <f t="shared" si="6"/>
        <v>-15781.56869405519</v>
      </c>
      <c r="AJ22">
        <f t="shared" si="7"/>
        <v>3976.2918802026979</v>
      </c>
      <c r="AK22">
        <f t="shared" si="24"/>
        <v>970.48078444592988</v>
      </c>
      <c r="AL22">
        <f t="shared" si="8"/>
        <v>-10834.796029406562</v>
      </c>
      <c r="AN22">
        <f t="shared" si="9"/>
        <v>1364.329082807315</v>
      </c>
      <c r="AO22">
        <f t="shared" si="9"/>
        <v>-68.216454140365769</v>
      </c>
      <c r="AP22">
        <f t="shared" si="9"/>
        <v>-2.3371850847174542</v>
      </c>
      <c r="AQ22">
        <f t="shared" si="9"/>
        <v>-5139.9179611499985</v>
      </c>
      <c r="AR22">
        <f t="shared" si="9"/>
        <v>-3846.1425175677664</v>
      </c>
      <c r="AS22">
        <f t="shared" si="9"/>
        <v>969.06622904147582</v>
      </c>
      <c r="AT22">
        <f t="shared" si="9"/>
        <v>236.51688117329283</v>
      </c>
      <c r="AU22">
        <f t="shared" si="9"/>
        <v>-2640.5594073529974</v>
      </c>
      <c r="AW22">
        <v>19</v>
      </c>
      <c r="AX22">
        <f>(R22*SUMPRODUCT(K23:$K$23, X23:$X$23)-$AZ$3*SUMPRODUCT(K22:$K$22, W23:$W$23))/Z22</f>
        <v>5956.0630101750221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1.6303999999999999E-2</v>
      </c>
      <c r="O23">
        <f t="shared" si="21"/>
        <v>7296.8605039481226</v>
      </c>
      <c r="P23">
        <f t="shared" si="22"/>
        <v>364.84302519740618</v>
      </c>
      <c r="Q23" s="4">
        <f t="shared" si="23"/>
        <v>12.5</v>
      </c>
      <c r="R23">
        <f t="shared" si="0"/>
        <v>2000000</v>
      </c>
      <c r="S23">
        <f t="shared" si="1"/>
        <v>6116.9636212688783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4569.4841356852139</v>
      </c>
      <c r="AC23">
        <f t="shared" si="2"/>
        <v>4569.4841356852139</v>
      </c>
      <c r="AE23">
        <f t="shared" si="3"/>
        <v>5450.8887705600655</v>
      </c>
      <c r="AF23">
        <f t="shared" si="4"/>
        <v>-272.5444385280033</v>
      </c>
      <c r="AG23">
        <f t="shared" si="4"/>
        <v>-9.3377295064273635</v>
      </c>
      <c r="AH23">
        <f t="shared" si="5"/>
        <v>-25016.817055473857</v>
      </c>
      <c r="AI23">
        <f t="shared" si="6"/>
        <v>-19847.810452948223</v>
      </c>
      <c r="AJ23">
        <f t="shared" si="7"/>
        <v>0</v>
      </c>
      <c r="AK23">
        <f t="shared" si="24"/>
        <v>682.34799274020952</v>
      </c>
      <c r="AL23">
        <f t="shared" si="8"/>
        <v>-19165.462460208015</v>
      </c>
      <c r="AN23">
        <f t="shared" si="9"/>
        <v>1223.7251611253344</v>
      </c>
      <c r="AO23">
        <f t="shared" si="9"/>
        <v>-61.186258056266723</v>
      </c>
      <c r="AP23">
        <f t="shared" si="9"/>
        <v>-2.0963213570809183</v>
      </c>
      <c r="AQ23">
        <f t="shared" si="9"/>
        <v>-5616.2783301313402</v>
      </c>
      <c r="AR23">
        <f t="shared" si="9"/>
        <v>-4455.8357484193539</v>
      </c>
      <c r="AS23">
        <f t="shared" si="9"/>
        <v>0</v>
      </c>
      <c r="AT23">
        <f t="shared" si="9"/>
        <v>153.18720350145148</v>
      </c>
      <c r="AU23">
        <f t="shared" si="9"/>
        <v>-4302.6485449179027</v>
      </c>
      <c r="AW23">
        <v>20</v>
      </c>
      <c r="AX23">
        <f>(R23*SUMPRODUCT(K$23:$K24, X$23:$X24)-$AZ$3*SUMPRODUCT(K$22:$K23, W$23:$W24))/Z23</f>
        <v>6116.9636212688783</v>
      </c>
    </row>
    <row r="25" spans="5:50" x14ac:dyDescent="0.25">
      <c r="AN25" s="8">
        <f t="shared" ref="AN25:AU25" si="25">SUM(AN3:AN23)</f>
        <v>67387.883309063633</v>
      </c>
      <c r="AO25" s="8">
        <f t="shared" si="25"/>
        <v>-8842.0395434142756</v>
      </c>
      <c r="AP25" s="8">
        <f t="shared" si="25"/>
        <v>-202.93985812905765</v>
      </c>
      <c r="AQ25" s="8">
        <f t="shared" si="25"/>
        <v>-55957.526353106317</v>
      </c>
      <c r="AR25" s="8">
        <f t="shared" si="25"/>
        <v>2385.3775544139962</v>
      </c>
      <c r="AS25" s="8">
        <f t="shared" si="25"/>
        <v>-9002.4483019319632</v>
      </c>
      <c r="AT25" s="8">
        <f t="shared" si="25"/>
        <v>6617.0707475179788</v>
      </c>
      <c r="AU25" s="9">
        <f t="shared" si="25"/>
        <v>0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74" priority="1" operator="lessThan">
      <formula>0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E3FC98-517D-45BF-B9F0-8CD8683C7A07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31162.509342472022</v>
      </c>
      <c r="K3">
        <v>1</v>
      </c>
      <c r="L3" s="2">
        <v>0</v>
      </c>
      <c r="O3">
        <f>$C$3</f>
        <v>31162.509342472022</v>
      </c>
      <c r="P3">
        <f>O3*B5</f>
        <v>24930.007473977617</v>
      </c>
      <c r="Q3" s="4">
        <f>B8</f>
        <v>100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31162.509342472022</v>
      </c>
      <c r="AF3">
        <f t="shared" ref="AF3:AG23" si="4">-$Z3*P3</f>
        <v>-24930.007473977617</v>
      </c>
      <c r="AG3">
        <f t="shared" si="4"/>
        <v>-100</v>
      </c>
      <c r="AH3">
        <f t="shared" ref="AH3:AH23" si="5">-X3*R3</f>
        <v>0</v>
      </c>
      <c r="AI3">
        <f t="shared" ref="AI3:AI23" si="6">SUM(AE3:AH3)</f>
        <v>6132.5018684944043</v>
      </c>
      <c r="AJ3">
        <f t="shared" ref="AJ3:AJ23" si="7">AB3-AC3</f>
        <v>0</v>
      </c>
      <c r="AL3">
        <f t="shared" ref="AL3:AL23" si="8">SUM(AI3:AK3)</f>
        <v>6132.5018684944043</v>
      </c>
      <c r="AN3">
        <f t="shared" ref="AN3:AU23" si="9">AE3*$K3</f>
        <v>31162.509342472022</v>
      </c>
      <c r="AO3">
        <f t="shared" si="9"/>
        <v>-24930.007473977617</v>
      </c>
      <c r="AP3">
        <f t="shared" si="9"/>
        <v>-100</v>
      </c>
      <c r="AQ3">
        <f t="shared" si="9"/>
        <v>0</v>
      </c>
      <c r="AR3">
        <f t="shared" si="9"/>
        <v>6132.5018684944043</v>
      </c>
      <c r="AS3">
        <f t="shared" si="9"/>
        <v>0</v>
      </c>
      <c r="AT3">
        <f t="shared" si="9"/>
        <v>0</v>
      </c>
      <c r="AU3">
        <f t="shared" si="9"/>
        <v>6132.5018684944043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26153.244079468706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2.4603350000000001E-3</v>
      </c>
      <c r="R4">
        <f t="shared" si="0"/>
        <v>2000000</v>
      </c>
      <c r="S4">
        <f t="shared" si="1"/>
        <v>21808.539592954428</v>
      </c>
      <c r="U4">
        <f t="shared" ref="U4:U23" si="13">M4</f>
        <v>2.4603350000000001E-3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2.4603350000000001E-3</v>
      </c>
      <c r="Y4">
        <f t="shared" ref="Y4:Y23" si="17">V4*W4</f>
        <v>0.01</v>
      </c>
      <c r="Z4">
        <f t="shared" ref="Z4:Z23" si="18">MAX(0, W4-X4-Y4)</f>
        <v>0.98753966500000001</v>
      </c>
      <c r="AB4">
        <f t="shared" ref="AB4:AB23" si="19">AC3</f>
        <v>0</v>
      </c>
      <c r="AC4">
        <f t="shared" si="2"/>
        <v>21536.797883765452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-4920.67</v>
      </c>
      <c r="AI4">
        <f t="shared" si="6"/>
        <v>-4920.67</v>
      </c>
      <c r="AJ4">
        <f t="shared" si="7"/>
        <v>-21536.797883765452</v>
      </c>
      <c r="AK4">
        <f>H4*SUM(AB4, AE4:AF4)</f>
        <v>0</v>
      </c>
      <c r="AL4">
        <f t="shared" si="8"/>
        <v>-26457.46788376545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-4616.4461957031608</v>
      </c>
      <c r="AR4">
        <f t="shared" si="9"/>
        <v>-4616.4461957031608</v>
      </c>
      <c r="AS4">
        <f t="shared" si="9"/>
        <v>-20205.270554240971</v>
      </c>
      <c r="AT4">
        <f t="shared" si="9"/>
        <v>0</v>
      </c>
      <c r="AU4">
        <f t="shared" si="9"/>
        <v>-24821.716749944128</v>
      </c>
      <c r="AW4">
        <v>1</v>
      </c>
      <c r="AX4">
        <f>(R4*SUMPRODUCT(K5:$K$23, X5:$X$23)-$AZ$3*SUMPRODUCT(K4:$K$22, W5:$W$23))/Z4</f>
        <v>21808.539592954428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2.6172399999999998E-3</v>
      </c>
      <c r="O5">
        <f t="shared" ref="O5:O23" si="21">$C$3</f>
        <v>31162.509342472022</v>
      </c>
      <c r="P5">
        <f t="shared" ref="P5:P23" si="22">O5*$C$5</f>
        <v>1558.1254671236011</v>
      </c>
      <c r="Q5" s="4">
        <f t="shared" ref="Q5:Q23" si="23">$C$8</f>
        <v>12.5</v>
      </c>
      <c r="R5">
        <f t="shared" si="0"/>
        <v>2000000</v>
      </c>
      <c r="S5">
        <f t="shared" si="1"/>
        <v>42358.99428480737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21536.797883765452</v>
      </c>
      <c r="AC5">
        <f t="shared" si="2"/>
        <v>41303.392899566737</v>
      </c>
      <c r="AE5">
        <f t="shared" si="3"/>
        <v>30385.928392312733</v>
      </c>
      <c r="AF5">
        <f t="shared" si="4"/>
        <v>-1519.2964196156368</v>
      </c>
      <c r="AG5">
        <f t="shared" si="4"/>
        <v>-12.188495500464693</v>
      </c>
      <c r="AH5">
        <f t="shared" si="5"/>
        <v>-5169.2566256492</v>
      </c>
      <c r="AI5">
        <f t="shared" si="6"/>
        <v>23685.186851547434</v>
      </c>
      <c r="AJ5">
        <f t="shared" si="7"/>
        <v>-19766.595015801286</v>
      </c>
      <c r="AK5">
        <f>H5*SUM(AB5, AE5:AF5)</f>
        <v>4354.8563395983647</v>
      </c>
      <c r="AL5">
        <f t="shared" si="8"/>
        <v>8273.4481753445143</v>
      </c>
      <c r="AN5">
        <f t="shared" si="9"/>
        <v>26240.148644939789</v>
      </c>
      <c r="AO5">
        <f t="shared" si="9"/>
        <v>-1312.0074322469895</v>
      </c>
      <c r="AP5">
        <f t="shared" si="9"/>
        <v>-10.525527789082984</v>
      </c>
      <c r="AQ5">
        <f t="shared" si="9"/>
        <v>-4463.976235631183</v>
      </c>
      <c r="AR5">
        <f t="shared" si="9"/>
        <v>20453.639449272534</v>
      </c>
      <c r="AS5">
        <f t="shared" si="9"/>
        <v>-17069.690440992777</v>
      </c>
      <c r="AT5">
        <f t="shared" si="9"/>
        <v>3760.6906790226262</v>
      </c>
      <c r="AU5">
        <f t="shared" si="9"/>
        <v>7144.639687302385</v>
      </c>
      <c r="AW5">
        <v>2</v>
      </c>
      <c r="AX5">
        <f>(R5*SUMPRODUCT(K6:$K$23, X6:$X$23)-$AZ$3*SUMPRODUCT(K5:$K$22, W6:$W$23))/Z5</f>
        <v>42358.99428480737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2.8021280000000001E-3</v>
      </c>
      <c r="O6">
        <f t="shared" si="21"/>
        <v>31162.509342472022</v>
      </c>
      <c r="P6">
        <f t="shared" si="22"/>
        <v>1558.1254671236011</v>
      </c>
      <c r="Q6" s="4">
        <f t="shared" si="23"/>
        <v>12.5</v>
      </c>
      <c r="R6">
        <f t="shared" si="0"/>
        <v>2000000</v>
      </c>
      <c r="S6">
        <f t="shared" si="1"/>
        <v>61364.814126650548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41303.392899566737</v>
      </c>
      <c r="AC6">
        <f t="shared" si="2"/>
        <v>59069.558104316093</v>
      </c>
      <c r="AE6">
        <f t="shared" si="3"/>
        <v>29996.923847635509</v>
      </c>
      <c r="AF6">
        <f t="shared" si="4"/>
        <v>-1499.8461923817754</v>
      </c>
      <c r="AG6">
        <f t="shared" si="4"/>
        <v>-12.032456820940318</v>
      </c>
      <c r="AH6">
        <f t="shared" si="5"/>
        <v>-5464.595923156181</v>
      </c>
      <c r="AI6">
        <f t="shared" si="6"/>
        <v>23020.449275276616</v>
      </c>
      <c r="AJ6">
        <f t="shared" si="7"/>
        <v>-17766.165204749355</v>
      </c>
      <c r="AK6">
        <f>H6*SUM(AB6, AE6:AF6)</f>
        <v>7594.2911963644674</v>
      </c>
      <c r="AL6">
        <f t="shared" si="8"/>
        <v>12848.575266891728</v>
      </c>
      <c r="AN6">
        <f t="shared" si="9"/>
        <v>23362.390785757791</v>
      </c>
      <c r="AO6">
        <f t="shared" si="9"/>
        <v>-1168.1195392878894</v>
      </c>
      <c r="AP6">
        <f t="shared" si="9"/>
        <v>-9.3711928526872157</v>
      </c>
      <c r="AQ6">
        <f t="shared" si="9"/>
        <v>-4255.9705819000756</v>
      </c>
      <c r="AR6">
        <f t="shared" si="9"/>
        <v>17928.929471717143</v>
      </c>
      <c r="AS6">
        <f t="shared" si="9"/>
        <v>-13836.755274838086</v>
      </c>
      <c r="AT6">
        <f t="shared" si="9"/>
        <v>5914.6330994300215</v>
      </c>
      <c r="AU6">
        <f t="shared" si="9"/>
        <v>10006.807296309078</v>
      </c>
      <c r="AW6">
        <v>3</v>
      </c>
      <c r="AX6">
        <f>(R6*SUMPRODUCT(K7:$K$23, X7:$X$23)-$AZ$3*SUMPRODUCT(K6:$K$22, W7:$W$23))/Z6</f>
        <v>61364.814126650548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3.0140000000000002E-3</v>
      </c>
      <c r="O7">
        <f t="shared" si="21"/>
        <v>31162.509342472022</v>
      </c>
      <c r="P7">
        <f t="shared" si="22"/>
        <v>1558.1254671236011</v>
      </c>
      <c r="Q7" s="4">
        <f t="shared" si="23"/>
        <v>12.5</v>
      </c>
      <c r="R7">
        <f t="shared" si="0"/>
        <v>2000000</v>
      </c>
      <c r="S7">
        <f t="shared" si="1"/>
        <v>78505.507602683283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59069.558104316093</v>
      </c>
      <c r="AC7">
        <f t="shared" si="2"/>
        <v>74585.6737713443</v>
      </c>
      <c r="AE7">
        <f t="shared" si="3"/>
        <v>29606.543880682384</v>
      </c>
      <c r="AF7">
        <f t="shared" si="4"/>
        <v>-1480.3271940341192</v>
      </c>
      <c r="AG7">
        <f t="shared" si="4"/>
        <v>-11.875866427872602</v>
      </c>
      <c r="AH7">
        <f t="shared" si="5"/>
        <v>-5802.5319773302599</v>
      </c>
      <c r="AI7">
        <f t="shared" si="6"/>
        <v>22311.808842890132</v>
      </c>
      <c r="AJ7">
        <f t="shared" si="7"/>
        <v>-15516.115667028207</v>
      </c>
      <c r="AK7">
        <f>H7*SUM(AB7, AE7:AF7)</f>
        <v>9129.3976206139669</v>
      </c>
      <c r="AL7">
        <f t="shared" si="8"/>
        <v>15925.090796475892</v>
      </c>
      <c r="AN7">
        <f t="shared" si="9"/>
        <v>20872.954315263822</v>
      </c>
      <c r="AO7">
        <f t="shared" si="9"/>
        <v>-1043.6477157631909</v>
      </c>
      <c r="AP7">
        <f t="shared" si="9"/>
        <v>-8.3726225662191958</v>
      </c>
      <c r="AQ7">
        <f t="shared" si="9"/>
        <v>-4090.8518523398966</v>
      </c>
      <c r="AR7">
        <f t="shared" si="9"/>
        <v>15730.082124594514</v>
      </c>
      <c r="AS7">
        <f t="shared" si="9"/>
        <v>-10939.0401923794</v>
      </c>
      <c r="AT7">
        <f t="shared" si="9"/>
        <v>6436.3304352213872</v>
      </c>
      <c r="AU7">
        <f t="shared" si="9"/>
        <v>11227.372367436501</v>
      </c>
      <c r="AW7">
        <v>4</v>
      </c>
      <c r="AX7">
        <f>(R7*SUMPRODUCT(K8:$K$23, X8:$X$23)-$AZ$3*SUMPRODUCT(K7:$K$22, W8:$W$23))/Z7</f>
        <v>78505.507602683283</v>
      </c>
    </row>
    <row r="8" spans="1:52" x14ac:dyDescent="0.25">
      <c r="B8" s="2">
        <f>'T.26.04.A'!B8</f>
        <v>100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4.6990000000000001E-3</v>
      </c>
      <c r="O8">
        <f t="shared" si="21"/>
        <v>31162.509342472022</v>
      </c>
      <c r="P8">
        <f t="shared" si="22"/>
        <v>1558.1254671236011</v>
      </c>
      <c r="Q8" s="4">
        <f t="shared" si="23"/>
        <v>12.5</v>
      </c>
      <c r="R8">
        <f t="shared" si="0"/>
        <v>2000000</v>
      </c>
      <c r="S8">
        <f t="shared" si="1"/>
        <v>92120.112141968799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74585.6737713443</v>
      </c>
      <c r="AC8">
        <f t="shared" si="2"/>
        <v>86234.028060973535</v>
      </c>
      <c r="AE8">
        <f t="shared" si="3"/>
        <v>29171.357292180233</v>
      </c>
      <c r="AF8">
        <f t="shared" si="4"/>
        <v>-1458.5678646090116</v>
      </c>
      <c r="AG8">
        <f t="shared" si="4"/>
        <v>-11.701303067249302</v>
      </c>
      <c r="AH8">
        <f t="shared" si="5"/>
        <v>-8928.7514151317373</v>
      </c>
      <c r="AI8">
        <f t="shared" si="6"/>
        <v>18772.336709372234</v>
      </c>
      <c r="AJ8">
        <f t="shared" si="7"/>
        <v>-11648.354289629235</v>
      </c>
      <c r="AK8">
        <f t="shared" ref="AK8:AK23" si="24">H8*SUM(AB8:AB8, AE8:AF8)</f>
        <v>7416.6385819213765</v>
      </c>
      <c r="AL8">
        <f t="shared" si="8"/>
        <v>14540.621001664374</v>
      </c>
      <c r="AN8">
        <f t="shared" si="9"/>
        <v>19175.89068511306</v>
      </c>
      <c r="AO8">
        <f t="shared" si="9"/>
        <v>-958.79453425565293</v>
      </c>
      <c r="AP8">
        <f t="shared" si="9"/>
        <v>-7.6918912700404087</v>
      </c>
      <c r="AQ8">
        <f t="shared" si="9"/>
        <v>-5869.3450351386846</v>
      </c>
      <c r="AR8">
        <f t="shared" si="9"/>
        <v>12340.05922444868</v>
      </c>
      <c r="AS8">
        <f t="shared" si="9"/>
        <v>-7657.0852114335657</v>
      </c>
      <c r="AT8">
        <f t="shared" si="9"/>
        <v>4875.3525341119584</v>
      </c>
      <c r="AU8">
        <f t="shared" si="9"/>
        <v>9558.3265471270715</v>
      </c>
      <c r="AW8">
        <v>5</v>
      </c>
      <c r="AX8">
        <f>(R8*SUMPRODUCT(K9:$K$23, X9:$X$23)-$AZ$3*SUMPRODUCT(K8:$K$22, W9:$W$23))/Z8</f>
        <v>92120.112141968799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6.5490000000000001E-3</v>
      </c>
      <c r="O9">
        <f t="shared" si="21"/>
        <v>31162.509342472022</v>
      </c>
      <c r="P9">
        <f t="shared" si="22"/>
        <v>1558.1254671236011</v>
      </c>
      <c r="Q9" s="4">
        <f t="shared" si="23"/>
        <v>12.5</v>
      </c>
      <c r="R9">
        <f t="shared" si="0"/>
        <v>2000000</v>
      </c>
      <c r="S9">
        <f t="shared" si="1"/>
        <v>102830.91571462849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86234.028060973535</v>
      </c>
      <c r="AC9">
        <f t="shared" si="2"/>
        <v>94667.442457903133</v>
      </c>
      <c r="AE9">
        <f t="shared" si="3"/>
        <v>28688.600500351942</v>
      </c>
      <c r="AF9">
        <f t="shared" si="4"/>
        <v>-1434.430025017597</v>
      </c>
      <c r="AG9">
        <f t="shared" si="4"/>
        <v>-11.507658202789393</v>
      </c>
      <c r="AH9">
        <f t="shared" si="5"/>
        <v>-12261.093405986509</v>
      </c>
      <c r="AI9">
        <f t="shared" si="6"/>
        <v>14981.569411145045</v>
      </c>
      <c r="AJ9">
        <f t="shared" si="7"/>
        <v>-8433.4143969295983</v>
      </c>
      <c r="AK9">
        <f t="shared" si="24"/>
        <v>5924.0839635952716</v>
      </c>
      <c r="AL9">
        <f t="shared" si="8"/>
        <v>12472.238977810717</v>
      </c>
      <c r="AN9">
        <f t="shared" si="9"/>
        <v>17922.969844293028</v>
      </c>
      <c r="AO9">
        <f t="shared" si="9"/>
        <v>-896.14849221465136</v>
      </c>
      <c r="AP9">
        <f t="shared" si="9"/>
        <v>-7.1893158728497539</v>
      </c>
      <c r="AQ9">
        <f t="shared" si="9"/>
        <v>-7660.0183885184779</v>
      </c>
      <c r="AR9">
        <f t="shared" si="9"/>
        <v>9359.613647687047</v>
      </c>
      <c r="AS9">
        <f t="shared" si="9"/>
        <v>-5268.707057311547</v>
      </c>
      <c r="AT9">
        <f t="shared" si="9"/>
        <v>3701.0232769380095</v>
      </c>
      <c r="AU9">
        <f t="shared" si="9"/>
        <v>7791.929867313509</v>
      </c>
      <c r="AW9">
        <v>6</v>
      </c>
      <c r="AX9">
        <f>(R9*SUMPRODUCT(K10:$K$23, X10:$X$23)-$AZ$3*SUMPRODUCT(K9:$K$22, W10:$W$23))/Z9</f>
        <v>102830.91571462849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8.5349999999999992E-3</v>
      </c>
      <c r="O10">
        <f t="shared" si="21"/>
        <v>31162.509342472022</v>
      </c>
      <c r="P10">
        <f t="shared" si="22"/>
        <v>1558.1254671236011</v>
      </c>
      <c r="Q10" s="4">
        <f t="shared" si="23"/>
        <v>12.5</v>
      </c>
      <c r="R10">
        <f t="shared" si="0"/>
        <v>2000000</v>
      </c>
      <c r="S10">
        <f t="shared" si="1"/>
        <v>111096.72705161682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94667.442457903133</v>
      </c>
      <c r="AC10">
        <f t="shared" si="2"/>
        <v>100381.34781154209</v>
      </c>
      <c r="AE10">
        <f t="shared" si="3"/>
        <v>28156.857290077918</v>
      </c>
      <c r="AF10">
        <f t="shared" si="4"/>
        <v>-1407.842864503896</v>
      </c>
      <c r="AG10">
        <f t="shared" si="4"/>
        <v>-11.294363758000692</v>
      </c>
      <c r="AH10">
        <f t="shared" si="5"/>
        <v>-15714.858041729194</v>
      </c>
      <c r="AI10">
        <f t="shared" si="6"/>
        <v>11022.86202008683</v>
      </c>
      <c r="AJ10">
        <f t="shared" si="7"/>
        <v>-5713.9053536389547</v>
      </c>
      <c r="AK10">
        <f t="shared" si="24"/>
        <v>6374.363986382551</v>
      </c>
      <c r="AL10">
        <f t="shared" si="8"/>
        <v>11683.320652830425</v>
      </c>
      <c r="AN10">
        <f t="shared" si="9"/>
        <v>16713.318383115493</v>
      </c>
      <c r="AO10">
        <f t="shared" si="9"/>
        <v>-835.66591915577465</v>
      </c>
      <c r="AP10">
        <f t="shared" si="9"/>
        <v>-6.7040968200916708</v>
      </c>
      <c r="AQ10">
        <f t="shared" si="9"/>
        <v>-9328.0092693241058</v>
      </c>
      <c r="AR10">
        <f t="shared" si="9"/>
        <v>6542.9390978155207</v>
      </c>
      <c r="AS10">
        <f t="shared" si="9"/>
        <v>-3391.6540614782402</v>
      </c>
      <c r="AT10">
        <f t="shared" si="9"/>
        <v>3783.6884172374916</v>
      </c>
      <c r="AU10">
        <f t="shared" si="9"/>
        <v>6934.9734535747712</v>
      </c>
      <c r="AW10">
        <v>7</v>
      </c>
      <c r="AX10">
        <f>(R10*SUMPRODUCT(K11:$K$23, X11:$X$23)-$AZ$3*SUMPRODUCT(K10:$K$22, W11:$W$23))/Z10</f>
        <v>111096.72705161682</v>
      </c>
    </row>
    <row r="11" spans="1:52" x14ac:dyDescent="0.25">
      <c r="A11" t="s">
        <v>33</v>
      </c>
      <c r="C11" s="7">
        <f>AU25</f>
        <v>2.9103830456733704E-11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1.0821000000000001E-2</v>
      </c>
      <c r="O11">
        <f t="shared" si="21"/>
        <v>31162.509342472022</v>
      </c>
      <c r="P11">
        <f t="shared" si="22"/>
        <v>1558.1254671236011</v>
      </c>
      <c r="Q11" s="4">
        <f t="shared" si="23"/>
        <v>12.5</v>
      </c>
      <c r="R11">
        <f t="shared" si="0"/>
        <v>2000000</v>
      </c>
      <c r="S11">
        <f t="shared" si="1"/>
        <v>116836.33445882139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100381.34781154209</v>
      </c>
      <c r="AC11">
        <f t="shared" si="2"/>
        <v>103369.34681730055</v>
      </c>
      <c r="AE11">
        <f t="shared" si="3"/>
        <v>27570.603364441205</v>
      </c>
      <c r="AF11">
        <f t="shared" si="4"/>
        <v>-1378.5301682220602</v>
      </c>
      <c r="AG11">
        <f t="shared" si="4"/>
        <v>-11.059203810195358</v>
      </c>
      <c r="AH11">
        <f t="shared" si="5"/>
        <v>-19554.609636052079</v>
      </c>
      <c r="AI11">
        <f t="shared" si="6"/>
        <v>6626.4043563568703</v>
      </c>
      <c r="AJ11">
        <f t="shared" si="7"/>
        <v>-2987.9990057584655</v>
      </c>
      <c r="AK11">
        <f t="shared" si="24"/>
        <v>6518.5311818997043</v>
      </c>
      <c r="AL11">
        <f t="shared" si="8"/>
        <v>10156.936532498108</v>
      </c>
      <c r="AN11">
        <f t="shared" si="9"/>
        <v>15563.794941569799</v>
      </c>
      <c r="AO11">
        <f t="shared" si="9"/>
        <v>-778.18974707848986</v>
      </c>
      <c r="AP11">
        <f t="shared" si="9"/>
        <v>-6.2429965004284744</v>
      </c>
      <c r="AQ11">
        <f t="shared" si="9"/>
        <v>-11038.711431701298</v>
      </c>
      <c r="AR11">
        <f t="shared" si="9"/>
        <v>3740.6507662895824</v>
      </c>
      <c r="AS11">
        <f t="shared" si="9"/>
        <v>-1686.7459589664927</v>
      </c>
      <c r="AT11">
        <f t="shared" si="9"/>
        <v>3679.7556184846972</v>
      </c>
      <c r="AU11">
        <f t="shared" si="9"/>
        <v>5733.6604258077859</v>
      </c>
      <c r="AW11">
        <v>8</v>
      </c>
      <c r="AX11">
        <f>(R11*SUMPRODUCT(K12:$K$23, X12:$X$23)-$AZ$3*SUMPRODUCT(K11:$K$22, W12:$W$23))/Z11</f>
        <v>116836.33445882139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1.3422999999999999E-2</v>
      </c>
      <c r="O12">
        <f t="shared" si="21"/>
        <v>31162.509342472022</v>
      </c>
      <c r="P12">
        <f t="shared" si="22"/>
        <v>1558.1254671236011</v>
      </c>
      <c r="Q12" s="4">
        <f t="shared" si="23"/>
        <v>12.5</v>
      </c>
      <c r="R12">
        <f t="shared" si="0"/>
        <v>2000000</v>
      </c>
      <c r="S12">
        <f t="shared" si="1"/>
        <v>120003.84369989338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103369.34681730055</v>
      </c>
      <c r="AC12">
        <f t="shared" si="2"/>
        <v>103684.89616891349</v>
      </c>
      <c r="AE12">
        <f t="shared" si="3"/>
        <v>26924.817121835898</v>
      </c>
      <c r="AF12">
        <f t="shared" si="4"/>
        <v>-1346.240856091795</v>
      </c>
      <c r="AG12">
        <f t="shared" si="4"/>
        <v>-10.800164079349154</v>
      </c>
      <c r="AH12">
        <f t="shared" si="5"/>
        <v>-23751.630839080368</v>
      </c>
      <c r="AI12">
        <f t="shared" si="6"/>
        <v>1816.1452625843885</v>
      </c>
      <c r="AJ12">
        <f t="shared" si="7"/>
        <v>-315.54935161293542</v>
      </c>
      <c r="AK12">
        <f t="shared" si="24"/>
        <v>6692.3972080100184</v>
      </c>
      <c r="AL12">
        <f t="shared" si="8"/>
        <v>8192.9931189814706</v>
      </c>
      <c r="AN12">
        <f t="shared" si="9"/>
        <v>14449.324244370577</v>
      </c>
      <c r="AO12">
        <f t="shared" si="9"/>
        <v>-722.46621221852877</v>
      </c>
      <c r="AP12">
        <f t="shared" si="9"/>
        <v>-5.7959566435962913</v>
      </c>
      <c r="AQ12">
        <f t="shared" si="9"/>
        <v>-12746.419549425065</v>
      </c>
      <c r="AR12">
        <f t="shared" si="9"/>
        <v>974.64252608338711</v>
      </c>
      <c r="AS12">
        <f t="shared" si="9"/>
        <v>-169.34097921350377</v>
      </c>
      <c r="AT12">
        <f t="shared" si="9"/>
        <v>3591.5050710681844</v>
      </c>
      <c r="AU12">
        <f t="shared" si="9"/>
        <v>4396.8066179380676</v>
      </c>
      <c r="AW12">
        <v>9</v>
      </c>
      <c r="AX12">
        <f>(R12*SUMPRODUCT(K13:$K$23, X13:$X$23)-$AZ$3*SUMPRODUCT(K12:$K$22, W13:$W$23))/Z12</f>
        <v>120003.84369989338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1.6303999999999999E-2</v>
      </c>
      <c r="O13">
        <f t="shared" si="21"/>
        <v>31162.509342472022</v>
      </c>
      <c r="P13">
        <f t="shared" si="22"/>
        <v>1558.1254671236011</v>
      </c>
      <c r="Q13" s="4">
        <f t="shared" si="23"/>
        <v>12.5</v>
      </c>
      <c r="R13">
        <f t="shared" si="0"/>
        <v>2000000</v>
      </c>
      <c r="S13">
        <f t="shared" si="1"/>
        <v>120571.62182090933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103684.89616891349</v>
      </c>
      <c r="AC13">
        <f t="shared" si="2"/>
        <v>101435.23251541684</v>
      </c>
      <c r="AE13">
        <f t="shared" si="3"/>
        <v>26216.586732263127</v>
      </c>
      <c r="AF13">
        <f t="shared" si="4"/>
        <v>-1310.8293366131563</v>
      </c>
      <c r="AG13">
        <f t="shared" si="4"/>
        <v>-10.516076563405953</v>
      </c>
      <c r="AH13">
        <f t="shared" si="5"/>
        <v>-28173.740023953374</v>
      </c>
      <c r="AI13">
        <f t="shared" si="6"/>
        <v>-3278.4987048668081</v>
      </c>
      <c r="AJ13">
        <f t="shared" si="7"/>
        <v>2249.6636534966528</v>
      </c>
      <c r="AK13">
        <f t="shared" si="24"/>
        <v>6648.1367892879307</v>
      </c>
      <c r="AL13">
        <f t="shared" si="8"/>
        <v>5619.3017379177754</v>
      </c>
      <c r="AN13">
        <f t="shared" si="9"/>
        <v>13377.625957446659</v>
      </c>
      <c r="AO13">
        <f t="shared" si="9"/>
        <v>-668.88129787233288</v>
      </c>
      <c r="AP13">
        <f t="shared" si="9"/>
        <v>-5.366073785341003</v>
      </c>
      <c r="AQ13">
        <f t="shared" si="9"/>
        <v>-14376.309155416018</v>
      </c>
      <c r="AR13">
        <f t="shared" si="9"/>
        <v>-1672.9305696270328</v>
      </c>
      <c r="AS13">
        <f t="shared" si="9"/>
        <v>1147.9434448842596</v>
      </c>
      <c r="AT13">
        <f t="shared" si="9"/>
        <v>3392.3671372362878</v>
      </c>
      <c r="AU13">
        <f t="shared" si="9"/>
        <v>2867.3800124935142</v>
      </c>
      <c r="AW13">
        <v>10</v>
      </c>
      <c r="AX13">
        <f>(R13*SUMPRODUCT(K14:$K$23, X14:$X$23)-$AZ$3*SUMPRODUCT(K13:$K$22, W14:$W$23))/Z13</f>
        <v>120571.62182090933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1.9576E-2</v>
      </c>
      <c r="O14">
        <f t="shared" si="21"/>
        <v>31162.509342472022</v>
      </c>
      <c r="P14">
        <f t="shared" si="22"/>
        <v>1558.1254671236011</v>
      </c>
      <c r="Q14" s="4">
        <f t="shared" si="23"/>
        <v>12.5</v>
      </c>
      <c r="R14">
        <f t="shared" si="0"/>
        <v>2000000</v>
      </c>
      <c r="S14">
        <f t="shared" si="1"/>
        <v>119034.07086621934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101435.23251541684</v>
      </c>
      <c r="AC14">
        <f t="shared" si="2"/>
        <v>97179.920949710664</v>
      </c>
      <c r="AE14">
        <f t="shared" si="3"/>
        <v>25441.204963069711</v>
      </c>
      <c r="AF14">
        <f t="shared" si="4"/>
        <v>-1272.0602481534856</v>
      </c>
      <c r="AG14">
        <f t="shared" si="4"/>
        <v>-10.205053082966659</v>
      </c>
      <c r="AH14">
        <f t="shared" si="5"/>
        <v>-32938.034368837587</v>
      </c>
      <c r="AI14">
        <f t="shared" si="6"/>
        <v>-8779.0947070043258</v>
      </c>
      <c r="AJ14">
        <f t="shared" si="7"/>
        <v>4255.3115657061717</v>
      </c>
      <c r="AK14">
        <f t="shared" si="24"/>
        <v>10748.217768354061</v>
      </c>
      <c r="AL14">
        <f t="shared" si="8"/>
        <v>6224.4346270559072</v>
      </c>
      <c r="AN14">
        <f t="shared" si="9"/>
        <v>11958.644191384097</v>
      </c>
      <c r="AO14">
        <f t="shared" si="9"/>
        <v>-597.93220956920482</v>
      </c>
      <c r="AP14">
        <f t="shared" si="9"/>
        <v>-4.7968875275575993</v>
      </c>
      <c r="AQ14">
        <f t="shared" si="9"/>
        <v>-15482.530562223121</v>
      </c>
      <c r="AR14">
        <f t="shared" si="9"/>
        <v>-4126.615467935786</v>
      </c>
      <c r="AS14">
        <f t="shared" si="9"/>
        <v>2000.210171319716</v>
      </c>
      <c r="AT14">
        <f t="shared" si="9"/>
        <v>5052.2022117206288</v>
      </c>
      <c r="AU14">
        <f t="shared" si="9"/>
        <v>2925.796915104559</v>
      </c>
      <c r="AW14">
        <v>11</v>
      </c>
      <c r="AX14">
        <f>(R14*SUMPRODUCT(K15:$K$23, X15:$X$23)-$AZ$3*SUMPRODUCT(K14:$K$22, W15:$W$23))/Z14</f>
        <v>119034.07086621934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2.3283000000000002E-2</v>
      </c>
      <c r="O15">
        <f t="shared" si="21"/>
        <v>31162.509342472022</v>
      </c>
      <c r="P15">
        <f t="shared" si="22"/>
        <v>1558.1254671236011</v>
      </c>
      <c r="Q15" s="4">
        <f t="shared" si="23"/>
        <v>12.5</v>
      </c>
      <c r="R15">
        <f t="shared" si="0"/>
        <v>2000000</v>
      </c>
      <c r="S15">
        <f t="shared" si="1"/>
        <v>114991.70514011192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97179.920949710664</v>
      </c>
      <c r="AC15">
        <f t="shared" si="2"/>
        <v>90755.11780336588</v>
      </c>
      <c r="AE15">
        <f t="shared" si="3"/>
        <v>24594.445338283862</v>
      </c>
      <c r="AF15">
        <f t="shared" si="4"/>
        <v>-1229.7222669141929</v>
      </c>
      <c r="AG15">
        <f t="shared" si="4"/>
        <v>-9.8653983012062785</v>
      </c>
      <c r="AH15">
        <f t="shared" si="5"/>
        <v>-38016.680148914034</v>
      </c>
      <c r="AI15">
        <f t="shared" si="6"/>
        <v>-14661.822475845569</v>
      </c>
      <c r="AJ15">
        <f t="shared" si="7"/>
        <v>6424.8031463447842</v>
      </c>
      <c r="AK15">
        <f t="shared" si="24"/>
        <v>10315.246278171886</v>
      </c>
      <c r="AL15">
        <f t="shared" si="8"/>
        <v>2078.2269486711011</v>
      </c>
      <c r="AN15">
        <f t="shared" si="9"/>
        <v>10649.33936833509</v>
      </c>
      <c r="AO15">
        <f t="shared" si="9"/>
        <v>-532.46696841675441</v>
      </c>
      <c r="AP15">
        <f t="shared" si="9"/>
        <v>-4.2716952168791202</v>
      </c>
      <c r="AQ15">
        <f t="shared" si="9"/>
        <v>-16461.136772742644</v>
      </c>
      <c r="AR15">
        <f t="shared" si="9"/>
        <v>-6348.536068041185</v>
      </c>
      <c r="AS15">
        <f t="shared" si="9"/>
        <v>2781.925273739344</v>
      </c>
      <c r="AT15">
        <f t="shared" si="9"/>
        <v>4466.4783764492486</v>
      </c>
      <c r="AU15">
        <f t="shared" si="9"/>
        <v>899.86758214740712</v>
      </c>
      <c r="AW15">
        <v>12</v>
      </c>
      <c r="AX15">
        <f>(R15*SUMPRODUCT(K16:$K$23, X16:$X$23)-$AZ$3*SUMPRODUCT(K15:$K$22, W16:$W$23))/Z15</f>
        <v>114991.70514011192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2.7149E-2</v>
      </c>
      <c r="O16">
        <f t="shared" si="21"/>
        <v>31162.509342472022</v>
      </c>
      <c r="P16">
        <f t="shared" si="22"/>
        <v>1558.1254671236011</v>
      </c>
      <c r="Q16" s="4">
        <f t="shared" si="23"/>
        <v>12.5</v>
      </c>
      <c r="R16">
        <f t="shared" si="0"/>
        <v>2000000</v>
      </c>
      <c r="S16">
        <f t="shared" si="1"/>
        <v>108696.33578137957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90755.11780336588</v>
      </c>
      <c r="AC16">
        <f t="shared" si="2"/>
        <v>82599.724870812555</v>
      </c>
      <c r="AE16">
        <f t="shared" si="3"/>
        <v>23680.786288411953</v>
      </c>
      <c r="AF16">
        <f t="shared" si="4"/>
        <v>-1184.0393144205977</v>
      </c>
      <c r="AG16">
        <f t="shared" si="4"/>
        <v>-9.4989086197147667</v>
      </c>
      <c r="AH16">
        <f t="shared" si="5"/>
        <v>-42853.711756711877</v>
      </c>
      <c r="AI16">
        <f t="shared" si="6"/>
        <v>-20366.463691340239</v>
      </c>
      <c r="AJ16">
        <f t="shared" si="7"/>
        <v>8155.3929325533245</v>
      </c>
      <c r="AK16">
        <f t="shared" si="24"/>
        <v>9691.1885727280132</v>
      </c>
      <c r="AL16">
        <f t="shared" si="8"/>
        <v>-2519.8821860589014</v>
      </c>
      <c r="AN16">
        <f t="shared" si="9"/>
        <v>9445.4601446433862</v>
      </c>
      <c r="AO16">
        <f t="shared" si="9"/>
        <v>-472.27300723216939</v>
      </c>
      <c r="AP16">
        <f t="shared" si="9"/>
        <v>-3.788791541479771</v>
      </c>
      <c r="AQ16">
        <f t="shared" si="9"/>
        <v>-17092.887943764392</v>
      </c>
      <c r="AR16">
        <f t="shared" si="9"/>
        <v>-8123.4895978946543</v>
      </c>
      <c r="AS16">
        <f t="shared" si="9"/>
        <v>3252.9088337760827</v>
      </c>
      <c r="AT16">
        <f t="shared" si="9"/>
        <v>3865.4854743028236</v>
      </c>
      <c r="AU16">
        <f t="shared" si="9"/>
        <v>-1005.0952898157481</v>
      </c>
      <c r="AW16">
        <v>13</v>
      </c>
      <c r="AX16">
        <f>(R16*SUMPRODUCT(K17:$K$23, X17:$X$23)-$AZ$3*SUMPRODUCT(K16:$K$22, W17:$W$23))/Z16</f>
        <v>108696.33578137957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3.1286000000000001E-2</v>
      </c>
      <c r="O17">
        <f t="shared" si="21"/>
        <v>31162.509342472022</v>
      </c>
      <c r="P17">
        <f t="shared" si="22"/>
        <v>1558.1254671236011</v>
      </c>
      <c r="Q17" s="4">
        <f t="shared" si="23"/>
        <v>12.5</v>
      </c>
      <c r="R17">
        <f t="shared" si="0"/>
        <v>2000000</v>
      </c>
      <c r="S17">
        <f t="shared" si="1"/>
        <v>100277.53412211769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82599.724870812555</v>
      </c>
      <c r="AC17">
        <f t="shared" si="2"/>
        <v>73056.087841082437</v>
      </c>
      <c r="AE17">
        <f t="shared" si="3"/>
        <v>22703.101345708579</v>
      </c>
      <c r="AF17">
        <f t="shared" si="4"/>
        <v>-1135.1550672854289</v>
      </c>
      <c r="AG17">
        <f t="shared" si="4"/>
        <v>-9.1067366784412229</v>
      </c>
      <c r="AH17">
        <f t="shared" si="5"/>
        <v>-47549.256812223393</v>
      </c>
      <c r="AI17">
        <f t="shared" si="6"/>
        <v>-25990.417270478683</v>
      </c>
      <c r="AJ17">
        <f t="shared" si="7"/>
        <v>9543.6370297301182</v>
      </c>
      <c r="AK17">
        <f t="shared" si="24"/>
        <v>8913.835955582399</v>
      </c>
      <c r="AL17">
        <f t="shared" si="8"/>
        <v>-7532.9442851661661</v>
      </c>
      <c r="AN17">
        <f t="shared" si="9"/>
        <v>8341.6805860059412</v>
      </c>
      <c r="AO17">
        <f t="shared" si="9"/>
        <v>-417.084029300297</v>
      </c>
      <c r="AP17">
        <f t="shared" si="9"/>
        <v>-3.3460401464833631</v>
      </c>
      <c r="AQ17">
        <f t="shared" si="9"/>
        <v>-17470.772225773861</v>
      </c>
      <c r="AR17">
        <f t="shared" si="9"/>
        <v>-9549.5217092146995</v>
      </c>
      <c r="AS17">
        <f t="shared" si="9"/>
        <v>3506.5681343943475</v>
      </c>
      <c r="AT17">
        <f t="shared" si="9"/>
        <v>3275.1636529860498</v>
      </c>
      <c r="AU17">
        <f t="shared" si="9"/>
        <v>-2767.7899218343032</v>
      </c>
      <c r="AW17">
        <v>14</v>
      </c>
      <c r="AX17">
        <f>(R17*SUMPRODUCT(K18:$K$23, X18:$X$23)-$AZ$3*SUMPRODUCT(K17:$K$22, W18:$W$23))/Z17</f>
        <v>100277.53412211769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3.5844000000000001E-2</v>
      </c>
      <c r="O18">
        <f t="shared" si="21"/>
        <v>31162.509342472022</v>
      </c>
      <c r="P18">
        <f t="shared" si="22"/>
        <v>1558.1254671236011</v>
      </c>
      <c r="Q18" s="4">
        <f t="shared" si="23"/>
        <v>12.5</v>
      </c>
      <c r="R18">
        <f t="shared" si="0"/>
        <v>2000000</v>
      </c>
      <c r="S18">
        <f t="shared" si="1"/>
        <v>89737.138050221474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73056.087841082437</v>
      </c>
      <c r="AC18">
        <f t="shared" si="2"/>
        <v>62379.855781534061</v>
      </c>
      <c r="AE18">
        <f t="shared" si="3"/>
        <v>21662.300367615913</v>
      </c>
      <c r="AF18">
        <f t="shared" si="4"/>
        <v>-1083.1150183807956</v>
      </c>
      <c r="AG18">
        <f t="shared" si="4"/>
        <v>-8.6892474421547625</v>
      </c>
      <c r="AH18">
        <f t="shared" si="5"/>
        <v>-52227.499120327549</v>
      </c>
      <c r="AI18">
        <f t="shared" si="6"/>
        <v>-31657.003018534586</v>
      </c>
      <c r="AJ18">
        <f t="shared" si="7"/>
        <v>10676.232059548376</v>
      </c>
      <c r="AK18">
        <f t="shared" si="24"/>
        <v>8012.5575974418553</v>
      </c>
      <c r="AL18">
        <f t="shared" si="8"/>
        <v>-12968.213361544354</v>
      </c>
      <c r="AN18">
        <f t="shared" si="9"/>
        <v>7331.862447834952</v>
      </c>
      <c r="AO18">
        <f t="shared" si="9"/>
        <v>-366.59312239174756</v>
      </c>
      <c r="AP18">
        <f t="shared" si="9"/>
        <v>-2.9409788406554145</v>
      </c>
      <c r="AQ18">
        <f t="shared" si="9"/>
        <v>-17677.016431602831</v>
      </c>
      <c r="AR18">
        <f t="shared" si="9"/>
        <v>-10714.688085000282</v>
      </c>
      <c r="AS18">
        <f t="shared" si="9"/>
        <v>3613.4973476221462</v>
      </c>
      <c r="AT18">
        <f t="shared" si="9"/>
        <v>2711.945137997553</v>
      </c>
      <c r="AU18">
        <f t="shared" si="9"/>
        <v>-4389.2455993805825</v>
      </c>
      <c r="AW18">
        <v>15</v>
      </c>
      <c r="AX18">
        <f>(R18*SUMPRODUCT(K19:$K$23, X19:$X$23)-$AZ$3*SUMPRODUCT(K18:$K$22, W19:$W$23))/Z18</f>
        <v>89737.138050221474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4.1295999999999999E-2</v>
      </c>
      <c r="O19">
        <f t="shared" si="21"/>
        <v>31162.509342472022</v>
      </c>
      <c r="P19">
        <f t="shared" si="22"/>
        <v>1558.1254671236011</v>
      </c>
      <c r="Q19" s="4">
        <f t="shared" si="23"/>
        <v>12.5</v>
      </c>
      <c r="R19">
        <f t="shared" si="0"/>
        <v>2000000</v>
      </c>
      <c r="S19">
        <f t="shared" si="1"/>
        <v>76776.64576766266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62379.855781534061</v>
      </c>
      <c r="AC19">
        <f t="shared" si="2"/>
        <v>50632.808566525775</v>
      </c>
      <c r="AE19">
        <f t="shared" si="3"/>
        <v>20551.111007958687</v>
      </c>
      <c r="AF19">
        <f t="shared" si="4"/>
        <v>-1027.5555503979344</v>
      </c>
      <c r="AG19">
        <f t="shared" si="4"/>
        <v>-8.2435238053619919</v>
      </c>
      <c r="AH19">
        <f t="shared" si="5"/>
        <v>-57412.985979395686</v>
      </c>
      <c r="AI19">
        <f t="shared" si="6"/>
        <v>-37897.674045640291</v>
      </c>
      <c r="AJ19">
        <f t="shared" si="7"/>
        <v>11747.047215008286</v>
      </c>
      <c r="AK19">
        <f t="shared" si="24"/>
        <v>7008.638706551822</v>
      </c>
      <c r="AL19">
        <f t="shared" si="8"/>
        <v>-19141.988124080184</v>
      </c>
      <c r="AN19">
        <f t="shared" si="9"/>
        <v>6407.4674288861634</v>
      </c>
      <c r="AO19">
        <f t="shared" si="9"/>
        <v>-320.37337144430819</v>
      </c>
      <c r="AP19">
        <f t="shared" si="9"/>
        <v>-2.5701827147763159</v>
      </c>
      <c r="AQ19">
        <f t="shared" si="9"/>
        <v>-17900.338211185401</v>
      </c>
      <c r="AR19">
        <f t="shared" si="9"/>
        <v>-11815.814336458323</v>
      </c>
      <c r="AS19">
        <f t="shared" si="9"/>
        <v>3662.5184101533332</v>
      </c>
      <c r="AT19">
        <f t="shared" si="9"/>
        <v>2185.167712620042</v>
      </c>
      <c r="AU19">
        <f t="shared" si="9"/>
        <v>-5968.1282136849477</v>
      </c>
      <c r="AW19">
        <v>16</v>
      </c>
      <c r="AX19">
        <f>(R19*SUMPRODUCT(K20:$K$23, X20:$X$23)-$AZ$3*SUMPRODUCT(K19:$K$22, W20:$W$23))/Z19</f>
        <v>76776.64576766266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4.7109999999999999E-2</v>
      </c>
      <c r="O20">
        <f t="shared" si="21"/>
        <v>31162.509342472022</v>
      </c>
      <c r="P20">
        <f t="shared" si="22"/>
        <v>1558.1254671236011</v>
      </c>
      <c r="Q20" s="4">
        <f t="shared" si="23"/>
        <v>12.5</v>
      </c>
      <c r="R20">
        <f t="shared" si="0"/>
        <v>2000000</v>
      </c>
      <c r="S20">
        <f t="shared" si="1"/>
        <v>61375.4235966786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50632.808566525775</v>
      </c>
      <c r="AC20">
        <f t="shared" si="2"/>
        <v>38164.397950131155</v>
      </c>
      <c r="AE20">
        <f t="shared" si="3"/>
        <v>19377.437058294166</v>
      </c>
      <c r="AF20">
        <f t="shared" si="4"/>
        <v>-968.87185291470837</v>
      </c>
      <c r="AG20">
        <f t="shared" si="4"/>
        <v>-7.772736160837769</v>
      </c>
      <c r="AH20">
        <f t="shared" si="5"/>
        <v>-62136.385035296553</v>
      </c>
      <c r="AI20">
        <f t="shared" si="6"/>
        <v>-43735.592566077932</v>
      </c>
      <c r="AJ20">
        <f t="shared" si="7"/>
        <v>12468.41061639462</v>
      </c>
      <c r="AK20">
        <f t="shared" si="24"/>
        <v>5908.0084364094746</v>
      </c>
      <c r="AL20">
        <f t="shared" si="8"/>
        <v>-25359.173513273839</v>
      </c>
      <c r="AN20">
        <f t="shared" si="9"/>
        <v>5565.3028670806507</v>
      </c>
      <c r="AO20">
        <f t="shared" si="9"/>
        <v>-278.26514335403255</v>
      </c>
      <c r="AP20">
        <f t="shared" si="9"/>
        <v>-2.2323711185766038</v>
      </c>
      <c r="AQ20">
        <f t="shared" si="9"/>
        <v>-17845.899885864743</v>
      </c>
      <c r="AR20">
        <f t="shared" si="9"/>
        <v>-12561.094533256703</v>
      </c>
      <c r="AS20">
        <f t="shared" si="9"/>
        <v>3580.9937682991176</v>
      </c>
      <c r="AT20">
        <f t="shared" si="9"/>
        <v>1696.8114096292566</v>
      </c>
      <c r="AU20">
        <f t="shared" si="9"/>
        <v>-7283.2893553283284</v>
      </c>
      <c r="AW20">
        <v>17</v>
      </c>
      <c r="AX20">
        <f>(R20*SUMPRODUCT(K21:$K$23, X21:$X$23)-$AZ$3*SUMPRODUCT(K20:$K$22, W21:$W$23))/Z20</f>
        <v>61375.4235966786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5.2900999999999997E-2</v>
      </c>
      <c r="O21">
        <f t="shared" si="21"/>
        <v>31162.509342472022</v>
      </c>
      <c r="P21">
        <f t="shared" si="22"/>
        <v>1558.1254671236011</v>
      </c>
      <c r="Q21" s="4">
        <f t="shared" si="23"/>
        <v>12.5</v>
      </c>
      <c r="R21">
        <f t="shared" si="0"/>
        <v>2000000</v>
      </c>
      <c r="S21">
        <f t="shared" si="1"/>
        <v>43640.186251151717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38164.397950131155</v>
      </c>
      <c r="AC21">
        <f t="shared" si="2"/>
        <v>25429.392377289685</v>
      </c>
      <c r="AE21">
        <f t="shared" si="3"/>
        <v>18158.576889890406</v>
      </c>
      <c r="AF21">
        <f t="shared" si="4"/>
        <v>-907.92884449452038</v>
      </c>
      <c r="AG21">
        <f t="shared" si="4"/>
        <v>-7.2838232835849128</v>
      </c>
      <c r="AH21">
        <f t="shared" si="5"/>
        <v>-65789.682503116608</v>
      </c>
      <c r="AI21">
        <f t="shared" si="6"/>
        <v>-48546.318281004307</v>
      </c>
      <c r="AJ21">
        <f t="shared" si="7"/>
        <v>12735.00557284147</v>
      </c>
      <c r="AK21">
        <f t="shared" si="24"/>
        <v>4741.9763159292406</v>
      </c>
      <c r="AL21">
        <f t="shared" si="8"/>
        <v>-31069.336392233592</v>
      </c>
      <c r="AN21">
        <f t="shared" si="9"/>
        <v>4804.1398925528765</v>
      </c>
      <c r="AO21">
        <f t="shared" si="9"/>
        <v>-240.20699462764384</v>
      </c>
      <c r="AP21">
        <f t="shared" si="9"/>
        <v>-1.9270511240590371</v>
      </c>
      <c r="AQ21">
        <f t="shared" si="9"/>
        <v>-17405.705312048714</v>
      </c>
      <c r="AR21">
        <f t="shared" si="9"/>
        <v>-12843.699465247541</v>
      </c>
      <c r="AS21">
        <f t="shared" si="9"/>
        <v>3369.2479688996236</v>
      </c>
      <c r="AT21">
        <f t="shared" si="9"/>
        <v>1254.5651416978458</v>
      </c>
      <c r="AU21">
        <f t="shared" si="9"/>
        <v>-8219.8863546500706</v>
      </c>
      <c r="AW21">
        <v>18</v>
      </c>
      <c r="AX21">
        <f>(R21*SUMPRODUCT(K22:$K$23, X22:$X$23)-$AZ$3*SUMPRODUCT(K21:$K$22, W22:$W$23))/Z21</f>
        <v>43640.186251151717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5.9271999999999998E-2</v>
      </c>
      <c r="O22">
        <f t="shared" si="21"/>
        <v>31162.509342472022</v>
      </c>
      <c r="P22">
        <f t="shared" si="22"/>
        <v>1558.1254671236011</v>
      </c>
      <c r="Q22" s="4">
        <f t="shared" si="23"/>
        <v>12.5</v>
      </c>
      <c r="R22">
        <f t="shared" si="0"/>
        <v>2000000</v>
      </c>
      <c r="S22">
        <f t="shared" si="1"/>
        <v>23281.733007875253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25429.392377289685</v>
      </c>
      <c r="AC22">
        <f t="shared" si="2"/>
        <v>12626.630495880625</v>
      </c>
      <c r="AE22">
        <f t="shared" si="3"/>
        <v>16900.695951573918</v>
      </c>
      <c r="AF22">
        <f t="shared" si="4"/>
        <v>-845.03479757869593</v>
      </c>
      <c r="AG22">
        <f t="shared" si="4"/>
        <v>-6.7792582770844181</v>
      </c>
      <c r="AH22">
        <f t="shared" si="5"/>
        <v>-69076.283786343192</v>
      </c>
      <c r="AI22">
        <f t="shared" si="6"/>
        <v>-53027.401890625057</v>
      </c>
      <c r="AJ22">
        <f t="shared" si="7"/>
        <v>12802.76188140906</v>
      </c>
      <c r="AK22">
        <f t="shared" si="24"/>
        <v>3549.9590007791126</v>
      </c>
      <c r="AL22">
        <f t="shared" si="8"/>
        <v>-36674.681008436884</v>
      </c>
      <c r="AN22">
        <f t="shared" si="9"/>
        <v>4118.8861852700275</v>
      </c>
      <c r="AO22">
        <f t="shared" si="9"/>
        <v>-205.94430926350137</v>
      </c>
      <c r="AP22">
        <f t="shared" si="9"/>
        <v>-1.6521800844100802</v>
      </c>
      <c r="AQ22">
        <f t="shared" si="9"/>
        <v>-16834.652953499502</v>
      </c>
      <c r="AR22">
        <f t="shared" si="9"/>
        <v>-12923.363257577386</v>
      </c>
      <c r="AS22">
        <f t="shared" si="9"/>
        <v>3120.1744116180366</v>
      </c>
      <c r="AT22">
        <f t="shared" si="9"/>
        <v>865.16419965666432</v>
      </c>
      <c r="AU22">
        <f t="shared" si="9"/>
        <v>-8938.024646302687</v>
      </c>
      <c r="AW22">
        <v>19</v>
      </c>
      <c r="AX22">
        <f>(R22*SUMPRODUCT(K23:$K$23, X23:$X$23)-$AZ$3*SUMPRODUCT(K22:$K$22, W23:$W$23))/Z22</f>
        <v>23281.733007875253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6.6047999999999996E-2</v>
      </c>
      <c r="O23">
        <f t="shared" si="21"/>
        <v>31162.509342472022</v>
      </c>
      <c r="P23">
        <f t="shared" si="22"/>
        <v>1558.1254671236011</v>
      </c>
      <c r="Q23" s="4">
        <f t="shared" si="23"/>
        <v>12.5</v>
      </c>
      <c r="R23">
        <f t="shared" si="0"/>
        <v>2000000</v>
      </c>
      <c r="S23">
        <f t="shared" si="1"/>
        <v>25197.989730933263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12626.630495880625</v>
      </c>
      <c r="AC23">
        <f t="shared" si="2"/>
        <v>12626.630495880625</v>
      </c>
      <c r="AE23">
        <f t="shared" si="3"/>
        <v>15615.431825848624</v>
      </c>
      <c r="AF23">
        <f t="shared" si="4"/>
        <v>-780.77159129243125</v>
      </c>
      <c r="AG23">
        <f t="shared" si="4"/>
        <v>-6.2637092436287025</v>
      </c>
      <c r="AH23">
        <f t="shared" si="5"/>
        <v>-71641.032109579464</v>
      </c>
      <c r="AI23">
        <f t="shared" si="6"/>
        <v>-56812.6355842669</v>
      </c>
      <c r="AJ23">
        <f t="shared" si="7"/>
        <v>0</v>
      </c>
      <c r="AK23">
        <f t="shared" si="24"/>
        <v>2349.9175703849396</v>
      </c>
      <c r="AL23">
        <f t="shared" si="8"/>
        <v>-54462.71801388196</v>
      </c>
      <c r="AN23">
        <f t="shared" si="9"/>
        <v>3505.666255810404</v>
      </c>
      <c r="AO23">
        <f t="shared" si="9"/>
        <v>-175.28331279052023</v>
      </c>
      <c r="AP23">
        <f t="shared" si="9"/>
        <v>-1.4062034515912925</v>
      </c>
      <c r="AQ23">
        <f t="shared" si="9"/>
        <v>-16083.420016745749</v>
      </c>
      <c r="AR23">
        <f t="shared" si="9"/>
        <v>-12754.443277177457</v>
      </c>
      <c r="AS23">
        <f t="shared" si="9"/>
        <v>0</v>
      </c>
      <c r="AT23">
        <f t="shared" si="9"/>
        <v>527.55676706921656</v>
      </c>
      <c r="AU23">
        <f t="shared" si="9"/>
        <v>-12226.886510108239</v>
      </c>
      <c r="AW23">
        <v>20</v>
      </c>
      <c r="AX23">
        <f>(R23*SUMPRODUCT(K$23:$K24, X$23:$X24)-$AZ$3*SUMPRODUCT(K$22:$K23, W$23:$W24))/Z23</f>
        <v>25197.989730933263</v>
      </c>
    </row>
    <row r="25" spans="5:50" x14ac:dyDescent="0.25">
      <c r="AN25" s="8">
        <f t="shared" ref="AN25:AU25" si="25">SUM(AN3:AN23)</f>
        <v>270969.37651214562</v>
      </c>
      <c r="AO25" s="8">
        <f t="shared" si="25"/>
        <v>-36920.350832461307</v>
      </c>
      <c r="AP25" s="8">
        <f t="shared" si="25"/>
        <v>-196.19205586680562</v>
      </c>
      <c r="AQ25" s="8">
        <f t="shared" si="25"/>
        <v>-248700.41801054895</v>
      </c>
      <c r="AR25" s="8">
        <f t="shared" si="25"/>
        <v>-14847.584386731382</v>
      </c>
      <c r="AS25" s="8">
        <f t="shared" si="25"/>
        <v>-50188.301966148596</v>
      </c>
      <c r="AT25" s="8">
        <f t="shared" si="25"/>
        <v>65035.886352879985</v>
      </c>
      <c r="AU25" s="9">
        <f t="shared" si="25"/>
        <v>2.9103830456733704E-11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73" priority="1" operator="lessThan">
      <formula>0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666763-1ADE-4CDF-93C4-D1C8A1730284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113575.67107908402</v>
      </c>
      <c r="K3">
        <v>1</v>
      </c>
      <c r="L3" s="2">
        <v>0</v>
      </c>
      <c r="O3">
        <f>$C$3</f>
        <v>113575.67107908402</v>
      </c>
      <c r="P3">
        <f>O3*B5</f>
        <v>90860.536863267218</v>
      </c>
      <c r="Q3" s="4">
        <f>B8</f>
        <v>100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113575.67107908402</v>
      </c>
      <c r="AF3">
        <f t="shared" ref="AF3:AG23" si="4">-$Z3*P3</f>
        <v>-90860.536863267218</v>
      </c>
      <c r="AG3">
        <f t="shared" si="4"/>
        <v>-100</v>
      </c>
      <c r="AH3">
        <f t="shared" ref="AH3:AH23" si="5">-X3*R3</f>
        <v>0</v>
      </c>
      <c r="AI3">
        <f t="shared" ref="AI3:AI23" si="6">SUM(AE3:AH3)</f>
        <v>22615.134215816797</v>
      </c>
      <c r="AJ3">
        <f t="shared" ref="AJ3:AJ23" si="7">AB3-AC3</f>
        <v>0</v>
      </c>
      <c r="AL3">
        <f t="shared" ref="AL3:AL23" si="8">SUM(AI3:AK3)</f>
        <v>22615.134215816797</v>
      </c>
      <c r="AN3">
        <f t="shared" ref="AN3:AU23" si="9">AE3*$K3</f>
        <v>113575.67107908402</v>
      </c>
      <c r="AO3">
        <f t="shared" si="9"/>
        <v>-90860.536863267218</v>
      </c>
      <c r="AP3">
        <f t="shared" si="9"/>
        <v>-100</v>
      </c>
      <c r="AQ3">
        <f t="shared" si="9"/>
        <v>0</v>
      </c>
      <c r="AR3">
        <f t="shared" si="9"/>
        <v>22615.134215816797</v>
      </c>
      <c r="AS3">
        <f t="shared" si="9"/>
        <v>0</v>
      </c>
      <c r="AT3">
        <f t="shared" si="9"/>
        <v>0</v>
      </c>
      <c r="AU3">
        <f t="shared" si="9"/>
        <v>22615.134215816797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90586.443825001581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1.9576E-2</v>
      </c>
      <c r="R4">
        <f t="shared" si="0"/>
        <v>2000000</v>
      </c>
      <c r="S4">
        <f t="shared" si="1"/>
        <v>55496.404799090538</v>
      </c>
      <c r="U4">
        <f t="shared" ref="U4:U23" si="13">M4</f>
        <v>1.9576E-2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1.9576E-2</v>
      </c>
      <c r="Y4">
        <f t="shared" ref="Y4:Y23" si="17">V4*W4</f>
        <v>0.01</v>
      </c>
      <c r="Z4">
        <f t="shared" ref="Z4:Z23" si="18">MAX(0, W4-X4-Y4)</f>
        <v>0.97042399999999995</v>
      </c>
      <c r="AB4">
        <f t="shared" ref="AB4:AB23" si="19">AC3</f>
        <v>0</v>
      </c>
      <c r="AC4">
        <f t="shared" si="2"/>
        <v>53855.043130752631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-39152</v>
      </c>
      <c r="AI4">
        <f t="shared" si="6"/>
        <v>-39152</v>
      </c>
      <c r="AJ4">
        <f t="shared" si="7"/>
        <v>-53855.043130752631</v>
      </c>
      <c r="AK4">
        <f>H4*SUM(AB4, AE4:AF4)</f>
        <v>0</v>
      </c>
      <c r="AL4">
        <f t="shared" si="8"/>
        <v>-93007.043130752631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-36731.400694248987</v>
      </c>
      <c r="AR4">
        <f t="shared" si="9"/>
        <v>-36731.400694248987</v>
      </c>
      <c r="AS4">
        <f t="shared" si="9"/>
        <v>-50525.4180793251</v>
      </c>
      <c r="AT4">
        <f t="shared" si="9"/>
        <v>0</v>
      </c>
      <c r="AU4">
        <f t="shared" si="9"/>
        <v>-87256.818773574094</v>
      </c>
      <c r="AW4">
        <v>1</v>
      </c>
      <c r="AX4">
        <f>(R4*SUMPRODUCT(K5:$K$23, X5:$X$23)-$AZ$3*SUMPRODUCT(K4:$K$22, W5:$W$23))/Z4</f>
        <v>55496.404799090538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2.3283000000000002E-2</v>
      </c>
      <c r="O5">
        <f t="shared" ref="O5:O23" si="21">$C$3</f>
        <v>113575.67107908402</v>
      </c>
      <c r="P5">
        <f t="shared" ref="P5:P23" si="22">O5*$C$5</f>
        <v>5678.7835539542011</v>
      </c>
      <c r="Q5" s="4">
        <f t="shared" ref="Q5:Q23" si="23">$C$8</f>
        <v>12.5</v>
      </c>
      <c r="R5">
        <f t="shared" si="0"/>
        <v>2000000</v>
      </c>
      <c r="S5">
        <f t="shared" si="1"/>
        <v>103721.80023663575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53855.043130752631</v>
      </c>
      <c r="AC5">
        <f t="shared" si="2"/>
        <v>97304.053054664168</v>
      </c>
      <c r="AE5">
        <f t="shared" si="3"/>
        <v>106548.21936357795</v>
      </c>
      <c r="AF5">
        <f t="shared" si="4"/>
        <v>-5327.4109681788977</v>
      </c>
      <c r="AG5">
        <f t="shared" si="4"/>
        <v>-11.726567225099998</v>
      </c>
      <c r="AH5">
        <f t="shared" si="5"/>
        <v>-45188.763983999997</v>
      </c>
      <c r="AI5">
        <f t="shared" si="6"/>
        <v>56020.317844173966</v>
      </c>
      <c r="AJ5">
        <f t="shared" si="7"/>
        <v>-43449.009923911537</v>
      </c>
      <c r="AK5">
        <f>H5*SUM(AB5, AE5:AF5)</f>
        <v>13398.553571859507</v>
      </c>
      <c r="AL5">
        <f t="shared" si="8"/>
        <v>25969.861492121934</v>
      </c>
      <c r="AN5">
        <f t="shared" si="9"/>
        <v>92011.047938270363</v>
      </c>
      <c r="AO5">
        <f t="shared" si="9"/>
        <v>-4600.5523969135184</v>
      </c>
      <c r="AP5">
        <f t="shared" si="9"/>
        <v>-10.126623847351299</v>
      </c>
      <c r="AQ5">
        <f t="shared" si="9"/>
        <v>-39023.322529820878</v>
      </c>
      <c r="AR5">
        <f t="shared" si="9"/>
        <v>48377.046387688613</v>
      </c>
      <c r="AS5">
        <f t="shared" si="9"/>
        <v>-37520.936143828214</v>
      </c>
      <c r="AT5">
        <f t="shared" si="9"/>
        <v>11570.488576604685</v>
      </c>
      <c r="AU5">
        <f t="shared" si="9"/>
        <v>22426.598820465086</v>
      </c>
      <c r="AW5">
        <v>2</v>
      </c>
      <c r="AX5">
        <f>(R5*SUMPRODUCT(K6:$K$23, X6:$X$23)-$AZ$3*SUMPRODUCT(K5:$K$22, W6:$W$23))/Z5</f>
        <v>103721.80023663575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2.7149E-2</v>
      </c>
      <c r="O6">
        <f t="shared" si="21"/>
        <v>113575.67107908402</v>
      </c>
      <c r="P6">
        <f t="shared" si="22"/>
        <v>5678.7835539542011</v>
      </c>
      <c r="Q6" s="4">
        <f t="shared" si="23"/>
        <v>12.5</v>
      </c>
      <c r="R6">
        <f t="shared" si="0"/>
        <v>2000000</v>
      </c>
      <c r="S6">
        <f t="shared" si="1"/>
        <v>145048.56011182006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97304.053054664168</v>
      </c>
      <c r="AC6">
        <f t="shared" si="2"/>
        <v>131018.73209233646</v>
      </c>
      <c r="AE6">
        <f t="shared" si="3"/>
        <v>102590.05956244039</v>
      </c>
      <c r="AF6">
        <f t="shared" si="4"/>
        <v>-5129.5029781220201</v>
      </c>
      <c r="AG6">
        <f t="shared" si="4"/>
        <v>-11.290936979254758</v>
      </c>
      <c r="AH6">
        <f t="shared" si="5"/>
        <v>-50938.331775078383</v>
      </c>
      <c r="AI6">
        <f t="shared" si="6"/>
        <v>46510.933872260728</v>
      </c>
      <c r="AJ6">
        <f t="shared" si="7"/>
        <v>-33714.679037672293</v>
      </c>
      <c r="AK6">
        <f>H6*SUM(AB6, AE6:AF6)</f>
        <v>21190.389528721302</v>
      </c>
      <c r="AL6">
        <f t="shared" si="8"/>
        <v>33986.644363309737</v>
      </c>
      <c r="AN6">
        <f t="shared" si="9"/>
        <v>79899.828209245621</v>
      </c>
      <c r="AO6">
        <f t="shared" si="9"/>
        <v>-3994.9914104622817</v>
      </c>
      <c r="AP6">
        <f t="shared" si="9"/>
        <v>-8.7936777579780347</v>
      </c>
      <c r="AQ6">
        <f t="shared" si="9"/>
        <v>-39672.108345128494</v>
      </c>
      <c r="AR6">
        <f t="shared" si="9"/>
        <v>36223.934775896865</v>
      </c>
      <c r="AS6">
        <f t="shared" si="9"/>
        <v>-26257.876004061764</v>
      </c>
      <c r="AT6">
        <f t="shared" si="9"/>
        <v>16503.63095852709</v>
      </c>
      <c r="AU6">
        <f t="shared" si="9"/>
        <v>26469.689730362192</v>
      </c>
      <c r="AW6">
        <v>3</v>
      </c>
      <c r="AX6">
        <f>(R6*SUMPRODUCT(K7:$K$23, X7:$X$23)-$AZ$3*SUMPRODUCT(K6:$K$22, W7:$W$23))/Z6</f>
        <v>145048.56011182006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3.1286000000000001E-2</v>
      </c>
      <c r="O7">
        <f t="shared" si="21"/>
        <v>113575.67107908402</v>
      </c>
      <c r="P7">
        <f t="shared" si="22"/>
        <v>5678.7835539542011</v>
      </c>
      <c r="Q7" s="4">
        <f t="shared" si="23"/>
        <v>12.5</v>
      </c>
      <c r="R7">
        <f t="shared" si="0"/>
        <v>2000000</v>
      </c>
      <c r="S7">
        <f t="shared" si="1"/>
        <v>178870.52575459651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131018.73209233646</v>
      </c>
      <c r="AC7">
        <f t="shared" si="2"/>
        <v>154898.71795435762</v>
      </c>
      <c r="AE7">
        <f t="shared" si="3"/>
        <v>98354.52636334546</v>
      </c>
      <c r="AF7">
        <f t="shared" si="4"/>
        <v>-4917.7263181672733</v>
      </c>
      <c r="AG7">
        <f t="shared" si="4"/>
        <v>-10.824779355129245</v>
      </c>
      <c r="AH7">
        <f t="shared" si="5"/>
        <v>-56519.720693274299</v>
      </c>
      <c r="AI7">
        <f t="shared" si="6"/>
        <v>36906.254572548758</v>
      </c>
      <c r="AJ7">
        <f t="shared" si="7"/>
        <v>-23879.98586202116</v>
      </c>
      <c r="AK7">
        <f>H7*SUM(AB7, AE7:AF7)</f>
        <v>23500.494214797785</v>
      </c>
      <c r="AL7">
        <f t="shared" si="8"/>
        <v>36526.762925325384</v>
      </c>
      <c r="AN7">
        <f t="shared" si="9"/>
        <v>69341.073505746986</v>
      </c>
      <c r="AO7">
        <f t="shared" si="9"/>
        <v>-3467.0536752873495</v>
      </c>
      <c r="AP7">
        <f t="shared" si="9"/>
        <v>-7.6315940780864961</v>
      </c>
      <c r="AQ7">
        <f t="shared" si="9"/>
        <v>-39847.053837038227</v>
      </c>
      <c r="AR7">
        <f t="shared" si="9"/>
        <v>26019.334399343323</v>
      </c>
      <c r="AS7">
        <f t="shared" si="9"/>
        <v>-16835.66497852316</v>
      </c>
      <c r="AT7">
        <f t="shared" si="9"/>
        <v>16568.118997896694</v>
      </c>
      <c r="AU7">
        <f t="shared" si="9"/>
        <v>25751.788418716857</v>
      </c>
      <c r="AW7">
        <v>4</v>
      </c>
      <c r="AX7">
        <f>(R7*SUMPRODUCT(K8:$K$23, X8:$X$23)-$AZ$3*SUMPRODUCT(K7:$K$22, W8:$W$23))/Z7</f>
        <v>178870.52575459651</v>
      </c>
    </row>
    <row r="8" spans="1:52" x14ac:dyDescent="0.25">
      <c r="B8" s="2">
        <f>'T.26.04.A'!B8</f>
        <v>100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3.5844000000000001E-2</v>
      </c>
      <c r="O8">
        <f t="shared" si="21"/>
        <v>113575.67107908402</v>
      </c>
      <c r="P8">
        <f t="shared" si="22"/>
        <v>5678.7835539542011</v>
      </c>
      <c r="Q8" s="4">
        <f t="shared" si="23"/>
        <v>12.5</v>
      </c>
      <c r="R8">
        <f t="shared" si="0"/>
        <v>2000000</v>
      </c>
      <c r="S8">
        <f t="shared" si="1"/>
        <v>205009.09873997545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154898.71795435762</v>
      </c>
      <c r="AC8">
        <f t="shared" si="2"/>
        <v>169395.3801214844</v>
      </c>
      <c r="AE8">
        <f t="shared" si="3"/>
        <v>93845.561456744254</v>
      </c>
      <c r="AF8">
        <f t="shared" si="4"/>
        <v>-4692.2780728372127</v>
      </c>
      <c r="AG8">
        <f t="shared" si="4"/>
        <v>-10.328528170372699</v>
      </c>
      <c r="AH8">
        <f t="shared" si="5"/>
        <v>-62080.542592840422</v>
      </c>
      <c r="AI8">
        <f t="shared" si="6"/>
        <v>27062.412262896243</v>
      </c>
      <c r="AJ8">
        <f t="shared" si="7"/>
        <v>-14496.662167126779</v>
      </c>
      <c r="AK8">
        <f t="shared" ref="AK8:AK23" si="24">H8*SUM(AB8:AB8, AE8:AF8)</f>
        <v>17693.770097024189</v>
      </c>
      <c r="AL8">
        <f t="shared" si="8"/>
        <v>30259.520192793654</v>
      </c>
      <c r="AN8">
        <f t="shared" si="9"/>
        <v>61689.698211607938</v>
      </c>
      <c r="AO8">
        <f t="shared" si="9"/>
        <v>-3084.4849105803969</v>
      </c>
      <c r="AP8">
        <f t="shared" si="9"/>
        <v>-6.7894930341917936</v>
      </c>
      <c r="AQ8">
        <f t="shared" si="9"/>
        <v>-40808.855292857043</v>
      </c>
      <c r="AR8">
        <f t="shared" si="9"/>
        <v>17789.56851513631</v>
      </c>
      <c r="AS8">
        <f t="shared" si="9"/>
        <v>-9529.4300581054958</v>
      </c>
      <c r="AT8">
        <f t="shared" si="9"/>
        <v>11631.059802589656</v>
      </c>
      <c r="AU8">
        <f t="shared" si="9"/>
        <v>19891.198259620469</v>
      </c>
      <c r="AW8">
        <v>5</v>
      </c>
      <c r="AX8">
        <f>(R8*SUMPRODUCT(K9:$K$23, X9:$X$23)-$AZ$3*SUMPRODUCT(K8:$K$22, W9:$W$23))/Z8</f>
        <v>205009.09873997545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4.1295999999999999E-2</v>
      </c>
      <c r="O9">
        <f t="shared" si="21"/>
        <v>113575.67107908402</v>
      </c>
      <c r="P9">
        <f t="shared" si="22"/>
        <v>5678.7835539542011</v>
      </c>
      <c r="Q9" s="4">
        <f t="shared" si="23"/>
        <v>12.5</v>
      </c>
      <c r="R9">
        <f t="shared" si="0"/>
        <v>2000000</v>
      </c>
      <c r="S9">
        <f t="shared" si="1"/>
        <v>224472.25332920163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169395.3801214844</v>
      </c>
      <c r="AC9">
        <f t="shared" si="2"/>
        <v>175963.18862889666</v>
      </c>
      <c r="AE9">
        <f t="shared" si="3"/>
        <v>89031.659536259103</v>
      </c>
      <c r="AF9">
        <f t="shared" si="4"/>
        <v>-4451.5829768129552</v>
      </c>
      <c r="AG9">
        <f t="shared" si="4"/>
        <v>-9.7987159893452613</v>
      </c>
      <c r="AH9">
        <f t="shared" si="5"/>
        <v>-68244.303891793752</v>
      </c>
      <c r="AI9">
        <f t="shared" si="6"/>
        <v>16325.973951663051</v>
      </c>
      <c r="AJ9">
        <f t="shared" si="7"/>
        <v>-6567.8085074122646</v>
      </c>
      <c r="AK9">
        <f t="shared" si="24"/>
        <v>13257.518838744574</v>
      </c>
      <c r="AL9">
        <f t="shared" si="8"/>
        <v>23015.68428299536</v>
      </c>
      <c r="AN9">
        <f t="shared" si="9"/>
        <v>55621.805219678106</v>
      </c>
      <c r="AO9">
        <f t="shared" si="9"/>
        <v>-2781.0902609839054</v>
      </c>
      <c r="AP9">
        <f t="shared" si="9"/>
        <v>-6.1216681234650174</v>
      </c>
      <c r="AQ9">
        <f t="shared" si="9"/>
        <v>-42635.073839951991</v>
      </c>
      <c r="AR9">
        <f t="shared" si="9"/>
        <v>10199.519450618747</v>
      </c>
      <c r="AS9">
        <f t="shared" si="9"/>
        <v>-4103.1849504125212</v>
      </c>
      <c r="AT9">
        <f t="shared" si="9"/>
        <v>8282.5270739174175</v>
      </c>
      <c r="AU9">
        <f t="shared" si="9"/>
        <v>14378.861574123643</v>
      </c>
      <c r="AW9">
        <v>6</v>
      </c>
      <c r="AX9">
        <f>(R9*SUMPRODUCT(K10:$K$23, X10:$X$23)-$AZ$3*SUMPRODUCT(K9:$K$22, W10:$W$23))/Z9</f>
        <v>224472.25332920163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4.7109999999999999E-2</v>
      </c>
      <c r="O10">
        <f t="shared" si="21"/>
        <v>113575.67107908402</v>
      </c>
      <c r="P10">
        <f t="shared" si="22"/>
        <v>5678.7835539542011</v>
      </c>
      <c r="Q10" s="4">
        <f t="shared" si="23"/>
        <v>12.5</v>
      </c>
      <c r="R10">
        <f t="shared" si="0"/>
        <v>2000000</v>
      </c>
      <c r="S10">
        <f t="shared" si="1"/>
        <v>238774.81648963899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175963.18862889666</v>
      </c>
      <c r="AC10">
        <f t="shared" si="2"/>
        <v>176485.36878142681</v>
      </c>
      <c r="AE10">
        <f t="shared" si="3"/>
        <v>83947.061460143348</v>
      </c>
      <c r="AF10">
        <f t="shared" si="4"/>
        <v>-4197.3530730071679</v>
      </c>
      <c r="AG10">
        <f t="shared" si="4"/>
        <v>-9.2391113191937553</v>
      </c>
      <c r="AH10">
        <f t="shared" si="5"/>
        <v>-73858.801641288839</v>
      </c>
      <c r="AI10">
        <f t="shared" si="6"/>
        <v>5881.6676345281448</v>
      </c>
      <c r="AJ10">
        <f t="shared" si="7"/>
        <v>-522.18015253014164</v>
      </c>
      <c r="AK10">
        <f t="shared" si="24"/>
        <v>13424.927093341727</v>
      </c>
      <c r="AL10">
        <f t="shared" si="8"/>
        <v>18784.414575339732</v>
      </c>
      <c r="AN10">
        <f t="shared" si="9"/>
        <v>49829.210378700518</v>
      </c>
      <c r="AO10">
        <f t="shared" si="9"/>
        <v>-2491.4605189350259</v>
      </c>
      <c r="AP10">
        <f t="shared" si="9"/>
        <v>-5.4841421918612179</v>
      </c>
      <c r="AQ10">
        <f t="shared" si="9"/>
        <v>-43841.031493995171</v>
      </c>
      <c r="AR10">
        <f t="shared" si="9"/>
        <v>3491.234223578459</v>
      </c>
      <c r="AS10">
        <f t="shared" si="9"/>
        <v>-309.95515773187759</v>
      </c>
      <c r="AT10">
        <f t="shared" si="9"/>
        <v>7968.7544128087102</v>
      </c>
      <c r="AU10">
        <f t="shared" si="9"/>
        <v>11150.033478655292</v>
      </c>
      <c r="AW10">
        <v>7</v>
      </c>
      <c r="AX10">
        <f>(R10*SUMPRODUCT(K11:$K$23, X11:$X$23)-$AZ$3*SUMPRODUCT(K10:$K$22, W11:$W$23))/Z10</f>
        <v>238774.81648963899</v>
      </c>
    </row>
    <row r="11" spans="1:52" x14ac:dyDescent="0.25">
      <c r="A11" t="s">
        <v>33</v>
      </c>
      <c r="C11" s="7">
        <f>AU25</f>
        <v>0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5.2900999999999997E-2</v>
      </c>
      <c r="O11">
        <f t="shared" si="21"/>
        <v>113575.67107908402</v>
      </c>
      <c r="P11">
        <f t="shared" si="22"/>
        <v>5678.7835539542011</v>
      </c>
      <c r="Q11" s="4">
        <f t="shared" si="23"/>
        <v>12.5</v>
      </c>
      <c r="R11">
        <f t="shared" si="0"/>
        <v>2000000</v>
      </c>
      <c r="S11">
        <f t="shared" si="1"/>
        <v>248446.60918653759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176485.36878142681</v>
      </c>
      <c r="AC11">
        <f t="shared" si="2"/>
        <v>172083.30367409534</v>
      </c>
      <c r="AE11">
        <f t="shared" si="3"/>
        <v>78666.707347238873</v>
      </c>
      <c r="AF11">
        <f t="shared" si="4"/>
        <v>-3933.335367361944</v>
      </c>
      <c r="AG11">
        <f t="shared" si="4"/>
        <v>-8.6579619781051491</v>
      </c>
      <c r="AH11">
        <f t="shared" si="5"/>
        <v>-78201.31646346701</v>
      </c>
      <c r="AI11">
        <f t="shared" si="6"/>
        <v>-3476.6024455681909</v>
      </c>
      <c r="AJ11">
        <f t="shared" si="7"/>
        <v>4402.0651073314657</v>
      </c>
      <c r="AK11">
        <f t="shared" si="24"/>
        <v>12937.765149207142</v>
      </c>
      <c r="AL11">
        <f t="shared" si="8"/>
        <v>13863.227810970417</v>
      </c>
      <c r="AN11">
        <f t="shared" si="9"/>
        <v>44407.89654462185</v>
      </c>
      <c r="AO11">
        <f t="shared" si="9"/>
        <v>-2220.3948272310927</v>
      </c>
      <c r="AP11">
        <f t="shared" si="9"/>
        <v>-4.887478995578654</v>
      </c>
      <c r="AQ11">
        <f t="shared" si="9"/>
        <v>-44145.180194640074</v>
      </c>
      <c r="AR11">
        <f t="shared" si="9"/>
        <v>-1962.5659562448996</v>
      </c>
      <c r="AS11">
        <f t="shared" si="9"/>
        <v>2484.9959844661885</v>
      </c>
      <c r="AT11">
        <f t="shared" si="9"/>
        <v>7303.4572774040298</v>
      </c>
      <c r="AU11">
        <f t="shared" si="9"/>
        <v>7825.8873056253187</v>
      </c>
      <c r="AW11">
        <v>8</v>
      </c>
      <c r="AX11">
        <f>(R11*SUMPRODUCT(K12:$K$23, X12:$X$23)-$AZ$3*SUMPRODUCT(K11:$K$22, W12:$W$23))/Z11</f>
        <v>248446.60918653759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5.9271999999999998E-2</v>
      </c>
      <c r="O12">
        <f t="shared" si="21"/>
        <v>113575.67107908402</v>
      </c>
      <c r="P12">
        <f t="shared" si="22"/>
        <v>5678.7835539542011</v>
      </c>
      <c r="Q12" s="4">
        <f t="shared" si="23"/>
        <v>12.5</v>
      </c>
      <c r="R12">
        <f t="shared" si="0"/>
        <v>2000000</v>
      </c>
      <c r="S12">
        <f t="shared" si="1"/>
        <v>253528.53669117321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172083.30367409534</v>
      </c>
      <c r="AC12">
        <f t="shared" si="2"/>
        <v>163438.84722384252</v>
      </c>
      <c r="AE12">
        <f t="shared" si="3"/>
        <v>73217.307195880945</v>
      </c>
      <c r="AF12">
        <f t="shared" si="4"/>
        <v>-3660.865359794047</v>
      </c>
      <c r="AG12">
        <f t="shared" si="4"/>
        <v>-8.0582076359578476</v>
      </c>
      <c r="AH12">
        <f t="shared" si="5"/>
        <v>-82107.955578599736</v>
      </c>
      <c r="AI12">
        <f t="shared" si="6"/>
        <v>-12559.571950148791</v>
      </c>
      <c r="AJ12">
        <f t="shared" si="7"/>
        <v>8644.4564502528228</v>
      </c>
      <c r="AK12">
        <f t="shared" si="24"/>
        <v>12541.102791978457</v>
      </c>
      <c r="AL12">
        <f t="shared" si="8"/>
        <v>8625.9872920824891</v>
      </c>
      <c r="AN12">
        <f t="shared" si="9"/>
        <v>39292.397314557282</v>
      </c>
      <c r="AO12">
        <f t="shared" si="9"/>
        <v>-1964.619865727864</v>
      </c>
      <c r="AP12">
        <f t="shared" si="9"/>
        <v>-4.3244733820676196</v>
      </c>
      <c r="AQ12">
        <f t="shared" si="9"/>
        <v>-44063.603768561719</v>
      </c>
      <c r="AR12">
        <f t="shared" si="9"/>
        <v>-6740.1507931143688</v>
      </c>
      <c r="AS12">
        <f t="shared" si="9"/>
        <v>4639.0864458182377</v>
      </c>
      <c r="AT12">
        <f t="shared" si="9"/>
        <v>6730.2392362887031</v>
      </c>
      <c r="AU12">
        <f t="shared" si="9"/>
        <v>4629.1748889925721</v>
      </c>
      <c r="AW12">
        <v>9</v>
      </c>
      <c r="AX12">
        <f>(R12*SUMPRODUCT(K13:$K$23, X13:$X$23)-$AZ$3*SUMPRODUCT(K12:$K$22, W13:$W$23))/Z12</f>
        <v>253528.53669117321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6.6047999999999996E-2</v>
      </c>
      <c r="O13">
        <f t="shared" si="21"/>
        <v>113575.67107908402</v>
      </c>
      <c r="P13">
        <f t="shared" si="22"/>
        <v>5678.7835539542011</v>
      </c>
      <c r="Q13" s="4">
        <f t="shared" si="23"/>
        <v>12.5</v>
      </c>
      <c r="R13">
        <f t="shared" si="0"/>
        <v>2000000</v>
      </c>
      <c r="S13">
        <f t="shared" si="1"/>
        <v>254057.66616056033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163438.84722384252</v>
      </c>
      <c r="AC13">
        <f t="shared" si="2"/>
        <v>151324.8160898927</v>
      </c>
      <c r="AE13">
        <f t="shared" si="3"/>
        <v>67649.277418248588</v>
      </c>
      <c r="AF13">
        <f t="shared" si="4"/>
        <v>-3382.4638709124297</v>
      </c>
      <c r="AG13">
        <f t="shared" si="4"/>
        <v>-7.4453970616585261</v>
      </c>
      <c r="AH13">
        <f t="shared" si="5"/>
        <v>-85156.559670359027</v>
      </c>
      <c r="AI13">
        <f t="shared" si="6"/>
        <v>-20897.191520084525</v>
      </c>
      <c r="AJ13">
        <f t="shared" si="7"/>
        <v>12114.031133949815</v>
      </c>
      <c r="AK13">
        <f t="shared" si="24"/>
        <v>11772.382661869937</v>
      </c>
      <c r="AL13">
        <f t="shared" si="8"/>
        <v>2989.2222757352265</v>
      </c>
      <c r="AN13">
        <f t="shared" si="9"/>
        <v>34519.624497080746</v>
      </c>
      <c r="AO13">
        <f t="shared" si="9"/>
        <v>-1725.9812248540375</v>
      </c>
      <c r="AP13">
        <f t="shared" si="9"/>
        <v>-3.7991878200134459</v>
      </c>
      <c r="AQ13">
        <f t="shared" si="9"/>
        <v>-43453.124341740353</v>
      </c>
      <c r="AR13">
        <f t="shared" si="9"/>
        <v>-10663.280257333658</v>
      </c>
      <c r="AS13">
        <f t="shared" si="9"/>
        <v>6181.4674428006501</v>
      </c>
      <c r="AT13">
        <f t="shared" si="9"/>
        <v>6007.1333269566076</v>
      </c>
      <c r="AU13">
        <f t="shared" si="9"/>
        <v>1525.3205124235997</v>
      </c>
      <c r="AW13">
        <v>10</v>
      </c>
      <c r="AX13">
        <f>(R13*SUMPRODUCT(K14:$K$23, X14:$X$23)-$AZ$3*SUMPRODUCT(K13:$K$22, W14:$W$23))/Z13</f>
        <v>254057.66616056033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7.3592000000000005E-2</v>
      </c>
      <c r="O14">
        <f t="shared" si="21"/>
        <v>113575.67107908402</v>
      </c>
      <c r="P14">
        <f t="shared" si="22"/>
        <v>5678.7835539542011</v>
      </c>
      <c r="Q14" s="4">
        <f t="shared" si="23"/>
        <v>12.5</v>
      </c>
      <c r="R14">
        <f t="shared" si="0"/>
        <v>2000000</v>
      </c>
      <c r="S14">
        <f t="shared" si="1"/>
        <v>252177.67961562859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151324.8160898927</v>
      </c>
      <c r="AC14">
        <f t="shared" si="2"/>
        <v>137649.09698449966</v>
      </c>
      <c r="AE14">
        <f t="shared" si="3"/>
        <v>61994.339020302352</v>
      </c>
      <c r="AF14">
        <f t="shared" si="4"/>
        <v>-3099.716951015118</v>
      </c>
      <c r="AG14">
        <f t="shared" si="4"/>
        <v>-6.8230214304803667</v>
      </c>
      <c r="AH14">
        <f t="shared" si="5"/>
        <v>-87667.465689851888</v>
      </c>
      <c r="AI14">
        <f t="shared" si="6"/>
        <v>-28779.666641995136</v>
      </c>
      <c r="AJ14">
        <f t="shared" si="7"/>
        <v>13675.719105393044</v>
      </c>
      <c r="AK14">
        <f t="shared" si="24"/>
        <v>17988.897762157347</v>
      </c>
      <c r="AL14">
        <f t="shared" si="8"/>
        <v>2884.9502255552543</v>
      </c>
      <c r="AN14">
        <f t="shared" si="9"/>
        <v>29140.453186081417</v>
      </c>
      <c r="AO14">
        <f t="shared" si="9"/>
        <v>-1457.0226593040711</v>
      </c>
      <c r="AP14">
        <f t="shared" si="9"/>
        <v>-3.2071627784825716</v>
      </c>
      <c r="AQ14">
        <f t="shared" si="9"/>
        <v>-41208.112228455349</v>
      </c>
      <c r="AR14">
        <f t="shared" si="9"/>
        <v>-13527.888864456483</v>
      </c>
      <c r="AS14">
        <f t="shared" si="9"/>
        <v>6428.2748824242826</v>
      </c>
      <c r="AT14">
        <f t="shared" si="9"/>
        <v>8455.6854930847912</v>
      </c>
      <c r="AU14">
        <f t="shared" si="9"/>
        <v>1356.0715110525894</v>
      </c>
      <c r="AW14">
        <v>11</v>
      </c>
      <c r="AX14">
        <f>(R14*SUMPRODUCT(K15:$K$23, X15:$X$23)-$AZ$3*SUMPRODUCT(K14:$K$22, W15:$W$23))/Z14</f>
        <v>252177.67961562859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8.2293000000000005E-2</v>
      </c>
      <c r="O15">
        <f t="shared" si="21"/>
        <v>113575.67107908402</v>
      </c>
      <c r="P15">
        <f t="shared" si="22"/>
        <v>5678.7835539542011</v>
      </c>
      <c r="Q15" s="4">
        <f t="shared" si="23"/>
        <v>12.5</v>
      </c>
      <c r="R15">
        <f t="shared" si="0"/>
        <v>2000000</v>
      </c>
      <c r="S15">
        <f t="shared" si="1"/>
        <v>246216.55593829104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137649.09698449966</v>
      </c>
      <c r="AC15">
        <f t="shared" si="2"/>
        <v>121991.52463773005</v>
      </c>
      <c r="AE15">
        <f t="shared" si="3"/>
        <v>56272.695489101599</v>
      </c>
      <c r="AF15">
        <f t="shared" si="4"/>
        <v>-2813.6347744550799</v>
      </c>
      <c r="AG15">
        <f t="shared" si="4"/>
        <v>-6.1933043135970429</v>
      </c>
      <c r="AH15">
        <f t="shared" si="5"/>
        <v>-89837.904412563337</v>
      </c>
      <c r="AI15">
        <f t="shared" si="6"/>
        <v>-36385.037002230412</v>
      </c>
      <c r="AJ15">
        <f t="shared" si="7"/>
        <v>15657.572346769608</v>
      </c>
      <c r="AK15">
        <f t="shared" si="24"/>
        <v>16353.50727063134</v>
      </c>
      <c r="AL15">
        <f t="shared" si="8"/>
        <v>-4373.957384829464</v>
      </c>
      <c r="AN15">
        <f t="shared" si="9"/>
        <v>24365.950245749165</v>
      </c>
      <c r="AO15">
        <f t="shared" si="9"/>
        <v>-1218.2975122874584</v>
      </c>
      <c r="AP15">
        <f t="shared" si="9"/>
        <v>-2.6816868012145489</v>
      </c>
      <c r="AQ15">
        <f t="shared" si="9"/>
        <v>-38899.6100164214</v>
      </c>
      <c r="AR15">
        <f t="shared" si="9"/>
        <v>-15754.638969760903</v>
      </c>
      <c r="AS15">
        <f t="shared" si="9"/>
        <v>6779.6935166273333</v>
      </c>
      <c r="AT15">
        <f t="shared" si="9"/>
        <v>7081.0317692507269</v>
      </c>
      <c r="AU15">
        <f t="shared" si="9"/>
        <v>-1893.9136838828431</v>
      </c>
      <c r="AW15">
        <v>12</v>
      </c>
      <c r="AX15">
        <f>(R15*SUMPRODUCT(K16:$K$23, X16:$X$23)-$AZ$3*SUMPRODUCT(K15:$K$22, W16:$W$23))/Z15</f>
        <v>246216.55593829104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9.1596999999999998E-2</v>
      </c>
      <c r="O16">
        <f t="shared" si="21"/>
        <v>113575.67107908402</v>
      </c>
      <c r="P16">
        <f t="shared" si="22"/>
        <v>5678.7835539542011</v>
      </c>
      <c r="Q16" s="4">
        <f t="shared" si="23"/>
        <v>12.5</v>
      </c>
      <c r="R16">
        <f t="shared" si="0"/>
        <v>2000000</v>
      </c>
      <c r="S16">
        <f t="shared" si="1"/>
        <v>236386.59555457896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121991.52463773005</v>
      </c>
      <c r="AC16">
        <f t="shared" si="2"/>
        <v>105221.97433436083</v>
      </c>
      <c r="AE16">
        <f t="shared" si="3"/>
        <v>50555.558445495342</v>
      </c>
      <c r="AF16">
        <f t="shared" si="4"/>
        <v>-2527.7779222747672</v>
      </c>
      <c r="AG16">
        <f t="shared" si="4"/>
        <v>-5.5640831752485242</v>
      </c>
      <c r="AH16">
        <f t="shared" si="5"/>
        <v>-90766.095234007735</v>
      </c>
      <c r="AI16">
        <f t="shared" si="6"/>
        <v>-42743.878793962409</v>
      </c>
      <c r="AJ16">
        <f t="shared" si="7"/>
        <v>16769.550303369222</v>
      </c>
      <c r="AK16">
        <f t="shared" si="24"/>
        <v>14548.891981232868</v>
      </c>
      <c r="AL16">
        <f t="shared" si="8"/>
        <v>-11425.436509360319</v>
      </c>
      <c r="AN16">
        <f t="shared" si="9"/>
        <v>20164.892608350059</v>
      </c>
      <c r="AO16">
        <f t="shared" si="9"/>
        <v>-1008.244630417503</v>
      </c>
      <c r="AP16">
        <f t="shared" si="9"/>
        <v>-2.21932351541082</v>
      </c>
      <c r="AQ16">
        <f t="shared" si="9"/>
        <v>-36203.507965326899</v>
      </c>
      <c r="AR16">
        <f t="shared" si="9"/>
        <v>-17049.07931090975</v>
      </c>
      <c r="AS16">
        <f t="shared" si="9"/>
        <v>6688.8031970279872</v>
      </c>
      <c r="AT16">
        <f t="shared" si="9"/>
        <v>5803.0581283824567</v>
      </c>
      <c r="AU16">
        <f t="shared" si="9"/>
        <v>-4557.2179854993074</v>
      </c>
      <c r="AW16">
        <v>13</v>
      </c>
      <c r="AX16">
        <f>(R16*SUMPRODUCT(K17:$K$23, X17:$X$23)-$AZ$3*SUMPRODUCT(K16:$K$22, W17:$W$23))/Z16</f>
        <v>236386.59555457896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0.10148</v>
      </c>
      <c r="O17">
        <f t="shared" si="21"/>
        <v>113575.67107908402</v>
      </c>
      <c r="P17">
        <f t="shared" si="22"/>
        <v>5678.7835539542011</v>
      </c>
      <c r="Q17" s="4">
        <f t="shared" si="23"/>
        <v>12.5</v>
      </c>
      <c r="R17">
        <f t="shared" si="0"/>
        <v>2000000</v>
      </c>
      <c r="S17">
        <f t="shared" si="1"/>
        <v>222781.62126909621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105221.97433436083</v>
      </c>
      <c r="AC17">
        <f t="shared" si="2"/>
        <v>88111.007775121339</v>
      </c>
      <c r="AE17">
        <f t="shared" si="3"/>
        <v>44919.624789991518</v>
      </c>
      <c r="AF17">
        <f t="shared" si="4"/>
        <v>-2245.9812394995761</v>
      </c>
      <c r="AG17">
        <f t="shared" si="4"/>
        <v>-4.9437991828718184</v>
      </c>
      <c r="AH17">
        <f t="shared" si="5"/>
        <v>-90342.905699875249</v>
      </c>
      <c r="AI17">
        <f t="shared" si="6"/>
        <v>-47674.205948566181</v>
      </c>
      <c r="AJ17">
        <f t="shared" si="7"/>
        <v>17110.966559239489</v>
      </c>
      <c r="AK17">
        <f t="shared" si="24"/>
        <v>12655.72381364262</v>
      </c>
      <c r="AL17">
        <f t="shared" si="8"/>
        <v>-17907.515575684072</v>
      </c>
      <c r="AN17">
        <f t="shared" si="9"/>
        <v>16504.58042430276</v>
      </c>
      <c r="AO17">
        <f t="shared" si="9"/>
        <v>-825.229021215138</v>
      </c>
      <c r="AP17">
        <f t="shared" si="9"/>
        <v>-1.8164740154617305</v>
      </c>
      <c r="AQ17">
        <f t="shared" si="9"/>
        <v>-33194.216555900864</v>
      </c>
      <c r="AR17">
        <f t="shared" si="9"/>
        <v>-17516.681626828704</v>
      </c>
      <c r="AS17">
        <f t="shared" si="9"/>
        <v>6286.9920448989687</v>
      </c>
      <c r="AT17">
        <f t="shared" si="9"/>
        <v>4650.0257401207846</v>
      </c>
      <c r="AU17">
        <f t="shared" si="9"/>
        <v>-6579.6638418089487</v>
      </c>
      <c r="AW17">
        <v>14</v>
      </c>
      <c r="AX17">
        <f>(R17*SUMPRODUCT(K18:$K$23, X18:$X$23)-$AZ$3*SUMPRODUCT(K17:$K$22, W18:$W$23))/Z17</f>
        <v>222781.62126909621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0.112611</v>
      </c>
      <c r="O18">
        <f t="shared" si="21"/>
        <v>113575.67107908402</v>
      </c>
      <c r="P18">
        <f t="shared" si="22"/>
        <v>5678.7835539542011</v>
      </c>
      <c r="Q18" s="4">
        <f t="shared" si="23"/>
        <v>12.5</v>
      </c>
      <c r="R18">
        <f t="shared" si="0"/>
        <v>2000000</v>
      </c>
      <c r="S18">
        <f t="shared" si="1"/>
        <v>204967.5377671094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88111.007775121339</v>
      </c>
      <c r="AC18">
        <f t="shared" si="2"/>
        <v>71125.949603215486</v>
      </c>
      <c r="AE18">
        <f t="shared" si="3"/>
        <v>39411.984674865875</v>
      </c>
      <c r="AF18">
        <f t="shared" si="4"/>
        <v>-1970.5992337432938</v>
      </c>
      <c r="AG18">
        <f t="shared" si="4"/>
        <v>-4.3376350212607226</v>
      </c>
      <c r="AH18">
        <f t="shared" si="5"/>
        <v>-89076.187165180541</v>
      </c>
      <c r="AI18">
        <f t="shared" si="6"/>
        <v>-51639.139359079221</v>
      </c>
      <c r="AJ18">
        <f t="shared" si="7"/>
        <v>16985.058171905854</v>
      </c>
      <c r="AK18">
        <f t="shared" si="24"/>
        <v>10743.769392300426</v>
      </c>
      <c r="AL18">
        <f t="shared" si="8"/>
        <v>-23910.311794872941</v>
      </c>
      <c r="AN18">
        <f t="shared" si="9"/>
        <v>13339.453591193009</v>
      </c>
      <c r="AO18">
        <f t="shared" si="9"/>
        <v>-666.97267955965037</v>
      </c>
      <c r="AP18">
        <f t="shared" si="9"/>
        <v>-1.4681240119973182</v>
      </c>
      <c r="AQ18">
        <f t="shared" si="9"/>
        <v>-30148.891880801784</v>
      </c>
      <c r="AR18">
        <f t="shared" si="9"/>
        <v>-17477.879093180425</v>
      </c>
      <c r="AS18">
        <f t="shared" si="9"/>
        <v>5748.7943603190988</v>
      </c>
      <c r="AT18">
        <f t="shared" si="9"/>
        <v>3636.3561588023267</v>
      </c>
      <c r="AU18">
        <f t="shared" si="9"/>
        <v>-8092.7285740589978</v>
      </c>
      <c r="AW18">
        <v>15</v>
      </c>
      <c r="AX18">
        <f>(R18*SUMPRODUCT(K19:$K$23, X19:$X$23)-$AZ$3*SUMPRODUCT(K18:$K$22, W19:$W$23))/Z18</f>
        <v>204967.5377671094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0.125163</v>
      </c>
      <c r="O19">
        <f t="shared" si="21"/>
        <v>113575.67107908402</v>
      </c>
      <c r="P19">
        <f t="shared" si="22"/>
        <v>5678.7835539542011</v>
      </c>
      <c r="Q19" s="4">
        <f t="shared" si="23"/>
        <v>12.5</v>
      </c>
      <c r="R19">
        <f t="shared" si="0"/>
        <v>2000000</v>
      </c>
      <c r="S19">
        <f t="shared" si="1"/>
        <v>182208.25610350922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71125.949603215486</v>
      </c>
      <c r="AC19">
        <f t="shared" si="2"/>
        <v>54682.115366366372</v>
      </c>
      <c r="AE19">
        <f t="shared" si="3"/>
        <v>34084.942590256978</v>
      </c>
      <c r="AF19">
        <f t="shared" si="4"/>
        <v>-1704.2471295128489</v>
      </c>
      <c r="AG19">
        <f t="shared" si="4"/>
        <v>-3.7513472588820598</v>
      </c>
      <c r="AH19">
        <f t="shared" si="5"/>
        <v>-86865.825946568933</v>
      </c>
      <c r="AI19">
        <f t="shared" si="6"/>
        <v>-54488.881833083688</v>
      </c>
      <c r="AJ19">
        <f t="shared" si="7"/>
        <v>16443.834236849114</v>
      </c>
      <c r="AK19">
        <f t="shared" si="24"/>
        <v>8857.2706314131538</v>
      </c>
      <c r="AL19">
        <f t="shared" si="8"/>
        <v>-29187.77696482142</v>
      </c>
      <c r="AN19">
        <f t="shared" si="9"/>
        <v>10627.07312407338</v>
      </c>
      <c r="AO19">
        <f t="shared" si="9"/>
        <v>-531.35365620366906</v>
      </c>
      <c r="AP19">
        <f t="shared" si="9"/>
        <v>-1.1696027220338447</v>
      </c>
      <c r="AQ19">
        <f t="shared" si="9"/>
        <v>-27083.204904123591</v>
      </c>
      <c r="AR19">
        <f t="shared" si="9"/>
        <v>-16988.655038975914</v>
      </c>
      <c r="AS19">
        <f t="shared" si="9"/>
        <v>5126.8922754497571</v>
      </c>
      <c r="AT19">
        <f t="shared" si="9"/>
        <v>2761.5379556672897</v>
      </c>
      <c r="AU19">
        <f t="shared" si="9"/>
        <v>-9100.2248078588673</v>
      </c>
      <c r="AW19">
        <v>16</v>
      </c>
      <c r="AX19">
        <f>(R19*SUMPRODUCT(K20:$K$23, X20:$X$23)-$AZ$3*SUMPRODUCT(K19:$K$22, W20:$W$23))/Z19</f>
        <v>182208.25610350922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0.13952899999999999</v>
      </c>
      <c r="O20">
        <f t="shared" si="21"/>
        <v>113575.67107908402</v>
      </c>
      <c r="P20">
        <f t="shared" si="22"/>
        <v>5678.7835539542011</v>
      </c>
      <c r="Q20" s="4">
        <f t="shared" si="23"/>
        <v>12.5</v>
      </c>
      <c r="R20">
        <f t="shared" si="0"/>
        <v>2000000</v>
      </c>
      <c r="S20">
        <f t="shared" si="1"/>
        <v>153214.5631610766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54682.115366366372</v>
      </c>
      <c r="AC20">
        <f t="shared" si="2"/>
        <v>39105.407140056195</v>
      </c>
      <c r="AE20">
        <f t="shared" si="3"/>
        <v>28988.255209678446</v>
      </c>
      <c r="AF20">
        <f t="shared" si="4"/>
        <v>-1449.4127604839223</v>
      </c>
      <c r="AG20">
        <f t="shared" si="4"/>
        <v>-3.1904120546086845</v>
      </c>
      <c r="AH20">
        <f t="shared" si="5"/>
        <v>-83747.477069528773</v>
      </c>
      <c r="AI20">
        <f t="shared" si="6"/>
        <v>-56211.825032388864</v>
      </c>
      <c r="AJ20">
        <f t="shared" si="7"/>
        <v>15576.708226310177</v>
      </c>
      <c r="AK20">
        <f t="shared" si="24"/>
        <v>7035.8118021931787</v>
      </c>
      <c r="AL20">
        <f t="shared" si="8"/>
        <v>-33599.305003885507</v>
      </c>
      <c r="AN20">
        <f t="shared" si="9"/>
        <v>8325.5808982764975</v>
      </c>
      <c r="AO20">
        <f t="shared" si="9"/>
        <v>-416.27904491382492</v>
      </c>
      <c r="AP20">
        <f t="shared" si="9"/>
        <v>-0.9163032913623842</v>
      </c>
      <c r="AQ20">
        <f t="shared" si="9"/>
        <v>-24052.720328477197</v>
      </c>
      <c r="AR20">
        <f t="shared" si="9"/>
        <v>-16144.33477840589</v>
      </c>
      <c r="AS20">
        <f t="shared" si="9"/>
        <v>4473.7133549071214</v>
      </c>
      <c r="AT20">
        <f t="shared" si="9"/>
        <v>2020.7225278136236</v>
      </c>
      <c r="AU20">
        <f t="shared" si="9"/>
        <v>-9649.8988956851445</v>
      </c>
      <c r="AW20">
        <v>17</v>
      </c>
      <c r="AX20">
        <f>(R20*SUMPRODUCT(K21:$K$23, X21:$X$23)-$AZ$3*SUMPRODUCT(K20:$K$22, W21:$W$23))/Z20</f>
        <v>153214.5631610766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0.15610499999999999</v>
      </c>
      <c r="O21">
        <f t="shared" si="21"/>
        <v>113575.67107908402</v>
      </c>
      <c r="P21">
        <f t="shared" si="22"/>
        <v>5678.7835539542011</v>
      </c>
      <c r="Q21" s="4">
        <f t="shared" si="23"/>
        <v>12.5</v>
      </c>
      <c r="R21">
        <f t="shared" si="0"/>
        <v>2000000</v>
      </c>
      <c r="S21">
        <f t="shared" si="1"/>
        <v>115879.52604063436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39105.407140056195</v>
      </c>
      <c r="AC21">
        <f t="shared" si="2"/>
        <v>24663.50779191724</v>
      </c>
      <c r="AE21">
        <f t="shared" si="3"/>
        <v>24173.161078074805</v>
      </c>
      <c r="AF21">
        <f t="shared" si="4"/>
        <v>-1208.6580539037402</v>
      </c>
      <c r="AG21">
        <f t="shared" si="4"/>
        <v>-2.6604686602779086</v>
      </c>
      <c r="AH21">
        <f t="shared" si="5"/>
        <v>-79686.283805550178</v>
      </c>
      <c r="AI21">
        <f t="shared" si="6"/>
        <v>-56724.441250039388</v>
      </c>
      <c r="AJ21">
        <f t="shared" si="7"/>
        <v>14441.899348138955</v>
      </c>
      <c r="AK21">
        <f t="shared" si="24"/>
        <v>5311.4463525732554</v>
      </c>
      <c r="AL21">
        <f t="shared" si="8"/>
        <v>-36971.095549327176</v>
      </c>
      <c r="AN21">
        <f t="shared" si="9"/>
        <v>6395.3936571395361</v>
      </c>
      <c r="AO21">
        <f t="shared" si="9"/>
        <v>-319.76968285697677</v>
      </c>
      <c r="AP21">
        <f t="shared" si="9"/>
        <v>-0.70386923497532661</v>
      </c>
      <c r="AQ21">
        <f t="shared" si="9"/>
        <v>-21082.271878511969</v>
      </c>
      <c r="AR21">
        <f t="shared" si="9"/>
        <v>-15007.351773464385</v>
      </c>
      <c r="AS21">
        <f t="shared" si="9"/>
        <v>3820.8338243320604</v>
      </c>
      <c r="AT21">
        <f t="shared" si="9"/>
        <v>1405.2274836448182</v>
      </c>
      <c r="AU21">
        <f t="shared" si="9"/>
        <v>-9781.2904654875056</v>
      </c>
      <c r="AW21">
        <v>18</v>
      </c>
      <c r="AX21">
        <f>(R21*SUMPRODUCT(K22:$K$23, X22:$X$23)-$AZ$3*SUMPRODUCT(K21:$K$22, W22:$W$23))/Z21</f>
        <v>115879.52604063436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0.17521600000000001</v>
      </c>
      <c r="O22">
        <f t="shared" si="21"/>
        <v>113575.67107908402</v>
      </c>
      <c r="P22">
        <f t="shared" si="22"/>
        <v>5678.7835539542011</v>
      </c>
      <c r="Q22" s="4">
        <f t="shared" si="23"/>
        <v>12.5</v>
      </c>
      <c r="R22">
        <f t="shared" si="0"/>
        <v>2000000</v>
      </c>
      <c r="S22">
        <f t="shared" si="1"/>
        <v>66817.047494802595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24663.50779191724</v>
      </c>
      <c r="AC22">
        <f t="shared" si="2"/>
        <v>11587.18411292175</v>
      </c>
      <c r="AE22">
        <f t="shared" si="3"/>
        <v>19695.904875838103</v>
      </c>
      <c r="AF22">
        <f t="shared" si="4"/>
        <v>-984.79524379190514</v>
      </c>
      <c r="AG22">
        <f t="shared" si="4"/>
        <v>-2.1677072968958755</v>
      </c>
      <c r="AH22">
        <f t="shared" si="5"/>
        <v>-74585.068284680645</v>
      </c>
      <c r="AI22">
        <f t="shared" si="6"/>
        <v>-55876.126359931339</v>
      </c>
      <c r="AJ22">
        <f t="shared" si="7"/>
        <v>13076.32367899549</v>
      </c>
      <c r="AK22">
        <f t="shared" si="24"/>
        <v>3711.6527622033996</v>
      </c>
      <c r="AL22">
        <f t="shared" si="8"/>
        <v>-39088.149918732452</v>
      </c>
      <c r="AN22">
        <f t="shared" si="9"/>
        <v>4800.109458920072</v>
      </c>
      <c r="AO22">
        <f t="shared" si="9"/>
        <v>-240.00547294600361</v>
      </c>
      <c r="AP22">
        <f t="shared" si="9"/>
        <v>-0.52829419950969314</v>
      </c>
      <c r="AQ22">
        <f t="shared" si="9"/>
        <v>-18177.20455213463</v>
      </c>
      <c r="AR22">
        <f t="shared" si="9"/>
        <v>-13617.628860360071</v>
      </c>
      <c r="AS22">
        <f t="shared" si="9"/>
        <v>3186.8444417827673</v>
      </c>
      <c r="AT22">
        <f t="shared" si="9"/>
        <v>904.57075439755488</v>
      </c>
      <c r="AU22">
        <f t="shared" si="9"/>
        <v>-9526.2136641797497</v>
      </c>
      <c r="AW22">
        <v>19</v>
      </c>
      <c r="AX22">
        <f>(R22*SUMPRODUCT(K23:$K$23, X23:$X$23)-$AZ$3*SUMPRODUCT(K22:$K$22, W23:$W$23))/Z22</f>
        <v>66817.047494802595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0.19798199999999999</v>
      </c>
      <c r="O23">
        <f t="shared" si="21"/>
        <v>113575.67107908402</v>
      </c>
      <c r="P23">
        <f t="shared" si="22"/>
        <v>5678.7835539542011</v>
      </c>
      <c r="Q23" s="4">
        <f t="shared" si="23"/>
        <v>12.5</v>
      </c>
      <c r="R23">
        <f t="shared" si="0"/>
        <v>2000000</v>
      </c>
      <c r="S23">
        <f t="shared" si="1"/>
        <v>84363.041616229166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11587.18411292175</v>
      </c>
      <c r="AC23">
        <f t="shared" si="2"/>
        <v>11587.184112921748</v>
      </c>
      <c r="AE23">
        <f t="shared" si="3"/>
        <v>15599.511187951543</v>
      </c>
      <c r="AF23">
        <f t="shared" si="4"/>
        <v>-779.97555939757717</v>
      </c>
      <c r="AG23">
        <f t="shared" si="4"/>
        <v>-1.7168631978728774</v>
      </c>
      <c r="AH23">
        <f t="shared" si="5"/>
        <v>-68666.72416864628</v>
      </c>
      <c r="AI23">
        <f t="shared" si="6"/>
        <v>-53848.905403290191</v>
      </c>
      <c r="AJ23">
        <f t="shared" si="7"/>
        <v>0</v>
      </c>
      <c r="AK23">
        <f t="shared" si="24"/>
        <v>2259.6758217175602</v>
      </c>
      <c r="AL23">
        <f t="shared" si="8"/>
        <v>-51589.229581572632</v>
      </c>
      <c r="AN23">
        <f t="shared" si="9"/>
        <v>3502.0920707562077</v>
      </c>
      <c r="AO23">
        <f t="shared" si="9"/>
        <v>-175.10460353781039</v>
      </c>
      <c r="AP23">
        <f t="shared" si="9"/>
        <v>-0.38543598702552034</v>
      </c>
      <c r="AQ23">
        <f t="shared" si="9"/>
        <v>-15415.68753907847</v>
      </c>
      <c r="AR23">
        <f t="shared" si="9"/>
        <v>-12089.0855078471</v>
      </c>
      <c r="AS23">
        <f t="shared" si="9"/>
        <v>0</v>
      </c>
      <c r="AT23">
        <f t="shared" si="9"/>
        <v>507.29748402813658</v>
      </c>
      <c r="AU23">
        <f t="shared" si="9"/>
        <v>-11581.788023818963</v>
      </c>
      <c r="AW23">
        <v>20</v>
      </c>
      <c r="AX23">
        <f>(R23*SUMPRODUCT(K$23:$K24, X$23:$X24)-$AZ$3*SUMPRODUCT(K$22:$K23, W$23:$W24))/Z23</f>
        <v>84363.041616229166</v>
      </c>
    </row>
    <row r="25" spans="5:50" x14ac:dyDescent="0.25">
      <c r="AN25" s="8">
        <f t="shared" ref="AN25:AU25" si="25">SUM(AN3:AN23)</f>
        <v>777353.83216343541</v>
      </c>
      <c r="AO25" s="8">
        <f t="shared" si="25"/>
        <v>-124049.44491748484</v>
      </c>
      <c r="AP25" s="8">
        <f t="shared" si="25"/>
        <v>-173.05461578806734</v>
      </c>
      <c r="AQ25" s="8">
        <f t="shared" si="25"/>
        <v>-699686.18218721519</v>
      </c>
      <c r="AR25" s="8">
        <f t="shared" si="25"/>
        <v>-46554.849557052403</v>
      </c>
      <c r="AS25" s="8">
        <f t="shared" si="25"/>
        <v>-83236.07360113367</v>
      </c>
      <c r="AT25" s="8">
        <f t="shared" si="25"/>
        <v>129790.92315818608</v>
      </c>
      <c r="AU25" s="9">
        <f t="shared" si="25"/>
        <v>0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72" priority="1" operator="lessThan">
      <formula>0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0086B6-8707-4BC2-86D6-3A8036F0824E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1875.0237458879503</v>
      </c>
      <c r="K3">
        <v>1</v>
      </c>
      <c r="L3" s="2">
        <v>0</v>
      </c>
      <c r="O3">
        <f>$C$3</f>
        <v>1875.0237458879503</v>
      </c>
      <c r="P3">
        <f>O3*C5</f>
        <v>187.50237458879505</v>
      </c>
      <c r="Q3" s="4">
        <f>B8</f>
        <v>100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1875.0237458879503</v>
      </c>
      <c r="AF3">
        <f t="shared" ref="AF3:AG34" si="3">-$Z3*P3</f>
        <v>-187.50237458879505</v>
      </c>
      <c r="AG3">
        <f t="shared" si="3"/>
        <v>-100</v>
      </c>
      <c r="AH3">
        <f t="shared" ref="AH3:AH66" si="4">-X3*R3</f>
        <v>0</v>
      </c>
      <c r="AI3">
        <f t="shared" ref="AI3:AI34" si="5">SUM(AE3:AH3)</f>
        <v>1587.5213712991554</v>
      </c>
      <c r="AJ3">
        <f t="shared" ref="AJ3:AJ66" si="6">AB3-AC3</f>
        <v>0</v>
      </c>
      <c r="AL3">
        <f t="shared" ref="AL3:AL23" si="7">SUM(AI3:AK3)</f>
        <v>1587.5213712991554</v>
      </c>
      <c r="AN3">
        <f t="shared" ref="AN3:AU34" si="8">AE3*$K3</f>
        <v>1875.0237458879503</v>
      </c>
      <c r="AO3">
        <f t="shared" si="8"/>
        <v>-187.50237458879505</v>
      </c>
      <c r="AP3">
        <f t="shared" si="8"/>
        <v>-100</v>
      </c>
      <c r="AQ3">
        <f t="shared" si="8"/>
        <v>0</v>
      </c>
      <c r="AR3">
        <f t="shared" si="8"/>
        <v>1587.5213712991554</v>
      </c>
      <c r="AS3">
        <f t="shared" si="8"/>
        <v>0</v>
      </c>
      <c r="AT3">
        <f t="shared" si="8"/>
        <v>0</v>
      </c>
      <c r="AU3">
        <f t="shared" si="8"/>
        <v>1587.5213712991554</v>
      </c>
      <c r="AW3">
        <v>0</v>
      </c>
      <c r="AX3">
        <f>IF(Z3&gt;0, (R3*SUMPRODUCT(K3:$K$98, X3:$X$98)-K3*$AZ$3)/Z3, 0)</f>
        <v>0</v>
      </c>
      <c r="AZ3">
        <f>C6*SUMPRODUCT(X4:X98, K4:K98)/1</f>
        <v>1329.7502474315129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1.1601210000000001E-3</v>
      </c>
      <c r="R4">
        <f t="shared" si="0"/>
        <v>50000</v>
      </c>
      <c r="S4">
        <f t="shared" si="1"/>
        <v>90.202531592798721</v>
      </c>
      <c r="U4">
        <f t="shared" ref="U4:U67" si="12">M4</f>
        <v>1.1601210000000001E-3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1.1601210000000001E-3</v>
      </c>
      <c r="Y4">
        <f t="shared" ref="Y4:Y67" si="16">V4*W4</f>
        <v>0.01</v>
      </c>
      <c r="Z4">
        <f t="shared" ref="Z4:Z67" si="17">MAX(0, W4-X4-Y4)</f>
        <v>0.98883987900000003</v>
      </c>
      <c r="AB4">
        <f t="shared" ref="AB4:AB67" si="18">AC3</f>
        <v>0</v>
      </c>
      <c r="AC4">
        <f t="shared" ref="AC4:AC67" si="19">S4*Z4</f>
        <v>89.195860425716774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-58.006050000000002</v>
      </c>
      <c r="AI4">
        <f t="shared" si="5"/>
        <v>-58.006050000000002</v>
      </c>
      <c r="AJ4">
        <f t="shared" si="6"/>
        <v>-89.195860425716774</v>
      </c>
      <c r="AK4">
        <f t="shared" ref="AK4:AK67" si="20">G4*SUM(AB4:AB4, AE4:AF4)</f>
        <v>0</v>
      </c>
      <c r="AL4">
        <f t="shared" si="7"/>
        <v>-147.20191042571679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-54.11516932549678</v>
      </c>
      <c r="AR4">
        <f t="shared" si="8"/>
        <v>-54.11516932549678</v>
      </c>
      <c r="AS4">
        <f t="shared" si="8"/>
        <v>-83.212856073996434</v>
      </c>
      <c r="AT4">
        <f t="shared" si="8"/>
        <v>0</v>
      </c>
      <c r="AU4">
        <f t="shared" si="8"/>
        <v>-137.32802539949321</v>
      </c>
      <c r="AW4">
        <v>1</v>
      </c>
      <c r="AX4">
        <f>IF(Z4&gt;0, (R4*SUMPRODUCT(K4:$K$98, X4:$X$98)-K4*$AZ$3)/Z4, 0)</f>
        <v>90.202531592798721</v>
      </c>
    </row>
    <row r="5" spans="1:52" x14ac:dyDescent="0.25">
      <c r="C5" s="2"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1">K4*J5</f>
        <v>0.85510801767234645</v>
      </c>
      <c r="L5" s="2">
        <v>2</v>
      </c>
      <c r="M5" s="6">
        <v>1.1721139999999999E-3</v>
      </c>
      <c r="Q5" s="4">
        <f t="shared" ref="Q5:Q68" si="22">$C$8</f>
        <v>12.5</v>
      </c>
      <c r="R5">
        <f t="shared" si="0"/>
        <v>50000</v>
      </c>
      <c r="S5">
        <f t="shared" si="1"/>
        <v>141.70183092560586</v>
      </c>
      <c r="U5">
        <f t="shared" si="12"/>
        <v>1.1721139999999999E-3</v>
      </c>
      <c r="V5">
        <f t="shared" si="13"/>
        <v>0.01</v>
      </c>
      <c r="W5">
        <f t="shared" si="14"/>
        <v>0.98883987900000003</v>
      </c>
      <c r="X5">
        <f t="shared" si="15"/>
        <v>1.1590330659342059E-3</v>
      </c>
      <c r="Y5">
        <f t="shared" si="16"/>
        <v>9.8883987900000008E-3</v>
      </c>
      <c r="Z5">
        <f t="shared" si="17"/>
        <v>0.97779244714406577</v>
      </c>
      <c r="AB5">
        <f t="shared" si="18"/>
        <v>89.195860425716774</v>
      </c>
      <c r="AC5">
        <f t="shared" si="19"/>
        <v>138.55498002554282</v>
      </c>
      <c r="AE5">
        <f t="shared" si="2"/>
        <v>0</v>
      </c>
      <c r="AF5">
        <f t="shared" si="3"/>
        <v>0</v>
      </c>
      <c r="AG5">
        <f t="shared" si="3"/>
        <v>-12.222405589300822</v>
      </c>
      <c r="AH5">
        <f t="shared" si="4"/>
        <v>-57.95165329671029</v>
      </c>
      <c r="AI5">
        <f t="shared" si="5"/>
        <v>-70.17405888601111</v>
      </c>
      <c r="AJ5">
        <f t="shared" si="6"/>
        <v>-49.359119599826045</v>
      </c>
      <c r="AK5">
        <f t="shared" si="20"/>
        <v>3.6570302774543877</v>
      </c>
      <c r="AL5">
        <f t="shared" si="7"/>
        <v>-115.87614820838277</v>
      </c>
      <c r="AN5">
        <f t="shared" si="8"/>
        <v>0</v>
      </c>
      <c r="AO5">
        <f t="shared" si="8"/>
        <v>0</v>
      </c>
      <c r="AP5">
        <f t="shared" si="8"/>
        <v>-10.451477014654433</v>
      </c>
      <c r="AQ5">
        <f t="shared" si="8"/>
        <v>-49.554923371385037</v>
      </c>
      <c r="AR5">
        <f t="shared" si="8"/>
        <v>-60.006400386039466</v>
      </c>
      <c r="AS5">
        <f t="shared" si="8"/>
        <v>-42.207378915059515</v>
      </c>
      <c r="AT5">
        <f t="shared" si="8"/>
        <v>3.1271559111217728</v>
      </c>
      <c r="AU5">
        <f t="shared" si="8"/>
        <v>-99.08662338997722</v>
      </c>
      <c r="AW5">
        <v>2</v>
      </c>
      <c r="AX5">
        <f>IF(Z5&gt;0, (R5*SUMPRODUCT(K5:$K$98, X5:$X$98)-K5*$AZ$3)/Z5, 0)</f>
        <v>141.70183092560586</v>
      </c>
    </row>
    <row r="6" spans="1:52" x14ac:dyDescent="0.25">
      <c r="A6" t="s">
        <v>16</v>
      </c>
      <c r="C6" s="2"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1"/>
        <v>0.77141002947437654</v>
      </c>
      <c r="L6" s="2">
        <v>3</v>
      </c>
      <c r="M6" s="6">
        <v>1.1871049999999999E-3</v>
      </c>
      <c r="Q6" s="4">
        <f t="shared" si="22"/>
        <v>12.5</v>
      </c>
      <c r="R6">
        <f t="shared" si="0"/>
        <v>50000</v>
      </c>
      <c r="S6">
        <f t="shared" si="1"/>
        <v>207.16418680531848</v>
      </c>
      <c r="U6">
        <f t="shared" si="12"/>
        <v>1.1871049999999999E-3</v>
      </c>
      <c r="V6">
        <f t="shared" si="13"/>
        <v>0.01</v>
      </c>
      <c r="W6">
        <f t="shared" si="14"/>
        <v>0.97779244714406577</v>
      </c>
      <c r="X6">
        <f t="shared" si="15"/>
        <v>1.1607423029669562E-3</v>
      </c>
      <c r="Y6">
        <f t="shared" si="16"/>
        <v>9.7779244714406577E-3</v>
      </c>
      <c r="Z6">
        <f t="shared" si="17"/>
        <v>0.96685378036965819</v>
      </c>
      <c r="AB6">
        <f t="shared" si="18"/>
        <v>138.55498002554282</v>
      </c>
      <c r="AC6">
        <f t="shared" si="19"/>
        <v>200.29747716992824</v>
      </c>
      <c r="AE6">
        <f t="shared" si="2"/>
        <v>0</v>
      </c>
      <c r="AF6">
        <f t="shared" si="3"/>
        <v>0</v>
      </c>
      <c r="AG6">
        <f t="shared" si="3"/>
        <v>-12.085672254620727</v>
      </c>
      <c r="AH6">
        <f t="shared" si="4"/>
        <v>-58.037115148347809</v>
      </c>
      <c r="AI6">
        <f t="shared" si="5"/>
        <v>-70.122787402968541</v>
      </c>
      <c r="AJ6">
        <f t="shared" si="6"/>
        <v>-61.742497144385425</v>
      </c>
      <c r="AK6">
        <f t="shared" si="20"/>
        <v>8.1054663314942559</v>
      </c>
      <c r="AL6">
        <f t="shared" si="7"/>
        <v>-123.7598182158597</v>
      </c>
      <c r="AN6">
        <f t="shared" si="8"/>
        <v>0</v>
      </c>
      <c r="AO6">
        <f t="shared" si="8"/>
        <v>0</v>
      </c>
      <c r="AP6">
        <f t="shared" si="8"/>
        <v>-9.3230087901546295</v>
      </c>
      <c r="AQ6">
        <f t="shared" si="8"/>
        <v>-44.770412707194765</v>
      </c>
      <c r="AR6">
        <f t="shared" si="8"/>
        <v>-54.093421497349404</v>
      </c>
      <c r="AS6">
        <f t="shared" si="8"/>
        <v>-47.628781541971968</v>
      </c>
      <c r="AT6">
        <f t="shared" si="8"/>
        <v>6.2526380216815509</v>
      </c>
      <c r="AU6">
        <f t="shared" si="8"/>
        <v>-95.469565017639809</v>
      </c>
      <c r="AW6">
        <v>3</v>
      </c>
      <c r="AX6">
        <f>IF(Z6&gt;0, (R6*SUMPRODUCT(K6:$K$98, X6:$X$98)-K6*$AZ$3)/Z6, 0)</f>
        <v>207.16418680531848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1"/>
        <v>0.70185609086923539</v>
      </c>
      <c r="L7" s="2">
        <v>4</v>
      </c>
      <c r="M7" s="6">
        <v>1.2030949999999999E-3</v>
      </c>
      <c r="Q7" s="4">
        <f t="shared" si="22"/>
        <v>12.5</v>
      </c>
      <c r="R7">
        <f t="shared" si="0"/>
        <v>50000</v>
      </c>
      <c r="S7">
        <f t="shared" si="1"/>
        <v>259.4254367441722</v>
      </c>
      <c r="U7">
        <f t="shared" si="12"/>
        <v>1.2030949999999999E-3</v>
      </c>
      <c r="V7">
        <f t="shared" si="13"/>
        <v>0.01</v>
      </c>
      <c r="W7">
        <f t="shared" si="14"/>
        <v>0.96685378036965819</v>
      </c>
      <c r="X7">
        <f t="shared" si="15"/>
        <v>1.1632169488938339E-3</v>
      </c>
      <c r="Y7">
        <f t="shared" si="16"/>
        <v>9.6685378036965829E-3</v>
      </c>
      <c r="Z7">
        <f t="shared" si="17"/>
        <v>0.95602202561706773</v>
      </c>
      <c r="AB7">
        <f t="shared" si="18"/>
        <v>200.29747716992824</v>
      </c>
      <c r="AC7">
        <f t="shared" si="19"/>
        <v>248.01643153275597</v>
      </c>
      <c r="AE7">
        <f t="shared" si="2"/>
        <v>0</v>
      </c>
      <c r="AF7">
        <f t="shared" si="3"/>
        <v>0</v>
      </c>
      <c r="AG7">
        <f t="shared" si="3"/>
        <v>-11.950275320213347</v>
      </c>
      <c r="AH7">
        <f t="shared" si="4"/>
        <v>-58.16084744469169</v>
      </c>
      <c r="AI7">
        <f t="shared" si="5"/>
        <v>-70.111122764905033</v>
      </c>
      <c r="AJ7">
        <f t="shared" si="6"/>
        <v>-47.718954362827731</v>
      </c>
      <c r="AK7">
        <f t="shared" si="20"/>
        <v>9.8346061290434754</v>
      </c>
      <c r="AL7">
        <f t="shared" si="7"/>
        <v>-107.99547099868929</v>
      </c>
      <c r="AN7">
        <f t="shared" si="8"/>
        <v>0</v>
      </c>
      <c r="AO7">
        <f t="shared" si="8"/>
        <v>0</v>
      </c>
      <c r="AP7">
        <f t="shared" si="8"/>
        <v>-8.3873735210560394</v>
      </c>
      <c r="AQ7">
        <f t="shared" si="8"/>
        <v>-40.820545029173267</v>
      </c>
      <c r="AR7">
        <f t="shared" si="8"/>
        <v>-49.207918550229309</v>
      </c>
      <c r="AS7">
        <f t="shared" si="8"/>
        <v>-33.491838769461715</v>
      </c>
      <c r="AT7">
        <f t="shared" si="8"/>
        <v>6.9024782129690765</v>
      </c>
      <c r="AU7">
        <f t="shared" si="8"/>
        <v>-75.797279106721945</v>
      </c>
      <c r="AW7">
        <v>4</v>
      </c>
      <c r="AX7">
        <f>IF(Z7&gt;0, (R7*SUMPRODUCT(K7:$K$98, X7:$X$98)-K7*$AZ$3)/Z7, 0)</f>
        <v>259.4254367441722</v>
      </c>
    </row>
    <row r="8" spans="1:52" x14ac:dyDescent="0.25">
      <c r="B8" s="2">
        <f>'T.26.04.A'!B8</f>
        <v>100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1"/>
        <v>0.65514430212754171</v>
      </c>
      <c r="L8" s="2">
        <v>5</v>
      </c>
      <c r="M8" s="6">
        <v>1.223083E-3</v>
      </c>
      <c r="Q8" s="4">
        <f t="shared" si="22"/>
        <v>12.5</v>
      </c>
      <c r="R8">
        <f t="shared" si="0"/>
        <v>50000</v>
      </c>
      <c r="S8">
        <f t="shared" si="1"/>
        <v>284.89689274583748</v>
      </c>
      <c r="U8">
        <f t="shared" si="12"/>
        <v>1.223083E-3</v>
      </c>
      <c r="V8">
        <f t="shared" si="13"/>
        <v>0.01</v>
      </c>
      <c r="W8">
        <f t="shared" si="14"/>
        <v>0.95602202561706773</v>
      </c>
      <c r="X8">
        <f t="shared" si="15"/>
        <v>1.1692942871578001E-3</v>
      </c>
      <c r="Y8">
        <f t="shared" si="16"/>
        <v>9.5602202561706779E-3</v>
      </c>
      <c r="Z8">
        <f t="shared" si="17"/>
        <v>0.94529251107373924</v>
      </c>
      <c r="AB8">
        <f t="shared" si="18"/>
        <v>248.01643153275597</v>
      </c>
      <c r="AC8">
        <f t="shared" si="19"/>
        <v>269.31089914081849</v>
      </c>
      <c r="AE8">
        <f t="shared" si="2"/>
        <v>0</v>
      </c>
      <c r="AF8">
        <f t="shared" si="3"/>
        <v>0</v>
      </c>
      <c r="AG8">
        <f t="shared" si="3"/>
        <v>-11.81615638842174</v>
      </c>
      <c r="AH8">
        <f t="shared" si="4"/>
        <v>-58.464714357890003</v>
      </c>
      <c r="AI8">
        <f t="shared" si="5"/>
        <v>-70.280870746311749</v>
      </c>
      <c r="AJ8">
        <f t="shared" si="6"/>
        <v>-21.294467608062519</v>
      </c>
      <c r="AK8">
        <f t="shared" si="20"/>
        <v>5.2827499916477025</v>
      </c>
      <c r="AL8">
        <f t="shared" si="7"/>
        <v>-86.292588362726562</v>
      </c>
      <c r="AN8">
        <f t="shared" si="8"/>
        <v>0</v>
      </c>
      <c r="AO8">
        <f t="shared" si="8"/>
        <v>0</v>
      </c>
      <c r="AP8">
        <f t="shared" si="8"/>
        <v>-7.7412875309224551</v>
      </c>
      <c r="AQ8">
        <f t="shared" si="8"/>
        <v>-38.302824487085914</v>
      </c>
      <c r="AR8">
        <f t="shared" si="8"/>
        <v>-46.04411201800837</v>
      </c>
      <c r="AS8">
        <f t="shared" si="8"/>
        <v>-13.950949120261662</v>
      </c>
      <c r="AT8">
        <f t="shared" si="8"/>
        <v>3.4609635565923109</v>
      </c>
      <c r="AU8">
        <f t="shared" si="8"/>
        <v>-56.53409758167772</v>
      </c>
      <c r="AW8">
        <v>5</v>
      </c>
      <c r="AX8">
        <f>IF(Z8&gt;0, (R8*SUMPRODUCT(K8:$K$98, X8:$X$98)-K8*$AZ$3)/Z8, 0)</f>
        <v>284.89689274583748</v>
      </c>
    </row>
    <row r="9" spans="1:52" x14ac:dyDescent="0.25">
      <c r="A9" t="s">
        <v>39</v>
      </c>
      <c r="C9" s="2">
        <f>0.05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1"/>
        <v>0.62046055699170533</v>
      </c>
      <c r="L9" s="2">
        <v>6</v>
      </c>
      <c r="M9" s="6">
        <v>1.254064E-3</v>
      </c>
      <c r="Q9" s="4">
        <f t="shared" si="22"/>
        <v>12.5</v>
      </c>
      <c r="R9">
        <f t="shared" si="0"/>
        <v>50000</v>
      </c>
      <c r="S9">
        <f t="shared" si="1"/>
        <v>296.50411294779582</v>
      </c>
      <c r="U9">
        <f t="shared" si="12"/>
        <v>1.254064E-3</v>
      </c>
      <c r="V9">
        <f t="shared" si="13"/>
        <v>0.01</v>
      </c>
      <c r="W9">
        <f t="shared" si="14"/>
        <v>0.94529251107373924</v>
      </c>
      <c r="X9">
        <f t="shared" si="15"/>
        <v>1.1854573076071778E-3</v>
      </c>
      <c r="Y9">
        <f t="shared" si="16"/>
        <v>9.4529251107373924E-3</v>
      </c>
      <c r="Z9">
        <f t="shared" si="17"/>
        <v>0.93465412865539466</v>
      </c>
      <c r="AB9">
        <f t="shared" si="18"/>
        <v>269.31089914081849</v>
      </c>
      <c r="AC9">
        <f t="shared" si="19"/>
        <v>277.12879332996283</v>
      </c>
      <c r="AE9">
        <f t="shared" si="2"/>
        <v>0</v>
      </c>
      <c r="AF9">
        <f t="shared" si="3"/>
        <v>0</v>
      </c>
      <c r="AG9">
        <f t="shared" si="3"/>
        <v>-11.683176608192433</v>
      </c>
      <c r="AH9">
        <f t="shared" si="4"/>
        <v>-59.272865380358887</v>
      </c>
      <c r="AI9">
        <f t="shared" si="5"/>
        <v>-70.95604198855132</v>
      </c>
      <c r="AJ9">
        <f t="shared" si="6"/>
        <v>-7.8178941891443401</v>
      </c>
      <c r="AK9">
        <f t="shared" si="20"/>
        <v>1.5889343049308291</v>
      </c>
      <c r="AL9">
        <f t="shared" si="7"/>
        <v>-77.185001872764829</v>
      </c>
      <c r="AN9">
        <f t="shared" si="8"/>
        <v>0</v>
      </c>
      <c r="AO9">
        <f t="shared" si="8"/>
        <v>0</v>
      </c>
      <c r="AP9">
        <f t="shared" si="8"/>
        <v>-7.2489502657515397</v>
      </c>
      <c r="AQ9">
        <f t="shared" si="8"/>
        <v>-36.776475068391839</v>
      </c>
      <c r="AR9">
        <f t="shared" si="8"/>
        <v>-44.025425334143385</v>
      </c>
      <c r="AS9">
        <f t="shared" si="8"/>
        <v>-4.8506949830987134</v>
      </c>
      <c r="AT9">
        <f t="shared" si="8"/>
        <v>0.98587106386061041</v>
      </c>
      <c r="AU9">
        <f t="shared" si="8"/>
        <v>-47.890249253381484</v>
      </c>
      <c r="AW9">
        <v>6</v>
      </c>
      <c r="AX9">
        <f>IF(Z9&gt;0, (R9*SUMPRODUCT(K9:$K$98, X9:$X$98)-K9*$AZ$3)/Z9, 0)</f>
        <v>296.50411294779582</v>
      </c>
    </row>
    <row r="10" spans="1:52" x14ac:dyDescent="0.25">
      <c r="A10" t="s">
        <v>19</v>
      </c>
      <c r="C10" s="2"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1"/>
        <v>0.58861640925121461</v>
      </c>
      <c r="L10" s="2">
        <v>7</v>
      </c>
      <c r="M10" s="6">
        <v>1.2910420000000001E-3</v>
      </c>
      <c r="Q10" s="4">
        <f t="shared" si="22"/>
        <v>12.5</v>
      </c>
      <c r="R10">
        <f t="shared" si="0"/>
        <v>50000</v>
      </c>
      <c r="S10">
        <f t="shared" si="1"/>
        <v>305.91581357810963</v>
      </c>
      <c r="U10">
        <f t="shared" si="12"/>
        <v>1.2910420000000001E-3</v>
      </c>
      <c r="V10">
        <f t="shared" si="13"/>
        <v>0.01</v>
      </c>
      <c r="W10">
        <f t="shared" si="14"/>
        <v>0.93465412865539466</v>
      </c>
      <c r="X10">
        <f t="shared" si="15"/>
        <v>1.2066777355675181E-3</v>
      </c>
      <c r="Y10">
        <f t="shared" si="16"/>
        <v>9.3465412865539471E-3</v>
      </c>
      <c r="Z10">
        <f t="shared" si="17"/>
        <v>0.92410090963327318</v>
      </c>
      <c r="AB10">
        <f t="shared" si="18"/>
        <v>277.12879332996283</v>
      </c>
      <c r="AC10">
        <f t="shared" si="19"/>
        <v>282.69708159873392</v>
      </c>
      <c r="AE10">
        <f t="shared" si="2"/>
        <v>0</v>
      </c>
      <c r="AF10">
        <f t="shared" si="3"/>
        <v>0</v>
      </c>
      <c r="AG10">
        <f t="shared" si="3"/>
        <v>-11.551261370415915</v>
      </c>
      <c r="AH10">
        <f t="shared" si="4"/>
        <v>-60.333886778375906</v>
      </c>
      <c r="AI10">
        <f t="shared" si="5"/>
        <v>-71.885148148791814</v>
      </c>
      <c r="AJ10">
        <f t="shared" si="6"/>
        <v>-5.5682882687710844</v>
      </c>
      <c r="AK10">
        <f t="shared" si="20"/>
        <v>1.1362280526528477</v>
      </c>
      <c r="AL10">
        <f t="shared" si="7"/>
        <v>-76.317208364910044</v>
      </c>
      <c r="AN10">
        <f t="shared" si="8"/>
        <v>0</v>
      </c>
      <c r="AO10">
        <f t="shared" si="8"/>
        <v>0</v>
      </c>
      <c r="AP10">
        <f t="shared" si="8"/>
        <v>-6.7992619901764808</v>
      </c>
      <c r="AQ10">
        <f t="shared" si="8"/>
        <v>-35.513515791656957</v>
      </c>
      <c r="AR10">
        <f t="shared" si="8"/>
        <v>-42.312777781833432</v>
      </c>
      <c r="AS10">
        <f t="shared" si="8"/>
        <v>-3.2775858464396981</v>
      </c>
      <c r="AT10">
        <f t="shared" si="8"/>
        <v>0.66880247644301916</v>
      </c>
      <c r="AU10">
        <f t="shared" si="8"/>
        <v>-44.921561151830112</v>
      </c>
      <c r="AW10">
        <v>7</v>
      </c>
      <c r="AX10">
        <f>IF(Z10&gt;0, (R10*SUMPRODUCT(K10:$K$98, X10:$X$98)-K10*$AZ$3)/Z10, 0)</f>
        <v>305.91581357810963</v>
      </c>
    </row>
    <row r="11" spans="1:52" x14ac:dyDescent="0.25">
      <c r="A11" t="s">
        <v>33</v>
      </c>
      <c r="C11" s="12">
        <f>AU100</f>
        <v>3.3263953564346038E-13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1"/>
        <v>0.55930863668872544</v>
      </c>
      <c r="L11" s="2">
        <v>8</v>
      </c>
      <c r="M11" s="6">
        <v>1.3270199999999999E-3</v>
      </c>
      <c r="Q11" s="4">
        <f t="shared" si="22"/>
        <v>12.5</v>
      </c>
      <c r="R11">
        <f t="shared" si="0"/>
        <v>50000</v>
      </c>
      <c r="S11">
        <f t="shared" si="1"/>
        <v>313.2060637627705</v>
      </c>
      <c r="U11">
        <f t="shared" si="12"/>
        <v>1.3270199999999999E-3</v>
      </c>
      <c r="V11">
        <f t="shared" si="13"/>
        <v>0.01</v>
      </c>
      <c r="W11">
        <f t="shared" si="14"/>
        <v>0.92410090963327318</v>
      </c>
      <c r="X11">
        <f t="shared" si="15"/>
        <v>1.2263003891015462E-3</v>
      </c>
      <c r="Y11">
        <f t="shared" si="16"/>
        <v>9.2410090963327314E-3</v>
      </c>
      <c r="Z11">
        <f t="shared" si="17"/>
        <v>0.9136336001478389</v>
      </c>
      <c r="AB11">
        <f t="shared" si="18"/>
        <v>282.69708159873392</v>
      </c>
      <c r="AC11">
        <f t="shared" si="19"/>
        <v>286.1555836237136</v>
      </c>
      <c r="AE11">
        <f t="shared" si="2"/>
        <v>0</v>
      </c>
      <c r="AF11">
        <f t="shared" si="3"/>
        <v>0</v>
      </c>
      <c r="AG11">
        <f t="shared" si="3"/>
        <v>-11.420420001847987</v>
      </c>
      <c r="AH11">
        <f t="shared" si="4"/>
        <v>-61.315019455077305</v>
      </c>
      <c r="AI11">
        <f t="shared" si="5"/>
        <v>-72.735439456925292</v>
      </c>
      <c r="AJ11">
        <f t="shared" si="6"/>
        <v>-3.4585020249796798</v>
      </c>
      <c r="AK11">
        <f t="shared" si="20"/>
        <v>0.6784729958369613</v>
      </c>
      <c r="AL11">
        <f t="shared" si="7"/>
        <v>-75.515468486068016</v>
      </c>
      <c r="AN11">
        <f t="shared" si="8"/>
        <v>0</v>
      </c>
      <c r="AO11">
        <f t="shared" si="8"/>
        <v>0</v>
      </c>
      <c r="AP11">
        <f t="shared" si="8"/>
        <v>-6.387539541646249</v>
      </c>
      <c r="AQ11">
        <f t="shared" si="8"/>
        <v>-34.294019939961963</v>
      </c>
      <c r="AR11">
        <f t="shared" si="8"/>
        <v>-40.681559481608211</v>
      </c>
      <c r="AS11">
        <f t="shared" si="8"/>
        <v>-1.934370052576581</v>
      </c>
      <c r="AT11">
        <f t="shared" si="8"/>
        <v>0.37947580633168609</v>
      </c>
      <c r="AU11">
        <f t="shared" si="8"/>
        <v>-42.23645372785311</v>
      </c>
      <c r="AW11">
        <v>8</v>
      </c>
      <c r="AX11">
        <f>IF(Z11&gt;0, (R11*SUMPRODUCT(K11:$K$98, X11:$X$98)-K11*$AZ$3)/Z11, 0)</f>
        <v>313.2060637627705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1"/>
        <v>0.53151063070296056</v>
      </c>
      <c r="L12" s="2">
        <v>9</v>
      </c>
      <c r="M12" s="6">
        <v>1.3729930000000001E-3</v>
      </c>
      <c r="Q12" s="4">
        <f t="shared" si="22"/>
        <v>12.5</v>
      </c>
      <c r="R12">
        <f t="shared" si="0"/>
        <v>50000</v>
      </c>
      <c r="S12">
        <f t="shared" si="1"/>
        <v>319.76557412769847</v>
      </c>
      <c r="U12">
        <f t="shared" si="12"/>
        <v>1.3729930000000001E-3</v>
      </c>
      <c r="V12">
        <f t="shared" si="13"/>
        <v>0.01</v>
      </c>
      <c r="W12">
        <f t="shared" si="14"/>
        <v>0.9136336001478389</v>
      </c>
      <c r="X12">
        <f t="shared" si="15"/>
        <v>1.2544125375677818E-3</v>
      </c>
      <c r="Y12">
        <f t="shared" si="16"/>
        <v>9.1363360014783887E-3</v>
      </c>
      <c r="Z12">
        <f t="shared" si="17"/>
        <v>0.90324285160879281</v>
      </c>
      <c r="AB12">
        <f t="shared" si="18"/>
        <v>286.1555836237136</v>
      </c>
      <c r="AC12">
        <f t="shared" si="19"/>
        <v>288.82596902142518</v>
      </c>
      <c r="AE12">
        <f t="shared" si="2"/>
        <v>0</v>
      </c>
      <c r="AF12">
        <f t="shared" si="3"/>
        <v>0</v>
      </c>
      <c r="AG12">
        <f t="shared" si="3"/>
        <v>-11.290535645109911</v>
      </c>
      <c r="AH12">
        <f t="shared" si="4"/>
        <v>-62.720626878389091</v>
      </c>
      <c r="AI12">
        <f t="shared" si="5"/>
        <v>-74.011162523498996</v>
      </c>
      <c r="AJ12">
        <f t="shared" si="6"/>
        <v>-2.6703853977115841</v>
      </c>
      <c r="AK12">
        <f t="shared" si="20"/>
        <v>0.65815784233454122</v>
      </c>
      <c r="AL12">
        <f t="shared" si="7"/>
        <v>-76.023390078876034</v>
      </c>
      <c r="AN12">
        <f t="shared" si="8"/>
        <v>0</v>
      </c>
      <c r="AO12">
        <f t="shared" si="8"/>
        <v>0</v>
      </c>
      <c r="AP12">
        <f t="shared" si="8"/>
        <v>-6.0010397217066265</v>
      </c>
      <c r="AQ12">
        <f t="shared" si="8"/>
        <v>-33.336679950217643</v>
      </c>
      <c r="AR12">
        <f t="shared" si="8"/>
        <v>-39.337719671924269</v>
      </c>
      <c r="AS12">
        <f t="shared" si="8"/>
        <v>-1.4193382269576602</v>
      </c>
      <c r="AT12">
        <f t="shared" si="8"/>
        <v>0.34981788988133167</v>
      </c>
      <c r="AU12">
        <f t="shared" si="8"/>
        <v>-40.407240009000596</v>
      </c>
      <c r="AW12">
        <v>9</v>
      </c>
      <c r="AX12">
        <f>IF(Z12&gt;0, (R12*SUMPRODUCT(K12:$K$98, X12:$X$98)-K12*$AZ$3)/Z12, 0)</f>
        <v>319.76557412769847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1"/>
        <v>0.50523824211308033</v>
      </c>
      <c r="L13" s="2">
        <v>10</v>
      </c>
      <c r="M13" s="6">
        <v>1.420964E-3</v>
      </c>
      <c r="Q13" s="4">
        <f t="shared" si="22"/>
        <v>12.5</v>
      </c>
      <c r="R13">
        <f t="shared" si="0"/>
        <v>50000</v>
      </c>
      <c r="S13">
        <f t="shared" si="1"/>
        <v>325.25057632845937</v>
      </c>
      <c r="U13">
        <f t="shared" si="12"/>
        <v>1.420964E-3</v>
      </c>
      <c r="V13">
        <f t="shared" si="13"/>
        <v>0.01</v>
      </c>
      <c r="W13">
        <f t="shared" si="14"/>
        <v>0.90324285160879281</v>
      </c>
      <c r="X13">
        <f t="shared" si="15"/>
        <v>1.2834755753934367E-3</v>
      </c>
      <c r="Y13">
        <f t="shared" si="16"/>
        <v>9.0324285160879279E-3</v>
      </c>
      <c r="Z13">
        <f t="shared" si="17"/>
        <v>0.8929269475173115</v>
      </c>
      <c r="AB13">
        <f t="shared" si="18"/>
        <v>288.82596902142518</v>
      </c>
      <c r="AC13">
        <f t="shared" si="19"/>
        <v>290.42500429921756</v>
      </c>
      <c r="AE13">
        <f t="shared" si="2"/>
        <v>0</v>
      </c>
      <c r="AF13">
        <f t="shared" si="3"/>
        <v>0</v>
      </c>
      <c r="AG13">
        <f t="shared" si="3"/>
        <v>-11.161586843966393</v>
      </c>
      <c r="AH13">
        <f t="shared" si="4"/>
        <v>-64.173778769671841</v>
      </c>
      <c r="AI13">
        <f t="shared" si="5"/>
        <v>-75.335365613638231</v>
      </c>
      <c r="AJ13">
        <f t="shared" si="6"/>
        <v>-1.5990352777923817</v>
      </c>
      <c r="AK13">
        <f t="shared" si="20"/>
        <v>0.57765193804285042</v>
      </c>
      <c r="AL13">
        <f t="shared" si="7"/>
        <v>-76.356748953387765</v>
      </c>
      <c r="AN13">
        <f t="shared" si="8"/>
        <v>0</v>
      </c>
      <c r="AO13">
        <f t="shared" si="8"/>
        <v>0</v>
      </c>
      <c r="AP13">
        <f t="shared" si="8"/>
        <v>-5.6392605162380649</v>
      </c>
      <c r="AQ13">
        <f t="shared" si="8"/>
        <v>-32.423047175342717</v>
      </c>
      <c r="AR13">
        <f t="shared" si="8"/>
        <v>-38.062307691580777</v>
      </c>
      <c r="AS13">
        <f t="shared" si="8"/>
        <v>-0.80789377282862407</v>
      </c>
      <c r="AT13">
        <f t="shared" si="8"/>
        <v>0.29185184972998374</v>
      </c>
      <c r="AU13">
        <f t="shared" si="8"/>
        <v>-38.578349614679418</v>
      </c>
      <c r="AW13">
        <v>10</v>
      </c>
      <c r="AX13">
        <f>IF(Z13&gt;0, (R13*SUMPRODUCT(K13:$K$98, X13:$X$98)-K13*$AZ$3)/Z13, 0)</f>
        <v>325.25057632845937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0.45110557331525025</v>
      </c>
      <c r="L14" s="2">
        <v>11</v>
      </c>
      <c r="M14" s="6">
        <v>1.47693E-3</v>
      </c>
      <c r="Q14" s="4">
        <f t="shared" si="22"/>
        <v>12.5</v>
      </c>
      <c r="R14">
        <f t="shared" si="0"/>
        <v>50000</v>
      </c>
      <c r="S14">
        <f t="shared" si="1"/>
        <v>373.84477134928255</v>
      </c>
      <c r="U14">
        <f t="shared" si="12"/>
        <v>1.47693E-3</v>
      </c>
      <c r="V14">
        <f t="shared" si="13"/>
        <v>0.01</v>
      </c>
      <c r="W14">
        <f t="shared" si="14"/>
        <v>0.8929269475173115</v>
      </c>
      <c r="X14">
        <f t="shared" si="15"/>
        <v>1.318790596596743E-3</v>
      </c>
      <c r="Y14">
        <f t="shared" si="16"/>
        <v>8.9292694751731145E-3</v>
      </c>
      <c r="Z14">
        <f t="shared" si="17"/>
        <v>0.88267888744554157</v>
      </c>
      <c r="AB14">
        <f t="shared" si="18"/>
        <v>290.42500429921756</v>
      </c>
      <c r="AC14">
        <f t="shared" si="19"/>
        <v>329.98488685191762</v>
      </c>
      <c r="AE14">
        <f t="shared" si="2"/>
        <v>0</v>
      </c>
      <c r="AF14">
        <f t="shared" si="3"/>
        <v>0</v>
      </c>
      <c r="AG14">
        <f t="shared" si="3"/>
        <v>-11.03348609306927</v>
      </c>
      <c r="AH14">
        <f t="shared" si="4"/>
        <v>-65.939529829837142</v>
      </c>
      <c r="AI14">
        <f t="shared" si="5"/>
        <v>-76.973015922906413</v>
      </c>
      <c r="AJ14">
        <f t="shared" si="6"/>
        <v>-39.55988255270006</v>
      </c>
      <c r="AK14">
        <f t="shared" si="20"/>
        <v>20.329750300945232</v>
      </c>
      <c r="AL14">
        <f t="shared" si="7"/>
        <v>-96.203148174661237</v>
      </c>
      <c r="AN14">
        <f t="shared" si="8"/>
        <v>0</v>
      </c>
      <c r="AO14">
        <f t="shared" si="8"/>
        <v>0</v>
      </c>
      <c r="AP14">
        <f t="shared" si="8"/>
        <v>-4.9772670696798533</v>
      </c>
      <c r="AQ14">
        <f t="shared" si="8"/>
        <v>-29.745689408026731</v>
      </c>
      <c r="AR14">
        <f t="shared" si="8"/>
        <v>-34.722956477706582</v>
      </c>
      <c r="AS14">
        <f t="shared" si="8"/>
        <v>-17.845683499219724</v>
      </c>
      <c r="AT14">
        <f t="shared" si="8"/>
        <v>9.1708636648637807</v>
      </c>
      <c r="AU14">
        <f t="shared" si="8"/>
        <v>-43.397776312062526</v>
      </c>
      <c r="AW14">
        <v>11</v>
      </c>
      <c r="AX14">
        <f>IF(Z14&gt;0, (R14*SUMPRODUCT(K14:$K$98, X14:$X$98)-K14*$AZ$3)/Z14, 0)</f>
        <v>373.84477134928255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0.40277283331718772</v>
      </c>
      <c r="L15" s="2">
        <v>12</v>
      </c>
      <c r="M15" s="6">
        <v>1.553883E-3</v>
      </c>
      <c r="Q15" s="4">
        <f t="shared" si="22"/>
        <v>12.5</v>
      </c>
      <c r="R15">
        <f t="shared" si="0"/>
        <v>50000</v>
      </c>
      <c r="S15">
        <f t="shared" si="1"/>
        <v>417.78545484818358</v>
      </c>
      <c r="U15">
        <f t="shared" si="12"/>
        <v>1.553883E-3</v>
      </c>
      <c r="V15">
        <f t="shared" si="13"/>
        <v>0.01</v>
      </c>
      <c r="W15">
        <f t="shared" si="14"/>
        <v>0.88267888744554157</v>
      </c>
      <c r="X15">
        <f t="shared" si="15"/>
        <v>1.3715797176605405E-3</v>
      </c>
      <c r="Y15">
        <f t="shared" si="16"/>
        <v>8.8267888744554164E-3</v>
      </c>
      <c r="Z15">
        <f t="shared" si="17"/>
        <v>0.87248051885342559</v>
      </c>
      <c r="AB15">
        <f t="shared" si="18"/>
        <v>329.98488685191762</v>
      </c>
      <c r="AC15">
        <f t="shared" si="19"/>
        <v>364.50967041535762</v>
      </c>
      <c r="AE15">
        <f t="shared" si="2"/>
        <v>0</v>
      </c>
      <c r="AF15">
        <f t="shared" si="3"/>
        <v>0</v>
      </c>
      <c r="AG15">
        <f t="shared" si="3"/>
        <v>-10.90600648566782</v>
      </c>
      <c r="AH15">
        <f t="shared" si="4"/>
        <v>-68.57898588302703</v>
      </c>
      <c r="AI15">
        <f t="shared" si="5"/>
        <v>-79.484992368694847</v>
      </c>
      <c r="AJ15">
        <f t="shared" si="6"/>
        <v>-34.524783563439996</v>
      </c>
      <c r="AK15">
        <f t="shared" si="20"/>
        <v>23.098942079634234</v>
      </c>
      <c r="AL15">
        <f t="shared" si="7"/>
        <v>-90.910833852500616</v>
      </c>
      <c r="AN15">
        <f t="shared" si="8"/>
        <v>0</v>
      </c>
      <c r="AO15">
        <f t="shared" si="8"/>
        <v>0</v>
      </c>
      <c r="AP15">
        <f t="shared" si="8"/>
        <v>-4.392643132408053</v>
      </c>
      <c r="AQ15">
        <f t="shared" si="8"/>
        <v>-27.621752450126216</v>
      </c>
      <c r="AR15">
        <f t="shared" si="8"/>
        <v>-32.01439558253427</v>
      </c>
      <c r="AS15">
        <f t="shared" si="8"/>
        <v>-13.905644895509401</v>
      </c>
      <c r="AT15">
        <f t="shared" si="8"/>
        <v>9.3036263480438937</v>
      </c>
      <c r="AU15">
        <f t="shared" si="8"/>
        <v>-36.616414129999775</v>
      </c>
      <c r="AW15">
        <v>12</v>
      </c>
      <c r="AX15">
        <f>IF(Z15&gt;0, (R15*SUMPRODUCT(K15:$K$98, X15:$X$98)-K15*$AZ$3)/Z15, 0)</f>
        <v>417.78545484818358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0.35961860117606043</v>
      </c>
      <c r="L16" s="2">
        <v>13</v>
      </c>
      <c r="M16" s="6">
        <v>1.6428289999999999E-3</v>
      </c>
      <c r="Q16" s="4">
        <f t="shared" si="22"/>
        <v>12.5</v>
      </c>
      <c r="R16">
        <f t="shared" si="0"/>
        <v>50000</v>
      </c>
      <c r="S16">
        <f t="shared" si="1"/>
        <v>457.22142806576198</v>
      </c>
      <c r="U16">
        <f t="shared" si="12"/>
        <v>1.6428289999999999E-3</v>
      </c>
      <c r="V16">
        <f t="shared" si="13"/>
        <v>0.01</v>
      </c>
      <c r="W16">
        <f t="shared" si="14"/>
        <v>0.87248051885342559</v>
      </c>
      <c r="X16">
        <f t="shared" si="15"/>
        <v>1.4333362983074542E-3</v>
      </c>
      <c r="Y16">
        <f t="shared" si="16"/>
        <v>8.7248051885342563E-3</v>
      </c>
      <c r="Z16">
        <f t="shared" si="17"/>
        <v>0.8623223773665839</v>
      </c>
      <c r="AB16">
        <f t="shared" si="18"/>
        <v>364.50967041535762</v>
      </c>
      <c r="AC16">
        <f t="shared" si="19"/>
        <v>394.27226883261238</v>
      </c>
      <c r="AE16">
        <f t="shared" si="2"/>
        <v>0</v>
      </c>
      <c r="AF16">
        <f t="shared" si="3"/>
        <v>0</v>
      </c>
      <c r="AG16">
        <f t="shared" si="3"/>
        <v>-10.779029717082299</v>
      </c>
      <c r="AH16">
        <f t="shared" si="4"/>
        <v>-71.666814915372711</v>
      </c>
      <c r="AI16">
        <f t="shared" si="5"/>
        <v>-82.445844632455007</v>
      </c>
      <c r="AJ16">
        <f t="shared" si="6"/>
        <v>-29.762598417254765</v>
      </c>
      <c r="AK16">
        <f t="shared" si="20"/>
        <v>25.515676929075035</v>
      </c>
      <c r="AL16">
        <f t="shared" si="7"/>
        <v>-86.69276612063473</v>
      </c>
      <c r="AN16">
        <f t="shared" si="8"/>
        <v>0</v>
      </c>
      <c r="AO16">
        <f t="shared" si="8"/>
        <v>0</v>
      </c>
      <c r="AP16">
        <f t="shared" si="8"/>
        <v>-3.8763395888923227</v>
      </c>
      <c r="AQ16">
        <f t="shared" si="8"/>
        <v>-25.772719730609957</v>
      </c>
      <c r="AR16">
        <f t="shared" si="8"/>
        <v>-29.649059319502278</v>
      </c>
      <c r="AS16">
        <f t="shared" si="8"/>
        <v>-10.703184010177988</v>
      </c>
      <c r="AT16">
        <f t="shared" si="8"/>
        <v>9.1759120452942415</v>
      </c>
      <c r="AU16">
        <f t="shared" si="8"/>
        <v>-31.176331284386023</v>
      </c>
      <c r="AW16">
        <v>13</v>
      </c>
      <c r="AX16">
        <f>IF(Z16&gt;0, (R16*SUMPRODUCT(K16:$K$98, X16:$X$98)-K16*$AZ$3)/Z16, 0)</f>
        <v>457.22142806576198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0.32108803676433967</v>
      </c>
      <c r="L17" s="2">
        <v>14</v>
      </c>
      <c r="M17" s="6">
        <v>1.733774E-3</v>
      </c>
      <c r="Q17" s="4">
        <f t="shared" si="22"/>
        <v>12.5</v>
      </c>
      <c r="R17">
        <f t="shared" si="0"/>
        <v>50000</v>
      </c>
      <c r="S17">
        <f t="shared" si="1"/>
        <v>492.52941377078963</v>
      </c>
      <c r="U17">
        <f t="shared" si="12"/>
        <v>1.733774E-3</v>
      </c>
      <c r="V17">
        <f t="shared" si="13"/>
        <v>0.01</v>
      </c>
      <c r="W17">
        <f t="shared" si="14"/>
        <v>0.8623223773665839</v>
      </c>
      <c r="X17">
        <f t="shared" si="15"/>
        <v>1.4950721174963716E-3</v>
      </c>
      <c r="Y17">
        <f t="shared" si="16"/>
        <v>8.623223773665839E-3</v>
      </c>
      <c r="Z17">
        <f t="shared" si="17"/>
        <v>0.8522040814754217</v>
      </c>
      <c r="AB17">
        <f t="shared" si="18"/>
        <v>394.27226883261238</v>
      </c>
      <c r="AC17">
        <f t="shared" si="19"/>
        <v>419.73557666216368</v>
      </c>
      <c r="AE17">
        <f t="shared" si="2"/>
        <v>0</v>
      </c>
      <c r="AF17">
        <f t="shared" si="3"/>
        <v>0</v>
      </c>
      <c r="AG17">
        <f t="shared" si="3"/>
        <v>-10.652551018442772</v>
      </c>
      <c r="AH17">
        <f t="shared" si="4"/>
        <v>-74.753605874818575</v>
      </c>
      <c r="AI17">
        <f t="shared" si="5"/>
        <v>-85.40615689326134</v>
      </c>
      <c r="AJ17">
        <f t="shared" si="6"/>
        <v>-25.463307829551297</v>
      </c>
      <c r="AK17">
        <f t="shared" si="20"/>
        <v>27.59905881828287</v>
      </c>
      <c r="AL17">
        <f t="shared" si="7"/>
        <v>-83.270405904529767</v>
      </c>
      <c r="AN17">
        <f t="shared" si="8"/>
        <v>0</v>
      </c>
      <c r="AO17">
        <f t="shared" si="8"/>
        <v>0</v>
      </c>
      <c r="AP17">
        <f t="shared" si="8"/>
        <v>-3.4204066930437564</v>
      </c>
      <c r="AQ17">
        <f t="shared" si="8"/>
        <v>-24.002488551400706</v>
      </c>
      <c r="AR17">
        <f t="shared" si="8"/>
        <v>-27.422895244444458</v>
      </c>
      <c r="AS17">
        <f t="shared" si="8"/>
        <v>-8.1759635205166656</v>
      </c>
      <c r="AT17">
        <f t="shared" si="8"/>
        <v>8.8617276125059838</v>
      </c>
      <c r="AU17">
        <f t="shared" si="8"/>
        <v>-26.737131152455142</v>
      </c>
      <c r="AW17">
        <v>14</v>
      </c>
      <c r="AX17">
        <f>IF(Z17&gt;0, (R17*SUMPRODUCT(K17:$K$98, X17:$X$98)-K17*$AZ$3)/Z17, 0)</f>
        <v>492.52941377078963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0.28668574711101752</v>
      </c>
      <c r="L18" s="2">
        <v>15</v>
      </c>
      <c r="M18" s="6">
        <v>1.8297159999999999E-3</v>
      </c>
      <c r="Q18" s="4">
        <f t="shared" si="22"/>
        <v>12.5</v>
      </c>
      <c r="R18">
        <f t="shared" si="0"/>
        <v>50000</v>
      </c>
      <c r="S18">
        <f t="shared" si="1"/>
        <v>524.2460694710926</v>
      </c>
      <c r="U18">
        <f t="shared" si="12"/>
        <v>1.8297159999999999E-3</v>
      </c>
      <c r="V18">
        <f t="shared" si="13"/>
        <v>0.01</v>
      </c>
      <c r="W18">
        <f t="shared" si="14"/>
        <v>0.8522040814754217</v>
      </c>
      <c r="X18">
        <f t="shared" si="15"/>
        <v>1.5592914431408827E-3</v>
      </c>
      <c r="Y18">
        <f t="shared" si="16"/>
        <v>8.522040814754217E-3</v>
      </c>
      <c r="Z18">
        <f t="shared" si="17"/>
        <v>0.8421227492175265</v>
      </c>
      <c r="AB18">
        <f t="shared" si="18"/>
        <v>419.73557666216368</v>
      </c>
      <c r="AC18">
        <f t="shared" si="19"/>
        <v>441.4795412894789</v>
      </c>
      <c r="AE18">
        <f t="shared" si="2"/>
        <v>0</v>
      </c>
      <c r="AF18">
        <f t="shared" si="3"/>
        <v>0</v>
      </c>
      <c r="AG18">
        <f t="shared" si="3"/>
        <v>-10.526534365219081</v>
      </c>
      <c r="AH18">
        <f t="shared" si="4"/>
        <v>-77.964572157044131</v>
      </c>
      <c r="AI18">
        <f t="shared" si="5"/>
        <v>-88.491106522263209</v>
      </c>
      <c r="AJ18">
        <f t="shared" si="6"/>
        <v>-21.743964627315222</v>
      </c>
      <c r="AK18">
        <f t="shared" si="20"/>
        <v>29.381490366351461</v>
      </c>
      <c r="AL18">
        <f t="shared" si="7"/>
        <v>-80.853580783226974</v>
      </c>
      <c r="AN18">
        <f t="shared" si="8"/>
        <v>0</v>
      </c>
      <c r="AO18">
        <f t="shared" si="8"/>
        <v>0</v>
      </c>
      <c r="AP18">
        <f t="shared" si="8"/>
        <v>-3.0178073689826328</v>
      </c>
      <c r="AQ18">
        <f t="shared" si="8"/>
        <v>-22.351331617033033</v>
      </c>
      <c r="AR18">
        <f t="shared" si="8"/>
        <v>-25.369138986015663</v>
      </c>
      <c r="AS18">
        <f t="shared" si="8"/>
        <v>-6.2336847443374017</v>
      </c>
      <c r="AT18">
        <f t="shared" si="8"/>
        <v>8.4232545169126318</v>
      </c>
      <c r="AU18">
        <f t="shared" si="8"/>
        <v>-23.179569213440434</v>
      </c>
      <c r="AW18">
        <v>15</v>
      </c>
      <c r="AX18">
        <f>IF(Z18&gt;0, (R18*SUMPRODUCT(K18:$K$98, X18:$X$98)-K18*$AZ$3)/Z18, 0)</f>
        <v>524.2460694710926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0.25596941706340848</v>
      </c>
      <c r="L19" s="2">
        <v>16</v>
      </c>
      <c r="M19" s="6">
        <v>1.940649E-3</v>
      </c>
      <c r="Q19" s="4">
        <f t="shared" si="22"/>
        <v>12.5</v>
      </c>
      <c r="R19">
        <f t="shared" si="0"/>
        <v>50000</v>
      </c>
      <c r="S19">
        <f t="shared" si="1"/>
        <v>552.80778477199101</v>
      </c>
      <c r="U19">
        <f t="shared" si="12"/>
        <v>1.940649E-3</v>
      </c>
      <c r="V19">
        <f t="shared" si="13"/>
        <v>0.01</v>
      </c>
      <c r="W19">
        <f t="shared" si="14"/>
        <v>0.8421227492175265</v>
      </c>
      <c r="X19">
        <f t="shared" si="15"/>
        <v>1.6342646711462437E-3</v>
      </c>
      <c r="Y19">
        <f t="shared" si="16"/>
        <v>8.4212274921752657E-3</v>
      </c>
      <c r="Z19">
        <f t="shared" si="17"/>
        <v>0.83206725705420503</v>
      </c>
      <c r="AB19">
        <f t="shared" si="18"/>
        <v>441.4795412894789</v>
      </c>
      <c r="AC19">
        <f t="shared" si="19"/>
        <v>459.97325715344192</v>
      </c>
      <c r="AE19">
        <f t="shared" si="2"/>
        <v>0</v>
      </c>
      <c r="AF19">
        <f t="shared" si="3"/>
        <v>0</v>
      </c>
      <c r="AG19">
        <f t="shared" si="3"/>
        <v>-10.400840713177564</v>
      </c>
      <c r="AH19">
        <f t="shared" si="4"/>
        <v>-81.713233557312179</v>
      </c>
      <c r="AI19">
        <f t="shared" si="5"/>
        <v>-92.114074270489738</v>
      </c>
      <c r="AJ19">
        <f t="shared" si="6"/>
        <v>-18.493715863963018</v>
      </c>
      <c r="AK19">
        <f t="shared" si="20"/>
        <v>30.903567890263528</v>
      </c>
      <c r="AL19">
        <f t="shared" si="7"/>
        <v>-79.704222244189225</v>
      </c>
      <c r="AN19">
        <f t="shared" si="8"/>
        <v>0</v>
      </c>
      <c r="AO19">
        <f t="shared" si="8"/>
        <v>0</v>
      </c>
      <c r="AP19">
        <f t="shared" si="8"/>
        <v>-2.6622971343214266</v>
      </c>
      <c r="AQ19">
        <f t="shared" si="8"/>
        <v>-20.916088760031347</v>
      </c>
      <c r="AR19">
        <f t="shared" si="8"/>
        <v>-23.57838589435277</v>
      </c>
      <c r="AS19">
        <f t="shared" si="8"/>
        <v>-4.7338256690349239</v>
      </c>
      <c r="AT19">
        <f t="shared" si="8"/>
        <v>7.910368258050223</v>
      </c>
      <c r="AU19">
        <f t="shared" si="8"/>
        <v>-20.401843305337472</v>
      </c>
      <c r="AW19">
        <v>16</v>
      </c>
      <c r="AX19">
        <f>IF(Z19&gt;0, (R19*SUMPRODUCT(K19:$K$98, X19:$X$98)-K19*$AZ$3)/Z19, 0)</f>
        <v>552.80778477199101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0.22854412237804328</v>
      </c>
      <c r="L20" s="2">
        <v>17</v>
      </c>
      <c r="M20" s="6">
        <v>2.0505829999999999E-3</v>
      </c>
      <c r="Q20" s="4">
        <f t="shared" si="22"/>
        <v>12.5</v>
      </c>
      <c r="R20">
        <f t="shared" si="0"/>
        <v>50000</v>
      </c>
      <c r="S20">
        <f t="shared" si="1"/>
        <v>578.47033193455889</v>
      </c>
      <c r="U20">
        <f t="shared" si="12"/>
        <v>2.0505829999999999E-3</v>
      </c>
      <c r="V20">
        <f t="shared" si="13"/>
        <v>0.01</v>
      </c>
      <c r="W20">
        <f t="shared" si="14"/>
        <v>0.83206725705420503</v>
      </c>
      <c r="X20">
        <f t="shared" si="15"/>
        <v>1.7062229721719828E-3</v>
      </c>
      <c r="Y20">
        <f t="shared" si="16"/>
        <v>8.3206725705420505E-3</v>
      </c>
      <c r="Z20">
        <f t="shared" si="17"/>
        <v>0.82204036151149107</v>
      </c>
      <c r="AB20">
        <f t="shared" si="18"/>
        <v>459.97325715344192</v>
      </c>
      <c r="AC20">
        <f t="shared" si="19"/>
        <v>475.52596078715703</v>
      </c>
      <c r="AE20">
        <f t="shared" si="2"/>
        <v>0</v>
      </c>
      <c r="AF20">
        <f t="shared" si="3"/>
        <v>0</v>
      </c>
      <c r="AG20">
        <f t="shared" si="3"/>
        <v>-10.275504518893639</v>
      </c>
      <c r="AH20">
        <f t="shared" si="4"/>
        <v>-85.31114860859914</v>
      </c>
      <c r="AI20">
        <f t="shared" si="5"/>
        <v>-95.586653127492781</v>
      </c>
      <c r="AJ20">
        <f t="shared" si="6"/>
        <v>-15.552703633715112</v>
      </c>
      <c r="AK20">
        <f t="shared" si="20"/>
        <v>32.198128000740937</v>
      </c>
      <c r="AL20">
        <f t="shared" si="7"/>
        <v>-78.941228760466956</v>
      </c>
      <c r="AN20">
        <f t="shared" si="8"/>
        <v>0</v>
      </c>
      <c r="AO20">
        <f t="shared" si="8"/>
        <v>0</v>
      </c>
      <c r="AP20">
        <f t="shared" si="8"/>
        <v>-2.3484061622621644</v>
      </c>
      <c r="AQ20">
        <f t="shared" si="8"/>
        <v>-19.497361587815117</v>
      </c>
      <c r="AR20">
        <f t="shared" si="8"/>
        <v>-21.845767750077282</v>
      </c>
      <c r="AS20">
        <f t="shared" si="8"/>
        <v>-3.5544790025732249</v>
      </c>
      <c r="AT20">
        <f t="shared" si="8"/>
        <v>7.3586929061452384</v>
      </c>
      <c r="AU20">
        <f t="shared" si="8"/>
        <v>-18.04155384650527</v>
      </c>
      <c r="AW20">
        <v>17</v>
      </c>
      <c r="AX20">
        <f>IF(Z20&gt;0, (R20*SUMPRODUCT(K20:$K$98, X20:$X$98)-K20*$AZ$3)/Z20, 0)</f>
        <v>578.47033193455889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0.2040572521232529</v>
      </c>
      <c r="L21" s="2">
        <v>18</v>
      </c>
      <c r="M21" s="6">
        <v>2.1765069999999998E-3</v>
      </c>
      <c r="Q21" s="4">
        <f t="shared" si="22"/>
        <v>12.5</v>
      </c>
      <c r="R21">
        <f t="shared" si="0"/>
        <v>50000</v>
      </c>
      <c r="S21">
        <f t="shared" si="1"/>
        <v>601.68903966931748</v>
      </c>
      <c r="U21">
        <f t="shared" si="12"/>
        <v>2.1765069999999998E-3</v>
      </c>
      <c r="V21">
        <f t="shared" si="13"/>
        <v>0.01</v>
      </c>
      <c r="W21">
        <f t="shared" si="14"/>
        <v>0.82204036151149107</v>
      </c>
      <c r="X21">
        <f t="shared" si="15"/>
        <v>1.7891766011122908E-3</v>
      </c>
      <c r="Y21">
        <f t="shared" si="16"/>
        <v>8.2204036151149115E-3</v>
      </c>
      <c r="Z21">
        <f t="shared" si="17"/>
        <v>0.81203078129526385</v>
      </c>
      <c r="AB21">
        <f t="shared" si="18"/>
        <v>475.52596078715703</v>
      </c>
      <c r="AC21">
        <f t="shared" si="19"/>
        <v>488.59002097947285</v>
      </c>
      <c r="AE21">
        <f t="shared" si="2"/>
        <v>0</v>
      </c>
      <c r="AF21">
        <f t="shared" si="3"/>
        <v>0</v>
      </c>
      <c r="AG21">
        <f t="shared" si="3"/>
        <v>-10.150384766190799</v>
      </c>
      <c r="AH21">
        <f t="shared" si="4"/>
        <v>-89.458830055614541</v>
      </c>
      <c r="AI21">
        <f t="shared" si="5"/>
        <v>-99.609214821805338</v>
      </c>
      <c r="AJ21">
        <f t="shared" si="6"/>
        <v>-13.064060192315821</v>
      </c>
      <c r="AK21">
        <f t="shared" si="20"/>
        <v>33.286817255100992</v>
      </c>
      <c r="AL21">
        <f t="shared" si="7"/>
        <v>-79.386457759020175</v>
      </c>
      <c r="AN21">
        <f t="shared" si="8"/>
        <v>0</v>
      </c>
      <c r="AO21">
        <f t="shared" si="8"/>
        <v>0</v>
      </c>
      <c r="AP21">
        <f t="shared" si="8"/>
        <v>-2.0712596233826215</v>
      </c>
      <c r="AQ21">
        <f t="shared" si="8"/>
        <v>-18.25472303930977</v>
      </c>
      <c r="AR21">
        <f t="shared" si="8"/>
        <v>-20.325982662692393</v>
      </c>
      <c r="AS21">
        <f t="shared" si="8"/>
        <v>-2.6658162244167416</v>
      </c>
      <c r="AT21">
        <f t="shared" si="8"/>
        <v>6.7924164610047884</v>
      </c>
      <c r="AU21">
        <f t="shared" si="8"/>
        <v>-16.199382426104346</v>
      </c>
      <c r="AW21">
        <v>18</v>
      </c>
      <c r="AX21">
        <f>IF(Z21&gt;0, (R21*SUMPRODUCT(K21:$K$98, X21:$X$98)-K21*$AZ$3)/Z21, 0)</f>
        <v>601.68903966931748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0.18219397511004723</v>
      </c>
      <c r="L22" s="2">
        <v>19</v>
      </c>
      <c r="M22" s="6">
        <v>2.312424E-3</v>
      </c>
      <c r="Q22" s="4">
        <f t="shared" si="22"/>
        <v>12.5</v>
      </c>
      <c r="R22">
        <f t="shared" si="0"/>
        <v>50000</v>
      </c>
      <c r="S22">
        <f t="shared" si="1"/>
        <v>622.67783748887803</v>
      </c>
      <c r="U22">
        <f t="shared" si="12"/>
        <v>2.312424E-3</v>
      </c>
      <c r="V22">
        <f t="shared" si="13"/>
        <v>0.01</v>
      </c>
      <c r="W22">
        <f t="shared" si="14"/>
        <v>0.81203078129526385</v>
      </c>
      <c r="X22">
        <f t="shared" si="15"/>
        <v>1.8777594674059192E-3</v>
      </c>
      <c r="Y22">
        <f t="shared" si="16"/>
        <v>8.1203078129526395E-3</v>
      </c>
      <c r="Z22">
        <f t="shared" si="17"/>
        <v>0.80203271401490539</v>
      </c>
      <c r="AB22">
        <f t="shared" si="18"/>
        <v>488.59002097947285</v>
      </c>
      <c r="AC22">
        <f t="shared" si="19"/>
        <v>499.40799595813706</v>
      </c>
      <c r="AE22">
        <f t="shared" si="2"/>
        <v>0</v>
      </c>
      <c r="AF22">
        <f t="shared" si="3"/>
        <v>0</v>
      </c>
      <c r="AG22">
        <f t="shared" si="3"/>
        <v>-10.025408925186317</v>
      </c>
      <c r="AH22">
        <f t="shared" si="4"/>
        <v>-93.887973370295967</v>
      </c>
      <c r="AI22">
        <f t="shared" si="5"/>
        <v>-103.91338229548228</v>
      </c>
      <c r="AJ22">
        <f t="shared" si="6"/>
        <v>-10.817974978664211</v>
      </c>
      <c r="AK22">
        <f t="shared" si="20"/>
        <v>34.201301468563102</v>
      </c>
      <c r="AL22">
        <f t="shared" si="7"/>
        <v>-80.530055805583387</v>
      </c>
      <c r="AN22">
        <f t="shared" si="8"/>
        <v>0</v>
      </c>
      <c r="AO22">
        <f t="shared" si="8"/>
        <v>0</v>
      </c>
      <c r="AP22">
        <f t="shared" si="8"/>
        <v>-1.8265691041834413</v>
      </c>
      <c r="AQ22">
        <f t="shared" si="8"/>
        <v>-17.10582308336048</v>
      </c>
      <c r="AR22">
        <f t="shared" si="8"/>
        <v>-18.932392187543922</v>
      </c>
      <c r="AS22">
        <f t="shared" si="8"/>
        <v>-1.9709698640038609</v>
      </c>
      <c r="AT22">
        <f t="shared" si="8"/>
        <v>6.2312710684946078</v>
      </c>
      <c r="AU22">
        <f t="shared" si="8"/>
        <v>-14.672090983053174</v>
      </c>
      <c r="AW22">
        <v>19</v>
      </c>
      <c r="AX22">
        <f>IF(Z22&gt;0, (R22*SUMPRODUCT(K22:$K$98, X22:$X$98)-K22*$AZ$3)/Z22, 0)</f>
        <v>622.67783748887803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0.16267319206254216</v>
      </c>
      <c r="L23" s="2">
        <v>20</v>
      </c>
      <c r="M23" s="6">
        <v>2.4603350000000001E-3</v>
      </c>
      <c r="Q23" s="4">
        <f t="shared" si="22"/>
        <v>12.5</v>
      </c>
      <c r="R23">
        <f t="shared" si="0"/>
        <v>50000</v>
      </c>
      <c r="S23">
        <f t="shared" si="1"/>
        <v>641.71065240700875</v>
      </c>
      <c r="U23">
        <f t="shared" si="12"/>
        <v>2.4603350000000001E-3</v>
      </c>
      <c r="V23">
        <f t="shared" si="13"/>
        <v>0.01</v>
      </c>
      <c r="W23">
        <f t="shared" si="14"/>
        <v>0.80203271401490539</v>
      </c>
      <c r="X23">
        <f t="shared" si="15"/>
        <v>1.9732691574358622E-3</v>
      </c>
      <c r="Y23">
        <f t="shared" si="16"/>
        <v>8.0203271401490545E-3</v>
      </c>
      <c r="Z23">
        <f t="shared" si="17"/>
        <v>0.79203911771732038</v>
      </c>
      <c r="AB23">
        <f t="shared" si="18"/>
        <v>499.40799595813706</v>
      </c>
      <c r="AC23">
        <f t="shared" si="19"/>
        <v>508.25993896225327</v>
      </c>
      <c r="AE23">
        <f t="shared" si="2"/>
        <v>0</v>
      </c>
      <c r="AF23">
        <f t="shared" si="3"/>
        <v>0</v>
      </c>
      <c r="AG23">
        <f t="shared" si="3"/>
        <v>-9.9004889714665048</v>
      </c>
      <c r="AH23">
        <f t="shared" si="4"/>
        <v>-98.663457871793113</v>
      </c>
      <c r="AI23">
        <f t="shared" si="5"/>
        <v>-108.56394684325961</v>
      </c>
      <c r="AJ23">
        <f t="shared" si="6"/>
        <v>-8.8519430041162082</v>
      </c>
      <c r="AK23">
        <f t="shared" si="20"/>
        <v>34.958559717069598</v>
      </c>
      <c r="AL23">
        <f t="shared" si="7"/>
        <v>-82.457330130306218</v>
      </c>
      <c r="AN23">
        <f t="shared" si="8"/>
        <v>0</v>
      </c>
      <c r="AO23">
        <f t="shared" si="8"/>
        <v>0</v>
      </c>
      <c r="AP23">
        <f t="shared" si="8"/>
        <v>-1.6105441439684511</v>
      </c>
      <c r="AQ23">
        <f t="shared" si="8"/>
        <v>-16.049899631932739</v>
      </c>
      <c r="AR23">
        <f t="shared" si="8"/>
        <v>-17.660443775901189</v>
      </c>
      <c r="AS23">
        <f t="shared" si="8"/>
        <v>-1.4399738244352724</v>
      </c>
      <c r="AT23">
        <f t="shared" si="8"/>
        <v>5.6868204990847122</v>
      </c>
      <c r="AU23">
        <f t="shared" si="8"/>
        <v>-13.413597101251748</v>
      </c>
      <c r="AW23">
        <v>20</v>
      </c>
      <c r="AX23">
        <f>IF(Z23&gt;0, (R23*SUMPRODUCT(K23:$K$98, X23:$X$98)-K23*$AZ$3)/Z23, 0)</f>
        <v>641.71065240700875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0.14524392148441262</v>
      </c>
      <c r="L24" s="2">
        <v>21</v>
      </c>
      <c r="M24" s="6">
        <v>2.6172399999999998E-3</v>
      </c>
      <c r="Q24" s="4">
        <f t="shared" si="22"/>
        <v>12.5</v>
      </c>
      <c r="R24">
        <f t="shared" si="0"/>
        <v>50000</v>
      </c>
      <c r="S24">
        <f t="shared" si="1"/>
        <v>659.0235967155985</v>
      </c>
      <c r="U24">
        <f t="shared" si="12"/>
        <v>2.6172399999999998E-3</v>
      </c>
      <c r="V24">
        <f t="shared" si="13"/>
        <v>0.01</v>
      </c>
      <c r="W24">
        <f t="shared" si="14"/>
        <v>0.79203911771732038</v>
      </c>
      <c r="X24">
        <f t="shared" si="15"/>
        <v>2.0729564604544796E-3</v>
      </c>
      <c r="Y24">
        <f t="shared" si="16"/>
        <v>7.9203911771732038E-3</v>
      </c>
      <c r="Z24">
        <f t="shared" si="17"/>
        <v>0.78204577007969267</v>
      </c>
      <c r="AB24">
        <f t="shared" si="18"/>
        <v>508.25993896225327</v>
      </c>
      <c r="AC24">
        <f t="shared" si="19"/>
        <v>515.38661619413904</v>
      </c>
      <c r="AE24">
        <f t="shared" si="2"/>
        <v>0</v>
      </c>
      <c r="AF24">
        <f t="shared" si="3"/>
        <v>0</v>
      </c>
      <c r="AG24">
        <f t="shared" si="3"/>
        <v>-9.7755721259961579</v>
      </c>
      <c r="AH24">
        <f t="shared" si="4"/>
        <v>-103.64782302272398</v>
      </c>
      <c r="AI24">
        <f t="shared" si="5"/>
        <v>-113.42339514872015</v>
      </c>
      <c r="AJ24">
        <f t="shared" si="6"/>
        <v>-7.1266772318857647</v>
      </c>
      <c r="AK24">
        <f t="shared" si="20"/>
        <v>35.578195727357731</v>
      </c>
      <c r="AL24">
        <f t="shared" ref="AL24:AL87" si="23">SUM(AI24:AK24)</f>
        <v>-84.971876653248188</v>
      </c>
      <c r="AN24">
        <f t="shared" si="8"/>
        <v>0</v>
      </c>
      <c r="AO24">
        <f t="shared" si="8"/>
        <v>0</v>
      </c>
      <c r="AP24">
        <f t="shared" si="8"/>
        <v>-1.4198424303333985</v>
      </c>
      <c r="AQ24">
        <f t="shared" si="8"/>
        <v>-15.054216269142817</v>
      </c>
      <c r="AR24">
        <f t="shared" si="8"/>
        <v>-16.474058699476217</v>
      </c>
      <c r="AS24">
        <f t="shared" si="8"/>
        <v>-1.035106548312767</v>
      </c>
      <c r="AT24">
        <f t="shared" si="8"/>
        <v>5.1675166667814105</v>
      </c>
      <c r="AU24">
        <f t="shared" si="8"/>
        <v>-12.341648581007574</v>
      </c>
      <c r="AW24">
        <v>21</v>
      </c>
      <c r="AX24">
        <f>IF(Z24&gt;0, (R24*SUMPRODUCT(K24:$K$98, X24:$X$98)-K24*$AZ$3)/Z24, 0)</f>
        <v>659.0235967155985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0.12968207275393984</v>
      </c>
      <c r="L25" s="2">
        <v>22</v>
      </c>
      <c r="M25" s="6">
        <v>2.8021280000000001E-3</v>
      </c>
      <c r="Q25" s="4">
        <f t="shared" si="22"/>
        <v>12.5</v>
      </c>
      <c r="R25">
        <f t="shared" si="0"/>
        <v>50000</v>
      </c>
      <c r="S25">
        <f t="shared" si="1"/>
        <v>674.87419737344976</v>
      </c>
      <c r="U25">
        <f t="shared" si="12"/>
        <v>2.8021280000000001E-3</v>
      </c>
      <c r="V25">
        <f t="shared" si="13"/>
        <v>0.01</v>
      </c>
      <c r="W25">
        <f t="shared" si="14"/>
        <v>0.78204577007969267</v>
      </c>
      <c r="X25">
        <f t="shared" si="15"/>
        <v>2.1913923496218691E-3</v>
      </c>
      <c r="Y25">
        <f t="shared" si="16"/>
        <v>7.8204577007969268E-3</v>
      </c>
      <c r="Z25">
        <f t="shared" si="17"/>
        <v>0.77203392002927385</v>
      </c>
      <c r="AB25">
        <f t="shared" si="18"/>
        <v>515.38661619413904</v>
      </c>
      <c r="AC25">
        <f t="shared" si="19"/>
        <v>521.02577212483425</v>
      </c>
      <c r="AE25">
        <f t="shared" si="2"/>
        <v>0</v>
      </c>
      <c r="AF25">
        <f t="shared" si="3"/>
        <v>0</v>
      </c>
      <c r="AG25">
        <f t="shared" si="3"/>
        <v>-9.6504240003659234</v>
      </c>
      <c r="AH25">
        <f t="shared" si="4"/>
        <v>-109.56961748109346</v>
      </c>
      <c r="AI25">
        <f t="shared" si="5"/>
        <v>-119.22004148145939</v>
      </c>
      <c r="AJ25">
        <f t="shared" si="6"/>
        <v>-5.6391559306952104</v>
      </c>
      <c r="AK25">
        <f t="shared" si="20"/>
        <v>36.077063133589739</v>
      </c>
      <c r="AL25">
        <f t="shared" si="23"/>
        <v>-88.782134278564854</v>
      </c>
      <c r="AN25">
        <f t="shared" si="8"/>
        <v>0</v>
      </c>
      <c r="AO25">
        <f t="shared" si="8"/>
        <v>0</v>
      </c>
      <c r="AP25">
        <f t="shared" si="8"/>
        <v>-1.2514869873218208</v>
      </c>
      <c r="AQ25">
        <f t="shared" si="8"/>
        <v>-14.209215105804519</v>
      </c>
      <c r="AR25">
        <f t="shared" si="8"/>
        <v>-15.460702093126342</v>
      </c>
      <c r="AS25">
        <f t="shared" si="8"/>
        <v>-0.73129742967522759</v>
      </c>
      <c r="AT25">
        <f t="shared" si="8"/>
        <v>4.6785483260386656</v>
      </c>
      <c r="AU25">
        <f t="shared" si="8"/>
        <v>-11.513451196762903</v>
      </c>
      <c r="AW25">
        <v>22</v>
      </c>
      <c r="AX25">
        <f>IF(Z25&gt;0, (R25*SUMPRODUCT(K25:$K$98, X25:$X$98)-K25*$AZ$3)/Z25, 0)</f>
        <v>674.87419737344976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0.11578756495887485</v>
      </c>
      <c r="L26" s="2">
        <v>23</v>
      </c>
      <c r="M26" s="6">
        <v>3.0140000000000002E-3</v>
      </c>
      <c r="Q26" s="4">
        <f t="shared" si="22"/>
        <v>12.5</v>
      </c>
      <c r="R26">
        <f t="shared" si="0"/>
        <v>50000</v>
      </c>
      <c r="S26">
        <f t="shared" si="1"/>
        <v>689.372665519149</v>
      </c>
      <c r="U26">
        <f t="shared" si="12"/>
        <v>3.0140000000000002E-3</v>
      </c>
      <c r="V26">
        <f t="shared" si="13"/>
        <v>0.01</v>
      </c>
      <c r="W26">
        <f t="shared" si="14"/>
        <v>0.77203392002927385</v>
      </c>
      <c r="X26">
        <f t="shared" si="15"/>
        <v>2.3269102349682317E-3</v>
      </c>
      <c r="Y26">
        <f t="shared" si="16"/>
        <v>7.7203392002927387E-3</v>
      </c>
      <c r="Z26">
        <f t="shared" si="17"/>
        <v>0.76198667059401293</v>
      </c>
      <c r="AB26">
        <f t="shared" si="18"/>
        <v>521.02577212483425</v>
      </c>
      <c r="AC26">
        <f t="shared" si="19"/>
        <v>525.2927821974564</v>
      </c>
      <c r="AE26">
        <f t="shared" si="2"/>
        <v>0</v>
      </c>
      <c r="AF26">
        <f t="shared" si="3"/>
        <v>0</v>
      </c>
      <c r="AG26">
        <f t="shared" si="3"/>
        <v>-9.524833382425161</v>
      </c>
      <c r="AH26">
        <f t="shared" si="4"/>
        <v>-116.34551174841158</v>
      </c>
      <c r="AI26">
        <f t="shared" si="5"/>
        <v>-125.87034513083674</v>
      </c>
      <c r="AJ26">
        <f t="shared" si="6"/>
        <v>-4.2670100726221563</v>
      </c>
      <c r="AK26">
        <f t="shared" si="20"/>
        <v>36.471804048738399</v>
      </c>
      <c r="AL26">
        <f t="shared" si="23"/>
        <v>-93.665551154720504</v>
      </c>
      <c r="AN26">
        <f t="shared" si="8"/>
        <v>0</v>
      </c>
      <c r="AO26">
        <f t="shared" si="8"/>
        <v>0</v>
      </c>
      <c r="AP26">
        <f t="shared" si="8"/>
        <v>-1.1028572639900129</v>
      </c>
      <c r="AQ26">
        <f t="shared" si="8"/>
        <v>-13.471363499242743</v>
      </c>
      <c r="AR26">
        <f t="shared" si="8"/>
        <v>-14.574220763232756</v>
      </c>
      <c r="AS26">
        <f t="shared" si="8"/>
        <v>-0.49406670596391122</v>
      </c>
      <c r="AT26">
        <f t="shared" si="8"/>
        <v>4.2229813804606522</v>
      </c>
      <c r="AU26">
        <f t="shared" si="8"/>
        <v>-10.845306088736015</v>
      </c>
      <c r="AW26">
        <v>23</v>
      </c>
      <c r="AX26">
        <f>IF(Z26&gt;0, (R26*SUMPRODUCT(K26:$K$98, X26:$X$98)-K26*$AZ$3)/Z26, 0)</f>
        <v>689.372665519149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0.10338175442756682</v>
      </c>
      <c r="L27" s="2">
        <v>24</v>
      </c>
      <c r="M27" s="6">
        <v>4.6990000000000001E-3</v>
      </c>
      <c r="Q27" s="4">
        <f t="shared" si="22"/>
        <v>12.5</v>
      </c>
      <c r="R27">
        <f t="shared" si="0"/>
        <v>50000</v>
      </c>
      <c r="S27">
        <f t="shared" si="1"/>
        <v>703.68638668451308</v>
      </c>
      <c r="U27">
        <f t="shared" si="12"/>
        <v>4.6990000000000001E-3</v>
      </c>
      <c r="V27">
        <f t="shared" si="13"/>
        <v>0.01</v>
      </c>
      <c r="W27">
        <f t="shared" si="14"/>
        <v>0.76198667059401293</v>
      </c>
      <c r="X27">
        <f t="shared" si="15"/>
        <v>3.5805753651212669E-3</v>
      </c>
      <c r="Y27">
        <f t="shared" si="16"/>
        <v>7.6198667059401296E-3</v>
      </c>
      <c r="Z27">
        <f t="shared" si="17"/>
        <v>0.75078622852295152</v>
      </c>
      <c r="AB27">
        <f t="shared" si="18"/>
        <v>525.2927821974564</v>
      </c>
      <c r="AC27">
        <f t="shared" si="19"/>
        <v>528.31804832180887</v>
      </c>
      <c r="AE27">
        <f t="shared" si="2"/>
        <v>0</v>
      </c>
      <c r="AF27">
        <f t="shared" si="3"/>
        <v>0</v>
      </c>
      <c r="AG27">
        <f t="shared" si="3"/>
        <v>-9.3848278565368943</v>
      </c>
      <c r="AH27">
        <f t="shared" si="4"/>
        <v>-179.02876825606336</v>
      </c>
      <c r="AI27">
        <f t="shared" si="5"/>
        <v>-188.41359611260026</v>
      </c>
      <c r="AJ27">
        <f t="shared" si="6"/>
        <v>-3.0252661243524699</v>
      </c>
      <c r="AK27">
        <f t="shared" si="20"/>
        <v>36.77049475382195</v>
      </c>
      <c r="AL27">
        <f t="shared" si="23"/>
        <v>-154.66836748313079</v>
      </c>
      <c r="AN27">
        <f t="shared" si="8"/>
        <v>0</v>
      </c>
      <c r="AO27">
        <f t="shared" si="8"/>
        <v>0</v>
      </c>
      <c r="AP27">
        <f t="shared" si="8"/>
        <v>-0.97021996880948547</v>
      </c>
      <c r="AQ27">
        <f t="shared" si="8"/>
        <v>-18.508308155318112</v>
      </c>
      <c r="AR27">
        <f t="shared" si="8"/>
        <v>-19.4785281241276</v>
      </c>
      <c r="AS27">
        <f t="shared" si="8"/>
        <v>-0.31275731954584385</v>
      </c>
      <c r="AT27">
        <f t="shared" si="8"/>
        <v>3.8013982588197548</v>
      </c>
      <c r="AU27">
        <f t="shared" si="8"/>
        <v>-15.989887184853689</v>
      </c>
      <c r="AW27">
        <v>24</v>
      </c>
      <c r="AX27">
        <f>IF(Z27&gt;0, (R27*SUMPRODUCT(K27:$K$98, X27:$X$98)-K27*$AZ$3)/Z27, 0)</f>
        <v>703.68638668451308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9.230513788175608E-2</v>
      </c>
      <c r="L28" s="2">
        <v>25</v>
      </c>
      <c r="M28" s="6">
        <v>6.5490000000000001E-3</v>
      </c>
      <c r="Q28" s="4">
        <f t="shared" si="22"/>
        <v>12.5</v>
      </c>
      <c r="R28">
        <f t="shared" si="0"/>
        <v>50000</v>
      </c>
      <c r="S28">
        <f t="shared" si="1"/>
        <v>710.40932800686744</v>
      </c>
      <c r="U28">
        <f t="shared" si="12"/>
        <v>6.5490000000000001E-3</v>
      </c>
      <c r="V28">
        <f t="shared" si="13"/>
        <v>0.01</v>
      </c>
      <c r="W28">
        <f t="shared" si="14"/>
        <v>0.75078622852295152</v>
      </c>
      <c r="X28">
        <f t="shared" si="15"/>
        <v>4.9168990105968096E-3</v>
      </c>
      <c r="Y28">
        <f t="shared" si="16"/>
        <v>7.507862285229515E-3</v>
      </c>
      <c r="Z28">
        <f t="shared" si="17"/>
        <v>0.73836146722712526</v>
      </c>
      <c r="AB28">
        <f t="shared" si="18"/>
        <v>528.31804832180887</v>
      </c>
      <c r="AC28">
        <f t="shared" si="19"/>
        <v>524.53887375898671</v>
      </c>
      <c r="AE28">
        <f t="shared" si="2"/>
        <v>0</v>
      </c>
      <c r="AF28">
        <f t="shared" si="3"/>
        <v>0</v>
      </c>
      <c r="AG28">
        <f t="shared" si="3"/>
        <v>-9.2295183403390659</v>
      </c>
      <c r="AH28">
        <f t="shared" si="4"/>
        <v>-245.84495052984047</v>
      </c>
      <c r="AI28">
        <f t="shared" si="5"/>
        <v>-255.07446887017954</v>
      </c>
      <c r="AJ28">
        <f t="shared" si="6"/>
        <v>3.7791745628221634</v>
      </c>
      <c r="AK28">
        <f t="shared" si="20"/>
        <v>36.982263382526625</v>
      </c>
      <c r="AL28">
        <f t="shared" si="23"/>
        <v>-214.31303092483074</v>
      </c>
      <c r="AN28">
        <f t="shared" si="8"/>
        <v>0</v>
      </c>
      <c r="AO28">
        <f t="shared" si="8"/>
        <v>0</v>
      </c>
      <c r="AP28">
        <f t="shared" si="8"/>
        <v>-0.85193196298719398</v>
      </c>
      <c r="AQ28">
        <f t="shared" si="8"/>
        <v>-22.692752056190429</v>
      </c>
      <c r="AR28">
        <f t="shared" si="8"/>
        <v>-23.544684019177623</v>
      </c>
      <c r="AS28">
        <f t="shared" si="8"/>
        <v>0.34883722910052506</v>
      </c>
      <c r="AT28">
        <f t="shared" si="8"/>
        <v>3.4136529207035391</v>
      </c>
      <c r="AU28">
        <f t="shared" si="8"/>
        <v>-19.782193869373558</v>
      </c>
      <c r="AW28">
        <v>25</v>
      </c>
      <c r="AX28">
        <f>IF(Z28&gt;0, (R28*SUMPRODUCT(K28:$K$98, X28:$X$98)-K28*$AZ$3)/Z28, 0)</f>
        <v>710.40932800686744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8.2415301680139358E-2</v>
      </c>
      <c r="L29" s="2">
        <v>26</v>
      </c>
      <c r="M29" s="6">
        <v>8.5349999999999992E-3</v>
      </c>
      <c r="Q29" s="4">
        <f t="shared" si="22"/>
        <v>12.5</v>
      </c>
      <c r="R29">
        <f t="shared" si="0"/>
        <v>50000</v>
      </c>
      <c r="S29">
        <f t="shared" si="1"/>
        <v>710.65852643579456</v>
      </c>
      <c r="U29">
        <f t="shared" si="12"/>
        <v>8.5349999999999992E-3</v>
      </c>
      <c r="V29">
        <f t="shared" si="13"/>
        <v>0.01</v>
      </c>
      <c r="W29">
        <f t="shared" si="14"/>
        <v>0.73836146722712526</v>
      </c>
      <c r="X29">
        <f t="shared" si="15"/>
        <v>6.3019151227835133E-3</v>
      </c>
      <c r="Y29">
        <f t="shared" si="16"/>
        <v>7.3836146722712527E-3</v>
      </c>
      <c r="Z29">
        <f t="shared" si="17"/>
        <v>0.72467593743207048</v>
      </c>
      <c r="AB29">
        <f t="shared" si="18"/>
        <v>524.53887375898671</v>
      </c>
      <c r="AC29">
        <f t="shared" si="19"/>
        <v>514.99713383895323</v>
      </c>
      <c r="AE29">
        <f t="shared" si="2"/>
        <v>0</v>
      </c>
      <c r="AF29">
        <f t="shared" si="3"/>
        <v>0</v>
      </c>
      <c r="AG29">
        <f t="shared" si="3"/>
        <v>-9.0584492179008809</v>
      </c>
      <c r="AH29">
        <f t="shared" si="4"/>
        <v>-315.09575613917565</v>
      </c>
      <c r="AI29">
        <f t="shared" si="5"/>
        <v>-324.15420535707653</v>
      </c>
      <c r="AJ29">
        <f t="shared" si="6"/>
        <v>9.5417399200334785</v>
      </c>
      <c r="AK29">
        <f t="shared" si="20"/>
        <v>36.71772116312907</v>
      </c>
      <c r="AL29">
        <f t="shared" si="23"/>
        <v>-277.894744273914</v>
      </c>
      <c r="AN29">
        <f t="shared" si="8"/>
        <v>0</v>
      </c>
      <c r="AO29">
        <f t="shared" si="8"/>
        <v>0</v>
      </c>
      <c r="AP29">
        <f t="shared" si="8"/>
        <v>-0.74655482504752357</v>
      </c>
      <c r="AQ29">
        <f t="shared" si="8"/>
        <v>-25.968711800341783</v>
      </c>
      <c r="AR29">
        <f t="shared" si="8"/>
        <v>-26.715266625389308</v>
      </c>
      <c r="AS29">
        <f t="shared" si="8"/>
        <v>0.78638537406298792</v>
      </c>
      <c r="AT29">
        <f t="shared" si="8"/>
        <v>3.0261020666665197</v>
      </c>
      <c r="AU29">
        <f t="shared" si="8"/>
        <v>-22.902779184659803</v>
      </c>
      <c r="AW29">
        <v>26</v>
      </c>
      <c r="AX29">
        <f>IF(Z29&gt;0, (R29*SUMPRODUCT(K29:$K$98, X29:$X$98)-K29*$AZ$3)/Z29, 0)</f>
        <v>710.65852643579456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7.3585090785838705E-2</v>
      </c>
      <c r="L30" s="2">
        <v>27</v>
      </c>
      <c r="M30" s="6">
        <v>1.0821000000000001E-2</v>
      </c>
      <c r="Q30" s="4">
        <f t="shared" si="22"/>
        <v>12.5</v>
      </c>
      <c r="R30">
        <f t="shared" si="0"/>
        <v>50000</v>
      </c>
      <c r="S30">
        <f t="shared" si="1"/>
        <v>705.72047220862146</v>
      </c>
      <c r="U30">
        <f t="shared" si="12"/>
        <v>1.0821000000000001E-2</v>
      </c>
      <c r="V30">
        <f t="shared" si="13"/>
        <v>0.01</v>
      </c>
      <c r="W30">
        <f t="shared" si="14"/>
        <v>0.72467593743207048</v>
      </c>
      <c r="X30">
        <f t="shared" si="15"/>
        <v>7.8417183189524349E-3</v>
      </c>
      <c r="Y30">
        <f t="shared" si="16"/>
        <v>7.2467593743207048E-3</v>
      </c>
      <c r="Z30">
        <f t="shared" si="17"/>
        <v>0.70958745973879733</v>
      </c>
      <c r="AB30">
        <f t="shared" si="18"/>
        <v>514.99713383895323</v>
      </c>
      <c r="AC30">
        <f t="shared" si="19"/>
        <v>500.77039716018021</v>
      </c>
      <c r="AE30">
        <f t="shared" si="2"/>
        <v>0</v>
      </c>
      <c r="AF30">
        <f t="shared" si="3"/>
        <v>0</v>
      </c>
      <c r="AG30">
        <f t="shared" si="3"/>
        <v>-8.8698432467349662</v>
      </c>
      <c r="AH30">
        <f t="shared" si="4"/>
        <v>-392.08591594762174</v>
      </c>
      <c r="AI30">
        <f t="shared" si="5"/>
        <v>-400.95575919435669</v>
      </c>
      <c r="AJ30">
        <f t="shared" si="6"/>
        <v>14.226736678773023</v>
      </c>
      <c r="AK30">
        <f t="shared" si="20"/>
        <v>36.049799368726731</v>
      </c>
      <c r="AL30">
        <f t="shared" si="23"/>
        <v>-350.67922314685694</v>
      </c>
      <c r="AN30">
        <f t="shared" si="8"/>
        <v>0</v>
      </c>
      <c r="AO30">
        <f t="shared" si="8"/>
        <v>0</v>
      </c>
      <c r="AP30">
        <f t="shared" si="8"/>
        <v>-0.65268822056715081</v>
      </c>
      <c r="AQ30">
        <f t="shared" si="8"/>
        <v>-28.851677720854468</v>
      </c>
      <c r="AR30">
        <f t="shared" si="8"/>
        <v>-29.504365941421618</v>
      </c>
      <c r="AS30">
        <f t="shared" si="8"/>
        <v>1.0468757100937343</v>
      </c>
      <c r="AT30">
        <f t="shared" si="8"/>
        <v>2.6527277593590273</v>
      </c>
      <c r="AU30">
        <f t="shared" si="8"/>
        <v>-25.804762471968857</v>
      </c>
      <c r="AW30">
        <v>27</v>
      </c>
      <c r="AX30">
        <f>IF(Z30&gt;0, (R30*SUMPRODUCT(K30:$K$98, X30:$X$98)-K30*$AZ$3)/Z30, 0)</f>
        <v>705.72047220862146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6.5700973915927413E-2</v>
      </c>
      <c r="L31" s="2">
        <v>28</v>
      </c>
      <c r="M31" s="6">
        <v>1.3422999999999999E-2</v>
      </c>
      <c r="Q31" s="4">
        <f t="shared" si="22"/>
        <v>12.5</v>
      </c>
      <c r="R31">
        <f t="shared" si="0"/>
        <v>50000</v>
      </c>
      <c r="S31">
        <f t="shared" si="1"/>
        <v>696.14104297788242</v>
      </c>
      <c r="U31">
        <f t="shared" si="12"/>
        <v>1.3422999999999999E-2</v>
      </c>
      <c r="V31">
        <f t="shared" si="13"/>
        <v>0.01</v>
      </c>
      <c r="W31">
        <f t="shared" si="14"/>
        <v>0.70958745973879733</v>
      </c>
      <c r="X31">
        <f t="shared" si="15"/>
        <v>9.5247924720738755E-3</v>
      </c>
      <c r="Y31">
        <f t="shared" si="16"/>
        <v>7.0958745973879736E-3</v>
      </c>
      <c r="Z31">
        <f t="shared" si="17"/>
        <v>0.69296679266933559</v>
      </c>
      <c r="AB31">
        <f t="shared" si="18"/>
        <v>500.77039716018021</v>
      </c>
      <c r="AC31">
        <f t="shared" si="19"/>
        <v>482.40262579786929</v>
      </c>
      <c r="AE31">
        <f t="shared" si="2"/>
        <v>0</v>
      </c>
      <c r="AF31">
        <f t="shared" si="3"/>
        <v>0</v>
      </c>
      <c r="AG31">
        <f t="shared" si="3"/>
        <v>-8.662084908366694</v>
      </c>
      <c r="AH31">
        <f t="shared" si="4"/>
        <v>-476.23962360369376</v>
      </c>
      <c r="AI31">
        <f t="shared" si="5"/>
        <v>-484.90170851206045</v>
      </c>
      <c r="AJ31">
        <f t="shared" si="6"/>
        <v>18.367771362310918</v>
      </c>
      <c r="AK31">
        <f t="shared" si="20"/>
        <v>35.053927801212616</v>
      </c>
      <c r="AL31">
        <f t="shared" si="23"/>
        <v>-431.4800093485369</v>
      </c>
      <c r="AN31">
        <f t="shared" si="8"/>
        <v>0</v>
      </c>
      <c r="AO31">
        <f t="shared" si="8"/>
        <v>0</v>
      </c>
      <c r="AP31">
        <f t="shared" si="8"/>
        <v>-0.56910741462214864</v>
      </c>
      <c r="AQ31">
        <f t="shared" si="8"/>
        <v>-31.289407088117372</v>
      </c>
      <c r="AR31">
        <f t="shared" si="8"/>
        <v>-31.858514502739521</v>
      </c>
      <c r="AS31">
        <f t="shared" si="8"/>
        <v>1.2067804671689082</v>
      </c>
      <c r="AT31">
        <f t="shared" si="8"/>
        <v>2.3030771961182728</v>
      </c>
      <c r="AU31">
        <f t="shared" si="8"/>
        <v>-28.348656839452339</v>
      </c>
      <c r="AW31">
        <v>28</v>
      </c>
      <c r="AX31">
        <f>IF(Z31&gt;0, (R31*SUMPRODUCT(K31:$K$98, X31:$X$98)-K31*$AZ$3)/Z31, 0)</f>
        <v>696.14104297788242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5.8661583853506616E-2</v>
      </c>
      <c r="L32" s="2">
        <v>29</v>
      </c>
      <c r="M32" s="6">
        <v>1.6303999999999999E-2</v>
      </c>
      <c r="Q32" s="4">
        <f t="shared" si="22"/>
        <v>12.5</v>
      </c>
      <c r="R32">
        <f t="shared" si="0"/>
        <v>50000</v>
      </c>
      <c r="S32">
        <f t="shared" si="1"/>
        <v>682.44736613113241</v>
      </c>
      <c r="U32">
        <f t="shared" si="12"/>
        <v>1.6303999999999999E-2</v>
      </c>
      <c r="V32">
        <f t="shared" si="13"/>
        <v>0.01</v>
      </c>
      <c r="W32">
        <f t="shared" si="14"/>
        <v>0.69296679266933559</v>
      </c>
      <c r="X32">
        <f t="shared" si="15"/>
        <v>1.1298130587680847E-2</v>
      </c>
      <c r="Y32">
        <f t="shared" si="16"/>
        <v>6.9296679266933562E-3</v>
      </c>
      <c r="Z32">
        <f t="shared" si="17"/>
        <v>0.67473899415496141</v>
      </c>
      <c r="AB32">
        <f t="shared" si="18"/>
        <v>482.40262579786929</v>
      </c>
      <c r="AC32">
        <f t="shared" si="19"/>
        <v>460.47384938702294</v>
      </c>
      <c r="AE32">
        <f t="shared" si="2"/>
        <v>0</v>
      </c>
      <c r="AF32">
        <f t="shared" si="3"/>
        <v>0</v>
      </c>
      <c r="AG32">
        <f t="shared" si="3"/>
        <v>-8.4342374269370168</v>
      </c>
      <c r="AH32">
        <f t="shared" si="4"/>
        <v>-564.9065293840423</v>
      </c>
      <c r="AI32">
        <f t="shared" si="5"/>
        <v>-573.34076681097929</v>
      </c>
      <c r="AJ32">
        <f t="shared" si="6"/>
        <v>21.928776410846353</v>
      </c>
      <c r="AK32">
        <f t="shared" si="20"/>
        <v>33.768183805850853</v>
      </c>
      <c r="AL32">
        <f t="shared" si="23"/>
        <v>-517.64380659428207</v>
      </c>
      <c r="AN32">
        <f t="shared" si="8"/>
        <v>0</v>
      </c>
      <c r="AO32">
        <f t="shared" si="8"/>
        <v>0</v>
      </c>
      <c r="AP32">
        <f t="shared" si="8"/>
        <v>-0.49476572606064967</v>
      </c>
      <c r="AQ32">
        <f t="shared" si="8"/>
        <v>-33.138311742855393</v>
      </c>
      <c r="AR32">
        <f t="shared" si="8"/>
        <v>-33.633077468916042</v>
      </c>
      <c r="AS32">
        <f t="shared" si="8"/>
        <v>1.2863767562296613</v>
      </c>
      <c r="AT32">
        <f t="shared" si="8"/>
        <v>1.9808951459075439</v>
      </c>
      <c r="AU32">
        <f t="shared" si="8"/>
        <v>-30.365805566778839</v>
      </c>
      <c r="AW32">
        <v>29</v>
      </c>
      <c r="AX32">
        <f>IF(Z32&gt;0, (R32*SUMPRODUCT(K32:$K$98, X32:$X$98)-K32*$AZ$3)/Z32, 0)</f>
        <v>682.44736613113241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5.2376414154916617E-2</v>
      </c>
      <c r="L33" s="2">
        <v>30</v>
      </c>
      <c r="M33" s="6">
        <v>1.9576E-2</v>
      </c>
      <c r="Q33" s="4">
        <f t="shared" si="22"/>
        <v>12.5</v>
      </c>
      <c r="R33">
        <f t="shared" si="0"/>
        <v>50000</v>
      </c>
      <c r="S33">
        <f t="shared" si="1"/>
        <v>665.40105814322089</v>
      </c>
      <c r="U33">
        <f t="shared" si="12"/>
        <v>1.9576E-2</v>
      </c>
      <c r="V33">
        <f t="shared" si="13"/>
        <v>0.01</v>
      </c>
      <c r="W33">
        <f t="shared" si="14"/>
        <v>0.67473899415496141</v>
      </c>
      <c r="X33">
        <f t="shared" si="15"/>
        <v>1.3208690549577524E-2</v>
      </c>
      <c r="Y33">
        <f t="shared" si="16"/>
        <v>6.7473899415496147E-3</v>
      </c>
      <c r="Z33">
        <f t="shared" si="17"/>
        <v>0.65478291366383423</v>
      </c>
      <c r="AB33">
        <f t="shared" si="18"/>
        <v>460.47384938702294</v>
      </c>
      <c r="AC33">
        <f t="shared" si="19"/>
        <v>435.69324360601655</v>
      </c>
      <c r="AE33">
        <f t="shared" si="2"/>
        <v>0</v>
      </c>
      <c r="AF33">
        <f t="shared" si="3"/>
        <v>0</v>
      </c>
      <c r="AG33">
        <f t="shared" si="3"/>
        <v>-8.1847864207979271</v>
      </c>
      <c r="AH33">
        <f t="shared" si="4"/>
        <v>-660.43452747887625</v>
      </c>
      <c r="AI33">
        <f t="shared" si="5"/>
        <v>-668.61931389967413</v>
      </c>
      <c r="AJ33">
        <f t="shared" si="6"/>
        <v>24.780605781006386</v>
      </c>
      <c r="AK33">
        <f t="shared" si="20"/>
        <v>32.233169457091606</v>
      </c>
      <c r="AL33">
        <f t="shared" si="23"/>
        <v>-611.60553866157602</v>
      </c>
      <c r="AN33">
        <f t="shared" si="8"/>
        <v>0</v>
      </c>
      <c r="AO33">
        <f t="shared" si="8"/>
        <v>0</v>
      </c>
      <c r="AP33">
        <f t="shared" si="8"/>
        <v>-0.42868976334524989</v>
      </c>
      <c r="AQ33">
        <f t="shared" si="8"/>
        <v>-34.591192333440283</v>
      </c>
      <c r="AR33">
        <f t="shared" si="8"/>
        <v>-35.01988209678553</v>
      </c>
      <c r="AS33">
        <f t="shared" si="8"/>
        <v>1.2979192713957115</v>
      </c>
      <c r="AT33">
        <f t="shared" si="8"/>
        <v>1.6882578330102387</v>
      </c>
      <c r="AU33">
        <f t="shared" si="8"/>
        <v>-32.033704992379576</v>
      </c>
      <c r="AW33">
        <v>30</v>
      </c>
      <c r="AX33">
        <f>IF(Z33&gt;0, (R33*SUMPRODUCT(K33:$K$98, X33:$X$98)-K33*$AZ$3)/Z33, 0)</f>
        <v>665.40105814322089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4.6764655495461264E-2</v>
      </c>
      <c r="L34" s="2">
        <v>31</v>
      </c>
      <c r="M34" s="6">
        <v>2.3283000000000002E-2</v>
      </c>
      <c r="Q34" s="4">
        <f t="shared" si="22"/>
        <v>12.5</v>
      </c>
      <c r="R34">
        <f t="shared" si="0"/>
        <v>50000</v>
      </c>
      <c r="S34">
        <f t="shared" si="1"/>
        <v>645.45164164349285</v>
      </c>
      <c r="U34">
        <f t="shared" si="12"/>
        <v>2.3283000000000002E-2</v>
      </c>
      <c r="V34">
        <f t="shared" si="13"/>
        <v>0.01</v>
      </c>
      <c r="W34">
        <f t="shared" si="14"/>
        <v>0.65478291366383423</v>
      </c>
      <c r="X34">
        <f t="shared" si="15"/>
        <v>1.5245310578835054E-2</v>
      </c>
      <c r="Y34">
        <f t="shared" si="16"/>
        <v>6.5478291366383428E-3</v>
      </c>
      <c r="Z34">
        <f t="shared" si="17"/>
        <v>0.63298977394836087</v>
      </c>
      <c r="AB34">
        <f t="shared" si="18"/>
        <v>435.69324360601655</v>
      </c>
      <c r="AC34">
        <f t="shared" si="19"/>
        <v>408.56428873851297</v>
      </c>
      <c r="AE34">
        <f t="shared" si="2"/>
        <v>0</v>
      </c>
      <c r="AF34">
        <f t="shared" si="3"/>
        <v>0</v>
      </c>
      <c r="AG34">
        <f t="shared" si="3"/>
        <v>-7.9123721743545108</v>
      </c>
      <c r="AH34">
        <f t="shared" si="4"/>
        <v>-762.26552894175268</v>
      </c>
      <c r="AI34">
        <f t="shared" si="5"/>
        <v>-770.17790111610714</v>
      </c>
      <c r="AJ34">
        <f t="shared" si="6"/>
        <v>27.12895486750358</v>
      </c>
      <c r="AK34">
        <f t="shared" si="20"/>
        <v>30.49852705242116</v>
      </c>
      <c r="AL34">
        <f t="shared" si="23"/>
        <v>-712.55041919618236</v>
      </c>
      <c r="AN34">
        <f t="shared" si="8"/>
        <v>0</v>
      </c>
      <c r="AO34">
        <f t="shared" si="8"/>
        <v>0</v>
      </c>
      <c r="AP34">
        <f t="shared" si="8"/>
        <v>-0.37001935888556248</v>
      </c>
      <c r="AQ34">
        <f t="shared" si="8"/>
        <v>-35.64708485702662</v>
      </c>
      <c r="AR34">
        <f t="shared" si="8"/>
        <v>-36.017104215912184</v>
      </c>
      <c r="AS34">
        <f t="shared" si="8"/>
        <v>1.268676228330722</v>
      </c>
      <c r="AT34">
        <f t="shared" si="8"/>
        <v>1.4262531107254812</v>
      </c>
      <c r="AU34">
        <f t="shared" ref="AU34:AU97" si="24">AL34*$K34</f>
        <v>-33.322174876855975</v>
      </c>
      <c r="AW34">
        <v>31</v>
      </c>
      <c r="AX34">
        <f>IF(Z34&gt;0, (R34*SUMPRODUCT(K34:$K$98, X34:$X$98)-K34*$AZ$3)/Z34, 0)</f>
        <v>645.45164164349285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4.1754156692376129E-2</v>
      </c>
      <c r="L35" s="2">
        <v>32</v>
      </c>
      <c r="M35" s="6">
        <v>2.7149E-2</v>
      </c>
      <c r="Q35" s="4">
        <f t="shared" si="22"/>
        <v>12.5</v>
      </c>
      <c r="R35">
        <f t="shared" si="0"/>
        <v>50000</v>
      </c>
      <c r="S35">
        <f t="shared" si="1"/>
        <v>622.79833877179772</v>
      </c>
      <c r="U35">
        <f t="shared" si="12"/>
        <v>2.7149E-2</v>
      </c>
      <c r="V35">
        <f t="shared" si="13"/>
        <v>0.01</v>
      </c>
      <c r="W35">
        <f t="shared" si="14"/>
        <v>0.63298977394836087</v>
      </c>
      <c r="X35">
        <f t="shared" si="15"/>
        <v>1.7185039372924048E-2</v>
      </c>
      <c r="Y35">
        <f t="shared" si="16"/>
        <v>6.329897739483609E-3</v>
      </c>
      <c r="Z35">
        <f t="shared" si="17"/>
        <v>0.60947483683595327</v>
      </c>
      <c r="AB35">
        <f t="shared" si="18"/>
        <v>408.56428873851297</v>
      </c>
      <c r="AC35">
        <f t="shared" si="19"/>
        <v>379.57991590464417</v>
      </c>
      <c r="AE35">
        <f t="shared" si="2"/>
        <v>0</v>
      </c>
      <c r="AF35">
        <f t="shared" ref="AF35:AG66" si="25">-$Z35*P35</f>
        <v>0</v>
      </c>
      <c r="AG35">
        <f t="shared" si="25"/>
        <v>-7.6184354604494162</v>
      </c>
      <c r="AH35">
        <f t="shared" si="4"/>
        <v>-859.25196864620239</v>
      </c>
      <c r="AI35">
        <f t="shared" ref="AI35:AI66" si="26">SUM(AE35:AH35)</f>
        <v>-866.87040410665179</v>
      </c>
      <c r="AJ35">
        <f t="shared" si="6"/>
        <v>28.984372833868804</v>
      </c>
      <c r="AK35">
        <f t="shared" si="20"/>
        <v>28.599500211695911</v>
      </c>
      <c r="AL35">
        <f t="shared" si="23"/>
        <v>-809.28653106108698</v>
      </c>
      <c r="AN35">
        <f t="shared" ref="AN35:AT66" si="27">AE35*$K35</f>
        <v>0</v>
      </c>
      <c r="AO35">
        <f t="shared" si="27"/>
        <v>0</v>
      </c>
      <c r="AP35">
        <f t="shared" si="27"/>
        <v>-0.31810134796635964</v>
      </c>
      <c r="AQ35">
        <f t="shared" si="27"/>
        <v>-35.877341337086193</v>
      </c>
      <c r="AR35">
        <f t="shared" si="27"/>
        <v>-36.195442685052555</v>
      </c>
      <c r="AS35">
        <f t="shared" si="27"/>
        <v>1.2102180449356079</v>
      </c>
      <c r="AT35">
        <f t="shared" si="27"/>
        <v>1.1941480131627953</v>
      </c>
      <c r="AU35">
        <f t="shared" si="24"/>
        <v>-33.791076626954144</v>
      </c>
      <c r="AW35">
        <v>32</v>
      </c>
      <c r="AX35">
        <f>IF(Z35&gt;0, (R35*SUMPRODUCT(K35:$K$98, X35:$X$98)-K35*$AZ$3)/Z35, 0)</f>
        <v>622.79833877179772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3.7280497046764401E-2</v>
      </c>
      <c r="L36" s="2">
        <v>33</v>
      </c>
      <c r="M36" s="6">
        <v>3.1286000000000001E-2</v>
      </c>
      <c r="Q36" s="4">
        <f t="shared" si="22"/>
        <v>12.5</v>
      </c>
      <c r="R36">
        <f t="shared" si="0"/>
        <v>50000</v>
      </c>
      <c r="S36">
        <f t="shared" si="1"/>
        <v>598.39844030051654</v>
      </c>
      <c r="U36">
        <f t="shared" si="12"/>
        <v>3.1286000000000001E-2</v>
      </c>
      <c r="V36">
        <f t="shared" si="13"/>
        <v>0.01</v>
      </c>
      <c r="W36">
        <f t="shared" si="14"/>
        <v>0.60947483683595327</v>
      </c>
      <c r="X36">
        <f t="shared" si="15"/>
        <v>1.9068029745249637E-2</v>
      </c>
      <c r="Y36">
        <f t="shared" si="16"/>
        <v>6.0947483683595326E-3</v>
      </c>
      <c r="Z36">
        <f t="shared" si="17"/>
        <v>0.58431205872234404</v>
      </c>
      <c r="AB36">
        <f t="shared" si="18"/>
        <v>379.57991590464417</v>
      </c>
      <c r="AC36">
        <f t="shared" si="19"/>
        <v>349.65142458823453</v>
      </c>
      <c r="AE36">
        <f t="shared" si="2"/>
        <v>0</v>
      </c>
      <c r="AF36">
        <f t="shared" si="25"/>
        <v>0</v>
      </c>
      <c r="AG36">
        <f t="shared" si="25"/>
        <v>-7.3039007340293001</v>
      </c>
      <c r="AH36">
        <f t="shared" si="4"/>
        <v>-953.40148726248185</v>
      </c>
      <c r="AI36">
        <f t="shared" si="26"/>
        <v>-960.70538799651115</v>
      </c>
      <c r="AJ36">
        <f t="shared" si="6"/>
        <v>29.928491316409634</v>
      </c>
      <c r="AK36">
        <f t="shared" si="20"/>
        <v>26.570594113325093</v>
      </c>
      <c r="AL36">
        <f t="shared" si="23"/>
        <v>-904.20630256677646</v>
      </c>
      <c r="AN36">
        <f t="shared" si="27"/>
        <v>0</v>
      </c>
      <c r="AO36">
        <f t="shared" si="27"/>
        <v>0</v>
      </c>
      <c r="AP36">
        <f t="shared" si="27"/>
        <v>-0.27229304974483964</v>
      </c>
      <c r="AQ36">
        <f t="shared" si="27"/>
        <v>-35.543281330269743</v>
      </c>
      <c r="AR36">
        <f t="shared" si="27"/>
        <v>-35.815574380014581</v>
      </c>
      <c r="AS36">
        <f t="shared" si="27"/>
        <v>1.1157490321355235</v>
      </c>
      <c r="AT36">
        <f t="shared" si="27"/>
        <v>0.9905649553725917</v>
      </c>
      <c r="AU36">
        <f t="shared" si="24"/>
        <v>-33.709260392506465</v>
      </c>
      <c r="AW36">
        <v>33</v>
      </c>
      <c r="AX36">
        <f>IF(Z36&gt;0, (R36*SUMPRODUCT(K36:$K$98, X36:$X$98)-K36*$AZ$3)/Z36, 0)</f>
        <v>598.39844030051654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3.3286158077468216E-2</v>
      </c>
      <c r="L37" s="2">
        <v>34</v>
      </c>
      <c r="M37" s="6">
        <v>3.5844000000000001E-2</v>
      </c>
      <c r="Q37" s="4">
        <f t="shared" si="22"/>
        <v>12.5</v>
      </c>
      <c r="R37">
        <f t="shared" si="0"/>
        <v>50000</v>
      </c>
      <c r="S37">
        <f t="shared" si="1"/>
        <v>572.92444032012793</v>
      </c>
      <c r="U37">
        <f t="shared" si="12"/>
        <v>3.5844000000000001E-2</v>
      </c>
      <c r="V37">
        <f t="shared" si="13"/>
        <v>0.01</v>
      </c>
      <c r="W37">
        <f t="shared" si="14"/>
        <v>0.58431205872234404</v>
      </c>
      <c r="X37">
        <f t="shared" si="15"/>
        <v>2.0944081432843702E-2</v>
      </c>
      <c r="Y37">
        <f t="shared" si="16"/>
        <v>5.8431205872234403E-3</v>
      </c>
      <c r="Z37">
        <f t="shared" si="17"/>
        <v>0.55752485670227692</v>
      </c>
      <c r="AB37">
        <f t="shared" si="18"/>
        <v>349.65142458823453</v>
      </c>
      <c r="AC37">
        <f t="shared" si="19"/>
        <v>319.41961649071152</v>
      </c>
      <c r="AE37">
        <f t="shared" si="2"/>
        <v>0</v>
      </c>
      <c r="AF37">
        <f t="shared" si="25"/>
        <v>0</v>
      </c>
      <c r="AG37">
        <f t="shared" si="25"/>
        <v>-6.9690607087784615</v>
      </c>
      <c r="AH37">
        <f t="shared" si="4"/>
        <v>-1047.204071642185</v>
      </c>
      <c r="AI37">
        <f t="shared" si="26"/>
        <v>-1054.1731323509634</v>
      </c>
      <c r="AJ37">
        <f t="shared" si="6"/>
        <v>30.231808097523015</v>
      </c>
      <c r="AK37">
        <f t="shared" si="20"/>
        <v>24.475599721176419</v>
      </c>
      <c r="AL37">
        <f t="shared" si="23"/>
        <v>-999.46572453226395</v>
      </c>
      <c r="AN37">
        <f t="shared" si="27"/>
        <v>0</v>
      </c>
      <c r="AO37">
        <f t="shared" si="27"/>
        <v>0</v>
      </c>
      <c r="AP37">
        <f t="shared" si="27"/>
        <v>-0.23197325640387256</v>
      </c>
      <c r="AQ37">
        <f t="shared" si="27"/>
        <v>-34.857400268050121</v>
      </c>
      <c r="AR37">
        <f t="shared" si="27"/>
        <v>-35.08937352445399</v>
      </c>
      <c r="AS37">
        <f t="shared" si="27"/>
        <v>1.0063007433018347</v>
      </c>
      <c r="AT37">
        <f t="shared" si="27"/>
        <v>0.8146986813599153</v>
      </c>
      <c r="AU37">
        <f t="shared" si="24"/>
        <v>-33.26837409979224</v>
      </c>
      <c r="AW37">
        <v>34</v>
      </c>
      <c r="AX37">
        <f>IF(Z37&gt;0, (R37*SUMPRODUCT(K37:$K$98, X37:$X$98)-K37*$AZ$3)/Z37, 0)</f>
        <v>572.92444032012793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2.9719783997739477E-2</v>
      </c>
      <c r="L38" s="2">
        <v>35</v>
      </c>
      <c r="M38" s="6">
        <v>4.1295999999999999E-2</v>
      </c>
      <c r="Q38" s="4">
        <f t="shared" si="22"/>
        <v>12.5</v>
      </c>
      <c r="R38">
        <f t="shared" si="0"/>
        <v>50000</v>
      </c>
      <c r="S38">
        <f t="shared" si="1"/>
        <v>546.96605823041978</v>
      </c>
      <c r="U38">
        <f t="shared" si="12"/>
        <v>4.1295999999999999E-2</v>
      </c>
      <c r="V38">
        <f t="shared" si="13"/>
        <v>0.01</v>
      </c>
      <c r="W38">
        <f t="shared" si="14"/>
        <v>0.55752485670227692</v>
      </c>
      <c r="X38">
        <f t="shared" si="15"/>
        <v>2.3023546482377227E-2</v>
      </c>
      <c r="Y38">
        <f t="shared" si="16"/>
        <v>5.5752485670227695E-3</v>
      </c>
      <c r="Z38">
        <f t="shared" si="17"/>
        <v>0.52892606165287692</v>
      </c>
      <c r="AB38">
        <f t="shared" si="18"/>
        <v>319.41961649071152</v>
      </c>
      <c r="AC38">
        <f t="shared" si="19"/>
        <v>289.30460303761407</v>
      </c>
      <c r="AE38">
        <f t="shared" si="2"/>
        <v>0</v>
      </c>
      <c r="AF38">
        <f t="shared" si="25"/>
        <v>0</v>
      </c>
      <c r="AG38">
        <f t="shared" si="25"/>
        <v>-6.6115757706609619</v>
      </c>
      <c r="AH38">
        <f t="shared" si="4"/>
        <v>-1151.1773241188614</v>
      </c>
      <c r="AI38">
        <f t="shared" si="26"/>
        <v>-1157.7888998895223</v>
      </c>
      <c r="AJ38">
        <f t="shared" si="6"/>
        <v>30.115013453097447</v>
      </c>
      <c r="AK38">
        <f t="shared" si="20"/>
        <v>22.359373154349807</v>
      </c>
      <c r="AL38">
        <f t="shared" si="23"/>
        <v>-1105.314513282075</v>
      </c>
      <c r="AN38">
        <f t="shared" si="27"/>
        <v>0</v>
      </c>
      <c r="AO38">
        <f t="shared" si="27"/>
        <v>0</v>
      </c>
      <c r="AP38">
        <f t="shared" si="27"/>
        <v>-0.19649460378873171</v>
      </c>
      <c r="AQ38">
        <f t="shared" si="27"/>
        <v>-34.21274141590829</v>
      </c>
      <c r="AR38">
        <f t="shared" si="27"/>
        <v>-34.409236019697019</v>
      </c>
      <c r="AS38">
        <f t="shared" si="27"/>
        <v>0.8950116949150746</v>
      </c>
      <c r="AT38">
        <f t="shared" si="27"/>
        <v>0.66451574047213102</v>
      </c>
      <c r="AU38">
        <f t="shared" si="24"/>
        <v>-32.849708584309816</v>
      </c>
      <c r="AW38">
        <v>35</v>
      </c>
      <c r="AX38">
        <f>IF(Z38&gt;0, (R38*SUMPRODUCT(K38:$K$98, X38:$X$98)-K38*$AZ$3)/Z38, 0)</f>
        <v>546.96605823041978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2.6535521426553101E-2</v>
      </c>
      <c r="L39" s="2">
        <v>36</v>
      </c>
      <c r="M39" s="6">
        <v>4.7109999999999999E-2</v>
      </c>
      <c r="Q39" s="4">
        <f t="shared" si="22"/>
        <v>12.5</v>
      </c>
      <c r="R39">
        <f t="shared" si="0"/>
        <v>50000</v>
      </c>
      <c r="S39">
        <f t="shared" si="1"/>
        <v>519.98437305120274</v>
      </c>
      <c r="U39">
        <f t="shared" si="12"/>
        <v>4.7109999999999999E-2</v>
      </c>
      <c r="V39">
        <f t="shared" si="13"/>
        <v>0.01</v>
      </c>
      <c r="W39">
        <f t="shared" si="14"/>
        <v>0.52892606165287692</v>
      </c>
      <c r="X39">
        <f t="shared" si="15"/>
        <v>2.4917706764467033E-2</v>
      </c>
      <c r="Y39">
        <f t="shared" si="16"/>
        <v>5.2892606165287695E-3</v>
      </c>
      <c r="Z39">
        <f t="shared" si="17"/>
        <v>0.4987190942718811</v>
      </c>
      <c r="AB39">
        <f t="shared" si="18"/>
        <v>289.30460303761407</v>
      </c>
      <c r="AC39">
        <f t="shared" si="19"/>
        <v>259.32613556362776</v>
      </c>
      <c r="AE39">
        <f t="shared" si="2"/>
        <v>0</v>
      </c>
      <c r="AF39">
        <f t="shared" si="25"/>
        <v>0</v>
      </c>
      <c r="AG39">
        <f t="shared" si="25"/>
        <v>-6.2339886783985134</v>
      </c>
      <c r="AH39">
        <f t="shared" si="4"/>
        <v>-1245.8853382233517</v>
      </c>
      <c r="AI39">
        <f t="shared" si="26"/>
        <v>-1252.1193269017501</v>
      </c>
      <c r="AJ39">
        <f t="shared" si="6"/>
        <v>29.978467473986314</v>
      </c>
      <c r="AK39">
        <f t="shared" si="20"/>
        <v>20.251322212632989</v>
      </c>
      <c r="AL39">
        <f t="shared" si="23"/>
        <v>-1201.889537215131</v>
      </c>
      <c r="AN39">
        <f t="shared" si="27"/>
        <v>0</v>
      </c>
      <c r="AO39">
        <f t="shared" si="27"/>
        <v>0</v>
      </c>
      <c r="AP39">
        <f t="shared" si="27"/>
        <v>-0.16542214014853321</v>
      </c>
      <c r="AQ39">
        <f t="shared" si="27"/>
        <v>-33.060217087454106</v>
      </c>
      <c r="AR39">
        <f t="shared" si="27"/>
        <v>-33.225639227602635</v>
      </c>
      <c r="AS39">
        <f t="shared" si="27"/>
        <v>0.795494265991189</v>
      </c>
      <c r="AT39">
        <f t="shared" si="27"/>
        <v>0.53737939448935346</v>
      </c>
      <c r="AU39">
        <f t="shared" si="24"/>
        <v>-31.892765567122098</v>
      </c>
      <c r="AW39">
        <v>36</v>
      </c>
      <c r="AX39">
        <f>IF(Z39&gt;0, (R39*SUMPRODUCT(K39:$K$98, X39:$X$98)-K39*$AZ$3)/Z39, 0)</f>
        <v>519.98437305120274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2.3692429845136694E-2</v>
      </c>
      <c r="L40" s="2">
        <v>37</v>
      </c>
      <c r="M40" s="6">
        <v>5.2900999999999997E-2</v>
      </c>
      <c r="Q40" s="4">
        <f t="shared" si="22"/>
        <v>12.5</v>
      </c>
      <c r="R40">
        <f t="shared" si="0"/>
        <v>50000</v>
      </c>
      <c r="S40">
        <f t="shared" si="1"/>
        <v>492.23693476543934</v>
      </c>
      <c r="U40">
        <f t="shared" si="12"/>
        <v>5.2900999999999997E-2</v>
      </c>
      <c r="V40">
        <f t="shared" si="13"/>
        <v>0.01</v>
      </c>
      <c r="W40">
        <f t="shared" si="14"/>
        <v>0.4987190942718811</v>
      </c>
      <c r="X40">
        <f t="shared" si="15"/>
        <v>2.6382738806076781E-2</v>
      </c>
      <c r="Y40">
        <f t="shared" si="16"/>
        <v>4.9871909427188109E-3</v>
      </c>
      <c r="Z40">
        <f t="shared" si="17"/>
        <v>0.4673491645230855</v>
      </c>
      <c r="AB40">
        <f t="shared" si="18"/>
        <v>259.32613556362776</v>
      </c>
      <c r="AC40">
        <f t="shared" si="19"/>
        <v>230.04652021003261</v>
      </c>
      <c r="AE40">
        <f t="shared" si="2"/>
        <v>0</v>
      </c>
      <c r="AF40">
        <f t="shared" si="25"/>
        <v>0</v>
      </c>
      <c r="AG40">
        <f t="shared" si="25"/>
        <v>-5.8418645565385692</v>
      </c>
      <c r="AH40">
        <f t="shared" si="4"/>
        <v>-1319.1369403038391</v>
      </c>
      <c r="AI40">
        <f t="shared" si="26"/>
        <v>-1324.9788048603777</v>
      </c>
      <c r="AJ40">
        <f t="shared" si="6"/>
        <v>29.279615353595148</v>
      </c>
      <c r="AK40">
        <f t="shared" si="20"/>
        <v>18.152829489453946</v>
      </c>
      <c r="AL40">
        <f t="shared" si="23"/>
        <v>-1277.5463600173287</v>
      </c>
      <c r="AN40">
        <f t="shared" si="27"/>
        <v>0</v>
      </c>
      <c r="AO40">
        <f t="shared" si="27"/>
        <v>0</v>
      </c>
      <c r="AP40">
        <f t="shared" si="27"/>
        <v>-0.13840796617058063</v>
      </c>
      <c r="AQ40">
        <f t="shared" si="27"/>
        <v>-31.253559414276978</v>
      </c>
      <c r="AR40">
        <f t="shared" si="27"/>
        <v>-31.391967380447561</v>
      </c>
      <c r="AS40">
        <f t="shared" si="27"/>
        <v>0.69370523265764028</v>
      </c>
      <c r="AT40">
        <f t="shared" si="27"/>
        <v>0.4300846391696162</v>
      </c>
      <c r="AU40">
        <f t="shared" si="24"/>
        <v>-30.268177508620305</v>
      </c>
      <c r="AW40">
        <v>37</v>
      </c>
      <c r="AX40">
        <f>IF(Z40&gt;0, (R40*SUMPRODUCT(K40:$K$98, X40:$X$98)-K40*$AZ$3)/Z40, 0)</f>
        <v>492.23693476543934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2.1153955218872048E-2</v>
      </c>
      <c r="L41" s="2">
        <v>38</v>
      </c>
      <c r="M41" s="6">
        <v>5.9271999999999998E-2</v>
      </c>
      <c r="Q41" s="4">
        <f t="shared" si="22"/>
        <v>12.5</v>
      </c>
      <c r="R41">
        <f t="shared" si="0"/>
        <v>50000</v>
      </c>
      <c r="S41">
        <f t="shared" si="1"/>
        <v>464.78192956087315</v>
      </c>
      <c r="U41">
        <f t="shared" si="12"/>
        <v>5.9271999999999998E-2</v>
      </c>
      <c r="V41">
        <f t="shared" si="13"/>
        <v>0.01</v>
      </c>
      <c r="W41">
        <f t="shared" si="14"/>
        <v>0.4673491645230855</v>
      </c>
      <c r="X41">
        <f t="shared" si="15"/>
        <v>2.7700719679612323E-2</v>
      </c>
      <c r="Y41">
        <f t="shared" si="16"/>
        <v>4.673491645230855E-3</v>
      </c>
      <c r="Z41">
        <f t="shared" si="17"/>
        <v>0.43497495319824236</v>
      </c>
      <c r="AB41">
        <f t="shared" si="18"/>
        <v>230.04652021003261</v>
      </c>
      <c r="AC41">
        <f t="shared" si="19"/>
        <v>202.16849805812959</v>
      </c>
      <c r="AE41">
        <f t="shared" si="2"/>
        <v>0</v>
      </c>
      <c r="AF41">
        <f t="shared" si="25"/>
        <v>0</v>
      </c>
      <c r="AG41">
        <f t="shared" si="25"/>
        <v>-5.4371869149780299</v>
      </c>
      <c r="AH41">
        <f t="shared" si="4"/>
        <v>-1385.0359839806163</v>
      </c>
      <c r="AI41">
        <f t="shared" si="26"/>
        <v>-1390.4731708955942</v>
      </c>
      <c r="AJ41">
        <f t="shared" si="6"/>
        <v>27.878022151903025</v>
      </c>
      <c r="AK41">
        <f t="shared" si="20"/>
        <v>16.103256414702283</v>
      </c>
      <c r="AL41">
        <f t="shared" si="23"/>
        <v>-1346.491892328989</v>
      </c>
      <c r="AN41">
        <f t="shared" si="27"/>
        <v>0</v>
      </c>
      <c r="AO41">
        <f t="shared" si="27"/>
        <v>0</v>
      </c>
      <c r="AP41">
        <f t="shared" si="27"/>
        <v>-0.11501800851608231</v>
      </c>
      <c r="AQ41">
        <f t="shared" si="27"/>
        <v>-29.298989181652338</v>
      </c>
      <c r="AR41">
        <f t="shared" si="27"/>
        <v>-29.414007190168419</v>
      </c>
      <c r="AS41">
        <f t="shared" si="27"/>
        <v>0.58973043219207955</v>
      </c>
      <c r="AT41">
        <f t="shared" si="27"/>
        <v>0.34064756507462612</v>
      </c>
      <c r="AU41">
        <f t="shared" si="24"/>
        <v>-28.483629192901716</v>
      </c>
      <c r="AW41">
        <v>38</v>
      </c>
      <c r="AX41">
        <f>IF(Z41&gt;0, (R41*SUMPRODUCT(K41:$K$98, X41:$X$98)-K41*$AZ$3)/Z41, 0)</f>
        <v>464.78192956087315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1.888746001685004E-2</v>
      </c>
      <c r="L42" s="2">
        <v>39</v>
      </c>
      <c r="M42" s="6">
        <v>6.6047999999999996E-2</v>
      </c>
      <c r="Q42" s="4">
        <f t="shared" si="22"/>
        <v>12.5</v>
      </c>
      <c r="R42">
        <f t="shared" si="0"/>
        <v>50000</v>
      </c>
      <c r="S42">
        <f t="shared" si="1"/>
        <v>437.63409210032398</v>
      </c>
      <c r="U42">
        <f t="shared" si="12"/>
        <v>6.6047999999999996E-2</v>
      </c>
      <c r="V42">
        <f t="shared" si="13"/>
        <v>0.01</v>
      </c>
      <c r="W42">
        <f t="shared" si="14"/>
        <v>0.43497495319824236</v>
      </c>
      <c r="X42">
        <f t="shared" si="15"/>
        <v>2.872922570883751E-2</v>
      </c>
      <c r="Y42">
        <f t="shared" si="16"/>
        <v>4.3497495319824234E-3</v>
      </c>
      <c r="Z42">
        <f t="shared" si="17"/>
        <v>0.40189597795742243</v>
      </c>
      <c r="AB42">
        <f t="shared" si="18"/>
        <v>202.16849805812959</v>
      </c>
      <c r="AC42">
        <f t="shared" si="19"/>
        <v>175.88338143216839</v>
      </c>
      <c r="AE42">
        <f t="shared" si="2"/>
        <v>0</v>
      </c>
      <c r="AF42">
        <f t="shared" si="25"/>
        <v>0</v>
      </c>
      <c r="AG42">
        <f t="shared" si="25"/>
        <v>-5.0236997244677806</v>
      </c>
      <c r="AH42">
        <f t="shared" si="4"/>
        <v>-1436.4612854418756</v>
      </c>
      <c r="AI42">
        <f t="shared" si="26"/>
        <v>-1441.4849851663434</v>
      </c>
      <c r="AJ42">
        <f t="shared" si="6"/>
        <v>26.285116625961194</v>
      </c>
      <c r="AK42">
        <f t="shared" si="20"/>
        <v>14.151794864069073</v>
      </c>
      <c r="AL42">
        <f t="shared" si="23"/>
        <v>-1401.0480736763134</v>
      </c>
      <c r="AN42">
        <f t="shared" si="27"/>
        <v>0</v>
      </c>
      <c r="AO42">
        <f t="shared" si="27"/>
        <v>0</v>
      </c>
      <c r="AP42">
        <f t="shared" si="27"/>
        <v>-9.4884927682545764E-2</v>
      </c>
      <c r="AQ42">
        <f t="shared" si="27"/>
        <v>-27.131105094536437</v>
      </c>
      <c r="AR42">
        <f t="shared" si="27"/>
        <v>-27.225990022218987</v>
      </c>
      <c r="AS42">
        <f t="shared" si="27"/>
        <v>0.49645908931108229</v>
      </c>
      <c r="AT42">
        <f t="shared" si="27"/>
        <v>0.26729145966176837</v>
      </c>
      <c r="AU42">
        <f t="shared" si="24"/>
        <v>-26.462239473246139</v>
      </c>
      <c r="AW42">
        <v>39</v>
      </c>
      <c r="AX42">
        <f>IF(Z42&gt;0, (R42*SUMPRODUCT(K42:$K$98, X42:$X$98)-K42*$AZ$3)/Z42, 0)</f>
        <v>437.63409210032398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1.6863803586473249E-2</v>
      </c>
      <c r="L43" s="2">
        <v>40</v>
      </c>
      <c r="M43" s="6">
        <v>7.3592000000000005E-2</v>
      </c>
      <c r="Q43" s="4">
        <f t="shared" si="22"/>
        <v>12.5</v>
      </c>
      <c r="R43">
        <f t="shared" si="0"/>
        <v>50000</v>
      </c>
      <c r="S43">
        <f t="shared" si="1"/>
        <v>411.19454388346281</v>
      </c>
      <c r="U43">
        <f t="shared" si="12"/>
        <v>7.3592000000000005E-2</v>
      </c>
      <c r="V43">
        <f t="shared" si="13"/>
        <v>0.01</v>
      </c>
      <c r="W43">
        <f t="shared" si="14"/>
        <v>0.40189597795742243</v>
      </c>
      <c r="X43">
        <f t="shared" si="15"/>
        <v>2.9576328809842633E-2</v>
      </c>
      <c r="Y43">
        <f t="shared" si="16"/>
        <v>4.0189597795742245E-3</v>
      </c>
      <c r="Z43">
        <f t="shared" si="17"/>
        <v>0.36830068936800558</v>
      </c>
      <c r="AB43">
        <f t="shared" si="18"/>
        <v>175.88338143216839</v>
      </c>
      <c r="AC43">
        <f t="shared" si="19"/>
        <v>151.44323397664198</v>
      </c>
      <c r="AE43">
        <f t="shared" si="2"/>
        <v>0</v>
      </c>
      <c r="AF43">
        <f t="shared" si="25"/>
        <v>0</v>
      </c>
      <c r="AG43">
        <f t="shared" si="25"/>
        <v>-4.6037586171000697</v>
      </c>
      <c r="AH43">
        <f t="shared" si="4"/>
        <v>-1478.8164404921317</v>
      </c>
      <c r="AI43">
        <f t="shared" si="26"/>
        <v>-1483.4201991092318</v>
      </c>
      <c r="AJ43">
        <f t="shared" si="6"/>
        <v>24.440147455526414</v>
      </c>
      <c r="AK43">
        <f t="shared" si="20"/>
        <v>12.311836700251789</v>
      </c>
      <c r="AL43">
        <f t="shared" si="23"/>
        <v>-1446.6682149534536</v>
      </c>
      <c r="AN43">
        <f t="shared" si="27"/>
        <v>0</v>
      </c>
      <c r="AO43">
        <f t="shared" si="27"/>
        <v>0</v>
      </c>
      <c r="AP43">
        <f t="shared" si="27"/>
        <v>-7.7636881078309281E-2</v>
      </c>
      <c r="AQ43">
        <f t="shared" si="27"/>
        <v>-24.938469992906814</v>
      </c>
      <c r="AR43">
        <f t="shared" si="27"/>
        <v>-25.016106873985123</v>
      </c>
      <c r="AS43">
        <f t="shared" si="27"/>
        <v>0.41215384631444141</v>
      </c>
      <c r="AT43">
        <f t="shared" si="27"/>
        <v>0.20762439590177909</v>
      </c>
      <c r="AU43">
        <f t="shared" si="24"/>
        <v>-24.396328631768903</v>
      </c>
      <c r="AW43">
        <v>40</v>
      </c>
      <c r="AX43">
        <f>IF(Z43&gt;0, (R43*SUMPRODUCT(K43:$K$98, X43:$X$98)-K43*$AZ$3)/Z43, 0)</f>
        <v>411.19454388346281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1.5056967487922542E-2</v>
      </c>
      <c r="L44" s="2">
        <v>41</v>
      </c>
      <c r="M44" s="6">
        <v>8.2293000000000005E-2</v>
      </c>
      <c r="Q44" s="4">
        <f t="shared" si="22"/>
        <v>12.5</v>
      </c>
      <c r="R44">
        <f t="shared" si="0"/>
        <v>50000</v>
      </c>
      <c r="S44">
        <f t="shared" si="1"/>
        <v>385.59345047631706</v>
      </c>
      <c r="U44">
        <f t="shared" si="12"/>
        <v>8.2293000000000005E-2</v>
      </c>
      <c r="V44">
        <f t="shared" si="13"/>
        <v>0.01</v>
      </c>
      <c r="W44">
        <f t="shared" si="14"/>
        <v>0.36830068936800558</v>
      </c>
      <c r="X44">
        <f t="shared" si="15"/>
        <v>3.0308568630161285E-2</v>
      </c>
      <c r="Y44">
        <f t="shared" si="16"/>
        <v>3.6830068936800561E-3</v>
      </c>
      <c r="Z44">
        <f t="shared" si="17"/>
        <v>0.33430911384416423</v>
      </c>
      <c r="AB44">
        <f t="shared" si="18"/>
        <v>151.44323397664198</v>
      </c>
      <c r="AC44">
        <f t="shared" si="19"/>
        <v>128.90740473285118</v>
      </c>
      <c r="AE44">
        <f t="shared" si="2"/>
        <v>0</v>
      </c>
      <c r="AF44">
        <f t="shared" si="25"/>
        <v>0</v>
      </c>
      <c r="AG44">
        <f t="shared" si="25"/>
        <v>-4.1788639230520532</v>
      </c>
      <c r="AH44">
        <f t="shared" si="4"/>
        <v>-1515.4284315080643</v>
      </c>
      <c r="AI44">
        <f t="shared" si="26"/>
        <v>-1519.6072954311162</v>
      </c>
      <c r="AJ44">
        <f t="shared" si="6"/>
        <v>22.535829243790801</v>
      </c>
      <c r="AK44">
        <f t="shared" si="20"/>
        <v>10.601026378364939</v>
      </c>
      <c r="AL44">
        <f t="shared" si="23"/>
        <v>-1486.4704398089605</v>
      </c>
      <c r="AN44">
        <f t="shared" si="27"/>
        <v>0</v>
      </c>
      <c r="AO44">
        <f t="shared" si="27"/>
        <v>0</v>
      </c>
      <c r="AP44">
        <f t="shared" si="27"/>
        <v>-6.2921018225847211E-2</v>
      </c>
      <c r="AQ44">
        <f t="shared" si="27"/>
        <v>-22.817756623490375</v>
      </c>
      <c r="AR44">
        <f t="shared" si="27"/>
        <v>-22.880677641716222</v>
      </c>
      <c r="AS44">
        <f t="shared" si="27"/>
        <v>0.33932124823713211</v>
      </c>
      <c r="AT44">
        <f t="shared" si="27"/>
        <v>0.15961930951765013</v>
      </c>
      <c r="AU44">
        <f t="shared" si="24"/>
        <v>-22.38173708396144</v>
      </c>
      <c r="AW44">
        <v>41</v>
      </c>
      <c r="AX44">
        <f>IF(Z44&gt;0, (R44*SUMPRODUCT(K44:$K$98, X44:$X$98)-K44*$AZ$3)/Z44, 0)</f>
        <v>385.59345047631706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1.3443720971359411E-2</v>
      </c>
      <c r="L45" s="2">
        <v>42</v>
      </c>
      <c r="M45" s="6">
        <v>9.1596999999999998E-2</v>
      </c>
      <c r="Q45" s="4">
        <f t="shared" si="22"/>
        <v>12.5</v>
      </c>
      <c r="R45">
        <f t="shared" si="0"/>
        <v>50000</v>
      </c>
      <c r="S45">
        <f t="shared" si="1"/>
        <v>360.36928009008551</v>
      </c>
      <c r="U45">
        <f t="shared" si="12"/>
        <v>9.1596999999999998E-2</v>
      </c>
      <c r="V45">
        <f t="shared" si="13"/>
        <v>0.01</v>
      </c>
      <c r="W45">
        <f t="shared" si="14"/>
        <v>0.33430911384416423</v>
      </c>
      <c r="X45">
        <f t="shared" si="15"/>
        <v>3.0621711900783909E-2</v>
      </c>
      <c r="Y45">
        <f t="shared" si="16"/>
        <v>3.3430911384416426E-3</v>
      </c>
      <c r="Z45">
        <f t="shared" si="17"/>
        <v>0.30034431080493867</v>
      </c>
      <c r="AB45">
        <f t="shared" si="18"/>
        <v>128.90740473285118</v>
      </c>
      <c r="AC45">
        <f t="shared" si="19"/>
        <v>108.23486306392864</v>
      </c>
      <c r="AE45">
        <f t="shared" si="2"/>
        <v>0</v>
      </c>
      <c r="AF45">
        <f t="shared" si="25"/>
        <v>0</v>
      </c>
      <c r="AG45">
        <f t="shared" si="25"/>
        <v>-3.7543038850617334</v>
      </c>
      <c r="AH45">
        <f t="shared" si="4"/>
        <v>-1531.0855950391954</v>
      </c>
      <c r="AI45">
        <f t="shared" si="26"/>
        <v>-1534.8398989242571</v>
      </c>
      <c r="AJ45">
        <f t="shared" si="6"/>
        <v>20.672541668922534</v>
      </c>
      <c r="AK45">
        <f t="shared" si="20"/>
        <v>9.0235183312995826</v>
      </c>
      <c r="AL45">
        <f t="shared" si="23"/>
        <v>-1505.143838924035</v>
      </c>
      <c r="AN45">
        <f t="shared" si="27"/>
        <v>0</v>
      </c>
      <c r="AO45">
        <f t="shared" si="27"/>
        <v>0</v>
      </c>
      <c r="AP45">
        <f t="shared" si="27"/>
        <v>-5.0471813872460539E-2</v>
      </c>
      <c r="AQ45">
        <f t="shared" si="27"/>
        <v>-20.583487522974732</v>
      </c>
      <c r="AR45">
        <f t="shared" si="27"/>
        <v>-20.633959336847195</v>
      </c>
      <c r="AS45">
        <f t="shared" si="27"/>
        <v>0.27791588196579514</v>
      </c>
      <c r="AT45">
        <f t="shared" si="27"/>
        <v>0.12130966262593827</v>
      </c>
      <c r="AU45">
        <f t="shared" si="24"/>
        <v>-20.234733792255462</v>
      </c>
      <c r="AW45">
        <v>42</v>
      </c>
      <c r="AX45">
        <f>IF(Z45&gt;0, (R45*SUMPRODUCT(K45:$K$98, X45:$X$98)-K45*$AZ$3)/Z45, 0)</f>
        <v>360.36928009008551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1.2003322295856616E-2</v>
      </c>
      <c r="L46" s="2">
        <v>43</v>
      </c>
      <c r="M46" s="6">
        <v>0.10148</v>
      </c>
      <c r="Q46" s="4">
        <f t="shared" si="22"/>
        <v>12.5</v>
      </c>
      <c r="R46">
        <f t="shared" si="0"/>
        <v>50000</v>
      </c>
      <c r="S46">
        <f t="shared" si="1"/>
        <v>335.6295408294996</v>
      </c>
      <c r="U46">
        <f t="shared" si="12"/>
        <v>0.10148</v>
      </c>
      <c r="V46">
        <f t="shared" si="13"/>
        <v>0.01</v>
      </c>
      <c r="W46">
        <f t="shared" si="14"/>
        <v>0.30034431080493867</v>
      </c>
      <c r="X46">
        <f t="shared" si="15"/>
        <v>3.0478940660485176E-2</v>
      </c>
      <c r="Y46">
        <f t="shared" si="16"/>
        <v>3.0034431080493869E-3</v>
      </c>
      <c r="Z46">
        <f t="shared" si="17"/>
        <v>0.2668619270364041</v>
      </c>
      <c r="AB46">
        <f t="shared" si="18"/>
        <v>108.23486306392864</v>
      </c>
      <c r="AC46">
        <f t="shared" si="19"/>
        <v>89.566746036103737</v>
      </c>
      <c r="AE46">
        <f t="shared" si="2"/>
        <v>0</v>
      </c>
      <c r="AF46">
        <f t="shared" si="25"/>
        <v>0</v>
      </c>
      <c r="AG46">
        <f t="shared" si="25"/>
        <v>-3.335774087955051</v>
      </c>
      <c r="AH46">
        <f t="shared" si="4"/>
        <v>-1523.9470330242589</v>
      </c>
      <c r="AI46">
        <f t="shared" si="26"/>
        <v>-1527.282807112214</v>
      </c>
      <c r="AJ46">
        <f t="shared" si="6"/>
        <v>18.668117027824906</v>
      </c>
      <c r="AK46">
        <f t="shared" si="20"/>
        <v>7.5764404144750053</v>
      </c>
      <c r="AL46">
        <f t="shared" si="23"/>
        <v>-1501.0382496699142</v>
      </c>
      <c r="AN46">
        <f t="shared" si="27"/>
        <v>0</v>
      </c>
      <c r="AO46">
        <f t="shared" si="27"/>
        <v>0</v>
      </c>
      <c r="AP46">
        <f t="shared" si="27"/>
        <v>-4.0040371483891633E-2</v>
      </c>
      <c r="AQ46">
        <f t="shared" si="27"/>
        <v>-18.292427399204623</v>
      </c>
      <c r="AR46">
        <f t="shared" si="27"/>
        <v>-18.332467770688517</v>
      </c>
      <c r="AS46">
        <f t="shared" si="27"/>
        <v>0.22407942534175124</v>
      </c>
      <c r="AT46">
        <f t="shared" si="27"/>
        <v>9.0942456150296974E-2</v>
      </c>
      <c r="AU46">
        <f t="shared" si="24"/>
        <v>-18.01744588919647</v>
      </c>
      <c r="AW46">
        <v>43</v>
      </c>
      <c r="AX46">
        <f>IF(Z46&gt;0, (R46*SUMPRODUCT(K46:$K$98, X46:$X$98)-K46*$AZ$3)/Z46, 0)</f>
        <v>335.6295408294996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1.0717252049871978E-2</v>
      </c>
      <c r="L47" s="2">
        <v>44</v>
      </c>
      <c r="M47" s="6">
        <v>0.112611</v>
      </c>
      <c r="Q47" s="4">
        <f t="shared" si="22"/>
        <v>12.5</v>
      </c>
      <c r="R47">
        <f t="shared" si="0"/>
        <v>50000</v>
      </c>
      <c r="S47">
        <f t="shared" si="1"/>
        <v>311.71066430510348</v>
      </c>
      <c r="U47">
        <f t="shared" si="12"/>
        <v>0.112611</v>
      </c>
      <c r="V47">
        <f t="shared" si="13"/>
        <v>0.01</v>
      </c>
      <c r="W47">
        <f t="shared" si="14"/>
        <v>0.2668619270364041</v>
      </c>
      <c r="X47">
        <f t="shared" si="15"/>
        <v>3.0051588465496503E-2</v>
      </c>
      <c r="Y47">
        <f t="shared" si="16"/>
        <v>2.6686192703640412E-3</v>
      </c>
      <c r="Z47">
        <f t="shared" si="17"/>
        <v>0.23414171930054356</v>
      </c>
      <c r="AB47">
        <f t="shared" si="18"/>
        <v>89.566746036103737</v>
      </c>
      <c r="AC47">
        <f t="shared" si="19"/>
        <v>72.984470864711497</v>
      </c>
      <c r="AE47">
        <f t="shared" si="2"/>
        <v>0</v>
      </c>
      <c r="AF47">
        <f t="shared" si="25"/>
        <v>0</v>
      </c>
      <c r="AG47">
        <f t="shared" si="25"/>
        <v>-2.9267714912567944</v>
      </c>
      <c r="AH47">
        <f t="shared" si="4"/>
        <v>-1502.5794232748251</v>
      </c>
      <c r="AI47">
        <f t="shared" si="26"/>
        <v>-1505.506194766082</v>
      </c>
      <c r="AJ47">
        <f t="shared" si="6"/>
        <v>16.58227517139224</v>
      </c>
      <c r="AK47">
        <f t="shared" si="20"/>
        <v>6.2696722225272623</v>
      </c>
      <c r="AL47">
        <f t="shared" si="23"/>
        <v>-1482.6542473721624</v>
      </c>
      <c r="AN47">
        <f t="shared" si="27"/>
        <v>0</v>
      </c>
      <c r="AO47">
        <f t="shared" si="27"/>
        <v>0</v>
      </c>
      <c r="AP47">
        <f t="shared" si="27"/>
        <v>-3.1366947764178747E-2</v>
      </c>
      <c r="AQ47">
        <f t="shared" si="27"/>
        <v>-16.103522404187576</v>
      </c>
      <c r="AR47">
        <f t="shared" si="27"/>
        <v>-16.134889351951752</v>
      </c>
      <c r="AS47">
        <f t="shared" si="27"/>
        <v>0.17771642257214471</v>
      </c>
      <c r="AT47">
        <f t="shared" si="27"/>
        <v>6.7193657478905697E-2</v>
      </c>
      <c r="AU47">
        <f t="shared" si="24"/>
        <v>-15.889979271900703</v>
      </c>
      <c r="AW47">
        <v>44</v>
      </c>
      <c r="AX47">
        <f>IF(Z47&gt;0, (R47*SUMPRODUCT(K47:$K$98, X47:$X$98)-K47*$AZ$3)/Z47, 0)</f>
        <v>311.71066430510348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9.5689750445285514E-3</v>
      </c>
      <c r="L48" s="2">
        <v>45</v>
      </c>
      <c r="M48" s="6">
        <v>0.125163</v>
      </c>
      <c r="Q48" s="4">
        <f t="shared" si="22"/>
        <v>12.5</v>
      </c>
      <c r="R48">
        <f t="shared" si="0"/>
        <v>50000</v>
      </c>
      <c r="S48">
        <f t="shared" si="1"/>
        <v>288.44187157499488</v>
      </c>
      <c r="U48">
        <f t="shared" si="12"/>
        <v>0.125163</v>
      </c>
      <c r="V48">
        <f t="shared" si="13"/>
        <v>0.01</v>
      </c>
      <c r="W48">
        <f t="shared" si="14"/>
        <v>0.23414171930054356</v>
      </c>
      <c r="X48">
        <f t="shared" si="15"/>
        <v>2.9305880012813933E-2</v>
      </c>
      <c r="Y48">
        <f t="shared" si="16"/>
        <v>2.3414171930054356E-3</v>
      </c>
      <c r="Z48">
        <f t="shared" si="17"/>
        <v>0.20249442209472421</v>
      </c>
      <c r="AB48">
        <f t="shared" si="18"/>
        <v>72.984470864711497</v>
      </c>
      <c r="AC48">
        <f t="shared" si="19"/>
        <v>58.407870092499245</v>
      </c>
      <c r="AE48">
        <f t="shared" si="2"/>
        <v>0</v>
      </c>
      <c r="AF48">
        <f t="shared" si="25"/>
        <v>0</v>
      </c>
      <c r="AG48">
        <f t="shared" si="25"/>
        <v>-2.5311802761840525</v>
      </c>
      <c r="AH48">
        <f t="shared" si="4"/>
        <v>-1465.2940006406966</v>
      </c>
      <c r="AI48">
        <f t="shared" si="26"/>
        <v>-1467.8251809168808</v>
      </c>
      <c r="AJ48">
        <f t="shared" si="6"/>
        <v>14.576600772212252</v>
      </c>
      <c r="AK48">
        <f t="shared" si="20"/>
        <v>5.1089129605298051</v>
      </c>
      <c r="AL48">
        <f t="shared" si="23"/>
        <v>-1448.1396671841387</v>
      </c>
      <c r="AN48">
        <f t="shared" si="27"/>
        <v>0</v>
      </c>
      <c r="AO48">
        <f t="shared" si="27"/>
        <v>0</v>
      </c>
      <c r="AP48">
        <f t="shared" si="27"/>
        <v>-2.4220800896008084E-2</v>
      </c>
      <c r="AQ48">
        <f t="shared" si="27"/>
        <v>-14.021361725028228</v>
      </c>
      <c r="AR48">
        <f t="shared" si="27"/>
        <v>-14.045582525924239</v>
      </c>
      <c r="AS48">
        <f t="shared" si="27"/>
        <v>0.13948312902335466</v>
      </c>
      <c r="AT48">
        <f t="shared" si="27"/>
        <v>4.8887060623978185E-2</v>
      </c>
      <c r="AU48">
        <f t="shared" si="24"/>
        <v>-13.857212336276906</v>
      </c>
      <c r="AW48">
        <v>45</v>
      </c>
      <c r="AX48">
        <f>IF(Z48&gt;0, (R48*SUMPRODUCT(K48:$K$98, X48:$X$98)-K48*$AZ$3)/Z48, 0)</f>
        <v>288.44187157499488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8.5437277183290639E-3</v>
      </c>
      <c r="L49" s="2">
        <v>46</v>
      </c>
      <c r="M49" s="6">
        <v>0.13952899999999999</v>
      </c>
      <c r="Q49" s="4">
        <f t="shared" si="22"/>
        <v>12.5</v>
      </c>
      <c r="R49">
        <f t="shared" si="0"/>
        <v>50000</v>
      </c>
      <c r="S49">
        <f t="shared" si="1"/>
        <v>265.65434439744155</v>
      </c>
      <c r="U49">
        <f t="shared" si="12"/>
        <v>0.13952899999999999</v>
      </c>
      <c r="V49">
        <f t="shared" si="13"/>
        <v>0.01</v>
      </c>
      <c r="W49">
        <f t="shared" si="14"/>
        <v>0.20249442209472421</v>
      </c>
      <c r="X49">
        <f t="shared" si="15"/>
        <v>2.8253844220454773E-2</v>
      </c>
      <c r="Y49">
        <f t="shared" si="16"/>
        <v>2.0249442209472421E-3</v>
      </c>
      <c r="Z49">
        <f t="shared" si="17"/>
        <v>0.17221563365332221</v>
      </c>
      <c r="AB49">
        <f t="shared" si="18"/>
        <v>58.407870092499245</v>
      </c>
      <c r="AC49">
        <f t="shared" si="19"/>
        <v>45.749831253163286</v>
      </c>
      <c r="AE49">
        <f t="shared" si="2"/>
        <v>0</v>
      </c>
      <c r="AF49">
        <f t="shared" si="25"/>
        <v>0</v>
      </c>
      <c r="AG49">
        <f t="shared" si="25"/>
        <v>-2.1526954206665274</v>
      </c>
      <c r="AH49">
        <f t="shared" si="4"/>
        <v>-1412.6922110227385</v>
      </c>
      <c r="AI49">
        <f t="shared" si="26"/>
        <v>-1414.8449064434051</v>
      </c>
      <c r="AJ49">
        <f t="shared" si="6"/>
        <v>12.658038839335958</v>
      </c>
      <c r="AK49">
        <f t="shared" si="20"/>
        <v>4.0885509064749472</v>
      </c>
      <c r="AL49">
        <f t="shared" si="23"/>
        <v>-1398.0983166975943</v>
      </c>
      <c r="AN49">
        <f t="shared" si="27"/>
        <v>0</v>
      </c>
      <c r="AO49">
        <f t="shared" si="27"/>
        <v>0</v>
      </c>
      <c r="AP49">
        <f t="shared" si="27"/>
        <v>-1.8392043534668653E-2</v>
      </c>
      <c r="AQ49">
        <f t="shared" si="27"/>
        <v>-12.069657600782543</v>
      </c>
      <c r="AR49">
        <f t="shared" si="27"/>
        <v>-12.088049644317211</v>
      </c>
      <c r="AS49">
        <f t="shared" si="27"/>
        <v>0.10814683729132048</v>
      </c>
      <c r="AT49">
        <f t="shared" si="27"/>
        <v>3.4931465707449427E-2</v>
      </c>
      <c r="AU49">
        <f t="shared" si="24"/>
        <v>-11.944971341318443</v>
      </c>
      <c r="AW49">
        <v>46</v>
      </c>
      <c r="AX49">
        <f>IF(Z49&gt;0, (R49*SUMPRODUCT(K49:$K$98, X49:$X$98)-K49*$AZ$3)/Z49, 0)</f>
        <v>265.65434439744155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7.6283283199366633E-3</v>
      </c>
      <c r="L50" s="2">
        <v>47</v>
      </c>
      <c r="M50" s="6">
        <v>0.15610499999999999</v>
      </c>
      <c r="Q50" s="4">
        <f t="shared" si="22"/>
        <v>12.5</v>
      </c>
      <c r="R50">
        <f t="shared" si="0"/>
        <v>50000</v>
      </c>
      <c r="S50">
        <f t="shared" si="1"/>
        <v>243.00177956806124</v>
      </c>
      <c r="U50">
        <f t="shared" si="12"/>
        <v>0.15610499999999999</v>
      </c>
      <c r="V50">
        <f t="shared" si="13"/>
        <v>0.01</v>
      </c>
      <c r="W50">
        <f t="shared" si="14"/>
        <v>0.17221563365332221</v>
      </c>
      <c r="X50">
        <f t="shared" si="15"/>
        <v>2.6883721491451861E-2</v>
      </c>
      <c r="Y50">
        <f t="shared" si="16"/>
        <v>1.7221563365332222E-3</v>
      </c>
      <c r="Z50">
        <f t="shared" si="17"/>
        <v>0.14360975582533714</v>
      </c>
      <c r="AB50">
        <f t="shared" si="18"/>
        <v>45.749831253163286</v>
      </c>
      <c r="AC50">
        <f t="shared" si="19"/>
        <v>34.897426228891675</v>
      </c>
      <c r="AE50">
        <f t="shared" si="2"/>
        <v>0</v>
      </c>
      <c r="AF50">
        <f t="shared" si="25"/>
        <v>0</v>
      </c>
      <c r="AG50">
        <f t="shared" si="25"/>
        <v>-1.7951219478167142</v>
      </c>
      <c r="AH50">
        <f t="shared" si="4"/>
        <v>-1344.186074572593</v>
      </c>
      <c r="AI50">
        <f t="shared" si="26"/>
        <v>-1345.9811965204099</v>
      </c>
      <c r="AJ50">
        <f t="shared" si="6"/>
        <v>10.852405024271611</v>
      </c>
      <c r="AK50">
        <f t="shared" si="20"/>
        <v>3.2024881877214302</v>
      </c>
      <c r="AL50">
        <f t="shared" si="23"/>
        <v>-1331.9263033084169</v>
      </c>
      <c r="AN50">
        <f t="shared" si="27"/>
        <v>0</v>
      </c>
      <c r="AO50">
        <f t="shared" si="27"/>
        <v>0</v>
      </c>
      <c r="AP50">
        <f t="shared" si="27"/>
        <v>-1.3693779592270106E-2</v>
      </c>
      <c r="AQ50">
        <f t="shared" si="27"/>
        <v>-10.253892699926608</v>
      </c>
      <c r="AR50">
        <f t="shared" si="27"/>
        <v>-10.267586479518878</v>
      </c>
      <c r="AS50">
        <f t="shared" si="27"/>
        <v>8.2785708586074064E-2</v>
      </c>
      <c r="AT50">
        <f t="shared" si="27"/>
        <v>2.4429631336658028E-2</v>
      </c>
      <c r="AU50">
        <f t="shared" si="24"/>
        <v>-10.160371139596146</v>
      </c>
      <c r="AW50">
        <v>47</v>
      </c>
      <c r="AX50">
        <f>IF(Z50&gt;0, (R50*SUMPRODUCT(K50:$K$98, X50:$X$98)-K50*$AZ$3)/Z50, 0)</f>
        <v>243.00177956806124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6.8110074285148772E-3</v>
      </c>
      <c r="L51" s="2">
        <v>48</v>
      </c>
      <c r="M51" s="6">
        <v>0.17521600000000001</v>
      </c>
      <c r="Q51" s="4">
        <f t="shared" si="22"/>
        <v>12.5</v>
      </c>
      <c r="R51">
        <f t="shared" si="0"/>
        <v>50000</v>
      </c>
      <c r="S51">
        <f t="shared" si="1"/>
        <v>219.89711476364445</v>
      </c>
      <c r="U51">
        <f t="shared" si="12"/>
        <v>0.17521600000000001</v>
      </c>
      <c r="V51">
        <f t="shared" si="13"/>
        <v>0.01</v>
      </c>
      <c r="W51">
        <f t="shared" si="14"/>
        <v>0.14360975582533714</v>
      </c>
      <c r="X51">
        <f t="shared" si="15"/>
        <v>2.5162726976692272E-2</v>
      </c>
      <c r="Y51">
        <f t="shared" si="16"/>
        <v>1.4360975582533714E-3</v>
      </c>
      <c r="Z51">
        <f t="shared" si="17"/>
        <v>0.11701093129039149</v>
      </c>
      <c r="AB51">
        <f t="shared" si="18"/>
        <v>34.897426228891675</v>
      </c>
      <c r="AC51">
        <f t="shared" si="19"/>
        <v>25.730366186564133</v>
      </c>
      <c r="AE51">
        <f t="shared" si="2"/>
        <v>0</v>
      </c>
      <c r="AF51">
        <f t="shared" si="25"/>
        <v>0</v>
      </c>
      <c r="AG51">
        <f t="shared" si="25"/>
        <v>-1.4626366411298937</v>
      </c>
      <c r="AH51">
        <f t="shared" si="4"/>
        <v>-1258.1363488346135</v>
      </c>
      <c r="AI51">
        <f t="shared" si="26"/>
        <v>-1259.5989854757433</v>
      </c>
      <c r="AJ51">
        <f t="shared" si="6"/>
        <v>9.1670600423275417</v>
      </c>
      <c r="AK51">
        <f t="shared" si="20"/>
        <v>2.4428198360224176</v>
      </c>
      <c r="AL51">
        <f t="shared" si="23"/>
        <v>-1247.9891055973933</v>
      </c>
      <c r="AN51">
        <f t="shared" si="27"/>
        <v>0</v>
      </c>
      <c r="AO51">
        <f t="shared" si="27"/>
        <v>0</v>
      </c>
      <c r="AP51">
        <f t="shared" si="27"/>
        <v>-9.9620290279537546E-3</v>
      </c>
      <c r="AQ51">
        <f t="shared" si="27"/>
        <v>-8.5691760179971368</v>
      </c>
      <c r="AR51">
        <f t="shared" si="27"/>
        <v>-8.5791380470250918</v>
      </c>
      <c r="AS51">
        <f t="shared" si="27"/>
        <v>6.2436914045934794E-2</v>
      </c>
      <c r="AT51">
        <f t="shared" si="27"/>
        <v>1.6638064049672181E-2</v>
      </c>
      <c r="AU51">
        <f t="shared" si="24"/>
        <v>-8.5000630689294834</v>
      </c>
      <c r="AW51">
        <v>48</v>
      </c>
      <c r="AX51">
        <f>IF(Z51&gt;0, (R51*SUMPRODUCT(K51:$K$98, X51:$X$98)-K51*$AZ$3)/Z51, 0)</f>
        <v>219.89711476364445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6.0812566326025686E-3</v>
      </c>
      <c r="L52" s="2">
        <v>49</v>
      </c>
      <c r="M52" s="6">
        <v>0.19798199999999999</v>
      </c>
      <c r="Q52" s="4">
        <f t="shared" si="22"/>
        <v>12.5</v>
      </c>
      <c r="R52">
        <f t="shared" si="0"/>
        <v>50000</v>
      </c>
      <c r="S52">
        <f t="shared" si="1"/>
        <v>195.64739882457181</v>
      </c>
      <c r="U52">
        <f t="shared" si="12"/>
        <v>0.19798199999999999</v>
      </c>
      <c r="V52">
        <f t="shared" si="13"/>
        <v>0.01</v>
      </c>
      <c r="W52">
        <f t="shared" si="14"/>
        <v>0.11701093129039149</v>
      </c>
      <c r="X52">
        <f t="shared" si="15"/>
        <v>2.3166058198734286E-2</v>
      </c>
      <c r="Y52">
        <f t="shared" si="16"/>
        <v>1.1701093129039149E-3</v>
      </c>
      <c r="Z52">
        <f t="shared" si="17"/>
        <v>9.2674763778753291E-2</v>
      </c>
      <c r="AB52">
        <f t="shared" si="18"/>
        <v>25.730366186564133</v>
      </c>
      <c r="AC52">
        <f t="shared" si="19"/>
        <v>18.131576469994727</v>
      </c>
      <c r="AE52">
        <f t="shared" si="2"/>
        <v>0</v>
      </c>
      <c r="AF52">
        <f t="shared" si="25"/>
        <v>0</v>
      </c>
      <c r="AG52">
        <f t="shared" si="25"/>
        <v>-1.1584345472344162</v>
      </c>
      <c r="AH52">
        <f t="shared" si="4"/>
        <v>-1158.3029099367143</v>
      </c>
      <c r="AI52">
        <f t="shared" si="26"/>
        <v>-1159.4613444839488</v>
      </c>
      <c r="AJ52">
        <f t="shared" si="6"/>
        <v>7.5987897165694065</v>
      </c>
      <c r="AK52">
        <f t="shared" si="20"/>
        <v>1.8011256330594896</v>
      </c>
      <c r="AL52">
        <f t="shared" si="23"/>
        <v>-1150.06142913432</v>
      </c>
      <c r="AN52">
        <f t="shared" si="27"/>
        <v>0</v>
      </c>
      <c r="AO52">
        <f t="shared" si="27"/>
        <v>0</v>
      </c>
      <c r="AP52">
        <f t="shared" si="27"/>
        <v>-7.044737773805247E-3</v>
      </c>
      <c r="AQ52">
        <f t="shared" si="27"/>
        <v>-7.0439372536154998</v>
      </c>
      <c r="AR52">
        <f t="shared" si="27"/>
        <v>-7.050981991389305</v>
      </c>
      <c r="AS52">
        <f t="shared" si="27"/>
        <v>4.6210190363639894E-2</v>
      </c>
      <c r="AT52">
        <f t="shared" si="27"/>
        <v>1.0953107202193521E-2</v>
      </c>
      <c r="AU52">
        <f t="shared" si="24"/>
        <v>-6.9938186938234725</v>
      </c>
      <c r="AW52">
        <v>49</v>
      </c>
      <c r="AX52">
        <f>IF(Z52&gt;0, (R52*SUMPRODUCT(K52:$K$98, X52:$X$98)-K52*$AZ$3)/Z52, 0)</f>
        <v>195.64739882457181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5.4296934219665791E-3</v>
      </c>
      <c r="L53" s="2">
        <v>50</v>
      </c>
      <c r="M53" s="6">
        <v>0.22423799999999999</v>
      </c>
      <c r="Q53" s="4">
        <f t="shared" si="22"/>
        <v>12.5</v>
      </c>
      <c r="R53">
        <f t="shared" si="0"/>
        <v>50000</v>
      </c>
      <c r="S53">
        <f t="shared" si="1"/>
        <v>168.44571627832289</v>
      </c>
      <c r="U53">
        <f t="shared" si="12"/>
        <v>0.22423799999999999</v>
      </c>
      <c r="V53">
        <f t="shared" si="13"/>
        <v>0.01</v>
      </c>
      <c r="W53">
        <f t="shared" si="14"/>
        <v>9.2674763778753291E-2</v>
      </c>
      <c r="X53">
        <f t="shared" si="15"/>
        <v>2.078120368022008E-2</v>
      </c>
      <c r="Y53">
        <f t="shared" si="16"/>
        <v>9.2674763778753297E-4</v>
      </c>
      <c r="Z53">
        <f t="shared" si="17"/>
        <v>7.0966812460745668E-2</v>
      </c>
      <c r="AB53">
        <f t="shared" si="18"/>
        <v>18.131576469994727</v>
      </c>
      <c r="AC53">
        <f t="shared" si="19"/>
        <v>11.954055556939714</v>
      </c>
      <c r="AE53">
        <f t="shared" si="2"/>
        <v>0</v>
      </c>
      <c r="AF53">
        <f t="shared" si="25"/>
        <v>0</v>
      </c>
      <c r="AG53">
        <f t="shared" si="25"/>
        <v>-0.8870851557593209</v>
      </c>
      <c r="AH53">
        <f t="shared" si="4"/>
        <v>-1039.0601840110039</v>
      </c>
      <c r="AI53">
        <f t="shared" si="26"/>
        <v>-1039.9472691667631</v>
      </c>
      <c r="AJ53">
        <f t="shared" si="6"/>
        <v>6.1775209130550124</v>
      </c>
      <c r="AK53">
        <f t="shared" si="20"/>
        <v>1.269210352899631</v>
      </c>
      <c r="AL53">
        <f t="shared" si="23"/>
        <v>-1032.5005379008085</v>
      </c>
      <c r="AN53">
        <f t="shared" si="27"/>
        <v>0</v>
      </c>
      <c r="AO53">
        <f t="shared" si="27"/>
        <v>0</v>
      </c>
      <c r="AP53">
        <f t="shared" si="27"/>
        <v>-4.8166004349505832E-3</v>
      </c>
      <c r="AQ53">
        <f t="shared" si="27"/>
        <v>-5.6417782461519312</v>
      </c>
      <c r="AR53">
        <f t="shared" si="27"/>
        <v>-5.6465948465868809</v>
      </c>
      <c r="AS53">
        <f t="shared" si="27"/>
        <v>3.3542044665675778E-2</v>
      </c>
      <c r="AT53">
        <f t="shared" si="27"/>
        <v>6.8914231042310073E-3</v>
      </c>
      <c r="AU53">
        <f t="shared" si="24"/>
        <v>-5.6061613788169744</v>
      </c>
      <c r="AW53">
        <v>50</v>
      </c>
      <c r="AX53">
        <f>IF(Z53&gt;0, (R53*SUMPRODUCT(K53:$K$98, X53:$X$98)-K53*$AZ$3)/Z53, 0)</f>
        <v>168.44571627832289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4.8479405553273026E-3</v>
      </c>
      <c r="L54" s="2">
        <v>51</v>
      </c>
      <c r="M54" s="6">
        <v>0.25439000000000001</v>
      </c>
      <c r="Q54" s="4">
        <f t="shared" si="22"/>
        <v>12.5</v>
      </c>
      <c r="R54">
        <f t="shared" si="0"/>
        <v>50000</v>
      </c>
      <c r="S54">
        <f t="shared" si="1"/>
        <v>135.73437517097037</v>
      </c>
      <c r="U54">
        <f t="shared" si="12"/>
        <v>0.25439000000000001</v>
      </c>
      <c r="V54">
        <f t="shared" si="13"/>
        <v>0.01</v>
      </c>
      <c r="W54">
        <f t="shared" si="14"/>
        <v>7.0966812460745668E-2</v>
      </c>
      <c r="X54">
        <f t="shared" si="15"/>
        <v>1.8053247421889091E-2</v>
      </c>
      <c r="Y54">
        <f t="shared" si="16"/>
        <v>7.0966812460745673E-4</v>
      </c>
      <c r="Z54">
        <f t="shared" si="17"/>
        <v>5.220389691424912E-2</v>
      </c>
      <c r="AB54">
        <f t="shared" si="18"/>
        <v>11.954055556939714</v>
      </c>
      <c r="AC54">
        <f t="shared" si="19"/>
        <v>7.0858633291453526</v>
      </c>
      <c r="AE54">
        <f t="shared" si="2"/>
        <v>0</v>
      </c>
      <c r="AF54">
        <f t="shared" si="25"/>
        <v>0</v>
      </c>
      <c r="AG54">
        <f t="shared" si="25"/>
        <v>-0.65254871142811399</v>
      </c>
      <c r="AH54">
        <f t="shared" si="4"/>
        <v>-902.66237109445456</v>
      </c>
      <c r="AI54">
        <f t="shared" si="26"/>
        <v>-903.31491980588271</v>
      </c>
      <c r="AJ54">
        <f t="shared" si="6"/>
        <v>4.8681922277943617</v>
      </c>
      <c r="AK54">
        <f t="shared" si="20"/>
        <v>0.83678388898578004</v>
      </c>
      <c r="AL54">
        <f t="shared" si="23"/>
        <v>-897.60994368910258</v>
      </c>
      <c r="AN54">
        <f t="shared" si="27"/>
        <v>0</v>
      </c>
      <c r="AO54">
        <f t="shared" si="27"/>
        <v>0</v>
      </c>
      <c r="AP54">
        <f t="shared" si="27"/>
        <v>-3.1635173624589268E-3</v>
      </c>
      <c r="AQ54">
        <f t="shared" si="27"/>
        <v>-4.37605351659671</v>
      </c>
      <c r="AR54">
        <f t="shared" si="27"/>
        <v>-4.3792170339591685</v>
      </c>
      <c r="AS54">
        <f t="shared" si="27"/>
        <v>2.3600706532253456E-2</v>
      </c>
      <c r="AT54">
        <f t="shared" si="27"/>
        <v>4.0566785514586628E-3</v>
      </c>
      <c r="AU54">
        <f t="shared" si="24"/>
        <v>-4.3515596488754564</v>
      </c>
      <c r="AW54">
        <v>51</v>
      </c>
      <c r="AX54">
        <f>IF(Z54&gt;0, (R54*SUMPRODUCT(K54:$K$98, X54:$X$98)-K54*$AZ$3)/Z54, 0)</f>
        <v>135.73437517097037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4.3285183529708053E-3</v>
      </c>
      <c r="L55" s="2">
        <v>52</v>
      </c>
      <c r="M55" s="6">
        <v>0.28921999999999998</v>
      </c>
      <c r="Q55" s="4">
        <f t="shared" si="22"/>
        <v>12.5</v>
      </c>
      <c r="R55">
        <f t="shared" si="0"/>
        <v>50000</v>
      </c>
      <c r="S55">
        <f t="shared" si="1"/>
        <v>92.952192991767063</v>
      </c>
      <c r="U55">
        <f t="shared" si="12"/>
        <v>0.28921999999999998</v>
      </c>
      <c r="V55">
        <f t="shared" si="13"/>
        <v>0.01</v>
      </c>
      <c r="W55">
        <f t="shared" si="14"/>
        <v>5.220389691424912E-2</v>
      </c>
      <c r="X55">
        <f t="shared" si="15"/>
        <v>1.5098411065539129E-2</v>
      </c>
      <c r="Y55">
        <f t="shared" si="16"/>
        <v>5.2203896914249125E-4</v>
      </c>
      <c r="Z55">
        <f t="shared" si="17"/>
        <v>3.6583446879567501E-2</v>
      </c>
      <c r="AB55">
        <f t="shared" si="18"/>
        <v>7.0858633291453526</v>
      </c>
      <c r="AC55">
        <f t="shared" si="19"/>
        <v>3.4005116146536167</v>
      </c>
      <c r="AE55">
        <f t="shared" si="2"/>
        <v>0</v>
      </c>
      <c r="AF55">
        <f t="shared" si="25"/>
        <v>0</v>
      </c>
      <c r="AG55">
        <f t="shared" si="25"/>
        <v>-0.45729308599459378</v>
      </c>
      <c r="AH55">
        <f t="shared" si="4"/>
        <v>-754.92055327695641</v>
      </c>
      <c r="AI55">
        <f t="shared" si="26"/>
        <v>-755.377846362951</v>
      </c>
      <c r="AJ55">
        <f t="shared" si="6"/>
        <v>3.6853517144917358</v>
      </c>
      <c r="AK55">
        <f t="shared" si="20"/>
        <v>0.49601043304017473</v>
      </c>
      <c r="AL55">
        <f t="shared" si="23"/>
        <v>-751.1964842154191</v>
      </c>
      <c r="AN55">
        <f t="shared" si="27"/>
        <v>0</v>
      </c>
      <c r="AO55">
        <f t="shared" si="27"/>
        <v>0</v>
      </c>
      <c r="AP55">
        <f t="shared" si="27"/>
        <v>-1.979401515414256E-3</v>
      </c>
      <c r="AQ55">
        <f t="shared" si="27"/>
        <v>-3.2676874698941805</v>
      </c>
      <c r="AR55">
        <f t="shared" si="27"/>
        <v>-3.2696668714095947</v>
      </c>
      <c r="AS55">
        <f t="shared" si="27"/>
        <v>1.5952112533329902E-2</v>
      </c>
      <c r="AT55">
        <f t="shared" si="27"/>
        <v>2.1469902626793931E-3</v>
      </c>
      <c r="AU55">
        <f t="shared" si="24"/>
        <v>-3.2515677686135853</v>
      </c>
      <c r="AW55">
        <v>52</v>
      </c>
      <c r="AX55">
        <f>IF(Z55&gt;0, (R55*SUMPRODUCT(K55:$K$98, X55:$X$98)-K55*$AZ$3)/Z55, 0)</f>
        <v>92.952192991767063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3.8647485294382188E-3</v>
      </c>
      <c r="L56" s="2">
        <v>53</v>
      </c>
      <c r="M56" s="6">
        <v>0.32816400000000001</v>
      </c>
      <c r="Q56" s="4">
        <f t="shared" si="22"/>
        <v>12.5</v>
      </c>
      <c r="R56">
        <f t="shared" si="0"/>
        <v>50000</v>
      </c>
      <c r="S56">
        <f t="shared" si="1"/>
        <v>30.956331005658967</v>
      </c>
      <c r="U56">
        <f t="shared" si="12"/>
        <v>0.32816400000000001</v>
      </c>
      <c r="V56">
        <f t="shared" si="13"/>
        <v>0.01</v>
      </c>
      <c r="W56">
        <f t="shared" si="14"/>
        <v>3.6583446879567501E-2</v>
      </c>
      <c r="X56">
        <f t="shared" si="15"/>
        <v>1.2005370261786389E-2</v>
      </c>
      <c r="Y56">
        <f t="shared" si="16"/>
        <v>3.6583446879567502E-4</v>
      </c>
      <c r="Z56">
        <f t="shared" si="17"/>
        <v>2.4212242148985437E-2</v>
      </c>
      <c r="AB56">
        <f t="shared" si="18"/>
        <v>3.4005116146536167</v>
      </c>
      <c r="AC56">
        <f t="shared" si="19"/>
        <v>0.74952218235316082</v>
      </c>
      <c r="AE56">
        <f t="shared" si="2"/>
        <v>0</v>
      </c>
      <c r="AF56">
        <f t="shared" si="25"/>
        <v>0</v>
      </c>
      <c r="AG56">
        <f t="shared" si="25"/>
        <v>-0.30265302686231799</v>
      </c>
      <c r="AH56">
        <f t="shared" si="4"/>
        <v>-600.26851308931941</v>
      </c>
      <c r="AI56">
        <f t="shared" si="26"/>
        <v>-600.57116611618176</v>
      </c>
      <c r="AJ56">
        <f t="shared" si="6"/>
        <v>2.6509894323004559</v>
      </c>
      <c r="AK56">
        <f t="shared" si="20"/>
        <v>0.23803581302575319</v>
      </c>
      <c r="AL56">
        <f t="shared" si="23"/>
        <v>-597.68214087085562</v>
      </c>
      <c r="AN56">
        <f t="shared" si="27"/>
        <v>0</v>
      </c>
      <c r="AO56">
        <f t="shared" si="27"/>
        <v>0</v>
      </c>
      <c r="AP56">
        <f t="shared" si="27"/>
        <v>-1.1696778404961692E-3</v>
      </c>
      <c r="AQ56">
        <f t="shared" si="27"/>
        <v>-2.3198868532300132</v>
      </c>
      <c r="AR56">
        <f t="shared" si="27"/>
        <v>-2.3210565310705098</v>
      </c>
      <c r="AS56">
        <f t="shared" si="27"/>
        <v>1.0245407510039446E-2</v>
      </c>
      <c r="AT56">
        <f t="shared" si="27"/>
        <v>9.1994855834491042E-4</v>
      </c>
      <c r="AU56">
        <f t="shared" si="24"/>
        <v>-2.3098911750021256</v>
      </c>
      <c r="AW56">
        <v>53</v>
      </c>
      <c r="AX56">
        <f>IF(Z56&gt;0, (R56*SUMPRODUCT(K56:$K$98, X56:$X$98)-K56*$AZ$3)/Z56, 0)</f>
        <v>30.956331005658967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3.4506683298555522E-3</v>
      </c>
      <c r="L57" s="2">
        <v>54</v>
      </c>
      <c r="M57" s="6">
        <v>0.37150699999999998</v>
      </c>
      <c r="Q57" s="4">
        <f t="shared" si="22"/>
        <v>12.5</v>
      </c>
      <c r="R57">
        <f t="shared" si="0"/>
        <v>50000</v>
      </c>
      <c r="S57">
        <f t="shared" si="1"/>
        <v>-68.095790180487171</v>
      </c>
      <c r="U57">
        <f t="shared" si="12"/>
        <v>0.37150699999999998</v>
      </c>
      <c r="V57">
        <f t="shared" si="13"/>
        <v>0.01</v>
      </c>
      <c r="W57">
        <f t="shared" si="14"/>
        <v>2.4212242148985437E-2</v>
      </c>
      <c r="X57">
        <f t="shared" si="15"/>
        <v>8.9950174440431314E-3</v>
      </c>
      <c r="Y57">
        <f t="shared" si="16"/>
        <v>2.4212242148985438E-4</v>
      </c>
      <c r="Z57">
        <f t="shared" si="17"/>
        <v>1.4975102283452451E-2</v>
      </c>
      <c r="AB57">
        <f t="shared" si="18"/>
        <v>0.74952218235316082</v>
      </c>
      <c r="AC57">
        <f t="shared" si="19"/>
        <v>-1.0197414230253123</v>
      </c>
      <c r="AE57">
        <f t="shared" si="2"/>
        <v>0</v>
      </c>
      <c r="AF57">
        <f t="shared" si="25"/>
        <v>0</v>
      </c>
      <c r="AG57">
        <f t="shared" si="25"/>
        <v>-0.18718877854315563</v>
      </c>
      <c r="AH57">
        <f t="shared" si="4"/>
        <v>-449.75087220215659</v>
      </c>
      <c r="AI57">
        <f t="shared" si="26"/>
        <v>-449.93806098069973</v>
      </c>
      <c r="AJ57">
        <f t="shared" si="6"/>
        <v>1.7692636053784732</v>
      </c>
      <c r="AK57">
        <f t="shared" si="20"/>
        <v>5.2466552764721265E-2</v>
      </c>
      <c r="AL57">
        <f t="shared" si="23"/>
        <v>-448.11633082255656</v>
      </c>
      <c r="AN57">
        <f t="shared" si="27"/>
        <v>0</v>
      </c>
      <c r="AO57">
        <f t="shared" si="27"/>
        <v>0</v>
      </c>
      <c r="AP57">
        <f t="shared" si="27"/>
        <v>-6.459263898232117E-4</v>
      </c>
      <c r="AQ57">
        <f t="shared" si="27"/>
        <v>-1.5519410910328935</v>
      </c>
      <c r="AR57">
        <f t="shared" si="27"/>
        <v>-1.5525870174227168</v>
      </c>
      <c r="AS57">
        <f t="shared" si="27"/>
        <v>6.1051418902455488E-3</v>
      </c>
      <c r="AT57">
        <f t="shared" si="27"/>
        <v>1.8104467200191892E-4</v>
      </c>
      <c r="AU57">
        <f t="shared" si="24"/>
        <v>-1.5463008308604693</v>
      </c>
      <c r="AW57">
        <v>54</v>
      </c>
      <c r="AX57">
        <f>IF(Z57&gt;0, (R57*SUMPRODUCT(K57:$K$98, X57:$X$98)-K57*$AZ$3)/Z57, 0)</f>
        <v>-68.095790180487171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3.0809538659424571E-3</v>
      </c>
      <c r="L58" s="2">
        <v>55</v>
      </c>
      <c r="M58" s="6">
        <v>0.41881499999999999</v>
      </c>
      <c r="Q58" s="4">
        <f t="shared" si="22"/>
        <v>12.5</v>
      </c>
      <c r="R58">
        <f t="shared" si="0"/>
        <v>50000</v>
      </c>
      <c r="S58">
        <f t="shared" si="1"/>
        <v>-243.1801638673424</v>
      </c>
      <c r="U58">
        <f t="shared" si="12"/>
        <v>0.41881499999999999</v>
      </c>
      <c r="V58">
        <f t="shared" si="13"/>
        <v>0.01</v>
      </c>
      <c r="W58">
        <f t="shared" si="14"/>
        <v>1.4975102283452451E-2</v>
      </c>
      <c r="X58">
        <f t="shared" si="15"/>
        <v>6.271797462844138E-3</v>
      </c>
      <c r="Y58">
        <f t="shared" si="16"/>
        <v>1.4975102283452452E-4</v>
      </c>
      <c r="Z58">
        <f t="shared" si="17"/>
        <v>8.5535537977737882E-3</v>
      </c>
      <c r="AB58">
        <f t="shared" si="18"/>
        <v>-1.0197414230253123</v>
      </c>
      <c r="AC58">
        <f t="shared" si="19"/>
        <v>-2.0800546141907588</v>
      </c>
      <c r="AE58">
        <f t="shared" si="2"/>
        <v>0</v>
      </c>
      <c r="AF58">
        <f t="shared" si="25"/>
        <v>0</v>
      </c>
      <c r="AG58">
        <f t="shared" si="25"/>
        <v>-0.10691942247217236</v>
      </c>
      <c r="AH58">
        <f t="shared" si="4"/>
        <v>-313.5898731422069</v>
      </c>
      <c r="AI58">
        <f t="shared" si="26"/>
        <v>-313.69679256467907</v>
      </c>
      <c r="AJ58">
        <f t="shared" si="6"/>
        <v>1.0603131911654464</v>
      </c>
      <c r="AK58">
        <f t="shared" si="20"/>
        <v>-7.1381899611771868E-2</v>
      </c>
      <c r="AL58">
        <f t="shared" si="23"/>
        <v>-312.70786127312539</v>
      </c>
      <c r="AN58">
        <f t="shared" si="27"/>
        <v>0</v>
      </c>
      <c r="AO58">
        <f t="shared" si="27"/>
        <v>0</v>
      </c>
      <c r="AP58">
        <f t="shared" si="27"/>
        <v>-3.2941380800997422E-4</v>
      </c>
      <c r="AQ58">
        <f t="shared" si="27"/>
        <v>-0.96615593197788707</v>
      </c>
      <c r="AR58">
        <f t="shared" si="27"/>
        <v>-0.96648534578589695</v>
      </c>
      <c r="AS58">
        <f t="shared" si="27"/>
        <v>3.2667760254309658E-3</v>
      </c>
      <c r="AT58">
        <f t="shared" si="27"/>
        <v>-2.199243395672049E-4</v>
      </c>
      <c r="AU58">
        <f t="shared" si="24"/>
        <v>-0.96343849410003324</v>
      </c>
      <c r="AW58">
        <v>55</v>
      </c>
      <c r="AX58">
        <f>IF(Z58&gt;0, (R58*SUMPRODUCT(K58:$K$98, X58:$X$98)-K58*$AZ$3)/Z58, 0)</f>
        <v>-243.1801638673424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2.7508516660200506E-3</v>
      </c>
      <c r="L59" s="2">
        <v>56</v>
      </c>
      <c r="M59" s="6">
        <v>0.47081499999999998</v>
      </c>
      <c r="Q59" s="4">
        <f t="shared" si="22"/>
        <v>12.5</v>
      </c>
      <c r="R59">
        <f t="shared" si="0"/>
        <v>50000</v>
      </c>
      <c r="S59">
        <f t="shared" si="1"/>
        <v>-587.10411588390036</v>
      </c>
      <c r="U59">
        <f t="shared" si="12"/>
        <v>0.47081499999999998</v>
      </c>
      <c r="V59">
        <f t="shared" si="13"/>
        <v>0.01</v>
      </c>
      <c r="W59">
        <f t="shared" si="14"/>
        <v>8.5535537977737882E-3</v>
      </c>
      <c r="X59">
        <f t="shared" si="15"/>
        <v>4.0271414312988661E-3</v>
      </c>
      <c r="Y59">
        <f t="shared" si="16"/>
        <v>8.5535537977737879E-5</v>
      </c>
      <c r="Z59">
        <f t="shared" si="17"/>
        <v>4.4408768284971839E-3</v>
      </c>
      <c r="AB59">
        <f t="shared" si="18"/>
        <v>-2.0800546141907588</v>
      </c>
      <c r="AC59">
        <f t="shared" si="19"/>
        <v>-2.6072570641441386</v>
      </c>
      <c r="AE59">
        <f t="shared" si="2"/>
        <v>0</v>
      </c>
      <c r="AF59">
        <f t="shared" si="25"/>
        <v>0</v>
      </c>
      <c r="AG59">
        <f t="shared" si="25"/>
        <v>-5.5510960356214799E-2</v>
      </c>
      <c r="AH59">
        <f t="shared" si="4"/>
        <v>-201.35707156494331</v>
      </c>
      <c r="AI59">
        <f t="shared" si="26"/>
        <v>-201.41258252529951</v>
      </c>
      <c r="AJ59">
        <f t="shared" si="6"/>
        <v>0.52720244995337984</v>
      </c>
      <c r="AK59">
        <f t="shared" si="20"/>
        <v>-0.14560382299335312</v>
      </c>
      <c r="AL59">
        <f t="shared" si="23"/>
        <v>-201.03098389833949</v>
      </c>
      <c r="AN59">
        <f t="shared" si="27"/>
        <v>0</v>
      </c>
      <c r="AO59">
        <f t="shared" si="27"/>
        <v>0</v>
      </c>
      <c r="AP59">
        <f t="shared" si="27"/>
        <v>-1.5270241777826647E-4</v>
      </c>
      <c r="AQ59">
        <f t="shared" si="27"/>
        <v>-0.55390343577934287</v>
      </c>
      <c r="AR59">
        <f t="shared" si="27"/>
        <v>-0.55405613819712107</v>
      </c>
      <c r="AS59">
        <f t="shared" si="27"/>
        <v>1.4502557377841074E-3</v>
      </c>
      <c r="AT59">
        <f t="shared" si="27"/>
        <v>-4.0053451906015399E-4</v>
      </c>
      <c r="AU59">
        <f t="shared" si="24"/>
        <v>-0.55300641697839714</v>
      </c>
      <c r="AW59">
        <v>56</v>
      </c>
      <c r="AX59">
        <f>IF(Z59&gt;0, (R59*SUMPRODUCT(K59:$K$98, X59:$X$98)-K59*$AZ$3)/Z59, 0)</f>
        <v>-587.10411588390036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2.4561175589464736E-3</v>
      </c>
      <c r="L60" s="2">
        <v>57</v>
      </c>
      <c r="M60" s="6">
        <v>0.52931399999999995</v>
      </c>
      <c r="Q60" s="4">
        <f t="shared" si="22"/>
        <v>12.5</v>
      </c>
      <c r="R60">
        <f t="shared" si="0"/>
        <v>50000</v>
      </c>
      <c r="S60">
        <f t="shared" si="1"/>
        <v>-1353.5880159191786</v>
      </c>
      <c r="U60">
        <f t="shared" si="12"/>
        <v>0.52931399999999995</v>
      </c>
      <c r="V60">
        <f t="shared" si="13"/>
        <v>0.01</v>
      </c>
      <c r="W60">
        <f t="shared" si="14"/>
        <v>4.4408768284971839E-3</v>
      </c>
      <c r="X60">
        <f t="shared" si="15"/>
        <v>2.3506182775991581E-3</v>
      </c>
      <c r="Y60">
        <f t="shared" si="16"/>
        <v>4.4408768284971841E-5</v>
      </c>
      <c r="Z60">
        <f t="shared" si="17"/>
        <v>2.045849782613054E-3</v>
      </c>
      <c r="AB60">
        <f t="shared" si="18"/>
        <v>-2.6072570641441386</v>
      </c>
      <c r="AC60">
        <f t="shared" si="19"/>
        <v>-2.7692377481158865</v>
      </c>
      <c r="AE60">
        <f t="shared" si="2"/>
        <v>0</v>
      </c>
      <c r="AF60">
        <f t="shared" si="25"/>
        <v>0</v>
      </c>
      <c r="AG60">
        <f t="shared" si="25"/>
        <v>-2.5573122282663174E-2</v>
      </c>
      <c r="AH60">
        <f t="shared" si="4"/>
        <v>-117.53091387995791</v>
      </c>
      <c r="AI60">
        <f t="shared" si="26"/>
        <v>-117.55648700224057</v>
      </c>
      <c r="AJ60">
        <f t="shared" si="6"/>
        <v>0.16198068397174792</v>
      </c>
      <c r="AK60">
        <f t="shared" si="20"/>
        <v>-0.18250799449008973</v>
      </c>
      <c r="AL60">
        <f t="shared" si="23"/>
        <v>-117.57701431275892</v>
      </c>
      <c r="AN60">
        <f t="shared" si="27"/>
        <v>0</v>
      </c>
      <c r="AO60">
        <f t="shared" si="27"/>
        <v>0</v>
      </c>
      <c r="AP60">
        <f t="shared" si="27"/>
        <v>-6.2810594675534351E-5</v>
      </c>
      <c r="AQ60">
        <f t="shared" si="27"/>
        <v>-0.28866974129959044</v>
      </c>
      <c r="AR60">
        <f t="shared" si="27"/>
        <v>-0.28873255189426594</v>
      </c>
      <c r="AS60">
        <f t="shared" si="27"/>
        <v>3.978436021131697E-4</v>
      </c>
      <c r="AT60">
        <f t="shared" si="27"/>
        <v>-4.4826108991521561E-4</v>
      </c>
      <c r="AU60">
        <f t="shared" si="24"/>
        <v>-0.28878296938206804</v>
      </c>
      <c r="AW60">
        <v>57</v>
      </c>
      <c r="AX60">
        <f>IF(Z60&gt;0, (R60*SUMPRODUCT(K60:$K$98, X60:$X$98)-K60*$AZ$3)/Z60, 0)</f>
        <v>-1353.5880159191786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2.1929621062022086E-3</v>
      </c>
      <c r="L61" s="2">
        <v>58</v>
      </c>
      <c r="M61" s="6">
        <v>0.595055</v>
      </c>
      <c r="Q61" s="4">
        <f t="shared" si="22"/>
        <v>12.5</v>
      </c>
      <c r="R61">
        <f t="shared" si="0"/>
        <v>50000</v>
      </c>
      <c r="S61">
        <f t="shared" si="1"/>
        <v>-3351.4637211814093</v>
      </c>
      <c r="U61">
        <f t="shared" si="12"/>
        <v>0.595055</v>
      </c>
      <c r="V61">
        <f t="shared" si="13"/>
        <v>0.01</v>
      </c>
      <c r="W61">
        <f t="shared" si="14"/>
        <v>2.045849782613054E-3</v>
      </c>
      <c r="X61">
        <f t="shared" si="15"/>
        <v>1.2173931423928109E-3</v>
      </c>
      <c r="Y61">
        <f t="shared" si="16"/>
        <v>2.0458497826130542E-5</v>
      </c>
      <c r="Z61">
        <f t="shared" si="17"/>
        <v>8.0799814239411254E-4</v>
      </c>
      <c r="AB61">
        <f t="shared" si="18"/>
        <v>-2.7692377481158865</v>
      </c>
      <c r="AC61">
        <f t="shared" si="19"/>
        <v>-2.7079764610158388</v>
      </c>
      <c r="AE61">
        <f t="shared" si="2"/>
        <v>0</v>
      </c>
      <c r="AF61">
        <f t="shared" si="25"/>
        <v>0</v>
      </c>
      <c r="AG61">
        <f t="shared" si="25"/>
        <v>-1.0099976779926407E-2</v>
      </c>
      <c r="AH61">
        <f t="shared" si="4"/>
        <v>-60.869657119640543</v>
      </c>
      <c r="AI61">
        <f t="shared" si="26"/>
        <v>-60.87975709642047</v>
      </c>
      <c r="AJ61">
        <f t="shared" si="6"/>
        <v>-6.1261287100047745E-2</v>
      </c>
      <c r="AK61">
        <f t="shared" si="20"/>
        <v>-0.19384664236811208</v>
      </c>
      <c r="AL61">
        <f t="shared" si="23"/>
        <v>-61.134865025888629</v>
      </c>
      <c r="AN61">
        <f t="shared" si="27"/>
        <v>0</v>
      </c>
      <c r="AO61">
        <f t="shared" si="27"/>
        <v>0</v>
      </c>
      <c r="AP61">
        <f t="shared" si="27"/>
        <v>-2.2148866351900815E-5</v>
      </c>
      <c r="AQ61">
        <f t="shared" si="27"/>
        <v>-0.13348485148089317</v>
      </c>
      <c r="AR61">
        <f t="shared" si="27"/>
        <v>-0.13350700034724508</v>
      </c>
      <c r="AS61">
        <f t="shared" si="27"/>
        <v>-1.343436811875789E-4</v>
      </c>
      <c r="AT61">
        <f t="shared" si="27"/>
        <v>-4.2509834112780136E-4</v>
      </c>
      <c r="AU61">
        <f t="shared" si="24"/>
        <v>-0.13406644236956047</v>
      </c>
      <c r="AW61">
        <v>58</v>
      </c>
      <c r="AX61">
        <f>IF(Z61&gt;0, (R61*SUMPRODUCT(K61:$K$98, X61:$X$98)-K61*$AZ$3)/Z61, 0)</f>
        <v>-3351.4637211814093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1.9580018805376862E-3</v>
      </c>
      <c r="L62" s="2">
        <v>59</v>
      </c>
      <c r="M62" s="6">
        <v>0.66919700000000004</v>
      </c>
      <c r="Q62" s="4">
        <f t="shared" si="22"/>
        <v>12.5</v>
      </c>
      <c r="R62">
        <f t="shared" si="0"/>
        <v>50000</v>
      </c>
      <c r="S62">
        <f t="shared" si="1"/>
        <v>-9756.7230526196781</v>
      </c>
      <c r="U62">
        <f t="shared" si="12"/>
        <v>0.66919700000000004</v>
      </c>
      <c r="V62">
        <f t="shared" si="13"/>
        <v>0.01</v>
      </c>
      <c r="W62">
        <f t="shared" si="14"/>
        <v>8.0799814239411254E-4</v>
      </c>
      <c r="X62">
        <f t="shared" si="15"/>
        <v>5.4070993289571294E-4</v>
      </c>
      <c r="Y62">
        <f t="shared" si="16"/>
        <v>8.0799814239411254E-6</v>
      </c>
      <c r="Z62">
        <f t="shared" si="17"/>
        <v>2.5920822807445849E-4</v>
      </c>
      <c r="AB62">
        <f t="shared" si="18"/>
        <v>-2.7079764610158388</v>
      </c>
      <c r="AC62">
        <f t="shared" si="19"/>
        <v>-2.5290228942827686</v>
      </c>
      <c r="AE62">
        <f t="shared" si="2"/>
        <v>0</v>
      </c>
      <c r="AF62">
        <f t="shared" si="25"/>
        <v>0</v>
      </c>
      <c r="AG62">
        <f t="shared" si="25"/>
        <v>-3.2401028509307312E-3</v>
      </c>
      <c r="AH62">
        <f t="shared" si="4"/>
        <v>-27.035496644785646</v>
      </c>
      <c r="AI62">
        <f t="shared" si="26"/>
        <v>-27.038736747636577</v>
      </c>
      <c r="AJ62">
        <f t="shared" si="6"/>
        <v>-0.17895356673307017</v>
      </c>
      <c r="AK62">
        <f t="shared" si="20"/>
        <v>-0.18955835227110873</v>
      </c>
      <c r="AL62">
        <f t="shared" si="23"/>
        <v>-27.407248666640758</v>
      </c>
      <c r="AN62">
        <f t="shared" si="27"/>
        <v>0</v>
      </c>
      <c r="AO62">
        <f t="shared" si="27"/>
        <v>0</v>
      </c>
      <c r="AP62">
        <f t="shared" si="27"/>
        <v>-6.34412747525789E-6</v>
      </c>
      <c r="AQ62">
        <f t="shared" si="27"/>
        <v>-5.2935553271760596E-2</v>
      </c>
      <c r="AR62">
        <f t="shared" si="27"/>
        <v>-5.2941897399235861E-2</v>
      </c>
      <c r="AS62">
        <f t="shared" si="27"/>
        <v>-3.503914201922777E-4</v>
      </c>
      <c r="AT62">
        <f t="shared" si="27"/>
        <v>-3.7115561021845608E-4</v>
      </c>
      <c r="AU62">
        <f t="shared" si="24"/>
        <v>-5.3663444429646594E-2</v>
      </c>
      <c r="AW62">
        <v>59</v>
      </c>
      <c r="AX62">
        <f>IF(Z62&gt;0, (R62*SUMPRODUCT(K62:$K$98, X62:$X$98)-K62*$AZ$3)/Z62, 0)</f>
        <v>-9756.7230526196781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1.7482159647657911E-3</v>
      </c>
      <c r="L63" s="2">
        <v>60</v>
      </c>
      <c r="M63" s="6">
        <v>0.74928899999999998</v>
      </c>
      <c r="Q63" s="4">
        <f t="shared" si="22"/>
        <v>12.5</v>
      </c>
      <c r="R63">
        <f t="shared" si="0"/>
        <v>50000</v>
      </c>
      <c r="S63">
        <f t="shared" si="1"/>
        <v>-36910.368662896813</v>
      </c>
      <c r="U63">
        <f t="shared" si="12"/>
        <v>0.74928899999999998</v>
      </c>
      <c r="V63">
        <f t="shared" si="13"/>
        <v>0.01</v>
      </c>
      <c r="W63">
        <f t="shared" si="14"/>
        <v>2.5920822807445849E-4</v>
      </c>
      <c r="X63">
        <f t="shared" si="15"/>
        <v>1.9422187400568291E-4</v>
      </c>
      <c r="Y63">
        <f t="shared" si="16"/>
        <v>2.592082280744585E-6</v>
      </c>
      <c r="Z63">
        <f t="shared" si="17"/>
        <v>6.2394271788030991E-5</v>
      </c>
      <c r="AB63">
        <f t="shared" si="18"/>
        <v>-2.5290228942827686</v>
      </c>
      <c r="AC63">
        <f t="shared" si="19"/>
        <v>-2.3029955741492056</v>
      </c>
      <c r="AE63">
        <f t="shared" si="2"/>
        <v>0</v>
      </c>
      <c r="AF63">
        <f t="shared" si="25"/>
        <v>0</v>
      </c>
      <c r="AG63">
        <f t="shared" si="25"/>
        <v>-7.7992839735038734E-4</v>
      </c>
      <c r="AH63">
        <f t="shared" si="4"/>
        <v>-9.7110937002841453</v>
      </c>
      <c r="AI63">
        <f t="shared" si="26"/>
        <v>-9.7118736286814951</v>
      </c>
      <c r="AJ63">
        <f t="shared" si="6"/>
        <v>-0.22602732013356297</v>
      </c>
      <c r="AK63">
        <f t="shared" si="20"/>
        <v>-0.17703160259979381</v>
      </c>
      <c r="AL63">
        <f t="shared" si="23"/>
        <v>-10.114932551414851</v>
      </c>
      <c r="AN63">
        <f t="shared" si="27"/>
        <v>0</v>
      </c>
      <c r="AO63">
        <f t="shared" si="27"/>
        <v>0</v>
      </c>
      <c r="AP63">
        <f t="shared" si="27"/>
        <v>-1.3634832756221448E-6</v>
      </c>
      <c r="AQ63">
        <f t="shared" si="27"/>
        <v>-1.6977089042173245E-2</v>
      </c>
      <c r="AR63">
        <f t="shared" si="27"/>
        <v>-1.6978452525448863E-2</v>
      </c>
      <c r="AS63">
        <f t="shared" si="27"/>
        <v>-3.9514456953072309E-4</v>
      </c>
      <c r="AT63">
        <f t="shared" si="27"/>
        <v>-3.0948947393303266E-4</v>
      </c>
      <c r="AU63">
        <f t="shared" si="24"/>
        <v>-1.7683086568912619E-2</v>
      </c>
      <c r="AW63">
        <v>60</v>
      </c>
      <c r="AX63">
        <f>IF(Z63&gt;0, (R63*SUMPRODUCT(K63:$K$98, X63:$X$98)-K63*$AZ$3)/Z63, 0)</f>
        <v>-36910.368662896813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1.5609071113980278E-3</v>
      </c>
      <c r="L64" s="2">
        <v>61</v>
      </c>
      <c r="M64" s="6">
        <v>0.83297500000000002</v>
      </c>
      <c r="Q64" s="4">
        <f t="shared" si="22"/>
        <v>12.5</v>
      </c>
      <c r="R64">
        <f t="shared" si="0"/>
        <v>50000</v>
      </c>
      <c r="S64">
        <f t="shared" si="1"/>
        <v>-211370.96324741404</v>
      </c>
      <c r="U64">
        <f t="shared" si="12"/>
        <v>0.83297500000000002</v>
      </c>
      <c r="V64">
        <f t="shared" si="13"/>
        <v>0.01</v>
      </c>
      <c r="W64">
        <f t="shared" si="14"/>
        <v>6.2394271788030991E-5</v>
      </c>
      <c r="X64">
        <f t="shared" si="15"/>
        <v>5.1972868542635114E-5</v>
      </c>
      <c r="Y64">
        <f t="shared" si="16"/>
        <v>6.2394271788030993E-7</v>
      </c>
      <c r="Z64">
        <f t="shared" si="17"/>
        <v>9.7974605275155664E-6</v>
      </c>
      <c r="AB64">
        <f t="shared" si="18"/>
        <v>-2.3029955741492056</v>
      </c>
      <c r="AC64">
        <f t="shared" si="19"/>
        <v>-2.0708986690794826</v>
      </c>
      <c r="AE64">
        <f t="shared" si="2"/>
        <v>0</v>
      </c>
      <c r="AF64">
        <f t="shared" si="25"/>
        <v>0</v>
      </c>
      <c r="AG64">
        <f t="shared" si="25"/>
        <v>-1.2246825659394459E-4</v>
      </c>
      <c r="AH64">
        <f t="shared" si="4"/>
        <v>-2.5986434271317558</v>
      </c>
      <c r="AI64">
        <f t="shared" si="26"/>
        <v>-2.5987658953883499</v>
      </c>
      <c r="AJ64">
        <f t="shared" si="6"/>
        <v>-0.23209690506972303</v>
      </c>
      <c r="AK64">
        <f t="shared" si="20"/>
        <v>-0.1612096901904444</v>
      </c>
      <c r="AL64">
        <f t="shared" si="23"/>
        <v>-2.9920724906485172</v>
      </c>
      <c r="AN64">
        <f t="shared" si="27"/>
        <v>0</v>
      </c>
      <c r="AO64">
        <f t="shared" si="27"/>
        <v>0</v>
      </c>
      <c r="AP64">
        <f t="shared" si="27"/>
        <v>-1.9116157263800651E-7</v>
      </c>
      <c r="AQ64">
        <f t="shared" si="27"/>
        <v>-4.0562410053977E-3</v>
      </c>
      <c r="AR64">
        <f t="shared" si="27"/>
        <v>-4.0564321669703382E-3</v>
      </c>
      <c r="AS64">
        <f t="shared" si="27"/>
        <v>-3.6228170965680364E-4</v>
      </c>
      <c r="AT64">
        <f t="shared" si="27"/>
        <v>-2.5163335184453752E-4</v>
      </c>
      <c r="AU64">
        <f t="shared" si="24"/>
        <v>-4.6703472284716791E-3</v>
      </c>
      <c r="AW64">
        <v>61</v>
      </c>
      <c r="AX64">
        <f>IF(Z64&gt;0, (R64*SUMPRODUCT(K64:$K$98, X64:$X$98)-K64*$AZ$3)/Z64, 0)</f>
        <v>-211370.96324741404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1.393667063748239E-3</v>
      </c>
      <c r="L65" s="2">
        <v>62</v>
      </c>
      <c r="M65" s="6">
        <v>0.83526170899999996</v>
      </c>
      <c r="Q65" s="4">
        <f t="shared" si="22"/>
        <v>12.5</v>
      </c>
      <c r="R65">
        <f t="shared" si="0"/>
        <v>50000</v>
      </c>
      <c r="S65">
        <f t="shared" si="1"/>
        <v>-1221976.0738741395</v>
      </c>
      <c r="U65">
        <f t="shared" si="12"/>
        <v>0.83526170899999996</v>
      </c>
      <c r="V65">
        <f t="shared" si="13"/>
        <v>0.01</v>
      </c>
      <c r="W65">
        <f t="shared" si="14"/>
        <v>9.7974605275155664E-6</v>
      </c>
      <c r="X65">
        <f t="shared" si="15"/>
        <v>8.1834436240726925E-6</v>
      </c>
      <c r="Y65">
        <f t="shared" si="16"/>
        <v>9.797460527515566E-8</v>
      </c>
      <c r="Z65">
        <f t="shared" si="17"/>
        <v>1.5160422981677181E-6</v>
      </c>
      <c r="AB65">
        <f t="shared" si="18"/>
        <v>-2.0708986690794826</v>
      </c>
      <c r="AC65">
        <f t="shared" si="19"/>
        <v>-1.8525674153421157</v>
      </c>
      <c r="AE65">
        <f t="shared" si="2"/>
        <v>0</v>
      </c>
      <c r="AF65">
        <f t="shared" si="25"/>
        <v>0</v>
      </c>
      <c r="AG65">
        <f t="shared" si="25"/>
        <v>-1.8950528727096478E-5</v>
      </c>
      <c r="AH65">
        <f t="shared" si="4"/>
        <v>-0.40917218120363463</v>
      </c>
      <c r="AI65">
        <f t="shared" si="26"/>
        <v>-0.40919113173236171</v>
      </c>
      <c r="AJ65">
        <f t="shared" si="6"/>
        <v>-0.21833125373736695</v>
      </c>
      <c r="AK65">
        <f t="shared" si="20"/>
        <v>-0.14496290683556379</v>
      </c>
      <c r="AL65">
        <f t="shared" si="23"/>
        <v>-0.7724852923052925</v>
      </c>
      <c r="AN65">
        <f t="shared" si="27"/>
        <v>0</v>
      </c>
      <c r="AO65">
        <f t="shared" si="27"/>
        <v>0</v>
      </c>
      <c r="AP65">
        <f t="shared" si="27"/>
        <v>-2.64107277275692E-8</v>
      </c>
      <c r="AQ65">
        <f t="shared" si="27"/>
        <v>-5.7024979234553185E-4</v>
      </c>
      <c r="AR65">
        <f t="shared" si="27"/>
        <v>-5.7027620307325947E-4</v>
      </c>
      <c r="AS65">
        <f t="shared" si="27"/>
        <v>-3.0428107732062792E-4</v>
      </c>
      <c r="AT65">
        <f t="shared" si="27"/>
        <v>-2.0203002872192972E-4</v>
      </c>
      <c r="AU65">
        <f t="shared" si="24"/>
        <v>-1.0765873091158171E-3</v>
      </c>
      <c r="AW65">
        <v>62</v>
      </c>
      <c r="AX65">
        <f>IF(Z65&gt;0, (R65*SUMPRODUCT(K65:$K$98, X65:$X$98)-K65*$AZ$3)/Z65, 0)</f>
        <v>-1221976.0738741395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1.2443455926323562E-3</v>
      </c>
      <c r="L66" s="2">
        <v>63</v>
      </c>
      <c r="M66" s="6">
        <v>0.83773177600000004</v>
      </c>
      <c r="Q66" s="4">
        <f t="shared" si="22"/>
        <v>12.5</v>
      </c>
      <c r="R66">
        <f t="shared" si="0"/>
        <v>50000</v>
      </c>
      <c r="S66">
        <f t="shared" si="1"/>
        <v>-7167479.9661438921</v>
      </c>
      <c r="U66">
        <f t="shared" si="12"/>
        <v>0.83773177600000004</v>
      </c>
      <c r="V66">
        <f t="shared" si="13"/>
        <v>0.01</v>
      </c>
      <c r="W66">
        <f t="shared" si="14"/>
        <v>1.5160422981677181E-6</v>
      </c>
      <c r="X66">
        <f t="shared" si="15"/>
        <v>1.2700368069351642E-6</v>
      </c>
      <c r="Y66">
        <f t="shared" si="16"/>
        <v>1.5160422981677182E-8</v>
      </c>
      <c r="Z66">
        <f t="shared" si="17"/>
        <v>2.3084506825087674E-7</v>
      </c>
      <c r="AB66">
        <f t="shared" si="18"/>
        <v>-1.8525674153421157</v>
      </c>
      <c r="AC66">
        <f t="shared" si="19"/>
        <v>-1.6545774019712784</v>
      </c>
      <c r="AE66">
        <f t="shared" si="2"/>
        <v>0</v>
      </c>
      <c r="AF66">
        <f t="shared" si="25"/>
        <v>0</v>
      </c>
      <c r="AG66">
        <f t="shared" si="25"/>
        <v>-2.8855633531359593E-6</v>
      </c>
      <c r="AH66">
        <f t="shared" si="4"/>
        <v>-6.3501840346758209E-2</v>
      </c>
      <c r="AI66">
        <f t="shared" si="26"/>
        <v>-6.3504725910111345E-2</v>
      </c>
      <c r="AJ66">
        <f t="shared" si="6"/>
        <v>-0.19799001337083721</v>
      </c>
      <c r="AK66">
        <f t="shared" si="20"/>
        <v>-0.1296797190739481</v>
      </c>
      <c r="AL66">
        <f t="shared" si="23"/>
        <v>-0.39117445835489667</v>
      </c>
      <c r="AN66">
        <f t="shared" si="27"/>
        <v>0</v>
      </c>
      <c r="AO66">
        <f t="shared" si="27"/>
        <v>0</v>
      </c>
      <c r="AP66">
        <f t="shared" si="27"/>
        <v>-3.5906380407361741E-9</v>
      </c>
      <c r="AQ66">
        <f t="shared" si="27"/>
        <v>-7.9018235159532114E-5</v>
      </c>
      <c r="AR66">
        <f t="shared" si="27"/>
        <v>-7.9021825797572848E-5</v>
      </c>
      <c r="AS66">
        <f t="shared" si="27"/>
        <v>-2.4636800052322253E-4</v>
      </c>
      <c r="AT66">
        <f t="shared" si="27"/>
        <v>-1.6136638688346941E-4</v>
      </c>
      <c r="AU66">
        <f t="shared" si="24"/>
        <v>-4.8675621320426482E-4</v>
      </c>
      <c r="AW66">
        <v>63</v>
      </c>
      <c r="AX66">
        <f>IF(Z66&gt;0, (R66*SUMPRODUCT(K66:$K$98, X66:$X$98)-K66*$AZ$3)/Z66, 0)</f>
        <v>-7167479.9661438921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1.1110228505646037E-3</v>
      </c>
      <c r="L67" s="2">
        <v>64</v>
      </c>
      <c r="M67" s="6">
        <v>0.84045353700000003</v>
      </c>
      <c r="Q67" s="4">
        <f t="shared" si="22"/>
        <v>12.5</v>
      </c>
      <c r="R67">
        <f t="shared" ref="R67:R98" si="28">$C$6</f>
        <v>50000</v>
      </c>
      <c r="S67">
        <f t="shared" ref="S67:S98" si="29">AX67</f>
        <v>-42794964.233662985</v>
      </c>
      <c r="U67">
        <f t="shared" si="12"/>
        <v>0.84045353700000003</v>
      </c>
      <c r="V67">
        <f t="shared" si="13"/>
        <v>0.01</v>
      </c>
      <c r="W67">
        <f t="shared" si="14"/>
        <v>2.3084506825087674E-7</v>
      </c>
      <c r="X67">
        <f t="shared" si="15"/>
        <v>1.9401455411045577E-7</v>
      </c>
      <c r="Y67">
        <f t="shared" si="16"/>
        <v>2.3084506825087676E-9</v>
      </c>
      <c r="Z67">
        <f t="shared" si="17"/>
        <v>3.4522063457912199E-8</v>
      </c>
      <c r="AB67">
        <f t="shared" si="18"/>
        <v>-1.6545774019712784</v>
      </c>
      <c r="AC67">
        <f t="shared" si="19"/>
        <v>-1.4773704709535964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-4.315257932239025E-7</v>
      </c>
      <c r="AH67">
        <f t="shared" ref="AH67:AH98" si="32">-X67*R67</f>
        <v>-9.7007277055227888E-3</v>
      </c>
      <c r="AI67">
        <f t="shared" ref="AI67:AI98" si="33">SUM(AE67:AH67)</f>
        <v>-9.7011592313160123E-3</v>
      </c>
      <c r="AJ67">
        <f t="shared" ref="AJ67:AJ98" si="34">AB67-AC67</f>
        <v>-0.17720693101768203</v>
      </c>
      <c r="AK67">
        <f t="shared" si="20"/>
        <v>-0.1158204181379895</v>
      </c>
      <c r="AL67">
        <f t="shared" si="23"/>
        <v>-0.30272850838698756</v>
      </c>
      <c r="AN67">
        <f t="shared" ref="AN67:AU98" si="35">AE67*$K67</f>
        <v>0</v>
      </c>
      <c r="AO67">
        <f t="shared" si="35"/>
        <v>0</v>
      </c>
      <c r="AP67">
        <f t="shared" si="35"/>
        <v>-4.7943501687977195E-10</v>
      </c>
      <c r="AQ67">
        <f t="shared" si="35"/>
        <v>-1.0777730147940956E-5</v>
      </c>
      <c r="AR67">
        <f t="shared" si="35"/>
        <v>-1.0778209582957835E-5</v>
      </c>
      <c r="AS67">
        <f t="shared" si="35"/>
        <v>-1.9688094963907018E-4</v>
      </c>
      <c r="AT67">
        <f t="shared" si="35"/>
        <v>-1.2867913111325343E-4</v>
      </c>
      <c r="AU67">
        <f t="shared" si="24"/>
        <v>-3.3633829033528147E-4</v>
      </c>
      <c r="AW67">
        <v>64</v>
      </c>
      <c r="AX67">
        <f>IF(Z67&gt;0, (R67*SUMPRODUCT(K67:$K$98, X67:$X$98)-K67*$AZ$3)/Z67, 0)</f>
        <v>-42794964.233662985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6">G68+$C$9</f>
        <v>0.12000000000000001</v>
      </c>
      <c r="I68" s="5">
        <f t="shared" ref="I68:I98" si="37">1+H68</f>
        <v>1.1200000000000001</v>
      </c>
      <c r="J68">
        <f t="shared" ref="J68:J98" si="38">1/I68</f>
        <v>0.89285714285714279</v>
      </c>
      <c r="K68">
        <f t="shared" si="21"/>
        <v>9.9198468800411029E-4</v>
      </c>
      <c r="L68" s="2">
        <v>65</v>
      </c>
      <c r="M68" s="6">
        <v>0.84346351399999997</v>
      </c>
      <c r="Q68" s="4">
        <f t="shared" si="22"/>
        <v>12.5</v>
      </c>
      <c r="R68">
        <f t="shared" si="28"/>
        <v>50000</v>
      </c>
      <c r="S68">
        <f t="shared" si="29"/>
        <v>-260754601.99996677</v>
      </c>
      <c r="U68">
        <f t="shared" ref="U68:U98" si="39">M68</f>
        <v>0.84346351399999997</v>
      </c>
      <c r="V68">
        <f t="shared" ref="V68:V98" si="40">$C$10</f>
        <v>0.01</v>
      </c>
      <c r="W68">
        <f t="shared" ref="W68:W98" si="41">Z67</f>
        <v>3.4522063457912199E-8</v>
      </c>
      <c r="X68">
        <f t="shared" ref="X68:X98" si="42">U68*W68</f>
        <v>2.9118100954741612E-8</v>
      </c>
      <c r="Y68">
        <f t="shared" ref="Y68:Y98" si="43">V68*W68</f>
        <v>3.4522063457912198E-10</v>
      </c>
      <c r="Z68">
        <f t="shared" ref="Z68:Z98" si="44">MAX(0, W68-X68-Y68)</f>
        <v>5.0587418685914646E-9</v>
      </c>
      <c r="AB68">
        <f t="shared" ref="AB68:AB98" si="45">AC67</f>
        <v>-1.4773704709535964</v>
      </c>
      <c r="AC68">
        <f t="shared" ref="AC68:AC98" si="46">S68*Z68</f>
        <v>-1.3190902225651355</v>
      </c>
      <c r="AE68">
        <f t="shared" si="30"/>
        <v>0</v>
      </c>
      <c r="AF68">
        <f t="shared" si="31"/>
        <v>0</v>
      </c>
      <c r="AG68">
        <f t="shared" si="31"/>
        <v>-6.3234273357393303E-8</v>
      </c>
      <c r="AH68">
        <f t="shared" si="32"/>
        <v>-1.4559050477370805E-3</v>
      </c>
      <c r="AI68">
        <f t="shared" si="33"/>
        <v>-1.455968282010438E-3</v>
      </c>
      <c r="AJ68">
        <f t="shared" si="34"/>
        <v>-0.15828024838846089</v>
      </c>
      <c r="AK68">
        <f t="shared" ref="AK68:AK98" si="47">G68*SUM(AB68:AB68, AE68:AF68)</f>
        <v>-0.10341593296675176</v>
      </c>
      <c r="AL68">
        <f t="shared" si="23"/>
        <v>-0.26315214963722311</v>
      </c>
      <c r="AN68">
        <f t="shared" si="35"/>
        <v>0</v>
      </c>
      <c r="AO68">
        <f t="shared" si="35"/>
        <v>0</v>
      </c>
      <c r="AP68">
        <f t="shared" si="35"/>
        <v>-6.2727430927600419E-11</v>
      </c>
      <c r="AQ68">
        <f t="shared" si="35"/>
        <v>-1.444235514543077E-6</v>
      </c>
      <c r="AR68">
        <f t="shared" si="35"/>
        <v>-1.4442982419740048E-6</v>
      </c>
      <c r="AS68">
        <f t="shared" si="35"/>
        <v>-1.5701158281484045E-4</v>
      </c>
      <c r="AT68">
        <f t="shared" si="35"/>
        <v>-1.0258702199867724E-4</v>
      </c>
      <c r="AU68">
        <f t="shared" si="24"/>
        <v>-2.6104290305549173E-4</v>
      </c>
      <c r="AW68">
        <v>65</v>
      </c>
      <c r="AX68">
        <f>IF(Z68&gt;0, (R68*SUMPRODUCT(K68:$K$98, X68:$X$98)-K68*$AZ$3)/Z68, 0)</f>
        <v>-260754601.99996677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6"/>
        <v>0.12000000000000001</v>
      </c>
      <c r="I69" s="5">
        <f t="shared" si="37"/>
        <v>1.1200000000000001</v>
      </c>
      <c r="J69">
        <f t="shared" si="38"/>
        <v>0.89285714285714279</v>
      </c>
      <c r="K69">
        <f t="shared" ref="K69:K98" si="48">K68*J69</f>
        <v>8.8570061428938412E-4</v>
      </c>
      <c r="L69" s="2">
        <v>66</v>
      </c>
      <c r="M69" s="6">
        <v>0.84645297100000005</v>
      </c>
      <c r="Q69" s="4">
        <f t="shared" ref="Q69:Q98" si="49">$C$8</f>
        <v>12.5</v>
      </c>
      <c r="R69">
        <f t="shared" si="28"/>
        <v>50000</v>
      </c>
      <c r="S69">
        <f t="shared" si="29"/>
        <v>-1621885599.7778029</v>
      </c>
      <c r="U69">
        <f t="shared" si="39"/>
        <v>0.84645297100000005</v>
      </c>
      <c r="V69">
        <f t="shared" si="40"/>
        <v>0.01</v>
      </c>
      <c r="W69">
        <f t="shared" si="41"/>
        <v>5.0587418685914646E-9</v>
      </c>
      <c r="X69">
        <f t="shared" si="42"/>
        <v>4.2819870841913368E-9</v>
      </c>
      <c r="Y69">
        <f t="shared" si="43"/>
        <v>5.0587418685914648E-11</v>
      </c>
      <c r="Z69">
        <f t="shared" si="44"/>
        <v>7.2616736571421311E-10</v>
      </c>
      <c r="AB69">
        <f t="shared" si="45"/>
        <v>-1.3190902225651355</v>
      </c>
      <c r="AC69">
        <f t="shared" si="46"/>
        <v>-1.1777603934804637</v>
      </c>
      <c r="AE69">
        <f t="shared" si="30"/>
        <v>0</v>
      </c>
      <c r="AF69">
        <f t="shared" si="31"/>
        <v>0</v>
      </c>
      <c r="AG69">
        <f t="shared" si="31"/>
        <v>-9.0770920714276633E-9</v>
      </c>
      <c r="AH69">
        <f t="shared" si="32"/>
        <v>-2.1409935420956685E-4</v>
      </c>
      <c r="AI69">
        <f t="shared" si="33"/>
        <v>-2.1410843130163827E-4</v>
      </c>
      <c r="AJ69">
        <f t="shared" si="34"/>
        <v>-0.14132982908467184</v>
      </c>
      <c r="AK69">
        <f t="shared" si="47"/>
        <v>-9.23363155795595E-2</v>
      </c>
      <c r="AL69">
        <f t="shared" si="23"/>
        <v>-0.23388025309553301</v>
      </c>
      <c r="AN69">
        <f t="shared" si="35"/>
        <v>0</v>
      </c>
      <c r="AO69">
        <f t="shared" si="35"/>
        <v>0</v>
      </c>
      <c r="AP69">
        <f t="shared" si="35"/>
        <v>-8.0395860236247797E-12</v>
      </c>
      <c r="AQ69">
        <f t="shared" si="35"/>
        <v>-1.8962792954237379E-7</v>
      </c>
      <c r="AR69">
        <f t="shared" si="35"/>
        <v>-1.8963596912839742E-7</v>
      </c>
      <c r="AS69">
        <f t="shared" si="35"/>
        <v>-1.2517591643770751E-4</v>
      </c>
      <c r="AT69">
        <f t="shared" si="35"/>
        <v>-8.178233143003428E-5</v>
      </c>
      <c r="AU69">
        <f t="shared" si="24"/>
        <v>-2.0714788383687023E-4</v>
      </c>
      <c r="AW69">
        <v>66</v>
      </c>
      <c r="AX69">
        <f>IF(Z69&gt;0, (R69*SUMPRODUCT(K69:$K$98, X69:$X$98)-K69*$AZ$3)/Z69, 0)</f>
        <v>-1621885599.7778029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6"/>
        <v>0.12000000000000001</v>
      </c>
      <c r="I70" s="5">
        <f t="shared" si="37"/>
        <v>1.1200000000000001</v>
      </c>
      <c r="J70">
        <f t="shared" si="38"/>
        <v>0.89285714285714279</v>
      </c>
      <c r="K70">
        <f t="shared" si="48"/>
        <v>7.9080411990123574E-4</v>
      </c>
      <c r="L70" s="2">
        <v>67</v>
      </c>
      <c r="M70" s="6">
        <v>0.84968151000000003</v>
      </c>
      <c r="Q70" s="4">
        <f t="shared" si="49"/>
        <v>12.5</v>
      </c>
      <c r="R70">
        <f t="shared" si="28"/>
        <v>50000</v>
      </c>
      <c r="S70">
        <f t="shared" si="29"/>
        <v>-10320182120.68667</v>
      </c>
      <c r="U70">
        <f t="shared" si="39"/>
        <v>0.84968151000000003</v>
      </c>
      <c r="V70">
        <f t="shared" si="40"/>
        <v>0.01</v>
      </c>
      <c r="W70">
        <f t="shared" si="41"/>
        <v>7.2616736571421311E-10</v>
      </c>
      <c r="X70">
        <f t="shared" si="42"/>
        <v>6.1701098381277483E-10</v>
      </c>
      <c r="Y70">
        <f t="shared" si="43"/>
        <v>7.2616736571421312E-12</v>
      </c>
      <c r="Z70">
        <f t="shared" si="44"/>
        <v>1.0189470824429615E-10</v>
      </c>
      <c r="AB70">
        <f t="shared" si="45"/>
        <v>-1.1777603934804637</v>
      </c>
      <c r="AC70">
        <f t="shared" si="46"/>
        <v>-1.0515719462153699</v>
      </c>
      <c r="AE70">
        <f t="shared" si="30"/>
        <v>0</v>
      </c>
      <c r="AF70">
        <f t="shared" si="31"/>
        <v>0</v>
      </c>
      <c r="AG70">
        <f t="shared" si="31"/>
        <v>-1.2736838530537019E-9</v>
      </c>
      <c r="AH70">
        <f t="shared" si="32"/>
        <v>-3.0850549190638744E-5</v>
      </c>
      <c r="AI70">
        <f t="shared" si="33"/>
        <v>-3.0851822874491799E-5</v>
      </c>
      <c r="AJ70">
        <f t="shared" si="34"/>
        <v>-0.12618844726509382</v>
      </c>
      <c r="AK70">
        <f t="shared" si="47"/>
        <v>-8.2443227543632466E-2</v>
      </c>
      <c r="AL70">
        <f t="shared" si="23"/>
        <v>-0.20866252663160079</v>
      </c>
      <c r="AN70">
        <f t="shared" si="35"/>
        <v>0</v>
      </c>
      <c r="AO70">
        <f t="shared" si="35"/>
        <v>0</v>
      </c>
      <c r="AP70">
        <f t="shared" si="35"/>
        <v>-1.0072344384465475E-12</v>
      </c>
      <c r="AQ70">
        <f t="shared" si="35"/>
        <v>-2.4396741401172853E-8</v>
      </c>
      <c r="AR70">
        <f t="shared" si="35"/>
        <v>-2.43977486356113E-8</v>
      </c>
      <c r="AS70">
        <f t="shared" si="35"/>
        <v>-9.9790343981176013E-5</v>
      </c>
      <c r="AT70">
        <f t="shared" si="35"/>
        <v>-6.5196443999459585E-5</v>
      </c>
      <c r="AU70">
        <f t="shared" si="24"/>
        <v>-1.6501118572927122E-4</v>
      </c>
      <c r="AW70">
        <v>67</v>
      </c>
      <c r="AX70">
        <f>IF(Z70&gt;0, (R70*SUMPRODUCT(K70:$K$98, X70:$X$98)-K70*$AZ$3)/Z70, 0)</f>
        <v>-10320182120.68667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6"/>
        <v>0.12000000000000001</v>
      </c>
      <c r="I71" s="5">
        <f t="shared" si="37"/>
        <v>1.1200000000000001</v>
      </c>
      <c r="J71">
        <f t="shared" si="38"/>
        <v>0.89285714285714279</v>
      </c>
      <c r="K71">
        <f t="shared" si="48"/>
        <v>7.0607510705467471E-4</v>
      </c>
      <c r="L71" s="2">
        <v>68</v>
      </c>
      <c r="M71" s="6">
        <v>0.85306441600000005</v>
      </c>
      <c r="Q71" s="4">
        <f t="shared" si="49"/>
        <v>12.5</v>
      </c>
      <c r="R71">
        <f t="shared" si="28"/>
        <v>50000</v>
      </c>
      <c r="S71">
        <f t="shared" si="29"/>
        <v>-67290387662.441063</v>
      </c>
      <c r="U71">
        <f t="shared" si="39"/>
        <v>0.85306441600000005</v>
      </c>
      <c r="V71">
        <f t="shared" si="40"/>
        <v>0.01</v>
      </c>
      <c r="W71">
        <f t="shared" si="41"/>
        <v>1.0189470824429615E-10</v>
      </c>
      <c r="X71">
        <f t="shared" si="42"/>
        <v>8.6922749781910891E-11</v>
      </c>
      <c r="Y71">
        <f t="shared" si="43"/>
        <v>1.0189470824429616E-12</v>
      </c>
      <c r="Z71">
        <f t="shared" si="44"/>
        <v>1.3953011379942296E-11</v>
      </c>
      <c r="AB71">
        <f t="shared" si="45"/>
        <v>-1.0515719462153699</v>
      </c>
      <c r="AC71">
        <f t="shared" si="46"/>
        <v>-0.93890354481476879</v>
      </c>
      <c r="AE71">
        <f t="shared" si="30"/>
        <v>0</v>
      </c>
      <c r="AF71">
        <f t="shared" si="31"/>
        <v>0</v>
      </c>
      <c r="AG71">
        <f t="shared" si="31"/>
        <v>-1.7441264224927869E-10</v>
      </c>
      <c r="AH71">
        <f t="shared" si="32"/>
        <v>-4.3461374890955442E-6</v>
      </c>
      <c r="AI71">
        <f t="shared" si="33"/>
        <v>-4.3463119017377937E-6</v>
      </c>
      <c r="AJ71">
        <f t="shared" si="34"/>
        <v>-0.11266840140060108</v>
      </c>
      <c r="AK71">
        <f t="shared" si="47"/>
        <v>-7.3610036235075893E-2</v>
      </c>
      <c r="AL71">
        <f t="shared" si="23"/>
        <v>-0.18628278394757872</v>
      </c>
      <c r="AN71">
        <f t="shared" si="35"/>
        <v>0</v>
      </c>
      <c r="AO71">
        <f t="shared" si="35"/>
        <v>0</v>
      </c>
      <c r="AP71">
        <f t="shared" si="35"/>
        <v>-1.2314842504784815E-13</v>
      </c>
      <c r="AQ71">
        <f t="shared" si="35"/>
        <v>-3.0686994928874716E-9</v>
      </c>
      <c r="AR71">
        <f t="shared" si="35"/>
        <v>-3.0688226413125197E-9</v>
      </c>
      <c r="AS71">
        <f t="shared" si="35"/>
        <v>-7.9552353580608477E-5</v>
      </c>
      <c r="AT71">
        <f t="shared" si="35"/>
        <v>-5.1974214214979699E-5</v>
      </c>
      <c r="AU71">
        <f t="shared" si="24"/>
        <v>-1.3152963661822948E-4</v>
      </c>
      <c r="AW71">
        <v>68</v>
      </c>
      <c r="AX71">
        <f>IF(Z71&gt;0, (R71*SUMPRODUCT(K71:$K$98, X71:$X$98)-K71*$AZ$3)/Z71, 0)</f>
        <v>-67290387662.441063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6"/>
        <v>0.12000000000000001</v>
      </c>
      <c r="I72" s="5">
        <f t="shared" si="37"/>
        <v>1.1200000000000001</v>
      </c>
      <c r="J72">
        <f t="shared" si="38"/>
        <v>0.89285714285714279</v>
      </c>
      <c r="K72">
        <f t="shared" si="48"/>
        <v>6.3042420272738813E-4</v>
      </c>
      <c r="L72" s="2">
        <v>69</v>
      </c>
      <c r="M72" s="6">
        <v>0.856559709</v>
      </c>
      <c r="Q72" s="4">
        <f t="shared" si="49"/>
        <v>12.5</v>
      </c>
      <c r="R72">
        <f t="shared" si="28"/>
        <v>50000</v>
      </c>
      <c r="S72">
        <f t="shared" si="29"/>
        <v>-450244098037.22052</v>
      </c>
      <c r="U72">
        <f t="shared" si="39"/>
        <v>0.856559709</v>
      </c>
      <c r="V72">
        <f t="shared" si="40"/>
        <v>0.01</v>
      </c>
      <c r="W72">
        <f t="shared" si="41"/>
        <v>1.3953011379942296E-11</v>
      </c>
      <c r="X72">
        <f t="shared" si="42"/>
        <v>1.1951587367277061E-11</v>
      </c>
      <c r="Y72">
        <f t="shared" si="43"/>
        <v>1.3953011379942297E-13</v>
      </c>
      <c r="Z72">
        <f t="shared" si="44"/>
        <v>1.8618938988658119E-12</v>
      </c>
      <c r="AB72">
        <f t="shared" si="45"/>
        <v>-0.93890354481476879</v>
      </c>
      <c r="AC72">
        <f t="shared" si="46"/>
        <v>-0.83830673913584131</v>
      </c>
      <c r="AE72">
        <f t="shared" si="30"/>
        <v>0</v>
      </c>
      <c r="AF72">
        <f t="shared" si="31"/>
        <v>0</v>
      </c>
      <c r="AG72">
        <f t="shared" si="31"/>
        <v>-2.3273673735822648E-11</v>
      </c>
      <c r="AH72">
        <f t="shared" si="32"/>
        <v>-5.9757936836385308E-7</v>
      </c>
      <c r="AI72">
        <f t="shared" si="33"/>
        <v>-5.9760264203758895E-7</v>
      </c>
      <c r="AJ72">
        <f t="shared" si="34"/>
        <v>-0.10059680567892748</v>
      </c>
      <c r="AK72">
        <f t="shared" si="47"/>
        <v>-6.5723248137033827E-2</v>
      </c>
      <c r="AL72">
        <f t="shared" si="23"/>
        <v>-0.16632065141860336</v>
      </c>
      <c r="AN72">
        <f t="shared" si="35"/>
        <v>0</v>
      </c>
      <c r="AO72">
        <f t="shared" si="35"/>
        <v>0</v>
      </c>
      <c r="AP72">
        <f t="shared" si="35"/>
        <v>-1.4672287209443347E-14</v>
      </c>
      <c r="AQ72">
        <f t="shared" si="35"/>
        <v>-3.7672849686711825E-10</v>
      </c>
      <c r="AR72">
        <f t="shared" si="35"/>
        <v>-3.7674316915432776E-10</v>
      </c>
      <c r="AS72">
        <f t="shared" si="35"/>
        <v>-6.341866101705985E-5</v>
      </c>
      <c r="AT72">
        <f t="shared" si="35"/>
        <v>-4.1433526307443849E-5</v>
      </c>
      <c r="AU72">
        <f t="shared" si="24"/>
        <v>-1.0485256406767287E-4</v>
      </c>
      <c r="AW72">
        <v>69</v>
      </c>
      <c r="AX72">
        <f>IF(Z72&gt;0, (R72*SUMPRODUCT(K72:$K$98, X72:$X$98)-K72*$AZ$3)/Z72, 0)</f>
        <v>-450244098037.22052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6"/>
        <v>0.12000000000000001</v>
      </c>
      <c r="I73" s="5">
        <f t="shared" si="37"/>
        <v>1.1200000000000001</v>
      </c>
      <c r="J73">
        <f t="shared" si="38"/>
        <v>0.89285714285714279</v>
      </c>
      <c r="K73">
        <f t="shared" si="48"/>
        <v>5.6287875243516794E-4</v>
      </c>
      <c r="L73" s="2">
        <v>70</v>
      </c>
      <c r="M73" s="6">
        <v>0.86031008399999997</v>
      </c>
      <c r="Q73" s="4">
        <f t="shared" si="49"/>
        <v>12.5</v>
      </c>
      <c r="R73">
        <f t="shared" si="28"/>
        <v>50000</v>
      </c>
      <c r="S73">
        <f t="shared" si="29"/>
        <v>-3099729505102.9795</v>
      </c>
      <c r="U73">
        <f t="shared" si="39"/>
        <v>0.86031008399999997</v>
      </c>
      <c r="V73">
        <f t="shared" si="40"/>
        <v>0.01</v>
      </c>
      <c r="W73">
        <f t="shared" si="41"/>
        <v>1.8618938988658119E-12</v>
      </c>
      <c r="X73">
        <f t="shared" si="42"/>
        <v>1.6018060965323341E-12</v>
      </c>
      <c r="Y73">
        <f t="shared" si="43"/>
        <v>1.861893898865812E-14</v>
      </c>
      <c r="Z73">
        <f t="shared" si="44"/>
        <v>2.4146886334481972E-13</v>
      </c>
      <c r="AB73">
        <f t="shared" si="45"/>
        <v>-0.83830673913584131</v>
      </c>
      <c r="AC73">
        <f t="shared" si="46"/>
        <v>-0.74848816027361698</v>
      </c>
      <c r="AE73">
        <f t="shared" si="30"/>
        <v>0</v>
      </c>
      <c r="AF73">
        <f t="shared" si="31"/>
        <v>0</v>
      </c>
      <c r="AG73">
        <f t="shared" si="31"/>
        <v>-3.0183607918102464E-12</v>
      </c>
      <c r="AH73">
        <f t="shared" si="32"/>
        <v>-8.0090304826616702E-8</v>
      </c>
      <c r="AI73">
        <f t="shared" si="33"/>
        <v>-8.009332318740851E-8</v>
      </c>
      <c r="AJ73">
        <f t="shared" si="34"/>
        <v>-8.981857886222433E-2</v>
      </c>
      <c r="AK73">
        <f t="shared" si="47"/>
        <v>-5.8681471739508898E-2</v>
      </c>
      <c r="AL73">
        <f t="shared" si="23"/>
        <v>-0.14850013069505641</v>
      </c>
      <c r="AN73">
        <f t="shared" si="35"/>
        <v>0</v>
      </c>
      <c r="AO73">
        <f t="shared" si="35"/>
        <v>0</v>
      </c>
      <c r="AP73">
        <f t="shared" si="35"/>
        <v>-1.6989711568933773E-15</v>
      </c>
      <c r="AQ73">
        <f t="shared" si="35"/>
        <v>-4.508113086295832E-11</v>
      </c>
      <c r="AR73">
        <f t="shared" si="35"/>
        <v>-4.5082829834115209E-11</v>
      </c>
      <c r="AS73">
        <f t="shared" si="35"/>
        <v>-5.0556969615468579E-5</v>
      </c>
      <c r="AT73">
        <f t="shared" si="35"/>
        <v>-3.3030553603794331E-5</v>
      </c>
      <c r="AU73">
        <f t="shared" si="24"/>
        <v>-8.3587568302092734E-5</v>
      </c>
      <c r="AW73">
        <v>70</v>
      </c>
      <c r="AX73">
        <f>IF(Z73&gt;0, (R73*SUMPRODUCT(K73:$K$98, X73:$X$98)-K73*$AZ$3)/Z73, 0)</f>
        <v>-3099729505102.9795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6"/>
        <v>0.12000000000000001</v>
      </c>
      <c r="I74" s="5">
        <f t="shared" si="37"/>
        <v>1.1200000000000001</v>
      </c>
      <c r="J74">
        <f t="shared" si="38"/>
        <v>0.89285714285714279</v>
      </c>
      <c r="K74">
        <f t="shared" si="48"/>
        <v>5.0257031467425706E-4</v>
      </c>
      <c r="L74" s="2">
        <v>71</v>
      </c>
      <c r="M74" s="6">
        <v>0.86416701100000004</v>
      </c>
      <c r="Q74" s="4">
        <f t="shared" si="49"/>
        <v>12.5</v>
      </c>
      <c r="R74">
        <f t="shared" si="28"/>
        <v>50000</v>
      </c>
      <c r="S74">
        <f t="shared" si="29"/>
        <v>-21994356581009.961</v>
      </c>
      <c r="U74">
        <f t="shared" si="39"/>
        <v>0.86416701100000004</v>
      </c>
      <c r="V74">
        <f t="shared" si="40"/>
        <v>0.01</v>
      </c>
      <c r="W74">
        <f t="shared" si="41"/>
        <v>2.4146886334481972E-13</v>
      </c>
      <c r="X74">
        <f t="shared" si="42"/>
        <v>2.0866942588626034E-13</v>
      </c>
      <c r="Y74">
        <f t="shared" si="43"/>
        <v>2.4146886334481974E-15</v>
      </c>
      <c r="Z74">
        <f t="shared" si="44"/>
        <v>3.0384748825111187E-14</v>
      </c>
      <c r="AB74">
        <f t="shared" si="45"/>
        <v>-0.74848816027361698</v>
      </c>
      <c r="AC74">
        <f t="shared" si="46"/>
        <v>-0.66829300028391891</v>
      </c>
      <c r="AE74">
        <f t="shared" si="30"/>
        <v>0</v>
      </c>
      <c r="AF74">
        <f t="shared" si="31"/>
        <v>0</v>
      </c>
      <c r="AG74">
        <f t="shared" si="31"/>
        <v>-3.7980936031388984E-13</v>
      </c>
      <c r="AH74">
        <f t="shared" si="32"/>
        <v>-1.0433471294313017E-8</v>
      </c>
      <c r="AI74">
        <f t="shared" si="33"/>
        <v>-1.043385110367333E-8</v>
      </c>
      <c r="AJ74">
        <f t="shared" si="34"/>
        <v>-8.0195159989698062E-2</v>
      </c>
      <c r="AK74">
        <f t="shared" si="47"/>
        <v>-5.2394171219153192E-2</v>
      </c>
      <c r="AL74">
        <f t="shared" si="23"/>
        <v>-0.13258934164270236</v>
      </c>
      <c r="AN74">
        <f t="shared" si="35"/>
        <v>0</v>
      </c>
      <c r="AO74">
        <f t="shared" si="35"/>
        <v>0</v>
      </c>
      <c r="AP74">
        <f t="shared" si="35"/>
        <v>-1.908809097291799E-16</v>
      </c>
      <c r="AQ74">
        <f t="shared" si="35"/>
        <v>-5.2435529515277213E-12</v>
      </c>
      <c r="AR74">
        <f t="shared" si="35"/>
        <v>-5.2437438324374497E-12</v>
      </c>
      <c r="AS74">
        <f t="shared" si="35"/>
        <v>-4.0303706791374942E-5</v>
      </c>
      <c r="AT74">
        <f t="shared" si="35"/>
        <v>-2.6331755116706721E-5</v>
      </c>
      <c r="AU74">
        <f t="shared" si="24"/>
        <v>-6.6635467151825498E-5</v>
      </c>
      <c r="AW74">
        <v>71</v>
      </c>
      <c r="AX74">
        <f>IF(Z74&gt;0, (R74*SUMPRODUCT(K74:$K$98, X74:$X$98)-K74*$AZ$3)/Z74, 0)</f>
        <v>-21994356581009.961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6"/>
        <v>0.12000000000000001</v>
      </c>
      <c r="I75" s="5">
        <f t="shared" si="37"/>
        <v>1.1200000000000001</v>
      </c>
      <c r="J75">
        <f t="shared" si="38"/>
        <v>0.89285714285714279</v>
      </c>
      <c r="K75">
        <f t="shared" si="48"/>
        <v>4.4872349524487234E-4</v>
      </c>
      <c r="L75" s="2">
        <v>72</v>
      </c>
      <c r="M75" s="6">
        <v>0.86825209999999997</v>
      </c>
      <c r="Q75" s="4">
        <f t="shared" si="49"/>
        <v>12.5</v>
      </c>
      <c r="R75">
        <f t="shared" si="28"/>
        <v>50000</v>
      </c>
      <c r="S75">
        <f t="shared" si="29"/>
        <v>-161299031655194.78</v>
      </c>
      <c r="U75">
        <f t="shared" si="39"/>
        <v>0.86825209999999997</v>
      </c>
      <c r="V75">
        <f t="shared" si="40"/>
        <v>0.01</v>
      </c>
      <c r="W75">
        <f t="shared" si="41"/>
        <v>3.0384748825111187E-14</v>
      </c>
      <c r="X75">
        <f t="shared" si="42"/>
        <v>2.638162197537532E-14</v>
      </c>
      <c r="Y75">
        <f t="shared" si="43"/>
        <v>3.038474882511119E-16</v>
      </c>
      <c r="Z75">
        <f t="shared" si="44"/>
        <v>3.6992793614847543E-15</v>
      </c>
      <c r="AB75">
        <f t="shared" si="45"/>
        <v>-0.66829300028391891</v>
      </c>
      <c r="AC75">
        <f t="shared" si="46"/>
        <v>-0.59669017882953812</v>
      </c>
      <c r="AE75">
        <f t="shared" si="30"/>
        <v>0</v>
      </c>
      <c r="AF75">
        <f t="shared" si="31"/>
        <v>0</v>
      </c>
      <c r="AG75">
        <f t="shared" si="31"/>
        <v>-4.6240992018559428E-14</v>
      </c>
      <c r="AH75">
        <f t="shared" si="32"/>
        <v>-1.319081098768766E-9</v>
      </c>
      <c r="AI75">
        <f t="shared" si="33"/>
        <v>-1.3191273397607844E-9</v>
      </c>
      <c r="AJ75">
        <f t="shared" si="34"/>
        <v>-7.1602821454380794E-2</v>
      </c>
      <c r="AK75">
        <f t="shared" si="47"/>
        <v>-4.6780510019874329E-2</v>
      </c>
      <c r="AL75">
        <f t="shared" si="23"/>
        <v>-0.11838333279338245</v>
      </c>
      <c r="AN75">
        <f t="shared" si="35"/>
        <v>0</v>
      </c>
      <c r="AO75">
        <f t="shared" si="35"/>
        <v>0</v>
      </c>
      <c r="AP75">
        <f t="shared" si="35"/>
        <v>-2.0749419562158231E-17</v>
      </c>
      <c r="AQ75">
        <f t="shared" si="35"/>
        <v>-5.919026811509673E-13</v>
      </c>
      <c r="AR75">
        <f t="shared" si="35"/>
        <v>-5.9192343057052942E-13</v>
      </c>
      <c r="AS75">
        <f t="shared" si="35"/>
        <v>-3.2129868312404282E-5</v>
      </c>
      <c r="AT75">
        <f t="shared" si="35"/>
        <v>-2.0991513965455783E-5</v>
      </c>
      <c r="AU75">
        <f t="shared" si="24"/>
        <v>-5.3121382869783487E-5</v>
      </c>
      <c r="AW75">
        <v>72</v>
      </c>
      <c r="AX75">
        <f>IF(Z75&gt;0, (R75*SUMPRODUCT(K75:$K$98, X75:$X$98)-K75*$AZ$3)/Z75, 0)</f>
        <v>-161299031655194.78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6"/>
        <v>0.12000000000000001</v>
      </c>
      <c r="I76" s="5">
        <f t="shared" si="37"/>
        <v>1.1200000000000001</v>
      </c>
      <c r="J76">
        <f t="shared" si="38"/>
        <v>0.89285714285714279</v>
      </c>
      <c r="K76">
        <f t="shared" si="48"/>
        <v>4.0064597789720742E-4</v>
      </c>
      <c r="L76" s="2">
        <v>73</v>
      </c>
      <c r="M76" s="6">
        <v>0.87257664800000001</v>
      </c>
      <c r="Q76" s="4">
        <f t="shared" si="49"/>
        <v>12.5</v>
      </c>
      <c r="R76">
        <f t="shared" si="28"/>
        <v>50000</v>
      </c>
      <c r="S76">
        <f t="shared" si="29"/>
        <v>-1226476591721055.8</v>
      </c>
      <c r="U76">
        <f t="shared" si="39"/>
        <v>0.87257664800000001</v>
      </c>
      <c r="V76">
        <f t="shared" si="40"/>
        <v>0.01</v>
      </c>
      <c r="W76">
        <f t="shared" si="41"/>
        <v>3.6992793614847543E-15</v>
      </c>
      <c r="X76">
        <f t="shared" si="42"/>
        <v>3.2279047852599472E-15</v>
      </c>
      <c r="Y76">
        <f t="shared" si="43"/>
        <v>3.6992793614847543E-17</v>
      </c>
      <c r="Z76">
        <f t="shared" si="44"/>
        <v>4.3438178260995956E-16</v>
      </c>
      <c r="AB76">
        <f t="shared" si="45"/>
        <v>-0.59669017882953812</v>
      </c>
      <c r="AC76">
        <f t="shared" si="46"/>
        <v>-0.53275908824117979</v>
      </c>
      <c r="AE76">
        <f t="shared" si="30"/>
        <v>0</v>
      </c>
      <c r="AF76">
        <f t="shared" si="31"/>
        <v>0</v>
      </c>
      <c r="AG76">
        <f t="shared" si="31"/>
        <v>-5.4297722826244947E-15</v>
      </c>
      <c r="AH76">
        <f t="shared" si="32"/>
        <v>-1.6139523926299735E-10</v>
      </c>
      <c r="AI76">
        <f t="shared" si="33"/>
        <v>-1.6140066903527998E-10</v>
      </c>
      <c r="AJ76">
        <f t="shared" si="34"/>
        <v>-6.393109058835833E-2</v>
      </c>
      <c r="AK76">
        <f t="shared" si="47"/>
        <v>-4.1768312518067674E-2</v>
      </c>
      <c r="AL76">
        <f t="shared" si="23"/>
        <v>-0.10569940326782667</v>
      </c>
      <c r="AN76">
        <f t="shared" si="35"/>
        <v>0</v>
      </c>
      <c r="AO76">
        <f t="shared" si="35"/>
        <v>0</v>
      </c>
      <c r="AP76">
        <f t="shared" si="35"/>
        <v>-2.1754164259312427E-18</v>
      </c>
      <c r="AQ76">
        <f t="shared" si="35"/>
        <v>-6.466235346247734E-14</v>
      </c>
      <c r="AR76">
        <f t="shared" si="35"/>
        <v>-6.4664528878903273E-14</v>
      </c>
      <c r="AS76">
        <f t="shared" si="35"/>
        <v>-2.5613734306807776E-5</v>
      </c>
      <c r="AT76">
        <f t="shared" si="35"/>
        <v>-1.6734306413917395E-5</v>
      </c>
      <c r="AU76">
        <f t="shared" si="24"/>
        <v>-4.2348040785389702E-5</v>
      </c>
      <c r="AW76">
        <v>73</v>
      </c>
      <c r="AX76">
        <f>IF(Z76&gt;0, (R76*SUMPRODUCT(K76:$K$98, X76:$X$98)-K76*$AZ$3)/Z76, 0)</f>
        <v>-1226476591721055.8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6"/>
        <v>0.12000000000000001</v>
      </c>
      <c r="I77" s="5">
        <f t="shared" si="37"/>
        <v>1.1200000000000001</v>
      </c>
      <c r="J77">
        <f t="shared" si="38"/>
        <v>0.89285714285714279</v>
      </c>
      <c r="K77">
        <f t="shared" si="48"/>
        <v>3.577196231225066E-4</v>
      </c>
      <c r="L77" s="2">
        <v>74</v>
      </c>
      <c r="M77" s="6">
        <v>0.87698101399999995</v>
      </c>
      <c r="Q77" s="4">
        <f t="shared" si="49"/>
        <v>12.5</v>
      </c>
      <c r="R77">
        <f t="shared" si="28"/>
        <v>50000</v>
      </c>
      <c r="S77">
        <f t="shared" si="29"/>
        <v>-9689242703569810</v>
      </c>
      <c r="U77">
        <f t="shared" si="39"/>
        <v>0.87698101399999995</v>
      </c>
      <c r="V77">
        <f t="shared" si="40"/>
        <v>0.01</v>
      </c>
      <c r="W77">
        <f t="shared" si="41"/>
        <v>4.3438178260995956E-16</v>
      </c>
      <c r="X77">
        <f t="shared" si="42"/>
        <v>3.8094457617640988E-16</v>
      </c>
      <c r="Y77">
        <f t="shared" si="43"/>
        <v>4.3438178260995959E-18</v>
      </c>
      <c r="Z77">
        <f t="shared" si="44"/>
        <v>4.9093388607450092E-17</v>
      </c>
      <c r="AB77">
        <f t="shared" si="45"/>
        <v>-0.53275908824117979</v>
      </c>
      <c r="AC77">
        <f t="shared" si="46"/>
        <v>-0.47567775735825302</v>
      </c>
      <c r="AE77">
        <f t="shared" si="30"/>
        <v>0</v>
      </c>
      <c r="AF77">
        <f t="shared" si="31"/>
        <v>0</v>
      </c>
      <c r="AG77">
        <f t="shared" si="31"/>
        <v>-6.1366735759312617E-16</v>
      </c>
      <c r="AH77">
        <f t="shared" si="32"/>
        <v>-1.9047228808820493E-11</v>
      </c>
      <c r="AI77">
        <f t="shared" si="33"/>
        <v>-1.9047842476178087E-11</v>
      </c>
      <c r="AJ77">
        <f t="shared" si="34"/>
        <v>-5.7081330882926773E-2</v>
      </c>
      <c r="AK77">
        <f t="shared" si="47"/>
        <v>-3.7293136176882589E-2</v>
      </c>
      <c r="AL77">
        <f t="shared" si="23"/>
        <v>-9.4374467078857202E-2</v>
      </c>
      <c r="AN77">
        <f t="shared" si="35"/>
        <v>0</v>
      </c>
      <c r="AO77">
        <f t="shared" si="35"/>
        <v>0</v>
      </c>
      <c r="AP77">
        <f t="shared" si="35"/>
        <v>-2.195208558807976E-19</v>
      </c>
      <c r="AQ77">
        <f t="shared" si="35"/>
        <v>-6.813567511019417E-15</v>
      </c>
      <c r="AR77">
        <f t="shared" si="35"/>
        <v>-6.8137870318752979E-15</v>
      </c>
      <c r="AS77">
        <f t="shared" si="35"/>
        <v>-2.0419112170771663E-5</v>
      </c>
      <c r="AT77">
        <f t="shared" si="35"/>
        <v>-1.3340486618250756E-5</v>
      </c>
      <c r="AU77">
        <f t="shared" si="24"/>
        <v>-3.3759598795836205E-5</v>
      </c>
      <c r="AW77">
        <v>74</v>
      </c>
      <c r="AX77">
        <f>IF(Z77&gt;0, (R77*SUMPRODUCT(K77:$K$98, X77:$X$98)-K77*$AZ$3)/Z77, 0)</f>
        <v>-9689242703569810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6"/>
        <v>0.12000000000000001</v>
      </c>
      <c r="I78" s="5">
        <f t="shared" si="37"/>
        <v>1.1200000000000001</v>
      </c>
      <c r="J78">
        <f t="shared" si="38"/>
        <v>0.89285714285714279</v>
      </c>
      <c r="K78">
        <f t="shared" si="48"/>
        <v>3.1939252064509517E-4</v>
      </c>
      <c r="L78" s="2">
        <v>75</v>
      </c>
      <c r="M78" s="6">
        <v>0.88158379899999995</v>
      </c>
      <c r="Q78" s="4">
        <f t="shared" si="49"/>
        <v>12.5</v>
      </c>
      <c r="R78">
        <f t="shared" si="28"/>
        <v>50000</v>
      </c>
      <c r="S78">
        <f t="shared" si="29"/>
        <v>-7.9795357861311504E+16</v>
      </c>
      <c r="U78">
        <f t="shared" si="39"/>
        <v>0.88158379899999995</v>
      </c>
      <c r="V78">
        <f t="shared" si="40"/>
        <v>0.01</v>
      </c>
      <c r="W78">
        <f t="shared" si="41"/>
        <v>4.9093388607450092E-17</v>
      </c>
      <c r="X78">
        <f t="shared" si="42"/>
        <v>4.3279936034339169E-17</v>
      </c>
      <c r="Y78">
        <f t="shared" si="43"/>
        <v>4.909338860745009E-19</v>
      </c>
      <c r="Z78">
        <f t="shared" si="44"/>
        <v>5.3225186870364217E-18</v>
      </c>
      <c r="AB78">
        <f t="shared" si="45"/>
        <v>-0.47567775735825302</v>
      </c>
      <c r="AC78">
        <f t="shared" si="46"/>
        <v>-0.42471228335558914</v>
      </c>
      <c r="AE78">
        <f t="shared" si="30"/>
        <v>0</v>
      </c>
      <c r="AF78">
        <f t="shared" si="31"/>
        <v>0</v>
      </c>
      <c r="AG78">
        <f t="shared" si="31"/>
        <v>-6.6531483587955272E-17</v>
      </c>
      <c r="AH78">
        <f t="shared" si="32"/>
        <v>-2.1639968017169586E-12</v>
      </c>
      <c r="AI78">
        <f t="shared" si="33"/>
        <v>-2.1640633332005465E-12</v>
      </c>
      <c r="AJ78">
        <f t="shared" si="34"/>
        <v>-5.096547400266388E-2</v>
      </c>
      <c r="AK78">
        <f t="shared" si="47"/>
        <v>-3.3297443015077713E-2</v>
      </c>
      <c r="AL78">
        <f t="shared" si="23"/>
        <v>-8.4262917019905653E-2</v>
      </c>
      <c r="AN78">
        <f t="shared" si="35"/>
        <v>0</v>
      </c>
      <c r="AO78">
        <f t="shared" si="35"/>
        <v>0</v>
      </c>
      <c r="AP78">
        <f t="shared" si="35"/>
        <v>-2.1249658245414816E-20</v>
      </c>
      <c r="AQ78">
        <f t="shared" si="35"/>
        <v>-6.911643931683036E-16</v>
      </c>
      <c r="AR78">
        <f t="shared" si="35"/>
        <v>-6.9118564282654906E-16</v>
      </c>
      <c r="AS78">
        <f t="shared" si="35"/>
        <v>-1.6277991207582884E-5</v>
      </c>
      <c r="AT78">
        <f t="shared" si="35"/>
        <v>-1.0634954255622089E-5</v>
      </c>
      <c r="AU78">
        <f t="shared" si="24"/>
        <v>-2.6912945463896158E-5</v>
      </c>
      <c r="AW78">
        <v>75</v>
      </c>
      <c r="AX78">
        <f>IF(Z78&gt;0, (R78*SUMPRODUCT(K78:$K$98, X78:$X$98)-K78*$AZ$3)/Z78, 0)</f>
        <v>-7.9795357861311504E+16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6"/>
        <v>0.12000000000000001</v>
      </c>
      <c r="I79" s="5">
        <f t="shared" si="37"/>
        <v>1.1200000000000001</v>
      </c>
      <c r="J79">
        <f t="shared" si="38"/>
        <v>0.89285714285714279</v>
      </c>
      <c r="K79">
        <f t="shared" si="48"/>
        <v>2.851718934331207E-4</v>
      </c>
      <c r="L79" s="2">
        <v>76</v>
      </c>
      <c r="M79" s="6">
        <v>0.88621764599999997</v>
      </c>
      <c r="Q79" s="4">
        <f t="shared" si="49"/>
        <v>12.5</v>
      </c>
      <c r="R79">
        <f t="shared" si="28"/>
        <v>50000</v>
      </c>
      <c r="S79">
        <f t="shared" si="29"/>
        <v>-6.8649295845914189E+17</v>
      </c>
      <c r="U79">
        <f t="shared" si="39"/>
        <v>0.88621764599999997</v>
      </c>
      <c r="V79">
        <f t="shared" si="40"/>
        <v>0.01</v>
      </c>
      <c r="W79">
        <f t="shared" si="41"/>
        <v>5.3225186870364217E-18</v>
      </c>
      <c r="X79">
        <f t="shared" si="42"/>
        <v>4.7169099816164283E-18</v>
      </c>
      <c r="Y79">
        <f t="shared" si="43"/>
        <v>5.3225186870364218E-20</v>
      </c>
      <c r="Z79">
        <f t="shared" si="44"/>
        <v>5.5238351854962922E-19</v>
      </c>
      <c r="AB79">
        <f t="shared" si="45"/>
        <v>-0.42471228335558914</v>
      </c>
      <c r="AC79">
        <f t="shared" si="46"/>
        <v>-0.37920739585320523</v>
      </c>
      <c r="AE79">
        <f t="shared" si="30"/>
        <v>0</v>
      </c>
      <c r="AF79">
        <f t="shared" si="31"/>
        <v>0</v>
      </c>
      <c r="AG79">
        <f t="shared" si="31"/>
        <v>-6.904793981870365E-18</v>
      </c>
      <c r="AH79">
        <f t="shared" si="32"/>
        <v>-2.3584549908082142E-13</v>
      </c>
      <c r="AI79">
        <f t="shared" si="33"/>
        <v>-2.358524038748033E-13</v>
      </c>
      <c r="AJ79">
        <f t="shared" si="34"/>
        <v>-4.5504887502383906E-2</v>
      </c>
      <c r="AK79">
        <f t="shared" si="47"/>
        <v>-2.9729859834891244E-2</v>
      </c>
      <c r="AL79">
        <f t="shared" si="23"/>
        <v>-7.523474733751101E-2</v>
      </c>
      <c r="AN79">
        <f t="shared" si="35"/>
        <v>0</v>
      </c>
      <c r="AO79">
        <f t="shared" si="35"/>
        <v>0</v>
      </c>
      <c r="AP79">
        <f t="shared" si="35"/>
        <v>-1.9690531735755888E-21</v>
      </c>
      <c r="AQ79">
        <f t="shared" si="35"/>
        <v>-6.7256507530557176E-17</v>
      </c>
      <c r="AR79">
        <f t="shared" si="35"/>
        <v>-6.7258476583730747E-17</v>
      </c>
      <c r="AS79">
        <f t="shared" si="35"/>
        <v>-1.2976714929515969E-5</v>
      </c>
      <c r="AT79">
        <f t="shared" si="35"/>
        <v>-8.4781204206172212E-6</v>
      </c>
      <c r="AU79">
        <f t="shared" si="24"/>
        <v>-2.1454835350200452E-5</v>
      </c>
      <c r="AW79">
        <v>76</v>
      </c>
      <c r="AX79">
        <f>IF(Z79&gt;0, (R79*SUMPRODUCT(K79:$K$98, X79:$X$98)-K79*$AZ$3)/Z79, 0)</f>
        <v>-6.8649295845914189E+17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6"/>
        <v>0.12000000000000001</v>
      </c>
      <c r="I80" s="5">
        <f t="shared" si="37"/>
        <v>1.1200000000000001</v>
      </c>
      <c r="J80">
        <f t="shared" si="38"/>
        <v>0.89285714285714279</v>
      </c>
      <c r="K80">
        <f t="shared" si="48"/>
        <v>2.5461776199385772E-4</v>
      </c>
      <c r="L80" s="2">
        <v>77</v>
      </c>
      <c r="M80" s="6">
        <v>0.89077562700000001</v>
      </c>
      <c r="Q80" s="4">
        <f t="shared" si="49"/>
        <v>12.5</v>
      </c>
      <c r="R80">
        <f t="shared" si="28"/>
        <v>50000</v>
      </c>
      <c r="S80">
        <f t="shared" si="29"/>
        <v>-6.1773143326526904E+18</v>
      </c>
      <c r="U80">
        <f t="shared" si="39"/>
        <v>0.89077562700000001</v>
      </c>
      <c r="V80">
        <f t="shared" si="40"/>
        <v>0.01</v>
      </c>
      <c r="W80">
        <f t="shared" si="41"/>
        <v>5.5238351854962922E-19</v>
      </c>
      <c r="X80">
        <f t="shared" si="42"/>
        <v>4.920497750805121E-19</v>
      </c>
      <c r="Y80">
        <f t="shared" si="43"/>
        <v>5.5238351854962926E-21</v>
      </c>
      <c r="Z80">
        <f t="shared" si="44"/>
        <v>5.4809908283620825E-20</v>
      </c>
      <c r="AB80">
        <f t="shared" si="45"/>
        <v>-0.37920739585320523</v>
      </c>
      <c r="AC80">
        <f t="shared" si="46"/>
        <v>-0.33857803201179038</v>
      </c>
      <c r="AE80">
        <f t="shared" si="30"/>
        <v>0</v>
      </c>
      <c r="AF80">
        <f t="shared" si="31"/>
        <v>0</v>
      </c>
      <c r="AG80">
        <f t="shared" si="31"/>
        <v>-6.8512385354526032E-19</v>
      </c>
      <c r="AH80">
        <f t="shared" si="32"/>
        <v>-2.4602488754025607E-14</v>
      </c>
      <c r="AI80">
        <f t="shared" si="33"/>
        <v>-2.4603173877879151E-14</v>
      </c>
      <c r="AJ80">
        <f t="shared" si="34"/>
        <v>-4.0629363841414856E-2</v>
      </c>
      <c r="AK80">
        <f t="shared" si="47"/>
        <v>-2.654451770972437E-2</v>
      </c>
      <c r="AL80">
        <f t="shared" si="23"/>
        <v>-6.7173881551163828E-2</v>
      </c>
      <c r="AN80">
        <f t="shared" si="35"/>
        <v>0</v>
      </c>
      <c r="AO80">
        <f t="shared" si="35"/>
        <v>0</v>
      </c>
      <c r="AP80">
        <f t="shared" si="35"/>
        <v>-1.7444470227830172E-22</v>
      </c>
      <c r="AQ80">
        <f t="shared" si="35"/>
        <v>-6.2642306260290529E-18</v>
      </c>
      <c r="AR80">
        <f t="shared" si="35"/>
        <v>-6.2644050707313313E-18</v>
      </c>
      <c r="AS80">
        <f t="shared" si="35"/>
        <v>-1.0344957692535216E-5</v>
      </c>
      <c r="AT80">
        <f t="shared" si="35"/>
        <v>-6.7587056924563408E-6</v>
      </c>
      <c r="AU80">
        <f t="shared" si="24"/>
        <v>-1.7103663384997822E-5</v>
      </c>
      <c r="AW80">
        <v>77</v>
      </c>
      <c r="AX80">
        <f>IF(Z80&gt;0, (R80*SUMPRODUCT(K80:$K$98, X80:$X$98)-K80*$AZ$3)/Z80, 0)</f>
        <v>-6.1773143326526904E+18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6"/>
        <v>0.12000000000000001</v>
      </c>
      <c r="I81" s="5">
        <f t="shared" si="37"/>
        <v>1.1200000000000001</v>
      </c>
      <c r="J81">
        <f t="shared" si="38"/>
        <v>0.89285714285714279</v>
      </c>
      <c r="K81">
        <f t="shared" si="48"/>
        <v>2.2733728749451581E-4</v>
      </c>
      <c r="L81" s="2">
        <v>78</v>
      </c>
      <c r="M81" s="6">
        <v>0.89544260600000003</v>
      </c>
      <c r="Q81" s="4">
        <f t="shared" si="49"/>
        <v>12.5</v>
      </c>
      <c r="R81">
        <f t="shared" si="28"/>
        <v>50000</v>
      </c>
      <c r="S81">
        <f t="shared" si="29"/>
        <v>-5.8329221991701266E+19</v>
      </c>
      <c r="U81">
        <f t="shared" si="39"/>
        <v>0.89544260600000003</v>
      </c>
      <c r="V81">
        <f t="shared" si="40"/>
        <v>0.01</v>
      </c>
      <c r="W81">
        <f t="shared" si="41"/>
        <v>5.4809908283620825E-20</v>
      </c>
      <c r="X81">
        <f t="shared" si="42"/>
        <v>4.9079127108106421E-20</v>
      </c>
      <c r="Y81">
        <f t="shared" si="43"/>
        <v>5.4809908283620831E-22</v>
      </c>
      <c r="Z81">
        <f t="shared" si="44"/>
        <v>5.1826820926781959E-21</v>
      </c>
      <c r="AB81">
        <f t="shared" si="45"/>
        <v>-0.33857803201179038</v>
      </c>
      <c r="AC81">
        <f t="shared" si="46"/>
        <v>-0.30230181429624137</v>
      </c>
      <c r="AE81">
        <f t="shared" si="30"/>
        <v>0</v>
      </c>
      <c r="AF81">
        <f t="shared" si="31"/>
        <v>0</v>
      </c>
      <c r="AG81">
        <f t="shared" si="31"/>
        <v>-6.4783526158477454E-20</v>
      </c>
      <c r="AH81">
        <f t="shared" si="32"/>
        <v>-2.4539563554053211E-15</v>
      </c>
      <c r="AI81">
        <f t="shared" si="33"/>
        <v>-2.4540211389314794E-15</v>
      </c>
      <c r="AJ81">
        <f t="shared" si="34"/>
        <v>-3.6276217715549008E-2</v>
      </c>
      <c r="AK81">
        <f t="shared" si="47"/>
        <v>-2.3700462240825327E-2</v>
      </c>
      <c r="AL81">
        <f t="shared" si="23"/>
        <v>-5.9976679956376788E-2</v>
      </c>
      <c r="AN81">
        <f t="shared" si="35"/>
        <v>0</v>
      </c>
      <c r="AO81">
        <f t="shared" si="35"/>
        <v>0</v>
      </c>
      <c r="AP81">
        <f t="shared" si="35"/>
        <v>-1.4727711111198273E-23</v>
      </c>
      <c r="AQ81">
        <f t="shared" si="35"/>
        <v>-5.5787578146777372E-19</v>
      </c>
      <c r="AR81">
        <f t="shared" si="35"/>
        <v>-5.5789050917888481E-19</v>
      </c>
      <c r="AS81">
        <f t="shared" si="35"/>
        <v>-8.2469369360134118E-6</v>
      </c>
      <c r="AT81">
        <f t="shared" si="35"/>
        <v>-5.3879987981954241E-6</v>
      </c>
      <c r="AU81">
        <f t="shared" si="24"/>
        <v>-1.3634935734209393E-5</v>
      </c>
      <c r="AW81">
        <v>78</v>
      </c>
      <c r="AX81">
        <f>IF(Z81&gt;0, (R81*SUMPRODUCT(K81:$K$98, X81:$X$98)-K81*$AZ$3)/Z81, 0)</f>
        <v>-5.8329221991701266E+19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6"/>
        <v>0.12000000000000001</v>
      </c>
      <c r="I82" s="5">
        <f t="shared" si="37"/>
        <v>1.1200000000000001</v>
      </c>
      <c r="J82">
        <f t="shared" si="38"/>
        <v>0.89285714285714279</v>
      </c>
      <c r="K82">
        <f t="shared" si="48"/>
        <v>2.0297972097724624E-4</v>
      </c>
      <c r="L82" s="2">
        <v>79</v>
      </c>
      <c r="M82" s="6">
        <v>0.90019128800000003</v>
      </c>
      <c r="Q82" s="4">
        <f t="shared" si="49"/>
        <v>12.5</v>
      </c>
      <c r="R82">
        <f t="shared" si="28"/>
        <v>50000</v>
      </c>
      <c r="S82">
        <f t="shared" si="29"/>
        <v>-5.7989543923745843E+20</v>
      </c>
      <c r="U82">
        <f t="shared" si="39"/>
        <v>0.90019128800000003</v>
      </c>
      <c r="V82">
        <f t="shared" si="40"/>
        <v>0.01</v>
      </c>
      <c r="W82">
        <f t="shared" si="41"/>
        <v>5.1826820926781959E-21</v>
      </c>
      <c r="X82">
        <f t="shared" si="42"/>
        <v>4.6654052683025205E-21</v>
      </c>
      <c r="Y82">
        <f t="shared" si="43"/>
        <v>5.1826820926781963E-23</v>
      </c>
      <c r="Z82">
        <f t="shared" si="44"/>
        <v>4.6545000344889349E-22</v>
      </c>
      <c r="AB82">
        <f t="shared" si="45"/>
        <v>-0.30230181429624137</v>
      </c>
      <c r="AC82">
        <f t="shared" si="46"/>
        <v>-0.26991233419307264</v>
      </c>
      <c r="AE82">
        <f t="shared" si="30"/>
        <v>0</v>
      </c>
      <c r="AF82">
        <f t="shared" si="31"/>
        <v>0</v>
      </c>
      <c r="AG82">
        <f t="shared" si="31"/>
        <v>-5.8181250431111687E-21</v>
      </c>
      <c r="AH82">
        <f t="shared" si="32"/>
        <v>-2.3327026341512603E-16</v>
      </c>
      <c r="AI82">
        <f t="shared" si="33"/>
        <v>-2.3327608154016915E-16</v>
      </c>
      <c r="AJ82">
        <f t="shared" si="34"/>
        <v>-3.2389480103168722E-2</v>
      </c>
      <c r="AK82">
        <f t="shared" si="47"/>
        <v>-2.1161127000736898E-2</v>
      </c>
      <c r="AL82">
        <f t="shared" si="23"/>
        <v>-5.3550607103905856E-2</v>
      </c>
      <c r="AN82">
        <f t="shared" si="35"/>
        <v>0</v>
      </c>
      <c r="AO82">
        <f t="shared" si="35"/>
        <v>0</v>
      </c>
      <c r="AP82">
        <f t="shared" si="35"/>
        <v>-1.1809613978614338E-24</v>
      </c>
      <c r="AQ82">
        <f t="shared" si="35"/>
        <v>-4.734913298029101E-20</v>
      </c>
      <c r="AR82">
        <f t="shared" si="35"/>
        <v>-4.7350313941688876E-20</v>
      </c>
      <c r="AS82">
        <f t="shared" si="35"/>
        <v>-6.5744076339392564E-6</v>
      </c>
      <c r="AT82">
        <f t="shared" si="35"/>
        <v>-4.2952796541736471E-6</v>
      </c>
      <c r="AU82">
        <f t="shared" si="24"/>
        <v>-1.0869687288112951E-5</v>
      </c>
      <c r="AW82">
        <v>79</v>
      </c>
      <c r="AX82">
        <f>IF(Z82&gt;0, (R82*SUMPRODUCT(K82:$K$98, X82:$X$98)-K82*$AZ$3)/Z82, 0)</f>
        <v>-5.7989543923745843E+20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6"/>
        <v>0.12000000000000001</v>
      </c>
      <c r="I83" s="5">
        <f t="shared" si="37"/>
        <v>1.1200000000000001</v>
      </c>
      <c r="J83">
        <f t="shared" si="38"/>
        <v>0.89285714285714279</v>
      </c>
      <c r="K83">
        <f t="shared" si="48"/>
        <v>1.8123189372968413E-4</v>
      </c>
      <c r="L83" s="2">
        <v>80</v>
      </c>
      <c r="M83" s="6">
        <v>0.90499098499999997</v>
      </c>
      <c r="Q83" s="4">
        <f t="shared" si="49"/>
        <v>12.5</v>
      </c>
      <c r="R83">
        <f t="shared" si="28"/>
        <v>50000</v>
      </c>
      <c r="S83">
        <f t="shared" si="29"/>
        <v>-6.0906926757526205E+21</v>
      </c>
      <c r="U83">
        <f t="shared" si="39"/>
        <v>0.90499098499999997</v>
      </c>
      <c r="V83">
        <f t="shared" si="40"/>
        <v>0.01</v>
      </c>
      <c r="W83">
        <f t="shared" si="41"/>
        <v>4.6545000344889349E-22</v>
      </c>
      <c r="X83">
        <f t="shared" si="42"/>
        <v>4.2122805708946749E-22</v>
      </c>
      <c r="Y83">
        <f t="shared" si="43"/>
        <v>4.654500034488935E-24</v>
      </c>
      <c r="Z83">
        <f t="shared" si="44"/>
        <v>3.9567446324937064E-23</v>
      </c>
      <c r="AB83">
        <f t="shared" si="45"/>
        <v>-0.26991233419307264</v>
      </c>
      <c r="AC83">
        <f t="shared" si="46"/>
        <v>-0.2409931555295291</v>
      </c>
      <c r="AE83">
        <f t="shared" si="30"/>
        <v>0</v>
      </c>
      <c r="AF83">
        <f t="shared" si="31"/>
        <v>0</v>
      </c>
      <c r="AG83">
        <f t="shared" si="31"/>
        <v>-4.9459307906171331E-22</v>
      </c>
      <c r="AH83">
        <f t="shared" si="32"/>
        <v>-2.1061402854473376E-17</v>
      </c>
      <c r="AI83">
        <f t="shared" si="33"/>
        <v>-2.1061897447552439E-17</v>
      </c>
      <c r="AJ83">
        <f t="shared" si="34"/>
        <v>-2.8919178663543543E-2</v>
      </c>
      <c r="AK83">
        <f t="shared" si="47"/>
        <v>-1.8893863393515085E-2</v>
      </c>
      <c r="AL83">
        <f t="shared" si="23"/>
        <v>-4.781304205705865E-2</v>
      </c>
      <c r="AN83">
        <f t="shared" si="35"/>
        <v>0</v>
      </c>
      <c r="AO83">
        <f t="shared" si="35"/>
        <v>0</v>
      </c>
      <c r="AP83">
        <f t="shared" si="35"/>
        <v>-8.9636040343949684E-26</v>
      </c>
      <c r="AQ83">
        <f t="shared" si="35"/>
        <v>-3.8169979239199847E-21</v>
      </c>
      <c r="AR83">
        <f t="shared" si="35"/>
        <v>-3.817087559960329E-21</v>
      </c>
      <c r="AS83">
        <f t="shared" si="35"/>
        <v>-5.241077514301072E-6</v>
      </c>
      <c r="AT83">
        <f t="shared" si="35"/>
        <v>-3.4241706426766952E-6</v>
      </c>
      <c r="AU83">
        <f t="shared" si="24"/>
        <v>-8.665248156977771E-6</v>
      </c>
      <c r="AW83">
        <v>80</v>
      </c>
      <c r="AX83">
        <f>IF(Z83&gt;0, (R83*SUMPRODUCT(K83:$K$98, X83:$X$98)-K83*$AZ$3)/Z83, 0)</f>
        <v>-6.0906926757526205E+21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6"/>
        <v>0.12000000000000001</v>
      </c>
      <c r="I84" s="5">
        <f t="shared" si="37"/>
        <v>1.1200000000000001</v>
      </c>
      <c r="J84">
        <f t="shared" si="38"/>
        <v>0.89285714285714279</v>
      </c>
      <c r="K84">
        <f t="shared" si="48"/>
        <v>1.6181419083007511E-4</v>
      </c>
      <c r="L84" s="2">
        <v>81</v>
      </c>
      <c r="M84" s="6">
        <v>0.90981139099999997</v>
      </c>
      <c r="Q84" s="4">
        <f t="shared" si="49"/>
        <v>12.5</v>
      </c>
      <c r="R84">
        <f t="shared" si="28"/>
        <v>50000</v>
      </c>
      <c r="S84">
        <f t="shared" si="29"/>
        <v>-6.7816595502902486E+22</v>
      </c>
      <c r="U84">
        <f t="shared" si="39"/>
        <v>0.90981139099999997</v>
      </c>
      <c r="V84">
        <f t="shared" si="40"/>
        <v>0.01</v>
      </c>
      <c r="W84">
        <f t="shared" si="41"/>
        <v>3.9567446324937064E-23</v>
      </c>
      <c r="X84">
        <f t="shared" si="42"/>
        <v>3.5998913379208825E-23</v>
      </c>
      <c r="Y84">
        <f t="shared" si="43"/>
        <v>3.9567446324937063E-25</v>
      </c>
      <c r="Z84">
        <f t="shared" si="44"/>
        <v>3.1728584824788683E-24</v>
      </c>
      <c r="AB84">
        <f t="shared" si="45"/>
        <v>-0.2409931555295291</v>
      </c>
      <c r="AC84">
        <f t="shared" si="46"/>
        <v>-0.21517246029422243</v>
      </c>
      <c r="AE84">
        <f t="shared" si="30"/>
        <v>0</v>
      </c>
      <c r="AF84">
        <f t="shared" si="31"/>
        <v>0</v>
      </c>
      <c r="AG84">
        <f t="shared" si="31"/>
        <v>-3.9660731030985853E-23</v>
      </c>
      <c r="AH84">
        <f t="shared" si="32"/>
        <v>-1.7999456689604413E-18</v>
      </c>
      <c r="AI84">
        <f t="shared" si="33"/>
        <v>-1.7999853296914724E-18</v>
      </c>
      <c r="AJ84">
        <f t="shared" si="34"/>
        <v>-2.5820695235306668E-2</v>
      </c>
      <c r="AK84">
        <f t="shared" si="47"/>
        <v>-1.686952088706704E-2</v>
      </c>
      <c r="AL84">
        <f t="shared" si="23"/>
        <v>-4.2690216122373711E-2</v>
      </c>
      <c r="AN84">
        <f t="shared" si="35"/>
        <v>0</v>
      </c>
      <c r="AO84">
        <f t="shared" si="35"/>
        <v>0</v>
      </c>
      <c r="AP84">
        <f t="shared" si="35"/>
        <v>-6.4176690995082266E-27</v>
      </c>
      <c r="AQ84">
        <f t="shared" si="35"/>
        <v>-2.9125675196093204E-22</v>
      </c>
      <c r="AR84">
        <f t="shared" si="35"/>
        <v>-2.9126316963003155E-22</v>
      </c>
      <c r="AS84">
        <f t="shared" si="35"/>
        <v>-4.1781549061711241E-6</v>
      </c>
      <c r="AT84">
        <f t="shared" si="35"/>
        <v>-2.7297278720318042E-6</v>
      </c>
      <c r="AU84">
        <f t="shared" si="24"/>
        <v>-6.9078827782029291E-6</v>
      </c>
      <c r="AW84">
        <v>81</v>
      </c>
      <c r="AX84">
        <f>IF(Z84&gt;0, (R84*SUMPRODUCT(K84:$K$98, X84:$X$98)-K84*$AZ$3)/Z84, 0)</f>
        <v>-6.7816595502902486E+22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6"/>
        <v>0.12000000000000001</v>
      </c>
      <c r="I85" s="5">
        <f t="shared" si="37"/>
        <v>1.1200000000000001</v>
      </c>
      <c r="J85">
        <f t="shared" si="38"/>
        <v>0.89285714285714279</v>
      </c>
      <c r="K85">
        <f t="shared" si="48"/>
        <v>1.4447695609828135E-4</v>
      </c>
      <c r="L85" s="2">
        <v>82</v>
      </c>
      <c r="M85" s="6">
        <v>0.91465739899999998</v>
      </c>
      <c r="Q85" s="4">
        <f t="shared" si="49"/>
        <v>12.5</v>
      </c>
      <c r="R85">
        <f t="shared" si="28"/>
        <v>50000</v>
      </c>
      <c r="S85">
        <f t="shared" si="29"/>
        <v>-8.0366925080035464E+23</v>
      </c>
      <c r="U85">
        <f t="shared" si="39"/>
        <v>0.91465739899999998</v>
      </c>
      <c r="V85">
        <f t="shared" si="40"/>
        <v>0.01</v>
      </c>
      <c r="W85">
        <f t="shared" si="41"/>
        <v>3.1728584824788683E-24</v>
      </c>
      <c r="X85">
        <f t="shared" si="42"/>
        <v>2.9020784869792086E-24</v>
      </c>
      <c r="Y85">
        <f t="shared" si="43"/>
        <v>3.1728584824788685E-26</v>
      </c>
      <c r="Z85">
        <f t="shared" si="44"/>
        <v>2.3905141067487097E-25</v>
      </c>
      <c r="AB85">
        <f t="shared" si="45"/>
        <v>-0.21517246029422243</v>
      </c>
      <c r="AC85">
        <f t="shared" si="46"/>
        <v>-0.19211826811984145</v>
      </c>
      <c r="AE85">
        <f t="shared" si="30"/>
        <v>0</v>
      </c>
      <c r="AF85">
        <f t="shared" si="31"/>
        <v>0</v>
      </c>
      <c r="AG85">
        <f t="shared" si="31"/>
        <v>-2.9881426334358872E-24</v>
      </c>
      <c r="AH85">
        <f t="shared" si="32"/>
        <v>-1.4510392434896043E-19</v>
      </c>
      <c r="AI85">
        <f t="shared" si="33"/>
        <v>-1.4510691249159387E-19</v>
      </c>
      <c r="AJ85">
        <f t="shared" si="34"/>
        <v>-2.3054192174380983E-2</v>
      </c>
      <c r="AK85">
        <f t="shared" si="47"/>
        <v>-1.5062072220595572E-2</v>
      </c>
      <c r="AL85">
        <f t="shared" si="23"/>
        <v>-3.8116264394976555E-2</v>
      </c>
      <c r="AN85">
        <f t="shared" si="35"/>
        <v>0</v>
      </c>
      <c r="AO85">
        <f t="shared" si="35"/>
        <v>0</v>
      </c>
      <c r="AP85">
        <f t="shared" si="35"/>
        <v>-4.3171775206631947E-28</v>
      </c>
      <c r="AQ85">
        <f t="shared" si="35"/>
        <v>-2.0964173307853092E-23</v>
      </c>
      <c r="AR85">
        <f t="shared" si="35"/>
        <v>-2.0964605025605161E-23</v>
      </c>
      <c r="AS85">
        <f t="shared" si="35"/>
        <v>-3.3307995106593826E-6</v>
      </c>
      <c r="AT85">
        <f t="shared" si="35"/>
        <v>-2.1761223469641295E-6</v>
      </c>
      <c r="AU85">
        <f t="shared" si="24"/>
        <v>-5.5069218576235125E-6</v>
      </c>
      <c r="AW85">
        <v>82</v>
      </c>
      <c r="AX85">
        <f>IF(Z85&gt;0, (R85*SUMPRODUCT(K85:$K$98, X85:$X$98)-K85*$AZ$3)/Z85, 0)</f>
        <v>-8.0366925080035464E+23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6"/>
        <v>0.12000000000000001</v>
      </c>
      <c r="I86" s="5">
        <f t="shared" si="37"/>
        <v>1.1200000000000001</v>
      </c>
      <c r="J86">
        <f t="shared" si="38"/>
        <v>0.89285714285714279</v>
      </c>
      <c r="K86">
        <f t="shared" si="48"/>
        <v>1.2899728223060835E-4</v>
      </c>
      <c r="L86" s="2">
        <v>83</v>
      </c>
      <c r="M86" s="6">
        <v>0.91953785700000001</v>
      </c>
      <c r="Q86" s="4">
        <f t="shared" si="49"/>
        <v>12.5</v>
      </c>
      <c r="R86">
        <f t="shared" si="28"/>
        <v>50000</v>
      </c>
      <c r="S86">
        <f t="shared" si="29"/>
        <v>-1.0183650404611515E+25</v>
      </c>
      <c r="U86">
        <f t="shared" si="39"/>
        <v>0.91953785700000001</v>
      </c>
      <c r="V86">
        <f t="shared" si="40"/>
        <v>0.01</v>
      </c>
      <c r="W86">
        <f t="shared" si="41"/>
        <v>2.3905141067487097E-25</v>
      </c>
      <c r="X86">
        <f t="shared" si="42"/>
        <v>2.1981682188479776E-25</v>
      </c>
      <c r="Y86">
        <f t="shared" si="43"/>
        <v>2.3905141067487096E-27</v>
      </c>
      <c r="Z86">
        <f t="shared" si="44"/>
        <v>1.6844074683324503E-26</v>
      </c>
      <c r="AB86">
        <f t="shared" si="45"/>
        <v>-0.19211826811984145</v>
      </c>
      <c r="AC86">
        <f t="shared" si="46"/>
        <v>-0.17153416796414414</v>
      </c>
      <c r="AE86">
        <f t="shared" si="30"/>
        <v>0</v>
      </c>
      <c r="AF86">
        <f t="shared" si="31"/>
        <v>0</v>
      </c>
      <c r="AG86">
        <f t="shared" si="31"/>
        <v>-2.1055093354155628E-25</v>
      </c>
      <c r="AH86">
        <f t="shared" si="32"/>
        <v>-1.0990841094239888E-20</v>
      </c>
      <c r="AI86">
        <f t="shared" si="33"/>
        <v>-1.0991051645173429E-20</v>
      </c>
      <c r="AJ86">
        <f t="shared" si="34"/>
        <v>-2.058410015569731E-2</v>
      </c>
      <c r="AK86">
        <f t="shared" si="47"/>
        <v>-1.3448278768388902E-2</v>
      </c>
      <c r="AL86">
        <f t="shared" si="23"/>
        <v>-3.4032378924086212E-2</v>
      </c>
      <c r="AN86">
        <f t="shared" si="35"/>
        <v>0</v>
      </c>
      <c r="AO86">
        <f t="shared" si="35"/>
        <v>0</v>
      </c>
      <c r="AP86">
        <f t="shared" si="35"/>
        <v>-2.7160498197978195E-29</v>
      </c>
      <c r="AQ86">
        <f t="shared" si="35"/>
        <v>-1.4177886305854312E-24</v>
      </c>
      <c r="AR86">
        <f t="shared" si="35"/>
        <v>-1.4178157910836291E-24</v>
      </c>
      <c r="AS86">
        <f t="shared" si="35"/>
        <v>-2.655292977247595E-6</v>
      </c>
      <c r="AT86">
        <f t="shared" si="35"/>
        <v>-1.7347914118017613E-6</v>
      </c>
      <c r="AU86">
        <f t="shared" si="24"/>
        <v>-4.3900843890493563E-6</v>
      </c>
      <c r="AW86">
        <v>83</v>
      </c>
      <c r="AX86">
        <f>IF(Z86&gt;0, (R86*SUMPRODUCT(K86:$K$98, X86:$X$98)-K86*$AZ$3)/Z86, 0)</f>
        <v>-1.0183650404611515E+25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6"/>
        <v>0.12000000000000001</v>
      </c>
      <c r="I87" s="5">
        <f t="shared" si="37"/>
        <v>1.1200000000000001</v>
      </c>
      <c r="J87">
        <f t="shared" si="38"/>
        <v>0.89285714285714279</v>
      </c>
      <c r="K87">
        <f t="shared" si="48"/>
        <v>1.1517614484875744E-4</v>
      </c>
      <c r="L87" s="2">
        <v>84</v>
      </c>
      <c r="M87" s="6">
        <v>0.924425092</v>
      </c>
      <c r="Q87" s="4">
        <f t="shared" si="49"/>
        <v>12.5</v>
      </c>
      <c r="R87">
        <f t="shared" si="28"/>
        <v>50000</v>
      </c>
      <c r="S87">
        <f t="shared" si="29"/>
        <v>-1.3865890599674831E+26</v>
      </c>
      <c r="U87">
        <f t="shared" si="39"/>
        <v>0.924425092</v>
      </c>
      <c r="V87">
        <f t="shared" si="40"/>
        <v>0.01</v>
      </c>
      <c r="W87">
        <f t="shared" si="41"/>
        <v>1.6844074683324503E-26</v>
      </c>
      <c r="X87">
        <f t="shared" si="42"/>
        <v>1.5571085288787124E-26</v>
      </c>
      <c r="Y87">
        <f t="shared" si="43"/>
        <v>1.6844074683324504E-28</v>
      </c>
      <c r="Z87">
        <f t="shared" si="44"/>
        <v>1.1045486477041339E-27</v>
      </c>
      <c r="AB87">
        <f t="shared" si="45"/>
        <v>-0.17153416796414414</v>
      </c>
      <c r="AC87">
        <f t="shared" si="46"/>
        <v>-0.15315550711084297</v>
      </c>
      <c r="AE87">
        <f t="shared" si="30"/>
        <v>0</v>
      </c>
      <c r="AF87">
        <f t="shared" si="31"/>
        <v>0</v>
      </c>
      <c r="AG87">
        <f t="shared" si="31"/>
        <v>-1.3806858096301673E-26</v>
      </c>
      <c r="AH87">
        <f t="shared" si="32"/>
        <v>-7.7855426443935623E-22</v>
      </c>
      <c r="AI87">
        <f t="shared" si="33"/>
        <v>-7.7856807129745248E-22</v>
      </c>
      <c r="AJ87">
        <f t="shared" si="34"/>
        <v>-1.8378660853301171E-2</v>
      </c>
      <c r="AK87">
        <f t="shared" si="47"/>
        <v>-1.2007391757490091E-2</v>
      </c>
      <c r="AL87">
        <f t="shared" si="23"/>
        <v>-3.0386052610791262E-2</v>
      </c>
      <c r="AN87">
        <f t="shared" si="35"/>
        <v>0</v>
      </c>
      <c r="AO87">
        <f t="shared" si="35"/>
        <v>0</v>
      </c>
      <c r="AP87">
        <f t="shared" si="35"/>
        <v>-1.5902206880058808E-30</v>
      </c>
      <c r="AQ87">
        <f t="shared" si="35"/>
        <v>-8.9670878733685093E-26</v>
      </c>
      <c r="AR87">
        <f t="shared" si="35"/>
        <v>-8.9672468954373097E-26</v>
      </c>
      <c r="AS87">
        <f t="shared" si="35"/>
        <v>-2.1167833045660037E-6</v>
      </c>
      <c r="AT87">
        <f t="shared" si="35"/>
        <v>-1.3829650923164548E-6</v>
      </c>
      <c r="AU87">
        <f t="shared" si="24"/>
        <v>-3.4997483968824588E-6</v>
      </c>
      <c r="AW87">
        <v>84</v>
      </c>
      <c r="AX87">
        <f>IF(Z87&gt;0, (R87*SUMPRODUCT(K87:$K$98, X87:$X$98)-K87*$AZ$3)/Z87, 0)</f>
        <v>-1.3865890599674831E+26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6"/>
        <v>0.12000000000000001</v>
      </c>
      <c r="I88" s="5">
        <f t="shared" si="37"/>
        <v>1.1200000000000001</v>
      </c>
      <c r="J88">
        <f t="shared" si="38"/>
        <v>0.89285714285714279</v>
      </c>
      <c r="K88">
        <f t="shared" si="48"/>
        <v>1.02835843614962E-4</v>
      </c>
      <c r="L88" s="2">
        <v>85</v>
      </c>
      <c r="M88" s="6">
        <v>0.92929067899999995</v>
      </c>
      <c r="Q88" s="4">
        <f t="shared" si="49"/>
        <v>12.5</v>
      </c>
      <c r="R88">
        <f t="shared" si="28"/>
        <v>50000</v>
      </c>
      <c r="S88">
        <f t="shared" si="29"/>
        <v>-2.0392683133443976E+27</v>
      </c>
      <c r="U88">
        <f t="shared" si="39"/>
        <v>0.92929067899999995</v>
      </c>
      <c r="V88">
        <f t="shared" si="40"/>
        <v>0.01</v>
      </c>
      <c r="W88">
        <f t="shared" si="41"/>
        <v>1.1045486477041339E-27</v>
      </c>
      <c r="X88">
        <f t="shared" si="42"/>
        <v>1.0264467628135062E-27</v>
      </c>
      <c r="Y88">
        <f t="shared" si="43"/>
        <v>1.1045486477041339E-29</v>
      </c>
      <c r="Z88">
        <f t="shared" si="44"/>
        <v>6.7056398413586315E-29</v>
      </c>
      <c r="AB88">
        <f t="shared" si="45"/>
        <v>-0.15315550711084297</v>
      </c>
      <c r="AC88">
        <f t="shared" si="46"/>
        <v>-0.13674598849182409</v>
      </c>
      <c r="AE88">
        <f t="shared" si="30"/>
        <v>0</v>
      </c>
      <c r="AF88">
        <f t="shared" si="31"/>
        <v>0</v>
      </c>
      <c r="AG88">
        <f t="shared" si="31"/>
        <v>-8.382049801698289E-28</v>
      </c>
      <c r="AH88">
        <f t="shared" si="32"/>
        <v>-5.1322338140675308E-23</v>
      </c>
      <c r="AI88">
        <f t="shared" si="33"/>
        <v>-5.1323176345655481E-23</v>
      </c>
      <c r="AJ88">
        <f t="shared" si="34"/>
        <v>-1.6409518619018876E-2</v>
      </c>
      <c r="AK88">
        <f t="shared" si="47"/>
        <v>-1.0720885497759009E-2</v>
      </c>
      <c r="AL88">
        <f t="shared" ref="AL88:AL98" si="50">SUM(AI88:AK88)</f>
        <v>-2.7130404116777883E-2</v>
      </c>
      <c r="AN88">
        <f t="shared" si="35"/>
        <v>0</v>
      </c>
      <c r="AO88">
        <f t="shared" si="35"/>
        <v>0</v>
      </c>
      <c r="AP88">
        <f t="shared" si="35"/>
        <v>-8.6197516258026846E-32</v>
      </c>
      <c r="AQ88">
        <f t="shared" si="35"/>
        <v>-5.2777759389886857E-27</v>
      </c>
      <c r="AR88">
        <f t="shared" si="35"/>
        <v>-5.2778621365049437E-27</v>
      </c>
      <c r="AS88">
        <f t="shared" si="35"/>
        <v>-1.6874866905022322E-6</v>
      </c>
      <c r="AT88">
        <f t="shared" si="35"/>
        <v>-1.1024913044614596E-6</v>
      </c>
      <c r="AU88">
        <f t="shared" si="24"/>
        <v>-2.7899779949636914E-6</v>
      </c>
      <c r="AW88">
        <v>85</v>
      </c>
      <c r="AX88">
        <f>IF(Z88&gt;0, (R88*SUMPRODUCT(K88:$K$98, X88:$X$98)-K88*$AZ$3)/Z88, 0)</f>
        <v>-2.0392683133443976E+27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6"/>
        <v>0.12000000000000001</v>
      </c>
      <c r="I89" s="5">
        <f t="shared" si="37"/>
        <v>1.1200000000000001</v>
      </c>
      <c r="J89">
        <f t="shared" si="38"/>
        <v>0.89285714285714279</v>
      </c>
      <c r="K89">
        <f t="shared" si="48"/>
        <v>9.1817717513358927E-5</v>
      </c>
      <c r="L89" s="2">
        <v>86</v>
      </c>
      <c r="M89" s="6">
        <v>0.93493958499999996</v>
      </c>
      <c r="Q89" s="4">
        <f t="shared" si="49"/>
        <v>12.5</v>
      </c>
      <c r="R89">
        <f t="shared" si="28"/>
        <v>50000</v>
      </c>
      <c r="S89">
        <f t="shared" si="29"/>
        <v>-3.3068680644193861E+28</v>
      </c>
      <c r="U89">
        <f t="shared" si="39"/>
        <v>0.93493958499999996</v>
      </c>
      <c r="V89">
        <f t="shared" si="40"/>
        <v>0.01</v>
      </c>
      <c r="W89">
        <f t="shared" si="41"/>
        <v>6.7056398413586315E-29</v>
      </c>
      <c r="X89">
        <f t="shared" si="42"/>
        <v>6.2693681304393043E-29</v>
      </c>
      <c r="Y89">
        <f t="shared" si="43"/>
        <v>6.7056398413586319E-31</v>
      </c>
      <c r="Z89">
        <f t="shared" si="44"/>
        <v>3.6921531250574081E-30</v>
      </c>
      <c r="AB89">
        <f t="shared" si="45"/>
        <v>-0.13674598849182409</v>
      </c>
      <c r="AC89">
        <f t="shared" si="46"/>
        <v>-0.12209463258198579</v>
      </c>
      <c r="AE89">
        <f t="shared" si="30"/>
        <v>0</v>
      </c>
      <c r="AF89">
        <f t="shared" si="31"/>
        <v>0</v>
      </c>
      <c r="AG89">
        <f t="shared" si="31"/>
        <v>-4.6151914063217602E-29</v>
      </c>
      <c r="AH89">
        <f t="shared" si="32"/>
        <v>-3.134684065219652E-24</v>
      </c>
      <c r="AI89">
        <f t="shared" si="33"/>
        <v>-3.1347302171337153E-24</v>
      </c>
      <c r="AJ89">
        <f t="shared" si="34"/>
        <v>-1.4651355909838307E-2</v>
      </c>
      <c r="AK89">
        <f t="shared" si="47"/>
        <v>-9.5722191944276874E-3</v>
      </c>
      <c r="AL89">
        <f t="shared" si="50"/>
        <v>-2.4223575104265996E-2</v>
      </c>
      <c r="AN89">
        <f t="shared" si="35"/>
        <v>0</v>
      </c>
      <c r="AO89">
        <f t="shared" si="35"/>
        <v>0</v>
      </c>
      <c r="AP89">
        <f t="shared" si="35"/>
        <v>-4.2375634081573307E-33</v>
      </c>
      <c r="AQ89">
        <f t="shared" si="35"/>
        <v>-2.8781953599396559E-28</v>
      </c>
      <c r="AR89">
        <f t="shared" si="35"/>
        <v>-2.8782377355737375E-28</v>
      </c>
      <c r="AS89">
        <f t="shared" si="35"/>
        <v>-1.3452540581172154E-6</v>
      </c>
      <c r="AT89">
        <f t="shared" si="35"/>
        <v>-8.7889931796991352E-7</v>
      </c>
      <c r="AU89">
        <f t="shared" si="24"/>
        <v>-2.2241533760871293E-6</v>
      </c>
      <c r="AW89">
        <v>86</v>
      </c>
      <c r="AX89">
        <f>IF(Z89&gt;0, (R89*SUMPRODUCT(K89:$K$98, X89:$X$98)-K89*$AZ$3)/Z89, 0)</f>
        <v>-3.3068680644193861E+28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6"/>
        <v>0.12000000000000001</v>
      </c>
      <c r="I90" s="5">
        <f t="shared" si="37"/>
        <v>1.1200000000000001</v>
      </c>
      <c r="J90">
        <f t="shared" si="38"/>
        <v>0.89285714285714279</v>
      </c>
      <c r="K90">
        <f t="shared" si="48"/>
        <v>8.1980104922641889E-5</v>
      </c>
      <c r="L90" s="2">
        <v>87</v>
      </c>
      <c r="M90">
        <v>0.94055780700000002</v>
      </c>
      <c r="Q90" s="4">
        <f t="shared" si="49"/>
        <v>12.5</v>
      </c>
      <c r="R90">
        <f t="shared" si="28"/>
        <v>50000</v>
      </c>
      <c r="S90">
        <f t="shared" si="29"/>
        <v>-5.9717431461889796E+29</v>
      </c>
      <c r="U90">
        <f t="shared" si="39"/>
        <v>0.94055780700000002</v>
      </c>
      <c r="V90">
        <f t="shared" si="40"/>
        <v>0.01</v>
      </c>
      <c r="W90">
        <f t="shared" si="41"/>
        <v>3.6921531250574081E-30</v>
      </c>
      <c r="X90">
        <f t="shared" si="42"/>
        <v>3.4726834464121928E-30</v>
      </c>
      <c r="Y90">
        <f t="shared" si="43"/>
        <v>3.6921531250574082E-32</v>
      </c>
      <c r="Z90">
        <f t="shared" si="44"/>
        <v>1.8254814739464122E-31</v>
      </c>
      <c r="AB90">
        <f t="shared" si="45"/>
        <v>-0.12209463258198579</v>
      </c>
      <c r="AC90">
        <f t="shared" si="46"/>
        <v>-0.10901306480534444</v>
      </c>
      <c r="AE90">
        <f t="shared" si="30"/>
        <v>0</v>
      </c>
      <c r="AF90">
        <f t="shared" si="31"/>
        <v>0</v>
      </c>
      <c r="AG90">
        <f t="shared" si="31"/>
        <v>-2.2818518424330152E-30</v>
      </c>
      <c r="AH90">
        <f t="shared" si="32"/>
        <v>-1.7363417232060965E-25</v>
      </c>
      <c r="AI90">
        <f t="shared" si="33"/>
        <v>-1.7363645417245208E-25</v>
      </c>
      <c r="AJ90">
        <f t="shared" si="34"/>
        <v>-1.3081567776641351E-2</v>
      </c>
      <c r="AK90">
        <f t="shared" si="47"/>
        <v>-8.5466242807390059E-3</v>
      </c>
      <c r="AL90">
        <f t="shared" si="50"/>
        <v>-2.1628192057380355E-2</v>
      </c>
      <c r="AN90">
        <f t="shared" si="35"/>
        <v>0</v>
      </c>
      <c r="AO90">
        <f t="shared" si="35"/>
        <v>0</v>
      </c>
      <c r="AP90">
        <f t="shared" si="35"/>
        <v>-1.870664534605823E-34</v>
      </c>
      <c r="AQ90">
        <f t="shared" si="35"/>
        <v>-1.4234547664999662E-29</v>
      </c>
      <c r="AR90">
        <f t="shared" si="35"/>
        <v>-1.4234734731453122E-29</v>
      </c>
      <c r="AS90">
        <f t="shared" si="35"/>
        <v>-1.072428298881709E-6</v>
      </c>
      <c r="AT90">
        <f t="shared" si="35"/>
        <v>-7.0065315526938244E-7</v>
      </c>
      <c r="AU90">
        <f t="shared" si="24"/>
        <v>-1.7730814541510915E-6</v>
      </c>
      <c r="AW90">
        <v>87</v>
      </c>
      <c r="AX90">
        <f>IF(Z90&gt;0, (R90*SUMPRODUCT(K90:$K$98, X90:$X$98)-K90*$AZ$3)/Z90, 0)</f>
        <v>-5.9717431461889796E+29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6"/>
        <v>0.12000000000000001</v>
      </c>
      <c r="I91" s="5">
        <f t="shared" si="37"/>
        <v>1.1200000000000001</v>
      </c>
      <c r="J91">
        <f t="shared" si="38"/>
        <v>0.89285714285714279</v>
      </c>
      <c r="K91">
        <f t="shared" si="48"/>
        <v>7.3196522252358826E-5</v>
      </c>
      <c r="L91" s="2">
        <v>88</v>
      </c>
      <c r="M91">
        <v>0.946138378</v>
      </c>
      <c r="Q91" s="4">
        <f t="shared" si="49"/>
        <v>12.5</v>
      </c>
      <c r="R91">
        <f t="shared" si="28"/>
        <v>50000</v>
      </c>
      <c r="S91">
        <f t="shared" si="29"/>
        <v>-1.2156216027266441E+31</v>
      </c>
      <c r="U91">
        <f t="shared" si="39"/>
        <v>0.946138378</v>
      </c>
      <c r="V91">
        <f t="shared" si="40"/>
        <v>0.01</v>
      </c>
      <c r="W91">
        <f t="shared" si="41"/>
        <v>1.8254814739464122E-31</v>
      </c>
      <c r="X91">
        <f t="shared" si="42"/>
        <v>1.7271580808287077E-31</v>
      </c>
      <c r="Y91">
        <f t="shared" si="43"/>
        <v>1.8254814739464122E-33</v>
      </c>
      <c r="Z91">
        <f t="shared" si="44"/>
        <v>8.0068578378240293E-33</v>
      </c>
      <c r="AB91">
        <f t="shared" si="45"/>
        <v>-0.10901306480534444</v>
      </c>
      <c r="AC91">
        <f t="shared" si="46"/>
        <v>-9.7333093576200388E-2</v>
      </c>
      <c r="AE91">
        <f t="shared" si="30"/>
        <v>0</v>
      </c>
      <c r="AF91">
        <f t="shared" si="31"/>
        <v>0</v>
      </c>
      <c r="AG91">
        <f t="shared" si="31"/>
        <v>-1.0008572297280037E-31</v>
      </c>
      <c r="AH91">
        <f t="shared" si="32"/>
        <v>-8.6357904041435393E-27</v>
      </c>
      <c r="AI91">
        <f t="shared" si="33"/>
        <v>-8.6358904898665116E-27</v>
      </c>
      <c r="AJ91">
        <f t="shared" si="34"/>
        <v>-1.1679971229144048E-2</v>
      </c>
      <c r="AK91">
        <f t="shared" si="47"/>
        <v>-7.6309145363741117E-3</v>
      </c>
      <c r="AL91">
        <f t="shared" si="50"/>
        <v>-1.9310885765518159E-2</v>
      </c>
      <c r="AN91">
        <f t="shared" si="35"/>
        <v>0</v>
      </c>
      <c r="AO91">
        <f t="shared" si="35"/>
        <v>0</v>
      </c>
      <c r="AP91">
        <f t="shared" si="35"/>
        <v>-7.3259268487220041E-36</v>
      </c>
      <c r="AQ91">
        <f t="shared" si="35"/>
        <v>-6.3210982448359939E-31</v>
      </c>
      <c r="AR91">
        <f t="shared" si="35"/>
        <v>-6.321171504104481E-31</v>
      </c>
      <c r="AS91">
        <f t="shared" si="35"/>
        <v>-8.5493327398095315E-7</v>
      </c>
      <c r="AT91">
        <f t="shared" si="35"/>
        <v>-5.5855640566755606E-7</v>
      </c>
      <c r="AU91">
        <f t="shared" si="24"/>
        <v>-1.4134896796485092E-6</v>
      </c>
      <c r="AW91">
        <v>88</v>
      </c>
      <c r="AX91">
        <f>IF(Z91&gt;0, (R91*SUMPRODUCT(K91:$K$98, X91:$X$98)-K91*$AZ$3)/Z91, 0)</f>
        <v>-1.2156216027266441E+31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6"/>
        <v>0.12000000000000001</v>
      </c>
      <c r="I92" s="5">
        <f t="shared" si="37"/>
        <v>1.1200000000000001</v>
      </c>
      <c r="J92">
        <f t="shared" si="38"/>
        <v>0.89285714285714279</v>
      </c>
      <c r="K92">
        <f t="shared" si="48"/>
        <v>6.535403772532037E-5</v>
      </c>
      <c r="L92" s="2">
        <v>89</v>
      </c>
      <c r="M92">
        <v>0.95167433300000004</v>
      </c>
      <c r="Q92" s="4">
        <f t="shared" si="49"/>
        <v>12.5</v>
      </c>
      <c r="R92">
        <f t="shared" si="28"/>
        <v>50000</v>
      </c>
      <c r="S92">
        <f t="shared" si="29"/>
        <v>-2.8319831485409861E+32</v>
      </c>
      <c r="U92">
        <f t="shared" si="39"/>
        <v>0.95167433300000004</v>
      </c>
      <c r="V92">
        <f t="shared" si="40"/>
        <v>0.01</v>
      </c>
      <c r="W92">
        <f t="shared" si="41"/>
        <v>8.0068578378240293E-33</v>
      </c>
      <c r="X92">
        <f t="shared" si="42"/>
        <v>7.6199210922370057E-33</v>
      </c>
      <c r="Y92">
        <f t="shared" si="43"/>
        <v>8.0068578378240295E-35</v>
      </c>
      <c r="Z92">
        <f t="shared" si="44"/>
        <v>3.0686816720878328E-34</v>
      </c>
      <c r="AB92">
        <f t="shared" si="45"/>
        <v>-9.7333093576200388E-2</v>
      </c>
      <c r="AC92">
        <f t="shared" si="46"/>
        <v>-8.6904547835893187E-2</v>
      </c>
      <c r="AE92">
        <f t="shared" si="30"/>
        <v>0</v>
      </c>
      <c r="AF92">
        <f t="shared" si="31"/>
        <v>0</v>
      </c>
      <c r="AG92">
        <f t="shared" si="31"/>
        <v>-3.8358520901097912E-33</v>
      </c>
      <c r="AH92">
        <f t="shared" si="32"/>
        <v>-3.8099605461185027E-28</v>
      </c>
      <c r="AI92">
        <f t="shared" si="33"/>
        <v>-3.8099989046394039E-28</v>
      </c>
      <c r="AJ92">
        <f t="shared" si="34"/>
        <v>-1.0428545740307202E-2</v>
      </c>
      <c r="AK92">
        <f t="shared" si="47"/>
        <v>-6.8133165503340282E-3</v>
      </c>
      <c r="AL92">
        <f t="shared" si="50"/>
        <v>-1.724186229064123E-2</v>
      </c>
      <c r="AN92">
        <f t="shared" si="35"/>
        <v>0</v>
      </c>
      <c r="AO92">
        <f t="shared" si="35"/>
        <v>0</v>
      </c>
      <c r="AP92">
        <f t="shared" si="35"/>
        <v>-2.5068842220578429E-37</v>
      </c>
      <c r="AQ92">
        <f t="shared" si="35"/>
        <v>-2.4899630526301085E-32</v>
      </c>
      <c r="AR92">
        <f t="shared" si="35"/>
        <v>-2.489988121472329E-32</v>
      </c>
      <c r="AS92">
        <f t="shared" si="35"/>
        <v>-6.8154757173226595E-7</v>
      </c>
      <c r="AT92">
        <f t="shared" si="35"/>
        <v>-4.4527774686507973E-7</v>
      </c>
      <c r="AU92">
        <f t="shared" si="24"/>
        <v>-1.1268253185973457E-6</v>
      </c>
      <c r="AW92">
        <v>89</v>
      </c>
      <c r="AX92">
        <f>IF(Z92&gt;0, (R92*SUMPRODUCT(K92:$K$98, X92:$X$98)-K92*$AZ$3)/Z92, 0)</f>
        <v>-2.8319831485409861E+32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6"/>
        <v>0.12000000000000001</v>
      </c>
      <c r="I93" s="5">
        <f t="shared" si="37"/>
        <v>1.1200000000000001</v>
      </c>
      <c r="J93">
        <f t="shared" si="38"/>
        <v>0.89285714285714279</v>
      </c>
      <c r="K93">
        <f t="shared" si="48"/>
        <v>5.8351819397607468E-5</v>
      </c>
      <c r="L93" s="2">
        <v>90</v>
      </c>
      <c r="M93">
        <v>0.95715889499999995</v>
      </c>
      <c r="Q93" s="4">
        <f t="shared" si="49"/>
        <v>12.5</v>
      </c>
      <c r="R93">
        <f t="shared" si="28"/>
        <v>50000</v>
      </c>
      <c r="S93">
        <f t="shared" si="29"/>
        <v>-7.699364508672533E+33</v>
      </c>
      <c r="U93">
        <f t="shared" si="39"/>
        <v>0.95715889499999995</v>
      </c>
      <c r="V93">
        <f t="shared" si="40"/>
        <v>0.01</v>
      </c>
      <c r="W93">
        <f t="shared" si="41"/>
        <v>3.0686816720878328E-34</v>
      </c>
      <c r="X93">
        <f t="shared" si="42"/>
        <v>2.9372159583623424E-34</v>
      </c>
      <c r="Y93">
        <f t="shared" si="43"/>
        <v>3.0686816720878332E-36</v>
      </c>
      <c r="Z93">
        <f t="shared" si="44"/>
        <v>1.0077889700461208E-35</v>
      </c>
      <c r="AB93">
        <f t="shared" si="45"/>
        <v>-8.6904547835893187E-2</v>
      </c>
      <c r="AC93">
        <f t="shared" si="46"/>
        <v>-7.759334628204749E-2</v>
      </c>
      <c r="AE93">
        <f t="shared" si="30"/>
        <v>0</v>
      </c>
      <c r="AF93">
        <f t="shared" si="31"/>
        <v>0</v>
      </c>
      <c r="AG93">
        <f t="shared" si="31"/>
        <v>-1.2597362125576511E-34</v>
      </c>
      <c r="AH93">
        <f t="shared" si="32"/>
        <v>-1.4686079791811711E-29</v>
      </c>
      <c r="AI93">
        <f t="shared" si="33"/>
        <v>-1.4686205765432967E-29</v>
      </c>
      <c r="AJ93">
        <f t="shared" si="34"/>
        <v>-9.3112015538456966E-3</v>
      </c>
      <c r="AK93">
        <f t="shared" si="47"/>
        <v>-6.0833183485125234E-3</v>
      </c>
      <c r="AL93">
        <f t="shared" si="50"/>
        <v>-1.539451990235822E-2</v>
      </c>
      <c r="AN93">
        <f t="shared" si="35"/>
        <v>0</v>
      </c>
      <c r="AO93">
        <f t="shared" si="35"/>
        <v>0</v>
      </c>
      <c r="AP93">
        <f t="shared" si="35"/>
        <v>-7.3507899963790112E-39</v>
      </c>
      <c r="AQ93">
        <f t="shared" si="35"/>
        <v>-8.5695947567064963E-34</v>
      </c>
      <c r="AR93">
        <f t="shared" si="35"/>
        <v>-8.5696682646064609E-34</v>
      </c>
      <c r="AS93">
        <f t="shared" si="35"/>
        <v>-5.4332555144472617E-7</v>
      </c>
      <c r="AT93">
        <f t="shared" si="35"/>
        <v>-3.5497269361055451E-7</v>
      </c>
      <c r="AU93">
        <f t="shared" si="24"/>
        <v>-8.9829824505528058E-7</v>
      </c>
      <c r="AW93">
        <v>90</v>
      </c>
      <c r="AX93">
        <f>IF(Z93&gt;0, (R93*SUMPRODUCT(K93:$K$98, X93:$X$98)-K93*$AZ$3)/Z93, 0)</f>
        <v>-7.699364508672533E+33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6"/>
        <v>0.12000000000000001</v>
      </c>
      <c r="I94" s="5">
        <f t="shared" si="37"/>
        <v>1.1200000000000001</v>
      </c>
      <c r="J94">
        <f t="shared" si="38"/>
        <v>0.89285714285714279</v>
      </c>
      <c r="K94">
        <f t="shared" si="48"/>
        <v>5.209983874786381E-5</v>
      </c>
      <c r="L94" s="2">
        <v>91</v>
      </c>
      <c r="M94">
        <v>0.96261559600000002</v>
      </c>
      <c r="Q94" s="4">
        <f t="shared" si="49"/>
        <v>12.5</v>
      </c>
      <c r="R94">
        <f t="shared" si="28"/>
        <v>50000</v>
      </c>
      <c r="S94">
        <f t="shared" si="29"/>
        <v>-2.5103458877648195E+35</v>
      </c>
      <c r="U94">
        <f t="shared" si="39"/>
        <v>0.96261559600000002</v>
      </c>
      <c r="V94">
        <f t="shared" si="40"/>
        <v>0.01</v>
      </c>
      <c r="W94">
        <f t="shared" si="41"/>
        <v>1.0077889700461208E-35</v>
      </c>
      <c r="X94">
        <f t="shared" si="42"/>
        <v>9.7011338004317277E-36</v>
      </c>
      <c r="Y94">
        <f t="shared" si="43"/>
        <v>1.007788970046121E-37</v>
      </c>
      <c r="Z94">
        <f t="shared" si="44"/>
        <v>2.7597700302486863E-37</v>
      </c>
      <c r="AB94">
        <f t="shared" si="45"/>
        <v>-7.759334628204749E-2</v>
      </c>
      <c r="AC94">
        <f t="shared" si="46"/>
        <v>-6.9279773466113817E-2</v>
      </c>
      <c r="AE94">
        <f t="shared" si="30"/>
        <v>0</v>
      </c>
      <c r="AF94">
        <f t="shared" si="31"/>
        <v>0</v>
      </c>
      <c r="AG94">
        <f t="shared" si="31"/>
        <v>-3.4497125378108582E-36</v>
      </c>
      <c r="AH94">
        <f t="shared" si="32"/>
        <v>-4.8505669002158636E-31</v>
      </c>
      <c r="AI94">
        <f t="shared" si="33"/>
        <v>-4.850601397341242E-31</v>
      </c>
      <c r="AJ94">
        <f t="shared" si="34"/>
        <v>-8.313572815933673E-3</v>
      </c>
      <c r="AK94">
        <f t="shared" si="47"/>
        <v>-5.431534239743325E-3</v>
      </c>
      <c r="AL94">
        <f t="shared" si="50"/>
        <v>-1.3745107055676997E-2</v>
      </c>
      <c r="AN94">
        <f t="shared" si="35"/>
        <v>0</v>
      </c>
      <c r="AO94">
        <f t="shared" si="35"/>
        <v>0</v>
      </c>
      <c r="AP94">
        <f t="shared" si="35"/>
        <v>-1.7972946694642975E-40</v>
      </c>
      <c r="AQ94">
        <f t="shared" si="35"/>
        <v>-2.527137533369721E-35</v>
      </c>
      <c r="AR94">
        <f t="shared" si="35"/>
        <v>-2.5271555063164156E-35</v>
      </c>
      <c r="AS94">
        <f t="shared" si="35"/>
        <v>-4.3313580312876843E-7</v>
      </c>
      <c r="AT94">
        <f t="shared" si="35"/>
        <v>-2.8298205804412831E-7</v>
      </c>
      <c r="AU94">
        <f t="shared" si="24"/>
        <v>-7.1611786117289669E-7</v>
      </c>
      <c r="AW94">
        <v>91</v>
      </c>
      <c r="AX94">
        <f>IF(Z94&gt;0, (R94*SUMPRODUCT(K94:$K$98, X94:$X$98)-K94*$AZ$3)/Z94, 0)</f>
        <v>-2.5103458877648195E+35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6"/>
        <v>0.12000000000000001</v>
      </c>
      <c r="I95" s="5">
        <f t="shared" si="37"/>
        <v>1.1200000000000001</v>
      </c>
      <c r="J95">
        <f t="shared" si="38"/>
        <v>0.89285714285714279</v>
      </c>
      <c r="K95">
        <f t="shared" si="48"/>
        <v>4.6517713167735542E-5</v>
      </c>
      <c r="L95" s="2">
        <v>92</v>
      </c>
      <c r="M95">
        <v>0.96807210799999999</v>
      </c>
      <c r="Q95" s="4">
        <f t="shared" si="49"/>
        <v>12.5</v>
      </c>
      <c r="R95">
        <f t="shared" si="28"/>
        <v>50000</v>
      </c>
      <c r="S95">
        <f t="shared" si="29"/>
        <v>-1.0221594747606708E+37</v>
      </c>
      <c r="U95">
        <f t="shared" si="39"/>
        <v>0.96807210799999999</v>
      </c>
      <c r="V95">
        <f t="shared" si="40"/>
        <v>0.01</v>
      </c>
      <c r="W95">
        <f t="shared" si="41"/>
        <v>2.7597700302486863E-37</v>
      </c>
      <c r="X95">
        <f t="shared" si="42"/>
        <v>2.6716563907780695E-37</v>
      </c>
      <c r="Y95">
        <f t="shared" si="43"/>
        <v>2.7597700302486863E-39</v>
      </c>
      <c r="Z95">
        <f t="shared" si="44"/>
        <v>6.0515939168130018E-39</v>
      </c>
      <c r="AB95">
        <f t="shared" si="45"/>
        <v>-6.9279773466113817E-2</v>
      </c>
      <c r="AC95">
        <f t="shared" si="46"/>
        <v>-6.1856940594744482E-2</v>
      </c>
      <c r="AE95">
        <f t="shared" si="30"/>
        <v>0</v>
      </c>
      <c r="AF95">
        <f t="shared" si="31"/>
        <v>0</v>
      </c>
      <c r="AG95">
        <f t="shared" si="31"/>
        <v>-7.5644923960162525E-38</v>
      </c>
      <c r="AH95">
        <f t="shared" si="32"/>
        <v>-1.3358281953890348E-32</v>
      </c>
      <c r="AI95">
        <f t="shared" si="33"/>
        <v>-1.3358357598814308E-32</v>
      </c>
      <c r="AJ95">
        <f t="shared" si="34"/>
        <v>-7.4228328713693351E-3</v>
      </c>
      <c r="AK95">
        <f t="shared" si="47"/>
        <v>-4.8495841426279673E-3</v>
      </c>
      <c r="AL95">
        <f t="shared" si="50"/>
        <v>-1.2272417013997302E-2</v>
      </c>
      <c r="AN95">
        <f t="shared" si="35"/>
        <v>0</v>
      </c>
      <c r="AO95">
        <f t="shared" si="35"/>
        <v>0</v>
      </c>
      <c r="AP95">
        <f t="shared" si="35"/>
        <v>-3.5188288753740061E-42</v>
      </c>
      <c r="AQ95">
        <f t="shared" si="35"/>
        <v>-6.2139672834480908E-37</v>
      </c>
      <c r="AR95">
        <f t="shared" si="35"/>
        <v>-6.2140024717368445E-37</v>
      </c>
      <c r="AS95">
        <f t="shared" si="35"/>
        <v>-3.4529321040239755E-7</v>
      </c>
      <c r="AT95">
        <f t="shared" si="35"/>
        <v>-2.2559156412956648E-7</v>
      </c>
      <c r="AU95">
        <f t="shared" si="24"/>
        <v>-5.7088477453196405E-7</v>
      </c>
      <c r="AW95">
        <v>92</v>
      </c>
      <c r="AX95">
        <f>IF(Z95&gt;0, (R95*SUMPRODUCT(K95:$K$98, X95:$X$98)-K95*$AZ$3)/Z95, 0)</f>
        <v>-1.0221594747606708E+37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6"/>
        <v>0.12000000000000001</v>
      </c>
      <c r="I96" s="5">
        <f t="shared" si="37"/>
        <v>1.1200000000000001</v>
      </c>
      <c r="J96">
        <f t="shared" si="38"/>
        <v>0.89285714285714279</v>
      </c>
      <c r="K96">
        <f t="shared" si="48"/>
        <v>4.1533672471192443E-5</v>
      </c>
      <c r="L96" s="2">
        <v>93</v>
      </c>
      <c r="M96">
        <v>0.97352880900000005</v>
      </c>
      <c r="Q96" s="4">
        <f t="shared" si="49"/>
        <v>12.5</v>
      </c>
      <c r="R96">
        <f t="shared" si="28"/>
        <v>50000</v>
      </c>
      <c r="S96">
        <f t="shared" si="29"/>
        <v>-5.5408402961217224E+38</v>
      </c>
      <c r="U96">
        <f t="shared" si="39"/>
        <v>0.97352880900000005</v>
      </c>
      <c r="V96">
        <f t="shared" si="40"/>
        <v>0.01</v>
      </c>
      <c r="W96">
        <f t="shared" si="41"/>
        <v>6.0515939168130018E-39</v>
      </c>
      <c r="X96">
        <f t="shared" si="42"/>
        <v>5.8914010183866072E-39</v>
      </c>
      <c r="Y96">
        <f t="shared" si="43"/>
        <v>6.0515939168130018E-41</v>
      </c>
      <c r="Z96">
        <f t="shared" si="44"/>
        <v>9.9676959258264599E-41</v>
      </c>
      <c r="AB96">
        <f t="shared" si="45"/>
        <v>-6.1856940594744482E-2</v>
      </c>
      <c r="AC96">
        <f t="shared" si="46"/>
        <v>-5.5229411245307572E-2</v>
      </c>
      <c r="AE96">
        <f t="shared" si="30"/>
        <v>0</v>
      </c>
      <c r="AF96">
        <f t="shared" si="31"/>
        <v>0</v>
      </c>
      <c r="AG96">
        <f t="shared" si="31"/>
        <v>-1.2459619907283075E-39</v>
      </c>
      <c r="AH96">
        <f t="shared" si="32"/>
        <v>-2.9457005091933035E-34</v>
      </c>
      <c r="AI96">
        <f t="shared" si="33"/>
        <v>-2.9457129688132108E-34</v>
      </c>
      <c r="AJ96">
        <f t="shared" si="34"/>
        <v>-6.62752934943691E-3</v>
      </c>
      <c r="AK96">
        <f t="shared" si="47"/>
        <v>-4.3299858416321144E-3</v>
      </c>
      <c r="AL96">
        <f t="shared" si="50"/>
        <v>-1.0957515191069024E-2</v>
      </c>
      <c r="AN96">
        <f t="shared" si="35"/>
        <v>0</v>
      </c>
      <c r="AO96">
        <f t="shared" si="35"/>
        <v>0</v>
      </c>
      <c r="AP96">
        <f t="shared" si="35"/>
        <v>-5.1749377234464444E-44</v>
      </c>
      <c r="AQ96">
        <f t="shared" si="35"/>
        <v>-1.2234576014705946E-38</v>
      </c>
      <c r="AR96">
        <f t="shared" si="35"/>
        <v>-1.2234627764083182E-38</v>
      </c>
      <c r="AS96">
        <f t="shared" si="35"/>
        <v>-2.7526563329272775E-7</v>
      </c>
      <c r="AT96">
        <f t="shared" si="35"/>
        <v>-1.798402137512488E-7</v>
      </c>
      <c r="AU96">
        <f t="shared" si="24"/>
        <v>-4.5510584704397655E-7</v>
      </c>
      <c r="AW96">
        <v>93</v>
      </c>
      <c r="AX96">
        <f>IF(Z96&gt;0, (R96*SUMPRODUCT(K96:$K$98, X96:$X$98)-K96*$AZ$3)/Z96, 0)</f>
        <v>-5.5408402961217224E+38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6"/>
        <v>0.12000000000000001</v>
      </c>
      <c r="I97" s="5">
        <f t="shared" si="37"/>
        <v>1.1200000000000001</v>
      </c>
      <c r="J97">
        <f t="shared" si="38"/>
        <v>0.89285714285714279</v>
      </c>
      <c r="K97">
        <f t="shared" si="48"/>
        <v>3.708363613499325E-5</v>
      </c>
      <c r="L97" s="2">
        <v>94</v>
      </c>
      <c r="M97">
        <v>0.97898550900000003</v>
      </c>
      <c r="Q97" s="4">
        <f t="shared" si="49"/>
        <v>12.5</v>
      </c>
      <c r="R97">
        <f t="shared" si="28"/>
        <v>50000</v>
      </c>
      <c r="S97">
        <f t="shared" si="29"/>
        <v>-4.4915183423573275E+40</v>
      </c>
      <c r="U97">
        <f t="shared" si="39"/>
        <v>0.97898550900000003</v>
      </c>
      <c r="V97">
        <f t="shared" si="40"/>
        <v>0.01</v>
      </c>
      <c r="W97">
        <f t="shared" si="41"/>
        <v>9.9676959258264599E-41</v>
      </c>
      <c r="X97">
        <f t="shared" si="42"/>
        <v>9.7582298695024432E-41</v>
      </c>
      <c r="Y97">
        <f t="shared" si="43"/>
        <v>9.9676959258264601E-43</v>
      </c>
      <c r="Z97">
        <f t="shared" si="44"/>
        <v>1.0978909706575212E-42</v>
      </c>
      <c r="AB97">
        <f t="shared" si="45"/>
        <v>-5.5229411245307572E-2</v>
      </c>
      <c r="AC97">
        <f t="shared" si="46"/>
        <v>-4.931197432616747E-2</v>
      </c>
      <c r="AE97">
        <f t="shared" si="30"/>
        <v>0</v>
      </c>
      <c r="AF97">
        <f t="shared" si="31"/>
        <v>0</v>
      </c>
      <c r="AG97">
        <f t="shared" si="31"/>
        <v>-1.3723637133219016E-41</v>
      </c>
      <c r="AH97">
        <f t="shared" si="32"/>
        <v>-4.8791149347512218E-36</v>
      </c>
      <c r="AI97">
        <f t="shared" si="33"/>
        <v>-4.8791286583883552E-36</v>
      </c>
      <c r="AJ97">
        <f t="shared" si="34"/>
        <v>-5.9174369191401024E-3</v>
      </c>
      <c r="AK97">
        <f t="shared" si="47"/>
        <v>-3.8660587871715306E-3</v>
      </c>
      <c r="AL97">
        <f t="shared" si="50"/>
        <v>-9.7834957063116339E-3</v>
      </c>
      <c r="AN97">
        <f t="shared" si="35"/>
        <v>0</v>
      </c>
      <c r="AO97">
        <f t="shared" si="35"/>
        <v>0</v>
      </c>
      <c r="AP97">
        <f t="shared" si="35"/>
        <v>-5.0892236589697585E-46</v>
      </c>
      <c r="AQ97">
        <f t="shared" si="35"/>
        <v>-1.8093532290112564E-40</v>
      </c>
      <c r="AR97">
        <f t="shared" si="35"/>
        <v>-1.8093583182349155E-40</v>
      </c>
      <c r="AS97">
        <f t="shared" si="35"/>
        <v>-2.1944007756116703E-7</v>
      </c>
      <c r="AT97">
        <f t="shared" si="35"/>
        <v>-1.4336751733996235E-7</v>
      </c>
      <c r="AU97">
        <f t="shared" si="24"/>
        <v>-3.6280759490112941E-7</v>
      </c>
      <c r="AW97">
        <v>94</v>
      </c>
      <c r="AX97">
        <f>IF(Z97&gt;0, (R97*SUMPRODUCT(K97:$K$98, X97:$X$98)-K97*$AZ$3)/Z97, 0)</f>
        <v>-4.4915183423573275E+40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6"/>
        <v>0.12000000000000001</v>
      </c>
      <c r="I98" s="5">
        <f t="shared" si="37"/>
        <v>1.1200000000000001</v>
      </c>
      <c r="J98">
        <f t="shared" si="38"/>
        <v>0.89285714285714279</v>
      </c>
      <c r="K98">
        <f t="shared" si="48"/>
        <v>3.3110389406243971E-5</v>
      </c>
      <c r="L98" s="2">
        <v>95</v>
      </c>
      <c r="M98">
        <v>1</v>
      </c>
      <c r="Q98" s="4">
        <f t="shared" si="49"/>
        <v>12.5</v>
      </c>
      <c r="R98">
        <f t="shared" si="28"/>
        <v>50000</v>
      </c>
      <c r="S98">
        <f t="shared" si="29"/>
        <v>0</v>
      </c>
      <c r="U98">
        <f t="shared" si="39"/>
        <v>1</v>
      </c>
      <c r="V98">
        <f t="shared" si="40"/>
        <v>0.01</v>
      </c>
      <c r="W98">
        <f t="shared" si="41"/>
        <v>1.0978909706575212E-42</v>
      </c>
      <c r="X98">
        <f t="shared" si="42"/>
        <v>1.0978909706575212E-42</v>
      </c>
      <c r="Y98">
        <f t="shared" si="43"/>
        <v>1.0978909706575213E-44</v>
      </c>
      <c r="Z98">
        <f t="shared" si="44"/>
        <v>0</v>
      </c>
      <c r="AB98">
        <f t="shared" si="45"/>
        <v>-4.931197432616747E-2</v>
      </c>
      <c r="AC98">
        <f t="shared" si="46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-5.4894548532876063E-38</v>
      </c>
      <c r="AI98">
        <f t="shared" si="33"/>
        <v>-5.4894548532876063E-38</v>
      </c>
      <c r="AJ98">
        <f t="shared" si="34"/>
        <v>-4.931197432616747E-2</v>
      </c>
      <c r="AK98">
        <f t="shared" si="47"/>
        <v>-3.4518382028317232E-3</v>
      </c>
      <c r="AL98">
        <f t="shared" si="50"/>
        <v>-5.2763812528999192E-2</v>
      </c>
      <c r="AN98">
        <f t="shared" si="35"/>
        <v>0</v>
      </c>
      <c r="AO98">
        <f t="shared" si="35"/>
        <v>0</v>
      </c>
      <c r="AP98">
        <f t="shared" si="35"/>
        <v>0</v>
      </c>
      <c r="AQ98">
        <f t="shared" si="35"/>
        <v>-1.8175798782034851E-42</v>
      </c>
      <c r="AR98">
        <f t="shared" si="35"/>
        <v>-1.8175798782034851E-42</v>
      </c>
      <c r="AS98">
        <f t="shared" si="35"/>
        <v>-1.6327386723301101E-6</v>
      </c>
      <c r="AT98">
        <f t="shared" si="35"/>
        <v>-1.1429170706310772E-7</v>
      </c>
      <c r="AU98">
        <f t="shared" si="35"/>
        <v>-1.7470303793932178E-6</v>
      </c>
      <c r="AW98">
        <v>95</v>
      </c>
    </row>
    <row r="100" spans="5:50" x14ac:dyDescent="0.25">
      <c r="AN100" s="8">
        <f t="shared" ref="AN100:AP100" si="51">SUM(AN3:AN98)</f>
        <v>1875.0237458879503</v>
      </c>
      <c r="AO100" s="8">
        <f t="shared" si="51"/>
        <v>-187.50237458879505</v>
      </c>
      <c r="AP100" s="8">
        <f t="shared" si="51"/>
        <v>-208.92159868762738</v>
      </c>
      <c r="AQ100" s="8">
        <f>SUM(AQ3:AQ98)</f>
        <v>-1329.7502474315127</v>
      </c>
      <c r="AR100" s="8">
        <f t="shared" ref="AR100:AU100" si="52">SUM(AR3:AR98)</f>
        <v>148.84952518001532</v>
      </c>
      <c r="AS100" s="8">
        <f t="shared" si="52"/>
        <v>-290.57757579393723</v>
      </c>
      <c r="AT100" s="8">
        <f t="shared" si="52"/>
        <v>141.72805061392253</v>
      </c>
      <c r="AU100" s="8">
        <f t="shared" si="52"/>
        <v>3.3263953564346038E-13</v>
      </c>
    </row>
  </sheetData>
  <conditionalFormatting sqref="AN100:AU100">
    <cfRule type="cellIs" dxfId="71" priority="1" operator="lessThan">
      <formula>0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4EE16C-44BD-4F71-9888-C2E01A84462D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3743.097587935491</v>
      </c>
      <c r="K3">
        <v>1</v>
      </c>
      <c r="L3" s="2">
        <v>0</v>
      </c>
      <c r="O3">
        <f>$C$3</f>
        <v>3743.097587935491</v>
      </c>
      <c r="P3">
        <f>O3*C5</f>
        <v>374.30975879354912</v>
      </c>
      <c r="Q3" s="4">
        <f>B8</f>
        <v>100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3743.097587935491</v>
      </c>
      <c r="AF3">
        <f t="shared" ref="AF3:AG34" si="3">-$Z3*P3</f>
        <v>-374.30975879354912</v>
      </c>
      <c r="AG3">
        <f t="shared" si="3"/>
        <v>-100</v>
      </c>
      <c r="AH3">
        <f t="shared" ref="AH3:AH66" si="4">-X3*R3</f>
        <v>0</v>
      </c>
      <c r="AI3">
        <f t="shared" ref="AI3:AI66" si="5">SUM(AE3:AH3)</f>
        <v>3268.787829141942</v>
      </c>
      <c r="AJ3">
        <f t="shared" ref="AJ3:AJ66" si="6">AB3-AC3</f>
        <v>0</v>
      </c>
      <c r="AL3">
        <f t="shared" ref="AL3:AL66" si="7">SUM(AI3:AK3)</f>
        <v>3268.787829141942</v>
      </c>
      <c r="AN3">
        <f t="shared" ref="AN3:AU34" si="8">AE3*$K3</f>
        <v>3743.097587935491</v>
      </c>
      <c r="AO3">
        <f t="shared" si="8"/>
        <v>-374.30975879354912</v>
      </c>
      <c r="AP3">
        <f t="shared" si="8"/>
        <v>-100</v>
      </c>
      <c r="AQ3">
        <f t="shared" si="8"/>
        <v>0</v>
      </c>
      <c r="AR3">
        <f t="shared" si="8"/>
        <v>3268.787829141942</v>
      </c>
      <c r="AS3">
        <f t="shared" si="8"/>
        <v>0</v>
      </c>
      <c r="AT3">
        <f t="shared" si="8"/>
        <v>0</v>
      </c>
      <c r="AU3">
        <f t="shared" si="8"/>
        <v>3268.787829141942</v>
      </c>
      <c r="AW3">
        <v>0</v>
      </c>
      <c r="AX3">
        <f>IF(Z3&gt;0, (R3*SUMPRODUCT(K3:$K$98, X3:$X$98)-K3*$AZ$3)/Z3, 0)</f>
        <v>0</v>
      </c>
      <c r="AZ3">
        <f>C6*SUMPRODUCT(X4:X89, K4:K89)/1</f>
        <v>2786.520771633418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1.420964E-3</v>
      </c>
      <c r="R4">
        <f t="shared" si="0"/>
        <v>50000</v>
      </c>
      <c r="S4">
        <f t="shared" si="1"/>
        <v>189.07125535568255</v>
      </c>
      <c r="U4">
        <f t="shared" ref="U4:U67" si="12">M4</f>
        <v>1.420964E-3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1.420964E-3</v>
      </c>
      <c r="Y4">
        <f t="shared" ref="Y4:Y67" si="16">V4*W4</f>
        <v>0.01</v>
      </c>
      <c r="Z4">
        <f t="shared" ref="Z4:Z67" si="17">MAX(0, W4-X4-Y4)</f>
        <v>0.98857903599999997</v>
      </c>
      <c r="AB4">
        <f t="shared" ref="AB4:AB67" si="18">AC3</f>
        <v>0</v>
      </c>
      <c r="AC4">
        <f t="shared" ref="AC4:AC67" si="19">S4*Z4</f>
        <v>186.91187935483049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-71.048200000000008</v>
      </c>
      <c r="AI4">
        <f t="shared" si="5"/>
        <v>-71.048200000000008</v>
      </c>
      <c r="AJ4">
        <f t="shared" si="6"/>
        <v>-186.91187935483049</v>
      </c>
      <c r="AK4">
        <f t="shared" ref="AK4:AK67" si="20">G4*SUM(AB4:AB4, AE4:AF4)</f>
        <v>0</v>
      </c>
      <c r="AL4">
        <f t="shared" si="7"/>
        <v>-257.9600793548305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-66.282489038156555</v>
      </c>
      <c r="AR4">
        <f t="shared" si="8"/>
        <v>-66.282489038156555</v>
      </c>
      <c r="AS4">
        <f t="shared" si="8"/>
        <v>-174.37436267826334</v>
      </c>
      <c r="AT4">
        <f t="shared" si="8"/>
        <v>0</v>
      </c>
      <c r="AU4">
        <f t="shared" si="8"/>
        <v>-240.65685171641991</v>
      </c>
      <c r="AW4">
        <v>1</v>
      </c>
      <c r="AX4">
        <f>IF(Z4&gt;0, (R4*SUMPRODUCT(K4:$K$98, X4:$X$98)-K4*$AZ$3)/Z4, 0)</f>
        <v>189.07125535568255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1">K4*J5</f>
        <v>0.85510801767234645</v>
      </c>
      <c r="L5" s="2">
        <v>2</v>
      </c>
      <c r="M5" s="6">
        <v>1.47693E-3</v>
      </c>
      <c r="Q5" s="4">
        <f t="shared" ref="Q5:Q68" si="22">$C$8</f>
        <v>12.5</v>
      </c>
      <c r="R5">
        <f t="shared" si="0"/>
        <v>50000</v>
      </c>
      <c r="S5">
        <f t="shared" si="1"/>
        <v>345.32395647507576</v>
      </c>
      <c r="U5">
        <f t="shared" si="12"/>
        <v>1.47693E-3</v>
      </c>
      <c r="V5">
        <f t="shared" si="13"/>
        <v>0.01</v>
      </c>
      <c r="W5">
        <f t="shared" si="14"/>
        <v>0.98857903599999997</v>
      </c>
      <c r="X5">
        <f t="shared" si="15"/>
        <v>1.4600620356394799E-3</v>
      </c>
      <c r="Y5">
        <f t="shared" si="16"/>
        <v>9.8857903600000005E-3</v>
      </c>
      <c r="Z5">
        <f t="shared" si="17"/>
        <v>0.9772331836043604</v>
      </c>
      <c r="AB5">
        <f t="shared" si="18"/>
        <v>186.91187935483049</v>
      </c>
      <c r="AC5">
        <f t="shared" si="19"/>
        <v>337.46202936099189</v>
      </c>
      <c r="AE5">
        <f t="shared" si="2"/>
        <v>0</v>
      </c>
      <c r="AF5">
        <f t="shared" si="3"/>
        <v>0</v>
      </c>
      <c r="AG5">
        <f t="shared" si="3"/>
        <v>-12.215414795054505</v>
      </c>
      <c r="AH5">
        <f t="shared" si="4"/>
        <v>-73.003101781973996</v>
      </c>
      <c r="AI5">
        <f t="shared" si="5"/>
        <v>-85.218516577028495</v>
      </c>
      <c r="AJ5">
        <f t="shared" si="6"/>
        <v>-150.5501500061614</v>
      </c>
      <c r="AK5">
        <f t="shared" si="20"/>
        <v>7.6633870535480506</v>
      </c>
      <c r="AL5">
        <f t="shared" si="7"/>
        <v>-228.10527952964182</v>
      </c>
      <c r="AN5">
        <f t="shared" si="8"/>
        <v>0</v>
      </c>
      <c r="AO5">
        <f t="shared" si="8"/>
        <v>0</v>
      </c>
      <c r="AP5">
        <f t="shared" si="8"/>
        <v>-10.44549913044451</v>
      </c>
      <c r="AQ5">
        <f t="shared" si="8"/>
        <v>-62.425537648716329</v>
      </c>
      <c r="AR5">
        <f t="shared" si="8"/>
        <v>-72.871036779160832</v>
      </c>
      <c r="AS5">
        <f t="shared" si="8"/>
        <v>-128.73664033204307</v>
      </c>
      <c r="AT5">
        <f t="shared" si="8"/>
        <v>6.5530237120153974</v>
      </c>
      <c r="AU5">
        <f t="shared" si="8"/>
        <v>-195.05465339918848</v>
      </c>
      <c r="AW5">
        <v>2</v>
      </c>
      <c r="AX5">
        <f>IF(Z5&gt;0, (R5*SUMPRODUCT(K5:$K$98, X5:$X$98)-K5*$AZ$3)/Z5, 0)</f>
        <v>345.32395647507576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1"/>
        <v>0.77141002947437654</v>
      </c>
      <c r="L6" s="2">
        <v>3</v>
      </c>
      <c r="M6" s="6">
        <v>1.553883E-3</v>
      </c>
      <c r="Q6" s="4">
        <f t="shared" si="22"/>
        <v>12.5</v>
      </c>
      <c r="R6">
        <f t="shared" si="0"/>
        <v>50000</v>
      </c>
      <c r="S6">
        <f t="shared" si="1"/>
        <v>526.18324128020663</v>
      </c>
      <c r="U6">
        <f t="shared" si="12"/>
        <v>1.553883E-3</v>
      </c>
      <c r="V6">
        <f t="shared" si="13"/>
        <v>0.01</v>
      </c>
      <c r="W6">
        <f t="shared" si="14"/>
        <v>0.9772331836043604</v>
      </c>
      <c r="X6">
        <f t="shared" si="15"/>
        <v>1.5185060310386944E-3</v>
      </c>
      <c r="Y6">
        <f t="shared" si="16"/>
        <v>9.7723318360436046E-3</v>
      </c>
      <c r="Z6">
        <f t="shared" si="17"/>
        <v>0.96594234573727811</v>
      </c>
      <c r="AB6">
        <f t="shared" si="18"/>
        <v>337.46202936099189</v>
      </c>
      <c r="AC6">
        <f t="shared" si="19"/>
        <v>508.26267436984699</v>
      </c>
      <c r="AE6">
        <f t="shared" si="2"/>
        <v>0</v>
      </c>
      <c r="AF6">
        <f t="shared" si="3"/>
        <v>0</v>
      </c>
      <c r="AG6">
        <f t="shared" si="3"/>
        <v>-12.074279321715977</v>
      </c>
      <c r="AH6">
        <f t="shared" si="4"/>
        <v>-75.925301551934723</v>
      </c>
      <c r="AI6">
        <f t="shared" si="5"/>
        <v>-87.9995808736507</v>
      </c>
      <c r="AJ6">
        <f t="shared" si="6"/>
        <v>-170.8006450088551</v>
      </c>
      <c r="AK6">
        <f t="shared" si="20"/>
        <v>19.741528717618028</v>
      </c>
      <c r="AL6">
        <f t="shared" si="7"/>
        <v>-239.05869716488777</v>
      </c>
      <c r="AN6">
        <f t="shared" si="8"/>
        <v>0</v>
      </c>
      <c r="AO6">
        <f t="shared" si="8"/>
        <v>0</v>
      </c>
      <c r="AP6">
        <f t="shared" si="8"/>
        <v>-9.3142201674467771</v>
      </c>
      <c r="AQ6">
        <f t="shared" si="8"/>
        <v>-58.569539108028891</v>
      </c>
      <c r="AR6">
        <f t="shared" si="8"/>
        <v>-67.883759275475668</v>
      </c>
      <c r="AS6">
        <f t="shared" si="8"/>
        <v>-131.75733060052343</v>
      </c>
      <c r="AT6">
        <f t="shared" si="8"/>
        <v>15.228813249926974</v>
      </c>
      <c r="AU6">
        <f t="shared" si="8"/>
        <v>-184.41227662607213</v>
      </c>
      <c r="AW6">
        <v>3</v>
      </c>
      <c r="AX6">
        <f>IF(Z6&gt;0, (R6*SUMPRODUCT(K6:$K$98, X6:$X$98)-K6*$AZ$3)/Z6, 0)</f>
        <v>526.18324128020663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1"/>
        <v>0.70185609086923539</v>
      </c>
      <c r="L7" s="2">
        <v>4</v>
      </c>
      <c r="M7" s="6">
        <v>1.6428289999999999E-3</v>
      </c>
      <c r="Q7" s="4">
        <f t="shared" si="22"/>
        <v>12.5</v>
      </c>
      <c r="R7">
        <f t="shared" si="0"/>
        <v>50000</v>
      </c>
      <c r="S7">
        <f t="shared" si="1"/>
        <v>674.04346530557495</v>
      </c>
      <c r="U7">
        <f t="shared" si="12"/>
        <v>1.6428289999999999E-3</v>
      </c>
      <c r="V7">
        <f t="shared" si="13"/>
        <v>0.01</v>
      </c>
      <c r="W7">
        <f t="shared" si="14"/>
        <v>0.96594234573727811</v>
      </c>
      <c r="X7">
        <f t="shared" si="15"/>
        <v>1.5868780979052268E-3</v>
      </c>
      <c r="Y7">
        <f t="shared" si="16"/>
        <v>9.6594234573727806E-3</v>
      </c>
      <c r="Z7">
        <f t="shared" si="17"/>
        <v>0.95469604418200005</v>
      </c>
      <c r="AB7">
        <f t="shared" si="18"/>
        <v>508.26267436984699</v>
      </c>
      <c r="AC7">
        <f t="shared" si="19"/>
        <v>643.50662993395963</v>
      </c>
      <c r="AE7">
        <f t="shared" si="2"/>
        <v>0</v>
      </c>
      <c r="AF7">
        <f t="shared" si="3"/>
        <v>0</v>
      </c>
      <c r="AG7">
        <f t="shared" si="3"/>
        <v>-11.933700552275001</v>
      </c>
      <c r="AH7">
        <f t="shared" si="4"/>
        <v>-79.343904895261346</v>
      </c>
      <c r="AI7">
        <f t="shared" si="5"/>
        <v>-91.277605447536345</v>
      </c>
      <c r="AJ7">
        <f t="shared" si="6"/>
        <v>-135.24395556411264</v>
      </c>
      <c r="AK7">
        <f t="shared" si="20"/>
        <v>24.955697311559486</v>
      </c>
      <c r="AL7">
        <f t="shared" si="7"/>
        <v>-201.56586370008952</v>
      </c>
      <c r="AN7">
        <f t="shared" si="8"/>
        <v>0</v>
      </c>
      <c r="AO7">
        <f t="shared" si="8"/>
        <v>0</v>
      </c>
      <c r="AP7">
        <f t="shared" si="8"/>
        <v>-8.3757404192237672</v>
      </c>
      <c r="AQ7">
        <f t="shared" si="8"/>
        <v>-55.688002924088515</v>
      </c>
      <c r="AR7">
        <f t="shared" si="8"/>
        <v>-64.063743343312282</v>
      </c>
      <c r="AS7">
        <f t="shared" si="8"/>
        <v>-94.921793965920671</v>
      </c>
      <c r="AT7">
        <f t="shared" si="8"/>
        <v>17.515308160007027</v>
      </c>
      <c r="AU7">
        <f t="shared" si="8"/>
        <v>-141.47022914922596</v>
      </c>
      <c r="AW7">
        <v>4</v>
      </c>
      <c r="AX7">
        <f>IF(Z7&gt;0, (R7*SUMPRODUCT(K7:$K$98, X7:$X$98)-K7*$AZ$3)/Z7, 0)</f>
        <v>674.04346530557495</v>
      </c>
    </row>
    <row r="8" spans="1:52" x14ac:dyDescent="0.25">
      <c r="B8" s="2">
        <f>'S.26.04.A'!B8</f>
        <v>100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1"/>
        <v>0.65514430212754171</v>
      </c>
      <c r="L8" s="2">
        <v>5</v>
      </c>
      <c r="M8" s="6">
        <v>1.733774E-3</v>
      </c>
      <c r="Q8" s="4">
        <f t="shared" si="22"/>
        <v>12.5</v>
      </c>
      <c r="R8">
        <f t="shared" si="0"/>
        <v>50000</v>
      </c>
      <c r="S8">
        <f t="shared" si="1"/>
        <v>760.98216392830238</v>
      </c>
      <c r="U8">
        <f t="shared" si="12"/>
        <v>1.733774E-3</v>
      </c>
      <c r="V8">
        <f t="shared" si="13"/>
        <v>0.01</v>
      </c>
      <c r="W8">
        <f t="shared" si="14"/>
        <v>0.95469604418200005</v>
      </c>
      <c r="X8">
        <f t="shared" si="15"/>
        <v>1.6552271793056029E-3</v>
      </c>
      <c r="Y8">
        <f t="shared" si="16"/>
        <v>9.5469604418200009E-3</v>
      </c>
      <c r="Z8">
        <f t="shared" si="17"/>
        <v>0.94349385656087448</v>
      </c>
      <c r="AB8">
        <f t="shared" si="18"/>
        <v>643.50662993395963</v>
      </c>
      <c r="AC8">
        <f t="shared" si="19"/>
        <v>717.98199661875356</v>
      </c>
      <c r="AE8">
        <f t="shared" si="2"/>
        <v>0</v>
      </c>
      <c r="AF8">
        <f t="shared" si="3"/>
        <v>0</v>
      </c>
      <c r="AG8">
        <f t="shared" si="3"/>
        <v>-11.793673207010931</v>
      </c>
      <c r="AH8">
        <f t="shared" si="4"/>
        <v>-82.761358965280152</v>
      </c>
      <c r="AI8">
        <f t="shared" si="5"/>
        <v>-94.555032172291078</v>
      </c>
      <c r="AJ8">
        <f t="shared" si="6"/>
        <v>-74.475366684793926</v>
      </c>
      <c r="AK8">
        <f t="shared" si="20"/>
        <v>13.70669121759334</v>
      </c>
      <c r="AL8">
        <f t="shared" si="7"/>
        <v>-155.32370763949166</v>
      </c>
      <c r="AN8">
        <f t="shared" si="8"/>
        <v>0</v>
      </c>
      <c r="AO8">
        <f t="shared" si="8"/>
        <v>0</v>
      </c>
      <c r="AP8">
        <f t="shared" si="8"/>
        <v>-7.7265578027274628</v>
      </c>
      <c r="AQ8">
        <f t="shared" si="8"/>
        <v>-54.220632762435436</v>
      </c>
      <c r="AR8">
        <f t="shared" si="8"/>
        <v>-61.947190565162892</v>
      </c>
      <c r="AS8">
        <f t="shared" si="8"/>
        <v>-48.792112132402089</v>
      </c>
      <c r="AT8">
        <f t="shared" si="8"/>
        <v>8.9798606522278934</v>
      </c>
      <c r="AU8">
        <f t="shared" si="8"/>
        <v>-101.75944204533708</v>
      </c>
      <c r="AW8">
        <v>5</v>
      </c>
      <c r="AX8">
        <f>IF(Z8&gt;0, (R8*SUMPRODUCT(K8:$K$98, X8:$X$98)-K8*$AZ$3)/Z8, 0)</f>
        <v>760.98216392830238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1"/>
        <v>0.62046055699170533</v>
      </c>
      <c r="L9" s="2">
        <v>6</v>
      </c>
      <c r="M9" s="6">
        <v>1.8297159999999999E-3</v>
      </c>
      <c r="Q9" s="4">
        <f t="shared" si="22"/>
        <v>12.5</v>
      </c>
      <c r="R9">
        <f t="shared" si="0"/>
        <v>50000</v>
      </c>
      <c r="S9">
        <f t="shared" si="1"/>
        <v>815.59772390793989</v>
      </c>
      <c r="U9">
        <f t="shared" si="12"/>
        <v>1.8297159999999999E-3</v>
      </c>
      <c r="V9">
        <f t="shared" si="13"/>
        <v>0.01</v>
      </c>
      <c r="W9">
        <f t="shared" si="14"/>
        <v>0.94349385656087448</v>
      </c>
      <c r="X9">
        <f t="shared" si="15"/>
        <v>1.7263258052511369E-3</v>
      </c>
      <c r="Y9">
        <f t="shared" si="16"/>
        <v>9.4349385656087442E-3</v>
      </c>
      <c r="Z9">
        <f t="shared" si="17"/>
        <v>0.93233259219001463</v>
      </c>
      <c r="AB9">
        <f t="shared" si="18"/>
        <v>717.98199661875356</v>
      </c>
      <c r="AC9">
        <f t="shared" si="19"/>
        <v>760.40834011536549</v>
      </c>
      <c r="AE9">
        <f t="shared" si="2"/>
        <v>0</v>
      </c>
      <c r="AF9">
        <f t="shared" si="3"/>
        <v>0</v>
      </c>
      <c r="AG9">
        <f t="shared" si="3"/>
        <v>-11.654157402375183</v>
      </c>
      <c r="AH9">
        <f t="shared" si="4"/>
        <v>-86.316290262556848</v>
      </c>
      <c r="AI9">
        <f t="shared" si="5"/>
        <v>-97.970447664932038</v>
      </c>
      <c r="AJ9">
        <f t="shared" si="6"/>
        <v>-42.426343496611935</v>
      </c>
      <c r="AK9">
        <f t="shared" si="20"/>
        <v>4.2360937800506457</v>
      </c>
      <c r="AL9">
        <f t="shared" si="7"/>
        <v>-136.16069738149332</v>
      </c>
      <c r="AN9">
        <f t="shared" si="8"/>
        <v>0</v>
      </c>
      <c r="AO9">
        <f t="shared" si="8"/>
        <v>0</v>
      </c>
      <c r="AP9">
        <f t="shared" si="8"/>
        <v>-7.2309449931467125</v>
      </c>
      <c r="AQ9">
        <f t="shared" si="8"/>
        <v>-53.555853533763731</v>
      </c>
      <c r="AR9">
        <f t="shared" si="8"/>
        <v>-60.786798526910452</v>
      </c>
      <c r="AS9">
        <f t="shared" si="8"/>
        <v>-26.323872717029257</v>
      </c>
      <c r="AT9">
        <f t="shared" si="8"/>
        <v>2.6283291062393221</v>
      </c>
      <c r="AU9">
        <f t="shared" si="8"/>
        <v>-84.482342137700385</v>
      </c>
      <c r="AW9">
        <v>6</v>
      </c>
      <c r="AX9">
        <f>IF(Z9&gt;0, (R9*SUMPRODUCT(K9:$K$98, X9:$X$98)-K9*$AZ$3)/Z9, 0)</f>
        <v>815.59772390793989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1"/>
        <v>0.58861640925121461</v>
      </c>
      <c r="L10" s="2">
        <v>7</v>
      </c>
      <c r="M10" s="6">
        <v>1.940649E-3</v>
      </c>
      <c r="Q10" s="4">
        <f t="shared" si="22"/>
        <v>12.5</v>
      </c>
      <c r="R10">
        <f t="shared" si="0"/>
        <v>50000</v>
      </c>
      <c r="S10">
        <f t="shared" si="1"/>
        <v>863.64190298201333</v>
      </c>
      <c r="U10">
        <f t="shared" si="12"/>
        <v>1.940649E-3</v>
      </c>
      <c r="V10">
        <f t="shared" si="13"/>
        <v>0.01</v>
      </c>
      <c r="W10">
        <f t="shared" si="14"/>
        <v>0.93233259219001463</v>
      </c>
      <c r="X10">
        <f t="shared" si="15"/>
        <v>1.8093303127009598E-3</v>
      </c>
      <c r="Y10">
        <f t="shared" si="16"/>
        <v>9.3233259219001469E-3</v>
      </c>
      <c r="Z10">
        <f t="shared" si="17"/>
        <v>0.92119993595541361</v>
      </c>
      <c r="AB10">
        <f t="shared" si="18"/>
        <v>760.40834011536549</v>
      </c>
      <c r="AC10">
        <f t="shared" si="19"/>
        <v>795.58686571544217</v>
      </c>
      <c r="AE10">
        <f t="shared" si="2"/>
        <v>0</v>
      </c>
      <c r="AF10">
        <f t="shared" si="3"/>
        <v>0</v>
      </c>
      <c r="AG10">
        <f t="shared" si="3"/>
        <v>-11.51499919944267</v>
      </c>
      <c r="AH10">
        <f t="shared" si="4"/>
        <v>-90.466515635047983</v>
      </c>
      <c r="AI10">
        <f t="shared" si="5"/>
        <v>-101.98151483449065</v>
      </c>
      <c r="AJ10">
        <f t="shared" si="6"/>
        <v>-35.178525600076682</v>
      </c>
      <c r="AK10">
        <f t="shared" si="20"/>
        <v>3.1176741944729986</v>
      </c>
      <c r="AL10">
        <f t="shared" si="7"/>
        <v>-134.04236624009434</v>
      </c>
      <c r="AN10">
        <f t="shared" si="8"/>
        <v>0</v>
      </c>
      <c r="AO10">
        <f t="shared" si="8"/>
        <v>0</v>
      </c>
      <c r="AP10">
        <f t="shared" si="8"/>
        <v>-6.777917481306555</v>
      </c>
      <c r="AQ10">
        <f t="shared" si="8"/>
        <v>-53.250075590570809</v>
      </c>
      <c r="AR10">
        <f t="shared" si="8"/>
        <v>-60.027993071877361</v>
      </c>
      <c r="AS10">
        <f t="shared" si="8"/>
        <v>-20.706657421469068</v>
      </c>
      <c r="AT10">
        <f t="shared" si="8"/>
        <v>1.8351141895658694</v>
      </c>
      <c r="AU10">
        <f t="shared" si="8"/>
        <v>-78.899536303780565</v>
      </c>
      <c r="AW10">
        <v>7</v>
      </c>
      <c r="AX10">
        <f>IF(Z10&gt;0, (R10*SUMPRODUCT(K10:$K$98, X10:$X$98)-K10*$AZ$3)/Z10, 0)</f>
        <v>863.64190298201333</v>
      </c>
    </row>
    <row r="11" spans="1:52" x14ac:dyDescent="0.25">
      <c r="A11" t="s">
        <v>33</v>
      </c>
      <c r="C11" s="12">
        <f>AU91</f>
        <v>-1.2086335248872194E-12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1"/>
        <v>0.55930863668872544</v>
      </c>
      <c r="L11" s="2">
        <v>8</v>
      </c>
      <c r="M11" s="6">
        <v>2.0505829999999999E-3</v>
      </c>
      <c r="Q11" s="4">
        <f t="shared" si="22"/>
        <v>12.5</v>
      </c>
      <c r="R11">
        <f t="shared" si="0"/>
        <v>50000</v>
      </c>
      <c r="S11">
        <f t="shared" si="1"/>
        <v>905.39991997081256</v>
      </c>
      <c r="U11">
        <f t="shared" si="12"/>
        <v>2.0505829999999999E-3</v>
      </c>
      <c r="V11">
        <f t="shared" si="13"/>
        <v>0.01</v>
      </c>
      <c r="W11">
        <f t="shared" si="14"/>
        <v>0.92119993595541361</v>
      </c>
      <c r="X11">
        <f t="shared" si="15"/>
        <v>1.8889969282712598E-3</v>
      </c>
      <c r="Y11">
        <f t="shared" si="16"/>
        <v>9.2119993595541367E-3</v>
      </c>
      <c r="Z11">
        <f t="shared" si="17"/>
        <v>0.91009893966758815</v>
      </c>
      <c r="AB11">
        <f t="shared" si="18"/>
        <v>795.58686571544217</v>
      </c>
      <c r="AC11">
        <f t="shared" si="19"/>
        <v>824.00350714055571</v>
      </c>
      <c r="AE11">
        <f t="shared" si="2"/>
        <v>0</v>
      </c>
      <c r="AF11">
        <f t="shared" si="3"/>
        <v>0</v>
      </c>
      <c r="AG11">
        <f t="shared" si="3"/>
        <v>-11.376236745844851</v>
      </c>
      <c r="AH11">
        <f t="shared" si="4"/>
        <v>-94.449846413562994</v>
      </c>
      <c r="AI11">
        <f t="shared" si="5"/>
        <v>-105.82608315940784</v>
      </c>
      <c r="AJ11">
        <f t="shared" si="6"/>
        <v>-28.416641425113539</v>
      </c>
      <c r="AK11">
        <f t="shared" si="20"/>
        <v>1.909408477717061</v>
      </c>
      <c r="AL11">
        <f t="shared" si="7"/>
        <v>-132.33331610680435</v>
      </c>
      <c r="AN11">
        <f t="shared" si="8"/>
        <v>0</v>
      </c>
      <c r="AO11">
        <f t="shared" si="8"/>
        <v>0</v>
      </c>
      <c r="AP11">
        <f t="shared" si="8"/>
        <v>-6.3628274649666663</v>
      </c>
      <c r="AQ11">
        <f t="shared" si="8"/>
        <v>-52.826614833029424</v>
      </c>
      <c r="AR11">
        <f t="shared" si="8"/>
        <v>-59.189442297996088</v>
      </c>
      <c r="AS11">
        <f t="shared" si="8"/>
        <v>-15.893672974752613</v>
      </c>
      <c r="AT11">
        <f t="shared" si="8"/>
        <v>1.067948652553824</v>
      </c>
      <c r="AU11">
        <f t="shared" si="8"/>
        <v>-74.01516662019489</v>
      </c>
      <c r="AW11">
        <v>8</v>
      </c>
      <c r="AX11">
        <f>IF(Z11&gt;0, (R11*SUMPRODUCT(K11:$K$98, X11:$X$98)-K11*$AZ$3)/Z11, 0)</f>
        <v>905.39991997081256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1"/>
        <v>0.53151063070296056</v>
      </c>
      <c r="L12" s="2">
        <v>9</v>
      </c>
      <c r="M12" s="6">
        <v>2.1765069999999998E-3</v>
      </c>
      <c r="Q12" s="4">
        <f t="shared" si="22"/>
        <v>12.5</v>
      </c>
      <c r="R12">
        <f t="shared" si="0"/>
        <v>50000</v>
      </c>
      <c r="S12">
        <f t="shared" si="1"/>
        <v>943.96046593396647</v>
      </c>
      <c r="U12">
        <f t="shared" si="12"/>
        <v>2.1765069999999998E-3</v>
      </c>
      <c r="V12">
        <f t="shared" si="13"/>
        <v>0.01</v>
      </c>
      <c r="W12">
        <f t="shared" si="14"/>
        <v>0.91009893966758815</v>
      </c>
      <c r="X12">
        <f t="shared" si="15"/>
        <v>1.9808367128790832E-3</v>
      </c>
      <c r="Y12">
        <f t="shared" si="16"/>
        <v>9.1009893966758817E-3</v>
      </c>
      <c r="Z12">
        <f t="shared" si="17"/>
        <v>0.89901711355803315</v>
      </c>
      <c r="AB12">
        <f t="shared" si="18"/>
        <v>824.00350714055571</v>
      </c>
      <c r="AC12">
        <f t="shared" si="19"/>
        <v>848.63661339685063</v>
      </c>
      <c r="AE12">
        <f t="shared" si="2"/>
        <v>0</v>
      </c>
      <c r="AF12">
        <f t="shared" si="3"/>
        <v>0</v>
      </c>
      <c r="AG12">
        <f t="shared" si="3"/>
        <v>-11.237713919475414</v>
      </c>
      <c r="AH12">
        <f t="shared" si="4"/>
        <v>-99.041835643954158</v>
      </c>
      <c r="AI12">
        <f t="shared" si="5"/>
        <v>-110.27954956342957</v>
      </c>
      <c r="AJ12">
        <f t="shared" si="6"/>
        <v>-24.633106256294923</v>
      </c>
      <c r="AK12">
        <f t="shared" si="20"/>
        <v>1.8952080664232782</v>
      </c>
      <c r="AL12">
        <f t="shared" si="7"/>
        <v>-133.01744775330121</v>
      </c>
      <c r="AN12">
        <f t="shared" si="8"/>
        <v>0</v>
      </c>
      <c r="AO12">
        <f t="shared" si="8"/>
        <v>0</v>
      </c>
      <c r="AP12">
        <f t="shared" si="8"/>
        <v>-5.9729644129998167</v>
      </c>
      <c r="AQ12">
        <f t="shared" si="8"/>
        <v>-52.641788529097035</v>
      </c>
      <c r="AR12">
        <f t="shared" si="8"/>
        <v>-58.61475294209685</v>
      </c>
      <c r="AS12">
        <f t="shared" si="8"/>
        <v>-13.092757842456358</v>
      </c>
      <c r="AT12">
        <f t="shared" si="8"/>
        <v>1.007323234697975</v>
      </c>
      <c r="AU12">
        <f t="shared" si="8"/>
        <v>-70.700187549855229</v>
      </c>
      <c r="AW12">
        <v>9</v>
      </c>
      <c r="AX12">
        <f>IF(Z12&gt;0, (R12*SUMPRODUCT(K12:$K$98, X12:$X$98)-K12*$AZ$3)/Z12, 0)</f>
        <v>943.96046593396647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1"/>
        <v>0.50523824211308033</v>
      </c>
      <c r="L13" s="2">
        <v>10</v>
      </c>
      <c r="M13" s="6">
        <v>2.312424E-3</v>
      </c>
      <c r="Q13" s="4">
        <f t="shared" si="22"/>
        <v>12.5</v>
      </c>
      <c r="R13">
        <f t="shared" si="0"/>
        <v>50000</v>
      </c>
      <c r="S13">
        <f t="shared" si="1"/>
        <v>978.88992196847221</v>
      </c>
      <c r="U13">
        <f t="shared" si="12"/>
        <v>2.312424E-3</v>
      </c>
      <c r="V13">
        <f t="shared" si="13"/>
        <v>0.01</v>
      </c>
      <c r="W13">
        <f t="shared" si="14"/>
        <v>0.89901711355803315</v>
      </c>
      <c r="X13">
        <f t="shared" si="15"/>
        <v>2.0789087498023213E-3</v>
      </c>
      <c r="Y13">
        <f t="shared" si="16"/>
        <v>8.9901711355803316E-3</v>
      </c>
      <c r="Z13">
        <f t="shared" si="17"/>
        <v>0.88794803367265052</v>
      </c>
      <c r="AB13">
        <f t="shared" si="18"/>
        <v>848.63661339685063</v>
      </c>
      <c r="AC13">
        <f t="shared" si="19"/>
        <v>869.20338139387923</v>
      </c>
      <c r="AE13">
        <f t="shared" si="2"/>
        <v>0</v>
      </c>
      <c r="AF13">
        <f t="shared" si="3"/>
        <v>0</v>
      </c>
      <c r="AG13">
        <f t="shared" si="3"/>
        <v>-11.099350420908131</v>
      </c>
      <c r="AH13">
        <f t="shared" si="4"/>
        <v>-103.94543749011606</v>
      </c>
      <c r="AI13">
        <f t="shared" si="5"/>
        <v>-115.0447879110242</v>
      </c>
      <c r="AJ13">
        <f t="shared" si="6"/>
        <v>-20.566767997028592</v>
      </c>
      <c r="AK13">
        <f t="shared" si="20"/>
        <v>1.6972732267937014</v>
      </c>
      <c r="AL13">
        <f t="shared" si="7"/>
        <v>-133.9142826812591</v>
      </c>
      <c r="AN13">
        <f t="shared" si="8"/>
        <v>0</v>
      </c>
      <c r="AO13">
        <f t="shared" si="8"/>
        <v>0</v>
      </c>
      <c r="AP13">
        <f t="shared" si="8"/>
        <v>-5.6078162952567023</v>
      </c>
      <c r="AQ13">
        <f t="shared" si="8"/>
        <v>-52.517210113181314</v>
      </c>
      <c r="AR13">
        <f t="shared" si="8"/>
        <v>-58.125026408438025</v>
      </c>
      <c r="AS13">
        <f t="shared" si="8"/>
        <v>-10.391117708766284</v>
      </c>
      <c r="AT13">
        <f t="shared" si="8"/>
        <v>0.8575273414908452</v>
      </c>
      <c r="AU13">
        <f t="shared" si="8"/>
        <v>-67.658616775713469</v>
      </c>
      <c r="AW13">
        <v>10</v>
      </c>
      <c r="AX13">
        <f>IF(Z13&gt;0, (R13*SUMPRODUCT(K13:$K$98, X13:$X$98)-K13*$AZ$3)/Z13, 0)</f>
        <v>978.88992196847221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0.45110557331525025</v>
      </c>
      <c r="L14" s="2">
        <v>11</v>
      </c>
      <c r="M14" s="6">
        <v>2.4603350000000001E-3</v>
      </c>
      <c r="Q14" s="4">
        <f t="shared" si="22"/>
        <v>12.5</v>
      </c>
      <c r="R14">
        <f t="shared" si="0"/>
        <v>50000</v>
      </c>
      <c r="S14">
        <f t="shared" si="1"/>
        <v>1103.3706665337893</v>
      </c>
      <c r="U14">
        <f t="shared" si="12"/>
        <v>2.4603350000000001E-3</v>
      </c>
      <c r="V14">
        <f t="shared" si="13"/>
        <v>0.01</v>
      </c>
      <c r="W14">
        <f t="shared" si="14"/>
        <v>0.88794803367265052</v>
      </c>
      <c r="X14">
        <f t="shared" si="15"/>
        <v>2.1846496254260008E-3</v>
      </c>
      <c r="Y14">
        <f t="shared" si="16"/>
        <v>8.8794803367265047E-3</v>
      </c>
      <c r="Z14">
        <f t="shared" si="17"/>
        <v>0.87688390371049807</v>
      </c>
      <c r="AB14">
        <f t="shared" si="18"/>
        <v>869.20338139387923</v>
      </c>
      <c r="AC14">
        <f t="shared" si="19"/>
        <v>967.52797730980342</v>
      </c>
      <c r="AE14">
        <f t="shared" si="2"/>
        <v>0</v>
      </c>
      <c r="AF14">
        <f t="shared" si="3"/>
        <v>0</v>
      </c>
      <c r="AG14">
        <f t="shared" si="3"/>
        <v>-10.961048796381226</v>
      </c>
      <c r="AH14">
        <f t="shared" si="4"/>
        <v>-109.23248127130005</v>
      </c>
      <c r="AI14">
        <f t="shared" si="5"/>
        <v>-120.19353006768127</v>
      </c>
      <c r="AJ14">
        <f t="shared" si="6"/>
        <v>-98.324595915924192</v>
      </c>
      <c r="AK14">
        <f t="shared" si="20"/>
        <v>60.844236697571553</v>
      </c>
      <c r="AL14">
        <f t="shared" si="7"/>
        <v>-157.6738892860339</v>
      </c>
      <c r="AN14">
        <f t="shared" si="8"/>
        <v>0</v>
      </c>
      <c r="AO14">
        <f t="shared" si="8"/>
        <v>0</v>
      </c>
      <c r="AP14">
        <f t="shared" si="8"/>
        <v>-4.944590201427987</v>
      </c>
      <c r="AQ14">
        <f t="shared" si="8"/>
        <v>-49.275381088537145</v>
      </c>
      <c r="AR14">
        <f t="shared" si="8"/>
        <v>-54.21997128996513</v>
      </c>
      <c r="AS14">
        <f t="shared" si="8"/>
        <v>-44.354773211643298</v>
      </c>
      <c r="AT14">
        <f t="shared" si="8"/>
        <v>27.447174278386804</v>
      </c>
      <c r="AU14">
        <f t="shared" si="8"/>
        <v>-71.12757022322161</v>
      </c>
      <c r="AW14">
        <v>11</v>
      </c>
      <c r="AX14">
        <f>IF(Z14&gt;0, (R14*SUMPRODUCT(K14:$K$98, X14:$X$98)-K14*$AZ$3)/Z14, 0)</f>
        <v>1103.3706665337893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0.40277283331718772</v>
      </c>
      <c r="L15" s="2">
        <v>12</v>
      </c>
      <c r="M15" s="6">
        <v>2.6172399999999998E-3</v>
      </c>
      <c r="Q15" s="4">
        <f t="shared" si="22"/>
        <v>12.5</v>
      </c>
      <c r="R15">
        <f t="shared" si="0"/>
        <v>50000</v>
      </c>
      <c r="S15">
        <f t="shared" si="1"/>
        <v>1216.1104161735589</v>
      </c>
      <c r="U15">
        <f t="shared" si="12"/>
        <v>2.6172399999999998E-3</v>
      </c>
      <c r="V15">
        <f t="shared" si="13"/>
        <v>0.01</v>
      </c>
      <c r="W15">
        <f t="shared" si="14"/>
        <v>0.87688390371049807</v>
      </c>
      <c r="X15">
        <f t="shared" si="15"/>
        <v>2.2950156281472639E-3</v>
      </c>
      <c r="Y15">
        <f t="shared" si="16"/>
        <v>8.768839037104981E-3</v>
      </c>
      <c r="Z15">
        <f t="shared" si="17"/>
        <v>0.86582004904524579</v>
      </c>
      <c r="AB15">
        <f t="shared" si="18"/>
        <v>967.52797730980342</v>
      </c>
      <c r="AC15">
        <f t="shared" si="19"/>
        <v>1052.932780175825</v>
      </c>
      <c r="AE15">
        <f t="shared" si="2"/>
        <v>0</v>
      </c>
      <c r="AF15">
        <f t="shared" si="3"/>
        <v>0</v>
      </c>
      <c r="AG15">
        <f t="shared" si="3"/>
        <v>-10.822750613065573</v>
      </c>
      <c r="AH15">
        <f t="shared" si="4"/>
        <v>-114.75078140736319</v>
      </c>
      <c r="AI15">
        <f t="shared" si="5"/>
        <v>-125.57353202042876</v>
      </c>
      <c r="AJ15">
        <f t="shared" si="6"/>
        <v>-85.404802866021555</v>
      </c>
      <c r="AK15">
        <f t="shared" si="20"/>
        <v>67.72695841168624</v>
      </c>
      <c r="AL15">
        <f t="shared" si="7"/>
        <v>-143.25137647476407</v>
      </c>
      <c r="AN15">
        <f t="shared" si="8"/>
        <v>0</v>
      </c>
      <c r="AO15">
        <f t="shared" si="8"/>
        <v>0</v>
      </c>
      <c r="AP15">
        <f t="shared" si="8"/>
        <v>-4.359109928709751</v>
      </c>
      <c r="AQ15">
        <f t="shared" si="8"/>
        <v>-46.218497352804938</v>
      </c>
      <c r="AR15">
        <f t="shared" si="8"/>
        <v>-50.577607281514688</v>
      </c>
      <c r="AS15">
        <f t="shared" si="8"/>
        <v>-34.398734429243376</v>
      </c>
      <c r="AT15">
        <f t="shared" si="8"/>
        <v>27.278578931430207</v>
      </c>
      <c r="AU15">
        <f t="shared" si="8"/>
        <v>-57.697762779327853</v>
      </c>
      <c r="AW15">
        <v>12</v>
      </c>
      <c r="AX15">
        <f>IF(Z15&gt;0, (R15*SUMPRODUCT(K15:$K$98, X15:$X$98)-K15*$AZ$3)/Z15, 0)</f>
        <v>1216.1104161735589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0.35961860117606043</v>
      </c>
      <c r="L16" s="2">
        <v>13</v>
      </c>
      <c r="M16" s="6">
        <v>2.8021280000000001E-3</v>
      </c>
      <c r="Q16" s="4">
        <f t="shared" si="22"/>
        <v>12.5</v>
      </c>
      <c r="R16">
        <f t="shared" si="0"/>
        <v>50000</v>
      </c>
      <c r="S16">
        <f t="shared" si="1"/>
        <v>1318.4946340090544</v>
      </c>
      <c r="U16">
        <f t="shared" si="12"/>
        <v>2.8021280000000001E-3</v>
      </c>
      <c r="V16">
        <f t="shared" si="13"/>
        <v>0.01</v>
      </c>
      <c r="W16">
        <f t="shared" si="14"/>
        <v>0.86582004904524579</v>
      </c>
      <c r="X16">
        <f t="shared" si="15"/>
        <v>2.4261386023910567E-3</v>
      </c>
      <c r="Y16">
        <f t="shared" si="16"/>
        <v>8.6582004904524577E-3</v>
      </c>
      <c r="Z16">
        <f t="shared" si="17"/>
        <v>0.85473570995240233</v>
      </c>
      <c r="AB16">
        <f t="shared" si="18"/>
        <v>1052.932780175825</v>
      </c>
      <c r="AC16">
        <f t="shared" si="19"/>
        <v>1126.9644470681619</v>
      </c>
      <c r="AE16">
        <f t="shared" si="2"/>
        <v>0</v>
      </c>
      <c r="AF16">
        <f t="shared" si="3"/>
        <v>0</v>
      </c>
      <c r="AG16">
        <f t="shared" si="3"/>
        <v>-10.68419637440503</v>
      </c>
      <c r="AH16">
        <f t="shared" si="4"/>
        <v>-121.30693011955283</v>
      </c>
      <c r="AI16">
        <f t="shared" si="5"/>
        <v>-131.99112649395786</v>
      </c>
      <c r="AJ16">
        <f t="shared" si="6"/>
        <v>-74.031666892336943</v>
      </c>
      <c r="AK16">
        <f t="shared" si="20"/>
        <v>73.705294612307753</v>
      </c>
      <c r="AL16">
        <f t="shared" si="7"/>
        <v>-132.31749877398704</v>
      </c>
      <c r="AN16">
        <f t="shared" si="8"/>
        <v>0</v>
      </c>
      <c r="AO16">
        <f t="shared" si="8"/>
        <v>0</v>
      </c>
      <c r="AP16">
        <f t="shared" si="8"/>
        <v>-3.8422357548538733</v>
      </c>
      <c r="AQ16">
        <f t="shared" si="8"/>
        <v>-43.624228522555704</v>
      </c>
      <c r="AR16">
        <f t="shared" si="8"/>
        <v>-47.466464277409578</v>
      </c>
      <c r="AS16">
        <f t="shared" si="8"/>
        <v>-26.623164490554277</v>
      </c>
      <c r="AT16">
        <f t="shared" si="8"/>
        <v>26.505794947747535</v>
      </c>
      <c r="AU16">
        <f t="shared" si="8"/>
        <v>-47.583833820216313</v>
      </c>
      <c r="AW16">
        <v>13</v>
      </c>
      <c r="AX16">
        <f>IF(Z16&gt;0, (R16*SUMPRODUCT(K16:$K$98, X16:$X$98)-K16*$AZ$3)/Z16, 0)</f>
        <v>1318.4946340090544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0.32108803676433967</v>
      </c>
      <c r="L17" s="2">
        <v>14</v>
      </c>
      <c r="M17" s="6">
        <v>3.0140000000000002E-3</v>
      </c>
      <c r="Q17" s="4">
        <f t="shared" si="22"/>
        <v>12.5</v>
      </c>
      <c r="R17">
        <f t="shared" si="0"/>
        <v>50000</v>
      </c>
      <c r="S17">
        <f t="shared" si="1"/>
        <v>1411.4381770020318</v>
      </c>
      <c r="U17">
        <f t="shared" si="12"/>
        <v>3.0140000000000002E-3</v>
      </c>
      <c r="V17">
        <f t="shared" si="13"/>
        <v>0.01</v>
      </c>
      <c r="W17">
        <f t="shared" si="14"/>
        <v>0.85473570995240233</v>
      </c>
      <c r="X17">
        <f t="shared" si="15"/>
        <v>2.576173429796541E-3</v>
      </c>
      <c r="Y17">
        <f t="shared" si="16"/>
        <v>8.5473570995240229E-3</v>
      </c>
      <c r="Z17">
        <f t="shared" si="17"/>
        <v>0.84361217942308175</v>
      </c>
      <c r="AB17">
        <f t="shared" si="18"/>
        <v>1126.9644470681619</v>
      </c>
      <c r="AC17">
        <f t="shared" si="19"/>
        <v>1190.7064366216255</v>
      </c>
      <c r="AE17">
        <f t="shared" si="2"/>
        <v>0</v>
      </c>
      <c r="AF17">
        <f t="shared" si="3"/>
        <v>0</v>
      </c>
      <c r="AG17">
        <f t="shared" si="3"/>
        <v>-10.545152242788522</v>
      </c>
      <c r="AH17">
        <f t="shared" si="4"/>
        <v>-128.80867148982705</v>
      </c>
      <c r="AI17">
        <f t="shared" si="5"/>
        <v>-139.35382373261558</v>
      </c>
      <c r="AJ17">
        <f t="shared" si="6"/>
        <v>-63.741989553463554</v>
      </c>
      <c r="AK17">
        <f t="shared" si="20"/>
        <v>78.887511294771343</v>
      </c>
      <c r="AL17">
        <f t="shared" si="7"/>
        <v>-124.20830199130779</v>
      </c>
      <c r="AN17">
        <f t="shared" si="8"/>
        <v>0</v>
      </c>
      <c r="AO17">
        <f t="shared" si="8"/>
        <v>0</v>
      </c>
      <c r="AP17">
        <f t="shared" si="8"/>
        <v>-3.3859222310180397</v>
      </c>
      <c r="AQ17">
        <f t="shared" si="8"/>
        <v>-41.358923446891339</v>
      </c>
      <c r="AR17">
        <f t="shared" si="8"/>
        <v>-44.744845677909382</v>
      </c>
      <c r="AS17">
        <f t="shared" si="8"/>
        <v>-20.46679028517466</v>
      </c>
      <c r="AT17">
        <f t="shared" si="8"/>
        <v>25.329836126862801</v>
      </c>
      <c r="AU17">
        <f t="shared" si="8"/>
        <v>-39.881799836221241</v>
      </c>
      <c r="AW17">
        <v>14</v>
      </c>
      <c r="AX17">
        <f>IF(Z17&gt;0, (R17*SUMPRODUCT(K17:$K$98, X17:$X$98)-K17*$AZ$3)/Z17, 0)</f>
        <v>1411.4381770020318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0.28668574711101752</v>
      </c>
      <c r="L18" s="2">
        <v>15</v>
      </c>
      <c r="M18" s="6">
        <v>4.6990000000000001E-3</v>
      </c>
      <c r="Q18" s="4">
        <f t="shared" si="22"/>
        <v>12.5</v>
      </c>
      <c r="R18">
        <f t="shared" si="0"/>
        <v>50000</v>
      </c>
      <c r="S18">
        <f t="shared" si="1"/>
        <v>1498.065862549932</v>
      </c>
      <c r="U18">
        <f t="shared" si="12"/>
        <v>4.6990000000000001E-3</v>
      </c>
      <c r="V18">
        <f t="shared" si="13"/>
        <v>0.01</v>
      </c>
      <c r="W18">
        <f t="shared" si="14"/>
        <v>0.84361217942308175</v>
      </c>
      <c r="X18">
        <f t="shared" si="15"/>
        <v>3.9641336311090616E-3</v>
      </c>
      <c r="Y18">
        <f t="shared" si="16"/>
        <v>8.4361217942308178E-3</v>
      </c>
      <c r="Z18">
        <f t="shared" si="17"/>
        <v>0.83121192399774191</v>
      </c>
      <c r="AB18">
        <f t="shared" si="18"/>
        <v>1190.7064366216255</v>
      </c>
      <c r="AC18">
        <f t="shared" si="19"/>
        <v>1245.2102078854657</v>
      </c>
      <c r="AE18">
        <f t="shared" si="2"/>
        <v>0</v>
      </c>
      <c r="AF18">
        <f t="shared" si="3"/>
        <v>0</v>
      </c>
      <c r="AG18">
        <f t="shared" si="3"/>
        <v>-10.390149049971773</v>
      </c>
      <c r="AH18">
        <f t="shared" si="4"/>
        <v>-198.20668155545309</v>
      </c>
      <c r="AI18">
        <f t="shared" si="5"/>
        <v>-208.59683060542486</v>
      </c>
      <c r="AJ18">
        <f t="shared" si="6"/>
        <v>-54.503771263840235</v>
      </c>
      <c r="AK18">
        <f t="shared" si="20"/>
        <v>83.349450563513784</v>
      </c>
      <c r="AL18">
        <f t="shared" si="7"/>
        <v>-179.75115130575134</v>
      </c>
      <c r="AN18">
        <f t="shared" si="8"/>
        <v>0</v>
      </c>
      <c r="AO18">
        <f t="shared" si="8"/>
        <v>0</v>
      </c>
      <c r="AP18">
        <f t="shared" si="8"/>
        <v>-2.9787076429859867</v>
      </c>
      <c r="AQ18">
        <f t="shared" si="8"/>
        <v>-56.823030584120602</v>
      </c>
      <c r="AR18">
        <f t="shared" si="8"/>
        <v>-59.80173822710659</v>
      </c>
      <c r="AS18">
        <f t="shared" si="8"/>
        <v>-15.625454385142046</v>
      </c>
      <c r="AT18">
        <f t="shared" si="8"/>
        <v>23.895099506093768</v>
      </c>
      <c r="AU18">
        <f t="shared" si="8"/>
        <v>-51.532093106154875</v>
      </c>
      <c r="AW18">
        <v>15</v>
      </c>
      <c r="AX18">
        <f>IF(Z18&gt;0, (R18*SUMPRODUCT(K18:$K$98, X18:$X$98)-K18*$AZ$3)/Z18, 0)</f>
        <v>1498.065862549932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0.25596941706340848</v>
      </c>
      <c r="L19" s="2">
        <v>16</v>
      </c>
      <c r="M19" s="6">
        <v>6.5490000000000001E-3</v>
      </c>
      <c r="Q19" s="4">
        <f t="shared" si="22"/>
        <v>12.5</v>
      </c>
      <c r="R19">
        <f t="shared" si="0"/>
        <v>50000</v>
      </c>
      <c r="S19">
        <f t="shared" si="1"/>
        <v>1558.4674412290008</v>
      </c>
      <c r="U19">
        <f t="shared" si="12"/>
        <v>6.5490000000000001E-3</v>
      </c>
      <c r="V19">
        <f t="shared" si="13"/>
        <v>0.01</v>
      </c>
      <c r="W19">
        <f t="shared" si="14"/>
        <v>0.83121192399774191</v>
      </c>
      <c r="X19">
        <f t="shared" si="15"/>
        <v>5.4436068902612121E-3</v>
      </c>
      <c r="Y19">
        <f t="shared" si="16"/>
        <v>8.3121192399774196E-3</v>
      </c>
      <c r="Z19">
        <f t="shared" si="17"/>
        <v>0.81745619786750323</v>
      </c>
      <c r="AB19">
        <f t="shared" si="18"/>
        <v>1245.2102078854657</v>
      </c>
      <c r="AC19">
        <f t="shared" si="19"/>
        <v>1273.9788690073556</v>
      </c>
      <c r="AE19">
        <f t="shared" si="2"/>
        <v>0</v>
      </c>
      <c r="AF19">
        <f t="shared" si="3"/>
        <v>0</v>
      </c>
      <c r="AG19">
        <f t="shared" si="3"/>
        <v>-10.218202473343791</v>
      </c>
      <c r="AH19">
        <f t="shared" si="4"/>
        <v>-272.18034451306062</v>
      </c>
      <c r="AI19">
        <f t="shared" si="5"/>
        <v>-282.39854698640443</v>
      </c>
      <c r="AJ19">
        <f t="shared" si="6"/>
        <v>-28.768661121889863</v>
      </c>
      <c r="AK19">
        <f t="shared" si="20"/>
        <v>87.164714551982613</v>
      </c>
      <c r="AL19">
        <f t="shared" si="7"/>
        <v>-224.00249355631166</v>
      </c>
      <c r="AN19">
        <f t="shared" si="8"/>
        <v>0</v>
      </c>
      <c r="AO19">
        <f t="shared" si="8"/>
        <v>0</v>
      </c>
      <c r="AP19">
        <f t="shared" si="8"/>
        <v>-2.6155473305376886</v>
      </c>
      <c r="AQ19">
        <f t="shared" si="8"/>
        <v>-69.66984412112582</v>
      </c>
      <c r="AR19">
        <f t="shared" si="8"/>
        <v>-72.285391451663514</v>
      </c>
      <c r="AS19">
        <f t="shared" si="8"/>
        <v>-7.3638974170648916</v>
      </c>
      <c r="AT19">
        <f t="shared" si="8"/>
        <v>22.311501172369386</v>
      </c>
      <c r="AU19">
        <f t="shared" si="8"/>
        <v>-57.337787696359008</v>
      </c>
      <c r="AW19">
        <v>16</v>
      </c>
      <c r="AX19">
        <f>IF(Z19&gt;0, (R19*SUMPRODUCT(K19:$K$98, X19:$X$98)-K19*$AZ$3)/Z19, 0)</f>
        <v>1558.4674412290008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0.22854412237804328</v>
      </c>
      <c r="L20" s="2">
        <v>17</v>
      </c>
      <c r="M20" s="6">
        <v>8.5349999999999992E-3</v>
      </c>
      <c r="Q20" s="4">
        <f t="shared" si="22"/>
        <v>12.5</v>
      </c>
      <c r="R20">
        <f t="shared" si="0"/>
        <v>50000</v>
      </c>
      <c r="S20">
        <f t="shared" si="1"/>
        <v>1596.3140467912631</v>
      </c>
      <c r="U20">
        <f t="shared" si="12"/>
        <v>8.5349999999999992E-3</v>
      </c>
      <c r="V20">
        <f t="shared" si="13"/>
        <v>0.01</v>
      </c>
      <c r="W20">
        <f t="shared" si="14"/>
        <v>0.81745619786750323</v>
      </c>
      <c r="X20">
        <f t="shared" si="15"/>
        <v>6.9769886487991394E-3</v>
      </c>
      <c r="Y20">
        <f t="shared" si="16"/>
        <v>8.174561978675032E-3</v>
      </c>
      <c r="Z20">
        <f t="shared" si="17"/>
        <v>0.80230464724002903</v>
      </c>
      <c r="AB20">
        <f t="shared" si="18"/>
        <v>1273.9788690073556</v>
      </c>
      <c r="AC20">
        <f t="shared" si="19"/>
        <v>1280.7301781951676</v>
      </c>
      <c r="AE20">
        <f t="shared" si="2"/>
        <v>0</v>
      </c>
      <c r="AF20">
        <f t="shared" si="3"/>
        <v>0</v>
      </c>
      <c r="AG20">
        <f t="shared" si="3"/>
        <v>-10.028808090500362</v>
      </c>
      <c r="AH20">
        <f t="shared" si="4"/>
        <v>-348.84943243995696</v>
      </c>
      <c r="AI20">
        <f t="shared" si="5"/>
        <v>-358.87824053045733</v>
      </c>
      <c r="AJ20">
        <f t="shared" si="6"/>
        <v>-6.7513091878120122</v>
      </c>
      <c r="AK20">
        <f t="shared" si="20"/>
        <v>89.178520830514898</v>
      </c>
      <c r="AL20">
        <f t="shared" si="7"/>
        <v>-276.45102888775443</v>
      </c>
      <c r="AN20">
        <f t="shared" si="8"/>
        <v>0</v>
      </c>
      <c r="AO20">
        <f t="shared" si="8"/>
        <v>0</v>
      </c>
      <c r="AP20">
        <f t="shared" si="8"/>
        <v>-2.2920251435412253</v>
      </c>
      <c r="AQ20">
        <f t="shared" si="8"/>
        <v>-79.727487379068464</v>
      </c>
      <c r="AR20">
        <f t="shared" si="8"/>
        <v>-82.019512522609688</v>
      </c>
      <c r="AS20">
        <f t="shared" si="8"/>
        <v>-1.5429720332313166</v>
      </c>
      <c r="AT20">
        <f t="shared" si="8"/>
        <v>20.381226778182079</v>
      </c>
      <c r="AU20">
        <f t="shared" si="8"/>
        <v>-63.181257777658928</v>
      </c>
      <c r="AW20">
        <v>17</v>
      </c>
      <c r="AX20">
        <f>IF(Z20&gt;0, (R20*SUMPRODUCT(K20:$K$98, X20:$X$98)-K20*$AZ$3)/Z20, 0)</f>
        <v>1596.3140467912631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0.2040572521232529</v>
      </c>
      <c r="L21" s="2">
        <v>18</v>
      </c>
      <c r="M21" s="6">
        <v>1.0821000000000001E-2</v>
      </c>
      <c r="Q21" s="4">
        <f t="shared" si="22"/>
        <v>12.5</v>
      </c>
      <c r="R21">
        <f t="shared" si="0"/>
        <v>50000</v>
      </c>
      <c r="S21">
        <f t="shared" si="1"/>
        <v>1615.6263824837629</v>
      </c>
      <c r="U21">
        <f t="shared" si="12"/>
        <v>1.0821000000000001E-2</v>
      </c>
      <c r="V21">
        <f t="shared" si="13"/>
        <v>0.01</v>
      </c>
      <c r="W21">
        <f t="shared" si="14"/>
        <v>0.80230464724002903</v>
      </c>
      <c r="X21">
        <f t="shared" si="15"/>
        <v>8.6817385877843555E-3</v>
      </c>
      <c r="Y21">
        <f t="shared" si="16"/>
        <v>8.0230464724002897E-3</v>
      </c>
      <c r="Z21">
        <f t="shared" si="17"/>
        <v>0.78559986217984445</v>
      </c>
      <c r="AB21">
        <f t="shared" si="18"/>
        <v>1280.7301781951676</v>
      </c>
      <c r="AC21">
        <f t="shared" si="19"/>
        <v>1269.2358634133648</v>
      </c>
      <c r="AE21">
        <f t="shared" si="2"/>
        <v>0</v>
      </c>
      <c r="AF21">
        <f t="shared" si="3"/>
        <v>0</v>
      </c>
      <c r="AG21">
        <f t="shared" si="3"/>
        <v>-9.8199982772480556</v>
      </c>
      <c r="AH21">
        <f t="shared" si="4"/>
        <v>-434.0869293892178</v>
      </c>
      <c r="AI21">
        <f t="shared" si="5"/>
        <v>-443.90692766646583</v>
      </c>
      <c r="AJ21">
        <f t="shared" si="6"/>
        <v>11.494314781802814</v>
      </c>
      <c r="AK21">
        <f t="shared" si="20"/>
        <v>89.65111247366174</v>
      </c>
      <c r="AL21">
        <f t="shared" si="7"/>
        <v>-342.76150041100129</v>
      </c>
      <c r="AN21">
        <f t="shared" si="8"/>
        <v>0</v>
      </c>
      <c r="AO21">
        <f t="shared" si="8"/>
        <v>0</v>
      </c>
      <c r="AP21">
        <f t="shared" si="8"/>
        <v>-2.0038418643103157</v>
      </c>
      <c r="AQ21">
        <f t="shared" si="8"/>
        <v>-88.578585993784301</v>
      </c>
      <c r="AR21">
        <f t="shared" si="8"/>
        <v>-90.582427858094604</v>
      </c>
      <c r="AS21">
        <f t="shared" si="8"/>
        <v>2.3454982894143694</v>
      </c>
      <c r="AT21">
        <f t="shared" si="8"/>
        <v>18.293959661168095</v>
      </c>
      <c r="AU21">
        <f t="shared" si="8"/>
        <v>-69.94296990751215</v>
      </c>
      <c r="AW21">
        <v>18</v>
      </c>
      <c r="AX21">
        <f>IF(Z21&gt;0, (R21*SUMPRODUCT(K21:$K$98, X21:$X$98)-K21*$AZ$3)/Z21, 0)</f>
        <v>1615.6263824837629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0.18219397511004723</v>
      </c>
      <c r="L22" s="2">
        <v>19</v>
      </c>
      <c r="M22" s="6">
        <v>1.3422999999999999E-2</v>
      </c>
      <c r="Q22" s="4">
        <f t="shared" si="22"/>
        <v>12.5</v>
      </c>
      <c r="R22">
        <f t="shared" si="0"/>
        <v>50000</v>
      </c>
      <c r="S22">
        <f t="shared" si="1"/>
        <v>1618.3286824423633</v>
      </c>
      <c r="U22">
        <f t="shared" si="12"/>
        <v>1.3422999999999999E-2</v>
      </c>
      <c r="V22">
        <f t="shared" si="13"/>
        <v>0.01</v>
      </c>
      <c r="W22">
        <f t="shared" si="14"/>
        <v>0.78559986217984445</v>
      </c>
      <c r="X22">
        <f t="shared" si="15"/>
        <v>1.0545106950040052E-2</v>
      </c>
      <c r="Y22">
        <f t="shared" si="16"/>
        <v>7.8559986217984455E-3</v>
      </c>
      <c r="Z22">
        <f t="shared" si="17"/>
        <v>0.76719875660800596</v>
      </c>
      <c r="AB22">
        <f t="shared" si="18"/>
        <v>1269.2358634133648</v>
      </c>
      <c r="AC22">
        <f t="shared" si="19"/>
        <v>1241.5797529528536</v>
      </c>
      <c r="AE22">
        <f t="shared" si="2"/>
        <v>0</v>
      </c>
      <c r="AF22">
        <f t="shared" si="3"/>
        <v>0</v>
      </c>
      <c r="AG22">
        <f t="shared" si="3"/>
        <v>-9.5899844576000746</v>
      </c>
      <c r="AH22">
        <f t="shared" si="4"/>
        <v>-527.25534750200256</v>
      </c>
      <c r="AI22">
        <f t="shared" si="5"/>
        <v>-536.84533195960262</v>
      </c>
      <c r="AJ22">
        <f t="shared" si="6"/>
        <v>27.656110460511172</v>
      </c>
      <c r="AK22">
        <f t="shared" si="20"/>
        <v>88.846510438935539</v>
      </c>
      <c r="AL22">
        <f t="shared" si="7"/>
        <v>-420.34271106015592</v>
      </c>
      <c r="AN22">
        <f t="shared" si="8"/>
        <v>0</v>
      </c>
      <c r="AO22">
        <f t="shared" si="8"/>
        <v>0</v>
      </c>
      <c r="AP22">
        <f t="shared" si="8"/>
        <v>-1.7472373895737279</v>
      </c>
      <c r="AQ22">
        <f t="shared" si="8"/>
        <v>-96.062747659419159</v>
      </c>
      <c r="AR22">
        <f t="shared" si="8"/>
        <v>-97.809985048992885</v>
      </c>
      <c r="AS22">
        <f t="shared" si="8"/>
        <v>5.0387767008830897</v>
      </c>
      <c r="AT22">
        <f t="shared" si="8"/>
        <v>16.187298911525971</v>
      </c>
      <c r="AU22">
        <f t="shared" si="8"/>
        <v>-76.583909436583824</v>
      </c>
      <c r="AW22">
        <v>19</v>
      </c>
      <c r="AX22">
        <f>IF(Z22&gt;0, (R22*SUMPRODUCT(K22:$K$98, X22:$X$98)-K22*$AZ$3)/Z22, 0)</f>
        <v>1618.3286824423633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0.16267319206254216</v>
      </c>
      <c r="L23" s="2">
        <v>20</v>
      </c>
      <c r="M23" s="6">
        <v>1.6303999999999999E-2</v>
      </c>
      <c r="Q23" s="4">
        <f t="shared" si="22"/>
        <v>12.5</v>
      </c>
      <c r="R23">
        <f t="shared" si="0"/>
        <v>50000</v>
      </c>
      <c r="S23">
        <f t="shared" si="1"/>
        <v>1606.2685151512621</v>
      </c>
      <c r="U23">
        <f t="shared" si="12"/>
        <v>1.6303999999999999E-2</v>
      </c>
      <c r="V23">
        <f t="shared" si="13"/>
        <v>0.01</v>
      </c>
      <c r="W23">
        <f t="shared" si="14"/>
        <v>0.76719875660800596</v>
      </c>
      <c r="X23">
        <f t="shared" si="15"/>
        <v>1.2508408527736929E-2</v>
      </c>
      <c r="Y23">
        <f t="shared" si="16"/>
        <v>7.6719875660800595E-3</v>
      </c>
      <c r="Z23">
        <f t="shared" si="17"/>
        <v>0.74701836051418902</v>
      </c>
      <c r="AB23">
        <f t="shared" si="18"/>
        <v>1241.5797529528536</v>
      </c>
      <c r="AC23">
        <f t="shared" si="19"/>
        <v>1199.9120727338566</v>
      </c>
      <c r="AE23">
        <f t="shared" si="2"/>
        <v>0</v>
      </c>
      <c r="AF23">
        <f t="shared" si="3"/>
        <v>0</v>
      </c>
      <c r="AG23">
        <f t="shared" si="3"/>
        <v>-9.3377295064273635</v>
      </c>
      <c r="AH23">
        <f t="shared" si="4"/>
        <v>-625.42042638684643</v>
      </c>
      <c r="AI23">
        <f t="shared" si="5"/>
        <v>-634.75815589327374</v>
      </c>
      <c r="AJ23">
        <f t="shared" si="6"/>
        <v>41.66768021899702</v>
      </c>
      <c r="AK23">
        <f t="shared" si="20"/>
        <v>86.910582706699756</v>
      </c>
      <c r="AL23">
        <f t="shared" si="7"/>
        <v>-506.17989296757696</v>
      </c>
      <c r="AN23">
        <f t="shared" si="8"/>
        <v>0</v>
      </c>
      <c r="AO23">
        <f t="shared" si="8"/>
        <v>0</v>
      </c>
      <c r="AP23">
        <f t="shared" si="8"/>
        <v>-1.5189982654271255</v>
      </c>
      <c r="AQ23">
        <f t="shared" si="8"/>
        <v>-101.73913714146448</v>
      </c>
      <c r="AR23">
        <f t="shared" si="8"/>
        <v>-103.2581354068916</v>
      </c>
      <c r="AS23">
        <f t="shared" si="8"/>
        <v>6.7782145470654909</v>
      </c>
      <c r="AT23">
        <f t="shared" si="8"/>
        <v>14.138021912914425</v>
      </c>
      <c r="AU23">
        <f t="shared" si="8"/>
        <v>-82.341898946911684</v>
      </c>
      <c r="AW23">
        <v>20</v>
      </c>
      <c r="AX23">
        <f>IF(Z23&gt;0, (R23*SUMPRODUCT(K23:$K$98, X23:$X$98)-K23*$AZ$3)/Z23, 0)</f>
        <v>1606.2685151512621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0.14524392148441262</v>
      </c>
      <c r="L24" s="2">
        <v>21</v>
      </c>
      <c r="M24" s="6">
        <v>1.9576E-2</v>
      </c>
      <c r="Q24" s="4">
        <f t="shared" si="22"/>
        <v>12.5</v>
      </c>
      <c r="R24">
        <f t="shared" si="0"/>
        <v>50000</v>
      </c>
      <c r="S24">
        <f t="shared" si="1"/>
        <v>1581.8749237242903</v>
      </c>
      <c r="U24">
        <f t="shared" si="12"/>
        <v>1.9576E-2</v>
      </c>
      <c r="V24">
        <f t="shared" si="13"/>
        <v>0.01</v>
      </c>
      <c r="W24">
        <f t="shared" si="14"/>
        <v>0.74701836051418902</v>
      </c>
      <c r="X24">
        <f t="shared" si="15"/>
        <v>1.4623631425425764E-2</v>
      </c>
      <c r="Y24">
        <f t="shared" si="16"/>
        <v>7.4701836051418906E-3</v>
      </c>
      <c r="Z24">
        <f t="shared" si="17"/>
        <v>0.7249245454836214</v>
      </c>
      <c r="AB24">
        <f t="shared" si="18"/>
        <v>1199.9120727338566</v>
      </c>
      <c r="AC24">
        <f t="shared" si="19"/>
        <v>1146.7399600927695</v>
      </c>
      <c r="AE24">
        <f t="shared" si="2"/>
        <v>0</v>
      </c>
      <c r="AF24">
        <f t="shared" si="3"/>
        <v>0</v>
      </c>
      <c r="AG24">
        <f t="shared" si="3"/>
        <v>-9.0615568185452666</v>
      </c>
      <c r="AH24">
        <f t="shared" si="4"/>
        <v>-731.18157127128825</v>
      </c>
      <c r="AI24">
        <f t="shared" si="5"/>
        <v>-740.24312808983348</v>
      </c>
      <c r="AJ24">
        <f t="shared" si="6"/>
        <v>53.172112641087097</v>
      </c>
      <c r="AK24">
        <f t="shared" si="20"/>
        <v>83.993845091369963</v>
      </c>
      <c r="AL24">
        <f t="shared" si="7"/>
        <v>-603.07717035737642</v>
      </c>
      <c r="AN24">
        <f t="shared" si="8"/>
        <v>0</v>
      </c>
      <c r="AO24">
        <f t="shared" si="8"/>
        <v>0</v>
      </c>
      <c r="AP24">
        <f t="shared" si="8"/>
        <v>-1.3161360470793324</v>
      </c>
      <c r="AQ24">
        <f t="shared" si="8"/>
        <v>-106.19967872857644</v>
      </c>
      <c r="AR24">
        <f t="shared" si="8"/>
        <v>-107.51581477565577</v>
      </c>
      <c r="AS24">
        <f t="shared" si="8"/>
        <v>7.7229261536023976</v>
      </c>
      <c r="AT24">
        <f t="shared" si="8"/>
        <v>12.199595441624854</v>
      </c>
      <c r="AU24">
        <f t="shared" si="8"/>
        <v>-87.593293180428518</v>
      </c>
      <c r="AW24">
        <v>21</v>
      </c>
      <c r="AX24">
        <f>IF(Z24&gt;0, (R24*SUMPRODUCT(K24:$K$98, X24:$X$98)-K24*$AZ$3)/Z24, 0)</f>
        <v>1581.8749237242903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0.12968207275393984</v>
      </c>
      <c r="L25" s="2">
        <v>22</v>
      </c>
      <c r="M25" s="6">
        <v>2.3283000000000002E-2</v>
      </c>
      <c r="Q25" s="4">
        <f t="shared" si="22"/>
        <v>12.5</v>
      </c>
      <c r="R25">
        <f t="shared" si="0"/>
        <v>50000</v>
      </c>
      <c r="S25">
        <f t="shared" si="1"/>
        <v>1546.6731148354031</v>
      </c>
      <c r="U25">
        <f t="shared" si="12"/>
        <v>2.3283000000000002E-2</v>
      </c>
      <c r="V25">
        <f t="shared" si="13"/>
        <v>0.01</v>
      </c>
      <c r="W25">
        <f t="shared" si="14"/>
        <v>0.7249245454836214</v>
      </c>
      <c r="X25">
        <f t="shared" si="15"/>
        <v>1.6878418192495158E-2</v>
      </c>
      <c r="Y25">
        <f t="shared" si="16"/>
        <v>7.2492454548362143E-3</v>
      </c>
      <c r="Z25">
        <f t="shared" si="17"/>
        <v>0.70079688183629008</v>
      </c>
      <c r="AB25">
        <f t="shared" si="18"/>
        <v>1146.7399600927695</v>
      </c>
      <c r="AC25">
        <f t="shared" si="19"/>
        <v>1083.9036960966728</v>
      </c>
      <c r="AE25">
        <f t="shared" si="2"/>
        <v>0</v>
      </c>
      <c r="AF25">
        <f t="shared" si="3"/>
        <v>0</v>
      </c>
      <c r="AG25">
        <f t="shared" si="3"/>
        <v>-8.7599610229536253</v>
      </c>
      <c r="AH25">
        <f t="shared" si="4"/>
        <v>-843.92090962475788</v>
      </c>
      <c r="AI25">
        <f t="shared" si="5"/>
        <v>-852.68087064771146</v>
      </c>
      <c r="AJ25">
        <f t="shared" si="6"/>
        <v>62.836263996096704</v>
      </c>
      <c r="AK25">
        <f t="shared" si="20"/>
        <v>80.271797206493872</v>
      </c>
      <c r="AL25">
        <f t="shared" si="7"/>
        <v>-709.57280944512092</v>
      </c>
      <c r="AN25">
        <f t="shared" si="8"/>
        <v>0</v>
      </c>
      <c r="AO25">
        <f t="shared" si="8"/>
        <v>0</v>
      </c>
      <c r="AP25">
        <f t="shared" si="8"/>
        <v>-1.1360099027003492</v>
      </c>
      <c r="AQ25">
        <f t="shared" si="8"/>
        <v>-109.44141280052894</v>
      </c>
      <c r="AR25">
        <f t="shared" si="8"/>
        <v>-110.57742270322927</v>
      </c>
      <c r="AS25">
        <f t="shared" si="8"/>
        <v>8.148736959127584</v>
      </c>
      <c r="AT25">
        <f t="shared" si="8"/>
        <v>10.409813045422043</v>
      </c>
      <c r="AU25">
        <f t="shared" si="8"/>
        <v>-92.018872698679658</v>
      </c>
      <c r="AW25">
        <v>22</v>
      </c>
      <c r="AX25">
        <f>IF(Z25&gt;0, (R25*SUMPRODUCT(K25:$K$98, X25:$X$98)-K25*$AZ$3)/Z25, 0)</f>
        <v>1546.6731148354031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0.11578756495887485</v>
      </c>
      <c r="L26" s="2">
        <v>23</v>
      </c>
      <c r="M26" s="6">
        <v>2.7149E-2</v>
      </c>
      <c r="Q26" s="4">
        <f t="shared" si="22"/>
        <v>12.5</v>
      </c>
      <c r="R26">
        <f t="shared" si="0"/>
        <v>50000</v>
      </c>
      <c r="S26">
        <f t="shared" si="1"/>
        <v>1501.5340944928942</v>
      </c>
      <c r="U26">
        <f t="shared" si="12"/>
        <v>2.7149E-2</v>
      </c>
      <c r="V26">
        <f t="shared" si="13"/>
        <v>0.01</v>
      </c>
      <c r="W26">
        <f t="shared" si="14"/>
        <v>0.70079688183629008</v>
      </c>
      <c r="X26">
        <f t="shared" si="15"/>
        <v>1.9025934544973439E-2</v>
      </c>
      <c r="Y26">
        <f t="shared" si="16"/>
        <v>7.0079688183629007E-3</v>
      </c>
      <c r="Z26">
        <f t="shared" si="17"/>
        <v>0.67476297847295374</v>
      </c>
      <c r="AB26">
        <f t="shared" si="18"/>
        <v>1083.9036960966728</v>
      </c>
      <c r="AC26">
        <f t="shared" si="19"/>
        <v>1013.1796178787148</v>
      </c>
      <c r="AE26">
        <f t="shared" si="2"/>
        <v>0</v>
      </c>
      <c r="AF26">
        <f t="shared" si="3"/>
        <v>0</v>
      </c>
      <c r="AG26">
        <f t="shared" si="3"/>
        <v>-8.4345372309119213</v>
      </c>
      <c r="AH26">
        <f t="shared" si="4"/>
        <v>-951.29672724867191</v>
      </c>
      <c r="AI26">
        <f t="shared" si="5"/>
        <v>-959.73126447958384</v>
      </c>
      <c r="AJ26">
        <f t="shared" si="6"/>
        <v>70.724078217957981</v>
      </c>
      <c r="AK26">
        <f t="shared" si="20"/>
        <v>75.873258726767105</v>
      </c>
      <c r="AL26">
        <f t="shared" si="7"/>
        <v>-813.1339275348588</v>
      </c>
      <c r="AN26">
        <f t="shared" si="8"/>
        <v>0</v>
      </c>
      <c r="AO26">
        <f t="shared" si="8"/>
        <v>0</v>
      </c>
      <c r="AP26">
        <f t="shared" si="8"/>
        <v>-0.97661452752226252</v>
      </c>
      <c r="AQ26">
        <f t="shared" si="8"/>
        <v>-110.14833160147064</v>
      </c>
      <c r="AR26">
        <f t="shared" si="8"/>
        <v>-111.12494612899292</v>
      </c>
      <c r="AS26">
        <f t="shared" si="8"/>
        <v>8.1889688008183548</v>
      </c>
      <c r="AT26">
        <f t="shared" si="8"/>
        <v>8.7851798734670634</v>
      </c>
      <c r="AU26">
        <f t="shared" si="8"/>
        <v>-94.150797454707501</v>
      </c>
      <c r="AW26">
        <v>23</v>
      </c>
      <c r="AX26">
        <f>IF(Z26&gt;0, (R26*SUMPRODUCT(K26:$K$98, X26:$X$98)-K26*$AZ$3)/Z26, 0)</f>
        <v>1501.5340944928942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0.10338175442756682</v>
      </c>
      <c r="L27" s="2">
        <v>24</v>
      </c>
      <c r="M27" s="6">
        <v>3.1286000000000001E-2</v>
      </c>
      <c r="Q27" s="4">
        <f t="shared" si="22"/>
        <v>12.5</v>
      </c>
      <c r="R27">
        <f t="shared" si="0"/>
        <v>50000</v>
      </c>
      <c r="S27">
        <f t="shared" si="1"/>
        <v>1449.3638931859457</v>
      </c>
      <c r="U27">
        <f t="shared" si="12"/>
        <v>3.1286000000000001E-2</v>
      </c>
      <c r="V27">
        <f t="shared" si="13"/>
        <v>0.01</v>
      </c>
      <c r="W27">
        <f t="shared" si="14"/>
        <v>0.67476297847295374</v>
      </c>
      <c r="X27">
        <f t="shared" si="15"/>
        <v>2.1110634544504833E-2</v>
      </c>
      <c r="Y27">
        <f t="shared" si="16"/>
        <v>6.7476297847295372E-3</v>
      </c>
      <c r="Z27">
        <f t="shared" si="17"/>
        <v>0.64690471414371942</v>
      </c>
      <c r="AB27">
        <f t="shared" si="18"/>
        <v>1013.1796178787148</v>
      </c>
      <c r="AC27">
        <f t="shared" si="19"/>
        <v>937.60033501168243</v>
      </c>
      <c r="AE27">
        <f t="shared" si="2"/>
        <v>0</v>
      </c>
      <c r="AF27">
        <f t="shared" si="3"/>
        <v>0</v>
      </c>
      <c r="AG27">
        <f t="shared" si="3"/>
        <v>-8.0863089267964927</v>
      </c>
      <c r="AH27">
        <f t="shared" si="4"/>
        <v>-1055.5317272252416</v>
      </c>
      <c r="AI27">
        <f t="shared" si="5"/>
        <v>-1063.618036152038</v>
      </c>
      <c r="AJ27">
        <f t="shared" si="6"/>
        <v>75.579282867032362</v>
      </c>
      <c r="AK27">
        <f t="shared" si="20"/>
        <v>70.922573251510045</v>
      </c>
      <c r="AL27">
        <f t="shared" si="7"/>
        <v>-917.11618003349565</v>
      </c>
      <c r="AN27">
        <f t="shared" si="8"/>
        <v>0</v>
      </c>
      <c r="AO27">
        <f t="shared" si="8"/>
        <v>0</v>
      </c>
      <c r="AP27">
        <f t="shared" si="8"/>
        <v>-0.83597680369551641</v>
      </c>
      <c r="AQ27">
        <f t="shared" si="8"/>
        <v>-109.12272181450538</v>
      </c>
      <c r="AR27">
        <f t="shared" si="8"/>
        <v>-109.95869861820088</v>
      </c>
      <c r="AS27">
        <f t="shared" si="8"/>
        <v>7.8135188611711479</v>
      </c>
      <c r="AT27">
        <f t="shared" si="8"/>
        <v>7.3321000512587311</v>
      </c>
      <c r="AU27">
        <f t="shared" si="8"/>
        <v>-94.813079705771003</v>
      </c>
      <c r="AW27">
        <v>24</v>
      </c>
      <c r="AX27">
        <f>IF(Z27&gt;0, (R27*SUMPRODUCT(K27:$K$98, X27:$X$98)-K27*$AZ$3)/Z27, 0)</f>
        <v>1449.3638931859457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9.230513788175608E-2</v>
      </c>
      <c r="L28" s="2">
        <v>25</v>
      </c>
      <c r="M28" s="6">
        <v>3.5844000000000001E-2</v>
      </c>
      <c r="Q28" s="4">
        <f t="shared" si="22"/>
        <v>12.5</v>
      </c>
      <c r="R28">
        <f t="shared" si="0"/>
        <v>50000</v>
      </c>
      <c r="S28">
        <f t="shared" si="1"/>
        <v>1392.2164432997463</v>
      </c>
      <c r="U28">
        <f t="shared" si="12"/>
        <v>3.5844000000000001E-2</v>
      </c>
      <c r="V28">
        <f t="shared" si="13"/>
        <v>0.01</v>
      </c>
      <c r="W28">
        <f t="shared" si="14"/>
        <v>0.64690471414371942</v>
      </c>
      <c r="X28">
        <f t="shared" si="15"/>
        <v>2.3187652573767481E-2</v>
      </c>
      <c r="Y28">
        <f t="shared" si="16"/>
        <v>6.4690471414371939E-3</v>
      </c>
      <c r="Z28">
        <f t="shared" si="17"/>
        <v>0.61724801442851474</v>
      </c>
      <c r="AB28">
        <f t="shared" si="18"/>
        <v>937.60033501168243</v>
      </c>
      <c r="AC28">
        <f t="shared" si="19"/>
        <v>859.34283528149729</v>
      </c>
      <c r="AE28">
        <f t="shared" si="2"/>
        <v>0</v>
      </c>
      <c r="AF28">
        <f t="shared" si="3"/>
        <v>0</v>
      </c>
      <c r="AG28">
        <f t="shared" si="3"/>
        <v>-7.715600180356434</v>
      </c>
      <c r="AH28">
        <f t="shared" si="4"/>
        <v>-1159.3826286883741</v>
      </c>
      <c r="AI28">
        <f t="shared" si="5"/>
        <v>-1167.0982288687305</v>
      </c>
      <c r="AJ28">
        <f t="shared" si="6"/>
        <v>78.257499730185145</v>
      </c>
      <c r="AK28">
        <f t="shared" si="20"/>
        <v>65.632023450817783</v>
      </c>
      <c r="AL28">
        <f t="shared" si="7"/>
        <v>-1023.2087056877276</v>
      </c>
      <c r="AN28">
        <f t="shared" si="8"/>
        <v>0</v>
      </c>
      <c r="AO28">
        <f t="shared" si="8"/>
        <v>0</v>
      </c>
      <c r="AP28">
        <f t="shared" si="8"/>
        <v>-0.71218953848830269</v>
      </c>
      <c r="AQ28">
        <f t="shared" si="8"/>
        <v>-107.01697339879318</v>
      </c>
      <c r="AR28">
        <f t="shared" si="8"/>
        <v>-107.72916293728149</v>
      </c>
      <c r="AS28">
        <f t="shared" si="8"/>
        <v>7.2235693028762293</v>
      </c>
      <c r="AT28">
        <f t="shared" si="8"/>
        <v>6.0581729740863839</v>
      </c>
      <c r="AU28">
        <f t="shared" si="8"/>
        <v>-94.447420660318869</v>
      </c>
      <c r="AW28">
        <v>25</v>
      </c>
      <c r="AX28">
        <f>IF(Z28&gt;0, (R28*SUMPRODUCT(K28:$K$98, X28:$X$98)-K28*$AZ$3)/Z28, 0)</f>
        <v>1392.2164432997463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8.2415301680139358E-2</v>
      </c>
      <c r="L29" s="2">
        <v>26</v>
      </c>
      <c r="M29" s="6">
        <v>4.1295999999999999E-2</v>
      </c>
      <c r="Q29" s="4">
        <f t="shared" si="22"/>
        <v>12.5</v>
      </c>
      <c r="R29">
        <f t="shared" si="0"/>
        <v>50000</v>
      </c>
      <c r="S29">
        <f t="shared" si="1"/>
        <v>1331.8019015580705</v>
      </c>
      <c r="U29">
        <f t="shared" si="12"/>
        <v>4.1295999999999999E-2</v>
      </c>
      <c r="V29">
        <f t="shared" si="13"/>
        <v>0.01</v>
      </c>
      <c r="W29">
        <f t="shared" si="14"/>
        <v>0.61724801442851474</v>
      </c>
      <c r="X29">
        <f t="shared" si="15"/>
        <v>2.5489874003839945E-2</v>
      </c>
      <c r="Y29">
        <f t="shared" si="16"/>
        <v>6.1724801442851474E-3</v>
      </c>
      <c r="Z29">
        <f t="shared" si="17"/>
        <v>0.58558566028038961</v>
      </c>
      <c r="AB29">
        <f t="shared" si="18"/>
        <v>859.34283528149729</v>
      </c>
      <c r="AC29">
        <f t="shared" si="19"/>
        <v>779.88409588656123</v>
      </c>
      <c r="AE29">
        <f t="shared" si="2"/>
        <v>0</v>
      </c>
      <c r="AF29">
        <f t="shared" si="3"/>
        <v>0</v>
      </c>
      <c r="AG29">
        <f t="shared" si="3"/>
        <v>-7.31982075350487</v>
      </c>
      <c r="AH29">
        <f t="shared" si="4"/>
        <v>-1274.4937001919973</v>
      </c>
      <c r="AI29">
        <f t="shared" si="5"/>
        <v>-1281.8135209455022</v>
      </c>
      <c r="AJ29">
        <f t="shared" si="6"/>
        <v>79.45873939493606</v>
      </c>
      <c r="AK29">
        <f t="shared" si="20"/>
        <v>60.153998469704817</v>
      </c>
      <c r="AL29">
        <f t="shared" si="7"/>
        <v>-1142.2007830808614</v>
      </c>
      <c r="AN29">
        <f t="shared" si="8"/>
        <v>0</v>
      </c>
      <c r="AO29">
        <f t="shared" si="8"/>
        <v>0</v>
      </c>
      <c r="AP29">
        <f t="shared" si="8"/>
        <v>-0.60326523564464885</v>
      </c>
      <c r="AQ29">
        <f t="shared" si="8"/>
        <v>-105.03778279076055</v>
      </c>
      <c r="AR29">
        <f t="shared" si="8"/>
        <v>-105.64104802640519</v>
      </c>
      <c r="AS29">
        <f t="shared" si="8"/>
        <v>6.5486159783572289</v>
      </c>
      <c r="AT29">
        <f t="shared" si="8"/>
        <v>4.9576099311473634</v>
      </c>
      <c r="AU29">
        <f t="shared" si="8"/>
        <v>-94.134822116900608</v>
      </c>
      <c r="AW29">
        <v>26</v>
      </c>
      <c r="AX29">
        <f>IF(Z29&gt;0, (R29*SUMPRODUCT(K29:$K$98, X29:$X$98)-K29*$AZ$3)/Z29, 0)</f>
        <v>1331.8019015580705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7.3585090785838705E-2</v>
      </c>
      <c r="L30" s="2">
        <v>27</v>
      </c>
      <c r="M30" s="6">
        <v>4.7109999999999999E-2</v>
      </c>
      <c r="Q30" s="4">
        <f t="shared" si="22"/>
        <v>12.5</v>
      </c>
      <c r="R30">
        <f t="shared" si="0"/>
        <v>50000</v>
      </c>
      <c r="S30">
        <f t="shared" si="1"/>
        <v>1266.7951100360913</v>
      </c>
      <c r="U30">
        <f t="shared" si="12"/>
        <v>4.7109999999999999E-2</v>
      </c>
      <c r="V30">
        <f t="shared" si="13"/>
        <v>0.01</v>
      </c>
      <c r="W30">
        <f t="shared" si="14"/>
        <v>0.58558566028038961</v>
      </c>
      <c r="X30">
        <f t="shared" si="15"/>
        <v>2.7586940455809155E-2</v>
      </c>
      <c r="Y30">
        <f t="shared" si="16"/>
        <v>5.8558566028038966E-3</v>
      </c>
      <c r="Z30">
        <f t="shared" si="17"/>
        <v>0.55214286322177664</v>
      </c>
      <c r="AB30">
        <f t="shared" si="18"/>
        <v>779.88409588656123</v>
      </c>
      <c r="AC30">
        <f t="shared" si="19"/>
        <v>699.45187917067301</v>
      </c>
      <c r="AE30">
        <f t="shared" si="2"/>
        <v>0</v>
      </c>
      <c r="AF30">
        <f t="shared" si="3"/>
        <v>0</v>
      </c>
      <c r="AG30">
        <f t="shared" si="3"/>
        <v>-6.901785790272208</v>
      </c>
      <c r="AH30">
        <f t="shared" si="4"/>
        <v>-1379.3470227904577</v>
      </c>
      <c r="AI30">
        <f t="shared" si="5"/>
        <v>-1386.2488085807299</v>
      </c>
      <c r="AJ30">
        <f t="shared" si="6"/>
        <v>80.432216715888217</v>
      </c>
      <c r="AK30">
        <f t="shared" si="20"/>
        <v>54.591886712059292</v>
      </c>
      <c r="AL30">
        <f t="shared" si="7"/>
        <v>-1251.2247051527825</v>
      </c>
      <c r="AN30">
        <f t="shared" si="8"/>
        <v>0</v>
      </c>
      <c r="AO30">
        <f t="shared" si="8"/>
        <v>0</v>
      </c>
      <c r="AP30">
        <f t="shared" si="8"/>
        <v>-0.50786853396159193</v>
      </c>
      <c r="AQ30">
        <f t="shared" si="8"/>
        <v>-101.49937589721216</v>
      </c>
      <c r="AR30">
        <f t="shared" si="8"/>
        <v>-102.00724443117376</v>
      </c>
      <c r="AS30">
        <f t="shared" si="8"/>
        <v>5.9186119691448882</v>
      </c>
      <c r="AT30">
        <f t="shared" si="8"/>
        <v>4.0171489398771048</v>
      </c>
      <c r="AU30">
        <f t="shared" si="8"/>
        <v>-92.071483522151766</v>
      </c>
      <c r="AW30">
        <v>27</v>
      </c>
      <c r="AX30">
        <f>IF(Z30&gt;0, (R30*SUMPRODUCT(K30:$K$98, X30:$X$98)-K30*$AZ$3)/Z30, 0)</f>
        <v>1266.7951100360913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6.5700973915927413E-2</v>
      </c>
      <c r="L31" s="2">
        <v>28</v>
      </c>
      <c r="M31" s="6">
        <v>5.2900999999999997E-2</v>
      </c>
      <c r="Q31" s="4">
        <f t="shared" si="22"/>
        <v>12.5</v>
      </c>
      <c r="R31">
        <f t="shared" si="0"/>
        <v>50000</v>
      </c>
      <c r="S31">
        <f t="shared" si="1"/>
        <v>1198.1189645896259</v>
      </c>
      <c r="U31">
        <f t="shared" si="12"/>
        <v>5.2900999999999997E-2</v>
      </c>
      <c r="V31">
        <f t="shared" si="13"/>
        <v>0.01</v>
      </c>
      <c r="W31">
        <f t="shared" si="14"/>
        <v>0.55214286322177664</v>
      </c>
      <c r="X31">
        <f t="shared" si="15"/>
        <v>2.9208909607295205E-2</v>
      </c>
      <c r="Y31">
        <f t="shared" si="16"/>
        <v>5.5214286322177661E-3</v>
      </c>
      <c r="Z31">
        <f t="shared" si="17"/>
        <v>0.51741252498226376</v>
      </c>
      <c r="AB31">
        <f t="shared" si="18"/>
        <v>699.45187917067301</v>
      </c>
      <c r="AC31">
        <f t="shared" si="19"/>
        <v>619.92175869745381</v>
      </c>
      <c r="AE31">
        <f t="shared" si="2"/>
        <v>0</v>
      </c>
      <c r="AF31">
        <f t="shared" si="3"/>
        <v>0</v>
      </c>
      <c r="AG31">
        <f t="shared" si="3"/>
        <v>-6.4676565622782967</v>
      </c>
      <c r="AH31">
        <f t="shared" si="4"/>
        <v>-1460.4454803647602</v>
      </c>
      <c r="AI31">
        <f t="shared" si="5"/>
        <v>-1466.9131369270385</v>
      </c>
      <c r="AJ31">
        <f t="shared" si="6"/>
        <v>79.530120473219199</v>
      </c>
      <c r="AK31">
        <f t="shared" si="20"/>
        <v>48.961631541947114</v>
      </c>
      <c r="AL31">
        <f t="shared" si="7"/>
        <v>-1338.4213849118723</v>
      </c>
      <c r="AN31">
        <f t="shared" si="8"/>
        <v>0</v>
      </c>
      <c r="AO31">
        <f t="shared" si="8"/>
        <v>0</v>
      </c>
      <c r="AP31">
        <f t="shared" si="8"/>
        <v>-0.42493133509542313</v>
      </c>
      <c r="AQ31">
        <f t="shared" si="8"/>
        <v>-95.952690411079189</v>
      </c>
      <c r="AR31">
        <f t="shared" si="8"/>
        <v>-96.377621746174611</v>
      </c>
      <c r="AS31">
        <f t="shared" si="8"/>
        <v>5.2252063707415397</v>
      </c>
      <c r="AT31">
        <f t="shared" si="8"/>
        <v>3.216826876818716</v>
      </c>
      <c r="AU31">
        <f t="shared" si="8"/>
        <v>-87.935588498614365</v>
      </c>
      <c r="AW31">
        <v>28</v>
      </c>
      <c r="AX31">
        <f>IF(Z31&gt;0, (R31*SUMPRODUCT(K31:$K$98, X31:$X$98)-K31*$AZ$3)/Z31, 0)</f>
        <v>1198.1189645896259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5.8661583853506616E-2</v>
      </c>
      <c r="L32" s="2">
        <v>29</v>
      </c>
      <c r="M32" s="6">
        <v>5.9271999999999998E-2</v>
      </c>
      <c r="Q32" s="4">
        <f t="shared" si="22"/>
        <v>12.5</v>
      </c>
      <c r="R32">
        <f t="shared" si="0"/>
        <v>50000</v>
      </c>
      <c r="S32">
        <f t="shared" si="1"/>
        <v>1128.7748584196472</v>
      </c>
      <c r="U32">
        <f t="shared" si="12"/>
        <v>5.9271999999999998E-2</v>
      </c>
      <c r="V32">
        <f t="shared" si="13"/>
        <v>0.01</v>
      </c>
      <c r="W32">
        <f t="shared" si="14"/>
        <v>0.51741252498226376</v>
      </c>
      <c r="X32">
        <f t="shared" si="15"/>
        <v>3.0668075180748735E-2</v>
      </c>
      <c r="Y32">
        <f t="shared" si="16"/>
        <v>5.1741252498226373E-3</v>
      </c>
      <c r="Z32">
        <f t="shared" si="17"/>
        <v>0.48157032455169241</v>
      </c>
      <c r="AB32">
        <f t="shared" si="18"/>
        <v>619.92175869745381</v>
      </c>
      <c r="AC32">
        <f t="shared" si="19"/>
        <v>543.58447491494019</v>
      </c>
      <c r="AE32">
        <f t="shared" si="2"/>
        <v>0</v>
      </c>
      <c r="AF32">
        <f t="shared" si="3"/>
        <v>0</v>
      </c>
      <c r="AG32">
        <f t="shared" si="3"/>
        <v>-6.0196290568961555</v>
      </c>
      <c r="AH32">
        <f t="shared" si="4"/>
        <v>-1533.4037590374367</v>
      </c>
      <c r="AI32">
        <f t="shared" si="5"/>
        <v>-1539.4233880943327</v>
      </c>
      <c r="AJ32">
        <f t="shared" si="6"/>
        <v>76.337283782513623</v>
      </c>
      <c r="AK32">
        <f t="shared" si="20"/>
        <v>43.394523108821772</v>
      </c>
      <c r="AL32">
        <f t="shared" si="7"/>
        <v>-1419.6915812029974</v>
      </c>
      <c r="AN32">
        <f t="shared" si="8"/>
        <v>0</v>
      </c>
      <c r="AO32">
        <f t="shared" si="8"/>
        <v>0</v>
      </c>
      <c r="AP32">
        <f t="shared" si="8"/>
        <v>-0.35312097468811876</v>
      </c>
      <c r="AQ32">
        <f t="shared" si="8"/>
        <v>-89.951893192056843</v>
      </c>
      <c r="AR32">
        <f t="shared" si="8"/>
        <v>-90.305014166744954</v>
      </c>
      <c r="AS32">
        <f t="shared" si="8"/>
        <v>4.4780659737568538</v>
      </c>
      <c r="AT32">
        <f t="shared" si="8"/>
        <v>2.5455914561310791</v>
      </c>
      <c r="AU32">
        <f t="shared" si="8"/>
        <v>-83.281356736857035</v>
      </c>
      <c r="AW32">
        <v>29</v>
      </c>
      <c r="AX32">
        <f>IF(Z32&gt;0, (R32*SUMPRODUCT(K32:$K$98, X32:$X$98)-K32*$AZ$3)/Z32, 0)</f>
        <v>1128.7748584196472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5.2376414154916617E-2</v>
      </c>
      <c r="L33" s="2">
        <v>30</v>
      </c>
      <c r="M33" s="6">
        <v>6.6047999999999996E-2</v>
      </c>
      <c r="Q33" s="4">
        <f t="shared" si="22"/>
        <v>12.5</v>
      </c>
      <c r="R33">
        <f t="shared" si="0"/>
        <v>50000</v>
      </c>
      <c r="S33">
        <f t="shared" si="1"/>
        <v>1058.8798716000138</v>
      </c>
      <c r="U33">
        <f t="shared" si="12"/>
        <v>6.6047999999999996E-2</v>
      </c>
      <c r="V33">
        <f t="shared" si="13"/>
        <v>0.01</v>
      </c>
      <c r="W33">
        <f t="shared" si="14"/>
        <v>0.48157032455169241</v>
      </c>
      <c r="X33">
        <f t="shared" si="15"/>
        <v>3.1806756795990175E-2</v>
      </c>
      <c r="Y33">
        <f t="shared" si="16"/>
        <v>4.8157032455169238E-3</v>
      </c>
      <c r="Z33">
        <f t="shared" si="17"/>
        <v>0.44494786451018531</v>
      </c>
      <c r="AB33">
        <f t="shared" si="18"/>
        <v>543.58447491494019</v>
      </c>
      <c r="AC33">
        <f t="shared" si="19"/>
        <v>471.14633764124534</v>
      </c>
      <c r="AE33">
        <f t="shared" si="2"/>
        <v>0</v>
      </c>
      <c r="AF33">
        <f t="shared" si="3"/>
        <v>0</v>
      </c>
      <c r="AG33">
        <f t="shared" si="3"/>
        <v>-5.5618483063773168</v>
      </c>
      <c r="AH33">
        <f t="shared" si="4"/>
        <v>-1590.3378397995089</v>
      </c>
      <c r="AI33">
        <f t="shared" si="5"/>
        <v>-1595.8996881058861</v>
      </c>
      <c r="AJ33">
        <f t="shared" si="6"/>
        <v>72.438137273694849</v>
      </c>
      <c r="AK33">
        <f t="shared" si="20"/>
        <v>38.050913244045816</v>
      </c>
      <c r="AL33">
        <f t="shared" si="7"/>
        <v>-1485.4106375881454</v>
      </c>
      <c r="AN33">
        <f t="shared" si="8"/>
        <v>0</v>
      </c>
      <c r="AO33">
        <f t="shared" si="8"/>
        <v>0</v>
      </c>
      <c r="AP33">
        <f t="shared" si="8"/>
        <v>-0.29130967036163991</v>
      </c>
      <c r="AQ33">
        <f t="shared" si="8"/>
        <v>-83.296193343574515</v>
      </c>
      <c r="AR33">
        <f t="shared" si="8"/>
        <v>-83.587503013936143</v>
      </c>
      <c r="AS33">
        <f t="shared" si="8"/>
        <v>3.7940498784577441</v>
      </c>
      <c r="AT33">
        <f t="shared" si="8"/>
        <v>1.9929703910429455</v>
      </c>
      <c r="AU33">
        <f t="shared" si="8"/>
        <v>-77.800482744435456</v>
      </c>
      <c r="AW33">
        <v>30</v>
      </c>
      <c r="AX33">
        <f>IF(Z33&gt;0, (R33*SUMPRODUCT(K33:$K$98, X33:$X$98)-K33*$AZ$3)/Z33, 0)</f>
        <v>1058.8798716000138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4.6764655495461264E-2</v>
      </c>
      <c r="L34" s="2">
        <v>31</v>
      </c>
      <c r="M34" s="6">
        <v>7.3592000000000005E-2</v>
      </c>
      <c r="Q34" s="4">
        <f t="shared" si="22"/>
        <v>12.5</v>
      </c>
      <c r="R34">
        <f t="shared" si="0"/>
        <v>50000</v>
      </c>
      <c r="S34">
        <f t="shared" si="1"/>
        <v>989.53693028915836</v>
      </c>
      <c r="U34">
        <f t="shared" si="12"/>
        <v>7.3592000000000005E-2</v>
      </c>
      <c r="V34">
        <f t="shared" si="13"/>
        <v>0.01</v>
      </c>
      <c r="W34">
        <f t="shared" si="14"/>
        <v>0.44494786451018531</v>
      </c>
      <c r="X34">
        <f t="shared" si="15"/>
        <v>3.274460324503356E-2</v>
      </c>
      <c r="Y34">
        <f t="shared" si="16"/>
        <v>4.4494786451018528E-3</v>
      </c>
      <c r="Z34">
        <f t="shared" si="17"/>
        <v>0.40775378262004985</v>
      </c>
      <c r="AB34">
        <f t="shared" si="18"/>
        <v>471.14633764124534</v>
      </c>
      <c r="AC34">
        <f t="shared" si="19"/>
        <v>403.48742636763689</v>
      </c>
      <c r="AE34">
        <f t="shared" si="2"/>
        <v>0</v>
      </c>
      <c r="AF34">
        <f t="shared" si="3"/>
        <v>0</v>
      </c>
      <c r="AG34">
        <f t="shared" si="3"/>
        <v>-5.0969222827506231</v>
      </c>
      <c r="AH34">
        <f t="shared" si="4"/>
        <v>-1637.2301622516779</v>
      </c>
      <c r="AI34">
        <f t="shared" si="5"/>
        <v>-1642.3270845344286</v>
      </c>
      <c r="AJ34">
        <f t="shared" si="6"/>
        <v>67.658911273608453</v>
      </c>
      <c r="AK34">
        <f t="shared" si="20"/>
        <v>32.980243634887174</v>
      </c>
      <c r="AL34">
        <f t="shared" si="7"/>
        <v>-1541.6879296259331</v>
      </c>
      <c r="AN34">
        <f t="shared" si="8"/>
        <v>0</v>
      </c>
      <c r="AO34">
        <f t="shared" si="8"/>
        <v>0</v>
      </c>
      <c r="AP34">
        <f t="shared" si="8"/>
        <v>-0.23835581463997291</v>
      </c>
      <c r="AQ34">
        <f t="shared" si="8"/>
        <v>-76.564504504477867</v>
      </c>
      <c r="AR34">
        <f t="shared" si="8"/>
        <v>-76.802860319117841</v>
      </c>
      <c r="AS34">
        <f t="shared" si="8"/>
        <v>3.1640456769082794</v>
      </c>
      <c r="AT34">
        <f t="shared" si="8"/>
        <v>1.5423097317418779</v>
      </c>
      <c r="AU34">
        <f t="shared" ref="AU34:AU89" si="23">AL34*$K34</f>
        <v>-72.096504910467686</v>
      </c>
      <c r="AW34">
        <v>31</v>
      </c>
      <c r="AX34">
        <f>IF(Z34&gt;0, (R34*SUMPRODUCT(K34:$K$98, X34:$X$98)-K34*$AZ$3)/Z34, 0)</f>
        <v>989.53693028915836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4.1754156692376129E-2</v>
      </c>
      <c r="L35" s="2">
        <v>32</v>
      </c>
      <c r="M35" s="6">
        <v>8.2293000000000005E-2</v>
      </c>
      <c r="Q35" s="4">
        <f t="shared" si="22"/>
        <v>12.5</v>
      </c>
      <c r="R35">
        <f t="shared" si="0"/>
        <v>50000</v>
      </c>
      <c r="S35">
        <f t="shared" si="1"/>
        <v>921.00911634826764</v>
      </c>
      <c r="U35">
        <f t="shared" si="12"/>
        <v>8.2293000000000005E-2</v>
      </c>
      <c r="V35">
        <f t="shared" si="13"/>
        <v>0.01</v>
      </c>
      <c r="W35">
        <f t="shared" si="14"/>
        <v>0.40775378262004985</v>
      </c>
      <c r="X35">
        <f t="shared" si="15"/>
        <v>3.3555282033151765E-2</v>
      </c>
      <c r="Y35">
        <f t="shared" si="16"/>
        <v>4.0775378262004986E-3</v>
      </c>
      <c r="Z35">
        <f t="shared" si="17"/>
        <v>0.37012096276069756</v>
      </c>
      <c r="AB35">
        <f t="shared" si="18"/>
        <v>403.48742636763689</v>
      </c>
      <c r="AC35">
        <f t="shared" si="19"/>
        <v>340.88478085420013</v>
      </c>
      <c r="AE35">
        <f t="shared" si="2"/>
        <v>0</v>
      </c>
      <c r="AF35">
        <f t="shared" ref="AF35:AG66" si="24">-$Z35*P35</f>
        <v>0</v>
      </c>
      <c r="AG35">
        <f t="shared" si="24"/>
        <v>-4.6265120345087194</v>
      </c>
      <c r="AH35">
        <f t="shared" si="4"/>
        <v>-1677.7641016575883</v>
      </c>
      <c r="AI35">
        <f t="shared" si="5"/>
        <v>-1682.3906136920971</v>
      </c>
      <c r="AJ35">
        <f t="shared" si="6"/>
        <v>62.602645513436755</v>
      </c>
      <c r="AK35">
        <f t="shared" si="20"/>
        <v>28.244119845734584</v>
      </c>
      <c r="AL35">
        <f t="shared" si="7"/>
        <v>-1591.5438483329258</v>
      </c>
      <c r="AN35">
        <f t="shared" ref="AN35:AT66" si="25">AE35*$K35</f>
        <v>0</v>
      </c>
      <c r="AO35">
        <f t="shared" si="25"/>
        <v>0</v>
      </c>
      <c r="AP35">
        <f t="shared" si="25"/>
        <v>-0.19317610842804095</v>
      </c>
      <c r="AQ35">
        <f t="shared" si="25"/>
        <v>-70.053625193454621</v>
      </c>
      <c r="AR35">
        <f t="shared" si="25"/>
        <v>-70.246801301882655</v>
      </c>
      <c r="AS35">
        <f t="shared" si="25"/>
        <v>2.6139206701253159</v>
      </c>
      <c r="AT35">
        <f t="shared" si="25"/>
        <v>1.1793094056770521</v>
      </c>
      <c r="AU35">
        <f t="shared" si="23"/>
        <v>-66.4535712260803</v>
      </c>
      <c r="AW35">
        <v>32</v>
      </c>
      <c r="AX35">
        <f>IF(Z35&gt;0, (R35*SUMPRODUCT(K35:$K$98, X35:$X$98)-K35*$AZ$3)/Z35, 0)</f>
        <v>921.00911634826764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3.7280497046764401E-2</v>
      </c>
      <c r="L36" s="2">
        <v>33</v>
      </c>
      <c r="M36" s="6">
        <v>9.1596999999999998E-2</v>
      </c>
      <c r="Q36" s="4">
        <f t="shared" si="22"/>
        <v>12.5</v>
      </c>
      <c r="R36">
        <f t="shared" si="0"/>
        <v>50000</v>
      </c>
      <c r="S36">
        <f t="shared" si="1"/>
        <v>851.97579019952695</v>
      </c>
      <c r="U36">
        <f t="shared" si="12"/>
        <v>9.1596999999999998E-2</v>
      </c>
      <c r="V36">
        <f t="shared" si="13"/>
        <v>0.01</v>
      </c>
      <c r="W36">
        <f t="shared" si="14"/>
        <v>0.37012096276069756</v>
      </c>
      <c r="X36">
        <f t="shared" si="15"/>
        <v>3.3901969825991612E-2</v>
      </c>
      <c r="Y36">
        <f t="shared" si="16"/>
        <v>3.7012096276069755E-3</v>
      </c>
      <c r="Z36">
        <f t="shared" si="17"/>
        <v>0.33251778330709897</v>
      </c>
      <c r="AB36">
        <f t="shared" si="18"/>
        <v>340.88478085420013</v>
      </c>
      <c r="AC36">
        <f t="shared" si="19"/>
        <v>283.29710118846072</v>
      </c>
      <c r="AE36">
        <f t="shared" si="2"/>
        <v>0</v>
      </c>
      <c r="AF36">
        <f t="shared" si="24"/>
        <v>0</v>
      </c>
      <c r="AG36">
        <f t="shared" si="24"/>
        <v>-4.1564722913387371</v>
      </c>
      <c r="AH36">
        <f t="shared" si="4"/>
        <v>-1695.0984912995807</v>
      </c>
      <c r="AI36">
        <f t="shared" si="5"/>
        <v>-1699.2549635909195</v>
      </c>
      <c r="AJ36">
        <f t="shared" si="6"/>
        <v>57.587679665739415</v>
      </c>
      <c r="AK36">
        <f t="shared" si="20"/>
        <v>23.861934659794013</v>
      </c>
      <c r="AL36">
        <f t="shared" si="7"/>
        <v>-1617.805349265386</v>
      </c>
      <c r="AN36">
        <f t="shared" si="25"/>
        <v>0</v>
      </c>
      <c r="AO36">
        <f t="shared" si="25"/>
        <v>0</v>
      </c>
      <c r="AP36">
        <f t="shared" si="25"/>
        <v>-0.15495535298221186</v>
      </c>
      <c r="AQ36">
        <f t="shared" si="25"/>
        <v>-63.194114298868811</v>
      </c>
      <c r="AR36">
        <f t="shared" si="25"/>
        <v>-63.349069651851025</v>
      </c>
      <c r="AS36">
        <f t="shared" si="25"/>
        <v>2.1468973217086127</v>
      </c>
      <c r="AT36">
        <f t="shared" si="25"/>
        <v>0.88958478461453583</v>
      </c>
      <c r="AU36">
        <f t="shared" si="23"/>
        <v>-60.312587545527869</v>
      </c>
      <c r="AW36">
        <v>33</v>
      </c>
      <c r="AX36">
        <f>IF(Z36&gt;0, (R36*SUMPRODUCT(K36:$K$98, X36:$X$98)-K36*$AZ$3)/Z36, 0)</f>
        <v>851.97579019952695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3.3286158077468216E-2</v>
      </c>
      <c r="L37" s="2">
        <v>34</v>
      </c>
      <c r="M37" s="6">
        <v>0.10148</v>
      </c>
      <c r="Q37" s="4">
        <f t="shared" si="22"/>
        <v>12.5</v>
      </c>
      <c r="R37">
        <f t="shared" si="0"/>
        <v>50000</v>
      </c>
      <c r="S37">
        <f t="shared" si="1"/>
        <v>782.65125130541264</v>
      </c>
      <c r="U37">
        <f t="shared" si="12"/>
        <v>0.10148</v>
      </c>
      <c r="V37">
        <f t="shared" si="13"/>
        <v>0.01</v>
      </c>
      <c r="W37">
        <f t="shared" si="14"/>
        <v>0.33251778330709897</v>
      </c>
      <c r="X37">
        <f t="shared" si="15"/>
        <v>3.3743904650004403E-2</v>
      </c>
      <c r="Y37">
        <f t="shared" si="16"/>
        <v>3.3251778330709897E-3</v>
      </c>
      <c r="Z37">
        <f t="shared" si="17"/>
        <v>0.29544870082402358</v>
      </c>
      <c r="AB37">
        <f t="shared" si="18"/>
        <v>283.29710118846072</v>
      </c>
      <c r="AC37">
        <f t="shared" si="19"/>
        <v>231.23329539648054</v>
      </c>
      <c r="AE37">
        <f t="shared" si="2"/>
        <v>0</v>
      </c>
      <c r="AF37">
        <f t="shared" si="24"/>
        <v>0</v>
      </c>
      <c r="AG37">
        <f t="shared" si="24"/>
        <v>-3.6931087603002948</v>
      </c>
      <c r="AH37">
        <f t="shared" si="4"/>
        <v>-1687.1952325002201</v>
      </c>
      <c r="AI37">
        <f t="shared" si="5"/>
        <v>-1690.8883412605203</v>
      </c>
      <c r="AJ37">
        <f t="shared" si="6"/>
        <v>52.063805791980172</v>
      </c>
      <c r="AK37">
        <f t="shared" si="20"/>
        <v>19.830797083192252</v>
      </c>
      <c r="AL37">
        <f t="shared" si="7"/>
        <v>-1618.9937383853478</v>
      </c>
      <c r="AN37">
        <f t="shared" si="25"/>
        <v>0</v>
      </c>
      <c r="AO37">
        <f t="shared" si="25"/>
        <v>0</v>
      </c>
      <c r="AP37">
        <f t="shared" si="25"/>
        <v>-0.12292940199263828</v>
      </c>
      <c r="AQ37">
        <f t="shared" si="25"/>
        <v>-56.160247216553067</v>
      </c>
      <c r="AR37">
        <f t="shared" si="25"/>
        <v>-56.283176618545703</v>
      </c>
      <c r="AS37">
        <f t="shared" si="25"/>
        <v>1.7330040697064573</v>
      </c>
      <c r="AT37">
        <f t="shared" si="25"/>
        <v>0.66009104651333295</v>
      </c>
      <c r="AU37">
        <f t="shared" si="23"/>
        <v>-53.890081502325906</v>
      </c>
      <c r="AW37">
        <v>34</v>
      </c>
      <c r="AX37">
        <f>IF(Z37&gt;0, (R37*SUMPRODUCT(K37:$K$98, X37:$X$98)-K37*$AZ$3)/Z37, 0)</f>
        <v>782.65125130541264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2.9719783997739477E-2</v>
      </c>
      <c r="L38" s="2">
        <v>35</v>
      </c>
      <c r="M38" s="6">
        <v>0.112611</v>
      </c>
      <c r="Q38" s="4">
        <f t="shared" si="22"/>
        <v>12.5</v>
      </c>
      <c r="R38">
        <f t="shared" si="0"/>
        <v>50000</v>
      </c>
      <c r="S38">
        <f t="shared" si="1"/>
        <v>713.71178282762662</v>
      </c>
      <c r="U38">
        <f t="shared" si="12"/>
        <v>0.112611</v>
      </c>
      <c r="V38">
        <f t="shared" si="13"/>
        <v>0.01</v>
      </c>
      <c r="W38">
        <f t="shared" si="14"/>
        <v>0.29544870082402358</v>
      </c>
      <c r="X38">
        <f t="shared" si="15"/>
        <v>3.3270773648494123E-2</v>
      </c>
      <c r="Y38">
        <f t="shared" si="16"/>
        <v>2.9544870082402357E-3</v>
      </c>
      <c r="Z38">
        <f t="shared" si="17"/>
        <v>0.25922344016728921</v>
      </c>
      <c r="AB38">
        <f t="shared" si="18"/>
        <v>231.23329539648054</v>
      </c>
      <c r="AC38">
        <f t="shared" si="19"/>
        <v>185.01082363250657</v>
      </c>
      <c r="AE38">
        <f t="shared" si="2"/>
        <v>0</v>
      </c>
      <c r="AF38">
        <f t="shared" si="24"/>
        <v>0</v>
      </c>
      <c r="AG38">
        <f t="shared" si="24"/>
        <v>-3.2402930020911151</v>
      </c>
      <c r="AH38">
        <f t="shared" si="4"/>
        <v>-1663.5386824247062</v>
      </c>
      <c r="AI38">
        <f t="shared" si="5"/>
        <v>-1666.7789754267974</v>
      </c>
      <c r="AJ38">
        <f t="shared" si="6"/>
        <v>46.222471763973971</v>
      </c>
      <c r="AK38">
        <f t="shared" si="20"/>
        <v>16.186330677753638</v>
      </c>
      <c r="AL38">
        <f t="shared" si="7"/>
        <v>-1604.3701729850698</v>
      </c>
      <c r="AN38">
        <f t="shared" si="25"/>
        <v>0</v>
      </c>
      <c r="AO38">
        <f t="shared" si="25"/>
        <v>0</v>
      </c>
      <c r="AP38">
        <f t="shared" si="25"/>
        <v>-9.6300808111534741E-2</v>
      </c>
      <c r="AQ38">
        <f t="shared" si="25"/>
        <v>-49.440010313546395</v>
      </c>
      <c r="AR38">
        <f t="shared" si="25"/>
        <v>-49.536311121657931</v>
      </c>
      <c r="AS38">
        <f t="shared" si="25"/>
        <v>1.3737218766669184</v>
      </c>
      <c r="AT38">
        <f t="shared" si="25"/>
        <v>0.48105425145882214</v>
      </c>
      <c r="AU38">
        <f t="shared" si="23"/>
        <v>-47.681534993532196</v>
      </c>
      <c r="AW38">
        <v>35</v>
      </c>
      <c r="AX38">
        <f>IF(Z38&gt;0, (R38*SUMPRODUCT(K38:$K$98, X38:$X$98)-K38*$AZ$3)/Z38, 0)</f>
        <v>713.71178282762662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2.6535521426553101E-2</v>
      </c>
      <c r="L39" s="2">
        <v>36</v>
      </c>
      <c r="M39" s="6">
        <v>0.125163</v>
      </c>
      <c r="Q39" s="4">
        <f t="shared" si="22"/>
        <v>12.5</v>
      </c>
      <c r="R39">
        <f t="shared" si="0"/>
        <v>50000</v>
      </c>
      <c r="S39">
        <f t="shared" si="1"/>
        <v>644.30344772868443</v>
      </c>
      <c r="U39">
        <f t="shared" si="12"/>
        <v>0.125163</v>
      </c>
      <c r="V39">
        <f t="shared" si="13"/>
        <v>0.01</v>
      </c>
      <c r="W39">
        <f t="shared" si="14"/>
        <v>0.25922344016728921</v>
      </c>
      <c r="X39">
        <f t="shared" si="15"/>
        <v>3.2445183441658421E-2</v>
      </c>
      <c r="Y39">
        <f t="shared" si="16"/>
        <v>2.5922344016728921E-3</v>
      </c>
      <c r="Z39">
        <f t="shared" si="17"/>
        <v>0.2241860223239579</v>
      </c>
      <c r="AB39">
        <f t="shared" si="18"/>
        <v>185.01082363250657</v>
      </c>
      <c r="AC39">
        <f t="shared" si="19"/>
        <v>144.44382711590589</v>
      </c>
      <c r="AE39">
        <f t="shared" si="2"/>
        <v>0</v>
      </c>
      <c r="AF39">
        <f t="shared" si="24"/>
        <v>0</v>
      </c>
      <c r="AG39">
        <f t="shared" si="24"/>
        <v>-2.8023252790494739</v>
      </c>
      <c r="AH39">
        <f t="shared" si="4"/>
        <v>-1622.2591720829209</v>
      </c>
      <c r="AI39">
        <f t="shared" si="5"/>
        <v>-1625.0614973619704</v>
      </c>
      <c r="AJ39">
        <f t="shared" si="6"/>
        <v>40.566996516600682</v>
      </c>
      <c r="AK39">
        <f t="shared" si="20"/>
        <v>12.950757654275462</v>
      </c>
      <c r="AL39">
        <f t="shared" si="7"/>
        <v>-1571.5437431910941</v>
      </c>
      <c r="AN39">
        <f t="shared" si="25"/>
        <v>0</v>
      </c>
      <c r="AO39">
        <f t="shared" si="25"/>
        <v>0</v>
      </c>
      <c r="AP39">
        <f t="shared" si="25"/>
        <v>-7.4361162486388716E-2</v>
      </c>
      <c r="AQ39">
        <f t="shared" si="25"/>
        <v>-43.047493020228643</v>
      </c>
      <c r="AR39">
        <f t="shared" si="25"/>
        <v>-43.121854182715033</v>
      </c>
      <c r="AS39">
        <f t="shared" si="25"/>
        <v>1.0764664052771624</v>
      </c>
      <c r="AT39">
        <f t="shared" si="25"/>
        <v>0.3436551072251231</v>
      </c>
      <c r="AU39">
        <f t="shared" si="23"/>
        <v>-41.701732670212742</v>
      </c>
      <c r="AW39">
        <v>36</v>
      </c>
      <c r="AX39">
        <f>IF(Z39&gt;0, (R39*SUMPRODUCT(K39:$K$98, X39:$X$98)-K39*$AZ$3)/Z39, 0)</f>
        <v>644.30344772868443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2.3692429845136694E-2</v>
      </c>
      <c r="L40" s="2">
        <v>37</v>
      </c>
      <c r="M40" s="6">
        <v>0.13952899999999999</v>
      </c>
      <c r="Q40" s="4">
        <f t="shared" si="22"/>
        <v>12.5</v>
      </c>
      <c r="R40">
        <f t="shared" si="0"/>
        <v>50000</v>
      </c>
      <c r="S40">
        <f t="shared" si="1"/>
        <v>573.35854580607588</v>
      </c>
      <c r="U40">
        <f t="shared" si="12"/>
        <v>0.13952899999999999</v>
      </c>
      <c r="V40">
        <f t="shared" si="13"/>
        <v>0.01</v>
      </c>
      <c r="W40">
        <f t="shared" si="14"/>
        <v>0.2241860223239579</v>
      </c>
      <c r="X40">
        <f t="shared" si="15"/>
        <v>3.128045150883952E-2</v>
      </c>
      <c r="Y40">
        <f t="shared" si="16"/>
        <v>2.2418602232395792E-3</v>
      </c>
      <c r="Z40">
        <f t="shared" si="17"/>
        <v>0.19066371059187881</v>
      </c>
      <c r="AB40">
        <f t="shared" si="18"/>
        <v>144.44382711590589</v>
      </c>
      <c r="AC40">
        <f t="shared" si="19"/>
        <v>109.31866784295015</v>
      </c>
      <c r="AE40">
        <f t="shared" si="2"/>
        <v>0</v>
      </c>
      <c r="AF40">
        <f t="shared" si="24"/>
        <v>0</v>
      </c>
      <c r="AG40">
        <f t="shared" si="24"/>
        <v>-2.383296382398485</v>
      </c>
      <c r="AH40">
        <f t="shared" si="4"/>
        <v>-1564.022575441976</v>
      </c>
      <c r="AI40">
        <f t="shared" si="5"/>
        <v>-1566.4058718243743</v>
      </c>
      <c r="AJ40">
        <f t="shared" si="6"/>
        <v>35.125159272955742</v>
      </c>
      <c r="AK40">
        <f t="shared" si="20"/>
        <v>10.111067898113413</v>
      </c>
      <c r="AL40">
        <f t="shared" si="7"/>
        <v>-1521.1696446533053</v>
      </c>
      <c r="AN40">
        <f t="shared" si="25"/>
        <v>0</v>
      </c>
      <c r="AO40">
        <f t="shared" si="25"/>
        <v>0</v>
      </c>
      <c r="AP40">
        <f t="shared" si="25"/>
        <v>-5.6466082340144177E-2</v>
      </c>
      <c r="AQ40">
        <f t="shared" si="25"/>
        <v>-37.055495144869028</v>
      </c>
      <c r="AR40">
        <f t="shared" si="25"/>
        <v>-37.111961227209171</v>
      </c>
      <c r="AS40">
        <f t="shared" si="25"/>
        <v>0.83220037187375651</v>
      </c>
      <c r="AT40">
        <f t="shared" si="25"/>
        <v>0.23955576683546578</v>
      </c>
      <c r="AU40">
        <f t="shared" si="23"/>
        <v>-36.040205088499953</v>
      </c>
      <c r="AW40">
        <v>37</v>
      </c>
      <c r="AX40">
        <f>IF(Z40&gt;0, (R40*SUMPRODUCT(K40:$K$98, X40:$X$98)-K40*$AZ$3)/Z40, 0)</f>
        <v>573.35854580607588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2.1153955218872048E-2</v>
      </c>
      <c r="L41" s="2">
        <v>38</v>
      </c>
      <c r="M41" s="6">
        <v>0.15610499999999999</v>
      </c>
      <c r="Q41" s="4">
        <f t="shared" si="22"/>
        <v>12.5</v>
      </c>
      <c r="R41">
        <f t="shared" si="0"/>
        <v>50000</v>
      </c>
      <c r="S41">
        <f t="shared" si="1"/>
        <v>498.99321365634438</v>
      </c>
      <c r="U41">
        <f t="shared" si="12"/>
        <v>0.15610499999999999</v>
      </c>
      <c r="V41">
        <f t="shared" si="13"/>
        <v>0.01</v>
      </c>
      <c r="W41">
        <f t="shared" si="14"/>
        <v>0.19066371059187881</v>
      </c>
      <c r="X41">
        <f t="shared" si="15"/>
        <v>2.9763558541945241E-2</v>
      </c>
      <c r="Y41">
        <f t="shared" si="16"/>
        <v>1.9066371059187882E-3</v>
      </c>
      <c r="Z41">
        <f t="shared" si="17"/>
        <v>0.15899351494401479</v>
      </c>
      <c r="AB41">
        <f t="shared" si="18"/>
        <v>109.31866784295015</v>
      </c>
      <c r="AC41">
        <f t="shared" si="19"/>
        <v>79.336684972431954</v>
      </c>
      <c r="AE41">
        <f t="shared" si="2"/>
        <v>0</v>
      </c>
      <c r="AF41">
        <f t="shared" si="24"/>
        <v>0</v>
      </c>
      <c r="AG41">
        <f t="shared" si="24"/>
        <v>-1.9874189368001849</v>
      </c>
      <c r="AH41">
        <f t="shared" si="4"/>
        <v>-1488.177927097262</v>
      </c>
      <c r="AI41">
        <f t="shared" si="5"/>
        <v>-1490.1653460340622</v>
      </c>
      <c r="AJ41">
        <f t="shared" si="6"/>
        <v>29.981982870518195</v>
      </c>
      <c r="AK41">
        <f t="shared" si="20"/>
        <v>7.6523067490065113</v>
      </c>
      <c r="AL41">
        <f t="shared" si="7"/>
        <v>-1452.5310564145375</v>
      </c>
      <c r="AN41">
        <f t="shared" si="25"/>
        <v>0</v>
      </c>
      <c r="AO41">
        <f t="shared" si="25"/>
        <v>0</v>
      </c>
      <c r="AP41">
        <f t="shared" si="25"/>
        <v>-4.2041771190209409E-2</v>
      </c>
      <c r="AQ41">
        <f t="shared" si="25"/>
        <v>-31.480849227529312</v>
      </c>
      <c r="AR41">
        <f t="shared" si="25"/>
        <v>-31.522890998719522</v>
      </c>
      <c r="AS41">
        <f t="shared" si="25"/>
        <v>0.63423752301593073</v>
      </c>
      <c r="AT41">
        <f t="shared" si="25"/>
        <v>0.16187655428955608</v>
      </c>
      <c r="AU41">
        <f t="shared" si="23"/>
        <v>-30.726776921414032</v>
      </c>
      <c r="AW41">
        <v>38</v>
      </c>
      <c r="AX41">
        <f>IF(Z41&gt;0, (R41*SUMPRODUCT(K41:$K$98, X41:$X$98)-K41*$AZ$3)/Z41, 0)</f>
        <v>498.99321365634438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1.888746001685004E-2</v>
      </c>
      <c r="L42" s="2">
        <v>39</v>
      </c>
      <c r="M42" s="6">
        <v>0.17521600000000001</v>
      </c>
      <c r="Q42" s="4">
        <f t="shared" si="22"/>
        <v>12.5</v>
      </c>
      <c r="R42">
        <f t="shared" si="0"/>
        <v>50000</v>
      </c>
      <c r="S42">
        <f t="shared" si="1"/>
        <v>418.1660126818802</v>
      </c>
      <c r="U42">
        <f t="shared" si="12"/>
        <v>0.17521600000000001</v>
      </c>
      <c r="V42">
        <f t="shared" si="13"/>
        <v>0.01</v>
      </c>
      <c r="W42">
        <f t="shared" si="14"/>
        <v>0.15899351494401479</v>
      </c>
      <c r="X42">
        <f t="shared" si="15"/>
        <v>2.7858207714430497E-2</v>
      </c>
      <c r="Y42">
        <f t="shared" si="16"/>
        <v>1.589935149440148E-3</v>
      </c>
      <c r="Z42">
        <f t="shared" si="17"/>
        <v>0.12954537208014413</v>
      </c>
      <c r="AB42">
        <f t="shared" si="18"/>
        <v>79.336684972431954</v>
      </c>
      <c r="AC42">
        <f t="shared" si="19"/>
        <v>54.171471704144444</v>
      </c>
      <c r="AE42">
        <f t="shared" si="2"/>
        <v>0</v>
      </c>
      <c r="AF42">
        <f t="shared" si="24"/>
        <v>0</v>
      </c>
      <c r="AG42">
        <f t="shared" si="24"/>
        <v>-1.6193171510018016</v>
      </c>
      <c r="AH42">
        <f t="shared" si="4"/>
        <v>-1392.9103857215248</v>
      </c>
      <c r="AI42">
        <f t="shared" si="5"/>
        <v>-1394.5297028725265</v>
      </c>
      <c r="AJ42">
        <f t="shared" si="6"/>
        <v>25.165213268287509</v>
      </c>
      <c r="AK42">
        <f t="shared" si="20"/>
        <v>5.5535679480702376</v>
      </c>
      <c r="AL42">
        <f t="shared" si="7"/>
        <v>-1363.8109216561688</v>
      </c>
      <c r="AN42">
        <f t="shared" si="25"/>
        <v>0</v>
      </c>
      <c r="AO42">
        <f t="shared" si="25"/>
        <v>0</v>
      </c>
      <c r="AP42">
        <f t="shared" si="25"/>
        <v>-3.0584787944146048E-2</v>
      </c>
      <c r="AQ42">
        <f t="shared" si="25"/>
        <v>-26.308539217370466</v>
      </c>
      <c r="AR42">
        <f t="shared" si="25"/>
        <v>-26.339124005314613</v>
      </c>
      <c r="AS42">
        <f t="shared" si="25"/>
        <v>0.47530695942028445</v>
      </c>
      <c r="AT42">
        <f t="shared" si="25"/>
        <v>0.10489279257003653</v>
      </c>
      <c r="AU42">
        <f t="shared" si="23"/>
        <v>-25.758924253324292</v>
      </c>
      <c r="AW42">
        <v>39</v>
      </c>
      <c r="AX42">
        <f>IF(Z42&gt;0, (R42*SUMPRODUCT(K42:$K$98, X42:$X$98)-K42*$AZ$3)/Z42, 0)</f>
        <v>418.1660126818802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1.6863803586473249E-2</v>
      </c>
      <c r="L43" s="2">
        <v>40</v>
      </c>
      <c r="M43" s="6">
        <v>0.19798199999999999</v>
      </c>
      <c r="Q43" s="4">
        <f t="shared" si="22"/>
        <v>12.5</v>
      </c>
      <c r="R43">
        <f t="shared" si="0"/>
        <v>50000</v>
      </c>
      <c r="S43">
        <f t="shared" si="1"/>
        <v>326.5219600514996</v>
      </c>
      <c r="U43">
        <f t="shared" si="12"/>
        <v>0.19798199999999999</v>
      </c>
      <c r="V43">
        <f t="shared" si="13"/>
        <v>0.01</v>
      </c>
      <c r="W43">
        <f t="shared" si="14"/>
        <v>0.12954537208014413</v>
      </c>
      <c r="X43">
        <f t="shared" si="15"/>
        <v>2.5647651855171094E-2</v>
      </c>
      <c r="Y43">
        <f t="shared" si="16"/>
        <v>1.2954537208014413E-3</v>
      </c>
      <c r="Z43">
        <f t="shared" si="17"/>
        <v>0.10260226650417159</v>
      </c>
      <c r="AB43">
        <f t="shared" si="18"/>
        <v>54.171471704144444</v>
      </c>
      <c r="AC43">
        <f t="shared" si="19"/>
        <v>33.501893164668431</v>
      </c>
      <c r="AE43">
        <f t="shared" si="2"/>
        <v>0</v>
      </c>
      <c r="AF43">
        <f t="shared" si="24"/>
        <v>0</v>
      </c>
      <c r="AG43">
        <f t="shared" si="24"/>
        <v>-1.2825283313021449</v>
      </c>
      <c r="AH43">
        <f t="shared" si="4"/>
        <v>-1282.3825927585547</v>
      </c>
      <c r="AI43">
        <f t="shared" si="5"/>
        <v>-1283.6651210898567</v>
      </c>
      <c r="AJ43">
        <f t="shared" si="6"/>
        <v>20.669578539476014</v>
      </c>
      <c r="AK43">
        <f t="shared" si="20"/>
        <v>3.7920030192901115</v>
      </c>
      <c r="AL43">
        <f t="shared" si="7"/>
        <v>-1259.2035395310904</v>
      </c>
      <c r="AN43">
        <f t="shared" si="25"/>
        <v>0</v>
      </c>
      <c r="AO43">
        <f t="shared" si="25"/>
        <v>0</v>
      </c>
      <c r="AP43">
        <f t="shared" si="25"/>
        <v>-2.1628305873166661E-2</v>
      </c>
      <c r="AQ43">
        <f t="shared" si="25"/>
        <v>-21.625848166992579</v>
      </c>
      <c r="AR43">
        <f t="shared" si="25"/>
        <v>-21.647476472865744</v>
      </c>
      <c r="AS43">
        <f t="shared" si="25"/>
        <v>0.34856771270490611</v>
      </c>
      <c r="AT43">
        <f t="shared" si="25"/>
        <v>6.3947594116621972E-2</v>
      </c>
      <c r="AU43">
        <f t="shared" si="23"/>
        <v>-21.234961166044211</v>
      </c>
      <c r="AW43">
        <v>40</v>
      </c>
      <c r="AX43">
        <f>IF(Z43&gt;0, (R43*SUMPRODUCT(K43:$K$98, X43:$X$98)-K43*$AZ$3)/Z43, 0)</f>
        <v>326.5219600514996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1.5056967487922542E-2</v>
      </c>
      <c r="L44" s="2">
        <v>41</v>
      </c>
      <c r="M44" s="6">
        <v>0.22423799999999999</v>
      </c>
      <c r="Q44" s="4">
        <f t="shared" si="22"/>
        <v>12.5</v>
      </c>
      <c r="R44">
        <f t="shared" si="0"/>
        <v>50000</v>
      </c>
      <c r="S44">
        <f t="shared" si="1"/>
        <v>215.23564286467081</v>
      </c>
      <c r="U44">
        <f t="shared" si="12"/>
        <v>0.22423799999999999</v>
      </c>
      <c r="V44">
        <f t="shared" si="13"/>
        <v>0.01</v>
      </c>
      <c r="W44">
        <f t="shared" si="14"/>
        <v>0.10260226650417159</v>
      </c>
      <c r="X44">
        <f t="shared" si="15"/>
        <v>2.3007327036362428E-2</v>
      </c>
      <c r="Y44">
        <f t="shared" si="16"/>
        <v>1.0260226650417158E-3</v>
      </c>
      <c r="Z44">
        <f t="shared" si="17"/>
        <v>7.8568916802767438E-2</v>
      </c>
      <c r="AB44">
        <f t="shared" si="18"/>
        <v>33.501893164668431</v>
      </c>
      <c r="AC44">
        <f t="shared" si="19"/>
        <v>16.910831317224485</v>
      </c>
      <c r="AE44">
        <f t="shared" si="2"/>
        <v>0</v>
      </c>
      <c r="AF44">
        <f t="shared" si="24"/>
        <v>0</v>
      </c>
      <c r="AG44">
        <f t="shared" si="24"/>
        <v>-0.98211146003459293</v>
      </c>
      <c r="AH44">
        <f t="shared" si="4"/>
        <v>-1150.3663518181213</v>
      </c>
      <c r="AI44">
        <f t="shared" si="5"/>
        <v>-1151.3484632781558</v>
      </c>
      <c r="AJ44">
        <f t="shared" si="6"/>
        <v>16.591061847443946</v>
      </c>
      <c r="AK44">
        <f t="shared" si="20"/>
        <v>2.3451325215267902</v>
      </c>
      <c r="AL44">
        <f t="shared" si="7"/>
        <v>-1132.4122689091851</v>
      </c>
      <c r="AN44">
        <f t="shared" si="25"/>
        <v>0</v>
      </c>
      <c r="AO44">
        <f t="shared" si="25"/>
        <v>0</v>
      </c>
      <c r="AP44">
        <f t="shared" si="25"/>
        <v>-1.4787620323257004E-2</v>
      </c>
      <c r="AQ44">
        <f t="shared" si="25"/>
        <v>-17.321028758525518</v>
      </c>
      <c r="AR44">
        <f t="shared" si="25"/>
        <v>-17.335816378848772</v>
      </c>
      <c r="AS44">
        <f t="shared" si="25"/>
        <v>0.24981107882707559</v>
      </c>
      <c r="AT44">
        <f t="shared" si="25"/>
        <v>3.5310584131498693E-2</v>
      </c>
      <c r="AU44">
        <f t="shared" si="23"/>
        <v>-17.050694715890199</v>
      </c>
      <c r="AW44">
        <v>41</v>
      </c>
      <c r="AX44">
        <f>IF(Z44&gt;0, (R44*SUMPRODUCT(K44:$K$98, X44:$X$98)-K44*$AZ$3)/Z44, 0)</f>
        <v>215.23564286467081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1.3443720971359411E-2</v>
      </c>
      <c r="L45" s="2">
        <v>42</v>
      </c>
      <c r="M45" s="6">
        <v>0.25439000000000001</v>
      </c>
      <c r="Q45" s="4">
        <f t="shared" si="22"/>
        <v>12.5</v>
      </c>
      <c r="R45">
        <f t="shared" si="0"/>
        <v>50000</v>
      </c>
      <c r="S45">
        <f t="shared" si="1"/>
        <v>70.682084736732605</v>
      </c>
      <c r="U45">
        <f t="shared" si="12"/>
        <v>0.25439000000000001</v>
      </c>
      <c r="V45">
        <f t="shared" si="13"/>
        <v>0.01</v>
      </c>
      <c r="W45">
        <f t="shared" si="14"/>
        <v>7.8568916802767438E-2</v>
      </c>
      <c r="X45">
        <f t="shared" si="15"/>
        <v>1.998714674545601E-2</v>
      </c>
      <c r="Y45">
        <f t="shared" si="16"/>
        <v>7.8568916802767435E-4</v>
      </c>
      <c r="Z45">
        <f t="shared" si="17"/>
        <v>5.779608088928375E-2</v>
      </c>
      <c r="AB45">
        <f t="shared" si="18"/>
        <v>16.910831317224485</v>
      </c>
      <c r="AC45">
        <f t="shared" si="19"/>
        <v>4.085147486867406</v>
      </c>
      <c r="AE45">
        <f t="shared" si="2"/>
        <v>0</v>
      </c>
      <c r="AF45">
        <f t="shared" si="24"/>
        <v>0</v>
      </c>
      <c r="AG45">
        <f t="shared" si="24"/>
        <v>-0.72245101111604693</v>
      </c>
      <c r="AH45">
        <f t="shared" si="4"/>
        <v>-999.35733727280046</v>
      </c>
      <c r="AI45">
        <f t="shared" si="5"/>
        <v>-1000.0797882839165</v>
      </c>
      <c r="AJ45">
        <f t="shared" si="6"/>
        <v>12.825683830357079</v>
      </c>
      <c r="AK45">
        <f t="shared" si="20"/>
        <v>1.1837581922057141</v>
      </c>
      <c r="AL45">
        <f t="shared" si="7"/>
        <v>-986.07034626135373</v>
      </c>
      <c r="AN45">
        <f t="shared" si="25"/>
        <v>0</v>
      </c>
      <c r="AO45">
        <f t="shared" si="25"/>
        <v>0</v>
      </c>
      <c r="AP45">
        <f t="shared" si="25"/>
        <v>-9.7124298089206109E-3</v>
      </c>
      <c r="AQ45">
        <f t="shared" si="25"/>
        <v>-13.435081192976247</v>
      </c>
      <c r="AR45">
        <f t="shared" si="25"/>
        <v>-13.444793622785168</v>
      </c>
      <c r="AS45">
        <f t="shared" si="25"/>
        <v>0.17242491468219676</v>
      </c>
      <c r="AT45">
        <f t="shared" si="25"/>
        <v>1.5914114833574463E-2</v>
      </c>
      <c r="AU45">
        <f t="shared" si="23"/>
        <v>-13.256454593269396</v>
      </c>
      <c r="AW45">
        <v>42</v>
      </c>
      <c r="AX45">
        <f>IF(Z45&gt;0, (R45*SUMPRODUCT(K45:$K$98, X45:$X$98)-K45*$AZ$3)/Z45, 0)</f>
        <v>70.682084736732605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1.2003322295856616E-2</v>
      </c>
      <c r="L46" s="2">
        <v>43</v>
      </c>
      <c r="M46" s="6">
        <v>0.28921999999999998</v>
      </c>
      <c r="Q46" s="4">
        <f t="shared" si="22"/>
        <v>12.5</v>
      </c>
      <c r="R46">
        <f t="shared" si="0"/>
        <v>50000</v>
      </c>
      <c r="S46">
        <f t="shared" si="1"/>
        <v>-131.75123210469465</v>
      </c>
      <c r="U46">
        <f t="shared" si="12"/>
        <v>0.28921999999999998</v>
      </c>
      <c r="V46">
        <f t="shared" si="13"/>
        <v>0.01</v>
      </c>
      <c r="W46">
        <f t="shared" si="14"/>
        <v>5.779608088928375E-2</v>
      </c>
      <c r="X46">
        <f t="shared" si="15"/>
        <v>1.6715782514798647E-2</v>
      </c>
      <c r="Y46">
        <f t="shared" si="16"/>
        <v>5.7796080889283756E-4</v>
      </c>
      <c r="Z46">
        <f t="shared" si="17"/>
        <v>4.0502337565592267E-2</v>
      </c>
      <c r="AB46">
        <f t="shared" si="18"/>
        <v>4.085147486867406</v>
      </c>
      <c r="AC46">
        <f t="shared" si="19"/>
        <v>-5.3362328773870402</v>
      </c>
      <c r="AE46">
        <f t="shared" si="2"/>
        <v>0</v>
      </c>
      <c r="AF46">
        <f t="shared" si="24"/>
        <v>0</v>
      </c>
      <c r="AG46">
        <f t="shared" si="24"/>
        <v>-0.50627921956990329</v>
      </c>
      <c r="AH46">
        <f t="shared" si="4"/>
        <v>-835.78912573993239</v>
      </c>
      <c r="AI46">
        <f t="shared" si="5"/>
        <v>-836.29540495950232</v>
      </c>
      <c r="AJ46">
        <f t="shared" si="6"/>
        <v>9.4213803642544462</v>
      </c>
      <c r="AK46">
        <f t="shared" si="20"/>
        <v>0.28596032408071848</v>
      </c>
      <c r="AL46">
        <f t="shared" si="7"/>
        <v>-826.58806427116713</v>
      </c>
      <c r="AN46">
        <f t="shared" si="25"/>
        <v>0</v>
      </c>
      <c r="AO46">
        <f t="shared" si="25"/>
        <v>0</v>
      </c>
      <c r="AP46">
        <f t="shared" si="25"/>
        <v>-6.0770326441923076E-3</v>
      </c>
      <c r="AQ46">
        <f t="shared" si="25"/>
        <v>-10.032246247628638</v>
      </c>
      <c r="AR46">
        <f t="shared" si="25"/>
        <v>-10.038323280272831</v>
      </c>
      <c r="AS46">
        <f t="shared" si="25"/>
        <v>0.11308786498400111</v>
      </c>
      <c r="AT46">
        <f t="shared" si="25"/>
        <v>3.4324739337684715E-3</v>
      </c>
      <c r="AU46">
        <f t="shared" si="23"/>
        <v>-9.921802941355061</v>
      </c>
      <c r="AW46">
        <v>43</v>
      </c>
      <c r="AX46">
        <f>IF(Z46&gt;0, (R46*SUMPRODUCT(K46:$K$98, X46:$X$98)-K46*$AZ$3)/Z46, 0)</f>
        <v>-131.75123210469465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1.0717252049871978E-2</v>
      </c>
      <c r="L47" s="2">
        <v>44</v>
      </c>
      <c r="M47" s="6">
        <v>0.32816400000000001</v>
      </c>
      <c r="Q47" s="4">
        <f t="shared" si="22"/>
        <v>12.5</v>
      </c>
      <c r="R47">
        <f t="shared" si="0"/>
        <v>50000</v>
      </c>
      <c r="S47">
        <f t="shared" si="1"/>
        <v>-439.63513387829414</v>
      </c>
      <c r="U47">
        <f t="shared" si="12"/>
        <v>0.32816400000000001</v>
      </c>
      <c r="V47">
        <f t="shared" si="13"/>
        <v>0.01</v>
      </c>
      <c r="W47">
        <f t="shared" si="14"/>
        <v>4.0502337565592267E-2</v>
      </c>
      <c r="X47">
        <f t="shared" si="15"/>
        <v>1.3291409104875021E-2</v>
      </c>
      <c r="Y47">
        <f t="shared" si="16"/>
        <v>4.0502337565592267E-4</v>
      </c>
      <c r="Z47">
        <f t="shared" si="17"/>
        <v>2.680590508506132E-2</v>
      </c>
      <c r="AB47">
        <f t="shared" si="18"/>
        <v>-5.3362328773870402</v>
      </c>
      <c r="AC47">
        <f t="shared" si="19"/>
        <v>-11.784817670799779</v>
      </c>
      <c r="AE47">
        <f t="shared" si="2"/>
        <v>0</v>
      </c>
      <c r="AF47">
        <f t="shared" si="24"/>
        <v>0</v>
      </c>
      <c r="AG47">
        <f t="shared" si="24"/>
        <v>-0.33507381356326649</v>
      </c>
      <c r="AH47">
        <f t="shared" si="4"/>
        <v>-664.57045524375098</v>
      </c>
      <c r="AI47">
        <f t="shared" si="5"/>
        <v>-664.9055290573142</v>
      </c>
      <c r="AJ47">
        <f t="shared" si="6"/>
        <v>6.4485847934127385</v>
      </c>
      <c r="AK47">
        <f t="shared" si="20"/>
        <v>-0.37353630141709288</v>
      </c>
      <c r="AL47">
        <f t="shared" si="7"/>
        <v>-658.83048056531857</v>
      </c>
      <c r="AN47">
        <f t="shared" si="25"/>
        <v>0</v>
      </c>
      <c r="AO47">
        <f t="shared" si="25"/>
        <v>0</v>
      </c>
      <c r="AP47">
        <f t="shared" si="25"/>
        <v>-3.5910705152693389E-3</v>
      </c>
      <c r="AQ47">
        <f t="shared" si="25"/>
        <v>-7.1223690737454435</v>
      </c>
      <c r="AR47">
        <f t="shared" si="25"/>
        <v>-7.1259601442607128</v>
      </c>
      <c r="AS47">
        <f t="shared" si="25"/>
        <v>6.911110859597594E-2</v>
      </c>
      <c r="AT47">
        <f t="shared" si="25"/>
        <v>-4.003282692063936E-3</v>
      </c>
      <c r="AU47">
        <f t="shared" si="23"/>
        <v>-7.060852318356801</v>
      </c>
      <c r="AW47">
        <v>44</v>
      </c>
      <c r="AX47">
        <f>IF(Z47&gt;0, (R47*SUMPRODUCT(K47:$K$98, X47:$X$98)-K47*$AZ$3)/Z47, 0)</f>
        <v>-439.63513387829414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9.5689750445285514E-3</v>
      </c>
      <c r="L48" s="2">
        <v>45</v>
      </c>
      <c r="M48" s="6">
        <v>0.37150699999999998</v>
      </c>
      <c r="Q48" s="4">
        <f t="shared" si="22"/>
        <v>12.5</v>
      </c>
      <c r="R48">
        <f t="shared" si="0"/>
        <v>50000</v>
      </c>
      <c r="S48">
        <f t="shared" si="1"/>
        <v>-947.41771396902152</v>
      </c>
      <c r="U48">
        <f t="shared" si="12"/>
        <v>0.37150699999999998</v>
      </c>
      <c r="V48">
        <f t="shared" si="13"/>
        <v>0.01</v>
      </c>
      <c r="W48">
        <f t="shared" si="14"/>
        <v>2.680590508506132E-2</v>
      </c>
      <c r="X48">
        <f t="shared" si="15"/>
        <v>9.9585813804358748E-3</v>
      </c>
      <c r="Y48">
        <f t="shared" si="16"/>
        <v>2.6805905085061323E-4</v>
      </c>
      <c r="Z48">
        <f t="shared" si="17"/>
        <v>1.6579264653774833E-2</v>
      </c>
      <c r="AB48">
        <f t="shared" si="18"/>
        <v>-11.784817670799779</v>
      </c>
      <c r="AC48">
        <f t="shared" si="19"/>
        <v>-15.707489017566752</v>
      </c>
      <c r="AE48">
        <f t="shared" si="2"/>
        <v>0</v>
      </c>
      <c r="AF48">
        <f t="shared" si="24"/>
        <v>0</v>
      </c>
      <c r="AG48">
        <f t="shared" si="24"/>
        <v>-0.2072408081721854</v>
      </c>
      <c r="AH48">
        <f t="shared" si="4"/>
        <v>-497.92906902179374</v>
      </c>
      <c r="AI48">
        <f t="shared" si="5"/>
        <v>-498.13630982996591</v>
      </c>
      <c r="AJ48">
        <f t="shared" si="6"/>
        <v>3.9226713467669736</v>
      </c>
      <c r="AK48">
        <f t="shared" si="20"/>
        <v>-0.82493723695598464</v>
      </c>
      <c r="AL48">
        <f t="shared" si="7"/>
        <v>-495.03857572015494</v>
      </c>
      <c r="AN48">
        <f t="shared" si="25"/>
        <v>0</v>
      </c>
      <c r="AO48">
        <f t="shared" si="25"/>
        <v>0</v>
      </c>
      <c r="AP48">
        <f t="shared" si="25"/>
        <v>-1.983082121607571E-3</v>
      </c>
      <c r="AQ48">
        <f t="shared" si="25"/>
        <v>-4.7646708354148792</v>
      </c>
      <c r="AR48">
        <f t="shared" si="25"/>
        <v>-4.7666539175364866</v>
      </c>
      <c r="AS48">
        <f t="shared" si="25"/>
        <v>3.7535944225100371E-2</v>
      </c>
      <c r="AT48">
        <f t="shared" si="25"/>
        <v>-7.8938038337341525E-3</v>
      </c>
      <c r="AU48">
        <f t="shared" si="23"/>
        <v>-4.7370117771451206</v>
      </c>
      <c r="AW48">
        <v>45</v>
      </c>
      <c r="AX48">
        <f>IF(Z48&gt;0, (R48*SUMPRODUCT(K48:$K$98, X48:$X$98)-K48*$AZ$3)/Z48, 0)</f>
        <v>-947.41771396902152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8.5437277183290639E-3</v>
      </c>
      <c r="L49" s="2">
        <v>46</v>
      </c>
      <c r="M49" s="6">
        <v>0.41881499999999999</v>
      </c>
      <c r="Q49" s="4">
        <f t="shared" si="22"/>
        <v>12.5</v>
      </c>
      <c r="R49">
        <f t="shared" si="0"/>
        <v>50000</v>
      </c>
      <c r="S49">
        <f t="shared" si="1"/>
        <v>-1860.1486974648901</v>
      </c>
      <c r="U49">
        <f t="shared" si="12"/>
        <v>0.41881499999999999</v>
      </c>
      <c r="V49">
        <f t="shared" si="13"/>
        <v>0.01</v>
      </c>
      <c r="W49">
        <f t="shared" si="14"/>
        <v>1.6579264653774833E-2</v>
      </c>
      <c r="X49">
        <f t="shared" si="15"/>
        <v>6.9436447259707068E-3</v>
      </c>
      <c r="Y49">
        <f t="shared" si="16"/>
        <v>1.6579264653774833E-4</v>
      </c>
      <c r="Z49">
        <f t="shared" si="17"/>
        <v>9.4698272812663783E-3</v>
      </c>
      <c r="AB49">
        <f t="shared" si="18"/>
        <v>-15.707489017566752</v>
      </c>
      <c r="AC49">
        <f t="shared" si="19"/>
        <v>-17.615286882465135</v>
      </c>
      <c r="AE49">
        <f t="shared" si="2"/>
        <v>0</v>
      </c>
      <c r="AF49">
        <f t="shared" si="24"/>
        <v>0</v>
      </c>
      <c r="AG49">
        <f t="shared" si="24"/>
        <v>-0.11837284101582973</v>
      </c>
      <c r="AH49">
        <f t="shared" si="4"/>
        <v>-347.18223629853532</v>
      </c>
      <c r="AI49">
        <f t="shared" si="5"/>
        <v>-347.30060913955117</v>
      </c>
      <c r="AJ49">
        <f t="shared" si="6"/>
        <v>1.9077978648983827</v>
      </c>
      <c r="AK49">
        <f t="shared" si="20"/>
        <v>-1.0995242312296727</v>
      </c>
      <c r="AL49">
        <f t="shared" si="7"/>
        <v>-346.49233550588247</v>
      </c>
      <c r="AN49">
        <f t="shared" si="25"/>
        <v>0</v>
      </c>
      <c r="AO49">
        <f t="shared" si="25"/>
        <v>0</v>
      </c>
      <c r="AP49">
        <f t="shared" si="25"/>
        <v>-1.011345322884304E-3</v>
      </c>
      <c r="AQ49">
        <f t="shared" si="25"/>
        <v>-2.966230495575267</v>
      </c>
      <c r="AR49">
        <f t="shared" si="25"/>
        <v>-2.9672418408981516</v>
      </c>
      <c r="AS49">
        <f t="shared" si="25"/>
        <v>1.629970549930132E-2</v>
      </c>
      <c r="AT49">
        <f t="shared" si="25"/>
        <v>-9.3940356513314092E-3</v>
      </c>
      <c r="AU49">
        <f t="shared" si="23"/>
        <v>-2.9603361710501819</v>
      </c>
      <c r="AW49">
        <v>46</v>
      </c>
      <c r="AX49">
        <f>IF(Z49&gt;0, (R49*SUMPRODUCT(K49:$K$98, X49:$X$98)-K49*$AZ$3)/Z49, 0)</f>
        <v>-1860.1486974648901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7.6283283199366633E-3</v>
      </c>
      <c r="L50" s="2">
        <v>47</v>
      </c>
      <c r="M50" s="6">
        <v>0.47081499999999998</v>
      </c>
      <c r="Q50" s="4">
        <f t="shared" si="22"/>
        <v>12.5</v>
      </c>
      <c r="R50">
        <f t="shared" si="0"/>
        <v>50000</v>
      </c>
      <c r="S50">
        <f t="shared" si="1"/>
        <v>-3667.3242205457318</v>
      </c>
      <c r="U50">
        <f t="shared" si="12"/>
        <v>0.47081499999999998</v>
      </c>
      <c r="V50">
        <f t="shared" si="13"/>
        <v>0.01</v>
      </c>
      <c r="W50">
        <f t="shared" si="14"/>
        <v>9.4698272812663783E-3</v>
      </c>
      <c r="X50">
        <f t="shared" si="15"/>
        <v>4.45853673142943E-3</v>
      </c>
      <c r="Y50">
        <f t="shared" si="16"/>
        <v>9.4698272812663783E-5</v>
      </c>
      <c r="Z50">
        <f t="shared" si="17"/>
        <v>4.9165922770242846E-3</v>
      </c>
      <c r="AB50">
        <f t="shared" si="18"/>
        <v>-17.615286882465135</v>
      </c>
      <c r="AC50">
        <f t="shared" si="19"/>
        <v>-18.030737940079248</v>
      </c>
      <c r="AE50">
        <f t="shared" si="2"/>
        <v>0</v>
      </c>
      <c r="AF50">
        <f t="shared" si="24"/>
        <v>0</v>
      </c>
      <c r="AG50">
        <f t="shared" si="24"/>
        <v>-6.145740346280356E-2</v>
      </c>
      <c r="AH50">
        <f t="shared" si="4"/>
        <v>-222.92683657147151</v>
      </c>
      <c r="AI50">
        <f t="shared" si="5"/>
        <v>-222.98829397493432</v>
      </c>
      <c r="AJ50">
        <f t="shared" si="6"/>
        <v>0.41545105761411349</v>
      </c>
      <c r="AK50">
        <f t="shared" si="20"/>
        <v>-1.2330700817725595</v>
      </c>
      <c r="AL50">
        <f t="shared" si="7"/>
        <v>-223.80591299909275</v>
      </c>
      <c r="AN50">
        <f t="shared" si="25"/>
        <v>0</v>
      </c>
      <c r="AO50">
        <f t="shared" si="25"/>
        <v>0</v>
      </c>
      <c r="AP50">
        <f t="shared" si="25"/>
        <v>-4.6881725130507794E-4</v>
      </c>
      <c r="AQ50">
        <f t="shared" si="25"/>
        <v>-1.7005591006920484</v>
      </c>
      <c r="AR50">
        <f t="shared" si="25"/>
        <v>-1.7010279179433536</v>
      </c>
      <c r="AS50">
        <f t="shared" si="25"/>
        <v>3.1691970683453805E-3</v>
      </c>
      <c r="AT50">
        <f t="shared" si="25"/>
        <v>-9.4062634252522325E-3</v>
      </c>
      <c r="AU50">
        <f t="shared" si="23"/>
        <v>-1.7072649843002603</v>
      </c>
      <c r="AW50">
        <v>47</v>
      </c>
      <c r="AX50">
        <f>IF(Z50&gt;0, (R50*SUMPRODUCT(K50:$K$98, X50:$X$98)-K50*$AZ$3)/Z50, 0)</f>
        <v>-3667.3242205457318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6.8110074285148772E-3</v>
      </c>
      <c r="L51" s="2">
        <v>48</v>
      </c>
      <c r="M51" s="6">
        <v>0.52931399999999995</v>
      </c>
      <c r="Q51" s="4">
        <f t="shared" si="22"/>
        <v>12.5</v>
      </c>
      <c r="R51">
        <f t="shared" si="0"/>
        <v>50000</v>
      </c>
      <c r="S51">
        <f t="shared" si="1"/>
        <v>-7705.8609713631395</v>
      </c>
      <c r="U51">
        <f t="shared" si="12"/>
        <v>0.52931399999999995</v>
      </c>
      <c r="V51">
        <f t="shared" si="13"/>
        <v>0.01</v>
      </c>
      <c r="W51">
        <f t="shared" si="14"/>
        <v>4.9165922770242846E-3</v>
      </c>
      <c r="X51">
        <f t="shared" si="15"/>
        <v>2.6024211245208317E-3</v>
      </c>
      <c r="Y51">
        <f t="shared" si="16"/>
        <v>4.9165922770242848E-5</v>
      </c>
      <c r="Z51">
        <f t="shared" si="17"/>
        <v>2.2650052297332099E-3</v>
      </c>
      <c r="AB51">
        <f t="shared" si="18"/>
        <v>-18.030737940079248</v>
      </c>
      <c r="AC51">
        <f t="shared" si="19"/>
        <v>-17.453815399734545</v>
      </c>
      <c r="AE51">
        <f t="shared" si="2"/>
        <v>0</v>
      </c>
      <c r="AF51">
        <f t="shared" si="24"/>
        <v>0</v>
      </c>
      <c r="AG51">
        <f t="shared" si="24"/>
        <v>-2.8312565371665124E-2</v>
      </c>
      <c r="AH51">
        <f t="shared" si="4"/>
        <v>-130.12105622604159</v>
      </c>
      <c r="AI51">
        <f t="shared" si="5"/>
        <v>-130.14936879141325</v>
      </c>
      <c r="AJ51">
        <f t="shared" si="6"/>
        <v>-0.5769225403447038</v>
      </c>
      <c r="AK51">
        <f t="shared" si="20"/>
        <v>-1.2621516558055474</v>
      </c>
      <c r="AL51">
        <f t="shared" si="7"/>
        <v>-131.9884429875635</v>
      </c>
      <c r="AN51">
        <f t="shared" si="25"/>
        <v>0</v>
      </c>
      <c r="AO51">
        <f t="shared" si="25"/>
        <v>0</v>
      </c>
      <c r="AP51">
        <f t="shared" si="25"/>
        <v>-1.9283709306672423E-4</v>
      </c>
      <c r="AQ51">
        <f t="shared" si="25"/>
        <v>-0.88625548056177128</v>
      </c>
      <c r="AR51">
        <f t="shared" si="25"/>
        <v>-0.886448317654838</v>
      </c>
      <c r="AS51">
        <f t="shared" si="25"/>
        <v>-3.9294237079654515E-3</v>
      </c>
      <c r="AT51">
        <f t="shared" si="25"/>
        <v>-8.5965243036039366E-3</v>
      </c>
      <c r="AU51">
        <f t="shared" si="23"/>
        <v>-0.89897426566640737</v>
      </c>
      <c r="AW51">
        <v>48</v>
      </c>
      <c r="AX51">
        <f>IF(Z51&gt;0, (R51*SUMPRODUCT(K51:$K$98, X51:$X$98)-K51*$AZ$3)/Z51, 0)</f>
        <v>-7705.8609713631395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6.0812566326025686E-3</v>
      </c>
      <c r="L52" s="2">
        <v>49</v>
      </c>
      <c r="M52" s="6">
        <v>0.595055</v>
      </c>
      <c r="Q52" s="4">
        <f t="shared" si="22"/>
        <v>12.5</v>
      </c>
      <c r="R52">
        <f t="shared" si="0"/>
        <v>50000</v>
      </c>
      <c r="S52">
        <f t="shared" si="1"/>
        <v>-18228.785122536981</v>
      </c>
      <c r="U52">
        <f t="shared" si="12"/>
        <v>0.595055</v>
      </c>
      <c r="V52">
        <f t="shared" si="13"/>
        <v>0.01</v>
      </c>
      <c r="W52">
        <f t="shared" si="14"/>
        <v>2.2650052297332099E-3</v>
      </c>
      <c r="X52">
        <f t="shared" si="15"/>
        <v>1.3478026869788952E-3</v>
      </c>
      <c r="Y52">
        <f t="shared" si="16"/>
        <v>2.2650052297332099E-5</v>
      </c>
      <c r="Z52">
        <f t="shared" si="17"/>
        <v>8.9455249045698271E-4</v>
      </c>
      <c r="AB52">
        <f t="shared" si="18"/>
        <v>-17.453815399734545</v>
      </c>
      <c r="AC52">
        <f t="shared" si="19"/>
        <v>-16.306605129370652</v>
      </c>
      <c r="AE52">
        <f t="shared" si="2"/>
        <v>0</v>
      </c>
      <c r="AF52">
        <f t="shared" si="24"/>
        <v>0</v>
      </c>
      <c r="AG52">
        <f t="shared" si="24"/>
        <v>-1.1181906130712283E-2</v>
      </c>
      <c r="AH52">
        <f t="shared" si="4"/>
        <v>-67.390134348944756</v>
      </c>
      <c r="AI52">
        <f t="shared" si="5"/>
        <v>-67.401316255075471</v>
      </c>
      <c r="AJ52">
        <f t="shared" si="6"/>
        <v>-1.1472102703638924</v>
      </c>
      <c r="AK52">
        <f t="shared" si="20"/>
        <v>-1.2217670779814183</v>
      </c>
      <c r="AL52">
        <f t="shared" si="7"/>
        <v>-69.770293603420782</v>
      </c>
      <c r="AN52">
        <f t="shared" si="25"/>
        <v>0</v>
      </c>
      <c r="AO52">
        <f t="shared" si="25"/>
        <v>0</v>
      </c>
      <c r="AP52">
        <f t="shared" si="25"/>
        <v>-6.8000040822533396E-5</v>
      </c>
      <c r="AQ52">
        <f t="shared" si="25"/>
        <v>-0.40981670148149846</v>
      </c>
      <c r="AR52">
        <f t="shared" si="25"/>
        <v>-0.40988470152232104</v>
      </c>
      <c r="AS52">
        <f t="shared" si="25"/>
        <v>-6.976480065640207E-3</v>
      </c>
      <c r="AT52">
        <f t="shared" si="25"/>
        <v>-7.4298791464699598E-3</v>
      </c>
      <c r="AU52">
        <f t="shared" si="23"/>
        <v>-0.42429106073443118</v>
      </c>
      <c r="AW52">
        <v>49</v>
      </c>
      <c r="AX52">
        <f>IF(Z52&gt;0, (R52*SUMPRODUCT(K52:$K$98, X52:$X$98)-K52*$AZ$3)/Z52, 0)</f>
        <v>-18228.785122536981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5.4296934219665791E-3</v>
      </c>
      <c r="L53" s="2">
        <v>50</v>
      </c>
      <c r="M53" s="6">
        <v>0.66919700000000004</v>
      </c>
      <c r="Q53" s="4">
        <f t="shared" si="22"/>
        <v>12.5</v>
      </c>
      <c r="R53">
        <f t="shared" si="0"/>
        <v>50000</v>
      </c>
      <c r="S53">
        <f t="shared" si="1"/>
        <v>-51923.760065280294</v>
      </c>
      <c r="U53">
        <f t="shared" si="12"/>
        <v>0.66919700000000004</v>
      </c>
      <c r="V53">
        <f t="shared" si="13"/>
        <v>0.01</v>
      </c>
      <c r="W53">
        <f t="shared" si="14"/>
        <v>8.9455249045698271E-4</v>
      </c>
      <c r="X53">
        <f t="shared" si="15"/>
        <v>5.9863184295634152E-4</v>
      </c>
      <c r="Y53">
        <f t="shared" si="16"/>
        <v>8.9455249045698269E-6</v>
      </c>
      <c r="Z53">
        <f t="shared" si="17"/>
        <v>2.8697512259607134E-4</v>
      </c>
      <c r="AB53">
        <f t="shared" si="18"/>
        <v>-16.306605129370652</v>
      </c>
      <c r="AC53">
        <f t="shared" si="19"/>
        <v>-14.900827410382805</v>
      </c>
      <c r="AE53">
        <f t="shared" si="2"/>
        <v>0</v>
      </c>
      <c r="AF53">
        <f t="shared" si="24"/>
        <v>0</v>
      </c>
      <c r="AG53">
        <f t="shared" si="24"/>
        <v>-3.5871890324508915E-3</v>
      </c>
      <c r="AH53">
        <f t="shared" si="4"/>
        <v>-29.931592147817078</v>
      </c>
      <c r="AI53">
        <f t="shared" si="5"/>
        <v>-29.935179336849529</v>
      </c>
      <c r="AJ53">
        <f t="shared" si="6"/>
        <v>-1.4057777189878475</v>
      </c>
      <c r="AK53">
        <f t="shared" si="20"/>
        <v>-1.1414623590559458</v>
      </c>
      <c r="AL53">
        <f t="shared" si="7"/>
        <v>-32.482419414893322</v>
      </c>
      <c r="AN53">
        <f t="shared" si="25"/>
        <v>0</v>
      </c>
      <c r="AO53">
        <f t="shared" si="25"/>
        <v>0</v>
      </c>
      <c r="AP53">
        <f t="shared" si="25"/>
        <v>-1.9477336692849264E-5</v>
      </c>
      <c r="AQ53">
        <f t="shared" si="25"/>
        <v>-0.16251936899398889</v>
      </c>
      <c r="AR53">
        <f t="shared" si="25"/>
        <v>-0.16253884633068175</v>
      </c>
      <c r="AS53">
        <f t="shared" si="25"/>
        <v>-7.6329420335354975E-3</v>
      </c>
      <c r="AT53">
        <f t="shared" si="25"/>
        <v>-6.1977906623885224E-3</v>
      </c>
      <c r="AU53">
        <f t="shared" si="23"/>
        <v>-0.17636957902660577</v>
      </c>
      <c r="AW53">
        <v>50</v>
      </c>
      <c r="AX53">
        <f>IF(Z53&gt;0, (R53*SUMPRODUCT(K53:$K$98, X53:$X$98)-K53*$AZ$3)/Z53, 0)</f>
        <v>-51923.760065280294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4.8479405553273026E-3</v>
      </c>
      <c r="L54" s="2">
        <v>51</v>
      </c>
      <c r="M54" s="6">
        <v>0.74928899999999998</v>
      </c>
      <c r="Q54" s="4">
        <f t="shared" si="22"/>
        <v>12.5</v>
      </c>
      <c r="R54">
        <f t="shared" si="0"/>
        <v>50000</v>
      </c>
      <c r="S54">
        <f t="shared" si="1"/>
        <v>-194595.48563891658</v>
      </c>
      <c r="U54">
        <f t="shared" si="12"/>
        <v>0.74928899999999998</v>
      </c>
      <c r="V54">
        <f t="shared" si="13"/>
        <v>0.01</v>
      </c>
      <c r="W54">
        <f t="shared" si="14"/>
        <v>2.8697512259607134E-4</v>
      </c>
      <c r="X54">
        <f t="shared" si="15"/>
        <v>2.150273026348877E-4</v>
      </c>
      <c r="Y54">
        <f t="shared" si="16"/>
        <v>2.8697512259607133E-6</v>
      </c>
      <c r="Z54">
        <f t="shared" si="17"/>
        <v>6.9078068735222922E-5</v>
      </c>
      <c r="AB54">
        <f t="shared" si="18"/>
        <v>-14.900827410382805</v>
      </c>
      <c r="AC54">
        <f t="shared" si="19"/>
        <v>-13.442280332529165</v>
      </c>
      <c r="AE54">
        <f t="shared" si="2"/>
        <v>0</v>
      </c>
      <c r="AF54">
        <f t="shared" si="24"/>
        <v>0</v>
      </c>
      <c r="AG54">
        <f t="shared" si="24"/>
        <v>-8.6347585919028657E-4</v>
      </c>
      <c r="AH54">
        <f t="shared" si="4"/>
        <v>-10.751365131744386</v>
      </c>
      <c r="AI54">
        <f t="shared" si="5"/>
        <v>-10.752228607603577</v>
      </c>
      <c r="AJ54">
        <f t="shared" si="6"/>
        <v>-1.4585470778536394</v>
      </c>
      <c r="AK54">
        <f t="shared" si="20"/>
        <v>-1.0430579187267963</v>
      </c>
      <c r="AL54">
        <f t="shared" si="7"/>
        <v>-13.253833604184013</v>
      </c>
      <c r="AN54">
        <f t="shared" si="25"/>
        <v>0</v>
      </c>
      <c r="AO54">
        <f t="shared" si="25"/>
        <v>0</v>
      </c>
      <c r="AP54">
        <f t="shared" si="25"/>
        <v>-4.1860796363146777E-6</v>
      </c>
      <c r="AQ54">
        <f t="shared" si="25"/>
        <v>-5.2121979047315477E-2</v>
      </c>
      <c r="AR54">
        <f t="shared" si="25"/>
        <v>-5.2126165126951791E-2</v>
      </c>
      <c r="AS54">
        <f t="shared" si="25"/>
        <v>-7.0709495305807868E-3</v>
      </c>
      <c r="AT54">
        <f t="shared" si="25"/>
        <v>-5.0566827857509251E-3</v>
      </c>
      <c r="AU54">
        <f t="shared" si="23"/>
        <v>-6.4253797443283509E-2</v>
      </c>
      <c r="AW54">
        <v>51</v>
      </c>
      <c r="AX54">
        <f>IF(Z54&gt;0, (R54*SUMPRODUCT(K54:$K$98, X54:$X$98)-K54*$AZ$3)/Z54, 0)</f>
        <v>-194595.48563891658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4.3285183529708053E-3</v>
      </c>
      <c r="L55" s="2">
        <v>52</v>
      </c>
      <c r="M55" s="6">
        <v>0.83297500000000002</v>
      </c>
      <c r="Q55" s="4">
        <f t="shared" si="22"/>
        <v>12.5</v>
      </c>
      <c r="R55">
        <f t="shared" si="0"/>
        <v>50000</v>
      </c>
      <c r="S55">
        <f t="shared" si="1"/>
        <v>-1110633.3189696323</v>
      </c>
      <c r="U55">
        <f t="shared" si="12"/>
        <v>0.83297500000000002</v>
      </c>
      <c r="V55">
        <f t="shared" si="13"/>
        <v>0.01</v>
      </c>
      <c r="W55">
        <f t="shared" si="14"/>
        <v>6.9078068735222922E-5</v>
      </c>
      <c r="X55">
        <f t="shared" si="15"/>
        <v>5.7540304304722318E-5</v>
      </c>
      <c r="Y55">
        <f t="shared" si="16"/>
        <v>6.9078068735222928E-7</v>
      </c>
      <c r="Z55">
        <f t="shared" si="17"/>
        <v>1.0846983743148374E-5</v>
      </c>
      <c r="AB55">
        <f t="shared" si="18"/>
        <v>-13.442280332529165</v>
      </c>
      <c r="AC55">
        <f t="shared" si="19"/>
        <v>-12.047021555462525</v>
      </c>
      <c r="AE55">
        <f t="shared" si="2"/>
        <v>0</v>
      </c>
      <c r="AF55">
        <f t="shared" si="24"/>
        <v>0</v>
      </c>
      <c r="AG55">
        <f t="shared" si="24"/>
        <v>-1.3558729678935468E-4</v>
      </c>
      <c r="AH55">
        <f t="shared" si="4"/>
        <v>-2.8770152152361157</v>
      </c>
      <c r="AI55">
        <f t="shared" si="5"/>
        <v>-2.8771508025329049</v>
      </c>
      <c r="AJ55">
        <f t="shared" si="6"/>
        <v>-1.3952587770666405</v>
      </c>
      <c r="AK55">
        <f t="shared" si="20"/>
        <v>-0.94095962327704163</v>
      </c>
      <c r="AL55">
        <f t="shared" si="7"/>
        <v>-5.2133692028765868</v>
      </c>
      <c r="AN55">
        <f t="shared" si="25"/>
        <v>0</v>
      </c>
      <c r="AO55">
        <f t="shared" si="25"/>
        <v>0</v>
      </c>
      <c r="AP55">
        <f t="shared" si="25"/>
        <v>-5.8689210258242122E-7</v>
      </c>
      <c r="AQ55">
        <f t="shared" si="25"/>
        <v>-1.2453213160925779E-2</v>
      </c>
      <c r="AR55">
        <f t="shared" si="25"/>
        <v>-1.245380005302836E-2</v>
      </c>
      <c r="AS55">
        <f t="shared" si="25"/>
        <v>-6.0394032236765543E-3</v>
      </c>
      <c r="AT55">
        <f t="shared" si="25"/>
        <v>-4.0729609987591696E-3</v>
      </c>
      <c r="AU55">
        <f t="shared" si="23"/>
        <v>-2.2566164275464085E-2</v>
      </c>
      <c r="AW55">
        <v>52</v>
      </c>
      <c r="AX55">
        <f>IF(Z55&gt;0, (R55*SUMPRODUCT(K55:$K$98, X55:$X$98)-K55*$AZ$3)/Z55, 0)</f>
        <v>-1110633.3189696323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3.8647485294382188E-3</v>
      </c>
      <c r="L56" s="2">
        <v>53</v>
      </c>
      <c r="M56" s="6">
        <v>0.83526170899999996</v>
      </c>
      <c r="Q56" s="4">
        <f t="shared" si="22"/>
        <v>12.5</v>
      </c>
      <c r="R56">
        <f t="shared" si="0"/>
        <v>50000</v>
      </c>
      <c r="S56">
        <f t="shared" si="1"/>
        <v>-6414972.6019436186</v>
      </c>
      <c r="U56">
        <f t="shared" si="12"/>
        <v>0.83526170899999996</v>
      </c>
      <c r="V56">
        <f t="shared" si="13"/>
        <v>0.01</v>
      </c>
      <c r="W56">
        <f t="shared" si="14"/>
        <v>1.0846983743148374E-5</v>
      </c>
      <c r="X56">
        <f t="shared" si="15"/>
        <v>9.0600701787973281E-6</v>
      </c>
      <c r="Y56">
        <f t="shared" si="16"/>
        <v>1.0846983743148374E-7</v>
      </c>
      <c r="Z56">
        <f t="shared" si="17"/>
        <v>1.6784437269195626E-6</v>
      </c>
      <c r="AB56">
        <f t="shared" si="18"/>
        <v>-12.047021555462525</v>
      </c>
      <c r="AC56">
        <f t="shared" si="19"/>
        <v>-10.767170522093132</v>
      </c>
      <c r="AE56">
        <f t="shared" si="2"/>
        <v>0</v>
      </c>
      <c r="AF56">
        <f t="shared" si="24"/>
        <v>0</v>
      </c>
      <c r="AG56">
        <f t="shared" si="24"/>
        <v>-2.0980546586494533E-5</v>
      </c>
      <c r="AH56">
        <f t="shared" si="4"/>
        <v>-0.45300350893986641</v>
      </c>
      <c r="AI56">
        <f t="shared" si="5"/>
        <v>-0.45302448948645291</v>
      </c>
      <c r="AJ56">
        <f t="shared" si="6"/>
        <v>-1.2798510333693933</v>
      </c>
      <c r="AK56">
        <f t="shared" si="20"/>
        <v>-0.84329150888237681</v>
      </c>
      <c r="AL56">
        <f t="shared" si="7"/>
        <v>-2.576167031738223</v>
      </c>
      <c r="AN56">
        <f t="shared" si="25"/>
        <v>0</v>
      </c>
      <c r="AO56">
        <f t="shared" si="25"/>
        <v>0</v>
      </c>
      <c r="AP56">
        <f t="shared" si="25"/>
        <v>-8.1084536566964784E-8</v>
      </c>
      <c r="AQ56">
        <f t="shared" si="25"/>
        <v>-1.7507446450057017E-3</v>
      </c>
      <c r="AR56">
        <f t="shared" si="25"/>
        <v>-1.7508257295422687E-3</v>
      </c>
      <c r="AS56">
        <f t="shared" si="25"/>
        <v>-4.946302399114348E-3</v>
      </c>
      <c r="AT56">
        <f t="shared" si="25"/>
        <v>-3.2591096188409026E-3</v>
      </c>
      <c r="AU56">
        <f t="shared" si="23"/>
        <v>-9.9562377474975185E-3</v>
      </c>
      <c r="AW56">
        <v>53</v>
      </c>
      <c r="AX56">
        <f>IF(Z56&gt;0, (R56*SUMPRODUCT(K56:$K$98, X56:$X$98)-K56*$AZ$3)/Z56, 0)</f>
        <v>-6414972.6019436186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3.4506683298555522E-3</v>
      </c>
      <c r="L57" s="2">
        <v>54</v>
      </c>
      <c r="M57" s="6">
        <v>0.83773177600000004</v>
      </c>
      <c r="Q57" s="4">
        <f t="shared" si="22"/>
        <v>12.5</v>
      </c>
      <c r="R57">
        <f t="shared" si="0"/>
        <v>50000</v>
      </c>
      <c r="S57">
        <f t="shared" si="1"/>
        <v>-37621555.912418671</v>
      </c>
      <c r="U57">
        <f t="shared" si="12"/>
        <v>0.83773177600000004</v>
      </c>
      <c r="V57">
        <f t="shared" si="13"/>
        <v>0.01</v>
      </c>
      <c r="W57">
        <f t="shared" si="14"/>
        <v>1.6784437269195626E-6</v>
      </c>
      <c r="X57">
        <f t="shared" si="15"/>
        <v>1.4060856442683843E-6</v>
      </c>
      <c r="Y57">
        <f t="shared" si="16"/>
        <v>1.6784437269195627E-8</v>
      </c>
      <c r="Z57">
        <f t="shared" si="17"/>
        <v>2.5557364538198268E-7</v>
      </c>
      <c r="AB57">
        <f t="shared" si="18"/>
        <v>-10.767170522093132</v>
      </c>
      <c r="AC57">
        <f t="shared" si="19"/>
        <v>-9.6150781894789237</v>
      </c>
      <c r="AE57">
        <f t="shared" si="2"/>
        <v>0</v>
      </c>
      <c r="AF57">
        <f t="shared" si="24"/>
        <v>0</v>
      </c>
      <c r="AG57">
        <f t="shared" si="24"/>
        <v>-3.1946705672747836E-6</v>
      </c>
      <c r="AH57">
        <f t="shared" si="4"/>
        <v>-7.0304282213419209E-2</v>
      </c>
      <c r="AI57">
        <f t="shared" si="5"/>
        <v>-7.0307476883986489E-2</v>
      </c>
      <c r="AJ57">
        <f t="shared" si="6"/>
        <v>-1.1520923326142078</v>
      </c>
      <c r="AK57">
        <f t="shared" si="20"/>
        <v>-0.75370193654651929</v>
      </c>
      <c r="AL57">
        <f t="shared" si="7"/>
        <v>-1.9761017460447134</v>
      </c>
      <c r="AN57">
        <f t="shared" si="25"/>
        <v>0</v>
      </c>
      <c r="AO57">
        <f t="shared" si="25"/>
        <v>0</v>
      </c>
      <c r="AP57">
        <f t="shared" si="25"/>
        <v>-1.1023748550816766E-8</v>
      </c>
      <c r="AQ57">
        <f t="shared" si="25"/>
        <v>-2.4259676008707266E-4</v>
      </c>
      <c r="AR57">
        <f t="shared" si="25"/>
        <v>-2.4260778383562351E-4</v>
      </c>
      <c r="AS57">
        <f t="shared" si="25"/>
        <v>-3.9754885252212564E-3</v>
      </c>
      <c r="AT57">
        <f t="shared" si="25"/>
        <v>-2.6007754025918731E-3</v>
      </c>
      <c r="AU57">
        <f t="shared" si="23"/>
        <v>-6.8188717116487519E-3</v>
      </c>
      <c r="AW57">
        <v>54</v>
      </c>
      <c r="AX57">
        <f>IF(Z57&gt;0, (R57*SUMPRODUCT(K57:$K$98, X57:$X$98)-K57*$AZ$3)/Z57, 0)</f>
        <v>-37621555.912418671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3.0809538659424571E-3</v>
      </c>
      <c r="L58" s="2">
        <v>55</v>
      </c>
      <c r="M58" s="6">
        <v>0.84045353700000003</v>
      </c>
      <c r="Q58" s="4">
        <f t="shared" si="22"/>
        <v>12.5</v>
      </c>
      <c r="R58">
        <f t="shared" si="0"/>
        <v>50000</v>
      </c>
      <c r="S58">
        <f t="shared" si="1"/>
        <v>-224622540.44128999</v>
      </c>
      <c r="U58">
        <f t="shared" si="12"/>
        <v>0.84045353700000003</v>
      </c>
      <c r="V58">
        <f t="shared" si="13"/>
        <v>0.01</v>
      </c>
      <c r="W58">
        <f t="shared" si="14"/>
        <v>2.5557364538198268E-7</v>
      </c>
      <c r="X58">
        <f t="shared" si="15"/>
        <v>2.1479777422527108E-7</v>
      </c>
      <c r="Y58">
        <f t="shared" si="16"/>
        <v>2.5557364538198268E-9</v>
      </c>
      <c r="Z58">
        <f t="shared" si="17"/>
        <v>3.8220134702891779E-8</v>
      </c>
      <c r="AB58">
        <f t="shared" si="18"/>
        <v>-9.6150781894789237</v>
      </c>
      <c r="AC58">
        <f t="shared" si="19"/>
        <v>-8.5851037529718592</v>
      </c>
      <c r="AE58">
        <f t="shared" si="2"/>
        <v>0</v>
      </c>
      <c r="AF58">
        <f t="shared" si="24"/>
        <v>0</v>
      </c>
      <c r="AG58">
        <f t="shared" si="24"/>
        <v>-4.7775168378614723E-7</v>
      </c>
      <c r="AH58">
        <f t="shared" si="4"/>
        <v>-1.0739888711263555E-2</v>
      </c>
      <c r="AI58">
        <f t="shared" si="5"/>
        <v>-1.0740366462947341E-2</v>
      </c>
      <c r="AJ58">
        <f t="shared" si="6"/>
        <v>-1.0299744365070644</v>
      </c>
      <c r="AK58">
        <f t="shared" si="20"/>
        <v>-0.67305547326352477</v>
      </c>
      <c r="AL58">
        <f t="shared" si="7"/>
        <v>-1.7137702762335365</v>
      </c>
      <c r="AN58">
        <f t="shared" si="25"/>
        <v>0</v>
      </c>
      <c r="AO58">
        <f t="shared" si="25"/>
        <v>0</v>
      </c>
      <c r="AP58">
        <f t="shared" si="25"/>
        <v>-1.4719308971214487E-9</v>
      </c>
      <c r="AQ58">
        <f t="shared" si="25"/>
        <v>-3.30891016447592E-5</v>
      </c>
      <c r="AR58">
        <f t="shared" si="25"/>
        <v>-3.3090573575656328E-5</v>
      </c>
      <c r="AS58">
        <f t="shared" si="25"/>
        <v>-3.173303721978344E-3</v>
      </c>
      <c r="AT58">
        <f t="shared" si="25"/>
        <v>-2.0736528623449867E-3</v>
      </c>
      <c r="AU58">
        <f t="shared" si="23"/>
        <v>-5.2800471578989868E-3</v>
      </c>
      <c r="AW58">
        <v>55</v>
      </c>
      <c r="AX58">
        <f>IF(Z58&gt;0, (R58*SUMPRODUCT(K58:$K$98, X58:$X$98)-K58*$AZ$3)/Z58, 0)</f>
        <v>-224622540.44128999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2.7508516660200506E-3</v>
      </c>
      <c r="L59" s="2">
        <v>56</v>
      </c>
      <c r="M59" s="6">
        <v>0.84346351399999997</v>
      </c>
      <c r="Q59" s="4">
        <f t="shared" si="22"/>
        <v>12.5</v>
      </c>
      <c r="R59">
        <f t="shared" si="0"/>
        <v>50000</v>
      </c>
      <c r="S59">
        <f t="shared" si="1"/>
        <v>-1368646156.6253526</v>
      </c>
      <c r="U59">
        <f t="shared" si="12"/>
        <v>0.84346351399999997</v>
      </c>
      <c r="V59">
        <f t="shared" si="13"/>
        <v>0.01</v>
      </c>
      <c r="W59">
        <f t="shared" si="14"/>
        <v>3.8220134702891779E-8</v>
      </c>
      <c r="X59">
        <f t="shared" si="15"/>
        <v>3.2237289122054446E-8</v>
      </c>
      <c r="Y59">
        <f t="shared" si="16"/>
        <v>3.8220134702891779E-10</v>
      </c>
      <c r="Z59">
        <f t="shared" si="17"/>
        <v>5.6006442338084159E-9</v>
      </c>
      <c r="AB59">
        <f t="shared" si="18"/>
        <v>-8.5851037529718592</v>
      </c>
      <c r="AC59">
        <f t="shared" si="19"/>
        <v>-7.6653002052278314</v>
      </c>
      <c r="AE59">
        <f t="shared" si="2"/>
        <v>0</v>
      </c>
      <c r="AF59">
        <f t="shared" si="24"/>
        <v>0</v>
      </c>
      <c r="AG59">
        <f t="shared" si="24"/>
        <v>-7.0008052922605204E-8</v>
      </c>
      <c r="AH59">
        <f t="shared" si="4"/>
        <v>-1.6118644561027222E-3</v>
      </c>
      <c r="AI59">
        <f t="shared" si="5"/>
        <v>-1.6119344641556449E-3</v>
      </c>
      <c r="AJ59">
        <f t="shared" si="6"/>
        <v>-0.91980354774402784</v>
      </c>
      <c r="AK59">
        <f t="shared" si="20"/>
        <v>-0.60095726270803018</v>
      </c>
      <c r="AL59">
        <f t="shared" si="7"/>
        <v>-1.5223727449162137</v>
      </c>
      <c r="AN59">
        <f t="shared" si="25"/>
        <v>0</v>
      </c>
      <c r="AO59">
        <f t="shared" si="25"/>
        <v>0</v>
      </c>
      <c r="AP59">
        <f t="shared" si="25"/>
        <v>-1.925817690169684E-10</v>
      </c>
      <c r="AQ59">
        <f t="shared" si="25"/>
        <v>-4.4340000244686764E-6</v>
      </c>
      <c r="AR59">
        <f t="shared" si="25"/>
        <v>-4.434192606237693E-6</v>
      </c>
      <c r="AS59">
        <f t="shared" si="25"/>
        <v>-2.5302431217228121E-3</v>
      </c>
      <c r="AT59">
        <f t="shared" si="25"/>
        <v>-1.6531442873272341E-3</v>
      </c>
      <c r="AU59">
        <f t="shared" si="23"/>
        <v>-4.1878216016562842E-3</v>
      </c>
      <c r="AW59">
        <v>56</v>
      </c>
      <c r="AX59">
        <f>IF(Z59&gt;0, (R59*SUMPRODUCT(K59:$K$98, X59:$X$98)-K59*$AZ$3)/Z59, 0)</f>
        <v>-1368646156.6253526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2.4561175589464736E-3</v>
      </c>
      <c r="L60" s="2">
        <v>57</v>
      </c>
      <c r="M60" s="6">
        <v>0.84645297100000005</v>
      </c>
      <c r="Q60" s="4">
        <f t="shared" si="22"/>
        <v>12.5</v>
      </c>
      <c r="R60">
        <f t="shared" si="0"/>
        <v>50000</v>
      </c>
      <c r="S60">
        <f t="shared" si="1"/>
        <v>-8512932657.6410685</v>
      </c>
      <c r="U60">
        <f t="shared" si="12"/>
        <v>0.84645297100000005</v>
      </c>
      <c r="V60">
        <f t="shared" si="13"/>
        <v>0.01</v>
      </c>
      <c r="W60">
        <f t="shared" si="14"/>
        <v>5.6006442338084159E-9</v>
      </c>
      <c r="X60">
        <f t="shared" si="15"/>
        <v>4.7406819512211523E-9</v>
      </c>
      <c r="Y60">
        <f t="shared" si="16"/>
        <v>5.6006442338084158E-11</v>
      </c>
      <c r="Z60">
        <f t="shared" si="17"/>
        <v>8.0395584024917943E-10</v>
      </c>
      <c r="AB60">
        <f t="shared" si="18"/>
        <v>-7.6653002052278314</v>
      </c>
      <c r="AC60">
        <f t="shared" si="19"/>
        <v>-6.8440219277585053</v>
      </c>
      <c r="AE60">
        <f t="shared" si="2"/>
        <v>0</v>
      </c>
      <c r="AF60">
        <f t="shared" si="24"/>
        <v>0</v>
      </c>
      <c r="AG60">
        <f t="shared" si="24"/>
        <v>-1.0049448003114744E-8</v>
      </c>
      <c r="AH60">
        <f t="shared" si="4"/>
        <v>-2.370340975610576E-4</v>
      </c>
      <c r="AI60">
        <f t="shared" si="5"/>
        <v>-2.3704414700906072E-4</v>
      </c>
      <c r="AJ60">
        <f t="shared" si="6"/>
        <v>-0.82127827746932613</v>
      </c>
      <c r="AK60">
        <f t="shared" si="20"/>
        <v>-0.53657101436594823</v>
      </c>
      <c r="AL60">
        <f t="shared" si="7"/>
        <v>-1.3580863359822835</v>
      </c>
      <c r="AN60">
        <f t="shared" si="25"/>
        <v>0</v>
      </c>
      <c r="AO60">
        <f t="shared" si="25"/>
        <v>0</v>
      </c>
      <c r="AP60">
        <f t="shared" si="25"/>
        <v>-2.4682625698169697E-11</v>
      </c>
      <c r="AQ60">
        <f t="shared" si="25"/>
        <v>-5.8218360908874508E-7</v>
      </c>
      <c r="AR60">
        <f t="shared" si="25"/>
        <v>-5.8220829171444319E-7</v>
      </c>
      <c r="AS60">
        <f t="shared" si="25"/>
        <v>-2.0171559980737257E-3</v>
      </c>
      <c r="AT60">
        <f t="shared" si="25"/>
        <v>-1.3178814900059259E-3</v>
      </c>
      <c r="AU60">
        <f t="shared" si="23"/>
        <v>-3.3356196963713666E-3</v>
      </c>
      <c r="AW60">
        <v>57</v>
      </c>
      <c r="AX60">
        <f>IF(Z60&gt;0, (R60*SUMPRODUCT(K60:$K$98, X60:$X$98)-K60*$AZ$3)/Z60, 0)</f>
        <v>-8512932657.6410685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2.1929621062022086E-3</v>
      </c>
      <c r="L61" s="2">
        <v>58</v>
      </c>
      <c r="M61" s="6">
        <v>0.84968151000000003</v>
      </c>
      <c r="Q61" s="4">
        <f t="shared" si="22"/>
        <v>12.5</v>
      </c>
      <c r="R61">
        <f t="shared" si="0"/>
        <v>50000</v>
      </c>
      <c r="S61">
        <f t="shared" si="1"/>
        <v>-54168437567.888565</v>
      </c>
      <c r="U61">
        <f t="shared" si="12"/>
        <v>0.84968151000000003</v>
      </c>
      <c r="V61">
        <f t="shared" si="13"/>
        <v>0.01</v>
      </c>
      <c r="W61">
        <f t="shared" si="14"/>
        <v>8.0395584024917943E-10</v>
      </c>
      <c r="X61">
        <f t="shared" si="15"/>
        <v>6.8310641231624154E-10</v>
      </c>
      <c r="Y61">
        <f t="shared" si="16"/>
        <v>8.0395584024917952E-12</v>
      </c>
      <c r="Z61">
        <f t="shared" si="17"/>
        <v>1.1280986953044609E-10</v>
      </c>
      <c r="AB61">
        <f t="shared" si="18"/>
        <v>-6.8440219277585053</v>
      </c>
      <c r="AC61">
        <f t="shared" si="19"/>
        <v>-6.1107343747016234</v>
      </c>
      <c r="AE61">
        <f t="shared" si="2"/>
        <v>0</v>
      </c>
      <c r="AF61">
        <f t="shared" si="24"/>
        <v>0</v>
      </c>
      <c r="AG61">
        <f t="shared" si="24"/>
        <v>-1.4101233691305761E-9</v>
      </c>
      <c r="AH61">
        <f t="shared" si="4"/>
        <v>-3.4155320615812078E-5</v>
      </c>
      <c r="AI61">
        <f t="shared" si="5"/>
        <v>-3.4156730739181211E-5</v>
      </c>
      <c r="AJ61">
        <f t="shared" si="6"/>
        <v>-0.73328755305688187</v>
      </c>
      <c r="AK61">
        <f t="shared" si="20"/>
        <v>-0.47908153494309541</v>
      </c>
      <c r="AL61">
        <f t="shared" si="7"/>
        <v>-1.2124032447307165</v>
      </c>
      <c r="AN61">
        <f t="shared" si="25"/>
        <v>0</v>
      </c>
      <c r="AO61">
        <f t="shared" si="25"/>
        <v>0</v>
      </c>
      <c r="AP61">
        <f t="shared" si="25"/>
        <v>-3.0923471135735425E-12</v>
      </c>
      <c r="AQ61">
        <f t="shared" si="25"/>
        <v>-7.490132383566297E-8</v>
      </c>
      <c r="AR61">
        <f t="shared" si="25"/>
        <v>-7.4904416182776548E-8</v>
      </c>
      <c r="AS61">
        <f t="shared" si="25"/>
        <v>-1.6080718168034836E-3</v>
      </c>
      <c r="AT61">
        <f t="shared" si="25"/>
        <v>-1.0506076519113975E-3</v>
      </c>
      <c r="AU61">
        <f t="shared" si="23"/>
        <v>-2.658754373131064E-3</v>
      </c>
      <c r="AW61">
        <v>58</v>
      </c>
      <c r="AX61">
        <f>IF(Z61&gt;0, (R61*SUMPRODUCT(K61:$K$98, X61:$X$98)-K61*$AZ$3)/Z61, 0)</f>
        <v>-54168437567.888565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1.9580018805376862E-3</v>
      </c>
      <c r="L62" s="2">
        <v>59</v>
      </c>
      <c r="M62" s="6">
        <v>0.85306441600000005</v>
      </c>
      <c r="Q62" s="4">
        <f t="shared" si="22"/>
        <v>12.5</v>
      </c>
      <c r="R62">
        <f t="shared" si="0"/>
        <v>50000</v>
      </c>
      <c r="S62">
        <f t="shared" si="1"/>
        <v>-353192906984.11426</v>
      </c>
      <c r="U62">
        <f t="shared" si="12"/>
        <v>0.85306441600000005</v>
      </c>
      <c r="V62">
        <f t="shared" si="13"/>
        <v>0.01</v>
      </c>
      <c r="W62">
        <f t="shared" si="14"/>
        <v>1.1280986953044609E-10</v>
      </c>
      <c r="X62">
        <f t="shared" si="15"/>
        <v>9.6234085470026189E-11</v>
      </c>
      <c r="Y62">
        <f t="shared" si="16"/>
        <v>1.1280986953044609E-12</v>
      </c>
      <c r="Z62">
        <f t="shared" si="17"/>
        <v>1.5447685365115439E-11</v>
      </c>
      <c r="AB62">
        <f t="shared" si="18"/>
        <v>-6.1107343747016234</v>
      </c>
      <c r="AC62">
        <f t="shared" si="19"/>
        <v>-5.4560129002810802</v>
      </c>
      <c r="AE62">
        <f t="shared" si="2"/>
        <v>0</v>
      </c>
      <c r="AF62">
        <f t="shared" si="24"/>
        <v>0</v>
      </c>
      <c r="AG62">
        <f t="shared" si="24"/>
        <v>-1.93096067063943E-10</v>
      </c>
      <c r="AH62">
        <f t="shared" si="4"/>
        <v>-4.8117042735013094E-6</v>
      </c>
      <c r="AI62">
        <f t="shared" si="5"/>
        <v>-4.8118973695683732E-6</v>
      </c>
      <c r="AJ62">
        <f t="shared" si="6"/>
        <v>-0.65472147442054318</v>
      </c>
      <c r="AK62">
        <f t="shared" si="20"/>
        <v>-0.42775140622911367</v>
      </c>
      <c r="AL62">
        <f t="shared" si="7"/>
        <v>-1.0824776925470263</v>
      </c>
      <c r="AN62">
        <f t="shared" si="25"/>
        <v>0</v>
      </c>
      <c r="AO62">
        <f t="shared" si="25"/>
        <v>0</v>
      </c>
      <c r="AP62">
        <f t="shared" si="25"/>
        <v>-3.7808246243563157E-13</v>
      </c>
      <c r="AQ62">
        <f t="shared" si="25"/>
        <v>-9.4213260161067849E-9</v>
      </c>
      <c r="AR62">
        <f t="shared" si="25"/>
        <v>-9.4217040985692206E-9</v>
      </c>
      <c r="AS62">
        <f t="shared" si="25"/>
        <v>-1.2819458781438301E-3</v>
      </c>
      <c r="AT62">
        <f t="shared" si="25"/>
        <v>-8.3753805779924432E-4</v>
      </c>
      <c r="AU62">
        <f t="shared" si="23"/>
        <v>-2.1194933576471728E-3</v>
      </c>
      <c r="AW62">
        <v>59</v>
      </c>
      <c r="AX62">
        <f>IF(Z62&gt;0, (R62*SUMPRODUCT(K62:$K$98, X62:$X$98)-K62*$AZ$3)/Z62, 0)</f>
        <v>-353192906984.11426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1.7482159647657911E-3</v>
      </c>
      <c r="L63" s="2">
        <v>60</v>
      </c>
      <c r="M63" s="6">
        <v>0.856559709</v>
      </c>
      <c r="Q63" s="4">
        <f t="shared" si="22"/>
        <v>12.5</v>
      </c>
      <c r="R63">
        <f t="shared" si="0"/>
        <v>50000</v>
      </c>
      <c r="S63">
        <f t="shared" si="1"/>
        <v>-2363235331543.7393</v>
      </c>
      <c r="U63">
        <f t="shared" si="12"/>
        <v>0.856559709</v>
      </c>
      <c r="V63">
        <f t="shared" si="13"/>
        <v>0.01</v>
      </c>
      <c r="W63">
        <f t="shared" si="14"/>
        <v>1.5447685365115439E-11</v>
      </c>
      <c r="X63">
        <f t="shared" si="15"/>
        <v>1.3231864881066839E-11</v>
      </c>
      <c r="Y63">
        <f t="shared" si="16"/>
        <v>1.5447685365115439E-13</v>
      </c>
      <c r="Z63">
        <f t="shared" si="17"/>
        <v>2.0613436303974454E-12</v>
      </c>
      <c r="AB63">
        <f t="shared" si="18"/>
        <v>-5.4560129002810802</v>
      </c>
      <c r="AC63">
        <f t="shared" si="19"/>
        <v>-4.8714400978078825</v>
      </c>
      <c r="AE63">
        <f t="shared" si="2"/>
        <v>0</v>
      </c>
      <c r="AF63">
        <f t="shared" si="24"/>
        <v>0</v>
      </c>
      <c r="AG63">
        <f t="shared" si="24"/>
        <v>-2.5766795379968067E-11</v>
      </c>
      <c r="AH63">
        <f t="shared" si="4"/>
        <v>-6.615932440533419E-7</v>
      </c>
      <c r="AI63">
        <f t="shared" si="5"/>
        <v>-6.616190108487219E-7</v>
      </c>
      <c r="AJ63">
        <f t="shared" si="6"/>
        <v>-0.58457280247319776</v>
      </c>
      <c r="AK63">
        <f t="shared" si="20"/>
        <v>-0.38192090301967563</v>
      </c>
      <c r="AL63">
        <f t="shared" si="7"/>
        <v>-0.96649436711188419</v>
      </c>
      <c r="AN63">
        <f t="shared" si="25"/>
        <v>0</v>
      </c>
      <c r="AO63">
        <f t="shared" si="25"/>
        <v>0</v>
      </c>
      <c r="AP63">
        <f t="shared" si="25"/>
        <v>-4.5045923044113603E-14</v>
      </c>
      <c r="AQ63">
        <f t="shared" si="25"/>
        <v>-1.1566078714352426E-9</v>
      </c>
      <c r="AR63">
        <f t="shared" si="25"/>
        <v>-1.1566529173582867E-9</v>
      </c>
      <c r="AS63">
        <f t="shared" si="25"/>
        <v>-1.0219595058515237E-3</v>
      </c>
      <c r="AT63">
        <f t="shared" si="25"/>
        <v>-6.6768021993676436E-4</v>
      </c>
      <c r="AU63">
        <f t="shared" si="23"/>
        <v>-1.6896408824412052E-3</v>
      </c>
      <c r="AW63">
        <v>60</v>
      </c>
      <c r="AX63">
        <f>IF(Z63&gt;0, (R63*SUMPRODUCT(K63:$K$98, X63:$X$98)-K63*$AZ$3)/Z63, 0)</f>
        <v>-2363235331543.7393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1.5609071113980278E-3</v>
      </c>
      <c r="L64" s="2">
        <v>61</v>
      </c>
      <c r="M64" s="6">
        <v>0.86031008399999997</v>
      </c>
      <c r="Q64" s="4">
        <f t="shared" si="22"/>
        <v>12.5</v>
      </c>
      <c r="R64">
        <f t="shared" si="0"/>
        <v>50000</v>
      </c>
      <c r="S64">
        <f t="shared" si="1"/>
        <v>-16269819671361.615</v>
      </c>
      <c r="U64">
        <f t="shared" si="12"/>
        <v>0.86031008399999997</v>
      </c>
      <c r="V64">
        <f t="shared" si="13"/>
        <v>0.01</v>
      </c>
      <c r="W64">
        <f t="shared" si="14"/>
        <v>2.0613436303974454E-12</v>
      </c>
      <c r="X64">
        <f t="shared" si="15"/>
        <v>1.7733947118200911E-12</v>
      </c>
      <c r="Y64">
        <f t="shared" si="16"/>
        <v>2.0613436303974455E-14</v>
      </c>
      <c r="Z64">
        <f t="shared" si="17"/>
        <v>2.6733548227337985E-13</v>
      </c>
      <c r="AB64">
        <f t="shared" si="18"/>
        <v>-4.8714400978078825</v>
      </c>
      <c r="AC64">
        <f t="shared" si="19"/>
        <v>-4.3495000883443797</v>
      </c>
      <c r="AE64">
        <f t="shared" si="2"/>
        <v>0</v>
      </c>
      <c r="AF64">
        <f t="shared" si="24"/>
        <v>0</v>
      </c>
      <c r="AG64">
        <f t="shared" si="24"/>
        <v>-3.341693528417248E-12</v>
      </c>
      <c r="AH64">
        <f t="shared" si="4"/>
        <v>-8.8669735591004551E-8</v>
      </c>
      <c r="AI64">
        <f t="shared" si="5"/>
        <v>-8.8673077284532969E-8</v>
      </c>
      <c r="AJ64">
        <f t="shared" si="6"/>
        <v>-0.52194000946350272</v>
      </c>
      <c r="AK64">
        <f t="shared" si="20"/>
        <v>-0.34100080684655182</v>
      </c>
      <c r="AL64">
        <f t="shared" si="7"/>
        <v>-0.86294090498313181</v>
      </c>
      <c r="AN64">
        <f t="shared" si="25"/>
        <v>0</v>
      </c>
      <c r="AO64">
        <f t="shared" si="25"/>
        <v>0</v>
      </c>
      <c r="AP64">
        <f t="shared" si="25"/>
        <v>-5.2160731926192499E-15</v>
      </c>
      <c r="AQ64">
        <f t="shared" si="25"/>
        <v>-1.3840522084978182E-10</v>
      </c>
      <c r="AR64">
        <f t="shared" si="25"/>
        <v>-1.3841043692297442E-10</v>
      </c>
      <c r="AS64">
        <f t="shared" si="25"/>
        <v>-8.1469987249473531E-4</v>
      </c>
      <c r="AT64">
        <f t="shared" si="25"/>
        <v>-5.3227058439924801E-4</v>
      </c>
      <c r="AU64">
        <f t="shared" si="23"/>
        <v>-1.3469705953044202E-3</v>
      </c>
      <c r="AW64">
        <v>61</v>
      </c>
      <c r="AX64">
        <f>IF(Z64&gt;0, (R64*SUMPRODUCT(K64:$K$98, X64:$X$98)-K64*$AZ$3)/Z64, 0)</f>
        <v>-16269819671361.615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1.393667063748239E-3</v>
      </c>
      <c r="L65" s="2">
        <v>62</v>
      </c>
      <c r="M65" s="6">
        <v>0.86416701100000004</v>
      </c>
      <c r="Q65" s="4">
        <f t="shared" si="22"/>
        <v>12.5</v>
      </c>
      <c r="R65">
        <f t="shared" si="0"/>
        <v>50000</v>
      </c>
      <c r="S65">
        <f t="shared" si="1"/>
        <v>-115443691058056.67</v>
      </c>
      <c r="U65">
        <f t="shared" si="12"/>
        <v>0.86416701100000004</v>
      </c>
      <c r="V65">
        <f t="shared" si="13"/>
        <v>0.01</v>
      </c>
      <c r="W65">
        <f t="shared" si="14"/>
        <v>2.6733548227337985E-13</v>
      </c>
      <c r="X65">
        <f t="shared" si="15"/>
        <v>2.3102250465043014E-13</v>
      </c>
      <c r="Y65">
        <f t="shared" si="16"/>
        <v>2.6733548227337985E-15</v>
      </c>
      <c r="Z65">
        <f t="shared" si="17"/>
        <v>3.3639622800215915E-14</v>
      </c>
      <c r="AB65">
        <f t="shared" si="18"/>
        <v>-4.3495000883443797</v>
      </c>
      <c r="AC65">
        <f t="shared" si="19"/>
        <v>-3.8834822218576854</v>
      </c>
      <c r="AE65">
        <f t="shared" si="2"/>
        <v>0</v>
      </c>
      <c r="AF65">
        <f t="shared" si="24"/>
        <v>0</v>
      </c>
      <c r="AG65">
        <f t="shared" si="24"/>
        <v>-4.2049528500269895E-13</v>
      </c>
      <c r="AH65">
        <f t="shared" si="4"/>
        <v>-1.1551125232521506E-8</v>
      </c>
      <c r="AI65">
        <f t="shared" si="5"/>
        <v>-1.1551545727806509E-8</v>
      </c>
      <c r="AJ65">
        <f t="shared" si="6"/>
        <v>-0.4660178664866943</v>
      </c>
      <c r="AK65">
        <f t="shared" si="20"/>
        <v>-0.3044650061841066</v>
      </c>
      <c r="AL65">
        <f t="shared" si="7"/>
        <v>-0.77048288422234656</v>
      </c>
      <c r="AN65">
        <f t="shared" si="25"/>
        <v>0</v>
      </c>
      <c r="AO65">
        <f t="shared" si="25"/>
        <v>0</v>
      </c>
      <c r="AP65">
        <f t="shared" si="25"/>
        <v>-5.8603042916969037E-16</v>
      </c>
      <c r="AQ65">
        <f t="shared" si="25"/>
        <v>-1.6098422785796442E-11</v>
      </c>
      <c r="AR65">
        <f t="shared" si="25"/>
        <v>-1.6099008816225611E-11</v>
      </c>
      <c r="AS65">
        <f t="shared" si="25"/>
        <v>-6.4947375164073015E-4</v>
      </c>
      <c r="AT65">
        <f t="shared" si="25"/>
        <v>-4.2432285118269327E-4</v>
      </c>
      <c r="AU65">
        <f t="shared" si="23"/>
        <v>-1.0737966189224321E-3</v>
      </c>
      <c r="AW65">
        <v>62</v>
      </c>
      <c r="AX65">
        <f>IF(Z65&gt;0, (R65*SUMPRODUCT(K65:$K$98, X65:$X$98)-K65*$AZ$3)/Z65, 0)</f>
        <v>-115443691058056.67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1.2443455926323562E-3</v>
      </c>
      <c r="L66" s="2">
        <v>63</v>
      </c>
      <c r="M66" s="6">
        <v>0.86825209999999997</v>
      </c>
      <c r="Q66" s="4">
        <f t="shared" si="22"/>
        <v>12.5</v>
      </c>
      <c r="R66">
        <f t="shared" si="0"/>
        <v>50000</v>
      </c>
      <c r="S66">
        <f t="shared" si="1"/>
        <v>-846624246984135.75</v>
      </c>
      <c r="U66">
        <f t="shared" si="12"/>
        <v>0.86825209999999997</v>
      </c>
      <c r="V66">
        <f t="shared" si="13"/>
        <v>0.01</v>
      </c>
      <c r="W66">
        <f t="shared" si="14"/>
        <v>3.3639622800215915E-14</v>
      </c>
      <c r="X66">
        <f t="shared" si="15"/>
        <v>2.9207673139495345E-14</v>
      </c>
      <c r="Y66">
        <f t="shared" si="16"/>
        <v>3.3639622800215916E-16</v>
      </c>
      <c r="Z66">
        <f t="shared" si="17"/>
        <v>4.095553432718411E-15</v>
      </c>
      <c r="AB66">
        <f t="shared" si="18"/>
        <v>-3.8834822218576854</v>
      </c>
      <c r="AC66">
        <f t="shared" si="19"/>
        <v>-3.4673948409585171</v>
      </c>
      <c r="AE66">
        <f t="shared" si="2"/>
        <v>0</v>
      </c>
      <c r="AF66">
        <f t="shared" si="24"/>
        <v>0</v>
      </c>
      <c r="AG66">
        <f t="shared" si="24"/>
        <v>-5.1194417908980137E-14</v>
      </c>
      <c r="AH66">
        <f t="shared" si="4"/>
        <v>-1.4603836569747673E-9</v>
      </c>
      <c r="AI66">
        <f t="shared" si="5"/>
        <v>-1.4604348513926762E-9</v>
      </c>
      <c r="AJ66">
        <f t="shared" si="6"/>
        <v>-0.4160873808991683</v>
      </c>
      <c r="AK66">
        <f t="shared" si="20"/>
        <v>-0.27184375553003803</v>
      </c>
      <c r="AL66">
        <f t="shared" si="7"/>
        <v>-0.68793113788964111</v>
      </c>
      <c r="AN66">
        <f t="shared" si="25"/>
        <v>0</v>
      </c>
      <c r="AO66">
        <f t="shared" si="25"/>
        <v>0</v>
      </c>
      <c r="AP66">
        <f t="shared" si="25"/>
        <v>-6.3703548292418391E-17</v>
      </c>
      <c r="AQ66">
        <f t="shared" si="25"/>
        <v>-1.8172219671088744E-12</v>
      </c>
      <c r="AR66">
        <f t="shared" si="25"/>
        <v>-1.8172856706571666E-12</v>
      </c>
      <c r="AS66">
        <f t="shared" si="25"/>
        <v>-5.1775649857182051E-4</v>
      </c>
      <c r="AT66">
        <f t="shared" si="25"/>
        <v>-3.382675790784305E-4</v>
      </c>
      <c r="AU66">
        <f t="shared" si="23"/>
        <v>-8.5602407946753654E-4</v>
      </c>
      <c r="AW66">
        <v>63</v>
      </c>
      <c r="AX66">
        <f>IF(Z66&gt;0, (R66*SUMPRODUCT(K66:$K$98, X66:$X$98)-K66*$AZ$3)/Z66, 0)</f>
        <v>-846624246984135.75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1.1110228505646037E-3</v>
      </c>
      <c r="L67" s="2">
        <v>64</v>
      </c>
      <c r="M67" s="6">
        <v>0.87257664800000001</v>
      </c>
      <c r="Q67" s="4">
        <f t="shared" si="22"/>
        <v>12.5</v>
      </c>
      <c r="R67">
        <f t="shared" ref="R67:R89" si="26">$C$6</f>
        <v>50000</v>
      </c>
      <c r="S67">
        <f t="shared" ref="S67:S89" si="27">AX67</f>
        <v>-6437514287926528</v>
      </c>
      <c r="U67">
        <f t="shared" si="12"/>
        <v>0.87257664800000001</v>
      </c>
      <c r="V67">
        <f t="shared" si="13"/>
        <v>0.01</v>
      </c>
      <c r="W67">
        <f t="shared" si="14"/>
        <v>4.095553432718411E-15</v>
      </c>
      <c r="X67">
        <f t="shared" si="15"/>
        <v>3.5736842860263247E-15</v>
      </c>
      <c r="Y67">
        <f t="shared" si="16"/>
        <v>4.0955534327184109E-17</v>
      </c>
      <c r="Z67">
        <f t="shared" si="17"/>
        <v>4.8091361236490215E-16</v>
      </c>
      <c r="AB67">
        <f t="shared" si="18"/>
        <v>-3.4673948409585171</v>
      </c>
      <c r="AC67">
        <f t="shared" si="19"/>
        <v>-3.0958882508574175</v>
      </c>
      <c r="AE67">
        <f t="shared" ref="AE67:AE89" si="28">$Z67*O67</f>
        <v>0</v>
      </c>
      <c r="AF67">
        <f t="shared" ref="AF67:AG89" si="29">-$Z67*P67</f>
        <v>0</v>
      </c>
      <c r="AG67">
        <f t="shared" si="29"/>
        <v>-6.0114201545612767E-15</v>
      </c>
      <c r="AH67">
        <f t="shared" ref="AH67:AH89" si="30">-X67*R67</f>
        <v>-1.7868421430131624E-10</v>
      </c>
      <c r="AI67">
        <f t="shared" ref="AI67:AI89" si="31">SUM(AE67:AH67)</f>
        <v>-1.7869022572147081E-10</v>
      </c>
      <c r="AJ67">
        <f t="shared" ref="AJ67:AJ89" si="32">AB67-AC67</f>
        <v>-0.37150659010109965</v>
      </c>
      <c r="AK67">
        <f t="shared" si="20"/>
        <v>-0.24271763886709621</v>
      </c>
      <c r="AL67">
        <f t="shared" ref="AL67:AL89" si="33">SUM(AI67:AK67)</f>
        <v>-0.61422422914688612</v>
      </c>
      <c r="AN67">
        <f t="shared" ref="AN67:AT89" si="34">AE67*$K67</f>
        <v>0</v>
      </c>
      <c r="AO67">
        <f t="shared" si="34"/>
        <v>0</v>
      </c>
      <c r="AP67">
        <f t="shared" si="34"/>
        <v>-6.6788251560621806E-18</v>
      </c>
      <c r="AQ67">
        <f t="shared" si="34"/>
        <v>-1.9852224512394491E-13</v>
      </c>
      <c r="AR67">
        <f t="shared" si="34"/>
        <v>-1.9852892394910096E-13</v>
      </c>
      <c r="AS67">
        <f t="shared" si="34"/>
        <v>-4.1275231073765952E-4</v>
      </c>
      <c r="AT67">
        <f t="shared" si="34"/>
        <v>-2.6966484301643126E-4</v>
      </c>
      <c r="AU67">
        <f t="shared" si="23"/>
        <v>-6.824171539526198E-4</v>
      </c>
      <c r="AW67">
        <v>64</v>
      </c>
      <c r="AX67">
        <f>IF(Z67&gt;0, (R67*SUMPRODUCT(K67:$K$98, X67:$X$98)-K67*$AZ$3)/Z67, 0)</f>
        <v>-6437514287926528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5">G68+$C$9</f>
        <v>0.12000000000000001</v>
      </c>
      <c r="I68" s="5">
        <f t="shared" ref="I68:I89" si="36">1+H68</f>
        <v>1.1200000000000001</v>
      </c>
      <c r="J68">
        <f t="shared" ref="J68:J89" si="37">1/I68</f>
        <v>0.89285714285714279</v>
      </c>
      <c r="K68">
        <f t="shared" si="21"/>
        <v>9.9198468800411029E-4</v>
      </c>
      <c r="L68" s="2">
        <v>65</v>
      </c>
      <c r="M68" s="6">
        <v>0.87698101399999995</v>
      </c>
      <c r="Q68" s="4">
        <f t="shared" si="22"/>
        <v>12.5</v>
      </c>
      <c r="R68">
        <f t="shared" si="26"/>
        <v>50000</v>
      </c>
      <c r="S68">
        <f t="shared" si="27"/>
        <v>-5.0856770332556984E+16</v>
      </c>
      <c r="U68">
        <f t="shared" ref="U68:U89" si="38">M68</f>
        <v>0.87698101399999995</v>
      </c>
      <c r="V68">
        <f t="shared" ref="V68:V89" si="39">$C$10</f>
        <v>0.01</v>
      </c>
      <c r="W68">
        <f t="shared" ref="W68:W89" si="40">Z67</f>
        <v>4.8091361236490215E-16</v>
      </c>
      <c r="X68">
        <f t="shared" ref="X68:X89" si="41">U68*W68</f>
        <v>4.2175210741817478E-16</v>
      </c>
      <c r="Y68">
        <f t="shared" ref="Y68:Y89" si="42">V68*W68</f>
        <v>4.8091361236490214E-18</v>
      </c>
      <c r="Z68">
        <f t="shared" ref="Z68:Z89" si="43">MAX(0, W68-X68-Y68)</f>
        <v>5.4352368823078346E-17</v>
      </c>
      <c r="AB68">
        <f t="shared" ref="AB68:AB89" si="44">AC67</f>
        <v>-3.0958882508574175</v>
      </c>
      <c r="AC68">
        <f t="shared" ref="AC68:AC89" si="45">S68*Z68</f>
        <v>-2.7641859382657259</v>
      </c>
      <c r="AE68">
        <f t="shared" si="28"/>
        <v>0</v>
      </c>
      <c r="AF68">
        <f t="shared" si="29"/>
        <v>0</v>
      </c>
      <c r="AG68">
        <f t="shared" si="29"/>
        <v>-6.7940461028847935E-16</v>
      </c>
      <c r="AH68">
        <f t="shared" si="30"/>
        <v>-2.1087605370908739E-11</v>
      </c>
      <c r="AI68">
        <f t="shared" si="31"/>
        <v>-2.1088284775519028E-11</v>
      </c>
      <c r="AJ68">
        <f t="shared" si="32"/>
        <v>-0.33170231259169158</v>
      </c>
      <c r="AK68">
        <f t="shared" ref="AK68:AK89" si="46">G68*SUM(AB68:AB68, AE68:AF68)</f>
        <v>-0.21671217756001923</v>
      </c>
      <c r="AL68">
        <f t="shared" si="33"/>
        <v>-0.54841449017279909</v>
      </c>
      <c r="AN68">
        <f t="shared" si="34"/>
        <v>0</v>
      </c>
      <c r="AO68">
        <f t="shared" si="34"/>
        <v>0</v>
      </c>
      <c r="AP68">
        <f t="shared" si="34"/>
        <v>-6.7395897036557133E-19</v>
      </c>
      <c r="AQ68">
        <f t="shared" si="34"/>
        <v>-2.0918581634614706E-14</v>
      </c>
      <c r="AR68">
        <f t="shared" si="34"/>
        <v>-2.0919255593585071E-14</v>
      </c>
      <c r="AS68">
        <f t="shared" si="34"/>
        <v>-3.2904361506651102E-4</v>
      </c>
      <c r="AT68">
        <f t="shared" si="34"/>
        <v>-2.1497516184356704E-4</v>
      </c>
      <c r="AU68">
        <f t="shared" si="23"/>
        <v>-5.4401877693099736E-4</v>
      </c>
      <c r="AW68">
        <v>65</v>
      </c>
      <c r="AX68">
        <f>IF(Z68&gt;0, (R68*SUMPRODUCT(K68:$K$98, X68:$X$98)-K68*$AZ$3)/Z68, 0)</f>
        <v>-5.0856770332556984E+16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:K89" si="47">K68*J69</f>
        <v>8.8570061428938412E-4</v>
      </c>
      <c r="L69" s="2">
        <v>66</v>
      </c>
      <c r="M69" s="6">
        <v>0.88158379899999995</v>
      </c>
      <c r="Q69" s="4">
        <f t="shared" ref="Q69:Q89" si="48">$C$8</f>
        <v>12.5</v>
      </c>
      <c r="R69">
        <f t="shared" si="26"/>
        <v>50000</v>
      </c>
      <c r="S69">
        <f t="shared" si="27"/>
        <v>-4.1882883033384486E+17</v>
      </c>
      <c r="U69">
        <f t="shared" si="38"/>
        <v>0.88158379899999995</v>
      </c>
      <c r="V69">
        <f t="shared" si="39"/>
        <v>0.01</v>
      </c>
      <c r="W69">
        <f t="shared" si="40"/>
        <v>5.4352368823078346E-17</v>
      </c>
      <c r="X69">
        <f t="shared" si="41"/>
        <v>4.7916167791698561E-17</v>
      </c>
      <c r="Y69">
        <f t="shared" si="42"/>
        <v>5.4352368823078346E-19</v>
      </c>
      <c r="Z69">
        <f t="shared" si="43"/>
        <v>5.8926773431490009E-18</v>
      </c>
      <c r="AB69">
        <f t="shared" si="44"/>
        <v>-2.7641859382657259</v>
      </c>
      <c r="AC69">
        <f t="shared" si="45"/>
        <v>-2.4680231591658446</v>
      </c>
      <c r="AE69">
        <f t="shared" si="28"/>
        <v>0</v>
      </c>
      <c r="AF69">
        <f t="shared" si="29"/>
        <v>0</v>
      </c>
      <c r="AG69">
        <f t="shared" si="29"/>
        <v>-7.3658466789362508E-17</v>
      </c>
      <c r="AH69">
        <f t="shared" si="30"/>
        <v>-2.3958083895849281E-12</v>
      </c>
      <c r="AI69">
        <f t="shared" si="31"/>
        <v>-2.3958820480517175E-12</v>
      </c>
      <c r="AJ69">
        <f t="shared" si="32"/>
        <v>-0.29616277909988131</v>
      </c>
      <c r="AK69">
        <f t="shared" si="46"/>
        <v>-0.19349301567860083</v>
      </c>
      <c r="AL69">
        <f t="shared" si="33"/>
        <v>-0.48965579478087801</v>
      </c>
      <c r="AN69">
        <f t="shared" si="34"/>
        <v>0</v>
      </c>
      <c r="AO69">
        <f t="shared" si="34"/>
        <v>0</v>
      </c>
      <c r="AP69">
        <f t="shared" si="34"/>
        <v>-6.5239349282952572E-20</v>
      </c>
      <c r="AQ69">
        <f t="shared" si="34"/>
        <v>-2.1219689623750309E-15</v>
      </c>
      <c r="AR69">
        <f t="shared" si="34"/>
        <v>-2.1220342017243138E-15</v>
      </c>
      <c r="AS69">
        <f t="shared" si="34"/>
        <v>-2.6231155537841604E-4</v>
      </c>
      <c r="AT69">
        <f t="shared" si="34"/>
        <v>-1.7137688284724219E-4</v>
      </c>
      <c r="AU69">
        <f t="shared" si="23"/>
        <v>-4.3368843822778023E-4</v>
      </c>
      <c r="AW69">
        <v>66</v>
      </c>
      <c r="AX69">
        <f>IF(Z69&gt;0, (R69*SUMPRODUCT(K69:$K$98, X69:$X$98)-K69*$AZ$3)/Z69, 0)</f>
        <v>-4.1882883033384486E+17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5"/>
        <v>0.12000000000000001</v>
      </c>
      <c r="I70" s="5">
        <f t="shared" si="36"/>
        <v>1.1200000000000001</v>
      </c>
      <c r="J70">
        <f t="shared" si="37"/>
        <v>0.89285714285714279</v>
      </c>
      <c r="K70">
        <f t="shared" si="47"/>
        <v>7.9080411990123574E-4</v>
      </c>
      <c r="L70" s="2">
        <v>67</v>
      </c>
      <c r="M70" s="6">
        <v>0.88621764599999997</v>
      </c>
      <c r="Q70" s="4">
        <f t="shared" si="48"/>
        <v>12.5</v>
      </c>
      <c r="R70">
        <f t="shared" si="26"/>
        <v>50000</v>
      </c>
      <c r="S70">
        <f t="shared" si="27"/>
        <v>-3.6032552585777331E+18</v>
      </c>
      <c r="U70">
        <f t="shared" si="38"/>
        <v>0.88621764599999997</v>
      </c>
      <c r="V70">
        <f t="shared" si="39"/>
        <v>0.01</v>
      </c>
      <c r="W70">
        <f t="shared" si="40"/>
        <v>5.8926773431490009E-18</v>
      </c>
      <c r="X70">
        <f t="shared" si="41"/>
        <v>5.2221946436830415E-18</v>
      </c>
      <c r="Y70">
        <f t="shared" si="42"/>
        <v>5.892677343149001E-20</v>
      </c>
      <c r="Z70">
        <f t="shared" si="43"/>
        <v>6.1155592603446942E-19</v>
      </c>
      <c r="AB70">
        <f t="shared" si="44"/>
        <v>-2.4680231591658446</v>
      </c>
      <c r="AC70">
        <f t="shared" si="45"/>
        <v>-2.203592106398077</v>
      </c>
      <c r="AE70">
        <f t="shared" si="28"/>
        <v>0</v>
      </c>
      <c r="AF70">
        <f t="shared" si="29"/>
        <v>0</v>
      </c>
      <c r="AG70">
        <f t="shared" si="29"/>
        <v>-7.6444490754308673E-18</v>
      </c>
      <c r="AH70">
        <f t="shared" si="30"/>
        <v>-2.6110973218415205E-13</v>
      </c>
      <c r="AI70">
        <f t="shared" si="31"/>
        <v>-2.6111737663322748E-13</v>
      </c>
      <c r="AJ70">
        <f t="shared" si="32"/>
        <v>-0.26443105276776757</v>
      </c>
      <c r="AK70">
        <f t="shared" si="46"/>
        <v>-0.17276162114160915</v>
      </c>
      <c r="AL70">
        <f t="shared" si="33"/>
        <v>-0.43719267390963784</v>
      </c>
      <c r="AN70">
        <f t="shared" si="34"/>
        <v>0</v>
      </c>
      <c r="AO70">
        <f t="shared" si="34"/>
        <v>0</v>
      </c>
      <c r="AP70">
        <f t="shared" si="34"/>
        <v>-6.0452618232259222E-21</v>
      </c>
      <c r="AQ70">
        <f t="shared" si="34"/>
        <v>-2.0648665195753572E-16</v>
      </c>
      <c r="AR70">
        <f t="shared" si="34"/>
        <v>-2.0649269721935895E-16</v>
      </c>
      <c r="AS70">
        <f t="shared" si="34"/>
        <v>-2.0911316595857165E-4</v>
      </c>
      <c r="AT70">
        <f t="shared" si="34"/>
        <v>-1.3662060175960095E-4</v>
      </c>
      <c r="AU70">
        <f t="shared" si="23"/>
        <v>-3.4573376771837908E-4</v>
      </c>
      <c r="AW70">
        <v>67</v>
      </c>
      <c r="AX70">
        <f>IF(Z70&gt;0, (R70*SUMPRODUCT(K70:$K$98, X70:$X$98)-K70*$AZ$3)/Z70, 0)</f>
        <v>-3.6032552585777331E+18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5"/>
        <v>0.12000000000000001</v>
      </c>
      <c r="I71" s="5">
        <f t="shared" si="36"/>
        <v>1.1200000000000001</v>
      </c>
      <c r="J71">
        <f t="shared" si="37"/>
        <v>0.89285714285714279</v>
      </c>
      <c r="K71">
        <f t="shared" si="47"/>
        <v>7.0607510705467471E-4</v>
      </c>
      <c r="L71" s="2">
        <v>68</v>
      </c>
      <c r="M71" s="6">
        <v>0.89077562700000001</v>
      </c>
      <c r="Q71" s="4">
        <f t="shared" si="48"/>
        <v>12.5</v>
      </c>
      <c r="R71">
        <f t="shared" si="26"/>
        <v>50000</v>
      </c>
      <c r="S71">
        <f t="shared" si="27"/>
        <v>-3.2423406647867589E+19</v>
      </c>
      <c r="U71">
        <f t="shared" si="38"/>
        <v>0.89077562700000001</v>
      </c>
      <c r="V71">
        <f t="shared" si="39"/>
        <v>0.01</v>
      </c>
      <c r="W71">
        <f t="shared" si="40"/>
        <v>6.1155592603446942E-19</v>
      </c>
      <c r="X71">
        <f t="shared" si="41"/>
        <v>5.4475911345892018E-19</v>
      </c>
      <c r="Y71">
        <f t="shared" si="42"/>
        <v>6.1155592603446946E-21</v>
      </c>
      <c r="Z71">
        <f t="shared" si="43"/>
        <v>6.0681253315204552E-20</v>
      </c>
      <c r="AB71">
        <f t="shared" si="44"/>
        <v>-2.203592106398077</v>
      </c>
      <c r="AC71">
        <f t="shared" si="45"/>
        <v>-1.9674929521411404</v>
      </c>
      <c r="AE71">
        <f t="shared" si="28"/>
        <v>0</v>
      </c>
      <c r="AF71">
        <f t="shared" si="29"/>
        <v>0</v>
      </c>
      <c r="AG71">
        <f t="shared" si="29"/>
        <v>-7.5851566644005688E-19</v>
      </c>
      <c r="AH71">
        <f t="shared" si="30"/>
        <v>-2.723795567294601E-14</v>
      </c>
      <c r="AI71">
        <f t="shared" si="31"/>
        <v>-2.7238714188612449E-14</v>
      </c>
      <c r="AJ71">
        <f t="shared" si="32"/>
        <v>-0.23609915425693662</v>
      </c>
      <c r="AK71">
        <f t="shared" si="46"/>
        <v>-0.1542514474478654</v>
      </c>
      <c r="AL71">
        <f t="shared" si="33"/>
        <v>-0.39035060170482927</v>
      </c>
      <c r="AN71">
        <f t="shared" si="34"/>
        <v>0</v>
      </c>
      <c r="AO71">
        <f t="shared" si="34"/>
        <v>0</v>
      </c>
      <c r="AP71">
        <f t="shared" si="34"/>
        <v>-5.3556903038431106E-22</v>
      </c>
      <c r="AQ71">
        <f t="shared" si="34"/>
        <v>-1.9232042467725838E-17</v>
      </c>
      <c r="AR71">
        <f t="shared" si="34"/>
        <v>-1.9232578036756221E-17</v>
      </c>
      <c r="AS71">
        <f t="shared" si="34"/>
        <v>-1.6670373561748468E-4</v>
      </c>
      <c r="AT71">
        <f t="shared" si="34"/>
        <v>-1.0891310727009009E-4</v>
      </c>
      <c r="AU71">
        <f t="shared" si="23"/>
        <v>-2.7561684288759404E-4</v>
      </c>
      <c r="AW71">
        <v>68</v>
      </c>
      <c r="AX71">
        <f>IF(Z71&gt;0, (R71*SUMPRODUCT(K71:$K$98, X71:$X$98)-K71*$AZ$3)/Z71, 0)</f>
        <v>-3.2423406647867589E+19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5"/>
        <v>0.12000000000000001</v>
      </c>
      <c r="I72" s="5">
        <f t="shared" si="36"/>
        <v>1.1200000000000001</v>
      </c>
      <c r="J72">
        <f t="shared" si="37"/>
        <v>0.89285714285714279</v>
      </c>
      <c r="K72">
        <f t="shared" si="47"/>
        <v>6.3042420272738813E-4</v>
      </c>
      <c r="L72" s="2">
        <v>69</v>
      </c>
      <c r="M72" s="6">
        <v>0.89544260600000003</v>
      </c>
      <c r="Q72" s="4">
        <f t="shared" si="48"/>
        <v>12.5</v>
      </c>
      <c r="R72">
        <f t="shared" si="26"/>
        <v>50000</v>
      </c>
      <c r="S72">
        <f t="shared" si="27"/>
        <v>-3.0615765723524864E+20</v>
      </c>
      <c r="U72">
        <f t="shared" si="38"/>
        <v>0.89544260600000003</v>
      </c>
      <c r="V72">
        <f t="shared" si="39"/>
        <v>0.01</v>
      </c>
      <c r="W72">
        <f t="shared" si="40"/>
        <v>6.0681253315204552E-20</v>
      </c>
      <c r="X72">
        <f t="shared" si="41"/>
        <v>5.4336579603912904E-20</v>
      </c>
      <c r="Y72">
        <f t="shared" si="42"/>
        <v>6.0681253315204549E-22</v>
      </c>
      <c r="Z72">
        <f t="shared" si="43"/>
        <v>5.7378611781396018E-21</v>
      </c>
      <c r="AB72">
        <f t="shared" si="44"/>
        <v>-1.9674929521411404</v>
      </c>
      <c r="AC72">
        <f t="shared" si="45"/>
        <v>-1.7566901358403042</v>
      </c>
      <c r="AE72">
        <f t="shared" si="28"/>
        <v>0</v>
      </c>
      <c r="AF72">
        <f t="shared" si="29"/>
        <v>0</v>
      </c>
      <c r="AG72">
        <f t="shared" si="29"/>
        <v>-7.1723264726745024E-20</v>
      </c>
      <c r="AH72">
        <f t="shared" si="30"/>
        <v>-2.7168289801956452E-15</v>
      </c>
      <c r="AI72">
        <f t="shared" si="31"/>
        <v>-2.7169007034603718E-15</v>
      </c>
      <c r="AJ72">
        <f t="shared" si="32"/>
        <v>-0.21080281630083619</v>
      </c>
      <c r="AK72">
        <f t="shared" si="46"/>
        <v>-0.13772450664987984</v>
      </c>
      <c r="AL72">
        <f t="shared" si="33"/>
        <v>-0.34852732295071875</v>
      </c>
      <c r="AN72">
        <f t="shared" si="34"/>
        <v>0</v>
      </c>
      <c r="AO72">
        <f t="shared" si="34"/>
        <v>0</v>
      </c>
      <c r="AP72">
        <f t="shared" si="34"/>
        <v>-4.5216081982363632E-23</v>
      </c>
      <c r="AQ72">
        <f t="shared" si="34"/>
        <v>-1.7127547437865026E-18</v>
      </c>
      <c r="AR72">
        <f t="shared" si="34"/>
        <v>-1.7127999598684849E-18</v>
      </c>
      <c r="AS72">
        <f t="shared" si="34"/>
        <v>-1.3289519739914272E-4</v>
      </c>
      <c r="AT72">
        <f t="shared" si="34"/>
        <v>-8.6824862300773368E-5</v>
      </c>
      <c r="AU72">
        <f t="shared" si="23"/>
        <v>-2.197200596999178E-4</v>
      </c>
      <c r="AW72">
        <v>69</v>
      </c>
      <c r="AX72">
        <f>IF(Z72&gt;0, (R72*SUMPRODUCT(K72:$K$98, X72:$X$98)-K72*$AZ$3)/Z72, 0)</f>
        <v>-3.0615765723524864E+20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5"/>
        <v>0.12000000000000001</v>
      </c>
      <c r="I73" s="5">
        <f t="shared" si="36"/>
        <v>1.1200000000000001</v>
      </c>
      <c r="J73">
        <f t="shared" si="37"/>
        <v>0.89285714285714279</v>
      </c>
      <c r="K73">
        <f t="shared" si="47"/>
        <v>5.6287875243516794E-4</v>
      </c>
      <c r="L73" s="2">
        <v>70</v>
      </c>
      <c r="M73" s="6">
        <v>0.90019128800000003</v>
      </c>
      <c r="Q73" s="4">
        <f t="shared" si="48"/>
        <v>12.5</v>
      </c>
      <c r="R73">
        <f t="shared" si="26"/>
        <v>50000</v>
      </c>
      <c r="S73">
        <f t="shared" si="27"/>
        <v>-3.0437475943636811E+21</v>
      </c>
      <c r="U73">
        <f t="shared" si="38"/>
        <v>0.90019128800000003</v>
      </c>
      <c r="V73">
        <f t="shared" si="39"/>
        <v>0.01</v>
      </c>
      <c r="W73">
        <f t="shared" si="40"/>
        <v>5.7378611781396018E-21</v>
      </c>
      <c r="X73">
        <f t="shared" si="41"/>
        <v>5.1651726443146858E-21</v>
      </c>
      <c r="Y73">
        <f t="shared" si="42"/>
        <v>5.7378611781396023E-23</v>
      </c>
      <c r="Z73">
        <f t="shared" si="43"/>
        <v>5.1530992204351994E-22</v>
      </c>
      <c r="AB73">
        <f t="shared" si="44"/>
        <v>-1.7566901358403042</v>
      </c>
      <c r="AC73">
        <f t="shared" si="45"/>
        <v>-1.5684733355716998</v>
      </c>
      <c r="AE73">
        <f t="shared" si="28"/>
        <v>0</v>
      </c>
      <c r="AF73">
        <f t="shared" si="29"/>
        <v>0</v>
      </c>
      <c r="AG73">
        <f t="shared" si="29"/>
        <v>-6.4413740255439995E-21</v>
      </c>
      <c r="AH73">
        <f t="shared" si="30"/>
        <v>-2.582586322157343E-16</v>
      </c>
      <c r="AI73">
        <f t="shared" si="31"/>
        <v>-2.5826507358975982E-16</v>
      </c>
      <c r="AJ73">
        <f t="shared" si="32"/>
        <v>-0.18821680026860443</v>
      </c>
      <c r="AK73">
        <f t="shared" si="46"/>
        <v>-0.1229683095088213</v>
      </c>
      <c r="AL73">
        <f t="shared" si="33"/>
        <v>-0.31118510977742597</v>
      </c>
      <c r="AN73">
        <f t="shared" si="34"/>
        <v>0</v>
      </c>
      <c r="AO73">
        <f t="shared" si="34"/>
        <v>0</v>
      </c>
      <c r="AP73">
        <f t="shared" si="34"/>
        <v>-3.6257125754665019E-24</v>
      </c>
      <c r="AQ73">
        <f t="shared" si="34"/>
        <v>-1.4536829670720539E-19</v>
      </c>
      <c r="AR73">
        <f t="shared" si="34"/>
        <v>-1.4537192241978084E-19</v>
      </c>
      <c r="AS73">
        <f t="shared" si="34"/>
        <v>-1.0594323772253125E-4</v>
      </c>
      <c r="AT73">
        <f t="shared" si="34"/>
        <v>-6.9216248645386936E-5</v>
      </c>
      <c r="AU73">
        <f t="shared" si="23"/>
        <v>-1.7515948636791831E-4</v>
      </c>
      <c r="AW73">
        <v>70</v>
      </c>
      <c r="AX73">
        <f>IF(Z73&gt;0, (R73*SUMPRODUCT(K73:$K$98, X73:$X$98)-K73*$AZ$3)/Z73, 0)</f>
        <v>-3.0437475943636811E+21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5"/>
        <v>0.12000000000000001</v>
      </c>
      <c r="I74" s="5">
        <f t="shared" si="36"/>
        <v>1.1200000000000001</v>
      </c>
      <c r="J74">
        <f t="shared" si="37"/>
        <v>0.89285714285714279</v>
      </c>
      <c r="K74">
        <f t="shared" si="47"/>
        <v>5.0257031467425706E-4</v>
      </c>
      <c r="L74" s="2">
        <v>71</v>
      </c>
      <c r="M74" s="6">
        <v>0.90499098499999997</v>
      </c>
      <c r="Q74" s="4">
        <f t="shared" si="48"/>
        <v>12.5</v>
      </c>
      <c r="R74">
        <f t="shared" si="26"/>
        <v>50000</v>
      </c>
      <c r="S74">
        <f t="shared" si="27"/>
        <v>-3.196874802845152E+22</v>
      </c>
      <c r="U74">
        <f t="shared" si="38"/>
        <v>0.90499098499999997</v>
      </c>
      <c r="V74">
        <f t="shared" si="39"/>
        <v>0.01</v>
      </c>
      <c r="W74">
        <f t="shared" si="40"/>
        <v>5.1530992204351994E-22</v>
      </c>
      <c r="X74">
        <f t="shared" si="41"/>
        <v>4.6635083393043829E-22</v>
      </c>
      <c r="Y74">
        <f t="shared" si="42"/>
        <v>5.1530992204351995E-24</v>
      </c>
      <c r="Z74">
        <f t="shared" si="43"/>
        <v>4.3805988892646456E-23</v>
      </c>
      <c r="AB74">
        <f t="shared" si="44"/>
        <v>-1.5684733355716998</v>
      </c>
      <c r="AC74">
        <f t="shared" si="45"/>
        <v>-1.4004226210461606</v>
      </c>
      <c r="AE74">
        <f t="shared" si="28"/>
        <v>0</v>
      </c>
      <c r="AF74">
        <f t="shared" si="29"/>
        <v>0</v>
      </c>
      <c r="AG74">
        <f t="shared" si="29"/>
        <v>-5.4757486115808065E-22</v>
      </c>
      <c r="AH74">
        <f t="shared" si="30"/>
        <v>-2.3317541696521913E-17</v>
      </c>
      <c r="AI74">
        <f t="shared" si="31"/>
        <v>-2.3318089271383072E-17</v>
      </c>
      <c r="AJ74">
        <f t="shared" si="32"/>
        <v>-0.16805071452553921</v>
      </c>
      <c r="AK74">
        <f t="shared" si="46"/>
        <v>-0.109793133490019</v>
      </c>
      <c r="AL74">
        <f t="shared" si="33"/>
        <v>-0.27784384801555823</v>
      </c>
      <c r="AN74">
        <f t="shared" si="34"/>
        <v>0</v>
      </c>
      <c r="AO74">
        <f t="shared" si="34"/>
        <v>0</v>
      </c>
      <c r="AP74">
        <f t="shared" si="34"/>
        <v>-2.7519487027992922E-25</v>
      </c>
      <c r="AQ74">
        <f t="shared" si="34"/>
        <v>-1.1718704267851127E-20</v>
      </c>
      <c r="AR74">
        <f t="shared" si="34"/>
        <v>-1.1718979462721408E-20</v>
      </c>
      <c r="AS74">
        <f t="shared" si="34"/>
        <v>-8.4457300480333982E-5</v>
      </c>
      <c r="AT74">
        <f t="shared" si="34"/>
        <v>-5.5178769647151559E-5</v>
      </c>
      <c r="AU74">
        <f t="shared" si="23"/>
        <v>-1.3963607012748555E-4</v>
      </c>
      <c r="AW74">
        <v>71</v>
      </c>
      <c r="AX74">
        <f>IF(Z74&gt;0, (R74*SUMPRODUCT(K74:$K$98, X74:$X$98)-K74*$AZ$3)/Z74, 0)</f>
        <v>-3.196874802845152E+22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5"/>
        <v>0.12000000000000001</v>
      </c>
      <c r="I75" s="5">
        <f t="shared" si="36"/>
        <v>1.1200000000000001</v>
      </c>
      <c r="J75">
        <f t="shared" si="37"/>
        <v>0.89285714285714279</v>
      </c>
      <c r="K75">
        <f t="shared" si="47"/>
        <v>4.4872349524487234E-4</v>
      </c>
      <c r="L75" s="2">
        <v>72</v>
      </c>
      <c r="M75" s="6">
        <v>0.90981139099999997</v>
      </c>
      <c r="Q75" s="4">
        <f t="shared" si="48"/>
        <v>12.5</v>
      </c>
      <c r="R75">
        <f t="shared" si="26"/>
        <v>50000</v>
      </c>
      <c r="S75">
        <f t="shared" si="27"/>
        <v>-3.559548591920724E+23</v>
      </c>
      <c r="U75">
        <f t="shared" si="38"/>
        <v>0.90981139099999997</v>
      </c>
      <c r="V75">
        <f t="shared" si="39"/>
        <v>0.01</v>
      </c>
      <c r="W75">
        <f t="shared" si="40"/>
        <v>4.3805988892646456E-23</v>
      </c>
      <c r="X75">
        <f t="shared" si="41"/>
        <v>3.9855187688549223E-23</v>
      </c>
      <c r="Y75">
        <f t="shared" si="42"/>
        <v>4.3805988892646453E-25</v>
      </c>
      <c r="Z75">
        <f t="shared" si="43"/>
        <v>3.5127413151707681E-24</v>
      </c>
      <c r="AB75">
        <f t="shared" si="44"/>
        <v>-1.4004226210461606</v>
      </c>
      <c r="AC75">
        <f t="shared" si="45"/>
        <v>-1.250377340219786</v>
      </c>
      <c r="AE75">
        <f t="shared" si="28"/>
        <v>0</v>
      </c>
      <c r="AF75">
        <f t="shared" si="29"/>
        <v>0</v>
      </c>
      <c r="AG75">
        <f t="shared" si="29"/>
        <v>-4.3909266439634599E-23</v>
      </c>
      <c r="AH75">
        <f t="shared" si="30"/>
        <v>-1.9927593844274613E-18</v>
      </c>
      <c r="AI75">
        <f t="shared" si="31"/>
        <v>-1.9928032936939011E-18</v>
      </c>
      <c r="AJ75">
        <f t="shared" si="32"/>
        <v>-0.15004528082637458</v>
      </c>
      <c r="AK75">
        <f t="shared" si="46"/>
        <v>-9.8029583473231249E-2</v>
      </c>
      <c r="AL75">
        <f t="shared" si="33"/>
        <v>-0.24807486429960585</v>
      </c>
      <c r="AN75">
        <f t="shared" si="34"/>
        <v>0</v>
      </c>
      <c r="AO75">
        <f t="shared" si="34"/>
        <v>0</v>
      </c>
      <c r="AP75">
        <f t="shared" si="34"/>
        <v>-1.970311951043121E-26</v>
      </c>
      <c r="AQ75">
        <f t="shared" si="34"/>
        <v>-8.9419795616231065E-22</v>
      </c>
      <c r="AR75">
        <f t="shared" si="34"/>
        <v>-8.9421765928182122E-22</v>
      </c>
      <c r="AS75">
        <f t="shared" si="34"/>
        <v>-6.7328842857409236E-5</v>
      </c>
      <c r="AT75">
        <f t="shared" si="34"/>
        <v>-4.3988177333507301E-5</v>
      </c>
      <c r="AU75">
        <f t="shared" si="23"/>
        <v>-1.1131702019091653E-4</v>
      </c>
      <c r="AW75">
        <v>72</v>
      </c>
      <c r="AX75">
        <f>IF(Z75&gt;0, (R75*SUMPRODUCT(K75:$K$98, X75:$X$98)-K75*$AZ$3)/Z75, 0)</f>
        <v>-3.559548591920724E+23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5"/>
        <v>0.12000000000000001</v>
      </c>
      <c r="I76" s="5">
        <f t="shared" si="36"/>
        <v>1.1200000000000001</v>
      </c>
      <c r="J76">
        <f t="shared" si="37"/>
        <v>0.89285714285714279</v>
      </c>
      <c r="K76">
        <f t="shared" si="47"/>
        <v>4.0064597789720742E-4</v>
      </c>
      <c r="L76" s="2">
        <v>73</v>
      </c>
      <c r="M76" s="6">
        <v>0.91465739899999998</v>
      </c>
      <c r="Q76" s="4">
        <f t="shared" si="48"/>
        <v>12.5</v>
      </c>
      <c r="R76">
        <f t="shared" si="26"/>
        <v>50000</v>
      </c>
      <c r="S76">
        <f t="shared" si="27"/>
        <v>-4.2182886487334059E+24</v>
      </c>
      <c r="U76">
        <f t="shared" si="38"/>
        <v>0.91465739899999998</v>
      </c>
      <c r="V76">
        <f t="shared" si="39"/>
        <v>0.01</v>
      </c>
      <c r="W76">
        <f t="shared" si="40"/>
        <v>3.5127413151707681E-24</v>
      </c>
      <c r="X76">
        <f t="shared" si="41"/>
        <v>3.2129548346939338E-24</v>
      </c>
      <c r="Y76">
        <f t="shared" si="42"/>
        <v>3.5127413151707682E-26</v>
      </c>
      <c r="Z76">
        <f t="shared" si="43"/>
        <v>2.6465906732512658E-25</v>
      </c>
      <c r="AB76">
        <f t="shared" si="44"/>
        <v>-1.250377340219786</v>
      </c>
      <c r="AC76">
        <f t="shared" si="45"/>
        <v>-1.1164083394819517</v>
      </c>
      <c r="AE76">
        <f t="shared" si="28"/>
        <v>0</v>
      </c>
      <c r="AF76">
        <f t="shared" si="29"/>
        <v>0</v>
      </c>
      <c r="AG76">
        <f t="shared" si="29"/>
        <v>-3.3082383415640823E-24</v>
      </c>
      <c r="AH76">
        <f t="shared" si="30"/>
        <v>-1.606477417346967E-19</v>
      </c>
      <c r="AI76">
        <f t="shared" si="31"/>
        <v>-1.6065104997303828E-19</v>
      </c>
      <c r="AJ76">
        <f t="shared" si="32"/>
        <v>-0.13396900073783424</v>
      </c>
      <c r="AK76">
        <f t="shared" si="46"/>
        <v>-8.7526413815385021E-2</v>
      </c>
      <c r="AL76">
        <f t="shared" si="33"/>
        <v>-0.22149541455321925</v>
      </c>
      <c r="AN76">
        <f t="shared" si="34"/>
        <v>0</v>
      </c>
      <c r="AO76">
        <f t="shared" si="34"/>
        <v>0</v>
      </c>
      <c r="AP76">
        <f t="shared" si="34"/>
        <v>-1.3254323854729775E-27</v>
      </c>
      <c r="AQ76">
        <f t="shared" si="34"/>
        <v>-6.4362871584275583E-23</v>
      </c>
      <c r="AR76">
        <f t="shared" si="34"/>
        <v>-6.4364197016661061E-23</v>
      </c>
      <c r="AS76">
        <f t="shared" si="34"/>
        <v>-5.3674141308521303E-5</v>
      </c>
      <c r="AT76">
        <f t="shared" si="34"/>
        <v>-3.5067105654900574E-5</v>
      </c>
      <c r="AU76">
        <f t="shared" si="23"/>
        <v>-8.8741246963421877E-5</v>
      </c>
      <c r="AW76">
        <v>73</v>
      </c>
      <c r="AX76">
        <f>IF(Z76&gt;0, (R76*SUMPRODUCT(K76:$K$98, X76:$X$98)-K76*$AZ$3)/Z76, 0)</f>
        <v>-4.2182886487334059E+24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5"/>
        <v>0.12000000000000001</v>
      </c>
      <c r="I77" s="5">
        <f t="shared" si="36"/>
        <v>1.1200000000000001</v>
      </c>
      <c r="J77">
        <f t="shared" si="37"/>
        <v>0.89285714285714279</v>
      </c>
      <c r="K77">
        <f t="shared" si="47"/>
        <v>3.577196231225066E-4</v>
      </c>
      <c r="L77" s="2">
        <v>74</v>
      </c>
      <c r="M77" s="6">
        <v>0.91953785700000001</v>
      </c>
      <c r="Q77" s="4">
        <f t="shared" si="48"/>
        <v>12.5</v>
      </c>
      <c r="R77">
        <f t="shared" si="26"/>
        <v>50000</v>
      </c>
      <c r="S77">
        <f t="shared" si="27"/>
        <v>-5.3451811005163827E+25</v>
      </c>
      <c r="U77">
        <f t="shared" si="38"/>
        <v>0.91953785700000001</v>
      </c>
      <c r="V77">
        <f t="shared" si="39"/>
        <v>0.01</v>
      </c>
      <c r="W77">
        <f t="shared" si="40"/>
        <v>2.6465906732512658E-25</v>
      </c>
      <c r="X77">
        <f t="shared" si="41"/>
        <v>2.4336403160376562E-25</v>
      </c>
      <c r="Y77">
        <f t="shared" si="42"/>
        <v>2.6465906732512658E-27</v>
      </c>
      <c r="Z77">
        <f t="shared" si="43"/>
        <v>1.8648445048109692E-26</v>
      </c>
      <c r="AB77">
        <f t="shared" si="44"/>
        <v>-1.1164083394819517</v>
      </c>
      <c r="AC77">
        <f t="shared" si="45"/>
        <v>-0.99679316025174258</v>
      </c>
      <c r="AE77">
        <f t="shared" si="28"/>
        <v>0</v>
      </c>
      <c r="AF77">
        <f t="shared" si="29"/>
        <v>0</v>
      </c>
      <c r="AG77">
        <f t="shared" si="29"/>
        <v>-2.3310556310137114E-25</v>
      </c>
      <c r="AH77">
        <f t="shared" si="30"/>
        <v>-1.2168201580188282E-20</v>
      </c>
      <c r="AI77">
        <f t="shared" si="31"/>
        <v>-1.2168434685751383E-20</v>
      </c>
      <c r="AJ77">
        <f t="shared" si="32"/>
        <v>-0.11961517923020915</v>
      </c>
      <c r="AK77">
        <f t="shared" si="46"/>
        <v>-7.8148583763736623E-2</v>
      </c>
      <c r="AL77">
        <f t="shared" si="33"/>
        <v>-0.19776376299394577</v>
      </c>
      <c r="AN77">
        <f t="shared" si="34"/>
        <v>0</v>
      </c>
      <c r="AO77">
        <f t="shared" si="34"/>
        <v>0</v>
      </c>
      <c r="AP77">
        <f t="shared" si="34"/>
        <v>-8.3386434180382169E-29</v>
      </c>
      <c r="AQ77">
        <f t="shared" si="34"/>
        <v>-4.3528044833436415E-24</v>
      </c>
      <c r="AR77">
        <f t="shared" si="34"/>
        <v>-4.3528878697778219E-24</v>
      </c>
      <c r="AS77">
        <f t="shared" si="34"/>
        <v>-4.2788696833961496E-5</v>
      </c>
      <c r="AT77">
        <f t="shared" si="34"/>
        <v>-2.7955281931521503E-5</v>
      </c>
      <c r="AU77">
        <f t="shared" si="23"/>
        <v>-7.0743978765482992E-5</v>
      </c>
      <c r="AW77">
        <v>74</v>
      </c>
      <c r="AX77">
        <f>IF(Z77&gt;0, (R77*SUMPRODUCT(K77:$K$98, X77:$X$98)-K77*$AZ$3)/Z77, 0)</f>
        <v>-5.3451811005163827E+25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5"/>
        <v>0.12000000000000001</v>
      </c>
      <c r="I78" s="5">
        <f t="shared" si="36"/>
        <v>1.1200000000000001</v>
      </c>
      <c r="J78">
        <f t="shared" si="37"/>
        <v>0.89285714285714279</v>
      </c>
      <c r="K78">
        <f t="shared" si="47"/>
        <v>3.1939252064509517E-4</v>
      </c>
      <c r="L78" s="2">
        <v>75</v>
      </c>
      <c r="M78" s="6">
        <v>0.924425092</v>
      </c>
      <c r="Q78" s="4">
        <f t="shared" si="48"/>
        <v>12.5</v>
      </c>
      <c r="R78">
        <f t="shared" si="26"/>
        <v>50000</v>
      </c>
      <c r="S78">
        <f t="shared" si="27"/>
        <v>-7.2779105164143858E+26</v>
      </c>
      <c r="U78">
        <f t="shared" si="38"/>
        <v>0.924425092</v>
      </c>
      <c r="V78">
        <f t="shared" si="39"/>
        <v>0.01</v>
      </c>
      <c r="W78">
        <f t="shared" si="40"/>
        <v>1.8648445048109692E-26</v>
      </c>
      <c r="X78">
        <f t="shared" si="41"/>
        <v>1.7239090529255747E-26</v>
      </c>
      <c r="Y78">
        <f t="shared" si="42"/>
        <v>1.8648445048109692E-28</v>
      </c>
      <c r="Z78">
        <f t="shared" si="43"/>
        <v>1.2228700683728481E-27</v>
      </c>
      <c r="AB78">
        <f t="shared" si="44"/>
        <v>-0.99679316025174258</v>
      </c>
      <c r="AC78">
        <f t="shared" si="45"/>
        <v>-0.88999389308191301</v>
      </c>
      <c r="AE78">
        <f t="shared" si="28"/>
        <v>0</v>
      </c>
      <c r="AF78">
        <f t="shared" si="29"/>
        <v>0</v>
      </c>
      <c r="AG78">
        <f t="shared" si="29"/>
        <v>-1.5285875854660603E-26</v>
      </c>
      <c r="AH78">
        <f t="shared" si="30"/>
        <v>-8.619545264627873E-22</v>
      </c>
      <c r="AI78">
        <f t="shared" si="31"/>
        <v>-8.6196981233864188E-22</v>
      </c>
      <c r="AJ78">
        <f t="shared" si="32"/>
        <v>-0.10679926716982957</v>
      </c>
      <c r="AK78">
        <f t="shared" si="46"/>
        <v>-6.9775521217621983E-2</v>
      </c>
      <c r="AL78">
        <f t="shared" si="33"/>
        <v>-0.17657478838745155</v>
      </c>
      <c r="AN78">
        <f t="shared" si="34"/>
        <v>0</v>
      </c>
      <c r="AO78">
        <f t="shared" si="34"/>
        <v>0</v>
      </c>
      <c r="AP78">
        <f t="shared" si="34"/>
        <v>-4.8821944194880482E-30</v>
      </c>
      <c r="AQ78">
        <f t="shared" si="34"/>
        <v>-2.7530182888839901E-25</v>
      </c>
      <c r="AR78">
        <f t="shared" si="34"/>
        <v>-2.7530671108281849E-25</v>
      </c>
      <c r="AS78">
        <f t="shared" si="34"/>
        <v>-3.4110887144420829E-5</v>
      </c>
      <c r="AT78">
        <f t="shared" si="34"/>
        <v>-2.2285779601021605E-5</v>
      </c>
      <c r="AU78">
        <f t="shared" si="23"/>
        <v>-5.6396666745442433E-5</v>
      </c>
      <c r="AW78">
        <v>75</v>
      </c>
      <c r="AX78">
        <f>IF(Z78&gt;0, (R78*SUMPRODUCT(K78:$K$98, X78:$X$98)-K78*$AZ$3)/Z78, 0)</f>
        <v>-7.2779105164143858E+26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5"/>
        <v>0.12000000000000001</v>
      </c>
      <c r="I79" s="5">
        <f t="shared" si="36"/>
        <v>1.1200000000000001</v>
      </c>
      <c r="J79">
        <f t="shared" si="37"/>
        <v>0.89285714285714279</v>
      </c>
      <c r="K79">
        <f t="shared" si="47"/>
        <v>2.851718934331207E-4</v>
      </c>
      <c r="L79" s="2">
        <v>76</v>
      </c>
      <c r="M79" s="6">
        <v>0.92929067899999995</v>
      </c>
      <c r="Q79" s="4">
        <f t="shared" si="48"/>
        <v>12.5</v>
      </c>
      <c r="R79">
        <f t="shared" si="26"/>
        <v>50000</v>
      </c>
      <c r="S79">
        <f t="shared" si="27"/>
        <v>-1.0703684842160719E+28</v>
      </c>
      <c r="U79">
        <f t="shared" si="38"/>
        <v>0.92929067899999995</v>
      </c>
      <c r="V79">
        <f t="shared" si="39"/>
        <v>0.01</v>
      </c>
      <c r="W79">
        <f t="shared" si="40"/>
        <v>1.2228700683728481E-27</v>
      </c>
      <c r="X79">
        <f t="shared" si="41"/>
        <v>1.1364017561669804E-27</v>
      </c>
      <c r="Y79">
        <f t="shared" si="42"/>
        <v>1.2228700683728482E-29</v>
      </c>
      <c r="Z79">
        <f t="shared" si="43"/>
        <v>7.4239611522139268E-29</v>
      </c>
      <c r="AB79">
        <f t="shared" si="44"/>
        <v>-0.88999389308191301</v>
      </c>
      <c r="AC79">
        <f t="shared" si="45"/>
        <v>-0.79463740453742238</v>
      </c>
      <c r="AE79">
        <f t="shared" si="28"/>
        <v>0</v>
      </c>
      <c r="AF79">
        <f t="shared" si="29"/>
        <v>0</v>
      </c>
      <c r="AG79">
        <f t="shared" si="29"/>
        <v>-9.2799514402674089E-28</v>
      </c>
      <c r="AH79">
        <f t="shared" si="30"/>
        <v>-5.6820087808349022E-23</v>
      </c>
      <c r="AI79">
        <f t="shared" si="31"/>
        <v>-5.6821015803493047E-23</v>
      </c>
      <c r="AJ79">
        <f t="shared" si="32"/>
        <v>-9.5356488544490636E-2</v>
      </c>
      <c r="AK79">
        <f t="shared" si="46"/>
        <v>-6.2299572515733918E-2</v>
      </c>
      <c r="AL79">
        <f t="shared" si="33"/>
        <v>-0.15765606106022456</v>
      </c>
      <c r="AN79">
        <f t="shared" si="34"/>
        <v>0</v>
      </c>
      <c r="AO79">
        <f t="shared" si="34"/>
        <v>0</v>
      </c>
      <c r="AP79">
        <f t="shared" si="34"/>
        <v>-2.6463813231884725E-31</v>
      </c>
      <c r="AQ79">
        <f t="shared" si="34"/>
        <v>-1.6203492025343068E-26</v>
      </c>
      <c r="AR79">
        <f t="shared" si="34"/>
        <v>-1.6203756663475386E-26</v>
      </c>
      <c r="AS79">
        <f t="shared" si="34"/>
        <v>-2.7192990389366078E-5</v>
      </c>
      <c r="AT79">
        <f t="shared" si="34"/>
        <v>-1.7766087054385848E-5</v>
      </c>
      <c r="AU79">
        <f t="shared" si="23"/>
        <v>-4.4959077443751926E-5</v>
      </c>
      <c r="AW79">
        <v>76</v>
      </c>
      <c r="AX79">
        <f>IF(Z79&gt;0, (R79*SUMPRODUCT(K79:$K$98, X79:$X$98)-K79*$AZ$3)/Z79, 0)</f>
        <v>-1.0703684842160719E+28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5"/>
        <v>0.12000000000000001</v>
      </c>
      <c r="I80" s="5">
        <f t="shared" si="36"/>
        <v>1.1200000000000001</v>
      </c>
      <c r="J80">
        <f t="shared" si="37"/>
        <v>0.89285714285714279</v>
      </c>
      <c r="K80">
        <f t="shared" si="47"/>
        <v>2.5461776199385772E-4</v>
      </c>
      <c r="L80" s="2">
        <v>77</v>
      </c>
      <c r="M80" s="6">
        <v>0.93493958499999996</v>
      </c>
      <c r="Q80" s="4">
        <f t="shared" si="48"/>
        <v>12.5</v>
      </c>
      <c r="R80">
        <f t="shared" si="26"/>
        <v>50000</v>
      </c>
      <c r="S80">
        <f t="shared" si="27"/>
        <v>-1.7357045830865836E+29</v>
      </c>
      <c r="U80">
        <f t="shared" si="38"/>
        <v>0.93493958499999996</v>
      </c>
      <c r="V80">
        <f t="shared" si="39"/>
        <v>0.01</v>
      </c>
      <c r="W80">
        <f t="shared" si="40"/>
        <v>7.4239611522139268E-29</v>
      </c>
      <c r="X80">
        <f t="shared" si="41"/>
        <v>6.9409551587070106E-29</v>
      </c>
      <c r="Y80">
        <f t="shared" si="42"/>
        <v>7.4239611522139267E-31</v>
      </c>
      <c r="Z80">
        <f t="shared" si="43"/>
        <v>4.0876638198477692E-30</v>
      </c>
      <c r="AB80">
        <f t="shared" si="44"/>
        <v>-0.79463740453742238</v>
      </c>
      <c r="AC80">
        <f t="shared" si="45"/>
        <v>-0.70949768262269841</v>
      </c>
      <c r="AE80">
        <f t="shared" si="28"/>
        <v>0</v>
      </c>
      <c r="AF80">
        <f t="shared" si="29"/>
        <v>0</v>
      </c>
      <c r="AG80">
        <f t="shared" si="29"/>
        <v>-5.1095797748097112E-29</v>
      </c>
      <c r="AH80">
        <f t="shared" si="30"/>
        <v>-3.4704775793535051E-24</v>
      </c>
      <c r="AI80">
        <f t="shared" si="31"/>
        <v>-3.4705286751512534E-24</v>
      </c>
      <c r="AJ80">
        <f t="shared" si="32"/>
        <v>-8.5139721914723965E-2</v>
      </c>
      <c r="AK80">
        <f t="shared" si="46"/>
        <v>-5.562461831761957E-2</v>
      </c>
      <c r="AL80">
        <f t="shared" si="33"/>
        <v>-0.14076434023234352</v>
      </c>
      <c r="AN80">
        <f t="shared" si="34"/>
        <v>0</v>
      </c>
      <c r="AO80">
        <f t="shared" si="34"/>
        <v>0</v>
      </c>
      <c r="AP80">
        <f t="shared" si="34"/>
        <v>-1.3009897669911281E-32</v>
      </c>
      <c r="AQ80">
        <f t="shared" si="34"/>
        <v>-8.8364523430485022E-28</v>
      </c>
      <c r="AR80">
        <f t="shared" si="34"/>
        <v>-8.8365824420252015E-28</v>
      </c>
      <c r="AS80">
        <f t="shared" si="34"/>
        <v>-2.1678085450706418E-5</v>
      </c>
      <c r="AT80">
        <f t="shared" si="34"/>
        <v>-1.4163015827794838E-5</v>
      </c>
      <c r="AU80">
        <f t="shared" si="23"/>
        <v>-3.5841101278501256E-5</v>
      </c>
      <c r="AW80">
        <v>77</v>
      </c>
      <c r="AX80">
        <f>IF(Z80&gt;0, (R80*SUMPRODUCT(K80:$K$98, X80:$X$98)-K80*$AZ$3)/Z80, 0)</f>
        <v>-1.7357045830865836E+29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5"/>
        <v>0.12000000000000001</v>
      </c>
      <c r="I81" s="5">
        <f t="shared" si="36"/>
        <v>1.1200000000000001</v>
      </c>
      <c r="J81">
        <f t="shared" si="37"/>
        <v>0.89285714285714279</v>
      </c>
      <c r="K81">
        <f t="shared" si="47"/>
        <v>2.2733728749451581E-4</v>
      </c>
      <c r="L81" s="2">
        <v>78</v>
      </c>
      <c r="M81" s="6">
        <v>0.94055780700000002</v>
      </c>
      <c r="Q81" s="4">
        <f t="shared" si="48"/>
        <v>12.5</v>
      </c>
      <c r="R81">
        <f t="shared" si="26"/>
        <v>50000</v>
      </c>
      <c r="S81">
        <f t="shared" si="27"/>
        <v>-3.134440729396323E+30</v>
      </c>
      <c r="U81">
        <f t="shared" si="38"/>
        <v>0.94055780700000002</v>
      </c>
      <c r="V81">
        <f t="shared" si="39"/>
        <v>0.01</v>
      </c>
      <c r="W81">
        <f t="shared" si="40"/>
        <v>4.0876638198477692E-30</v>
      </c>
      <c r="X81">
        <f t="shared" si="41"/>
        <v>3.8446841181492611E-30</v>
      </c>
      <c r="Y81">
        <f t="shared" si="42"/>
        <v>4.0876638198477694E-32</v>
      </c>
      <c r="Z81">
        <f t="shared" si="43"/>
        <v>2.0210306350003032E-31</v>
      </c>
      <c r="AB81">
        <f t="shared" si="44"/>
        <v>-0.70949768262269841</v>
      </c>
      <c r="AC81">
        <f t="shared" si="45"/>
        <v>-0.63348007377026638</v>
      </c>
      <c r="AE81">
        <f t="shared" si="28"/>
        <v>0</v>
      </c>
      <c r="AF81">
        <f t="shared" si="29"/>
        <v>0</v>
      </c>
      <c r="AG81">
        <f t="shared" si="29"/>
        <v>-2.5262882937503789E-30</v>
      </c>
      <c r="AH81">
        <f t="shared" si="30"/>
        <v>-1.9223420590746305E-25</v>
      </c>
      <c r="AI81">
        <f t="shared" si="31"/>
        <v>-1.9223673219575681E-25</v>
      </c>
      <c r="AJ81">
        <f t="shared" si="32"/>
        <v>-7.6017608852432028E-2</v>
      </c>
      <c r="AK81">
        <f t="shared" si="46"/>
        <v>-4.9664837783588892E-2</v>
      </c>
      <c r="AL81">
        <f t="shared" si="33"/>
        <v>-0.12568244663602091</v>
      </c>
      <c r="AN81">
        <f t="shared" si="34"/>
        <v>0</v>
      </c>
      <c r="AO81">
        <f t="shared" si="34"/>
        <v>0</v>
      </c>
      <c r="AP81">
        <f t="shared" si="34"/>
        <v>-5.7431952813035969E-34</v>
      </c>
      <c r="AQ81">
        <f t="shared" si="34"/>
        <v>-4.3702002934664879E-29</v>
      </c>
      <c r="AR81">
        <f t="shared" si="34"/>
        <v>-4.3702577254193009E-29</v>
      </c>
      <c r="AS81">
        <f t="shared" si="34"/>
        <v>-1.7281636998330991E-5</v>
      </c>
      <c r="AT81">
        <f t="shared" si="34"/>
        <v>-1.1290669505576238E-5</v>
      </c>
      <c r="AU81">
        <f t="shared" si="23"/>
        <v>-2.8572306503907226E-5</v>
      </c>
      <c r="AW81">
        <v>78</v>
      </c>
      <c r="AX81">
        <f>IF(Z81&gt;0, (R81*SUMPRODUCT(K81:$K$98, X81:$X$98)-K81*$AZ$3)/Z81, 0)</f>
        <v>-3.134440729396323E+30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5"/>
        <v>0.12000000000000001</v>
      </c>
      <c r="I82" s="5">
        <f t="shared" si="36"/>
        <v>1.1200000000000001</v>
      </c>
      <c r="J82">
        <f t="shared" si="37"/>
        <v>0.89285714285714279</v>
      </c>
      <c r="K82">
        <f t="shared" si="47"/>
        <v>2.0297972097724624E-4</v>
      </c>
      <c r="L82" s="2">
        <v>79</v>
      </c>
      <c r="M82" s="6">
        <v>0.946138378</v>
      </c>
      <c r="Q82" s="4">
        <f t="shared" si="48"/>
        <v>12.5</v>
      </c>
      <c r="R82">
        <f t="shared" si="26"/>
        <v>50000</v>
      </c>
      <c r="S82">
        <f t="shared" si="27"/>
        <v>-6.3805387637143395E+31</v>
      </c>
      <c r="U82">
        <f t="shared" si="38"/>
        <v>0.946138378</v>
      </c>
      <c r="V82">
        <f t="shared" si="39"/>
        <v>0.01</v>
      </c>
      <c r="W82">
        <f t="shared" si="40"/>
        <v>2.0210306350003032E-31</v>
      </c>
      <c r="X82">
        <f t="shared" si="41"/>
        <v>1.9121746468874968E-31</v>
      </c>
      <c r="Y82">
        <f t="shared" si="42"/>
        <v>2.0210306350003032E-33</v>
      </c>
      <c r="Z82">
        <f t="shared" si="43"/>
        <v>8.8645681762803352E-33</v>
      </c>
      <c r="AB82">
        <f t="shared" si="44"/>
        <v>-0.63348007377026638</v>
      </c>
      <c r="AC82">
        <f t="shared" si="45"/>
        <v>-0.56560720872345205</v>
      </c>
      <c r="AE82">
        <f t="shared" si="28"/>
        <v>0</v>
      </c>
      <c r="AF82">
        <f t="shared" si="29"/>
        <v>0</v>
      </c>
      <c r="AG82">
        <f t="shared" si="29"/>
        <v>-1.1080710220350419E-31</v>
      </c>
      <c r="AH82">
        <f t="shared" si="30"/>
        <v>-9.5608732344374837E-27</v>
      </c>
      <c r="AI82">
        <f t="shared" si="31"/>
        <v>-9.5609840415396867E-27</v>
      </c>
      <c r="AJ82">
        <f t="shared" si="32"/>
        <v>-6.7872865046814335E-2</v>
      </c>
      <c r="AK82">
        <f t="shared" si="46"/>
        <v>-4.4343605163918651E-2</v>
      </c>
      <c r="AL82">
        <f t="shared" si="33"/>
        <v>-0.11221647021073299</v>
      </c>
      <c r="AN82">
        <f t="shared" si="34"/>
        <v>0</v>
      </c>
      <c r="AO82">
        <f t="shared" si="34"/>
        <v>0</v>
      </c>
      <c r="AP82">
        <f t="shared" si="34"/>
        <v>-2.2491594687564489E-35</v>
      </c>
      <c r="AQ82">
        <f t="shared" si="34"/>
        <v>-1.9406633814249423E-30</v>
      </c>
      <c r="AR82">
        <f t="shared" si="34"/>
        <v>-1.9406858730196298E-30</v>
      </c>
      <c r="AS82">
        <f t="shared" si="34"/>
        <v>-1.3776815209128663E-5</v>
      </c>
      <c r="AT82">
        <f t="shared" si="34"/>
        <v>-9.0008526032973829E-6</v>
      </c>
      <c r="AU82">
        <f t="shared" si="23"/>
        <v>-2.2777667812426048E-5</v>
      </c>
      <c r="AW82">
        <v>79</v>
      </c>
      <c r="AX82">
        <f>IF(Z82&gt;0, (R82*SUMPRODUCT(K82:$K$98, X82:$X$98)-K82*$AZ$3)/Z82, 0)</f>
        <v>-6.3805387637143395E+31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5"/>
        <v>0.12000000000000001</v>
      </c>
      <c r="I83" s="5">
        <f t="shared" si="36"/>
        <v>1.1200000000000001</v>
      </c>
      <c r="J83">
        <f t="shared" si="37"/>
        <v>0.89285714285714279</v>
      </c>
      <c r="K83">
        <f t="shared" si="47"/>
        <v>1.8123189372968413E-4</v>
      </c>
      <c r="L83" s="2">
        <v>80</v>
      </c>
      <c r="M83" s="6">
        <v>0.95167433300000004</v>
      </c>
      <c r="Q83" s="4">
        <f t="shared" si="48"/>
        <v>12.5</v>
      </c>
      <c r="R83">
        <f t="shared" si="26"/>
        <v>50000</v>
      </c>
      <c r="S83">
        <f t="shared" si="27"/>
        <v>-1.4864476097596016E+33</v>
      </c>
      <c r="U83">
        <f t="shared" si="38"/>
        <v>0.95167433300000004</v>
      </c>
      <c r="V83">
        <f t="shared" si="39"/>
        <v>0.01</v>
      </c>
      <c r="W83">
        <f t="shared" si="40"/>
        <v>8.8645681762803352E-33</v>
      </c>
      <c r="X83">
        <f t="shared" si="41"/>
        <v>8.4361820064946152E-33</v>
      </c>
      <c r="Y83">
        <f t="shared" si="42"/>
        <v>8.8645681762803356E-35</v>
      </c>
      <c r="Z83">
        <f t="shared" si="43"/>
        <v>3.3974048802291669E-34</v>
      </c>
      <c r="AB83">
        <f t="shared" si="44"/>
        <v>-0.56560720872345205</v>
      </c>
      <c r="AC83">
        <f t="shared" si="45"/>
        <v>-0.50500643636022502</v>
      </c>
      <c r="AE83">
        <f t="shared" si="28"/>
        <v>0</v>
      </c>
      <c r="AF83">
        <f t="shared" si="29"/>
        <v>0</v>
      </c>
      <c r="AG83">
        <f t="shared" si="29"/>
        <v>-4.2467561002864583E-33</v>
      </c>
      <c r="AH83">
        <f t="shared" si="30"/>
        <v>-4.2180910032473079E-28</v>
      </c>
      <c r="AI83">
        <f t="shared" si="31"/>
        <v>-4.2181334708083104E-28</v>
      </c>
      <c r="AJ83">
        <f t="shared" si="32"/>
        <v>-6.0600772363227029E-2</v>
      </c>
      <c r="AK83">
        <f t="shared" si="46"/>
        <v>-3.9592504610641649E-2</v>
      </c>
      <c r="AL83">
        <f t="shared" si="33"/>
        <v>-0.10019327697386868</v>
      </c>
      <c r="AN83">
        <f t="shared" si="34"/>
        <v>0</v>
      </c>
      <c r="AO83">
        <f t="shared" si="34"/>
        <v>0</v>
      </c>
      <c r="AP83">
        <f t="shared" si="34"/>
        <v>-7.6964765026300315E-37</v>
      </c>
      <c r="AQ83">
        <f t="shared" si="34"/>
        <v>-7.6445262044265279E-32</v>
      </c>
      <c r="AR83">
        <f t="shared" si="34"/>
        <v>-7.644603169191554E-32</v>
      </c>
      <c r="AS83">
        <f t="shared" si="34"/>
        <v>-1.0982792736869141E-5</v>
      </c>
      <c r="AT83">
        <f t="shared" si="34"/>
        <v>-7.1754245880878362E-6</v>
      </c>
      <c r="AU83">
        <f t="shared" si="23"/>
        <v>-1.8158217324956975E-5</v>
      </c>
      <c r="AW83">
        <v>80</v>
      </c>
      <c r="AX83">
        <f>IF(Z83&gt;0, (R83*SUMPRODUCT(K83:$K$98, X83:$X$98)-K83*$AZ$3)/Z83, 0)</f>
        <v>-1.4864476097596016E+33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5"/>
        <v>0.12000000000000001</v>
      </c>
      <c r="I84" s="5">
        <f t="shared" si="36"/>
        <v>1.1200000000000001</v>
      </c>
      <c r="J84">
        <f t="shared" si="37"/>
        <v>0.89285714285714279</v>
      </c>
      <c r="K84">
        <f t="shared" si="47"/>
        <v>1.6181419083007511E-4</v>
      </c>
      <c r="L84" s="2">
        <v>81</v>
      </c>
      <c r="M84" s="6">
        <v>0.95715889499999995</v>
      </c>
      <c r="Q84" s="4">
        <f t="shared" si="48"/>
        <v>12.5</v>
      </c>
      <c r="R84">
        <f t="shared" si="26"/>
        <v>50000</v>
      </c>
      <c r="S84">
        <f t="shared" si="27"/>
        <v>-4.0412323697901984E+34</v>
      </c>
      <c r="U84">
        <f t="shared" si="38"/>
        <v>0.95715889499999995</v>
      </c>
      <c r="V84">
        <f t="shared" si="39"/>
        <v>0.01</v>
      </c>
      <c r="W84">
        <f t="shared" si="40"/>
        <v>3.3974048802291669E-34</v>
      </c>
      <c r="X84">
        <f t="shared" si="41"/>
        <v>3.2518563010277567E-34</v>
      </c>
      <c r="Y84">
        <f t="shared" si="42"/>
        <v>3.397404880229167E-36</v>
      </c>
      <c r="Z84">
        <f t="shared" si="43"/>
        <v>1.1157453039911845E-35</v>
      </c>
      <c r="AB84">
        <f t="shared" si="44"/>
        <v>-0.50500643636022502</v>
      </c>
      <c r="AC84">
        <f t="shared" si="45"/>
        <v>-0.45089860389305803</v>
      </c>
      <c r="AE84">
        <f t="shared" si="28"/>
        <v>0</v>
      </c>
      <c r="AF84">
        <f t="shared" si="29"/>
        <v>0</v>
      </c>
      <c r="AG84">
        <f t="shared" si="29"/>
        <v>-1.3946816299889807E-34</v>
      </c>
      <c r="AH84">
        <f t="shared" si="30"/>
        <v>-1.6259281505138784E-29</v>
      </c>
      <c r="AI84">
        <f t="shared" si="31"/>
        <v>-1.6259420973301784E-29</v>
      </c>
      <c r="AJ84">
        <f t="shared" si="32"/>
        <v>-5.4107832467166994E-2</v>
      </c>
      <c r="AK84">
        <f t="shared" si="46"/>
        <v>-3.5350450545215753E-2</v>
      </c>
      <c r="AL84">
        <f t="shared" si="33"/>
        <v>-8.9458283012382747E-2</v>
      </c>
      <c r="AN84">
        <f t="shared" si="34"/>
        <v>0</v>
      </c>
      <c r="AO84">
        <f t="shared" si="34"/>
        <v>0</v>
      </c>
      <c r="AP84">
        <f t="shared" si="34"/>
        <v>-2.2567927942223714E-38</v>
      </c>
      <c r="AQ84">
        <f t="shared" si="34"/>
        <v>-2.630982480232438E-33</v>
      </c>
      <c r="AR84">
        <f t="shared" si="34"/>
        <v>-2.6310050481603804E-33</v>
      </c>
      <c r="AS84">
        <f t="shared" si="34"/>
        <v>-8.7554151282438937E-6</v>
      </c>
      <c r="AT84">
        <f t="shared" si="34"/>
        <v>-5.7202045504526744E-6</v>
      </c>
      <c r="AU84">
        <f t="shared" si="23"/>
        <v>-1.4475619678696568E-5</v>
      </c>
      <c r="AW84">
        <v>81</v>
      </c>
      <c r="AX84">
        <f>IF(Z84&gt;0, (R84*SUMPRODUCT(K84:$K$98, X84:$X$98)-K84*$AZ$3)/Z84, 0)</f>
        <v>-4.0412323697901984E+34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5"/>
        <v>0.12000000000000001</v>
      </c>
      <c r="I85" s="5">
        <f t="shared" si="36"/>
        <v>1.1200000000000001</v>
      </c>
      <c r="J85">
        <f t="shared" si="37"/>
        <v>0.89285714285714279</v>
      </c>
      <c r="K85">
        <f t="shared" si="47"/>
        <v>1.4447695609828135E-4</v>
      </c>
      <c r="L85" s="2">
        <v>82</v>
      </c>
      <c r="M85" s="6">
        <v>0.96261559600000002</v>
      </c>
      <c r="Q85" s="4">
        <f t="shared" si="48"/>
        <v>12.5</v>
      </c>
      <c r="R85">
        <f t="shared" si="26"/>
        <v>50000</v>
      </c>
      <c r="S85">
        <f t="shared" si="27"/>
        <v>-1.317627065139956E+36</v>
      </c>
      <c r="U85">
        <f t="shared" si="38"/>
        <v>0.96261559600000002</v>
      </c>
      <c r="V85">
        <f t="shared" si="39"/>
        <v>0.01</v>
      </c>
      <c r="W85">
        <f t="shared" si="40"/>
        <v>1.1157453039911845E-35</v>
      </c>
      <c r="X85">
        <f t="shared" si="41"/>
        <v>1.0740338307856754E-35</v>
      </c>
      <c r="Y85">
        <f t="shared" si="42"/>
        <v>1.1157453039911845E-37</v>
      </c>
      <c r="Z85">
        <f t="shared" si="43"/>
        <v>3.0554020165597328E-37</v>
      </c>
      <c r="AB85">
        <f t="shared" si="44"/>
        <v>-0.45089860389305803</v>
      </c>
      <c r="AC85">
        <f t="shared" si="45"/>
        <v>-0.4025880391902304</v>
      </c>
      <c r="AE85">
        <f t="shared" si="28"/>
        <v>0</v>
      </c>
      <c r="AF85">
        <f t="shared" si="29"/>
        <v>0</v>
      </c>
      <c r="AG85">
        <f t="shared" si="29"/>
        <v>-3.8192525206996661E-36</v>
      </c>
      <c r="AH85">
        <f t="shared" si="30"/>
        <v>-5.3701691539283768E-31</v>
      </c>
      <c r="AI85">
        <f t="shared" si="31"/>
        <v>-5.3702073464535836E-31</v>
      </c>
      <c r="AJ85">
        <f t="shared" si="32"/>
        <v>-4.831056470282763E-2</v>
      </c>
      <c r="AK85">
        <f t="shared" si="46"/>
        <v>-3.1562902272514064E-2</v>
      </c>
      <c r="AL85">
        <f t="shared" si="33"/>
        <v>-7.98734669753417E-2</v>
      </c>
      <c r="AN85">
        <f t="shared" si="34"/>
        <v>0</v>
      </c>
      <c r="AO85">
        <f t="shared" si="34"/>
        <v>0</v>
      </c>
      <c r="AP85">
        <f t="shared" si="34"/>
        <v>-5.5179397876137603E-40</v>
      </c>
      <c r="AQ85">
        <f t="shared" si="34"/>
        <v>-7.7586569309245475E-35</v>
      </c>
      <c r="AR85">
        <f t="shared" si="34"/>
        <v>-7.7587121103224232E-35</v>
      </c>
      <c r="AS85">
        <f t="shared" si="34"/>
        <v>-6.9797633356536081E-6</v>
      </c>
      <c r="AT85">
        <f t="shared" si="34"/>
        <v>-4.5601120459603593E-6</v>
      </c>
      <c r="AU85">
        <f t="shared" si="23"/>
        <v>-1.1539875381613968E-5</v>
      </c>
      <c r="AW85">
        <v>82</v>
      </c>
      <c r="AX85">
        <f>IF(Z85&gt;0, (R85*SUMPRODUCT(K85:$K$98, X85:$X$98)-K85*$AZ$3)/Z85, 0)</f>
        <v>-1.317627065139956E+36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5"/>
        <v>0.12000000000000001</v>
      </c>
      <c r="I86" s="5">
        <f t="shared" si="36"/>
        <v>1.1200000000000001</v>
      </c>
      <c r="J86">
        <f t="shared" si="37"/>
        <v>0.89285714285714279</v>
      </c>
      <c r="K86">
        <f t="shared" si="47"/>
        <v>1.2899728223060835E-4</v>
      </c>
      <c r="L86" s="2">
        <v>83</v>
      </c>
      <c r="M86" s="6">
        <v>0.96807210799999999</v>
      </c>
      <c r="Q86" s="4">
        <f t="shared" si="48"/>
        <v>12.5</v>
      </c>
      <c r="R86">
        <f t="shared" si="26"/>
        <v>50000</v>
      </c>
      <c r="S86">
        <f t="shared" si="27"/>
        <v>-5.3650972776229583E+37</v>
      </c>
      <c r="U86">
        <f t="shared" si="38"/>
        <v>0.96807210799999999</v>
      </c>
      <c r="V86">
        <f t="shared" si="39"/>
        <v>0.01</v>
      </c>
      <c r="W86">
        <f t="shared" si="40"/>
        <v>3.0554020165597328E-37</v>
      </c>
      <c r="X86">
        <f t="shared" si="41"/>
        <v>2.9578494709584314E-37</v>
      </c>
      <c r="Y86">
        <f t="shared" si="42"/>
        <v>3.0554020165597327E-39</v>
      </c>
      <c r="Z86">
        <f t="shared" si="43"/>
        <v>6.6998525435704096E-39</v>
      </c>
      <c r="AB86">
        <f t="shared" si="44"/>
        <v>-0.4025880391902304</v>
      </c>
      <c r="AC86">
        <f t="shared" si="45"/>
        <v>-0.35945360641984858</v>
      </c>
      <c r="AE86">
        <f t="shared" si="28"/>
        <v>0</v>
      </c>
      <c r="AF86">
        <f t="shared" si="29"/>
        <v>0</v>
      </c>
      <c r="AG86">
        <f t="shared" si="29"/>
        <v>-8.3748156794630121E-38</v>
      </c>
      <c r="AH86">
        <f t="shared" si="30"/>
        <v>-1.4789247354792158E-32</v>
      </c>
      <c r="AI86">
        <f t="shared" si="31"/>
        <v>-1.4789331102948954E-32</v>
      </c>
      <c r="AJ86">
        <f t="shared" si="32"/>
        <v>-4.3134432770381814E-2</v>
      </c>
      <c r="AK86">
        <f t="shared" si="46"/>
        <v>-2.818116274331613E-2</v>
      </c>
      <c r="AL86">
        <f t="shared" si="33"/>
        <v>-7.1315595513697941E-2</v>
      </c>
      <c r="AN86">
        <f t="shared" si="34"/>
        <v>0</v>
      </c>
      <c r="AO86">
        <f t="shared" si="34"/>
        <v>0</v>
      </c>
      <c r="AP86">
        <f t="shared" si="34"/>
        <v>-1.0803284618330142E-41</v>
      </c>
      <c r="AQ86">
        <f t="shared" si="34"/>
        <v>-1.9077727150044018E-36</v>
      </c>
      <c r="AR86">
        <f t="shared" si="34"/>
        <v>-1.9077835182890205E-36</v>
      </c>
      <c r="AS86">
        <f t="shared" si="34"/>
        <v>-5.5642245979381442E-6</v>
      </c>
      <c r="AT86">
        <f t="shared" si="34"/>
        <v>-3.635293403986256E-6</v>
      </c>
      <c r="AU86">
        <f t="shared" si="23"/>
        <v>-9.1995180019243994E-6</v>
      </c>
      <c r="AW86">
        <v>83</v>
      </c>
      <c r="AX86">
        <f>IF(Z86&gt;0, (R86*SUMPRODUCT(K86:$K$98, X86:$X$98)-K86*$AZ$3)/Z86, 0)</f>
        <v>-5.3650972776229583E+37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5"/>
        <v>0.12000000000000001</v>
      </c>
      <c r="I87" s="5">
        <f t="shared" si="36"/>
        <v>1.1200000000000001</v>
      </c>
      <c r="J87">
        <f t="shared" si="37"/>
        <v>0.89285714285714279</v>
      </c>
      <c r="K87">
        <f t="shared" si="47"/>
        <v>1.1517614484875744E-4</v>
      </c>
      <c r="L87" s="2">
        <v>84</v>
      </c>
      <c r="M87" s="6">
        <v>0.97352880900000005</v>
      </c>
      <c r="Q87" s="4">
        <f t="shared" si="48"/>
        <v>12.5</v>
      </c>
      <c r="R87">
        <f t="shared" si="26"/>
        <v>50000</v>
      </c>
      <c r="S87">
        <f t="shared" si="27"/>
        <v>-2.9082690052280206E+39</v>
      </c>
      <c r="U87">
        <f t="shared" si="38"/>
        <v>0.97352880900000005</v>
      </c>
      <c r="V87">
        <f t="shared" si="39"/>
        <v>0.01</v>
      </c>
      <c r="W87">
        <f t="shared" si="40"/>
        <v>6.6998525435704096E-39</v>
      </c>
      <c r="X87">
        <f t="shared" si="41"/>
        <v>6.5224994672177215E-39</v>
      </c>
      <c r="Y87">
        <f t="shared" si="42"/>
        <v>6.6998525435704095E-41</v>
      </c>
      <c r="Z87">
        <f t="shared" si="43"/>
        <v>1.1035455091698397E-40</v>
      </c>
      <c r="AB87">
        <f t="shared" si="44"/>
        <v>-0.35945360641984858</v>
      </c>
      <c r="AC87">
        <f t="shared" si="45"/>
        <v>-0.32094072001772195</v>
      </c>
      <c r="AE87">
        <f t="shared" si="28"/>
        <v>0</v>
      </c>
      <c r="AF87">
        <f t="shared" si="29"/>
        <v>0</v>
      </c>
      <c r="AG87">
        <f t="shared" si="29"/>
        <v>-1.3794318864622996E-39</v>
      </c>
      <c r="AH87">
        <f t="shared" si="30"/>
        <v>-3.261249733608861E-34</v>
      </c>
      <c r="AI87">
        <f t="shared" si="31"/>
        <v>-3.2612635279277254E-34</v>
      </c>
      <c r="AJ87">
        <f t="shared" si="32"/>
        <v>-3.8512886402126634E-2</v>
      </c>
      <c r="AK87">
        <f t="shared" si="46"/>
        <v>-2.5161752449389403E-2</v>
      </c>
      <c r="AL87">
        <f t="shared" si="33"/>
        <v>-6.367463885151603E-2</v>
      </c>
      <c r="AN87">
        <f t="shared" si="34"/>
        <v>0</v>
      </c>
      <c r="AO87">
        <f t="shared" si="34"/>
        <v>0</v>
      </c>
      <c r="AP87">
        <f t="shared" si="34"/>
        <v>-1.5887764676417656E-43</v>
      </c>
      <c r="AQ87">
        <f t="shared" si="34"/>
        <v>-3.7561817170610577E-38</v>
      </c>
      <c r="AR87">
        <f t="shared" si="34"/>
        <v>-3.7561976048257341E-38</v>
      </c>
      <c r="AS87">
        <f t="shared" si="34"/>
        <v>-4.4357657827950782E-6</v>
      </c>
      <c r="AT87">
        <f t="shared" si="34"/>
        <v>-2.8980336447594511E-6</v>
      </c>
      <c r="AU87">
        <f t="shared" si="23"/>
        <v>-7.3337994275545285E-6</v>
      </c>
      <c r="AW87">
        <v>84</v>
      </c>
      <c r="AX87">
        <f>IF(Z87&gt;0, (R87*SUMPRODUCT(K87:$K$98, X87:$X$98)-K87*$AZ$3)/Z87, 0)</f>
        <v>-2.9082690052280206E+39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5"/>
        <v>0.12000000000000001</v>
      </c>
      <c r="I88" s="5">
        <f t="shared" si="36"/>
        <v>1.1200000000000001</v>
      </c>
      <c r="J88">
        <f t="shared" si="37"/>
        <v>0.89285714285714279</v>
      </c>
      <c r="K88">
        <f t="shared" si="47"/>
        <v>1.02835843614962E-4</v>
      </c>
      <c r="L88" s="2">
        <v>85</v>
      </c>
      <c r="M88" s="6">
        <v>0.97898550900000003</v>
      </c>
      <c r="Q88" s="4">
        <f t="shared" si="48"/>
        <v>12.5</v>
      </c>
      <c r="R88">
        <f t="shared" si="26"/>
        <v>50000</v>
      </c>
      <c r="S88">
        <f t="shared" si="27"/>
        <v>-2.3575022710244983E+41</v>
      </c>
      <c r="U88">
        <f t="shared" si="38"/>
        <v>0.97898550900000003</v>
      </c>
      <c r="V88">
        <f t="shared" si="39"/>
        <v>0.01</v>
      </c>
      <c r="W88">
        <f t="shared" si="40"/>
        <v>1.1035455091698397E-40</v>
      </c>
      <c r="X88">
        <f t="shared" si="41"/>
        <v>1.0803550619992998E-40</v>
      </c>
      <c r="Y88">
        <f t="shared" si="42"/>
        <v>1.1035455091698397E-42</v>
      </c>
      <c r="Z88">
        <f t="shared" si="43"/>
        <v>1.215499207884155E-42</v>
      </c>
      <c r="AB88">
        <f t="shared" si="44"/>
        <v>-0.32094072001772195</v>
      </c>
      <c r="AC88">
        <f t="shared" si="45"/>
        <v>-0.28655421430153744</v>
      </c>
      <c r="AE88">
        <f t="shared" si="28"/>
        <v>0</v>
      </c>
      <c r="AF88">
        <f t="shared" si="29"/>
        <v>0</v>
      </c>
      <c r="AG88">
        <f t="shared" si="29"/>
        <v>-1.5193740098551937E-41</v>
      </c>
      <c r="AH88">
        <f t="shared" si="30"/>
        <v>-5.4017753099964992E-36</v>
      </c>
      <c r="AI88">
        <f t="shared" si="31"/>
        <v>-5.4017905037365978E-36</v>
      </c>
      <c r="AJ88">
        <f t="shared" si="32"/>
        <v>-3.4386505716184512E-2</v>
      </c>
      <c r="AK88">
        <f t="shared" si="46"/>
        <v>-2.246585040124054E-2</v>
      </c>
      <c r="AL88">
        <f t="shared" si="33"/>
        <v>-5.6852356117425049E-2</v>
      </c>
      <c r="AN88">
        <f t="shared" si="34"/>
        <v>0</v>
      </c>
      <c r="AO88">
        <f t="shared" si="34"/>
        <v>0</v>
      </c>
      <c r="AP88">
        <f t="shared" si="34"/>
        <v>-1.5624610807010642E-45</v>
      </c>
      <c r="AQ88">
        <f t="shared" si="34"/>
        <v>-5.5549612102196287E-40</v>
      </c>
      <c r="AR88">
        <f t="shared" si="34"/>
        <v>-5.5549768348304361E-40</v>
      </c>
      <c r="AS88">
        <f t="shared" si="34"/>
        <v>-3.5361653242945474E-6</v>
      </c>
      <c r="AT88">
        <f t="shared" si="34"/>
        <v>-2.3102946785391035E-6</v>
      </c>
      <c r="AU88">
        <f t="shared" si="23"/>
        <v>-5.8464600028336501E-6</v>
      </c>
      <c r="AW88">
        <v>85</v>
      </c>
      <c r="AX88">
        <f>IF(Z88&gt;0, (R88*SUMPRODUCT(K88:$K$98, X88:$X$98)-K88*$AZ$3)/Z88, 0)</f>
        <v>-2.3575022710244983E+41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5"/>
        <v>0.12000000000000001</v>
      </c>
      <c r="I89" s="5">
        <f t="shared" si="36"/>
        <v>1.1200000000000001</v>
      </c>
      <c r="J89">
        <f t="shared" si="37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12.5</v>
      </c>
      <c r="R89">
        <f t="shared" si="26"/>
        <v>50000</v>
      </c>
      <c r="S89">
        <f t="shared" si="27"/>
        <v>0</v>
      </c>
      <c r="U89">
        <f t="shared" si="38"/>
        <v>1</v>
      </c>
      <c r="V89">
        <f t="shared" si="39"/>
        <v>0.01</v>
      </c>
      <c r="W89">
        <f t="shared" si="40"/>
        <v>1.215499207884155E-42</v>
      </c>
      <c r="X89">
        <f t="shared" si="41"/>
        <v>1.215499207884155E-42</v>
      </c>
      <c r="Y89">
        <f t="shared" si="42"/>
        <v>1.2154992078841551E-44</v>
      </c>
      <c r="Z89">
        <f t="shared" si="43"/>
        <v>0</v>
      </c>
      <c r="AB89">
        <f t="shared" si="44"/>
        <v>-0.28655421430153744</v>
      </c>
      <c r="AC89">
        <f t="shared" si="45"/>
        <v>0</v>
      </c>
      <c r="AE89">
        <f t="shared" si="28"/>
        <v>0</v>
      </c>
      <c r="AF89">
        <f t="shared" si="29"/>
        <v>0</v>
      </c>
      <c r="AG89">
        <f t="shared" si="29"/>
        <v>0</v>
      </c>
      <c r="AH89">
        <f t="shared" si="30"/>
        <v>-6.0774960394207753E-38</v>
      </c>
      <c r="AI89">
        <f t="shared" si="31"/>
        <v>-6.0774960394207753E-38</v>
      </c>
      <c r="AJ89">
        <f t="shared" si="32"/>
        <v>-0.28655421430153744</v>
      </c>
      <c r="AK89">
        <f t="shared" si="46"/>
        <v>-2.0058795001107622E-2</v>
      </c>
      <c r="AL89">
        <f t="shared" si="33"/>
        <v>-0.30661300930264507</v>
      </c>
      <c r="AN89">
        <f t="shared" si="34"/>
        <v>0</v>
      </c>
      <c r="AO89">
        <f t="shared" si="34"/>
        <v>0</v>
      </c>
      <c r="AP89">
        <f t="shared" si="34"/>
        <v>0</v>
      </c>
      <c r="AQ89">
        <f t="shared" si="34"/>
        <v>-5.5802181453609442E-42</v>
      </c>
      <c r="AR89">
        <f t="shared" si="34"/>
        <v>-5.5802181453609442E-42</v>
      </c>
      <c r="AS89">
        <f t="shared" si="34"/>
        <v>-2.6310753901001083E-5</v>
      </c>
      <c r="AT89">
        <f t="shared" si="34"/>
        <v>-1.8417527730700759E-6</v>
      </c>
      <c r="AU89">
        <f t="shared" si="23"/>
        <v>-2.8152506674071159E-5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>SUM(AN3:AN89)</f>
        <v>3743.097587935491</v>
      </c>
      <c r="AO91" s="8">
        <f t="shared" ref="AO91:AU91" si="49">SUM(AO3:AO89)</f>
        <v>-374.30975879354912</v>
      </c>
      <c r="AP91" s="8">
        <f t="shared" si="49"/>
        <v>-205.72884266436117</v>
      </c>
      <c r="AQ91" s="8">
        <f t="shared" si="49"/>
        <v>-2786.5207716334171</v>
      </c>
      <c r="AR91" s="8">
        <f t="shared" si="49"/>
        <v>376.53821484416272</v>
      </c>
      <c r="AS91" s="8">
        <f t="shared" si="49"/>
        <v>-721.13776965571958</v>
      </c>
      <c r="AT91" s="8">
        <f t="shared" si="49"/>
        <v>344.5995548115564</v>
      </c>
      <c r="AU91" s="8">
        <f t="shared" si="49"/>
        <v>-1.2086335248872194E-12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70" priority="1" operator="lessThan">
      <formula>0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19A7A1-95ED-40D3-980C-4A4A90541880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9255.1920912857149</v>
      </c>
      <c r="K3">
        <v>1</v>
      </c>
      <c r="L3" s="2">
        <v>0</v>
      </c>
      <c r="O3">
        <f>$C$3</f>
        <v>9255.1920912857149</v>
      </c>
      <c r="P3">
        <f>O3*C5</f>
        <v>925.51920912857156</v>
      </c>
      <c r="Q3" s="4">
        <f>B8</f>
        <v>100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9255.1920912857149</v>
      </c>
      <c r="AF3">
        <f t="shared" ref="AF3:AG34" si="3">-$Z3*P3</f>
        <v>-925.51920912857156</v>
      </c>
      <c r="AG3">
        <f t="shared" si="3"/>
        <v>-100</v>
      </c>
      <c r="AH3">
        <f t="shared" ref="AH3:AH66" si="4">-X3*R3</f>
        <v>0</v>
      </c>
      <c r="AI3">
        <f t="shared" ref="AI3:AI23" si="5">SUM(AE3:AH3)</f>
        <v>8229.6728821571432</v>
      </c>
      <c r="AJ3">
        <f t="shared" ref="AJ3:AJ66" si="6">AB3-AC3</f>
        <v>0</v>
      </c>
      <c r="AL3">
        <f t="shared" ref="AL3:AL66" si="7">SUM(AI3:AK3)</f>
        <v>8229.6728821571432</v>
      </c>
      <c r="AN3">
        <f t="shared" ref="AN3:AU34" si="8">AE3*$K3</f>
        <v>9255.1920912857149</v>
      </c>
      <c r="AO3">
        <f t="shared" si="8"/>
        <v>-925.51920912857156</v>
      </c>
      <c r="AP3">
        <f t="shared" si="8"/>
        <v>-100</v>
      </c>
      <c r="AQ3">
        <f t="shared" si="8"/>
        <v>0</v>
      </c>
      <c r="AR3">
        <f t="shared" si="8"/>
        <v>8229.6728821571432</v>
      </c>
      <c r="AS3">
        <f t="shared" si="8"/>
        <v>0</v>
      </c>
      <c r="AT3">
        <f t="shared" si="8"/>
        <v>0</v>
      </c>
      <c r="AU3">
        <f t="shared" si="8"/>
        <v>8229.6728821571432</v>
      </c>
      <c r="AW3">
        <v>0</v>
      </c>
      <c r="AX3">
        <f>IF(Z3&gt;0, (R3*SUMPRODUCT(K3:$K$98, X3:$X$98)-K3*$AZ$3)/Z3, 0)</f>
        <v>0</v>
      </c>
      <c r="AZ3">
        <f>C6*ABS(SUMPRODUCT(X4:X79, K4:K79))/1</f>
        <v>7371.730924159443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2.4603350000000001E-3</v>
      </c>
      <c r="R4">
        <f t="shared" si="0"/>
        <v>50000</v>
      </c>
      <c r="S4">
        <f t="shared" si="1"/>
        <v>500.71378247544465</v>
      </c>
      <c r="U4">
        <f t="shared" ref="U4:U67" si="12">M4</f>
        <v>2.4603350000000001E-3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2.4603350000000001E-3</v>
      </c>
      <c r="Y4">
        <f t="shared" ref="Y4:Y67" si="16">V4*W4</f>
        <v>0.01</v>
      </c>
      <c r="Z4">
        <f t="shared" ref="Z4:Z67" si="17">MAX(0, W4-X4-Y4)</f>
        <v>0.98753966500000001</v>
      </c>
      <c r="AB4">
        <f t="shared" ref="AB4:AB67" si="18">AC3</f>
        <v>0</v>
      </c>
      <c r="AC4">
        <f t="shared" ref="AC4:AC67" si="19">S4*Z4</f>
        <v>494.47472100668347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-123.01675</v>
      </c>
      <c r="AI4">
        <f t="shared" si="5"/>
        <v>-123.01675</v>
      </c>
      <c r="AJ4">
        <f t="shared" si="6"/>
        <v>-494.47472100668347</v>
      </c>
      <c r="AK4">
        <f t="shared" ref="AK4:AK67" si="20">G4*SUM(AB4:AB4, AE4:AF4)</f>
        <v>0</v>
      </c>
      <c r="AL4">
        <f t="shared" si="7"/>
        <v>-617.49147100668347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-114.76513667319712</v>
      </c>
      <c r="AR4">
        <f t="shared" si="8"/>
        <v>-114.76513667319712</v>
      </c>
      <c r="AS4">
        <f t="shared" si="8"/>
        <v>-461.3067646298008</v>
      </c>
      <c r="AT4">
        <f t="shared" si="8"/>
        <v>0</v>
      </c>
      <c r="AU4">
        <f t="shared" si="8"/>
        <v>-576.07190130299796</v>
      </c>
      <c r="AW4">
        <v>1</v>
      </c>
      <c r="AX4">
        <f>IF(Z4&gt;0, (R4*SUMPRODUCT(K4:$K$98, X4:$X$98)-K4*$AZ$3)/Z4, 0)</f>
        <v>500.71378247544465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1">K4*J5</f>
        <v>0.85510801767234645</v>
      </c>
      <c r="L5" s="2">
        <v>2</v>
      </c>
      <c r="M5" s="6">
        <v>2.6172399999999998E-3</v>
      </c>
      <c r="Q5" s="4">
        <f t="shared" ref="Q5:Q68" si="22">$C$8</f>
        <v>12.5</v>
      </c>
      <c r="R5">
        <f t="shared" si="0"/>
        <v>50000</v>
      </c>
      <c r="S5">
        <f t="shared" si="1"/>
        <v>977.70431354507969</v>
      </c>
      <c r="U5">
        <f t="shared" si="12"/>
        <v>2.6172399999999998E-3</v>
      </c>
      <c r="V5">
        <f t="shared" si="13"/>
        <v>0.01</v>
      </c>
      <c r="W5">
        <f t="shared" si="14"/>
        <v>0.98753966500000001</v>
      </c>
      <c r="X5">
        <f t="shared" si="15"/>
        <v>2.5846283128245998E-3</v>
      </c>
      <c r="Y5">
        <f t="shared" si="16"/>
        <v>9.8753966499999998E-3</v>
      </c>
      <c r="Z5">
        <f t="shared" si="17"/>
        <v>0.9750796400371754</v>
      </c>
      <c r="AB5">
        <f t="shared" si="18"/>
        <v>494.47472100668347</v>
      </c>
      <c r="AC5">
        <f t="shared" si="19"/>
        <v>953.33957011432994</v>
      </c>
      <c r="AE5">
        <f t="shared" si="2"/>
        <v>0</v>
      </c>
      <c r="AF5">
        <f t="shared" si="3"/>
        <v>0</v>
      </c>
      <c r="AG5">
        <f t="shared" si="3"/>
        <v>-12.188495500464693</v>
      </c>
      <c r="AH5">
        <f t="shared" si="4"/>
        <v>-129.23141564123</v>
      </c>
      <c r="AI5">
        <f t="shared" si="5"/>
        <v>-141.41991114169468</v>
      </c>
      <c r="AJ5">
        <f t="shared" si="6"/>
        <v>-458.86484910764648</v>
      </c>
      <c r="AK5">
        <f t="shared" si="20"/>
        <v>20.273463561274024</v>
      </c>
      <c r="AL5">
        <f t="shared" si="7"/>
        <v>-580.01129668806709</v>
      </c>
      <c r="AN5">
        <f t="shared" si="8"/>
        <v>0</v>
      </c>
      <c r="AO5">
        <f t="shared" si="8"/>
        <v>0</v>
      </c>
      <c r="AP5">
        <f t="shared" si="8"/>
        <v>-10.422480225810679</v>
      </c>
      <c r="AQ5">
        <f t="shared" si="8"/>
        <v>-110.50681964996325</v>
      </c>
      <c r="AR5">
        <f t="shared" si="8"/>
        <v>-120.92929987577392</v>
      </c>
      <c r="AS5">
        <f t="shared" si="8"/>
        <v>-392.37901149995997</v>
      </c>
      <c r="AT5">
        <f t="shared" si="8"/>
        <v>17.336001237233582</v>
      </c>
      <c r="AU5">
        <f t="shared" si="8"/>
        <v>-495.97231013850023</v>
      </c>
      <c r="AW5">
        <v>2</v>
      </c>
      <c r="AX5">
        <f>IF(Z5&gt;0, (R5*SUMPRODUCT(K5:$K$98, X5:$X$98)-K5*$AZ$3)/Z5, 0)</f>
        <v>977.70431354507969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1"/>
        <v>0.77141002947437654</v>
      </c>
      <c r="L6" s="2">
        <v>3</v>
      </c>
      <c r="M6" s="6">
        <v>2.8021280000000001E-3</v>
      </c>
      <c r="Q6" s="4">
        <f t="shared" si="22"/>
        <v>12.5</v>
      </c>
      <c r="R6">
        <f t="shared" si="0"/>
        <v>50000</v>
      </c>
      <c r="S6">
        <f t="shared" si="1"/>
        <v>1516.5562404228833</v>
      </c>
      <c r="U6">
        <f t="shared" si="12"/>
        <v>2.8021280000000001E-3</v>
      </c>
      <c r="V6">
        <f t="shared" si="13"/>
        <v>0.01</v>
      </c>
      <c r="W6">
        <f t="shared" si="14"/>
        <v>0.9750796400371754</v>
      </c>
      <c r="X6">
        <f t="shared" si="15"/>
        <v>2.7322979615780904E-3</v>
      </c>
      <c r="Y6">
        <f t="shared" si="16"/>
        <v>9.7507964003717539E-3</v>
      </c>
      <c r="Z6">
        <f t="shared" si="17"/>
        <v>0.96259654567522546</v>
      </c>
      <c r="AB6">
        <f t="shared" si="18"/>
        <v>953.33957011432994</v>
      </c>
      <c r="AC6">
        <f t="shared" si="19"/>
        <v>1459.8317983532743</v>
      </c>
      <c r="AE6">
        <f t="shared" si="2"/>
        <v>0</v>
      </c>
      <c r="AF6">
        <f t="shared" si="3"/>
        <v>0</v>
      </c>
      <c r="AG6">
        <f t="shared" si="3"/>
        <v>-12.032456820940318</v>
      </c>
      <c r="AH6">
        <f t="shared" si="4"/>
        <v>-136.61489807890453</v>
      </c>
      <c r="AI6">
        <f t="shared" si="5"/>
        <v>-148.64735489984486</v>
      </c>
      <c r="AJ6">
        <f t="shared" si="6"/>
        <v>-506.49222823894434</v>
      </c>
      <c r="AK6">
        <f t="shared" si="20"/>
        <v>55.770364851688306</v>
      </c>
      <c r="AL6">
        <f t="shared" si="7"/>
        <v>-599.36921828710092</v>
      </c>
      <c r="AN6">
        <f t="shared" si="8"/>
        <v>0</v>
      </c>
      <c r="AO6">
        <f t="shared" si="8"/>
        <v>0</v>
      </c>
      <c r="AP6">
        <f t="shared" si="8"/>
        <v>-9.281957870890734</v>
      </c>
      <c r="AQ6">
        <f t="shared" si="8"/>
        <v>-105.3861025536867</v>
      </c>
      <c r="AR6">
        <f t="shared" si="8"/>
        <v>-114.66806042457743</v>
      </c>
      <c r="AS6">
        <f t="shared" si="8"/>
        <v>-390.71318471434671</v>
      </c>
      <c r="AT6">
        <f t="shared" si="8"/>
        <v>43.021818794037607</v>
      </c>
      <c r="AU6">
        <f t="shared" si="8"/>
        <v>-462.35942634488657</v>
      </c>
      <c r="AW6">
        <v>3</v>
      </c>
      <c r="AX6">
        <f>IF(Z6&gt;0, (R6*SUMPRODUCT(K6:$K$98, X6:$X$98)-K6*$AZ$3)/Z6, 0)</f>
        <v>1516.5562404228833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1"/>
        <v>0.70185609086923539</v>
      </c>
      <c r="L7" s="2">
        <v>4</v>
      </c>
      <c r="M7" s="6">
        <v>3.0140000000000002E-3</v>
      </c>
      <c r="Q7" s="4">
        <f t="shared" si="22"/>
        <v>12.5</v>
      </c>
      <c r="R7">
        <f t="shared" si="0"/>
        <v>50000</v>
      </c>
      <c r="S7">
        <f t="shared" si="1"/>
        <v>1965.3077811757955</v>
      </c>
      <c r="U7">
        <f t="shared" si="12"/>
        <v>3.0140000000000002E-3</v>
      </c>
      <c r="V7">
        <f t="shared" si="13"/>
        <v>0.01</v>
      </c>
      <c r="W7">
        <f t="shared" si="14"/>
        <v>0.96259654567522546</v>
      </c>
      <c r="X7">
        <f t="shared" si="15"/>
        <v>2.9012659886651299E-3</v>
      </c>
      <c r="Y7">
        <f t="shared" si="16"/>
        <v>9.6259654567522543E-3</v>
      </c>
      <c r="Z7">
        <f t="shared" si="17"/>
        <v>0.95006931422980812</v>
      </c>
      <c r="AB7">
        <f t="shared" si="18"/>
        <v>1459.8317983532743</v>
      </c>
      <c r="AC7">
        <f t="shared" si="19"/>
        <v>1867.1786159121939</v>
      </c>
      <c r="AE7">
        <f t="shared" si="2"/>
        <v>0</v>
      </c>
      <c r="AF7">
        <f t="shared" si="3"/>
        <v>0</v>
      </c>
      <c r="AG7">
        <f t="shared" si="3"/>
        <v>-11.875866427872602</v>
      </c>
      <c r="AH7">
        <f t="shared" si="4"/>
        <v>-145.0632994332565</v>
      </c>
      <c r="AI7">
        <f t="shared" si="5"/>
        <v>-156.93916586112911</v>
      </c>
      <c r="AJ7">
        <f t="shared" si="6"/>
        <v>-407.34681755891961</v>
      </c>
      <c r="AK7">
        <f t="shared" si="20"/>
        <v>71.677741299145765</v>
      </c>
      <c r="AL7">
        <f t="shared" si="7"/>
        <v>-492.60824212090301</v>
      </c>
      <c r="AN7">
        <f t="shared" si="8"/>
        <v>0</v>
      </c>
      <c r="AO7">
        <f t="shared" si="8"/>
        <v>0</v>
      </c>
      <c r="AP7">
        <f t="shared" si="8"/>
        <v>-8.3351491867518543</v>
      </c>
      <c r="AQ7">
        <f t="shared" si="8"/>
        <v>-101.81356026881878</v>
      </c>
      <c r="AR7">
        <f t="shared" si="8"/>
        <v>-110.14870945557064</v>
      </c>
      <c r="AS7">
        <f t="shared" si="8"/>
        <v>-285.89884499992695</v>
      </c>
      <c r="AT7">
        <f t="shared" si="8"/>
        <v>50.307459310554798</v>
      </c>
      <c r="AU7">
        <f t="shared" si="8"/>
        <v>-345.74009514494281</v>
      </c>
      <c r="AW7">
        <v>4</v>
      </c>
      <c r="AX7">
        <f>IF(Z7&gt;0, (R7*SUMPRODUCT(K7:$K$98, X7:$X$98)-K7*$AZ$3)/Z7, 0)</f>
        <v>1965.3077811757955</v>
      </c>
    </row>
    <row r="8" spans="1:52" x14ac:dyDescent="0.25">
      <c r="B8" s="2">
        <f>'S.26.04.A'!B8</f>
        <v>100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1"/>
        <v>0.65514430212754171</v>
      </c>
      <c r="L8" s="2">
        <v>5</v>
      </c>
      <c r="M8" s="6">
        <v>4.6990000000000001E-3</v>
      </c>
      <c r="Q8" s="4">
        <f t="shared" si="22"/>
        <v>12.5</v>
      </c>
      <c r="R8">
        <f t="shared" si="0"/>
        <v>50000</v>
      </c>
      <c r="S8">
        <f t="shared" si="1"/>
        <v>2253.7145874998532</v>
      </c>
      <c r="U8">
        <f t="shared" si="12"/>
        <v>4.6990000000000001E-3</v>
      </c>
      <c r="V8">
        <f t="shared" si="13"/>
        <v>0.01</v>
      </c>
      <c r="W8">
        <f t="shared" si="14"/>
        <v>0.95006931422980812</v>
      </c>
      <c r="X8">
        <f t="shared" si="15"/>
        <v>4.4643757075658683E-3</v>
      </c>
      <c r="Y8">
        <f t="shared" si="16"/>
        <v>9.5006931422980806E-3</v>
      </c>
      <c r="Z8">
        <f t="shared" si="17"/>
        <v>0.93610424537994419</v>
      </c>
      <c r="AB8">
        <f t="shared" si="18"/>
        <v>1867.1786159121939</v>
      </c>
      <c r="AC8">
        <f t="shared" si="19"/>
        <v>2109.7117932333222</v>
      </c>
      <c r="AE8">
        <f t="shared" si="2"/>
        <v>0</v>
      </c>
      <c r="AF8">
        <f t="shared" si="3"/>
        <v>0</v>
      </c>
      <c r="AG8">
        <f t="shared" si="3"/>
        <v>-11.701303067249302</v>
      </c>
      <c r="AH8">
        <f t="shared" si="4"/>
        <v>-223.2187853782934</v>
      </c>
      <c r="AI8">
        <f t="shared" si="5"/>
        <v>-234.92008844554272</v>
      </c>
      <c r="AJ8">
        <f t="shared" si="6"/>
        <v>-242.53317732112828</v>
      </c>
      <c r="AK8">
        <f t="shared" si="20"/>
        <v>39.770904518929726</v>
      </c>
      <c r="AL8">
        <f t="shared" si="7"/>
        <v>-437.68236124774126</v>
      </c>
      <c r="AN8">
        <f t="shared" si="8"/>
        <v>0</v>
      </c>
      <c r="AO8">
        <f t="shared" si="8"/>
        <v>0</v>
      </c>
      <c r="AP8">
        <f t="shared" si="8"/>
        <v>-7.6660420319759073</v>
      </c>
      <c r="AQ8">
        <f t="shared" si="8"/>
        <v>-146.24051536841955</v>
      </c>
      <c r="AR8">
        <f t="shared" si="8"/>
        <v>-153.90655740039546</v>
      </c>
      <c r="AS8">
        <f t="shared" si="8"/>
        <v>-158.89422919882591</v>
      </c>
      <c r="AT8">
        <f t="shared" si="8"/>
        <v>26.055681486035311</v>
      </c>
      <c r="AU8">
        <f t="shared" si="8"/>
        <v>-286.74510511318607</v>
      </c>
      <c r="AW8">
        <v>5</v>
      </c>
      <c r="AX8">
        <f>IF(Z8&gt;0, (R8*SUMPRODUCT(K8:$K$98, X8:$X$98)-K8*$AZ$3)/Z8, 0)</f>
        <v>2253.7145874998532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1"/>
        <v>0.62046055699170533</v>
      </c>
      <c r="L9" s="2">
        <v>6</v>
      </c>
      <c r="M9" s="6">
        <v>6.5490000000000001E-3</v>
      </c>
      <c r="Q9" s="4">
        <f t="shared" si="22"/>
        <v>12.5</v>
      </c>
      <c r="R9">
        <f t="shared" si="0"/>
        <v>50000</v>
      </c>
      <c r="S9">
        <f t="shared" si="1"/>
        <v>2410.5148885879553</v>
      </c>
      <c r="U9">
        <f t="shared" si="12"/>
        <v>6.5490000000000001E-3</v>
      </c>
      <c r="V9">
        <f t="shared" si="13"/>
        <v>0.01</v>
      </c>
      <c r="W9">
        <f t="shared" si="14"/>
        <v>0.93610424537994419</v>
      </c>
      <c r="X9">
        <f t="shared" si="15"/>
        <v>6.1305467029932545E-3</v>
      </c>
      <c r="Y9">
        <f t="shared" si="16"/>
        <v>9.3610424537994424E-3</v>
      </c>
      <c r="Z9">
        <f t="shared" si="17"/>
        <v>0.92061265622315147</v>
      </c>
      <c r="AB9">
        <f t="shared" si="18"/>
        <v>2109.7117932333222</v>
      </c>
      <c r="AC9">
        <f t="shared" si="19"/>
        <v>2219.1505144484117</v>
      </c>
      <c r="AE9">
        <f t="shared" si="2"/>
        <v>0</v>
      </c>
      <c r="AF9">
        <f t="shared" si="3"/>
        <v>0</v>
      </c>
      <c r="AG9">
        <f t="shared" si="3"/>
        <v>-11.507658202789393</v>
      </c>
      <c r="AH9">
        <f t="shared" si="4"/>
        <v>-306.52733514966275</v>
      </c>
      <c r="AI9">
        <f t="shared" si="5"/>
        <v>-318.03499335245215</v>
      </c>
      <c r="AJ9">
        <f t="shared" si="6"/>
        <v>-109.43872121508957</v>
      </c>
      <c r="AK9">
        <f t="shared" si="20"/>
        <v>12.447299580076601</v>
      </c>
      <c r="AL9">
        <f t="shared" si="7"/>
        <v>-415.0264149874651</v>
      </c>
      <c r="AN9">
        <f t="shared" si="8"/>
        <v>0</v>
      </c>
      <c r="AO9">
        <f t="shared" si="8"/>
        <v>0</v>
      </c>
      <c r="AP9">
        <f t="shared" si="8"/>
        <v>-7.140048018172874</v>
      </c>
      <c r="AQ9">
        <f t="shared" si="8"/>
        <v>-190.18812110014289</v>
      </c>
      <c r="AR9">
        <f t="shared" si="8"/>
        <v>-197.32816911831577</v>
      </c>
      <c r="AS9">
        <f t="shared" si="8"/>
        <v>-67.902409921574431</v>
      </c>
      <c r="AT9">
        <f t="shared" si="8"/>
        <v>7.7230584304969474</v>
      </c>
      <c r="AU9">
        <f t="shared" si="8"/>
        <v>-257.50752060939323</v>
      </c>
      <c r="AW9">
        <v>6</v>
      </c>
      <c r="AX9">
        <f>IF(Z9&gt;0, (R9*SUMPRODUCT(K9:$K$98, X9:$X$98)-K9*$AZ$3)/Z9, 0)</f>
        <v>2410.5148885879553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1"/>
        <v>0.58861640925121461</v>
      </c>
      <c r="L10" s="2">
        <v>7</v>
      </c>
      <c r="M10" s="6">
        <v>8.5349999999999992E-3</v>
      </c>
      <c r="Q10" s="4">
        <f t="shared" si="22"/>
        <v>12.5</v>
      </c>
      <c r="R10">
        <f t="shared" si="0"/>
        <v>50000</v>
      </c>
      <c r="S10">
        <f t="shared" si="1"/>
        <v>2505.3523714392295</v>
      </c>
      <c r="U10">
        <f t="shared" si="12"/>
        <v>8.5349999999999992E-3</v>
      </c>
      <c r="V10">
        <f t="shared" si="13"/>
        <v>0.01</v>
      </c>
      <c r="W10">
        <f t="shared" si="14"/>
        <v>0.92061265622315147</v>
      </c>
      <c r="X10">
        <f t="shared" si="15"/>
        <v>7.8574290208645974E-3</v>
      </c>
      <c r="Y10">
        <f t="shared" si="16"/>
        <v>9.2061265622315151E-3</v>
      </c>
      <c r="Z10">
        <f t="shared" si="17"/>
        <v>0.90354910064005534</v>
      </c>
      <c r="AB10">
        <f t="shared" si="18"/>
        <v>2219.1505144484117</v>
      </c>
      <c r="AC10">
        <f t="shared" si="19"/>
        <v>2263.7088820003455</v>
      </c>
      <c r="AE10">
        <f t="shared" si="2"/>
        <v>0</v>
      </c>
      <c r="AF10">
        <f t="shared" si="3"/>
        <v>0</v>
      </c>
      <c r="AG10">
        <f t="shared" si="3"/>
        <v>-11.294363758000692</v>
      </c>
      <c r="AH10">
        <f t="shared" si="4"/>
        <v>-392.87145104322985</v>
      </c>
      <c r="AI10">
        <f t="shared" si="5"/>
        <v>-404.16581480123057</v>
      </c>
      <c r="AJ10">
        <f t="shared" si="6"/>
        <v>-44.55836755193377</v>
      </c>
      <c r="AK10">
        <f t="shared" si="20"/>
        <v>9.0985171092384896</v>
      </c>
      <c r="AL10">
        <f t="shared" si="7"/>
        <v>-439.62566524392582</v>
      </c>
      <c r="AN10">
        <f t="shared" si="8"/>
        <v>0</v>
      </c>
      <c r="AO10">
        <f t="shared" si="8"/>
        <v>0</v>
      </c>
      <c r="AP10">
        <f t="shared" si="8"/>
        <v>-6.6480478400114213</v>
      </c>
      <c r="AQ10">
        <f t="shared" si="8"/>
        <v>-231.25058281038031</v>
      </c>
      <c r="AR10">
        <f t="shared" si="8"/>
        <v>-237.89863065039174</v>
      </c>
      <c r="AS10">
        <f t="shared" si="8"/>
        <v>-26.227786310515089</v>
      </c>
      <c r="AT10">
        <f t="shared" si="8"/>
        <v>5.3555364703507005</v>
      </c>
      <c r="AU10">
        <f t="shared" si="8"/>
        <v>-258.77088049055612</v>
      </c>
      <c r="AW10">
        <v>7</v>
      </c>
      <c r="AX10">
        <f>IF(Z10&gt;0, (R10*SUMPRODUCT(K10:$K$98, X10:$X$98)-K10*$AZ$3)/Z10, 0)</f>
        <v>2505.3523714392295</v>
      </c>
    </row>
    <row r="11" spans="1:52" x14ac:dyDescent="0.25">
      <c r="A11" t="s">
        <v>33</v>
      </c>
      <c r="C11" s="12">
        <f>AU81</f>
        <v>2.7246847356457438E-12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1"/>
        <v>0.55930863668872544</v>
      </c>
      <c r="L11" s="2">
        <v>8</v>
      </c>
      <c r="M11" s="6">
        <v>1.0821000000000001E-2</v>
      </c>
      <c r="Q11" s="4">
        <f t="shared" si="22"/>
        <v>12.5</v>
      </c>
      <c r="R11">
        <f t="shared" si="0"/>
        <v>50000</v>
      </c>
      <c r="S11">
        <f t="shared" si="1"/>
        <v>2541.4434789987145</v>
      </c>
      <c r="U11">
        <f t="shared" si="12"/>
        <v>1.0821000000000001E-2</v>
      </c>
      <c r="V11">
        <f t="shared" si="13"/>
        <v>0.01</v>
      </c>
      <c r="W11">
        <f t="shared" si="14"/>
        <v>0.90354910064005534</v>
      </c>
      <c r="X11">
        <f t="shared" si="15"/>
        <v>9.7773048180260398E-3</v>
      </c>
      <c r="Y11">
        <f t="shared" si="16"/>
        <v>9.0354910064005534E-3</v>
      </c>
      <c r="Z11">
        <f t="shared" si="17"/>
        <v>0.8847363048156287</v>
      </c>
      <c r="AB11">
        <f t="shared" si="18"/>
        <v>2263.7088820003455</v>
      </c>
      <c r="AC11">
        <f t="shared" si="19"/>
        <v>2248.5073125070985</v>
      </c>
      <c r="AE11">
        <f t="shared" si="2"/>
        <v>0</v>
      </c>
      <c r="AF11">
        <f t="shared" si="3"/>
        <v>0</v>
      </c>
      <c r="AG11">
        <f t="shared" si="3"/>
        <v>-11.059203810195358</v>
      </c>
      <c r="AH11">
        <f t="shared" si="4"/>
        <v>-488.865240901302</v>
      </c>
      <c r="AI11">
        <f t="shared" si="5"/>
        <v>-499.92444471149736</v>
      </c>
      <c r="AJ11">
        <f t="shared" si="6"/>
        <v>15.201569493247007</v>
      </c>
      <c r="AK11">
        <f t="shared" si="20"/>
        <v>5.4329013168008284</v>
      </c>
      <c r="AL11">
        <f t="shared" si="7"/>
        <v>-479.28997390144951</v>
      </c>
      <c r="AN11">
        <f t="shared" si="8"/>
        <v>0</v>
      </c>
      <c r="AO11">
        <f t="shared" si="8"/>
        <v>0</v>
      </c>
      <c r="AP11">
        <f t="shared" si="8"/>
        <v>-6.1855082059431234</v>
      </c>
      <c r="AQ11">
        <f t="shared" si="8"/>
        <v>-273.42655141301253</v>
      </c>
      <c r="AR11">
        <f t="shared" si="8"/>
        <v>-279.6120596189557</v>
      </c>
      <c r="AS11">
        <f t="shared" si="8"/>
        <v>8.502369108796902</v>
      </c>
      <c r="AT11">
        <f t="shared" si="8"/>
        <v>3.0386686287642526</v>
      </c>
      <c r="AU11">
        <f t="shared" si="8"/>
        <v>-268.07102188139453</v>
      </c>
      <c r="AW11">
        <v>8</v>
      </c>
      <c r="AX11">
        <f>IF(Z11&gt;0, (R11*SUMPRODUCT(K11:$K$98, X11:$X$98)-K11*$AZ$3)/Z11, 0)</f>
        <v>2541.4434789987145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1"/>
        <v>0.53151063070296056</v>
      </c>
      <c r="L12" s="2">
        <v>9</v>
      </c>
      <c r="M12" s="6">
        <v>1.3422999999999999E-2</v>
      </c>
      <c r="Q12" s="4">
        <f t="shared" si="22"/>
        <v>12.5</v>
      </c>
      <c r="R12">
        <f t="shared" si="0"/>
        <v>50000</v>
      </c>
      <c r="S12">
        <f t="shared" si="1"/>
        <v>2523.1100257282965</v>
      </c>
      <c r="U12">
        <f t="shared" si="12"/>
        <v>1.3422999999999999E-2</v>
      </c>
      <c r="V12">
        <f t="shared" si="13"/>
        <v>0.01</v>
      </c>
      <c r="W12">
        <f t="shared" si="14"/>
        <v>0.8847363048156287</v>
      </c>
      <c r="X12">
        <f t="shared" si="15"/>
        <v>1.1875815419540183E-2</v>
      </c>
      <c r="Y12">
        <f t="shared" si="16"/>
        <v>8.8473630481562867E-3</v>
      </c>
      <c r="Z12">
        <f t="shared" si="17"/>
        <v>0.86401312634793226</v>
      </c>
      <c r="AB12">
        <f t="shared" si="18"/>
        <v>2248.5073125070985</v>
      </c>
      <c r="AC12">
        <f t="shared" si="19"/>
        <v>2180.0001814493171</v>
      </c>
      <c r="AE12">
        <f t="shared" si="2"/>
        <v>0</v>
      </c>
      <c r="AF12">
        <f t="shared" si="3"/>
        <v>0</v>
      </c>
      <c r="AG12">
        <f t="shared" si="3"/>
        <v>-10.800164079349154</v>
      </c>
      <c r="AH12">
        <f t="shared" si="4"/>
        <v>-593.79077097700917</v>
      </c>
      <c r="AI12">
        <f t="shared" si="5"/>
        <v>-604.59093505635838</v>
      </c>
      <c r="AJ12">
        <f t="shared" si="6"/>
        <v>68.507131057781407</v>
      </c>
      <c r="AK12">
        <f t="shared" si="20"/>
        <v>5.1715668187663262</v>
      </c>
      <c r="AL12">
        <f t="shared" si="7"/>
        <v>-530.91223717981063</v>
      </c>
      <c r="AN12">
        <f t="shared" si="8"/>
        <v>0</v>
      </c>
      <c r="AO12">
        <f t="shared" si="8"/>
        <v>0</v>
      </c>
      <c r="AP12">
        <f t="shared" si="8"/>
        <v>-5.7404020215103282</v>
      </c>
      <c r="AQ12">
        <f t="shared" si="8"/>
        <v>-315.60610718758738</v>
      </c>
      <c r="AR12">
        <f t="shared" si="8"/>
        <v>-321.34650920909769</v>
      </c>
      <c r="AS12">
        <f t="shared" si="8"/>
        <v>36.412268436171772</v>
      </c>
      <c r="AT12">
        <f t="shared" si="8"/>
        <v>2.7487427415649934</v>
      </c>
      <c r="AU12">
        <f t="shared" si="8"/>
        <v>-282.18549803136096</v>
      </c>
      <c r="AW12">
        <v>9</v>
      </c>
      <c r="AX12">
        <f>IF(Z12&gt;0, (R12*SUMPRODUCT(K12:$K$98, X12:$X$98)-K12*$AZ$3)/Z12, 0)</f>
        <v>2523.1100257282965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1"/>
        <v>0.50523824211308033</v>
      </c>
      <c r="L13" s="2">
        <v>10</v>
      </c>
      <c r="M13" s="6">
        <v>1.6303999999999999E-2</v>
      </c>
      <c r="Q13" s="4">
        <f t="shared" si="22"/>
        <v>12.5</v>
      </c>
      <c r="R13">
        <f t="shared" si="0"/>
        <v>50000</v>
      </c>
      <c r="S13">
        <f t="shared" si="1"/>
        <v>2446.3342403323049</v>
      </c>
      <c r="U13">
        <f t="shared" si="12"/>
        <v>1.6303999999999999E-2</v>
      </c>
      <c r="V13">
        <f t="shared" si="13"/>
        <v>0.01</v>
      </c>
      <c r="W13">
        <f t="shared" si="14"/>
        <v>0.86401312634793226</v>
      </c>
      <c r="X13">
        <f t="shared" si="15"/>
        <v>1.4086870011976687E-2</v>
      </c>
      <c r="Y13">
        <f t="shared" si="16"/>
        <v>8.6401312634793222E-3</v>
      </c>
      <c r="Z13">
        <f t="shared" si="17"/>
        <v>0.84128612507247624</v>
      </c>
      <c r="AB13">
        <f t="shared" si="18"/>
        <v>2180.0001814493171</v>
      </c>
      <c r="AC13">
        <f t="shared" si="19"/>
        <v>2058.0670536812845</v>
      </c>
      <c r="AE13">
        <f t="shared" si="2"/>
        <v>0</v>
      </c>
      <c r="AF13">
        <f t="shared" si="3"/>
        <v>0</v>
      </c>
      <c r="AG13">
        <f t="shared" si="3"/>
        <v>-10.516076563405953</v>
      </c>
      <c r="AH13">
        <f t="shared" si="4"/>
        <v>-704.34350059883434</v>
      </c>
      <c r="AI13">
        <f t="shared" si="5"/>
        <v>-714.85957716224027</v>
      </c>
      <c r="AJ13">
        <f t="shared" si="6"/>
        <v>121.93312776803259</v>
      </c>
      <c r="AK13">
        <f t="shared" si="20"/>
        <v>4.3600003628986341</v>
      </c>
      <c r="AL13">
        <f t="shared" si="7"/>
        <v>-588.56644903130905</v>
      </c>
      <c r="AN13">
        <f t="shared" si="8"/>
        <v>0</v>
      </c>
      <c r="AO13">
        <f t="shared" si="8"/>
        <v>0</v>
      </c>
      <c r="AP13">
        <f t="shared" si="8"/>
        <v>-5.3131240368217867</v>
      </c>
      <c r="AQ13">
        <f t="shared" si="8"/>
        <v>-355.86127208632843</v>
      </c>
      <c r="AR13">
        <f t="shared" si="8"/>
        <v>-361.17439612315019</v>
      </c>
      <c r="AS13">
        <f t="shared" si="8"/>
        <v>61.605279128870407</v>
      </c>
      <c r="AT13">
        <f t="shared" si="8"/>
        <v>2.2028389189632982</v>
      </c>
      <c r="AU13">
        <f t="shared" si="8"/>
        <v>-297.36627807531647</v>
      </c>
      <c r="AW13">
        <v>10</v>
      </c>
      <c r="AX13">
        <f>IF(Z13&gt;0, (R13*SUMPRODUCT(K13:$K$98, X13:$X$98)-K13*$AZ$3)/Z13, 0)</f>
        <v>2446.3342403323049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0.45110557331525025</v>
      </c>
      <c r="L14" s="2">
        <v>11</v>
      </c>
      <c r="M14" s="6">
        <v>1.9576E-2</v>
      </c>
      <c r="Q14" s="4">
        <f t="shared" si="22"/>
        <v>12.5</v>
      </c>
      <c r="R14">
        <f t="shared" si="0"/>
        <v>50000</v>
      </c>
      <c r="S14">
        <f t="shared" si="1"/>
        <v>2573.7951006918665</v>
      </c>
      <c r="U14">
        <f t="shared" si="12"/>
        <v>1.9576E-2</v>
      </c>
      <c r="V14">
        <f t="shared" si="13"/>
        <v>0.01</v>
      </c>
      <c r="W14">
        <f t="shared" si="14"/>
        <v>0.84128612507247624</v>
      </c>
      <c r="X14">
        <f t="shared" si="15"/>
        <v>1.6469017184418795E-2</v>
      </c>
      <c r="Y14">
        <f t="shared" si="16"/>
        <v>8.4128612507247628E-3</v>
      </c>
      <c r="Z14">
        <f t="shared" si="17"/>
        <v>0.81640424663733269</v>
      </c>
      <c r="AB14">
        <f t="shared" si="18"/>
        <v>2058.0670536812845</v>
      </c>
      <c r="AC14">
        <f t="shared" si="19"/>
        <v>2101.257250179201</v>
      </c>
      <c r="AE14">
        <f t="shared" si="2"/>
        <v>0</v>
      </c>
      <c r="AF14">
        <f t="shared" si="3"/>
        <v>0</v>
      </c>
      <c r="AG14">
        <f t="shared" si="3"/>
        <v>-10.205053082966659</v>
      </c>
      <c r="AH14">
        <f t="shared" si="4"/>
        <v>-823.45085922093972</v>
      </c>
      <c r="AI14">
        <f t="shared" si="5"/>
        <v>-833.65591230390635</v>
      </c>
      <c r="AJ14">
        <f t="shared" si="6"/>
        <v>-43.190196497916531</v>
      </c>
      <c r="AK14">
        <f t="shared" si="20"/>
        <v>144.06469375768992</v>
      </c>
      <c r="AL14">
        <f t="shared" si="7"/>
        <v>-732.78141504413293</v>
      </c>
      <c r="AN14">
        <f t="shared" si="8"/>
        <v>0</v>
      </c>
      <c r="AO14">
        <f t="shared" si="8"/>
        <v>0</v>
      </c>
      <c r="AP14">
        <f t="shared" si="8"/>
        <v>-4.6035563217042368</v>
      </c>
      <c r="AQ14">
        <f t="shared" si="8"/>
        <v>-371.46327194579743</v>
      </c>
      <c r="AR14">
        <f t="shared" si="8"/>
        <v>-376.06682826750165</v>
      </c>
      <c r="AS14">
        <f t="shared" si="8"/>
        <v>-19.483338352790952</v>
      </c>
      <c r="AT14">
        <f t="shared" si="8"/>
        <v>64.988386272048672</v>
      </c>
      <c r="AU14">
        <f t="shared" si="8"/>
        <v>-330.56178034824393</v>
      </c>
      <c r="AW14">
        <v>11</v>
      </c>
      <c r="AX14">
        <f>IF(Z14&gt;0, (R14*SUMPRODUCT(K14:$K$98, X14:$X$98)-K14*$AZ$3)/Z14, 0)</f>
        <v>2573.7951006918665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0.40277283331718772</v>
      </c>
      <c r="L15" s="2">
        <v>12</v>
      </c>
      <c r="M15" s="6">
        <v>2.3283000000000002E-2</v>
      </c>
      <c r="Q15" s="4">
        <f t="shared" si="22"/>
        <v>12.5</v>
      </c>
      <c r="R15">
        <f t="shared" si="0"/>
        <v>50000</v>
      </c>
      <c r="S15">
        <f t="shared" si="1"/>
        <v>2643.1902045853108</v>
      </c>
      <c r="U15">
        <f t="shared" si="12"/>
        <v>2.3283000000000002E-2</v>
      </c>
      <c r="V15">
        <f t="shared" si="13"/>
        <v>0.01</v>
      </c>
      <c r="W15">
        <f t="shared" si="14"/>
        <v>0.81640424663733269</v>
      </c>
      <c r="X15">
        <f t="shared" si="15"/>
        <v>1.9008340074457019E-2</v>
      </c>
      <c r="Y15">
        <f t="shared" si="16"/>
        <v>8.1640424663733269E-3</v>
      </c>
      <c r="Z15">
        <f t="shared" si="17"/>
        <v>0.78923186409650226</v>
      </c>
      <c r="AB15">
        <f t="shared" si="18"/>
        <v>2101.257250179201</v>
      </c>
      <c r="AC15">
        <f t="shared" si="19"/>
        <v>2086.0899323264798</v>
      </c>
      <c r="AE15">
        <f t="shared" si="2"/>
        <v>0</v>
      </c>
      <c r="AF15">
        <f t="shared" si="3"/>
        <v>0</v>
      </c>
      <c r="AG15">
        <f t="shared" si="3"/>
        <v>-9.8653983012062785</v>
      </c>
      <c r="AH15">
        <f t="shared" si="4"/>
        <v>-950.41700372285095</v>
      </c>
      <c r="AI15">
        <f t="shared" si="5"/>
        <v>-960.28240202405721</v>
      </c>
      <c r="AJ15">
        <f t="shared" si="6"/>
        <v>15.167317852721226</v>
      </c>
      <c r="AK15">
        <f t="shared" si="20"/>
        <v>147.0880075125441</v>
      </c>
      <c r="AL15">
        <f t="shared" si="7"/>
        <v>-798.02707665879188</v>
      </c>
      <c r="AN15">
        <f t="shared" si="8"/>
        <v>0</v>
      </c>
      <c r="AO15">
        <f t="shared" si="8"/>
        <v>0</v>
      </c>
      <c r="AP15">
        <f t="shared" si="8"/>
        <v>-3.9735144255794235</v>
      </c>
      <c r="AQ15">
        <f t="shared" si="8"/>
        <v>-382.8021494222848</v>
      </c>
      <c r="AR15">
        <f t="shared" si="8"/>
        <v>-386.77566384786422</v>
      </c>
      <c r="AS15">
        <f t="shared" si="8"/>
        <v>6.1089835853628918</v>
      </c>
      <c r="AT15">
        <f t="shared" si="8"/>
        <v>59.243053532807174</v>
      </c>
      <c r="AU15">
        <f t="shared" si="8"/>
        <v>-321.42362672969415</v>
      </c>
      <c r="AW15">
        <v>12</v>
      </c>
      <c r="AX15">
        <f>IF(Z15&gt;0, (R15*SUMPRODUCT(K15:$K$98, X15:$X$98)-K15*$AZ$3)/Z15, 0)</f>
        <v>2643.1902045853108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0.35961860117606043</v>
      </c>
      <c r="L16" s="2">
        <v>13</v>
      </c>
      <c r="M16" s="6">
        <v>2.7149E-2</v>
      </c>
      <c r="Q16" s="4">
        <f t="shared" si="22"/>
        <v>12.5</v>
      </c>
      <c r="R16">
        <f t="shared" si="0"/>
        <v>50000</v>
      </c>
      <c r="S16">
        <f t="shared" si="1"/>
        <v>2660.0545012770067</v>
      </c>
      <c r="U16">
        <f t="shared" si="12"/>
        <v>2.7149E-2</v>
      </c>
      <c r="V16">
        <f t="shared" si="13"/>
        <v>0.01</v>
      </c>
      <c r="W16">
        <f t="shared" si="14"/>
        <v>0.78923186409650226</v>
      </c>
      <c r="X16">
        <f t="shared" si="15"/>
        <v>2.1426855878355938E-2</v>
      </c>
      <c r="Y16">
        <f t="shared" si="16"/>
        <v>7.892318640965023E-3</v>
      </c>
      <c r="Z16">
        <f t="shared" si="17"/>
        <v>0.75991268957718128</v>
      </c>
      <c r="AB16">
        <f t="shared" si="18"/>
        <v>2086.0899323264798</v>
      </c>
      <c r="AC16">
        <f t="shared" si="19"/>
        <v>2021.4091704872978</v>
      </c>
      <c r="AE16">
        <f t="shared" si="2"/>
        <v>0</v>
      </c>
      <c r="AF16">
        <f t="shared" si="3"/>
        <v>0</v>
      </c>
      <c r="AG16">
        <f t="shared" si="3"/>
        <v>-9.4989086197147667</v>
      </c>
      <c r="AH16">
        <f t="shared" si="4"/>
        <v>-1071.3427939177968</v>
      </c>
      <c r="AI16">
        <f t="shared" si="5"/>
        <v>-1080.8417025375115</v>
      </c>
      <c r="AJ16">
        <f t="shared" si="6"/>
        <v>64.680761839181969</v>
      </c>
      <c r="AK16">
        <f t="shared" si="20"/>
        <v>146.02629526285361</v>
      </c>
      <c r="AL16">
        <f t="shared" si="7"/>
        <v>-870.13464543547593</v>
      </c>
      <c r="AN16">
        <f t="shared" si="8"/>
        <v>0</v>
      </c>
      <c r="AO16">
        <f t="shared" si="8"/>
        <v>0</v>
      </c>
      <c r="AP16">
        <f t="shared" si="8"/>
        <v>-3.4159842305210475</v>
      </c>
      <c r="AQ16">
        <f t="shared" si="8"/>
        <v>-385.27479692877046</v>
      </c>
      <c r="AR16">
        <f t="shared" si="8"/>
        <v>-388.69078115929148</v>
      </c>
      <c r="AS16">
        <f t="shared" si="8"/>
        <v>23.26040509560853</v>
      </c>
      <c r="AT16">
        <f t="shared" si="8"/>
        <v>52.513772037349796</v>
      </c>
      <c r="AU16">
        <f t="shared" si="8"/>
        <v>-312.91660402633318</v>
      </c>
      <c r="AW16">
        <v>13</v>
      </c>
      <c r="AX16">
        <f>IF(Z16&gt;0, (R16*SUMPRODUCT(K16:$K$98, X16:$X$98)-K16*$AZ$3)/Z16, 0)</f>
        <v>2660.0545012770067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0.32108803676433967</v>
      </c>
      <c r="L17" s="2">
        <v>14</v>
      </c>
      <c r="M17" s="6">
        <v>3.1286000000000001E-2</v>
      </c>
      <c r="Q17" s="4">
        <f t="shared" si="22"/>
        <v>12.5</v>
      </c>
      <c r="R17">
        <f t="shared" si="0"/>
        <v>50000</v>
      </c>
      <c r="S17">
        <f t="shared" si="1"/>
        <v>2635.6468219063481</v>
      </c>
      <c r="U17">
        <f t="shared" si="12"/>
        <v>3.1286000000000001E-2</v>
      </c>
      <c r="V17">
        <f t="shared" si="13"/>
        <v>0.01</v>
      </c>
      <c r="W17">
        <f t="shared" si="14"/>
        <v>0.75991268957718128</v>
      </c>
      <c r="X17">
        <f t="shared" si="15"/>
        <v>2.3774628406111695E-2</v>
      </c>
      <c r="Y17">
        <f t="shared" si="16"/>
        <v>7.5991268957718129E-3</v>
      </c>
      <c r="Z17">
        <f t="shared" si="17"/>
        <v>0.72853893427529781</v>
      </c>
      <c r="AB17">
        <f t="shared" si="18"/>
        <v>2021.4091704872978</v>
      </c>
      <c r="AC17">
        <f t="shared" si="19"/>
        <v>1920.1713267577265</v>
      </c>
      <c r="AE17">
        <f t="shared" si="2"/>
        <v>0</v>
      </c>
      <c r="AF17">
        <f t="shared" si="3"/>
        <v>0</v>
      </c>
      <c r="AG17">
        <f t="shared" si="3"/>
        <v>-9.1067366784412229</v>
      </c>
      <c r="AH17">
        <f t="shared" si="4"/>
        <v>-1188.7314203055848</v>
      </c>
      <c r="AI17">
        <f t="shared" si="5"/>
        <v>-1197.838156984026</v>
      </c>
      <c r="AJ17">
        <f t="shared" si="6"/>
        <v>101.2378437295713</v>
      </c>
      <c r="AK17">
        <f t="shared" si="20"/>
        <v>141.49864193411085</v>
      </c>
      <c r="AL17">
        <f t="shared" si="7"/>
        <v>-955.10167132034383</v>
      </c>
      <c r="AN17">
        <f t="shared" si="8"/>
        <v>0</v>
      </c>
      <c r="AO17">
        <f t="shared" si="8"/>
        <v>0</v>
      </c>
      <c r="AP17">
        <f t="shared" si="8"/>
        <v>-2.9240642014104958</v>
      </c>
      <c r="AQ17">
        <f t="shared" si="8"/>
        <v>-381.68743798600531</v>
      </c>
      <c r="AR17">
        <f t="shared" si="8"/>
        <v>-384.61150218741579</v>
      </c>
      <c r="AS17">
        <f t="shared" si="8"/>
        <v>32.50626048938306</v>
      </c>
      <c r="AT17">
        <f t="shared" si="8"/>
        <v>45.433521143443919</v>
      </c>
      <c r="AU17">
        <f t="shared" si="8"/>
        <v>-306.67172055458883</v>
      </c>
      <c r="AW17">
        <v>14</v>
      </c>
      <c r="AX17">
        <f>IF(Z17&gt;0, (R17*SUMPRODUCT(K17:$K$98, X17:$X$98)-K17*$AZ$3)/Z17, 0)</f>
        <v>2635.6468219063481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0.28668574711101752</v>
      </c>
      <c r="L18" s="2">
        <v>15</v>
      </c>
      <c r="M18" s="6">
        <v>3.5844000000000001E-2</v>
      </c>
      <c r="Q18" s="4">
        <f t="shared" si="22"/>
        <v>12.5</v>
      </c>
      <c r="R18">
        <f t="shared" si="0"/>
        <v>50000</v>
      </c>
      <c r="S18">
        <f t="shared" si="1"/>
        <v>2578.02577726254</v>
      </c>
      <c r="U18">
        <f t="shared" si="12"/>
        <v>3.5844000000000001E-2</v>
      </c>
      <c r="V18">
        <f t="shared" si="13"/>
        <v>0.01</v>
      </c>
      <c r="W18">
        <f t="shared" si="14"/>
        <v>0.72853893427529781</v>
      </c>
      <c r="X18">
        <f t="shared" si="15"/>
        <v>2.6113749560163775E-2</v>
      </c>
      <c r="Y18">
        <f t="shared" si="16"/>
        <v>7.2853893427529785E-3</v>
      </c>
      <c r="Z18">
        <f t="shared" si="17"/>
        <v>0.69513979537238102</v>
      </c>
      <c r="AB18">
        <f t="shared" si="18"/>
        <v>1920.1713267577265</v>
      </c>
      <c r="AC18">
        <f t="shared" si="19"/>
        <v>1792.0883112710055</v>
      </c>
      <c r="AE18">
        <f t="shared" si="2"/>
        <v>0</v>
      </c>
      <c r="AF18">
        <f t="shared" si="3"/>
        <v>0</v>
      </c>
      <c r="AG18">
        <f t="shared" si="3"/>
        <v>-8.6892474421547625</v>
      </c>
      <c r="AH18">
        <f t="shared" si="4"/>
        <v>-1305.6874780081887</v>
      </c>
      <c r="AI18">
        <f t="shared" si="5"/>
        <v>-1314.3767254503434</v>
      </c>
      <c r="AJ18">
        <f t="shared" si="6"/>
        <v>128.08301548672102</v>
      </c>
      <c r="AK18">
        <f t="shared" si="20"/>
        <v>134.41199287304087</v>
      </c>
      <c r="AL18">
        <f t="shared" si="7"/>
        <v>-1051.8817170905816</v>
      </c>
      <c r="AN18">
        <f t="shared" si="8"/>
        <v>0</v>
      </c>
      <c r="AO18">
        <f t="shared" si="8"/>
        <v>0</v>
      </c>
      <c r="AP18">
        <f t="shared" si="8"/>
        <v>-2.491083394786636</v>
      </c>
      <c r="AQ18">
        <f t="shared" si="8"/>
        <v>-374.32199012627785</v>
      </c>
      <c r="AR18">
        <f t="shared" si="8"/>
        <v>-376.81307352106444</v>
      </c>
      <c r="AS18">
        <f t="shared" si="8"/>
        <v>36.719574987042641</v>
      </c>
      <c r="AT18">
        <f t="shared" si="8"/>
        <v>38.534002597488488</v>
      </c>
      <c r="AU18">
        <f t="shared" si="8"/>
        <v>-301.55949593653332</v>
      </c>
      <c r="AW18">
        <v>15</v>
      </c>
      <c r="AX18">
        <f>IF(Z18&gt;0, (R18*SUMPRODUCT(K18:$K$98, X18:$X$98)-K18*$AZ$3)/Z18, 0)</f>
        <v>2578.02577726254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0.25596941706340848</v>
      </c>
      <c r="L19" s="2">
        <v>16</v>
      </c>
      <c r="M19" s="6">
        <v>4.1295999999999999E-2</v>
      </c>
      <c r="Q19" s="4">
        <f t="shared" si="22"/>
        <v>12.5</v>
      </c>
      <c r="R19">
        <f t="shared" si="0"/>
        <v>50000</v>
      </c>
      <c r="S19">
        <f t="shared" si="1"/>
        <v>2493.1674852505253</v>
      </c>
      <c r="U19">
        <f t="shared" si="12"/>
        <v>4.1295999999999999E-2</v>
      </c>
      <c r="V19">
        <f t="shared" si="13"/>
        <v>0.01</v>
      </c>
      <c r="W19">
        <f t="shared" si="14"/>
        <v>0.69513979537238102</v>
      </c>
      <c r="X19">
        <f t="shared" si="15"/>
        <v>2.8706492989697845E-2</v>
      </c>
      <c r="Y19">
        <f t="shared" si="16"/>
        <v>6.9513979537238106E-3</v>
      </c>
      <c r="Z19">
        <f t="shared" si="17"/>
        <v>0.65948190442895938</v>
      </c>
      <c r="AB19">
        <f t="shared" si="18"/>
        <v>1792.0883112710055</v>
      </c>
      <c r="AC19">
        <f t="shared" si="19"/>
        <v>1644.1988412333758</v>
      </c>
      <c r="AE19">
        <f t="shared" si="2"/>
        <v>0</v>
      </c>
      <c r="AF19">
        <f t="shared" si="3"/>
        <v>0</v>
      </c>
      <c r="AG19">
        <f t="shared" si="3"/>
        <v>-8.2435238053619919</v>
      </c>
      <c r="AH19">
        <f t="shared" si="4"/>
        <v>-1435.3246494848922</v>
      </c>
      <c r="AI19">
        <f t="shared" si="5"/>
        <v>-1443.5681732902542</v>
      </c>
      <c r="AJ19">
        <f t="shared" si="6"/>
        <v>147.88947003762974</v>
      </c>
      <c r="AK19">
        <f t="shared" si="20"/>
        <v>125.44618178897039</v>
      </c>
      <c r="AL19">
        <f t="shared" si="7"/>
        <v>-1170.2325214636542</v>
      </c>
      <c r="AN19">
        <f t="shared" si="8"/>
        <v>0</v>
      </c>
      <c r="AO19">
        <f t="shared" si="8"/>
        <v>0</v>
      </c>
      <c r="AP19">
        <f t="shared" si="8"/>
        <v>-2.1100899830068398</v>
      </c>
      <c r="AQ19">
        <f t="shared" si="8"/>
        <v>-367.39921382538898</v>
      </c>
      <c r="AR19">
        <f t="shared" si="8"/>
        <v>-369.50930380839583</v>
      </c>
      <c r="AS19">
        <f t="shared" si="8"/>
        <v>37.855181435348499</v>
      </c>
      <c r="AT19">
        <f t="shared" si="8"/>
        <v>32.110386025353122</v>
      </c>
      <c r="AU19">
        <f t="shared" si="8"/>
        <v>-299.54373634769422</v>
      </c>
      <c r="AW19">
        <v>16</v>
      </c>
      <c r="AX19">
        <f>IF(Z19&gt;0, (R19*SUMPRODUCT(K19:$K$98, X19:$X$98)-K19*$AZ$3)/Z19, 0)</f>
        <v>2493.1674852505253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0.22854412237804328</v>
      </c>
      <c r="L20" s="2">
        <v>17</v>
      </c>
      <c r="M20" s="6">
        <v>4.7109999999999999E-2</v>
      </c>
      <c r="Q20" s="4">
        <f t="shared" si="22"/>
        <v>12.5</v>
      </c>
      <c r="R20">
        <f t="shared" si="0"/>
        <v>50000</v>
      </c>
      <c r="S20">
        <f t="shared" si="1"/>
        <v>2378.4602515455604</v>
      </c>
      <c r="U20">
        <f t="shared" si="12"/>
        <v>4.7109999999999999E-2</v>
      </c>
      <c r="V20">
        <f t="shared" si="13"/>
        <v>0.01</v>
      </c>
      <c r="W20">
        <f t="shared" si="14"/>
        <v>0.65948190442895938</v>
      </c>
      <c r="X20">
        <f t="shared" si="15"/>
        <v>3.1068192517648276E-2</v>
      </c>
      <c r="Y20">
        <f t="shared" si="16"/>
        <v>6.5948190442895937E-3</v>
      </c>
      <c r="Z20">
        <f t="shared" si="17"/>
        <v>0.62181889286702152</v>
      </c>
      <c r="AB20">
        <f t="shared" si="18"/>
        <v>1644.1988412333758</v>
      </c>
      <c r="AC20">
        <f t="shared" si="19"/>
        <v>1478.9715203442779</v>
      </c>
      <c r="AE20">
        <f t="shared" si="2"/>
        <v>0</v>
      </c>
      <c r="AF20">
        <f t="shared" si="3"/>
        <v>0</v>
      </c>
      <c r="AG20">
        <f t="shared" si="3"/>
        <v>-7.772736160837769</v>
      </c>
      <c r="AH20">
        <f t="shared" si="4"/>
        <v>-1553.4096258824138</v>
      </c>
      <c r="AI20">
        <f t="shared" si="5"/>
        <v>-1561.1823620432515</v>
      </c>
      <c r="AJ20">
        <f t="shared" si="6"/>
        <v>165.22732088909788</v>
      </c>
      <c r="AK20">
        <f t="shared" si="20"/>
        <v>115.09391888633631</v>
      </c>
      <c r="AL20">
        <f t="shared" si="7"/>
        <v>-1280.8611222678173</v>
      </c>
      <c r="AN20">
        <f t="shared" si="8"/>
        <v>0</v>
      </c>
      <c r="AO20">
        <f t="shared" si="8"/>
        <v>0</v>
      </c>
      <c r="AP20">
        <f t="shared" si="8"/>
        <v>-1.7764131643547494</v>
      </c>
      <c r="AQ20">
        <f t="shared" si="8"/>
        <v>-355.02263964090082</v>
      </c>
      <c r="AR20">
        <f t="shared" si="8"/>
        <v>-356.79905280525554</v>
      </c>
      <c r="AS20">
        <f t="shared" si="8"/>
        <v>37.761733045474216</v>
      </c>
      <c r="AT20">
        <f t="shared" si="8"/>
        <v>26.304038682927434</v>
      </c>
      <c r="AU20">
        <f t="shared" si="8"/>
        <v>-292.73328107685393</v>
      </c>
      <c r="AW20">
        <v>17</v>
      </c>
      <c r="AX20">
        <f>IF(Z20&gt;0, (R20*SUMPRODUCT(K20:$K$98, X20:$X$98)-K20*$AZ$3)/Z20, 0)</f>
        <v>2378.4602515455604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0.2040572521232529</v>
      </c>
      <c r="L21" s="2">
        <v>18</v>
      </c>
      <c r="M21" s="6">
        <v>5.2900999999999997E-2</v>
      </c>
      <c r="Q21" s="4">
        <f t="shared" si="22"/>
        <v>12.5</v>
      </c>
      <c r="R21">
        <f t="shared" si="0"/>
        <v>50000</v>
      </c>
      <c r="S21">
        <f t="shared" si="1"/>
        <v>2238.6242921630724</v>
      </c>
      <c r="U21">
        <f t="shared" si="12"/>
        <v>5.2900999999999997E-2</v>
      </c>
      <c r="V21">
        <f t="shared" si="13"/>
        <v>0.01</v>
      </c>
      <c r="W21">
        <f t="shared" si="14"/>
        <v>0.62181889286702152</v>
      </c>
      <c r="X21">
        <f t="shared" si="15"/>
        <v>3.2894841251558303E-2</v>
      </c>
      <c r="Y21">
        <f t="shared" si="16"/>
        <v>6.2181889286702157E-3</v>
      </c>
      <c r="Z21">
        <f t="shared" si="17"/>
        <v>0.58270586268679303</v>
      </c>
      <c r="AB21">
        <f t="shared" si="18"/>
        <v>1478.9715203442779</v>
      </c>
      <c r="AC21">
        <f t="shared" si="19"/>
        <v>1304.4594993964945</v>
      </c>
      <c r="AE21">
        <f t="shared" si="2"/>
        <v>0</v>
      </c>
      <c r="AF21">
        <f t="shared" si="3"/>
        <v>0</v>
      </c>
      <c r="AG21">
        <f t="shared" si="3"/>
        <v>-7.2838232835849128</v>
      </c>
      <c r="AH21">
        <f t="shared" si="4"/>
        <v>-1644.7420625779152</v>
      </c>
      <c r="AI21">
        <f t="shared" si="5"/>
        <v>-1652.0258858615002</v>
      </c>
      <c r="AJ21">
        <f t="shared" si="6"/>
        <v>174.51202094778341</v>
      </c>
      <c r="AK21">
        <f t="shared" si="20"/>
        <v>103.52800642409946</v>
      </c>
      <c r="AL21">
        <f t="shared" si="7"/>
        <v>-1373.9858584896174</v>
      </c>
      <c r="AN21">
        <f t="shared" si="8"/>
        <v>0</v>
      </c>
      <c r="AO21">
        <f t="shared" si="8"/>
        <v>0</v>
      </c>
      <c r="AP21">
        <f t="shared" si="8"/>
        <v>-1.4863169641997063</v>
      </c>
      <c r="AQ21">
        <f t="shared" si="8"/>
        <v>-335.62154574118068</v>
      </c>
      <c r="AR21">
        <f t="shared" si="8"/>
        <v>-337.1078627053804</v>
      </c>
      <c r="AS21">
        <f t="shared" si="8"/>
        <v>35.61044345708023</v>
      </c>
      <c r="AT21">
        <f t="shared" si="8"/>
        <v>21.125640508700208</v>
      </c>
      <c r="AU21">
        <f t="shared" si="8"/>
        <v>-280.37177873959996</v>
      </c>
      <c r="AW21">
        <v>18</v>
      </c>
      <c r="AX21">
        <f>IF(Z21&gt;0, (R21*SUMPRODUCT(K21:$K$98, X21:$X$98)-K21*$AZ$3)/Z21, 0)</f>
        <v>2238.6242921630724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0.18219397511004723</v>
      </c>
      <c r="L22" s="2">
        <v>19</v>
      </c>
      <c r="M22" s="6">
        <v>5.9271999999999998E-2</v>
      </c>
      <c r="Q22" s="4">
        <f t="shared" si="22"/>
        <v>12.5</v>
      </c>
      <c r="R22">
        <f t="shared" si="0"/>
        <v>50000</v>
      </c>
      <c r="S22">
        <f t="shared" si="1"/>
        <v>2083.5762976031156</v>
      </c>
      <c r="U22">
        <f t="shared" si="12"/>
        <v>5.9271999999999998E-2</v>
      </c>
      <c r="V22">
        <f t="shared" si="13"/>
        <v>0.01</v>
      </c>
      <c r="W22">
        <f t="shared" si="14"/>
        <v>0.58270586268679303</v>
      </c>
      <c r="X22">
        <f t="shared" si="15"/>
        <v>3.4538141893171594E-2</v>
      </c>
      <c r="Y22">
        <f t="shared" si="16"/>
        <v>5.8270586268679304E-3</v>
      </c>
      <c r="Z22">
        <f t="shared" si="17"/>
        <v>0.54234066216675347</v>
      </c>
      <c r="AB22">
        <f t="shared" si="18"/>
        <v>1304.4594993964945</v>
      </c>
      <c r="AC22">
        <f t="shared" si="19"/>
        <v>1130.0081489170263</v>
      </c>
      <c r="AE22">
        <f t="shared" si="2"/>
        <v>0</v>
      </c>
      <c r="AF22">
        <f t="shared" si="3"/>
        <v>0</v>
      </c>
      <c r="AG22">
        <f t="shared" si="3"/>
        <v>-6.7792582770844181</v>
      </c>
      <c r="AH22">
        <f t="shared" si="4"/>
        <v>-1726.9070946585796</v>
      </c>
      <c r="AI22">
        <f t="shared" si="5"/>
        <v>-1733.686352935664</v>
      </c>
      <c r="AJ22">
        <f t="shared" si="6"/>
        <v>174.45135047946815</v>
      </c>
      <c r="AK22">
        <f t="shared" si="20"/>
        <v>91.312164957754618</v>
      </c>
      <c r="AL22">
        <f t="shared" si="7"/>
        <v>-1467.9228374984411</v>
      </c>
      <c r="AN22">
        <f t="shared" si="8"/>
        <v>0</v>
      </c>
      <c r="AO22">
        <f t="shared" si="8"/>
        <v>0</v>
      </c>
      <c r="AP22">
        <f t="shared" si="8"/>
        <v>-1.2351400137997002</v>
      </c>
      <c r="AQ22">
        <f t="shared" si="8"/>
        <v>-314.63206822158924</v>
      </c>
      <c r="AR22">
        <f t="shared" si="8"/>
        <v>-315.86720823538894</v>
      </c>
      <c r="AS22">
        <f t="shared" si="8"/>
        <v>31.783985007170344</v>
      </c>
      <c r="AT22">
        <f t="shared" si="8"/>
        <v>16.63652630955767</v>
      </c>
      <c r="AU22">
        <f t="shared" si="8"/>
        <v>-267.4466969186609</v>
      </c>
      <c r="AW22">
        <v>19</v>
      </c>
      <c r="AX22">
        <f>IF(Z22&gt;0, (R22*SUMPRODUCT(K22:$K$98, X22:$X$98)-K22*$AZ$3)/Z22, 0)</f>
        <v>2083.5762976031156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0.16267319206254216</v>
      </c>
      <c r="L23" s="2">
        <v>20</v>
      </c>
      <c r="M23" s="6">
        <v>6.6047999999999996E-2</v>
      </c>
      <c r="Q23" s="4">
        <f t="shared" si="22"/>
        <v>12.5</v>
      </c>
      <c r="R23">
        <f t="shared" si="0"/>
        <v>50000</v>
      </c>
      <c r="S23">
        <f t="shared" si="1"/>
        <v>1914.3569797047426</v>
      </c>
      <c r="U23">
        <f t="shared" si="12"/>
        <v>6.6047999999999996E-2</v>
      </c>
      <c r="V23">
        <f t="shared" si="13"/>
        <v>0.01</v>
      </c>
      <c r="W23">
        <f t="shared" si="14"/>
        <v>0.54234066216675347</v>
      </c>
      <c r="X23">
        <f t="shared" si="15"/>
        <v>3.5820516054789732E-2</v>
      </c>
      <c r="Y23">
        <f t="shared" si="16"/>
        <v>5.4234066216675347E-3</v>
      </c>
      <c r="Z23">
        <f t="shared" si="17"/>
        <v>0.50109673949029621</v>
      </c>
      <c r="AB23">
        <f t="shared" si="18"/>
        <v>1130.0081489170263</v>
      </c>
      <c r="AC23">
        <f t="shared" si="19"/>
        <v>959.27804075053768</v>
      </c>
      <c r="AE23">
        <f t="shared" si="2"/>
        <v>0</v>
      </c>
      <c r="AF23">
        <f t="shared" si="3"/>
        <v>0</v>
      </c>
      <c r="AG23">
        <f t="shared" si="3"/>
        <v>-6.2637092436287025</v>
      </c>
      <c r="AH23">
        <f t="shared" si="4"/>
        <v>-1791.0258027394866</v>
      </c>
      <c r="AI23">
        <f t="shared" si="5"/>
        <v>-1797.2895119831153</v>
      </c>
      <c r="AJ23">
        <f t="shared" si="6"/>
        <v>170.73010816648866</v>
      </c>
      <c r="AK23">
        <f t="shared" si="20"/>
        <v>79.100570424191858</v>
      </c>
      <c r="AL23">
        <f t="shared" si="7"/>
        <v>-1547.4588333924348</v>
      </c>
      <c r="AN23">
        <f t="shared" si="8"/>
        <v>0</v>
      </c>
      <c r="AO23">
        <f t="shared" si="8"/>
        <v>0</v>
      </c>
      <c r="AP23">
        <f t="shared" si="8"/>
        <v>-1.0189375768127327</v>
      </c>
      <c r="AQ23">
        <f t="shared" si="8"/>
        <v>-291.35188439800925</v>
      </c>
      <c r="AR23">
        <f t="shared" si="8"/>
        <v>-292.37082197482198</v>
      </c>
      <c r="AS23">
        <f t="shared" si="8"/>
        <v>27.773211676625809</v>
      </c>
      <c r="AT23">
        <f t="shared" si="8"/>
        <v>12.867542284871204</v>
      </c>
      <c r="AU23">
        <f t="shared" si="8"/>
        <v>-251.73006801332497</v>
      </c>
      <c r="AW23">
        <v>20</v>
      </c>
      <c r="AX23">
        <f>IF(Z23&gt;0, (R23*SUMPRODUCT(K23:$K$98, X23:$X$98)-K23*$AZ$3)/Z23, 0)</f>
        <v>1914.3569797047426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0.14524392148441262</v>
      </c>
      <c r="L24" s="2">
        <v>21</v>
      </c>
      <c r="M24" s="6">
        <v>7.3592000000000005E-2</v>
      </c>
      <c r="Q24" s="4">
        <f t="shared" si="22"/>
        <v>12.5</v>
      </c>
      <c r="R24">
        <f t="shared" si="0"/>
        <v>50000</v>
      </c>
      <c r="S24">
        <f t="shared" si="1"/>
        <v>1734.3082207418831</v>
      </c>
      <c r="U24">
        <f t="shared" si="12"/>
        <v>7.3592000000000005E-2</v>
      </c>
      <c r="V24">
        <f t="shared" si="13"/>
        <v>0.01</v>
      </c>
      <c r="W24">
        <f t="shared" si="14"/>
        <v>0.50109673949029621</v>
      </c>
      <c r="X24">
        <f t="shared" si="15"/>
        <v>3.6876711252569881E-2</v>
      </c>
      <c r="Y24">
        <f t="shared" si="16"/>
        <v>5.0109673949029617E-3</v>
      </c>
      <c r="Z24">
        <f t="shared" si="17"/>
        <v>0.45920906084282337</v>
      </c>
      <c r="AB24">
        <f t="shared" si="18"/>
        <v>959.27804075053768</v>
      </c>
      <c r="AC24">
        <f t="shared" si="19"/>
        <v>796.41004925886818</v>
      </c>
      <c r="AE24">
        <f t="shared" si="2"/>
        <v>0</v>
      </c>
      <c r="AF24">
        <f t="shared" si="3"/>
        <v>0</v>
      </c>
      <c r="AG24">
        <f t="shared" si="3"/>
        <v>-5.740113260535292</v>
      </c>
      <c r="AH24">
        <f t="shared" si="4"/>
        <v>-1843.835562628494</v>
      </c>
      <c r="AI24">
        <f t="shared" ref="AI24:AI79" si="23">SUM(AE24:AH24)</f>
        <v>-1849.5756758890293</v>
      </c>
      <c r="AJ24">
        <f t="shared" si="6"/>
        <v>162.8679914916695</v>
      </c>
      <c r="AK24">
        <f t="shared" si="20"/>
        <v>67.149462852537638</v>
      </c>
      <c r="AL24">
        <f t="shared" si="7"/>
        <v>-1619.5582215448221</v>
      </c>
      <c r="AN24">
        <f t="shared" si="8"/>
        <v>0</v>
      </c>
      <c r="AO24">
        <f t="shared" si="8"/>
        <v>0</v>
      </c>
      <c r="AP24">
        <f t="shared" si="8"/>
        <v>-0.83371655972482372</v>
      </c>
      <c r="AQ24">
        <f t="shared" si="8"/>
        <v>-267.80590768858076</v>
      </c>
      <c r="AR24">
        <f t="shared" si="8"/>
        <v>-268.63962424830555</v>
      </c>
      <c r="AS24">
        <f t="shared" si="8"/>
        <v>23.655585768540028</v>
      </c>
      <c r="AT24">
        <f t="shared" si="8"/>
        <v>9.7530513102744578</v>
      </c>
      <c r="AU24">
        <f t="shared" si="8"/>
        <v>-235.23098716949107</v>
      </c>
      <c r="AW24">
        <v>21</v>
      </c>
      <c r="AX24">
        <f>IF(Z24&gt;0, (R24*SUMPRODUCT(K24:$K$98, X24:$X$98)-K24*$AZ$3)/Z24, 0)</f>
        <v>1734.3082207418831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0.12968207275393984</v>
      </c>
      <c r="L25" s="2">
        <v>22</v>
      </c>
      <c r="M25" s="6">
        <v>8.2293000000000005E-2</v>
      </c>
      <c r="Q25" s="4">
        <f t="shared" si="22"/>
        <v>12.5</v>
      </c>
      <c r="R25">
        <f t="shared" si="0"/>
        <v>50000</v>
      </c>
      <c r="S25">
        <f t="shared" si="1"/>
        <v>1543.3776422980573</v>
      </c>
      <c r="U25">
        <f t="shared" si="12"/>
        <v>8.2293000000000005E-2</v>
      </c>
      <c r="V25">
        <f t="shared" si="13"/>
        <v>0.01</v>
      </c>
      <c r="W25">
        <f t="shared" si="14"/>
        <v>0.45920906084282337</v>
      </c>
      <c r="X25">
        <f t="shared" si="15"/>
        <v>3.7789691243938467E-2</v>
      </c>
      <c r="Y25">
        <f t="shared" si="16"/>
        <v>4.5920906084282341E-3</v>
      </c>
      <c r="Z25">
        <f t="shared" si="17"/>
        <v>0.41682727899045668</v>
      </c>
      <c r="AB25">
        <f t="shared" si="18"/>
        <v>796.41004925886818</v>
      </c>
      <c r="AC25">
        <f t="shared" si="19"/>
        <v>643.32190309380553</v>
      </c>
      <c r="AE25">
        <f t="shared" si="2"/>
        <v>0</v>
      </c>
      <c r="AF25">
        <f t="shared" si="3"/>
        <v>0</v>
      </c>
      <c r="AG25">
        <f t="shared" si="3"/>
        <v>-5.2103409873807083</v>
      </c>
      <c r="AH25">
        <f t="shared" si="4"/>
        <v>-1889.4845621969234</v>
      </c>
      <c r="AI25">
        <f t="shared" si="23"/>
        <v>-1894.6949031843042</v>
      </c>
      <c r="AJ25">
        <f t="shared" si="6"/>
        <v>153.08814616506265</v>
      </c>
      <c r="AK25">
        <f t="shared" si="20"/>
        <v>55.748703448120779</v>
      </c>
      <c r="AL25">
        <f t="shared" si="7"/>
        <v>-1685.8580535711208</v>
      </c>
      <c r="AN25">
        <f t="shared" si="8"/>
        <v>0</v>
      </c>
      <c r="AO25">
        <f t="shared" si="8"/>
        <v>0</v>
      </c>
      <c r="AP25">
        <f t="shared" si="8"/>
        <v>-0.67568781899833974</v>
      </c>
      <c r="AQ25">
        <f t="shared" si="8"/>
        <v>-245.03227446226759</v>
      </c>
      <c r="AR25">
        <f t="shared" si="8"/>
        <v>-245.70796228126594</v>
      </c>
      <c r="AS25">
        <f t="shared" si="8"/>
        <v>19.852788108743432</v>
      </c>
      <c r="AT25">
        <f t="shared" si="8"/>
        <v>7.2296074164970152</v>
      </c>
      <c r="AU25">
        <f t="shared" si="8"/>
        <v>-218.62556675602548</v>
      </c>
      <c r="AW25">
        <v>22</v>
      </c>
      <c r="AX25">
        <f>IF(Z25&gt;0, (R25*SUMPRODUCT(K25:$K$98, X25:$X$98)-K25*$AZ$3)/Z25, 0)</f>
        <v>1543.3776422980573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0.11578756495887485</v>
      </c>
      <c r="L26" s="2">
        <v>23</v>
      </c>
      <c r="M26" s="6">
        <v>9.1596999999999998E-2</v>
      </c>
      <c r="Q26" s="4">
        <f t="shared" si="22"/>
        <v>12.5</v>
      </c>
      <c r="R26">
        <f t="shared" si="0"/>
        <v>50000</v>
      </c>
      <c r="S26">
        <f t="shared" si="1"/>
        <v>1337.1013184839342</v>
      </c>
      <c r="U26">
        <f t="shared" si="12"/>
        <v>9.1596999999999998E-2</v>
      </c>
      <c r="V26">
        <f t="shared" si="13"/>
        <v>0.01</v>
      </c>
      <c r="W26">
        <f t="shared" si="14"/>
        <v>0.41682727899045668</v>
      </c>
      <c r="X26">
        <f t="shared" si="15"/>
        <v>3.8180128273688857E-2</v>
      </c>
      <c r="Y26">
        <f t="shared" si="16"/>
        <v>4.1682727899045669E-3</v>
      </c>
      <c r="Z26">
        <f t="shared" si="17"/>
        <v>0.37447887792686324</v>
      </c>
      <c r="AB26">
        <f t="shared" si="18"/>
        <v>643.32190309380553</v>
      </c>
      <c r="AC26">
        <f t="shared" si="19"/>
        <v>500.71620142039308</v>
      </c>
      <c r="AE26">
        <f t="shared" si="2"/>
        <v>0</v>
      </c>
      <c r="AF26">
        <f t="shared" si="3"/>
        <v>0</v>
      </c>
      <c r="AG26">
        <f t="shared" si="3"/>
        <v>-4.6809859740857904</v>
      </c>
      <c r="AH26">
        <f t="shared" si="4"/>
        <v>-1909.0064136844428</v>
      </c>
      <c r="AI26">
        <f t="shared" si="23"/>
        <v>-1913.6873996585286</v>
      </c>
      <c r="AJ26">
        <f t="shared" si="6"/>
        <v>142.60570167341245</v>
      </c>
      <c r="AK26">
        <f t="shared" si="20"/>
        <v>45.032533216566392</v>
      </c>
      <c r="AL26">
        <f t="shared" si="7"/>
        <v>-1726.0491647685496</v>
      </c>
      <c r="AN26">
        <f t="shared" si="8"/>
        <v>0</v>
      </c>
      <c r="AO26">
        <f t="shared" si="8"/>
        <v>0</v>
      </c>
      <c r="AP26">
        <f t="shared" si="8"/>
        <v>-0.54199996754604052</v>
      </c>
      <c r="AQ26">
        <f t="shared" si="8"/>
        <v>-221.03920413139613</v>
      </c>
      <c r="AR26">
        <f t="shared" si="8"/>
        <v>-221.58120409894218</v>
      </c>
      <c r="AS26">
        <f t="shared" si="8"/>
        <v>16.511966946016173</v>
      </c>
      <c r="AT26">
        <f t="shared" si="8"/>
        <v>5.2142073650758709</v>
      </c>
      <c r="AU26">
        <f t="shared" si="8"/>
        <v>-199.85502978785013</v>
      </c>
      <c r="AW26">
        <v>23</v>
      </c>
      <c r="AX26">
        <f>IF(Z26&gt;0, (R26*SUMPRODUCT(K26:$K$98, X26:$X$98)-K26*$AZ$3)/Z26, 0)</f>
        <v>1337.1013184839342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0.10338175442756682</v>
      </c>
      <c r="L27" s="2">
        <v>24</v>
      </c>
      <c r="M27" s="6">
        <v>0.10148</v>
      </c>
      <c r="Q27" s="4">
        <f t="shared" si="22"/>
        <v>12.5</v>
      </c>
      <c r="R27">
        <f t="shared" si="0"/>
        <v>50000</v>
      </c>
      <c r="S27">
        <f t="shared" si="1"/>
        <v>1115.4001567823157</v>
      </c>
      <c r="U27">
        <f t="shared" si="12"/>
        <v>0.10148</v>
      </c>
      <c r="V27">
        <f t="shared" si="13"/>
        <v>0.01</v>
      </c>
      <c r="W27">
        <f t="shared" si="14"/>
        <v>0.37447887792686324</v>
      </c>
      <c r="X27">
        <f t="shared" si="15"/>
        <v>3.8002116532018085E-2</v>
      </c>
      <c r="Y27">
        <f t="shared" si="16"/>
        <v>3.7447887792686325E-3</v>
      </c>
      <c r="Z27">
        <f t="shared" si="17"/>
        <v>0.33273197261557652</v>
      </c>
      <c r="AB27">
        <f t="shared" si="18"/>
        <v>500.71620142039308</v>
      </c>
      <c r="AC27">
        <f t="shared" si="19"/>
        <v>371.12929442190324</v>
      </c>
      <c r="AE27">
        <f t="shared" si="2"/>
        <v>0</v>
      </c>
      <c r="AF27">
        <f t="shared" si="3"/>
        <v>0</v>
      </c>
      <c r="AG27">
        <f t="shared" si="3"/>
        <v>-4.1591496576947069</v>
      </c>
      <c r="AH27">
        <f t="shared" si="4"/>
        <v>-1900.1058266009043</v>
      </c>
      <c r="AI27">
        <f t="shared" si="23"/>
        <v>-1904.2649762585991</v>
      </c>
      <c r="AJ27">
        <f t="shared" si="6"/>
        <v>129.58690699848984</v>
      </c>
      <c r="AK27">
        <f t="shared" si="20"/>
        <v>35.050134099427517</v>
      </c>
      <c r="AL27">
        <f t="shared" si="7"/>
        <v>-1739.6279351606815</v>
      </c>
      <c r="AN27">
        <f t="shared" si="8"/>
        <v>0</v>
      </c>
      <c r="AO27">
        <f t="shared" si="8"/>
        <v>0</v>
      </c>
      <c r="AP27">
        <f t="shared" si="8"/>
        <v>-0.42998018853929282</v>
      </c>
      <c r="AQ27">
        <f t="shared" si="8"/>
        <v>-196.43627395204356</v>
      </c>
      <c r="AR27">
        <f t="shared" si="8"/>
        <v>-196.86625414058284</v>
      </c>
      <c r="AS27">
        <f t="shared" si="8"/>
        <v>13.396921796345817</v>
      </c>
      <c r="AT27">
        <f t="shared" si="8"/>
        <v>3.6235443561203016</v>
      </c>
      <c r="AU27">
        <f t="shared" si="8"/>
        <v>-179.84578798811671</v>
      </c>
      <c r="AW27">
        <v>24</v>
      </c>
      <c r="AX27">
        <f>IF(Z27&gt;0, (R27*SUMPRODUCT(K27:$K$98, X27:$X$98)-K27*$AZ$3)/Z27, 0)</f>
        <v>1115.4001567823157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9.230513788175608E-2</v>
      </c>
      <c r="L28" s="2">
        <v>25</v>
      </c>
      <c r="M28" s="6">
        <v>0.112611</v>
      </c>
      <c r="Q28" s="4">
        <f t="shared" si="22"/>
        <v>12.5</v>
      </c>
      <c r="R28">
        <f t="shared" si="0"/>
        <v>50000</v>
      </c>
      <c r="S28">
        <f t="shared" si="1"/>
        <v>878.09454128902223</v>
      </c>
      <c r="U28">
        <f t="shared" si="12"/>
        <v>0.112611</v>
      </c>
      <c r="V28">
        <f t="shared" si="13"/>
        <v>0.01</v>
      </c>
      <c r="W28">
        <f t="shared" si="14"/>
        <v>0.33273197261557652</v>
      </c>
      <c r="X28">
        <f t="shared" si="15"/>
        <v>3.7469280168212687E-2</v>
      </c>
      <c r="Y28">
        <f t="shared" si="16"/>
        <v>3.3273197261557653E-3</v>
      </c>
      <c r="Z28">
        <f t="shared" si="17"/>
        <v>0.29193537272120806</v>
      </c>
      <c r="AB28">
        <f t="shared" si="18"/>
        <v>371.12929442190324</v>
      </c>
      <c r="AC28">
        <f t="shared" si="19"/>
        <v>256.34685719566892</v>
      </c>
      <c r="AE28">
        <f t="shared" si="2"/>
        <v>0</v>
      </c>
      <c r="AF28">
        <f t="shared" si="3"/>
        <v>0</v>
      </c>
      <c r="AG28">
        <f t="shared" si="3"/>
        <v>-3.6491921590151009</v>
      </c>
      <c r="AH28">
        <f t="shared" si="4"/>
        <v>-1873.4640084106343</v>
      </c>
      <c r="AI28">
        <f t="shared" si="23"/>
        <v>-1877.1132005696493</v>
      </c>
      <c r="AJ28">
        <f t="shared" si="6"/>
        <v>114.78243722623432</v>
      </c>
      <c r="AK28">
        <f t="shared" si="20"/>
        <v>25.979050609533228</v>
      </c>
      <c r="AL28">
        <f t="shared" si="7"/>
        <v>-1736.3517127338816</v>
      </c>
      <c r="AN28">
        <f t="shared" si="8"/>
        <v>0</v>
      </c>
      <c r="AO28">
        <f t="shared" si="8"/>
        <v>0</v>
      </c>
      <c r="AP28">
        <f t="shared" si="8"/>
        <v>-0.33683918539491203</v>
      </c>
      <c r="AQ28">
        <f t="shared" si="8"/>
        <v>-172.93035361285104</v>
      </c>
      <c r="AR28">
        <f t="shared" si="8"/>
        <v>-173.26719279824593</v>
      </c>
      <c r="AS28">
        <f t="shared" si="8"/>
        <v>10.595008694571572</v>
      </c>
      <c r="AT28">
        <f t="shared" si="8"/>
        <v>2.397999848550084</v>
      </c>
      <c r="AU28">
        <f t="shared" si="8"/>
        <v>-160.27418425512428</v>
      </c>
      <c r="AW28">
        <v>25</v>
      </c>
      <c r="AX28">
        <f>IF(Z28&gt;0, (R28*SUMPRODUCT(K28:$K$98, X28:$X$98)-K28*$AZ$3)/Z28, 0)</f>
        <v>878.09454128902223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8.2415301680139358E-2</v>
      </c>
      <c r="L29" s="2">
        <v>26</v>
      </c>
      <c r="M29" s="6">
        <v>0.125163</v>
      </c>
      <c r="Q29" s="4">
        <f t="shared" si="22"/>
        <v>12.5</v>
      </c>
      <c r="R29">
        <f t="shared" si="0"/>
        <v>50000</v>
      </c>
      <c r="S29">
        <f t="shared" si="1"/>
        <v>619.15349568627812</v>
      </c>
      <c r="U29">
        <f t="shared" si="12"/>
        <v>0.125163</v>
      </c>
      <c r="V29">
        <f t="shared" si="13"/>
        <v>0.01</v>
      </c>
      <c r="W29">
        <f t="shared" si="14"/>
        <v>0.29193537272120806</v>
      </c>
      <c r="X29">
        <f t="shared" si="15"/>
        <v>3.6539507055904565E-2</v>
      </c>
      <c r="Y29">
        <f t="shared" si="16"/>
        <v>2.9193537272120809E-3</v>
      </c>
      <c r="Z29">
        <f t="shared" si="17"/>
        <v>0.2524765119380914</v>
      </c>
      <c r="AB29">
        <f t="shared" si="18"/>
        <v>256.34685719566892</v>
      </c>
      <c r="AC29">
        <f t="shared" si="19"/>
        <v>156.32171494514762</v>
      </c>
      <c r="AE29">
        <f t="shared" si="2"/>
        <v>0</v>
      </c>
      <c r="AF29">
        <f t="shared" si="3"/>
        <v>0</v>
      </c>
      <c r="AG29">
        <f t="shared" si="3"/>
        <v>-3.1559563992261426</v>
      </c>
      <c r="AH29">
        <f t="shared" si="4"/>
        <v>-1826.9753527952282</v>
      </c>
      <c r="AI29">
        <f t="shared" si="23"/>
        <v>-1830.1313091944544</v>
      </c>
      <c r="AJ29">
        <f t="shared" si="6"/>
        <v>100.0251422505213</v>
      </c>
      <c r="AK29">
        <f t="shared" si="20"/>
        <v>17.944280003696825</v>
      </c>
      <c r="AL29">
        <f t="shared" si="7"/>
        <v>-1712.1618869402364</v>
      </c>
      <c r="AN29">
        <f t="shared" si="8"/>
        <v>0</v>
      </c>
      <c r="AO29">
        <f t="shared" si="8"/>
        <v>0</v>
      </c>
      <c r="AP29">
        <f t="shared" si="8"/>
        <v>-0.26009909873158887</v>
      </c>
      <c r="AQ29">
        <f t="shared" si="8"/>
        <v>-150.57072486279776</v>
      </c>
      <c r="AR29">
        <f t="shared" si="8"/>
        <v>-150.83082396152935</v>
      </c>
      <c r="AS29">
        <f t="shared" si="8"/>
        <v>8.2436022741755668</v>
      </c>
      <c r="AT29">
        <f t="shared" si="8"/>
        <v>1.4788832499375659</v>
      </c>
      <c r="AU29">
        <f t="shared" si="8"/>
        <v>-141.10833843741625</v>
      </c>
      <c r="AW29">
        <v>26</v>
      </c>
      <c r="AX29">
        <f>IF(Z29&gt;0, (R29*SUMPRODUCT(K29:$K$98, X29:$X$98)-K29*$AZ$3)/Z29, 0)</f>
        <v>619.15349568627812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7.3585090785838705E-2</v>
      </c>
      <c r="L30" s="2">
        <v>27</v>
      </c>
      <c r="M30" s="6">
        <v>0.13952899999999999</v>
      </c>
      <c r="Q30" s="4">
        <f t="shared" si="22"/>
        <v>12.5</v>
      </c>
      <c r="R30">
        <f t="shared" si="0"/>
        <v>50000</v>
      </c>
      <c r="S30">
        <f t="shared" si="1"/>
        <v>329.93491539222128</v>
      </c>
      <c r="U30">
        <f t="shared" si="12"/>
        <v>0.13952899999999999</v>
      </c>
      <c r="V30">
        <f t="shared" si="13"/>
        <v>0.01</v>
      </c>
      <c r="W30">
        <f t="shared" si="14"/>
        <v>0.2524765119380914</v>
      </c>
      <c r="X30">
        <f t="shared" si="15"/>
        <v>3.5227795234209949E-2</v>
      </c>
      <c r="Y30">
        <f t="shared" si="16"/>
        <v>2.524765119380914E-3</v>
      </c>
      <c r="Z30">
        <f t="shared" si="17"/>
        <v>0.21472395158450056</v>
      </c>
      <c r="AB30">
        <f t="shared" si="18"/>
        <v>156.32171494514762</v>
      </c>
      <c r="AC30">
        <f t="shared" si="19"/>
        <v>70.844928798715614</v>
      </c>
      <c r="AE30">
        <f t="shared" si="2"/>
        <v>0</v>
      </c>
      <c r="AF30">
        <f t="shared" si="3"/>
        <v>0</v>
      </c>
      <c r="AG30">
        <f t="shared" si="3"/>
        <v>-2.6840493948062569</v>
      </c>
      <c r="AH30">
        <f t="shared" si="4"/>
        <v>-1761.3897617104974</v>
      </c>
      <c r="AI30">
        <f t="shared" si="23"/>
        <v>-1764.0738111053035</v>
      </c>
      <c r="AJ30">
        <f t="shared" si="6"/>
        <v>85.476786146432005</v>
      </c>
      <c r="AK30">
        <f t="shared" si="20"/>
        <v>10.942520046160334</v>
      </c>
      <c r="AL30">
        <f t="shared" si="7"/>
        <v>-1667.6545049127112</v>
      </c>
      <c r="AN30">
        <f t="shared" si="8"/>
        <v>0</v>
      </c>
      <c r="AO30">
        <f t="shared" si="8"/>
        <v>0</v>
      </c>
      <c r="AP30">
        <f t="shared" si="8"/>
        <v>-0.19750601839049384</v>
      </c>
      <c r="AQ30">
        <f t="shared" si="8"/>
        <v>-129.61202552471374</v>
      </c>
      <c r="AR30">
        <f t="shared" si="8"/>
        <v>-129.80953154310424</v>
      </c>
      <c r="AS30">
        <f t="shared" si="8"/>
        <v>6.2898170686669195</v>
      </c>
      <c r="AT30">
        <f t="shared" si="8"/>
        <v>0.80520633102256811</v>
      </c>
      <c r="AU30">
        <f t="shared" si="8"/>
        <v>-122.71450814341476</v>
      </c>
      <c r="AW30">
        <v>27</v>
      </c>
      <c r="AX30">
        <f>IF(Z30&gt;0, (R30*SUMPRODUCT(K30:$K$98, X30:$X$98)-K30*$AZ$3)/Z30, 0)</f>
        <v>329.93491539222128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6.5700973915927413E-2</v>
      </c>
      <c r="L31" s="2">
        <v>28</v>
      </c>
      <c r="M31" s="6">
        <v>0.15610499999999999</v>
      </c>
      <c r="Q31" s="4">
        <f t="shared" si="22"/>
        <v>12.5</v>
      </c>
      <c r="R31">
        <f t="shared" si="0"/>
        <v>50000</v>
      </c>
      <c r="S31">
        <f t="shared" si="1"/>
        <v>-3.616210235178424</v>
      </c>
      <c r="U31">
        <f t="shared" si="12"/>
        <v>0.15610499999999999</v>
      </c>
      <c r="V31">
        <f t="shared" si="13"/>
        <v>0.01</v>
      </c>
      <c r="W31">
        <f t="shared" si="14"/>
        <v>0.21472395158450056</v>
      </c>
      <c r="X31">
        <f t="shared" si="15"/>
        <v>3.351948246209846E-2</v>
      </c>
      <c r="Y31">
        <f t="shared" si="16"/>
        <v>2.1472395158450056E-3</v>
      </c>
      <c r="Z31">
        <f t="shared" si="17"/>
        <v>0.17905722960655709</v>
      </c>
      <c r="AB31">
        <f t="shared" si="18"/>
        <v>70.844928798715614</v>
      </c>
      <c r="AC31">
        <f t="shared" si="19"/>
        <v>-0.6475085863859249</v>
      </c>
      <c r="AE31">
        <f t="shared" si="2"/>
        <v>0</v>
      </c>
      <c r="AF31">
        <f t="shared" si="3"/>
        <v>0</v>
      </c>
      <c r="AG31">
        <f t="shared" si="3"/>
        <v>-2.2382153700819636</v>
      </c>
      <c r="AH31">
        <f t="shared" si="4"/>
        <v>-1675.9741231049229</v>
      </c>
      <c r="AI31">
        <f t="shared" si="23"/>
        <v>-1678.2123384750048</v>
      </c>
      <c r="AJ31">
        <f t="shared" si="6"/>
        <v>71.492437385101539</v>
      </c>
      <c r="AK31">
        <f t="shared" si="20"/>
        <v>4.9591450159100932</v>
      </c>
      <c r="AL31">
        <f t="shared" si="7"/>
        <v>-1601.7607560739932</v>
      </c>
      <c r="AN31">
        <f t="shared" si="8"/>
        <v>0</v>
      </c>
      <c r="AO31">
        <f t="shared" si="8"/>
        <v>0</v>
      </c>
      <c r="AP31">
        <f t="shared" si="8"/>
        <v>-0.14705292964798292</v>
      </c>
      <c r="AQ31">
        <f t="shared" si="8"/>
        <v>-110.11313214588586</v>
      </c>
      <c r="AR31">
        <f t="shared" si="8"/>
        <v>-110.26018507553384</v>
      </c>
      <c r="AS31">
        <f t="shared" si="8"/>
        <v>4.6971227638246305</v>
      </c>
      <c r="AT31">
        <f t="shared" si="8"/>
        <v>0.32582065733561044</v>
      </c>
      <c r="AU31">
        <f t="shared" si="8"/>
        <v>-105.23724165437361</v>
      </c>
      <c r="AW31">
        <v>28</v>
      </c>
      <c r="AX31">
        <f>IF(Z31&gt;0, (R31*SUMPRODUCT(K31:$K$98, X31:$X$98)-K31*$AZ$3)/Z31, 0)</f>
        <v>-3.616210235178424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5.8661583853506616E-2</v>
      </c>
      <c r="L32" s="2">
        <v>29</v>
      </c>
      <c r="M32" s="6">
        <v>0.17521600000000001</v>
      </c>
      <c r="Q32" s="4">
        <f t="shared" si="22"/>
        <v>12.5</v>
      </c>
      <c r="R32">
        <f t="shared" si="0"/>
        <v>50000</v>
      </c>
      <c r="S32">
        <f t="shared" si="1"/>
        <v>-403.50232797116132</v>
      </c>
      <c r="U32">
        <f t="shared" si="12"/>
        <v>0.17521600000000001</v>
      </c>
      <c r="V32">
        <f t="shared" si="13"/>
        <v>0.01</v>
      </c>
      <c r="W32">
        <f t="shared" si="14"/>
        <v>0.17905722960655709</v>
      </c>
      <c r="X32">
        <f t="shared" si="15"/>
        <v>3.1373691542742513E-2</v>
      </c>
      <c r="Y32">
        <f t="shared" si="16"/>
        <v>1.790572296065571E-3</v>
      </c>
      <c r="Z32">
        <f t="shared" si="17"/>
        <v>0.14589296576774899</v>
      </c>
      <c r="AB32">
        <f t="shared" si="18"/>
        <v>-0.6475085863859249</v>
      </c>
      <c r="AC32">
        <f t="shared" si="19"/>
        <v>-58.868151321903667</v>
      </c>
      <c r="AE32">
        <f t="shared" si="2"/>
        <v>0</v>
      </c>
      <c r="AF32">
        <f t="shared" si="3"/>
        <v>0</v>
      </c>
      <c r="AG32">
        <f t="shared" si="3"/>
        <v>-1.8236620720968624</v>
      </c>
      <c r="AH32">
        <f t="shared" si="4"/>
        <v>-1568.6845771371256</v>
      </c>
      <c r="AI32">
        <f t="shared" si="23"/>
        <v>-1570.5082392092224</v>
      </c>
      <c r="AJ32">
        <f t="shared" si="6"/>
        <v>58.220642735517742</v>
      </c>
      <c r="AK32">
        <f t="shared" si="20"/>
        <v>-4.5325601047014746E-2</v>
      </c>
      <c r="AL32">
        <f t="shared" si="7"/>
        <v>-1512.3329220747519</v>
      </c>
      <c r="AN32">
        <f t="shared" si="8"/>
        <v>0</v>
      </c>
      <c r="AO32">
        <f t="shared" si="8"/>
        <v>0</v>
      </c>
      <c r="AP32">
        <f t="shared" si="8"/>
        <v>-0.10697890556276972</v>
      </c>
      <c r="AQ32">
        <f t="shared" si="8"/>
        <v>-92.021521861432063</v>
      </c>
      <c r="AR32">
        <f t="shared" si="8"/>
        <v>-92.128500766994833</v>
      </c>
      <c r="AS32">
        <f t="shared" si="8"/>
        <v>3.4153151158346247</v>
      </c>
      <c r="AT32">
        <f t="shared" si="8"/>
        <v>-2.6588715465300427E-3</v>
      </c>
      <c r="AU32">
        <f t="shared" si="8"/>
        <v>-88.715844522706746</v>
      </c>
      <c r="AW32">
        <v>29</v>
      </c>
      <c r="AX32">
        <f>IF(Z32&gt;0, (R32*SUMPRODUCT(K32:$K$98, X32:$X$98)-K32*$AZ$3)/Z32, 0)</f>
        <v>-403.50232797116132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5.2376414154916617E-2</v>
      </c>
      <c r="L33" s="2">
        <v>30</v>
      </c>
      <c r="M33" s="6">
        <v>0.19798199999999999</v>
      </c>
      <c r="Q33" s="4">
        <f t="shared" si="22"/>
        <v>12.5</v>
      </c>
      <c r="R33">
        <f t="shared" si="0"/>
        <v>50000</v>
      </c>
      <c r="S33">
        <f t="shared" si="1"/>
        <v>-904.86563905719038</v>
      </c>
      <c r="U33">
        <f t="shared" si="12"/>
        <v>0.19798199999999999</v>
      </c>
      <c r="V33">
        <f t="shared" si="13"/>
        <v>0.01</v>
      </c>
      <c r="W33">
        <f t="shared" si="14"/>
        <v>0.14589296576774899</v>
      </c>
      <c r="X33">
        <f t="shared" si="15"/>
        <v>2.8884181148630478E-2</v>
      </c>
      <c r="Y33">
        <f t="shared" si="16"/>
        <v>1.45892965767749E-3</v>
      </c>
      <c r="Z33">
        <f t="shared" si="17"/>
        <v>0.11554985496144102</v>
      </c>
      <c r="AB33">
        <f t="shared" si="18"/>
        <v>-58.868151321903667</v>
      </c>
      <c r="AC33">
        <f t="shared" si="19"/>
        <v>-104.55709335264999</v>
      </c>
      <c r="AE33">
        <f t="shared" si="2"/>
        <v>0</v>
      </c>
      <c r="AF33">
        <f t="shared" si="3"/>
        <v>0</v>
      </c>
      <c r="AG33">
        <f t="shared" si="3"/>
        <v>-1.4443731870180128</v>
      </c>
      <c r="AH33">
        <f t="shared" si="4"/>
        <v>-1444.2090574315239</v>
      </c>
      <c r="AI33">
        <f t="shared" si="23"/>
        <v>-1445.653430618542</v>
      </c>
      <c r="AJ33">
        <f t="shared" si="6"/>
        <v>45.688942030746318</v>
      </c>
      <c r="AK33">
        <f t="shared" si="20"/>
        <v>-4.1207705925332574</v>
      </c>
      <c r="AL33">
        <f t="shared" si="7"/>
        <v>-1404.0852591803289</v>
      </c>
      <c r="AN33">
        <f t="shared" si="8"/>
        <v>0</v>
      </c>
      <c r="AO33">
        <f t="shared" si="8"/>
        <v>0</v>
      </c>
      <c r="AP33">
        <f t="shared" si="8"/>
        <v>-7.5651088237512265E-2</v>
      </c>
      <c r="AQ33">
        <f t="shared" si="8"/>
        <v>-75.642491718315256</v>
      </c>
      <c r="AR33">
        <f t="shared" si="8"/>
        <v>-75.718142806552763</v>
      </c>
      <c r="AS33">
        <f t="shared" si="8"/>
        <v>2.3930229501023463</v>
      </c>
      <c r="AT33">
        <f t="shared" si="8"/>
        <v>-0.21583118719192304</v>
      </c>
      <c r="AU33">
        <f t="shared" si="8"/>
        <v>-73.540951043642352</v>
      </c>
      <c r="AW33">
        <v>30</v>
      </c>
      <c r="AX33">
        <f>IF(Z33&gt;0, (R33*SUMPRODUCT(K33:$K$98, X33:$X$98)-K33*$AZ$3)/Z33, 0)</f>
        <v>-904.86563905719038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4.6764655495461264E-2</v>
      </c>
      <c r="L34" s="2">
        <v>31</v>
      </c>
      <c r="M34" s="6">
        <v>0.22423799999999999</v>
      </c>
      <c r="Q34" s="4">
        <f t="shared" si="22"/>
        <v>12.5</v>
      </c>
      <c r="R34">
        <f t="shared" si="0"/>
        <v>50000</v>
      </c>
      <c r="S34">
        <f t="shared" si="1"/>
        <v>-1569.0034322173622</v>
      </c>
      <c r="U34">
        <f t="shared" si="12"/>
        <v>0.22423799999999999</v>
      </c>
      <c r="V34">
        <f t="shared" si="13"/>
        <v>0.01</v>
      </c>
      <c r="W34">
        <f t="shared" si="14"/>
        <v>0.11554985496144102</v>
      </c>
      <c r="X34">
        <f t="shared" si="15"/>
        <v>2.591066837684361E-2</v>
      </c>
      <c r="Y34">
        <f t="shared" si="16"/>
        <v>1.1554985496144102E-3</v>
      </c>
      <c r="Z34">
        <f t="shared" si="17"/>
        <v>8.8483688034982994E-2</v>
      </c>
      <c r="AB34">
        <f t="shared" si="18"/>
        <v>-104.55709335264999</v>
      </c>
      <c r="AC34">
        <f t="shared" si="19"/>
        <v>-138.83121022213865</v>
      </c>
      <c r="AE34">
        <f t="shared" si="2"/>
        <v>0</v>
      </c>
      <c r="AF34">
        <f t="shared" si="3"/>
        <v>0</v>
      </c>
      <c r="AG34">
        <f t="shared" si="3"/>
        <v>-1.1060461004372875</v>
      </c>
      <c r="AH34">
        <f t="shared" si="4"/>
        <v>-1295.5334188421805</v>
      </c>
      <c r="AI34">
        <f t="shared" si="23"/>
        <v>-1296.6394649426177</v>
      </c>
      <c r="AJ34">
        <f t="shared" si="6"/>
        <v>34.274116869488665</v>
      </c>
      <c r="AK34">
        <f t="shared" si="20"/>
        <v>-7.3189965346854997</v>
      </c>
      <c r="AL34">
        <f t="shared" si="7"/>
        <v>-1269.6843446078146</v>
      </c>
      <c r="AN34">
        <f t="shared" si="8"/>
        <v>0</v>
      </c>
      <c r="AO34">
        <f t="shared" si="8"/>
        <v>0</v>
      </c>
      <c r="AP34">
        <f t="shared" si="8"/>
        <v>-5.1723864849048097E-2</v>
      </c>
      <c r="AQ34">
        <f t="shared" si="8"/>
        <v>-60.585174015011695</v>
      </c>
      <c r="AR34">
        <f t="shared" si="8"/>
        <v>-60.63689787986074</v>
      </c>
      <c r="AS34">
        <f t="shared" si="8"/>
        <v>1.6028172678128147</v>
      </c>
      <c r="AT34">
        <f t="shared" si="8"/>
        <v>-0.34227035151704222</v>
      </c>
      <c r="AU34">
        <f t="shared" ref="AU34:AU79" si="24">AL34*$K34</f>
        <v>-59.376350963564974</v>
      </c>
      <c r="AW34">
        <v>31</v>
      </c>
      <c r="AX34">
        <f>IF(Z34&gt;0, (R34*SUMPRODUCT(K34:$K$98, X34:$X$98)-K34*$AZ$3)/Z34, 0)</f>
        <v>-1569.0034322173622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4.1754156692376129E-2</v>
      </c>
      <c r="L35" s="2">
        <v>32</v>
      </c>
      <c r="M35" s="6">
        <v>0.25439000000000001</v>
      </c>
      <c r="Q35" s="4">
        <f t="shared" si="22"/>
        <v>12.5</v>
      </c>
      <c r="R35">
        <f t="shared" si="0"/>
        <v>50000</v>
      </c>
      <c r="S35">
        <f t="shared" si="1"/>
        <v>-2496.2608534892211</v>
      </c>
      <c r="U35">
        <f t="shared" si="12"/>
        <v>0.25439000000000001</v>
      </c>
      <c r="V35">
        <f t="shared" si="13"/>
        <v>0.01</v>
      </c>
      <c r="W35">
        <f t="shared" si="14"/>
        <v>8.8483688034982994E-2</v>
      </c>
      <c r="X35">
        <f t="shared" si="15"/>
        <v>2.2509365399219324E-2</v>
      </c>
      <c r="Y35">
        <f t="shared" si="16"/>
        <v>8.8483688034982999E-4</v>
      </c>
      <c r="Z35">
        <f t="shared" si="17"/>
        <v>6.5089485755413831E-2</v>
      </c>
      <c r="AB35">
        <f t="shared" si="18"/>
        <v>-138.83121022213865</v>
      </c>
      <c r="AC35">
        <f t="shared" si="19"/>
        <v>-162.48033526498384</v>
      </c>
      <c r="AE35">
        <f t="shared" si="2"/>
        <v>0</v>
      </c>
      <c r="AF35">
        <f t="shared" ref="AF35:AG66" si="25">-$Z35*P35</f>
        <v>0</v>
      </c>
      <c r="AG35">
        <f t="shared" si="25"/>
        <v>-0.81361857194267284</v>
      </c>
      <c r="AH35">
        <f t="shared" si="4"/>
        <v>-1125.4682699609662</v>
      </c>
      <c r="AI35">
        <f t="shared" si="23"/>
        <v>-1126.2818885329089</v>
      </c>
      <c r="AJ35">
        <f t="shared" si="6"/>
        <v>23.649125042845185</v>
      </c>
      <c r="AK35">
        <f t="shared" si="20"/>
        <v>-9.7181847155497056</v>
      </c>
      <c r="AL35">
        <f t="shared" si="7"/>
        <v>-1112.3509482056133</v>
      </c>
      <c r="AN35">
        <f t="shared" ref="AN35:AT66" si="26">AE35*$K35</f>
        <v>0</v>
      </c>
      <c r="AO35">
        <f t="shared" si="26"/>
        <v>0</v>
      </c>
      <c r="AP35">
        <f t="shared" si="26"/>
        <v>-3.3971957340721663E-2</v>
      </c>
      <c r="AQ35">
        <f t="shared" si="26"/>
        <v>-46.992978496247659</v>
      </c>
      <c r="AR35">
        <f t="shared" si="26"/>
        <v>-47.026950453588384</v>
      </c>
      <c r="AS35">
        <f t="shared" si="26"/>
        <v>0.98744927267655425</v>
      </c>
      <c r="AT35">
        <f t="shared" si="26"/>
        <v>-0.40577460737851717</v>
      </c>
      <c r="AU35">
        <f t="shared" si="24"/>
        <v>-46.445275788290346</v>
      </c>
      <c r="AW35">
        <v>32</v>
      </c>
      <c r="AX35">
        <f>IF(Z35&gt;0, (R35*SUMPRODUCT(K35:$K$98, X35:$X$98)-K35*$AZ$3)/Z35, 0)</f>
        <v>-2496.2608534892211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3.7280497046764401E-2</v>
      </c>
      <c r="L36" s="2">
        <v>33</v>
      </c>
      <c r="M36" s="6">
        <v>0.28921999999999998</v>
      </c>
      <c r="Q36" s="4">
        <f t="shared" si="22"/>
        <v>12.5</v>
      </c>
      <c r="R36">
        <f t="shared" si="0"/>
        <v>50000</v>
      </c>
      <c r="S36">
        <f t="shared" si="1"/>
        <v>-3869.3598938181485</v>
      </c>
      <c r="U36">
        <f t="shared" si="12"/>
        <v>0.28921999999999998</v>
      </c>
      <c r="V36">
        <f t="shared" si="13"/>
        <v>0.01</v>
      </c>
      <c r="W36">
        <f t="shared" si="14"/>
        <v>6.5089485755413831E-2</v>
      </c>
      <c r="X36">
        <f t="shared" si="15"/>
        <v>1.8825181070180788E-2</v>
      </c>
      <c r="Y36">
        <f t="shared" si="16"/>
        <v>6.5089485755413833E-4</v>
      </c>
      <c r="Z36">
        <f t="shared" si="17"/>
        <v>4.5613409827678905E-2</v>
      </c>
      <c r="AB36">
        <f t="shared" si="18"/>
        <v>-162.48033526498384</v>
      </c>
      <c r="AC36">
        <f t="shared" si="19"/>
        <v>-176.49469860751134</v>
      </c>
      <c r="AE36">
        <f t="shared" si="2"/>
        <v>0</v>
      </c>
      <c r="AF36">
        <f t="shared" si="25"/>
        <v>0</v>
      </c>
      <c r="AG36">
        <f t="shared" si="25"/>
        <v>-0.57016762284598632</v>
      </c>
      <c r="AH36">
        <f t="shared" si="4"/>
        <v>-941.2590535090394</v>
      </c>
      <c r="AI36">
        <f t="shared" si="23"/>
        <v>-941.82922113188545</v>
      </c>
      <c r="AJ36">
        <f t="shared" si="6"/>
        <v>14.014363342527503</v>
      </c>
      <c r="AK36">
        <f t="shared" si="20"/>
        <v>-11.373623468548869</v>
      </c>
      <c r="AL36">
        <f t="shared" si="7"/>
        <v>-939.1884812579068</v>
      </c>
      <c r="AN36">
        <f t="shared" si="26"/>
        <v>0</v>
      </c>
      <c r="AO36">
        <f t="shared" si="26"/>
        <v>0</v>
      </c>
      <c r="AP36">
        <f t="shared" si="26"/>
        <v>-2.1256132379670473E-2</v>
      </c>
      <c r="AQ36">
        <f t="shared" si="26"/>
        <v>-35.090605364584</v>
      </c>
      <c r="AR36">
        <f t="shared" si="26"/>
        <v>-35.11186149696367</v>
      </c>
      <c r="AS36">
        <f t="shared" si="26"/>
        <v>0.52246243120337987</v>
      </c>
      <c r="AT36">
        <f t="shared" si="26"/>
        <v>-0.42401433613024642</v>
      </c>
      <c r="AU36">
        <f t="shared" si="24"/>
        <v>-35.013413401890539</v>
      </c>
      <c r="AW36">
        <v>33</v>
      </c>
      <c r="AX36">
        <f>IF(Z36&gt;0, (R36*SUMPRODUCT(K36:$K$98, X36:$X$98)-K36*$AZ$3)/Z36, 0)</f>
        <v>-3869.3598938181485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3.3286158077468216E-2</v>
      </c>
      <c r="L37" s="2">
        <v>34</v>
      </c>
      <c r="M37" s="6">
        <v>0.32816400000000001</v>
      </c>
      <c r="Q37" s="4">
        <f t="shared" si="22"/>
        <v>12.5</v>
      </c>
      <c r="R37">
        <f t="shared" si="0"/>
        <v>50000</v>
      </c>
      <c r="S37">
        <f t="shared" si="1"/>
        <v>-6033.4077015930043</v>
      </c>
      <c r="U37">
        <f t="shared" si="12"/>
        <v>0.32816400000000001</v>
      </c>
      <c r="V37">
        <f t="shared" si="13"/>
        <v>0.01</v>
      </c>
      <c r="W37">
        <f t="shared" si="14"/>
        <v>4.5613409827678905E-2</v>
      </c>
      <c r="X37">
        <f t="shared" si="15"/>
        <v>1.4968679022690421E-2</v>
      </c>
      <c r="Y37">
        <f t="shared" si="16"/>
        <v>4.5613409827678907E-4</v>
      </c>
      <c r="Z37">
        <f t="shared" si="17"/>
        <v>3.0188596706711694E-2</v>
      </c>
      <c r="AB37">
        <f t="shared" si="18"/>
        <v>-176.49469860751134</v>
      </c>
      <c r="AC37">
        <f t="shared" si="19"/>
        <v>-182.14011187055954</v>
      </c>
      <c r="AE37">
        <f t="shared" si="2"/>
        <v>0</v>
      </c>
      <c r="AF37">
        <f t="shared" si="25"/>
        <v>0</v>
      </c>
      <c r="AG37">
        <f t="shared" si="25"/>
        <v>-0.37735745883389615</v>
      </c>
      <c r="AH37">
        <f t="shared" si="4"/>
        <v>-748.43395113452107</v>
      </c>
      <c r="AI37">
        <f t="shared" si="23"/>
        <v>-748.81130859335497</v>
      </c>
      <c r="AJ37">
        <f t="shared" si="6"/>
        <v>5.6454132630481979</v>
      </c>
      <c r="AK37">
        <f t="shared" si="20"/>
        <v>-12.354628902525794</v>
      </c>
      <c r="AL37">
        <f t="shared" si="7"/>
        <v>-755.52052423283249</v>
      </c>
      <c r="AN37">
        <f t="shared" si="26"/>
        <v>0</v>
      </c>
      <c r="AO37">
        <f t="shared" si="26"/>
        <v>0</v>
      </c>
      <c r="AP37">
        <f t="shared" si="26"/>
        <v>-1.2560780026456771E-2</v>
      </c>
      <c r="AQ37">
        <f t="shared" si="26"/>
        <v>-24.912490808007789</v>
      </c>
      <c r="AR37">
        <f t="shared" si="26"/>
        <v>-24.925051588034247</v>
      </c>
      <c r="AS37">
        <f t="shared" si="26"/>
        <v>0.18791411828645796</v>
      </c>
      <c r="AT37">
        <f t="shared" si="26"/>
        <v>-0.41123813063793124</v>
      </c>
      <c r="AU37">
        <f t="shared" si="24"/>
        <v>-25.14837560038572</v>
      </c>
      <c r="AW37">
        <v>34</v>
      </c>
      <c r="AX37">
        <f>IF(Z37&gt;0, (R37*SUMPRODUCT(K37:$K$98, X37:$X$98)-K37*$AZ$3)/Z37, 0)</f>
        <v>-6033.4077015930043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2.9719783997739477E-2</v>
      </c>
      <c r="L38" s="2">
        <v>35</v>
      </c>
      <c r="M38" s="6">
        <v>0.37150699999999998</v>
      </c>
      <c r="Q38" s="4">
        <f t="shared" si="22"/>
        <v>12.5</v>
      </c>
      <c r="R38">
        <f t="shared" si="0"/>
        <v>50000</v>
      </c>
      <c r="S38">
        <f t="shared" si="1"/>
        <v>-9681.2186848787114</v>
      </c>
      <c r="U38">
        <f t="shared" si="12"/>
        <v>0.37150699999999998</v>
      </c>
      <c r="V38">
        <f t="shared" si="13"/>
        <v>0.01</v>
      </c>
      <c r="W38">
        <f t="shared" si="14"/>
        <v>3.0188596706711694E-2</v>
      </c>
      <c r="X38">
        <f t="shared" si="15"/>
        <v>1.1215274996720341E-2</v>
      </c>
      <c r="Y38">
        <f t="shared" si="16"/>
        <v>3.0188596706711692E-4</v>
      </c>
      <c r="Z38">
        <f t="shared" si="17"/>
        <v>1.8671435742924236E-2</v>
      </c>
      <c r="AB38">
        <f t="shared" si="18"/>
        <v>-182.14011187055954</v>
      </c>
      <c r="AC38">
        <f t="shared" si="19"/>
        <v>-180.76225258791035</v>
      </c>
      <c r="AE38">
        <f t="shared" si="2"/>
        <v>0</v>
      </c>
      <c r="AF38">
        <f t="shared" si="25"/>
        <v>0</v>
      </c>
      <c r="AG38">
        <f t="shared" si="25"/>
        <v>-0.23339294678655295</v>
      </c>
      <c r="AH38">
        <f t="shared" si="4"/>
        <v>-560.76374983601704</v>
      </c>
      <c r="AI38">
        <f t="shared" si="23"/>
        <v>-560.99714278280362</v>
      </c>
      <c r="AJ38">
        <f t="shared" si="6"/>
        <v>-1.3778592826491831</v>
      </c>
      <c r="AK38">
        <f t="shared" si="20"/>
        <v>-12.749807830939169</v>
      </c>
      <c r="AL38">
        <f t="shared" si="7"/>
        <v>-575.12480989639198</v>
      </c>
      <c r="AN38">
        <f t="shared" si="26"/>
        <v>0</v>
      </c>
      <c r="AO38">
        <f t="shared" si="26"/>
        <v>0</v>
      </c>
      <c r="AP38">
        <f t="shared" si="26"/>
        <v>-6.9363879650922574E-3</v>
      </c>
      <c r="AQ38">
        <f t="shared" si="26"/>
        <v>-16.665777518888842</v>
      </c>
      <c r="AR38">
        <f t="shared" si="26"/>
        <v>-16.672713906853936</v>
      </c>
      <c r="AS38">
        <f t="shared" si="26"/>
        <v>-4.0949680259613985E-2</v>
      </c>
      <c r="AT38">
        <f t="shared" si="26"/>
        <v>-0.3789215347481994</v>
      </c>
      <c r="AU38">
        <f t="shared" si="24"/>
        <v>-17.092585121861749</v>
      </c>
      <c r="AW38">
        <v>35</v>
      </c>
      <c r="AX38">
        <f>IF(Z38&gt;0, (R38*SUMPRODUCT(K38:$K$98, X38:$X$98)-K38*$AZ$3)/Z38, 0)</f>
        <v>-9681.2186848787114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2.6535521426553101E-2</v>
      </c>
      <c r="L39" s="2">
        <v>36</v>
      </c>
      <c r="M39" s="6">
        <v>0.41881499999999999</v>
      </c>
      <c r="Q39" s="4">
        <f t="shared" si="22"/>
        <v>12.5</v>
      </c>
      <c r="R39">
        <f t="shared" si="0"/>
        <v>50000</v>
      </c>
      <c r="S39">
        <f t="shared" si="1"/>
        <v>-16311.021786653973</v>
      </c>
      <c r="U39">
        <f t="shared" si="12"/>
        <v>0.41881499999999999</v>
      </c>
      <c r="V39">
        <f t="shared" si="13"/>
        <v>0.01</v>
      </c>
      <c r="W39">
        <f t="shared" si="14"/>
        <v>1.8671435742924236E-2</v>
      </c>
      <c r="X39">
        <f t="shared" si="15"/>
        <v>7.8198773606728139E-3</v>
      </c>
      <c r="Y39">
        <f t="shared" si="16"/>
        <v>1.8671435742924236E-4</v>
      </c>
      <c r="Z39">
        <f t="shared" si="17"/>
        <v>1.066484402482218E-2</v>
      </c>
      <c r="AB39">
        <f t="shared" si="18"/>
        <v>-180.76225258791035</v>
      </c>
      <c r="AC39">
        <f t="shared" si="19"/>
        <v>-173.95450324014104</v>
      </c>
      <c r="AE39">
        <f t="shared" si="2"/>
        <v>0</v>
      </c>
      <c r="AF39">
        <f t="shared" si="25"/>
        <v>0</v>
      </c>
      <c r="AG39">
        <f t="shared" si="25"/>
        <v>-0.13331055031027725</v>
      </c>
      <c r="AH39">
        <f t="shared" si="4"/>
        <v>-390.99386803364069</v>
      </c>
      <c r="AI39">
        <f t="shared" si="23"/>
        <v>-391.12717858395098</v>
      </c>
      <c r="AJ39">
        <f t="shared" si="6"/>
        <v>-6.8077493477693167</v>
      </c>
      <c r="AK39">
        <f t="shared" si="20"/>
        <v>-12.653357681153725</v>
      </c>
      <c r="AL39">
        <f t="shared" si="7"/>
        <v>-410.58828561287402</v>
      </c>
      <c r="AN39">
        <f t="shared" si="26"/>
        <v>0</v>
      </c>
      <c r="AO39">
        <f t="shared" si="26"/>
        <v>0</v>
      </c>
      <c r="AP39">
        <f t="shared" si="26"/>
        <v>-3.5374649641439471E-3</v>
      </c>
      <c r="AQ39">
        <f t="shared" si="26"/>
        <v>-10.375226162857548</v>
      </c>
      <c r="AR39">
        <f t="shared" si="26"/>
        <v>-10.378763627821693</v>
      </c>
      <c r="AS39">
        <f t="shared" si="26"/>
        <v>-0.18064717868433561</v>
      </c>
      <c r="AT39">
        <f t="shared" si="26"/>
        <v>-0.33576344386609491</v>
      </c>
      <c r="AU39">
        <f t="shared" si="24"/>
        <v>-10.895174250372122</v>
      </c>
      <c r="AW39">
        <v>36</v>
      </c>
      <c r="AX39">
        <f>IF(Z39&gt;0, (R39*SUMPRODUCT(K39:$K$98, X39:$X$98)-K39*$AZ$3)/Z39, 0)</f>
        <v>-16311.021786653973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2.3692429845136694E-2</v>
      </c>
      <c r="L40" s="2">
        <v>37</v>
      </c>
      <c r="M40" s="6">
        <v>0.47081499999999998</v>
      </c>
      <c r="Q40" s="4">
        <f t="shared" si="22"/>
        <v>12.5</v>
      </c>
      <c r="R40">
        <f t="shared" si="0"/>
        <v>50000</v>
      </c>
      <c r="S40">
        <f t="shared" si="1"/>
        <v>-29505.224002612449</v>
      </c>
      <c r="U40">
        <f t="shared" si="12"/>
        <v>0.47081499999999998</v>
      </c>
      <c r="V40">
        <f t="shared" si="13"/>
        <v>0.01</v>
      </c>
      <c r="W40">
        <f t="shared" si="14"/>
        <v>1.066484402482218E-2</v>
      </c>
      <c r="X40">
        <f t="shared" si="15"/>
        <v>5.0211685395466551E-3</v>
      </c>
      <c r="Y40">
        <f t="shared" si="16"/>
        <v>1.066484402482218E-4</v>
      </c>
      <c r="Z40">
        <f t="shared" si="17"/>
        <v>5.5370270450273039E-3</v>
      </c>
      <c r="AB40">
        <f t="shared" si="18"/>
        <v>-173.95450324014104</v>
      </c>
      <c r="AC40">
        <f t="shared" si="19"/>
        <v>-163.3712232720539</v>
      </c>
      <c r="AE40">
        <f t="shared" si="2"/>
        <v>0</v>
      </c>
      <c r="AF40">
        <f t="shared" si="25"/>
        <v>0</v>
      </c>
      <c r="AG40">
        <f t="shared" si="25"/>
        <v>-6.92128380628413E-2</v>
      </c>
      <c r="AH40">
        <f t="shared" si="4"/>
        <v>-251.05842697733274</v>
      </c>
      <c r="AI40">
        <f t="shared" si="23"/>
        <v>-251.12763981539558</v>
      </c>
      <c r="AJ40">
        <f t="shared" si="6"/>
        <v>-10.58327996808714</v>
      </c>
      <c r="AK40">
        <f t="shared" si="20"/>
        <v>-12.176815226809873</v>
      </c>
      <c r="AL40">
        <f t="shared" si="7"/>
        <v>-273.8877350102926</v>
      </c>
      <c r="AN40">
        <f t="shared" si="26"/>
        <v>0</v>
      </c>
      <c r="AO40">
        <f t="shared" si="26"/>
        <v>0</v>
      </c>
      <c r="AP40">
        <f t="shared" si="26"/>
        <v>-1.6398203101866743E-3</v>
      </c>
      <c r="AQ40">
        <f t="shared" si="26"/>
        <v>-5.9481841681908296</v>
      </c>
      <c r="AR40">
        <f t="shared" si="26"/>
        <v>-5.9498239885010165</v>
      </c>
      <c r="AS40">
        <f t="shared" si="26"/>
        <v>-0.25074361817534507</v>
      </c>
      <c r="AT40">
        <f t="shared" si="26"/>
        <v>-0.28849834049838519</v>
      </c>
      <c r="AU40">
        <f t="shared" si="24"/>
        <v>-6.4890659471747467</v>
      </c>
      <c r="AW40">
        <v>37</v>
      </c>
      <c r="AX40">
        <f>IF(Z40&gt;0, (R40*SUMPRODUCT(K40:$K$98, X40:$X$98)-K40*$AZ$3)/Z40, 0)</f>
        <v>-29505.224002612449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2.1153955218872048E-2</v>
      </c>
      <c r="L41" s="2">
        <v>38</v>
      </c>
      <c r="M41" s="6">
        <v>0.52931399999999995</v>
      </c>
      <c r="Q41" s="4">
        <f t="shared" si="22"/>
        <v>12.5</v>
      </c>
      <c r="R41">
        <f t="shared" si="0"/>
        <v>50000</v>
      </c>
      <c r="S41">
        <f t="shared" si="1"/>
        <v>-59042.118003756288</v>
      </c>
      <c r="U41">
        <f t="shared" si="12"/>
        <v>0.52931399999999995</v>
      </c>
      <c r="V41">
        <f t="shared" si="13"/>
        <v>0.01</v>
      </c>
      <c r="W41">
        <f t="shared" si="14"/>
        <v>5.5370270450273039E-3</v>
      </c>
      <c r="X41">
        <f t="shared" si="15"/>
        <v>2.9308259333115818E-3</v>
      </c>
      <c r="Y41">
        <f t="shared" si="16"/>
        <v>5.5370270450273037E-5</v>
      </c>
      <c r="Z41">
        <f t="shared" si="17"/>
        <v>2.5508308412654488E-3</v>
      </c>
      <c r="AB41">
        <f t="shared" si="18"/>
        <v>-163.3712232720539</v>
      </c>
      <c r="AC41">
        <f t="shared" si="19"/>
        <v>-150.60645553761555</v>
      </c>
      <c r="AE41">
        <f t="shared" si="2"/>
        <v>0</v>
      </c>
      <c r="AF41">
        <f t="shared" si="25"/>
        <v>0</v>
      </c>
      <c r="AG41">
        <f t="shared" si="25"/>
        <v>-3.1885385515818113E-2</v>
      </c>
      <c r="AH41">
        <f t="shared" si="4"/>
        <v>-146.5412966655791</v>
      </c>
      <c r="AI41">
        <f t="shared" si="23"/>
        <v>-146.5731820510949</v>
      </c>
      <c r="AJ41">
        <f t="shared" si="6"/>
        <v>-12.764767734438351</v>
      </c>
      <c r="AK41">
        <f t="shared" si="20"/>
        <v>-11.435985629043774</v>
      </c>
      <c r="AL41">
        <f t="shared" si="7"/>
        <v>-170.77393541457704</v>
      </c>
      <c r="AN41">
        <f t="shared" si="26"/>
        <v>0</v>
      </c>
      <c r="AO41">
        <f t="shared" si="26"/>
        <v>0</v>
      </c>
      <c r="AP41">
        <f t="shared" si="26"/>
        <v>-6.7450201733808778E-4</v>
      </c>
      <c r="AQ41">
        <f t="shared" si="26"/>
        <v>-3.0999280273791041</v>
      </c>
      <c r="AR41">
        <f t="shared" si="26"/>
        <v>-3.1006025293964417</v>
      </c>
      <c r="AS41">
        <f t="shared" si="26"/>
        <v>-0.27002532503361165</v>
      </c>
      <c r="AT41">
        <f t="shared" si="26"/>
        <v>-0.24191632788045628</v>
      </c>
      <c r="AU41">
        <f t="shared" si="24"/>
        <v>-3.61254418231051</v>
      </c>
      <c r="AW41">
        <v>38</v>
      </c>
      <c r="AX41">
        <f>IF(Z41&gt;0, (R41*SUMPRODUCT(K41:$K$98, X41:$X$98)-K41*$AZ$3)/Z41, 0)</f>
        <v>-59042.118003756288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1.888746001685004E-2</v>
      </c>
      <c r="L42" s="2">
        <v>39</v>
      </c>
      <c r="M42" s="6">
        <v>0.595055</v>
      </c>
      <c r="Q42" s="4">
        <f t="shared" si="22"/>
        <v>12.5</v>
      </c>
      <c r="R42">
        <f t="shared" si="0"/>
        <v>50000</v>
      </c>
      <c r="S42">
        <f t="shared" si="1"/>
        <v>-135986.93538979205</v>
      </c>
      <c r="U42">
        <f t="shared" si="12"/>
        <v>0.595055</v>
      </c>
      <c r="V42">
        <f t="shared" si="13"/>
        <v>0.01</v>
      </c>
      <c r="W42">
        <f t="shared" si="14"/>
        <v>2.5508308412654488E-3</v>
      </c>
      <c r="X42">
        <f t="shared" si="15"/>
        <v>1.5178846462492116E-3</v>
      </c>
      <c r="Y42">
        <f t="shared" si="16"/>
        <v>2.5508308412654489E-5</v>
      </c>
      <c r="Z42">
        <f t="shared" si="17"/>
        <v>1.0074378866035828E-3</v>
      </c>
      <c r="AB42">
        <f t="shared" si="18"/>
        <v>-150.60645553761555</v>
      </c>
      <c r="AC42">
        <f t="shared" si="19"/>
        <v>-136.99839079479005</v>
      </c>
      <c r="AE42">
        <f t="shared" si="2"/>
        <v>0</v>
      </c>
      <c r="AF42">
        <f t="shared" si="25"/>
        <v>0</v>
      </c>
      <c r="AG42">
        <f t="shared" si="25"/>
        <v>-1.2592973582544785E-2</v>
      </c>
      <c r="AH42">
        <f t="shared" si="4"/>
        <v>-75.894232312460588</v>
      </c>
      <c r="AI42">
        <f t="shared" si="23"/>
        <v>-75.90682528604313</v>
      </c>
      <c r="AJ42">
        <f t="shared" si="6"/>
        <v>-13.608064742825491</v>
      </c>
      <c r="AK42">
        <f t="shared" si="20"/>
        <v>-10.542451887633089</v>
      </c>
      <c r="AL42">
        <f t="shared" si="7"/>
        <v>-100.05734191650171</v>
      </c>
      <c r="AN42">
        <f t="shared" si="26"/>
        <v>0</v>
      </c>
      <c r="AO42">
        <f t="shared" si="26"/>
        <v>0</v>
      </c>
      <c r="AP42">
        <f t="shared" si="26"/>
        <v>-2.3784928503356345E-4</v>
      </c>
      <c r="AQ42">
        <f t="shared" si="26"/>
        <v>-1.4334492783111277</v>
      </c>
      <c r="AR42">
        <f t="shared" si="26"/>
        <v>-1.4336871275961613</v>
      </c>
      <c r="AS42">
        <f t="shared" si="26"/>
        <v>-0.25702177873682319</v>
      </c>
      <c r="AT42">
        <f t="shared" si="26"/>
        <v>-0.1991201385072352</v>
      </c>
      <c r="AU42">
        <f t="shared" si="24"/>
        <v>-1.8898290448402197</v>
      </c>
      <c r="AW42">
        <v>39</v>
      </c>
      <c r="AX42">
        <f>IF(Z42&gt;0, (R42*SUMPRODUCT(K42:$K$98, X42:$X$98)-K42*$AZ$3)/Z42, 0)</f>
        <v>-135986.93538979205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1.6863803586473249E-2</v>
      </c>
      <c r="L43" s="2">
        <v>40</v>
      </c>
      <c r="M43" s="6">
        <v>0.66919700000000004</v>
      </c>
      <c r="Q43" s="4">
        <f t="shared" si="22"/>
        <v>12.5</v>
      </c>
      <c r="R43">
        <f t="shared" si="0"/>
        <v>50000</v>
      </c>
      <c r="S43">
        <f t="shared" si="1"/>
        <v>-382172.51381827076</v>
      </c>
      <c r="U43">
        <f t="shared" si="12"/>
        <v>0.66919700000000004</v>
      </c>
      <c r="V43">
        <f t="shared" si="13"/>
        <v>0.01</v>
      </c>
      <c r="W43">
        <f t="shared" si="14"/>
        <v>1.0074378866035828E-3</v>
      </c>
      <c r="X43">
        <f t="shared" si="15"/>
        <v>6.7417441140145786E-4</v>
      </c>
      <c r="Y43">
        <f t="shared" si="16"/>
        <v>1.0074378866035828E-5</v>
      </c>
      <c r="Z43">
        <f t="shared" si="17"/>
        <v>3.231890963360891E-4</v>
      </c>
      <c r="AB43">
        <f t="shared" si="18"/>
        <v>-136.99839079479005</v>
      </c>
      <c r="AC43">
        <f t="shared" si="19"/>
        <v>-123.51398938541845</v>
      </c>
      <c r="AE43">
        <f t="shared" si="2"/>
        <v>0</v>
      </c>
      <c r="AF43">
        <f t="shared" si="25"/>
        <v>0</v>
      </c>
      <c r="AG43">
        <f t="shared" si="25"/>
        <v>-4.0398637042011135E-3</v>
      </c>
      <c r="AH43">
        <f t="shared" si="4"/>
        <v>-33.708720570072892</v>
      </c>
      <c r="AI43">
        <f t="shared" si="23"/>
        <v>-33.712760433777092</v>
      </c>
      <c r="AJ43">
        <f t="shared" si="6"/>
        <v>-13.4844014093716</v>
      </c>
      <c r="AK43">
        <f t="shared" si="20"/>
        <v>-9.5898873556353053</v>
      </c>
      <c r="AL43">
        <f t="shared" si="7"/>
        <v>-56.787049198783997</v>
      </c>
      <c r="AN43">
        <f t="shared" si="26"/>
        <v>0</v>
      </c>
      <c r="AO43">
        <f t="shared" si="26"/>
        <v>0</v>
      </c>
      <c r="AP43">
        <f t="shared" si="26"/>
        <v>-6.8127468023769839E-5</v>
      </c>
      <c r="AQ43">
        <f t="shared" si="26"/>
        <v>-0.56845724284501975</v>
      </c>
      <c r="AR43">
        <f t="shared" si="26"/>
        <v>-0.56852537031304351</v>
      </c>
      <c r="AS43">
        <f t="shared" si="26"/>
        <v>-0.22739829684880572</v>
      </c>
      <c r="AT43">
        <f t="shared" si="26"/>
        <v>-0.16172197678183711</v>
      </c>
      <c r="AU43">
        <f t="shared" si="24"/>
        <v>-0.95764564394368634</v>
      </c>
      <c r="AW43">
        <v>40</v>
      </c>
      <c r="AX43">
        <f>IF(Z43&gt;0, (R43*SUMPRODUCT(K43:$K$98, X43:$X$98)-K43*$AZ$3)/Z43, 0)</f>
        <v>-382172.51381827076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1.5056967487922542E-2</v>
      </c>
      <c r="L44" s="2">
        <v>41</v>
      </c>
      <c r="M44" s="6">
        <v>0.74928899999999998</v>
      </c>
      <c r="Q44" s="4">
        <f t="shared" si="22"/>
        <v>12.5</v>
      </c>
      <c r="R44">
        <f t="shared" si="0"/>
        <v>50000</v>
      </c>
      <c r="S44">
        <f t="shared" si="1"/>
        <v>-1423776.5182178011</v>
      </c>
      <c r="U44">
        <f t="shared" si="12"/>
        <v>0.74928899999999998</v>
      </c>
      <c r="V44">
        <f t="shared" si="13"/>
        <v>0.01</v>
      </c>
      <c r="W44">
        <f t="shared" si="14"/>
        <v>3.231890963360891E-4</v>
      </c>
      <c r="X44">
        <f t="shared" si="15"/>
        <v>2.4216203480457185E-4</v>
      </c>
      <c r="Y44">
        <f t="shared" si="16"/>
        <v>3.231890963360891E-6</v>
      </c>
      <c r="Z44">
        <f t="shared" si="17"/>
        <v>7.7795170568156356E-5</v>
      </c>
      <c r="AB44">
        <f t="shared" si="18"/>
        <v>-123.51398938541845</v>
      </c>
      <c r="AC44">
        <f t="shared" si="19"/>
        <v>-110.76293708568961</v>
      </c>
      <c r="AE44">
        <f t="shared" si="2"/>
        <v>0</v>
      </c>
      <c r="AF44">
        <f t="shared" si="25"/>
        <v>0</v>
      </c>
      <c r="AG44">
        <f t="shared" si="25"/>
        <v>-9.724396321019544E-4</v>
      </c>
      <c r="AH44">
        <f t="shared" si="4"/>
        <v>-12.108101740228593</v>
      </c>
      <c r="AI44">
        <f t="shared" si="23"/>
        <v>-12.109074179860695</v>
      </c>
      <c r="AJ44">
        <f t="shared" si="6"/>
        <v>-12.75105229972884</v>
      </c>
      <c r="AK44">
        <f t="shared" si="20"/>
        <v>-8.6459792569792935</v>
      </c>
      <c r="AL44">
        <f t="shared" si="7"/>
        <v>-33.506105736568827</v>
      </c>
      <c r="AN44">
        <f t="shared" si="26"/>
        <v>0</v>
      </c>
      <c r="AO44">
        <f t="shared" si="26"/>
        <v>0</v>
      </c>
      <c r="AP44">
        <f t="shared" si="26"/>
        <v>-1.4641991924526486E-5</v>
      </c>
      <c r="AQ44">
        <f t="shared" si="26"/>
        <v>-0.18231129424308026</v>
      </c>
      <c r="AR44">
        <f t="shared" si="26"/>
        <v>-0.18232593623500479</v>
      </c>
      <c r="AS44">
        <f t="shared" si="26"/>
        <v>-0.19199217991381712</v>
      </c>
      <c r="AT44">
        <f t="shared" si="26"/>
        <v>-0.13018222857358991</v>
      </c>
      <c r="AU44">
        <f t="shared" si="24"/>
        <v>-0.50450034472241179</v>
      </c>
      <c r="AW44">
        <v>41</v>
      </c>
      <c r="AX44">
        <f>IF(Z44&gt;0, (R44*SUMPRODUCT(K44:$K$98, X44:$X$98)-K44*$AZ$3)/Z44, 0)</f>
        <v>-1423776.5182178011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1.3443720971359411E-2</v>
      </c>
      <c r="L45" s="2">
        <v>42</v>
      </c>
      <c r="M45" s="6">
        <v>0.83297500000000002</v>
      </c>
      <c r="Q45" s="4">
        <f t="shared" si="22"/>
        <v>12.5</v>
      </c>
      <c r="R45">
        <f t="shared" si="0"/>
        <v>50000</v>
      </c>
      <c r="S45">
        <f t="shared" si="1"/>
        <v>-8108591.9322972596</v>
      </c>
      <c r="U45">
        <f t="shared" si="12"/>
        <v>0.83297500000000002</v>
      </c>
      <c r="V45">
        <f t="shared" si="13"/>
        <v>0.01</v>
      </c>
      <c r="W45">
        <f t="shared" si="14"/>
        <v>7.7795170568156356E-5</v>
      </c>
      <c r="X45">
        <f t="shared" si="15"/>
        <v>6.480143220401004E-5</v>
      </c>
      <c r="Y45">
        <f t="shared" si="16"/>
        <v>7.7795170568156362E-7</v>
      </c>
      <c r="Z45">
        <f t="shared" si="17"/>
        <v>1.2215786658464752E-5</v>
      </c>
      <c r="AB45">
        <f t="shared" si="18"/>
        <v>-110.76293708568961</v>
      </c>
      <c r="AC45">
        <f t="shared" si="19"/>
        <v>-99.052829145491785</v>
      </c>
      <c r="AE45">
        <f t="shared" si="2"/>
        <v>0</v>
      </c>
      <c r="AF45">
        <f t="shared" si="25"/>
        <v>0</v>
      </c>
      <c r="AG45">
        <f t="shared" si="25"/>
        <v>-1.5269733323080941E-4</v>
      </c>
      <c r="AH45">
        <f t="shared" si="4"/>
        <v>-3.2400716102005021</v>
      </c>
      <c r="AI45">
        <f t="shared" si="23"/>
        <v>-3.2402243075337327</v>
      </c>
      <c r="AJ45">
        <f t="shared" si="6"/>
        <v>-11.71010794019783</v>
      </c>
      <c r="AK45">
        <f t="shared" si="20"/>
        <v>-7.7534055959982737</v>
      </c>
      <c r="AL45">
        <f t="shared" si="7"/>
        <v>-22.703737843729836</v>
      </c>
      <c r="AN45">
        <f t="shared" si="26"/>
        <v>0</v>
      </c>
      <c r="AO45">
        <f t="shared" si="26"/>
        <v>0</v>
      </c>
      <c r="AP45">
        <f t="shared" si="26"/>
        <v>-2.0528203410256884E-6</v>
      </c>
      <c r="AQ45">
        <f t="shared" si="26"/>
        <v>-4.3558618654758741E-2</v>
      </c>
      <c r="AR45">
        <f t="shared" si="26"/>
        <v>-4.3560671475099767E-2</v>
      </c>
      <c r="AS45">
        <f t="shared" si="26"/>
        <v>-0.15742742369251991</v>
      </c>
      <c r="AT45">
        <f t="shared" si="26"/>
        <v>-0.1042346214103774</v>
      </c>
      <c r="AU45">
        <f t="shared" si="24"/>
        <v>-0.3052227165779971</v>
      </c>
      <c r="AW45">
        <v>42</v>
      </c>
      <c r="AX45">
        <f>IF(Z45&gt;0, (R45*SUMPRODUCT(K45:$K$98, X45:$X$98)-K45*$AZ$3)/Z45, 0)</f>
        <v>-8108591.9322972596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1.2003322295856616E-2</v>
      </c>
      <c r="L46" s="2">
        <v>43</v>
      </c>
      <c r="M46" s="6">
        <v>0.83526170899999996</v>
      </c>
      <c r="Q46" s="4">
        <f t="shared" si="22"/>
        <v>12.5</v>
      </c>
      <c r="R46">
        <f t="shared" si="0"/>
        <v>50000</v>
      </c>
      <c r="S46">
        <f t="shared" si="1"/>
        <v>-46807649.046440281</v>
      </c>
      <c r="U46">
        <f t="shared" si="12"/>
        <v>0.83526170899999996</v>
      </c>
      <c r="V46">
        <f t="shared" si="13"/>
        <v>0.01</v>
      </c>
      <c r="W46">
        <f t="shared" si="14"/>
        <v>1.2215786658464752E-5</v>
      </c>
      <c r="X46">
        <f t="shared" si="15"/>
        <v>1.0203378841128668E-5</v>
      </c>
      <c r="Y46">
        <f t="shared" si="16"/>
        <v>1.2215786658464752E-7</v>
      </c>
      <c r="Z46">
        <f t="shared" si="17"/>
        <v>1.8902499507514369E-6</v>
      </c>
      <c r="AB46">
        <f t="shared" si="18"/>
        <v>-99.052829145491785</v>
      </c>
      <c r="AC46">
        <f t="shared" si="19"/>
        <v>-88.478156304824282</v>
      </c>
      <c r="AE46">
        <f t="shared" si="2"/>
        <v>0</v>
      </c>
      <c r="AF46">
        <f t="shared" si="25"/>
        <v>0</v>
      </c>
      <c r="AG46">
        <f t="shared" si="25"/>
        <v>-2.3628124384392961E-5</v>
      </c>
      <c r="AH46">
        <f t="shared" si="4"/>
        <v>-0.51016894205643337</v>
      </c>
      <c r="AI46">
        <f t="shared" si="23"/>
        <v>-0.51019257018081776</v>
      </c>
      <c r="AJ46">
        <f t="shared" si="6"/>
        <v>-10.574672840667503</v>
      </c>
      <c r="AK46">
        <f t="shared" si="20"/>
        <v>-6.9336980401844253</v>
      </c>
      <c r="AL46">
        <f t="shared" si="7"/>
        <v>-18.018563451032747</v>
      </c>
      <c r="AN46">
        <f t="shared" si="26"/>
        <v>0</v>
      </c>
      <c r="AO46">
        <f t="shared" si="26"/>
        <v>0</v>
      </c>
      <c r="AP46">
        <f t="shared" si="26"/>
        <v>-2.8361599223245741E-7</v>
      </c>
      <c r="AQ46">
        <f t="shared" si="26"/>
        <v>-6.1237222368395686E-3</v>
      </c>
      <c r="AR46">
        <f t="shared" si="26"/>
        <v>-6.1240058528318009E-3</v>
      </c>
      <c r="AS46">
        <f t="shared" si="26"/>
        <v>-0.12693120627977364</v>
      </c>
      <c r="AT46">
        <f t="shared" si="26"/>
        <v>-8.3227412278483029E-2</v>
      </c>
      <c r="AU46">
        <f t="shared" si="24"/>
        <v>-0.2162826244110885</v>
      </c>
      <c r="AW46">
        <v>43</v>
      </c>
      <c r="AX46">
        <f>IF(Z46&gt;0, (R46*SUMPRODUCT(K46:$K$98, X46:$X$98)-K46*$AZ$3)/Z46, 0)</f>
        <v>-46807649.046440281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1.0717252049871978E-2</v>
      </c>
      <c r="L47" s="2">
        <v>44</v>
      </c>
      <c r="M47" s="6">
        <v>0.83773177600000004</v>
      </c>
      <c r="Q47" s="4">
        <f t="shared" si="22"/>
        <v>12.5</v>
      </c>
      <c r="R47">
        <f t="shared" si="0"/>
        <v>50000</v>
      </c>
      <c r="S47">
        <f t="shared" si="1"/>
        <v>-274485244.24014223</v>
      </c>
      <c r="U47">
        <f t="shared" si="12"/>
        <v>0.83773177600000004</v>
      </c>
      <c r="V47">
        <f t="shared" si="13"/>
        <v>0.01</v>
      </c>
      <c r="W47">
        <f t="shared" si="14"/>
        <v>1.8902499507514369E-6</v>
      </c>
      <c r="X47">
        <f t="shared" si="15"/>
        <v>1.5835224483269137E-6</v>
      </c>
      <c r="Y47">
        <f t="shared" si="16"/>
        <v>1.8902499507514368E-8</v>
      </c>
      <c r="Z47">
        <f t="shared" si="17"/>
        <v>2.8782500291700881E-7</v>
      </c>
      <c r="AB47">
        <f t="shared" si="18"/>
        <v>-88.478156304824282</v>
      </c>
      <c r="AC47">
        <f t="shared" si="19"/>
        <v>-79.003716224094816</v>
      </c>
      <c r="AE47">
        <f t="shared" si="2"/>
        <v>0</v>
      </c>
      <c r="AF47">
        <f t="shared" si="25"/>
        <v>0</v>
      </c>
      <c r="AG47">
        <f t="shared" si="25"/>
        <v>-3.5978125364626103E-6</v>
      </c>
      <c r="AH47">
        <f t="shared" si="4"/>
        <v>-7.9176122416345682E-2</v>
      </c>
      <c r="AI47">
        <f t="shared" si="23"/>
        <v>-7.9179720228882144E-2</v>
      </c>
      <c r="AJ47">
        <f t="shared" si="6"/>
        <v>-9.4744400807294653</v>
      </c>
      <c r="AK47">
        <f t="shared" si="20"/>
        <v>-6.1934709413377007</v>
      </c>
      <c r="AL47">
        <f t="shared" si="7"/>
        <v>-15.747090742296049</v>
      </c>
      <c r="AN47">
        <f t="shared" si="26"/>
        <v>0</v>
      </c>
      <c r="AO47">
        <f t="shared" si="26"/>
        <v>0</v>
      </c>
      <c r="AP47">
        <f t="shared" si="26"/>
        <v>-3.8558663781459008E-8</v>
      </c>
      <c r="AQ47">
        <f t="shared" si="26"/>
        <v>-8.4855046026749545E-4</v>
      </c>
      <c r="AR47">
        <f t="shared" si="26"/>
        <v>-8.4858901893127686E-4</v>
      </c>
      <c r="AS47">
        <f t="shared" si="26"/>
        <v>-0.10153996237658709</v>
      </c>
      <c r="AT47">
        <f t="shared" si="26"/>
        <v>-6.6376989141873996E-2</v>
      </c>
      <c r="AU47">
        <f t="shared" si="24"/>
        <v>-0.16876554053739237</v>
      </c>
      <c r="AW47">
        <v>44</v>
      </c>
      <c r="AX47">
        <f>IF(Z47&gt;0, (R47*SUMPRODUCT(K47:$K$98, X47:$X$98)-K47*$AZ$3)/Z47, 0)</f>
        <v>-274485244.24014223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9.5689750445285514E-3</v>
      </c>
      <c r="L48" s="2">
        <v>45</v>
      </c>
      <c r="M48" s="6">
        <v>0.84045353700000003</v>
      </c>
      <c r="Q48" s="4">
        <f t="shared" si="22"/>
        <v>12.5</v>
      </c>
      <c r="R48">
        <f t="shared" si="0"/>
        <v>50000</v>
      </c>
      <c r="S48">
        <f t="shared" si="1"/>
        <v>-1638813038.8378177</v>
      </c>
      <c r="U48">
        <f t="shared" si="12"/>
        <v>0.84045353700000003</v>
      </c>
      <c r="V48">
        <f t="shared" si="13"/>
        <v>0.01</v>
      </c>
      <c r="W48">
        <f t="shared" si="14"/>
        <v>2.8782500291700881E-7</v>
      </c>
      <c r="X48">
        <f t="shared" si="15"/>
        <v>2.4190354173863538E-7</v>
      </c>
      <c r="Y48">
        <f t="shared" si="16"/>
        <v>2.878250029170088E-9</v>
      </c>
      <c r="Z48">
        <f t="shared" si="17"/>
        <v>4.3043211149203333E-8</v>
      </c>
      <c r="AB48">
        <f t="shared" si="18"/>
        <v>-79.003716224094816</v>
      </c>
      <c r="AC48">
        <f t="shared" si="19"/>
        <v>-70.539775664763752</v>
      </c>
      <c r="AE48">
        <f t="shared" si="2"/>
        <v>0</v>
      </c>
      <c r="AF48">
        <f t="shared" si="25"/>
        <v>0</v>
      </c>
      <c r="AG48">
        <f t="shared" si="25"/>
        <v>-5.3804013936504165E-7</v>
      </c>
      <c r="AH48">
        <f t="shared" si="4"/>
        <v>-1.2095177086931769E-2</v>
      </c>
      <c r="AI48">
        <f t="shared" si="23"/>
        <v>-1.2095715127071135E-2</v>
      </c>
      <c r="AJ48">
        <f t="shared" si="6"/>
        <v>-8.4639405593310642</v>
      </c>
      <c r="AK48">
        <f t="shared" si="20"/>
        <v>-5.5302601356866381</v>
      </c>
      <c r="AL48">
        <f t="shared" si="7"/>
        <v>-14.006296410144774</v>
      </c>
      <c r="AN48">
        <f t="shared" si="26"/>
        <v>0</v>
      </c>
      <c r="AO48">
        <f t="shared" si="26"/>
        <v>0</v>
      </c>
      <c r="AP48">
        <f t="shared" si="26"/>
        <v>-5.1484926665387475E-9</v>
      </c>
      <c r="AQ48">
        <f t="shared" si="26"/>
        <v>-1.1573844770400364E-4</v>
      </c>
      <c r="AR48">
        <f t="shared" si="26"/>
        <v>-1.1574359619667019E-4</v>
      </c>
      <c r="AS48">
        <f t="shared" si="26"/>
        <v>-8.0991235990611976E-2</v>
      </c>
      <c r="AT48">
        <f t="shared" si="26"/>
        <v>-5.2918921228136517E-2</v>
      </c>
      <c r="AU48">
        <f t="shared" si="24"/>
        <v>-0.13402590081494517</v>
      </c>
      <c r="AW48">
        <v>45</v>
      </c>
      <c r="AX48">
        <f>IF(Z48&gt;0, (R48*SUMPRODUCT(K48:$K$98, X48:$X$98)-K48*$AZ$3)/Z48, 0)</f>
        <v>-1638813038.8378177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8.5437277183290639E-3</v>
      </c>
      <c r="L49" s="2">
        <v>46</v>
      </c>
      <c r="M49" s="6">
        <v>0.84346351399999997</v>
      </c>
      <c r="Q49" s="4">
        <f t="shared" si="22"/>
        <v>12.5</v>
      </c>
      <c r="R49">
        <f t="shared" si="0"/>
        <v>50000</v>
      </c>
      <c r="S49">
        <f t="shared" si="1"/>
        <v>-9985419494.1482487</v>
      </c>
      <c r="U49">
        <f t="shared" si="12"/>
        <v>0.84346351399999997</v>
      </c>
      <c r="V49">
        <f t="shared" si="13"/>
        <v>0.01</v>
      </c>
      <c r="W49">
        <f t="shared" si="14"/>
        <v>4.3043211149203333E-8</v>
      </c>
      <c r="X49">
        <f t="shared" si="15"/>
        <v>3.6305378129751023E-8</v>
      </c>
      <c r="Y49">
        <f t="shared" si="16"/>
        <v>4.3043211149203336E-10</v>
      </c>
      <c r="Z49">
        <f t="shared" si="17"/>
        <v>6.3074009079602769E-9</v>
      </c>
      <c r="AB49">
        <f t="shared" si="18"/>
        <v>-70.539775664763752</v>
      </c>
      <c r="AC49">
        <f t="shared" si="19"/>
        <v>-62.982043983754913</v>
      </c>
      <c r="AE49">
        <f t="shared" si="2"/>
        <v>0</v>
      </c>
      <c r="AF49">
        <f t="shared" si="25"/>
        <v>0</v>
      </c>
      <c r="AG49">
        <f t="shared" si="25"/>
        <v>-7.8842511349503462E-8</v>
      </c>
      <c r="AH49">
        <f t="shared" si="4"/>
        <v>-1.8152689064875511E-3</v>
      </c>
      <c r="AI49">
        <f t="shared" si="23"/>
        <v>-1.8153477489989006E-3</v>
      </c>
      <c r="AJ49">
        <f t="shared" si="6"/>
        <v>-7.5577316810088391</v>
      </c>
      <c r="AK49">
        <f t="shared" si="20"/>
        <v>-4.9377842965334633</v>
      </c>
      <c r="AL49">
        <f t="shared" si="7"/>
        <v>-12.497331325291302</v>
      </c>
      <c r="AN49">
        <f t="shared" si="26"/>
        <v>0</v>
      </c>
      <c r="AO49">
        <f t="shared" si="26"/>
        <v>0</v>
      </c>
      <c r="AP49">
        <f t="shared" si="26"/>
        <v>-6.7360894959942651E-10</v>
      </c>
      <c r="AQ49">
        <f t="shared" si="26"/>
        <v>-1.550916327257858E-5</v>
      </c>
      <c r="AR49">
        <f t="shared" si="26"/>
        <v>-1.5509836881528178E-5</v>
      </c>
      <c r="AS49">
        <f t="shared" si="26"/>
        <v>-6.4571201650728924E-2</v>
      </c>
      <c r="AT49">
        <f t="shared" si="26"/>
        <v>-4.2187084561422929E-2</v>
      </c>
      <c r="AU49">
        <f t="shared" si="24"/>
        <v>-0.10677379604903339</v>
      </c>
      <c r="AW49">
        <v>46</v>
      </c>
      <c r="AX49">
        <f>IF(Z49&gt;0, (R49*SUMPRODUCT(K49:$K$98, X49:$X$98)-K49*$AZ$3)/Z49, 0)</f>
        <v>-9985419494.1482487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7.6283283199366633E-3</v>
      </c>
      <c r="L50" s="2">
        <v>47</v>
      </c>
      <c r="M50" s="6">
        <v>0.84645297100000005</v>
      </c>
      <c r="Q50" s="4">
        <f t="shared" si="22"/>
        <v>12.5</v>
      </c>
      <c r="R50">
        <f t="shared" si="0"/>
        <v>50000</v>
      </c>
      <c r="S50">
        <f t="shared" si="1"/>
        <v>-62108950200.059296</v>
      </c>
      <c r="U50">
        <f t="shared" si="12"/>
        <v>0.84645297100000005</v>
      </c>
      <c r="V50">
        <f t="shared" si="13"/>
        <v>0.01</v>
      </c>
      <c r="W50">
        <f t="shared" si="14"/>
        <v>6.3074009079602769E-9</v>
      </c>
      <c r="X50">
        <f t="shared" si="15"/>
        <v>5.3389182378310741E-9</v>
      </c>
      <c r="Y50">
        <f t="shared" si="16"/>
        <v>6.3074009079602772E-11</v>
      </c>
      <c r="Z50">
        <f t="shared" si="17"/>
        <v>9.0540866104959997E-10</v>
      </c>
      <c r="AB50">
        <f t="shared" si="18"/>
        <v>-62.982043983754913</v>
      </c>
      <c r="AC50">
        <f t="shared" si="19"/>
        <v>-56.233981439831972</v>
      </c>
      <c r="AE50">
        <f t="shared" si="2"/>
        <v>0</v>
      </c>
      <c r="AF50">
        <f t="shared" si="25"/>
        <v>0</v>
      </c>
      <c r="AG50">
        <f t="shared" si="25"/>
        <v>-1.131760826312E-8</v>
      </c>
      <c r="AH50">
        <f t="shared" si="4"/>
        <v>-2.6694591189155368E-4</v>
      </c>
      <c r="AI50">
        <f t="shared" si="23"/>
        <v>-2.6695722949981679E-4</v>
      </c>
      <c r="AJ50">
        <f t="shared" si="6"/>
        <v>-6.7480625439229414</v>
      </c>
      <c r="AK50">
        <f t="shared" si="20"/>
        <v>-4.4087430788628446</v>
      </c>
      <c r="AL50">
        <f t="shared" si="7"/>
        <v>-11.157072580015285</v>
      </c>
      <c r="AN50">
        <f t="shared" si="26"/>
        <v>0</v>
      </c>
      <c r="AO50">
        <f t="shared" si="26"/>
        <v>0</v>
      </c>
      <c r="AP50">
        <f t="shared" si="26"/>
        <v>-8.633443162750749E-11</v>
      </c>
      <c r="AQ50">
        <f t="shared" si="26"/>
        <v>-2.0363510595736562E-6</v>
      </c>
      <c r="AR50">
        <f t="shared" si="26"/>
        <v>-2.0364373940052838E-6</v>
      </c>
      <c r="AS50">
        <f t="shared" si="26"/>
        <v>-5.1476436608511214E-2</v>
      </c>
      <c r="AT50">
        <f t="shared" si="26"/>
        <v>-3.3631339683814196E-2</v>
      </c>
      <c r="AU50">
        <f t="shared" si="24"/>
        <v>-8.5109812729719417E-2</v>
      </c>
      <c r="AW50">
        <v>47</v>
      </c>
      <c r="AX50">
        <f>IF(Z50&gt;0, (R50*SUMPRODUCT(K50:$K$98, X50:$X$98)-K50*$AZ$3)/Z50, 0)</f>
        <v>-62108950200.059296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6.8110074285148772E-3</v>
      </c>
      <c r="L51" s="2">
        <v>48</v>
      </c>
      <c r="M51" s="6">
        <v>0.84968151000000003</v>
      </c>
      <c r="Q51" s="4">
        <f t="shared" si="22"/>
        <v>12.5</v>
      </c>
      <c r="R51">
        <f t="shared" si="0"/>
        <v>50000</v>
      </c>
      <c r="S51">
        <f t="shared" si="1"/>
        <v>-395203952053.33997</v>
      </c>
      <c r="U51">
        <f t="shared" si="12"/>
        <v>0.84968151000000003</v>
      </c>
      <c r="V51">
        <f t="shared" si="13"/>
        <v>0.01</v>
      </c>
      <c r="W51">
        <f t="shared" si="14"/>
        <v>9.0540866104959997E-10</v>
      </c>
      <c r="X51">
        <f t="shared" si="15"/>
        <v>7.6930899828770232E-10</v>
      </c>
      <c r="Y51">
        <f t="shared" si="16"/>
        <v>9.0540866104960002E-12</v>
      </c>
      <c r="Z51">
        <f t="shared" si="17"/>
        <v>1.2704557615140165E-10</v>
      </c>
      <c r="AB51">
        <f t="shared" si="18"/>
        <v>-56.233981439831972</v>
      </c>
      <c r="AC51">
        <f t="shared" si="19"/>
        <v>-50.208913785927493</v>
      </c>
      <c r="AE51">
        <f t="shared" si="2"/>
        <v>0</v>
      </c>
      <c r="AF51">
        <f t="shared" si="25"/>
        <v>0</v>
      </c>
      <c r="AG51">
        <f t="shared" si="25"/>
        <v>-1.5880697018925208E-9</v>
      </c>
      <c r="AH51">
        <f t="shared" si="4"/>
        <v>-3.8465449914385118E-5</v>
      </c>
      <c r="AI51">
        <f t="shared" si="23"/>
        <v>-3.8467037984087009E-5</v>
      </c>
      <c r="AJ51">
        <f t="shared" si="6"/>
        <v>-6.025067653904479</v>
      </c>
      <c r="AK51">
        <f t="shared" si="20"/>
        <v>-3.9363787007882385</v>
      </c>
      <c r="AL51">
        <f t="shared" si="7"/>
        <v>-9.9614848217307017</v>
      </c>
      <c r="AN51">
        <f t="shared" si="26"/>
        <v>0</v>
      </c>
      <c r="AO51">
        <f t="shared" si="26"/>
        <v>0</v>
      </c>
      <c r="AP51">
        <f t="shared" si="26"/>
        <v>-1.0816354536589365E-11</v>
      </c>
      <c r="AQ51">
        <f t="shared" si="26"/>
        <v>-2.61988465108044E-7</v>
      </c>
      <c r="AR51">
        <f t="shared" si="26"/>
        <v>-2.6199928146258055E-7</v>
      </c>
      <c r="AS51">
        <f t="shared" si="26"/>
        <v>-4.1036780548048109E-2</v>
      </c>
      <c r="AT51">
        <f t="shared" si="26"/>
        <v>-2.6810704572516435E-2</v>
      </c>
      <c r="AU51">
        <f t="shared" si="24"/>
        <v>-6.7847747119846008E-2</v>
      </c>
      <c r="AW51">
        <v>48</v>
      </c>
      <c r="AX51">
        <f>IF(Z51&gt;0, (R51*SUMPRODUCT(K51:$K$98, X51:$X$98)-K51*$AZ$3)/Z51, 0)</f>
        <v>-395203952053.33997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6.0812566326025686E-3</v>
      </c>
      <c r="L52" s="2">
        <v>49</v>
      </c>
      <c r="M52" s="6">
        <v>0.85306441600000005</v>
      </c>
      <c r="Q52" s="4">
        <f t="shared" si="22"/>
        <v>12.5</v>
      </c>
      <c r="R52">
        <f t="shared" si="0"/>
        <v>50000</v>
      </c>
      <c r="S52">
        <f t="shared" si="1"/>
        <v>-2576836954854.2402</v>
      </c>
      <c r="U52">
        <f t="shared" si="12"/>
        <v>0.85306441600000005</v>
      </c>
      <c r="V52">
        <f t="shared" si="13"/>
        <v>0.01</v>
      </c>
      <c r="W52">
        <f t="shared" si="14"/>
        <v>1.2704557615140165E-10</v>
      </c>
      <c r="X52">
        <f t="shared" si="15"/>
        <v>1.0837806022497898E-10</v>
      </c>
      <c r="Y52">
        <f t="shared" si="16"/>
        <v>1.2704557615140167E-12</v>
      </c>
      <c r="Z52">
        <f t="shared" si="17"/>
        <v>1.7397060164908655E-11</v>
      </c>
      <c r="AB52">
        <f t="shared" si="18"/>
        <v>-50.208913785927493</v>
      </c>
      <c r="AC52">
        <f t="shared" si="19"/>
        <v>-44.829387538759221</v>
      </c>
      <c r="AE52">
        <f t="shared" si="2"/>
        <v>0</v>
      </c>
      <c r="AF52">
        <f t="shared" si="25"/>
        <v>0</v>
      </c>
      <c r="AG52">
        <f t="shared" si="25"/>
        <v>-2.1746325206135817E-10</v>
      </c>
      <c r="AH52">
        <f t="shared" si="4"/>
        <v>-5.4189030112489488E-6</v>
      </c>
      <c r="AI52">
        <f t="shared" si="23"/>
        <v>-5.4191204745010105E-6</v>
      </c>
      <c r="AJ52">
        <f t="shared" si="6"/>
        <v>-5.3795262471682719</v>
      </c>
      <c r="AK52">
        <f t="shared" si="20"/>
        <v>-3.5146239650149247</v>
      </c>
      <c r="AL52">
        <f t="shared" si="7"/>
        <v>-8.8941556313036703</v>
      </c>
      <c r="AN52">
        <f t="shared" si="26"/>
        <v>0</v>
      </c>
      <c r="AO52">
        <f t="shared" si="26"/>
        <v>0</v>
      </c>
      <c r="AP52">
        <f t="shared" si="26"/>
        <v>-1.3224498439454586E-12</v>
      </c>
      <c r="AQ52">
        <f t="shared" si="26"/>
        <v>-3.2953739878587702E-8</v>
      </c>
      <c r="AR52">
        <f t="shared" si="26"/>
        <v>-3.2955062328431651E-8</v>
      </c>
      <c r="AS52">
        <f t="shared" si="26"/>
        <v>-3.2714279670851658E-2</v>
      </c>
      <c r="AT52">
        <f t="shared" si="26"/>
        <v>-2.1373330298350948E-2</v>
      </c>
      <c r="AU52">
        <f t="shared" si="24"/>
        <v>-5.4087642924264934E-2</v>
      </c>
      <c r="AW52">
        <v>49</v>
      </c>
      <c r="AX52">
        <f>IF(Z52&gt;0, (R52*SUMPRODUCT(K52:$K$98, X52:$X$98)-K52*$AZ$3)/Z52, 0)</f>
        <v>-2576836954854.2402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5.4296934219665791E-3</v>
      </c>
      <c r="L53" s="2">
        <v>50</v>
      </c>
      <c r="M53" s="6">
        <v>0.856559709</v>
      </c>
      <c r="Q53" s="4">
        <f t="shared" si="22"/>
        <v>12.5</v>
      </c>
      <c r="R53">
        <f t="shared" si="0"/>
        <v>50000</v>
      </c>
      <c r="S53">
        <f t="shared" si="1"/>
        <v>-17241773571842.949</v>
      </c>
      <c r="U53">
        <f t="shared" si="12"/>
        <v>0.856559709</v>
      </c>
      <c r="V53">
        <f t="shared" si="13"/>
        <v>0.01</v>
      </c>
      <c r="W53">
        <f t="shared" si="14"/>
        <v>1.7397060164908655E-11</v>
      </c>
      <c r="X53">
        <f t="shared" si="15"/>
        <v>1.490162079230965E-11</v>
      </c>
      <c r="Y53">
        <f t="shared" si="16"/>
        <v>1.7397060164908654E-13</v>
      </c>
      <c r="Z53">
        <f t="shared" si="17"/>
        <v>2.3214687709499176E-12</v>
      </c>
      <c r="AB53">
        <f t="shared" si="18"/>
        <v>-44.829387538759221</v>
      </c>
      <c r="AC53">
        <f t="shared" si="19"/>
        <v>-40.026238902823025</v>
      </c>
      <c r="AE53">
        <f t="shared" si="2"/>
        <v>0</v>
      </c>
      <c r="AF53">
        <f t="shared" si="25"/>
        <v>0</v>
      </c>
      <c r="AG53">
        <f t="shared" si="25"/>
        <v>-2.901835963687397E-11</v>
      </c>
      <c r="AH53">
        <f t="shared" si="4"/>
        <v>-7.4508103961548252E-7</v>
      </c>
      <c r="AI53">
        <f t="shared" si="23"/>
        <v>-7.4511005797511939E-7</v>
      </c>
      <c r="AJ53">
        <f t="shared" si="6"/>
        <v>-4.8031486359361963</v>
      </c>
      <c r="AK53">
        <f t="shared" si="20"/>
        <v>-3.1380571277131457</v>
      </c>
      <c r="AL53">
        <f t="shared" si="7"/>
        <v>-7.9412065087594002</v>
      </c>
      <c r="AN53">
        <f t="shared" si="26"/>
        <v>0</v>
      </c>
      <c r="AO53">
        <f t="shared" si="26"/>
        <v>0</v>
      </c>
      <c r="AP53">
        <f t="shared" si="26"/>
        <v>-1.5756079643659508E-13</v>
      </c>
      <c r="AQ53">
        <f t="shared" si="26"/>
        <v>-4.0455616196322057E-9</v>
      </c>
      <c r="AR53">
        <f t="shared" si="26"/>
        <v>-4.0457191804286421E-9</v>
      </c>
      <c r="AS53">
        <f t="shared" si="26"/>
        <v>-2.6079624553270512E-2</v>
      </c>
      <c r="AT53">
        <f t="shared" si="26"/>
        <v>-1.7038688144099406E-2</v>
      </c>
      <c r="AU53">
        <f t="shared" si="24"/>
        <v>-4.3118316743089101E-2</v>
      </c>
      <c r="AW53">
        <v>50</v>
      </c>
      <c r="AX53">
        <f>IF(Z53&gt;0, (R53*SUMPRODUCT(K53:$K$98, X53:$X$98)-K53*$AZ$3)/Z53, 0)</f>
        <v>-17241773571842.949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4.8479405553273026E-3</v>
      </c>
      <c r="L54" s="2">
        <v>51</v>
      </c>
      <c r="M54" s="6">
        <v>0.86031008399999997</v>
      </c>
      <c r="Q54" s="4">
        <f t="shared" si="22"/>
        <v>12.5</v>
      </c>
      <c r="R54">
        <f t="shared" si="0"/>
        <v>50000</v>
      </c>
      <c r="S54">
        <f t="shared" si="1"/>
        <v>-118701909643276.98</v>
      </c>
      <c r="U54">
        <f t="shared" si="12"/>
        <v>0.86031008399999997</v>
      </c>
      <c r="V54">
        <f t="shared" si="13"/>
        <v>0.01</v>
      </c>
      <c r="W54">
        <f t="shared" si="14"/>
        <v>2.3214687709499176E-12</v>
      </c>
      <c r="X54">
        <f t="shared" si="15"/>
        <v>1.9971829933393005E-12</v>
      </c>
      <c r="Y54">
        <f t="shared" si="16"/>
        <v>2.3214687709499177E-14</v>
      </c>
      <c r="Z54">
        <f t="shared" si="17"/>
        <v>3.0107108990111798E-13</v>
      </c>
      <c r="AB54">
        <f t="shared" si="18"/>
        <v>-40.026238902823025</v>
      </c>
      <c r="AC54">
        <f t="shared" si="19"/>
        <v>-35.737713309645429</v>
      </c>
      <c r="AE54">
        <f t="shared" si="2"/>
        <v>0</v>
      </c>
      <c r="AF54">
        <f t="shared" si="25"/>
        <v>0</v>
      </c>
      <c r="AG54">
        <f t="shared" si="25"/>
        <v>-3.7633886237639747E-12</v>
      </c>
      <c r="AH54">
        <f t="shared" si="4"/>
        <v>-9.9859149666965024E-8</v>
      </c>
      <c r="AI54">
        <f t="shared" si="23"/>
        <v>-9.9862913055588788E-8</v>
      </c>
      <c r="AJ54">
        <f t="shared" si="6"/>
        <v>-4.2885255931775959</v>
      </c>
      <c r="AK54">
        <f t="shared" si="20"/>
        <v>-2.8018367231976118</v>
      </c>
      <c r="AL54">
        <f t="shared" si="7"/>
        <v>-7.0903624162381211</v>
      </c>
      <c r="AN54">
        <f t="shared" si="26"/>
        <v>0</v>
      </c>
      <c r="AO54">
        <f t="shared" si="26"/>
        <v>0</v>
      </c>
      <c r="AP54">
        <f t="shared" si="26"/>
        <v>-1.8244684334602777E-14</v>
      </c>
      <c r="AQ54">
        <f t="shared" si="26"/>
        <v>-4.8411122149097863E-10</v>
      </c>
      <c r="AR54">
        <f t="shared" si="26"/>
        <v>-4.8412946617531328E-10</v>
      </c>
      <c r="AS54">
        <f t="shared" si="26"/>
        <v>-2.0790517145724743E-2</v>
      </c>
      <c r="AT54">
        <f t="shared" si="26"/>
        <v>-1.358313787979506E-2</v>
      </c>
      <c r="AU54">
        <f t="shared" si="24"/>
        <v>-3.437365550964927E-2</v>
      </c>
      <c r="AW54">
        <v>51</v>
      </c>
      <c r="AX54">
        <f>IF(Z54&gt;0, (R54*SUMPRODUCT(K54:$K$98, X54:$X$98)-K54*$AZ$3)/Z54, 0)</f>
        <v>-118701909643276.98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4.3285183529708053E-3</v>
      </c>
      <c r="L55" s="2">
        <v>52</v>
      </c>
      <c r="M55" s="6">
        <v>0.86416701100000004</v>
      </c>
      <c r="Q55" s="4">
        <f t="shared" si="22"/>
        <v>12.5</v>
      </c>
      <c r="R55">
        <f t="shared" si="0"/>
        <v>50000</v>
      </c>
      <c r="S55">
        <f t="shared" si="1"/>
        <v>-842258049653386.75</v>
      </c>
      <c r="U55">
        <f t="shared" si="12"/>
        <v>0.86416701100000004</v>
      </c>
      <c r="V55">
        <f t="shared" si="13"/>
        <v>0.01</v>
      </c>
      <c r="W55">
        <f t="shared" si="14"/>
        <v>3.0107108990111798E-13</v>
      </c>
      <c r="X55">
        <f t="shared" si="15"/>
        <v>2.601757038583614E-13</v>
      </c>
      <c r="Y55">
        <f t="shared" si="16"/>
        <v>3.01071089901118E-15</v>
      </c>
      <c r="Z55">
        <f t="shared" si="17"/>
        <v>3.7884675143745404E-14</v>
      </c>
      <c r="AB55">
        <f t="shared" si="18"/>
        <v>-35.737713309645429</v>
      </c>
      <c r="AC55">
        <f t="shared" si="19"/>
        <v>-31.908672598323143</v>
      </c>
      <c r="AE55">
        <f t="shared" si="2"/>
        <v>0</v>
      </c>
      <c r="AF55">
        <f t="shared" si="25"/>
        <v>0</v>
      </c>
      <c r="AG55">
        <f t="shared" si="25"/>
        <v>-4.735584392968175E-13</v>
      </c>
      <c r="AH55">
        <f t="shared" si="4"/>
        <v>-1.300878519291807E-8</v>
      </c>
      <c r="AI55">
        <f t="shared" si="23"/>
        <v>-1.3009258751357367E-8</v>
      </c>
      <c r="AJ55">
        <f t="shared" si="6"/>
        <v>-3.8290407113222855</v>
      </c>
      <c r="AK55">
        <f t="shared" si="20"/>
        <v>-2.5016399316751801</v>
      </c>
      <c r="AL55">
        <f t="shared" si="7"/>
        <v>-6.3306806560067237</v>
      </c>
      <c r="AN55">
        <f t="shared" si="26"/>
        <v>0</v>
      </c>
      <c r="AO55">
        <f t="shared" si="26"/>
        <v>0</v>
      </c>
      <c r="AP55">
        <f t="shared" si="26"/>
        <v>-2.0498063957004855E-15</v>
      </c>
      <c r="AQ55">
        <f t="shared" si="26"/>
        <v>-5.6308765457400727E-11</v>
      </c>
      <c r="AR55">
        <f t="shared" si="26"/>
        <v>-5.6310815263796424E-11</v>
      </c>
      <c r="AS55">
        <f t="shared" si="26"/>
        <v>-1.6574072993230899E-2</v>
      </c>
      <c r="AT55">
        <f t="shared" si="26"/>
        <v>-1.0828394356780648E-2</v>
      </c>
      <c r="AU55">
        <f t="shared" si="24"/>
        <v>-2.7402467406322361E-2</v>
      </c>
      <c r="AW55">
        <v>52</v>
      </c>
      <c r="AX55">
        <f>IF(Z55&gt;0, (R55*SUMPRODUCT(K55:$K$98, X55:$X$98)-K55*$AZ$3)/Z55, 0)</f>
        <v>-842258049653386.75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3.8647485294382188E-3</v>
      </c>
      <c r="L56" s="2">
        <v>53</v>
      </c>
      <c r="M56" s="6">
        <v>0.86825209999999997</v>
      </c>
      <c r="Q56" s="4">
        <f t="shared" si="22"/>
        <v>12.5</v>
      </c>
      <c r="R56">
        <f t="shared" si="0"/>
        <v>50000</v>
      </c>
      <c r="S56">
        <f t="shared" si="1"/>
        <v>-6176830284245227</v>
      </c>
      <c r="U56">
        <f t="shared" si="12"/>
        <v>0.86825209999999997</v>
      </c>
      <c r="V56">
        <f t="shared" si="13"/>
        <v>0.01</v>
      </c>
      <c r="W56">
        <f t="shared" si="14"/>
        <v>3.7884675143745404E-14</v>
      </c>
      <c r="X56">
        <f t="shared" si="15"/>
        <v>3.2893448751374749E-14</v>
      </c>
      <c r="Y56">
        <f t="shared" si="16"/>
        <v>3.7884675143745404E-16</v>
      </c>
      <c r="Z56">
        <f t="shared" si="17"/>
        <v>4.6123796409332006E-15</v>
      </c>
      <c r="AB56">
        <f t="shared" si="18"/>
        <v>-31.908672598323143</v>
      </c>
      <c r="AC56">
        <f t="shared" si="19"/>
        <v>-28.48988624855232</v>
      </c>
      <c r="AE56">
        <f t="shared" si="2"/>
        <v>0</v>
      </c>
      <c r="AF56">
        <f t="shared" si="25"/>
        <v>0</v>
      </c>
      <c r="AG56">
        <f t="shared" si="25"/>
        <v>-5.7654745511665012E-14</v>
      </c>
      <c r="AH56">
        <f t="shared" si="4"/>
        <v>-1.6446724375687375E-9</v>
      </c>
      <c r="AI56">
        <f t="shared" si="23"/>
        <v>-1.6447300923142491E-9</v>
      </c>
      <c r="AJ56">
        <f t="shared" si="6"/>
        <v>-3.4187863497708229</v>
      </c>
      <c r="AK56">
        <f t="shared" si="20"/>
        <v>-2.2336070818826204</v>
      </c>
      <c r="AL56">
        <f t="shared" si="7"/>
        <v>-5.6523934332981733</v>
      </c>
      <c r="AN56">
        <f t="shared" si="26"/>
        <v>0</v>
      </c>
      <c r="AO56">
        <f t="shared" si="26"/>
        <v>0</v>
      </c>
      <c r="AP56">
        <f t="shared" si="26"/>
        <v>-2.2282109293134208E-16</v>
      </c>
      <c r="AQ56">
        <f t="shared" si="26"/>
        <v>-6.356245384501349E-12</v>
      </c>
      <c r="AR56">
        <f t="shared" si="26"/>
        <v>-6.3564682055942803E-12</v>
      </c>
      <c r="AS56">
        <f t="shared" si="26"/>
        <v>-1.3212749517740244E-2</v>
      </c>
      <c r="AT56">
        <f t="shared" si="26"/>
        <v>-8.6323296850486491E-3</v>
      </c>
      <c r="AU56">
        <f t="shared" si="24"/>
        <v>-2.1845079209145361E-2</v>
      </c>
      <c r="AW56">
        <v>53</v>
      </c>
      <c r="AX56">
        <f>IF(Z56&gt;0, (R56*SUMPRODUCT(K56:$K$98, X56:$X$98)-K56*$AZ$3)/Z56, 0)</f>
        <v>-6176830284245227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3.4506683298555522E-3</v>
      </c>
      <c r="L57" s="2">
        <v>54</v>
      </c>
      <c r="M57" s="6">
        <v>0.87257664800000001</v>
      </c>
      <c r="Q57" s="4">
        <f t="shared" si="22"/>
        <v>12.5</v>
      </c>
      <c r="R57">
        <f t="shared" si="0"/>
        <v>50000</v>
      </c>
      <c r="S57">
        <f t="shared" si="1"/>
        <v>-4.6967038034358616E+16</v>
      </c>
      <c r="U57">
        <f t="shared" si="12"/>
        <v>0.87257664800000001</v>
      </c>
      <c r="V57">
        <f t="shared" si="13"/>
        <v>0.01</v>
      </c>
      <c r="W57">
        <f t="shared" si="14"/>
        <v>4.6123796409332006E-15</v>
      </c>
      <c r="X57">
        <f t="shared" si="15"/>
        <v>4.0246547663889359E-15</v>
      </c>
      <c r="Y57">
        <f t="shared" si="16"/>
        <v>4.612379640933201E-17</v>
      </c>
      <c r="Z57">
        <f t="shared" si="17"/>
        <v>5.4160107813493271E-16</v>
      </c>
      <c r="AB57">
        <f t="shared" si="18"/>
        <v>-28.48988624855232</v>
      </c>
      <c r="AC57">
        <f t="shared" si="19"/>
        <v>-25.437398436213016</v>
      </c>
      <c r="AE57">
        <f t="shared" si="2"/>
        <v>0</v>
      </c>
      <c r="AF57">
        <f t="shared" si="25"/>
        <v>0</v>
      </c>
      <c r="AG57">
        <f t="shared" si="25"/>
        <v>-6.7700134766866587E-15</v>
      </c>
      <c r="AH57">
        <f t="shared" si="4"/>
        <v>-2.0123273831944679E-10</v>
      </c>
      <c r="AI57">
        <f t="shared" si="23"/>
        <v>-2.0123950833292347E-10</v>
      </c>
      <c r="AJ57">
        <f t="shared" si="6"/>
        <v>-3.0524878123393044</v>
      </c>
      <c r="AK57">
        <f t="shared" si="20"/>
        <v>-1.9942920373986626</v>
      </c>
      <c r="AL57">
        <f t="shared" si="7"/>
        <v>-5.046779849939206</v>
      </c>
      <c r="AN57">
        <f t="shared" si="26"/>
        <v>0</v>
      </c>
      <c r="AO57">
        <f t="shared" si="26"/>
        <v>0</v>
      </c>
      <c r="AP57">
        <f t="shared" si="26"/>
        <v>-2.3361071096697933E-17</v>
      </c>
      <c r="AQ57">
        <f t="shared" si="26"/>
        <v>-6.9438743704902487E-13</v>
      </c>
      <c r="AR57">
        <f t="shared" si="26"/>
        <v>-6.9441079812012152E-13</v>
      </c>
      <c r="AS57">
        <f t="shared" si="26"/>
        <v>-1.0533123021309296E-2</v>
      </c>
      <c r="AT57">
        <f t="shared" si="26"/>
        <v>-6.8816403739346693E-3</v>
      </c>
      <c r="AU57">
        <f t="shared" si="24"/>
        <v>-1.7414763395938376E-2</v>
      </c>
      <c r="AW57">
        <v>54</v>
      </c>
      <c r="AX57">
        <f>IF(Z57&gt;0, (R57*SUMPRODUCT(K57:$K$98, X57:$X$98)-K57*$AZ$3)/Z57, 0)</f>
        <v>-4.6967038034358616E+16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3.0809538659424571E-3</v>
      </c>
      <c r="L58" s="2">
        <v>55</v>
      </c>
      <c r="M58" s="6">
        <v>0.87698101399999995</v>
      </c>
      <c r="Q58" s="4">
        <f t="shared" si="22"/>
        <v>12.5</v>
      </c>
      <c r="R58">
        <f t="shared" si="0"/>
        <v>50000</v>
      </c>
      <c r="S58">
        <f t="shared" si="1"/>
        <v>-3.7104257321704621E+17</v>
      </c>
      <c r="U58">
        <f t="shared" si="12"/>
        <v>0.87698101399999995</v>
      </c>
      <c r="V58">
        <f t="shared" si="13"/>
        <v>0.01</v>
      </c>
      <c r="W58">
        <f t="shared" si="14"/>
        <v>5.4160107813493271E-16</v>
      </c>
      <c r="X58">
        <f t="shared" si="15"/>
        <v>4.7497386268626653E-16</v>
      </c>
      <c r="Y58">
        <f t="shared" si="16"/>
        <v>5.416010781349327E-18</v>
      </c>
      <c r="Z58">
        <f t="shared" si="17"/>
        <v>6.1211204667316863E-17</v>
      </c>
      <c r="AB58">
        <f t="shared" si="18"/>
        <v>-25.437398436213016</v>
      </c>
      <c r="AC58">
        <f t="shared" si="19"/>
        <v>-22.711962889476517</v>
      </c>
      <c r="AE58">
        <f t="shared" si="2"/>
        <v>0</v>
      </c>
      <c r="AF58">
        <f t="shared" si="25"/>
        <v>0</v>
      </c>
      <c r="AG58">
        <f t="shared" si="25"/>
        <v>-7.651400583414608E-16</v>
      </c>
      <c r="AH58">
        <f t="shared" si="4"/>
        <v>-2.3748693134313326E-11</v>
      </c>
      <c r="AI58">
        <f t="shared" si="23"/>
        <v>-2.3749458274371669E-11</v>
      </c>
      <c r="AJ58">
        <f t="shared" si="6"/>
        <v>-2.7254355467364988</v>
      </c>
      <c r="AK58">
        <f t="shared" si="20"/>
        <v>-1.7806178905349113</v>
      </c>
      <c r="AL58">
        <f t="shared" si="7"/>
        <v>-4.5060534372951597</v>
      </c>
      <c r="AN58">
        <f t="shared" si="26"/>
        <v>0</v>
      </c>
      <c r="AO58">
        <f t="shared" si="26"/>
        <v>0</v>
      </c>
      <c r="AP58">
        <f t="shared" si="26"/>
        <v>-2.3573612207345607E-18</v>
      </c>
      <c r="AQ58">
        <f t="shared" si="26"/>
        <v>-7.3168627923243733E-14</v>
      </c>
      <c r="AR58">
        <f t="shared" si="26"/>
        <v>-7.3170985284464465E-14</v>
      </c>
      <c r="AS58">
        <f t="shared" si="26"/>
        <v>-8.3969411840948104E-3</v>
      </c>
      <c r="AT58">
        <f t="shared" si="26"/>
        <v>-5.4860015736098375E-3</v>
      </c>
      <c r="AU58">
        <f t="shared" si="24"/>
        <v>-1.388294275777782E-2</v>
      </c>
      <c r="AW58">
        <v>55</v>
      </c>
      <c r="AX58">
        <f>IF(Z58&gt;0, (R58*SUMPRODUCT(K58:$K$98, X58:$X$98)-K58*$AZ$3)/Z58, 0)</f>
        <v>-3.7104257321704621E+17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2.7508516660200506E-3</v>
      </c>
      <c r="L59" s="2">
        <v>56</v>
      </c>
      <c r="M59" s="6">
        <v>0.88158379899999995</v>
      </c>
      <c r="Q59" s="4">
        <f t="shared" si="22"/>
        <v>12.5</v>
      </c>
      <c r="R59">
        <f t="shared" si="0"/>
        <v>50000</v>
      </c>
      <c r="S59">
        <f t="shared" si="1"/>
        <v>-3.0557057777825567E+18</v>
      </c>
      <c r="U59">
        <f t="shared" si="12"/>
        <v>0.88158379899999995</v>
      </c>
      <c r="V59">
        <f t="shared" si="13"/>
        <v>0.01</v>
      </c>
      <c r="W59">
        <f t="shared" si="14"/>
        <v>6.1211204667316863E-17</v>
      </c>
      <c r="X59">
        <f t="shared" si="15"/>
        <v>5.3962806351979728E-17</v>
      </c>
      <c r="Y59">
        <f t="shared" si="16"/>
        <v>6.1211204667316868E-19</v>
      </c>
      <c r="Z59">
        <f t="shared" si="17"/>
        <v>6.6362862686639668E-18</v>
      </c>
      <c r="AB59">
        <f t="shared" si="18"/>
        <v>-22.711962889476517</v>
      </c>
      <c r="AC59">
        <f t="shared" si="19"/>
        <v>-20.278538294175526</v>
      </c>
      <c r="AE59">
        <f t="shared" si="2"/>
        <v>0</v>
      </c>
      <c r="AF59">
        <f t="shared" si="25"/>
        <v>0</v>
      </c>
      <c r="AG59">
        <f t="shared" si="25"/>
        <v>-8.2953578358299591E-17</v>
      </c>
      <c r="AH59">
        <f t="shared" si="4"/>
        <v>-2.6981403175989863E-12</v>
      </c>
      <c r="AI59">
        <f t="shared" si="23"/>
        <v>-2.6982232711773444E-12</v>
      </c>
      <c r="AJ59">
        <f t="shared" si="6"/>
        <v>-2.4334245953009912</v>
      </c>
      <c r="AK59">
        <f t="shared" si="20"/>
        <v>-1.5898374022633563</v>
      </c>
      <c r="AL59">
        <f t="shared" si="7"/>
        <v>-4.0232619975670456</v>
      </c>
      <c r="AN59">
        <f t="shared" si="26"/>
        <v>0</v>
      </c>
      <c r="AO59">
        <f t="shared" si="26"/>
        <v>0</v>
      </c>
      <c r="AP59">
        <f t="shared" si="26"/>
        <v>-2.2819298922925327E-19</v>
      </c>
      <c r="AQ59">
        <f t="shared" si="26"/>
        <v>-7.4221837878230401E-15</v>
      </c>
      <c r="AR59">
        <f t="shared" si="26"/>
        <v>-7.4224119808122691E-15</v>
      </c>
      <c r="AS59">
        <f t="shared" si="26"/>
        <v>-6.6939901021178996E-3</v>
      </c>
      <c r="AT59">
        <f t="shared" si="26"/>
        <v>-4.3734068667171432E-3</v>
      </c>
      <c r="AU59">
        <f t="shared" si="24"/>
        <v>-1.1067396968842465E-2</v>
      </c>
      <c r="AW59">
        <v>56</v>
      </c>
      <c r="AX59">
        <f>IF(Z59&gt;0, (R59*SUMPRODUCT(K59:$K$98, X59:$X$98)-K59*$AZ$3)/Z59, 0)</f>
        <v>-3.0557057777825567E+18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2.4561175589464736E-3</v>
      </c>
      <c r="L60" s="2">
        <v>57</v>
      </c>
      <c r="M60" s="6">
        <v>0.88621764599999997</v>
      </c>
      <c r="Q60" s="4">
        <f t="shared" si="22"/>
        <v>12.5</v>
      </c>
      <c r="R60">
        <f t="shared" si="0"/>
        <v>50000</v>
      </c>
      <c r="S60">
        <f t="shared" si="1"/>
        <v>-2.6288753579081433E+19</v>
      </c>
      <c r="U60">
        <f t="shared" si="12"/>
        <v>0.88621764599999997</v>
      </c>
      <c r="V60">
        <f t="shared" si="13"/>
        <v>0.01</v>
      </c>
      <c r="W60">
        <f t="shared" si="14"/>
        <v>6.6362862686639668E-18</v>
      </c>
      <c r="X60">
        <f t="shared" si="15"/>
        <v>5.881193995197504E-18</v>
      </c>
      <c r="Y60">
        <f t="shared" si="16"/>
        <v>6.6362862686639674E-20</v>
      </c>
      <c r="Z60">
        <f t="shared" si="17"/>
        <v>6.8872941077982313E-19</v>
      </c>
      <c r="AB60">
        <f t="shared" si="18"/>
        <v>-20.278538294175526</v>
      </c>
      <c r="AC60">
        <f t="shared" si="19"/>
        <v>-18.105837762656723</v>
      </c>
      <c r="AE60">
        <f t="shared" si="2"/>
        <v>0</v>
      </c>
      <c r="AF60">
        <f t="shared" si="25"/>
        <v>0</v>
      </c>
      <c r="AG60">
        <f t="shared" si="25"/>
        <v>-8.6091176347477885E-18</v>
      </c>
      <c r="AH60">
        <f t="shared" si="4"/>
        <v>-2.9405969975987522E-13</v>
      </c>
      <c r="AI60">
        <f t="shared" si="23"/>
        <v>-2.9406830887750999E-13</v>
      </c>
      <c r="AJ60">
        <f t="shared" si="6"/>
        <v>-2.172700531518803</v>
      </c>
      <c r="AK60">
        <f t="shared" si="20"/>
        <v>-1.419497680592287</v>
      </c>
      <c r="AL60">
        <f t="shared" si="7"/>
        <v>-3.5921982121113842</v>
      </c>
      <c r="AN60">
        <f t="shared" si="26"/>
        <v>0</v>
      </c>
      <c r="AO60">
        <f t="shared" si="26"/>
        <v>0</v>
      </c>
      <c r="AP60">
        <f t="shared" si="26"/>
        <v>-2.1145004989739776E-20</v>
      </c>
      <c r="AQ60">
        <f t="shared" si="26"/>
        <v>-7.2224519195875763E-16</v>
      </c>
      <c r="AR60">
        <f t="shared" si="26"/>
        <v>-7.2226633696374741E-16</v>
      </c>
      <c r="AS60">
        <f t="shared" si="26"/>
        <v>-5.336407925795668E-3</v>
      </c>
      <c r="AT60">
        <f t="shared" si="26"/>
        <v>-3.486453178186509E-3</v>
      </c>
      <c r="AU60">
        <f t="shared" si="24"/>
        <v>-8.8228611039829E-3</v>
      </c>
      <c r="AW60">
        <v>57</v>
      </c>
      <c r="AX60">
        <f>IF(Z60&gt;0, (R60*SUMPRODUCT(K60:$K$98, X60:$X$98)-K60*$AZ$3)/Z60, 0)</f>
        <v>-2.6288753579081433E+19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2.1929621062022086E-3</v>
      </c>
      <c r="L61" s="2">
        <v>58</v>
      </c>
      <c r="M61" s="6">
        <v>0.89077562700000001</v>
      </c>
      <c r="Q61" s="4">
        <f t="shared" si="22"/>
        <v>12.5</v>
      </c>
      <c r="R61">
        <f t="shared" si="0"/>
        <v>50000</v>
      </c>
      <c r="S61">
        <f t="shared" si="1"/>
        <v>-2.3655580479096753E+20</v>
      </c>
      <c r="U61">
        <f t="shared" si="12"/>
        <v>0.89077562700000001</v>
      </c>
      <c r="V61">
        <f t="shared" si="13"/>
        <v>0.01</v>
      </c>
      <c r="W61">
        <f t="shared" si="14"/>
        <v>6.8872941077982313E-19</v>
      </c>
      <c r="X61">
        <f t="shared" si="15"/>
        <v>6.1350337272073754E-19</v>
      </c>
      <c r="Y61">
        <f t="shared" si="16"/>
        <v>6.8872941077982318E-21</v>
      </c>
      <c r="Z61">
        <f t="shared" si="17"/>
        <v>6.833874395128736E-20</v>
      </c>
      <c r="AB61">
        <f t="shared" si="18"/>
        <v>-18.105837762656723</v>
      </c>
      <c r="AC61">
        <f t="shared" si="19"/>
        <v>-16.165926573800647</v>
      </c>
      <c r="AE61">
        <f t="shared" si="2"/>
        <v>0</v>
      </c>
      <c r="AF61">
        <f t="shared" si="25"/>
        <v>0</v>
      </c>
      <c r="AG61">
        <f t="shared" si="25"/>
        <v>-8.5423429939109202E-19</v>
      </c>
      <c r="AH61">
        <f t="shared" si="4"/>
        <v>-3.0675168636036877E-14</v>
      </c>
      <c r="AI61">
        <f t="shared" si="23"/>
        <v>-3.0676022870336269E-14</v>
      </c>
      <c r="AJ61">
        <f t="shared" si="6"/>
        <v>-1.9399111888560761</v>
      </c>
      <c r="AK61">
        <f t="shared" si="20"/>
        <v>-1.2674086433859708</v>
      </c>
      <c r="AL61">
        <f t="shared" si="7"/>
        <v>-3.2073198322420775</v>
      </c>
      <c r="AN61">
        <f t="shared" si="26"/>
        <v>0</v>
      </c>
      <c r="AO61">
        <f t="shared" si="26"/>
        <v>0</v>
      </c>
      <c r="AP61">
        <f t="shared" si="26"/>
        <v>-1.8733034483828573E-21</v>
      </c>
      <c r="AQ61">
        <f t="shared" si="26"/>
        <v>-6.7269482420191362E-17</v>
      </c>
      <c r="AR61">
        <f t="shared" si="26"/>
        <v>-6.7271355723639743E-17</v>
      </c>
      <c r="AS61">
        <f t="shared" si="26"/>
        <v>-4.2541517265590511E-3</v>
      </c>
      <c r="AT61">
        <f t="shared" si="26"/>
        <v>-2.7793791280185825E-3</v>
      </c>
      <c r="AU61">
        <f t="shared" si="24"/>
        <v>-7.0335308545777008E-3</v>
      </c>
      <c r="AW61">
        <v>58</v>
      </c>
      <c r="AX61">
        <f>IF(Z61&gt;0, (R61*SUMPRODUCT(K61:$K$98, X61:$X$98)-K61*$AZ$3)/Z61, 0)</f>
        <v>-2.3655580479096753E+20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1.9580018805376862E-3</v>
      </c>
      <c r="L62" s="2">
        <v>59</v>
      </c>
      <c r="M62" s="6">
        <v>0.89544260600000003</v>
      </c>
      <c r="Q62" s="4">
        <f t="shared" si="22"/>
        <v>12.5</v>
      </c>
      <c r="R62">
        <f t="shared" si="0"/>
        <v>50000</v>
      </c>
      <c r="S62">
        <f t="shared" si="1"/>
        <v>-2.23367555996663E+21</v>
      </c>
      <c r="U62">
        <f t="shared" si="12"/>
        <v>0.89544260600000003</v>
      </c>
      <c r="V62">
        <f t="shared" si="13"/>
        <v>0.01</v>
      </c>
      <c r="W62">
        <f t="shared" si="14"/>
        <v>6.833874395128736E-20</v>
      </c>
      <c r="X62">
        <f t="shared" si="15"/>
        <v>6.119342297450749E-20</v>
      </c>
      <c r="Y62">
        <f t="shared" si="16"/>
        <v>6.8338743951287358E-22</v>
      </c>
      <c r="Z62">
        <f t="shared" si="17"/>
        <v>6.4619335372669967E-21</v>
      </c>
      <c r="AB62">
        <f t="shared" si="18"/>
        <v>-16.165926573800647</v>
      </c>
      <c r="AC62">
        <f t="shared" si="19"/>
        <v>-14.433863012322005</v>
      </c>
      <c r="AE62">
        <f t="shared" si="2"/>
        <v>0</v>
      </c>
      <c r="AF62">
        <f t="shared" si="25"/>
        <v>0</v>
      </c>
      <c r="AG62">
        <f t="shared" si="25"/>
        <v>-8.0774169215837462E-20</v>
      </c>
      <c r="AH62">
        <f t="shared" si="4"/>
        <v>-3.0596711487253744E-15</v>
      </c>
      <c r="AI62">
        <f t="shared" si="23"/>
        <v>-3.0597519228945903E-15</v>
      </c>
      <c r="AJ62">
        <f t="shared" si="6"/>
        <v>-1.7320635614786415</v>
      </c>
      <c r="AK62">
        <f t="shared" si="20"/>
        <v>-1.1316148601660454</v>
      </c>
      <c r="AL62">
        <f t="shared" si="7"/>
        <v>-2.86367842164469</v>
      </c>
      <c r="AN62">
        <f t="shared" si="26"/>
        <v>0</v>
      </c>
      <c r="AO62">
        <f t="shared" si="26"/>
        <v>0</v>
      </c>
      <c r="AP62">
        <f t="shared" si="26"/>
        <v>-1.5815597522347903E-22</v>
      </c>
      <c r="AQ62">
        <f t="shared" si="26"/>
        <v>-5.9908418630311858E-18</v>
      </c>
      <c r="AR62">
        <f t="shared" si="26"/>
        <v>-5.9910000190064094E-18</v>
      </c>
      <c r="AS62">
        <f t="shared" si="26"/>
        <v>-3.3913837105859824E-3</v>
      </c>
      <c r="AT62">
        <f t="shared" si="26"/>
        <v>-2.2157040242495075E-3</v>
      </c>
      <c r="AU62">
        <f t="shared" si="24"/>
        <v>-5.6070877348354956E-3</v>
      </c>
      <c r="AW62">
        <v>59</v>
      </c>
      <c r="AX62">
        <f>IF(Z62&gt;0, (R62*SUMPRODUCT(K62:$K$98, X62:$X$98)-K62*$AZ$3)/Z62, 0)</f>
        <v>-2.23367555996663E+21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1.7482159647657911E-3</v>
      </c>
      <c r="L63" s="2">
        <v>60</v>
      </c>
      <c r="M63" s="6">
        <v>0.90019128800000003</v>
      </c>
      <c r="Q63" s="4">
        <f t="shared" si="22"/>
        <v>12.5</v>
      </c>
      <c r="R63">
        <f t="shared" si="0"/>
        <v>50000</v>
      </c>
      <c r="S63">
        <f t="shared" si="1"/>
        <v>-2.2206678329176298E+22</v>
      </c>
      <c r="U63">
        <f t="shared" si="12"/>
        <v>0.90019128800000003</v>
      </c>
      <c r="V63">
        <f t="shared" si="13"/>
        <v>0.01</v>
      </c>
      <c r="W63">
        <f t="shared" si="14"/>
        <v>6.4619335372669967E-21</v>
      </c>
      <c r="X63">
        <f t="shared" si="15"/>
        <v>5.8169762738827743E-21</v>
      </c>
      <c r="Y63">
        <f t="shared" si="16"/>
        <v>6.4619335372669968E-23</v>
      </c>
      <c r="Z63">
        <f t="shared" si="17"/>
        <v>5.8033792801155243E-22</v>
      </c>
      <c r="AB63">
        <f t="shared" si="18"/>
        <v>-14.433863012322005</v>
      </c>
      <c r="AC63">
        <f t="shared" si="19"/>
        <v>-12.887377689573215</v>
      </c>
      <c r="AE63">
        <f t="shared" si="2"/>
        <v>0</v>
      </c>
      <c r="AF63">
        <f t="shared" si="25"/>
        <v>0</v>
      </c>
      <c r="AG63">
        <f t="shared" si="25"/>
        <v>-7.2542241001444048E-21</v>
      </c>
      <c r="AH63">
        <f t="shared" si="4"/>
        <v>-2.9084881369413874E-16</v>
      </c>
      <c r="AI63">
        <f t="shared" si="23"/>
        <v>-2.9085606791823889E-16</v>
      </c>
      <c r="AJ63">
        <f t="shared" si="6"/>
        <v>-1.54648532274879</v>
      </c>
      <c r="AK63">
        <f t="shared" si="20"/>
        <v>-1.0103704108625404</v>
      </c>
      <c r="AL63">
        <f t="shared" si="7"/>
        <v>-2.5568557336113305</v>
      </c>
      <c r="AN63">
        <f t="shared" si="26"/>
        <v>0</v>
      </c>
      <c r="AO63">
        <f t="shared" si="26"/>
        <v>0</v>
      </c>
      <c r="AP63">
        <f t="shared" si="26"/>
        <v>-1.2681950383861204E-23</v>
      </c>
      <c r="AQ63">
        <f t="shared" si="26"/>
        <v>-5.0846653943328456E-19</v>
      </c>
      <c r="AR63">
        <f t="shared" si="26"/>
        <v>-5.0847922138366848E-19</v>
      </c>
      <c r="AS63">
        <f t="shared" si="26"/>
        <v>-2.7035903305054117E-3</v>
      </c>
      <c r="AT63">
        <f t="shared" si="26"/>
        <v>-1.766345682596865E-3</v>
      </c>
      <c r="AU63">
        <f t="shared" si="24"/>
        <v>-4.469936013102277E-3</v>
      </c>
      <c r="AW63">
        <v>60</v>
      </c>
      <c r="AX63">
        <f>IF(Z63&gt;0, (R63*SUMPRODUCT(K63:$K$98, X63:$X$98)-K63*$AZ$3)/Z63, 0)</f>
        <v>-2.2206678329176298E+22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1.5609071113980278E-3</v>
      </c>
      <c r="L64" s="2">
        <v>61</v>
      </c>
      <c r="M64" s="6">
        <v>0.90499098499999997</v>
      </c>
      <c r="Q64" s="4">
        <f t="shared" si="22"/>
        <v>12.5</v>
      </c>
      <c r="R64">
        <f t="shared" si="0"/>
        <v>50000</v>
      </c>
      <c r="S64">
        <f t="shared" si="1"/>
        <v>-2.3323869080633371E+23</v>
      </c>
      <c r="U64">
        <f t="shared" si="12"/>
        <v>0.90499098499999997</v>
      </c>
      <c r="V64">
        <f t="shared" si="13"/>
        <v>0.01</v>
      </c>
      <c r="W64">
        <f t="shared" si="14"/>
        <v>5.8033792801155243E-22</v>
      </c>
      <c r="X64">
        <f t="shared" si="15"/>
        <v>5.2520059310403393E-22</v>
      </c>
      <c r="Y64">
        <f t="shared" si="16"/>
        <v>5.8033792801155241E-24</v>
      </c>
      <c r="Z64">
        <f t="shared" si="17"/>
        <v>4.9333955627402981E-23</v>
      </c>
      <c r="AB64">
        <f t="shared" si="18"/>
        <v>-12.887377689573215</v>
      </c>
      <c r="AC64">
        <f t="shared" si="19"/>
        <v>-11.506587222833231</v>
      </c>
      <c r="AE64">
        <f t="shared" si="2"/>
        <v>0</v>
      </c>
      <c r="AF64">
        <f t="shared" si="25"/>
        <v>0</v>
      </c>
      <c r="AG64">
        <f t="shared" si="25"/>
        <v>-6.166744453425373E-22</v>
      </c>
      <c r="AH64">
        <f t="shared" si="4"/>
        <v>-2.6260029655201697E-17</v>
      </c>
      <c r="AI64">
        <f t="shared" si="23"/>
        <v>-2.6260646329647041E-17</v>
      </c>
      <c r="AJ64">
        <f t="shared" si="6"/>
        <v>-1.3807904667399846</v>
      </c>
      <c r="AK64">
        <f t="shared" si="20"/>
        <v>-0.90211643827012511</v>
      </c>
      <c r="AL64">
        <f t="shared" si="7"/>
        <v>-2.2829069050101096</v>
      </c>
      <c r="AN64">
        <f t="shared" si="26"/>
        <v>0</v>
      </c>
      <c r="AO64">
        <f t="shared" si="26"/>
        <v>0</v>
      </c>
      <c r="AP64">
        <f t="shared" si="26"/>
        <v>-9.6257152715260095E-25</v>
      </c>
      <c r="AQ64">
        <f t="shared" si="26"/>
        <v>-4.0989467034327429E-20</v>
      </c>
      <c r="AR64">
        <f t="shared" si="26"/>
        <v>-4.0990429605854584E-20</v>
      </c>
      <c r="AS64">
        <f t="shared" si="26"/>
        <v>-2.155285658885044E-3</v>
      </c>
      <c r="AT64">
        <f t="shared" si="26"/>
        <v>-1.4081199638048983E-3</v>
      </c>
      <c r="AU64">
        <f t="shared" si="24"/>
        <v>-3.5634056226899421E-3</v>
      </c>
      <c r="AW64">
        <v>61</v>
      </c>
      <c r="AX64">
        <f>IF(Z64&gt;0, (R64*SUMPRODUCT(K64:$K$98, X64:$X$98)-K64*$AZ$3)/Z64, 0)</f>
        <v>-2.3323869080633371E+23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1.393667063748239E-3</v>
      </c>
      <c r="L65" s="2">
        <v>62</v>
      </c>
      <c r="M65" s="6">
        <v>0.90981139099999997</v>
      </c>
      <c r="Q65" s="4">
        <f t="shared" si="22"/>
        <v>12.5</v>
      </c>
      <c r="R65">
        <f t="shared" si="0"/>
        <v>50000</v>
      </c>
      <c r="S65">
        <f t="shared" si="1"/>
        <v>-2.5969876978048546E+24</v>
      </c>
      <c r="U65">
        <f t="shared" si="12"/>
        <v>0.90981139099999997</v>
      </c>
      <c r="V65">
        <f t="shared" si="13"/>
        <v>0.01</v>
      </c>
      <c r="W65">
        <f t="shared" si="14"/>
        <v>4.9333955627402981E-23</v>
      </c>
      <c r="X65">
        <f t="shared" si="15"/>
        <v>4.4884594792899783E-23</v>
      </c>
      <c r="Y65">
        <f t="shared" si="16"/>
        <v>4.9333955627402979E-25</v>
      </c>
      <c r="Z65">
        <f t="shared" si="17"/>
        <v>3.9560212782291673E-24</v>
      </c>
      <c r="AB65">
        <f t="shared" si="18"/>
        <v>-11.506587222833231</v>
      </c>
      <c r="AC65">
        <f t="shared" si="19"/>
        <v>-10.273738591815384</v>
      </c>
      <c r="AE65">
        <f t="shared" si="2"/>
        <v>0</v>
      </c>
      <c r="AF65">
        <f t="shared" si="25"/>
        <v>0</v>
      </c>
      <c r="AG65">
        <f t="shared" si="25"/>
        <v>-4.9450265977864589E-23</v>
      </c>
      <c r="AH65">
        <f t="shared" si="4"/>
        <v>-2.2442297396449893E-18</v>
      </c>
      <c r="AI65">
        <f t="shared" si="23"/>
        <v>-2.244279189910967E-18</v>
      </c>
      <c r="AJ65">
        <f t="shared" si="6"/>
        <v>-1.2328486310178466</v>
      </c>
      <c r="AK65">
        <f t="shared" si="20"/>
        <v>-0.80546110559832618</v>
      </c>
      <c r="AL65">
        <f t="shared" si="7"/>
        <v>-2.0383097366161729</v>
      </c>
      <c r="AN65">
        <f t="shared" si="26"/>
        <v>0</v>
      </c>
      <c r="AO65">
        <f t="shared" si="26"/>
        <v>0</v>
      </c>
      <c r="AP65">
        <f t="shared" si="26"/>
        <v>-6.8917206986939985E-26</v>
      </c>
      <c r="AQ65">
        <f t="shared" si="26"/>
        <v>-3.127709071627507E-21</v>
      </c>
      <c r="AR65">
        <f t="shared" si="26"/>
        <v>-3.127777988834494E-21</v>
      </c>
      <c r="AS65">
        <f t="shared" si="26"/>
        <v>-1.7181805316366784E-3</v>
      </c>
      <c r="AT65">
        <f t="shared" si="26"/>
        <v>-1.1225446140026296E-3</v>
      </c>
      <c r="AU65">
        <f t="shared" si="24"/>
        <v>-2.840725145639308E-3</v>
      </c>
      <c r="AW65">
        <v>62</v>
      </c>
      <c r="AX65">
        <f>IF(Z65&gt;0, (R65*SUMPRODUCT(K65:$K$98, X65:$X$98)-K65*$AZ$3)/Z65, 0)</f>
        <v>-2.5969876978048546E+24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1.2443455926323562E-3</v>
      </c>
      <c r="L66" s="2">
        <v>63</v>
      </c>
      <c r="M66" s="6">
        <v>0.91465739899999998</v>
      </c>
      <c r="Q66" s="4">
        <f t="shared" si="22"/>
        <v>12.5</v>
      </c>
      <c r="R66">
        <f t="shared" si="0"/>
        <v>50000</v>
      </c>
      <c r="S66">
        <f t="shared" si="1"/>
        <v>-3.0775935329033716E+25</v>
      </c>
      <c r="U66">
        <f t="shared" si="12"/>
        <v>0.91465739899999998</v>
      </c>
      <c r="V66">
        <f t="shared" si="13"/>
        <v>0.01</v>
      </c>
      <c r="W66">
        <f t="shared" si="14"/>
        <v>3.9560212782291673E-24</v>
      </c>
      <c r="X66">
        <f t="shared" si="15"/>
        <v>3.6184041327337455E-24</v>
      </c>
      <c r="Y66">
        <f t="shared" si="16"/>
        <v>3.9560212782291675E-26</v>
      </c>
      <c r="Z66">
        <f t="shared" si="17"/>
        <v>2.9805693271313017E-25</v>
      </c>
      <c r="AB66">
        <f t="shared" si="18"/>
        <v>-10.273738591815384</v>
      </c>
      <c r="AC66">
        <f t="shared" si="19"/>
        <v>-9.1729808855494479</v>
      </c>
      <c r="AE66">
        <f t="shared" si="2"/>
        <v>0</v>
      </c>
      <c r="AF66">
        <f t="shared" si="25"/>
        <v>0</v>
      </c>
      <c r="AG66">
        <f t="shared" si="25"/>
        <v>-3.7257116589141269E-24</v>
      </c>
      <c r="AH66">
        <f t="shared" si="4"/>
        <v>-1.8092020663668728E-19</v>
      </c>
      <c r="AI66">
        <f t="shared" si="23"/>
        <v>-1.8092393234834619E-19</v>
      </c>
      <c r="AJ66">
        <f t="shared" si="6"/>
        <v>-1.1007577062659362</v>
      </c>
      <c r="AK66">
        <f t="shared" si="20"/>
        <v>-0.71916170142707692</v>
      </c>
      <c r="AL66">
        <f t="shared" si="7"/>
        <v>-1.8199194076930132</v>
      </c>
      <c r="AN66">
        <f t="shared" si="26"/>
        <v>0</v>
      </c>
      <c r="AO66">
        <f t="shared" si="26"/>
        <v>0</v>
      </c>
      <c r="AP66">
        <f t="shared" si="26"/>
        <v>-4.6360728821887783E-27</v>
      </c>
      <c r="AQ66">
        <f t="shared" si="26"/>
        <v>-2.2512726174649696E-22</v>
      </c>
      <c r="AR66">
        <f t="shared" si="26"/>
        <v>-2.2513189781937914E-22</v>
      </c>
      <c r="AS66">
        <f t="shared" si="26"/>
        <v>-1.3697230003481193E-3</v>
      </c>
      <c r="AT66">
        <f t="shared" si="26"/>
        <v>-8.9488569356076957E-4</v>
      </c>
      <c r="AU66">
        <f t="shared" si="24"/>
        <v>-2.2646086939088891E-3</v>
      </c>
      <c r="AW66">
        <v>63</v>
      </c>
      <c r="AX66">
        <f>IF(Z66&gt;0, (R66*SUMPRODUCT(K66:$K$98, X66:$X$98)-K66*$AZ$3)/Z66, 0)</f>
        <v>-3.0775935329033716E+25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1.1110228505646037E-3</v>
      </c>
      <c r="L67" s="2">
        <v>64</v>
      </c>
      <c r="M67" s="6">
        <v>0.91953785700000001</v>
      </c>
      <c r="Q67" s="4">
        <f t="shared" si="22"/>
        <v>12.5</v>
      </c>
      <c r="R67">
        <f t="shared" ref="R67:R79" si="27">$C$6</f>
        <v>50000</v>
      </c>
      <c r="S67">
        <f t="shared" ref="S67:S79" si="28">AX67</f>
        <v>-3.8997556016196171E+26</v>
      </c>
      <c r="U67">
        <f t="shared" si="12"/>
        <v>0.91953785700000001</v>
      </c>
      <c r="V67">
        <f t="shared" si="13"/>
        <v>0.01</v>
      </c>
      <c r="W67">
        <f t="shared" si="14"/>
        <v>2.9805693271313017E-25</v>
      </c>
      <c r="X67">
        <f t="shared" si="15"/>
        <v>2.7407463317102492E-25</v>
      </c>
      <c r="Y67">
        <f t="shared" si="16"/>
        <v>2.9805693271313019E-27</v>
      </c>
      <c r="Z67">
        <f t="shared" si="17"/>
        <v>2.1001730214973955E-26</v>
      </c>
      <c r="AB67">
        <f t="shared" si="18"/>
        <v>-9.1729808855494479</v>
      </c>
      <c r="AC67">
        <f t="shared" si="19"/>
        <v>-8.1901615049548653</v>
      </c>
      <c r="AE67">
        <f t="shared" ref="AE67:AE79" si="29">$Z67*O67</f>
        <v>0</v>
      </c>
      <c r="AF67">
        <f t="shared" ref="AF67:AG79" si="30">-$Z67*P67</f>
        <v>0</v>
      </c>
      <c r="AG67">
        <f t="shared" si="30"/>
        <v>-2.6252162768717445E-25</v>
      </c>
      <c r="AH67">
        <f t="shared" ref="AH67:AH79" si="31">-X67*R67</f>
        <v>-1.3703731658551245E-20</v>
      </c>
      <c r="AI67">
        <f t="shared" si="23"/>
        <v>-1.3703994180178931E-20</v>
      </c>
      <c r="AJ67">
        <f t="shared" ref="AJ67:AJ79" si="32">AB67-AC67</f>
        <v>-0.98281938059458263</v>
      </c>
      <c r="AK67">
        <f t="shared" si="20"/>
        <v>-0.64210866198846139</v>
      </c>
      <c r="AL67">
        <f t="shared" ref="AL67:AL79" si="33">SUM(AI67:AK67)</f>
        <v>-1.6249280425830439</v>
      </c>
      <c r="AN67">
        <f t="shared" ref="AN67:AT79" si="34">AE67*$K67</f>
        <v>0</v>
      </c>
      <c r="AO67">
        <f t="shared" si="34"/>
        <v>0</v>
      </c>
      <c r="AP67">
        <f t="shared" si="34"/>
        <v>-2.9166752712786416E-28</v>
      </c>
      <c r="AQ67">
        <f t="shared" si="34"/>
        <v>-1.5225159010656008E-23</v>
      </c>
      <c r="AR67">
        <f t="shared" si="34"/>
        <v>-1.5225450678183135E-23</v>
      </c>
      <c r="AS67">
        <f t="shared" si="34"/>
        <v>-1.0919347898183313E-3</v>
      </c>
      <c r="AT67">
        <f t="shared" si="34"/>
        <v>-7.1339739601464398E-4</v>
      </c>
      <c r="AU67">
        <f t="shared" si="24"/>
        <v>-1.8053321858329751E-3</v>
      </c>
      <c r="AW67">
        <v>64</v>
      </c>
      <c r="AX67">
        <f>IF(Z67&gt;0, (R67*SUMPRODUCT(K67:$K$98, X67:$X$98)-K67*$AZ$3)/Z67, 0)</f>
        <v>-3.8997556016196171E+26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5">G68+$C$9</f>
        <v>0.12000000000000001</v>
      </c>
      <c r="I68" s="5">
        <f t="shared" ref="I68:I79" si="36">1+H68</f>
        <v>1.1200000000000001</v>
      </c>
      <c r="J68">
        <f t="shared" ref="J68:J79" si="37">1/I68</f>
        <v>0.89285714285714279</v>
      </c>
      <c r="K68">
        <f t="shared" si="21"/>
        <v>9.9198468800411029E-4</v>
      </c>
      <c r="L68" s="2">
        <v>65</v>
      </c>
      <c r="M68" s="6">
        <v>0.924425092</v>
      </c>
      <c r="Q68" s="4">
        <f t="shared" si="22"/>
        <v>12.5</v>
      </c>
      <c r="R68">
        <f t="shared" si="27"/>
        <v>50000</v>
      </c>
      <c r="S68">
        <f t="shared" si="28"/>
        <v>-5.3098429727163737E+27</v>
      </c>
      <c r="U68">
        <f t="shared" ref="U68:U79" si="38">M68</f>
        <v>0.924425092</v>
      </c>
      <c r="V68">
        <f t="shared" ref="V68:V79" si="39">$C$10</f>
        <v>0.01</v>
      </c>
      <c r="W68">
        <f t="shared" ref="W68:W79" si="40">Z67</f>
        <v>2.1001730214973955E-26</v>
      </c>
      <c r="X68">
        <f t="shared" ref="X68:X79" si="41">U68*W68</f>
        <v>1.9414526386136477E-26</v>
      </c>
      <c r="Y68">
        <f t="shared" ref="Y68:Y79" si="42">V68*W68</f>
        <v>2.1001730214973953E-28</v>
      </c>
      <c r="Z68">
        <f t="shared" ref="Z68:Z79" si="43">MAX(0, W68-X68-Y68)</f>
        <v>1.377186526687738E-27</v>
      </c>
      <c r="AB68">
        <f t="shared" ref="AB68:AB79" si="44">AC67</f>
        <v>-8.1901615049548653</v>
      </c>
      <c r="AC68">
        <f t="shared" ref="AC68:AC79" si="45">S68*Z68</f>
        <v>-7.3126442008525565</v>
      </c>
      <c r="AE68">
        <f t="shared" si="29"/>
        <v>0</v>
      </c>
      <c r="AF68">
        <f t="shared" si="30"/>
        <v>0</v>
      </c>
      <c r="AG68">
        <f t="shared" si="30"/>
        <v>-1.7214831583596726E-26</v>
      </c>
      <c r="AH68">
        <f t="shared" si="31"/>
        <v>-9.7072631930682385E-22</v>
      </c>
      <c r="AI68">
        <f t="shared" si="23"/>
        <v>-9.7074353413840753E-22</v>
      </c>
      <c r="AJ68">
        <f t="shared" si="32"/>
        <v>-0.87751730410230877</v>
      </c>
      <c r="AK68">
        <f t="shared" ref="AK68:AK79" si="46">G68*SUM(AB68:AB68, AE68:AF68)</f>
        <v>-0.57331130534684061</v>
      </c>
      <c r="AL68">
        <f t="shared" si="33"/>
        <v>-1.4508286094491494</v>
      </c>
      <c r="AN68">
        <f t="shared" si="34"/>
        <v>0</v>
      </c>
      <c r="AO68">
        <f t="shared" si="34"/>
        <v>0</v>
      </c>
      <c r="AP68">
        <f t="shared" si="34"/>
        <v>-1.7076849337497501E-29</v>
      </c>
      <c r="AQ68">
        <f t="shared" si="34"/>
        <v>-9.6294564499495804E-25</v>
      </c>
      <c r="AR68">
        <f t="shared" si="34"/>
        <v>-9.6296272184429556E-25</v>
      </c>
      <c r="AS68">
        <f t="shared" si="34"/>
        <v>-8.7048372912813669E-4</v>
      </c>
      <c r="AT68">
        <f t="shared" si="34"/>
        <v>-5.6871603636371492E-4</v>
      </c>
      <c r="AU68">
        <f t="shared" si="24"/>
        <v>-1.4391997654918517E-3</v>
      </c>
      <c r="AW68">
        <v>65</v>
      </c>
      <c r="AX68">
        <f>IF(Z68&gt;0, (R68*SUMPRODUCT(K68:$K$98, X68:$X$98)-K68*$AZ$3)/Z68, 0)</f>
        <v>-5.3098429727163737E+27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:K79" si="47">K68*J69</f>
        <v>8.8570061428938412E-4</v>
      </c>
      <c r="L69" s="2">
        <v>66</v>
      </c>
      <c r="M69" s="6">
        <v>0.92929067899999995</v>
      </c>
      <c r="Q69" s="4">
        <f t="shared" ref="Q69:Q79" si="48">$C$8</f>
        <v>12.5</v>
      </c>
      <c r="R69">
        <f t="shared" si="27"/>
        <v>50000</v>
      </c>
      <c r="S69">
        <f t="shared" si="28"/>
        <v>-7.8092311815505528E+28</v>
      </c>
      <c r="U69">
        <f t="shared" si="38"/>
        <v>0.92929067899999995</v>
      </c>
      <c r="V69">
        <f t="shared" si="39"/>
        <v>0.01</v>
      </c>
      <c r="W69">
        <f t="shared" si="40"/>
        <v>1.377186526687738E-27</v>
      </c>
      <c r="X69">
        <f t="shared" si="41"/>
        <v>1.2798066024952997E-27</v>
      </c>
      <c r="Y69">
        <f t="shared" si="42"/>
        <v>1.3771865266877382E-29</v>
      </c>
      <c r="Z69">
        <f t="shared" si="43"/>
        <v>8.3608058925560983E-29</v>
      </c>
      <c r="AB69">
        <f t="shared" si="44"/>
        <v>-7.3126442008525565</v>
      </c>
      <c r="AC69">
        <f t="shared" si="45"/>
        <v>-6.5291466079040683</v>
      </c>
      <c r="AE69">
        <f t="shared" si="29"/>
        <v>0</v>
      </c>
      <c r="AF69">
        <f t="shared" si="30"/>
        <v>0</v>
      </c>
      <c r="AG69">
        <f t="shared" si="30"/>
        <v>-1.0451007365695123E-27</v>
      </c>
      <c r="AH69">
        <f t="shared" si="31"/>
        <v>-6.3990330124764983E-23</v>
      </c>
      <c r="AI69">
        <f t="shared" si="23"/>
        <v>-6.3991375225501557E-23</v>
      </c>
      <c r="AJ69">
        <f t="shared" si="32"/>
        <v>-0.7834975929484882</v>
      </c>
      <c r="AK69">
        <f t="shared" si="46"/>
        <v>-0.51188509405967897</v>
      </c>
      <c r="AL69">
        <f t="shared" si="33"/>
        <v>-1.2953826870081673</v>
      </c>
      <c r="AN69">
        <f t="shared" si="34"/>
        <v>0</v>
      </c>
      <c r="AO69">
        <f t="shared" si="34"/>
        <v>0</v>
      </c>
      <c r="AP69">
        <f t="shared" si="34"/>
        <v>-9.2564636437390473E-31</v>
      </c>
      <c r="AQ69">
        <f t="shared" si="34"/>
        <v>-5.6676274700084831E-26</v>
      </c>
      <c r="AR69">
        <f t="shared" si="34"/>
        <v>-5.6677200346449204E-26</v>
      </c>
      <c r="AS69">
        <f t="shared" si="34"/>
        <v>-6.9394429936872983E-4</v>
      </c>
      <c r="AT69">
        <f t="shared" si="34"/>
        <v>-4.5337694225423684E-4</v>
      </c>
      <c r="AU69">
        <f t="shared" si="24"/>
        <v>-1.1473212416229668E-3</v>
      </c>
      <c r="AW69">
        <v>66</v>
      </c>
      <c r="AX69">
        <f>IF(Z69&gt;0, (R69*SUMPRODUCT(K69:$K$98, X69:$X$98)-K69*$AZ$3)/Z69, 0)</f>
        <v>-7.8092311815505528E+28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5"/>
        <v>0.12000000000000001</v>
      </c>
      <c r="I70" s="5">
        <f t="shared" si="36"/>
        <v>1.1200000000000001</v>
      </c>
      <c r="J70">
        <f t="shared" si="37"/>
        <v>0.89285714285714279</v>
      </c>
      <c r="K70">
        <f t="shared" si="47"/>
        <v>7.9080411990123574E-4</v>
      </c>
      <c r="L70" s="2">
        <v>67</v>
      </c>
      <c r="M70" s="6">
        <v>0.93493958499999996</v>
      </c>
      <c r="Q70" s="4">
        <f t="shared" si="48"/>
        <v>12.5</v>
      </c>
      <c r="R70">
        <f t="shared" si="27"/>
        <v>50000</v>
      </c>
      <c r="S70">
        <f t="shared" si="28"/>
        <v>-1.2663413162923168E+30</v>
      </c>
      <c r="U70">
        <f t="shared" si="38"/>
        <v>0.93493958499999996</v>
      </c>
      <c r="V70">
        <f t="shared" si="39"/>
        <v>0.01</v>
      </c>
      <c r="W70">
        <f t="shared" si="40"/>
        <v>8.3608058925560983E-29</v>
      </c>
      <c r="X70">
        <f t="shared" si="41"/>
        <v>7.8168483914519523E-29</v>
      </c>
      <c r="Y70">
        <f t="shared" si="42"/>
        <v>8.3608058925560984E-31</v>
      </c>
      <c r="Z70">
        <f t="shared" si="43"/>
        <v>4.6034944217858505E-30</v>
      </c>
      <c r="AB70">
        <f t="shared" si="44"/>
        <v>-6.5291466079040683</v>
      </c>
      <c r="AC70">
        <f t="shared" si="45"/>
        <v>-5.8295951856286319</v>
      </c>
      <c r="AE70">
        <f t="shared" si="29"/>
        <v>0</v>
      </c>
      <c r="AF70">
        <f t="shared" si="30"/>
        <v>0</v>
      </c>
      <c r="AG70">
        <f t="shared" si="30"/>
        <v>-5.7543680272323135E-29</v>
      </c>
      <c r="AH70">
        <f t="shared" si="31"/>
        <v>-3.9084241957259764E-24</v>
      </c>
      <c r="AI70">
        <f t="shared" si="23"/>
        <v>-3.908481739406249E-24</v>
      </c>
      <c r="AJ70">
        <f t="shared" si="32"/>
        <v>-0.69955142227543643</v>
      </c>
      <c r="AK70">
        <f t="shared" si="46"/>
        <v>-0.45704026255328484</v>
      </c>
      <c r="AL70">
        <f t="shared" si="33"/>
        <v>-1.1565916848287212</v>
      </c>
      <c r="AN70">
        <f t="shared" si="34"/>
        <v>0</v>
      </c>
      <c r="AO70">
        <f t="shared" si="34"/>
        <v>0</v>
      </c>
      <c r="AP70">
        <f t="shared" si="34"/>
        <v>-4.5505779433632597E-32</v>
      </c>
      <c r="AQ70">
        <f t="shared" si="34"/>
        <v>-3.0907979563017757E-27</v>
      </c>
      <c r="AR70">
        <f t="shared" si="34"/>
        <v>-3.0908434620812096E-27</v>
      </c>
      <c r="AS70">
        <f t="shared" si="34"/>
        <v>-5.5320814681818426E-4</v>
      </c>
      <c r="AT70">
        <f t="shared" si="34"/>
        <v>-3.614293225878801E-4</v>
      </c>
      <c r="AU70">
        <f t="shared" si="24"/>
        <v>-9.146374694060643E-4</v>
      </c>
      <c r="AW70">
        <v>67</v>
      </c>
      <c r="AX70">
        <f>IF(Z70&gt;0, (R70*SUMPRODUCT(K70:$K$98, X70:$X$98)-K70*$AZ$3)/Z70, 0)</f>
        <v>-1.2663413162923168E+30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5"/>
        <v>0.12000000000000001</v>
      </c>
      <c r="I71" s="5">
        <f t="shared" si="36"/>
        <v>1.1200000000000001</v>
      </c>
      <c r="J71">
        <f t="shared" si="37"/>
        <v>0.89285714285714279</v>
      </c>
      <c r="K71">
        <f t="shared" si="47"/>
        <v>7.0607510705467471E-4</v>
      </c>
      <c r="L71" s="2">
        <v>68</v>
      </c>
      <c r="M71" s="6">
        <v>0.94055780700000002</v>
      </c>
      <c r="Q71" s="4">
        <f t="shared" si="48"/>
        <v>12.5</v>
      </c>
      <c r="R71">
        <f t="shared" si="27"/>
        <v>50000</v>
      </c>
      <c r="S71">
        <f t="shared" si="28"/>
        <v>-2.286836042136546E+31</v>
      </c>
      <c r="U71">
        <f t="shared" si="38"/>
        <v>0.94055780700000002</v>
      </c>
      <c r="V71">
        <f t="shared" si="39"/>
        <v>0.01</v>
      </c>
      <c r="W71">
        <f t="shared" si="40"/>
        <v>4.6034944217858505E-30</v>
      </c>
      <c r="X71">
        <f t="shared" si="41"/>
        <v>4.3298526178916328E-30</v>
      </c>
      <c r="Y71">
        <f t="shared" si="42"/>
        <v>4.6034944217858508E-32</v>
      </c>
      <c r="Z71">
        <f t="shared" si="43"/>
        <v>2.2760685967635922E-31</v>
      </c>
      <c r="AB71">
        <f t="shared" si="44"/>
        <v>-5.8295951856286319</v>
      </c>
      <c r="AC71">
        <f t="shared" si="45"/>
        <v>-5.204995701454135</v>
      </c>
      <c r="AE71">
        <f t="shared" si="29"/>
        <v>0</v>
      </c>
      <c r="AF71">
        <f t="shared" si="30"/>
        <v>0</v>
      </c>
      <c r="AG71">
        <f t="shared" si="30"/>
        <v>-2.8450857459544903E-30</v>
      </c>
      <c r="AH71">
        <f t="shared" si="31"/>
        <v>-2.1649263089458164E-25</v>
      </c>
      <c r="AI71">
        <f t="shared" si="23"/>
        <v>-2.1649547598032757E-25</v>
      </c>
      <c r="AJ71">
        <f t="shared" si="32"/>
        <v>-0.62459948417449684</v>
      </c>
      <c r="AK71">
        <f t="shared" si="46"/>
        <v>-0.40807166299400427</v>
      </c>
      <c r="AL71">
        <f t="shared" si="33"/>
        <v>-1.0326711471685011</v>
      </c>
      <c r="AN71">
        <f t="shared" si="34"/>
        <v>0</v>
      </c>
      <c r="AO71">
        <f t="shared" si="34"/>
        <v>0</v>
      </c>
      <c r="AP71">
        <f t="shared" si="34"/>
        <v>-2.0088442226545457E-33</v>
      </c>
      <c r="AQ71">
        <f t="shared" si="34"/>
        <v>-1.5286005753543992E-28</v>
      </c>
      <c r="AR71">
        <f t="shared" si="34"/>
        <v>-1.5286206637966255E-28</v>
      </c>
      <c r="AS71">
        <f t="shared" si="34"/>
        <v>-4.4101414765480249E-4</v>
      </c>
      <c r="AT71">
        <f t="shared" si="34"/>
        <v>-2.8812924313447071E-4</v>
      </c>
      <c r="AU71">
        <f t="shared" si="24"/>
        <v>-7.2914339078927314E-4</v>
      </c>
      <c r="AW71">
        <v>68</v>
      </c>
      <c r="AX71">
        <f>IF(Z71&gt;0, (R71*SUMPRODUCT(K71:$K$98, X71:$X$98)-K71*$AZ$3)/Z71, 0)</f>
        <v>-2.286836042136546E+31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5"/>
        <v>0.12000000000000001</v>
      </c>
      <c r="I72" s="5">
        <f t="shared" si="36"/>
        <v>1.1200000000000001</v>
      </c>
      <c r="J72">
        <f t="shared" si="37"/>
        <v>0.89285714285714279</v>
      </c>
      <c r="K72">
        <f t="shared" si="47"/>
        <v>6.3042420272738813E-4</v>
      </c>
      <c r="L72" s="2">
        <v>69</v>
      </c>
      <c r="M72" s="6">
        <v>0.946138378</v>
      </c>
      <c r="Q72" s="4">
        <f t="shared" si="48"/>
        <v>12.5</v>
      </c>
      <c r="R72">
        <f t="shared" si="27"/>
        <v>50000</v>
      </c>
      <c r="S72">
        <f t="shared" si="28"/>
        <v>-4.6551354046249688E+32</v>
      </c>
      <c r="U72">
        <f t="shared" si="38"/>
        <v>0.946138378</v>
      </c>
      <c r="V72">
        <f t="shared" si="39"/>
        <v>0.01</v>
      </c>
      <c r="W72">
        <f t="shared" si="40"/>
        <v>2.2760685967635922E-31</v>
      </c>
      <c r="X72">
        <f t="shared" si="41"/>
        <v>2.1534758503586412E-31</v>
      </c>
      <c r="Y72">
        <f t="shared" si="42"/>
        <v>2.2760685967635921E-33</v>
      </c>
      <c r="Z72">
        <f t="shared" si="43"/>
        <v>9.9832060437315049E-33</v>
      </c>
      <c r="AB72">
        <f t="shared" si="44"/>
        <v>-5.204995701454135</v>
      </c>
      <c r="AC72">
        <f t="shared" si="45"/>
        <v>-4.6473175905840494</v>
      </c>
      <c r="AE72">
        <f t="shared" si="29"/>
        <v>0</v>
      </c>
      <c r="AF72">
        <f t="shared" si="30"/>
        <v>0</v>
      </c>
      <c r="AG72">
        <f t="shared" si="30"/>
        <v>-1.2479007554664382E-31</v>
      </c>
      <c r="AH72">
        <f t="shared" si="31"/>
        <v>-1.0767379251793206E-26</v>
      </c>
      <c r="AI72">
        <f t="shared" si="23"/>
        <v>-1.0767504041868753E-26</v>
      </c>
      <c r="AJ72">
        <f t="shared" si="32"/>
        <v>-0.55767811087008567</v>
      </c>
      <c r="AK72">
        <f t="shared" si="46"/>
        <v>-0.36434969910178949</v>
      </c>
      <c r="AL72">
        <f t="shared" si="33"/>
        <v>-0.92202780997187517</v>
      </c>
      <c r="AN72">
        <f t="shared" si="34"/>
        <v>0</v>
      </c>
      <c r="AO72">
        <f t="shared" si="34"/>
        <v>0</v>
      </c>
      <c r="AP72">
        <f t="shared" si="34"/>
        <v>-7.8670683884783461E-35</v>
      </c>
      <c r="AQ72">
        <f t="shared" si="34"/>
        <v>-6.7880164802751537E-30</v>
      </c>
      <c r="AR72">
        <f t="shared" si="34"/>
        <v>-6.7880951509590384E-30</v>
      </c>
      <c r="AS72">
        <f t="shared" si="34"/>
        <v>-3.5157377842378972E-4</v>
      </c>
      <c r="AT72">
        <f t="shared" si="34"/>
        <v>-2.2969486857020939E-4</v>
      </c>
      <c r="AU72">
        <f t="shared" si="24"/>
        <v>-5.8126864699399909E-4</v>
      </c>
      <c r="AW72">
        <v>69</v>
      </c>
      <c r="AX72">
        <f>IF(Z72&gt;0, (R72*SUMPRODUCT(K72:$K$98, X72:$X$98)-K72*$AZ$3)/Z72, 0)</f>
        <v>-4.6551354046249688E+32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5"/>
        <v>0.12000000000000001</v>
      </c>
      <c r="I73" s="5">
        <f t="shared" si="36"/>
        <v>1.1200000000000001</v>
      </c>
      <c r="J73">
        <f t="shared" si="37"/>
        <v>0.89285714285714279</v>
      </c>
      <c r="K73">
        <f t="shared" si="47"/>
        <v>5.6287875243516794E-4</v>
      </c>
      <c r="L73" s="2">
        <v>70</v>
      </c>
      <c r="M73" s="6">
        <v>0.95167433300000004</v>
      </c>
      <c r="Q73" s="4">
        <f t="shared" si="48"/>
        <v>12.5</v>
      </c>
      <c r="R73">
        <f t="shared" si="27"/>
        <v>50000</v>
      </c>
      <c r="S73">
        <f t="shared" si="28"/>
        <v>-1.0844875568601545E+34</v>
      </c>
      <c r="U73">
        <f t="shared" si="38"/>
        <v>0.95167433300000004</v>
      </c>
      <c r="V73">
        <f t="shared" si="39"/>
        <v>0.01</v>
      </c>
      <c r="W73">
        <f t="shared" si="40"/>
        <v>9.9832060437315049E-33</v>
      </c>
      <c r="X73">
        <f t="shared" si="41"/>
        <v>9.5007609528697493E-33</v>
      </c>
      <c r="Y73">
        <f t="shared" si="42"/>
        <v>9.9832060437315045E-35</v>
      </c>
      <c r="Z73">
        <f t="shared" si="43"/>
        <v>3.8261303042444051E-34</v>
      </c>
      <c r="AB73">
        <f t="shared" si="44"/>
        <v>-4.6473175905840494</v>
      </c>
      <c r="AC73">
        <f t="shared" si="45"/>
        <v>-4.1493907058786146</v>
      </c>
      <c r="AE73">
        <f t="shared" si="29"/>
        <v>0</v>
      </c>
      <c r="AF73">
        <f t="shared" si="30"/>
        <v>0</v>
      </c>
      <c r="AG73">
        <f t="shared" si="30"/>
        <v>-4.7826628803055066E-33</v>
      </c>
      <c r="AH73">
        <f t="shared" si="31"/>
        <v>-4.7503804764348744E-28</v>
      </c>
      <c r="AI73">
        <f t="shared" si="23"/>
        <v>-4.7504283030636774E-28</v>
      </c>
      <c r="AJ73">
        <f t="shared" si="32"/>
        <v>-0.49792688470543478</v>
      </c>
      <c r="AK73">
        <f t="shared" si="46"/>
        <v>-0.3253122313408835</v>
      </c>
      <c r="AL73">
        <f t="shared" si="33"/>
        <v>-0.82323911604631828</v>
      </c>
      <c r="AN73">
        <f t="shared" si="34"/>
        <v>0</v>
      </c>
      <c r="AO73">
        <f t="shared" si="34"/>
        <v>0</v>
      </c>
      <c r="AP73">
        <f t="shared" si="34"/>
        <v>-2.6920593153843504E-36</v>
      </c>
      <c r="AQ73">
        <f t="shared" si="34"/>
        <v>-2.6738882361680408E-31</v>
      </c>
      <c r="AR73">
        <f t="shared" si="34"/>
        <v>-2.6739151567611946E-31</v>
      </c>
      <c r="AS73">
        <f t="shared" si="34"/>
        <v>-2.8027246366692482E-4</v>
      </c>
      <c r="AT73">
        <f t="shared" si="34"/>
        <v>-1.8311134292905724E-4</v>
      </c>
      <c r="AU73">
        <f t="shared" si="24"/>
        <v>-4.6338380659598205E-4</v>
      </c>
      <c r="AW73">
        <v>70</v>
      </c>
      <c r="AX73">
        <f>IF(Z73&gt;0, (R73*SUMPRODUCT(K73:$K$98, X73:$X$98)-K73*$AZ$3)/Z73, 0)</f>
        <v>-1.0844875568601545E+34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5"/>
        <v>0.12000000000000001</v>
      </c>
      <c r="I74" s="5">
        <f t="shared" si="36"/>
        <v>1.1200000000000001</v>
      </c>
      <c r="J74">
        <f t="shared" si="37"/>
        <v>0.89285714285714279</v>
      </c>
      <c r="K74">
        <f t="shared" si="47"/>
        <v>5.0257031467425706E-4</v>
      </c>
      <c r="L74" s="2">
        <v>71</v>
      </c>
      <c r="M74" s="6">
        <v>0.95715889499999995</v>
      </c>
      <c r="Q74" s="4">
        <f t="shared" si="48"/>
        <v>12.5</v>
      </c>
      <c r="R74">
        <f t="shared" si="27"/>
        <v>50000</v>
      </c>
      <c r="S74">
        <f t="shared" si="28"/>
        <v>-2.9484162042729017E+35</v>
      </c>
      <c r="U74">
        <f t="shared" si="38"/>
        <v>0.95715889499999995</v>
      </c>
      <c r="V74">
        <f t="shared" si="39"/>
        <v>0.01</v>
      </c>
      <c r="W74">
        <f t="shared" si="40"/>
        <v>3.8261303042444051E-34</v>
      </c>
      <c r="X74">
        <f t="shared" si="41"/>
        <v>3.6622146541365882E-34</v>
      </c>
      <c r="Y74">
        <f t="shared" si="42"/>
        <v>3.8261303042444052E-36</v>
      </c>
      <c r="Z74">
        <f t="shared" si="43"/>
        <v>1.256543470653728E-35</v>
      </c>
      <c r="AB74">
        <f t="shared" si="44"/>
        <v>-4.1493907058786146</v>
      </c>
      <c r="AC74">
        <f t="shared" si="45"/>
        <v>-3.704813130248763</v>
      </c>
      <c r="AE74">
        <f t="shared" si="29"/>
        <v>0</v>
      </c>
      <c r="AF74">
        <f t="shared" si="30"/>
        <v>0</v>
      </c>
      <c r="AG74">
        <f t="shared" si="30"/>
        <v>-1.5706793383171601E-34</v>
      </c>
      <c r="AH74">
        <f t="shared" si="31"/>
        <v>-1.831107327068294E-29</v>
      </c>
      <c r="AI74">
        <f t="shared" si="23"/>
        <v>-1.8311230338616772E-29</v>
      </c>
      <c r="AJ74">
        <f t="shared" si="32"/>
        <v>-0.44457757562985156</v>
      </c>
      <c r="AK74">
        <f t="shared" si="46"/>
        <v>-0.29045734941150303</v>
      </c>
      <c r="AL74">
        <f t="shared" si="33"/>
        <v>-0.73503492504135459</v>
      </c>
      <c r="AN74">
        <f t="shared" si="34"/>
        <v>0</v>
      </c>
      <c r="AO74">
        <f t="shared" si="34"/>
        <v>0</v>
      </c>
      <c r="AP74">
        <f t="shared" si="34"/>
        <v>-7.8937680931040907E-38</v>
      </c>
      <c r="AQ74">
        <f t="shared" si="34"/>
        <v>-9.2026018556705019E-33</v>
      </c>
      <c r="AR74">
        <f t="shared" si="34"/>
        <v>-9.2026807933514344E-33</v>
      </c>
      <c r="AS74">
        <f t="shared" si="34"/>
        <v>-2.2343149208141282E-4</v>
      </c>
      <c r="AT74">
        <f t="shared" si="34"/>
        <v>-1.4597524149318971E-4</v>
      </c>
      <c r="AU74">
        <f t="shared" si="24"/>
        <v>-3.694067335746025E-4</v>
      </c>
      <c r="AW74">
        <v>71</v>
      </c>
      <c r="AX74">
        <f>IF(Z74&gt;0, (R74*SUMPRODUCT(K74:$K$98, X74:$X$98)-K74*$AZ$3)/Z74, 0)</f>
        <v>-2.9484162042729017E+35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5"/>
        <v>0.12000000000000001</v>
      </c>
      <c r="I75" s="5">
        <f t="shared" si="36"/>
        <v>1.1200000000000001</v>
      </c>
      <c r="J75">
        <f t="shared" si="37"/>
        <v>0.89285714285714279</v>
      </c>
      <c r="K75">
        <f t="shared" si="47"/>
        <v>4.4872349524487234E-4</v>
      </c>
      <c r="L75" s="2">
        <v>72</v>
      </c>
      <c r="M75" s="6">
        <v>0.96261559600000002</v>
      </c>
      <c r="Q75" s="4">
        <f t="shared" si="48"/>
        <v>12.5</v>
      </c>
      <c r="R75">
        <f t="shared" si="27"/>
        <v>50000</v>
      </c>
      <c r="S75">
        <f t="shared" si="28"/>
        <v>-9.613188835881915E+36</v>
      </c>
      <c r="U75">
        <f t="shared" si="38"/>
        <v>0.96261559600000002</v>
      </c>
      <c r="V75">
        <f t="shared" si="39"/>
        <v>0.01</v>
      </c>
      <c r="W75">
        <f t="shared" si="40"/>
        <v>1.256543470653728E-35</v>
      </c>
      <c r="X75">
        <f t="shared" si="41"/>
        <v>1.2095683419032469E-35</v>
      </c>
      <c r="Y75">
        <f t="shared" si="42"/>
        <v>1.2565434706537281E-37</v>
      </c>
      <c r="Z75">
        <f t="shared" si="43"/>
        <v>3.440969404394389E-37</v>
      </c>
      <c r="AB75">
        <f t="shared" si="44"/>
        <v>-3.704813130248763</v>
      </c>
      <c r="AC75">
        <f t="shared" si="45"/>
        <v>-3.3078688662935383</v>
      </c>
      <c r="AE75">
        <f t="shared" si="29"/>
        <v>0</v>
      </c>
      <c r="AF75">
        <f t="shared" si="30"/>
        <v>0</v>
      </c>
      <c r="AG75">
        <f t="shared" si="30"/>
        <v>-4.3012117554929863E-36</v>
      </c>
      <c r="AH75">
        <f t="shared" si="31"/>
        <v>-6.0478417095162345E-31</v>
      </c>
      <c r="AI75">
        <f t="shared" si="23"/>
        <v>-6.0478847216337895E-31</v>
      </c>
      <c r="AJ75">
        <f t="shared" si="32"/>
        <v>-0.39694426395522475</v>
      </c>
      <c r="AK75">
        <f t="shared" si="46"/>
        <v>-0.25933691911741341</v>
      </c>
      <c r="AL75">
        <f t="shared" si="33"/>
        <v>-0.65628118307263816</v>
      </c>
      <c r="AN75">
        <f t="shared" si="34"/>
        <v>0</v>
      </c>
      <c r="AO75">
        <f t="shared" si="34"/>
        <v>0</v>
      </c>
      <c r="AP75">
        <f t="shared" si="34"/>
        <v>-1.9300547727131461E-39</v>
      </c>
      <c r="AQ75">
        <f t="shared" si="34"/>
        <v>-2.7138086705818485E-34</v>
      </c>
      <c r="AR75">
        <f t="shared" si="34"/>
        <v>-2.7138279711295759E-34</v>
      </c>
      <c r="AS75">
        <f t="shared" si="34"/>
        <v>-1.7811821753939164E-4</v>
      </c>
      <c r="AT75">
        <f t="shared" si="34"/>
        <v>-1.163705687924025E-4</v>
      </c>
      <c r="AU75">
        <f t="shared" si="24"/>
        <v>-2.9448878633179414E-4</v>
      </c>
      <c r="AW75">
        <v>72</v>
      </c>
      <c r="AX75">
        <f>IF(Z75&gt;0, (R75*SUMPRODUCT(K75:$K$98, X75:$X$98)-K75*$AZ$3)/Z75, 0)</f>
        <v>-9.613188835881915E+36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5"/>
        <v>0.12000000000000001</v>
      </c>
      <c r="I76" s="5">
        <f t="shared" si="36"/>
        <v>1.1200000000000001</v>
      </c>
      <c r="J76">
        <f t="shared" si="37"/>
        <v>0.89285714285714279</v>
      </c>
      <c r="K76">
        <f t="shared" si="47"/>
        <v>4.0064597789720742E-4</v>
      </c>
      <c r="L76" s="2">
        <v>73</v>
      </c>
      <c r="M76" s="6">
        <v>0.96807210799999999</v>
      </c>
      <c r="Q76" s="4">
        <f t="shared" si="48"/>
        <v>12.5</v>
      </c>
      <c r="R76">
        <f t="shared" si="27"/>
        <v>50000</v>
      </c>
      <c r="S76">
        <f t="shared" si="28"/>
        <v>-3.9142861145757649E+38</v>
      </c>
      <c r="U76">
        <f t="shared" si="38"/>
        <v>0.96807210799999999</v>
      </c>
      <c r="V76">
        <f t="shared" si="39"/>
        <v>0.01</v>
      </c>
      <c r="W76">
        <f t="shared" si="40"/>
        <v>3.440969404394389E-37</v>
      </c>
      <c r="X76">
        <f t="shared" si="41"/>
        <v>3.3311065048755805E-37</v>
      </c>
      <c r="Y76">
        <f t="shared" si="42"/>
        <v>3.4409694043943893E-39</v>
      </c>
      <c r="Z76">
        <f t="shared" si="43"/>
        <v>7.5453205474864579E-39</v>
      </c>
      <c r="AB76">
        <f t="shared" si="44"/>
        <v>-3.3078688662935383</v>
      </c>
      <c r="AC76">
        <f t="shared" si="45"/>
        <v>-2.9534543449049449</v>
      </c>
      <c r="AE76">
        <f t="shared" si="29"/>
        <v>0</v>
      </c>
      <c r="AF76">
        <f t="shared" si="30"/>
        <v>0</v>
      </c>
      <c r="AG76">
        <f t="shared" si="30"/>
        <v>-9.4316506843580731E-38</v>
      </c>
      <c r="AH76">
        <f t="shared" si="31"/>
        <v>-1.6655532524377903E-32</v>
      </c>
      <c r="AI76">
        <f t="shared" si="23"/>
        <v>-1.6655626840884747E-32</v>
      </c>
      <c r="AJ76">
        <f t="shared" si="32"/>
        <v>-0.35441452138859342</v>
      </c>
      <c r="AK76">
        <f t="shared" si="46"/>
        <v>-0.23155082064054769</v>
      </c>
      <c r="AL76">
        <f t="shared" si="33"/>
        <v>-0.58596534202914108</v>
      </c>
      <c r="AN76">
        <f t="shared" si="34"/>
        <v>0</v>
      </c>
      <c r="AO76">
        <f t="shared" si="34"/>
        <v>0</v>
      </c>
      <c r="AP76">
        <f t="shared" si="34"/>
        <v>-3.7787529116195057E-41</v>
      </c>
      <c r="AQ76">
        <f t="shared" si="34"/>
        <v>-6.6729721156281283E-36</v>
      </c>
      <c r="AR76">
        <f t="shared" si="34"/>
        <v>-6.6730099031572457E-36</v>
      </c>
      <c r="AS76">
        <f t="shared" si="34"/>
        <v>-1.4199475250270375E-4</v>
      </c>
      <c r="AT76">
        <f t="shared" si="34"/>
        <v>-9.2769904968433109E-5</v>
      </c>
      <c r="AU76">
        <f t="shared" si="24"/>
        <v>-2.3476465747113685E-4</v>
      </c>
      <c r="AW76">
        <v>73</v>
      </c>
      <c r="AX76">
        <f>IF(Z76&gt;0, (R76*SUMPRODUCT(K76:$K$98, X76:$X$98)-K76*$AZ$3)/Z76, 0)</f>
        <v>-3.9142861145757649E+38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5"/>
        <v>0.12000000000000001</v>
      </c>
      <c r="I77" s="5">
        <f t="shared" si="36"/>
        <v>1.1200000000000001</v>
      </c>
      <c r="J77">
        <f t="shared" si="37"/>
        <v>0.89285714285714279</v>
      </c>
      <c r="K77">
        <f t="shared" si="47"/>
        <v>3.577196231225066E-4</v>
      </c>
      <c r="L77" s="2">
        <v>74</v>
      </c>
      <c r="M77" s="6">
        <v>0.97352880900000005</v>
      </c>
      <c r="Q77" s="4">
        <f t="shared" si="48"/>
        <v>12.5</v>
      </c>
      <c r="R77">
        <f t="shared" si="27"/>
        <v>50000</v>
      </c>
      <c r="S77">
        <f t="shared" si="28"/>
        <v>-2.1218248981421553E+40</v>
      </c>
      <c r="U77">
        <f t="shared" si="38"/>
        <v>0.97352880900000005</v>
      </c>
      <c r="V77">
        <f t="shared" si="39"/>
        <v>0.01</v>
      </c>
      <c r="W77">
        <f t="shared" si="40"/>
        <v>7.5453205474864579E-39</v>
      </c>
      <c r="X77">
        <f t="shared" si="41"/>
        <v>7.3455869261177192E-39</v>
      </c>
      <c r="Y77">
        <f t="shared" si="42"/>
        <v>7.545320547486458E-41</v>
      </c>
      <c r="Z77">
        <f t="shared" si="43"/>
        <v>1.2428041589387421E-40</v>
      </c>
      <c r="AB77">
        <f t="shared" si="44"/>
        <v>-2.9534543449049449</v>
      </c>
      <c r="AC77">
        <f t="shared" si="45"/>
        <v>-2.6370128079508435</v>
      </c>
      <c r="AE77">
        <f t="shared" si="29"/>
        <v>0</v>
      </c>
      <c r="AF77">
        <f t="shared" si="30"/>
        <v>0</v>
      </c>
      <c r="AG77">
        <f t="shared" si="30"/>
        <v>-1.5535051986734276E-39</v>
      </c>
      <c r="AH77">
        <f t="shared" si="31"/>
        <v>-3.6727934630588597E-34</v>
      </c>
      <c r="AI77">
        <f t="shared" si="23"/>
        <v>-3.6728089981108463E-34</v>
      </c>
      <c r="AJ77">
        <f t="shared" si="32"/>
        <v>-0.31644153695410138</v>
      </c>
      <c r="AK77">
        <f t="shared" si="46"/>
        <v>-0.20674180414334617</v>
      </c>
      <c r="AL77">
        <f t="shared" si="33"/>
        <v>-0.52318334109744757</v>
      </c>
      <c r="AN77">
        <f t="shared" si="34"/>
        <v>0</v>
      </c>
      <c r="AO77">
        <f t="shared" si="34"/>
        <v>0</v>
      </c>
      <c r="AP77">
        <f t="shared" si="34"/>
        <v>-5.5571929418831325E-43</v>
      </c>
      <c r="AQ77">
        <f t="shared" si="34"/>
        <v>-1.3138302934122212E-37</v>
      </c>
      <c r="AR77">
        <f t="shared" si="34"/>
        <v>-1.3138358506051631E-37</v>
      </c>
      <c r="AS77">
        <f t="shared" si="34"/>
        <v>-1.1319734733952789E-4</v>
      </c>
      <c r="AT77">
        <f t="shared" si="34"/>
        <v>-7.3955600261824871E-5</v>
      </c>
      <c r="AU77">
        <f t="shared" si="24"/>
        <v>-1.8715294760135277E-4</v>
      </c>
      <c r="AW77">
        <v>74</v>
      </c>
      <c r="AX77">
        <f>IF(Z77&gt;0, (R77*SUMPRODUCT(K77:$K$98, X77:$X$98)-K77*$AZ$3)/Z77, 0)</f>
        <v>-2.1218248981421553E+40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5"/>
        <v>0.12000000000000001</v>
      </c>
      <c r="I78" s="5">
        <f t="shared" si="36"/>
        <v>1.1200000000000001</v>
      </c>
      <c r="J78">
        <f t="shared" si="37"/>
        <v>0.89285714285714279</v>
      </c>
      <c r="K78">
        <f t="shared" si="47"/>
        <v>3.1939252064509517E-4</v>
      </c>
      <c r="L78" s="2">
        <v>75</v>
      </c>
      <c r="M78" s="6">
        <v>0.97898550900000003</v>
      </c>
      <c r="Q78" s="4">
        <f t="shared" si="48"/>
        <v>12.5</v>
      </c>
      <c r="R78">
        <f t="shared" si="27"/>
        <v>50000</v>
      </c>
      <c r="S78">
        <f t="shared" si="28"/>
        <v>-1.7199946109160786E+42</v>
      </c>
      <c r="U78">
        <f t="shared" si="38"/>
        <v>0.97898550900000003</v>
      </c>
      <c r="V78">
        <f t="shared" si="39"/>
        <v>0.01</v>
      </c>
      <c r="W78">
        <f t="shared" si="40"/>
        <v>1.2428041589387421E-40</v>
      </c>
      <c r="X78">
        <f t="shared" si="41"/>
        <v>1.2166872621259615E-40</v>
      </c>
      <c r="Y78">
        <f t="shared" si="42"/>
        <v>1.2428041589387422E-42</v>
      </c>
      <c r="Z78">
        <f t="shared" si="43"/>
        <v>1.3688855223393258E-42</v>
      </c>
      <c r="AB78">
        <f t="shared" si="44"/>
        <v>-2.6370128079508435</v>
      </c>
      <c r="AC78">
        <f t="shared" si="45"/>
        <v>-2.3544757213846816</v>
      </c>
      <c r="AE78">
        <f t="shared" si="29"/>
        <v>0</v>
      </c>
      <c r="AF78">
        <f t="shared" si="30"/>
        <v>0</v>
      </c>
      <c r="AG78">
        <f t="shared" si="30"/>
        <v>-1.7111069029241574E-41</v>
      </c>
      <c r="AH78">
        <f t="shared" si="31"/>
        <v>-6.0834363106298071E-36</v>
      </c>
      <c r="AI78">
        <f t="shared" si="23"/>
        <v>-6.0834534216988361E-36</v>
      </c>
      <c r="AJ78">
        <f t="shared" si="32"/>
        <v>-0.28253708656616183</v>
      </c>
      <c r="AK78">
        <f t="shared" si="46"/>
        <v>-0.18459089655655905</v>
      </c>
      <c r="AL78">
        <f t="shared" si="33"/>
        <v>-0.46712798312272086</v>
      </c>
      <c r="AN78">
        <f t="shared" si="34"/>
        <v>0</v>
      </c>
      <c r="AO78">
        <f t="shared" si="34"/>
        <v>0</v>
      </c>
      <c r="AP78">
        <f t="shared" si="34"/>
        <v>-5.465147468181688E-45</v>
      </c>
      <c r="AQ78">
        <f t="shared" si="34"/>
        <v>-1.9430040574359524E-39</v>
      </c>
      <c r="AR78">
        <f t="shared" si="34"/>
        <v>-1.9430095225834205E-39</v>
      </c>
      <c r="AS78">
        <f t="shared" si="34"/>
        <v>-9.0240232254087886E-5</v>
      </c>
      <c r="AT78">
        <f t="shared" si="34"/>
        <v>-5.8956951739337415E-5</v>
      </c>
      <c r="AU78">
        <f t="shared" si="24"/>
        <v>-1.4919718399342529E-4</v>
      </c>
      <c r="AW78">
        <v>75</v>
      </c>
      <c r="AX78">
        <f>IF(Z78&gt;0, (R78*SUMPRODUCT(K78:$K$98, X78:$X$98)-K78*$AZ$3)/Z78, 0)</f>
        <v>-1.7199946109160786E+42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5"/>
        <v>0.12000000000000001</v>
      </c>
      <c r="I79" s="5">
        <f t="shared" si="36"/>
        <v>1.1200000000000001</v>
      </c>
      <c r="J79">
        <f t="shared" si="37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12.5</v>
      </c>
      <c r="R79">
        <f t="shared" si="27"/>
        <v>50000</v>
      </c>
      <c r="S79">
        <f t="shared" si="28"/>
        <v>0</v>
      </c>
      <c r="U79">
        <f t="shared" si="38"/>
        <v>1</v>
      </c>
      <c r="V79">
        <f t="shared" si="39"/>
        <v>0.01</v>
      </c>
      <c r="W79">
        <f t="shared" si="40"/>
        <v>1.3688855223393258E-42</v>
      </c>
      <c r="X79">
        <f t="shared" si="41"/>
        <v>1.3688855223393258E-42</v>
      </c>
      <c r="Y79">
        <f t="shared" si="42"/>
        <v>1.368885522339326E-44</v>
      </c>
      <c r="Z79">
        <f t="shared" si="43"/>
        <v>0</v>
      </c>
      <c r="AB79">
        <f t="shared" si="44"/>
        <v>-2.3544757213846816</v>
      </c>
      <c r="AC79">
        <f t="shared" si="45"/>
        <v>0</v>
      </c>
      <c r="AE79">
        <f t="shared" si="29"/>
        <v>0</v>
      </c>
      <c r="AF79">
        <f t="shared" si="30"/>
        <v>0</v>
      </c>
      <c r="AG79">
        <f t="shared" si="30"/>
        <v>0</v>
      </c>
      <c r="AH79">
        <f t="shared" si="31"/>
        <v>-6.8444276116966291E-38</v>
      </c>
      <c r="AI79">
        <f t="shared" si="23"/>
        <v>-6.8444276116966291E-38</v>
      </c>
      <c r="AJ79">
        <f t="shared" si="32"/>
        <v>-2.3544757213846816</v>
      </c>
      <c r="AK79">
        <f t="shared" si="46"/>
        <v>-0.16481330049692772</v>
      </c>
      <c r="AL79">
        <f t="shared" si="33"/>
        <v>-2.5192890218816095</v>
      </c>
      <c r="AN79">
        <f t="shared" si="34"/>
        <v>0</v>
      </c>
      <c r="AO79">
        <f t="shared" si="34"/>
        <v>0</v>
      </c>
      <c r="AP79">
        <f t="shared" si="34"/>
        <v>0</v>
      </c>
      <c r="AQ79">
        <f t="shared" si="34"/>
        <v>-1.95183838149346E-41</v>
      </c>
      <c r="AR79">
        <f t="shared" si="34"/>
        <v>-1.95183838149346E-41</v>
      </c>
      <c r="AS79">
        <f t="shared" si="34"/>
        <v>-6.7143029950958238E-4</v>
      </c>
      <c r="AT79">
        <f t="shared" si="34"/>
        <v>-4.7000120965670766E-5</v>
      </c>
      <c r="AU79">
        <f t="shared" si="24"/>
        <v>-7.1843042047525319E-4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>SUM(AN3:AN79)</f>
        <v>9255.1920912857149</v>
      </c>
      <c r="AO81" s="8">
        <f t="shared" ref="AO81:AU81" si="49">SUM(AO3:AO79)</f>
        <v>-925.51920912857156</v>
      </c>
      <c r="AP81" s="8">
        <f t="shared" si="49"/>
        <v>-195.50599538435159</v>
      </c>
      <c r="AQ81" s="8">
        <f t="shared" si="49"/>
        <v>-7371.7309241594421</v>
      </c>
      <c r="AR81" s="8">
        <f t="shared" si="49"/>
        <v>762.43596261335063</v>
      </c>
      <c r="AS81" s="8">
        <f t="shared" si="49"/>
        <v>-1316.758456767574</v>
      </c>
      <c r="AT81" s="8">
        <f t="shared" si="49"/>
        <v>554.32249415422541</v>
      </c>
      <c r="AU81" s="8">
        <f t="shared" si="49"/>
        <v>2.7246847356457438E-12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69" priority="1" operator="lessThan">
      <formula>0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C6CBFF-BF4B-4B60-9834-F0FD664A37BB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19444.192888643014</v>
      </c>
      <c r="K3">
        <v>1</v>
      </c>
      <c r="L3" s="2">
        <v>0</v>
      </c>
      <c r="O3">
        <f>$C$3</f>
        <v>19444.192888643014</v>
      </c>
      <c r="P3" s="2">
        <f>O3*C5</f>
        <v>1944.4192888643015</v>
      </c>
      <c r="Q3" s="4">
        <f>B8</f>
        <v>100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19444.192888643014</v>
      </c>
      <c r="AF3">
        <f t="shared" ref="AF3:AG34" si="3">-$Z3*P3</f>
        <v>-1944.4192888643015</v>
      </c>
      <c r="AG3">
        <f t="shared" si="3"/>
        <v>-100</v>
      </c>
      <c r="AH3">
        <f t="shared" ref="AH3:AH66" si="4">-X3*R3</f>
        <v>0</v>
      </c>
      <c r="AI3">
        <f t="shared" ref="AI3:AI23" si="5">SUM(AE3:AH3)</f>
        <v>17399.773599778713</v>
      </c>
      <c r="AJ3">
        <f t="shared" ref="AJ3:AJ66" si="6">AB3-AC3</f>
        <v>0</v>
      </c>
      <c r="AL3">
        <f t="shared" ref="AL3:AL66" si="7">SUM(AI3:AK3)</f>
        <v>17399.773599778713</v>
      </c>
      <c r="AN3">
        <f t="shared" ref="AN3:AU34" si="8">AE3*$K3</f>
        <v>19444.192888643014</v>
      </c>
      <c r="AO3">
        <f t="shared" si="8"/>
        <v>-1944.4192888643015</v>
      </c>
      <c r="AP3">
        <f t="shared" si="8"/>
        <v>-100</v>
      </c>
      <c r="AQ3">
        <f t="shared" si="8"/>
        <v>0</v>
      </c>
      <c r="AR3">
        <f t="shared" si="8"/>
        <v>17399.773599778713</v>
      </c>
      <c r="AS3">
        <f t="shared" si="8"/>
        <v>0</v>
      </c>
      <c r="AT3">
        <f t="shared" si="8"/>
        <v>0</v>
      </c>
      <c r="AU3">
        <f t="shared" si="8"/>
        <v>17399.773599778713</v>
      </c>
      <c r="AW3">
        <v>0</v>
      </c>
      <c r="AX3">
        <f>IF(Z3&gt;0, (R3*SUMPRODUCT(K3:$K$98, X3:$X$98)-K3*$AZ$3)/Z3, 0)</f>
        <v>0</v>
      </c>
      <c r="AZ3">
        <f>C6*ABS(SUMPRODUCT(X4:X69, K4:K69))/1</f>
        <v>17168.554871234654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1.9576E-2</v>
      </c>
      <c r="R4">
        <f t="shared" si="0"/>
        <v>50000</v>
      </c>
      <c r="S4">
        <f t="shared" si="1"/>
        <v>1186.716092213722</v>
      </c>
      <c r="U4">
        <f t="shared" ref="U4:U67" si="12">M4</f>
        <v>1.9576E-2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1.9576E-2</v>
      </c>
      <c r="Y4">
        <f t="shared" ref="Y4:Y67" si="16">V4*W4</f>
        <v>0.01</v>
      </c>
      <c r="Z4">
        <f t="shared" ref="Z4:Z67" si="17">MAX(0, W4-X4-Y4)</f>
        <v>0.97042399999999995</v>
      </c>
      <c r="AB4">
        <f t="shared" ref="AB4:AB67" si="18">AC3</f>
        <v>0</v>
      </c>
      <c r="AC4">
        <f>S4*Z4</f>
        <v>1151.6177770704089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-978.8</v>
      </c>
      <c r="AI4">
        <f t="shared" si="5"/>
        <v>-978.8</v>
      </c>
      <c r="AJ4">
        <f t="shared" si="6"/>
        <v>-1151.6177770704089</v>
      </c>
      <c r="AK4">
        <f t="shared" ref="AK4:AK67" si="19">G4*SUM(AB4:AB4, AE4:AF4)</f>
        <v>0</v>
      </c>
      <c r="AL4">
        <f t="shared" si="7"/>
        <v>-2130.4177770704091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-913.14488291818259</v>
      </c>
      <c r="AR4">
        <f t="shared" si="8"/>
        <v>-913.14488291818259</v>
      </c>
      <c r="AS4">
        <f t="shared" si="8"/>
        <v>-1074.3705355634004</v>
      </c>
      <c r="AT4">
        <f t="shared" si="8"/>
        <v>0</v>
      </c>
      <c r="AU4">
        <f t="shared" si="8"/>
        <v>-1987.5154184815833</v>
      </c>
      <c r="AW4">
        <v>1</v>
      </c>
      <c r="AX4">
        <f>IF(Z4&gt;0, (R4*SUMPRODUCT(K4:$K$98, X4:$X$98)-K4*$AZ$3)/Z4, 0)</f>
        <v>1186.716092213722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0">K4*J5</f>
        <v>0.85510801767234645</v>
      </c>
      <c r="L5" s="2">
        <v>2</v>
      </c>
      <c r="M5" s="6">
        <v>2.3283000000000002E-2</v>
      </c>
      <c r="Q5" s="4">
        <f t="shared" ref="Q5:Q68" si="21">$C$8</f>
        <v>12.5</v>
      </c>
      <c r="R5">
        <f t="shared" si="0"/>
        <v>50000</v>
      </c>
      <c r="S5">
        <f t="shared" si="1"/>
        <v>1678.2842709353424</v>
      </c>
      <c r="U5">
        <f t="shared" si="12"/>
        <v>2.3283000000000002E-2</v>
      </c>
      <c r="V5">
        <f t="shared" si="13"/>
        <v>0.01</v>
      </c>
      <c r="W5">
        <f t="shared" si="14"/>
        <v>0.97042399999999995</v>
      </c>
      <c r="X5">
        <f t="shared" si="15"/>
        <v>2.2594381992E-2</v>
      </c>
      <c r="Y5">
        <f t="shared" si="16"/>
        <v>9.7042399999999994E-3</v>
      </c>
      <c r="Z5">
        <f t="shared" si="17"/>
        <v>0.93812537800799989</v>
      </c>
      <c r="AB5">
        <f t="shared" si="18"/>
        <v>1151.6177770704089</v>
      </c>
      <c r="AC5">
        <f>S5*Z5</f>
        <v>1574.4410660760987</v>
      </c>
      <c r="AE5">
        <f t="shared" si="2"/>
        <v>0</v>
      </c>
      <c r="AF5">
        <f t="shared" si="3"/>
        <v>0</v>
      </c>
      <c r="AG5">
        <f t="shared" si="3"/>
        <v>-11.726567225099998</v>
      </c>
      <c r="AH5">
        <f t="shared" si="4"/>
        <v>-1129.7190995999999</v>
      </c>
      <c r="AI5">
        <f t="shared" si="5"/>
        <v>-1141.4456668251</v>
      </c>
      <c r="AJ5">
        <f t="shared" si="6"/>
        <v>-422.82328900568973</v>
      </c>
      <c r="AK5">
        <f t="shared" si="19"/>
        <v>47.216328859886765</v>
      </c>
      <c r="AL5">
        <f t="shared" si="7"/>
        <v>-1517.052626970903</v>
      </c>
      <c r="AN5">
        <f t="shared" si="8"/>
        <v>0</v>
      </c>
      <c r="AO5">
        <f t="shared" si="8"/>
        <v>0</v>
      </c>
      <c r="AP5">
        <f t="shared" si="8"/>
        <v>-10.027481653956768</v>
      </c>
      <c r="AQ5">
        <f t="shared" si="8"/>
        <v>-966.03185978554404</v>
      </c>
      <c r="AR5">
        <f t="shared" si="8"/>
        <v>-976.05934143950094</v>
      </c>
      <c r="AS5">
        <f t="shared" si="8"/>
        <v>-361.55958448735697</v>
      </c>
      <c r="AT5">
        <f t="shared" si="8"/>
        <v>40.375061373143375</v>
      </c>
      <c r="AU5">
        <f t="shared" si="8"/>
        <v>-1297.2438645537145</v>
      </c>
      <c r="AW5">
        <v>2</v>
      </c>
      <c r="AX5">
        <f>IF(Z5&gt;0, (R5*SUMPRODUCT(K5:$K$98, X5:$X$98)-K5*$AZ$3)/Z5, 0)</f>
        <v>1678.2842709353424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0"/>
        <v>0.77141002947437654</v>
      </c>
      <c r="L6" s="2">
        <v>3</v>
      </c>
      <c r="M6" s="6">
        <v>2.7149E-2</v>
      </c>
      <c r="Q6" s="4">
        <f t="shared" si="21"/>
        <v>12.5</v>
      </c>
      <c r="R6">
        <f t="shared" si="0"/>
        <v>50000</v>
      </c>
      <c r="S6">
        <f t="shared" si="1"/>
        <v>2264.4076317995232</v>
      </c>
      <c r="U6">
        <f t="shared" si="12"/>
        <v>2.7149E-2</v>
      </c>
      <c r="V6">
        <f t="shared" si="13"/>
        <v>0.01</v>
      </c>
      <c r="W6">
        <f t="shared" si="14"/>
        <v>0.93812537800799989</v>
      </c>
      <c r="X6">
        <f t="shared" si="15"/>
        <v>2.546916588753919E-2</v>
      </c>
      <c r="Y6">
        <f t="shared" si="16"/>
        <v>9.3812537800799997E-3</v>
      </c>
      <c r="Z6">
        <f t="shared" si="17"/>
        <v>0.90327495834038063</v>
      </c>
      <c r="AB6">
        <f t="shared" si="18"/>
        <v>1574.4410660760987</v>
      </c>
      <c r="AC6">
        <f t="shared" ref="AC6:AC69" si="22">S6*Z6</f>
        <v>2045.3827092793542</v>
      </c>
      <c r="AE6">
        <f t="shared" si="2"/>
        <v>0</v>
      </c>
      <c r="AF6">
        <f t="shared" si="3"/>
        <v>0</v>
      </c>
      <c r="AG6">
        <f t="shared" si="3"/>
        <v>-11.290936979254758</v>
      </c>
      <c r="AH6">
        <f t="shared" si="4"/>
        <v>-1273.4582943769594</v>
      </c>
      <c r="AI6">
        <f t="shared" si="5"/>
        <v>-1284.7492313562143</v>
      </c>
      <c r="AJ6">
        <f t="shared" si="6"/>
        <v>-470.94164320325558</v>
      </c>
      <c r="AK6">
        <f t="shared" si="19"/>
        <v>92.104802365451775</v>
      </c>
      <c r="AL6">
        <f t="shared" si="7"/>
        <v>-1663.586072194018</v>
      </c>
      <c r="AN6">
        <f t="shared" si="8"/>
        <v>0</v>
      </c>
      <c r="AO6">
        <f t="shared" si="8"/>
        <v>0</v>
      </c>
      <c r="AP6">
        <f t="shared" si="8"/>
        <v>-8.7099420279602402</v>
      </c>
      <c r="AQ6">
        <f t="shared" si="8"/>
        <v>-982.35850039971956</v>
      </c>
      <c r="AR6">
        <f t="shared" si="8"/>
        <v>-991.06844242767988</v>
      </c>
      <c r="AS6">
        <f t="shared" si="8"/>
        <v>-363.28910686413468</v>
      </c>
      <c r="AT6">
        <f t="shared" si="8"/>
        <v>71.050568307464786</v>
      </c>
      <c r="AU6">
        <f t="shared" si="8"/>
        <v>-1283.3069809843498</v>
      </c>
      <c r="AW6">
        <v>3</v>
      </c>
      <c r="AX6">
        <f>IF(Z6&gt;0, (R6*SUMPRODUCT(K6:$K$98, X6:$X$98)-K6*$AZ$3)/Z6, 0)</f>
        <v>2264.4076317995232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0"/>
        <v>0.70185609086923539</v>
      </c>
      <c r="L7" s="2">
        <v>4</v>
      </c>
      <c r="M7" s="6">
        <v>3.1286000000000001E-2</v>
      </c>
      <c r="Q7" s="4">
        <f t="shared" si="21"/>
        <v>12.5</v>
      </c>
      <c r="R7">
        <f t="shared" si="0"/>
        <v>50000</v>
      </c>
      <c r="S7">
        <f t="shared" si="1"/>
        <v>2606.4790171253517</v>
      </c>
      <c r="U7">
        <f t="shared" si="12"/>
        <v>3.1286000000000001E-2</v>
      </c>
      <c r="V7">
        <f t="shared" si="13"/>
        <v>0.01</v>
      </c>
      <c r="W7">
        <f t="shared" si="14"/>
        <v>0.90327495834038063</v>
      </c>
      <c r="X7">
        <f t="shared" si="15"/>
        <v>2.8259860346637151E-2</v>
      </c>
      <c r="Y7">
        <f t="shared" si="16"/>
        <v>9.0327495834038058E-3</v>
      </c>
      <c r="Z7">
        <f t="shared" si="17"/>
        <v>0.86598234841033961</v>
      </c>
      <c r="AB7">
        <f t="shared" si="18"/>
        <v>2045.3827092793542</v>
      </c>
      <c r="AC7">
        <f t="shared" si="22"/>
        <v>2257.1648203324858</v>
      </c>
      <c r="AE7">
        <f t="shared" si="2"/>
        <v>0</v>
      </c>
      <c r="AF7">
        <f t="shared" si="3"/>
        <v>0</v>
      </c>
      <c r="AG7">
        <f t="shared" si="3"/>
        <v>-10.824779355129245</v>
      </c>
      <c r="AH7">
        <f t="shared" si="4"/>
        <v>-1412.9930173318576</v>
      </c>
      <c r="AI7">
        <f t="shared" si="5"/>
        <v>-1423.8177966869869</v>
      </c>
      <c r="AJ7">
        <f t="shared" si="6"/>
        <v>-211.78211105313153</v>
      </c>
      <c r="AK7">
        <f t="shared" si="19"/>
        <v>100.42829102561629</v>
      </c>
      <c r="AL7">
        <f t="shared" si="7"/>
        <v>-1535.1716167145021</v>
      </c>
      <c r="AN7">
        <f t="shared" si="8"/>
        <v>0</v>
      </c>
      <c r="AO7">
        <f t="shared" si="8"/>
        <v>0</v>
      </c>
      <c r="AP7">
        <f t="shared" si="8"/>
        <v>-7.5974373227130148</v>
      </c>
      <c r="AQ7">
        <f t="shared" si="8"/>
        <v>-991.71775557006333</v>
      </c>
      <c r="AR7">
        <f t="shared" si="8"/>
        <v>-999.31519289277639</v>
      </c>
      <c r="AS7">
        <f t="shared" si="8"/>
        <v>-148.64056457978518</v>
      </c>
      <c r="AT7">
        <f t="shared" si="8"/>
        <v>70.486207751916965</v>
      </c>
      <c r="AU7">
        <f t="shared" si="8"/>
        <v>-1077.4695497206446</v>
      </c>
      <c r="AW7">
        <v>4</v>
      </c>
      <c r="AX7">
        <f>IF(Z7&gt;0, (R7*SUMPRODUCT(K7:$K$98, X7:$X$98)-K7*$AZ$3)/Z7, 0)</f>
        <v>2606.4790171253517</v>
      </c>
    </row>
    <row r="8" spans="1:52" x14ac:dyDescent="0.25">
      <c r="B8" s="2">
        <f>'S.26.04.A'!B8</f>
        <v>100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0"/>
        <v>0.65514430212754171</v>
      </c>
      <c r="L8" s="2">
        <v>5</v>
      </c>
      <c r="M8" s="6">
        <v>3.5844000000000001E-2</v>
      </c>
      <c r="Q8" s="4">
        <f t="shared" si="21"/>
        <v>12.5</v>
      </c>
      <c r="R8">
        <f t="shared" si="0"/>
        <v>50000</v>
      </c>
      <c r="S8">
        <f t="shared" si="1"/>
        <v>2502.075972012753</v>
      </c>
      <c r="U8">
        <f t="shared" si="12"/>
        <v>3.5844000000000001E-2</v>
      </c>
      <c r="V8">
        <f t="shared" si="13"/>
        <v>0.01</v>
      </c>
      <c r="W8">
        <f t="shared" si="14"/>
        <v>0.86598234841033961</v>
      </c>
      <c r="X8">
        <f t="shared" si="15"/>
        <v>3.1040271296420213E-2</v>
      </c>
      <c r="Y8">
        <f t="shared" si="16"/>
        <v>8.6598234841033968E-3</v>
      </c>
      <c r="Z8">
        <f t="shared" si="17"/>
        <v>0.826282253629816</v>
      </c>
      <c r="AB8">
        <f t="shared" si="18"/>
        <v>2257.1648203324858</v>
      </c>
      <c r="AC8">
        <f t="shared" si="22"/>
        <v>2067.4209729077102</v>
      </c>
      <c r="AE8">
        <f t="shared" si="2"/>
        <v>0</v>
      </c>
      <c r="AF8">
        <f t="shared" si="3"/>
        <v>0</v>
      </c>
      <c r="AG8">
        <f t="shared" si="3"/>
        <v>-10.328528170372699</v>
      </c>
      <c r="AH8">
        <f t="shared" si="4"/>
        <v>-1552.0135648210107</v>
      </c>
      <c r="AI8">
        <f t="shared" si="5"/>
        <v>-1562.3420929913834</v>
      </c>
      <c r="AJ8">
        <f t="shared" si="6"/>
        <v>189.74384742477559</v>
      </c>
      <c r="AK8">
        <f t="shared" si="19"/>
        <v>48.077610673081942</v>
      </c>
      <c r="AL8">
        <f t="shared" si="7"/>
        <v>-1324.520634893526</v>
      </c>
      <c r="AN8">
        <f t="shared" si="8"/>
        <v>0</v>
      </c>
      <c r="AO8">
        <f t="shared" si="8"/>
        <v>0</v>
      </c>
      <c r="AP8">
        <f t="shared" si="8"/>
        <v>-6.7666763801834771</v>
      </c>
      <c r="AQ8">
        <f t="shared" si="8"/>
        <v>-1016.7928438171393</v>
      </c>
      <c r="AR8">
        <f t="shared" si="8"/>
        <v>-1023.5595201973227</v>
      </c>
      <c r="AS8">
        <f t="shared" si="8"/>
        <v>124.30960050409936</v>
      </c>
      <c r="AT8">
        <f t="shared" si="8"/>
        <v>31.497772692375921</v>
      </c>
      <c r="AU8">
        <f t="shared" si="8"/>
        <v>-867.75214700084757</v>
      </c>
      <c r="AW8">
        <v>5</v>
      </c>
      <c r="AX8">
        <f>IF(Z8&gt;0, (R8*SUMPRODUCT(K8:$K$98, X8:$X$98)-K8*$AZ$3)/Z8, 0)</f>
        <v>2502.075972012753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0"/>
        <v>0.62046055699170533</v>
      </c>
      <c r="L9" s="2">
        <v>6</v>
      </c>
      <c r="M9" s="6">
        <v>4.1295999999999999E-2</v>
      </c>
      <c r="Q9" s="4">
        <f t="shared" si="21"/>
        <v>12.5</v>
      </c>
      <c r="R9">
        <f t="shared" si="0"/>
        <v>50000</v>
      </c>
      <c r="S9">
        <f t="shared" si="1"/>
        <v>2099.889812584885</v>
      </c>
      <c r="U9">
        <f t="shared" si="12"/>
        <v>4.1295999999999999E-2</v>
      </c>
      <c r="V9">
        <f t="shared" si="13"/>
        <v>0.01</v>
      </c>
      <c r="W9">
        <f t="shared" si="14"/>
        <v>0.826282253629816</v>
      </c>
      <c r="X9">
        <f t="shared" si="15"/>
        <v>3.4122151945896878E-2</v>
      </c>
      <c r="Y9">
        <f t="shared" si="16"/>
        <v>8.2628225362981599E-3</v>
      </c>
      <c r="Z9">
        <f t="shared" si="17"/>
        <v>0.78389727914762097</v>
      </c>
      <c r="AB9">
        <f t="shared" si="18"/>
        <v>2067.4209729077102</v>
      </c>
      <c r="AC9">
        <f t="shared" si="22"/>
        <v>1646.0979105950992</v>
      </c>
      <c r="AE9">
        <f t="shared" si="2"/>
        <v>0</v>
      </c>
      <c r="AF9">
        <f t="shared" si="3"/>
        <v>0</v>
      </c>
      <c r="AG9">
        <f t="shared" si="3"/>
        <v>-9.7987159893452613</v>
      </c>
      <c r="AH9">
        <f t="shared" si="4"/>
        <v>-1706.1075972948438</v>
      </c>
      <c r="AI9">
        <f t="shared" si="5"/>
        <v>-1715.9063132841891</v>
      </c>
      <c r="AJ9">
        <f t="shared" si="6"/>
        <v>421.323062312611</v>
      </c>
      <c r="AK9">
        <f t="shared" si="19"/>
        <v>12.19778374015549</v>
      </c>
      <c r="AL9">
        <f t="shared" si="7"/>
        <v>-1282.3854672314226</v>
      </c>
      <c r="AN9">
        <f t="shared" si="8"/>
        <v>0</v>
      </c>
      <c r="AO9">
        <f t="shared" si="8"/>
        <v>0</v>
      </c>
      <c r="AP9">
        <f t="shared" si="8"/>
        <v>-6.0797167805526895</v>
      </c>
      <c r="AQ9">
        <f t="shared" si="8"/>
        <v>-1058.5724701053389</v>
      </c>
      <c r="AR9">
        <f t="shared" si="8"/>
        <v>-1064.6521868858915</v>
      </c>
      <c r="AS9">
        <f t="shared" si="8"/>
        <v>261.41434191593362</v>
      </c>
      <c r="AT9">
        <f t="shared" si="8"/>
        <v>7.568243693481242</v>
      </c>
      <c r="AU9">
        <f t="shared" si="8"/>
        <v>-795.66960127647678</v>
      </c>
      <c r="AW9">
        <v>6</v>
      </c>
      <c r="AX9">
        <f>IF(Z9&gt;0, (R9*SUMPRODUCT(K9:$K$98, X9:$X$98)-K9*$AZ$3)/Z9, 0)</f>
        <v>2099.889812584885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0"/>
        <v>0.58861640925121461</v>
      </c>
      <c r="L10" s="2">
        <v>7</v>
      </c>
      <c r="M10" s="6">
        <v>4.7109999999999999E-2</v>
      </c>
      <c r="Q10" s="4">
        <f t="shared" si="21"/>
        <v>12.5</v>
      </c>
      <c r="R10">
        <f t="shared" si="0"/>
        <v>50000</v>
      </c>
      <c r="S10">
        <f t="shared" si="1"/>
        <v>1534.5678268100157</v>
      </c>
      <c r="U10">
        <f t="shared" si="12"/>
        <v>4.7109999999999999E-2</v>
      </c>
      <c r="V10">
        <f t="shared" si="13"/>
        <v>0.01</v>
      </c>
      <c r="W10">
        <f t="shared" si="14"/>
        <v>0.78389727914762097</v>
      </c>
      <c r="X10">
        <f t="shared" si="15"/>
        <v>3.6929400820644422E-2</v>
      </c>
      <c r="Y10">
        <f t="shared" si="16"/>
        <v>7.8389727914762106E-3</v>
      </c>
      <c r="Z10">
        <f t="shared" si="17"/>
        <v>0.73912890553550037</v>
      </c>
      <c r="AB10">
        <f t="shared" si="18"/>
        <v>1646.0979105950992</v>
      </c>
      <c r="AC10">
        <f t="shared" si="22"/>
        <v>1134.2434383000782</v>
      </c>
      <c r="AE10">
        <f t="shared" si="2"/>
        <v>0</v>
      </c>
      <c r="AF10">
        <f t="shared" si="3"/>
        <v>0</v>
      </c>
      <c r="AG10">
        <f t="shared" si="3"/>
        <v>-9.2391113191937553</v>
      </c>
      <c r="AH10">
        <f t="shared" si="4"/>
        <v>-1846.4700410322212</v>
      </c>
      <c r="AI10">
        <f t="shared" si="5"/>
        <v>-1855.709152351415</v>
      </c>
      <c r="AJ10">
        <f t="shared" si="6"/>
        <v>511.85447229502097</v>
      </c>
      <c r="AK10">
        <f t="shared" si="19"/>
        <v>6.7490014334399069</v>
      </c>
      <c r="AL10">
        <f t="shared" si="7"/>
        <v>-1337.1056786229542</v>
      </c>
      <c r="AN10">
        <f t="shared" si="8"/>
        <v>0</v>
      </c>
      <c r="AO10">
        <f t="shared" si="8"/>
        <v>0</v>
      </c>
      <c r="AP10">
        <f t="shared" si="8"/>
        <v>-5.4382925293760804</v>
      </c>
      <c r="AQ10">
        <f t="shared" si="8"/>
        <v>-1086.8625653423289</v>
      </c>
      <c r="AR10">
        <f t="shared" si="8"/>
        <v>-1092.3008578717051</v>
      </c>
      <c r="AS10">
        <f t="shared" si="8"/>
        <v>301.28594154147055</v>
      </c>
      <c r="AT10">
        <f t="shared" si="8"/>
        <v>3.9725729897826985</v>
      </c>
      <c r="AU10">
        <f t="shared" si="8"/>
        <v>-787.04234334045191</v>
      </c>
      <c r="AW10">
        <v>7</v>
      </c>
      <c r="AX10">
        <f>IF(Z10&gt;0, (R10*SUMPRODUCT(K10:$K$98, X10:$X$98)-K10*$AZ$3)/Z10, 0)</f>
        <v>1534.5678268100157</v>
      </c>
    </row>
    <row r="11" spans="1:52" x14ac:dyDescent="0.25">
      <c r="A11" t="s">
        <v>33</v>
      </c>
      <c r="C11" s="12">
        <f>AU71</f>
        <v>-1.67676289519747E-12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0"/>
        <v>0.55930863668872544</v>
      </c>
      <c r="L11" s="2">
        <v>8</v>
      </c>
      <c r="M11" s="6">
        <v>5.2900999999999997E-2</v>
      </c>
      <c r="Q11" s="4">
        <f t="shared" si="21"/>
        <v>12.5</v>
      </c>
      <c r="R11">
        <f t="shared" si="0"/>
        <v>50000</v>
      </c>
      <c r="S11">
        <f t="shared" si="1"/>
        <v>794.86514225689996</v>
      </c>
      <c r="U11">
        <f t="shared" si="12"/>
        <v>5.2900999999999997E-2</v>
      </c>
      <c r="V11">
        <f t="shared" si="13"/>
        <v>0.01</v>
      </c>
      <c r="W11">
        <f t="shared" si="14"/>
        <v>0.73912890553550037</v>
      </c>
      <c r="X11">
        <f t="shared" si="15"/>
        <v>3.9100658231733504E-2</v>
      </c>
      <c r="Y11">
        <f t="shared" si="16"/>
        <v>7.3912890553550041E-3</v>
      </c>
      <c r="Z11">
        <f t="shared" si="17"/>
        <v>0.69263695824841187</v>
      </c>
      <c r="AB11">
        <f t="shared" si="18"/>
        <v>1134.2434383000782</v>
      </c>
      <c r="AC11">
        <f t="shared" si="22"/>
        <v>550.55297435051034</v>
      </c>
      <c r="AE11">
        <f t="shared" si="2"/>
        <v>0</v>
      </c>
      <c r="AF11">
        <f t="shared" si="3"/>
        <v>0</v>
      </c>
      <c r="AG11">
        <f t="shared" si="3"/>
        <v>-8.6579619781051491</v>
      </c>
      <c r="AH11">
        <f t="shared" si="4"/>
        <v>-1955.0329115866753</v>
      </c>
      <c r="AI11">
        <f t="shared" si="5"/>
        <v>-1963.6908735647803</v>
      </c>
      <c r="AJ11">
        <f t="shared" si="6"/>
        <v>583.69046394956786</v>
      </c>
      <c r="AK11">
        <f t="shared" si="19"/>
        <v>2.7221842519201873</v>
      </c>
      <c r="AL11">
        <f t="shared" si="7"/>
        <v>-1377.2782253632922</v>
      </c>
      <c r="AN11">
        <f t="shared" si="8"/>
        <v>0</v>
      </c>
      <c r="AO11">
        <f t="shared" si="8"/>
        <v>0</v>
      </c>
      <c r="AP11">
        <f t="shared" si="8"/>
        <v>-4.8424729104768112</v>
      </c>
      <c r="AQ11">
        <f t="shared" si="8"/>
        <v>-1093.4667924611329</v>
      </c>
      <c r="AR11">
        <f t="shared" si="8"/>
        <v>-1098.3092653716096</v>
      </c>
      <c r="AS11">
        <f t="shared" si="8"/>
        <v>326.46311763984244</v>
      </c>
      <c r="AT11">
        <f t="shared" si="8"/>
        <v>1.5225411627569978</v>
      </c>
      <c r="AU11">
        <f t="shared" si="8"/>
        <v>-770.32360656901017</v>
      </c>
      <c r="AW11">
        <v>8</v>
      </c>
      <c r="AX11">
        <f>IF(Z11&gt;0, (R11*SUMPRODUCT(K11:$K$98, X11:$X$98)-K11*$AZ$3)/Z11, 0)</f>
        <v>794.86514225689996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0"/>
        <v>0.53151063070296056</v>
      </c>
      <c r="L12" s="2">
        <v>9</v>
      </c>
      <c r="M12" s="6">
        <v>5.9271999999999998E-2</v>
      </c>
      <c r="Q12" s="4">
        <f t="shared" si="21"/>
        <v>12.5</v>
      </c>
      <c r="R12">
        <f t="shared" si="0"/>
        <v>50000</v>
      </c>
      <c r="S12">
        <f t="shared" si="1"/>
        <v>-101.85612917832056</v>
      </c>
      <c r="U12">
        <f t="shared" si="12"/>
        <v>5.9271999999999998E-2</v>
      </c>
      <c r="V12">
        <f t="shared" si="13"/>
        <v>0.01</v>
      </c>
      <c r="W12">
        <f t="shared" si="14"/>
        <v>0.69263695824841187</v>
      </c>
      <c r="X12">
        <f t="shared" si="15"/>
        <v>4.1053977789299867E-2</v>
      </c>
      <c r="Y12">
        <f t="shared" si="16"/>
        <v>6.926369582484119E-3</v>
      </c>
      <c r="Z12">
        <f t="shared" si="17"/>
        <v>0.64465661087662784</v>
      </c>
      <c r="AB12">
        <f t="shared" si="18"/>
        <v>550.55297435051034</v>
      </c>
      <c r="AC12">
        <f t="shared" si="22"/>
        <v>-65.662227033108138</v>
      </c>
      <c r="AE12">
        <f t="shared" si="2"/>
        <v>0</v>
      </c>
      <c r="AF12">
        <f t="shared" si="3"/>
        <v>0</v>
      </c>
      <c r="AG12">
        <f t="shared" si="3"/>
        <v>-8.0582076359578476</v>
      </c>
      <c r="AH12">
        <f t="shared" si="4"/>
        <v>-2052.6988894649935</v>
      </c>
      <c r="AI12">
        <f t="shared" si="5"/>
        <v>-2060.7570971009513</v>
      </c>
      <c r="AJ12">
        <f t="shared" si="6"/>
        <v>616.21520138361848</v>
      </c>
      <c r="AK12">
        <f t="shared" si="19"/>
        <v>1.2662718410061737</v>
      </c>
      <c r="AL12">
        <f t="shared" si="7"/>
        <v>-1443.2756238763268</v>
      </c>
      <c r="AN12">
        <f t="shared" si="8"/>
        <v>0</v>
      </c>
      <c r="AO12">
        <f t="shared" si="8"/>
        <v>0</v>
      </c>
      <c r="AP12">
        <f t="shared" si="8"/>
        <v>-4.2830230229233681</v>
      </c>
      <c r="AQ12">
        <f t="shared" si="8"/>
        <v>-1091.0312813828054</v>
      </c>
      <c r="AR12">
        <f t="shared" si="8"/>
        <v>-1095.3143044057288</v>
      </c>
      <c r="AS12">
        <f t="shared" si="8"/>
        <v>327.52493033615889</v>
      </c>
      <c r="AT12">
        <f t="shared" si="8"/>
        <v>0.67303694485459042</v>
      </c>
      <c r="AU12">
        <f t="shared" si="8"/>
        <v>-767.1163371247153</v>
      </c>
      <c r="AW12">
        <v>9</v>
      </c>
      <c r="AX12">
        <f>IF(Z12&gt;0, (R12*SUMPRODUCT(K12:$K$98, X12:$X$98)-K12*$AZ$3)/Z12, 0)</f>
        <v>-101.85612917832056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0"/>
        <v>0.50523824211308033</v>
      </c>
      <c r="L13" s="2">
        <v>10</v>
      </c>
      <c r="M13" s="6">
        <v>6.6047999999999996E-2</v>
      </c>
      <c r="Q13" s="4">
        <f t="shared" si="21"/>
        <v>12.5</v>
      </c>
      <c r="R13">
        <f t="shared" si="0"/>
        <v>50000</v>
      </c>
      <c r="S13">
        <f t="shared" si="1"/>
        <v>-1184.6825586810417</v>
      </c>
      <c r="U13">
        <f t="shared" si="12"/>
        <v>6.6047999999999996E-2</v>
      </c>
      <c r="V13">
        <f t="shared" si="13"/>
        <v>0.01</v>
      </c>
      <c r="W13">
        <f t="shared" si="14"/>
        <v>0.64465661087662784</v>
      </c>
      <c r="X13">
        <f t="shared" si="15"/>
        <v>4.2578279835179512E-2</v>
      </c>
      <c r="Y13">
        <f t="shared" si="16"/>
        <v>6.4465661087662789E-3</v>
      </c>
      <c r="Z13">
        <f t="shared" si="17"/>
        <v>0.59563176493268211</v>
      </c>
      <c r="AB13">
        <f t="shared" si="18"/>
        <v>-65.662227033108138</v>
      </c>
      <c r="AC13">
        <f t="shared" si="22"/>
        <v>-705.63456331215457</v>
      </c>
      <c r="AE13">
        <f t="shared" si="2"/>
        <v>0</v>
      </c>
      <c r="AF13">
        <f t="shared" si="3"/>
        <v>0</v>
      </c>
      <c r="AG13">
        <f t="shared" si="3"/>
        <v>-7.4453970616585261</v>
      </c>
      <c r="AH13">
        <f t="shared" si="4"/>
        <v>-2128.9139917589755</v>
      </c>
      <c r="AI13">
        <f t="shared" si="5"/>
        <v>-2136.3593888206342</v>
      </c>
      <c r="AJ13">
        <f t="shared" si="6"/>
        <v>639.97233627904643</v>
      </c>
      <c r="AK13">
        <f t="shared" si="19"/>
        <v>-0.13132445406621629</v>
      </c>
      <c r="AL13">
        <f t="shared" si="7"/>
        <v>-1496.5183769956541</v>
      </c>
      <c r="AN13">
        <f t="shared" si="8"/>
        <v>0</v>
      </c>
      <c r="AO13">
        <f t="shared" si="8"/>
        <v>0</v>
      </c>
      <c r="AP13">
        <f t="shared" si="8"/>
        <v>-3.7616993232662472</v>
      </c>
      <c r="AQ13">
        <f t="shared" si="8"/>
        <v>-1075.6087628062455</v>
      </c>
      <c r="AR13">
        <f t="shared" si="8"/>
        <v>-1079.3704621295119</v>
      </c>
      <c r="AS13">
        <f t="shared" si="8"/>
        <v>323.33849818262649</v>
      </c>
      <c r="AT13">
        <f t="shared" si="8"/>
        <v>-6.6350136318875083E-2</v>
      </c>
      <c r="AU13">
        <f t="shared" si="8"/>
        <v>-756.09831408320429</v>
      </c>
      <c r="AW13">
        <v>10</v>
      </c>
      <c r="AX13">
        <f>IF(Z13&gt;0, (R13*SUMPRODUCT(K13:$K$98, X13:$X$98)-K13*$AZ$3)/Z13, 0)</f>
        <v>-1184.6825586810417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0"/>
        <v>0.45110557331525025</v>
      </c>
      <c r="L14" s="2">
        <v>11</v>
      </c>
      <c r="M14" s="6">
        <v>7.3592000000000005E-2</v>
      </c>
      <c r="Q14" s="4">
        <f t="shared" si="21"/>
        <v>12.5</v>
      </c>
      <c r="R14">
        <f t="shared" si="0"/>
        <v>50000</v>
      </c>
      <c r="S14">
        <f t="shared" si="1"/>
        <v>-1560.6422319937503</v>
      </c>
      <c r="U14">
        <f t="shared" si="12"/>
        <v>7.3592000000000005E-2</v>
      </c>
      <c r="V14">
        <f t="shared" si="13"/>
        <v>0.01</v>
      </c>
      <c r="W14">
        <f t="shared" si="14"/>
        <v>0.59563176493268211</v>
      </c>
      <c r="X14">
        <f t="shared" si="15"/>
        <v>4.3833732844925942E-2</v>
      </c>
      <c r="Y14">
        <f t="shared" si="16"/>
        <v>5.9563176493268215E-3</v>
      </c>
      <c r="Z14">
        <f t="shared" si="17"/>
        <v>0.54584171443842933</v>
      </c>
      <c r="AB14">
        <f t="shared" si="18"/>
        <v>-705.63456331215457</v>
      </c>
      <c r="AC14">
        <f t="shared" si="22"/>
        <v>-851.86363153648563</v>
      </c>
      <c r="AE14">
        <f t="shared" si="2"/>
        <v>0</v>
      </c>
      <c r="AF14">
        <f t="shared" si="3"/>
        <v>0</v>
      </c>
      <c r="AG14">
        <f t="shared" si="3"/>
        <v>-6.8230214304803667</v>
      </c>
      <c r="AH14">
        <f t="shared" si="4"/>
        <v>-2191.6866422462972</v>
      </c>
      <c r="AI14">
        <f t="shared" si="5"/>
        <v>-2198.5096636767776</v>
      </c>
      <c r="AJ14">
        <f t="shared" si="6"/>
        <v>146.22906822433106</v>
      </c>
      <c r="AK14">
        <f t="shared" si="19"/>
        <v>-49.394419431850828</v>
      </c>
      <c r="AL14">
        <f t="shared" si="7"/>
        <v>-2101.6750148842975</v>
      </c>
      <c r="AN14">
        <f t="shared" si="8"/>
        <v>0</v>
      </c>
      <c r="AO14">
        <f t="shared" si="8"/>
        <v>0</v>
      </c>
      <c r="AP14">
        <f t="shared" si="8"/>
        <v>-3.0779029941390847</v>
      </c>
      <c r="AQ14">
        <f t="shared" si="8"/>
        <v>-988.68205927789165</v>
      </c>
      <c r="AR14">
        <f t="shared" si="8"/>
        <v>-991.75996227203075</v>
      </c>
      <c r="AS14">
        <f t="shared" si="8"/>
        <v>65.964747656691699</v>
      </c>
      <c r="AT14">
        <f t="shared" si="8"/>
        <v>-22.282097896379007</v>
      </c>
      <c r="AU14">
        <f t="shared" si="8"/>
        <v>-948.07731251171811</v>
      </c>
      <c r="AW14">
        <v>11</v>
      </c>
      <c r="AX14">
        <f>IF(Z14&gt;0, (R14*SUMPRODUCT(K14:$K$98, X14:$X$98)-K14*$AZ$3)/Z14, 0)</f>
        <v>-1560.6422319937503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0"/>
        <v>0.40277283331718772</v>
      </c>
      <c r="L15" s="2">
        <v>12</v>
      </c>
      <c r="M15" s="6">
        <v>8.2293000000000005E-2</v>
      </c>
      <c r="Q15" s="4">
        <f t="shared" si="21"/>
        <v>12.5</v>
      </c>
      <c r="R15">
        <f t="shared" si="0"/>
        <v>50000</v>
      </c>
      <c r="S15">
        <f t="shared" si="1"/>
        <v>-2039.9901670048257</v>
      </c>
      <c r="U15">
        <f t="shared" si="12"/>
        <v>8.2293000000000005E-2</v>
      </c>
      <c r="V15">
        <f t="shared" si="13"/>
        <v>0.01</v>
      </c>
      <c r="W15">
        <f t="shared" si="14"/>
        <v>0.54584171443842933</v>
      </c>
      <c r="X15">
        <f t="shared" si="15"/>
        <v>4.491895220628167E-2</v>
      </c>
      <c r="Y15">
        <f t="shared" si="16"/>
        <v>5.4584171443842937E-3</v>
      </c>
      <c r="Z15">
        <f t="shared" si="17"/>
        <v>0.49546434508776344</v>
      </c>
      <c r="AB15">
        <f t="shared" si="18"/>
        <v>-851.86363153648563</v>
      </c>
      <c r="AC15">
        <f t="shared" si="22"/>
        <v>-1010.7423920805231</v>
      </c>
      <c r="AE15">
        <f t="shared" si="2"/>
        <v>0</v>
      </c>
      <c r="AF15">
        <f t="shared" si="3"/>
        <v>0</v>
      </c>
      <c r="AG15">
        <f t="shared" si="3"/>
        <v>-6.1933043135970429</v>
      </c>
      <c r="AH15">
        <f t="shared" si="4"/>
        <v>-2245.9476103140837</v>
      </c>
      <c r="AI15">
        <f t="shared" si="5"/>
        <v>-2252.1409146276806</v>
      </c>
      <c r="AJ15">
        <f t="shared" si="6"/>
        <v>158.8787605440375</v>
      </c>
      <c r="AK15">
        <f t="shared" si="19"/>
        <v>-59.630454207554003</v>
      </c>
      <c r="AL15">
        <f t="shared" si="7"/>
        <v>-2152.8926082911971</v>
      </c>
      <c r="AN15">
        <f t="shared" si="8"/>
        <v>0</v>
      </c>
      <c r="AO15">
        <f t="shared" si="8"/>
        <v>0</v>
      </c>
      <c r="AP15">
        <f t="shared" si="8"/>
        <v>-2.4944947259830417</v>
      </c>
      <c r="AQ15">
        <f t="shared" si="8"/>
        <v>-904.60668248817046</v>
      </c>
      <c r="AR15">
        <f t="shared" si="8"/>
        <v>-907.10117721415349</v>
      </c>
      <c r="AS15">
        <f t="shared" si="8"/>
        <v>63.992048538245001</v>
      </c>
      <c r="AT15">
        <f t="shared" si="8"/>
        <v>-24.017526993167344</v>
      </c>
      <c r="AU15">
        <f t="shared" si="8"/>
        <v>-867.12665566907583</v>
      </c>
      <c r="AW15">
        <v>12</v>
      </c>
      <c r="AX15">
        <f>IF(Z15&gt;0, (R15*SUMPRODUCT(K15:$K$98, X15:$X$98)-K15*$AZ$3)/Z15, 0)</f>
        <v>-2039.9901670048257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0"/>
        <v>0.35961860117606043</v>
      </c>
      <c r="L16" s="2">
        <v>13</v>
      </c>
      <c r="M16" s="6">
        <v>9.1596999999999998E-2</v>
      </c>
      <c r="Q16" s="4">
        <f t="shared" si="21"/>
        <v>12.5</v>
      </c>
      <c r="R16">
        <f t="shared" si="0"/>
        <v>50000</v>
      </c>
      <c r="S16">
        <f t="shared" si="1"/>
        <v>-2638.4698860906519</v>
      </c>
      <c r="U16">
        <f t="shared" si="12"/>
        <v>9.1596999999999998E-2</v>
      </c>
      <c r="V16">
        <f t="shared" si="13"/>
        <v>0.01</v>
      </c>
      <c r="W16">
        <f t="shared" si="14"/>
        <v>0.49546434508776344</v>
      </c>
      <c r="X16">
        <f t="shared" si="15"/>
        <v>4.5383047617003867E-2</v>
      </c>
      <c r="Y16">
        <f t="shared" si="16"/>
        <v>4.9546434508776346E-3</v>
      </c>
      <c r="Z16">
        <f t="shared" si="17"/>
        <v>0.44512665401988194</v>
      </c>
      <c r="AB16">
        <f t="shared" si="18"/>
        <v>-1010.7423920805231</v>
      </c>
      <c r="AC16">
        <f t="shared" si="22"/>
        <v>-1174.453272127751</v>
      </c>
      <c r="AE16">
        <f t="shared" si="2"/>
        <v>0</v>
      </c>
      <c r="AF16">
        <f t="shared" si="3"/>
        <v>0</v>
      </c>
      <c r="AG16">
        <f t="shared" si="3"/>
        <v>-5.5640831752485242</v>
      </c>
      <c r="AH16">
        <f t="shared" si="4"/>
        <v>-2269.1523808501934</v>
      </c>
      <c r="AI16">
        <f t="shared" si="5"/>
        <v>-2274.7164640254418</v>
      </c>
      <c r="AJ16">
        <f t="shared" si="6"/>
        <v>163.71088004722787</v>
      </c>
      <c r="AK16">
        <f t="shared" si="19"/>
        <v>-70.751967445636623</v>
      </c>
      <c r="AL16">
        <f t="shared" si="7"/>
        <v>-2181.7575514238506</v>
      </c>
      <c r="AN16">
        <f t="shared" si="8"/>
        <v>0</v>
      </c>
      <c r="AO16">
        <f t="shared" si="8"/>
        <v>0</v>
      </c>
      <c r="AP16">
        <f t="shared" si="8"/>
        <v>-2.0009478083101269</v>
      </c>
      <c r="AQ16">
        <f t="shared" si="8"/>
        <v>-816.02940505667368</v>
      </c>
      <c r="AR16">
        <f t="shared" si="8"/>
        <v>-818.0303528649838</v>
      </c>
      <c r="AS16">
        <f t="shared" si="8"/>
        <v>58.873477679885909</v>
      </c>
      <c r="AT16">
        <f t="shared" si="8"/>
        <v>-25.443723563254007</v>
      </c>
      <c r="AU16">
        <f t="shared" si="8"/>
        <v>-784.6005987483519</v>
      </c>
      <c r="AW16">
        <v>13</v>
      </c>
      <c r="AX16">
        <f>IF(Z16&gt;0, (R16*SUMPRODUCT(K16:$K$98, X16:$X$98)-K16*$AZ$3)/Z16, 0)</f>
        <v>-2638.4698860906519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0"/>
        <v>0.32108803676433967</v>
      </c>
      <c r="L17" s="2">
        <v>14</v>
      </c>
      <c r="M17" s="6">
        <v>0.10148</v>
      </c>
      <c r="Q17" s="4">
        <f t="shared" si="21"/>
        <v>12.5</v>
      </c>
      <c r="R17">
        <f t="shared" si="0"/>
        <v>50000</v>
      </c>
      <c r="S17">
        <f t="shared" si="1"/>
        <v>-3360.1905101305301</v>
      </c>
      <c r="U17">
        <f t="shared" si="12"/>
        <v>0.10148</v>
      </c>
      <c r="V17">
        <f t="shared" si="13"/>
        <v>0.01</v>
      </c>
      <c r="W17">
        <f t="shared" si="14"/>
        <v>0.44512665401988194</v>
      </c>
      <c r="X17">
        <f t="shared" si="15"/>
        <v>4.5171452849937621E-2</v>
      </c>
      <c r="Y17">
        <f t="shared" si="16"/>
        <v>4.4512665401988194E-3</v>
      </c>
      <c r="Z17">
        <f t="shared" si="17"/>
        <v>0.39550393462974548</v>
      </c>
      <c r="AB17">
        <f t="shared" si="18"/>
        <v>-1174.453272127751</v>
      </c>
      <c r="AC17">
        <f t="shared" si="22"/>
        <v>-1328.9685678621563</v>
      </c>
      <c r="AE17">
        <f t="shared" si="2"/>
        <v>0</v>
      </c>
      <c r="AF17">
        <f t="shared" si="3"/>
        <v>0</v>
      </c>
      <c r="AG17">
        <f t="shared" si="3"/>
        <v>-4.9437991828718184</v>
      </c>
      <c r="AH17">
        <f t="shared" si="4"/>
        <v>-2258.5726424968811</v>
      </c>
      <c r="AI17">
        <f t="shared" si="5"/>
        <v>-2263.5164416797529</v>
      </c>
      <c r="AJ17">
        <f t="shared" si="6"/>
        <v>154.5152957344053</v>
      </c>
      <c r="AK17">
        <f t="shared" si="19"/>
        <v>-82.211729048942573</v>
      </c>
      <c r="AL17">
        <f t="shared" si="7"/>
        <v>-2191.2128749942904</v>
      </c>
      <c r="AN17">
        <f t="shared" si="8"/>
        <v>0</v>
      </c>
      <c r="AO17">
        <f t="shared" si="8"/>
        <v>0</v>
      </c>
      <c r="AP17">
        <f t="shared" si="8"/>
        <v>-1.5873947737854588</v>
      </c>
      <c r="AQ17">
        <f t="shared" si="8"/>
        <v>-725.2006556689704</v>
      </c>
      <c r="AR17">
        <f t="shared" si="8"/>
        <v>-726.78805044275578</v>
      </c>
      <c r="AS17">
        <f t="shared" si="8"/>
        <v>49.613012957421546</v>
      </c>
      <c r="AT17">
        <f t="shared" si="8"/>
        <v>-26.397202679326803</v>
      </c>
      <c r="AU17">
        <f t="shared" si="8"/>
        <v>-703.57224016466114</v>
      </c>
      <c r="AW17">
        <v>14</v>
      </c>
      <c r="AX17">
        <f>IF(Z17&gt;0, (R17*SUMPRODUCT(K17:$K$98, X17:$X$98)-K17*$AZ$3)/Z17, 0)</f>
        <v>-3360.1905101305301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0"/>
        <v>0.28668574711101752</v>
      </c>
      <c r="L18" s="2">
        <v>15</v>
      </c>
      <c r="M18" s="6">
        <v>0.112611</v>
      </c>
      <c r="Q18" s="4">
        <f t="shared" si="21"/>
        <v>12.5</v>
      </c>
      <c r="R18">
        <f t="shared" si="0"/>
        <v>50000</v>
      </c>
      <c r="S18">
        <f t="shared" si="1"/>
        <v>-4217.5391046864279</v>
      </c>
      <c r="U18">
        <f t="shared" si="12"/>
        <v>0.112611</v>
      </c>
      <c r="V18">
        <f t="shared" si="13"/>
        <v>0.01</v>
      </c>
      <c r="W18">
        <f t="shared" si="14"/>
        <v>0.39550393462974548</v>
      </c>
      <c r="X18">
        <f t="shared" si="15"/>
        <v>4.4538093582590269E-2</v>
      </c>
      <c r="Y18">
        <f t="shared" si="16"/>
        <v>3.9550393462974547E-3</v>
      </c>
      <c r="Z18">
        <f t="shared" si="17"/>
        <v>0.3470108017008578</v>
      </c>
      <c r="AB18">
        <f t="shared" si="18"/>
        <v>-1328.9685678621563</v>
      </c>
      <c r="AC18">
        <f t="shared" si="22"/>
        <v>-1463.5316259219553</v>
      </c>
      <c r="AE18">
        <f t="shared" si="2"/>
        <v>0</v>
      </c>
      <c r="AF18">
        <f t="shared" si="3"/>
        <v>0</v>
      </c>
      <c r="AG18">
        <f t="shared" si="3"/>
        <v>-4.3376350212607226</v>
      </c>
      <c r="AH18">
        <f t="shared" si="4"/>
        <v>-2226.9046791295136</v>
      </c>
      <c r="AI18">
        <f t="shared" si="5"/>
        <v>-2231.2423141507743</v>
      </c>
      <c r="AJ18">
        <f t="shared" si="6"/>
        <v>134.563058059799</v>
      </c>
      <c r="AK18">
        <f t="shared" si="19"/>
        <v>-93.027799750350951</v>
      </c>
      <c r="AL18">
        <f t="shared" si="7"/>
        <v>-2189.7070558413261</v>
      </c>
      <c r="AN18">
        <f t="shared" si="8"/>
        <v>0</v>
      </c>
      <c r="AO18">
        <f t="shared" si="8"/>
        <v>0</v>
      </c>
      <c r="AP18">
        <f t="shared" si="8"/>
        <v>-1.2435381367650447</v>
      </c>
      <c r="AQ18">
        <f t="shared" si="8"/>
        <v>-638.4218316812653</v>
      </c>
      <c r="AR18">
        <f t="shared" si="8"/>
        <v>-639.6653698180304</v>
      </c>
      <c r="AS18">
        <f t="shared" si="8"/>
        <v>38.577310833416703</v>
      </c>
      <c r="AT18">
        <f t="shared" si="8"/>
        <v>-26.669744273523492</v>
      </c>
      <c r="AU18">
        <f t="shared" si="8"/>
        <v>-627.75780325813719</v>
      </c>
      <c r="AW18">
        <v>15</v>
      </c>
      <c r="AX18">
        <f>IF(Z18&gt;0, (R18*SUMPRODUCT(K18:$K$98, X18:$X$98)-K18*$AZ$3)/Z18, 0)</f>
        <v>-4217.5391046864279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0"/>
        <v>0.25596941706340848</v>
      </c>
      <c r="L19" s="2">
        <v>16</v>
      </c>
      <c r="M19" s="6">
        <v>0.125163</v>
      </c>
      <c r="Q19" s="4">
        <f t="shared" si="21"/>
        <v>12.5</v>
      </c>
      <c r="R19">
        <f t="shared" si="0"/>
        <v>50000</v>
      </c>
      <c r="S19">
        <f t="shared" si="1"/>
        <v>-5246.7765281183883</v>
      </c>
      <c r="U19">
        <f t="shared" si="12"/>
        <v>0.125163</v>
      </c>
      <c r="V19">
        <f t="shared" si="13"/>
        <v>0.01</v>
      </c>
      <c r="W19">
        <f t="shared" si="14"/>
        <v>0.3470108017008578</v>
      </c>
      <c r="X19">
        <f t="shared" si="15"/>
        <v>4.3432912973284464E-2</v>
      </c>
      <c r="Y19">
        <f t="shared" si="16"/>
        <v>3.4701080170085781E-3</v>
      </c>
      <c r="Z19">
        <f t="shared" si="17"/>
        <v>0.30010778071056476</v>
      </c>
      <c r="AB19">
        <f t="shared" si="18"/>
        <v>-1463.5316259219553</v>
      </c>
      <c r="AC19">
        <f t="shared" si="22"/>
        <v>-1574.5984597378915</v>
      </c>
      <c r="AE19">
        <f t="shared" si="2"/>
        <v>0</v>
      </c>
      <c r="AF19">
        <f t="shared" si="3"/>
        <v>0</v>
      </c>
      <c r="AG19">
        <f t="shared" si="3"/>
        <v>-3.7513472588820598</v>
      </c>
      <c r="AH19">
        <f t="shared" si="4"/>
        <v>-2171.6456486642232</v>
      </c>
      <c r="AI19">
        <f t="shared" si="5"/>
        <v>-2175.3969959231054</v>
      </c>
      <c r="AJ19">
        <f t="shared" si="6"/>
        <v>111.06683381593621</v>
      </c>
      <c r="AK19">
        <f t="shared" si="19"/>
        <v>-102.44721381453688</v>
      </c>
      <c r="AL19">
        <f t="shared" si="7"/>
        <v>-2166.7773759217062</v>
      </c>
      <c r="AN19">
        <f t="shared" si="8"/>
        <v>0</v>
      </c>
      <c r="AO19">
        <f t="shared" si="8"/>
        <v>0</v>
      </c>
      <c r="AP19">
        <f t="shared" si="8"/>
        <v>-0.96023017105845609</v>
      </c>
      <c r="AQ19">
        <f t="shared" si="8"/>
        <v>-555.87487075686875</v>
      </c>
      <c r="AR19">
        <f t="shared" si="8"/>
        <v>-556.83510092792721</v>
      </c>
      <c r="AS19">
        <f t="shared" si="8"/>
        <v>28.429712706943654</v>
      </c>
      <c r="AT19">
        <f t="shared" si="8"/>
        <v>-26.223353599877374</v>
      </c>
      <c r="AU19">
        <f t="shared" si="8"/>
        <v>-554.62874182086102</v>
      </c>
      <c r="AW19">
        <v>16</v>
      </c>
      <c r="AX19">
        <f>IF(Z19&gt;0, (R19*SUMPRODUCT(K19:$K$98, X19:$X$98)-K19*$AZ$3)/Z19, 0)</f>
        <v>-5246.7765281183883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0"/>
        <v>0.22854412237804328</v>
      </c>
      <c r="L20" s="2">
        <v>17</v>
      </c>
      <c r="M20" s="6">
        <v>0.13952899999999999</v>
      </c>
      <c r="Q20" s="4">
        <f t="shared" si="21"/>
        <v>12.5</v>
      </c>
      <c r="R20">
        <f t="shared" si="0"/>
        <v>50000</v>
      </c>
      <c r="S20">
        <f t="shared" si="1"/>
        <v>-6502.3758115816709</v>
      </c>
      <c r="U20">
        <f t="shared" si="12"/>
        <v>0.13952899999999999</v>
      </c>
      <c r="V20">
        <f t="shared" si="13"/>
        <v>0.01</v>
      </c>
      <c r="W20">
        <f t="shared" si="14"/>
        <v>0.30010778071056476</v>
      </c>
      <c r="X20">
        <f t="shared" si="15"/>
        <v>4.1873738534764386E-2</v>
      </c>
      <c r="Y20">
        <f t="shared" si="16"/>
        <v>3.0010778071056475E-3</v>
      </c>
      <c r="Z20">
        <f t="shared" si="17"/>
        <v>0.25523296436869475</v>
      </c>
      <c r="AB20">
        <f t="shared" si="18"/>
        <v>-1574.5984597378915</v>
      </c>
      <c r="AC20">
        <f t="shared" si="22"/>
        <v>-1659.6206538292872</v>
      </c>
      <c r="AE20">
        <f t="shared" si="2"/>
        <v>0</v>
      </c>
      <c r="AF20">
        <f t="shared" si="3"/>
        <v>0</v>
      </c>
      <c r="AG20">
        <f t="shared" si="3"/>
        <v>-3.1904120546086845</v>
      </c>
      <c r="AH20">
        <f t="shared" si="4"/>
        <v>-2093.6869267382194</v>
      </c>
      <c r="AI20">
        <f t="shared" si="5"/>
        <v>-2096.8773387928281</v>
      </c>
      <c r="AJ20">
        <f t="shared" si="6"/>
        <v>85.022194091395704</v>
      </c>
      <c r="AK20">
        <f t="shared" si="19"/>
        <v>-110.22189218165242</v>
      </c>
      <c r="AL20">
        <f t="shared" si="7"/>
        <v>-2122.0770368830849</v>
      </c>
      <c r="AN20">
        <f t="shared" si="8"/>
        <v>0</v>
      </c>
      <c r="AO20">
        <f t="shared" si="8"/>
        <v>0</v>
      </c>
      <c r="AP20">
        <f t="shared" si="8"/>
        <v>-0.7291499230448717</v>
      </c>
      <c r="AQ20">
        <f t="shared" si="8"/>
        <v>-478.49984120576897</v>
      </c>
      <c r="AR20">
        <f t="shared" si="8"/>
        <v>-479.22899112881385</v>
      </c>
      <c r="AS20">
        <f t="shared" si="8"/>
        <v>19.431322731273688</v>
      </c>
      <c r="AT20">
        <f t="shared" si="8"/>
        <v>-25.190565615503061</v>
      </c>
      <c r="AU20">
        <f t="shared" si="8"/>
        <v>-484.98823401304321</v>
      </c>
      <c r="AW20">
        <v>17</v>
      </c>
      <c r="AX20">
        <f>IF(Z20&gt;0, (R20*SUMPRODUCT(K20:$K$98, X20:$X$98)-K20*$AZ$3)/Z20, 0)</f>
        <v>-6502.3758115816709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0"/>
        <v>0.2040572521232529</v>
      </c>
      <c r="L21" s="2">
        <v>18</v>
      </c>
      <c r="M21" s="6">
        <v>0.15610499999999999</v>
      </c>
      <c r="Q21" s="4">
        <f t="shared" si="21"/>
        <v>12.5</v>
      </c>
      <c r="R21">
        <f t="shared" si="0"/>
        <v>50000</v>
      </c>
      <c r="S21">
        <f t="shared" si="1"/>
        <v>-8070.5532501060088</v>
      </c>
      <c r="U21">
        <f t="shared" si="12"/>
        <v>0.15610499999999999</v>
      </c>
      <c r="V21">
        <f t="shared" si="13"/>
        <v>0.01</v>
      </c>
      <c r="W21">
        <f t="shared" si="14"/>
        <v>0.25523296436869475</v>
      </c>
      <c r="X21">
        <f t="shared" si="15"/>
        <v>3.9843141902775089E-2</v>
      </c>
      <c r="Y21">
        <f t="shared" si="16"/>
        <v>2.5523296436869474E-3</v>
      </c>
      <c r="Z21">
        <f t="shared" si="17"/>
        <v>0.21283749282223269</v>
      </c>
      <c r="AB21">
        <f t="shared" si="18"/>
        <v>-1659.6206538292872</v>
      </c>
      <c r="AC21">
        <f t="shared" si="22"/>
        <v>-1717.7163194408843</v>
      </c>
      <c r="AE21">
        <f t="shared" si="2"/>
        <v>0</v>
      </c>
      <c r="AF21">
        <f t="shared" si="3"/>
        <v>0</v>
      </c>
      <c r="AG21">
        <f t="shared" si="3"/>
        <v>-2.6604686602779086</v>
      </c>
      <c r="AH21">
        <f t="shared" si="4"/>
        <v>-1992.1570951387544</v>
      </c>
      <c r="AI21">
        <f t="shared" si="5"/>
        <v>-1994.8175637990323</v>
      </c>
      <c r="AJ21">
        <f t="shared" si="6"/>
        <v>58.095665611597042</v>
      </c>
      <c r="AK21">
        <f t="shared" si="19"/>
        <v>-116.17344576805012</v>
      </c>
      <c r="AL21">
        <f t="shared" si="7"/>
        <v>-2052.8953439554853</v>
      </c>
      <c r="AN21">
        <f t="shared" si="8"/>
        <v>0</v>
      </c>
      <c r="AO21">
        <f t="shared" si="8"/>
        <v>0</v>
      </c>
      <c r="AP21">
        <f t="shared" si="8"/>
        <v>-0.54288792417634213</v>
      </c>
      <c r="AQ21">
        <f t="shared" si="8"/>
        <v>-406.51410263185591</v>
      </c>
      <c r="AR21">
        <f t="shared" si="8"/>
        <v>-407.05699055603225</v>
      </c>
      <c r="AS21">
        <f t="shared" si="8"/>
        <v>11.854841884973851</v>
      </c>
      <c r="AT21">
        <f t="shared" si="8"/>
        <v>-23.706034113118051</v>
      </c>
      <c r="AU21">
        <f t="shared" si="8"/>
        <v>-418.90818278417646</v>
      </c>
      <c r="AW21">
        <v>18</v>
      </c>
      <c r="AX21">
        <f>IF(Z21&gt;0, (R21*SUMPRODUCT(K21:$K$98, X21:$X$98)-K21*$AZ$3)/Z21, 0)</f>
        <v>-8070.5532501060088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0"/>
        <v>0.18219397511004723</v>
      </c>
      <c r="L22" s="2">
        <v>19</v>
      </c>
      <c r="M22" s="6">
        <v>0.17521600000000001</v>
      </c>
      <c r="Q22" s="4">
        <f t="shared" si="21"/>
        <v>12.5</v>
      </c>
      <c r="R22">
        <f t="shared" si="0"/>
        <v>50000</v>
      </c>
      <c r="S22">
        <f t="shared" si="1"/>
        <v>-10084.788393195839</v>
      </c>
      <c r="U22">
        <f t="shared" si="12"/>
        <v>0.17521600000000001</v>
      </c>
      <c r="V22">
        <f t="shared" si="13"/>
        <v>0.01</v>
      </c>
      <c r="W22">
        <f t="shared" si="14"/>
        <v>0.21283749282223269</v>
      </c>
      <c r="X22">
        <f t="shared" si="15"/>
        <v>3.7292534142340322E-2</v>
      </c>
      <c r="Y22">
        <f t="shared" si="16"/>
        <v>2.1283749282223268E-3</v>
      </c>
      <c r="Z22">
        <f t="shared" si="17"/>
        <v>0.17341658375167004</v>
      </c>
      <c r="AB22">
        <f t="shared" si="18"/>
        <v>-1717.7163194408843</v>
      </c>
      <c r="AC22">
        <f t="shared" si="22"/>
        <v>-1748.8695510065161</v>
      </c>
      <c r="AE22">
        <f t="shared" si="2"/>
        <v>0</v>
      </c>
      <c r="AF22">
        <f t="shared" si="3"/>
        <v>0</v>
      </c>
      <c r="AG22">
        <f t="shared" si="3"/>
        <v>-2.1677072968958755</v>
      </c>
      <c r="AH22">
        <f t="shared" si="4"/>
        <v>-1864.6267071170162</v>
      </c>
      <c r="AI22">
        <f t="shared" si="5"/>
        <v>-1866.7944144139121</v>
      </c>
      <c r="AJ22">
        <f t="shared" si="6"/>
        <v>31.153231565631813</v>
      </c>
      <c r="AK22">
        <f t="shared" si="19"/>
        <v>-120.24014236086191</v>
      </c>
      <c r="AL22">
        <f t="shared" si="7"/>
        <v>-1955.8813252091422</v>
      </c>
      <c r="AN22">
        <f t="shared" si="8"/>
        <v>0</v>
      </c>
      <c r="AO22">
        <f t="shared" si="8"/>
        <v>0</v>
      </c>
      <c r="AP22">
        <f t="shared" si="8"/>
        <v>-0.39494320929651489</v>
      </c>
      <c r="AQ22">
        <f t="shared" si="8"/>
        <v>-339.72375186600698</v>
      </c>
      <c r="AR22">
        <f t="shared" si="8"/>
        <v>-340.11869507530349</v>
      </c>
      <c r="AS22">
        <f t="shared" si="8"/>
        <v>5.6759310964662602</v>
      </c>
      <c r="AT22">
        <f t="shared" si="8"/>
        <v>-21.907029504523411</v>
      </c>
      <c r="AU22">
        <f t="shared" si="8"/>
        <v>-356.34979348336066</v>
      </c>
      <c r="AW22">
        <v>19</v>
      </c>
      <c r="AX22">
        <f>IF(Z22&gt;0, (R22*SUMPRODUCT(K22:$K$98, X22:$X$98)-K22*$AZ$3)/Z22, 0)</f>
        <v>-10084.788393195839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0"/>
        <v>0.16267319206254216</v>
      </c>
      <c r="L23" s="2">
        <v>20</v>
      </c>
      <c r="M23" s="6">
        <v>0.19798199999999999</v>
      </c>
      <c r="Q23" s="4">
        <f t="shared" si="21"/>
        <v>12.5</v>
      </c>
      <c r="R23">
        <f t="shared" si="0"/>
        <v>50000</v>
      </c>
      <c r="S23">
        <f t="shared" si="1"/>
        <v>-12766.375839994242</v>
      </c>
      <c r="U23">
        <f t="shared" si="12"/>
        <v>0.19798199999999999</v>
      </c>
      <c r="V23">
        <f t="shared" si="13"/>
        <v>0.01</v>
      </c>
      <c r="W23">
        <f t="shared" si="14"/>
        <v>0.17341658375167004</v>
      </c>
      <c r="X23">
        <f t="shared" si="15"/>
        <v>3.4333362084323138E-2</v>
      </c>
      <c r="Y23">
        <f t="shared" si="16"/>
        <v>1.7341658375167005E-3</v>
      </c>
      <c r="Z23">
        <f t="shared" si="17"/>
        <v>0.1373490558298302</v>
      </c>
      <c r="AB23">
        <f t="shared" si="18"/>
        <v>-1748.8695510065161</v>
      </c>
      <c r="AC23">
        <f t="shared" si="22"/>
        <v>-1753.4496679919646</v>
      </c>
      <c r="AE23">
        <f t="shared" si="2"/>
        <v>0</v>
      </c>
      <c r="AF23">
        <f t="shared" si="3"/>
        <v>0</v>
      </c>
      <c r="AG23">
        <f t="shared" si="3"/>
        <v>-1.7168631978728774</v>
      </c>
      <c r="AH23">
        <f t="shared" si="4"/>
        <v>-1716.668104216157</v>
      </c>
      <c r="AI23">
        <f t="shared" si="5"/>
        <v>-1718.3849674140299</v>
      </c>
      <c r="AJ23">
        <f t="shared" si="6"/>
        <v>4.5801169854485124</v>
      </c>
      <c r="AK23">
        <f t="shared" si="19"/>
        <v>-122.42086857045614</v>
      </c>
      <c r="AL23">
        <f t="shared" si="7"/>
        <v>-1836.2257189990376</v>
      </c>
      <c r="AN23">
        <f t="shared" si="8"/>
        <v>0</v>
      </c>
      <c r="AO23">
        <f t="shared" si="8"/>
        <v>0</v>
      </c>
      <c r="AP23">
        <f t="shared" si="8"/>
        <v>-0.27928761673268493</v>
      </c>
      <c r="AQ23">
        <f t="shared" si="8"/>
        <v>-279.25588022479502</v>
      </c>
      <c r="AR23">
        <f t="shared" si="8"/>
        <v>-279.53516784152777</v>
      </c>
      <c r="AS23">
        <f t="shared" si="8"/>
        <v>0.74506225004277749</v>
      </c>
      <c r="AT23">
        <f t="shared" si="8"/>
        <v>-19.914593465425042</v>
      </c>
      <c r="AU23">
        <f t="shared" si="8"/>
        <v>-298.70469905690999</v>
      </c>
      <c r="AW23">
        <v>20</v>
      </c>
      <c r="AX23">
        <f>IF(Z23&gt;0, (R23*SUMPRODUCT(K23:$K$98, X23:$X$98)-K23*$AZ$3)/Z23, 0)</f>
        <v>-12766.375839994242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0"/>
        <v>0.14524392148441262</v>
      </c>
      <c r="L24" s="2">
        <v>21</v>
      </c>
      <c r="M24" s="6">
        <v>0.22423799999999999</v>
      </c>
      <c r="Q24" s="4">
        <f t="shared" si="21"/>
        <v>12.5</v>
      </c>
      <c r="R24">
        <f t="shared" si="0"/>
        <v>50000</v>
      </c>
      <c r="S24">
        <f t="shared" si="1"/>
        <v>-16481.505531281229</v>
      </c>
      <c r="U24">
        <f t="shared" si="12"/>
        <v>0.22423799999999999</v>
      </c>
      <c r="V24">
        <f t="shared" si="13"/>
        <v>0.01</v>
      </c>
      <c r="W24">
        <f t="shared" si="14"/>
        <v>0.1373490558298302</v>
      </c>
      <c r="X24">
        <f t="shared" si="15"/>
        <v>3.0798877581169466E-2</v>
      </c>
      <c r="Y24">
        <f t="shared" si="16"/>
        <v>1.3734905582983021E-3</v>
      </c>
      <c r="Z24">
        <f t="shared" si="17"/>
        <v>0.10517668769036244</v>
      </c>
      <c r="AB24">
        <f t="shared" si="18"/>
        <v>-1753.4496679919646</v>
      </c>
      <c r="AC24">
        <f t="shared" si="22"/>
        <v>-1733.470159930547</v>
      </c>
      <c r="AE24">
        <f t="shared" si="2"/>
        <v>0</v>
      </c>
      <c r="AF24">
        <f t="shared" si="3"/>
        <v>0</v>
      </c>
      <c r="AG24">
        <f t="shared" si="3"/>
        <v>-1.3147085961295304</v>
      </c>
      <c r="AH24">
        <f t="shared" si="4"/>
        <v>-1539.9438790584734</v>
      </c>
      <c r="AI24">
        <f t="shared" ref="AI24:AI69" si="23">SUM(AE24:AH24)</f>
        <v>-1541.2585876546029</v>
      </c>
      <c r="AJ24">
        <f t="shared" si="6"/>
        <v>-19.979508061417619</v>
      </c>
      <c r="AK24">
        <f t="shared" si="19"/>
        <v>-122.74147675943753</v>
      </c>
      <c r="AL24">
        <f t="shared" si="7"/>
        <v>-1683.9795724754581</v>
      </c>
      <c r="AN24">
        <f t="shared" si="8"/>
        <v>0</v>
      </c>
      <c r="AO24">
        <f t="shared" si="8"/>
        <v>0</v>
      </c>
      <c r="AP24">
        <f t="shared" si="8"/>
        <v>-0.19095343211111984</v>
      </c>
      <c r="AQ24">
        <f t="shared" si="8"/>
        <v>-223.6674878603707</v>
      </c>
      <c r="AR24">
        <f t="shared" si="8"/>
        <v>-223.85844129248184</v>
      </c>
      <c r="AS24">
        <f t="shared" si="8"/>
        <v>-2.9019021001697296</v>
      </c>
      <c r="AT24">
        <f t="shared" si="8"/>
        <v>-17.827453413328602</v>
      </c>
      <c r="AU24">
        <f t="shared" si="8"/>
        <v>-244.58779680598016</v>
      </c>
      <c r="AW24">
        <v>21</v>
      </c>
      <c r="AX24">
        <f>IF(Z24&gt;0, (R24*SUMPRODUCT(K24:$K$98, X24:$X$98)-K24*$AZ$3)/Z24, 0)</f>
        <v>-16481.505531281229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0"/>
        <v>0.12968207275393984</v>
      </c>
      <c r="L25" s="2">
        <v>22</v>
      </c>
      <c r="M25" s="6">
        <v>0.25439000000000001</v>
      </c>
      <c r="Q25" s="4">
        <f t="shared" si="21"/>
        <v>12.5</v>
      </c>
      <c r="R25">
        <f t="shared" si="0"/>
        <v>50000</v>
      </c>
      <c r="S25">
        <f t="shared" si="1"/>
        <v>-21842.891681576635</v>
      </c>
      <c r="U25">
        <f t="shared" si="12"/>
        <v>0.25439000000000001</v>
      </c>
      <c r="V25">
        <f t="shared" si="13"/>
        <v>0.01</v>
      </c>
      <c r="W25">
        <f t="shared" si="14"/>
        <v>0.10517668769036244</v>
      </c>
      <c r="X25">
        <f t="shared" si="15"/>
        <v>2.6755897581551301E-2</v>
      </c>
      <c r="Y25">
        <f t="shared" si="16"/>
        <v>1.0517668769036244E-3</v>
      </c>
      <c r="Z25">
        <f t="shared" si="17"/>
        <v>7.7369023231907516E-2</v>
      </c>
      <c r="AB25">
        <f t="shared" si="18"/>
        <v>-1733.470159930547</v>
      </c>
      <c r="AC25">
        <f t="shared" si="22"/>
        <v>-1689.9631939639421</v>
      </c>
      <c r="AE25">
        <f t="shared" si="2"/>
        <v>0</v>
      </c>
      <c r="AF25">
        <f t="shared" si="3"/>
        <v>0</v>
      </c>
      <c r="AG25">
        <f t="shared" si="3"/>
        <v>-0.9671127903988439</v>
      </c>
      <c r="AH25">
        <f t="shared" si="4"/>
        <v>-1337.7948790775652</v>
      </c>
      <c r="AI25">
        <f t="shared" si="23"/>
        <v>-1338.7619918679641</v>
      </c>
      <c r="AJ25">
        <f t="shared" si="6"/>
        <v>-43.506965966604866</v>
      </c>
      <c r="AK25">
        <f t="shared" si="19"/>
        <v>-121.3429111951383</v>
      </c>
      <c r="AL25">
        <f t="shared" si="7"/>
        <v>-1503.6118690297071</v>
      </c>
      <c r="AN25">
        <f t="shared" si="8"/>
        <v>0</v>
      </c>
      <c r="AO25">
        <f t="shared" si="8"/>
        <v>0</v>
      </c>
      <c r="AP25">
        <f t="shared" si="8"/>
        <v>-0.12541719124576864</v>
      </c>
      <c r="AQ25">
        <f t="shared" si="8"/>
        <v>-173.48801283838495</v>
      </c>
      <c r="AR25">
        <f t="shared" si="8"/>
        <v>-173.61343002963073</v>
      </c>
      <c r="AS25">
        <f t="shared" si="8"/>
        <v>-5.6420735257844363</v>
      </c>
      <c r="AT25">
        <f t="shared" si="8"/>
        <v>-15.736000237782786</v>
      </c>
      <c r="AU25">
        <f t="shared" si="8"/>
        <v>-194.99150379319795</v>
      </c>
      <c r="AW25">
        <v>22</v>
      </c>
      <c r="AX25">
        <f>IF(Z25&gt;0, (R25*SUMPRODUCT(K25:$K$98, X25:$X$98)-K25*$AZ$3)/Z25, 0)</f>
        <v>-21842.891681576635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0"/>
        <v>0.11578756495887485</v>
      </c>
      <c r="L26" s="2">
        <v>23</v>
      </c>
      <c r="M26" s="6">
        <v>0.28921999999999998</v>
      </c>
      <c r="Q26" s="4">
        <f t="shared" si="21"/>
        <v>12.5</v>
      </c>
      <c r="R26">
        <f t="shared" si="0"/>
        <v>50000</v>
      </c>
      <c r="S26">
        <f t="shared" si="1"/>
        <v>-29969.432376705965</v>
      </c>
      <c r="U26">
        <f t="shared" si="12"/>
        <v>0.28921999999999998</v>
      </c>
      <c r="V26">
        <f t="shared" si="13"/>
        <v>0.01</v>
      </c>
      <c r="W26">
        <f t="shared" si="14"/>
        <v>7.7369023231907516E-2</v>
      </c>
      <c r="X26">
        <f t="shared" si="15"/>
        <v>2.2376668899132288E-2</v>
      </c>
      <c r="Y26">
        <f t="shared" si="16"/>
        <v>7.7369023231907517E-4</v>
      </c>
      <c r="Z26">
        <f t="shared" si="17"/>
        <v>5.4218664100456157E-2</v>
      </c>
      <c r="AB26">
        <f t="shared" si="18"/>
        <v>-1689.9631939639421</v>
      </c>
      <c r="AC26">
        <f t="shared" si="22"/>
        <v>-1624.9025873139562</v>
      </c>
      <c r="AE26">
        <f t="shared" si="2"/>
        <v>0</v>
      </c>
      <c r="AF26">
        <f t="shared" si="3"/>
        <v>0</v>
      </c>
      <c r="AG26">
        <f t="shared" si="3"/>
        <v>-0.67773330125570197</v>
      </c>
      <c r="AH26">
        <f t="shared" si="4"/>
        <v>-1118.8334449566144</v>
      </c>
      <c r="AI26">
        <f t="shared" si="23"/>
        <v>-1119.5111782578701</v>
      </c>
      <c r="AJ26">
        <f t="shared" si="6"/>
        <v>-65.060606649985857</v>
      </c>
      <c r="AK26">
        <f t="shared" si="19"/>
        <v>-118.29742357747595</v>
      </c>
      <c r="AL26">
        <f t="shared" si="7"/>
        <v>-1302.8692084853319</v>
      </c>
      <c r="AN26">
        <f t="shared" si="8"/>
        <v>0</v>
      </c>
      <c r="AO26">
        <f t="shared" si="8"/>
        <v>0</v>
      </c>
      <c r="AP26">
        <f t="shared" si="8"/>
        <v>-7.8473088643937289E-2</v>
      </c>
      <c r="AQ26">
        <f t="shared" si="8"/>
        <v>-129.54700018607571</v>
      </c>
      <c r="AR26">
        <f t="shared" si="8"/>
        <v>-129.62547327471967</v>
      </c>
      <c r="AS26">
        <f t="shared" si="8"/>
        <v>-7.5332092187490423</v>
      </c>
      <c r="AT26">
        <f t="shared" si="8"/>
        <v>-13.69737061694453</v>
      </c>
      <c r="AU26">
        <f t="shared" si="8"/>
        <v>-150.85605311041323</v>
      </c>
      <c r="AW26">
        <v>23</v>
      </c>
      <c r="AX26">
        <f>IF(Z26&gt;0, (R26*SUMPRODUCT(K26:$K$98, X26:$X$98)-K26*$AZ$3)/Z26, 0)</f>
        <v>-29969.432376705965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0"/>
        <v>0.10338175442756682</v>
      </c>
      <c r="L27" s="2">
        <v>24</v>
      </c>
      <c r="M27" s="6">
        <v>0.32816400000000001</v>
      </c>
      <c r="Q27" s="4">
        <f t="shared" si="21"/>
        <v>12.5</v>
      </c>
      <c r="R27">
        <f t="shared" si="0"/>
        <v>50000</v>
      </c>
      <c r="S27">
        <f t="shared" si="1"/>
        <v>-42956.905599603881</v>
      </c>
      <c r="U27">
        <f t="shared" si="12"/>
        <v>0.32816400000000001</v>
      </c>
      <c r="V27">
        <f t="shared" si="13"/>
        <v>0.01</v>
      </c>
      <c r="W27">
        <f t="shared" si="14"/>
        <v>5.4218664100456157E-2</v>
      </c>
      <c r="X27">
        <f t="shared" si="15"/>
        <v>1.7792613685862095E-2</v>
      </c>
      <c r="Y27">
        <f t="shared" si="16"/>
        <v>5.4218664100456155E-4</v>
      </c>
      <c r="Z27">
        <f t="shared" si="17"/>
        <v>3.58838637735895E-2</v>
      </c>
      <c r="AB27">
        <f t="shared" si="18"/>
        <v>-1624.9025873139562</v>
      </c>
      <c r="AC27">
        <f t="shared" si="22"/>
        <v>-1541.4597486711295</v>
      </c>
      <c r="AE27">
        <f t="shared" si="2"/>
        <v>0</v>
      </c>
      <c r="AF27">
        <f t="shared" si="3"/>
        <v>0</v>
      </c>
      <c r="AG27">
        <f t="shared" si="3"/>
        <v>-0.44854829716986877</v>
      </c>
      <c r="AH27">
        <f t="shared" si="4"/>
        <v>-889.63068429310476</v>
      </c>
      <c r="AI27">
        <f t="shared" si="23"/>
        <v>-890.07923259027461</v>
      </c>
      <c r="AJ27">
        <f t="shared" si="6"/>
        <v>-83.4428386428267</v>
      </c>
      <c r="AK27">
        <f t="shared" si="19"/>
        <v>-113.74318111197695</v>
      </c>
      <c r="AL27">
        <f t="shared" si="7"/>
        <v>-1087.2652523450784</v>
      </c>
      <c r="AN27">
        <f t="shared" si="8"/>
        <v>0</v>
      </c>
      <c r="AO27">
        <f t="shared" si="8"/>
        <v>0</v>
      </c>
      <c r="AP27">
        <f t="shared" si="8"/>
        <v>-4.6371709906918641E-2</v>
      </c>
      <c r="AQ27">
        <f t="shared" si="8"/>
        <v>-91.971580934817979</v>
      </c>
      <c r="AR27">
        <f t="shared" si="8"/>
        <v>-92.0179526447249</v>
      </c>
      <c r="AS27">
        <f t="shared" si="8"/>
        <v>-8.626467053311794</v>
      </c>
      <c r="AT27">
        <f t="shared" si="8"/>
        <v>-11.758969617528658</v>
      </c>
      <c r="AU27">
        <f t="shared" si="8"/>
        <v>-112.40338931556536</v>
      </c>
      <c r="AW27">
        <v>24</v>
      </c>
      <c r="AX27">
        <f>IF(Z27&gt;0, (R27*SUMPRODUCT(K27:$K$98, X27:$X$98)-K27*$AZ$3)/Z27, 0)</f>
        <v>-42956.905599603881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0"/>
        <v>9.230513788175608E-2</v>
      </c>
      <c r="L28" s="2">
        <v>25</v>
      </c>
      <c r="M28" s="6">
        <v>0.37150699999999998</v>
      </c>
      <c r="Q28" s="4">
        <f t="shared" si="21"/>
        <v>12.5</v>
      </c>
      <c r="R28">
        <f t="shared" si="0"/>
        <v>50000</v>
      </c>
      <c r="S28">
        <f t="shared" si="1"/>
        <v>-65029.608311401607</v>
      </c>
      <c r="U28">
        <f t="shared" si="12"/>
        <v>0.37150699999999998</v>
      </c>
      <c r="V28">
        <f t="shared" si="13"/>
        <v>0.01</v>
      </c>
      <c r="W28">
        <f t="shared" si="14"/>
        <v>3.58838637735895E-2</v>
      </c>
      <c r="X28">
        <f t="shared" si="15"/>
        <v>1.3331106578934913E-2</v>
      </c>
      <c r="Y28">
        <f t="shared" si="16"/>
        <v>3.5883863773589501E-4</v>
      </c>
      <c r="Z28">
        <f t="shared" si="17"/>
        <v>2.2193918556918692E-2</v>
      </c>
      <c r="AB28">
        <f t="shared" si="18"/>
        <v>-1541.4597486711295</v>
      </c>
      <c r="AC28">
        <f t="shared" si="22"/>
        <v>-1443.2618306515701</v>
      </c>
      <c r="AE28">
        <f t="shared" si="2"/>
        <v>0</v>
      </c>
      <c r="AF28">
        <f t="shared" si="3"/>
        <v>0</v>
      </c>
      <c r="AG28">
        <f t="shared" si="3"/>
        <v>-0.27742398196148366</v>
      </c>
      <c r="AH28">
        <f t="shared" si="4"/>
        <v>-666.55532894674559</v>
      </c>
      <c r="AI28">
        <f t="shared" si="23"/>
        <v>-666.83275292870712</v>
      </c>
      <c r="AJ28">
        <f t="shared" si="6"/>
        <v>-98.197918019559438</v>
      </c>
      <c r="AK28">
        <f t="shared" si="19"/>
        <v>-107.90218240697908</v>
      </c>
      <c r="AL28">
        <f t="shared" si="7"/>
        <v>-872.9328533552457</v>
      </c>
      <c r="AN28">
        <f t="shared" si="8"/>
        <v>0</v>
      </c>
      <c r="AO28">
        <f t="shared" si="8"/>
        <v>0</v>
      </c>
      <c r="AP28">
        <f t="shared" si="8"/>
        <v>-2.5607658906660561E-2</v>
      </c>
      <c r="AQ28">
        <f t="shared" si="8"/>
        <v>-61.526481544248632</v>
      </c>
      <c r="AR28">
        <f t="shared" si="8"/>
        <v>-61.552089203155298</v>
      </c>
      <c r="AS28">
        <f t="shared" si="8"/>
        <v>-9.064172362496814</v>
      </c>
      <c r="AT28">
        <f t="shared" si="8"/>
        <v>-9.9599258248185993</v>
      </c>
      <c r="AU28">
        <f t="shared" si="8"/>
        <v>-80.576187390470722</v>
      </c>
      <c r="AW28">
        <v>25</v>
      </c>
      <c r="AX28">
        <f>IF(Z28&gt;0, (R28*SUMPRODUCT(K28:$K$98, X28:$X$98)-K28*$AZ$3)/Z28, 0)</f>
        <v>-65029.608311401607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0"/>
        <v>8.2415301680139358E-2</v>
      </c>
      <c r="L29" s="2">
        <v>26</v>
      </c>
      <c r="M29" s="6">
        <v>0.41881499999999999</v>
      </c>
      <c r="Q29" s="4">
        <f t="shared" si="21"/>
        <v>12.5</v>
      </c>
      <c r="R29">
        <f t="shared" si="0"/>
        <v>50000</v>
      </c>
      <c r="S29">
        <f t="shared" si="1"/>
        <v>-105309.74712989556</v>
      </c>
      <c r="U29">
        <f t="shared" si="12"/>
        <v>0.41881499999999999</v>
      </c>
      <c r="V29">
        <f t="shared" si="13"/>
        <v>0.01</v>
      </c>
      <c r="W29">
        <f t="shared" si="14"/>
        <v>2.2193918556918692E-2</v>
      </c>
      <c r="X29">
        <f t="shared" si="15"/>
        <v>9.2951460004159023E-3</v>
      </c>
      <c r="Y29">
        <f t="shared" si="16"/>
        <v>2.2193918556918693E-4</v>
      </c>
      <c r="Z29">
        <f t="shared" si="17"/>
        <v>1.2676833370933602E-2</v>
      </c>
      <c r="AB29">
        <f t="shared" si="18"/>
        <v>-1443.2618306515701</v>
      </c>
      <c r="AC29">
        <f t="shared" si="22"/>
        <v>-1334.9941167008392</v>
      </c>
      <c r="AE29">
        <f t="shared" si="2"/>
        <v>0</v>
      </c>
      <c r="AF29">
        <f t="shared" si="3"/>
        <v>0</v>
      </c>
      <c r="AG29">
        <f t="shared" si="3"/>
        <v>-0.15846041713667003</v>
      </c>
      <c r="AH29">
        <f t="shared" si="4"/>
        <v>-464.75730002079513</v>
      </c>
      <c r="AI29">
        <f t="shared" si="23"/>
        <v>-464.91576043793179</v>
      </c>
      <c r="AJ29">
        <f t="shared" si="6"/>
        <v>-108.26771395073092</v>
      </c>
      <c r="AK29">
        <f t="shared" si="19"/>
        <v>-101.02832814560992</v>
      </c>
      <c r="AL29">
        <f t="shared" si="7"/>
        <v>-674.21180253427269</v>
      </c>
      <c r="AN29">
        <f t="shared" si="8"/>
        <v>0</v>
      </c>
      <c r="AO29">
        <f t="shared" si="8"/>
        <v>0</v>
      </c>
      <c r="AP29">
        <f t="shared" si="8"/>
        <v>-1.3059563082679386E-2</v>
      </c>
      <c r="AQ29">
        <f t="shared" si="8"/>
        <v>-38.303113089260869</v>
      </c>
      <c r="AR29">
        <f t="shared" si="8"/>
        <v>-38.316172652343546</v>
      </c>
      <c r="AS29">
        <f t="shared" si="8"/>
        <v>-8.9229163074685207</v>
      </c>
      <c r="AT29">
        <f t="shared" si="8"/>
        <v>-8.3262801423605559</v>
      </c>
      <c r="AU29">
        <f t="shared" si="8"/>
        <v>-55.565369102172632</v>
      </c>
      <c r="AW29">
        <v>26</v>
      </c>
      <c r="AX29">
        <f>IF(Z29&gt;0, (R29*SUMPRODUCT(K29:$K$98, X29:$X$98)-K29*$AZ$3)/Z29, 0)</f>
        <v>-105309.74712989556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0"/>
        <v>7.3585090785838705E-2</v>
      </c>
      <c r="L30" s="2">
        <v>27</v>
      </c>
      <c r="M30" s="6">
        <v>0.47081499999999998</v>
      </c>
      <c r="Q30" s="4">
        <f t="shared" si="21"/>
        <v>12.5</v>
      </c>
      <c r="R30">
        <f t="shared" si="0"/>
        <v>50000</v>
      </c>
      <c r="S30">
        <f t="shared" si="1"/>
        <v>-185622.22488014671</v>
      </c>
      <c r="U30">
        <f t="shared" si="12"/>
        <v>0.47081499999999998</v>
      </c>
      <c r="V30">
        <f t="shared" si="13"/>
        <v>0.01</v>
      </c>
      <c r="W30">
        <f t="shared" si="14"/>
        <v>1.2676833370933602E-2</v>
      </c>
      <c r="X30">
        <f t="shared" si="15"/>
        <v>5.9684433035361037E-3</v>
      </c>
      <c r="Y30">
        <f t="shared" si="16"/>
        <v>1.2676833370933602E-4</v>
      </c>
      <c r="Z30">
        <f t="shared" si="17"/>
        <v>6.5816217336881616E-3</v>
      </c>
      <c r="AB30">
        <f t="shared" si="18"/>
        <v>-1334.9941167008392</v>
      </c>
      <c r="AC30">
        <f t="shared" si="22"/>
        <v>-1221.695269526725</v>
      </c>
      <c r="AE30">
        <f t="shared" si="2"/>
        <v>0</v>
      </c>
      <c r="AF30">
        <f t="shared" si="3"/>
        <v>0</v>
      </c>
      <c r="AG30">
        <f t="shared" si="3"/>
        <v>-8.2270271671102013E-2</v>
      </c>
      <c r="AH30">
        <f t="shared" si="4"/>
        <v>-298.42216517680521</v>
      </c>
      <c r="AI30">
        <f t="shared" si="23"/>
        <v>-298.50443544847633</v>
      </c>
      <c r="AJ30">
        <f t="shared" si="6"/>
        <v>-113.29884717411414</v>
      </c>
      <c r="AK30">
        <f t="shared" si="19"/>
        <v>-93.449588169058757</v>
      </c>
      <c r="AL30">
        <f t="shared" si="7"/>
        <v>-505.25287079164923</v>
      </c>
      <c r="AN30">
        <f t="shared" si="8"/>
        <v>0</v>
      </c>
      <c r="AO30">
        <f t="shared" si="8"/>
        <v>0</v>
      </c>
      <c r="AP30">
        <f t="shared" si="8"/>
        <v>-6.0538654098936558E-3</v>
      </c>
      <c r="AQ30">
        <f t="shared" si="8"/>
        <v>-21.959422117041765</v>
      </c>
      <c r="AR30">
        <f t="shared" si="8"/>
        <v>-21.965475982451661</v>
      </c>
      <c r="AS30">
        <f t="shared" si="8"/>
        <v>-8.3371059552380551</v>
      </c>
      <c r="AT30">
        <f t="shared" si="8"/>
        <v>-6.8764964293194275</v>
      </c>
      <c r="AU30">
        <f t="shared" si="8"/>
        <v>-37.17907836700914</v>
      </c>
      <c r="AW30">
        <v>27</v>
      </c>
      <c r="AX30">
        <f>IF(Z30&gt;0, (R30*SUMPRODUCT(K30:$K$98, X30:$X$98)-K30*$AZ$3)/Z30, 0)</f>
        <v>-185622.22488014671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0"/>
        <v>6.5700973915927413E-2</v>
      </c>
      <c r="L31" s="2">
        <v>28</v>
      </c>
      <c r="M31" s="6">
        <v>0.52931399999999995</v>
      </c>
      <c r="Q31" s="4">
        <f t="shared" si="21"/>
        <v>12.5</v>
      </c>
      <c r="R31">
        <f t="shared" si="0"/>
        <v>50000</v>
      </c>
      <c r="S31">
        <f t="shared" si="1"/>
        <v>-365525.56238300615</v>
      </c>
      <c r="U31">
        <f t="shared" si="12"/>
        <v>0.52931399999999995</v>
      </c>
      <c r="V31">
        <f t="shared" si="13"/>
        <v>0.01</v>
      </c>
      <c r="W31">
        <f t="shared" si="14"/>
        <v>6.5816217336881616E-3</v>
      </c>
      <c r="X31">
        <f t="shared" si="15"/>
        <v>3.4837445263454152E-3</v>
      </c>
      <c r="Y31">
        <f t="shared" si="16"/>
        <v>6.5816217336881613E-5</v>
      </c>
      <c r="Z31">
        <f t="shared" si="17"/>
        <v>3.0320609900058647E-3</v>
      </c>
      <c r="AB31">
        <f t="shared" si="18"/>
        <v>-1221.695269526725</v>
      </c>
      <c r="AC31">
        <f t="shared" si="22"/>
        <v>-1108.2957985514681</v>
      </c>
      <c r="AE31">
        <f t="shared" si="2"/>
        <v>0</v>
      </c>
      <c r="AF31">
        <f t="shared" si="3"/>
        <v>0</v>
      </c>
      <c r="AG31">
        <f t="shared" si="3"/>
        <v>-3.790076237507331E-2</v>
      </c>
      <c r="AH31">
        <f t="shared" si="4"/>
        <v>-174.18722631727076</v>
      </c>
      <c r="AI31">
        <f t="shared" si="23"/>
        <v>-174.22512707964583</v>
      </c>
      <c r="AJ31">
        <f t="shared" si="6"/>
        <v>-113.39947097525692</v>
      </c>
      <c r="AK31">
        <f t="shared" si="19"/>
        <v>-85.518668866870755</v>
      </c>
      <c r="AL31">
        <f t="shared" si="7"/>
        <v>-373.14326692177355</v>
      </c>
      <c r="AN31">
        <f t="shared" si="8"/>
        <v>0</v>
      </c>
      <c r="AO31">
        <f t="shared" si="8"/>
        <v>0</v>
      </c>
      <c r="AP31">
        <f t="shared" si="8"/>
        <v>-2.4901170001984546E-3</v>
      </c>
      <c r="AQ31">
        <f t="shared" si="8"/>
        <v>-11.444270412758751</v>
      </c>
      <c r="AR31">
        <f t="shared" si="8"/>
        <v>-11.446760529758949</v>
      </c>
      <c r="AS31">
        <f t="shared" si="8"/>
        <v>-7.4504556846253225</v>
      </c>
      <c r="AT31">
        <f t="shared" si="8"/>
        <v>-5.6186598325471095</v>
      </c>
      <c r="AU31">
        <f t="shared" si="8"/>
        <v>-24.515876046931385</v>
      </c>
      <c r="AW31">
        <v>28</v>
      </c>
      <c r="AX31">
        <f>IF(Z31&gt;0, (R31*SUMPRODUCT(K31:$K$98, X31:$X$98)-K31*$AZ$3)/Z31, 0)</f>
        <v>-365525.56238300615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0"/>
        <v>5.8661583853506616E-2</v>
      </c>
      <c r="L32" s="2">
        <v>29</v>
      </c>
      <c r="M32" s="6">
        <v>0.595055</v>
      </c>
      <c r="Q32" s="4">
        <f t="shared" si="21"/>
        <v>12.5</v>
      </c>
      <c r="R32">
        <f t="shared" si="0"/>
        <v>50000</v>
      </c>
      <c r="S32">
        <f t="shared" si="1"/>
        <v>-834142.91732728947</v>
      </c>
      <c r="U32">
        <f t="shared" si="12"/>
        <v>0.595055</v>
      </c>
      <c r="V32">
        <f t="shared" si="13"/>
        <v>0.01</v>
      </c>
      <c r="W32">
        <f t="shared" si="14"/>
        <v>3.0320609900058647E-3</v>
      </c>
      <c r="X32">
        <f t="shared" si="15"/>
        <v>1.8042430524079398E-3</v>
      </c>
      <c r="Y32">
        <f t="shared" si="16"/>
        <v>3.0320609900058647E-5</v>
      </c>
      <c r="Z32">
        <f t="shared" si="17"/>
        <v>1.1974973276978663E-3</v>
      </c>
      <c r="AB32">
        <f t="shared" si="18"/>
        <v>-1108.2957985514681</v>
      </c>
      <c r="AC32">
        <f t="shared" si="22"/>
        <v>-998.8839144175314</v>
      </c>
      <c r="AE32">
        <f t="shared" si="2"/>
        <v>0</v>
      </c>
      <c r="AF32">
        <f t="shared" si="3"/>
        <v>0</v>
      </c>
      <c r="AG32">
        <f t="shared" si="3"/>
        <v>-1.4968716596223329E-2</v>
      </c>
      <c r="AH32">
        <f t="shared" si="4"/>
        <v>-90.212152620396992</v>
      </c>
      <c r="AI32">
        <f t="shared" si="23"/>
        <v>-90.227121336993221</v>
      </c>
      <c r="AJ32">
        <f t="shared" si="6"/>
        <v>-109.41188413393672</v>
      </c>
      <c r="AK32">
        <f t="shared" si="19"/>
        <v>-77.580705898602773</v>
      </c>
      <c r="AL32">
        <f t="shared" si="7"/>
        <v>-277.21971136953272</v>
      </c>
      <c r="AN32">
        <f t="shared" si="8"/>
        <v>0</v>
      </c>
      <c r="AO32">
        <f t="shared" si="8"/>
        <v>0</v>
      </c>
      <c r="AP32">
        <f t="shared" si="8"/>
        <v>-8.7808862378873091E-4</v>
      </c>
      <c r="AQ32">
        <f t="shared" si="8"/>
        <v>-5.2919877555467547</v>
      </c>
      <c r="AR32">
        <f t="shared" si="8"/>
        <v>-5.2928658441705441</v>
      </c>
      <c r="AS32">
        <f t="shared" si="8"/>
        <v>-6.4182744156930793</v>
      </c>
      <c r="AT32">
        <f t="shared" si="8"/>
        <v>-4.5510070844851223</v>
      </c>
      <c r="AU32">
        <f t="shared" si="8"/>
        <v>-16.262147344348744</v>
      </c>
      <c r="AW32">
        <v>29</v>
      </c>
      <c r="AX32">
        <f>IF(Z32&gt;0, (R32*SUMPRODUCT(K32:$K$98, X32:$X$98)-K32*$AZ$3)/Z32, 0)</f>
        <v>-834142.91732728947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0"/>
        <v>5.2376414154916617E-2</v>
      </c>
      <c r="L33" s="2">
        <v>30</v>
      </c>
      <c r="M33" s="6">
        <v>0.66919700000000004</v>
      </c>
      <c r="Q33" s="4">
        <f t="shared" si="21"/>
        <v>12.5</v>
      </c>
      <c r="R33">
        <f t="shared" si="0"/>
        <v>50000</v>
      </c>
      <c r="S33">
        <f t="shared" si="1"/>
        <v>-2333056.2943151165</v>
      </c>
      <c r="U33">
        <f t="shared" si="12"/>
        <v>0.66919700000000004</v>
      </c>
      <c r="V33">
        <f t="shared" si="13"/>
        <v>0.01</v>
      </c>
      <c r="W33">
        <f t="shared" si="14"/>
        <v>1.1974973276978663E-3</v>
      </c>
      <c r="X33">
        <f t="shared" si="15"/>
        <v>8.0136161920342909E-4</v>
      </c>
      <c r="Y33">
        <f t="shared" si="16"/>
        <v>1.1974973276978663E-5</v>
      </c>
      <c r="Z33">
        <f t="shared" si="17"/>
        <v>3.8416073521745856E-4</v>
      </c>
      <c r="AB33">
        <f t="shared" si="18"/>
        <v>-998.8839144175314</v>
      </c>
      <c r="AC33">
        <f t="shared" si="22"/>
        <v>-896.26862132781457</v>
      </c>
      <c r="AE33">
        <f t="shared" si="2"/>
        <v>0</v>
      </c>
      <c r="AF33">
        <f t="shared" si="3"/>
        <v>0</v>
      </c>
      <c r="AG33">
        <f t="shared" si="3"/>
        <v>-4.8020091902182321E-3</v>
      </c>
      <c r="AH33">
        <f t="shared" si="4"/>
        <v>-40.068080960171457</v>
      </c>
      <c r="AI33">
        <f t="shared" si="23"/>
        <v>-40.072882969361679</v>
      </c>
      <c r="AJ33">
        <f t="shared" si="6"/>
        <v>-102.61529308971683</v>
      </c>
      <c r="AK33">
        <f t="shared" si="19"/>
        <v>-69.92187400922721</v>
      </c>
      <c r="AL33">
        <f t="shared" si="7"/>
        <v>-212.61005006830572</v>
      </c>
      <c r="AN33">
        <f t="shared" si="8"/>
        <v>0</v>
      </c>
      <c r="AO33">
        <f t="shared" si="8"/>
        <v>0</v>
      </c>
      <c r="AP33">
        <f t="shared" si="8"/>
        <v>-2.515120221225859E-4</v>
      </c>
      <c r="AQ33">
        <f t="shared" si="8"/>
        <v>-2.0986224027626692</v>
      </c>
      <c r="AR33">
        <f t="shared" si="8"/>
        <v>-2.0988739147847921</v>
      </c>
      <c r="AS33">
        <f t="shared" si="8"/>
        <v>-5.3746210894951618</v>
      </c>
      <c r="AT33">
        <f t="shared" si="8"/>
        <v>-3.6622570315951846</v>
      </c>
      <c r="AU33">
        <f t="shared" si="8"/>
        <v>-11.135752035875139</v>
      </c>
      <c r="AW33">
        <v>30</v>
      </c>
      <c r="AX33">
        <f>IF(Z33&gt;0, (R33*SUMPRODUCT(K33:$K$98, X33:$X$98)-K33*$AZ$3)/Z33, 0)</f>
        <v>-2333056.2943151165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0"/>
        <v>4.6764655495461264E-2</v>
      </c>
      <c r="L34" s="2">
        <v>31</v>
      </c>
      <c r="M34" s="6">
        <v>0.74928899999999998</v>
      </c>
      <c r="Q34" s="4">
        <f t="shared" si="21"/>
        <v>12.5</v>
      </c>
      <c r="R34">
        <f t="shared" si="0"/>
        <v>50000</v>
      </c>
      <c r="S34">
        <f t="shared" si="1"/>
        <v>-8673154.3754821401</v>
      </c>
      <c r="U34">
        <f t="shared" si="12"/>
        <v>0.74928899999999998</v>
      </c>
      <c r="V34">
        <f t="shared" si="13"/>
        <v>0.01</v>
      </c>
      <c r="W34">
        <f t="shared" si="14"/>
        <v>3.8416073521745856E-4</v>
      </c>
      <c r="X34">
        <f t="shared" si="15"/>
        <v>2.8784741313035429E-4</v>
      </c>
      <c r="Y34">
        <f t="shared" si="16"/>
        <v>3.8416073521745855E-6</v>
      </c>
      <c r="Z34">
        <f t="shared" si="17"/>
        <v>9.2471714734929691E-5</v>
      </c>
      <c r="AB34">
        <f t="shared" si="18"/>
        <v>-896.26862132781457</v>
      </c>
      <c r="AC34">
        <f t="shared" si="22"/>
        <v>-802.02145726159176</v>
      </c>
      <c r="AE34">
        <f t="shared" si="2"/>
        <v>0</v>
      </c>
      <c r="AF34">
        <f t="shared" si="3"/>
        <v>0</v>
      </c>
      <c r="AG34">
        <f t="shared" si="3"/>
        <v>-1.1558964341866211E-3</v>
      </c>
      <c r="AH34">
        <f t="shared" si="4"/>
        <v>-14.392370656517715</v>
      </c>
      <c r="AI34">
        <f t="shared" si="23"/>
        <v>-14.393526552951901</v>
      </c>
      <c r="AJ34">
        <f t="shared" si="6"/>
        <v>-94.247164066222808</v>
      </c>
      <c r="AK34">
        <f t="shared" si="19"/>
        <v>-62.738803492947028</v>
      </c>
      <c r="AL34">
        <f t="shared" si="7"/>
        <v>-171.37949411212173</v>
      </c>
      <c r="AN34">
        <f t="shared" si="8"/>
        <v>0</v>
      </c>
      <c r="AO34">
        <f t="shared" si="8"/>
        <v>0</v>
      </c>
      <c r="AP34">
        <f t="shared" si="8"/>
        <v>-5.4055098533169454E-5</v>
      </c>
      <c r="AQ34">
        <f t="shared" si="8"/>
        <v>-0.67305425551503661</v>
      </c>
      <c r="AR34">
        <f t="shared" si="8"/>
        <v>-0.67310831061356968</v>
      </c>
      <c r="AS34">
        <f t="shared" si="8"/>
        <v>-4.4074361589811257</v>
      </c>
      <c r="AT34">
        <f t="shared" si="8"/>
        <v>-2.9339585315451098</v>
      </c>
      <c r="AU34">
        <f t="shared" ref="AU34:AU69" si="24">AL34*$K34</f>
        <v>-8.0145030011398042</v>
      </c>
      <c r="AW34">
        <v>31</v>
      </c>
      <c r="AX34">
        <f>IF(Z34&gt;0, (R34*SUMPRODUCT(K34:$K$98, X34:$X$98)-K34*$AZ$3)/Z34, 0)</f>
        <v>-8673154.3754821401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0"/>
        <v>4.1754156692376129E-2</v>
      </c>
      <c r="L35" s="2">
        <v>32</v>
      </c>
      <c r="M35" s="6">
        <v>0.83297500000000002</v>
      </c>
      <c r="Q35" s="4">
        <f t="shared" si="21"/>
        <v>12.5</v>
      </c>
      <c r="R35">
        <f t="shared" si="0"/>
        <v>50000</v>
      </c>
      <c r="S35">
        <f t="shared" si="1"/>
        <v>-49356279.366105184</v>
      </c>
      <c r="U35">
        <f t="shared" si="12"/>
        <v>0.83297500000000002</v>
      </c>
      <c r="V35">
        <f t="shared" si="13"/>
        <v>0.01</v>
      </c>
      <c r="W35">
        <f t="shared" si="14"/>
        <v>9.2471714734929691E-5</v>
      </c>
      <c r="X35">
        <f t="shared" si="15"/>
        <v>7.7026626581328059E-5</v>
      </c>
      <c r="Y35">
        <f t="shared" si="16"/>
        <v>9.2471714734929697E-7</v>
      </c>
      <c r="Z35">
        <f t="shared" si="17"/>
        <v>1.4520371006252334E-5</v>
      </c>
      <c r="AB35">
        <f t="shared" si="18"/>
        <v>-802.02145726159176</v>
      </c>
      <c r="AC35">
        <f t="shared" si="22"/>
        <v>-716.67148788408406</v>
      </c>
      <c r="AE35">
        <f t="shared" si="2"/>
        <v>0</v>
      </c>
      <c r="AF35">
        <f t="shared" ref="AF35:AG69" si="25">-$Z35*P35</f>
        <v>0</v>
      </c>
      <c r="AG35">
        <f t="shared" si="25"/>
        <v>-1.8150463757815417E-4</v>
      </c>
      <c r="AH35">
        <f t="shared" si="4"/>
        <v>-3.8513313290664031</v>
      </c>
      <c r="AI35">
        <f t="shared" si="23"/>
        <v>-3.851512833703981</v>
      </c>
      <c r="AJ35">
        <f t="shared" si="6"/>
        <v>-85.349969377507705</v>
      </c>
      <c r="AK35">
        <f t="shared" si="19"/>
        <v>-56.141502008311427</v>
      </c>
      <c r="AL35">
        <f t="shared" si="7"/>
        <v>-145.34298421952312</v>
      </c>
      <c r="AN35">
        <f t="shared" ref="AN35:AT69" si="26">AE35*$K35</f>
        <v>0</v>
      </c>
      <c r="AO35">
        <f t="shared" si="26"/>
        <v>0</v>
      </c>
      <c r="AP35">
        <f t="shared" si="26"/>
        <v>-7.5785730778311903E-6</v>
      </c>
      <c r="AQ35">
        <f t="shared" si="26"/>
        <v>-0.1608090917880958</v>
      </c>
      <c r="AR35">
        <f t="shared" si="26"/>
        <v>-0.16081667036117364</v>
      </c>
      <c r="AS35">
        <f t="shared" si="26"/>
        <v>-3.5637159950779611</v>
      </c>
      <c r="AT35">
        <f t="shared" si="26"/>
        <v>-2.3441410718003843</v>
      </c>
      <c r="AU35">
        <f t="shared" si="24"/>
        <v>-6.0686737372395196</v>
      </c>
      <c r="AW35">
        <v>32</v>
      </c>
      <c r="AX35">
        <f>IF(Z35&gt;0, (R35*SUMPRODUCT(K35:$K$98, X35:$X$98)-K35*$AZ$3)/Z35, 0)</f>
        <v>-49356279.366105184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0"/>
        <v>3.7280497046764401E-2</v>
      </c>
      <c r="L36" s="2">
        <v>33</v>
      </c>
      <c r="M36" s="6">
        <v>0.83526170899999996</v>
      </c>
      <c r="Q36" s="4">
        <f t="shared" si="21"/>
        <v>12.5</v>
      </c>
      <c r="R36">
        <f t="shared" si="0"/>
        <v>50000</v>
      </c>
      <c r="S36">
        <f t="shared" si="1"/>
        <v>-284853870.80149418</v>
      </c>
      <c r="U36">
        <f t="shared" si="12"/>
        <v>0.83526170899999996</v>
      </c>
      <c r="V36">
        <f t="shared" si="13"/>
        <v>0.01</v>
      </c>
      <c r="W36">
        <f t="shared" si="14"/>
        <v>1.4520371006252334E-5</v>
      </c>
      <c r="X36">
        <f t="shared" si="15"/>
        <v>1.2128309901996375E-5</v>
      </c>
      <c r="Y36">
        <f t="shared" si="16"/>
        <v>1.4520371006252335E-7</v>
      </c>
      <c r="Z36">
        <f t="shared" si="17"/>
        <v>2.2468573941934363E-6</v>
      </c>
      <c r="AB36">
        <f t="shared" si="18"/>
        <v>-716.67148788408406</v>
      </c>
      <c r="AC36">
        <f t="shared" si="22"/>
        <v>-640.02602587495903</v>
      </c>
      <c r="AE36">
        <f t="shared" si="2"/>
        <v>0</v>
      </c>
      <c r="AF36">
        <f t="shared" si="25"/>
        <v>0</v>
      </c>
      <c r="AG36">
        <f t="shared" si="25"/>
        <v>-2.8085717427417956E-5</v>
      </c>
      <c r="AH36">
        <f t="shared" si="4"/>
        <v>-0.60641549509981874</v>
      </c>
      <c r="AI36">
        <f t="shared" si="23"/>
        <v>-0.60644358081724614</v>
      </c>
      <c r="AJ36">
        <f t="shared" si="6"/>
        <v>-76.645462009125026</v>
      </c>
      <c r="AK36">
        <f t="shared" si="19"/>
        <v>-50.167004151885891</v>
      </c>
      <c r="AL36">
        <f t="shared" si="7"/>
        <v>-127.41890974182816</v>
      </c>
      <c r="AN36">
        <f t="shared" si="26"/>
        <v>0</v>
      </c>
      <c r="AO36">
        <f t="shared" si="26"/>
        <v>0</v>
      </c>
      <c r="AP36">
        <f t="shared" si="26"/>
        <v>-1.0470495056091145E-6</v>
      </c>
      <c r="AQ36">
        <f t="shared" si="26"/>
        <v>-2.2607471074180964E-2</v>
      </c>
      <c r="AR36">
        <f t="shared" si="26"/>
        <v>-2.2608518123686572E-2</v>
      </c>
      <c r="AS36">
        <f t="shared" si="26"/>
        <v>-2.8573809200790787</v>
      </c>
      <c r="AT36">
        <f t="shared" si="26"/>
        <v>-1.8702508501293993</v>
      </c>
      <c r="AU36">
        <f t="shared" si="24"/>
        <v>-4.7502402883321642</v>
      </c>
      <c r="AW36">
        <v>33</v>
      </c>
      <c r="AX36">
        <f>IF(Z36&gt;0, (R36*SUMPRODUCT(K36:$K$98, X36:$X$98)-K36*$AZ$3)/Z36, 0)</f>
        <v>-284853870.80149418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0"/>
        <v>3.3286158077468216E-2</v>
      </c>
      <c r="L37" s="2">
        <v>34</v>
      </c>
      <c r="M37" s="6">
        <v>0.83773177600000004</v>
      </c>
      <c r="Q37" s="4">
        <f t="shared" si="21"/>
        <v>12.5</v>
      </c>
      <c r="R37">
        <f t="shared" si="0"/>
        <v>50000</v>
      </c>
      <c r="S37">
        <f t="shared" si="1"/>
        <v>-1670359168.8445132</v>
      </c>
      <c r="U37">
        <f t="shared" si="12"/>
        <v>0.83773177600000004</v>
      </c>
      <c r="V37">
        <f t="shared" si="13"/>
        <v>0.01</v>
      </c>
      <c r="W37">
        <f t="shared" si="14"/>
        <v>2.2468573941934363E-6</v>
      </c>
      <c r="X37">
        <f t="shared" si="15"/>
        <v>1.8822638352563996E-6</v>
      </c>
      <c r="Y37">
        <f t="shared" si="16"/>
        <v>2.2468573941934364E-8</v>
      </c>
      <c r="Z37">
        <f t="shared" si="17"/>
        <v>3.4212498499510238E-7</v>
      </c>
      <c r="AB37">
        <f t="shared" si="18"/>
        <v>-640.02602587495903</v>
      </c>
      <c r="AC37">
        <f t="shared" si="22"/>
        <v>-571.47160557736072</v>
      </c>
      <c r="AE37">
        <f t="shared" si="2"/>
        <v>0</v>
      </c>
      <c r="AF37">
        <f t="shared" si="25"/>
        <v>0</v>
      </c>
      <c r="AG37">
        <f t="shared" si="25"/>
        <v>-4.2765623124387795E-6</v>
      </c>
      <c r="AH37">
        <f t="shared" si="4"/>
        <v>-9.4113191762819973E-2</v>
      </c>
      <c r="AI37">
        <f t="shared" si="23"/>
        <v>-9.4117468325132417E-2</v>
      </c>
      <c r="AJ37">
        <f t="shared" si="6"/>
        <v>-68.554420297598313</v>
      </c>
      <c r="AK37">
        <f t="shared" si="19"/>
        <v>-44.801821811247137</v>
      </c>
      <c r="AL37">
        <f t="shared" si="7"/>
        <v>-113.45035957717059</v>
      </c>
      <c r="AN37">
        <f t="shared" si="26"/>
        <v>0</v>
      </c>
      <c r="AO37">
        <f t="shared" si="26"/>
        <v>0</v>
      </c>
      <c r="AP37">
        <f t="shared" si="26"/>
        <v>-1.4235032915998023E-7</v>
      </c>
      <c r="AQ37">
        <f t="shared" si="26"/>
        <v>-3.1326665781923053E-3</v>
      </c>
      <c r="AR37">
        <f t="shared" si="26"/>
        <v>-3.1328089285214654E-3</v>
      </c>
      <c r="AS37">
        <f t="shared" si="26"/>
        <v>-2.2819132709350529</v>
      </c>
      <c r="AT37">
        <f t="shared" si="26"/>
        <v>-1.4912805229677355</v>
      </c>
      <c r="AU37">
        <f t="shared" si="24"/>
        <v>-3.7763266028313103</v>
      </c>
      <c r="AW37">
        <v>34</v>
      </c>
      <c r="AX37">
        <f>IF(Z37&gt;0, (R37*SUMPRODUCT(K37:$K$98, X37:$X$98)-K37*$AZ$3)/Z37, 0)</f>
        <v>-1670359168.8445132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0"/>
        <v>2.9719783997739477E-2</v>
      </c>
      <c r="L38" s="2">
        <v>35</v>
      </c>
      <c r="M38" s="6">
        <v>0.84045353700000003</v>
      </c>
      <c r="Q38" s="4">
        <f t="shared" si="21"/>
        <v>12.5</v>
      </c>
      <c r="R38">
        <f t="shared" si="0"/>
        <v>50000</v>
      </c>
      <c r="S38">
        <f t="shared" si="1"/>
        <v>-9972821196.3203411</v>
      </c>
      <c r="U38">
        <f t="shared" si="12"/>
        <v>0.84045353700000003</v>
      </c>
      <c r="V38">
        <f t="shared" si="13"/>
        <v>0.01</v>
      </c>
      <c r="W38">
        <f t="shared" si="14"/>
        <v>3.4212498499510238E-7</v>
      </c>
      <c r="X38">
        <f t="shared" si="15"/>
        <v>2.8754015373520572E-7</v>
      </c>
      <c r="Y38">
        <f t="shared" si="16"/>
        <v>3.4212498499510238E-9</v>
      </c>
      <c r="Z38">
        <f t="shared" si="17"/>
        <v>5.1163581409945632E-8</v>
      </c>
      <c r="AB38">
        <f t="shared" si="18"/>
        <v>-571.47160557736072</v>
      </c>
      <c r="AC38">
        <f t="shared" si="22"/>
        <v>-510.24524916476719</v>
      </c>
      <c r="AE38">
        <f t="shared" si="2"/>
        <v>0</v>
      </c>
      <c r="AF38">
        <f t="shared" si="25"/>
        <v>0</v>
      </c>
      <c r="AG38">
        <f t="shared" si="25"/>
        <v>-6.3954476762432041E-7</v>
      </c>
      <c r="AH38">
        <f t="shared" si="4"/>
        <v>-1.4377007686760286E-2</v>
      </c>
      <c r="AI38">
        <f t="shared" si="23"/>
        <v>-1.437764723152791E-2</v>
      </c>
      <c r="AJ38">
        <f t="shared" si="6"/>
        <v>-61.226356412593532</v>
      </c>
      <c r="AK38">
        <f t="shared" si="19"/>
        <v>-40.003012390415257</v>
      </c>
      <c r="AL38">
        <f t="shared" si="7"/>
        <v>-101.24374645024031</v>
      </c>
      <c r="AN38">
        <f t="shared" si="26"/>
        <v>0</v>
      </c>
      <c r="AO38">
        <f t="shared" si="26"/>
        <v>0</v>
      </c>
      <c r="AP38">
        <f t="shared" si="26"/>
        <v>-1.9007132350679292E-8</v>
      </c>
      <c r="AQ38">
        <f t="shared" si="26"/>
        <v>-4.2728156298435581E-4</v>
      </c>
      <c r="AR38">
        <f t="shared" si="26"/>
        <v>-4.2730057011670648E-4</v>
      </c>
      <c r="AS38">
        <f t="shared" si="26"/>
        <v>-1.8196340875508912</v>
      </c>
      <c r="AT38">
        <f t="shared" si="26"/>
        <v>-1.1888808875020374</v>
      </c>
      <c r="AU38">
        <f t="shared" si="24"/>
        <v>-3.0089422756230451</v>
      </c>
      <c r="AW38">
        <v>35</v>
      </c>
      <c r="AX38">
        <f>IF(Z38&gt;0, (R38*SUMPRODUCT(K38:$K$98, X38:$X$98)-K38*$AZ$3)/Z38, 0)</f>
        <v>-9972821196.3203411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0"/>
        <v>2.6535521426553101E-2</v>
      </c>
      <c r="L39" s="2">
        <v>36</v>
      </c>
      <c r="M39" s="6">
        <v>0.84346351399999997</v>
      </c>
      <c r="Q39" s="4">
        <f t="shared" si="21"/>
        <v>12.5</v>
      </c>
      <c r="R39">
        <f t="shared" si="0"/>
        <v>50000</v>
      </c>
      <c r="S39">
        <f t="shared" si="1"/>
        <v>-60765152769.622246</v>
      </c>
      <c r="U39">
        <f t="shared" si="12"/>
        <v>0.84346351399999997</v>
      </c>
      <c r="V39">
        <f t="shared" si="13"/>
        <v>0.01</v>
      </c>
      <c r="W39">
        <f t="shared" si="14"/>
        <v>5.1163581409945632E-8</v>
      </c>
      <c r="X39">
        <f t="shared" si="15"/>
        <v>4.3154614164857818E-8</v>
      </c>
      <c r="Y39">
        <f t="shared" si="16"/>
        <v>5.116358140994563E-10</v>
      </c>
      <c r="Z39">
        <f t="shared" si="17"/>
        <v>7.4973314309883569E-9</v>
      </c>
      <c r="AB39">
        <f t="shared" si="18"/>
        <v>-510.24524916476719</v>
      </c>
      <c r="AC39">
        <f t="shared" si="22"/>
        <v>-455.57648976849805</v>
      </c>
      <c r="AE39">
        <f t="shared" si="2"/>
        <v>0</v>
      </c>
      <c r="AF39">
        <f t="shared" si="25"/>
        <v>0</v>
      </c>
      <c r="AG39">
        <f t="shared" si="25"/>
        <v>-9.3716642887354458E-8</v>
      </c>
      <c r="AH39">
        <f t="shared" si="4"/>
        <v>-2.157730708242891E-3</v>
      </c>
      <c r="AI39">
        <f t="shared" si="23"/>
        <v>-2.1578244248857785E-3</v>
      </c>
      <c r="AJ39">
        <f t="shared" si="6"/>
        <v>-54.668759396269138</v>
      </c>
      <c r="AK39">
        <f t="shared" si="19"/>
        <v>-35.717167441533704</v>
      </c>
      <c r="AL39">
        <f t="shared" si="7"/>
        <v>-90.388084662227726</v>
      </c>
      <c r="AN39">
        <f t="shared" si="26"/>
        <v>0</v>
      </c>
      <c r="AO39">
        <f t="shared" si="26"/>
        <v>0</v>
      </c>
      <c r="AP39">
        <f t="shared" si="26"/>
        <v>-2.4868199853620195E-9</v>
      </c>
      <c r="AQ39">
        <f t="shared" si="26"/>
        <v>-5.7256509441310834E-5</v>
      </c>
      <c r="AR39">
        <f t="shared" si="26"/>
        <v>-5.7258996261296197E-5</v>
      </c>
      <c r="AS39">
        <f t="shared" si="26"/>
        <v>-1.4506640363227759</v>
      </c>
      <c r="AT39">
        <f t="shared" si="26"/>
        <v>-0.94777366194060242</v>
      </c>
      <c r="AU39">
        <f t="shared" si="24"/>
        <v>-2.3984949572596395</v>
      </c>
      <c r="AW39">
        <v>36</v>
      </c>
      <c r="AX39">
        <f>IF(Z39&gt;0, (R39*SUMPRODUCT(K39:$K$98, X39:$X$98)-K39*$AZ$3)/Z39, 0)</f>
        <v>-60765152769.622246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0"/>
        <v>2.3692429845136694E-2</v>
      </c>
      <c r="L40" s="2">
        <v>37</v>
      </c>
      <c r="M40" s="6">
        <v>0.84645297100000005</v>
      </c>
      <c r="Q40" s="4">
        <f t="shared" si="21"/>
        <v>12.5</v>
      </c>
      <c r="R40">
        <f t="shared" si="0"/>
        <v>50000</v>
      </c>
      <c r="S40">
        <f t="shared" si="1"/>
        <v>-377957020500.93958</v>
      </c>
      <c r="U40">
        <f t="shared" si="12"/>
        <v>0.84645297100000005</v>
      </c>
      <c r="V40">
        <f t="shared" si="13"/>
        <v>0.01</v>
      </c>
      <c r="W40">
        <f t="shared" si="14"/>
        <v>7.4973314309883569E-9</v>
      </c>
      <c r="X40">
        <f t="shared" si="15"/>
        <v>6.3461384643317765E-9</v>
      </c>
      <c r="Y40">
        <f t="shared" si="16"/>
        <v>7.4973314309883572E-11</v>
      </c>
      <c r="Z40">
        <f t="shared" si="17"/>
        <v>1.0762196523466968E-9</v>
      </c>
      <c r="AB40">
        <f t="shared" si="18"/>
        <v>-455.57648976849805</v>
      </c>
      <c r="AC40">
        <f t="shared" si="22"/>
        <v>-406.76477320551459</v>
      </c>
      <c r="AE40">
        <f t="shared" si="2"/>
        <v>0</v>
      </c>
      <c r="AF40">
        <f t="shared" si="25"/>
        <v>0</v>
      </c>
      <c r="AG40">
        <f t="shared" si="25"/>
        <v>-1.3452745654333711E-8</v>
      </c>
      <c r="AH40">
        <f t="shared" si="4"/>
        <v>-3.1730692321658884E-4</v>
      </c>
      <c r="AI40">
        <f t="shared" si="23"/>
        <v>-3.1732037596224317E-4</v>
      </c>
      <c r="AJ40">
        <f t="shared" si="6"/>
        <v>-48.811716562983463</v>
      </c>
      <c r="AK40">
        <f t="shared" si="19"/>
        <v>-31.890354283794867</v>
      </c>
      <c r="AL40">
        <f t="shared" si="7"/>
        <v>-80.702388167154297</v>
      </c>
      <c r="AN40">
        <f t="shared" si="26"/>
        <v>0</v>
      </c>
      <c r="AO40">
        <f t="shared" si="26"/>
        <v>0</v>
      </c>
      <c r="AP40">
        <f t="shared" si="26"/>
        <v>-3.18728232639769E-10</v>
      </c>
      <c r="AQ40">
        <f t="shared" si="26"/>
        <v>-7.5177720176852072E-6</v>
      </c>
      <c r="AR40">
        <f t="shared" si="26"/>
        <v>-7.5180907459178464E-6</v>
      </c>
      <c r="AS40">
        <f t="shared" si="26"/>
        <v>-1.1564681702891826</v>
      </c>
      <c r="AT40">
        <f t="shared" si="26"/>
        <v>-0.75555998160536431</v>
      </c>
      <c r="AU40">
        <f t="shared" si="24"/>
        <v>-1.912035669985293</v>
      </c>
      <c r="AW40">
        <v>37</v>
      </c>
      <c r="AX40">
        <f>IF(Z40&gt;0, (R40*SUMPRODUCT(K40:$K$98, X40:$X$98)-K40*$AZ$3)/Z40, 0)</f>
        <v>-377957020500.93958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0"/>
        <v>2.1153955218872048E-2</v>
      </c>
      <c r="L41" s="2">
        <v>38</v>
      </c>
      <c r="M41" s="6">
        <v>0.84968151000000003</v>
      </c>
      <c r="Q41" s="4">
        <f t="shared" si="21"/>
        <v>12.5</v>
      </c>
      <c r="R41">
        <f t="shared" si="0"/>
        <v>50000</v>
      </c>
      <c r="S41">
        <f t="shared" si="1"/>
        <v>-2404969092627.0532</v>
      </c>
      <c r="U41">
        <f t="shared" si="12"/>
        <v>0.84968151000000003</v>
      </c>
      <c r="V41">
        <f t="shared" si="13"/>
        <v>0.01</v>
      </c>
      <c r="W41">
        <f t="shared" si="14"/>
        <v>1.0762196523466968E-9</v>
      </c>
      <c r="X41">
        <f t="shared" si="15"/>
        <v>9.1444393929761641E-10</v>
      </c>
      <c r="Y41">
        <f t="shared" si="16"/>
        <v>1.0762196523466968E-11</v>
      </c>
      <c r="Z41">
        <f t="shared" si="17"/>
        <v>1.5101351652561346E-10</v>
      </c>
      <c r="AB41">
        <f t="shared" si="18"/>
        <v>-406.76477320551459</v>
      </c>
      <c r="AC41">
        <f t="shared" si="22"/>
        <v>-363.18283981302511</v>
      </c>
      <c r="AE41">
        <f t="shared" si="2"/>
        <v>0</v>
      </c>
      <c r="AF41">
        <f t="shared" si="25"/>
        <v>0</v>
      </c>
      <c r="AG41">
        <f t="shared" si="25"/>
        <v>-1.8876689565701683E-9</v>
      </c>
      <c r="AH41">
        <f t="shared" si="4"/>
        <v>-4.5722196964880821E-5</v>
      </c>
      <c r="AI41">
        <f t="shared" si="23"/>
        <v>-4.5724084633837391E-5</v>
      </c>
      <c r="AJ41">
        <f t="shared" si="6"/>
        <v>-43.581933392489475</v>
      </c>
      <c r="AK41">
        <f t="shared" si="19"/>
        <v>-28.473534124386024</v>
      </c>
      <c r="AL41">
        <f t="shared" si="7"/>
        <v>-72.055513240960138</v>
      </c>
      <c r="AN41">
        <f t="shared" si="26"/>
        <v>0</v>
      </c>
      <c r="AO41">
        <f t="shared" si="26"/>
        <v>0</v>
      </c>
      <c r="AP41">
        <f t="shared" si="26"/>
        <v>-3.9931664575340262E-11</v>
      </c>
      <c r="AQ41">
        <f t="shared" si="26"/>
        <v>-9.6720530710353634E-7</v>
      </c>
      <c r="AR41">
        <f t="shared" si="26"/>
        <v>-9.6724523876811173E-7</v>
      </c>
      <c r="AS41">
        <f t="shared" si="26"/>
        <v>-0.92193026733658667</v>
      </c>
      <c r="AT41">
        <f t="shared" si="26"/>
        <v>-0.60232786579028708</v>
      </c>
      <c r="AU41">
        <f t="shared" si="24"/>
        <v>-1.5242591003721127</v>
      </c>
      <c r="AW41">
        <v>38</v>
      </c>
      <c r="AX41">
        <f>IF(Z41&gt;0, (R41*SUMPRODUCT(K41:$K$98, X41:$X$98)-K41*$AZ$3)/Z41, 0)</f>
        <v>-2404969092627.0532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0"/>
        <v>1.888746001685004E-2</v>
      </c>
      <c r="L42" s="2">
        <v>39</v>
      </c>
      <c r="M42" s="6">
        <v>0.85306441600000005</v>
      </c>
      <c r="Q42" s="4">
        <f t="shared" si="21"/>
        <v>12.5</v>
      </c>
      <c r="R42">
        <f t="shared" si="0"/>
        <v>50000</v>
      </c>
      <c r="S42">
        <f t="shared" si="1"/>
        <v>-15681050721797.156</v>
      </c>
      <c r="U42">
        <f t="shared" si="12"/>
        <v>0.85306441600000005</v>
      </c>
      <c r="V42">
        <f t="shared" si="13"/>
        <v>0.01</v>
      </c>
      <c r="W42">
        <f t="shared" si="14"/>
        <v>1.5101351652561346E-10</v>
      </c>
      <c r="X42">
        <f t="shared" si="15"/>
        <v>1.2882425728302879E-10</v>
      </c>
      <c r="Y42">
        <f t="shared" si="16"/>
        <v>1.5101351652561346E-12</v>
      </c>
      <c r="Z42">
        <f t="shared" si="17"/>
        <v>2.0679124077328535E-11</v>
      </c>
      <c r="AB42">
        <f t="shared" si="18"/>
        <v>-363.18283981302511</v>
      </c>
      <c r="AC42">
        <f t="shared" si="22"/>
        <v>-324.27039353892559</v>
      </c>
      <c r="AE42">
        <f t="shared" si="2"/>
        <v>0</v>
      </c>
      <c r="AF42">
        <f t="shared" si="25"/>
        <v>0</v>
      </c>
      <c r="AG42">
        <f t="shared" si="25"/>
        <v>-2.5848905096660667E-10</v>
      </c>
      <c r="AH42">
        <f t="shared" si="4"/>
        <v>-6.4412128641514397E-6</v>
      </c>
      <c r="AI42">
        <f t="shared" si="23"/>
        <v>-6.441471353202406E-6</v>
      </c>
      <c r="AJ42">
        <f t="shared" si="6"/>
        <v>-38.912446274099523</v>
      </c>
      <c r="AK42">
        <f t="shared" si="19"/>
        <v>-25.422798786911759</v>
      </c>
      <c r="AL42">
        <f t="shared" si="7"/>
        <v>-64.335251502482635</v>
      </c>
      <c r="AN42">
        <f t="shared" si="26"/>
        <v>0</v>
      </c>
      <c r="AO42">
        <f t="shared" si="26"/>
        <v>0</v>
      </c>
      <c r="AP42">
        <f t="shared" si="26"/>
        <v>-4.882201614925296E-12</v>
      </c>
      <c r="AQ42">
        <f t="shared" si="26"/>
        <v>-1.2165815043168045E-7</v>
      </c>
      <c r="AR42">
        <f t="shared" si="26"/>
        <v>-1.2166303263329536E-7</v>
      </c>
      <c r="AS42">
        <f t="shared" si="26"/>
        <v>-0.73495727315988002</v>
      </c>
      <c r="AT42">
        <f t="shared" si="26"/>
        <v>-0.48017209560421958</v>
      </c>
      <c r="AU42">
        <f t="shared" si="24"/>
        <v>-1.2151294904271324</v>
      </c>
      <c r="AW42">
        <v>39</v>
      </c>
      <c r="AX42">
        <f>IF(Z42&gt;0, (R42*SUMPRODUCT(K42:$K$98, X42:$X$98)-K42*$AZ$3)/Z42, 0)</f>
        <v>-15681050721797.156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0"/>
        <v>1.6863803586473249E-2</v>
      </c>
      <c r="L43" s="2">
        <v>40</v>
      </c>
      <c r="M43" s="6">
        <v>0.856559709</v>
      </c>
      <c r="Q43" s="4">
        <f t="shared" si="21"/>
        <v>12.5</v>
      </c>
      <c r="R43">
        <f t="shared" si="0"/>
        <v>50000</v>
      </c>
      <c r="S43">
        <f t="shared" si="1"/>
        <v>-104922868832972.56</v>
      </c>
      <c r="U43">
        <f t="shared" si="12"/>
        <v>0.856559709</v>
      </c>
      <c r="V43">
        <f t="shared" si="13"/>
        <v>0.01</v>
      </c>
      <c r="W43">
        <f t="shared" si="14"/>
        <v>2.0679124077328535E-11</v>
      </c>
      <c r="X43">
        <f t="shared" si="15"/>
        <v>1.7712904502051423E-11</v>
      </c>
      <c r="Y43">
        <f t="shared" si="16"/>
        <v>2.0679124077328536E-13</v>
      </c>
      <c r="Z43">
        <f t="shared" si="17"/>
        <v>2.7594283345038265E-12</v>
      </c>
      <c r="AB43">
        <f t="shared" si="18"/>
        <v>-324.27039353892559</v>
      </c>
      <c r="AC43">
        <f t="shared" si="22"/>
        <v>-289.52713719513292</v>
      </c>
      <c r="AE43">
        <f t="shared" si="2"/>
        <v>0</v>
      </c>
      <c r="AF43">
        <f t="shared" si="25"/>
        <v>0</v>
      </c>
      <c r="AG43">
        <f t="shared" si="25"/>
        <v>-3.4492854181297829E-11</v>
      </c>
      <c r="AH43">
        <f t="shared" si="4"/>
        <v>-8.8564522510257112E-7</v>
      </c>
      <c r="AI43">
        <f t="shared" si="23"/>
        <v>-8.8567971795675247E-7</v>
      </c>
      <c r="AJ43">
        <f t="shared" si="6"/>
        <v>-34.743256343792666</v>
      </c>
      <c r="AK43">
        <f t="shared" si="19"/>
        <v>-22.698927547724793</v>
      </c>
      <c r="AL43">
        <f t="shared" si="7"/>
        <v>-57.442184777197177</v>
      </c>
      <c r="AN43">
        <f t="shared" si="26"/>
        <v>0</v>
      </c>
      <c r="AO43">
        <f t="shared" si="26"/>
        <v>0</v>
      </c>
      <c r="AP43">
        <f t="shared" si="26"/>
        <v>-5.8168071805026913E-13</v>
      </c>
      <c r="AQ43">
        <f t="shared" si="26"/>
        <v>-1.4935347123427645E-8</v>
      </c>
      <c r="AR43">
        <f t="shared" si="26"/>
        <v>-1.4935928804145696E-8</v>
      </c>
      <c r="AS43">
        <f t="shared" si="26"/>
        <v>-0.58590345093621021</v>
      </c>
      <c r="AT43">
        <f t="shared" si="26"/>
        <v>-0.3827902557884178</v>
      </c>
      <c r="AU43">
        <f t="shared" si="24"/>
        <v>-0.96869372166055678</v>
      </c>
      <c r="AW43">
        <v>40</v>
      </c>
      <c r="AX43">
        <f>IF(Z43&gt;0, (R43*SUMPRODUCT(K43:$K$98, X43:$X$98)-K43*$AZ$3)/Z43, 0)</f>
        <v>-104922868832972.56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0"/>
        <v>1.5056967487922542E-2</v>
      </c>
      <c r="L44" s="2">
        <v>41</v>
      </c>
      <c r="M44" s="6">
        <v>0.86031008399999997</v>
      </c>
      <c r="Q44" s="4">
        <f t="shared" si="21"/>
        <v>12.5</v>
      </c>
      <c r="R44">
        <f t="shared" si="0"/>
        <v>50000</v>
      </c>
      <c r="S44">
        <f t="shared" si="1"/>
        <v>-722347085885510.5</v>
      </c>
      <c r="U44">
        <f t="shared" si="12"/>
        <v>0.86031008399999997</v>
      </c>
      <c r="V44">
        <f t="shared" si="13"/>
        <v>0.01</v>
      </c>
      <c r="W44">
        <f t="shared" si="14"/>
        <v>2.7594283345038265E-12</v>
      </c>
      <c r="X44">
        <f t="shared" si="15"/>
        <v>2.3739640222489669E-12</v>
      </c>
      <c r="Y44">
        <f t="shared" si="16"/>
        <v>2.7594283345038266E-14</v>
      </c>
      <c r="Z44">
        <f t="shared" si="17"/>
        <v>3.5787002890982137E-13</v>
      </c>
      <c r="AB44">
        <f t="shared" si="18"/>
        <v>-289.52713719513292</v>
      </c>
      <c r="AC44">
        <f t="shared" si="22"/>
        <v>-258.50637250877287</v>
      </c>
      <c r="AE44">
        <f t="shared" si="2"/>
        <v>0</v>
      </c>
      <c r="AF44">
        <f t="shared" si="25"/>
        <v>0</v>
      </c>
      <c r="AG44">
        <f t="shared" si="25"/>
        <v>-4.4733753613727667E-12</v>
      </c>
      <c r="AH44">
        <f t="shared" si="4"/>
        <v>-1.1869820111244835E-7</v>
      </c>
      <c r="AI44">
        <f t="shared" si="23"/>
        <v>-1.1870267448780971E-7</v>
      </c>
      <c r="AJ44">
        <f t="shared" si="6"/>
        <v>-31.020764686360053</v>
      </c>
      <c r="AK44">
        <f t="shared" si="19"/>
        <v>-20.266899603659308</v>
      </c>
      <c r="AL44">
        <f t="shared" si="7"/>
        <v>-51.287664408722037</v>
      </c>
      <c r="AN44">
        <f t="shared" si="26"/>
        <v>0</v>
      </c>
      <c r="AO44">
        <f t="shared" si="26"/>
        <v>0</v>
      </c>
      <c r="AP44">
        <f t="shared" si="26"/>
        <v>-6.7355467377463498E-14</v>
      </c>
      <c r="AQ44">
        <f t="shared" si="26"/>
        <v>-1.787234955025026E-9</v>
      </c>
      <c r="AR44">
        <f t="shared" si="26"/>
        <v>-1.7873023104924034E-9</v>
      </c>
      <c r="AS44">
        <f t="shared" si="26"/>
        <v>-0.46707864533301902</v>
      </c>
      <c r="AT44">
        <f t="shared" si="26"/>
        <v>-0.30515804841328847</v>
      </c>
      <c r="AU44">
        <f t="shared" si="24"/>
        <v>-0.77223669553360985</v>
      </c>
      <c r="AW44">
        <v>41</v>
      </c>
      <c r="AX44">
        <f>IF(Z44&gt;0, (R44*SUMPRODUCT(K44:$K$98, X44:$X$98)-K44*$AZ$3)/Z44, 0)</f>
        <v>-722347085885510.5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0"/>
        <v>1.3443720971359411E-2</v>
      </c>
      <c r="L45" s="2">
        <v>42</v>
      </c>
      <c r="M45" s="6">
        <v>0.86416701100000004</v>
      </c>
      <c r="Q45" s="4">
        <f t="shared" si="21"/>
        <v>12.5</v>
      </c>
      <c r="R45">
        <f t="shared" si="0"/>
        <v>50000</v>
      </c>
      <c r="S45">
        <f t="shared" si="1"/>
        <v>-5125466385125043</v>
      </c>
      <c r="U45">
        <f t="shared" si="12"/>
        <v>0.86416701100000004</v>
      </c>
      <c r="V45">
        <f t="shared" si="13"/>
        <v>0.01</v>
      </c>
      <c r="W45">
        <f t="shared" si="14"/>
        <v>3.5787002890982137E-13</v>
      </c>
      <c r="X45">
        <f t="shared" si="15"/>
        <v>3.0925947320948394E-13</v>
      </c>
      <c r="Y45">
        <f t="shared" si="16"/>
        <v>3.578700289098214E-15</v>
      </c>
      <c r="Z45">
        <f t="shared" si="17"/>
        <v>4.5031855411239209E-14</v>
      </c>
      <c r="AB45">
        <f t="shared" si="18"/>
        <v>-258.50637250877287</v>
      </c>
      <c r="AC45">
        <f t="shared" si="22"/>
        <v>-230.80926117011785</v>
      </c>
      <c r="AE45">
        <f t="shared" si="2"/>
        <v>0</v>
      </c>
      <c r="AF45">
        <f t="shared" si="25"/>
        <v>0</v>
      </c>
      <c r="AG45">
        <f t="shared" si="25"/>
        <v>-5.6289819264049011E-13</v>
      </c>
      <c r="AH45">
        <f t="shared" si="4"/>
        <v>-1.5462973660474198E-8</v>
      </c>
      <c r="AI45">
        <f t="shared" si="23"/>
        <v>-1.5463536558666837E-8</v>
      </c>
      <c r="AJ45">
        <f t="shared" si="6"/>
        <v>-27.69711133865502</v>
      </c>
      <c r="AK45">
        <f t="shared" si="19"/>
        <v>-18.095446075614102</v>
      </c>
      <c r="AL45">
        <f t="shared" si="7"/>
        <v>-45.792557429732661</v>
      </c>
      <c r="AN45">
        <f t="shared" si="26"/>
        <v>0</v>
      </c>
      <c r="AO45">
        <f t="shared" si="26"/>
        <v>0</v>
      </c>
      <c r="AP45">
        <f t="shared" si="26"/>
        <v>-7.5674462371412661E-15</v>
      </c>
      <c r="AQ45">
        <f t="shared" si="26"/>
        <v>-2.0787990327889515E-10</v>
      </c>
      <c r="AR45">
        <f t="shared" si="26"/>
        <v>-2.0788747072513229E-10</v>
      </c>
      <c r="AS45">
        <f t="shared" si="26"/>
        <v>-0.37235223654955302</v>
      </c>
      <c r="AT45">
        <f t="shared" si="26"/>
        <v>-0.24327012789283667</v>
      </c>
      <c r="AU45">
        <f t="shared" si="24"/>
        <v>-0.6156223646502772</v>
      </c>
      <c r="AW45">
        <v>42</v>
      </c>
      <c r="AX45">
        <f>IF(Z45&gt;0, (R45*SUMPRODUCT(K45:$K$98, X45:$X$98)-K45*$AZ$3)/Z45, 0)</f>
        <v>-5125466385125043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0"/>
        <v>1.2003322295856616E-2</v>
      </c>
      <c r="L46" s="2">
        <v>43</v>
      </c>
      <c r="M46" s="6">
        <v>0.86825209999999997</v>
      </c>
      <c r="Q46" s="4">
        <f t="shared" si="21"/>
        <v>12.5</v>
      </c>
      <c r="R46">
        <f t="shared" si="0"/>
        <v>50000</v>
      </c>
      <c r="S46">
        <f t="shared" si="1"/>
        <v>-3.7588404173190088E+16</v>
      </c>
      <c r="U46">
        <f t="shared" si="12"/>
        <v>0.86825209999999997</v>
      </c>
      <c r="V46">
        <f t="shared" si="13"/>
        <v>0.01</v>
      </c>
      <c r="W46">
        <f t="shared" si="14"/>
        <v>4.5031855411239209E-14</v>
      </c>
      <c r="X46">
        <f t="shared" si="15"/>
        <v>3.9099003027704803E-14</v>
      </c>
      <c r="Y46">
        <f t="shared" si="16"/>
        <v>4.503185541123921E-16</v>
      </c>
      <c r="Z46">
        <f t="shared" si="17"/>
        <v>5.4825338294220147E-15</v>
      </c>
      <c r="AB46">
        <f t="shared" si="18"/>
        <v>-230.80926117011785</v>
      </c>
      <c r="AC46">
        <f t="shared" si="22"/>
        <v>-206.07969747350228</v>
      </c>
      <c r="AE46">
        <f t="shared" si="2"/>
        <v>0</v>
      </c>
      <c r="AF46">
        <f t="shared" si="25"/>
        <v>0</v>
      </c>
      <c r="AG46">
        <f t="shared" si="25"/>
        <v>-6.8531672867775181E-14</v>
      </c>
      <c r="AH46">
        <f t="shared" si="4"/>
        <v>-1.9549501513852403E-9</v>
      </c>
      <c r="AI46">
        <f t="shared" si="23"/>
        <v>-1.9550186830581079E-9</v>
      </c>
      <c r="AJ46">
        <f t="shared" si="6"/>
        <v>-24.729563696615571</v>
      </c>
      <c r="AK46">
        <f t="shared" si="19"/>
        <v>-16.15664828190825</v>
      </c>
      <c r="AL46">
        <f t="shared" si="7"/>
        <v>-40.886211980478841</v>
      </c>
      <c r="AN46">
        <f t="shared" si="26"/>
        <v>0</v>
      </c>
      <c r="AO46">
        <f t="shared" si="26"/>
        <v>0</v>
      </c>
      <c r="AP46">
        <f t="shared" si="26"/>
        <v>-8.2260775690611768E-16</v>
      </c>
      <c r="AQ46">
        <f t="shared" si="26"/>
        <v>-2.346589673941072E-11</v>
      </c>
      <c r="AR46">
        <f t="shared" si="26"/>
        <v>-2.3466719347167626E-11</v>
      </c>
      <c r="AS46">
        <f t="shared" si="26"/>
        <v>-0.29683692328639205</v>
      </c>
      <c r="AT46">
        <f t="shared" si="26"/>
        <v>-0.19393345654854277</v>
      </c>
      <c r="AU46">
        <f t="shared" si="24"/>
        <v>-0.49077037985840155</v>
      </c>
      <c r="AW46">
        <v>43</v>
      </c>
      <c r="AX46">
        <f>IF(Z46&gt;0, (R46*SUMPRODUCT(K46:$K$98, X46:$X$98)-K46*$AZ$3)/Z46, 0)</f>
        <v>-3.7588404173190088E+16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0"/>
        <v>1.0717252049871978E-2</v>
      </c>
      <c r="L47" s="2">
        <v>44</v>
      </c>
      <c r="M47" s="6">
        <v>0.87257664800000001</v>
      </c>
      <c r="Q47" s="4">
        <f t="shared" si="21"/>
        <v>12.5</v>
      </c>
      <c r="R47">
        <f t="shared" si="0"/>
        <v>50000</v>
      </c>
      <c r="S47">
        <f t="shared" si="1"/>
        <v>-2.8581261378603613E+17</v>
      </c>
      <c r="U47">
        <f t="shared" si="12"/>
        <v>0.87257664800000001</v>
      </c>
      <c r="V47">
        <f t="shared" si="13"/>
        <v>0.01</v>
      </c>
      <c r="W47">
        <f t="shared" si="14"/>
        <v>5.4825338294220147E-15</v>
      </c>
      <c r="X47">
        <f t="shared" si="15"/>
        <v>4.7839309914236654E-15</v>
      </c>
      <c r="Y47">
        <f t="shared" si="16"/>
        <v>5.4825338294220146E-17</v>
      </c>
      <c r="Z47">
        <f t="shared" si="17"/>
        <v>6.4377749970412918E-16</v>
      </c>
      <c r="AB47">
        <f t="shared" si="18"/>
        <v>-206.07969747350228</v>
      </c>
      <c r="AC47">
        <f t="shared" si="22"/>
        <v>-183.99972988707626</v>
      </c>
      <c r="AE47">
        <f t="shared" si="2"/>
        <v>0</v>
      </c>
      <c r="AF47">
        <f t="shared" si="25"/>
        <v>0</v>
      </c>
      <c r="AG47">
        <f t="shared" si="25"/>
        <v>-8.047218746301615E-15</v>
      </c>
      <c r="AH47">
        <f t="shared" si="4"/>
        <v>-2.3919654957118326E-10</v>
      </c>
      <c r="AI47">
        <f t="shared" si="23"/>
        <v>-2.3920459678992957E-10</v>
      </c>
      <c r="AJ47">
        <f t="shared" si="6"/>
        <v>-22.079967586426022</v>
      </c>
      <c r="AK47">
        <f t="shared" si="19"/>
        <v>-14.425578823145161</v>
      </c>
      <c r="AL47">
        <f t="shared" si="7"/>
        <v>-36.505546409810385</v>
      </c>
      <c r="AN47">
        <f t="shared" si="26"/>
        <v>0</v>
      </c>
      <c r="AO47">
        <f t="shared" si="26"/>
        <v>0</v>
      </c>
      <c r="AP47">
        <f t="shared" si="26"/>
        <v>-8.6244071604569192E-17</v>
      </c>
      <c r="AQ47">
        <f t="shared" si="26"/>
        <v>-2.5635297112140681E-12</v>
      </c>
      <c r="AR47">
        <f t="shared" si="26"/>
        <v>-2.5636159552856728E-12</v>
      </c>
      <c r="AS47">
        <f t="shared" si="26"/>
        <v>-0.23663657787673112</v>
      </c>
      <c r="AT47">
        <f t="shared" si="26"/>
        <v>-0.15460256421294227</v>
      </c>
      <c r="AU47">
        <f t="shared" si="24"/>
        <v>-0.39123914209223698</v>
      </c>
      <c r="AW47">
        <v>44</v>
      </c>
      <c r="AX47">
        <f>IF(Z47&gt;0, (R47*SUMPRODUCT(K47:$K$98, X47:$X$98)-K47*$AZ$3)/Z47, 0)</f>
        <v>-2.8581261378603613E+17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0"/>
        <v>9.5689750445285514E-3</v>
      </c>
      <c r="L48" s="2">
        <v>45</v>
      </c>
      <c r="M48" s="6">
        <v>0.87698101399999995</v>
      </c>
      <c r="Q48" s="4">
        <f t="shared" si="21"/>
        <v>12.5</v>
      </c>
      <c r="R48">
        <f t="shared" si="0"/>
        <v>50000</v>
      </c>
      <c r="S48">
        <f t="shared" si="1"/>
        <v>-2.2579377392178652E+18</v>
      </c>
      <c r="U48">
        <f t="shared" si="12"/>
        <v>0.87698101399999995</v>
      </c>
      <c r="V48">
        <f t="shared" si="13"/>
        <v>0.01</v>
      </c>
      <c r="W48">
        <f t="shared" si="14"/>
        <v>6.4377749970412918E-16</v>
      </c>
      <c r="X48">
        <f t="shared" si="15"/>
        <v>5.6458064448091185E-16</v>
      </c>
      <c r="Y48">
        <f t="shared" si="16"/>
        <v>6.4377749970412921E-18</v>
      </c>
      <c r="Z48">
        <f t="shared" si="17"/>
        <v>7.2759080226176027E-17</v>
      </c>
      <c r="AB48">
        <f t="shared" si="18"/>
        <v>-183.99972988707626</v>
      </c>
      <c r="AC48">
        <f t="shared" si="22"/>
        <v>-164.28547311346318</v>
      </c>
      <c r="AE48">
        <f t="shared" si="2"/>
        <v>0</v>
      </c>
      <c r="AF48">
        <f t="shared" si="25"/>
        <v>0</v>
      </c>
      <c r="AG48">
        <f t="shared" si="25"/>
        <v>-9.0948850282720036E-16</v>
      </c>
      <c r="AH48">
        <f t="shared" si="4"/>
        <v>-2.8229032224045594E-11</v>
      </c>
      <c r="AI48">
        <f t="shared" si="23"/>
        <v>-2.8229941712548421E-11</v>
      </c>
      <c r="AJ48">
        <f t="shared" si="6"/>
        <v>-19.714256773613073</v>
      </c>
      <c r="AK48">
        <f t="shared" si="19"/>
        <v>-12.879981092095338</v>
      </c>
      <c r="AL48">
        <f t="shared" si="7"/>
        <v>-32.594237865736645</v>
      </c>
      <c r="AN48">
        <f t="shared" si="26"/>
        <v>0</v>
      </c>
      <c r="AO48">
        <f t="shared" si="26"/>
        <v>0</v>
      </c>
      <c r="AP48">
        <f t="shared" si="26"/>
        <v>-8.7028727868391147E-18</v>
      </c>
      <c r="AQ48">
        <f t="shared" si="26"/>
        <v>-2.7012290488308462E-13</v>
      </c>
      <c r="AR48">
        <f t="shared" si="26"/>
        <v>-2.7013160775587145E-13</v>
      </c>
      <c r="AS48">
        <f t="shared" si="26"/>
        <v>-0.18864523108813144</v>
      </c>
      <c r="AT48">
        <f t="shared" si="26"/>
        <v>-0.12324821764425989</v>
      </c>
      <c r="AU48">
        <f t="shared" si="24"/>
        <v>-0.3118934487326615</v>
      </c>
      <c r="AW48">
        <v>45</v>
      </c>
      <c r="AX48">
        <f>IF(Z48&gt;0, (R48*SUMPRODUCT(K48:$K$98, X48:$X$98)-K48*$AZ$3)/Z48, 0)</f>
        <v>-2.2579377392178652E+18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0"/>
        <v>8.5437277183290639E-3</v>
      </c>
      <c r="L49" s="2">
        <v>46</v>
      </c>
      <c r="M49" s="6">
        <v>0.88158379899999995</v>
      </c>
      <c r="Q49" s="4">
        <f t="shared" si="21"/>
        <v>12.5</v>
      </c>
      <c r="R49">
        <f t="shared" si="0"/>
        <v>50000</v>
      </c>
      <c r="S49">
        <f t="shared" si="1"/>
        <v>-1.8595152938326839E+19</v>
      </c>
      <c r="U49">
        <f t="shared" si="12"/>
        <v>0.88158379899999995</v>
      </c>
      <c r="V49">
        <f t="shared" si="13"/>
        <v>0.01</v>
      </c>
      <c r="W49">
        <f t="shared" si="14"/>
        <v>7.2759080226176027E-17</v>
      </c>
      <c r="X49">
        <f t="shared" si="15"/>
        <v>6.414322635753804E-17</v>
      </c>
      <c r="Y49">
        <f t="shared" si="16"/>
        <v>7.2759080226176031E-19</v>
      </c>
      <c r="Z49">
        <f t="shared" si="17"/>
        <v>7.8882630663762259E-18</v>
      </c>
      <c r="AB49">
        <f t="shared" si="18"/>
        <v>-164.28547311346318</v>
      </c>
      <c r="AC49">
        <f t="shared" si="22"/>
        <v>-146.68345813702095</v>
      </c>
      <c r="AE49">
        <f t="shared" si="2"/>
        <v>0</v>
      </c>
      <c r="AF49">
        <f t="shared" si="25"/>
        <v>0</v>
      </c>
      <c r="AG49">
        <f t="shared" si="25"/>
        <v>-9.8603288329702825E-17</v>
      </c>
      <c r="AH49">
        <f t="shared" si="4"/>
        <v>-3.207161317876902E-12</v>
      </c>
      <c r="AI49">
        <f t="shared" si="23"/>
        <v>-3.2072599211652316E-12</v>
      </c>
      <c r="AJ49">
        <f t="shared" si="6"/>
        <v>-17.602014976442234</v>
      </c>
      <c r="AK49">
        <f t="shared" si="19"/>
        <v>-11.499983117942424</v>
      </c>
      <c r="AL49">
        <f t="shared" si="7"/>
        <v>-29.101998094387866</v>
      </c>
      <c r="AN49">
        <f t="shared" si="26"/>
        <v>0</v>
      </c>
      <c r="AO49">
        <f t="shared" si="26"/>
        <v>0</v>
      </c>
      <c r="AP49">
        <f t="shared" si="26"/>
        <v>-8.4243964762087472E-19</v>
      </c>
      <c r="AQ49">
        <f t="shared" si="26"/>
        <v>-2.7401113048697656E-14</v>
      </c>
      <c r="AR49">
        <f t="shared" si="26"/>
        <v>-2.7401955488345278E-14</v>
      </c>
      <c r="AS49">
        <f t="shared" si="26"/>
        <v>-0.15038682325267283</v>
      </c>
      <c r="AT49">
        <f t="shared" si="26"/>
        <v>-9.8252724525080978E-2</v>
      </c>
      <c r="AU49">
        <f t="shared" si="24"/>
        <v>-0.24863954777778122</v>
      </c>
      <c r="AW49">
        <v>46</v>
      </c>
      <c r="AX49">
        <f>IF(Z49&gt;0, (R49*SUMPRODUCT(K49:$K$98, X49:$X$98)-K49*$AZ$3)/Z49, 0)</f>
        <v>-1.8595152938326839E+19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0"/>
        <v>7.6283283199366633E-3</v>
      </c>
      <c r="L50" s="2">
        <v>47</v>
      </c>
      <c r="M50" s="6">
        <v>0.88621764599999997</v>
      </c>
      <c r="Q50" s="4">
        <f t="shared" si="21"/>
        <v>12.5</v>
      </c>
      <c r="R50">
        <f t="shared" si="0"/>
        <v>50000</v>
      </c>
      <c r="S50">
        <f t="shared" si="1"/>
        <v>-1.5997724549113715E+20</v>
      </c>
      <c r="U50">
        <f t="shared" si="12"/>
        <v>0.88621764599999997</v>
      </c>
      <c r="V50">
        <f t="shared" si="13"/>
        <v>0.01</v>
      </c>
      <c r="W50">
        <f t="shared" si="14"/>
        <v>7.8882630663762259E-18</v>
      </c>
      <c r="X50">
        <f t="shared" si="15"/>
        <v>6.9907179257126802E-18</v>
      </c>
      <c r="Y50">
        <f t="shared" si="16"/>
        <v>7.8882630663762265E-20</v>
      </c>
      <c r="Z50">
        <f t="shared" si="17"/>
        <v>8.1866250999978335E-19</v>
      </c>
      <c r="AB50">
        <f t="shared" si="18"/>
        <v>-146.68345813702095</v>
      </c>
      <c r="AC50">
        <f t="shared" si="22"/>
        <v>-130.96737333662585</v>
      </c>
      <c r="AE50">
        <f t="shared" si="2"/>
        <v>0</v>
      </c>
      <c r="AF50">
        <f t="shared" si="25"/>
        <v>0</v>
      </c>
      <c r="AG50">
        <f t="shared" si="25"/>
        <v>-1.0233281374997292E-17</v>
      </c>
      <c r="AH50">
        <f t="shared" si="4"/>
        <v>-3.4953589628563401E-13</v>
      </c>
      <c r="AI50">
        <f t="shared" si="23"/>
        <v>-3.49546129567009E-13</v>
      </c>
      <c r="AJ50">
        <f t="shared" si="6"/>
        <v>-15.716084800395095</v>
      </c>
      <c r="AK50">
        <f t="shared" si="19"/>
        <v>-10.267842069591467</v>
      </c>
      <c r="AL50">
        <f t="shared" si="7"/>
        <v>-25.983926869986909</v>
      </c>
      <c r="AN50">
        <f t="shared" si="26"/>
        <v>0</v>
      </c>
      <c r="AO50">
        <f t="shared" si="26"/>
        <v>0</v>
      </c>
      <c r="AP50">
        <f t="shared" si="26"/>
        <v>-7.8062830118772235E-20</v>
      </c>
      <c r="AQ50">
        <f t="shared" si="26"/>
        <v>-2.6663745764701464E-15</v>
      </c>
      <c r="AR50">
        <f t="shared" si="26"/>
        <v>-2.6664526393002651E-15</v>
      </c>
      <c r="AS50">
        <f t="shared" si="26"/>
        <v>-0.11988745476138005</v>
      </c>
      <c r="AT50">
        <f t="shared" si="26"/>
        <v>-7.8326470444101667E-2</v>
      </c>
      <c r="AU50">
        <f t="shared" si="24"/>
        <v>-0.19821392520548436</v>
      </c>
      <c r="AW50">
        <v>47</v>
      </c>
      <c r="AX50">
        <f>IF(Z50&gt;0, (R50*SUMPRODUCT(K50:$K$98, X50:$X$98)-K50*$AZ$3)/Z50, 0)</f>
        <v>-1.5997724549113715E+20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0"/>
        <v>6.8110074285148772E-3</v>
      </c>
      <c r="L51" s="2">
        <v>48</v>
      </c>
      <c r="M51" s="6">
        <v>0.89077562700000001</v>
      </c>
      <c r="Q51" s="4">
        <f t="shared" si="21"/>
        <v>12.5</v>
      </c>
      <c r="R51">
        <f t="shared" si="0"/>
        <v>50000</v>
      </c>
      <c r="S51">
        <f t="shared" si="1"/>
        <v>-1.4395336751724545E+21</v>
      </c>
      <c r="U51">
        <f t="shared" si="12"/>
        <v>0.89077562700000001</v>
      </c>
      <c r="V51">
        <f t="shared" si="13"/>
        <v>0.01</v>
      </c>
      <c r="W51">
        <f t="shared" si="14"/>
        <v>8.1866250999978335E-19</v>
      </c>
      <c r="X51">
        <f t="shared" si="15"/>
        <v>7.292446106464508E-19</v>
      </c>
      <c r="Y51">
        <f t="shared" si="16"/>
        <v>8.186625099997833E-21</v>
      </c>
      <c r="Z51">
        <f t="shared" si="17"/>
        <v>8.1231274253334717E-20</v>
      </c>
      <c r="AB51">
        <f t="shared" si="18"/>
        <v>-130.96737333662585</v>
      </c>
      <c r="AC51">
        <f t="shared" si="22"/>
        <v>-116.9351547648445</v>
      </c>
      <c r="AE51">
        <f t="shared" si="2"/>
        <v>0</v>
      </c>
      <c r="AF51">
        <f t="shared" si="25"/>
        <v>0</v>
      </c>
      <c r="AG51">
        <f t="shared" si="25"/>
        <v>-1.015390928166684E-18</v>
      </c>
      <c r="AH51">
        <f t="shared" si="4"/>
        <v>-3.6462230532322543E-14</v>
      </c>
      <c r="AI51">
        <f t="shared" si="23"/>
        <v>-3.6463245923250712E-14</v>
      </c>
      <c r="AJ51">
        <f t="shared" si="6"/>
        <v>-14.032218571781357</v>
      </c>
      <c r="AK51">
        <f t="shared" si="19"/>
        <v>-9.1677161335638111</v>
      </c>
      <c r="AL51">
        <f t="shared" si="7"/>
        <v>-23.199934705345207</v>
      </c>
      <c r="AN51">
        <f t="shared" si="26"/>
        <v>0</v>
      </c>
      <c r="AO51">
        <f t="shared" si="26"/>
        <v>0</v>
      </c>
      <c r="AP51">
        <f t="shared" si="26"/>
        <v>-6.915835154589901E-21</v>
      </c>
      <c r="AQ51">
        <f t="shared" si="26"/>
        <v>-2.4834452301587079E-16</v>
      </c>
      <c r="AR51">
        <f t="shared" si="26"/>
        <v>-2.4835143885102539E-16</v>
      </c>
      <c r="AS51">
        <f t="shared" si="26"/>
        <v>-9.5573544930947246E-2</v>
      </c>
      <c r="AT51">
        <f t="shared" si="26"/>
        <v>-6.2441382688218805E-2</v>
      </c>
      <c r="AU51">
        <f t="shared" si="24"/>
        <v>-0.1580149276191663</v>
      </c>
      <c r="AW51">
        <v>48</v>
      </c>
      <c r="AX51">
        <f>IF(Z51&gt;0, (R51*SUMPRODUCT(K51:$K$98, X51:$X$98)-K51*$AZ$3)/Z51, 0)</f>
        <v>-1.4395336751724545E+21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0"/>
        <v>6.0812566326025686E-3</v>
      </c>
      <c r="L52" s="2">
        <v>49</v>
      </c>
      <c r="M52" s="6">
        <v>0.89544260600000003</v>
      </c>
      <c r="Q52" s="4">
        <f t="shared" si="21"/>
        <v>12.5</v>
      </c>
      <c r="R52">
        <f t="shared" si="0"/>
        <v>50000</v>
      </c>
      <c r="S52">
        <f t="shared" si="1"/>
        <v>-1.3592780742890615E+22</v>
      </c>
      <c r="U52">
        <f t="shared" si="12"/>
        <v>0.89544260600000003</v>
      </c>
      <c r="V52">
        <f t="shared" si="13"/>
        <v>0.01</v>
      </c>
      <c r="W52">
        <f t="shared" si="14"/>
        <v>8.1231274253334717E-20</v>
      </c>
      <c r="X52">
        <f t="shared" si="15"/>
        <v>7.2737943906106745E-20</v>
      </c>
      <c r="Y52">
        <f t="shared" si="16"/>
        <v>8.1231274253334721E-22</v>
      </c>
      <c r="Z52">
        <f t="shared" si="17"/>
        <v>7.6810176046946238E-21</v>
      </c>
      <c r="AB52">
        <f t="shared" si="18"/>
        <v>-116.9351547648445</v>
      </c>
      <c r="AC52">
        <f t="shared" si="22"/>
        <v>-104.40638818289688</v>
      </c>
      <c r="AE52">
        <f t="shared" si="2"/>
        <v>0</v>
      </c>
      <c r="AF52">
        <f t="shared" si="25"/>
        <v>0</v>
      </c>
      <c r="AG52">
        <f t="shared" si="25"/>
        <v>-9.6012720058682794E-20</v>
      </c>
      <c r="AH52">
        <f t="shared" si="4"/>
        <v>-3.6368971953053374E-15</v>
      </c>
      <c r="AI52">
        <f t="shared" si="23"/>
        <v>-3.6369932080253961E-15</v>
      </c>
      <c r="AJ52">
        <f t="shared" si="6"/>
        <v>-12.528766581947622</v>
      </c>
      <c r="AK52">
        <f t="shared" si="19"/>
        <v>-8.1854608335391159</v>
      </c>
      <c r="AL52">
        <f t="shared" si="7"/>
        <v>-20.714227415486739</v>
      </c>
      <c r="AN52">
        <f t="shared" si="26"/>
        <v>0</v>
      </c>
      <c r="AO52">
        <f t="shared" si="26"/>
        <v>0</v>
      </c>
      <c r="AP52">
        <f t="shared" si="26"/>
        <v>-5.8387799067107842E-22</v>
      </c>
      <c r="AQ52">
        <f t="shared" si="26"/>
        <v>-2.2116905191044262E-17</v>
      </c>
      <c r="AR52">
        <f t="shared" si="26"/>
        <v>-2.2117489069034935E-17</v>
      </c>
      <c r="AS52">
        <f t="shared" si="26"/>
        <v>-7.6190644874798388E-2</v>
      </c>
      <c r="AT52">
        <f t="shared" si="26"/>
        <v>-4.9777887984868298E-2</v>
      </c>
      <c r="AU52">
        <f t="shared" si="24"/>
        <v>-0.12596853285966669</v>
      </c>
      <c r="AW52">
        <v>49</v>
      </c>
      <c r="AX52">
        <f>IF(Z52&gt;0, (R52*SUMPRODUCT(K52:$K$98, X52:$X$98)-K52*$AZ$3)/Z52, 0)</f>
        <v>-1.3592780742890615E+22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0"/>
        <v>5.4296934219665791E-3</v>
      </c>
      <c r="L53" s="2">
        <v>50</v>
      </c>
      <c r="M53" s="6">
        <v>0.90019128800000003</v>
      </c>
      <c r="Q53" s="4">
        <f t="shared" si="21"/>
        <v>12.5</v>
      </c>
      <c r="R53">
        <f t="shared" si="0"/>
        <v>50000</v>
      </c>
      <c r="S53">
        <f t="shared" si="1"/>
        <v>-1.3513623686731992E+23</v>
      </c>
      <c r="U53">
        <f t="shared" si="12"/>
        <v>0.90019128800000003</v>
      </c>
      <c r="V53">
        <f t="shared" si="13"/>
        <v>0.01</v>
      </c>
      <c r="W53">
        <f t="shared" si="14"/>
        <v>7.6810176046946238E-21</v>
      </c>
      <c r="X53">
        <f t="shared" si="15"/>
        <v>6.9143851307207289E-21</v>
      </c>
      <c r="Y53">
        <f t="shared" si="16"/>
        <v>7.6810176046946243E-23</v>
      </c>
      <c r="Z53">
        <f t="shared" si="17"/>
        <v>6.8982229792694868E-22</v>
      </c>
      <c r="AB53">
        <f t="shared" si="18"/>
        <v>-104.40638818289688</v>
      </c>
      <c r="AC53">
        <f t="shared" si="22"/>
        <v>-93.21998944901506</v>
      </c>
      <c r="AE53">
        <f t="shared" si="2"/>
        <v>0</v>
      </c>
      <c r="AF53">
        <f t="shared" si="25"/>
        <v>0</v>
      </c>
      <c r="AG53">
        <f t="shared" si="25"/>
        <v>-8.6227787240868592E-21</v>
      </c>
      <c r="AH53">
        <f t="shared" si="4"/>
        <v>-3.4571925653603644E-16</v>
      </c>
      <c r="AI53">
        <f t="shared" si="23"/>
        <v>-3.4572787931476055E-16</v>
      </c>
      <c r="AJ53">
        <f t="shared" si="6"/>
        <v>-11.186398733881816</v>
      </c>
      <c r="AK53">
        <f t="shared" si="19"/>
        <v>-7.308447172802782</v>
      </c>
      <c r="AL53">
        <f t="shared" si="7"/>
        <v>-18.494845906684599</v>
      </c>
      <c r="AN53">
        <f t="shared" si="26"/>
        <v>0</v>
      </c>
      <c r="AO53">
        <f t="shared" si="26"/>
        <v>0</v>
      </c>
      <c r="AP53">
        <f t="shared" si="26"/>
        <v>-4.6819044917247792E-23</v>
      </c>
      <c r="AQ53">
        <f t="shared" si="26"/>
        <v>-1.8771495730608935E-18</v>
      </c>
      <c r="AR53">
        <f t="shared" si="26"/>
        <v>-1.8771963921058108E-18</v>
      </c>
      <c r="AS53">
        <f t="shared" si="26"/>
        <v>-6.0738715620853367E-2</v>
      </c>
      <c r="AT53">
        <f t="shared" si="26"/>
        <v>-3.9682627538957509E-2</v>
      </c>
      <c r="AU53">
        <f t="shared" si="24"/>
        <v>-0.10042134315981088</v>
      </c>
      <c r="AW53">
        <v>50</v>
      </c>
      <c r="AX53">
        <f>IF(Z53&gt;0, (R53*SUMPRODUCT(K53:$K$98, X53:$X$98)-K53*$AZ$3)/Z53, 0)</f>
        <v>-1.3513623686731992E+23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0"/>
        <v>4.8479405553273026E-3</v>
      </c>
      <c r="L54" s="2">
        <v>51</v>
      </c>
      <c r="M54" s="6">
        <v>0.90499098499999997</v>
      </c>
      <c r="Q54" s="4">
        <f t="shared" si="21"/>
        <v>12.5</v>
      </c>
      <c r="R54">
        <f t="shared" si="0"/>
        <v>50000</v>
      </c>
      <c r="S54">
        <f t="shared" si="1"/>
        <v>-1.419347752068664E+24</v>
      </c>
      <c r="U54">
        <f t="shared" si="12"/>
        <v>0.90499098499999997</v>
      </c>
      <c r="V54">
        <f t="shared" si="13"/>
        <v>0.01</v>
      </c>
      <c r="W54">
        <f t="shared" si="14"/>
        <v>6.8982229792694868E-22</v>
      </c>
      <c r="X54">
        <f t="shared" si="15"/>
        <v>6.2428296087587274E-22</v>
      </c>
      <c r="Y54">
        <f t="shared" si="16"/>
        <v>6.8982229792694874E-24</v>
      </c>
      <c r="Z54">
        <f t="shared" si="17"/>
        <v>5.8641114071806455E-23</v>
      </c>
      <c r="AB54">
        <f t="shared" si="18"/>
        <v>-93.21998944901506</v>
      </c>
      <c r="AC54">
        <f t="shared" si="22"/>
        <v>-83.232133436620586</v>
      </c>
      <c r="AE54">
        <f t="shared" si="2"/>
        <v>0</v>
      </c>
      <c r="AF54">
        <f t="shared" si="25"/>
        <v>0</v>
      </c>
      <c r="AG54">
        <f t="shared" si="25"/>
        <v>-7.3301392589758067E-22</v>
      </c>
      <c r="AH54">
        <f t="shared" si="4"/>
        <v>-3.121414804379364E-17</v>
      </c>
      <c r="AI54">
        <f t="shared" si="23"/>
        <v>-3.1214881057719538E-17</v>
      </c>
      <c r="AJ54">
        <f t="shared" si="6"/>
        <v>-9.9878560123944737</v>
      </c>
      <c r="AK54">
        <f t="shared" si="19"/>
        <v>-6.5253992614310548</v>
      </c>
      <c r="AL54">
        <f t="shared" si="7"/>
        <v>-16.513255273825528</v>
      </c>
      <c r="AN54">
        <f t="shared" si="26"/>
        <v>0</v>
      </c>
      <c r="AO54">
        <f t="shared" si="26"/>
        <v>0</v>
      </c>
      <c r="AP54">
        <f t="shared" si="26"/>
        <v>-3.5536079389785637E-24</v>
      </c>
      <c r="AQ54">
        <f t="shared" si="26"/>
        <v>-1.5132433420149758E-19</v>
      </c>
      <c r="AR54">
        <f t="shared" si="26"/>
        <v>-1.5132788780943655E-19</v>
      </c>
      <c r="AS54">
        <f t="shared" si="26"/>
        <v>-4.8420532223256804E-2</v>
      </c>
      <c r="AT54">
        <f t="shared" si="26"/>
        <v>-3.1634747719194438E-2</v>
      </c>
      <c r="AU54">
        <f t="shared" si="24"/>
        <v>-8.0055279942451235E-2</v>
      </c>
      <c r="AW54">
        <v>51</v>
      </c>
      <c r="AX54">
        <f>IF(Z54&gt;0, (R54*SUMPRODUCT(K54:$K$98, X54:$X$98)-K54*$AZ$3)/Z54, 0)</f>
        <v>-1.419347752068664E+24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0"/>
        <v>4.3285183529708053E-3</v>
      </c>
      <c r="L55" s="2">
        <v>52</v>
      </c>
      <c r="M55" s="6">
        <v>0.90981139099999997</v>
      </c>
      <c r="Q55" s="4">
        <f t="shared" si="21"/>
        <v>12.5</v>
      </c>
      <c r="R55">
        <f t="shared" si="0"/>
        <v>50000</v>
      </c>
      <c r="S55">
        <f t="shared" si="1"/>
        <v>-1.5803675789322318E+25</v>
      </c>
      <c r="U55">
        <f t="shared" si="12"/>
        <v>0.90981139099999997</v>
      </c>
      <c r="V55">
        <f t="shared" si="13"/>
        <v>0.01</v>
      </c>
      <c r="W55">
        <f t="shared" si="14"/>
        <v>5.8641114071806455E-23</v>
      </c>
      <c r="X55">
        <f t="shared" si="15"/>
        <v>5.3352353563459899E-23</v>
      </c>
      <c r="Y55">
        <f t="shared" si="16"/>
        <v>5.8641114071806459E-25</v>
      </c>
      <c r="Z55">
        <f t="shared" si="17"/>
        <v>4.7023493676284921E-24</v>
      </c>
      <c r="AB55">
        <f t="shared" si="18"/>
        <v>-83.232133436620586</v>
      </c>
      <c r="AC55">
        <f t="shared" si="22"/>
        <v>-74.314404854125513</v>
      </c>
      <c r="AE55">
        <f t="shared" si="2"/>
        <v>0</v>
      </c>
      <c r="AF55">
        <f t="shared" si="25"/>
        <v>0</v>
      </c>
      <c r="AG55">
        <f t="shared" si="25"/>
        <v>-5.8779367095356155E-23</v>
      </c>
      <c r="AH55">
        <f t="shared" si="4"/>
        <v>-2.6676176781729949E-18</v>
      </c>
      <c r="AI55">
        <f t="shared" si="23"/>
        <v>-2.6676764575400902E-18</v>
      </c>
      <c r="AJ55">
        <f t="shared" si="6"/>
        <v>-8.9177285824950729</v>
      </c>
      <c r="AK55">
        <f t="shared" si="19"/>
        <v>-5.8262493405634412</v>
      </c>
      <c r="AL55">
        <f t="shared" si="7"/>
        <v>-14.743977923058514</v>
      </c>
      <c r="AN55">
        <f t="shared" si="26"/>
        <v>0</v>
      </c>
      <c r="AO55">
        <f t="shared" si="26"/>
        <v>0</v>
      </c>
      <c r="AP55">
        <f t="shared" si="26"/>
        <v>-2.5442756924825739E-25</v>
      </c>
      <c r="AQ55">
        <f t="shared" si="26"/>
        <v>-1.1546832078681175E-20</v>
      </c>
      <c r="AR55">
        <f t="shared" si="26"/>
        <v>-1.1547086506250424E-20</v>
      </c>
      <c r="AS55">
        <f t="shared" si="26"/>
        <v>-3.8600551836142249E-2</v>
      </c>
      <c r="AT55">
        <f t="shared" si="26"/>
        <v>-2.5219027199612908E-2</v>
      </c>
      <c r="AU55">
        <f t="shared" si="24"/>
        <v>-6.381957903575515E-2</v>
      </c>
      <c r="AW55">
        <v>52</v>
      </c>
      <c r="AX55">
        <f>IF(Z55&gt;0, (R55*SUMPRODUCT(K55:$K$98, X55:$X$98)-K55*$AZ$3)/Z55, 0)</f>
        <v>-1.5803675789322318E+25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0"/>
        <v>3.8647485294382188E-3</v>
      </c>
      <c r="L56" s="2">
        <v>53</v>
      </c>
      <c r="M56" s="6">
        <v>0.91465739899999998</v>
      </c>
      <c r="Q56" s="4">
        <f t="shared" si="21"/>
        <v>12.5</v>
      </c>
      <c r="R56">
        <f t="shared" si="0"/>
        <v>50000</v>
      </c>
      <c r="S56">
        <f t="shared" si="1"/>
        <v>-1.8728348403972572E+26</v>
      </c>
      <c r="U56">
        <f t="shared" si="12"/>
        <v>0.91465739899999998</v>
      </c>
      <c r="V56">
        <f t="shared" si="13"/>
        <v>0.01</v>
      </c>
      <c r="W56">
        <f t="shared" si="14"/>
        <v>4.7023493676284921E-24</v>
      </c>
      <c r="X56">
        <f t="shared" si="15"/>
        <v>4.3010386417843713E-24</v>
      </c>
      <c r="Y56">
        <f t="shared" si="16"/>
        <v>4.7023493676284923E-26</v>
      </c>
      <c r="Z56">
        <f t="shared" si="17"/>
        <v>3.5428723216783586E-25</v>
      </c>
      <c r="AB56">
        <f t="shared" si="18"/>
        <v>-74.314404854125513</v>
      </c>
      <c r="AC56">
        <f t="shared" si="22"/>
        <v>-66.352147191183491</v>
      </c>
      <c r="AE56">
        <f t="shared" si="2"/>
        <v>0</v>
      </c>
      <c r="AF56">
        <f t="shared" si="25"/>
        <v>0</v>
      </c>
      <c r="AG56">
        <f t="shared" si="25"/>
        <v>-4.4285904020979484E-24</v>
      </c>
      <c r="AH56">
        <f t="shared" si="4"/>
        <v>-2.1505193208921856E-19</v>
      </c>
      <c r="AI56">
        <f t="shared" si="23"/>
        <v>-2.1505636067962065E-19</v>
      </c>
      <c r="AJ56">
        <f t="shared" si="6"/>
        <v>-7.9622576629420223</v>
      </c>
      <c r="AK56">
        <f t="shared" si="19"/>
        <v>-5.2020083397887866</v>
      </c>
      <c r="AL56">
        <f t="shared" si="7"/>
        <v>-13.164266002730809</v>
      </c>
      <c r="AN56">
        <f t="shared" si="26"/>
        <v>0</v>
      </c>
      <c r="AO56">
        <f t="shared" si="26"/>
        <v>0</v>
      </c>
      <c r="AP56">
        <f t="shared" si="26"/>
        <v>-1.7115388243992255E-26</v>
      </c>
      <c r="AQ56">
        <f t="shared" si="26"/>
        <v>-8.3112163829465515E-22</v>
      </c>
      <c r="AR56">
        <f t="shared" si="26"/>
        <v>-8.3113875368289913E-22</v>
      </c>
      <c r="AS56">
        <f t="shared" si="26"/>
        <v>-3.077212359386337E-2</v>
      </c>
      <c r="AT56">
        <f t="shared" si="26"/>
        <v>-2.0104454081324063E-2</v>
      </c>
      <c r="AU56">
        <f t="shared" si="24"/>
        <v>-5.0876577675187433E-2</v>
      </c>
      <c r="AW56">
        <v>53</v>
      </c>
      <c r="AX56">
        <f>IF(Z56&gt;0, (R56*SUMPRODUCT(K56:$K$98, X56:$X$98)-K56*$AZ$3)/Z56, 0)</f>
        <v>-1.8728348403972572E+26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0"/>
        <v>3.4506683298555522E-3</v>
      </c>
      <c r="L57" s="2">
        <v>54</v>
      </c>
      <c r="M57" s="6">
        <v>0.91953785700000001</v>
      </c>
      <c r="Q57" s="4">
        <f t="shared" si="21"/>
        <v>12.5</v>
      </c>
      <c r="R57">
        <f t="shared" si="0"/>
        <v>50000</v>
      </c>
      <c r="S57">
        <f t="shared" si="1"/>
        <v>-2.3731522963194692E+27</v>
      </c>
      <c r="U57">
        <f t="shared" si="12"/>
        <v>0.91953785700000001</v>
      </c>
      <c r="V57">
        <f t="shared" si="13"/>
        <v>0.01</v>
      </c>
      <c r="W57">
        <f t="shared" si="14"/>
        <v>3.5428723216783586E-25</v>
      </c>
      <c r="X57">
        <f t="shared" si="15"/>
        <v>3.2578052223007325E-25</v>
      </c>
      <c r="Y57">
        <f t="shared" si="16"/>
        <v>3.5428723216783586E-27</v>
      </c>
      <c r="Z57">
        <f t="shared" si="17"/>
        <v>2.4963837616084253E-26</v>
      </c>
      <c r="AB57">
        <f t="shared" si="18"/>
        <v>-66.352147191183491</v>
      </c>
      <c r="AC57">
        <f t="shared" si="22"/>
        <v>-59.242988563556686</v>
      </c>
      <c r="AE57">
        <f t="shared" si="2"/>
        <v>0</v>
      </c>
      <c r="AF57">
        <f t="shared" si="25"/>
        <v>0</v>
      </c>
      <c r="AG57">
        <f t="shared" si="25"/>
        <v>-3.1204797020105316E-25</v>
      </c>
      <c r="AH57">
        <f t="shared" si="4"/>
        <v>-1.6289026111503663E-20</v>
      </c>
      <c r="AI57">
        <f t="shared" si="23"/>
        <v>-1.6289338159473865E-20</v>
      </c>
      <c r="AJ57">
        <f t="shared" si="6"/>
        <v>-7.1091586276268046</v>
      </c>
      <c r="AK57">
        <f t="shared" si="19"/>
        <v>-4.6446503033828446</v>
      </c>
      <c r="AL57">
        <f t="shared" si="7"/>
        <v>-11.753808931009649</v>
      </c>
      <c r="AN57">
        <f t="shared" si="26"/>
        <v>0</v>
      </c>
      <c r="AO57">
        <f t="shared" si="26"/>
        <v>0</v>
      </c>
      <c r="AP57">
        <f t="shared" si="26"/>
        <v>-1.0767740481684832E-27</v>
      </c>
      <c r="AQ57">
        <f t="shared" si="26"/>
        <v>-5.6208026527155822E-23</v>
      </c>
      <c r="AR57">
        <f t="shared" si="26"/>
        <v>-5.6209103301203997E-23</v>
      </c>
      <c r="AS57">
        <f t="shared" si="26"/>
        <v>-2.4531348528271175E-2</v>
      </c>
      <c r="AT57">
        <f t="shared" si="26"/>
        <v>-1.6027147705137162E-2</v>
      </c>
      <c r="AU57">
        <f t="shared" si="24"/>
        <v>-4.0558496233408341E-2</v>
      </c>
      <c r="AW57">
        <v>54</v>
      </c>
      <c r="AX57">
        <f>IF(Z57&gt;0, (R57*SUMPRODUCT(K57:$K$98, X57:$X$98)-K57*$AZ$3)/Z57, 0)</f>
        <v>-2.3731522963194692E+27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0"/>
        <v>3.0809538659424571E-3</v>
      </c>
      <c r="L58" s="2">
        <v>55</v>
      </c>
      <c r="M58" s="6">
        <v>0.924425092</v>
      </c>
      <c r="Q58" s="4">
        <f t="shared" si="21"/>
        <v>12.5</v>
      </c>
      <c r="R58">
        <f t="shared" si="0"/>
        <v>50000</v>
      </c>
      <c r="S58">
        <f t="shared" si="1"/>
        <v>-3.2312450653482722E+28</v>
      </c>
      <c r="U58">
        <f t="shared" si="12"/>
        <v>0.924425092</v>
      </c>
      <c r="V58">
        <f t="shared" si="13"/>
        <v>0.01</v>
      </c>
      <c r="W58">
        <f t="shared" si="14"/>
        <v>2.4963837616084253E-26</v>
      </c>
      <c r="X58">
        <f t="shared" si="15"/>
        <v>2.3077197884921747E-26</v>
      </c>
      <c r="Y58">
        <f t="shared" si="16"/>
        <v>2.4963837616084255E-28</v>
      </c>
      <c r="Z58">
        <f t="shared" si="17"/>
        <v>1.6370013550016635E-27</v>
      </c>
      <c r="AB58">
        <f t="shared" si="18"/>
        <v>-59.242988563556686</v>
      </c>
      <c r="AC58">
        <f t="shared" si="22"/>
        <v>-52.895525503175605</v>
      </c>
      <c r="AE58">
        <f t="shared" si="2"/>
        <v>0</v>
      </c>
      <c r="AF58">
        <f t="shared" si="25"/>
        <v>0</v>
      </c>
      <c r="AG58">
        <f t="shared" si="25"/>
        <v>-2.0462516937520795E-26</v>
      </c>
      <c r="AH58">
        <f t="shared" si="4"/>
        <v>-1.1538598942460874E-21</v>
      </c>
      <c r="AI58">
        <f t="shared" si="23"/>
        <v>-1.1538803567630249E-21</v>
      </c>
      <c r="AJ58">
        <f t="shared" si="6"/>
        <v>-6.3474630603810809</v>
      </c>
      <c r="AK58">
        <f t="shared" si="19"/>
        <v>-4.1470091994489682</v>
      </c>
      <c r="AL58">
        <f t="shared" si="7"/>
        <v>-10.494472259830049</v>
      </c>
      <c r="AN58">
        <f t="shared" si="26"/>
        <v>0</v>
      </c>
      <c r="AO58">
        <f t="shared" si="26"/>
        <v>0</v>
      </c>
      <c r="AP58">
        <f t="shared" si="26"/>
        <v>-6.3044070665567703E-29</v>
      </c>
      <c r="AQ58">
        <f t="shared" si="26"/>
        <v>-3.5549891019334375E-24</v>
      </c>
      <c r="AR58">
        <f t="shared" si="26"/>
        <v>-3.5550521460041034E-24</v>
      </c>
      <c r="AS58">
        <f t="shared" si="26"/>
        <v>-1.9556240854808032E-2</v>
      </c>
      <c r="AT58">
        <f t="shared" si="26"/>
        <v>-1.2776744025141232E-2</v>
      </c>
      <c r="AU58">
        <f t="shared" si="24"/>
        <v>-3.2332984879949261E-2</v>
      </c>
      <c r="AW58">
        <v>55</v>
      </c>
      <c r="AX58">
        <f>IF(Z58&gt;0, (R58*SUMPRODUCT(K58:$K$98, X58:$X$98)-K58*$AZ$3)/Z58, 0)</f>
        <v>-3.2312450653482722E+28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0"/>
        <v>2.7508516660200506E-3</v>
      </c>
      <c r="L59" s="2">
        <v>56</v>
      </c>
      <c r="M59" s="6">
        <v>0.92929067899999995</v>
      </c>
      <c r="Q59" s="4">
        <f t="shared" si="21"/>
        <v>12.5</v>
      </c>
      <c r="R59">
        <f t="shared" si="0"/>
        <v>50000</v>
      </c>
      <c r="S59">
        <f t="shared" si="1"/>
        <v>-4.752219575834324E+29</v>
      </c>
      <c r="U59">
        <f t="shared" si="12"/>
        <v>0.92929067899999995</v>
      </c>
      <c r="V59">
        <f t="shared" si="13"/>
        <v>0.01</v>
      </c>
      <c r="W59">
        <f t="shared" si="14"/>
        <v>1.6370013550016635E-27</v>
      </c>
      <c r="X59">
        <f t="shared" si="15"/>
        <v>1.5212501007134159E-27</v>
      </c>
      <c r="Y59">
        <f t="shared" si="16"/>
        <v>1.6370013550016637E-29</v>
      </c>
      <c r="Z59">
        <f t="shared" si="17"/>
        <v>9.9381240738231014E-29</v>
      </c>
      <c r="AB59">
        <f t="shared" si="18"/>
        <v>-52.895525503175605</v>
      </c>
      <c r="AC59">
        <f t="shared" si="22"/>
        <v>-47.228147770692502</v>
      </c>
      <c r="AE59">
        <f t="shared" si="2"/>
        <v>0</v>
      </c>
      <c r="AF59">
        <f t="shared" si="25"/>
        <v>0</v>
      </c>
      <c r="AG59">
        <f t="shared" si="25"/>
        <v>-1.2422655092278877E-27</v>
      </c>
      <c r="AH59">
        <f t="shared" si="4"/>
        <v>-7.6062505035670798E-23</v>
      </c>
      <c r="AI59">
        <f t="shared" si="23"/>
        <v>-7.6063747301180025E-23</v>
      </c>
      <c r="AJ59">
        <f t="shared" si="6"/>
        <v>-5.6673777324831036</v>
      </c>
      <c r="AK59">
        <f t="shared" si="19"/>
        <v>-3.7026867852222929</v>
      </c>
      <c r="AL59">
        <f t="shared" si="7"/>
        <v>-9.3700645177053961</v>
      </c>
      <c r="AN59">
        <f t="shared" si="26"/>
        <v>0</v>
      </c>
      <c r="AO59">
        <f t="shared" si="26"/>
        <v>0</v>
      </c>
      <c r="AP59">
        <f t="shared" si="26"/>
        <v>-3.4172881456987815E-30</v>
      </c>
      <c r="AQ59">
        <f t="shared" si="26"/>
        <v>-2.0923666869903351E-25</v>
      </c>
      <c r="AR59">
        <f t="shared" si="26"/>
        <v>-2.0924008598717921E-25</v>
      </c>
      <c r="AS59">
        <f t="shared" si="26"/>
        <v>-1.5590115477366082E-2</v>
      </c>
      <c r="AT59">
        <f t="shared" si="26"/>
        <v>-1.018554211187917E-2</v>
      </c>
      <c r="AU59">
        <f t="shared" si="24"/>
        <v>-2.577565758924525E-2</v>
      </c>
      <c r="AW59">
        <v>56</v>
      </c>
      <c r="AX59">
        <f>IF(Z59&gt;0, (R59*SUMPRODUCT(K59:$K$98, X59:$X$98)-K59*$AZ$3)/Z59, 0)</f>
        <v>-4.752219575834324E+29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0"/>
        <v>2.4561175589464736E-3</v>
      </c>
      <c r="L60" s="2">
        <v>57</v>
      </c>
      <c r="M60" s="6">
        <v>0.93493958499999996</v>
      </c>
      <c r="Q60" s="4">
        <f t="shared" si="21"/>
        <v>12.5</v>
      </c>
      <c r="R60">
        <f t="shared" si="0"/>
        <v>50000</v>
      </c>
      <c r="S60">
        <f t="shared" si="1"/>
        <v>-7.7061772830975145E+30</v>
      </c>
      <c r="U60">
        <f t="shared" si="12"/>
        <v>0.93493958499999996</v>
      </c>
      <c r="V60">
        <f t="shared" si="13"/>
        <v>0.01</v>
      </c>
      <c r="W60">
        <f t="shared" si="14"/>
        <v>9.9381240738231014E-29</v>
      </c>
      <c r="X60">
        <f t="shared" si="15"/>
        <v>9.2915455972586796E-29</v>
      </c>
      <c r="Y60">
        <f t="shared" si="16"/>
        <v>9.9381240738231025E-31</v>
      </c>
      <c r="Z60">
        <f t="shared" si="17"/>
        <v>5.4719723582619078E-30</v>
      </c>
      <c r="AB60">
        <f t="shared" si="18"/>
        <v>-47.228147770692502</v>
      </c>
      <c r="AC60">
        <f t="shared" si="22"/>
        <v>-42.167989080975445</v>
      </c>
      <c r="AE60">
        <f t="shared" si="2"/>
        <v>0</v>
      </c>
      <c r="AF60">
        <f t="shared" si="25"/>
        <v>0</v>
      </c>
      <c r="AG60">
        <f t="shared" si="25"/>
        <v>-6.8399654478273852E-29</v>
      </c>
      <c r="AH60">
        <f t="shared" si="4"/>
        <v>-4.64577279862934E-24</v>
      </c>
      <c r="AI60">
        <f t="shared" si="23"/>
        <v>-4.6458411982838185E-24</v>
      </c>
      <c r="AJ60">
        <f t="shared" si="6"/>
        <v>-5.0601586897170563</v>
      </c>
      <c r="AK60">
        <f t="shared" si="19"/>
        <v>-3.3059703439484753</v>
      </c>
      <c r="AL60">
        <f t="shared" si="7"/>
        <v>-8.3661290336655316</v>
      </c>
      <c r="AN60">
        <f t="shared" si="26"/>
        <v>0</v>
      </c>
      <c r="AO60">
        <f t="shared" si="26"/>
        <v>0</v>
      </c>
      <c r="AP60">
        <f t="shared" si="26"/>
        <v>-1.6799759238996021E-31</v>
      </c>
      <c r="AQ60">
        <f t="shared" si="26"/>
        <v>-1.1410564145589422E-26</v>
      </c>
      <c r="AR60">
        <f t="shared" si="26"/>
        <v>-1.1410732143181812E-26</v>
      </c>
      <c r="AS60">
        <f t="shared" si="26"/>
        <v>-1.2428344608869643E-2</v>
      </c>
      <c r="AT60">
        <f t="shared" si="26"/>
        <v>-8.1198518111281637E-3</v>
      </c>
      <c r="AU60">
        <f t="shared" si="24"/>
        <v>-2.0548196419997805E-2</v>
      </c>
      <c r="AW60">
        <v>57</v>
      </c>
      <c r="AX60">
        <f>IF(Z60&gt;0, (R60*SUMPRODUCT(K60:$K$98, X60:$X$98)-K60*$AZ$3)/Z60, 0)</f>
        <v>-7.7061772830975145E+30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0"/>
        <v>2.1929621062022086E-3</v>
      </c>
      <c r="L61" s="2">
        <v>58</v>
      </c>
      <c r="M61" s="6">
        <v>0.94055780700000002</v>
      </c>
      <c r="Q61" s="4">
        <f t="shared" si="21"/>
        <v>12.5</v>
      </c>
      <c r="R61">
        <f t="shared" si="0"/>
        <v>50000</v>
      </c>
      <c r="S61">
        <f t="shared" si="1"/>
        <v>-1.3916282862568545E+32</v>
      </c>
      <c r="U61">
        <f t="shared" si="12"/>
        <v>0.94055780700000002</v>
      </c>
      <c r="V61">
        <f t="shared" si="13"/>
        <v>0.01</v>
      </c>
      <c r="W61">
        <f t="shared" si="14"/>
        <v>5.4719723582619078E-30</v>
      </c>
      <c r="X61">
        <f t="shared" si="15"/>
        <v>5.1467063212514383E-30</v>
      </c>
      <c r="Y61">
        <f t="shared" si="16"/>
        <v>5.4719723582619081E-32</v>
      </c>
      <c r="Z61">
        <f t="shared" si="17"/>
        <v>2.7054631342785045E-31</v>
      </c>
      <c r="AB61">
        <f t="shared" si="18"/>
        <v>-42.167989080975445</v>
      </c>
      <c r="AC61">
        <f t="shared" si="22"/>
        <v>-37.649990250870935</v>
      </c>
      <c r="AE61">
        <f t="shared" si="2"/>
        <v>0</v>
      </c>
      <c r="AF61">
        <f t="shared" si="25"/>
        <v>0</v>
      </c>
      <c r="AG61">
        <f t="shared" si="25"/>
        <v>-3.3818289178481309E-30</v>
      </c>
      <c r="AH61">
        <f t="shared" si="4"/>
        <v>-2.5733531606257191E-25</v>
      </c>
      <c r="AI61">
        <f t="shared" si="23"/>
        <v>-2.5733869789148976E-25</v>
      </c>
      <c r="AJ61">
        <f t="shared" si="6"/>
        <v>-4.51799883010451</v>
      </c>
      <c r="AK61">
        <f t="shared" si="19"/>
        <v>-2.9517592356682814</v>
      </c>
      <c r="AL61">
        <f t="shared" si="7"/>
        <v>-7.4697580657727913</v>
      </c>
      <c r="AN61">
        <f t="shared" si="26"/>
        <v>0</v>
      </c>
      <c r="AO61">
        <f t="shared" si="26"/>
        <v>0</v>
      </c>
      <c r="AP61">
        <f t="shared" si="26"/>
        <v>-7.4162226664997737E-33</v>
      </c>
      <c r="AQ61">
        <f t="shared" si="26"/>
        <v>-5.6432659671278879E-28</v>
      </c>
      <c r="AR61">
        <f t="shared" si="26"/>
        <v>-5.6433401293545524E-28</v>
      </c>
      <c r="AS61">
        <f t="shared" si="26"/>
        <v>-9.9078002302851013E-3</v>
      </c>
      <c r="AT61">
        <f t="shared" si="26"/>
        <v>-6.4730961504529359E-3</v>
      </c>
      <c r="AU61">
        <f t="shared" si="24"/>
        <v>-1.6380896380738037E-2</v>
      </c>
      <c r="AW61">
        <v>58</v>
      </c>
      <c r="AX61">
        <f>IF(Z61&gt;0, (R61*SUMPRODUCT(K61:$K$98, X61:$X$98)-K61*$AZ$3)/Z61, 0)</f>
        <v>-1.3916282862568545E+32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0"/>
        <v>1.9580018805376862E-3</v>
      </c>
      <c r="L62" s="2">
        <v>59</v>
      </c>
      <c r="M62" s="6">
        <v>0.946138378</v>
      </c>
      <c r="Q62" s="4">
        <f t="shared" si="21"/>
        <v>12.5</v>
      </c>
      <c r="R62">
        <f t="shared" si="0"/>
        <v>50000</v>
      </c>
      <c r="S62">
        <f t="shared" si="1"/>
        <v>-2.8328301575041569E+33</v>
      </c>
      <c r="U62">
        <f t="shared" si="12"/>
        <v>0.946138378</v>
      </c>
      <c r="V62">
        <f t="shared" si="13"/>
        <v>0.01</v>
      </c>
      <c r="W62">
        <f t="shared" si="14"/>
        <v>2.7054631342785045E-31</v>
      </c>
      <c r="X62">
        <f t="shared" si="15"/>
        <v>2.5597425016050605E-31</v>
      </c>
      <c r="Y62">
        <f t="shared" si="16"/>
        <v>2.7054631342785046E-33</v>
      </c>
      <c r="Z62">
        <f t="shared" si="17"/>
        <v>1.1866600133065892E-32</v>
      </c>
      <c r="AB62">
        <f t="shared" si="18"/>
        <v>-37.649990250870935</v>
      </c>
      <c r="AC62">
        <f t="shared" si="22"/>
        <v>-33.616062723991902</v>
      </c>
      <c r="AE62">
        <f t="shared" si="2"/>
        <v>0</v>
      </c>
      <c r="AF62">
        <f t="shared" si="25"/>
        <v>0</v>
      </c>
      <c r="AG62">
        <f t="shared" si="25"/>
        <v>-1.4833250166332364E-31</v>
      </c>
      <c r="AH62">
        <f t="shared" si="4"/>
        <v>-1.2798712508025303E-26</v>
      </c>
      <c r="AI62">
        <f t="shared" si="23"/>
        <v>-1.2798860840526966E-26</v>
      </c>
      <c r="AJ62">
        <f t="shared" si="6"/>
        <v>-4.0339275268790331</v>
      </c>
      <c r="AK62">
        <f t="shared" si="19"/>
        <v>-2.6354993175609658</v>
      </c>
      <c r="AL62">
        <f t="shared" si="7"/>
        <v>-6.6694268444399984</v>
      </c>
      <c r="AN62">
        <f t="shared" si="26"/>
        <v>0</v>
      </c>
      <c r="AO62">
        <f t="shared" si="26"/>
        <v>0</v>
      </c>
      <c r="AP62">
        <f t="shared" si="26"/>
        <v>-2.9043531720164718E-34</v>
      </c>
      <c r="AQ62">
        <f t="shared" si="26"/>
        <v>-2.5059903159174749E-29</v>
      </c>
      <c r="AR62">
        <f t="shared" si="26"/>
        <v>-2.5060193594491951E-29</v>
      </c>
      <c r="AS62">
        <f t="shared" si="26"/>
        <v>-7.898437683581885E-3</v>
      </c>
      <c r="AT62">
        <f t="shared" si="26"/>
        <v>-5.1603126199401593E-3</v>
      </c>
      <c r="AU62">
        <f t="shared" si="24"/>
        <v>-1.3058750303522043E-2</v>
      </c>
      <c r="AW62">
        <v>59</v>
      </c>
      <c r="AX62">
        <f>IF(Z62&gt;0, (R62*SUMPRODUCT(K62:$K$98, X62:$X$98)-K62*$AZ$3)/Z62, 0)</f>
        <v>-2.8328301575041569E+33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0"/>
        <v>1.7482159647657911E-3</v>
      </c>
      <c r="L63" s="2">
        <v>60</v>
      </c>
      <c r="M63" s="6">
        <v>0.95167433300000004</v>
      </c>
      <c r="Q63" s="4">
        <f t="shared" si="21"/>
        <v>12.5</v>
      </c>
      <c r="R63">
        <f t="shared" si="0"/>
        <v>50000</v>
      </c>
      <c r="S63">
        <f t="shared" si="1"/>
        <v>-6.5995267365567715E+34</v>
      </c>
      <c r="U63">
        <f t="shared" si="12"/>
        <v>0.95167433300000004</v>
      </c>
      <c r="V63">
        <f t="shared" si="13"/>
        <v>0.01</v>
      </c>
      <c r="W63">
        <f t="shared" si="14"/>
        <v>1.1866600133065892E-32</v>
      </c>
      <c r="X63">
        <f t="shared" si="15"/>
        <v>1.1293138766613195E-32</v>
      </c>
      <c r="Y63">
        <f t="shared" si="16"/>
        <v>1.1866600133065893E-34</v>
      </c>
      <c r="Z63">
        <f t="shared" si="17"/>
        <v>4.5479536512203836E-34</v>
      </c>
      <c r="AB63">
        <f t="shared" si="18"/>
        <v>-33.616062723991902</v>
      </c>
      <c r="AC63">
        <f t="shared" si="22"/>
        <v>-30.014341717849913</v>
      </c>
      <c r="AE63">
        <f t="shared" si="2"/>
        <v>0</v>
      </c>
      <c r="AF63">
        <f t="shared" si="25"/>
        <v>0</v>
      </c>
      <c r="AG63">
        <f t="shared" si="25"/>
        <v>-5.6849420640254795E-33</v>
      </c>
      <c r="AH63">
        <f t="shared" si="4"/>
        <v>-5.6465693833065972E-28</v>
      </c>
      <c r="AI63">
        <f t="shared" si="23"/>
        <v>-5.6466262327272374E-28</v>
      </c>
      <c r="AJ63">
        <f t="shared" si="6"/>
        <v>-3.6017210061419895</v>
      </c>
      <c r="AK63">
        <f t="shared" si="19"/>
        <v>-2.3531243906794335</v>
      </c>
      <c r="AL63">
        <f t="shared" si="7"/>
        <v>-5.9548453968214226</v>
      </c>
      <c r="AN63">
        <f t="shared" si="26"/>
        <v>0</v>
      </c>
      <c r="AO63">
        <f t="shared" si="26"/>
        <v>0</v>
      </c>
      <c r="AP63">
        <f t="shared" si="26"/>
        <v>-9.938506475097932E-36</v>
      </c>
      <c r="AQ63">
        <f t="shared" si="26"/>
        <v>-9.8714227420543214E-31</v>
      </c>
      <c r="AR63">
        <f t="shared" si="26"/>
        <v>-9.8715221271190722E-31</v>
      </c>
      <c r="AS63">
        <f t="shared" si="26"/>
        <v>-6.296586163569734E-3</v>
      </c>
      <c r="AT63">
        <f t="shared" si="26"/>
        <v>-4.1137696268655601E-3</v>
      </c>
      <c r="AU63">
        <f t="shared" si="24"/>
        <v>-1.0410355790435293E-2</v>
      </c>
      <c r="AW63">
        <v>60</v>
      </c>
      <c r="AX63">
        <f>IF(Z63&gt;0, (R63*SUMPRODUCT(K63:$K$98, X63:$X$98)-K63*$AZ$3)/Z63, 0)</f>
        <v>-6.5995267365567715E+34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0"/>
        <v>1.5609071113980278E-3</v>
      </c>
      <c r="L64" s="2">
        <v>61</v>
      </c>
      <c r="M64" s="6">
        <v>0.95715889499999995</v>
      </c>
      <c r="Q64" s="4">
        <f t="shared" si="21"/>
        <v>12.5</v>
      </c>
      <c r="R64">
        <f t="shared" si="0"/>
        <v>50000</v>
      </c>
      <c r="S64">
        <f t="shared" si="1"/>
        <v>-1.7942254337091838E+36</v>
      </c>
      <c r="U64">
        <f t="shared" si="12"/>
        <v>0.95715889499999995</v>
      </c>
      <c r="V64">
        <f t="shared" si="13"/>
        <v>0.01</v>
      </c>
      <c r="W64">
        <f t="shared" si="14"/>
        <v>4.5479536512203836E-34</v>
      </c>
      <c r="X64">
        <f t="shared" si="15"/>
        <v>4.3531142913133172E-34</v>
      </c>
      <c r="Y64">
        <f t="shared" si="16"/>
        <v>4.5479536512203833E-36</v>
      </c>
      <c r="Z64">
        <f t="shared" si="17"/>
        <v>1.4935982339486248E-35</v>
      </c>
      <c r="AB64">
        <f t="shared" si="18"/>
        <v>-30.014341717849913</v>
      </c>
      <c r="AC64">
        <f t="shared" si="22"/>
        <v>-26.798519390937425</v>
      </c>
      <c r="AE64">
        <f t="shared" si="2"/>
        <v>0</v>
      </c>
      <c r="AF64">
        <f t="shared" si="25"/>
        <v>0</v>
      </c>
      <c r="AG64">
        <f t="shared" si="25"/>
        <v>-1.8669977924357811E-34</v>
      </c>
      <c r="AH64">
        <f t="shared" si="4"/>
        <v>-2.1765571456566587E-29</v>
      </c>
      <c r="AI64">
        <f t="shared" si="23"/>
        <v>-2.1765758156345832E-29</v>
      </c>
      <c r="AJ64">
        <f t="shared" si="6"/>
        <v>-3.2158223269124875</v>
      </c>
      <c r="AK64">
        <f t="shared" si="19"/>
        <v>-2.1010039202494939</v>
      </c>
      <c r="AL64">
        <f t="shared" si="7"/>
        <v>-5.3168262471619814</v>
      </c>
      <c r="AN64">
        <f t="shared" si="26"/>
        <v>0</v>
      </c>
      <c r="AO64">
        <f t="shared" si="26"/>
        <v>0</v>
      </c>
      <c r="AP64">
        <f t="shared" si="26"/>
        <v>-2.9142101311774299E-37</v>
      </c>
      <c r="AQ64">
        <f t="shared" si="26"/>
        <v>-3.3974035270196715E-32</v>
      </c>
      <c r="AR64">
        <f t="shared" si="26"/>
        <v>-3.3974326691209838E-32</v>
      </c>
      <c r="AS64">
        <f t="shared" si="26"/>
        <v>-5.0195999390702552E-3</v>
      </c>
      <c r="AT64">
        <f t="shared" si="26"/>
        <v>-3.2794719601925699E-3</v>
      </c>
      <c r="AU64">
        <f t="shared" si="24"/>
        <v>-8.2990718992628255E-3</v>
      </c>
      <c r="AW64">
        <v>61</v>
      </c>
      <c r="AX64">
        <f>IF(Z64&gt;0, (R64*SUMPRODUCT(K64:$K$98, X64:$X$98)-K64*$AZ$3)/Z64, 0)</f>
        <v>-1.7942254337091838E+36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0"/>
        <v>1.393667063748239E-3</v>
      </c>
      <c r="L65" s="2">
        <v>62</v>
      </c>
      <c r="M65" s="6">
        <v>0.96261559600000002</v>
      </c>
      <c r="Q65" s="4">
        <f t="shared" si="21"/>
        <v>12.5</v>
      </c>
      <c r="R65">
        <f t="shared" si="0"/>
        <v>50000</v>
      </c>
      <c r="S65">
        <f t="shared" si="1"/>
        <v>-5.84999766430266E+37</v>
      </c>
      <c r="U65">
        <f t="shared" si="12"/>
        <v>0.96261559600000002</v>
      </c>
      <c r="V65">
        <f t="shared" si="13"/>
        <v>0.01</v>
      </c>
      <c r="W65">
        <f t="shared" si="14"/>
        <v>1.4935982339486248E-35</v>
      </c>
      <c r="X65">
        <f t="shared" si="15"/>
        <v>1.437760954157003E-35</v>
      </c>
      <c r="Y65">
        <f t="shared" si="16"/>
        <v>1.4935982339486248E-37</v>
      </c>
      <c r="Z65">
        <f t="shared" si="17"/>
        <v>4.0901297452135542E-37</v>
      </c>
      <c r="AB65">
        <f t="shared" si="18"/>
        <v>-26.798519390937425</v>
      </c>
      <c r="AC65">
        <f t="shared" si="22"/>
        <v>-23.927249456194126</v>
      </c>
      <c r="AE65">
        <f t="shared" si="2"/>
        <v>0</v>
      </c>
      <c r="AF65">
        <f t="shared" si="25"/>
        <v>0</v>
      </c>
      <c r="AG65">
        <f t="shared" si="25"/>
        <v>-5.1126621815169428E-36</v>
      </c>
      <c r="AH65">
        <f t="shared" si="4"/>
        <v>-7.1888047707850154E-31</v>
      </c>
      <c r="AI65">
        <f t="shared" si="23"/>
        <v>-7.1888558974068303E-31</v>
      </c>
      <c r="AJ65">
        <f t="shared" si="6"/>
        <v>-2.8712699347432995</v>
      </c>
      <c r="AK65">
        <f t="shared" si="19"/>
        <v>-1.87589635736562</v>
      </c>
      <c r="AL65">
        <f t="shared" si="7"/>
        <v>-4.7471662921089193</v>
      </c>
      <c r="AN65">
        <f t="shared" si="26"/>
        <v>0</v>
      </c>
      <c r="AO65">
        <f t="shared" si="26"/>
        <v>0</v>
      </c>
      <c r="AP65">
        <f t="shared" si="26"/>
        <v>-7.1253488904513835E-39</v>
      </c>
      <c r="AQ65">
        <f t="shared" si="26"/>
        <v>-1.0018800436759285E-33</v>
      </c>
      <c r="AR65">
        <f t="shared" si="26"/>
        <v>-1.001887169024819E-33</v>
      </c>
      <c r="AS65">
        <f t="shared" si="26"/>
        <v>-4.0015943391822923E-3</v>
      </c>
      <c r="AT65">
        <f t="shared" si="26"/>
        <v>-2.614374968265761E-3</v>
      </c>
      <c r="AU65">
        <f t="shared" si="24"/>
        <v>-6.6159693074480524E-3</v>
      </c>
      <c r="AW65">
        <v>62</v>
      </c>
      <c r="AX65">
        <f>IF(Z65&gt;0, (R65*SUMPRODUCT(K65:$K$98, X65:$X$98)-K65*$AZ$3)/Z65, 0)</f>
        <v>-5.84999766430266E+37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0"/>
        <v>1.2443455926323562E-3</v>
      </c>
      <c r="L66" s="2">
        <v>63</v>
      </c>
      <c r="M66" s="6">
        <v>0.96807210799999999</v>
      </c>
      <c r="Q66" s="4">
        <f t="shared" si="21"/>
        <v>12.5</v>
      </c>
      <c r="R66">
        <f t="shared" si="0"/>
        <v>50000</v>
      </c>
      <c r="S66">
        <f t="shared" si="1"/>
        <v>-2.3819946761276651E+39</v>
      </c>
      <c r="U66">
        <f t="shared" si="12"/>
        <v>0.96807210799999999</v>
      </c>
      <c r="V66">
        <f t="shared" si="13"/>
        <v>0.01</v>
      </c>
      <c r="W66">
        <f t="shared" si="14"/>
        <v>4.0901297452135542E-37</v>
      </c>
      <c r="X66">
        <f t="shared" si="15"/>
        <v>3.9595405244423885E-37</v>
      </c>
      <c r="Y66">
        <f t="shared" si="16"/>
        <v>4.0901297452135542E-39</v>
      </c>
      <c r="Z66">
        <f t="shared" si="17"/>
        <v>8.9687923319030166E-39</v>
      </c>
      <c r="AB66">
        <f t="shared" si="18"/>
        <v>-23.927249456194126</v>
      </c>
      <c r="AC66">
        <f t="shared" si="22"/>
        <v>-21.363615585887612</v>
      </c>
      <c r="AE66">
        <f t="shared" si="2"/>
        <v>0</v>
      </c>
      <c r="AF66">
        <f t="shared" si="25"/>
        <v>0</v>
      </c>
      <c r="AG66">
        <f t="shared" si="25"/>
        <v>-1.121099041487877E-37</v>
      </c>
      <c r="AH66">
        <f t="shared" si="4"/>
        <v>-1.9797702622211942E-32</v>
      </c>
      <c r="AI66">
        <f t="shared" si="23"/>
        <v>-1.9797814732116092E-32</v>
      </c>
      <c r="AJ66">
        <f t="shared" si="6"/>
        <v>-2.5636338703065142</v>
      </c>
      <c r="AK66">
        <f t="shared" si="19"/>
        <v>-1.6749074619335889</v>
      </c>
      <c r="AL66">
        <f t="shared" si="7"/>
        <v>-4.2385413322401035</v>
      </c>
      <c r="AN66">
        <f t="shared" si="26"/>
        <v>0</v>
      </c>
      <c r="AO66">
        <f t="shared" si="26"/>
        <v>0</v>
      </c>
      <c r="AP66">
        <f t="shared" si="26"/>
        <v>-1.3950346511797987E-40</v>
      </c>
      <c r="AQ66">
        <f t="shared" si="26"/>
        <v>-2.4635184002195473E-35</v>
      </c>
      <c r="AR66">
        <f t="shared" si="26"/>
        <v>-2.4635323505660589E-35</v>
      </c>
      <c r="AS66">
        <f t="shared" si="26"/>
        <v>-3.1900465076389402E-3</v>
      </c>
      <c r="AT66">
        <f t="shared" si="26"/>
        <v>-2.0841637183241072E-3</v>
      </c>
      <c r="AU66">
        <f t="shared" si="24"/>
        <v>-5.2742102259630483E-3</v>
      </c>
      <c r="AW66">
        <v>63</v>
      </c>
      <c r="AX66">
        <f>IF(Z66&gt;0, (R66*SUMPRODUCT(K66:$K$98, X66:$X$98)-K66*$AZ$3)/Z66, 0)</f>
        <v>-2.3819946761276651E+39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0"/>
        <v>1.1110228505646037E-3</v>
      </c>
      <c r="L67" s="2">
        <v>64</v>
      </c>
      <c r="M67" s="6">
        <v>0.97352880900000005</v>
      </c>
      <c r="Q67" s="4">
        <f t="shared" si="21"/>
        <v>12.5</v>
      </c>
      <c r="R67">
        <f t="shared" ref="R67:R69" si="27">$C$6</f>
        <v>50000</v>
      </c>
      <c r="S67">
        <f t="shared" ref="S67:S69" si="28">AX67</f>
        <v>-1.2912126153040711E+41</v>
      </c>
      <c r="U67">
        <f t="shared" si="12"/>
        <v>0.97352880900000005</v>
      </c>
      <c r="V67">
        <f t="shared" si="13"/>
        <v>0.01</v>
      </c>
      <c r="W67">
        <f t="shared" si="14"/>
        <v>8.9687923319030166E-39</v>
      </c>
      <c r="X67">
        <f t="shared" si="15"/>
        <v>8.7313777170458775E-39</v>
      </c>
      <c r="Y67">
        <f t="shared" si="16"/>
        <v>8.9687923319030166E-41</v>
      </c>
      <c r="Z67">
        <f t="shared" si="17"/>
        <v>1.4772669153810888E-40</v>
      </c>
      <c r="AB67">
        <f t="shared" si="18"/>
        <v>-21.363615585887612</v>
      </c>
      <c r="AC67">
        <f t="shared" si="22"/>
        <v>-19.074656773113936</v>
      </c>
      <c r="AE67">
        <f t="shared" ref="AE67:AE69" si="29">$Z67*O67</f>
        <v>0</v>
      </c>
      <c r="AF67">
        <f t="shared" si="25"/>
        <v>0</v>
      </c>
      <c r="AG67">
        <f t="shared" si="25"/>
        <v>-1.8465836442263609E-39</v>
      </c>
      <c r="AH67">
        <f t="shared" ref="AH67:AH69" si="30">-X67*R67</f>
        <v>-4.3656888585229384E-34</v>
      </c>
      <c r="AI67">
        <f t="shared" si="23"/>
        <v>-4.3657073243593806E-34</v>
      </c>
      <c r="AJ67">
        <f t="shared" ref="AJ67:AJ69" si="31">AB67-AC67</f>
        <v>-2.2889588127736751</v>
      </c>
      <c r="AK67">
        <f t="shared" si="19"/>
        <v>-1.4954530910121329</v>
      </c>
      <c r="AL67">
        <f t="shared" ref="AL67:AL69" si="32">SUM(AI67:AK67)</f>
        <v>-3.7844119037858079</v>
      </c>
      <c r="AN67">
        <f t="shared" si="26"/>
        <v>0</v>
      </c>
      <c r="AO67">
        <f t="shared" si="26"/>
        <v>0</v>
      </c>
      <c r="AP67">
        <f t="shared" si="26"/>
        <v>-2.0515966242143455E-42</v>
      </c>
      <c r="AQ67">
        <f t="shared" si="26"/>
        <v>-4.8503800802742859E-37</v>
      </c>
      <c r="AR67">
        <f t="shared" si="26"/>
        <v>-4.8504005962405281E-37</v>
      </c>
      <c r="AS67">
        <f t="shared" si="26"/>
        <v>-2.5430855449927797E-3</v>
      </c>
      <c r="AT67">
        <f t="shared" si="26"/>
        <v>-1.6614825560619475E-3</v>
      </c>
      <c r="AU67">
        <f t="shared" si="24"/>
        <v>-4.2045681010547268E-3</v>
      </c>
      <c r="AW67">
        <v>64</v>
      </c>
      <c r="AX67">
        <f>IF(Z67&gt;0, (R67*SUMPRODUCT(K67:$K$98, X67:$X$98)-K67*$AZ$3)/Z67, 0)</f>
        <v>-1.2912126153040711E+41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3">G68+$C$9</f>
        <v>0.12000000000000001</v>
      </c>
      <c r="I68" s="5">
        <f t="shared" ref="I68:I69" si="34">1+H68</f>
        <v>1.1200000000000001</v>
      </c>
      <c r="J68">
        <f t="shared" ref="J68:J69" si="35">1/I68</f>
        <v>0.89285714285714279</v>
      </c>
      <c r="K68">
        <f t="shared" si="20"/>
        <v>9.9198468800411029E-4</v>
      </c>
      <c r="L68" s="2">
        <v>65</v>
      </c>
      <c r="M68" s="6">
        <v>0.97898550900000003</v>
      </c>
      <c r="Q68" s="4">
        <f t="shared" si="21"/>
        <v>12.5</v>
      </c>
      <c r="R68">
        <f t="shared" si="27"/>
        <v>50000</v>
      </c>
      <c r="S68">
        <f t="shared" si="28"/>
        <v>-1.0466833251954104E+43</v>
      </c>
      <c r="U68">
        <f t="shared" ref="U68:U69" si="36">M68</f>
        <v>0.97898550900000003</v>
      </c>
      <c r="V68">
        <f t="shared" ref="V68:V69" si="37">$C$10</f>
        <v>0.01</v>
      </c>
      <c r="W68">
        <f t="shared" ref="W68:W69" si="38">Z67</f>
        <v>1.4772669153810888E-40</v>
      </c>
      <c r="X68">
        <f t="shared" ref="X68:X69" si="39">U68*W68</f>
        <v>1.4462229030832152E-40</v>
      </c>
      <c r="Y68">
        <f t="shared" ref="Y68:Y69" si="40">V68*W68</f>
        <v>1.4772669153810889E-42</v>
      </c>
      <c r="Z68">
        <f>MAX(0, W68-X68-Y68)</f>
        <v>1.6271343144062763E-42</v>
      </c>
      <c r="AB68">
        <f t="shared" ref="AB68:AB69" si="41">AC67</f>
        <v>-19.074656773113936</v>
      </c>
      <c r="AC68">
        <f t="shared" si="22"/>
        <v>-17.030943547423156</v>
      </c>
      <c r="AE68">
        <f t="shared" si="29"/>
        <v>0</v>
      </c>
      <c r="AF68">
        <f t="shared" si="25"/>
        <v>0</v>
      </c>
      <c r="AG68">
        <f t="shared" si="25"/>
        <v>-2.0339178930078455E-41</v>
      </c>
      <c r="AH68">
        <f t="shared" si="30"/>
        <v>-7.2311145154160759E-36</v>
      </c>
      <c r="AI68">
        <f t="shared" si="23"/>
        <v>-7.2311348545950062E-36</v>
      </c>
      <c r="AJ68">
        <f t="shared" si="31"/>
        <v>-2.0437132256907802</v>
      </c>
      <c r="AK68">
        <f t="shared" ref="AK68:AK69" si="42">G68*SUM(AB68:AB68, AE68:AF68)</f>
        <v>-1.3352259741179757</v>
      </c>
      <c r="AL68">
        <f t="shared" si="32"/>
        <v>-3.3789391998087561</v>
      </c>
      <c r="AN68">
        <f t="shared" si="26"/>
        <v>0</v>
      </c>
      <c r="AO68">
        <f t="shared" si="26"/>
        <v>0</v>
      </c>
      <c r="AP68">
        <f t="shared" si="26"/>
        <v>-2.0176154065213648E-44</v>
      </c>
      <c r="AQ68">
        <f t="shared" si="26"/>
        <v>-7.173154876497009E-39</v>
      </c>
      <c r="AR68">
        <f t="shared" si="26"/>
        <v>-7.173175052651075E-39</v>
      </c>
      <c r="AS68">
        <f t="shared" si="26"/>
        <v>-2.0273322265567423E-3</v>
      </c>
      <c r="AT68">
        <f t="shared" si="26"/>
        <v>-1.3245237213504043E-3</v>
      </c>
      <c r="AU68">
        <f t="shared" si="24"/>
        <v>-3.3518559479071468E-3</v>
      </c>
      <c r="AW68">
        <v>65</v>
      </c>
      <c r="AX68">
        <f>IF(Z68&gt;0, (R68*SUMPRODUCT(K68:$K$98, X68:$X$98)-K68*$AZ$3)/Z68, 0)</f>
        <v>-1.0466833251954104E+43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3"/>
        <v>0.12000000000000001</v>
      </c>
      <c r="I69" s="5">
        <f t="shared" si="34"/>
        <v>1.1200000000000001</v>
      </c>
      <c r="J69">
        <f t="shared" si="35"/>
        <v>0.89285714285714279</v>
      </c>
      <c r="K69">
        <f t="shared" ref="K69" si="43">K68*J69</f>
        <v>8.8570061428938412E-4</v>
      </c>
      <c r="L69" s="2">
        <v>66</v>
      </c>
      <c r="M69" s="6">
        <v>1</v>
      </c>
      <c r="Q69" s="4">
        <f t="shared" ref="Q69" si="44">$C$8</f>
        <v>12.5</v>
      </c>
      <c r="R69">
        <f t="shared" si="27"/>
        <v>50000</v>
      </c>
      <c r="S69">
        <f t="shared" si="28"/>
        <v>0</v>
      </c>
      <c r="U69">
        <f t="shared" si="36"/>
        <v>1</v>
      </c>
      <c r="V69">
        <f t="shared" si="37"/>
        <v>0.01</v>
      </c>
      <c r="W69">
        <f t="shared" si="38"/>
        <v>1.6271343144062763E-42</v>
      </c>
      <c r="X69">
        <f t="shared" si="39"/>
        <v>1.6271343144062763E-42</v>
      </c>
      <c r="Y69">
        <f t="shared" si="40"/>
        <v>1.6271343144062764E-44</v>
      </c>
      <c r="Z69">
        <f t="shared" ref="Z69" si="45">MAX(0, W69-X69-Y69)</f>
        <v>0</v>
      </c>
      <c r="AB69">
        <f t="shared" si="41"/>
        <v>-17.030943547423156</v>
      </c>
      <c r="AC69">
        <f t="shared" si="22"/>
        <v>0</v>
      </c>
      <c r="AE69">
        <f t="shared" si="29"/>
        <v>0</v>
      </c>
      <c r="AF69">
        <f t="shared" si="25"/>
        <v>0</v>
      </c>
      <c r="AG69">
        <f t="shared" si="25"/>
        <v>0</v>
      </c>
      <c r="AH69">
        <f t="shared" si="30"/>
        <v>-8.1356715720313819E-38</v>
      </c>
      <c r="AI69">
        <f t="shared" si="23"/>
        <v>-8.1356715720313819E-38</v>
      </c>
      <c r="AJ69">
        <f t="shared" si="31"/>
        <v>-17.030943547423156</v>
      </c>
      <c r="AK69">
        <f t="shared" si="42"/>
        <v>-1.192166048319621</v>
      </c>
      <c r="AL69">
        <f t="shared" si="32"/>
        <v>-18.223109595742777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-7.2057693090048742E-41</v>
      </c>
      <c r="AR69">
        <f t="shared" si="26"/>
        <v>-7.2057693090048742E-41</v>
      </c>
      <c r="AS69">
        <f t="shared" si="26"/>
        <v>-1.5084317161880512E-2</v>
      </c>
      <c r="AT69">
        <f t="shared" si="26"/>
        <v>-1.0559022013316359E-3</v>
      </c>
      <c r="AU69">
        <f t="shared" si="24"/>
        <v>-1.6140219363212149E-2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6">SUM(AN3:AN69)</f>
        <v>19444.192888643014</v>
      </c>
      <c r="AO71" s="8">
        <f t="shared" si="46"/>
        <v>-1944.4192888643015</v>
      </c>
      <c r="AP71" s="8">
        <f t="shared" si="46"/>
        <v>-171.30713830658291</v>
      </c>
      <c r="AQ71" s="8">
        <f t="shared" si="46"/>
        <v>-17168.554871234639</v>
      </c>
      <c r="AR71" s="8">
        <f t="shared" si="46"/>
        <v>159.91159023747167</v>
      </c>
      <c r="AS71" s="8">
        <f t="shared" si="46"/>
        <v>-32.727289237379367</v>
      </c>
      <c r="AT71" s="8">
        <f t="shared" si="46"/>
        <v>-127.18430100009333</v>
      </c>
      <c r="AU71" s="8">
        <f t="shared" si="46"/>
        <v>-1.67676289519747E-12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68" priority="1" operator="lessThan">
      <formula>0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261E9A-83AA-4F54-98EF-1035EF5B4A3C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3517.9123821229841</v>
      </c>
      <c r="K3">
        <v>1</v>
      </c>
      <c r="L3" s="2">
        <v>0</v>
      </c>
      <c r="O3">
        <f>$C$3</f>
        <v>3517.9123821229841</v>
      </c>
      <c r="P3">
        <f>O3*C5</f>
        <v>351.79123821229842</v>
      </c>
      <c r="Q3" s="4">
        <f>B8</f>
        <v>100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3517.9123821229841</v>
      </c>
      <c r="AF3">
        <f t="shared" ref="AF3:AG34" si="4">-$Z3*P3</f>
        <v>-351.79123821229842</v>
      </c>
      <c r="AG3">
        <f t="shared" si="4"/>
        <v>-100</v>
      </c>
      <c r="AH3">
        <f t="shared" ref="AH3:AH66" si="5">-X3*R3</f>
        <v>0</v>
      </c>
      <c r="AI3">
        <f t="shared" ref="AI3:AI34" si="6">SUM(AE3:AH3)</f>
        <v>3066.1211439106855</v>
      </c>
      <c r="AJ3">
        <f t="shared" ref="AJ3:AJ66" si="7">AB3-AC3</f>
        <v>0</v>
      </c>
      <c r="AL3">
        <f t="shared" ref="AL3:AL66" si="8">SUM(AI3:AK3)</f>
        <v>3066.1211439106855</v>
      </c>
      <c r="AN3">
        <f t="shared" ref="AN3:AU34" si="9">AE3*$K3</f>
        <v>3517.9123821229841</v>
      </c>
      <c r="AO3">
        <f t="shared" si="9"/>
        <v>-351.79123821229842</v>
      </c>
      <c r="AP3">
        <f t="shared" si="9"/>
        <v>-100</v>
      </c>
      <c r="AQ3">
        <f t="shared" si="9"/>
        <v>0</v>
      </c>
      <c r="AR3">
        <f t="shared" si="9"/>
        <v>3066.1211439106855</v>
      </c>
      <c r="AS3">
        <f t="shared" si="9"/>
        <v>0</v>
      </c>
      <c r="AT3">
        <f t="shared" si="9"/>
        <v>0</v>
      </c>
      <c r="AU3">
        <f t="shared" si="9"/>
        <v>3066.1211439106855</v>
      </c>
      <c r="AW3">
        <v>0</v>
      </c>
      <c r="AX3">
        <f>IF(Z3&gt;0, (R3*SUMPRODUCT(K3:$K$98, X3:$X$98)-K3*$AZ$3)/Z3, 0)</f>
        <v>0</v>
      </c>
      <c r="AZ3">
        <f>C6*SUMPRODUCT(X4:X98, K4:K98)/1</f>
        <v>2659.5004948630258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1.1601210000000001E-3</v>
      </c>
      <c r="R4">
        <f t="shared" si="0"/>
        <v>100000</v>
      </c>
      <c r="S4">
        <f t="shared" si="1"/>
        <v>180.40506318559744</v>
      </c>
      <c r="U4">
        <f t="shared" ref="U4:U67" si="13">M4</f>
        <v>1.1601210000000001E-3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1.1601210000000001E-3</v>
      </c>
      <c r="Y4">
        <f t="shared" ref="Y4:Y67" si="17">V4*W4</f>
        <v>0.01</v>
      </c>
      <c r="Z4">
        <f t="shared" ref="Z4:Z67" si="18">MAX(0, W4-X4-Y4)</f>
        <v>0.98883987900000003</v>
      </c>
      <c r="AB4">
        <f t="shared" ref="AB4:AB67" si="19">AC3</f>
        <v>0</v>
      </c>
      <c r="AC4">
        <f t="shared" si="2"/>
        <v>178.39172085143355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-116.0121</v>
      </c>
      <c r="AI4">
        <f t="shared" si="6"/>
        <v>-116.0121</v>
      </c>
      <c r="AJ4">
        <f t="shared" si="7"/>
        <v>-178.39172085143355</v>
      </c>
      <c r="AK4">
        <f>G4*SUM(AB4, AE4:AF4)</f>
        <v>0</v>
      </c>
      <c r="AL4">
        <f t="shared" si="8"/>
        <v>-294.40382085143358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-108.23033865099356</v>
      </c>
      <c r="AR4">
        <f t="shared" si="9"/>
        <v>-108.23033865099356</v>
      </c>
      <c r="AS4">
        <f t="shared" si="9"/>
        <v>-166.42571214799287</v>
      </c>
      <c r="AT4">
        <f t="shared" si="9"/>
        <v>0</v>
      </c>
      <c r="AU4">
        <f t="shared" si="9"/>
        <v>-274.65605079898643</v>
      </c>
      <c r="AW4">
        <v>1</v>
      </c>
      <c r="AX4">
        <f>IF(Z4&gt;0, (R4*SUMPRODUCT(K4:$K$98, X4:$X$98)-K4*$AZ$3)/Z4, 0)</f>
        <v>180.40506318559744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1.1721139999999999E-3</v>
      </c>
      <c r="Q5" s="4">
        <f t="shared" ref="Q5:Q68" si="21">$C$8</f>
        <v>12.5</v>
      </c>
      <c r="R5">
        <f t="shared" si="0"/>
        <v>100000</v>
      </c>
      <c r="S5">
        <f t="shared" si="1"/>
        <v>283.40366185121172</v>
      </c>
      <c r="U5">
        <f t="shared" si="13"/>
        <v>1.1721139999999999E-3</v>
      </c>
      <c r="V5">
        <f t="shared" si="14"/>
        <v>0.01</v>
      </c>
      <c r="W5">
        <f t="shared" si="15"/>
        <v>0.98883987900000003</v>
      </c>
      <c r="X5">
        <f t="shared" si="16"/>
        <v>1.1590330659342059E-3</v>
      </c>
      <c r="Y5">
        <f t="shared" si="17"/>
        <v>9.8883987900000008E-3</v>
      </c>
      <c r="Z5">
        <f t="shared" si="18"/>
        <v>0.97779244714406577</v>
      </c>
      <c r="AB5">
        <f t="shared" si="19"/>
        <v>178.39172085143355</v>
      </c>
      <c r="AC5">
        <f t="shared" si="2"/>
        <v>277.10996005108564</v>
      </c>
      <c r="AE5">
        <f t="shared" si="3"/>
        <v>0</v>
      </c>
      <c r="AF5">
        <f t="shared" si="4"/>
        <v>0</v>
      </c>
      <c r="AG5">
        <f t="shared" si="4"/>
        <v>-12.222405589300822</v>
      </c>
      <c r="AH5">
        <f t="shared" si="5"/>
        <v>-115.90330659342058</v>
      </c>
      <c r="AI5">
        <f t="shared" si="6"/>
        <v>-128.1257121827214</v>
      </c>
      <c r="AJ5">
        <f t="shared" si="7"/>
        <v>-98.718239199652089</v>
      </c>
      <c r="AK5">
        <f>G5*SUM(AB5, AE5:AF5)</f>
        <v>7.3140605549087754</v>
      </c>
      <c r="AL5">
        <f t="shared" si="8"/>
        <v>-219.52989082746473</v>
      </c>
      <c r="AN5">
        <f t="shared" si="9"/>
        <v>0</v>
      </c>
      <c r="AO5">
        <f t="shared" si="9"/>
        <v>0</v>
      </c>
      <c r="AP5">
        <f t="shared" si="9"/>
        <v>-10.451477014654433</v>
      </c>
      <c r="AQ5">
        <f t="shared" si="9"/>
        <v>-99.109846742770074</v>
      </c>
      <c r="AR5">
        <f t="shared" si="9"/>
        <v>-109.5613237574245</v>
      </c>
      <c r="AS5">
        <f t="shared" si="9"/>
        <v>-84.414757830119029</v>
      </c>
      <c r="AT5">
        <f t="shared" si="9"/>
        <v>6.2543118222435456</v>
      </c>
      <c r="AU5">
        <f t="shared" si="9"/>
        <v>-187.7217697653</v>
      </c>
      <c r="AW5">
        <v>2</v>
      </c>
      <c r="AX5">
        <f>IF(Z5&gt;0, (R5*SUMPRODUCT(K5:$K$98, X5:$X$98)-K5*$AZ$3)/Z5, 0)</f>
        <v>283.40366185121172</v>
      </c>
    </row>
    <row r="6" spans="1:52" x14ac:dyDescent="0.25">
      <c r="A6" t="s">
        <v>16</v>
      </c>
      <c r="C6" s="2"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1.1871049999999999E-3</v>
      </c>
      <c r="Q6" s="4">
        <f t="shared" si="21"/>
        <v>12.5</v>
      </c>
      <c r="R6">
        <f t="shared" si="0"/>
        <v>100000</v>
      </c>
      <c r="S6">
        <f t="shared" si="1"/>
        <v>414.32837361063696</v>
      </c>
      <c r="U6">
        <f t="shared" si="13"/>
        <v>1.1871049999999999E-3</v>
      </c>
      <c r="V6">
        <f t="shared" si="14"/>
        <v>0.01</v>
      </c>
      <c r="W6">
        <f t="shared" si="15"/>
        <v>0.97779244714406577</v>
      </c>
      <c r="X6">
        <f t="shared" si="16"/>
        <v>1.1607423029669562E-3</v>
      </c>
      <c r="Y6">
        <f t="shared" si="17"/>
        <v>9.7779244714406577E-3</v>
      </c>
      <c r="Z6">
        <f t="shared" si="18"/>
        <v>0.96685378036965819</v>
      </c>
      <c r="AB6">
        <f t="shared" si="19"/>
        <v>277.10996005108564</v>
      </c>
      <c r="AC6">
        <f t="shared" si="2"/>
        <v>400.59495433985649</v>
      </c>
      <c r="AE6">
        <f t="shared" si="3"/>
        <v>0</v>
      </c>
      <c r="AF6">
        <f t="shared" si="4"/>
        <v>0</v>
      </c>
      <c r="AG6">
        <f t="shared" si="4"/>
        <v>-12.085672254620727</v>
      </c>
      <c r="AH6">
        <f t="shared" si="5"/>
        <v>-116.07423029669562</v>
      </c>
      <c r="AI6">
        <f t="shared" si="6"/>
        <v>-128.15990255131635</v>
      </c>
      <c r="AJ6">
        <f t="shared" si="7"/>
        <v>-123.48499428877085</v>
      </c>
      <c r="AK6">
        <f>G6*SUM(AB6, AE6:AF6)</f>
        <v>16.210932662988512</v>
      </c>
      <c r="AL6">
        <f t="shared" si="8"/>
        <v>-235.43396417709869</v>
      </c>
      <c r="AN6">
        <f t="shared" si="9"/>
        <v>0</v>
      </c>
      <c r="AO6">
        <f t="shared" si="9"/>
        <v>0</v>
      </c>
      <c r="AP6">
        <f t="shared" si="9"/>
        <v>-9.3230087901546295</v>
      </c>
      <c r="AQ6">
        <f t="shared" si="9"/>
        <v>-89.540825414389531</v>
      </c>
      <c r="AR6">
        <f t="shared" si="9"/>
        <v>-98.863834204544176</v>
      </c>
      <c r="AS6">
        <f t="shared" si="9"/>
        <v>-95.257563083943936</v>
      </c>
      <c r="AT6">
        <f t="shared" si="9"/>
        <v>12.505276043363102</v>
      </c>
      <c r="AU6">
        <f t="shared" si="9"/>
        <v>-181.61612124512502</v>
      </c>
      <c r="AW6">
        <v>3</v>
      </c>
      <c r="AX6">
        <f>IF(Z6&gt;0, (R6*SUMPRODUCT(K6:$K$98, X6:$X$98)-K6*$AZ$3)/Z6, 0)</f>
        <v>414.32837361063696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1.2030949999999999E-3</v>
      </c>
      <c r="Q7" s="4">
        <f t="shared" si="21"/>
        <v>12.5</v>
      </c>
      <c r="R7">
        <f t="shared" si="0"/>
        <v>100000</v>
      </c>
      <c r="S7">
        <f t="shared" si="1"/>
        <v>518.8508734883444</v>
      </c>
      <c r="U7">
        <f t="shared" si="13"/>
        <v>1.2030949999999999E-3</v>
      </c>
      <c r="V7">
        <f t="shared" si="14"/>
        <v>0.01</v>
      </c>
      <c r="W7">
        <f t="shared" si="15"/>
        <v>0.96685378036965819</v>
      </c>
      <c r="X7">
        <f t="shared" si="16"/>
        <v>1.1632169488938339E-3</v>
      </c>
      <c r="Y7">
        <f t="shared" si="17"/>
        <v>9.6685378036965829E-3</v>
      </c>
      <c r="Z7">
        <f t="shared" si="18"/>
        <v>0.95602202561706773</v>
      </c>
      <c r="AB7">
        <f t="shared" si="19"/>
        <v>400.59495433985649</v>
      </c>
      <c r="AC7">
        <f t="shared" si="2"/>
        <v>496.03286306551195</v>
      </c>
      <c r="AE7">
        <f t="shared" si="3"/>
        <v>0</v>
      </c>
      <c r="AF7">
        <f t="shared" si="4"/>
        <v>0</v>
      </c>
      <c r="AG7">
        <f t="shared" si="4"/>
        <v>-11.950275320213347</v>
      </c>
      <c r="AH7">
        <f t="shared" si="5"/>
        <v>-116.32169488938338</v>
      </c>
      <c r="AI7">
        <f t="shared" si="6"/>
        <v>-128.27197020959673</v>
      </c>
      <c r="AJ7">
        <f t="shared" si="7"/>
        <v>-95.437908725655461</v>
      </c>
      <c r="AK7">
        <f>G7*SUM(AB7, AE7:AF7)</f>
        <v>19.669212258086951</v>
      </c>
      <c r="AL7">
        <f t="shared" si="8"/>
        <v>-204.04066667716523</v>
      </c>
      <c r="AN7">
        <f t="shared" si="9"/>
        <v>0</v>
      </c>
      <c r="AO7">
        <f t="shared" si="9"/>
        <v>0</v>
      </c>
      <c r="AP7">
        <f t="shared" si="9"/>
        <v>-8.3873735210560394</v>
      </c>
      <c r="AQ7">
        <f t="shared" si="9"/>
        <v>-81.641090058346535</v>
      </c>
      <c r="AR7">
        <f t="shared" si="9"/>
        <v>-90.028463579402583</v>
      </c>
      <c r="AS7">
        <f t="shared" si="9"/>
        <v>-66.98367753892343</v>
      </c>
      <c r="AT7">
        <f t="shared" si="9"/>
        <v>13.804956425938153</v>
      </c>
      <c r="AU7">
        <f t="shared" si="9"/>
        <v>-143.20718469238784</v>
      </c>
      <c r="AW7">
        <v>4</v>
      </c>
      <c r="AX7">
        <f>IF(Z7&gt;0, (R7*SUMPRODUCT(K7:$K$98, X7:$X$98)-K7*$AZ$3)/Z7, 0)</f>
        <v>518.8508734883444</v>
      </c>
    </row>
    <row r="8" spans="1:52" x14ac:dyDescent="0.25">
      <c r="B8" s="2">
        <f>'S.26.04.A'!B8</f>
        <v>100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1.223083E-3</v>
      </c>
      <c r="Q8" s="4">
        <f t="shared" si="21"/>
        <v>12.5</v>
      </c>
      <c r="R8">
        <f t="shared" si="0"/>
        <v>100000</v>
      </c>
      <c r="S8">
        <f t="shared" si="1"/>
        <v>569.79378549167495</v>
      </c>
      <c r="U8">
        <f t="shared" si="13"/>
        <v>1.223083E-3</v>
      </c>
      <c r="V8">
        <f t="shared" si="14"/>
        <v>0.01</v>
      </c>
      <c r="W8">
        <f t="shared" si="15"/>
        <v>0.95602202561706773</v>
      </c>
      <c r="X8">
        <f t="shared" si="16"/>
        <v>1.1692942871578001E-3</v>
      </c>
      <c r="Y8">
        <f t="shared" si="17"/>
        <v>9.5602202561706779E-3</v>
      </c>
      <c r="Z8">
        <f t="shared" si="18"/>
        <v>0.94529251107373924</v>
      </c>
      <c r="AB8">
        <f t="shared" si="19"/>
        <v>496.03286306551195</v>
      </c>
      <c r="AC8">
        <f t="shared" si="2"/>
        <v>538.62179828163698</v>
      </c>
      <c r="AE8">
        <f t="shared" si="3"/>
        <v>0</v>
      </c>
      <c r="AF8">
        <f t="shared" si="4"/>
        <v>0</v>
      </c>
      <c r="AG8">
        <f t="shared" si="4"/>
        <v>-11.81615638842174</v>
      </c>
      <c r="AH8">
        <f t="shared" si="5"/>
        <v>-116.92942871578001</v>
      </c>
      <c r="AI8">
        <f t="shared" si="6"/>
        <v>-128.74558510420175</v>
      </c>
      <c r="AJ8">
        <f t="shared" si="7"/>
        <v>-42.588935216125037</v>
      </c>
      <c r="AK8">
        <f>G8*SUM(AB8, AE8:AF8)</f>
        <v>10.565499983295405</v>
      </c>
      <c r="AL8">
        <f t="shared" si="8"/>
        <v>-160.76902033703138</v>
      </c>
      <c r="AN8">
        <f t="shared" si="9"/>
        <v>0</v>
      </c>
      <c r="AO8">
        <f t="shared" si="9"/>
        <v>0</v>
      </c>
      <c r="AP8">
        <f t="shared" si="9"/>
        <v>-7.7412875309224551</v>
      </c>
      <c r="AQ8">
        <f t="shared" si="9"/>
        <v>-76.605648974171828</v>
      </c>
      <c r="AR8">
        <f t="shared" si="9"/>
        <v>-84.346936505094291</v>
      </c>
      <c r="AS8">
        <f t="shared" si="9"/>
        <v>-27.901898240523323</v>
      </c>
      <c r="AT8">
        <f t="shared" si="9"/>
        <v>6.9219271131846218</v>
      </c>
      <c r="AU8">
        <f t="shared" si="9"/>
        <v>-105.32690763243298</v>
      </c>
      <c r="AW8">
        <v>5</v>
      </c>
      <c r="AX8">
        <f>IF(Z8&gt;0, (R8*SUMPRODUCT(K8:$K$98, X8:$X$98)-K8*$AZ$3)/Z8, 0)</f>
        <v>569.79378549167495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1.254064E-3</v>
      </c>
      <c r="Q9" s="4">
        <f t="shared" si="21"/>
        <v>12.5</v>
      </c>
      <c r="R9">
        <f t="shared" si="0"/>
        <v>100000</v>
      </c>
      <c r="S9">
        <f t="shared" si="1"/>
        <v>593.00822589559164</v>
      </c>
      <c r="U9">
        <f t="shared" si="13"/>
        <v>1.254064E-3</v>
      </c>
      <c r="V9">
        <f t="shared" si="14"/>
        <v>0.01</v>
      </c>
      <c r="W9">
        <f t="shared" si="15"/>
        <v>0.94529251107373924</v>
      </c>
      <c r="X9">
        <f t="shared" si="16"/>
        <v>1.1854573076071778E-3</v>
      </c>
      <c r="Y9">
        <f t="shared" si="17"/>
        <v>9.4529251107373924E-3</v>
      </c>
      <c r="Z9">
        <f t="shared" si="18"/>
        <v>0.93465412865539466</v>
      </c>
      <c r="AB9">
        <f t="shared" si="19"/>
        <v>538.62179828163698</v>
      </c>
      <c r="AC9">
        <f t="shared" si="2"/>
        <v>554.25758665992566</v>
      </c>
      <c r="AE9">
        <f t="shared" si="3"/>
        <v>0</v>
      </c>
      <c r="AF9">
        <f t="shared" si="4"/>
        <v>0</v>
      </c>
      <c r="AG9">
        <f t="shared" si="4"/>
        <v>-11.683176608192433</v>
      </c>
      <c r="AH9">
        <f t="shared" si="5"/>
        <v>-118.54573076071777</v>
      </c>
      <c r="AI9">
        <f t="shared" si="6"/>
        <v>-130.2289073689102</v>
      </c>
      <c r="AJ9">
        <f t="shared" si="7"/>
        <v>-15.63578837828868</v>
      </c>
      <c r="AK9">
        <f t="shared" ref="AK9:AK72" si="22">G9*SUM(AB9:AB9, AE9:AF9)</f>
        <v>3.1778686098616582</v>
      </c>
      <c r="AL9">
        <f t="shared" si="8"/>
        <v>-142.68682713733722</v>
      </c>
      <c r="AN9">
        <f t="shared" si="9"/>
        <v>0</v>
      </c>
      <c r="AO9">
        <f t="shared" si="9"/>
        <v>0</v>
      </c>
      <c r="AP9">
        <f t="shared" si="9"/>
        <v>-7.2489502657515397</v>
      </c>
      <c r="AQ9">
        <f t="shared" si="9"/>
        <v>-73.552950136783679</v>
      </c>
      <c r="AR9">
        <f t="shared" si="9"/>
        <v>-80.801900402535225</v>
      </c>
      <c r="AS9">
        <f t="shared" si="9"/>
        <v>-9.7013899661974268</v>
      </c>
      <c r="AT9">
        <f t="shared" si="9"/>
        <v>1.9717421277212208</v>
      </c>
      <c r="AU9">
        <f t="shared" si="9"/>
        <v>-88.531548241011421</v>
      </c>
      <c r="AW9">
        <v>6</v>
      </c>
      <c r="AX9">
        <f>IF(Z9&gt;0, (R9*SUMPRODUCT(K9:$K$98, X9:$X$98)-K9*$AZ$3)/Z9, 0)</f>
        <v>593.00822589559164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1.2910420000000001E-3</v>
      </c>
      <c r="Q10" s="4">
        <f t="shared" si="21"/>
        <v>12.5</v>
      </c>
      <c r="R10">
        <f t="shared" si="0"/>
        <v>100000</v>
      </c>
      <c r="S10">
        <f t="shared" si="1"/>
        <v>611.83162715621927</v>
      </c>
      <c r="U10">
        <f t="shared" si="13"/>
        <v>1.2910420000000001E-3</v>
      </c>
      <c r="V10">
        <f t="shared" si="14"/>
        <v>0.01</v>
      </c>
      <c r="W10">
        <f t="shared" si="15"/>
        <v>0.93465412865539466</v>
      </c>
      <c r="X10">
        <f t="shared" si="16"/>
        <v>1.2066777355675181E-3</v>
      </c>
      <c r="Y10">
        <f t="shared" si="17"/>
        <v>9.3465412865539471E-3</v>
      </c>
      <c r="Z10">
        <f t="shared" si="18"/>
        <v>0.92410090963327318</v>
      </c>
      <c r="AB10">
        <f t="shared" si="19"/>
        <v>554.25758665992566</v>
      </c>
      <c r="AC10">
        <f t="shared" si="2"/>
        <v>565.39416319746783</v>
      </c>
      <c r="AE10">
        <f t="shared" si="3"/>
        <v>0</v>
      </c>
      <c r="AF10">
        <f t="shared" si="4"/>
        <v>0</v>
      </c>
      <c r="AG10">
        <f t="shared" si="4"/>
        <v>-11.551261370415915</v>
      </c>
      <c r="AH10">
        <f t="shared" si="5"/>
        <v>-120.66777355675181</v>
      </c>
      <c r="AI10">
        <f t="shared" si="6"/>
        <v>-132.21903492716774</v>
      </c>
      <c r="AJ10">
        <f t="shared" si="7"/>
        <v>-11.136576537542169</v>
      </c>
      <c r="AK10">
        <f t="shared" si="22"/>
        <v>2.2724561053056953</v>
      </c>
      <c r="AL10">
        <f t="shared" si="8"/>
        <v>-141.0831553594042</v>
      </c>
      <c r="AN10">
        <f t="shared" si="9"/>
        <v>0</v>
      </c>
      <c r="AO10">
        <f t="shared" si="9"/>
        <v>0</v>
      </c>
      <c r="AP10">
        <f t="shared" si="9"/>
        <v>-6.7992619901764808</v>
      </c>
      <c r="AQ10">
        <f t="shared" si="9"/>
        <v>-71.027031583313914</v>
      </c>
      <c r="AR10">
        <f t="shared" si="9"/>
        <v>-77.826293573490403</v>
      </c>
      <c r="AS10">
        <f t="shared" si="9"/>
        <v>-6.5551716928793962</v>
      </c>
      <c r="AT10">
        <f t="shared" si="9"/>
        <v>1.3376049528860383</v>
      </c>
      <c r="AU10">
        <f t="shared" si="9"/>
        <v>-83.043860313483762</v>
      </c>
      <c r="AW10">
        <v>7</v>
      </c>
      <c r="AX10">
        <f>IF(Z10&gt;0, (R10*SUMPRODUCT(K10:$K$98, X10:$X$98)-K10*$AZ$3)/Z10, 0)</f>
        <v>611.83162715621927</v>
      </c>
    </row>
    <row r="11" spans="1:52" x14ac:dyDescent="0.25">
      <c r="A11" t="s">
        <v>33</v>
      </c>
      <c r="C11" s="12">
        <f>AU100</f>
        <v>1.9733372794771367E-12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1.3270199999999999E-3</v>
      </c>
      <c r="Q11" s="4">
        <f t="shared" si="21"/>
        <v>12.5</v>
      </c>
      <c r="R11">
        <f t="shared" si="0"/>
        <v>100000</v>
      </c>
      <c r="S11">
        <f t="shared" si="1"/>
        <v>626.412127525541</v>
      </c>
      <c r="U11">
        <f t="shared" si="13"/>
        <v>1.3270199999999999E-3</v>
      </c>
      <c r="V11">
        <f t="shared" si="14"/>
        <v>0.01</v>
      </c>
      <c r="W11">
        <f t="shared" si="15"/>
        <v>0.92410090963327318</v>
      </c>
      <c r="X11">
        <f t="shared" si="16"/>
        <v>1.2263003891015462E-3</v>
      </c>
      <c r="Y11">
        <f t="shared" si="17"/>
        <v>9.2410090963327314E-3</v>
      </c>
      <c r="Z11">
        <f t="shared" si="18"/>
        <v>0.9136336001478389</v>
      </c>
      <c r="AB11">
        <f t="shared" si="19"/>
        <v>565.39416319746783</v>
      </c>
      <c r="AC11">
        <f t="shared" si="2"/>
        <v>572.31116724742719</v>
      </c>
      <c r="AE11">
        <f t="shared" si="3"/>
        <v>0</v>
      </c>
      <c r="AF11">
        <f t="shared" si="4"/>
        <v>0</v>
      </c>
      <c r="AG11">
        <f t="shared" si="4"/>
        <v>-11.420420001847987</v>
      </c>
      <c r="AH11">
        <f t="shared" si="5"/>
        <v>-122.63003891015461</v>
      </c>
      <c r="AI11">
        <f t="shared" si="6"/>
        <v>-134.0504589120026</v>
      </c>
      <c r="AJ11">
        <f t="shared" si="7"/>
        <v>-6.9170040499593597</v>
      </c>
      <c r="AK11">
        <f t="shared" si="22"/>
        <v>1.3569459916739226</v>
      </c>
      <c r="AL11">
        <f t="shared" si="8"/>
        <v>-139.61051697028805</v>
      </c>
      <c r="AN11">
        <f t="shared" si="9"/>
        <v>0</v>
      </c>
      <c r="AO11">
        <f t="shared" si="9"/>
        <v>0</v>
      </c>
      <c r="AP11">
        <f t="shared" si="9"/>
        <v>-6.387539541646249</v>
      </c>
      <c r="AQ11">
        <f t="shared" si="9"/>
        <v>-68.588039879923926</v>
      </c>
      <c r="AR11">
        <f t="shared" si="9"/>
        <v>-74.975579421570174</v>
      </c>
      <c r="AS11">
        <f t="shared" si="9"/>
        <v>-3.868740105153162</v>
      </c>
      <c r="AT11">
        <f t="shared" si="9"/>
        <v>0.75895161266337219</v>
      </c>
      <c r="AU11">
        <f t="shared" si="9"/>
        <v>-78.085367914059972</v>
      </c>
      <c r="AW11">
        <v>8</v>
      </c>
      <c r="AX11">
        <f>IF(Z11&gt;0, (R11*SUMPRODUCT(K11:$K$98, X11:$X$98)-K11*$AZ$3)/Z11, 0)</f>
        <v>626.412127525541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1.3729930000000001E-3</v>
      </c>
      <c r="Q12" s="4">
        <f t="shared" si="21"/>
        <v>12.5</v>
      </c>
      <c r="R12">
        <f t="shared" si="0"/>
        <v>100000</v>
      </c>
      <c r="S12">
        <f t="shared" si="1"/>
        <v>639.53114825539694</v>
      </c>
      <c r="U12">
        <f t="shared" si="13"/>
        <v>1.3729930000000001E-3</v>
      </c>
      <c r="V12">
        <f t="shared" si="14"/>
        <v>0.01</v>
      </c>
      <c r="W12">
        <f t="shared" si="15"/>
        <v>0.9136336001478389</v>
      </c>
      <c r="X12">
        <f t="shared" si="16"/>
        <v>1.2544125375677818E-3</v>
      </c>
      <c r="Y12">
        <f t="shared" si="17"/>
        <v>9.1363360014783887E-3</v>
      </c>
      <c r="Z12">
        <f t="shared" si="18"/>
        <v>0.90324285160879281</v>
      </c>
      <c r="AB12">
        <f t="shared" si="19"/>
        <v>572.31116724742719</v>
      </c>
      <c r="AC12">
        <f t="shared" si="2"/>
        <v>577.65193804285036</v>
      </c>
      <c r="AE12">
        <f t="shared" si="3"/>
        <v>0</v>
      </c>
      <c r="AF12">
        <f t="shared" si="4"/>
        <v>0</v>
      </c>
      <c r="AG12">
        <f t="shared" si="4"/>
        <v>-11.290535645109911</v>
      </c>
      <c r="AH12">
        <f t="shared" si="5"/>
        <v>-125.44125375677818</v>
      </c>
      <c r="AI12">
        <f t="shared" si="6"/>
        <v>-136.73178940188808</v>
      </c>
      <c r="AJ12">
        <f t="shared" si="7"/>
        <v>-5.3407707954231682</v>
      </c>
      <c r="AK12">
        <f t="shared" si="22"/>
        <v>1.3163156846690824</v>
      </c>
      <c r="AL12">
        <f t="shared" si="8"/>
        <v>-140.75624451264216</v>
      </c>
      <c r="AN12">
        <f t="shared" si="9"/>
        <v>0</v>
      </c>
      <c r="AO12">
        <f t="shared" si="9"/>
        <v>0</v>
      </c>
      <c r="AP12">
        <f t="shared" si="9"/>
        <v>-6.0010397217066265</v>
      </c>
      <c r="AQ12">
        <f t="shared" si="9"/>
        <v>-66.673359900435287</v>
      </c>
      <c r="AR12">
        <f t="shared" si="9"/>
        <v>-72.674399622141905</v>
      </c>
      <c r="AS12">
        <f t="shared" si="9"/>
        <v>-2.8386764539153204</v>
      </c>
      <c r="AT12">
        <f t="shared" si="9"/>
        <v>0.69963577976266333</v>
      </c>
      <c r="AU12">
        <f t="shared" si="9"/>
        <v>-74.813440296294559</v>
      </c>
      <c r="AW12">
        <v>9</v>
      </c>
      <c r="AX12">
        <f>IF(Z12&gt;0, (R12*SUMPRODUCT(K12:$K$98, X12:$X$98)-K12*$AZ$3)/Z12, 0)</f>
        <v>639.53114825539694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1.420964E-3</v>
      </c>
      <c r="Q13" s="4">
        <f t="shared" si="21"/>
        <v>12.5</v>
      </c>
      <c r="R13">
        <f t="shared" si="0"/>
        <v>100000</v>
      </c>
      <c r="S13">
        <f t="shared" si="1"/>
        <v>650.50115265691875</v>
      </c>
      <c r="U13">
        <f t="shared" si="13"/>
        <v>1.420964E-3</v>
      </c>
      <c r="V13">
        <f t="shared" si="14"/>
        <v>0.01</v>
      </c>
      <c r="W13">
        <f t="shared" si="15"/>
        <v>0.90324285160879281</v>
      </c>
      <c r="X13">
        <f t="shared" si="16"/>
        <v>1.2834755753934367E-3</v>
      </c>
      <c r="Y13">
        <f t="shared" si="17"/>
        <v>9.0324285160879279E-3</v>
      </c>
      <c r="Z13">
        <f t="shared" si="18"/>
        <v>0.8929269475173115</v>
      </c>
      <c r="AB13">
        <f t="shared" si="19"/>
        <v>577.65193804285036</v>
      </c>
      <c r="AC13">
        <f t="shared" si="2"/>
        <v>580.85000859843512</v>
      </c>
      <c r="AE13">
        <f t="shared" si="3"/>
        <v>0</v>
      </c>
      <c r="AF13">
        <f t="shared" si="4"/>
        <v>0</v>
      </c>
      <c r="AG13">
        <f t="shared" si="4"/>
        <v>-11.161586843966393</v>
      </c>
      <c r="AH13">
        <f t="shared" si="5"/>
        <v>-128.34755753934368</v>
      </c>
      <c r="AI13">
        <f t="shared" si="6"/>
        <v>-139.50914438331009</v>
      </c>
      <c r="AJ13">
        <f t="shared" si="7"/>
        <v>-3.1980705555847635</v>
      </c>
      <c r="AK13">
        <f t="shared" si="22"/>
        <v>1.1553038760857008</v>
      </c>
      <c r="AL13">
        <f t="shared" si="8"/>
        <v>-141.55191106280915</v>
      </c>
      <c r="AN13">
        <f t="shared" si="9"/>
        <v>0</v>
      </c>
      <c r="AO13">
        <f t="shared" si="9"/>
        <v>0</v>
      </c>
      <c r="AP13">
        <f t="shared" si="9"/>
        <v>-5.6392605162380649</v>
      </c>
      <c r="AQ13">
        <f t="shared" si="9"/>
        <v>-64.846094350685433</v>
      </c>
      <c r="AR13">
        <f t="shared" si="9"/>
        <v>-70.485354866923501</v>
      </c>
      <c r="AS13">
        <f t="shared" si="9"/>
        <v>-1.6157875456572481</v>
      </c>
      <c r="AT13">
        <f t="shared" si="9"/>
        <v>0.58370369945996747</v>
      </c>
      <c r="AU13">
        <f t="shared" si="9"/>
        <v>-71.517438713120782</v>
      </c>
      <c r="AW13">
        <v>10</v>
      </c>
      <c r="AX13">
        <f>IF(Z13&gt;0, (R13*SUMPRODUCT(K13:$K$98, X13:$X$98)-K13*$AZ$3)/Z13, 0)</f>
        <v>650.50115265691875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1.47693E-3</v>
      </c>
      <c r="Q14" s="4">
        <f t="shared" si="21"/>
        <v>12.5</v>
      </c>
      <c r="R14">
        <f t="shared" si="0"/>
        <v>100000</v>
      </c>
      <c r="S14">
        <f t="shared" si="1"/>
        <v>747.68954269856511</v>
      </c>
      <c r="U14">
        <f t="shared" si="13"/>
        <v>1.47693E-3</v>
      </c>
      <c r="V14">
        <f t="shared" si="14"/>
        <v>0.01</v>
      </c>
      <c r="W14">
        <f t="shared" si="15"/>
        <v>0.8929269475173115</v>
      </c>
      <c r="X14">
        <f t="shared" si="16"/>
        <v>1.318790596596743E-3</v>
      </c>
      <c r="Y14">
        <f t="shared" si="17"/>
        <v>8.9292694751731145E-3</v>
      </c>
      <c r="Z14">
        <f t="shared" si="18"/>
        <v>0.88267888744554157</v>
      </c>
      <c r="AB14">
        <f t="shared" si="19"/>
        <v>580.85000859843512</v>
      </c>
      <c r="AC14">
        <f t="shared" si="2"/>
        <v>659.96977370383524</v>
      </c>
      <c r="AE14">
        <f t="shared" si="3"/>
        <v>0</v>
      </c>
      <c r="AF14">
        <f t="shared" si="4"/>
        <v>0</v>
      </c>
      <c r="AG14">
        <f t="shared" si="4"/>
        <v>-11.03348609306927</v>
      </c>
      <c r="AH14">
        <f t="shared" si="5"/>
        <v>-131.87905965967428</v>
      </c>
      <c r="AI14">
        <f t="shared" si="6"/>
        <v>-142.91254575274354</v>
      </c>
      <c r="AJ14">
        <f t="shared" si="7"/>
        <v>-79.11976510540012</v>
      </c>
      <c r="AK14">
        <f t="shared" si="22"/>
        <v>40.659500601890464</v>
      </c>
      <c r="AL14">
        <f t="shared" si="8"/>
        <v>-181.37281025625319</v>
      </c>
      <c r="AN14">
        <f t="shared" si="9"/>
        <v>0</v>
      </c>
      <c r="AO14">
        <f t="shared" si="9"/>
        <v>0</v>
      </c>
      <c r="AP14">
        <f t="shared" si="9"/>
        <v>-4.9772670696798533</v>
      </c>
      <c r="AQ14">
        <f t="shared" si="9"/>
        <v>-59.491378816053462</v>
      </c>
      <c r="AR14">
        <f t="shared" si="9"/>
        <v>-64.468645885733309</v>
      </c>
      <c r="AS14">
        <f t="shared" si="9"/>
        <v>-35.691366998439449</v>
      </c>
      <c r="AT14">
        <f t="shared" si="9"/>
        <v>18.341727329727561</v>
      </c>
      <c r="AU14">
        <f t="shared" si="9"/>
        <v>-81.818285554445197</v>
      </c>
      <c r="AW14">
        <v>11</v>
      </c>
      <c r="AX14">
        <f>IF(Z14&gt;0, (R14*SUMPRODUCT(K14:$K$98, X14:$X$98)-K14*$AZ$3)/Z14, 0)</f>
        <v>747.68954269856511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1.553883E-3</v>
      </c>
      <c r="Q15" s="4">
        <f t="shared" si="21"/>
        <v>12.5</v>
      </c>
      <c r="R15">
        <f t="shared" si="0"/>
        <v>100000</v>
      </c>
      <c r="S15">
        <f t="shared" si="1"/>
        <v>835.57090969636715</v>
      </c>
      <c r="U15">
        <f t="shared" si="13"/>
        <v>1.553883E-3</v>
      </c>
      <c r="V15">
        <f t="shared" si="14"/>
        <v>0.01</v>
      </c>
      <c r="W15">
        <f t="shared" si="15"/>
        <v>0.88267888744554157</v>
      </c>
      <c r="X15">
        <f t="shared" si="16"/>
        <v>1.3715797176605405E-3</v>
      </c>
      <c r="Y15">
        <f t="shared" si="17"/>
        <v>8.8267888744554164E-3</v>
      </c>
      <c r="Z15">
        <f t="shared" si="18"/>
        <v>0.87248051885342559</v>
      </c>
      <c r="AB15">
        <f t="shared" si="19"/>
        <v>659.96977370383524</v>
      </c>
      <c r="AC15">
        <f t="shared" si="2"/>
        <v>729.01934083071524</v>
      </c>
      <c r="AE15">
        <f t="shared" si="3"/>
        <v>0</v>
      </c>
      <c r="AF15">
        <f t="shared" si="4"/>
        <v>0</v>
      </c>
      <c r="AG15">
        <f t="shared" si="4"/>
        <v>-10.90600648566782</v>
      </c>
      <c r="AH15">
        <f t="shared" si="5"/>
        <v>-137.15797176605406</v>
      </c>
      <c r="AI15">
        <f t="shared" si="6"/>
        <v>-148.06397825172189</v>
      </c>
      <c r="AJ15">
        <f t="shared" si="7"/>
        <v>-69.049567126879992</v>
      </c>
      <c r="AK15">
        <f t="shared" si="22"/>
        <v>46.197884159268469</v>
      </c>
      <c r="AL15">
        <f t="shared" si="8"/>
        <v>-170.9156612193334</v>
      </c>
      <c r="AN15">
        <f t="shared" si="9"/>
        <v>0</v>
      </c>
      <c r="AO15">
        <f t="shared" si="9"/>
        <v>0</v>
      </c>
      <c r="AP15">
        <f t="shared" si="9"/>
        <v>-4.392643132408053</v>
      </c>
      <c r="AQ15">
        <f t="shared" si="9"/>
        <v>-55.243504900252432</v>
      </c>
      <c r="AR15">
        <f t="shared" si="9"/>
        <v>-59.636148032660486</v>
      </c>
      <c r="AS15">
        <f t="shared" si="9"/>
        <v>-27.811289791018801</v>
      </c>
      <c r="AT15">
        <f t="shared" si="9"/>
        <v>18.607252696087787</v>
      </c>
      <c r="AU15">
        <f t="shared" si="9"/>
        <v>-68.840185127591496</v>
      </c>
      <c r="AW15">
        <v>12</v>
      </c>
      <c r="AX15">
        <f>IF(Z15&gt;0, (R15*SUMPRODUCT(K15:$K$98, X15:$X$98)-K15*$AZ$3)/Z15, 0)</f>
        <v>835.57090969636715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1.6428289999999999E-3</v>
      </c>
      <c r="Q16" s="4">
        <f t="shared" si="21"/>
        <v>12.5</v>
      </c>
      <c r="R16">
        <f t="shared" si="0"/>
        <v>100000</v>
      </c>
      <c r="S16">
        <f t="shared" si="1"/>
        <v>914.44285613152397</v>
      </c>
      <c r="U16">
        <f t="shared" si="13"/>
        <v>1.6428289999999999E-3</v>
      </c>
      <c r="V16">
        <f t="shared" si="14"/>
        <v>0.01</v>
      </c>
      <c r="W16">
        <f t="shared" si="15"/>
        <v>0.87248051885342559</v>
      </c>
      <c r="X16">
        <f t="shared" si="16"/>
        <v>1.4333362983074542E-3</v>
      </c>
      <c r="Y16">
        <f t="shared" si="17"/>
        <v>8.7248051885342563E-3</v>
      </c>
      <c r="Z16">
        <f t="shared" si="18"/>
        <v>0.8623223773665839</v>
      </c>
      <c r="AB16">
        <f t="shared" si="19"/>
        <v>729.01934083071524</v>
      </c>
      <c r="AC16">
        <f t="shared" si="2"/>
        <v>788.54453766522477</v>
      </c>
      <c r="AE16">
        <f t="shared" si="3"/>
        <v>0</v>
      </c>
      <c r="AF16">
        <f t="shared" si="4"/>
        <v>0</v>
      </c>
      <c r="AG16">
        <f t="shared" si="4"/>
        <v>-10.779029717082299</v>
      </c>
      <c r="AH16">
        <f t="shared" si="5"/>
        <v>-143.33362983074542</v>
      </c>
      <c r="AI16">
        <f t="shared" si="6"/>
        <v>-154.11265954782772</v>
      </c>
      <c r="AJ16">
        <f t="shared" si="7"/>
        <v>-59.525196834509529</v>
      </c>
      <c r="AK16">
        <f t="shared" si="22"/>
        <v>51.031353858150069</v>
      </c>
      <c r="AL16">
        <f t="shared" si="8"/>
        <v>-162.60650252418719</v>
      </c>
      <c r="AN16">
        <f t="shared" si="9"/>
        <v>0</v>
      </c>
      <c r="AO16">
        <f t="shared" si="9"/>
        <v>0</v>
      </c>
      <c r="AP16">
        <f t="shared" si="9"/>
        <v>-3.8763395888923227</v>
      </c>
      <c r="AQ16">
        <f t="shared" si="9"/>
        <v>-51.545439461219914</v>
      </c>
      <c r="AR16">
        <f t="shared" si="9"/>
        <v>-55.421779050112235</v>
      </c>
      <c r="AS16">
        <f t="shared" si="9"/>
        <v>-21.406368020355977</v>
      </c>
      <c r="AT16">
        <f t="shared" si="9"/>
        <v>18.351824090588483</v>
      </c>
      <c r="AU16">
        <f t="shared" si="9"/>
        <v>-58.47632297987974</v>
      </c>
      <c r="AW16">
        <v>13</v>
      </c>
      <c r="AX16">
        <f>IF(Z16&gt;0, (R16*SUMPRODUCT(K16:$K$98, X16:$X$98)-K16*$AZ$3)/Z16, 0)</f>
        <v>914.44285613152397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1.733774E-3</v>
      </c>
      <c r="Q17" s="4">
        <f t="shared" si="21"/>
        <v>12.5</v>
      </c>
      <c r="R17">
        <f t="shared" si="0"/>
        <v>100000</v>
      </c>
      <c r="S17">
        <f t="shared" si="1"/>
        <v>985.05882754157926</v>
      </c>
      <c r="U17">
        <f t="shared" si="13"/>
        <v>1.733774E-3</v>
      </c>
      <c r="V17">
        <f t="shared" si="14"/>
        <v>0.01</v>
      </c>
      <c r="W17">
        <f t="shared" si="15"/>
        <v>0.8623223773665839</v>
      </c>
      <c r="X17">
        <f t="shared" si="16"/>
        <v>1.4950721174963716E-3</v>
      </c>
      <c r="Y17">
        <f t="shared" si="17"/>
        <v>8.623223773665839E-3</v>
      </c>
      <c r="Z17">
        <f t="shared" si="18"/>
        <v>0.8522040814754217</v>
      </c>
      <c r="AB17">
        <f t="shared" si="19"/>
        <v>788.54453766522477</v>
      </c>
      <c r="AC17">
        <f t="shared" si="2"/>
        <v>839.47115332432736</v>
      </c>
      <c r="AE17">
        <f t="shared" si="3"/>
        <v>0</v>
      </c>
      <c r="AF17">
        <f t="shared" si="4"/>
        <v>0</v>
      </c>
      <c r="AG17">
        <f t="shared" si="4"/>
        <v>-10.652551018442772</v>
      </c>
      <c r="AH17">
        <f t="shared" si="5"/>
        <v>-149.50721174963715</v>
      </c>
      <c r="AI17">
        <f t="shared" si="6"/>
        <v>-160.15976276807993</v>
      </c>
      <c r="AJ17">
        <f t="shared" si="7"/>
        <v>-50.926615659102595</v>
      </c>
      <c r="AK17">
        <f t="shared" si="22"/>
        <v>55.19811763656574</v>
      </c>
      <c r="AL17">
        <f t="shared" si="8"/>
        <v>-155.88826079061678</v>
      </c>
      <c r="AN17">
        <f t="shared" si="9"/>
        <v>0</v>
      </c>
      <c r="AO17">
        <f t="shared" si="9"/>
        <v>0</v>
      </c>
      <c r="AP17">
        <f t="shared" si="9"/>
        <v>-3.4204066930437564</v>
      </c>
      <c r="AQ17">
        <f t="shared" si="9"/>
        <v>-48.004977102801412</v>
      </c>
      <c r="AR17">
        <f t="shared" si="9"/>
        <v>-51.425383795845171</v>
      </c>
      <c r="AS17">
        <f t="shared" si="9"/>
        <v>-16.351927041033331</v>
      </c>
      <c r="AT17">
        <f t="shared" si="9"/>
        <v>17.723455225011968</v>
      </c>
      <c r="AU17">
        <f t="shared" si="9"/>
        <v>-50.053855611866531</v>
      </c>
      <c r="AW17">
        <v>14</v>
      </c>
      <c r="AX17">
        <f>IF(Z17&gt;0, (R17*SUMPRODUCT(K17:$K$98, X17:$X$98)-K17*$AZ$3)/Z17, 0)</f>
        <v>985.05882754157926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1.8297159999999999E-3</v>
      </c>
      <c r="Q18" s="4">
        <f t="shared" si="21"/>
        <v>12.5</v>
      </c>
      <c r="R18">
        <f t="shared" si="0"/>
        <v>100000</v>
      </c>
      <c r="S18">
        <f t="shared" si="1"/>
        <v>1048.4921389421852</v>
      </c>
      <c r="U18">
        <f t="shared" si="13"/>
        <v>1.8297159999999999E-3</v>
      </c>
      <c r="V18">
        <f t="shared" si="14"/>
        <v>0.01</v>
      </c>
      <c r="W18">
        <f t="shared" si="15"/>
        <v>0.8522040814754217</v>
      </c>
      <c r="X18">
        <f t="shared" si="16"/>
        <v>1.5592914431408827E-3</v>
      </c>
      <c r="Y18">
        <f t="shared" si="17"/>
        <v>8.522040814754217E-3</v>
      </c>
      <c r="Z18">
        <f t="shared" si="18"/>
        <v>0.8421227492175265</v>
      </c>
      <c r="AB18">
        <f t="shared" si="19"/>
        <v>839.47115332432736</v>
      </c>
      <c r="AC18">
        <f t="shared" si="2"/>
        <v>882.9590825789578</v>
      </c>
      <c r="AE18">
        <f t="shared" si="3"/>
        <v>0</v>
      </c>
      <c r="AF18">
        <f t="shared" si="4"/>
        <v>0</v>
      </c>
      <c r="AG18">
        <f t="shared" si="4"/>
        <v>-10.526534365219081</v>
      </c>
      <c r="AH18">
        <f t="shared" si="5"/>
        <v>-155.92914431408826</v>
      </c>
      <c r="AI18">
        <f t="shared" si="6"/>
        <v>-166.45567867930734</v>
      </c>
      <c r="AJ18">
        <f t="shared" si="7"/>
        <v>-43.487929254630444</v>
      </c>
      <c r="AK18">
        <f t="shared" si="22"/>
        <v>58.762980732702921</v>
      </c>
      <c r="AL18">
        <f t="shared" si="8"/>
        <v>-151.18062720123487</v>
      </c>
      <c r="AN18">
        <f t="shared" si="9"/>
        <v>0</v>
      </c>
      <c r="AO18">
        <f t="shared" si="9"/>
        <v>0</v>
      </c>
      <c r="AP18">
        <f t="shared" si="9"/>
        <v>-3.0178073689826328</v>
      </c>
      <c r="AQ18">
        <f t="shared" si="9"/>
        <v>-44.702663234066065</v>
      </c>
      <c r="AR18">
        <f t="shared" si="9"/>
        <v>-47.720470603048696</v>
      </c>
      <c r="AS18">
        <f t="shared" si="9"/>
        <v>-12.467369488674803</v>
      </c>
      <c r="AT18">
        <f t="shared" si="9"/>
        <v>16.846509033825264</v>
      </c>
      <c r="AU18">
        <f t="shared" si="9"/>
        <v>-43.341331057898238</v>
      </c>
      <c r="AW18">
        <v>15</v>
      </c>
      <c r="AX18">
        <f>IF(Z18&gt;0, (R18*SUMPRODUCT(K18:$K$98, X18:$X$98)-K18*$AZ$3)/Z18, 0)</f>
        <v>1048.4921389421852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1.940649E-3</v>
      </c>
      <c r="Q19" s="4">
        <f t="shared" si="21"/>
        <v>12.5</v>
      </c>
      <c r="R19">
        <f t="shared" si="0"/>
        <v>100000</v>
      </c>
      <c r="S19">
        <f t="shared" si="1"/>
        <v>1105.615569543982</v>
      </c>
      <c r="U19">
        <f t="shared" si="13"/>
        <v>1.940649E-3</v>
      </c>
      <c r="V19">
        <f t="shared" si="14"/>
        <v>0.01</v>
      </c>
      <c r="W19">
        <f t="shared" si="15"/>
        <v>0.8421227492175265</v>
      </c>
      <c r="X19">
        <f t="shared" si="16"/>
        <v>1.6342646711462437E-3</v>
      </c>
      <c r="Y19">
        <f t="shared" si="17"/>
        <v>8.4212274921752657E-3</v>
      </c>
      <c r="Z19">
        <f t="shared" si="18"/>
        <v>0.83206725705420503</v>
      </c>
      <c r="AB19">
        <f t="shared" si="19"/>
        <v>882.9590825789578</v>
      </c>
      <c r="AC19">
        <f t="shared" si="2"/>
        <v>919.94651430688384</v>
      </c>
      <c r="AE19">
        <f t="shared" si="3"/>
        <v>0</v>
      </c>
      <c r="AF19">
        <f t="shared" si="4"/>
        <v>0</v>
      </c>
      <c r="AG19">
        <f t="shared" si="4"/>
        <v>-10.400840713177564</v>
      </c>
      <c r="AH19">
        <f t="shared" si="5"/>
        <v>-163.42646711462436</v>
      </c>
      <c r="AI19">
        <f t="shared" si="6"/>
        <v>-173.82730782780192</v>
      </c>
      <c r="AJ19">
        <f t="shared" si="7"/>
        <v>-36.987431727926037</v>
      </c>
      <c r="AK19">
        <f t="shared" si="22"/>
        <v>61.807135780527055</v>
      </c>
      <c r="AL19">
        <f t="shared" si="8"/>
        <v>-149.00760377520089</v>
      </c>
      <c r="AN19">
        <f t="shared" si="9"/>
        <v>0</v>
      </c>
      <c r="AO19">
        <f t="shared" si="9"/>
        <v>0</v>
      </c>
      <c r="AP19">
        <f t="shared" si="9"/>
        <v>-2.6622971343214266</v>
      </c>
      <c r="AQ19">
        <f t="shared" si="9"/>
        <v>-41.832177520062693</v>
      </c>
      <c r="AR19">
        <f t="shared" si="9"/>
        <v>-44.494474654384121</v>
      </c>
      <c r="AS19">
        <f t="shared" si="9"/>
        <v>-9.4676513380698477</v>
      </c>
      <c r="AT19">
        <f t="shared" si="9"/>
        <v>15.820736516100446</v>
      </c>
      <c r="AU19">
        <f t="shared" si="9"/>
        <v>-38.141389476353517</v>
      </c>
      <c r="AW19">
        <v>16</v>
      </c>
      <c r="AX19">
        <f>IF(Z19&gt;0, (R19*SUMPRODUCT(K19:$K$98, X19:$X$98)-K19*$AZ$3)/Z19, 0)</f>
        <v>1105.615569543982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2.0505829999999999E-3</v>
      </c>
      <c r="Q20" s="4">
        <f t="shared" si="21"/>
        <v>12.5</v>
      </c>
      <c r="R20">
        <f t="shared" si="0"/>
        <v>100000</v>
      </c>
      <c r="S20">
        <f t="shared" si="1"/>
        <v>1156.9406638691178</v>
      </c>
      <c r="U20">
        <f t="shared" si="13"/>
        <v>2.0505829999999999E-3</v>
      </c>
      <c r="V20">
        <f t="shared" si="14"/>
        <v>0.01</v>
      </c>
      <c r="W20">
        <f t="shared" si="15"/>
        <v>0.83206725705420503</v>
      </c>
      <c r="X20">
        <f t="shared" si="16"/>
        <v>1.7062229721719828E-3</v>
      </c>
      <c r="Y20">
        <f t="shared" si="17"/>
        <v>8.3206725705420505E-3</v>
      </c>
      <c r="Z20">
        <f t="shared" si="18"/>
        <v>0.82204036151149107</v>
      </c>
      <c r="AB20">
        <f t="shared" si="19"/>
        <v>919.94651430688384</v>
      </c>
      <c r="AC20">
        <f t="shared" si="2"/>
        <v>951.05192157431406</v>
      </c>
      <c r="AE20">
        <f t="shared" si="3"/>
        <v>0</v>
      </c>
      <c r="AF20">
        <f t="shared" si="4"/>
        <v>0</v>
      </c>
      <c r="AG20">
        <f t="shared" si="4"/>
        <v>-10.275504518893639</v>
      </c>
      <c r="AH20">
        <f t="shared" si="5"/>
        <v>-170.62229721719828</v>
      </c>
      <c r="AI20">
        <f t="shared" si="6"/>
        <v>-180.89780173609191</v>
      </c>
      <c r="AJ20">
        <f t="shared" si="7"/>
        <v>-31.105407267430223</v>
      </c>
      <c r="AK20">
        <f t="shared" si="22"/>
        <v>64.396256001481873</v>
      </c>
      <c r="AL20">
        <f t="shared" si="8"/>
        <v>-147.60695300204026</v>
      </c>
      <c r="AN20">
        <f t="shared" si="9"/>
        <v>0</v>
      </c>
      <c r="AO20">
        <f t="shared" si="9"/>
        <v>0</v>
      </c>
      <c r="AP20">
        <f t="shared" si="9"/>
        <v>-2.3484061622621644</v>
      </c>
      <c r="AQ20">
        <f t="shared" si="9"/>
        <v>-38.994723175630234</v>
      </c>
      <c r="AR20">
        <f t="shared" si="9"/>
        <v>-41.3431293378924</v>
      </c>
      <c r="AS20">
        <f t="shared" si="9"/>
        <v>-7.1089580051464498</v>
      </c>
      <c r="AT20">
        <f t="shared" si="9"/>
        <v>14.717385812290477</v>
      </c>
      <c r="AU20">
        <f t="shared" si="9"/>
        <v>-33.734701530748374</v>
      </c>
      <c r="AW20">
        <v>17</v>
      </c>
      <c r="AX20">
        <f>IF(Z20&gt;0, (R20*SUMPRODUCT(K20:$K$98, X20:$X$98)-K20*$AZ$3)/Z20, 0)</f>
        <v>1156.9406638691178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2.1765069999999998E-3</v>
      </c>
      <c r="Q21" s="4">
        <f t="shared" si="21"/>
        <v>12.5</v>
      </c>
      <c r="R21">
        <f t="shared" si="0"/>
        <v>100000</v>
      </c>
      <c r="S21">
        <f t="shared" si="1"/>
        <v>1203.378079338635</v>
      </c>
      <c r="U21">
        <f t="shared" si="13"/>
        <v>2.1765069999999998E-3</v>
      </c>
      <c r="V21">
        <f t="shared" si="14"/>
        <v>0.01</v>
      </c>
      <c r="W21">
        <f t="shared" si="15"/>
        <v>0.82204036151149107</v>
      </c>
      <c r="X21">
        <f t="shared" si="16"/>
        <v>1.7891766011122908E-3</v>
      </c>
      <c r="Y21">
        <f t="shared" si="17"/>
        <v>8.2204036151149115E-3</v>
      </c>
      <c r="Z21">
        <f t="shared" si="18"/>
        <v>0.81203078129526385</v>
      </c>
      <c r="AB21">
        <f t="shared" si="19"/>
        <v>951.05192157431406</v>
      </c>
      <c r="AC21">
        <f t="shared" si="2"/>
        <v>977.18004195894571</v>
      </c>
      <c r="AE21">
        <f t="shared" si="3"/>
        <v>0</v>
      </c>
      <c r="AF21">
        <f t="shared" si="4"/>
        <v>0</v>
      </c>
      <c r="AG21">
        <f t="shared" si="4"/>
        <v>-10.150384766190799</v>
      </c>
      <c r="AH21">
        <f t="shared" si="5"/>
        <v>-178.91766011122908</v>
      </c>
      <c r="AI21">
        <f t="shared" si="6"/>
        <v>-189.06804487741988</v>
      </c>
      <c r="AJ21">
        <f t="shared" si="7"/>
        <v>-26.128120384631643</v>
      </c>
      <c r="AK21">
        <f t="shared" si="22"/>
        <v>66.573634510201984</v>
      </c>
      <c r="AL21">
        <f t="shared" si="8"/>
        <v>-148.62253075184952</v>
      </c>
      <c r="AN21">
        <f t="shared" si="9"/>
        <v>0</v>
      </c>
      <c r="AO21">
        <f t="shared" si="9"/>
        <v>0</v>
      </c>
      <c r="AP21">
        <f t="shared" si="9"/>
        <v>-2.0712596233826215</v>
      </c>
      <c r="AQ21">
        <f t="shared" si="9"/>
        <v>-36.50944607861954</v>
      </c>
      <c r="AR21">
        <f t="shared" si="9"/>
        <v>-38.580705702002163</v>
      </c>
      <c r="AS21">
        <f t="shared" si="9"/>
        <v>-5.3316324488334832</v>
      </c>
      <c r="AT21">
        <f t="shared" si="9"/>
        <v>13.584832922009577</v>
      </c>
      <c r="AU21">
        <f t="shared" si="9"/>
        <v>-30.327505228826066</v>
      </c>
      <c r="AW21">
        <v>18</v>
      </c>
      <c r="AX21">
        <f>IF(Z21&gt;0, (R21*SUMPRODUCT(K21:$K$98, X21:$X$98)-K21*$AZ$3)/Z21, 0)</f>
        <v>1203.378079338635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2.312424E-3</v>
      </c>
      <c r="Q22" s="4">
        <f t="shared" si="21"/>
        <v>12.5</v>
      </c>
      <c r="R22">
        <f t="shared" si="0"/>
        <v>100000</v>
      </c>
      <c r="S22">
        <f t="shared" si="1"/>
        <v>1245.3556749777561</v>
      </c>
      <c r="U22">
        <f t="shared" si="13"/>
        <v>2.312424E-3</v>
      </c>
      <c r="V22">
        <f t="shared" si="14"/>
        <v>0.01</v>
      </c>
      <c r="W22">
        <f t="shared" si="15"/>
        <v>0.81203078129526385</v>
      </c>
      <c r="X22">
        <f t="shared" si="16"/>
        <v>1.8777594674059192E-3</v>
      </c>
      <c r="Y22">
        <f t="shared" si="17"/>
        <v>8.1203078129526395E-3</v>
      </c>
      <c r="Z22">
        <f t="shared" si="18"/>
        <v>0.80203271401490539</v>
      </c>
      <c r="AB22">
        <f t="shared" si="19"/>
        <v>977.18004195894571</v>
      </c>
      <c r="AC22">
        <f t="shared" si="2"/>
        <v>998.81599191627413</v>
      </c>
      <c r="AE22">
        <f t="shared" si="3"/>
        <v>0</v>
      </c>
      <c r="AF22">
        <f t="shared" si="4"/>
        <v>0</v>
      </c>
      <c r="AG22">
        <f t="shared" si="4"/>
        <v>-10.025408925186317</v>
      </c>
      <c r="AH22">
        <f t="shared" si="5"/>
        <v>-187.77594674059193</v>
      </c>
      <c r="AI22">
        <f t="shared" si="6"/>
        <v>-197.80135566577826</v>
      </c>
      <c r="AJ22">
        <f t="shared" si="7"/>
        <v>-21.635949957328421</v>
      </c>
      <c r="AK22">
        <f t="shared" si="22"/>
        <v>68.402602937126204</v>
      </c>
      <c r="AL22">
        <f t="shared" si="8"/>
        <v>-151.03470268598048</v>
      </c>
      <c r="AN22">
        <f t="shared" si="9"/>
        <v>0</v>
      </c>
      <c r="AO22">
        <f t="shared" si="9"/>
        <v>0</v>
      </c>
      <c r="AP22">
        <f t="shared" si="9"/>
        <v>-1.8265691041834413</v>
      </c>
      <c r="AQ22">
        <f t="shared" si="9"/>
        <v>-34.211646166720961</v>
      </c>
      <c r="AR22">
        <f t="shared" si="9"/>
        <v>-36.038215270904402</v>
      </c>
      <c r="AS22">
        <f t="shared" si="9"/>
        <v>-3.9419397280077217</v>
      </c>
      <c r="AT22">
        <f t="shared" si="9"/>
        <v>12.462542136989216</v>
      </c>
      <c r="AU22">
        <f t="shared" si="9"/>
        <v>-27.51761286192291</v>
      </c>
      <c r="AW22">
        <v>19</v>
      </c>
      <c r="AX22">
        <f>IF(Z22&gt;0, (R22*SUMPRODUCT(K22:$K$98, X22:$X$98)-K22*$AZ$3)/Z22, 0)</f>
        <v>1245.3556749777561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2.4603350000000001E-3</v>
      </c>
      <c r="Q23" s="4">
        <f t="shared" si="21"/>
        <v>12.5</v>
      </c>
      <c r="R23">
        <f t="shared" si="0"/>
        <v>100000</v>
      </c>
      <c r="S23">
        <f t="shared" si="1"/>
        <v>1283.4213048140175</v>
      </c>
      <c r="U23">
        <f t="shared" si="13"/>
        <v>2.4603350000000001E-3</v>
      </c>
      <c r="V23">
        <f t="shared" si="14"/>
        <v>0.01</v>
      </c>
      <c r="W23">
        <f t="shared" si="15"/>
        <v>0.80203271401490539</v>
      </c>
      <c r="X23">
        <f t="shared" si="16"/>
        <v>1.9732691574358622E-3</v>
      </c>
      <c r="Y23">
        <f t="shared" si="17"/>
        <v>8.0203271401490545E-3</v>
      </c>
      <c r="Z23">
        <f t="shared" si="18"/>
        <v>0.79203911771732038</v>
      </c>
      <c r="AB23">
        <f t="shared" si="19"/>
        <v>998.81599191627413</v>
      </c>
      <c r="AC23">
        <f t="shared" si="2"/>
        <v>1016.5198779245065</v>
      </c>
      <c r="AE23">
        <f t="shared" si="3"/>
        <v>0</v>
      </c>
      <c r="AF23">
        <f t="shared" si="4"/>
        <v>0</v>
      </c>
      <c r="AG23">
        <f t="shared" si="4"/>
        <v>-9.9004889714665048</v>
      </c>
      <c r="AH23">
        <f t="shared" si="5"/>
        <v>-197.32691574358623</v>
      </c>
      <c r="AI23">
        <f t="shared" si="6"/>
        <v>-207.22740471505273</v>
      </c>
      <c r="AJ23">
        <f t="shared" si="7"/>
        <v>-17.703886008232416</v>
      </c>
      <c r="AK23">
        <f t="shared" si="22"/>
        <v>69.917119434139195</v>
      </c>
      <c r="AL23">
        <f t="shared" si="8"/>
        <v>-155.01417128914596</v>
      </c>
      <c r="AN23">
        <f t="shared" si="9"/>
        <v>0</v>
      </c>
      <c r="AO23">
        <f t="shared" si="9"/>
        <v>0</v>
      </c>
      <c r="AP23">
        <f t="shared" si="9"/>
        <v>-1.6105441439684511</v>
      </c>
      <c r="AQ23">
        <f t="shared" si="9"/>
        <v>-32.099799263865478</v>
      </c>
      <c r="AR23">
        <f t="shared" si="9"/>
        <v>-33.710343407833925</v>
      </c>
      <c r="AS23">
        <f t="shared" si="9"/>
        <v>-2.8799476488705449</v>
      </c>
      <c r="AT23">
        <f t="shared" si="9"/>
        <v>11.373640998169424</v>
      </c>
      <c r="AU23">
        <f t="shared" si="9"/>
        <v>-25.216650058535048</v>
      </c>
      <c r="AW23">
        <v>20</v>
      </c>
      <c r="AX23">
        <f>IF(Z23&gt;0, (R23*SUMPRODUCT(K23:$K$98, X23:$X$98)-K23*$AZ$3)/Z23, 0)</f>
        <v>1283.4213048140175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2.6172399999999998E-3</v>
      </c>
      <c r="Q24" s="4">
        <f t="shared" si="21"/>
        <v>12.5</v>
      </c>
      <c r="R24">
        <f t="shared" si="0"/>
        <v>100000</v>
      </c>
      <c r="S24">
        <f t="shared" si="1"/>
        <v>1318.047193431197</v>
      </c>
      <c r="U24">
        <f t="shared" si="13"/>
        <v>2.6172399999999998E-3</v>
      </c>
      <c r="V24">
        <f t="shared" si="14"/>
        <v>0.01</v>
      </c>
      <c r="W24">
        <f t="shared" si="15"/>
        <v>0.79203911771732038</v>
      </c>
      <c r="X24">
        <f t="shared" si="16"/>
        <v>2.0729564604544796E-3</v>
      </c>
      <c r="Y24">
        <f t="shared" si="17"/>
        <v>7.9203911771732038E-3</v>
      </c>
      <c r="Z24">
        <f t="shared" si="18"/>
        <v>0.78204577007969267</v>
      </c>
      <c r="AB24">
        <f t="shared" si="19"/>
        <v>1016.5198779245065</v>
      </c>
      <c r="AC24">
        <f t="shared" si="2"/>
        <v>1030.7732323882781</v>
      </c>
      <c r="AE24">
        <f t="shared" si="3"/>
        <v>0</v>
      </c>
      <c r="AF24">
        <f t="shared" si="4"/>
        <v>0</v>
      </c>
      <c r="AG24">
        <f t="shared" si="4"/>
        <v>-9.7755721259961579</v>
      </c>
      <c r="AH24">
        <f t="shared" si="5"/>
        <v>-207.29564604544797</v>
      </c>
      <c r="AI24">
        <f t="shared" si="6"/>
        <v>-217.07121817144412</v>
      </c>
      <c r="AJ24">
        <f t="shared" si="7"/>
        <v>-14.253354463771529</v>
      </c>
      <c r="AK24">
        <f t="shared" si="22"/>
        <v>71.156391454715461</v>
      </c>
      <c r="AL24">
        <f t="shared" si="8"/>
        <v>-160.1681811805002</v>
      </c>
      <c r="AN24">
        <f t="shared" si="9"/>
        <v>0</v>
      </c>
      <c r="AO24">
        <f t="shared" si="9"/>
        <v>0</v>
      </c>
      <c r="AP24">
        <f t="shared" si="9"/>
        <v>-1.4198424303333985</v>
      </c>
      <c r="AQ24">
        <f t="shared" si="9"/>
        <v>-30.108432538285633</v>
      </c>
      <c r="AR24">
        <f t="shared" si="9"/>
        <v>-31.52827496861903</v>
      </c>
      <c r="AS24">
        <f t="shared" si="9"/>
        <v>-2.0702130966255341</v>
      </c>
      <c r="AT24">
        <f t="shared" si="9"/>
        <v>10.335033333562821</v>
      </c>
      <c r="AU24">
        <f t="shared" si="9"/>
        <v>-23.263454731681747</v>
      </c>
      <c r="AW24">
        <v>21</v>
      </c>
      <c r="AX24">
        <f>IF(Z24&gt;0, (R24*SUMPRODUCT(K24:$K$98, X24:$X$98)-K24*$AZ$3)/Z24, 0)</f>
        <v>1318.047193431197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2.8021280000000001E-3</v>
      </c>
      <c r="Q25" s="4">
        <f t="shared" si="21"/>
        <v>12.5</v>
      </c>
      <c r="R25">
        <f t="shared" si="0"/>
        <v>100000</v>
      </c>
      <c r="S25">
        <f t="shared" si="1"/>
        <v>1349.7483947468995</v>
      </c>
      <c r="U25">
        <f t="shared" si="13"/>
        <v>2.8021280000000001E-3</v>
      </c>
      <c r="V25">
        <f t="shared" si="14"/>
        <v>0.01</v>
      </c>
      <c r="W25">
        <f t="shared" si="15"/>
        <v>0.78204577007969267</v>
      </c>
      <c r="X25">
        <f t="shared" si="16"/>
        <v>2.1913923496218691E-3</v>
      </c>
      <c r="Y25">
        <f t="shared" si="17"/>
        <v>7.8204577007969268E-3</v>
      </c>
      <c r="Z25">
        <f t="shared" si="18"/>
        <v>0.77203392002927385</v>
      </c>
      <c r="AB25">
        <f t="shared" si="19"/>
        <v>1030.7732323882781</v>
      </c>
      <c r="AC25">
        <f t="shared" si="2"/>
        <v>1042.0515442496685</v>
      </c>
      <c r="AE25">
        <f t="shared" si="3"/>
        <v>0</v>
      </c>
      <c r="AF25">
        <f t="shared" si="4"/>
        <v>0</v>
      </c>
      <c r="AG25">
        <f t="shared" si="4"/>
        <v>-9.6504240003659234</v>
      </c>
      <c r="AH25">
        <f t="shared" si="5"/>
        <v>-219.13923496218692</v>
      </c>
      <c r="AI25">
        <f t="shared" si="6"/>
        <v>-228.78965896255283</v>
      </c>
      <c r="AJ25">
        <f t="shared" si="7"/>
        <v>-11.278311861390421</v>
      </c>
      <c r="AK25">
        <f t="shared" si="22"/>
        <v>72.154126267179478</v>
      </c>
      <c r="AL25">
        <f t="shared" si="8"/>
        <v>-167.91384455676376</v>
      </c>
      <c r="AN25">
        <f t="shared" si="9"/>
        <v>0</v>
      </c>
      <c r="AO25">
        <f t="shared" si="9"/>
        <v>0</v>
      </c>
      <c r="AP25">
        <f t="shared" si="9"/>
        <v>-1.2514869873218208</v>
      </c>
      <c r="AQ25">
        <f t="shared" si="9"/>
        <v>-28.418430211609039</v>
      </c>
      <c r="AR25">
        <f t="shared" si="9"/>
        <v>-29.669917198930861</v>
      </c>
      <c r="AS25">
        <f t="shared" si="9"/>
        <v>-1.4625948593504552</v>
      </c>
      <c r="AT25">
        <f t="shared" si="9"/>
        <v>9.3570966520773311</v>
      </c>
      <c r="AU25">
        <f t="shared" si="9"/>
        <v>-21.775415406203983</v>
      </c>
      <c r="AW25">
        <v>22</v>
      </c>
      <c r="AX25">
        <f>IF(Z25&gt;0, (R25*SUMPRODUCT(K25:$K$98, X25:$X$98)-K25*$AZ$3)/Z25, 0)</f>
        <v>1349.7483947468995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3.0140000000000002E-3</v>
      </c>
      <c r="Q26" s="4">
        <f t="shared" si="21"/>
        <v>12.5</v>
      </c>
      <c r="R26">
        <f t="shared" si="0"/>
        <v>100000</v>
      </c>
      <c r="S26">
        <f t="shared" si="1"/>
        <v>1378.745331038298</v>
      </c>
      <c r="U26">
        <f t="shared" si="13"/>
        <v>3.0140000000000002E-3</v>
      </c>
      <c r="V26">
        <f t="shared" si="14"/>
        <v>0.01</v>
      </c>
      <c r="W26">
        <f t="shared" si="15"/>
        <v>0.77203392002927385</v>
      </c>
      <c r="X26">
        <f t="shared" si="16"/>
        <v>2.3269102349682317E-3</v>
      </c>
      <c r="Y26">
        <f t="shared" si="17"/>
        <v>7.7203392002927387E-3</v>
      </c>
      <c r="Z26">
        <f t="shared" si="18"/>
        <v>0.76198667059401293</v>
      </c>
      <c r="AB26">
        <f t="shared" si="19"/>
        <v>1042.0515442496685</v>
      </c>
      <c r="AC26">
        <f t="shared" si="2"/>
        <v>1050.5855643949128</v>
      </c>
      <c r="AE26">
        <f t="shared" si="3"/>
        <v>0</v>
      </c>
      <c r="AF26">
        <f t="shared" si="4"/>
        <v>0</v>
      </c>
      <c r="AG26">
        <f t="shared" si="4"/>
        <v>-9.524833382425161</v>
      </c>
      <c r="AH26">
        <f t="shared" si="5"/>
        <v>-232.69102349682316</v>
      </c>
      <c r="AI26">
        <f t="shared" si="6"/>
        <v>-242.21585687924832</v>
      </c>
      <c r="AJ26">
        <f t="shared" si="7"/>
        <v>-8.5340201452443125</v>
      </c>
      <c r="AK26">
        <f t="shared" si="22"/>
        <v>72.943608097476798</v>
      </c>
      <c r="AL26">
        <f t="shared" si="8"/>
        <v>-177.80626892701582</v>
      </c>
      <c r="AN26">
        <f t="shared" si="9"/>
        <v>0</v>
      </c>
      <c r="AO26">
        <f t="shared" si="9"/>
        <v>0</v>
      </c>
      <c r="AP26">
        <f t="shared" si="9"/>
        <v>-1.1028572639900129</v>
      </c>
      <c r="AQ26">
        <f t="shared" si="9"/>
        <v>-26.942726998485487</v>
      </c>
      <c r="AR26">
        <f t="shared" si="9"/>
        <v>-28.045584262475497</v>
      </c>
      <c r="AS26">
        <f t="shared" si="9"/>
        <v>-0.98813341192782245</v>
      </c>
      <c r="AT26">
        <f t="shared" si="9"/>
        <v>8.4459627609213044</v>
      </c>
      <c r="AU26">
        <f t="shared" si="9"/>
        <v>-20.587754913482016</v>
      </c>
      <c r="AW26">
        <v>23</v>
      </c>
      <c r="AX26">
        <f>IF(Z26&gt;0, (R26*SUMPRODUCT(K26:$K$98, X26:$X$98)-K26*$AZ$3)/Z26, 0)</f>
        <v>1378.745331038298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4.6990000000000001E-3</v>
      </c>
      <c r="Q27" s="4">
        <f t="shared" si="21"/>
        <v>12.5</v>
      </c>
      <c r="R27">
        <f t="shared" si="0"/>
        <v>100000</v>
      </c>
      <c r="S27">
        <f t="shared" si="1"/>
        <v>1407.3727733690262</v>
      </c>
      <c r="U27">
        <f t="shared" si="13"/>
        <v>4.6990000000000001E-3</v>
      </c>
      <c r="V27">
        <f t="shared" si="14"/>
        <v>0.01</v>
      </c>
      <c r="W27">
        <f t="shared" si="15"/>
        <v>0.76198667059401293</v>
      </c>
      <c r="X27">
        <f t="shared" si="16"/>
        <v>3.5805753651212669E-3</v>
      </c>
      <c r="Y27">
        <f t="shared" si="17"/>
        <v>7.6198667059401296E-3</v>
      </c>
      <c r="Z27">
        <f t="shared" si="18"/>
        <v>0.75078622852295152</v>
      </c>
      <c r="AB27">
        <f t="shared" si="19"/>
        <v>1050.5855643949128</v>
      </c>
      <c r="AC27">
        <f t="shared" si="2"/>
        <v>1056.6360966436177</v>
      </c>
      <c r="AE27">
        <f t="shared" si="3"/>
        <v>0</v>
      </c>
      <c r="AF27">
        <f t="shared" si="4"/>
        <v>0</v>
      </c>
      <c r="AG27">
        <f t="shared" si="4"/>
        <v>-9.3848278565368943</v>
      </c>
      <c r="AH27">
        <f t="shared" si="5"/>
        <v>-358.05753651212672</v>
      </c>
      <c r="AI27">
        <f t="shared" si="6"/>
        <v>-367.44236436866362</v>
      </c>
      <c r="AJ27">
        <f t="shared" si="7"/>
        <v>-6.0505322487049398</v>
      </c>
      <c r="AK27">
        <f t="shared" si="22"/>
        <v>73.5409895076439</v>
      </c>
      <c r="AL27">
        <f t="shared" si="8"/>
        <v>-299.95190710972463</v>
      </c>
      <c r="AN27">
        <f t="shared" si="9"/>
        <v>0</v>
      </c>
      <c r="AO27">
        <f t="shared" si="9"/>
        <v>0</v>
      </c>
      <c r="AP27">
        <f t="shared" si="9"/>
        <v>-0.97021996880948547</v>
      </c>
      <c r="AQ27">
        <f t="shared" si="9"/>
        <v>-37.016616310636223</v>
      </c>
      <c r="AR27">
        <f t="shared" si="9"/>
        <v>-37.986836279445711</v>
      </c>
      <c r="AS27">
        <f t="shared" si="9"/>
        <v>-0.6255146390916877</v>
      </c>
      <c r="AT27">
        <f t="shared" si="9"/>
        <v>7.6027965176395096</v>
      </c>
      <c r="AU27">
        <f t="shared" si="9"/>
        <v>-31.009554400897887</v>
      </c>
      <c r="AW27">
        <v>24</v>
      </c>
      <c r="AX27">
        <f>IF(Z27&gt;0, (R27*SUMPRODUCT(K27:$K$98, X27:$X$98)-K27*$AZ$3)/Z27, 0)</f>
        <v>1407.3727733690262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6.5490000000000001E-3</v>
      </c>
      <c r="Q28" s="4">
        <f t="shared" si="21"/>
        <v>12.5</v>
      </c>
      <c r="R28">
        <f t="shared" si="0"/>
        <v>100000</v>
      </c>
      <c r="S28">
        <f t="shared" si="1"/>
        <v>1420.8186560137349</v>
      </c>
      <c r="U28">
        <f t="shared" si="13"/>
        <v>6.5490000000000001E-3</v>
      </c>
      <c r="V28">
        <f t="shared" si="14"/>
        <v>0.01</v>
      </c>
      <c r="W28">
        <f t="shared" si="15"/>
        <v>0.75078622852295152</v>
      </c>
      <c r="X28">
        <f t="shared" si="16"/>
        <v>4.9168990105968096E-3</v>
      </c>
      <c r="Y28">
        <f t="shared" si="17"/>
        <v>7.507862285229515E-3</v>
      </c>
      <c r="Z28">
        <f t="shared" si="18"/>
        <v>0.73836146722712526</v>
      </c>
      <c r="AB28">
        <f t="shared" si="19"/>
        <v>1056.6360966436177</v>
      </c>
      <c r="AC28">
        <f t="shared" si="2"/>
        <v>1049.0777475179734</v>
      </c>
      <c r="AE28">
        <f t="shared" si="3"/>
        <v>0</v>
      </c>
      <c r="AF28">
        <f t="shared" si="4"/>
        <v>0</v>
      </c>
      <c r="AG28">
        <f t="shared" si="4"/>
        <v>-9.2295183403390659</v>
      </c>
      <c r="AH28">
        <f t="shared" si="5"/>
        <v>-491.68990105968095</v>
      </c>
      <c r="AI28">
        <f t="shared" si="6"/>
        <v>-500.91941940001999</v>
      </c>
      <c r="AJ28">
        <f t="shared" si="7"/>
        <v>7.5583491256443267</v>
      </c>
      <c r="AK28">
        <f t="shared" si="22"/>
        <v>73.96452676505325</v>
      </c>
      <c r="AL28">
        <f t="shared" si="8"/>
        <v>-419.39654350932244</v>
      </c>
      <c r="AN28">
        <f t="shared" si="9"/>
        <v>0</v>
      </c>
      <c r="AO28">
        <f t="shared" si="9"/>
        <v>0</v>
      </c>
      <c r="AP28">
        <f t="shared" si="9"/>
        <v>-0.85193196298719398</v>
      </c>
      <c r="AQ28">
        <f t="shared" si="9"/>
        <v>-45.385504112380858</v>
      </c>
      <c r="AR28">
        <f t="shared" si="9"/>
        <v>-46.237436075368045</v>
      </c>
      <c r="AS28">
        <f t="shared" si="9"/>
        <v>0.69767445820105012</v>
      </c>
      <c r="AT28">
        <f t="shared" si="9"/>
        <v>6.8273058414070782</v>
      </c>
      <c r="AU28">
        <f t="shared" si="9"/>
        <v>-38.712455775759921</v>
      </c>
      <c r="AW28">
        <v>25</v>
      </c>
      <c r="AX28">
        <f>IF(Z28&gt;0, (R28*SUMPRODUCT(K28:$K$98, X28:$X$98)-K28*$AZ$3)/Z28, 0)</f>
        <v>1420.8186560137349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8.5349999999999992E-3</v>
      </c>
      <c r="Q29" s="4">
        <f t="shared" si="21"/>
        <v>12.5</v>
      </c>
      <c r="R29">
        <f t="shared" si="0"/>
        <v>100000</v>
      </c>
      <c r="S29">
        <f t="shared" si="1"/>
        <v>1421.3170528715891</v>
      </c>
      <c r="U29">
        <f t="shared" si="13"/>
        <v>8.5349999999999992E-3</v>
      </c>
      <c r="V29">
        <f t="shared" si="14"/>
        <v>0.01</v>
      </c>
      <c r="W29">
        <f t="shared" si="15"/>
        <v>0.73836146722712526</v>
      </c>
      <c r="X29">
        <f t="shared" si="16"/>
        <v>6.3019151227835133E-3</v>
      </c>
      <c r="Y29">
        <f t="shared" si="17"/>
        <v>7.3836146722712527E-3</v>
      </c>
      <c r="Z29">
        <f t="shared" si="18"/>
        <v>0.72467593743207048</v>
      </c>
      <c r="AB29">
        <f t="shared" si="19"/>
        <v>1049.0777475179734</v>
      </c>
      <c r="AC29">
        <f t="shared" si="2"/>
        <v>1029.9942676779065</v>
      </c>
      <c r="AE29">
        <f t="shared" si="3"/>
        <v>0</v>
      </c>
      <c r="AF29">
        <f t="shared" si="4"/>
        <v>0</v>
      </c>
      <c r="AG29">
        <f t="shared" si="4"/>
        <v>-9.0584492179008809</v>
      </c>
      <c r="AH29">
        <f t="shared" si="5"/>
        <v>-630.1915122783513</v>
      </c>
      <c r="AI29">
        <f t="shared" si="6"/>
        <v>-639.24996149625213</v>
      </c>
      <c r="AJ29">
        <f t="shared" si="7"/>
        <v>19.083479840066957</v>
      </c>
      <c r="AK29">
        <f t="shared" si="22"/>
        <v>73.435442326258141</v>
      </c>
      <c r="AL29">
        <f t="shared" si="8"/>
        <v>-546.73103932992706</v>
      </c>
      <c r="AN29">
        <f t="shared" si="9"/>
        <v>0</v>
      </c>
      <c r="AO29">
        <f t="shared" si="9"/>
        <v>0</v>
      </c>
      <c r="AP29">
        <f t="shared" si="9"/>
        <v>-0.74655482504752357</v>
      </c>
      <c r="AQ29">
        <f t="shared" si="9"/>
        <v>-51.937423600683566</v>
      </c>
      <c r="AR29">
        <f t="shared" si="9"/>
        <v>-52.683978425731091</v>
      </c>
      <c r="AS29">
        <f t="shared" si="9"/>
        <v>1.5727707481259758</v>
      </c>
      <c r="AT29">
        <f t="shared" si="9"/>
        <v>6.0522041333330394</v>
      </c>
      <c r="AU29">
        <f t="shared" si="9"/>
        <v>-45.059003544272073</v>
      </c>
      <c r="AW29">
        <v>26</v>
      </c>
      <c r="AX29">
        <f>IF(Z29&gt;0, (R29*SUMPRODUCT(K29:$K$98, X29:$X$98)-K29*$AZ$3)/Z29, 0)</f>
        <v>1421.3170528715891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1.0821000000000001E-2</v>
      </c>
      <c r="Q30" s="4">
        <f t="shared" si="21"/>
        <v>12.5</v>
      </c>
      <c r="R30">
        <f t="shared" si="0"/>
        <v>100000</v>
      </c>
      <c r="S30">
        <f t="shared" si="1"/>
        <v>1411.4409444172429</v>
      </c>
      <c r="U30">
        <f t="shared" si="13"/>
        <v>1.0821000000000001E-2</v>
      </c>
      <c r="V30">
        <f t="shared" si="14"/>
        <v>0.01</v>
      </c>
      <c r="W30">
        <f t="shared" si="15"/>
        <v>0.72467593743207048</v>
      </c>
      <c r="X30">
        <f t="shared" si="16"/>
        <v>7.8417183189524349E-3</v>
      </c>
      <c r="Y30">
        <f t="shared" si="17"/>
        <v>7.2467593743207048E-3</v>
      </c>
      <c r="Z30">
        <f t="shared" si="18"/>
        <v>0.70958745973879733</v>
      </c>
      <c r="AB30">
        <f t="shared" si="19"/>
        <v>1029.9942676779065</v>
      </c>
      <c r="AC30">
        <f t="shared" si="2"/>
        <v>1001.5407943203604</v>
      </c>
      <c r="AE30">
        <f t="shared" si="3"/>
        <v>0</v>
      </c>
      <c r="AF30">
        <f t="shared" si="4"/>
        <v>0</v>
      </c>
      <c r="AG30">
        <f t="shared" si="4"/>
        <v>-8.8698432467349662</v>
      </c>
      <c r="AH30">
        <f t="shared" si="5"/>
        <v>-784.17183189524349</v>
      </c>
      <c r="AI30">
        <f t="shared" si="6"/>
        <v>-793.04167514197843</v>
      </c>
      <c r="AJ30">
        <f t="shared" si="7"/>
        <v>28.453473357546045</v>
      </c>
      <c r="AK30">
        <f t="shared" si="22"/>
        <v>72.099598737453462</v>
      </c>
      <c r="AL30">
        <f t="shared" si="8"/>
        <v>-692.48860304697894</v>
      </c>
      <c r="AN30">
        <f t="shared" si="9"/>
        <v>0</v>
      </c>
      <c r="AO30">
        <f t="shared" si="9"/>
        <v>0</v>
      </c>
      <c r="AP30">
        <f t="shared" si="9"/>
        <v>-0.65268822056715081</v>
      </c>
      <c r="AQ30">
        <f t="shared" si="9"/>
        <v>-57.703355441708936</v>
      </c>
      <c r="AR30">
        <f t="shared" si="9"/>
        <v>-58.356043662276086</v>
      </c>
      <c r="AS30">
        <f t="shared" si="9"/>
        <v>2.0937514201874685</v>
      </c>
      <c r="AT30">
        <f t="shared" si="9"/>
        <v>5.3054555187180545</v>
      </c>
      <c r="AU30">
        <f t="shared" si="9"/>
        <v>-50.956836723370564</v>
      </c>
      <c r="AW30">
        <v>27</v>
      </c>
      <c r="AX30">
        <f>IF(Z30&gt;0, (R30*SUMPRODUCT(K30:$K$98, X30:$X$98)-K30*$AZ$3)/Z30, 0)</f>
        <v>1411.4409444172429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1.3422999999999999E-2</v>
      </c>
      <c r="Q31" s="4">
        <f t="shared" si="21"/>
        <v>12.5</v>
      </c>
      <c r="R31">
        <f t="shared" si="0"/>
        <v>100000</v>
      </c>
      <c r="S31">
        <f t="shared" si="1"/>
        <v>1392.2820859557648</v>
      </c>
      <c r="U31">
        <f t="shared" si="13"/>
        <v>1.3422999999999999E-2</v>
      </c>
      <c r="V31">
        <f t="shared" si="14"/>
        <v>0.01</v>
      </c>
      <c r="W31">
        <f t="shared" si="15"/>
        <v>0.70958745973879733</v>
      </c>
      <c r="X31">
        <f t="shared" si="16"/>
        <v>9.5247924720738755E-3</v>
      </c>
      <c r="Y31">
        <f t="shared" si="17"/>
        <v>7.0958745973879736E-3</v>
      </c>
      <c r="Z31">
        <f t="shared" si="18"/>
        <v>0.69296679266933559</v>
      </c>
      <c r="AB31">
        <f t="shared" si="19"/>
        <v>1001.5407943203604</v>
      </c>
      <c r="AC31">
        <f t="shared" si="2"/>
        <v>964.80525159573858</v>
      </c>
      <c r="AE31">
        <f t="shared" si="3"/>
        <v>0</v>
      </c>
      <c r="AF31">
        <f t="shared" si="4"/>
        <v>0</v>
      </c>
      <c r="AG31">
        <f t="shared" si="4"/>
        <v>-8.662084908366694</v>
      </c>
      <c r="AH31">
        <f t="shared" si="5"/>
        <v>-952.47924720738752</v>
      </c>
      <c r="AI31">
        <f t="shared" si="6"/>
        <v>-961.14133211575427</v>
      </c>
      <c r="AJ31">
        <f t="shared" si="7"/>
        <v>36.735542724621837</v>
      </c>
      <c r="AK31">
        <f t="shared" si="22"/>
        <v>70.107855602425232</v>
      </c>
      <c r="AL31">
        <f t="shared" si="8"/>
        <v>-854.29793378870716</v>
      </c>
      <c r="AN31">
        <f t="shared" si="9"/>
        <v>0</v>
      </c>
      <c r="AO31">
        <f t="shared" si="9"/>
        <v>0</v>
      </c>
      <c r="AP31">
        <f t="shared" si="9"/>
        <v>-0.56910741462214864</v>
      </c>
      <c r="AQ31">
        <f t="shared" si="9"/>
        <v>-62.578814176234744</v>
      </c>
      <c r="AR31">
        <f t="shared" si="9"/>
        <v>-63.147921590856896</v>
      </c>
      <c r="AS31">
        <f t="shared" si="9"/>
        <v>2.4135609343378164</v>
      </c>
      <c r="AT31">
        <f t="shared" si="9"/>
        <v>4.6061543922365455</v>
      </c>
      <c r="AU31">
        <f t="shared" si="9"/>
        <v>-56.128206264282532</v>
      </c>
      <c r="AW31">
        <v>28</v>
      </c>
      <c r="AX31">
        <f>IF(Z31&gt;0, (R31*SUMPRODUCT(K31:$K$98, X31:$X$98)-K31*$AZ$3)/Z31, 0)</f>
        <v>1392.2820859557648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1.6303999999999999E-2</v>
      </c>
      <c r="Q32" s="4">
        <f t="shared" si="21"/>
        <v>12.5</v>
      </c>
      <c r="R32">
        <f t="shared" si="0"/>
        <v>100000</v>
      </c>
      <c r="S32">
        <f t="shared" si="1"/>
        <v>1364.8947322622648</v>
      </c>
      <c r="U32">
        <f t="shared" si="13"/>
        <v>1.6303999999999999E-2</v>
      </c>
      <c r="V32">
        <f t="shared" si="14"/>
        <v>0.01</v>
      </c>
      <c r="W32">
        <f t="shared" si="15"/>
        <v>0.69296679266933559</v>
      </c>
      <c r="X32">
        <f t="shared" si="16"/>
        <v>1.1298130587680847E-2</v>
      </c>
      <c r="Y32">
        <f t="shared" si="17"/>
        <v>6.9296679266933562E-3</v>
      </c>
      <c r="Z32">
        <f t="shared" si="18"/>
        <v>0.67473899415496141</v>
      </c>
      <c r="AB32">
        <f t="shared" si="19"/>
        <v>964.80525159573858</v>
      </c>
      <c r="AC32">
        <f t="shared" si="2"/>
        <v>920.94769877404588</v>
      </c>
      <c r="AE32">
        <f t="shared" si="3"/>
        <v>0</v>
      </c>
      <c r="AF32">
        <f t="shared" si="4"/>
        <v>0</v>
      </c>
      <c r="AG32">
        <f t="shared" si="4"/>
        <v>-8.4342374269370168</v>
      </c>
      <c r="AH32">
        <f t="shared" si="5"/>
        <v>-1129.8130587680846</v>
      </c>
      <c r="AI32">
        <f t="shared" si="6"/>
        <v>-1138.2472961950216</v>
      </c>
      <c r="AJ32">
        <f t="shared" si="7"/>
        <v>43.857552821692707</v>
      </c>
      <c r="AK32">
        <f t="shared" si="22"/>
        <v>67.536367611701706</v>
      </c>
      <c r="AL32">
        <f t="shared" si="8"/>
        <v>-1026.8533757616271</v>
      </c>
      <c r="AN32">
        <f t="shared" si="9"/>
        <v>0</v>
      </c>
      <c r="AO32">
        <f t="shared" si="9"/>
        <v>0</v>
      </c>
      <c r="AP32">
        <f t="shared" si="9"/>
        <v>-0.49476572606064967</v>
      </c>
      <c r="AQ32">
        <f t="shared" si="9"/>
        <v>-66.276623485710786</v>
      </c>
      <c r="AR32">
        <f t="shared" si="9"/>
        <v>-66.771389211771435</v>
      </c>
      <c r="AS32">
        <f t="shared" si="9"/>
        <v>2.5727535124593226</v>
      </c>
      <c r="AT32">
        <f t="shared" si="9"/>
        <v>3.9617902918150878</v>
      </c>
      <c r="AU32">
        <f t="shared" si="9"/>
        <v>-60.236845407497029</v>
      </c>
      <c r="AW32">
        <v>29</v>
      </c>
      <c r="AX32">
        <f>IF(Z32&gt;0, (R32*SUMPRODUCT(K32:$K$98, X32:$X$98)-K32*$AZ$3)/Z32, 0)</f>
        <v>1364.8947322622648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1.9576E-2</v>
      </c>
      <c r="Q33" s="4">
        <f t="shared" si="21"/>
        <v>12.5</v>
      </c>
      <c r="R33">
        <f t="shared" si="0"/>
        <v>100000</v>
      </c>
      <c r="S33">
        <f t="shared" si="1"/>
        <v>1330.8021162864418</v>
      </c>
      <c r="U33">
        <f t="shared" si="13"/>
        <v>1.9576E-2</v>
      </c>
      <c r="V33">
        <f t="shared" si="14"/>
        <v>0.01</v>
      </c>
      <c r="W33">
        <f t="shared" si="15"/>
        <v>0.67473899415496141</v>
      </c>
      <c r="X33">
        <f t="shared" si="16"/>
        <v>1.3208690549577524E-2</v>
      </c>
      <c r="Y33">
        <f t="shared" si="17"/>
        <v>6.7473899415496147E-3</v>
      </c>
      <c r="Z33">
        <f t="shared" si="18"/>
        <v>0.65478291366383423</v>
      </c>
      <c r="AB33">
        <f t="shared" si="19"/>
        <v>920.94769877404588</v>
      </c>
      <c r="AC33">
        <f t="shared" si="2"/>
        <v>871.3864872120331</v>
      </c>
      <c r="AE33">
        <f t="shared" si="3"/>
        <v>0</v>
      </c>
      <c r="AF33">
        <f t="shared" si="4"/>
        <v>0</v>
      </c>
      <c r="AG33">
        <f t="shared" si="4"/>
        <v>-8.1847864207979271</v>
      </c>
      <c r="AH33">
        <f t="shared" si="5"/>
        <v>-1320.8690549577525</v>
      </c>
      <c r="AI33">
        <f t="shared" si="6"/>
        <v>-1329.0538413785505</v>
      </c>
      <c r="AJ33">
        <f t="shared" si="7"/>
        <v>49.561211562012772</v>
      </c>
      <c r="AK33">
        <f t="shared" si="22"/>
        <v>64.466338914183211</v>
      </c>
      <c r="AL33">
        <f t="shared" si="8"/>
        <v>-1215.0262909023545</v>
      </c>
      <c r="AN33">
        <f t="shared" si="9"/>
        <v>0</v>
      </c>
      <c r="AO33">
        <f t="shared" si="9"/>
        <v>0</v>
      </c>
      <c r="AP33">
        <f t="shared" si="9"/>
        <v>-0.42868976334524989</v>
      </c>
      <c r="AQ33">
        <f t="shared" si="9"/>
        <v>-69.182384666880566</v>
      </c>
      <c r="AR33">
        <f t="shared" si="9"/>
        <v>-69.611074430225813</v>
      </c>
      <c r="AS33">
        <f t="shared" si="9"/>
        <v>2.595838542791423</v>
      </c>
      <c r="AT33">
        <f t="shared" si="9"/>
        <v>3.3765156660204774</v>
      </c>
      <c r="AU33">
        <f t="shared" si="9"/>
        <v>-63.638720221413919</v>
      </c>
      <c r="AW33">
        <v>30</v>
      </c>
      <c r="AX33">
        <f>IF(Z33&gt;0, (R33*SUMPRODUCT(K33:$K$98, X33:$X$98)-K33*$AZ$3)/Z33, 0)</f>
        <v>1330.8021162864418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2.3283000000000002E-2</v>
      </c>
      <c r="Q34" s="4">
        <f t="shared" si="21"/>
        <v>12.5</v>
      </c>
      <c r="R34">
        <f t="shared" si="0"/>
        <v>100000</v>
      </c>
      <c r="S34">
        <f t="shared" si="1"/>
        <v>1290.9032832869857</v>
      </c>
      <c r="U34">
        <f t="shared" si="13"/>
        <v>2.3283000000000002E-2</v>
      </c>
      <c r="V34">
        <f t="shared" si="14"/>
        <v>0.01</v>
      </c>
      <c r="W34">
        <f t="shared" si="15"/>
        <v>0.65478291366383423</v>
      </c>
      <c r="X34">
        <f t="shared" si="16"/>
        <v>1.5245310578835054E-2</v>
      </c>
      <c r="Y34">
        <f t="shared" si="17"/>
        <v>6.5478291366383428E-3</v>
      </c>
      <c r="Z34">
        <f t="shared" si="18"/>
        <v>0.63298977394836087</v>
      </c>
      <c r="AB34">
        <f t="shared" si="19"/>
        <v>871.3864872120331</v>
      </c>
      <c r="AC34">
        <f t="shared" si="2"/>
        <v>817.12857747702594</v>
      </c>
      <c r="AE34">
        <f t="shared" si="3"/>
        <v>0</v>
      </c>
      <c r="AF34">
        <f t="shared" si="4"/>
        <v>0</v>
      </c>
      <c r="AG34">
        <f t="shared" si="4"/>
        <v>-7.9123721743545108</v>
      </c>
      <c r="AH34">
        <f t="shared" si="5"/>
        <v>-1524.5310578835054</v>
      </c>
      <c r="AI34">
        <f t="shared" si="6"/>
        <v>-1532.4434300578598</v>
      </c>
      <c r="AJ34">
        <f t="shared" si="7"/>
        <v>54.257909735007161</v>
      </c>
      <c r="AK34">
        <f t="shared" si="22"/>
        <v>60.99705410484232</v>
      </c>
      <c r="AL34">
        <f t="shared" si="8"/>
        <v>-1417.1884662180103</v>
      </c>
      <c r="AN34">
        <f t="shared" si="9"/>
        <v>0</v>
      </c>
      <c r="AO34">
        <f t="shared" si="9"/>
        <v>0</v>
      </c>
      <c r="AP34">
        <f t="shared" si="9"/>
        <v>-0.37001935888556248</v>
      </c>
      <c r="AQ34">
        <f t="shared" si="9"/>
        <v>-71.29416971405324</v>
      </c>
      <c r="AR34">
        <f t="shared" si="9"/>
        <v>-71.664189072938811</v>
      </c>
      <c r="AS34">
        <f t="shared" si="9"/>
        <v>2.537352456661444</v>
      </c>
      <c r="AT34">
        <f t="shared" si="9"/>
        <v>2.8525062214509624</v>
      </c>
      <c r="AU34">
        <f t="shared" ref="AU34:AU97" si="23">AL34*$K34</f>
        <v>-66.274330394826393</v>
      </c>
      <c r="AW34">
        <v>31</v>
      </c>
      <c r="AX34">
        <f>IF(Z34&gt;0, (R34*SUMPRODUCT(K34:$K$98, X34:$X$98)-K34*$AZ$3)/Z34, 0)</f>
        <v>1290.9032832869857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2.7149E-2</v>
      </c>
      <c r="Q35" s="4">
        <f t="shared" si="21"/>
        <v>12.5</v>
      </c>
      <c r="R35">
        <f t="shared" si="0"/>
        <v>100000</v>
      </c>
      <c r="S35">
        <f t="shared" si="1"/>
        <v>1245.5966775435954</v>
      </c>
      <c r="U35">
        <f t="shared" si="13"/>
        <v>2.7149E-2</v>
      </c>
      <c r="V35">
        <f t="shared" si="14"/>
        <v>0.01</v>
      </c>
      <c r="W35">
        <f t="shared" si="15"/>
        <v>0.63298977394836087</v>
      </c>
      <c r="X35">
        <f t="shared" si="16"/>
        <v>1.7185039372924048E-2</v>
      </c>
      <c r="Y35">
        <f t="shared" si="17"/>
        <v>6.329897739483609E-3</v>
      </c>
      <c r="Z35">
        <f t="shared" si="18"/>
        <v>0.60947483683595327</v>
      </c>
      <c r="AB35">
        <f t="shared" si="19"/>
        <v>817.12857747702594</v>
      </c>
      <c r="AC35">
        <f t="shared" si="2"/>
        <v>759.15983180928833</v>
      </c>
      <c r="AE35">
        <f t="shared" si="3"/>
        <v>0</v>
      </c>
      <c r="AF35">
        <f t="shared" ref="AF35:AG66" si="24">-$Z35*P35</f>
        <v>0</v>
      </c>
      <c r="AG35">
        <f t="shared" si="24"/>
        <v>-7.6184354604494162</v>
      </c>
      <c r="AH35">
        <f t="shared" si="5"/>
        <v>-1718.5039372924048</v>
      </c>
      <c r="AI35">
        <f t="shared" ref="AI35:AI66" si="25">SUM(AE35:AH35)</f>
        <v>-1726.1223727528543</v>
      </c>
      <c r="AJ35">
        <f t="shared" si="7"/>
        <v>57.968745667737608</v>
      </c>
      <c r="AK35">
        <f t="shared" si="22"/>
        <v>57.199000423391823</v>
      </c>
      <c r="AL35">
        <f t="shared" si="8"/>
        <v>-1610.9546266617247</v>
      </c>
      <c r="AN35">
        <f t="shared" ref="AN35:AT66" si="26">AE35*$K35</f>
        <v>0</v>
      </c>
      <c r="AO35">
        <f t="shared" si="26"/>
        <v>0</v>
      </c>
      <c r="AP35">
        <f t="shared" si="26"/>
        <v>-0.31810134796635964</v>
      </c>
      <c r="AQ35">
        <f t="shared" si="26"/>
        <v>-71.754682674172386</v>
      </c>
      <c r="AR35">
        <f t="shared" si="26"/>
        <v>-72.072784022138748</v>
      </c>
      <c r="AS35">
        <f t="shared" si="26"/>
        <v>2.4204360898712158</v>
      </c>
      <c r="AT35">
        <f t="shared" si="26"/>
        <v>2.3882960263255906</v>
      </c>
      <c r="AU35">
        <f t="shared" si="23"/>
        <v>-67.26405190594194</v>
      </c>
      <c r="AW35">
        <v>32</v>
      </c>
      <c r="AX35">
        <f>IF(Z35&gt;0, (R35*SUMPRODUCT(K35:$K$98, X35:$X$98)-K35*$AZ$3)/Z35, 0)</f>
        <v>1245.5966775435954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3.1286000000000001E-2</v>
      </c>
      <c r="Q36" s="4">
        <f t="shared" si="21"/>
        <v>12.5</v>
      </c>
      <c r="R36">
        <f t="shared" si="0"/>
        <v>100000</v>
      </c>
      <c r="S36">
        <f t="shared" si="1"/>
        <v>1196.7968806010331</v>
      </c>
      <c r="U36">
        <f t="shared" si="13"/>
        <v>3.1286000000000001E-2</v>
      </c>
      <c r="V36">
        <f t="shared" si="14"/>
        <v>0.01</v>
      </c>
      <c r="W36">
        <f t="shared" si="15"/>
        <v>0.60947483683595327</v>
      </c>
      <c r="X36">
        <f t="shared" si="16"/>
        <v>1.9068029745249637E-2</v>
      </c>
      <c r="Y36">
        <f t="shared" si="17"/>
        <v>6.0947483683595326E-3</v>
      </c>
      <c r="Z36">
        <f t="shared" si="18"/>
        <v>0.58431205872234404</v>
      </c>
      <c r="AB36">
        <f t="shared" si="19"/>
        <v>759.15983180928833</v>
      </c>
      <c r="AC36">
        <f t="shared" si="2"/>
        <v>699.30284917646907</v>
      </c>
      <c r="AE36">
        <f t="shared" si="3"/>
        <v>0</v>
      </c>
      <c r="AF36">
        <f t="shared" si="24"/>
        <v>0</v>
      </c>
      <c r="AG36">
        <f t="shared" si="24"/>
        <v>-7.3039007340293001</v>
      </c>
      <c r="AH36">
        <f t="shared" si="5"/>
        <v>-1906.8029745249637</v>
      </c>
      <c r="AI36">
        <f t="shared" si="25"/>
        <v>-1914.1068752589931</v>
      </c>
      <c r="AJ36">
        <f t="shared" si="7"/>
        <v>59.856982632819268</v>
      </c>
      <c r="AK36">
        <f t="shared" si="22"/>
        <v>53.141188226650186</v>
      </c>
      <c r="AL36">
        <f t="shared" si="8"/>
        <v>-1801.1087043995235</v>
      </c>
      <c r="AN36">
        <f t="shared" si="26"/>
        <v>0</v>
      </c>
      <c r="AO36">
        <f t="shared" si="26"/>
        <v>0</v>
      </c>
      <c r="AP36">
        <f t="shared" si="26"/>
        <v>-0.27229304974483964</v>
      </c>
      <c r="AQ36">
        <f t="shared" si="26"/>
        <v>-71.086562660539485</v>
      </c>
      <c r="AR36">
        <f t="shared" si="26"/>
        <v>-71.358855710284331</v>
      </c>
      <c r="AS36">
        <f t="shared" si="26"/>
        <v>2.2314980642710469</v>
      </c>
      <c r="AT36">
        <f t="shared" si="26"/>
        <v>1.9811299107451834</v>
      </c>
      <c r="AU36">
        <f t="shared" si="23"/>
        <v>-67.146227735268099</v>
      </c>
      <c r="AW36">
        <v>33</v>
      </c>
      <c r="AX36">
        <f>IF(Z36&gt;0, (R36*SUMPRODUCT(K36:$K$98, X36:$X$98)-K36*$AZ$3)/Z36, 0)</f>
        <v>1196.7968806010331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3.5844000000000001E-2</v>
      </c>
      <c r="Q37" s="4">
        <f t="shared" si="21"/>
        <v>12.5</v>
      </c>
      <c r="R37">
        <f t="shared" si="0"/>
        <v>100000</v>
      </c>
      <c r="S37">
        <f t="shared" si="1"/>
        <v>1145.8488806402559</v>
      </c>
      <c r="U37">
        <f t="shared" si="13"/>
        <v>3.5844000000000001E-2</v>
      </c>
      <c r="V37">
        <f t="shared" si="14"/>
        <v>0.01</v>
      </c>
      <c r="W37">
        <f t="shared" si="15"/>
        <v>0.58431205872234404</v>
      </c>
      <c r="X37">
        <f t="shared" si="16"/>
        <v>2.0944081432843702E-2</v>
      </c>
      <c r="Y37">
        <f t="shared" si="17"/>
        <v>5.8431205872234403E-3</v>
      </c>
      <c r="Z37">
        <f t="shared" si="18"/>
        <v>0.55752485670227692</v>
      </c>
      <c r="AB37">
        <f t="shared" si="19"/>
        <v>699.30284917646907</v>
      </c>
      <c r="AC37">
        <f t="shared" si="2"/>
        <v>638.83923298142304</v>
      </c>
      <c r="AE37">
        <f t="shared" si="3"/>
        <v>0</v>
      </c>
      <c r="AF37">
        <f t="shared" si="24"/>
        <v>0</v>
      </c>
      <c r="AG37">
        <f t="shared" si="24"/>
        <v>-6.9690607087784615</v>
      </c>
      <c r="AH37">
        <f t="shared" si="5"/>
        <v>-2094.40814328437</v>
      </c>
      <c r="AI37">
        <f t="shared" si="25"/>
        <v>-2101.3772039931487</v>
      </c>
      <c r="AJ37">
        <f t="shared" si="7"/>
        <v>60.463616195046029</v>
      </c>
      <c r="AK37">
        <f t="shared" si="22"/>
        <v>48.951199442352838</v>
      </c>
      <c r="AL37">
        <f t="shared" si="8"/>
        <v>-1991.9623883557497</v>
      </c>
      <c r="AN37">
        <f t="shared" si="26"/>
        <v>0</v>
      </c>
      <c r="AO37">
        <f t="shared" si="26"/>
        <v>0</v>
      </c>
      <c r="AP37">
        <f t="shared" si="26"/>
        <v>-0.23197325640387256</v>
      </c>
      <c r="AQ37">
        <f t="shared" si="26"/>
        <v>-69.714800536100242</v>
      </c>
      <c r="AR37">
        <f t="shared" si="26"/>
        <v>-69.946773792504118</v>
      </c>
      <c r="AS37">
        <f t="shared" si="26"/>
        <v>2.0126014866036694</v>
      </c>
      <c r="AT37">
        <f t="shared" si="26"/>
        <v>1.6293973627198306</v>
      </c>
      <c r="AU37">
        <f t="shared" si="23"/>
        <v>-66.304774943180618</v>
      </c>
      <c r="AW37">
        <v>34</v>
      </c>
      <c r="AX37">
        <f>IF(Z37&gt;0, (R37*SUMPRODUCT(K37:$K$98, X37:$X$98)-K37*$AZ$3)/Z37, 0)</f>
        <v>1145.8488806402559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4.1295999999999999E-2</v>
      </c>
      <c r="Q38" s="4">
        <f t="shared" si="21"/>
        <v>12.5</v>
      </c>
      <c r="R38">
        <f t="shared" si="0"/>
        <v>100000</v>
      </c>
      <c r="S38">
        <f t="shared" si="1"/>
        <v>1093.9321164608396</v>
      </c>
      <c r="U38">
        <f t="shared" si="13"/>
        <v>4.1295999999999999E-2</v>
      </c>
      <c r="V38">
        <f t="shared" si="14"/>
        <v>0.01</v>
      </c>
      <c r="W38">
        <f t="shared" si="15"/>
        <v>0.55752485670227692</v>
      </c>
      <c r="X38">
        <f t="shared" si="16"/>
        <v>2.3023546482377227E-2</v>
      </c>
      <c r="Y38">
        <f t="shared" si="17"/>
        <v>5.5752485670227695E-3</v>
      </c>
      <c r="Z38">
        <f t="shared" si="18"/>
        <v>0.52892606165287692</v>
      </c>
      <c r="AB38">
        <f t="shared" si="19"/>
        <v>638.83923298142304</v>
      </c>
      <c r="AC38">
        <f t="shared" si="2"/>
        <v>578.60920607522814</v>
      </c>
      <c r="AE38">
        <f t="shared" si="3"/>
        <v>0</v>
      </c>
      <c r="AF38">
        <f t="shared" si="24"/>
        <v>0</v>
      </c>
      <c r="AG38">
        <f t="shared" si="24"/>
        <v>-6.6115757706609619</v>
      </c>
      <c r="AH38">
        <f t="shared" si="5"/>
        <v>-2302.3546482377228</v>
      </c>
      <c r="AI38">
        <f t="shared" si="25"/>
        <v>-2308.966224008384</v>
      </c>
      <c r="AJ38">
        <f t="shared" si="7"/>
        <v>60.230026906194894</v>
      </c>
      <c r="AK38">
        <f t="shared" si="22"/>
        <v>44.718746308699615</v>
      </c>
      <c r="AL38">
        <f t="shared" si="8"/>
        <v>-2204.0174507934894</v>
      </c>
      <c r="AN38">
        <f t="shared" si="26"/>
        <v>0</v>
      </c>
      <c r="AO38">
        <f t="shared" si="26"/>
        <v>0</v>
      </c>
      <c r="AP38">
        <f t="shared" si="26"/>
        <v>-0.19649460378873171</v>
      </c>
      <c r="AQ38">
        <f t="shared" si="26"/>
        <v>-68.425482831816581</v>
      </c>
      <c r="AR38">
        <f t="shared" si="26"/>
        <v>-68.621977435605316</v>
      </c>
      <c r="AS38">
        <f t="shared" si="26"/>
        <v>1.7900233898301492</v>
      </c>
      <c r="AT38">
        <f t="shared" si="26"/>
        <v>1.329031480944262</v>
      </c>
      <c r="AU38">
        <f t="shared" si="23"/>
        <v>-65.502922564830897</v>
      </c>
      <c r="AW38">
        <v>35</v>
      </c>
      <c r="AX38">
        <f>IF(Z38&gt;0, (R38*SUMPRODUCT(K38:$K$98, X38:$X$98)-K38*$AZ$3)/Z38, 0)</f>
        <v>1093.9321164608396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4.7109999999999999E-2</v>
      </c>
      <c r="Q39" s="4">
        <f t="shared" si="21"/>
        <v>12.5</v>
      </c>
      <c r="R39">
        <f t="shared" si="0"/>
        <v>100000</v>
      </c>
      <c r="S39">
        <f t="shared" si="1"/>
        <v>1039.9687461024055</v>
      </c>
      <c r="U39">
        <f t="shared" si="13"/>
        <v>4.7109999999999999E-2</v>
      </c>
      <c r="V39">
        <f t="shared" si="14"/>
        <v>0.01</v>
      </c>
      <c r="W39">
        <f t="shared" si="15"/>
        <v>0.52892606165287692</v>
      </c>
      <c r="X39">
        <f t="shared" si="16"/>
        <v>2.4917706764467033E-2</v>
      </c>
      <c r="Y39">
        <f t="shared" si="17"/>
        <v>5.2892606165287695E-3</v>
      </c>
      <c r="Z39">
        <f t="shared" si="18"/>
        <v>0.4987190942718811</v>
      </c>
      <c r="AB39">
        <f t="shared" si="19"/>
        <v>578.60920607522814</v>
      </c>
      <c r="AC39">
        <f t="shared" si="2"/>
        <v>518.65227112725552</v>
      </c>
      <c r="AE39">
        <f t="shared" si="3"/>
        <v>0</v>
      </c>
      <c r="AF39">
        <f t="shared" si="24"/>
        <v>0</v>
      </c>
      <c r="AG39">
        <f t="shared" si="24"/>
        <v>-6.2339886783985134</v>
      </c>
      <c r="AH39">
        <f t="shared" si="5"/>
        <v>-2491.7706764467034</v>
      </c>
      <c r="AI39">
        <f t="shared" si="25"/>
        <v>-2498.0046651251018</v>
      </c>
      <c r="AJ39">
        <f t="shared" si="7"/>
        <v>59.956934947972627</v>
      </c>
      <c r="AK39">
        <f t="shared" si="22"/>
        <v>40.502644425265977</v>
      </c>
      <c r="AL39">
        <f t="shared" si="8"/>
        <v>-2397.5450857518636</v>
      </c>
      <c r="AN39">
        <f t="shared" si="26"/>
        <v>0</v>
      </c>
      <c r="AO39">
        <f t="shared" si="26"/>
        <v>0</v>
      </c>
      <c r="AP39">
        <f t="shared" si="26"/>
        <v>-0.16542214014853321</v>
      </c>
      <c r="AQ39">
        <f t="shared" si="26"/>
        <v>-66.120434174908212</v>
      </c>
      <c r="AR39">
        <f t="shared" si="26"/>
        <v>-66.285856315056748</v>
      </c>
      <c r="AS39">
        <f t="shared" si="26"/>
        <v>1.590988531982378</v>
      </c>
      <c r="AT39">
        <f t="shared" si="26"/>
        <v>1.0747587889787069</v>
      </c>
      <c r="AU39">
        <f t="shared" si="23"/>
        <v>-63.620108994095666</v>
      </c>
      <c r="AW39">
        <v>36</v>
      </c>
      <c r="AX39">
        <f>IF(Z39&gt;0, (R39*SUMPRODUCT(K39:$K$98, X39:$X$98)-K39*$AZ$3)/Z39, 0)</f>
        <v>1039.9687461024055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5.2900999999999997E-2</v>
      </c>
      <c r="Q40" s="4">
        <f t="shared" si="21"/>
        <v>12.5</v>
      </c>
      <c r="R40">
        <f t="shared" si="0"/>
        <v>100000</v>
      </c>
      <c r="S40">
        <f t="shared" si="1"/>
        <v>984.47386953087869</v>
      </c>
      <c r="U40">
        <f t="shared" si="13"/>
        <v>5.2900999999999997E-2</v>
      </c>
      <c r="V40">
        <f t="shared" si="14"/>
        <v>0.01</v>
      </c>
      <c r="W40">
        <f t="shared" si="15"/>
        <v>0.4987190942718811</v>
      </c>
      <c r="X40">
        <f t="shared" si="16"/>
        <v>2.6382738806076781E-2</v>
      </c>
      <c r="Y40">
        <f t="shared" si="17"/>
        <v>4.9871909427188109E-3</v>
      </c>
      <c r="Z40">
        <f t="shared" si="18"/>
        <v>0.4673491645230855</v>
      </c>
      <c r="AB40">
        <f t="shared" si="19"/>
        <v>518.65227112725552</v>
      </c>
      <c r="AC40">
        <f t="shared" si="2"/>
        <v>460.09304042006522</v>
      </c>
      <c r="AE40">
        <f t="shared" si="3"/>
        <v>0</v>
      </c>
      <c r="AF40">
        <f t="shared" si="24"/>
        <v>0</v>
      </c>
      <c r="AG40">
        <f t="shared" si="24"/>
        <v>-5.8418645565385692</v>
      </c>
      <c r="AH40">
        <f t="shared" si="5"/>
        <v>-2638.2738806076782</v>
      </c>
      <c r="AI40">
        <f t="shared" si="25"/>
        <v>-2644.1157451642166</v>
      </c>
      <c r="AJ40">
        <f t="shared" si="7"/>
        <v>58.559230707190295</v>
      </c>
      <c r="AK40">
        <f t="shared" si="22"/>
        <v>36.305658978907893</v>
      </c>
      <c r="AL40">
        <f t="shared" si="8"/>
        <v>-2549.2508554781184</v>
      </c>
      <c r="AN40">
        <f t="shared" si="26"/>
        <v>0</v>
      </c>
      <c r="AO40">
        <f t="shared" si="26"/>
        <v>0</v>
      </c>
      <c r="AP40">
        <f t="shared" si="26"/>
        <v>-0.13840796617058063</v>
      </c>
      <c r="AQ40">
        <f t="shared" si="26"/>
        <v>-62.507118828553956</v>
      </c>
      <c r="AR40">
        <f t="shared" si="26"/>
        <v>-62.645526794724532</v>
      </c>
      <c r="AS40">
        <f t="shared" si="26"/>
        <v>1.3874104653152806</v>
      </c>
      <c r="AT40">
        <f t="shared" si="26"/>
        <v>0.8601692783392324</v>
      </c>
      <c r="AU40">
        <f t="shared" si="23"/>
        <v>-60.39794705107002</v>
      </c>
      <c r="AW40">
        <v>37</v>
      </c>
      <c r="AX40">
        <f>IF(Z40&gt;0, (R40*SUMPRODUCT(K40:$K$98, X40:$X$98)-K40*$AZ$3)/Z40, 0)</f>
        <v>984.47386953087869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5.9271999999999998E-2</v>
      </c>
      <c r="Q41" s="4">
        <f t="shared" si="21"/>
        <v>12.5</v>
      </c>
      <c r="R41">
        <f t="shared" si="0"/>
        <v>100000</v>
      </c>
      <c r="S41">
        <f t="shared" si="1"/>
        <v>929.5638591217463</v>
      </c>
      <c r="U41">
        <f t="shared" si="13"/>
        <v>5.9271999999999998E-2</v>
      </c>
      <c r="V41">
        <f t="shared" si="14"/>
        <v>0.01</v>
      </c>
      <c r="W41">
        <f t="shared" si="15"/>
        <v>0.4673491645230855</v>
      </c>
      <c r="X41">
        <f t="shared" si="16"/>
        <v>2.7700719679612323E-2</v>
      </c>
      <c r="Y41">
        <f t="shared" si="17"/>
        <v>4.673491645230855E-3</v>
      </c>
      <c r="Z41">
        <f t="shared" si="18"/>
        <v>0.43497495319824236</v>
      </c>
      <c r="AB41">
        <f t="shared" si="19"/>
        <v>460.09304042006522</v>
      </c>
      <c r="AC41">
        <f t="shared" si="2"/>
        <v>404.33699611625917</v>
      </c>
      <c r="AE41">
        <f t="shared" si="3"/>
        <v>0</v>
      </c>
      <c r="AF41">
        <f t="shared" si="24"/>
        <v>0</v>
      </c>
      <c r="AG41">
        <f t="shared" si="24"/>
        <v>-5.4371869149780299</v>
      </c>
      <c r="AH41">
        <f t="shared" si="5"/>
        <v>-2770.0719679612325</v>
      </c>
      <c r="AI41">
        <f t="shared" si="25"/>
        <v>-2775.5091548762107</v>
      </c>
      <c r="AJ41">
        <f t="shared" si="7"/>
        <v>55.75604430380605</v>
      </c>
      <c r="AK41">
        <f t="shared" si="22"/>
        <v>32.206512829404566</v>
      </c>
      <c r="AL41">
        <f t="shared" si="8"/>
        <v>-2687.5465977430003</v>
      </c>
      <c r="AN41">
        <f t="shared" si="26"/>
        <v>0</v>
      </c>
      <c r="AO41">
        <f t="shared" si="26"/>
        <v>0</v>
      </c>
      <c r="AP41">
        <f t="shared" si="26"/>
        <v>-0.11501800851608231</v>
      </c>
      <c r="AQ41">
        <f t="shared" si="26"/>
        <v>-58.597978363304676</v>
      </c>
      <c r="AR41">
        <f t="shared" si="26"/>
        <v>-58.712996371820765</v>
      </c>
      <c r="AS41">
        <f t="shared" si="26"/>
        <v>1.1794608643841591</v>
      </c>
      <c r="AT41">
        <f t="shared" si="26"/>
        <v>0.68129513014925225</v>
      </c>
      <c r="AU41">
        <f t="shared" si="23"/>
        <v>-56.852240377287359</v>
      </c>
      <c r="AW41">
        <v>38</v>
      </c>
      <c r="AX41">
        <f>IF(Z41&gt;0, (R41*SUMPRODUCT(K41:$K$98, X41:$X$98)-K41*$AZ$3)/Z41, 0)</f>
        <v>929.5638591217463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6.6047999999999996E-2</v>
      </c>
      <c r="Q42" s="4">
        <f t="shared" si="21"/>
        <v>12.5</v>
      </c>
      <c r="R42">
        <f t="shared" si="0"/>
        <v>100000</v>
      </c>
      <c r="S42">
        <f t="shared" si="1"/>
        <v>875.26818420064797</v>
      </c>
      <c r="U42">
        <f t="shared" si="13"/>
        <v>6.6047999999999996E-2</v>
      </c>
      <c r="V42">
        <f t="shared" si="14"/>
        <v>0.01</v>
      </c>
      <c r="W42">
        <f t="shared" si="15"/>
        <v>0.43497495319824236</v>
      </c>
      <c r="X42">
        <f t="shared" si="16"/>
        <v>2.872922570883751E-2</v>
      </c>
      <c r="Y42">
        <f t="shared" si="17"/>
        <v>4.3497495319824234E-3</v>
      </c>
      <c r="Z42">
        <f t="shared" si="18"/>
        <v>0.40189597795742243</v>
      </c>
      <c r="AB42">
        <f t="shared" si="19"/>
        <v>404.33699611625917</v>
      </c>
      <c r="AC42">
        <f t="shared" si="2"/>
        <v>351.76676286433678</v>
      </c>
      <c r="AE42">
        <f t="shared" si="3"/>
        <v>0</v>
      </c>
      <c r="AF42">
        <f t="shared" si="24"/>
        <v>0</v>
      </c>
      <c r="AG42">
        <f t="shared" si="24"/>
        <v>-5.0236997244677806</v>
      </c>
      <c r="AH42">
        <f t="shared" si="5"/>
        <v>-2872.9225708837512</v>
      </c>
      <c r="AI42">
        <f t="shared" si="25"/>
        <v>-2877.946270608219</v>
      </c>
      <c r="AJ42">
        <f t="shared" si="7"/>
        <v>52.570233251922389</v>
      </c>
      <c r="AK42">
        <f t="shared" si="22"/>
        <v>28.303589728138146</v>
      </c>
      <c r="AL42">
        <f t="shared" si="8"/>
        <v>-2797.0724476281589</v>
      </c>
      <c r="AN42">
        <f t="shared" si="26"/>
        <v>0</v>
      </c>
      <c r="AO42">
        <f t="shared" si="26"/>
        <v>0</v>
      </c>
      <c r="AP42">
        <f t="shared" si="26"/>
        <v>-9.4884927682545764E-2</v>
      </c>
      <c r="AQ42">
        <f t="shared" si="26"/>
        <v>-54.262210189072874</v>
      </c>
      <c r="AR42">
        <f t="shared" si="26"/>
        <v>-54.357095116755424</v>
      </c>
      <c r="AS42">
        <f t="shared" si="26"/>
        <v>0.99291817862216458</v>
      </c>
      <c r="AT42">
        <f t="shared" si="26"/>
        <v>0.53458291932353674</v>
      </c>
      <c r="AU42">
        <f t="shared" si="23"/>
        <v>-52.829594018809729</v>
      </c>
      <c r="AW42">
        <v>39</v>
      </c>
      <c r="AX42">
        <f>IF(Z42&gt;0, (R42*SUMPRODUCT(K42:$K$98, X42:$X$98)-K42*$AZ$3)/Z42, 0)</f>
        <v>875.26818420064797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7.3592000000000005E-2</v>
      </c>
      <c r="Q43" s="4">
        <f t="shared" si="21"/>
        <v>12.5</v>
      </c>
      <c r="R43">
        <f t="shared" si="0"/>
        <v>100000</v>
      </c>
      <c r="S43">
        <f t="shared" si="1"/>
        <v>822.38908776692563</v>
      </c>
      <c r="U43">
        <f t="shared" si="13"/>
        <v>7.3592000000000005E-2</v>
      </c>
      <c r="V43">
        <f t="shared" si="14"/>
        <v>0.01</v>
      </c>
      <c r="W43">
        <f t="shared" si="15"/>
        <v>0.40189597795742243</v>
      </c>
      <c r="X43">
        <f t="shared" si="16"/>
        <v>2.9576328809842633E-2</v>
      </c>
      <c r="Y43">
        <f t="shared" si="17"/>
        <v>4.0189597795742245E-3</v>
      </c>
      <c r="Z43">
        <f t="shared" si="18"/>
        <v>0.36830068936800558</v>
      </c>
      <c r="AB43">
        <f t="shared" si="19"/>
        <v>351.76676286433678</v>
      </c>
      <c r="AC43">
        <f t="shared" si="2"/>
        <v>302.88646795328395</v>
      </c>
      <c r="AE43">
        <f t="shared" si="3"/>
        <v>0</v>
      </c>
      <c r="AF43">
        <f t="shared" si="24"/>
        <v>0</v>
      </c>
      <c r="AG43">
        <f t="shared" si="24"/>
        <v>-4.6037586171000697</v>
      </c>
      <c r="AH43">
        <f t="shared" si="5"/>
        <v>-2957.6328809842635</v>
      </c>
      <c r="AI43">
        <f t="shared" si="25"/>
        <v>-2962.2366396013635</v>
      </c>
      <c r="AJ43">
        <f t="shared" si="7"/>
        <v>48.880294911052829</v>
      </c>
      <c r="AK43">
        <f t="shared" si="22"/>
        <v>24.623673400503577</v>
      </c>
      <c r="AL43">
        <f t="shared" si="8"/>
        <v>-2888.7326712898071</v>
      </c>
      <c r="AN43">
        <f t="shared" si="26"/>
        <v>0</v>
      </c>
      <c r="AO43">
        <f t="shared" si="26"/>
        <v>0</v>
      </c>
      <c r="AP43">
        <f t="shared" si="26"/>
        <v>-7.7636881078309281E-2</v>
      </c>
      <c r="AQ43">
        <f t="shared" si="26"/>
        <v>-49.876939985813628</v>
      </c>
      <c r="AR43">
        <f t="shared" si="26"/>
        <v>-49.954576866891941</v>
      </c>
      <c r="AS43">
        <f t="shared" si="26"/>
        <v>0.82430769262888282</v>
      </c>
      <c r="AT43">
        <f t="shared" si="26"/>
        <v>0.41524879180355817</v>
      </c>
      <c r="AU43">
        <f t="shared" si="23"/>
        <v>-48.7150203824595</v>
      </c>
      <c r="AW43">
        <v>40</v>
      </c>
      <c r="AX43">
        <f>IF(Z43&gt;0, (R43*SUMPRODUCT(K43:$K$98, X43:$X$98)-K43*$AZ$3)/Z43, 0)</f>
        <v>822.38908776692563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8.2293000000000005E-2</v>
      </c>
      <c r="Q44" s="4">
        <f t="shared" si="21"/>
        <v>12.5</v>
      </c>
      <c r="R44">
        <f t="shared" si="0"/>
        <v>100000</v>
      </c>
      <c r="S44">
        <f t="shared" si="1"/>
        <v>771.18690095263412</v>
      </c>
      <c r="U44">
        <f t="shared" si="13"/>
        <v>8.2293000000000005E-2</v>
      </c>
      <c r="V44">
        <f t="shared" si="14"/>
        <v>0.01</v>
      </c>
      <c r="W44">
        <f t="shared" si="15"/>
        <v>0.36830068936800558</v>
      </c>
      <c r="X44">
        <f t="shared" si="16"/>
        <v>3.0308568630161285E-2</v>
      </c>
      <c r="Y44">
        <f t="shared" si="17"/>
        <v>3.6830068936800561E-3</v>
      </c>
      <c r="Z44">
        <f t="shared" si="18"/>
        <v>0.33430911384416423</v>
      </c>
      <c r="AB44">
        <f t="shared" si="19"/>
        <v>302.88646795328395</v>
      </c>
      <c r="AC44">
        <f t="shared" si="2"/>
        <v>257.81480946570235</v>
      </c>
      <c r="AE44">
        <f t="shared" si="3"/>
        <v>0</v>
      </c>
      <c r="AF44">
        <f t="shared" si="24"/>
        <v>0</v>
      </c>
      <c r="AG44">
        <f t="shared" si="24"/>
        <v>-4.1788639230520532</v>
      </c>
      <c r="AH44">
        <f t="shared" si="5"/>
        <v>-3030.8568630161285</v>
      </c>
      <c r="AI44">
        <f t="shared" si="25"/>
        <v>-3035.0357269391807</v>
      </c>
      <c r="AJ44">
        <f t="shared" si="7"/>
        <v>45.071658487581601</v>
      </c>
      <c r="AK44">
        <f t="shared" si="22"/>
        <v>21.202052756729877</v>
      </c>
      <c r="AL44">
        <f t="shared" si="8"/>
        <v>-2968.7620156948692</v>
      </c>
      <c r="AN44">
        <f t="shared" si="26"/>
        <v>0</v>
      </c>
      <c r="AO44">
        <f t="shared" si="26"/>
        <v>0</v>
      </c>
      <c r="AP44">
        <f t="shared" si="26"/>
        <v>-6.2921018225847211E-2</v>
      </c>
      <c r="AQ44">
        <f t="shared" si="26"/>
        <v>-45.63551324698075</v>
      </c>
      <c r="AR44">
        <f t="shared" si="26"/>
        <v>-45.6984342652066</v>
      </c>
      <c r="AS44">
        <f t="shared" si="26"/>
        <v>0.67864249647426422</v>
      </c>
      <c r="AT44">
        <f t="shared" si="26"/>
        <v>0.31923861903530026</v>
      </c>
      <c r="AU44">
        <f t="shared" si="23"/>
        <v>-44.700553149697036</v>
      </c>
      <c r="AW44">
        <v>41</v>
      </c>
      <c r="AX44">
        <f>IF(Z44&gt;0, (R44*SUMPRODUCT(K44:$K$98, X44:$X$98)-K44*$AZ$3)/Z44, 0)</f>
        <v>771.18690095263412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9.1596999999999998E-2</v>
      </c>
      <c r="Q45" s="4">
        <f t="shared" si="21"/>
        <v>12.5</v>
      </c>
      <c r="R45">
        <f t="shared" si="0"/>
        <v>100000</v>
      </c>
      <c r="S45">
        <f t="shared" si="1"/>
        <v>720.73856018017102</v>
      </c>
      <c r="U45">
        <f t="shared" si="13"/>
        <v>9.1596999999999998E-2</v>
      </c>
      <c r="V45">
        <f t="shared" si="14"/>
        <v>0.01</v>
      </c>
      <c r="W45">
        <f t="shared" si="15"/>
        <v>0.33430911384416423</v>
      </c>
      <c r="X45">
        <f t="shared" si="16"/>
        <v>3.0621711900783909E-2</v>
      </c>
      <c r="Y45">
        <f t="shared" si="17"/>
        <v>3.3430911384416426E-3</v>
      </c>
      <c r="Z45">
        <f t="shared" si="18"/>
        <v>0.30034431080493867</v>
      </c>
      <c r="AB45">
        <f t="shared" si="19"/>
        <v>257.81480946570235</v>
      </c>
      <c r="AC45">
        <f t="shared" si="2"/>
        <v>216.46972612785729</v>
      </c>
      <c r="AE45">
        <f t="shared" si="3"/>
        <v>0</v>
      </c>
      <c r="AF45">
        <f t="shared" si="24"/>
        <v>0</v>
      </c>
      <c r="AG45">
        <f t="shared" si="24"/>
        <v>-3.7543038850617334</v>
      </c>
      <c r="AH45">
        <f t="shared" si="5"/>
        <v>-3062.1711900783907</v>
      </c>
      <c r="AI45">
        <f t="shared" si="25"/>
        <v>-3065.9254939634525</v>
      </c>
      <c r="AJ45">
        <f t="shared" si="7"/>
        <v>41.345083337845068</v>
      </c>
      <c r="AK45">
        <f t="shared" si="22"/>
        <v>18.047036662599165</v>
      </c>
      <c r="AL45">
        <f t="shared" si="8"/>
        <v>-3006.5333739630082</v>
      </c>
      <c r="AN45">
        <f t="shared" si="26"/>
        <v>0</v>
      </c>
      <c r="AO45">
        <f t="shared" si="26"/>
        <v>0</v>
      </c>
      <c r="AP45">
        <f t="shared" si="26"/>
        <v>-5.0471813872460539E-2</v>
      </c>
      <c r="AQ45">
        <f t="shared" si="26"/>
        <v>-41.166975045949464</v>
      </c>
      <c r="AR45">
        <f t="shared" si="26"/>
        <v>-41.217446859821926</v>
      </c>
      <c r="AS45">
        <f t="shared" si="26"/>
        <v>0.55583176393159028</v>
      </c>
      <c r="AT45">
        <f t="shared" si="26"/>
        <v>0.24261932525187654</v>
      </c>
      <c r="AU45">
        <f t="shared" si="23"/>
        <v>-40.41899577063846</v>
      </c>
      <c r="AW45">
        <v>42</v>
      </c>
      <c r="AX45">
        <f>IF(Z45&gt;0, (R45*SUMPRODUCT(K45:$K$98, X45:$X$98)-K45*$AZ$3)/Z45, 0)</f>
        <v>720.73856018017102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0.10148</v>
      </c>
      <c r="Q46" s="4">
        <f t="shared" si="21"/>
        <v>12.5</v>
      </c>
      <c r="R46">
        <f t="shared" si="0"/>
        <v>100000</v>
      </c>
      <c r="S46">
        <f t="shared" si="1"/>
        <v>671.25908165899921</v>
      </c>
      <c r="U46">
        <f t="shared" si="13"/>
        <v>0.10148</v>
      </c>
      <c r="V46">
        <f t="shared" si="14"/>
        <v>0.01</v>
      </c>
      <c r="W46">
        <f t="shared" si="15"/>
        <v>0.30034431080493867</v>
      </c>
      <c r="X46">
        <f t="shared" si="16"/>
        <v>3.0478940660485176E-2</v>
      </c>
      <c r="Y46">
        <f t="shared" si="17"/>
        <v>3.0034431080493869E-3</v>
      </c>
      <c r="Z46">
        <f t="shared" si="18"/>
        <v>0.2668619270364041</v>
      </c>
      <c r="AB46">
        <f t="shared" si="19"/>
        <v>216.46972612785729</v>
      </c>
      <c r="AC46">
        <f t="shared" si="2"/>
        <v>179.13349207220747</v>
      </c>
      <c r="AE46">
        <f t="shared" si="3"/>
        <v>0</v>
      </c>
      <c r="AF46">
        <f t="shared" si="24"/>
        <v>0</v>
      </c>
      <c r="AG46">
        <f t="shared" si="24"/>
        <v>-3.335774087955051</v>
      </c>
      <c r="AH46">
        <f t="shared" si="5"/>
        <v>-3047.8940660485177</v>
      </c>
      <c r="AI46">
        <f t="shared" si="25"/>
        <v>-3051.2298401364728</v>
      </c>
      <c r="AJ46">
        <f t="shared" si="7"/>
        <v>37.336234055649811</v>
      </c>
      <c r="AK46">
        <f t="shared" si="22"/>
        <v>15.152880828950011</v>
      </c>
      <c r="AL46">
        <f t="shared" si="8"/>
        <v>-2998.7407252518728</v>
      </c>
      <c r="AN46">
        <f t="shared" si="26"/>
        <v>0</v>
      </c>
      <c r="AO46">
        <f t="shared" si="26"/>
        <v>0</v>
      </c>
      <c r="AP46">
        <f t="shared" si="26"/>
        <v>-4.0040371483891633E-2</v>
      </c>
      <c r="AQ46">
        <f t="shared" si="26"/>
        <v>-36.584854798409246</v>
      </c>
      <c r="AR46">
        <f t="shared" si="26"/>
        <v>-36.624895169893144</v>
      </c>
      <c r="AS46">
        <f t="shared" si="26"/>
        <v>0.44815885068350247</v>
      </c>
      <c r="AT46">
        <f t="shared" si="26"/>
        <v>0.18188491230059395</v>
      </c>
      <c r="AU46">
        <f t="shared" si="23"/>
        <v>-35.994851406909042</v>
      </c>
      <c r="AW46">
        <v>43</v>
      </c>
      <c r="AX46">
        <f>IF(Z46&gt;0, (R46*SUMPRODUCT(K46:$K$98, X46:$X$98)-K46*$AZ$3)/Z46, 0)</f>
        <v>671.25908165899921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0.112611</v>
      </c>
      <c r="Q47" s="4">
        <f t="shared" si="21"/>
        <v>12.5</v>
      </c>
      <c r="R47">
        <f t="shared" si="0"/>
        <v>100000</v>
      </c>
      <c r="S47">
        <f t="shared" si="1"/>
        <v>623.42132861020696</v>
      </c>
      <c r="U47">
        <f t="shared" si="13"/>
        <v>0.112611</v>
      </c>
      <c r="V47">
        <f t="shared" si="14"/>
        <v>0.01</v>
      </c>
      <c r="W47">
        <f t="shared" si="15"/>
        <v>0.2668619270364041</v>
      </c>
      <c r="X47">
        <f t="shared" si="16"/>
        <v>3.0051588465496503E-2</v>
      </c>
      <c r="Y47">
        <f t="shared" si="17"/>
        <v>2.6686192703640412E-3</v>
      </c>
      <c r="Z47">
        <f t="shared" si="18"/>
        <v>0.23414171930054356</v>
      </c>
      <c r="AB47">
        <f t="shared" si="19"/>
        <v>179.13349207220747</v>
      </c>
      <c r="AC47">
        <f t="shared" si="2"/>
        <v>145.96894172942299</v>
      </c>
      <c r="AE47">
        <f t="shared" si="3"/>
        <v>0</v>
      </c>
      <c r="AF47">
        <f t="shared" si="24"/>
        <v>0</v>
      </c>
      <c r="AG47">
        <f t="shared" si="24"/>
        <v>-2.9267714912567944</v>
      </c>
      <c r="AH47">
        <f t="shared" si="5"/>
        <v>-3005.1588465496502</v>
      </c>
      <c r="AI47">
        <f t="shared" si="25"/>
        <v>-3008.0856180409069</v>
      </c>
      <c r="AJ47">
        <f t="shared" si="7"/>
        <v>33.16455034278448</v>
      </c>
      <c r="AK47">
        <f t="shared" si="22"/>
        <v>12.539344445054525</v>
      </c>
      <c r="AL47">
        <f t="shared" si="8"/>
        <v>-2962.3817232530678</v>
      </c>
      <c r="AN47">
        <f t="shared" si="26"/>
        <v>0</v>
      </c>
      <c r="AO47">
        <f t="shared" si="26"/>
        <v>0</v>
      </c>
      <c r="AP47">
        <f t="shared" si="26"/>
        <v>-3.1366947764178747E-2</v>
      </c>
      <c r="AQ47">
        <f t="shared" si="26"/>
        <v>-32.207044808375151</v>
      </c>
      <c r="AR47">
        <f t="shared" si="26"/>
        <v>-32.238411756139328</v>
      </c>
      <c r="AS47">
        <f t="shared" si="26"/>
        <v>0.35543284514428941</v>
      </c>
      <c r="AT47">
        <f t="shared" si="26"/>
        <v>0.13438731495781139</v>
      </c>
      <c r="AU47">
        <f t="shared" si="23"/>
        <v>-31.748591596037222</v>
      </c>
      <c r="AW47">
        <v>44</v>
      </c>
      <c r="AX47">
        <f>IF(Z47&gt;0, (R47*SUMPRODUCT(K47:$K$98, X47:$X$98)-K47*$AZ$3)/Z47, 0)</f>
        <v>623.42132861020696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0.125163</v>
      </c>
      <c r="Q48" s="4">
        <f t="shared" si="21"/>
        <v>12.5</v>
      </c>
      <c r="R48">
        <f t="shared" si="0"/>
        <v>100000</v>
      </c>
      <c r="S48">
        <f t="shared" si="1"/>
        <v>576.88374314998975</v>
      </c>
      <c r="U48">
        <f t="shared" si="13"/>
        <v>0.125163</v>
      </c>
      <c r="V48">
        <f t="shared" si="14"/>
        <v>0.01</v>
      </c>
      <c r="W48">
        <f t="shared" si="15"/>
        <v>0.23414171930054356</v>
      </c>
      <c r="X48">
        <f t="shared" si="16"/>
        <v>2.9305880012813933E-2</v>
      </c>
      <c r="Y48">
        <f t="shared" si="17"/>
        <v>2.3414171930054356E-3</v>
      </c>
      <c r="Z48">
        <f t="shared" si="18"/>
        <v>0.20249442209472421</v>
      </c>
      <c r="AB48">
        <f t="shared" si="19"/>
        <v>145.96894172942299</v>
      </c>
      <c r="AC48">
        <f t="shared" si="2"/>
        <v>116.81574018499849</v>
      </c>
      <c r="AE48">
        <f t="shared" si="3"/>
        <v>0</v>
      </c>
      <c r="AF48">
        <f t="shared" si="24"/>
        <v>0</v>
      </c>
      <c r="AG48">
        <f t="shared" si="24"/>
        <v>-2.5311802761840525</v>
      </c>
      <c r="AH48">
        <f t="shared" si="5"/>
        <v>-2930.5880012813932</v>
      </c>
      <c r="AI48">
        <f t="shared" si="25"/>
        <v>-2933.1191815575771</v>
      </c>
      <c r="AJ48">
        <f t="shared" si="7"/>
        <v>29.153201544424505</v>
      </c>
      <c r="AK48">
        <f t="shared" si="22"/>
        <v>10.21782592105961</v>
      </c>
      <c r="AL48">
        <f t="shared" si="8"/>
        <v>-2893.748154092093</v>
      </c>
      <c r="AN48">
        <f t="shared" si="26"/>
        <v>0</v>
      </c>
      <c r="AO48">
        <f t="shared" si="26"/>
        <v>0</v>
      </c>
      <c r="AP48">
        <f t="shared" si="26"/>
        <v>-2.4220800896008084E-2</v>
      </c>
      <c r="AQ48">
        <f t="shared" si="26"/>
        <v>-28.042723450056457</v>
      </c>
      <c r="AR48">
        <f t="shared" si="26"/>
        <v>-28.066944250952464</v>
      </c>
      <c r="AS48">
        <f t="shared" si="26"/>
        <v>0.27896625804670933</v>
      </c>
      <c r="AT48">
        <f t="shared" si="26"/>
        <v>9.7774121247956369E-2</v>
      </c>
      <c r="AU48">
        <f t="shared" si="23"/>
        <v>-27.690203871657801</v>
      </c>
      <c r="AW48">
        <v>45</v>
      </c>
      <c r="AX48">
        <f>IF(Z48&gt;0, (R48*SUMPRODUCT(K48:$K$98, X48:$X$98)-K48*$AZ$3)/Z48, 0)</f>
        <v>576.88374314998975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0.13952899999999999</v>
      </c>
      <c r="Q49" s="4">
        <f t="shared" si="21"/>
        <v>12.5</v>
      </c>
      <c r="R49">
        <f t="shared" si="0"/>
        <v>100000</v>
      </c>
      <c r="S49">
        <f t="shared" si="1"/>
        <v>531.3086887948831</v>
      </c>
      <c r="U49">
        <f t="shared" si="13"/>
        <v>0.13952899999999999</v>
      </c>
      <c r="V49">
        <f t="shared" si="14"/>
        <v>0.01</v>
      </c>
      <c r="W49">
        <f t="shared" si="15"/>
        <v>0.20249442209472421</v>
      </c>
      <c r="X49">
        <f t="shared" si="16"/>
        <v>2.8253844220454773E-2</v>
      </c>
      <c r="Y49">
        <f t="shared" si="17"/>
        <v>2.0249442209472421E-3</v>
      </c>
      <c r="Z49">
        <f t="shared" si="18"/>
        <v>0.17221563365332221</v>
      </c>
      <c r="AB49">
        <f t="shared" si="19"/>
        <v>116.81574018499849</v>
      </c>
      <c r="AC49">
        <f t="shared" si="2"/>
        <v>91.499662506326572</v>
      </c>
      <c r="AE49">
        <f t="shared" si="3"/>
        <v>0</v>
      </c>
      <c r="AF49">
        <f t="shared" si="24"/>
        <v>0</v>
      </c>
      <c r="AG49">
        <f t="shared" si="24"/>
        <v>-2.1526954206665274</v>
      </c>
      <c r="AH49">
        <f t="shared" si="5"/>
        <v>-2825.3844220454771</v>
      </c>
      <c r="AI49">
        <f t="shared" si="25"/>
        <v>-2827.5371174661436</v>
      </c>
      <c r="AJ49">
        <f t="shared" si="7"/>
        <v>25.316077678671917</v>
      </c>
      <c r="AK49">
        <f t="shared" si="22"/>
        <v>8.1771018129498945</v>
      </c>
      <c r="AL49">
        <f t="shared" si="8"/>
        <v>-2794.0439379745221</v>
      </c>
      <c r="AN49">
        <f t="shared" si="26"/>
        <v>0</v>
      </c>
      <c r="AO49">
        <f t="shared" si="26"/>
        <v>0</v>
      </c>
      <c r="AP49">
        <f t="shared" si="26"/>
        <v>-1.8392043534668653E-2</v>
      </c>
      <c r="AQ49">
        <f t="shared" si="26"/>
        <v>-24.139315201565086</v>
      </c>
      <c r="AR49">
        <f t="shared" si="26"/>
        <v>-24.157707245099754</v>
      </c>
      <c r="AS49">
        <f t="shared" si="26"/>
        <v>0.21629367458264095</v>
      </c>
      <c r="AT49">
        <f t="shared" si="26"/>
        <v>6.9862931414898854E-2</v>
      </c>
      <c r="AU49">
        <f t="shared" si="23"/>
        <v>-23.871550639102217</v>
      </c>
      <c r="AW49">
        <v>46</v>
      </c>
      <c r="AX49">
        <f>IF(Z49&gt;0, (R49*SUMPRODUCT(K49:$K$98, X49:$X$98)-K49*$AZ$3)/Z49, 0)</f>
        <v>531.3086887948831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0.15610499999999999</v>
      </c>
      <c r="Q50" s="4">
        <f t="shared" si="21"/>
        <v>12.5</v>
      </c>
      <c r="R50">
        <f t="shared" si="0"/>
        <v>100000</v>
      </c>
      <c r="S50">
        <f t="shared" si="1"/>
        <v>486.00355913612248</v>
      </c>
      <c r="U50">
        <f t="shared" si="13"/>
        <v>0.15610499999999999</v>
      </c>
      <c r="V50">
        <f t="shared" si="14"/>
        <v>0.01</v>
      </c>
      <c r="W50">
        <f t="shared" si="15"/>
        <v>0.17221563365332221</v>
      </c>
      <c r="X50">
        <f t="shared" si="16"/>
        <v>2.6883721491451861E-2</v>
      </c>
      <c r="Y50">
        <f t="shared" si="17"/>
        <v>1.7221563365332222E-3</v>
      </c>
      <c r="Z50">
        <f t="shared" si="18"/>
        <v>0.14360975582533714</v>
      </c>
      <c r="AB50">
        <f t="shared" si="19"/>
        <v>91.499662506326572</v>
      </c>
      <c r="AC50">
        <f t="shared" si="2"/>
        <v>69.79485245778335</v>
      </c>
      <c r="AE50">
        <f t="shared" si="3"/>
        <v>0</v>
      </c>
      <c r="AF50">
        <f t="shared" si="24"/>
        <v>0</v>
      </c>
      <c r="AG50">
        <f t="shared" si="24"/>
        <v>-1.7951219478167142</v>
      </c>
      <c r="AH50">
        <f t="shared" si="5"/>
        <v>-2688.3721491451861</v>
      </c>
      <c r="AI50">
        <f t="shared" si="25"/>
        <v>-2690.1672710930029</v>
      </c>
      <c r="AJ50">
        <f t="shared" si="7"/>
        <v>21.704810048543223</v>
      </c>
      <c r="AK50">
        <f t="shared" si="22"/>
        <v>6.4049763754428604</v>
      </c>
      <c r="AL50">
        <f t="shared" si="8"/>
        <v>-2662.057484669017</v>
      </c>
      <c r="AN50">
        <f t="shared" si="26"/>
        <v>0</v>
      </c>
      <c r="AO50">
        <f t="shared" si="26"/>
        <v>0</v>
      </c>
      <c r="AP50">
        <f t="shared" si="26"/>
        <v>-1.3693779592270106E-2</v>
      </c>
      <c r="AQ50">
        <f t="shared" si="26"/>
        <v>-20.507785399853216</v>
      </c>
      <c r="AR50">
        <f t="shared" si="26"/>
        <v>-20.521479179445485</v>
      </c>
      <c r="AS50">
        <f t="shared" si="26"/>
        <v>0.16557141717214813</v>
      </c>
      <c r="AT50">
        <f t="shared" si="26"/>
        <v>4.8859262673316056E-2</v>
      </c>
      <c r="AU50">
        <f t="shared" si="23"/>
        <v>-20.307048499600022</v>
      </c>
      <c r="AW50">
        <v>47</v>
      </c>
      <c r="AX50">
        <f>IF(Z50&gt;0, (R50*SUMPRODUCT(K50:$K$98, X50:$X$98)-K50*$AZ$3)/Z50, 0)</f>
        <v>486.00355913612248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0.17521600000000001</v>
      </c>
      <c r="Q51" s="4">
        <f t="shared" si="21"/>
        <v>12.5</v>
      </c>
      <c r="R51">
        <f t="shared" si="0"/>
        <v>100000</v>
      </c>
      <c r="S51">
        <f t="shared" si="1"/>
        <v>439.79422952728891</v>
      </c>
      <c r="U51">
        <f t="shared" si="13"/>
        <v>0.17521600000000001</v>
      </c>
      <c r="V51">
        <f t="shared" si="14"/>
        <v>0.01</v>
      </c>
      <c r="W51">
        <f t="shared" si="15"/>
        <v>0.14360975582533714</v>
      </c>
      <c r="X51">
        <f t="shared" si="16"/>
        <v>2.5162726976692272E-2</v>
      </c>
      <c r="Y51">
        <f t="shared" si="17"/>
        <v>1.4360975582533714E-3</v>
      </c>
      <c r="Z51">
        <f t="shared" si="18"/>
        <v>0.11701093129039149</v>
      </c>
      <c r="AB51">
        <f t="shared" si="19"/>
        <v>69.79485245778335</v>
      </c>
      <c r="AC51">
        <f t="shared" si="2"/>
        <v>51.460732373128266</v>
      </c>
      <c r="AE51">
        <f t="shared" si="3"/>
        <v>0</v>
      </c>
      <c r="AF51">
        <f t="shared" si="24"/>
        <v>0</v>
      </c>
      <c r="AG51">
        <f t="shared" si="24"/>
        <v>-1.4626366411298937</v>
      </c>
      <c r="AH51">
        <f t="shared" si="5"/>
        <v>-2516.272697669227</v>
      </c>
      <c r="AI51">
        <f t="shared" si="25"/>
        <v>-2517.7353343103568</v>
      </c>
      <c r="AJ51">
        <f t="shared" si="7"/>
        <v>18.334120084655083</v>
      </c>
      <c r="AK51">
        <f t="shared" si="22"/>
        <v>4.8856396720448352</v>
      </c>
      <c r="AL51">
        <f t="shared" si="8"/>
        <v>-2494.5155745536567</v>
      </c>
      <c r="AN51">
        <f t="shared" si="26"/>
        <v>0</v>
      </c>
      <c r="AO51">
        <f t="shared" si="26"/>
        <v>0</v>
      </c>
      <c r="AP51">
        <f t="shared" si="26"/>
        <v>-9.9620290279537546E-3</v>
      </c>
      <c r="AQ51">
        <f t="shared" si="26"/>
        <v>-17.138352035994274</v>
      </c>
      <c r="AR51">
        <f t="shared" si="26"/>
        <v>-17.148314065022227</v>
      </c>
      <c r="AS51">
        <f t="shared" si="26"/>
        <v>0.12487382809186959</v>
      </c>
      <c r="AT51">
        <f t="shared" si="26"/>
        <v>3.3276128099344361E-2</v>
      </c>
      <c r="AU51">
        <f t="shared" si="23"/>
        <v>-16.990164108831014</v>
      </c>
      <c r="AW51">
        <v>48</v>
      </c>
      <c r="AX51">
        <f>IF(Z51&gt;0, (R51*SUMPRODUCT(K51:$K$98, X51:$X$98)-K51*$AZ$3)/Z51, 0)</f>
        <v>439.79422952728891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0.19798199999999999</v>
      </c>
      <c r="Q52" s="4">
        <f t="shared" si="21"/>
        <v>12.5</v>
      </c>
      <c r="R52">
        <f t="shared" si="0"/>
        <v>100000</v>
      </c>
      <c r="S52">
        <f t="shared" si="1"/>
        <v>391.29479764914362</v>
      </c>
      <c r="U52">
        <f t="shared" si="13"/>
        <v>0.19798199999999999</v>
      </c>
      <c r="V52">
        <f t="shared" si="14"/>
        <v>0.01</v>
      </c>
      <c r="W52">
        <f t="shared" si="15"/>
        <v>0.11701093129039149</v>
      </c>
      <c r="X52">
        <f t="shared" si="16"/>
        <v>2.3166058198734286E-2</v>
      </c>
      <c r="Y52">
        <f t="shared" si="17"/>
        <v>1.1701093129039149E-3</v>
      </c>
      <c r="Z52">
        <f t="shared" si="18"/>
        <v>9.2674763778753291E-2</v>
      </c>
      <c r="AB52">
        <f t="shared" si="19"/>
        <v>51.460732373128266</v>
      </c>
      <c r="AC52">
        <f t="shared" si="2"/>
        <v>36.263152939989453</v>
      </c>
      <c r="AE52">
        <f t="shared" si="3"/>
        <v>0</v>
      </c>
      <c r="AF52">
        <f t="shared" si="24"/>
        <v>0</v>
      </c>
      <c r="AG52">
        <f t="shared" si="24"/>
        <v>-1.1584345472344162</v>
      </c>
      <c r="AH52">
        <f t="shared" si="5"/>
        <v>-2316.6058198734286</v>
      </c>
      <c r="AI52">
        <f t="shared" si="25"/>
        <v>-2317.7642544206628</v>
      </c>
      <c r="AJ52">
        <f t="shared" si="7"/>
        <v>15.197579433138813</v>
      </c>
      <c r="AK52">
        <f t="shared" si="22"/>
        <v>3.6022512661189792</v>
      </c>
      <c r="AL52">
        <f t="shared" si="8"/>
        <v>-2298.9644237214052</v>
      </c>
      <c r="AN52">
        <f t="shared" si="26"/>
        <v>0</v>
      </c>
      <c r="AO52">
        <f t="shared" si="26"/>
        <v>0</v>
      </c>
      <c r="AP52">
        <f t="shared" si="26"/>
        <v>-7.044737773805247E-3</v>
      </c>
      <c r="AQ52">
        <f t="shared" si="26"/>
        <v>-14.087874507231</v>
      </c>
      <c r="AR52">
        <f t="shared" si="26"/>
        <v>-14.094919245004803</v>
      </c>
      <c r="AS52">
        <f t="shared" si="26"/>
        <v>9.2420380727279788E-2</v>
      </c>
      <c r="AT52">
        <f t="shared" si="26"/>
        <v>2.1906214404387041E-2</v>
      </c>
      <c r="AU52">
        <f t="shared" si="23"/>
        <v>-13.980592649873136</v>
      </c>
      <c r="AW52">
        <v>49</v>
      </c>
      <c r="AX52">
        <f>IF(Z52&gt;0, (R52*SUMPRODUCT(K52:$K$98, X52:$X$98)-K52*$AZ$3)/Z52, 0)</f>
        <v>391.29479764914362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0.22423799999999999</v>
      </c>
      <c r="Q53" s="4">
        <f t="shared" si="21"/>
        <v>12.5</v>
      </c>
      <c r="R53">
        <f t="shared" si="0"/>
        <v>100000</v>
      </c>
      <c r="S53">
        <f t="shared" si="1"/>
        <v>336.89143255664578</v>
      </c>
      <c r="U53">
        <f t="shared" si="13"/>
        <v>0.22423799999999999</v>
      </c>
      <c r="V53">
        <f t="shared" si="14"/>
        <v>0.01</v>
      </c>
      <c r="W53">
        <f t="shared" si="15"/>
        <v>9.2674763778753291E-2</v>
      </c>
      <c r="X53">
        <f t="shared" si="16"/>
        <v>2.078120368022008E-2</v>
      </c>
      <c r="Y53">
        <f t="shared" si="17"/>
        <v>9.2674763778753297E-4</v>
      </c>
      <c r="Z53">
        <f t="shared" si="18"/>
        <v>7.0966812460745668E-2</v>
      </c>
      <c r="AB53">
        <f t="shared" si="19"/>
        <v>36.263152939989453</v>
      </c>
      <c r="AC53">
        <f t="shared" si="2"/>
        <v>23.908111113879428</v>
      </c>
      <c r="AE53">
        <f t="shared" si="3"/>
        <v>0</v>
      </c>
      <c r="AF53">
        <f t="shared" si="24"/>
        <v>0</v>
      </c>
      <c r="AG53">
        <f t="shared" si="24"/>
        <v>-0.8870851557593209</v>
      </c>
      <c r="AH53">
        <f t="shared" si="5"/>
        <v>-2078.1203680220078</v>
      </c>
      <c r="AI53">
        <f t="shared" si="25"/>
        <v>-2079.0074531777673</v>
      </c>
      <c r="AJ53">
        <f t="shared" si="7"/>
        <v>12.355041826110025</v>
      </c>
      <c r="AK53">
        <f t="shared" si="22"/>
        <v>2.538420705799262</v>
      </c>
      <c r="AL53">
        <f t="shared" si="8"/>
        <v>-2064.1139906458579</v>
      </c>
      <c r="AN53">
        <f t="shared" si="26"/>
        <v>0</v>
      </c>
      <c r="AO53">
        <f t="shared" si="26"/>
        <v>0</v>
      </c>
      <c r="AP53">
        <f t="shared" si="26"/>
        <v>-4.8166004349505832E-3</v>
      </c>
      <c r="AQ53">
        <f t="shared" si="26"/>
        <v>-11.283556492303862</v>
      </c>
      <c r="AR53">
        <f t="shared" si="26"/>
        <v>-11.288373092738814</v>
      </c>
      <c r="AS53">
        <f t="shared" si="26"/>
        <v>6.7084089331351557E-2</v>
      </c>
      <c r="AT53">
        <f t="shared" si="26"/>
        <v>1.3782846208462015E-2</v>
      </c>
      <c r="AU53">
        <f t="shared" si="23"/>
        <v>-11.207506157198999</v>
      </c>
      <c r="AW53">
        <v>50</v>
      </c>
      <c r="AX53">
        <f>IF(Z53&gt;0, (R53*SUMPRODUCT(K53:$K$98, X53:$X$98)-K53*$AZ$3)/Z53, 0)</f>
        <v>336.89143255664578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0.25439000000000001</v>
      </c>
      <c r="Q54" s="4">
        <f t="shared" si="21"/>
        <v>12.5</v>
      </c>
      <c r="R54">
        <f t="shared" si="0"/>
        <v>100000</v>
      </c>
      <c r="S54">
        <f t="shared" si="1"/>
        <v>271.46875034194073</v>
      </c>
      <c r="U54">
        <f t="shared" si="13"/>
        <v>0.25439000000000001</v>
      </c>
      <c r="V54">
        <f t="shared" si="14"/>
        <v>0.01</v>
      </c>
      <c r="W54">
        <f t="shared" si="15"/>
        <v>7.0966812460745668E-2</v>
      </c>
      <c r="X54">
        <f t="shared" si="16"/>
        <v>1.8053247421889091E-2</v>
      </c>
      <c r="Y54">
        <f t="shared" si="17"/>
        <v>7.0966812460745673E-4</v>
      </c>
      <c r="Z54">
        <f t="shared" si="18"/>
        <v>5.220389691424912E-2</v>
      </c>
      <c r="AB54">
        <f t="shared" si="19"/>
        <v>23.908111113879428</v>
      </c>
      <c r="AC54">
        <f t="shared" si="2"/>
        <v>14.171726658290705</v>
      </c>
      <c r="AE54">
        <f t="shared" si="3"/>
        <v>0</v>
      </c>
      <c r="AF54">
        <f t="shared" si="24"/>
        <v>0</v>
      </c>
      <c r="AG54">
        <f t="shared" si="24"/>
        <v>-0.65254871142811399</v>
      </c>
      <c r="AH54">
        <f t="shared" si="5"/>
        <v>-1805.3247421889091</v>
      </c>
      <c r="AI54">
        <f t="shared" si="25"/>
        <v>-1805.9772909003373</v>
      </c>
      <c r="AJ54">
        <f t="shared" si="7"/>
        <v>9.7363844555887233</v>
      </c>
      <c r="AK54">
        <f t="shared" si="22"/>
        <v>1.6735677779715601</v>
      </c>
      <c r="AL54">
        <f t="shared" si="8"/>
        <v>-1794.567338666777</v>
      </c>
      <c r="AN54">
        <f t="shared" si="26"/>
        <v>0</v>
      </c>
      <c r="AO54">
        <f t="shared" si="26"/>
        <v>0</v>
      </c>
      <c r="AP54">
        <f t="shared" si="26"/>
        <v>-3.1635173624589268E-3</v>
      </c>
      <c r="AQ54">
        <f t="shared" si="26"/>
        <v>-8.7521070331934201</v>
      </c>
      <c r="AR54">
        <f t="shared" si="26"/>
        <v>-8.7552705505558794</v>
      </c>
      <c r="AS54">
        <f t="shared" si="26"/>
        <v>4.7201413064506911E-2</v>
      </c>
      <c r="AT54">
        <f t="shared" si="26"/>
        <v>8.1133571029173256E-3</v>
      </c>
      <c r="AU54">
        <f t="shared" si="23"/>
        <v>-8.6999557803884553</v>
      </c>
      <c r="AW54">
        <v>51</v>
      </c>
      <c r="AX54">
        <f>IF(Z54&gt;0, (R54*SUMPRODUCT(K54:$K$98, X54:$X$98)-K54*$AZ$3)/Z54, 0)</f>
        <v>271.46875034194073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0.28921999999999998</v>
      </c>
      <c r="Q55" s="4">
        <f t="shared" si="21"/>
        <v>12.5</v>
      </c>
      <c r="R55">
        <f t="shared" si="0"/>
        <v>100000</v>
      </c>
      <c r="S55">
        <f t="shared" si="1"/>
        <v>185.90438598353413</v>
      </c>
      <c r="U55">
        <f t="shared" si="13"/>
        <v>0.28921999999999998</v>
      </c>
      <c r="V55">
        <f t="shared" si="14"/>
        <v>0.01</v>
      </c>
      <c r="W55">
        <f t="shared" si="15"/>
        <v>5.220389691424912E-2</v>
      </c>
      <c r="X55">
        <f t="shared" si="16"/>
        <v>1.5098411065539129E-2</v>
      </c>
      <c r="Y55">
        <f t="shared" si="17"/>
        <v>5.2203896914249125E-4</v>
      </c>
      <c r="Z55">
        <f t="shared" si="18"/>
        <v>3.6583446879567501E-2</v>
      </c>
      <c r="AB55">
        <f t="shared" si="19"/>
        <v>14.171726658290705</v>
      </c>
      <c r="AC55">
        <f t="shared" si="2"/>
        <v>6.8010232293072335</v>
      </c>
      <c r="AE55">
        <f t="shared" si="3"/>
        <v>0</v>
      </c>
      <c r="AF55">
        <f t="shared" si="24"/>
        <v>0</v>
      </c>
      <c r="AG55">
        <f t="shared" si="24"/>
        <v>-0.45729308599459378</v>
      </c>
      <c r="AH55">
        <f t="shared" si="5"/>
        <v>-1509.8411065539128</v>
      </c>
      <c r="AI55">
        <f t="shared" si="25"/>
        <v>-1510.2983996399075</v>
      </c>
      <c r="AJ55">
        <f t="shared" si="7"/>
        <v>7.3707034289834716</v>
      </c>
      <c r="AK55">
        <f t="shared" si="22"/>
        <v>0.99202086608034945</v>
      </c>
      <c r="AL55">
        <f t="shared" si="8"/>
        <v>-1501.9356753448437</v>
      </c>
      <c r="AN55">
        <f t="shared" si="26"/>
        <v>0</v>
      </c>
      <c r="AO55">
        <f t="shared" si="26"/>
        <v>0</v>
      </c>
      <c r="AP55">
        <f t="shared" si="26"/>
        <v>-1.979401515414256E-3</v>
      </c>
      <c r="AQ55">
        <f t="shared" si="26"/>
        <v>-6.5353749397883609</v>
      </c>
      <c r="AR55">
        <f t="shared" si="26"/>
        <v>-6.537354341303776</v>
      </c>
      <c r="AS55">
        <f t="shared" si="26"/>
        <v>3.1904225066659804E-2</v>
      </c>
      <c r="AT55">
        <f t="shared" si="26"/>
        <v>4.2939805253587862E-3</v>
      </c>
      <c r="AU55">
        <f t="shared" si="23"/>
        <v>-6.5011561357117573</v>
      </c>
      <c r="AW55">
        <v>52</v>
      </c>
      <c r="AX55">
        <f>IF(Z55&gt;0, (R55*SUMPRODUCT(K55:$K$98, X55:$X$98)-K55*$AZ$3)/Z55, 0)</f>
        <v>185.90438598353413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0.32816400000000001</v>
      </c>
      <c r="Q56" s="4">
        <f t="shared" si="21"/>
        <v>12.5</v>
      </c>
      <c r="R56">
        <f t="shared" si="0"/>
        <v>100000</v>
      </c>
      <c r="S56">
        <f t="shared" si="1"/>
        <v>61.912662011317934</v>
      </c>
      <c r="U56">
        <f t="shared" si="13"/>
        <v>0.32816400000000001</v>
      </c>
      <c r="V56">
        <f t="shared" si="14"/>
        <v>0.01</v>
      </c>
      <c r="W56">
        <f t="shared" si="15"/>
        <v>3.6583446879567501E-2</v>
      </c>
      <c r="X56">
        <f t="shared" si="16"/>
        <v>1.2005370261786389E-2</v>
      </c>
      <c r="Y56">
        <f t="shared" si="17"/>
        <v>3.6583446879567502E-4</v>
      </c>
      <c r="Z56">
        <f t="shared" si="18"/>
        <v>2.4212242148985437E-2</v>
      </c>
      <c r="AB56">
        <f t="shared" si="19"/>
        <v>6.8010232293072335</v>
      </c>
      <c r="AC56">
        <f t="shared" si="2"/>
        <v>1.4990443647063216</v>
      </c>
      <c r="AE56">
        <f t="shared" si="3"/>
        <v>0</v>
      </c>
      <c r="AF56">
        <f t="shared" si="24"/>
        <v>0</v>
      </c>
      <c r="AG56">
        <f t="shared" si="24"/>
        <v>-0.30265302686231799</v>
      </c>
      <c r="AH56">
        <f t="shared" si="5"/>
        <v>-1200.5370261786388</v>
      </c>
      <c r="AI56">
        <f t="shared" si="25"/>
        <v>-1200.8396792055012</v>
      </c>
      <c r="AJ56">
        <f t="shared" si="7"/>
        <v>5.3019788646009118</v>
      </c>
      <c r="AK56">
        <f t="shared" si="22"/>
        <v>0.47607162605150638</v>
      </c>
      <c r="AL56">
        <f t="shared" si="8"/>
        <v>-1195.0616287148489</v>
      </c>
      <c r="AN56">
        <f t="shared" si="26"/>
        <v>0</v>
      </c>
      <c r="AO56">
        <f t="shared" si="26"/>
        <v>0</v>
      </c>
      <c r="AP56">
        <f t="shared" si="26"/>
        <v>-1.1696778404961692E-3</v>
      </c>
      <c r="AQ56">
        <f t="shared" si="26"/>
        <v>-4.6397737064600264</v>
      </c>
      <c r="AR56">
        <f t="shared" si="26"/>
        <v>-4.640943384300523</v>
      </c>
      <c r="AS56">
        <f t="shared" si="26"/>
        <v>2.0490815020078892E-2</v>
      </c>
      <c r="AT56">
        <f t="shared" si="26"/>
        <v>1.8398971166898208E-3</v>
      </c>
      <c r="AU56">
        <f t="shared" si="23"/>
        <v>-4.6186126721637546</v>
      </c>
      <c r="AW56">
        <v>53</v>
      </c>
      <c r="AX56">
        <f>IF(Z56&gt;0, (R56*SUMPRODUCT(K56:$K$98, X56:$X$98)-K56*$AZ$3)/Z56, 0)</f>
        <v>61.912662011317934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0.37150699999999998</v>
      </c>
      <c r="Q57" s="4">
        <f t="shared" si="21"/>
        <v>12.5</v>
      </c>
      <c r="R57">
        <f t="shared" si="0"/>
        <v>100000</v>
      </c>
      <c r="S57">
        <f t="shared" si="1"/>
        <v>-136.19158036097434</v>
      </c>
      <c r="U57">
        <f t="shared" si="13"/>
        <v>0.37150699999999998</v>
      </c>
      <c r="V57">
        <f t="shared" si="14"/>
        <v>0.01</v>
      </c>
      <c r="W57">
        <f t="shared" si="15"/>
        <v>2.4212242148985437E-2</v>
      </c>
      <c r="X57">
        <f t="shared" si="16"/>
        <v>8.9950174440431314E-3</v>
      </c>
      <c r="Y57">
        <f t="shared" si="17"/>
        <v>2.4212242148985438E-4</v>
      </c>
      <c r="Z57">
        <f t="shared" si="18"/>
        <v>1.4975102283452451E-2</v>
      </c>
      <c r="AB57">
        <f t="shared" si="19"/>
        <v>1.4990443647063216</v>
      </c>
      <c r="AC57">
        <f t="shared" si="2"/>
        <v>-2.0394828460506247</v>
      </c>
      <c r="AE57">
        <f t="shared" si="3"/>
        <v>0</v>
      </c>
      <c r="AF57">
        <f t="shared" si="24"/>
        <v>0</v>
      </c>
      <c r="AG57">
        <f t="shared" si="24"/>
        <v>-0.18718877854315563</v>
      </c>
      <c r="AH57">
        <f t="shared" si="5"/>
        <v>-899.50174440431317</v>
      </c>
      <c r="AI57">
        <f t="shared" si="25"/>
        <v>-899.68893318285632</v>
      </c>
      <c r="AJ57">
        <f t="shared" si="7"/>
        <v>3.5385272107569463</v>
      </c>
      <c r="AK57">
        <f t="shared" si="22"/>
        <v>0.10493310552944253</v>
      </c>
      <c r="AL57">
        <f t="shared" si="8"/>
        <v>-896.04547286656998</v>
      </c>
      <c r="AN57">
        <f t="shared" si="26"/>
        <v>0</v>
      </c>
      <c r="AO57">
        <f t="shared" si="26"/>
        <v>0</v>
      </c>
      <c r="AP57">
        <f t="shared" si="26"/>
        <v>-6.459263898232117E-4</v>
      </c>
      <c r="AQ57">
        <f t="shared" si="26"/>
        <v>-3.1038821820657869</v>
      </c>
      <c r="AR57">
        <f t="shared" si="26"/>
        <v>-3.1045281084556104</v>
      </c>
      <c r="AS57">
        <f t="shared" si="26"/>
        <v>1.2210283780491098E-2</v>
      </c>
      <c r="AT57">
        <f t="shared" si="26"/>
        <v>3.6208934400383785E-4</v>
      </c>
      <c r="AU57">
        <f t="shared" si="23"/>
        <v>-3.0919557353311156</v>
      </c>
      <c r="AW57">
        <v>54</v>
      </c>
      <c r="AX57">
        <f>IF(Z57&gt;0, (R57*SUMPRODUCT(K57:$K$98, X57:$X$98)-K57*$AZ$3)/Z57, 0)</f>
        <v>-136.19158036097434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0.41881499999999999</v>
      </c>
      <c r="Q58" s="4">
        <f t="shared" si="21"/>
        <v>12.5</v>
      </c>
      <c r="R58">
        <f t="shared" si="0"/>
        <v>100000</v>
      </c>
      <c r="S58">
        <f t="shared" si="1"/>
        <v>-486.3603277346848</v>
      </c>
      <c r="U58">
        <f t="shared" si="13"/>
        <v>0.41881499999999999</v>
      </c>
      <c r="V58">
        <f t="shared" si="14"/>
        <v>0.01</v>
      </c>
      <c r="W58">
        <f t="shared" si="15"/>
        <v>1.4975102283452451E-2</v>
      </c>
      <c r="X58">
        <f t="shared" si="16"/>
        <v>6.271797462844138E-3</v>
      </c>
      <c r="Y58">
        <f t="shared" si="17"/>
        <v>1.4975102283452452E-4</v>
      </c>
      <c r="Z58">
        <f t="shared" si="18"/>
        <v>8.5535537977737882E-3</v>
      </c>
      <c r="AB58">
        <f t="shared" si="19"/>
        <v>-2.0394828460506247</v>
      </c>
      <c r="AC58">
        <f t="shared" si="2"/>
        <v>-4.1601092283815175</v>
      </c>
      <c r="AE58">
        <f t="shared" si="3"/>
        <v>0</v>
      </c>
      <c r="AF58">
        <f t="shared" si="24"/>
        <v>0</v>
      </c>
      <c r="AG58">
        <f t="shared" si="24"/>
        <v>-0.10691942247217236</v>
      </c>
      <c r="AH58">
        <f t="shared" si="5"/>
        <v>-627.1797462844138</v>
      </c>
      <c r="AI58">
        <f t="shared" si="25"/>
        <v>-627.28666570688597</v>
      </c>
      <c r="AJ58">
        <f t="shared" si="7"/>
        <v>2.1206263823308928</v>
      </c>
      <c r="AK58">
        <f t="shared" si="22"/>
        <v>-0.14276379922354374</v>
      </c>
      <c r="AL58">
        <f t="shared" si="8"/>
        <v>-625.3088031237786</v>
      </c>
      <c r="AN58">
        <f t="shared" si="26"/>
        <v>0</v>
      </c>
      <c r="AO58">
        <f t="shared" si="26"/>
        <v>0</v>
      </c>
      <c r="AP58">
        <f t="shared" si="26"/>
        <v>-3.2941380800997422E-4</v>
      </c>
      <c r="AQ58">
        <f t="shared" si="26"/>
        <v>-1.9323118639557741</v>
      </c>
      <c r="AR58">
        <f t="shared" si="26"/>
        <v>-1.932641277763784</v>
      </c>
      <c r="AS58">
        <f t="shared" si="26"/>
        <v>6.5335520508619316E-3</v>
      </c>
      <c r="AT58">
        <f t="shared" si="26"/>
        <v>-4.398486791344098E-4</v>
      </c>
      <c r="AU58">
        <f t="shared" si="23"/>
        <v>-1.9265475743920564</v>
      </c>
      <c r="AW58">
        <v>55</v>
      </c>
      <c r="AX58">
        <f>IF(Z58&gt;0, (R58*SUMPRODUCT(K58:$K$98, X58:$X$98)-K58*$AZ$3)/Z58, 0)</f>
        <v>-486.3603277346848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0.47081499999999998</v>
      </c>
      <c r="Q59" s="4">
        <f t="shared" si="21"/>
        <v>12.5</v>
      </c>
      <c r="R59">
        <f t="shared" si="0"/>
        <v>100000</v>
      </c>
      <c r="S59">
        <f t="shared" si="1"/>
        <v>-1174.2082317678007</v>
      </c>
      <c r="U59">
        <f t="shared" si="13"/>
        <v>0.47081499999999998</v>
      </c>
      <c r="V59">
        <f t="shared" si="14"/>
        <v>0.01</v>
      </c>
      <c r="W59">
        <f t="shared" si="15"/>
        <v>8.5535537977737882E-3</v>
      </c>
      <c r="X59">
        <f t="shared" si="16"/>
        <v>4.0271414312988661E-3</v>
      </c>
      <c r="Y59">
        <f t="shared" si="17"/>
        <v>8.5535537977737879E-5</v>
      </c>
      <c r="Z59">
        <f t="shared" si="18"/>
        <v>4.4408768284971839E-3</v>
      </c>
      <c r="AB59">
        <f t="shared" si="19"/>
        <v>-4.1601092283815175</v>
      </c>
      <c r="AC59">
        <f t="shared" si="2"/>
        <v>-5.2145141282882772</v>
      </c>
      <c r="AE59">
        <f t="shared" si="3"/>
        <v>0</v>
      </c>
      <c r="AF59">
        <f t="shared" si="24"/>
        <v>0</v>
      </c>
      <c r="AG59">
        <f t="shared" si="24"/>
        <v>-5.5510960356214799E-2</v>
      </c>
      <c r="AH59">
        <f t="shared" si="5"/>
        <v>-402.71414312988662</v>
      </c>
      <c r="AI59">
        <f t="shared" si="25"/>
        <v>-402.76965409024285</v>
      </c>
      <c r="AJ59">
        <f t="shared" si="7"/>
        <v>1.0544048999067597</v>
      </c>
      <c r="AK59">
        <f t="shared" si="22"/>
        <v>-0.29120764598670623</v>
      </c>
      <c r="AL59">
        <f t="shared" si="8"/>
        <v>-402.0064568363228</v>
      </c>
      <c r="AN59">
        <f t="shared" si="26"/>
        <v>0</v>
      </c>
      <c r="AO59">
        <f t="shared" si="26"/>
        <v>0</v>
      </c>
      <c r="AP59">
        <f t="shared" si="26"/>
        <v>-1.5270241777826647E-4</v>
      </c>
      <c r="AQ59">
        <f t="shared" si="26"/>
        <v>-1.1078068715586857</v>
      </c>
      <c r="AR59">
        <f t="shared" si="26"/>
        <v>-1.1079595739764641</v>
      </c>
      <c r="AS59">
        <f t="shared" si="26"/>
        <v>2.9005114755682147E-3</v>
      </c>
      <c r="AT59">
        <f t="shared" si="26"/>
        <v>-8.0106903812030797E-4</v>
      </c>
      <c r="AU59">
        <f t="shared" si="23"/>
        <v>-1.1058601315390162</v>
      </c>
      <c r="AW59">
        <v>56</v>
      </c>
      <c r="AX59">
        <f>IF(Z59&gt;0, (R59*SUMPRODUCT(K59:$K$98, X59:$X$98)-K59*$AZ$3)/Z59, 0)</f>
        <v>-1174.2082317678007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0.52931399999999995</v>
      </c>
      <c r="Q60" s="4">
        <f t="shared" si="21"/>
        <v>12.5</v>
      </c>
      <c r="R60">
        <f t="shared" si="0"/>
        <v>100000</v>
      </c>
      <c r="S60">
        <f t="shared" si="1"/>
        <v>-2707.1760318383572</v>
      </c>
      <c r="U60">
        <f t="shared" si="13"/>
        <v>0.52931399999999995</v>
      </c>
      <c r="V60">
        <f t="shared" si="14"/>
        <v>0.01</v>
      </c>
      <c r="W60">
        <f t="shared" si="15"/>
        <v>4.4408768284971839E-3</v>
      </c>
      <c r="X60">
        <f t="shared" si="16"/>
        <v>2.3506182775991581E-3</v>
      </c>
      <c r="Y60">
        <f t="shared" si="17"/>
        <v>4.4408768284971841E-5</v>
      </c>
      <c r="Z60">
        <f t="shared" si="18"/>
        <v>2.045849782613054E-3</v>
      </c>
      <c r="AB60">
        <f t="shared" si="19"/>
        <v>-5.2145141282882772</v>
      </c>
      <c r="AC60">
        <f t="shared" si="2"/>
        <v>-5.538475496231773</v>
      </c>
      <c r="AE60">
        <f t="shared" si="3"/>
        <v>0</v>
      </c>
      <c r="AF60">
        <f t="shared" si="24"/>
        <v>0</v>
      </c>
      <c r="AG60">
        <f t="shared" si="24"/>
        <v>-2.5573122282663174E-2</v>
      </c>
      <c r="AH60">
        <f t="shared" si="5"/>
        <v>-235.06182775991581</v>
      </c>
      <c r="AI60">
        <f t="shared" si="25"/>
        <v>-235.08740088219847</v>
      </c>
      <c r="AJ60">
        <f t="shared" si="7"/>
        <v>0.32396136794349584</v>
      </c>
      <c r="AK60">
        <f t="shared" si="22"/>
        <v>-0.36501598898017945</v>
      </c>
      <c r="AL60">
        <f t="shared" si="8"/>
        <v>-235.12845550323516</v>
      </c>
      <c r="AN60">
        <f t="shared" si="26"/>
        <v>0</v>
      </c>
      <c r="AO60">
        <f t="shared" si="26"/>
        <v>0</v>
      </c>
      <c r="AP60">
        <f t="shared" si="26"/>
        <v>-6.2810594675534351E-5</v>
      </c>
      <c r="AQ60">
        <f t="shared" si="26"/>
        <v>-0.57733948259918089</v>
      </c>
      <c r="AR60">
        <f t="shared" si="26"/>
        <v>-0.57740229319385639</v>
      </c>
      <c r="AS60">
        <f t="shared" si="26"/>
        <v>7.956872042263394E-4</v>
      </c>
      <c r="AT60">
        <f t="shared" si="26"/>
        <v>-8.9652217983043122E-4</v>
      </c>
      <c r="AU60">
        <f t="shared" si="23"/>
        <v>-0.57750312816946048</v>
      </c>
      <c r="AW60">
        <v>57</v>
      </c>
      <c r="AX60">
        <f>IF(Z60&gt;0, (R60*SUMPRODUCT(K60:$K$98, X60:$X$98)-K60*$AZ$3)/Z60, 0)</f>
        <v>-2707.1760318383572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0.595055</v>
      </c>
      <c r="Q61" s="4">
        <f t="shared" si="21"/>
        <v>12.5</v>
      </c>
      <c r="R61">
        <f t="shared" si="0"/>
        <v>100000</v>
      </c>
      <c r="S61">
        <f t="shared" si="1"/>
        <v>-6702.9274423628185</v>
      </c>
      <c r="U61">
        <f t="shared" si="13"/>
        <v>0.595055</v>
      </c>
      <c r="V61">
        <f t="shared" si="14"/>
        <v>0.01</v>
      </c>
      <c r="W61">
        <f t="shared" si="15"/>
        <v>2.045849782613054E-3</v>
      </c>
      <c r="X61">
        <f t="shared" si="16"/>
        <v>1.2173931423928109E-3</v>
      </c>
      <c r="Y61">
        <f t="shared" si="17"/>
        <v>2.0458497826130542E-5</v>
      </c>
      <c r="Z61">
        <f t="shared" si="18"/>
        <v>8.0799814239411254E-4</v>
      </c>
      <c r="AB61">
        <f t="shared" si="19"/>
        <v>-5.538475496231773</v>
      </c>
      <c r="AC61">
        <f t="shared" si="2"/>
        <v>-5.4159529220316776</v>
      </c>
      <c r="AE61">
        <f t="shared" si="3"/>
        <v>0</v>
      </c>
      <c r="AF61">
        <f t="shared" si="24"/>
        <v>0</v>
      </c>
      <c r="AG61">
        <f t="shared" si="24"/>
        <v>-1.0099976779926407E-2</v>
      </c>
      <c r="AH61">
        <f t="shared" si="5"/>
        <v>-121.73931423928109</v>
      </c>
      <c r="AI61">
        <f t="shared" si="25"/>
        <v>-121.74941421606101</v>
      </c>
      <c r="AJ61">
        <f t="shared" si="7"/>
        <v>-0.12252257420009549</v>
      </c>
      <c r="AK61">
        <f t="shared" si="22"/>
        <v>-0.38769328473622416</v>
      </c>
      <c r="AL61">
        <f t="shared" si="8"/>
        <v>-122.25963007499733</v>
      </c>
      <c r="AN61">
        <f t="shared" si="26"/>
        <v>0</v>
      </c>
      <c r="AO61">
        <f t="shared" si="26"/>
        <v>0</v>
      </c>
      <c r="AP61">
        <f t="shared" si="26"/>
        <v>-2.2148866351900815E-5</v>
      </c>
      <c r="AQ61">
        <f t="shared" si="26"/>
        <v>-0.26696970296178635</v>
      </c>
      <c r="AR61">
        <f t="shared" si="26"/>
        <v>-0.26699185182813828</v>
      </c>
      <c r="AS61">
        <f t="shared" si="26"/>
        <v>-2.6868736237515781E-4</v>
      </c>
      <c r="AT61">
        <f t="shared" si="26"/>
        <v>-8.5019668225560271E-4</v>
      </c>
      <c r="AU61">
        <f t="shared" si="23"/>
        <v>-0.26811073587276901</v>
      </c>
      <c r="AW61">
        <v>58</v>
      </c>
      <c r="AX61">
        <f>IF(Z61&gt;0, (R61*SUMPRODUCT(K61:$K$98, X61:$X$98)-K61*$AZ$3)/Z61, 0)</f>
        <v>-6702.9274423628185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0.66919700000000004</v>
      </c>
      <c r="Q62" s="4">
        <f t="shared" si="21"/>
        <v>12.5</v>
      </c>
      <c r="R62">
        <f t="shared" si="0"/>
        <v>100000</v>
      </c>
      <c r="S62">
        <f t="shared" si="1"/>
        <v>-19513.446105239356</v>
      </c>
      <c r="U62">
        <f t="shared" si="13"/>
        <v>0.66919700000000004</v>
      </c>
      <c r="V62">
        <f t="shared" si="14"/>
        <v>0.01</v>
      </c>
      <c r="W62">
        <f t="shared" si="15"/>
        <v>8.0799814239411254E-4</v>
      </c>
      <c r="X62">
        <f t="shared" si="16"/>
        <v>5.4070993289571294E-4</v>
      </c>
      <c r="Y62">
        <f t="shared" si="17"/>
        <v>8.0799814239411254E-6</v>
      </c>
      <c r="Z62">
        <f t="shared" si="18"/>
        <v>2.5920822807445849E-4</v>
      </c>
      <c r="AB62">
        <f t="shared" si="19"/>
        <v>-5.4159529220316776</v>
      </c>
      <c r="AC62">
        <f t="shared" si="2"/>
        <v>-5.0580457885655372</v>
      </c>
      <c r="AE62">
        <f t="shared" si="3"/>
        <v>0</v>
      </c>
      <c r="AF62">
        <f t="shared" si="24"/>
        <v>0</v>
      </c>
      <c r="AG62">
        <f t="shared" si="24"/>
        <v>-3.2401028509307312E-3</v>
      </c>
      <c r="AH62">
        <f t="shared" si="5"/>
        <v>-54.070993289571291</v>
      </c>
      <c r="AI62">
        <f t="shared" si="25"/>
        <v>-54.074233392422222</v>
      </c>
      <c r="AJ62">
        <f t="shared" si="7"/>
        <v>-0.35790713346614034</v>
      </c>
      <c r="AK62">
        <f t="shared" si="22"/>
        <v>-0.37911670454221746</v>
      </c>
      <c r="AL62">
        <f t="shared" si="8"/>
        <v>-54.811257230430584</v>
      </c>
      <c r="AN62">
        <f t="shared" si="26"/>
        <v>0</v>
      </c>
      <c r="AO62">
        <f t="shared" si="26"/>
        <v>0</v>
      </c>
      <c r="AP62">
        <f t="shared" si="26"/>
        <v>-6.34412747525789E-6</v>
      </c>
      <c r="AQ62">
        <f t="shared" si="26"/>
        <v>-0.10587110654352119</v>
      </c>
      <c r="AR62">
        <f t="shared" si="26"/>
        <v>-0.10587745067099645</v>
      </c>
      <c r="AS62">
        <f t="shared" si="26"/>
        <v>-7.007828403845554E-4</v>
      </c>
      <c r="AT62">
        <f t="shared" si="26"/>
        <v>-7.4231122043691216E-4</v>
      </c>
      <c r="AU62">
        <f t="shared" si="23"/>
        <v>-0.10732054473181793</v>
      </c>
      <c r="AW62">
        <v>59</v>
      </c>
      <c r="AX62">
        <f>IF(Z62&gt;0, (R62*SUMPRODUCT(K62:$K$98, X62:$X$98)-K62*$AZ$3)/Z62, 0)</f>
        <v>-19513.446105239356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0.74928899999999998</v>
      </c>
      <c r="Q63" s="4">
        <f t="shared" si="21"/>
        <v>12.5</v>
      </c>
      <c r="R63">
        <f t="shared" si="0"/>
        <v>100000</v>
      </c>
      <c r="S63">
        <f t="shared" si="1"/>
        <v>-73820.737325793627</v>
      </c>
      <c r="U63">
        <f t="shared" si="13"/>
        <v>0.74928899999999998</v>
      </c>
      <c r="V63">
        <f t="shared" si="14"/>
        <v>0.01</v>
      </c>
      <c r="W63">
        <f t="shared" si="15"/>
        <v>2.5920822807445849E-4</v>
      </c>
      <c r="X63">
        <f t="shared" si="16"/>
        <v>1.9422187400568291E-4</v>
      </c>
      <c r="Y63">
        <f t="shared" si="17"/>
        <v>2.592082280744585E-6</v>
      </c>
      <c r="Z63">
        <f t="shared" si="18"/>
        <v>6.2394271788030991E-5</v>
      </c>
      <c r="AB63">
        <f t="shared" si="19"/>
        <v>-5.0580457885655372</v>
      </c>
      <c r="AC63">
        <f t="shared" si="2"/>
        <v>-4.6059911482984113</v>
      </c>
      <c r="AE63">
        <f t="shared" si="3"/>
        <v>0</v>
      </c>
      <c r="AF63">
        <f t="shared" si="24"/>
        <v>0</v>
      </c>
      <c r="AG63">
        <f t="shared" si="24"/>
        <v>-7.7992839735038734E-4</v>
      </c>
      <c r="AH63">
        <f t="shared" si="5"/>
        <v>-19.422187400568291</v>
      </c>
      <c r="AI63">
        <f t="shared" si="25"/>
        <v>-19.42296732896564</v>
      </c>
      <c r="AJ63">
        <f t="shared" si="7"/>
        <v>-0.45205464026712594</v>
      </c>
      <c r="AK63">
        <f t="shared" si="22"/>
        <v>-0.35406320519958762</v>
      </c>
      <c r="AL63">
        <f t="shared" si="8"/>
        <v>-20.229085174432353</v>
      </c>
      <c r="AN63">
        <f t="shared" si="26"/>
        <v>0</v>
      </c>
      <c r="AO63">
        <f t="shared" si="26"/>
        <v>0</v>
      </c>
      <c r="AP63">
        <f t="shared" si="26"/>
        <v>-1.3634832756221448E-6</v>
      </c>
      <c r="AQ63">
        <f t="shared" si="26"/>
        <v>-3.395417808434649E-2</v>
      </c>
      <c r="AR63">
        <f t="shared" si="26"/>
        <v>-3.3955541567622108E-2</v>
      </c>
      <c r="AS63">
        <f t="shared" si="26"/>
        <v>-7.9028913906144618E-4</v>
      </c>
      <c r="AT63">
        <f t="shared" si="26"/>
        <v>-6.1897894786606532E-4</v>
      </c>
      <c r="AU63">
        <f t="shared" si="23"/>
        <v>-3.536480965454962E-2</v>
      </c>
      <c r="AW63">
        <v>60</v>
      </c>
      <c r="AX63">
        <f>IF(Z63&gt;0, (R63*SUMPRODUCT(K63:$K$98, X63:$X$98)-K63*$AZ$3)/Z63, 0)</f>
        <v>-73820.737325793627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0.83297500000000002</v>
      </c>
      <c r="Q64" s="4">
        <f t="shared" si="21"/>
        <v>12.5</v>
      </c>
      <c r="R64">
        <f t="shared" si="0"/>
        <v>100000</v>
      </c>
      <c r="S64">
        <f t="shared" si="1"/>
        <v>-422741.92649482808</v>
      </c>
      <c r="U64">
        <f t="shared" si="13"/>
        <v>0.83297500000000002</v>
      </c>
      <c r="V64">
        <f t="shared" si="14"/>
        <v>0.01</v>
      </c>
      <c r="W64">
        <f t="shared" si="15"/>
        <v>6.2394271788030991E-5</v>
      </c>
      <c r="X64">
        <f t="shared" si="16"/>
        <v>5.1972868542635114E-5</v>
      </c>
      <c r="Y64">
        <f t="shared" si="17"/>
        <v>6.2394271788030993E-7</v>
      </c>
      <c r="Z64">
        <f t="shared" si="18"/>
        <v>9.7974605275155664E-6</v>
      </c>
      <c r="AB64">
        <f t="shared" si="19"/>
        <v>-4.6059911482984113</v>
      </c>
      <c r="AC64">
        <f t="shared" si="2"/>
        <v>-4.1417973381589652</v>
      </c>
      <c r="AE64">
        <f t="shared" si="3"/>
        <v>0</v>
      </c>
      <c r="AF64">
        <f t="shared" si="24"/>
        <v>0</v>
      </c>
      <c r="AG64">
        <f t="shared" si="24"/>
        <v>-1.2246825659394459E-4</v>
      </c>
      <c r="AH64">
        <f t="shared" si="5"/>
        <v>-5.1972868542635116</v>
      </c>
      <c r="AI64">
        <f t="shared" si="25"/>
        <v>-5.1974093225201052</v>
      </c>
      <c r="AJ64">
        <f t="shared" si="7"/>
        <v>-0.46419381013944605</v>
      </c>
      <c r="AK64">
        <f t="shared" si="22"/>
        <v>-0.3224193803808888</v>
      </c>
      <c r="AL64">
        <f t="shared" si="8"/>
        <v>-5.9840225130404399</v>
      </c>
      <c r="AN64">
        <f t="shared" si="26"/>
        <v>0</v>
      </c>
      <c r="AO64">
        <f t="shared" si="26"/>
        <v>0</v>
      </c>
      <c r="AP64">
        <f t="shared" si="26"/>
        <v>-1.9116157263800651E-7</v>
      </c>
      <c r="AQ64">
        <f t="shared" si="26"/>
        <v>-8.1124820107954E-3</v>
      </c>
      <c r="AR64">
        <f t="shared" si="26"/>
        <v>-8.1126731723680373E-3</v>
      </c>
      <c r="AS64">
        <f t="shared" si="26"/>
        <v>-7.2456341931360728E-4</v>
      </c>
      <c r="AT64">
        <f t="shared" si="26"/>
        <v>-5.0326670368907504E-4</v>
      </c>
      <c r="AU64">
        <f t="shared" si="23"/>
        <v>-9.3405032953707192E-3</v>
      </c>
      <c r="AW64">
        <v>61</v>
      </c>
      <c r="AX64">
        <f>IF(Z64&gt;0, (R64*SUMPRODUCT(K64:$K$98, X64:$X$98)-K64*$AZ$3)/Z64, 0)</f>
        <v>-422741.92649482808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0.83526170899999996</v>
      </c>
      <c r="Q65" s="4">
        <f t="shared" si="21"/>
        <v>12.5</v>
      </c>
      <c r="R65">
        <f t="shared" si="0"/>
        <v>100000</v>
      </c>
      <c r="S65">
        <f t="shared" si="1"/>
        <v>-2443952.1477482789</v>
      </c>
      <c r="U65">
        <f t="shared" si="13"/>
        <v>0.83526170899999996</v>
      </c>
      <c r="V65">
        <f t="shared" si="14"/>
        <v>0.01</v>
      </c>
      <c r="W65">
        <f t="shared" si="15"/>
        <v>9.7974605275155664E-6</v>
      </c>
      <c r="X65">
        <f t="shared" si="16"/>
        <v>8.1834436240726925E-6</v>
      </c>
      <c r="Y65">
        <f t="shared" si="17"/>
        <v>9.797460527515566E-8</v>
      </c>
      <c r="Z65">
        <f t="shared" si="18"/>
        <v>1.5160422981677181E-6</v>
      </c>
      <c r="AB65">
        <f t="shared" si="19"/>
        <v>-4.1417973381589652</v>
      </c>
      <c r="AC65">
        <f t="shared" si="2"/>
        <v>-3.7051348306842313</v>
      </c>
      <c r="AE65">
        <f t="shared" si="3"/>
        <v>0</v>
      </c>
      <c r="AF65">
        <f t="shared" si="24"/>
        <v>0</v>
      </c>
      <c r="AG65">
        <f t="shared" si="24"/>
        <v>-1.8950528727096478E-5</v>
      </c>
      <c r="AH65">
        <f t="shared" si="5"/>
        <v>-0.81834436240726927</v>
      </c>
      <c r="AI65">
        <f t="shared" si="25"/>
        <v>-0.8183633129359964</v>
      </c>
      <c r="AJ65">
        <f t="shared" si="7"/>
        <v>-0.4366625074747339</v>
      </c>
      <c r="AK65">
        <f t="shared" si="22"/>
        <v>-0.28992581367112757</v>
      </c>
      <c r="AL65">
        <f t="shared" si="8"/>
        <v>-1.5449516340818579</v>
      </c>
      <c r="AN65">
        <f t="shared" si="26"/>
        <v>0</v>
      </c>
      <c r="AO65">
        <f t="shared" si="26"/>
        <v>0</v>
      </c>
      <c r="AP65">
        <f t="shared" si="26"/>
        <v>-2.64107277275692E-8</v>
      </c>
      <c r="AQ65">
        <f t="shared" si="26"/>
        <v>-1.1404995846910637E-3</v>
      </c>
      <c r="AR65">
        <f t="shared" si="26"/>
        <v>-1.1405259954187913E-3</v>
      </c>
      <c r="AS65">
        <f t="shared" si="26"/>
        <v>-6.0856215464125585E-4</v>
      </c>
      <c r="AT65">
        <f t="shared" si="26"/>
        <v>-4.0406005744385943E-4</v>
      </c>
      <c r="AU65">
        <f t="shared" si="23"/>
        <v>-2.1531482075039065E-3</v>
      </c>
      <c r="AW65">
        <v>62</v>
      </c>
      <c r="AX65">
        <f>IF(Z65&gt;0, (R65*SUMPRODUCT(K65:$K$98, X65:$X$98)-K65*$AZ$3)/Z65, 0)</f>
        <v>-2443952.1477482789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0.83773177600000004</v>
      </c>
      <c r="Q66" s="4">
        <f t="shared" si="21"/>
        <v>12.5</v>
      </c>
      <c r="R66">
        <f t="shared" si="0"/>
        <v>100000</v>
      </c>
      <c r="S66">
        <f t="shared" si="1"/>
        <v>-14334959.932287784</v>
      </c>
      <c r="U66">
        <f t="shared" si="13"/>
        <v>0.83773177600000004</v>
      </c>
      <c r="V66">
        <f t="shared" si="14"/>
        <v>0.01</v>
      </c>
      <c r="W66">
        <f t="shared" si="15"/>
        <v>1.5160422981677181E-6</v>
      </c>
      <c r="X66">
        <f t="shared" si="16"/>
        <v>1.2700368069351642E-6</v>
      </c>
      <c r="Y66">
        <f t="shared" si="17"/>
        <v>1.5160422981677182E-8</v>
      </c>
      <c r="Z66">
        <f t="shared" si="18"/>
        <v>2.3084506825087674E-7</v>
      </c>
      <c r="AB66">
        <f t="shared" si="19"/>
        <v>-3.7051348306842313</v>
      </c>
      <c r="AC66">
        <f t="shared" si="2"/>
        <v>-3.3091548039425569</v>
      </c>
      <c r="AE66">
        <f t="shared" si="3"/>
        <v>0</v>
      </c>
      <c r="AF66">
        <f t="shared" si="24"/>
        <v>0</v>
      </c>
      <c r="AG66">
        <f t="shared" si="24"/>
        <v>-2.8855633531359593E-6</v>
      </c>
      <c r="AH66">
        <f t="shared" si="5"/>
        <v>-0.12700368069351642</v>
      </c>
      <c r="AI66">
        <f t="shared" si="25"/>
        <v>-0.12700656625686954</v>
      </c>
      <c r="AJ66">
        <f t="shared" si="7"/>
        <v>-0.39598002674167443</v>
      </c>
      <c r="AK66">
        <f t="shared" si="22"/>
        <v>-0.25935943814789619</v>
      </c>
      <c r="AL66">
        <f t="shared" si="8"/>
        <v>-0.78234603114644019</v>
      </c>
      <c r="AN66">
        <f t="shared" si="26"/>
        <v>0</v>
      </c>
      <c r="AO66">
        <f t="shared" si="26"/>
        <v>0</v>
      </c>
      <c r="AP66">
        <f t="shared" si="26"/>
        <v>-3.5906380407361741E-9</v>
      </c>
      <c r="AQ66">
        <f t="shared" si="26"/>
        <v>-1.5803647031906423E-4</v>
      </c>
      <c r="AR66">
        <f t="shared" si="26"/>
        <v>-1.5804006095710495E-4</v>
      </c>
      <c r="AS66">
        <f t="shared" si="26"/>
        <v>-4.9273600104644507E-4</v>
      </c>
      <c r="AT66">
        <f t="shared" si="26"/>
        <v>-3.2273277376693881E-4</v>
      </c>
      <c r="AU66">
        <f t="shared" si="23"/>
        <v>-9.7350883577048894E-4</v>
      </c>
      <c r="AW66">
        <v>63</v>
      </c>
      <c r="AX66">
        <f>IF(Z66&gt;0, (R66*SUMPRODUCT(K66:$K$98, X66:$X$98)-K66*$AZ$3)/Z66, 0)</f>
        <v>-14334959.932287784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0.84045353700000003</v>
      </c>
      <c r="Q67" s="4">
        <f t="shared" si="21"/>
        <v>12.5</v>
      </c>
      <c r="R67">
        <f t="shared" ref="R67:R98" si="27">$C$6</f>
        <v>100000</v>
      </c>
      <c r="S67">
        <f t="shared" ref="S67:S98" si="28">AX67</f>
        <v>-85589928.467325971</v>
      </c>
      <c r="U67">
        <f t="shared" si="13"/>
        <v>0.84045353700000003</v>
      </c>
      <c r="V67">
        <f t="shared" si="14"/>
        <v>0.01</v>
      </c>
      <c r="W67">
        <f t="shared" si="15"/>
        <v>2.3084506825087674E-7</v>
      </c>
      <c r="X67">
        <f t="shared" si="16"/>
        <v>1.9401455411045577E-7</v>
      </c>
      <c r="Y67">
        <f t="shared" si="17"/>
        <v>2.3084506825087676E-9</v>
      </c>
      <c r="Z67">
        <f t="shared" si="18"/>
        <v>3.4522063457912199E-8</v>
      </c>
      <c r="AB67">
        <f t="shared" si="19"/>
        <v>-3.3091548039425569</v>
      </c>
      <c r="AC67">
        <f t="shared" ref="AC67:AC98" si="29">S67*Z67</f>
        <v>-2.9547409419071928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-4.315257932239025E-7</v>
      </c>
      <c r="AH67">
        <f t="shared" ref="AH67:AH98" si="32">-X67*R67</f>
        <v>-1.9401455411045578E-2</v>
      </c>
      <c r="AI67">
        <f t="shared" ref="AI67:AI98" si="33">SUM(AE67:AH67)</f>
        <v>-1.9401886936838801E-2</v>
      </c>
      <c r="AJ67">
        <f t="shared" ref="AJ67:AJ98" si="34">AB67-AC67</f>
        <v>-0.35441386203536407</v>
      </c>
      <c r="AK67">
        <f t="shared" si="22"/>
        <v>-0.23164083627597901</v>
      </c>
      <c r="AL67">
        <f t="shared" ref="AL67:AL98" si="35">SUM(AI67:AK67)</f>
        <v>-0.60545658524818191</v>
      </c>
      <c r="AN67">
        <f t="shared" ref="AN67:AU98" si="36">AE67*$K67</f>
        <v>0</v>
      </c>
      <c r="AO67">
        <f t="shared" si="36"/>
        <v>0</v>
      </c>
      <c r="AP67">
        <f t="shared" si="36"/>
        <v>-4.7943501687977195E-10</v>
      </c>
      <c r="AQ67">
        <f t="shared" si="36"/>
        <v>-2.1555460295881911E-5</v>
      </c>
      <c r="AR67">
        <f t="shared" si="36"/>
        <v>-2.1555939730898792E-5</v>
      </c>
      <c r="AS67">
        <f t="shared" si="36"/>
        <v>-3.9376189927814036E-4</v>
      </c>
      <c r="AT67">
        <f t="shared" si="36"/>
        <v>-2.5735826222650685E-4</v>
      </c>
      <c r="AU67">
        <f t="shared" si="23"/>
        <v>-6.7267610123554608E-4</v>
      </c>
      <c r="AW67">
        <v>64</v>
      </c>
      <c r="AX67">
        <f>IF(Z67&gt;0, (R67*SUMPRODUCT(K67:$K$98, X67:$X$98)-K67*$AZ$3)/Z67, 0)</f>
        <v>-85589928.467325971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0.84346351399999997</v>
      </c>
      <c r="Q68" s="4">
        <f t="shared" si="21"/>
        <v>12.5</v>
      </c>
      <c r="R68">
        <f t="shared" si="27"/>
        <v>100000</v>
      </c>
      <c r="S68">
        <f t="shared" si="28"/>
        <v>-521509203.99993354</v>
      </c>
      <c r="U68">
        <f t="shared" ref="U68:U98" si="40">M68</f>
        <v>0.84346351399999997</v>
      </c>
      <c r="V68">
        <f t="shared" ref="V68:V98" si="41">$C$10</f>
        <v>0.01</v>
      </c>
      <c r="W68">
        <f t="shared" ref="W68:W98" si="42">Z67</f>
        <v>3.4522063457912199E-8</v>
      </c>
      <c r="X68">
        <f t="shared" ref="X68:X98" si="43">U68*W68</f>
        <v>2.9118100954741612E-8</v>
      </c>
      <c r="Y68">
        <f t="shared" ref="Y68:Y98" si="44">V68*W68</f>
        <v>3.4522063457912198E-10</v>
      </c>
      <c r="Z68">
        <f t="shared" ref="Z68:Z98" si="45">MAX(0, W68-X68-Y68)</f>
        <v>5.0587418685914646E-9</v>
      </c>
      <c r="AB68">
        <f t="shared" ref="AB68:AB98" si="46">AC67</f>
        <v>-2.9547409419071928</v>
      </c>
      <c r="AC68">
        <f t="shared" si="29"/>
        <v>-2.6381804451302711</v>
      </c>
      <c r="AE68">
        <f t="shared" si="30"/>
        <v>0</v>
      </c>
      <c r="AF68">
        <f t="shared" si="31"/>
        <v>0</v>
      </c>
      <c r="AG68">
        <f t="shared" si="31"/>
        <v>-6.3234273357393303E-8</v>
      </c>
      <c r="AH68">
        <f t="shared" si="32"/>
        <v>-2.911810095474161E-3</v>
      </c>
      <c r="AI68">
        <f t="shared" si="33"/>
        <v>-2.9118733297475185E-3</v>
      </c>
      <c r="AJ68">
        <f t="shared" si="34"/>
        <v>-0.31656049677692177</v>
      </c>
      <c r="AK68">
        <f t="shared" si="22"/>
        <v>-0.20683186593350353</v>
      </c>
      <c r="AL68">
        <f t="shared" si="35"/>
        <v>-0.52630423604017285</v>
      </c>
      <c r="AN68">
        <f t="shared" si="36"/>
        <v>0</v>
      </c>
      <c r="AO68">
        <f t="shared" si="36"/>
        <v>0</v>
      </c>
      <c r="AP68">
        <f t="shared" si="36"/>
        <v>-6.2727430927600419E-11</v>
      </c>
      <c r="AQ68">
        <f t="shared" si="36"/>
        <v>-2.8884710290861541E-6</v>
      </c>
      <c r="AR68">
        <f t="shared" si="36"/>
        <v>-2.8885337565170819E-6</v>
      </c>
      <c r="AS68">
        <f t="shared" si="36"/>
        <v>-3.1402316562968089E-4</v>
      </c>
      <c r="AT68">
        <f t="shared" si="36"/>
        <v>-2.0517404399735448E-4</v>
      </c>
      <c r="AU68">
        <f t="shared" si="23"/>
        <v>-5.2208574338355246E-4</v>
      </c>
      <c r="AW68">
        <v>65</v>
      </c>
      <c r="AX68">
        <f>IF(Z68&gt;0, (R68*SUMPRODUCT(K68:$K$98, X68:$X$98)-K68*$AZ$3)/Z68, 0)</f>
        <v>-521509203.99993354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0.84645297100000005</v>
      </c>
      <c r="Q69" s="4">
        <f t="shared" ref="Q69:Q98" si="48">$C$8</f>
        <v>12.5</v>
      </c>
      <c r="R69">
        <f t="shared" si="27"/>
        <v>100000</v>
      </c>
      <c r="S69">
        <f t="shared" si="28"/>
        <v>-3243771199.5556059</v>
      </c>
      <c r="U69">
        <f t="shared" si="40"/>
        <v>0.84645297100000005</v>
      </c>
      <c r="V69">
        <f t="shared" si="41"/>
        <v>0.01</v>
      </c>
      <c r="W69">
        <f t="shared" si="42"/>
        <v>5.0587418685914646E-9</v>
      </c>
      <c r="X69">
        <f t="shared" si="43"/>
        <v>4.2819870841913368E-9</v>
      </c>
      <c r="Y69">
        <f t="shared" si="44"/>
        <v>5.0587418685914648E-11</v>
      </c>
      <c r="Z69">
        <f t="shared" si="45"/>
        <v>7.2616736571421311E-10</v>
      </c>
      <c r="AB69">
        <f t="shared" si="46"/>
        <v>-2.6381804451302711</v>
      </c>
      <c r="AC69">
        <f t="shared" si="29"/>
        <v>-2.3555207869609274</v>
      </c>
      <c r="AE69">
        <f t="shared" si="30"/>
        <v>0</v>
      </c>
      <c r="AF69">
        <f t="shared" si="31"/>
        <v>0</v>
      </c>
      <c r="AG69">
        <f t="shared" si="31"/>
        <v>-9.0770920714276633E-9</v>
      </c>
      <c r="AH69">
        <f t="shared" si="32"/>
        <v>-4.2819870841913371E-4</v>
      </c>
      <c r="AI69">
        <f t="shared" si="33"/>
        <v>-4.2820778551120513E-4</v>
      </c>
      <c r="AJ69">
        <f t="shared" si="34"/>
        <v>-0.28265965816934369</v>
      </c>
      <c r="AK69">
        <f t="shared" si="22"/>
        <v>-0.184672631159119</v>
      </c>
      <c r="AL69">
        <f t="shared" si="35"/>
        <v>-0.46776049711397394</v>
      </c>
      <c r="AN69">
        <f t="shared" si="36"/>
        <v>0</v>
      </c>
      <c r="AO69">
        <f t="shared" si="36"/>
        <v>0</v>
      </c>
      <c r="AP69">
        <f t="shared" si="36"/>
        <v>-8.0395860236247797E-12</v>
      </c>
      <c r="AQ69">
        <f t="shared" si="36"/>
        <v>-3.7925585908474759E-7</v>
      </c>
      <c r="AR69">
        <f t="shared" si="36"/>
        <v>-3.7926389867077124E-7</v>
      </c>
      <c r="AS69">
        <f t="shared" si="36"/>
        <v>-2.5035183287541501E-4</v>
      </c>
      <c r="AT69">
        <f t="shared" si="36"/>
        <v>-1.6356466286006856E-4</v>
      </c>
      <c r="AU69">
        <f t="shared" si="23"/>
        <v>-4.1429575963415442E-4</v>
      </c>
      <c r="AW69">
        <v>66</v>
      </c>
      <c r="AX69">
        <f>IF(Z69&gt;0, (R69*SUMPRODUCT(K69:$K$98, X69:$X$98)-K69*$AZ$3)/Z69, 0)</f>
        <v>-3243771199.5556059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0.84968151000000003</v>
      </c>
      <c r="Q70" s="4">
        <f t="shared" si="48"/>
        <v>12.5</v>
      </c>
      <c r="R70">
        <f t="shared" si="27"/>
        <v>100000</v>
      </c>
      <c r="S70">
        <f t="shared" si="28"/>
        <v>-20640364241.373341</v>
      </c>
      <c r="U70">
        <f t="shared" si="40"/>
        <v>0.84968151000000003</v>
      </c>
      <c r="V70">
        <f t="shared" si="41"/>
        <v>0.01</v>
      </c>
      <c r="W70">
        <f t="shared" si="42"/>
        <v>7.2616736571421311E-10</v>
      </c>
      <c r="X70">
        <f t="shared" si="43"/>
        <v>6.1701098381277483E-10</v>
      </c>
      <c r="Y70">
        <f t="shared" si="44"/>
        <v>7.2616736571421312E-12</v>
      </c>
      <c r="Z70">
        <f t="shared" si="45"/>
        <v>1.0189470824429615E-10</v>
      </c>
      <c r="AB70">
        <f t="shared" si="46"/>
        <v>-2.3555207869609274</v>
      </c>
      <c r="AC70">
        <f t="shared" si="29"/>
        <v>-2.1031438924307397</v>
      </c>
      <c r="AE70">
        <f t="shared" si="30"/>
        <v>0</v>
      </c>
      <c r="AF70">
        <f t="shared" si="31"/>
        <v>0</v>
      </c>
      <c r="AG70">
        <f t="shared" si="31"/>
        <v>-1.2736838530537019E-9</v>
      </c>
      <c r="AH70">
        <f t="shared" si="32"/>
        <v>-6.1701098381277487E-5</v>
      </c>
      <c r="AI70">
        <f t="shared" si="33"/>
        <v>-6.1702372065130536E-5</v>
      </c>
      <c r="AJ70">
        <f t="shared" si="34"/>
        <v>-0.25237689453018763</v>
      </c>
      <c r="AK70">
        <f t="shared" si="22"/>
        <v>-0.16488645508726493</v>
      </c>
      <c r="AL70">
        <f t="shared" si="35"/>
        <v>-0.41732505198951775</v>
      </c>
      <c r="AN70">
        <f t="shared" si="36"/>
        <v>0</v>
      </c>
      <c r="AO70">
        <f t="shared" si="36"/>
        <v>0</v>
      </c>
      <c r="AP70">
        <f t="shared" si="36"/>
        <v>-1.0072344384465475E-12</v>
      </c>
      <c r="AQ70">
        <f t="shared" si="36"/>
        <v>-4.8793482802345706E-8</v>
      </c>
      <c r="AR70">
        <f t="shared" si="36"/>
        <v>-4.8794490036784144E-8</v>
      </c>
      <c r="AS70">
        <f t="shared" si="36"/>
        <v>-1.9958068796235203E-4</v>
      </c>
      <c r="AT70">
        <f t="shared" si="36"/>
        <v>-1.3039288799891917E-4</v>
      </c>
      <c r="AU70">
        <f t="shared" si="23"/>
        <v>-3.3002237045130805E-4</v>
      </c>
      <c r="AW70">
        <v>67</v>
      </c>
      <c r="AX70">
        <f>IF(Z70&gt;0, (R70*SUMPRODUCT(K70:$K$98, X70:$X$98)-K70*$AZ$3)/Z70, 0)</f>
        <v>-20640364241.373341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0.85306441600000005</v>
      </c>
      <c r="Q71" s="4">
        <f t="shared" si="48"/>
        <v>12.5</v>
      </c>
      <c r="R71">
        <f t="shared" si="27"/>
        <v>100000</v>
      </c>
      <c r="S71">
        <f t="shared" si="28"/>
        <v>-134580775324.88213</v>
      </c>
      <c r="U71">
        <f t="shared" si="40"/>
        <v>0.85306441600000005</v>
      </c>
      <c r="V71">
        <f t="shared" si="41"/>
        <v>0.01</v>
      </c>
      <c r="W71">
        <f t="shared" si="42"/>
        <v>1.0189470824429615E-10</v>
      </c>
      <c r="X71">
        <f t="shared" si="43"/>
        <v>8.6922749781910891E-11</v>
      </c>
      <c r="Y71">
        <f t="shared" si="44"/>
        <v>1.0189470824429616E-12</v>
      </c>
      <c r="Z71">
        <f t="shared" si="45"/>
        <v>1.3953011379942296E-11</v>
      </c>
      <c r="AB71">
        <f t="shared" si="46"/>
        <v>-2.1031438924307397</v>
      </c>
      <c r="AC71">
        <f t="shared" si="29"/>
        <v>-1.8778070896295376</v>
      </c>
      <c r="AE71">
        <f t="shared" si="30"/>
        <v>0</v>
      </c>
      <c r="AF71">
        <f t="shared" si="31"/>
        <v>0</v>
      </c>
      <c r="AG71">
        <f t="shared" si="31"/>
        <v>-1.7441264224927869E-10</v>
      </c>
      <c r="AH71">
        <f t="shared" si="32"/>
        <v>-8.6922749781910884E-6</v>
      </c>
      <c r="AI71">
        <f t="shared" si="33"/>
        <v>-8.6924493908333371E-6</v>
      </c>
      <c r="AJ71">
        <f t="shared" si="34"/>
        <v>-0.22533680280120216</v>
      </c>
      <c r="AK71">
        <f t="shared" si="22"/>
        <v>-0.14722007247015179</v>
      </c>
      <c r="AL71">
        <f t="shared" si="35"/>
        <v>-0.37256556772074478</v>
      </c>
      <c r="AN71">
        <f t="shared" si="36"/>
        <v>0</v>
      </c>
      <c r="AO71">
        <f t="shared" si="36"/>
        <v>0</v>
      </c>
      <c r="AP71">
        <f t="shared" si="36"/>
        <v>-1.2314842504784815E-13</v>
      </c>
      <c r="AQ71">
        <f t="shared" si="36"/>
        <v>-6.1373989857749432E-9</v>
      </c>
      <c r="AR71">
        <f t="shared" si="36"/>
        <v>-6.1375221341999908E-9</v>
      </c>
      <c r="AS71">
        <f t="shared" si="36"/>
        <v>-1.5910470716121695E-4</v>
      </c>
      <c r="AT71">
        <f t="shared" si="36"/>
        <v>-1.039484284299594E-4</v>
      </c>
      <c r="AU71">
        <f t="shared" si="23"/>
        <v>-2.6305927311331056E-4</v>
      </c>
      <c r="AW71">
        <v>68</v>
      </c>
      <c r="AX71">
        <f>IF(Z71&gt;0, (R71*SUMPRODUCT(K71:$K$98, X71:$X$98)-K71*$AZ$3)/Z71, 0)</f>
        <v>-134580775324.88213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0.856559709</v>
      </c>
      <c r="Q72" s="4">
        <f t="shared" si="48"/>
        <v>12.5</v>
      </c>
      <c r="R72">
        <f t="shared" si="27"/>
        <v>100000</v>
      </c>
      <c r="S72">
        <f t="shared" si="28"/>
        <v>-900488196074.44104</v>
      </c>
      <c r="U72">
        <f t="shared" si="40"/>
        <v>0.856559709</v>
      </c>
      <c r="V72">
        <f t="shared" si="41"/>
        <v>0.01</v>
      </c>
      <c r="W72">
        <f t="shared" si="42"/>
        <v>1.3953011379942296E-11</v>
      </c>
      <c r="X72">
        <f t="shared" si="43"/>
        <v>1.1951587367277061E-11</v>
      </c>
      <c r="Y72">
        <f t="shared" si="44"/>
        <v>1.3953011379942297E-13</v>
      </c>
      <c r="Z72">
        <f t="shared" si="45"/>
        <v>1.8618938988658119E-12</v>
      </c>
      <c r="AB72">
        <f t="shared" si="46"/>
        <v>-1.8778070896295376</v>
      </c>
      <c r="AC72">
        <f t="shared" si="29"/>
        <v>-1.6766134782716826</v>
      </c>
      <c r="AE72">
        <f t="shared" si="30"/>
        <v>0</v>
      </c>
      <c r="AF72">
        <f t="shared" si="31"/>
        <v>0</v>
      </c>
      <c r="AG72">
        <f t="shared" si="31"/>
        <v>-2.3273673735822648E-11</v>
      </c>
      <c r="AH72">
        <f t="shared" si="32"/>
        <v>-1.1951587367277062E-6</v>
      </c>
      <c r="AI72">
        <f t="shared" si="33"/>
        <v>-1.1951820104014419E-6</v>
      </c>
      <c r="AJ72">
        <f t="shared" si="34"/>
        <v>-0.20119361135785496</v>
      </c>
      <c r="AK72">
        <f t="shared" si="22"/>
        <v>-0.13144649627406765</v>
      </c>
      <c r="AL72">
        <f t="shared" si="35"/>
        <v>-0.332641302813933</v>
      </c>
      <c r="AN72">
        <f t="shared" si="36"/>
        <v>0</v>
      </c>
      <c r="AO72">
        <f t="shared" si="36"/>
        <v>0</v>
      </c>
      <c r="AP72">
        <f t="shared" si="36"/>
        <v>-1.4672287209443347E-14</v>
      </c>
      <c r="AQ72">
        <f t="shared" si="36"/>
        <v>-7.534569937342365E-10</v>
      </c>
      <c r="AR72">
        <f t="shared" si="36"/>
        <v>-7.534716660214459E-10</v>
      </c>
      <c r="AS72">
        <f t="shared" si="36"/>
        <v>-1.268373220341197E-4</v>
      </c>
      <c r="AT72">
        <f t="shared" si="36"/>
        <v>-8.2867052614887698E-5</v>
      </c>
      <c r="AU72">
        <f t="shared" si="23"/>
        <v>-2.0970512812067341E-4</v>
      </c>
      <c r="AW72">
        <v>69</v>
      </c>
      <c r="AX72">
        <f>IF(Z72&gt;0, (R72*SUMPRODUCT(K72:$K$98, X72:$X$98)-K72*$AZ$3)/Z72, 0)</f>
        <v>-900488196074.44104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0.86031008399999997</v>
      </c>
      <c r="Q73" s="4">
        <f t="shared" si="48"/>
        <v>12.5</v>
      </c>
      <c r="R73">
        <f t="shared" si="27"/>
        <v>100000</v>
      </c>
      <c r="S73">
        <f t="shared" si="28"/>
        <v>-6199459010205.959</v>
      </c>
      <c r="U73">
        <f t="shared" si="40"/>
        <v>0.86031008399999997</v>
      </c>
      <c r="V73">
        <f t="shared" si="41"/>
        <v>0.01</v>
      </c>
      <c r="W73">
        <f t="shared" si="42"/>
        <v>1.8618938988658119E-12</v>
      </c>
      <c r="X73">
        <f t="shared" si="43"/>
        <v>1.6018060965323341E-12</v>
      </c>
      <c r="Y73">
        <f t="shared" si="44"/>
        <v>1.861893898865812E-14</v>
      </c>
      <c r="Z73">
        <f t="shared" si="45"/>
        <v>2.4146886334481972E-13</v>
      </c>
      <c r="AB73">
        <f t="shared" si="46"/>
        <v>-1.6766134782716826</v>
      </c>
      <c r="AC73">
        <f t="shared" si="29"/>
        <v>-1.496976320547234</v>
      </c>
      <c r="AE73">
        <f t="shared" si="30"/>
        <v>0</v>
      </c>
      <c r="AF73">
        <f t="shared" si="31"/>
        <v>0</v>
      </c>
      <c r="AG73">
        <f t="shared" si="31"/>
        <v>-3.0183607918102464E-12</v>
      </c>
      <c r="AH73">
        <f t="shared" si="32"/>
        <v>-1.601806096532334E-7</v>
      </c>
      <c r="AI73">
        <f t="shared" si="33"/>
        <v>-1.6018362801402523E-7</v>
      </c>
      <c r="AJ73">
        <f t="shared" si="34"/>
        <v>-0.17963715772444866</v>
      </c>
      <c r="AK73">
        <f t="shared" ref="AK73:AK98" si="49">G73*SUM(AB73:AB73, AE73:AF73)</f>
        <v>-0.1173629434790178</v>
      </c>
      <c r="AL73">
        <f t="shared" si="35"/>
        <v>-0.29700026138709446</v>
      </c>
      <c r="AN73">
        <f t="shared" si="36"/>
        <v>0</v>
      </c>
      <c r="AO73">
        <f t="shared" si="36"/>
        <v>0</v>
      </c>
      <c r="AP73">
        <f t="shared" si="36"/>
        <v>-1.6989711568933773E-15</v>
      </c>
      <c r="AQ73">
        <f t="shared" si="36"/>
        <v>-9.016226172591664E-11</v>
      </c>
      <c r="AR73">
        <f t="shared" si="36"/>
        <v>-9.0163960697073542E-11</v>
      </c>
      <c r="AS73">
        <f t="shared" si="36"/>
        <v>-1.0111393923093716E-4</v>
      </c>
      <c r="AT73">
        <f t="shared" si="36"/>
        <v>-6.6061107207588662E-5</v>
      </c>
      <c r="AU73">
        <f t="shared" si="23"/>
        <v>-1.671751366024865E-4</v>
      </c>
      <c r="AW73">
        <v>70</v>
      </c>
      <c r="AX73">
        <f>IF(Z73&gt;0, (R73*SUMPRODUCT(K73:$K$98, X73:$X$98)-K73*$AZ$3)/Z73, 0)</f>
        <v>-6199459010205.959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0.86416701100000004</v>
      </c>
      <c r="Q74" s="4">
        <f t="shared" si="48"/>
        <v>12.5</v>
      </c>
      <c r="R74">
        <f t="shared" si="27"/>
        <v>100000</v>
      </c>
      <c r="S74">
        <f t="shared" si="28"/>
        <v>-43988713162019.922</v>
      </c>
      <c r="U74">
        <f t="shared" si="40"/>
        <v>0.86416701100000004</v>
      </c>
      <c r="V74">
        <f t="shared" si="41"/>
        <v>0.01</v>
      </c>
      <c r="W74">
        <f t="shared" si="42"/>
        <v>2.4146886334481972E-13</v>
      </c>
      <c r="X74">
        <f t="shared" si="43"/>
        <v>2.0866942588626034E-13</v>
      </c>
      <c r="Y74">
        <f t="shared" si="44"/>
        <v>2.4146886334481974E-15</v>
      </c>
      <c r="Z74">
        <f t="shared" si="45"/>
        <v>3.0384748825111187E-14</v>
      </c>
      <c r="AB74">
        <f t="shared" si="46"/>
        <v>-1.496976320547234</v>
      </c>
      <c r="AC74">
        <f t="shared" si="29"/>
        <v>-1.3365860005678378</v>
      </c>
      <c r="AE74">
        <f t="shared" si="30"/>
        <v>0</v>
      </c>
      <c r="AF74">
        <f t="shared" si="31"/>
        <v>0</v>
      </c>
      <c r="AG74">
        <f t="shared" si="31"/>
        <v>-3.7980936031388984E-13</v>
      </c>
      <c r="AH74">
        <f t="shared" si="32"/>
        <v>-2.0866942588626034E-8</v>
      </c>
      <c r="AI74">
        <f t="shared" si="33"/>
        <v>-2.0867322397986349E-8</v>
      </c>
      <c r="AJ74">
        <f t="shared" si="34"/>
        <v>-0.16039031997939612</v>
      </c>
      <c r="AK74">
        <f t="shared" si="49"/>
        <v>-0.10478834243830638</v>
      </c>
      <c r="AL74">
        <f t="shared" si="35"/>
        <v>-0.26517868328502492</v>
      </c>
      <c r="AN74">
        <f t="shared" si="36"/>
        <v>0</v>
      </c>
      <c r="AO74">
        <f t="shared" si="36"/>
        <v>0</v>
      </c>
      <c r="AP74">
        <f t="shared" si="36"/>
        <v>-1.908809097291799E-16</v>
      </c>
      <c r="AQ74">
        <f t="shared" si="36"/>
        <v>-1.0487105903055443E-11</v>
      </c>
      <c r="AR74">
        <f t="shared" si="36"/>
        <v>-1.0487296783965173E-11</v>
      </c>
      <c r="AS74">
        <f t="shared" si="36"/>
        <v>-8.0607413582749885E-5</v>
      </c>
      <c r="AT74">
        <f t="shared" si="36"/>
        <v>-5.2663510233413443E-5</v>
      </c>
      <c r="AU74">
        <f t="shared" si="23"/>
        <v>-1.3327093430346012E-4</v>
      </c>
      <c r="AW74">
        <v>71</v>
      </c>
      <c r="AX74">
        <f>IF(Z74&gt;0, (R74*SUMPRODUCT(K74:$K$98, X74:$X$98)-K74*$AZ$3)/Z74, 0)</f>
        <v>-43988713162019.922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0.86825209999999997</v>
      </c>
      <c r="Q75" s="4">
        <f t="shared" si="48"/>
        <v>12.5</v>
      </c>
      <c r="R75">
        <f t="shared" si="27"/>
        <v>100000</v>
      </c>
      <c r="S75">
        <f t="shared" si="28"/>
        <v>-322598063310389.56</v>
      </c>
      <c r="U75">
        <f t="shared" si="40"/>
        <v>0.86825209999999997</v>
      </c>
      <c r="V75">
        <f t="shared" si="41"/>
        <v>0.01</v>
      </c>
      <c r="W75">
        <f t="shared" si="42"/>
        <v>3.0384748825111187E-14</v>
      </c>
      <c r="X75">
        <f t="shared" si="43"/>
        <v>2.638162197537532E-14</v>
      </c>
      <c r="Y75">
        <f t="shared" si="44"/>
        <v>3.038474882511119E-16</v>
      </c>
      <c r="Z75">
        <f t="shared" si="45"/>
        <v>3.6992793614847543E-15</v>
      </c>
      <c r="AB75">
        <f t="shared" si="46"/>
        <v>-1.3365860005678378</v>
      </c>
      <c r="AC75">
        <f t="shared" si="29"/>
        <v>-1.1933803576590762</v>
      </c>
      <c r="AE75">
        <f t="shared" si="30"/>
        <v>0</v>
      </c>
      <c r="AF75">
        <f t="shared" si="31"/>
        <v>0</v>
      </c>
      <c r="AG75">
        <f t="shared" si="31"/>
        <v>-4.6240992018559428E-14</v>
      </c>
      <c r="AH75">
        <f t="shared" si="32"/>
        <v>-2.6381621975375319E-9</v>
      </c>
      <c r="AI75">
        <f t="shared" si="33"/>
        <v>-2.6382084385295506E-9</v>
      </c>
      <c r="AJ75">
        <f t="shared" si="34"/>
        <v>-0.14320564290876159</v>
      </c>
      <c r="AK75">
        <f t="shared" si="49"/>
        <v>-9.3561020039748657E-2</v>
      </c>
      <c r="AL75">
        <f t="shared" si="35"/>
        <v>-0.23676666558671866</v>
      </c>
      <c r="AN75">
        <f t="shared" si="36"/>
        <v>0</v>
      </c>
      <c r="AO75">
        <f t="shared" si="36"/>
        <v>0</v>
      </c>
      <c r="AP75">
        <f t="shared" si="36"/>
        <v>-2.0749419562158231E-17</v>
      </c>
      <c r="AQ75">
        <f t="shared" si="36"/>
        <v>-1.1838053623019346E-12</v>
      </c>
      <c r="AR75">
        <f t="shared" si="36"/>
        <v>-1.1838261117214968E-12</v>
      </c>
      <c r="AS75">
        <f t="shared" si="36"/>
        <v>-6.4259736624808564E-5</v>
      </c>
      <c r="AT75">
        <f t="shared" si="36"/>
        <v>-4.1983027930911566E-5</v>
      </c>
      <c r="AU75">
        <f t="shared" si="23"/>
        <v>-1.0624276573954622E-4</v>
      </c>
      <c r="AW75">
        <v>72</v>
      </c>
      <c r="AX75">
        <f>IF(Z75&gt;0, (R75*SUMPRODUCT(K75:$K$98, X75:$X$98)-K75*$AZ$3)/Z75, 0)</f>
        <v>-322598063310389.56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0.87257664800000001</v>
      </c>
      <c r="Q76" s="4">
        <f t="shared" si="48"/>
        <v>12.5</v>
      </c>
      <c r="R76">
        <f t="shared" si="27"/>
        <v>100000</v>
      </c>
      <c r="S76">
        <f t="shared" si="28"/>
        <v>-2452953183442111.5</v>
      </c>
      <c r="U76">
        <f t="shared" si="40"/>
        <v>0.87257664800000001</v>
      </c>
      <c r="V76">
        <f t="shared" si="41"/>
        <v>0.01</v>
      </c>
      <c r="W76">
        <f t="shared" si="42"/>
        <v>3.6992793614847543E-15</v>
      </c>
      <c r="X76">
        <f t="shared" si="43"/>
        <v>3.2279047852599472E-15</v>
      </c>
      <c r="Y76">
        <f t="shared" si="44"/>
        <v>3.6992793614847543E-17</v>
      </c>
      <c r="Z76">
        <f t="shared" si="45"/>
        <v>4.3438178260995956E-16</v>
      </c>
      <c r="AB76">
        <f t="shared" si="46"/>
        <v>-1.1933803576590762</v>
      </c>
      <c r="AC76">
        <f t="shared" si="29"/>
        <v>-1.0655181764823596</v>
      </c>
      <c r="AE76">
        <f t="shared" si="30"/>
        <v>0</v>
      </c>
      <c r="AF76">
        <f t="shared" si="31"/>
        <v>0</v>
      </c>
      <c r="AG76">
        <f t="shared" si="31"/>
        <v>-5.4297722826244947E-15</v>
      </c>
      <c r="AH76">
        <f t="shared" si="32"/>
        <v>-3.227904785259947E-10</v>
      </c>
      <c r="AI76">
        <f t="shared" si="33"/>
        <v>-3.227959082982773E-10</v>
      </c>
      <c r="AJ76">
        <f t="shared" si="34"/>
        <v>-0.12786218117671666</v>
      </c>
      <c r="AK76">
        <f t="shared" si="49"/>
        <v>-8.3536625036135348E-2</v>
      </c>
      <c r="AL76">
        <f t="shared" si="35"/>
        <v>-0.21139880653564791</v>
      </c>
      <c r="AN76">
        <f t="shared" si="36"/>
        <v>0</v>
      </c>
      <c r="AO76">
        <f t="shared" si="36"/>
        <v>0</v>
      </c>
      <c r="AP76">
        <f t="shared" si="36"/>
        <v>-2.1754164259312427E-18</v>
      </c>
      <c r="AQ76">
        <f t="shared" si="36"/>
        <v>-1.2932470692495468E-13</v>
      </c>
      <c r="AR76">
        <f t="shared" si="36"/>
        <v>-1.2932688234138059E-13</v>
      </c>
      <c r="AS76">
        <f t="shared" si="36"/>
        <v>-5.1227468613615552E-5</v>
      </c>
      <c r="AT76">
        <f t="shared" si="36"/>
        <v>-3.3468612827834789E-5</v>
      </c>
      <c r="AU76">
        <f t="shared" si="23"/>
        <v>-8.4696081570777222E-5</v>
      </c>
      <c r="AW76">
        <v>73</v>
      </c>
      <c r="AX76">
        <f>IF(Z76&gt;0, (R76*SUMPRODUCT(K76:$K$98, X76:$X$98)-K76*$AZ$3)/Z76, 0)</f>
        <v>-2452953183442111.5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0.87698101399999995</v>
      </c>
      <c r="Q77" s="4">
        <f t="shared" si="48"/>
        <v>12.5</v>
      </c>
      <c r="R77">
        <f t="shared" si="27"/>
        <v>100000</v>
      </c>
      <c r="S77">
        <f t="shared" si="28"/>
        <v>-1.937848540713962E+16</v>
      </c>
      <c r="U77">
        <f t="shared" si="40"/>
        <v>0.87698101399999995</v>
      </c>
      <c r="V77">
        <f t="shared" si="41"/>
        <v>0.01</v>
      </c>
      <c r="W77">
        <f t="shared" si="42"/>
        <v>4.3438178260995956E-16</v>
      </c>
      <c r="X77">
        <f t="shared" si="43"/>
        <v>3.8094457617640988E-16</v>
      </c>
      <c r="Y77">
        <f t="shared" si="44"/>
        <v>4.3438178260995959E-18</v>
      </c>
      <c r="Z77">
        <f t="shared" si="45"/>
        <v>4.9093388607450092E-17</v>
      </c>
      <c r="AB77">
        <f t="shared" si="46"/>
        <v>-1.0655181764823596</v>
      </c>
      <c r="AC77">
        <f t="shared" si="29"/>
        <v>-0.95135551471650603</v>
      </c>
      <c r="AE77">
        <f t="shared" si="30"/>
        <v>0</v>
      </c>
      <c r="AF77">
        <f t="shared" si="31"/>
        <v>0</v>
      </c>
      <c r="AG77">
        <f t="shared" si="31"/>
        <v>-6.1366735759312617E-16</v>
      </c>
      <c r="AH77">
        <f t="shared" si="32"/>
        <v>-3.8094457617640986E-11</v>
      </c>
      <c r="AI77">
        <f t="shared" si="33"/>
        <v>-3.809507128499858E-11</v>
      </c>
      <c r="AJ77">
        <f t="shared" si="34"/>
        <v>-0.11416266176585355</v>
      </c>
      <c r="AK77">
        <f t="shared" si="49"/>
        <v>-7.4586272353765179E-2</v>
      </c>
      <c r="AL77">
        <f t="shared" si="35"/>
        <v>-0.18874893415771379</v>
      </c>
      <c r="AN77">
        <f t="shared" si="36"/>
        <v>0</v>
      </c>
      <c r="AO77">
        <f t="shared" si="36"/>
        <v>0</v>
      </c>
      <c r="AP77">
        <f t="shared" si="36"/>
        <v>-2.195208558807976E-19</v>
      </c>
      <c r="AQ77">
        <f t="shared" si="36"/>
        <v>-1.3627135022038834E-14</v>
      </c>
      <c r="AR77">
        <f t="shared" si="36"/>
        <v>-1.3627354542894715E-14</v>
      </c>
      <c r="AS77">
        <f t="shared" si="36"/>
        <v>-4.0838224341543326E-5</v>
      </c>
      <c r="AT77">
        <f t="shared" si="36"/>
        <v>-2.6680973236501513E-5</v>
      </c>
      <c r="AU77">
        <f t="shared" si="23"/>
        <v>-6.7519197591672193E-5</v>
      </c>
      <c r="AW77">
        <v>74</v>
      </c>
      <c r="AX77">
        <f>IF(Z77&gt;0, (R77*SUMPRODUCT(K77:$K$98, X77:$X$98)-K77*$AZ$3)/Z77, 0)</f>
        <v>-1.937848540713962E+16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0.88158379899999995</v>
      </c>
      <c r="Q78" s="4">
        <f t="shared" si="48"/>
        <v>12.5</v>
      </c>
      <c r="R78">
        <f t="shared" si="27"/>
        <v>100000</v>
      </c>
      <c r="S78">
        <f t="shared" si="28"/>
        <v>-1.5959071572262301E+17</v>
      </c>
      <c r="U78">
        <f t="shared" si="40"/>
        <v>0.88158379899999995</v>
      </c>
      <c r="V78">
        <f t="shared" si="41"/>
        <v>0.01</v>
      </c>
      <c r="W78">
        <f t="shared" si="42"/>
        <v>4.9093388607450092E-17</v>
      </c>
      <c r="X78">
        <f t="shared" si="43"/>
        <v>4.3279936034339169E-17</v>
      </c>
      <c r="Y78">
        <f t="shared" si="44"/>
        <v>4.909338860745009E-19</v>
      </c>
      <c r="Z78">
        <f t="shared" si="45"/>
        <v>5.3225186870364217E-18</v>
      </c>
      <c r="AB78">
        <f t="shared" si="46"/>
        <v>-0.95135551471650603</v>
      </c>
      <c r="AC78">
        <f t="shared" si="29"/>
        <v>-0.84942456671117827</v>
      </c>
      <c r="AE78">
        <f t="shared" si="30"/>
        <v>0</v>
      </c>
      <c r="AF78">
        <f t="shared" si="31"/>
        <v>0</v>
      </c>
      <c r="AG78">
        <f t="shared" si="31"/>
        <v>-6.6531483587955272E-17</v>
      </c>
      <c r="AH78">
        <f t="shared" si="32"/>
        <v>-4.3279936034339172E-12</v>
      </c>
      <c r="AI78">
        <f t="shared" si="33"/>
        <v>-4.3280601349175055E-12</v>
      </c>
      <c r="AJ78">
        <f t="shared" si="34"/>
        <v>-0.10193094800532776</v>
      </c>
      <c r="AK78">
        <f t="shared" si="49"/>
        <v>-6.6594886030155426E-2</v>
      </c>
      <c r="AL78">
        <f t="shared" si="35"/>
        <v>-0.16852583403981125</v>
      </c>
      <c r="AN78">
        <f t="shared" si="36"/>
        <v>0</v>
      </c>
      <c r="AO78">
        <f t="shared" si="36"/>
        <v>0</v>
      </c>
      <c r="AP78">
        <f t="shared" si="36"/>
        <v>-2.1249658245414816E-20</v>
      </c>
      <c r="AQ78">
        <f t="shared" si="36"/>
        <v>-1.3823287863366072E-15</v>
      </c>
      <c r="AR78">
        <f t="shared" si="36"/>
        <v>-1.3823500359948529E-15</v>
      </c>
      <c r="AS78">
        <f t="shared" si="36"/>
        <v>-3.2555982415165768E-5</v>
      </c>
      <c r="AT78">
        <f t="shared" si="36"/>
        <v>-2.1269908511244177E-5</v>
      </c>
      <c r="AU78">
        <f t="shared" si="23"/>
        <v>-5.3825890927792296E-5</v>
      </c>
      <c r="AW78">
        <v>75</v>
      </c>
      <c r="AX78">
        <f>IF(Z78&gt;0, (R78*SUMPRODUCT(K78:$K$98, X78:$X$98)-K78*$AZ$3)/Z78, 0)</f>
        <v>-1.5959071572262301E+17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0.88621764599999997</v>
      </c>
      <c r="Q79" s="4">
        <f t="shared" si="48"/>
        <v>12.5</v>
      </c>
      <c r="R79">
        <f t="shared" si="27"/>
        <v>100000</v>
      </c>
      <c r="S79">
        <f t="shared" si="28"/>
        <v>-1.3729859169182838E+18</v>
      </c>
      <c r="U79">
        <f t="shared" si="40"/>
        <v>0.88621764599999997</v>
      </c>
      <c r="V79">
        <f t="shared" si="41"/>
        <v>0.01</v>
      </c>
      <c r="W79">
        <f t="shared" si="42"/>
        <v>5.3225186870364217E-18</v>
      </c>
      <c r="X79">
        <f t="shared" si="43"/>
        <v>4.7169099816164283E-18</v>
      </c>
      <c r="Y79">
        <f t="shared" si="44"/>
        <v>5.3225186870364218E-20</v>
      </c>
      <c r="Z79">
        <f t="shared" si="45"/>
        <v>5.5238351854962922E-19</v>
      </c>
      <c r="AB79">
        <f t="shared" si="46"/>
        <v>-0.84942456671117827</v>
      </c>
      <c r="AC79">
        <f t="shared" si="29"/>
        <v>-0.75841479170641046</v>
      </c>
      <c r="AE79">
        <f t="shared" si="30"/>
        <v>0</v>
      </c>
      <c r="AF79">
        <f t="shared" si="31"/>
        <v>0</v>
      </c>
      <c r="AG79">
        <f t="shared" si="31"/>
        <v>-6.904793981870365E-18</v>
      </c>
      <c r="AH79">
        <f t="shared" si="32"/>
        <v>-4.7169099816164284E-13</v>
      </c>
      <c r="AI79">
        <f t="shared" si="33"/>
        <v>-4.7169790295562467E-13</v>
      </c>
      <c r="AJ79">
        <f t="shared" si="34"/>
        <v>-9.1009775004767812E-2</v>
      </c>
      <c r="AK79">
        <f t="shared" si="49"/>
        <v>-5.9459719669782488E-2</v>
      </c>
      <c r="AL79">
        <f t="shared" si="35"/>
        <v>-0.15046949467502199</v>
      </c>
      <c r="AN79">
        <f t="shared" si="36"/>
        <v>0</v>
      </c>
      <c r="AO79">
        <f t="shared" si="36"/>
        <v>0</v>
      </c>
      <c r="AP79">
        <f t="shared" si="36"/>
        <v>-1.9690531735755888E-21</v>
      </c>
      <c r="AQ79">
        <f t="shared" si="36"/>
        <v>-1.3451301506111435E-16</v>
      </c>
      <c r="AR79">
        <f t="shared" si="36"/>
        <v>-1.3451498411428791E-16</v>
      </c>
      <c r="AS79">
        <f t="shared" si="36"/>
        <v>-2.5953429859031939E-5</v>
      </c>
      <c r="AT79">
        <f t="shared" si="36"/>
        <v>-1.6956240841234442E-5</v>
      </c>
      <c r="AU79">
        <f t="shared" si="23"/>
        <v>-4.2909670700400897E-5</v>
      </c>
      <c r="AW79">
        <v>76</v>
      </c>
      <c r="AX79">
        <f>IF(Z79&gt;0, (R79*SUMPRODUCT(K79:$K$98, X79:$X$98)-K79*$AZ$3)/Z79, 0)</f>
        <v>-1.3729859169182838E+18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0.89077562700000001</v>
      </c>
      <c r="Q80" s="4">
        <f t="shared" si="48"/>
        <v>12.5</v>
      </c>
      <c r="R80">
        <f t="shared" si="27"/>
        <v>100000</v>
      </c>
      <c r="S80">
        <f t="shared" si="28"/>
        <v>-1.2354628665305381E+19</v>
      </c>
      <c r="U80">
        <f t="shared" si="40"/>
        <v>0.89077562700000001</v>
      </c>
      <c r="V80">
        <f t="shared" si="41"/>
        <v>0.01</v>
      </c>
      <c r="W80">
        <f t="shared" si="42"/>
        <v>5.5238351854962922E-19</v>
      </c>
      <c r="X80">
        <f t="shared" si="43"/>
        <v>4.920497750805121E-19</v>
      </c>
      <c r="Y80">
        <f t="shared" si="44"/>
        <v>5.5238351854962926E-21</v>
      </c>
      <c r="Z80">
        <f t="shared" si="45"/>
        <v>5.4809908283620825E-20</v>
      </c>
      <c r="AB80">
        <f t="shared" si="46"/>
        <v>-0.75841479170641046</v>
      </c>
      <c r="AC80">
        <f t="shared" si="29"/>
        <v>-0.67715606402358075</v>
      </c>
      <c r="AE80">
        <f t="shared" si="30"/>
        <v>0</v>
      </c>
      <c r="AF80">
        <f t="shared" si="31"/>
        <v>0</v>
      </c>
      <c r="AG80">
        <f t="shared" si="31"/>
        <v>-6.8512385354526032E-19</v>
      </c>
      <c r="AH80">
        <f t="shared" si="32"/>
        <v>-4.9204977508051213E-14</v>
      </c>
      <c r="AI80">
        <f t="shared" si="33"/>
        <v>-4.9205662631904758E-14</v>
      </c>
      <c r="AJ80">
        <f t="shared" si="34"/>
        <v>-8.1258727682829712E-2</v>
      </c>
      <c r="AK80">
        <f t="shared" si="49"/>
        <v>-5.3089035419448739E-2</v>
      </c>
      <c r="AL80">
        <f t="shared" si="35"/>
        <v>-0.13434776310232766</v>
      </c>
      <c r="AN80">
        <f t="shared" si="36"/>
        <v>0</v>
      </c>
      <c r="AO80">
        <f t="shared" si="36"/>
        <v>0</v>
      </c>
      <c r="AP80">
        <f t="shared" si="36"/>
        <v>-1.7444470227830172E-22</v>
      </c>
      <c r="AQ80">
        <f t="shared" si="36"/>
        <v>-1.2528461252058106E-17</v>
      </c>
      <c r="AR80">
        <f t="shared" si="36"/>
        <v>-1.2528635696760385E-17</v>
      </c>
      <c r="AS80">
        <f t="shared" si="36"/>
        <v>-2.0689915385070432E-5</v>
      </c>
      <c r="AT80">
        <f t="shared" si="36"/>
        <v>-1.3517411384912682E-5</v>
      </c>
      <c r="AU80">
        <f t="shared" si="23"/>
        <v>-3.4207326769995644E-5</v>
      </c>
      <c r="AW80">
        <v>77</v>
      </c>
      <c r="AX80">
        <f>IF(Z80&gt;0, (R80*SUMPRODUCT(K80:$K$98, X80:$X$98)-K80*$AZ$3)/Z80, 0)</f>
        <v>-1.2354628665305381E+19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0.89544260600000003</v>
      </c>
      <c r="Q81" s="4">
        <f t="shared" si="48"/>
        <v>12.5</v>
      </c>
      <c r="R81">
        <f t="shared" si="27"/>
        <v>100000</v>
      </c>
      <c r="S81">
        <f t="shared" si="28"/>
        <v>-1.1665844398340253E+20</v>
      </c>
      <c r="U81">
        <f t="shared" si="40"/>
        <v>0.89544260600000003</v>
      </c>
      <c r="V81">
        <f t="shared" si="41"/>
        <v>0.01</v>
      </c>
      <c r="W81">
        <f t="shared" si="42"/>
        <v>5.4809908283620825E-20</v>
      </c>
      <c r="X81">
        <f t="shared" si="43"/>
        <v>4.9079127108106421E-20</v>
      </c>
      <c r="Y81">
        <f t="shared" si="44"/>
        <v>5.4809908283620831E-22</v>
      </c>
      <c r="Z81">
        <f t="shared" si="45"/>
        <v>5.1826820926781959E-21</v>
      </c>
      <c r="AB81">
        <f t="shared" si="46"/>
        <v>-0.67715606402358075</v>
      </c>
      <c r="AC81">
        <f t="shared" si="29"/>
        <v>-0.60460362859248273</v>
      </c>
      <c r="AE81">
        <f t="shared" si="30"/>
        <v>0</v>
      </c>
      <c r="AF81">
        <f t="shared" si="31"/>
        <v>0</v>
      </c>
      <c r="AG81">
        <f t="shared" si="31"/>
        <v>-6.4783526158477454E-20</v>
      </c>
      <c r="AH81">
        <f t="shared" si="32"/>
        <v>-4.9079127108106422E-15</v>
      </c>
      <c r="AI81">
        <f t="shared" si="33"/>
        <v>-4.9079774943368009E-15</v>
      </c>
      <c r="AJ81">
        <f t="shared" si="34"/>
        <v>-7.2552435431098017E-2</v>
      </c>
      <c r="AK81">
        <f t="shared" si="49"/>
        <v>-4.7400924481650654E-2</v>
      </c>
      <c r="AL81">
        <f t="shared" si="35"/>
        <v>-0.11995335991275358</v>
      </c>
      <c r="AN81">
        <f t="shared" si="36"/>
        <v>0</v>
      </c>
      <c r="AO81">
        <f t="shared" si="36"/>
        <v>0</v>
      </c>
      <c r="AP81">
        <f t="shared" si="36"/>
        <v>-1.4727711111198273E-23</v>
      </c>
      <c r="AQ81">
        <f t="shared" si="36"/>
        <v>-1.1157515629355474E-18</v>
      </c>
      <c r="AR81">
        <f t="shared" si="36"/>
        <v>-1.1157662906466586E-18</v>
      </c>
      <c r="AS81">
        <f t="shared" si="36"/>
        <v>-1.6493873872026824E-5</v>
      </c>
      <c r="AT81">
        <f t="shared" si="36"/>
        <v>-1.0775997596390848E-5</v>
      </c>
      <c r="AU81">
        <f t="shared" si="23"/>
        <v>-2.7269871468418786E-5</v>
      </c>
      <c r="AW81">
        <v>78</v>
      </c>
      <c r="AX81">
        <f>IF(Z81&gt;0, (R81*SUMPRODUCT(K81:$K$98, X81:$X$98)-K81*$AZ$3)/Z81, 0)</f>
        <v>-1.1665844398340253E+20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0.90019128800000003</v>
      </c>
      <c r="Q82" s="4">
        <f t="shared" si="48"/>
        <v>12.5</v>
      </c>
      <c r="R82">
        <f t="shared" si="27"/>
        <v>100000</v>
      </c>
      <c r="S82">
        <f t="shared" si="28"/>
        <v>-1.1597908784749169E+21</v>
      </c>
      <c r="U82">
        <f t="shared" si="40"/>
        <v>0.90019128800000003</v>
      </c>
      <c r="V82">
        <f t="shared" si="41"/>
        <v>0.01</v>
      </c>
      <c r="W82">
        <f t="shared" si="42"/>
        <v>5.1826820926781959E-21</v>
      </c>
      <c r="X82">
        <f t="shared" si="43"/>
        <v>4.6654052683025205E-21</v>
      </c>
      <c r="Y82">
        <f t="shared" si="44"/>
        <v>5.1826820926781963E-23</v>
      </c>
      <c r="Z82">
        <f t="shared" si="45"/>
        <v>4.6545000344889349E-22</v>
      </c>
      <c r="AB82">
        <f t="shared" si="46"/>
        <v>-0.60460362859248273</v>
      </c>
      <c r="AC82">
        <f t="shared" si="29"/>
        <v>-0.53982466838614529</v>
      </c>
      <c r="AE82">
        <f t="shared" si="30"/>
        <v>0</v>
      </c>
      <c r="AF82">
        <f t="shared" si="31"/>
        <v>0</v>
      </c>
      <c r="AG82">
        <f t="shared" si="31"/>
        <v>-5.8181250431111687E-21</v>
      </c>
      <c r="AH82">
        <f t="shared" si="32"/>
        <v>-4.6654052683025205E-16</v>
      </c>
      <c r="AI82">
        <f t="shared" si="33"/>
        <v>-4.6654634495529518E-16</v>
      </c>
      <c r="AJ82">
        <f t="shared" si="34"/>
        <v>-6.4778960206337444E-2</v>
      </c>
      <c r="AK82">
        <f t="shared" si="49"/>
        <v>-4.2322254001473797E-2</v>
      </c>
      <c r="AL82">
        <f t="shared" si="35"/>
        <v>-0.10710121420781171</v>
      </c>
      <c r="AN82">
        <f t="shared" si="36"/>
        <v>0</v>
      </c>
      <c r="AO82">
        <f t="shared" si="36"/>
        <v>0</v>
      </c>
      <c r="AP82">
        <f t="shared" si="36"/>
        <v>-1.1809613978614338E-24</v>
      </c>
      <c r="AQ82">
        <f t="shared" si="36"/>
        <v>-9.469826596058202E-20</v>
      </c>
      <c r="AR82">
        <f t="shared" si="36"/>
        <v>-9.4699446921979886E-20</v>
      </c>
      <c r="AS82">
        <f t="shared" si="36"/>
        <v>-1.3148815267878513E-5</v>
      </c>
      <c r="AT82">
        <f t="shared" si="36"/>
        <v>-8.5905593083472943E-6</v>
      </c>
      <c r="AU82">
        <f t="shared" si="23"/>
        <v>-2.1739374576225902E-5</v>
      </c>
      <c r="AW82">
        <v>79</v>
      </c>
      <c r="AX82">
        <f>IF(Z82&gt;0, (R82*SUMPRODUCT(K82:$K$98, X82:$X$98)-K82*$AZ$3)/Z82, 0)</f>
        <v>-1.1597908784749169E+21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0.90499098499999997</v>
      </c>
      <c r="Q83" s="4">
        <f t="shared" si="48"/>
        <v>12.5</v>
      </c>
      <c r="R83">
        <f t="shared" si="27"/>
        <v>100000</v>
      </c>
      <c r="S83">
        <f t="shared" si="28"/>
        <v>-1.2181385351505241E+22</v>
      </c>
      <c r="U83">
        <f t="shared" si="40"/>
        <v>0.90499098499999997</v>
      </c>
      <c r="V83">
        <f t="shared" si="41"/>
        <v>0.01</v>
      </c>
      <c r="W83">
        <f t="shared" si="42"/>
        <v>4.6545000344889349E-22</v>
      </c>
      <c r="X83">
        <f t="shared" si="43"/>
        <v>4.2122805708946749E-22</v>
      </c>
      <c r="Y83">
        <f t="shared" si="44"/>
        <v>4.654500034488935E-24</v>
      </c>
      <c r="Z83">
        <f t="shared" si="45"/>
        <v>3.9567446324937064E-23</v>
      </c>
      <c r="AB83">
        <f t="shared" si="46"/>
        <v>-0.53982466838614529</v>
      </c>
      <c r="AC83">
        <f t="shared" si="29"/>
        <v>-0.4819863110590582</v>
      </c>
      <c r="AE83">
        <f t="shared" si="30"/>
        <v>0</v>
      </c>
      <c r="AF83">
        <f t="shared" si="31"/>
        <v>0</v>
      </c>
      <c r="AG83">
        <f t="shared" si="31"/>
        <v>-4.9459307906171331E-22</v>
      </c>
      <c r="AH83">
        <f t="shared" si="32"/>
        <v>-4.2122805708946751E-17</v>
      </c>
      <c r="AI83">
        <f t="shared" si="33"/>
        <v>-4.2123300302025811E-17</v>
      </c>
      <c r="AJ83">
        <f t="shared" si="34"/>
        <v>-5.7838357327087087E-2</v>
      </c>
      <c r="AK83">
        <f t="shared" si="49"/>
        <v>-3.7787726787030171E-2</v>
      </c>
      <c r="AL83">
        <f t="shared" si="35"/>
        <v>-9.5626084114117299E-2</v>
      </c>
      <c r="AN83">
        <f t="shared" si="36"/>
        <v>0</v>
      </c>
      <c r="AO83">
        <f t="shared" si="36"/>
        <v>0</v>
      </c>
      <c r="AP83">
        <f t="shared" si="36"/>
        <v>-8.9636040343949684E-26</v>
      </c>
      <c r="AQ83">
        <f t="shared" si="36"/>
        <v>-7.6339958478399693E-21</v>
      </c>
      <c r="AR83">
        <f t="shared" si="36"/>
        <v>-7.6340854838803129E-21</v>
      </c>
      <c r="AS83">
        <f t="shared" si="36"/>
        <v>-1.0482155028602144E-5</v>
      </c>
      <c r="AT83">
        <f t="shared" si="36"/>
        <v>-6.8483412853533905E-6</v>
      </c>
      <c r="AU83">
        <f t="shared" si="23"/>
        <v>-1.7330496313955542E-5</v>
      </c>
      <c r="AW83">
        <v>80</v>
      </c>
      <c r="AX83">
        <f>IF(Z83&gt;0, (R83*SUMPRODUCT(K83:$K$98, X83:$X$98)-K83*$AZ$3)/Z83, 0)</f>
        <v>-1.2181385351505241E+22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0.90981139099999997</v>
      </c>
      <c r="Q84" s="4">
        <f t="shared" si="48"/>
        <v>12.5</v>
      </c>
      <c r="R84">
        <f t="shared" si="27"/>
        <v>100000</v>
      </c>
      <c r="S84">
        <f t="shared" si="28"/>
        <v>-1.3563319100580497E+23</v>
      </c>
      <c r="U84">
        <f t="shared" si="40"/>
        <v>0.90981139099999997</v>
      </c>
      <c r="V84">
        <f t="shared" si="41"/>
        <v>0.01</v>
      </c>
      <c r="W84">
        <f t="shared" si="42"/>
        <v>3.9567446324937064E-23</v>
      </c>
      <c r="X84">
        <f t="shared" si="43"/>
        <v>3.5998913379208825E-23</v>
      </c>
      <c r="Y84">
        <f t="shared" si="44"/>
        <v>3.9567446324937063E-25</v>
      </c>
      <c r="Z84">
        <f t="shared" si="45"/>
        <v>3.1728584824788683E-24</v>
      </c>
      <c r="AB84">
        <f t="shared" si="46"/>
        <v>-0.4819863110590582</v>
      </c>
      <c r="AC84">
        <f t="shared" si="29"/>
        <v>-0.43034492058844487</v>
      </c>
      <c r="AE84">
        <f t="shared" si="30"/>
        <v>0</v>
      </c>
      <c r="AF84">
        <f t="shared" si="31"/>
        <v>0</v>
      </c>
      <c r="AG84">
        <f t="shared" si="31"/>
        <v>-3.9660731030985853E-23</v>
      </c>
      <c r="AH84">
        <f t="shared" si="32"/>
        <v>-3.5998913379208825E-18</v>
      </c>
      <c r="AI84">
        <f t="shared" si="33"/>
        <v>-3.5999309986519136E-18</v>
      </c>
      <c r="AJ84">
        <f t="shared" si="34"/>
        <v>-5.1641390470613335E-2</v>
      </c>
      <c r="AK84">
        <f t="shared" si="49"/>
        <v>-3.3739041774134081E-2</v>
      </c>
      <c r="AL84">
        <f t="shared" si="35"/>
        <v>-8.5380432244747423E-2</v>
      </c>
      <c r="AN84">
        <f t="shared" si="36"/>
        <v>0</v>
      </c>
      <c r="AO84">
        <f t="shared" si="36"/>
        <v>0</v>
      </c>
      <c r="AP84">
        <f t="shared" si="36"/>
        <v>-6.4176690995082266E-27</v>
      </c>
      <c r="AQ84">
        <f t="shared" si="36"/>
        <v>-5.8251350392186408E-22</v>
      </c>
      <c r="AR84">
        <f t="shared" si="36"/>
        <v>-5.8251992159096359E-22</v>
      </c>
      <c r="AS84">
        <f t="shared" si="36"/>
        <v>-8.3563098123422483E-6</v>
      </c>
      <c r="AT84">
        <f t="shared" si="36"/>
        <v>-5.4594557440636083E-6</v>
      </c>
      <c r="AU84">
        <f t="shared" si="23"/>
        <v>-1.3815765556405858E-5</v>
      </c>
      <c r="AW84">
        <v>81</v>
      </c>
      <c r="AX84">
        <f>IF(Z84&gt;0, (R84*SUMPRODUCT(K84:$K$98, X84:$X$98)-K84*$AZ$3)/Z84, 0)</f>
        <v>-1.3563319100580497E+23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0.91465739899999998</v>
      </c>
      <c r="Q85" s="4">
        <f t="shared" si="48"/>
        <v>12.5</v>
      </c>
      <c r="R85">
        <f t="shared" si="27"/>
        <v>100000</v>
      </c>
      <c r="S85">
        <f t="shared" si="28"/>
        <v>-1.6073385016007093E+24</v>
      </c>
      <c r="U85">
        <f t="shared" si="40"/>
        <v>0.91465739899999998</v>
      </c>
      <c r="V85">
        <f t="shared" si="41"/>
        <v>0.01</v>
      </c>
      <c r="W85">
        <f t="shared" si="42"/>
        <v>3.1728584824788683E-24</v>
      </c>
      <c r="X85">
        <f t="shared" si="43"/>
        <v>2.9020784869792086E-24</v>
      </c>
      <c r="Y85">
        <f t="shared" si="44"/>
        <v>3.1728584824788685E-26</v>
      </c>
      <c r="Z85">
        <f t="shared" si="45"/>
        <v>2.3905141067487097E-25</v>
      </c>
      <c r="AB85">
        <f t="shared" si="46"/>
        <v>-0.43034492058844487</v>
      </c>
      <c r="AC85">
        <f t="shared" si="29"/>
        <v>-0.3842365362396829</v>
      </c>
      <c r="AE85">
        <f t="shared" si="30"/>
        <v>0</v>
      </c>
      <c r="AF85">
        <f t="shared" si="31"/>
        <v>0</v>
      </c>
      <c r="AG85">
        <f t="shared" si="31"/>
        <v>-2.9881426334358872E-24</v>
      </c>
      <c r="AH85">
        <f t="shared" si="32"/>
        <v>-2.9020784869792085E-19</v>
      </c>
      <c r="AI85">
        <f t="shared" si="33"/>
        <v>-2.902108368405543E-19</v>
      </c>
      <c r="AJ85">
        <f t="shared" si="34"/>
        <v>-4.6108384348761966E-2</v>
      </c>
      <c r="AK85">
        <f t="shared" si="49"/>
        <v>-3.0124144441191145E-2</v>
      </c>
      <c r="AL85">
        <f t="shared" si="35"/>
        <v>-7.6232528789953111E-2</v>
      </c>
      <c r="AN85">
        <f t="shared" si="36"/>
        <v>0</v>
      </c>
      <c r="AO85">
        <f t="shared" si="36"/>
        <v>0</v>
      </c>
      <c r="AP85">
        <f t="shared" si="36"/>
        <v>-4.3171775206631947E-28</v>
      </c>
      <c r="AQ85">
        <f t="shared" si="36"/>
        <v>-4.1928346615706184E-23</v>
      </c>
      <c r="AR85">
        <f t="shared" si="36"/>
        <v>-4.1928778333458253E-23</v>
      </c>
      <c r="AS85">
        <f t="shared" si="36"/>
        <v>-6.6615990213187652E-6</v>
      </c>
      <c r="AT85">
        <f t="shared" si="36"/>
        <v>-4.352244693928259E-6</v>
      </c>
      <c r="AU85">
        <f t="shared" si="23"/>
        <v>-1.1013843715247025E-5</v>
      </c>
      <c r="AW85">
        <v>82</v>
      </c>
      <c r="AX85">
        <f>IF(Z85&gt;0, (R85*SUMPRODUCT(K85:$K$98, X85:$X$98)-K85*$AZ$3)/Z85, 0)</f>
        <v>-1.6073385016007093E+24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0.91953785700000001</v>
      </c>
      <c r="Q86" s="4">
        <f t="shared" si="48"/>
        <v>12.5</v>
      </c>
      <c r="R86">
        <f t="shared" si="27"/>
        <v>100000</v>
      </c>
      <c r="S86">
        <f t="shared" si="28"/>
        <v>-2.0367300809223031E+25</v>
      </c>
      <c r="U86">
        <f t="shared" si="40"/>
        <v>0.91953785700000001</v>
      </c>
      <c r="V86">
        <f t="shared" si="41"/>
        <v>0.01</v>
      </c>
      <c r="W86">
        <f t="shared" si="42"/>
        <v>2.3905141067487097E-25</v>
      </c>
      <c r="X86">
        <f t="shared" si="43"/>
        <v>2.1981682188479776E-25</v>
      </c>
      <c r="Y86">
        <f t="shared" si="44"/>
        <v>2.3905141067487096E-27</v>
      </c>
      <c r="Z86">
        <f t="shared" si="45"/>
        <v>1.6844074683324503E-26</v>
      </c>
      <c r="AB86">
        <f t="shared" si="46"/>
        <v>-0.3842365362396829</v>
      </c>
      <c r="AC86">
        <f t="shared" si="29"/>
        <v>-0.34306833592828828</v>
      </c>
      <c r="AE86">
        <f t="shared" si="30"/>
        <v>0</v>
      </c>
      <c r="AF86">
        <f t="shared" si="31"/>
        <v>0</v>
      </c>
      <c r="AG86">
        <f t="shared" si="31"/>
        <v>-2.1055093354155628E-25</v>
      </c>
      <c r="AH86">
        <f t="shared" si="32"/>
        <v>-2.1981682188479776E-20</v>
      </c>
      <c r="AI86">
        <f t="shared" si="33"/>
        <v>-2.1981892739413319E-20</v>
      </c>
      <c r="AJ86">
        <f t="shared" si="34"/>
        <v>-4.116820031139462E-2</v>
      </c>
      <c r="AK86">
        <f t="shared" si="49"/>
        <v>-2.6896557536777804E-2</v>
      </c>
      <c r="AL86">
        <f t="shared" si="35"/>
        <v>-6.8064757848172425E-2</v>
      </c>
      <c r="AN86">
        <f t="shared" si="36"/>
        <v>0</v>
      </c>
      <c r="AO86">
        <f t="shared" si="36"/>
        <v>0</v>
      </c>
      <c r="AP86">
        <f t="shared" si="36"/>
        <v>-2.7160498197978195E-29</v>
      </c>
      <c r="AQ86">
        <f t="shared" si="36"/>
        <v>-2.8355772611708623E-24</v>
      </c>
      <c r="AR86">
        <f t="shared" si="36"/>
        <v>-2.8356044216690605E-24</v>
      </c>
      <c r="AS86">
        <f t="shared" si="36"/>
        <v>-5.31058595449519E-6</v>
      </c>
      <c r="AT86">
        <f t="shared" si="36"/>
        <v>-3.4695828236035227E-6</v>
      </c>
      <c r="AU86">
        <f t="shared" si="23"/>
        <v>-8.7801687780987126E-6</v>
      </c>
      <c r="AW86">
        <v>83</v>
      </c>
      <c r="AX86">
        <f>IF(Z86&gt;0, (R86*SUMPRODUCT(K86:$K$98, X86:$X$98)-K86*$AZ$3)/Z86, 0)</f>
        <v>-2.0367300809223031E+25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0.924425092</v>
      </c>
      <c r="Q87" s="4">
        <f t="shared" si="48"/>
        <v>12.5</v>
      </c>
      <c r="R87">
        <f t="shared" si="27"/>
        <v>100000</v>
      </c>
      <c r="S87">
        <f t="shared" si="28"/>
        <v>-2.7731781199349662E+26</v>
      </c>
      <c r="U87">
        <f t="shared" si="40"/>
        <v>0.924425092</v>
      </c>
      <c r="V87">
        <f t="shared" si="41"/>
        <v>0.01</v>
      </c>
      <c r="W87">
        <f t="shared" si="42"/>
        <v>1.6844074683324503E-26</v>
      </c>
      <c r="X87">
        <f t="shared" si="43"/>
        <v>1.5571085288787124E-26</v>
      </c>
      <c r="Y87">
        <f t="shared" si="44"/>
        <v>1.6844074683324504E-28</v>
      </c>
      <c r="Z87">
        <f t="shared" si="45"/>
        <v>1.1045486477041339E-27</v>
      </c>
      <c r="AB87">
        <f t="shared" si="46"/>
        <v>-0.34306833592828828</v>
      </c>
      <c r="AC87">
        <f t="shared" si="29"/>
        <v>-0.30631101422168594</v>
      </c>
      <c r="AE87">
        <f t="shared" si="30"/>
        <v>0</v>
      </c>
      <c r="AF87">
        <f t="shared" si="31"/>
        <v>0</v>
      </c>
      <c r="AG87">
        <f t="shared" si="31"/>
        <v>-1.3806858096301673E-26</v>
      </c>
      <c r="AH87">
        <f t="shared" si="32"/>
        <v>-1.5571085288787125E-21</v>
      </c>
      <c r="AI87">
        <f t="shared" si="33"/>
        <v>-1.5571223357368088E-21</v>
      </c>
      <c r="AJ87">
        <f t="shared" si="34"/>
        <v>-3.6757321706602342E-2</v>
      </c>
      <c r="AK87">
        <f t="shared" si="49"/>
        <v>-2.4014783514980181E-2</v>
      </c>
      <c r="AL87">
        <f t="shared" si="35"/>
        <v>-6.0772105221582523E-2</v>
      </c>
      <c r="AN87">
        <f t="shared" si="36"/>
        <v>0</v>
      </c>
      <c r="AO87">
        <f t="shared" si="36"/>
        <v>0</v>
      </c>
      <c r="AP87">
        <f t="shared" si="36"/>
        <v>-1.5902206880058808E-30</v>
      </c>
      <c r="AQ87">
        <f t="shared" si="36"/>
        <v>-1.7934175746737019E-25</v>
      </c>
      <c r="AR87">
        <f t="shared" si="36"/>
        <v>-1.7934334768805821E-25</v>
      </c>
      <c r="AS87">
        <f t="shared" si="36"/>
        <v>-4.2335666091320074E-6</v>
      </c>
      <c r="AT87">
        <f t="shared" si="36"/>
        <v>-2.7659301846329097E-6</v>
      </c>
      <c r="AU87">
        <f t="shared" si="23"/>
        <v>-6.9994967937649175E-6</v>
      </c>
      <c r="AW87">
        <v>84</v>
      </c>
      <c r="AX87">
        <f>IF(Z87&gt;0, (R87*SUMPRODUCT(K87:$K$98, X87:$X$98)-K87*$AZ$3)/Z87, 0)</f>
        <v>-2.7731781199349662E+26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0.92929067899999995</v>
      </c>
      <c r="Q88" s="4">
        <f t="shared" si="48"/>
        <v>12.5</v>
      </c>
      <c r="R88">
        <f t="shared" si="27"/>
        <v>100000</v>
      </c>
      <c r="S88">
        <f t="shared" si="28"/>
        <v>-4.0785366266887952E+27</v>
      </c>
      <c r="U88">
        <f t="shared" si="40"/>
        <v>0.92929067899999995</v>
      </c>
      <c r="V88">
        <f t="shared" si="41"/>
        <v>0.01</v>
      </c>
      <c r="W88">
        <f t="shared" si="42"/>
        <v>1.1045486477041339E-27</v>
      </c>
      <c r="X88">
        <f t="shared" si="43"/>
        <v>1.0264467628135062E-27</v>
      </c>
      <c r="Y88">
        <f t="shared" si="44"/>
        <v>1.1045486477041339E-29</v>
      </c>
      <c r="Z88">
        <f t="shared" si="45"/>
        <v>6.7056398413586315E-29</v>
      </c>
      <c r="AB88">
        <f t="shared" si="46"/>
        <v>-0.30631101422168594</v>
      </c>
      <c r="AC88">
        <f t="shared" si="29"/>
        <v>-0.27349197698364819</v>
      </c>
      <c r="AE88">
        <f t="shared" si="30"/>
        <v>0</v>
      </c>
      <c r="AF88">
        <f t="shared" si="31"/>
        <v>0</v>
      </c>
      <c r="AG88">
        <f t="shared" si="31"/>
        <v>-8.382049801698289E-28</v>
      </c>
      <c r="AH88">
        <f t="shared" si="32"/>
        <v>-1.0264467628135062E-22</v>
      </c>
      <c r="AI88">
        <f t="shared" si="33"/>
        <v>-1.0264551448633078E-22</v>
      </c>
      <c r="AJ88">
        <f t="shared" si="34"/>
        <v>-3.2819037238037752E-2</v>
      </c>
      <c r="AK88">
        <f t="shared" si="49"/>
        <v>-2.1441770995518018E-2</v>
      </c>
      <c r="AL88">
        <f t="shared" si="35"/>
        <v>-5.4260808233555766E-2</v>
      </c>
      <c r="AN88">
        <f t="shared" si="36"/>
        <v>0</v>
      </c>
      <c r="AO88">
        <f t="shared" si="36"/>
        <v>0</v>
      </c>
      <c r="AP88">
        <f t="shared" si="36"/>
        <v>-8.6197516258026846E-32</v>
      </c>
      <c r="AQ88">
        <f t="shared" si="36"/>
        <v>-1.0555551877977371E-26</v>
      </c>
      <c r="AR88">
        <f t="shared" si="36"/>
        <v>-1.0555638075493629E-26</v>
      </c>
      <c r="AS88">
        <f t="shared" si="36"/>
        <v>-3.3749733810044645E-6</v>
      </c>
      <c r="AT88">
        <f t="shared" si="36"/>
        <v>-2.2049826089229191E-6</v>
      </c>
      <c r="AU88">
        <f t="shared" si="23"/>
        <v>-5.5799559899273828E-6</v>
      </c>
      <c r="AW88">
        <v>85</v>
      </c>
      <c r="AX88">
        <f>IF(Z88&gt;0, (R88*SUMPRODUCT(K88:$K$98, X88:$X$98)-K88*$AZ$3)/Z88, 0)</f>
        <v>-4.0785366266887952E+27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0.93493958499999996</v>
      </c>
      <c r="Q89" s="4">
        <f t="shared" si="48"/>
        <v>12.5</v>
      </c>
      <c r="R89">
        <f t="shared" si="27"/>
        <v>100000</v>
      </c>
      <c r="S89">
        <f t="shared" si="28"/>
        <v>-6.6137361288387722E+28</v>
      </c>
      <c r="U89">
        <f t="shared" si="40"/>
        <v>0.93493958499999996</v>
      </c>
      <c r="V89">
        <f t="shared" si="41"/>
        <v>0.01</v>
      </c>
      <c r="W89">
        <f t="shared" si="42"/>
        <v>6.7056398413586315E-29</v>
      </c>
      <c r="X89">
        <f t="shared" si="43"/>
        <v>6.2693681304393043E-29</v>
      </c>
      <c r="Y89">
        <f t="shared" si="44"/>
        <v>6.7056398413586319E-31</v>
      </c>
      <c r="Z89">
        <f t="shared" si="45"/>
        <v>3.6921531250574081E-30</v>
      </c>
      <c r="AB89">
        <f t="shared" si="46"/>
        <v>-0.27349197698364819</v>
      </c>
      <c r="AC89">
        <f t="shared" si="29"/>
        <v>-0.24418926516397158</v>
      </c>
      <c r="AE89">
        <f t="shared" si="30"/>
        <v>0</v>
      </c>
      <c r="AF89">
        <f t="shared" si="31"/>
        <v>0</v>
      </c>
      <c r="AG89">
        <f t="shared" si="31"/>
        <v>-4.6151914063217602E-29</v>
      </c>
      <c r="AH89">
        <f t="shared" si="32"/>
        <v>-6.269368130439304E-24</v>
      </c>
      <c r="AI89">
        <f t="shared" si="33"/>
        <v>-6.2694142823533669E-24</v>
      </c>
      <c r="AJ89">
        <f t="shared" si="34"/>
        <v>-2.9302711819676613E-2</v>
      </c>
      <c r="AK89">
        <f t="shared" si="49"/>
        <v>-1.9144438388855375E-2</v>
      </c>
      <c r="AL89">
        <f t="shared" si="35"/>
        <v>-4.8447150208531992E-2</v>
      </c>
      <c r="AN89">
        <f t="shared" si="36"/>
        <v>0</v>
      </c>
      <c r="AO89">
        <f t="shared" si="36"/>
        <v>0</v>
      </c>
      <c r="AP89">
        <f t="shared" si="36"/>
        <v>-4.2375634081573307E-33</v>
      </c>
      <c r="AQ89">
        <f t="shared" si="36"/>
        <v>-5.7563907198793118E-28</v>
      </c>
      <c r="AR89">
        <f t="shared" si="36"/>
        <v>-5.7564330955133934E-28</v>
      </c>
      <c r="AS89">
        <f t="shared" si="36"/>
        <v>-2.6905081162344309E-6</v>
      </c>
      <c r="AT89">
        <f t="shared" si="36"/>
        <v>-1.757798635939827E-6</v>
      </c>
      <c r="AU89">
        <f t="shared" si="23"/>
        <v>-4.4483067521742586E-6</v>
      </c>
      <c r="AW89">
        <v>86</v>
      </c>
      <c r="AX89">
        <f>IF(Z89&gt;0, (R89*SUMPRODUCT(K89:$K$98, X89:$X$98)-K89*$AZ$3)/Z89, 0)</f>
        <v>-6.6137361288387722E+28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0.94055780700000002</v>
      </c>
      <c r="Q90" s="4">
        <f t="shared" si="48"/>
        <v>12.5</v>
      </c>
      <c r="R90">
        <f t="shared" si="27"/>
        <v>100000</v>
      </c>
      <c r="S90">
        <f t="shared" si="28"/>
        <v>-1.1943486292377959E+30</v>
      </c>
      <c r="U90">
        <f t="shared" si="40"/>
        <v>0.94055780700000002</v>
      </c>
      <c r="V90">
        <f t="shared" si="41"/>
        <v>0.01</v>
      </c>
      <c r="W90">
        <f t="shared" si="42"/>
        <v>3.6921531250574081E-30</v>
      </c>
      <c r="X90">
        <f t="shared" si="43"/>
        <v>3.4726834464121928E-30</v>
      </c>
      <c r="Y90">
        <f t="shared" si="44"/>
        <v>3.6921531250574082E-32</v>
      </c>
      <c r="Z90">
        <f t="shared" si="45"/>
        <v>1.8254814739464122E-31</v>
      </c>
      <c r="AB90">
        <f t="shared" si="46"/>
        <v>-0.24418926516397158</v>
      </c>
      <c r="AC90">
        <f t="shared" si="29"/>
        <v>-0.21802612961068887</v>
      </c>
      <c r="AE90">
        <f t="shared" si="30"/>
        <v>0</v>
      </c>
      <c r="AF90">
        <f t="shared" si="31"/>
        <v>0</v>
      </c>
      <c r="AG90">
        <f t="shared" si="31"/>
        <v>-2.2818518424330152E-30</v>
      </c>
      <c r="AH90">
        <f t="shared" si="32"/>
        <v>-3.4726834464121929E-25</v>
      </c>
      <c r="AI90">
        <f t="shared" si="33"/>
        <v>-3.4727062649306172E-25</v>
      </c>
      <c r="AJ90">
        <f t="shared" si="34"/>
        <v>-2.6163135553282701E-2</v>
      </c>
      <c r="AK90">
        <f t="shared" si="49"/>
        <v>-1.7093248561478012E-2</v>
      </c>
      <c r="AL90">
        <f t="shared" si="35"/>
        <v>-4.325638411476071E-2</v>
      </c>
      <c r="AN90">
        <f t="shared" si="36"/>
        <v>0</v>
      </c>
      <c r="AO90">
        <f t="shared" si="36"/>
        <v>0</v>
      </c>
      <c r="AP90">
        <f t="shared" si="36"/>
        <v>-1.870664534605823E-34</v>
      </c>
      <c r="AQ90">
        <f t="shared" si="36"/>
        <v>-2.8469095329999324E-29</v>
      </c>
      <c r="AR90">
        <f t="shared" si="36"/>
        <v>-2.8469282396452781E-29</v>
      </c>
      <c r="AS90">
        <f t="shared" si="36"/>
        <v>-2.1448565977634181E-6</v>
      </c>
      <c r="AT90">
        <f t="shared" si="36"/>
        <v>-1.4013063105387649E-6</v>
      </c>
      <c r="AU90">
        <f t="shared" si="23"/>
        <v>-3.546162908302183E-6</v>
      </c>
      <c r="AW90">
        <v>87</v>
      </c>
      <c r="AX90">
        <f>IF(Z90&gt;0, (R90*SUMPRODUCT(K90:$K$98, X90:$X$98)-K90*$AZ$3)/Z90, 0)</f>
        <v>-1.1943486292377959E+30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0.946138378</v>
      </c>
      <c r="Q91" s="4">
        <f t="shared" si="48"/>
        <v>12.5</v>
      </c>
      <c r="R91">
        <f t="shared" si="27"/>
        <v>100000</v>
      </c>
      <c r="S91">
        <f t="shared" si="28"/>
        <v>-2.4312432054532882E+31</v>
      </c>
      <c r="U91">
        <f t="shared" si="40"/>
        <v>0.946138378</v>
      </c>
      <c r="V91">
        <f t="shared" si="41"/>
        <v>0.01</v>
      </c>
      <c r="W91">
        <f t="shared" si="42"/>
        <v>1.8254814739464122E-31</v>
      </c>
      <c r="X91">
        <f t="shared" si="43"/>
        <v>1.7271580808287077E-31</v>
      </c>
      <c r="Y91">
        <f t="shared" si="44"/>
        <v>1.8254814739464122E-33</v>
      </c>
      <c r="Z91">
        <f t="shared" si="45"/>
        <v>8.0068578378240293E-33</v>
      </c>
      <c r="AB91">
        <f t="shared" si="46"/>
        <v>-0.21802612961068887</v>
      </c>
      <c r="AC91">
        <f t="shared" si="29"/>
        <v>-0.19466618715240078</v>
      </c>
      <c r="AE91">
        <f t="shared" si="30"/>
        <v>0</v>
      </c>
      <c r="AF91">
        <f t="shared" si="31"/>
        <v>0</v>
      </c>
      <c r="AG91">
        <f t="shared" si="31"/>
        <v>-1.0008572297280037E-31</v>
      </c>
      <c r="AH91">
        <f t="shared" si="32"/>
        <v>-1.7271580808287079E-26</v>
      </c>
      <c r="AI91">
        <f t="shared" si="33"/>
        <v>-1.7271680894010051E-26</v>
      </c>
      <c r="AJ91">
        <f t="shared" si="34"/>
        <v>-2.3359942458288097E-2</v>
      </c>
      <c r="AK91">
        <f t="shared" si="49"/>
        <v>-1.5261829072748223E-2</v>
      </c>
      <c r="AL91">
        <f t="shared" si="35"/>
        <v>-3.8621771531036318E-2</v>
      </c>
      <c r="AN91">
        <f t="shared" si="36"/>
        <v>0</v>
      </c>
      <c r="AO91">
        <f t="shared" si="36"/>
        <v>0</v>
      </c>
      <c r="AP91">
        <f t="shared" si="36"/>
        <v>-7.3259268487220041E-36</v>
      </c>
      <c r="AQ91">
        <f t="shared" si="36"/>
        <v>-1.2642196489671988E-30</v>
      </c>
      <c r="AR91">
        <f t="shared" si="36"/>
        <v>-1.2642269748940475E-30</v>
      </c>
      <c r="AS91">
        <f t="shared" si="36"/>
        <v>-1.7098665479619063E-6</v>
      </c>
      <c r="AT91">
        <f t="shared" si="36"/>
        <v>-1.1171128113351121E-6</v>
      </c>
      <c r="AU91">
        <f t="shared" si="23"/>
        <v>-2.8269793592970184E-6</v>
      </c>
      <c r="AW91">
        <v>88</v>
      </c>
      <c r="AX91">
        <f>IF(Z91&gt;0, (R91*SUMPRODUCT(K91:$K$98, X91:$X$98)-K91*$AZ$3)/Z91, 0)</f>
        <v>-2.4312432054532882E+31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0.95167433300000004</v>
      </c>
      <c r="Q92" s="4">
        <f t="shared" si="48"/>
        <v>12.5</v>
      </c>
      <c r="R92">
        <f t="shared" si="27"/>
        <v>100000</v>
      </c>
      <c r="S92">
        <f t="shared" si="28"/>
        <v>-5.6639662970819723E+32</v>
      </c>
      <c r="U92">
        <f t="shared" si="40"/>
        <v>0.95167433300000004</v>
      </c>
      <c r="V92">
        <f t="shared" si="41"/>
        <v>0.01</v>
      </c>
      <c r="W92">
        <f t="shared" si="42"/>
        <v>8.0068578378240293E-33</v>
      </c>
      <c r="X92">
        <f t="shared" si="43"/>
        <v>7.6199210922370057E-33</v>
      </c>
      <c r="Y92">
        <f t="shared" si="44"/>
        <v>8.0068578378240295E-35</v>
      </c>
      <c r="Z92">
        <f t="shared" si="45"/>
        <v>3.0686816720878328E-34</v>
      </c>
      <c r="AB92">
        <f t="shared" si="46"/>
        <v>-0.19466618715240078</v>
      </c>
      <c r="AC92">
        <f t="shared" si="29"/>
        <v>-0.17380909567178637</v>
      </c>
      <c r="AE92">
        <f t="shared" si="30"/>
        <v>0</v>
      </c>
      <c r="AF92">
        <f t="shared" si="31"/>
        <v>0</v>
      </c>
      <c r="AG92">
        <f t="shared" si="31"/>
        <v>-3.8358520901097912E-33</v>
      </c>
      <c r="AH92">
        <f t="shared" si="32"/>
        <v>-7.6199210922370054E-28</v>
      </c>
      <c r="AI92">
        <f t="shared" si="33"/>
        <v>-7.6199594507579062E-28</v>
      </c>
      <c r="AJ92">
        <f t="shared" si="34"/>
        <v>-2.0857091480614404E-2</v>
      </c>
      <c r="AK92">
        <f t="shared" si="49"/>
        <v>-1.3626633100668056E-2</v>
      </c>
      <c r="AL92">
        <f t="shared" si="35"/>
        <v>-3.448372458128246E-2</v>
      </c>
      <c r="AN92">
        <f t="shared" si="36"/>
        <v>0</v>
      </c>
      <c r="AO92">
        <f t="shared" si="36"/>
        <v>0</v>
      </c>
      <c r="AP92">
        <f t="shared" si="36"/>
        <v>-2.5068842220578429E-37</v>
      </c>
      <c r="AQ92">
        <f t="shared" si="36"/>
        <v>-4.979926105260217E-32</v>
      </c>
      <c r="AR92">
        <f t="shared" si="36"/>
        <v>-4.979951174102437E-32</v>
      </c>
      <c r="AS92">
        <f t="shared" si="36"/>
        <v>-1.3630951434645319E-6</v>
      </c>
      <c r="AT92">
        <f t="shared" si="36"/>
        <v>-8.9055549373015946E-7</v>
      </c>
      <c r="AU92">
        <f t="shared" si="23"/>
        <v>-2.2536506371946915E-6</v>
      </c>
      <c r="AW92">
        <v>89</v>
      </c>
      <c r="AX92">
        <f>IF(Z92&gt;0, (R92*SUMPRODUCT(K92:$K$98, X92:$X$98)-K92*$AZ$3)/Z92, 0)</f>
        <v>-5.6639662970819723E+32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0.95715889499999995</v>
      </c>
      <c r="Q93" s="4">
        <f t="shared" si="48"/>
        <v>12.5</v>
      </c>
      <c r="R93">
        <f t="shared" si="27"/>
        <v>100000</v>
      </c>
      <c r="S93">
        <f t="shared" si="28"/>
        <v>-1.5398729017345066E+34</v>
      </c>
      <c r="U93">
        <f t="shared" si="40"/>
        <v>0.95715889499999995</v>
      </c>
      <c r="V93">
        <f t="shared" si="41"/>
        <v>0.01</v>
      </c>
      <c r="W93">
        <f t="shared" si="42"/>
        <v>3.0686816720878328E-34</v>
      </c>
      <c r="X93">
        <f t="shared" si="43"/>
        <v>2.9372159583623424E-34</v>
      </c>
      <c r="Y93">
        <f t="shared" si="44"/>
        <v>3.0686816720878332E-36</v>
      </c>
      <c r="Z93">
        <f t="shared" si="45"/>
        <v>1.0077889700461208E-35</v>
      </c>
      <c r="AB93">
        <f t="shared" si="46"/>
        <v>-0.17380909567178637</v>
      </c>
      <c r="AC93">
        <f t="shared" si="29"/>
        <v>-0.15518669256409498</v>
      </c>
      <c r="AE93">
        <f t="shared" si="30"/>
        <v>0</v>
      </c>
      <c r="AF93">
        <f t="shared" si="31"/>
        <v>0</v>
      </c>
      <c r="AG93">
        <f t="shared" si="31"/>
        <v>-1.2597362125576511E-34</v>
      </c>
      <c r="AH93">
        <f t="shared" si="32"/>
        <v>-2.9372159583623422E-29</v>
      </c>
      <c r="AI93">
        <f t="shared" si="33"/>
        <v>-2.9372285557244678E-29</v>
      </c>
      <c r="AJ93">
        <f t="shared" si="34"/>
        <v>-1.8622403107691393E-2</v>
      </c>
      <c r="AK93">
        <f t="shared" si="49"/>
        <v>-1.2166636697025047E-2</v>
      </c>
      <c r="AL93">
        <f t="shared" si="35"/>
        <v>-3.078903980471644E-2</v>
      </c>
      <c r="AN93">
        <f t="shared" si="36"/>
        <v>0</v>
      </c>
      <c r="AO93">
        <f t="shared" si="36"/>
        <v>0</v>
      </c>
      <c r="AP93">
        <f t="shared" si="36"/>
        <v>-7.3507899963790112E-39</v>
      </c>
      <c r="AQ93">
        <f t="shared" si="36"/>
        <v>-1.7139189513412993E-33</v>
      </c>
      <c r="AR93">
        <f t="shared" si="36"/>
        <v>-1.7139263021312957E-33</v>
      </c>
      <c r="AS93">
        <f t="shared" si="36"/>
        <v>-1.0866511028894523E-6</v>
      </c>
      <c r="AT93">
        <f t="shared" si="36"/>
        <v>-7.0994538722110903E-7</v>
      </c>
      <c r="AU93">
        <f t="shared" si="23"/>
        <v>-1.7965964901105612E-6</v>
      </c>
      <c r="AW93">
        <v>90</v>
      </c>
      <c r="AX93">
        <f>IF(Z93&gt;0, (R93*SUMPRODUCT(K93:$K$98, X93:$X$98)-K93*$AZ$3)/Z93, 0)</f>
        <v>-1.5398729017345066E+34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0.96261559600000002</v>
      </c>
      <c r="Q94" s="4">
        <f t="shared" si="48"/>
        <v>12.5</v>
      </c>
      <c r="R94">
        <f t="shared" si="27"/>
        <v>100000</v>
      </c>
      <c r="S94">
        <f t="shared" si="28"/>
        <v>-5.020691775529639E+35</v>
      </c>
      <c r="U94">
        <f t="shared" si="40"/>
        <v>0.96261559600000002</v>
      </c>
      <c r="V94">
        <f t="shared" si="41"/>
        <v>0.01</v>
      </c>
      <c r="W94">
        <f t="shared" si="42"/>
        <v>1.0077889700461208E-35</v>
      </c>
      <c r="X94">
        <f t="shared" si="43"/>
        <v>9.7011338004317277E-36</v>
      </c>
      <c r="Y94">
        <f t="shared" si="44"/>
        <v>1.007788970046121E-37</v>
      </c>
      <c r="Z94">
        <f t="shared" si="45"/>
        <v>2.7597700302486863E-37</v>
      </c>
      <c r="AB94">
        <f t="shared" si="46"/>
        <v>-0.15518669256409498</v>
      </c>
      <c r="AC94">
        <f t="shared" si="29"/>
        <v>-0.13855954693222763</v>
      </c>
      <c r="AE94">
        <f t="shared" si="30"/>
        <v>0</v>
      </c>
      <c r="AF94">
        <f t="shared" si="31"/>
        <v>0</v>
      </c>
      <c r="AG94">
        <f t="shared" si="31"/>
        <v>-3.4497125378108582E-36</v>
      </c>
      <c r="AH94">
        <f t="shared" si="32"/>
        <v>-9.7011338004317272E-31</v>
      </c>
      <c r="AI94">
        <f t="shared" si="33"/>
        <v>-9.7011682975571047E-31</v>
      </c>
      <c r="AJ94">
        <f t="shared" si="34"/>
        <v>-1.6627145631867346E-2</v>
      </c>
      <c r="AK94">
        <f t="shared" si="49"/>
        <v>-1.086306847948665E-2</v>
      </c>
      <c r="AL94">
        <f t="shared" si="35"/>
        <v>-2.7490214111353994E-2</v>
      </c>
      <c r="AN94">
        <f t="shared" si="36"/>
        <v>0</v>
      </c>
      <c r="AO94">
        <f t="shared" si="36"/>
        <v>0</v>
      </c>
      <c r="AP94">
        <f t="shared" si="36"/>
        <v>-1.7972946694642975E-40</v>
      </c>
      <c r="AQ94">
        <f t="shared" si="36"/>
        <v>-5.054275066739442E-35</v>
      </c>
      <c r="AR94">
        <f t="shared" si="36"/>
        <v>-5.0542930396861367E-35</v>
      </c>
      <c r="AS94">
        <f t="shared" si="36"/>
        <v>-8.6627160625753686E-7</v>
      </c>
      <c r="AT94">
        <f t="shared" si="36"/>
        <v>-5.6596411608825662E-7</v>
      </c>
      <c r="AU94">
        <f t="shared" si="23"/>
        <v>-1.4322357223457934E-6</v>
      </c>
      <c r="AW94">
        <v>91</v>
      </c>
      <c r="AX94">
        <f>IF(Z94&gt;0, (R94*SUMPRODUCT(K94:$K$98, X94:$X$98)-K94*$AZ$3)/Z94, 0)</f>
        <v>-5.020691775529639E+35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0.96807210799999999</v>
      </c>
      <c r="Q95" s="4">
        <f t="shared" si="48"/>
        <v>12.5</v>
      </c>
      <c r="R95">
        <f t="shared" si="27"/>
        <v>100000</v>
      </c>
      <c r="S95">
        <f t="shared" si="28"/>
        <v>-2.0443189495213416E+37</v>
      </c>
      <c r="U95">
        <f t="shared" si="40"/>
        <v>0.96807210799999999</v>
      </c>
      <c r="V95">
        <f t="shared" si="41"/>
        <v>0.01</v>
      </c>
      <c r="W95">
        <f t="shared" si="42"/>
        <v>2.7597700302486863E-37</v>
      </c>
      <c r="X95">
        <f t="shared" si="43"/>
        <v>2.6716563907780695E-37</v>
      </c>
      <c r="Y95">
        <f t="shared" si="44"/>
        <v>2.7597700302486863E-39</v>
      </c>
      <c r="Z95">
        <f t="shared" si="45"/>
        <v>6.0515939168130018E-39</v>
      </c>
      <c r="AB95">
        <f t="shared" si="46"/>
        <v>-0.13855954693222763</v>
      </c>
      <c r="AC95">
        <f t="shared" si="29"/>
        <v>-0.12371388118948896</v>
      </c>
      <c r="AE95">
        <f t="shared" si="30"/>
        <v>0</v>
      </c>
      <c r="AF95">
        <f t="shared" si="31"/>
        <v>0</v>
      </c>
      <c r="AG95">
        <f t="shared" si="31"/>
        <v>-7.5644923960162525E-38</v>
      </c>
      <c r="AH95">
        <f t="shared" si="32"/>
        <v>-2.6716563907780695E-32</v>
      </c>
      <c r="AI95">
        <f t="shared" si="33"/>
        <v>-2.6716639552704656E-32</v>
      </c>
      <c r="AJ95">
        <f t="shared" si="34"/>
        <v>-1.484566574273867E-2</v>
      </c>
      <c r="AK95">
        <f t="shared" si="49"/>
        <v>-9.6991682852559345E-3</v>
      </c>
      <c r="AL95">
        <f t="shared" si="35"/>
        <v>-2.4544834027994605E-2</v>
      </c>
      <c r="AN95">
        <f t="shared" si="36"/>
        <v>0</v>
      </c>
      <c r="AO95">
        <f t="shared" si="36"/>
        <v>0</v>
      </c>
      <c r="AP95">
        <f t="shared" si="36"/>
        <v>-3.5188288753740061E-42</v>
      </c>
      <c r="AQ95">
        <f t="shared" si="36"/>
        <v>-1.2427934566896182E-36</v>
      </c>
      <c r="AR95">
        <f t="shared" si="36"/>
        <v>-1.2427969755184935E-36</v>
      </c>
      <c r="AS95">
        <f t="shared" si="36"/>
        <v>-6.905864208047951E-7</v>
      </c>
      <c r="AT95">
        <f t="shared" si="36"/>
        <v>-4.5118312825913296E-7</v>
      </c>
      <c r="AU95">
        <f t="shared" si="23"/>
        <v>-1.1417695490639281E-6</v>
      </c>
      <c r="AW95">
        <v>92</v>
      </c>
      <c r="AX95">
        <f>IF(Z95&gt;0, (R95*SUMPRODUCT(K95:$K$98, X95:$X$98)-K95*$AZ$3)/Z95, 0)</f>
        <v>-2.0443189495213416E+37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0.97352880900000005</v>
      </c>
      <c r="Q96" s="4">
        <f t="shared" si="48"/>
        <v>12.5</v>
      </c>
      <c r="R96">
        <f t="shared" si="27"/>
        <v>100000</v>
      </c>
      <c r="S96">
        <f t="shared" si="28"/>
        <v>-1.1081680592243445E+39</v>
      </c>
      <c r="U96">
        <f t="shared" si="40"/>
        <v>0.97352880900000005</v>
      </c>
      <c r="V96">
        <f t="shared" si="41"/>
        <v>0.01</v>
      </c>
      <c r="W96">
        <f t="shared" si="42"/>
        <v>6.0515939168130018E-39</v>
      </c>
      <c r="X96">
        <f t="shared" si="43"/>
        <v>5.8914010183866072E-39</v>
      </c>
      <c r="Y96">
        <f t="shared" si="44"/>
        <v>6.0515939168130018E-41</v>
      </c>
      <c r="Z96">
        <f t="shared" si="45"/>
        <v>9.9676959258264599E-41</v>
      </c>
      <c r="AB96">
        <f t="shared" si="46"/>
        <v>-0.12371388118948896</v>
      </c>
      <c r="AC96">
        <f t="shared" si="29"/>
        <v>-0.11045882249061514</v>
      </c>
      <c r="AE96">
        <f t="shared" si="30"/>
        <v>0</v>
      </c>
      <c r="AF96">
        <f t="shared" si="31"/>
        <v>0</v>
      </c>
      <c r="AG96">
        <f t="shared" si="31"/>
        <v>-1.2459619907283075E-39</v>
      </c>
      <c r="AH96">
        <f t="shared" si="32"/>
        <v>-5.891401018386607E-34</v>
      </c>
      <c r="AI96">
        <f t="shared" si="33"/>
        <v>-5.8914134780065143E-34</v>
      </c>
      <c r="AJ96">
        <f t="shared" si="34"/>
        <v>-1.325505869887382E-2</v>
      </c>
      <c r="AK96">
        <f t="shared" si="49"/>
        <v>-8.6599716832642289E-3</v>
      </c>
      <c r="AL96">
        <f t="shared" si="35"/>
        <v>-2.1915030382138049E-2</v>
      </c>
      <c r="AN96">
        <f t="shared" si="36"/>
        <v>0</v>
      </c>
      <c r="AO96">
        <f t="shared" si="36"/>
        <v>0</v>
      </c>
      <c r="AP96">
        <f t="shared" si="36"/>
        <v>-5.1749377234464444E-44</v>
      </c>
      <c r="AQ96">
        <f t="shared" si="36"/>
        <v>-2.4469152029411892E-38</v>
      </c>
      <c r="AR96">
        <f t="shared" si="36"/>
        <v>-2.4469203778789128E-38</v>
      </c>
      <c r="AS96">
        <f t="shared" si="36"/>
        <v>-5.505312665854555E-7</v>
      </c>
      <c r="AT96">
        <f t="shared" si="36"/>
        <v>-3.596804275024976E-7</v>
      </c>
      <c r="AU96">
        <f t="shared" si="23"/>
        <v>-9.102116940879531E-7</v>
      </c>
      <c r="AW96">
        <v>93</v>
      </c>
      <c r="AX96">
        <f>IF(Z96&gt;0, (R96*SUMPRODUCT(K96:$K$98, X96:$X$98)-K96*$AZ$3)/Z96, 0)</f>
        <v>-1.1081680592243445E+39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0.97898550900000003</v>
      </c>
      <c r="Q97" s="4">
        <f t="shared" si="48"/>
        <v>12.5</v>
      </c>
      <c r="R97">
        <f t="shared" si="27"/>
        <v>100000</v>
      </c>
      <c r="S97">
        <f t="shared" si="28"/>
        <v>-8.9830366847146549E+40</v>
      </c>
      <c r="U97">
        <f t="shared" si="40"/>
        <v>0.97898550900000003</v>
      </c>
      <c r="V97">
        <f t="shared" si="41"/>
        <v>0.01</v>
      </c>
      <c r="W97">
        <f t="shared" si="42"/>
        <v>9.9676959258264599E-41</v>
      </c>
      <c r="X97">
        <f t="shared" si="43"/>
        <v>9.7582298695024432E-41</v>
      </c>
      <c r="Y97">
        <f t="shared" si="44"/>
        <v>9.9676959258264601E-43</v>
      </c>
      <c r="Z97">
        <f t="shared" si="45"/>
        <v>1.0978909706575212E-42</v>
      </c>
      <c r="AB97">
        <f t="shared" si="46"/>
        <v>-0.11045882249061514</v>
      </c>
      <c r="AC97">
        <f t="shared" si="29"/>
        <v>-9.8623948652334939E-2</v>
      </c>
      <c r="AE97">
        <f t="shared" si="30"/>
        <v>0</v>
      </c>
      <c r="AF97">
        <f t="shared" si="31"/>
        <v>0</v>
      </c>
      <c r="AG97">
        <f t="shared" si="31"/>
        <v>-1.3723637133219016E-41</v>
      </c>
      <c r="AH97">
        <f t="shared" si="32"/>
        <v>-9.7582298695024437E-36</v>
      </c>
      <c r="AI97">
        <f t="shared" si="33"/>
        <v>-9.7582435931395771E-36</v>
      </c>
      <c r="AJ97">
        <f t="shared" si="34"/>
        <v>-1.1834873838280205E-2</v>
      </c>
      <c r="AK97">
        <f t="shared" si="49"/>
        <v>-7.7321175743430611E-3</v>
      </c>
      <c r="AL97">
        <f t="shared" si="35"/>
        <v>-1.9566991412623268E-2</v>
      </c>
      <c r="AN97">
        <f t="shared" si="36"/>
        <v>0</v>
      </c>
      <c r="AO97">
        <f t="shared" si="36"/>
        <v>0</v>
      </c>
      <c r="AP97">
        <f t="shared" si="36"/>
        <v>-5.0892236589697585E-46</v>
      </c>
      <c r="AQ97">
        <f t="shared" si="36"/>
        <v>-3.6187064580225128E-40</v>
      </c>
      <c r="AR97">
        <f t="shared" si="36"/>
        <v>-3.6187115472461721E-40</v>
      </c>
      <c r="AS97">
        <f t="shared" si="36"/>
        <v>-4.3888015512233406E-7</v>
      </c>
      <c r="AT97">
        <f t="shared" si="36"/>
        <v>-2.867350346799247E-7</v>
      </c>
      <c r="AU97">
        <f t="shared" si="23"/>
        <v>-7.2561518980225881E-7</v>
      </c>
      <c r="AW97">
        <v>94</v>
      </c>
      <c r="AX97">
        <f>IF(Z97&gt;0, (R97*SUMPRODUCT(K97:$K$98, X97:$X$98)-K97*$AZ$3)/Z97, 0)</f>
        <v>-8.9830366847146549E+40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12.5</v>
      </c>
      <c r="R98">
        <f t="shared" si="27"/>
        <v>100000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1.0978909706575212E-42</v>
      </c>
      <c r="X98">
        <f t="shared" si="43"/>
        <v>1.0978909706575212E-42</v>
      </c>
      <c r="Y98">
        <f t="shared" si="44"/>
        <v>1.0978909706575213E-44</v>
      </c>
      <c r="Z98">
        <f t="shared" si="45"/>
        <v>0</v>
      </c>
      <c r="AB98">
        <f t="shared" si="46"/>
        <v>-9.8623948652334939E-2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-1.0978909706575213E-37</v>
      </c>
      <c r="AI98">
        <f t="shared" si="33"/>
        <v>-1.0978909706575213E-37</v>
      </c>
      <c r="AJ98">
        <f t="shared" si="34"/>
        <v>-9.8623948652334939E-2</v>
      </c>
      <c r="AK98">
        <f t="shared" si="49"/>
        <v>-6.9036764056634465E-3</v>
      </c>
      <c r="AL98">
        <f t="shared" si="35"/>
        <v>-0.10552762505799838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-3.6351597564069701E-42</v>
      </c>
      <c r="AR98">
        <f t="shared" si="36"/>
        <v>-3.6351597564069701E-42</v>
      </c>
      <c r="AS98">
        <f t="shared" si="36"/>
        <v>-3.2654773446602201E-6</v>
      </c>
      <c r="AT98">
        <f t="shared" si="36"/>
        <v>-2.2858341412621545E-7</v>
      </c>
      <c r="AU98">
        <f t="shared" si="36"/>
        <v>-3.4940607587864357E-6</v>
      </c>
      <c r="AW98">
        <v>95</v>
      </c>
    </row>
    <row r="100" spans="5:50" x14ac:dyDescent="0.25">
      <c r="AN100" s="8">
        <f t="shared" ref="AN100:AU100" si="50">SUM(AN3:AN98)</f>
        <v>3517.9123821229841</v>
      </c>
      <c r="AO100" s="8">
        <f t="shared" si="50"/>
        <v>-351.79123821229842</v>
      </c>
      <c r="AP100" s="8">
        <f t="shared" si="50"/>
        <v>-208.92159868762738</v>
      </c>
      <c r="AQ100" s="8">
        <f t="shared" si="50"/>
        <v>-2659.5004948630253</v>
      </c>
      <c r="AR100" s="8">
        <f t="shared" si="50"/>
        <v>297.69905036003257</v>
      </c>
      <c r="AS100" s="8">
        <f t="shared" si="50"/>
        <v>-581.15515158787446</v>
      </c>
      <c r="AT100" s="8">
        <f t="shared" si="50"/>
        <v>283.45610122784507</v>
      </c>
      <c r="AU100" s="8">
        <f t="shared" si="50"/>
        <v>1.9733372794771367E-12</v>
      </c>
    </row>
  </sheetData>
  <conditionalFormatting sqref="AN100:AU100">
    <cfRule type="cellIs" dxfId="67" priority="1" operator="lessThan">
      <formula>0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DAFA6A-4C17-4756-B1C6-993D62DA9DDA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7257.6075729105842</v>
      </c>
      <c r="K3">
        <v>1</v>
      </c>
      <c r="L3" s="2">
        <v>0</v>
      </c>
      <c r="O3">
        <f>$C$3</f>
        <v>7257.6075729105842</v>
      </c>
      <c r="P3">
        <f>O3*C5</f>
        <v>725.76075729105844</v>
      </c>
      <c r="Q3" s="4">
        <f>B8</f>
        <v>100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7257.6075729105842</v>
      </c>
      <c r="AF3">
        <f t="shared" ref="AF3:AG34" si="4">-$Z3*P3</f>
        <v>-725.76075729105844</v>
      </c>
      <c r="AG3">
        <f t="shared" si="4"/>
        <v>-100</v>
      </c>
      <c r="AH3">
        <f t="shared" ref="AH3:AH66" si="5">-X3*R3</f>
        <v>0</v>
      </c>
      <c r="AI3">
        <f t="shared" ref="AI3:AI34" si="6">SUM(AE3:AH3)</f>
        <v>6431.8468156195258</v>
      </c>
      <c r="AJ3">
        <f t="shared" ref="AJ3:AJ66" si="7">AB3-AC3</f>
        <v>0</v>
      </c>
      <c r="AL3">
        <f t="shared" ref="AL3:AL66" si="8">SUM(AI3:AK3)</f>
        <v>6431.8468156195258</v>
      </c>
      <c r="AN3">
        <f t="shared" ref="AN3:AU34" si="9">AE3*$K3</f>
        <v>7257.6075729105842</v>
      </c>
      <c r="AO3">
        <f t="shared" si="9"/>
        <v>-725.76075729105844</v>
      </c>
      <c r="AP3">
        <f t="shared" si="9"/>
        <v>-100</v>
      </c>
      <c r="AQ3">
        <f t="shared" si="9"/>
        <v>0</v>
      </c>
      <c r="AR3">
        <f t="shared" si="9"/>
        <v>6431.8468156195258</v>
      </c>
      <c r="AS3">
        <f t="shared" si="9"/>
        <v>0</v>
      </c>
      <c r="AT3">
        <f t="shared" si="9"/>
        <v>0</v>
      </c>
      <c r="AU3">
        <f t="shared" si="9"/>
        <v>6431.8468156195258</v>
      </c>
      <c r="AW3">
        <v>0</v>
      </c>
      <c r="AX3">
        <f>IF(Z3&gt;0, (R3*SUMPRODUCT(K3:$K$98, X3:$X$98)-K3*$AZ$3)/Z3, 0)</f>
        <v>0</v>
      </c>
      <c r="AZ3">
        <f>C6*SUMPRODUCT(X4:X89, K4:K89)/1</f>
        <v>5573.041543266836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1.420964E-3</v>
      </c>
      <c r="R4">
        <f t="shared" si="0"/>
        <v>100000</v>
      </c>
      <c r="S4">
        <f t="shared" si="1"/>
        <v>378.14251071136511</v>
      </c>
      <c r="U4">
        <f t="shared" ref="U4:U67" si="13">M4</f>
        <v>1.420964E-3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1.420964E-3</v>
      </c>
      <c r="Y4">
        <f t="shared" ref="Y4:Y67" si="17">V4*W4</f>
        <v>0.01</v>
      </c>
      <c r="Z4">
        <f t="shared" ref="Z4:Z67" si="18">MAX(0, W4-X4-Y4)</f>
        <v>0.98857903599999997</v>
      </c>
      <c r="AB4">
        <f t="shared" ref="AB4:AB67" si="19">AC3</f>
        <v>0</v>
      </c>
      <c r="AC4">
        <f t="shared" si="2"/>
        <v>373.82375870966098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-142.09640000000002</v>
      </c>
      <c r="AI4">
        <f t="shared" si="6"/>
        <v>-142.09640000000002</v>
      </c>
      <c r="AJ4">
        <f t="shared" si="7"/>
        <v>-373.82375870966098</v>
      </c>
      <c r="AK4">
        <f>G4*SUM(AB4, AE4:AF4)</f>
        <v>0</v>
      </c>
      <c r="AL4">
        <f t="shared" si="8"/>
        <v>-515.920158709661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-132.56497807631311</v>
      </c>
      <c r="AR4">
        <f t="shared" si="9"/>
        <v>-132.56497807631311</v>
      </c>
      <c r="AS4">
        <f t="shared" si="9"/>
        <v>-348.74872535652668</v>
      </c>
      <c r="AT4">
        <f t="shared" si="9"/>
        <v>0</v>
      </c>
      <c r="AU4">
        <f t="shared" si="9"/>
        <v>-481.31370343283982</v>
      </c>
      <c r="AW4">
        <v>1</v>
      </c>
      <c r="AX4">
        <f>IF(Z4&gt;0, (R4*SUMPRODUCT(K4:$K$98, X4:$X$98)-K4*$AZ$3)/Z4, 0)</f>
        <v>378.14251071136511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1.47693E-3</v>
      </c>
      <c r="Q5" s="4">
        <f t="shared" ref="Q5:Q68" si="21">$C$8</f>
        <v>12.5</v>
      </c>
      <c r="R5">
        <f t="shared" si="0"/>
        <v>100000</v>
      </c>
      <c r="S5">
        <f t="shared" si="1"/>
        <v>690.64791295015152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373.82375870966098</v>
      </c>
      <c r="AC5">
        <f t="shared" si="2"/>
        <v>674.92405872198378</v>
      </c>
      <c r="AE5">
        <f t="shared" si="3"/>
        <v>0</v>
      </c>
      <c r="AF5">
        <f t="shared" si="4"/>
        <v>0</v>
      </c>
      <c r="AG5">
        <f t="shared" si="4"/>
        <v>-12.215414795054505</v>
      </c>
      <c r="AH5">
        <f t="shared" si="5"/>
        <v>-146.00620356394799</v>
      </c>
      <c r="AI5">
        <f t="shared" si="6"/>
        <v>-158.22161835900249</v>
      </c>
      <c r="AJ5">
        <f t="shared" si="7"/>
        <v>-301.1003000123228</v>
      </c>
      <c r="AK5">
        <f>G5*SUM(AB5, AE5:AF5)</f>
        <v>15.326774107096101</v>
      </c>
      <c r="AL5">
        <f t="shared" si="8"/>
        <v>-443.99514426422917</v>
      </c>
      <c r="AN5">
        <f t="shared" si="9"/>
        <v>0</v>
      </c>
      <c r="AO5">
        <f t="shared" si="9"/>
        <v>0</v>
      </c>
      <c r="AP5">
        <f t="shared" si="9"/>
        <v>-10.44549913044451</v>
      </c>
      <c r="AQ5">
        <f t="shared" si="9"/>
        <v>-124.85107529743266</v>
      </c>
      <c r="AR5">
        <f t="shared" si="9"/>
        <v>-135.29657442787715</v>
      </c>
      <c r="AS5">
        <f t="shared" si="9"/>
        <v>-257.47328066408613</v>
      </c>
      <c r="AT5">
        <f t="shared" si="9"/>
        <v>13.106047424030795</v>
      </c>
      <c r="AU5">
        <f t="shared" si="9"/>
        <v>-379.66380766793247</v>
      </c>
      <c r="AW5">
        <v>2</v>
      </c>
      <c r="AX5">
        <f>IF(Z5&gt;0, (R5*SUMPRODUCT(K5:$K$98, X5:$X$98)-K5*$AZ$3)/Z5, 0)</f>
        <v>690.64791295015152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1.553883E-3</v>
      </c>
      <c r="Q6" s="4">
        <f t="shared" si="21"/>
        <v>12.5</v>
      </c>
      <c r="R6">
        <f t="shared" si="0"/>
        <v>100000</v>
      </c>
      <c r="S6">
        <f t="shared" si="1"/>
        <v>1052.3664825604133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674.92405872198378</v>
      </c>
      <c r="AC6">
        <f t="shared" si="2"/>
        <v>1016.525348739694</v>
      </c>
      <c r="AE6">
        <f t="shared" si="3"/>
        <v>0</v>
      </c>
      <c r="AF6">
        <f t="shared" si="4"/>
        <v>0</v>
      </c>
      <c r="AG6">
        <f t="shared" si="4"/>
        <v>-12.074279321715977</v>
      </c>
      <c r="AH6">
        <f t="shared" si="5"/>
        <v>-151.85060310386945</v>
      </c>
      <c r="AI6">
        <f t="shared" si="6"/>
        <v>-163.92488242558542</v>
      </c>
      <c r="AJ6">
        <f t="shared" si="7"/>
        <v>-341.6012900177102</v>
      </c>
      <c r="AK6">
        <f>G6*SUM(AB6, AE6:AF6)</f>
        <v>39.483057435236056</v>
      </c>
      <c r="AL6">
        <f t="shared" si="8"/>
        <v>-466.0431150080596</v>
      </c>
      <c r="AN6">
        <f t="shared" si="9"/>
        <v>0</v>
      </c>
      <c r="AO6">
        <f t="shared" si="9"/>
        <v>0</v>
      </c>
      <c r="AP6">
        <f t="shared" si="9"/>
        <v>-9.3142201674467771</v>
      </c>
      <c r="AQ6">
        <f t="shared" si="9"/>
        <v>-117.13907821605778</v>
      </c>
      <c r="AR6">
        <f t="shared" si="9"/>
        <v>-126.45329838350456</v>
      </c>
      <c r="AS6">
        <f t="shared" si="9"/>
        <v>-263.51466120104686</v>
      </c>
      <c r="AT6">
        <f t="shared" si="9"/>
        <v>30.457626499853948</v>
      </c>
      <c r="AU6">
        <f t="shared" si="9"/>
        <v>-359.51033308469749</v>
      </c>
      <c r="AW6">
        <v>3</v>
      </c>
      <c r="AX6">
        <f>IF(Z6&gt;0, (R6*SUMPRODUCT(K6:$K$98, X6:$X$98)-K6*$AZ$3)/Z6, 0)</f>
        <v>1052.3664825604133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1.6428289999999999E-3</v>
      </c>
      <c r="Q7" s="4">
        <f t="shared" si="21"/>
        <v>12.5</v>
      </c>
      <c r="R7">
        <f t="shared" si="0"/>
        <v>100000</v>
      </c>
      <c r="S7">
        <f t="shared" si="1"/>
        <v>1348.0869306111499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1016.525348739694</v>
      </c>
      <c r="AC7">
        <f t="shared" si="2"/>
        <v>1287.0132598679193</v>
      </c>
      <c r="AE7">
        <f t="shared" si="3"/>
        <v>0</v>
      </c>
      <c r="AF7">
        <f t="shared" si="4"/>
        <v>0</v>
      </c>
      <c r="AG7">
        <f t="shared" si="4"/>
        <v>-11.933700552275001</v>
      </c>
      <c r="AH7">
        <f t="shared" si="5"/>
        <v>-158.68780979052269</v>
      </c>
      <c r="AI7">
        <f t="shared" si="6"/>
        <v>-170.62151034279771</v>
      </c>
      <c r="AJ7">
        <f t="shared" si="7"/>
        <v>-270.48791112822528</v>
      </c>
      <c r="AK7">
        <f>G7*SUM(AB7, AE7:AF7)</f>
        <v>49.911394623118973</v>
      </c>
      <c r="AL7">
        <f t="shared" si="8"/>
        <v>-391.19802684790403</v>
      </c>
      <c r="AN7">
        <f t="shared" si="9"/>
        <v>0</v>
      </c>
      <c r="AO7">
        <f t="shared" si="9"/>
        <v>0</v>
      </c>
      <c r="AP7">
        <f t="shared" si="9"/>
        <v>-8.3757404192237672</v>
      </c>
      <c r="AQ7">
        <f t="shared" si="9"/>
        <v>-111.37600584817703</v>
      </c>
      <c r="AR7">
        <f t="shared" si="9"/>
        <v>-119.75174626740082</v>
      </c>
      <c r="AS7">
        <f t="shared" si="9"/>
        <v>-189.84358793184134</v>
      </c>
      <c r="AT7">
        <f t="shared" si="9"/>
        <v>35.030616320014055</v>
      </c>
      <c r="AU7">
        <f t="shared" si="9"/>
        <v>-274.56471787922811</v>
      </c>
      <c r="AW7">
        <v>4</v>
      </c>
      <c r="AX7">
        <f>IF(Z7&gt;0, (R7*SUMPRODUCT(K7:$K$98, X7:$X$98)-K7*$AZ$3)/Z7, 0)</f>
        <v>1348.0869306111499</v>
      </c>
    </row>
    <row r="8" spans="1:52" x14ac:dyDescent="0.25">
      <c r="B8" s="2">
        <f>'S.26.04.A'!B8</f>
        <v>100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1.733774E-3</v>
      </c>
      <c r="Q8" s="4">
        <f t="shared" si="21"/>
        <v>12.5</v>
      </c>
      <c r="R8">
        <f t="shared" si="0"/>
        <v>100000</v>
      </c>
      <c r="S8">
        <f t="shared" si="1"/>
        <v>1521.9643278566048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1287.0132598679193</v>
      </c>
      <c r="AC8">
        <f t="shared" si="2"/>
        <v>1435.9639932375071</v>
      </c>
      <c r="AE8">
        <f t="shared" si="3"/>
        <v>0</v>
      </c>
      <c r="AF8">
        <f t="shared" si="4"/>
        <v>0</v>
      </c>
      <c r="AG8">
        <f t="shared" si="4"/>
        <v>-11.793673207010931</v>
      </c>
      <c r="AH8">
        <f t="shared" si="5"/>
        <v>-165.5227179305603</v>
      </c>
      <c r="AI8">
        <f t="shared" si="6"/>
        <v>-177.31639113757123</v>
      </c>
      <c r="AJ8">
        <f t="shared" si="7"/>
        <v>-148.95073336958785</v>
      </c>
      <c r="AK8">
        <f t="shared" ref="AK8:AK71" si="22">G8*SUM(AB8:AB8, AE8:AF8)</f>
        <v>27.41338243518668</v>
      </c>
      <c r="AL8">
        <f t="shared" si="8"/>
        <v>-298.85374207197242</v>
      </c>
      <c r="AN8">
        <f t="shared" si="9"/>
        <v>0</v>
      </c>
      <c r="AO8">
        <f t="shared" si="9"/>
        <v>0</v>
      </c>
      <c r="AP8">
        <f t="shared" si="9"/>
        <v>-7.7265578027274628</v>
      </c>
      <c r="AQ8">
        <f t="shared" si="9"/>
        <v>-108.44126552487087</v>
      </c>
      <c r="AR8">
        <f t="shared" si="9"/>
        <v>-116.16782332759833</v>
      </c>
      <c r="AS8">
        <f t="shared" si="9"/>
        <v>-97.584224264804178</v>
      </c>
      <c r="AT8">
        <f t="shared" si="9"/>
        <v>17.959721304455787</v>
      </c>
      <c r="AU8">
        <f t="shared" si="9"/>
        <v>-195.79232628794674</v>
      </c>
      <c r="AW8">
        <v>5</v>
      </c>
      <c r="AX8">
        <f>IF(Z8&gt;0, (R8*SUMPRODUCT(K8:$K$98, X8:$X$98)-K8*$AZ$3)/Z8, 0)</f>
        <v>1521.9643278566048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1.8297159999999999E-3</v>
      </c>
      <c r="Q9" s="4">
        <f t="shared" si="21"/>
        <v>12.5</v>
      </c>
      <c r="R9">
        <f t="shared" si="0"/>
        <v>100000</v>
      </c>
      <c r="S9">
        <f t="shared" si="1"/>
        <v>1631.1954478158798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1435.9639932375071</v>
      </c>
      <c r="AC9">
        <f t="shared" si="2"/>
        <v>1520.816680230731</v>
      </c>
      <c r="AE9">
        <f t="shared" si="3"/>
        <v>0</v>
      </c>
      <c r="AF9">
        <f t="shared" si="4"/>
        <v>0</v>
      </c>
      <c r="AG9">
        <f t="shared" si="4"/>
        <v>-11.654157402375183</v>
      </c>
      <c r="AH9">
        <f t="shared" si="5"/>
        <v>-172.6325805251137</v>
      </c>
      <c r="AI9">
        <f t="shared" si="6"/>
        <v>-184.28673792748887</v>
      </c>
      <c r="AJ9">
        <f t="shared" si="7"/>
        <v>-84.85268699322387</v>
      </c>
      <c r="AK9">
        <f t="shared" si="22"/>
        <v>8.4721875601012915</v>
      </c>
      <c r="AL9">
        <f t="shared" si="8"/>
        <v>-260.66723736061141</v>
      </c>
      <c r="AN9">
        <f t="shared" si="9"/>
        <v>0</v>
      </c>
      <c r="AO9">
        <f t="shared" si="9"/>
        <v>0</v>
      </c>
      <c r="AP9">
        <f t="shared" si="9"/>
        <v>-7.2309449931467125</v>
      </c>
      <c r="AQ9">
        <f t="shared" si="9"/>
        <v>-107.11170706752746</v>
      </c>
      <c r="AR9">
        <f t="shared" si="9"/>
        <v>-114.34265206067417</v>
      </c>
      <c r="AS9">
        <f t="shared" si="9"/>
        <v>-52.647745434058514</v>
      </c>
      <c r="AT9">
        <f t="shared" si="9"/>
        <v>5.2566582124786443</v>
      </c>
      <c r="AU9">
        <f t="shared" si="9"/>
        <v>-161.73373928225402</v>
      </c>
      <c r="AW9">
        <v>6</v>
      </c>
      <c r="AX9">
        <f>IF(Z9&gt;0, (R9*SUMPRODUCT(K9:$K$98, X9:$X$98)-K9*$AZ$3)/Z9, 0)</f>
        <v>1631.1954478158798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1.940649E-3</v>
      </c>
      <c r="Q10" s="4">
        <f t="shared" si="21"/>
        <v>12.5</v>
      </c>
      <c r="R10">
        <f t="shared" si="0"/>
        <v>100000</v>
      </c>
      <c r="S10">
        <f t="shared" si="1"/>
        <v>1727.2838059640267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1520.816680230731</v>
      </c>
      <c r="AC10">
        <f t="shared" si="2"/>
        <v>1591.1737314308843</v>
      </c>
      <c r="AE10">
        <f t="shared" si="3"/>
        <v>0</v>
      </c>
      <c r="AF10">
        <f t="shared" si="4"/>
        <v>0</v>
      </c>
      <c r="AG10">
        <f t="shared" si="4"/>
        <v>-11.51499919944267</v>
      </c>
      <c r="AH10">
        <f t="shared" si="5"/>
        <v>-180.93303127009597</v>
      </c>
      <c r="AI10">
        <f t="shared" si="6"/>
        <v>-192.44803046953865</v>
      </c>
      <c r="AJ10">
        <f t="shared" si="7"/>
        <v>-70.357051200153364</v>
      </c>
      <c r="AK10">
        <f t="shared" si="22"/>
        <v>6.2353483889459973</v>
      </c>
      <c r="AL10">
        <f t="shared" si="8"/>
        <v>-256.56973328074599</v>
      </c>
      <c r="AN10">
        <f t="shared" si="9"/>
        <v>0</v>
      </c>
      <c r="AO10">
        <f t="shared" si="9"/>
        <v>0</v>
      </c>
      <c r="AP10">
        <f t="shared" si="9"/>
        <v>-6.777917481306555</v>
      </c>
      <c r="AQ10">
        <f t="shared" si="9"/>
        <v>-106.50015118114162</v>
      </c>
      <c r="AR10">
        <f t="shared" si="9"/>
        <v>-113.27806866244818</v>
      </c>
      <c r="AS10">
        <f t="shared" si="9"/>
        <v>-41.413314842938135</v>
      </c>
      <c r="AT10">
        <f t="shared" si="9"/>
        <v>3.6702283791317387</v>
      </c>
      <c r="AU10">
        <f t="shared" si="9"/>
        <v>-151.02115512625457</v>
      </c>
      <c r="AW10">
        <v>7</v>
      </c>
      <c r="AX10">
        <f>IF(Z10&gt;0, (R10*SUMPRODUCT(K10:$K$98, X10:$X$98)-K10*$AZ$3)/Z10, 0)</f>
        <v>1727.2838059640267</v>
      </c>
    </row>
    <row r="11" spans="1:52" x14ac:dyDescent="0.25">
      <c r="A11" t="s">
        <v>33</v>
      </c>
      <c r="C11" s="12">
        <f>AU91</f>
        <v>9.5015387566307549E-13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2.0505829999999999E-3</v>
      </c>
      <c r="Q11" s="4">
        <f t="shared" si="21"/>
        <v>12.5</v>
      </c>
      <c r="R11">
        <f t="shared" si="0"/>
        <v>100000</v>
      </c>
      <c r="S11">
        <f t="shared" si="1"/>
        <v>1810.7998399416251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1591.1737314308843</v>
      </c>
      <c r="AC11">
        <f t="shared" si="2"/>
        <v>1648.0070142811114</v>
      </c>
      <c r="AE11">
        <f t="shared" si="3"/>
        <v>0</v>
      </c>
      <c r="AF11">
        <f t="shared" si="4"/>
        <v>0</v>
      </c>
      <c r="AG11">
        <f t="shared" si="4"/>
        <v>-11.376236745844851</v>
      </c>
      <c r="AH11">
        <f t="shared" si="5"/>
        <v>-188.89969282712599</v>
      </c>
      <c r="AI11">
        <f t="shared" si="6"/>
        <v>-200.27592957297085</v>
      </c>
      <c r="AJ11">
        <f t="shared" si="7"/>
        <v>-56.833282850227079</v>
      </c>
      <c r="AK11">
        <f t="shared" si="22"/>
        <v>3.818816955434122</v>
      </c>
      <c r="AL11">
        <f t="shared" si="8"/>
        <v>-253.29039546776383</v>
      </c>
      <c r="AN11">
        <f t="shared" si="9"/>
        <v>0</v>
      </c>
      <c r="AO11">
        <f t="shared" si="9"/>
        <v>0</v>
      </c>
      <c r="AP11">
        <f t="shared" si="9"/>
        <v>-6.3628274649666663</v>
      </c>
      <c r="AQ11">
        <f t="shared" si="9"/>
        <v>-105.65322966605885</v>
      </c>
      <c r="AR11">
        <f t="shared" si="9"/>
        <v>-112.01605713102552</v>
      </c>
      <c r="AS11">
        <f t="shared" si="9"/>
        <v>-31.787345949505227</v>
      </c>
      <c r="AT11">
        <f t="shared" si="9"/>
        <v>2.135897305107648</v>
      </c>
      <c r="AU11">
        <f t="shared" si="9"/>
        <v>-141.66750577542311</v>
      </c>
      <c r="AW11">
        <v>8</v>
      </c>
      <c r="AX11">
        <f>IF(Z11&gt;0, (R11*SUMPRODUCT(K11:$K$98, X11:$X$98)-K11*$AZ$3)/Z11, 0)</f>
        <v>1810.7998399416251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2.1765069999999998E-3</v>
      </c>
      <c r="Q12" s="4">
        <f t="shared" si="21"/>
        <v>12.5</v>
      </c>
      <c r="R12">
        <f t="shared" si="0"/>
        <v>100000</v>
      </c>
      <c r="S12">
        <f t="shared" si="1"/>
        <v>1887.9209318679329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1648.0070142811114</v>
      </c>
      <c r="AC12">
        <f t="shared" si="2"/>
        <v>1697.2732267937013</v>
      </c>
      <c r="AE12">
        <f t="shared" si="3"/>
        <v>0</v>
      </c>
      <c r="AF12">
        <f t="shared" si="4"/>
        <v>0</v>
      </c>
      <c r="AG12">
        <f t="shared" si="4"/>
        <v>-11.237713919475414</v>
      </c>
      <c r="AH12">
        <f t="shared" si="5"/>
        <v>-198.08367128790832</v>
      </c>
      <c r="AI12">
        <f t="shared" si="6"/>
        <v>-209.32138520738374</v>
      </c>
      <c r="AJ12">
        <f t="shared" si="7"/>
        <v>-49.266212512589846</v>
      </c>
      <c r="AK12">
        <f t="shared" si="22"/>
        <v>3.7904161328465564</v>
      </c>
      <c r="AL12">
        <f t="shared" si="8"/>
        <v>-254.79718158712703</v>
      </c>
      <c r="AN12">
        <f t="shared" si="9"/>
        <v>0</v>
      </c>
      <c r="AO12">
        <f t="shared" si="9"/>
        <v>0</v>
      </c>
      <c r="AP12">
        <f t="shared" si="9"/>
        <v>-5.9729644129998167</v>
      </c>
      <c r="AQ12">
        <f t="shared" si="9"/>
        <v>-105.28357705819407</v>
      </c>
      <c r="AR12">
        <f t="shared" si="9"/>
        <v>-111.2565414711939</v>
      </c>
      <c r="AS12">
        <f t="shared" si="9"/>
        <v>-26.185515684912716</v>
      </c>
      <c r="AT12">
        <f t="shared" si="9"/>
        <v>2.01464646939595</v>
      </c>
      <c r="AU12">
        <f t="shared" si="9"/>
        <v>-135.42741068671066</v>
      </c>
      <c r="AW12">
        <v>9</v>
      </c>
      <c r="AX12">
        <f>IF(Z12&gt;0, (R12*SUMPRODUCT(K12:$K$98, X12:$X$98)-K12*$AZ$3)/Z12, 0)</f>
        <v>1887.9209318679329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2.312424E-3</v>
      </c>
      <c r="Q13" s="4">
        <f t="shared" si="21"/>
        <v>12.5</v>
      </c>
      <c r="R13">
        <f t="shared" si="0"/>
        <v>100000</v>
      </c>
      <c r="S13">
        <f t="shared" si="1"/>
        <v>1957.7798439369444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1697.2732267937013</v>
      </c>
      <c r="AC13">
        <f t="shared" si="2"/>
        <v>1738.4067627877585</v>
      </c>
      <c r="AE13">
        <f t="shared" si="3"/>
        <v>0</v>
      </c>
      <c r="AF13">
        <f t="shared" si="4"/>
        <v>0</v>
      </c>
      <c r="AG13">
        <f t="shared" si="4"/>
        <v>-11.099350420908131</v>
      </c>
      <c r="AH13">
        <f t="shared" si="5"/>
        <v>-207.89087498023213</v>
      </c>
      <c r="AI13">
        <f t="shared" si="6"/>
        <v>-218.99022540114026</v>
      </c>
      <c r="AJ13">
        <f t="shared" si="7"/>
        <v>-41.133535994057183</v>
      </c>
      <c r="AK13">
        <f t="shared" si="22"/>
        <v>3.3945464535874028</v>
      </c>
      <c r="AL13">
        <f t="shared" si="8"/>
        <v>-256.72921494161005</v>
      </c>
      <c r="AN13">
        <f t="shared" si="9"/>
        <v>0</v>
      </c>
      <c r="AO13">
        <f t="shared" si="9"/>
        <v>0</v>
      </c>
      <c r="AP13">
        <f t="shared" si="9"/>
        <v>-5.6078162952567023</v>
      </c>
      <c r="AQ13">
        <f t="shared" si="9"/>
        <v>-105.03442022636263</v>
      </c>
      <c r="AR13">
        <f t="shared" si="9"/>
        <v>-110.64223652161934</v>
      </c>
      <c r="AS13">
        <f t="shared" si="9"/>
        <v>-20.782235417532569</v>
      </c>
      <c r="AT13">
        <f t="shared" si="9"/>
        <v>1.7150546829816904</v>
      </c>
      <c r="AU13">
        <f t="shared" si="9"/>
        <v>-129.70941725617021</v>
      </c>
      <c r="AW13">
        <v>10</v>
      </c>
      <c r="AX13">
        <f>IF(Z13&gt;0, (R13*SUMPRODUCT(K13:$K$98, X13:$X$98)-K13*$AZ$3)/Z13, 0)</f>
        <v>1957.7798439369444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2.4603350000000001E-3</v>
      </c>
      <c r="Q14" s="4">
        <f t="shared" si="21"/>
        <v>12.5</v>
      </c>
      <c r="R14">
        <f t="shared" si="0"/>
        <v>100000</v>
      </c>
      <c r="S14">
        <f t="shared" si="1"/>
        <v>2206.7413330675786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1738.4067627877585</v>
      </c>
      <c r="AC14">
        <f t="shared" si="2"/>
        <v>1935.0559546196068</v>
      </c>
      <c r="AE14">
        <f t="shared" si="3"/>
        <v>0</v>
      </c>
      <c r="AF14">
        <f t="shared" si="4"/>
        <v>0</v>
      </c>
      <c r="AG14">
        <f t="shared" si="4"/>
        <v>-10.961048796381226</v>
      </c>
      <c r="AH14">
        <f t="shared" si="5"/>
        <v>-218.46496254260009</v>
      </c>
      <c r="AI14">
        <f t="shared" si="6"/>
        <v>-229.42601133898131</v>
      </c>
      <c r="AJ14">
        <f t="shared" si="7"/>
        <v>-196.64919183184838</v>
      </c>
      <c r="AK14">
        <f t="shared" si="22"/>
        <v>121.68847339514311</v>
      </c>
      <c r="AL14">
        <f t="shared" si="8"/>
        <v>-304.3867297756866</v>
      </c>
      <c r="AN14">
        <f t="shared" si="9"/>
        <v>0</v>
      </c>
      <c r="AO14">
        <f t="shared" si="9"/>
        <v>0</v>
      </c>
      <c r="AP14">
        <f t="shared" si="9"/>
        <v>-4.944590201427987</v>
      </c>
      <c r="AQ14">
        <f t="shared" si="9"/>
        <v>-98.55076217707429</v>
      </c>
      <c r="AR14">
        <f t="shared" si="9"/>
        <v>-103.49535237850228</v>
      </c>
      <c r="AS14">
        <f t="shared" si="9"/>
        <v>-88.709546423286596</v>
      </c>
      <c r="AT14">
        <f t="shared" si="9"/>
        <v>54.894348556773608</v>
      </c>
      <c r="AU14">
        <f t="shared" si="9"/>
        <v>-137.31055024501526</v>
      </c>
      <c r="AW14">
        <v>11</v>
      </c>
      <c r="AX14">
        <f>IF(Z14&gt;0, (R14*SUMPRODUCT(K14:$K$98, X14:$X$98)-K14*$AZ$3)/Z14, 0)</f>
        <v>2206.7413330675786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2.6172399999999998E-3</v>
      </c>
      <c r="Q15" s="4">
        <f t="shared" si="21"/>
        <v>12.5</v>
      </c>
      <c r="R15">
        <f t="shared" si="0"/>
        <v>100000</v>
      </c>
      <c r="S15">
        <f t="shared" si="1"/>
        <v>2432.2208323471177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1935.0559546196068</v>
      </c>
      <c r="AC15">
        <f t="shared" si="2"/>
        <v>2105.8655603516499</v>
      </c>
      <c r="AE15">
        <f t="shared" si="3"/>
        <v>0</v>
      </c>
      <c r="AF15">
        <f t="shared" si="4"/>
        <v>0</v>
      </c>
      <c r="AG15">
        <f t="shared" si="4"/>
        <v>-10.822750613065573</v>
      </c>
      <c r="AH15">
        <f t="shared" si="5"/>
        <v>-229.50156281472638</v>
      </c>
      <c r="AI15">
        <f t="shared" si="6"/>
        <v>-240.32431342779196</v>
      </c>
      <c r="AJ15">
        <f t="shared" si="7"/>
        <v>-170.80960573204311</v>
      </c>
      <c r="AK15">
        <f t="shared" si="22"/>
        <v>135.45391682337248</v>
      </c>
      <c r="AL15">
        <f t="shared" si="8"/>
        <v>-275.68000233646256</v>
      </c>
      <c r="AN15">
        <f t="shared" si="9"/>
        <v>0</v>
      </c>
      <c r="AO15">
        <f t="shared" si="9"/>
        <v>0</v>
      </c>
      <c r="AP15">
        <f t="shared" si="9"/>
        <v>-4.359109928709751</v>
      </c>
      <c r="AQ15">
        <f t="shared" si="9"/>
        <v>-92.436994705609877</v>
      </c>
      <c r="AR15">
        <f t="shared" si="9"/>
        <v>-96.796104634319633</v>
      </c>
      <c r="AS15">
        <f t="shared" si="9"/>
        <v>-68.797468858486752</v>
      </c>
      <c r="AT15">
        <f t="shared" si="9"/>
        <v>54.557157862860414</v>
      </c>
      <c r="AU15">
        <f t="shared" si="9"/>
        <v>-111.03641562994596</v>
      </c>
      <c r="AW15">
        <v>12</v>
      </c>
      <c r="AX15">
        <f>IF(Z15&gt;0, (R15*SUMPRODUCT(K15:$K$98, X15:$X$98)-K15*$AZ$3)/Z15, 0)</f>
        <v>2432.2208323471177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2.8021280000000001E-3</v>
      </c>
      <c r="Q16" s="4">
        <f t="shared" si="21"/>
        <v>12.5</v>
      </c>
      <c r="R16">
        <f t="shared" si="0"/>
        <v>100000</v>
      </c>
      <c r="S16">
        <f t="shared" si="1"/>
        <v>2636.9892680181088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2105.8655603516499</v>
      </c>
      <c r="AC16">
        <f t="shared" si="2"/>
        <v>2253.9288941363238</v>
      </c>
      <c r="AE16">
        <f t="shared" si="3"/>
        <v>0</v>
      </c>
      <c r="AF16">
        <f t="shared" si="4"/>
        <v>0</v>
      </c>
      <c r="AG16">
        <f t="shared" si="4"/>
        <v>-10.68419637440503</v>
      </c>
      <c r="AH16">
        <f t="shared" si="5"/>
        <v>-242.61386023910566</v>
      </c>
      <c r="AI16">
        <f t="shared" si="6"/>
        <v>-253.29805661351068</v>
      </c>
      <c r="AJ16">
        <f t="shared" si="7"/>
        <v>-148.06333378467389</v>
      </c>
      <c r="AK16">
        <f t="shared" si="22"/>
        <v>147.41058922461551</v>
      </c>
      <c r="AL16">
        <f t="shared" si="8"/>
        <v>-253.95080117356903</v>
      </c>
      <c r="AN16">
        <f t="shared" si="9"/>
        <v>0</v>
      </c>
      <c r="AO16">
        <f t="shared" si="9"/>
        <v>0</v>
      </c>
      <c r="AP16">
        <f t="shared" si="9"/>
        <v>-3.8422357548538733</v>
      </c>
      <c r="AQ16">
        <f t="shared" si="9"/>
        <v>-87.248457045111408</v>
      </c>
      <c r="AR16">
        <f t="shared" si="9"/>
        <v>-91.090692799965268</v>
      </c>
      <c r="AS16">
        <f t="shared" si="9"/>
        <v>-53.246328981108555</v>
      </c>
      <c r="AT16">
        <f t="shared" si="9"/>
        <v>53.011589895495071</v>
      </c>
      <c r="AU16">
        <f t="shared" si="9"/>
        <v>-91.325431885578737</v>
      </c>
      <c r="AW16">
        <v>13</v>
      </c>
      <c r="AX16">
        <f>IF(Z16&gt;0, (R16*SUMPRODUCT(K16:$K$98, X16:$X$98)-K16*$AZ$3)/Z16, 0)</f>
        <v>2636.9892680181088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3.0140000000000002E-3</v>
      </c>
      <c r="Q17" s="4">
        <f t="shared" si="21"/>
        <v>12.5</v>
      </c>
      <c r="R17">
        <f t="shared" si="0"/>
        <v>100000</v>
      </c>
      <c r="S17">
        <f t="shared" si="1"/>
        <v>2822.8763540040636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2253.9288941363238</v>
      </c>
      <c r="AC17">
        <f t="shared" si="2"/>
        <v>2381.4128732432509</v>
      </c>
      <c r="AE17">
        <f t="shared" si="3"/>
        <v>0</v>
      </c>
      <c r="AF17">
        <f t="shared" si="4"/>
        <v>0</v>
      </c>
      <c r="AG17">
        <f t="shared" si="4"/>
        <v>-10.545152242788522</v>
      </c>
      <c r="AH17">
        <f t="shared" si="5"/>
        <v>-257.6173429796541</v>
      </c>
      <c r="AI17">
        <f t="shared" si="6"/>
        <v>-268.1624952224426</v>
      </c>
      <c r="AJ17">
        <f t="shared" si="7"/>
        <v>-127.48397910692711</v>
      </c>
      <c r="AK17">
        <f t="shared" si="22"/>
        <v>157.77502258954269</v>
      </c>
      <c r="AL17">
        <f t="shared" si="8"/>
        <v>-237.87145173982702</v>
      </c>
      <c r="AN17">
        <f t="shared" si="9"/>
        <v>0</v>
      </c>
      <c r="AO17">
        <f t="shared" si="9"/>
        <v>0</v>
      </c>
      <c r="AP17">
        <f t="shared" si="9"/>
        <v>-3.3859222310180397</v>
      </c>
      <c r="AQ17">
        <f t="shared" si="9"/>
        <v>-82.717846893782678</v>
      </c>
      <c r="AR17">
        <f t="shared" si="9"/>
        <v>-86.103769124800706</v>
      </c>
      <c r="AS17">
        <f t="shared" si="9"/>
        <v>-40.933580570349321</v>
      </c>
      <c r="AT17">
        <f t="shared" si="9"/>
        <v>50.659672253725603</v>
      </c>
      <c r="AU17">
        <f t="shared" si="9"/>
        <v>-76.377677441424424</v>
      </c>
      <c r="AW17">
        <v>14</v>
      </c>
      <c r="AX17">
        <f>IF(Z17&gt;0, (R17*SUMPRODUCT(K17:$K$98, X17:$X$98)-K17*$AZ$3)/Z17, 0)</f>
        <v>2822.8763540040636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4.6990000000000001E-3</v>
      </c>
      <c r="Q18" s="4">
        <f t="shared" si="21"/>
        <v>12.5</v>
      </c>
      <c r="R18">
        <f t="shared" si="0"/>
        <v>100000</v>
      </c>
      <c r="S18">
        <f t="shared" si="1"/>
        <v>2996.1317250998641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2381.4128732432509</v>
      </c>
      <c r="AC18">
        <f t="shared" si="2"/>
        <v>2490.4204157709314</v>
      </c>
      <c r="AE18">
        <f t="shared" si="3"/>
        <v>0</v>
      </c>
      <c r="AF18">
        <f t="shared" si="4"/>
        <v>0</v>
      </c>
      <c r="AG18">
        <f t="shared" si="4"/>
        <v>-10.390149049971773</v>
      </c>
      <c r="AH18">
        <f t="shared" si="5"/>
        <v>-396.41336311090618</v>
      </c>
      <c r="AI18">
        <f t="shared" si="6"/>
        <v>-406.80351216087797</v>
      </c>
      <c r="AJ18">
        <f t="shared" si="7"/>
        <v>-109.00754252768047</v>
      </c>
      <c r="AK18">
        <f t="shared" si="22"/>
        <v>166.69890112702757</v>
      </c>
      <c r="AL18">
        <f t="shared" si="8"/>
        <v>-349.11215356153087</v>
      </c>
      <c r="AN18">
        <f t="shared" si="9"/>
        <v>0</v>
      </c>
      <c r="AO18">
        <f t="shared" si="9"/>
        <v>0</v>
      </c>
      <c r="AP18">
        <f t="shared" si="9"/>
        <v>-2.9787076429859867</v>
      </c>
      <c r="AQ18">
        <f t="shared" si="9"/>
        <v>-113.6460611682412</v>
      </c>
      <c r="AR18">
        <f t="shared" si="9"/>
        <v>-116.6247688112272</v>
      </c>
      <c r="AS18">
        <f t="shared" si="9"/>
        <v>-31.250908770284092</v>
      </c>
      <c r="AT18">
        <f t="shared" si="9"/>
        <v>47.790199012187536</v>
      </c>
      <c r="AU18">
        <f t="shared" si="9"/>
        <v>-100.08547856932375</v>
      </c>
      <c r="AW18">
        <v>15</v>
      </c>
      <c r="AX18">
        <f>IF(Z18&gt;0, (R18*SUMPRODUCT(K18:$K$98, X18:$X$98)-K18*$AZ$3)/Z18, 0)</f>
        <v>2996.1317250998641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6.5490000000000001E-3</v>
      </c>
      <c r="Q19" s="4">
        <f t="shared" si="21"/>
        <v>12.5</v>
      </c>
      <c r="R19">
        <f t="shared" si="0"/>
        <v>100000</v>
      </c>
      <c r="S19">
        <f t="shared" si="1"/>
        <v>3116.9348824580015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2490.4204157709314</v>
      </c>
      <c r="AC19">
        <f t="shared" si="2"/>
        <v>2547.9577380147111</v>
      </c>
      <c r="AE19">
        <f t="shared" si="3"/>
        <v>0</v>
      </c>
      <c r="AF19">
        <f t="shared" si="4"/>
        <v>0</v>
      </c>
      <c r="AG19">
        <f t="shared" si="4"/>
        <v>-10.218202473343791</v>
      </c>
      <c r="AH19">
        <f t="shared" si="5"/>
        <v>-544.36068902612124</v>
      </c>
      <c r="AI19">
        <f t="shared" si="6"/>
        <v>-554.57889149946504</v>
      </c>
      <c r="AJ19">
        <f t="shared" si="7"/>
        <v>-57.537322243779727</v>
      </c>
      <c r="AK19">
        <f t="shared" si="22"/>
        <v>174.32942910396523</v>
      </c>
      <c r="AL19">
        <f t="shared" si="8"/>
        <v>-437.78678463927952</v>
      </c>
      <c r="AN19">
        <f t="shared" si="9"/>
        <v>0</v>
      </c>
      <c r="AO19">
        <f t="shared" si="9"/>
        <v>0</v>
      </c>
      <c r="AP19">
        <f t="shared" si="9"/>
        <v>-2.6155473305376886</v>
      </c>
      <c r="AQ19">
        <f t="shared" si="9"/>
        <v>-139.33968824225164</v>
      </c>
      <c r="AR19">
        <f t="shared" si="9"/>
        <v>-141.95523557278932</v>
      </c>
      <c r="AS19">
        <f t="shared" si="9"/>
        <v>-14.727794834129783</v>
      </c>
      <c r="AT19">
        <f t="shared" si="9"/>
        <v>44.623002344738772</v>
      </c>
      <c r="AU19">
        <f t="shared" si="9"/>
        <v>-112.06002806218032</v>
      </c>
      <c r="AW19">
        <v>16</v>
      </c>
      <c r="AX19">
        <f>IF(Z19&gt;0, (R19*SUMPRODUCT(K19:$K$98, X19:$X$98)-K19*$AZ$3)/Z19, 0)</f>
        <v>3116.9348824580015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8.5349999999999992E-3</v>
      </c>
      <c r="Q20" s="4">
        <f t="shared" si="21"/>
        <v>12.5</v>
      </c>
      <c r="R20">
        <f t="shared" si="0"/>
        <v>100000</v>
      </c>
      <c r="S20">
        <f t="shared" si="1"/>
        <v>3192.6280935825262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2547.9577380147111</v>
      </c>
      <c r="AC20">
        <f t="shared" si="2"/>
        <v>2561.4603563903352</v>
      </c>
      <c r="AE20">
        <f t="shared" si="3"/>
        <v>0</v>
      </c>
      <c r="AF20">
        <f t="shared" si="4"/>
        <v>0</v>
      </c>
      <c r="AG20">
        <f t="shared" si="4"/>
        <v>-10.028808090500362</v>
      </c>
      <c r="AH20">
        <f t="shared" si="5"/>
        <v>-697.69886487991391</v>
      </c>
      <c r="AI20">
        <f t="shared" si="6"/>
        <v>-707.72767297041423</v>
      </c>
      <c r="AJ20">
        <f t="shared" si="7"/>
        <v>-13.502618375624024</v>
      </c>
      <c r="AK20">
        <f t="shared" si="22"/>
        <v>178.3570416610298</v>
      </c>
      <c r="AL20">
        <f t="shared" si="8"/>
        <v>-542.87324968500843</v>
      </c>
      <c r="AN20">
        <f t="shared" si="9"/>
        <v>0</v>
      </c>
      <c r="AO20">
        <f t="shared" si="9"/>
        <v>0</v>
      </c>
      <c r="AP20">
        <f t="shared" si="9"/>
        <v>-2.2920251435412253</v>
      </c>
      <c r="AQ20">
        <f t="shared" si="9"/>
        <v>-159.45497475813693</v>
      </c>
      <c r="AR20">
        <f t="shared" si="9"/>
        <v>-161.74699990167815</v>
      </c>
      <c r="AS20">
        <f t="shared" si="9"/>
        <v>-3.0859440664626332</v>
      </c>
      <c r="AT20">
        <f t="shared" si="9"/>
        <v>40.762453556364157</v>
      </c>
      <c r="AU20">
        <f t="shared" si="9"/>
        <v>-124.07049041177662</v>
      </c>
      <c r="AW20">
        <v>17</v>
      </c>
      <c r="AX20">
        <f>IF(Z20&gt;0, (R20*SUMPRODUCT(K20:$K$98, X20:$X$98)-K20*$AZ$3)/Z20, 0)</f>
        <v>3192.6280935825262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1.0821000000000001E-2</v>
      </c>
      <c r="Q21" s="4">
        <f t="shared" si="21"/>
        <v>12.5</v>
      </c>
      <c r="R21">
        <f t="shared" si="0"/>
        <v>100000</v>
      </c>
      <c r="S21">
        <f t="shared" si="1"/>
        <v>3231.2527649675258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2561.4603563903352</v>
      </c>
      <c r="AC21">
        <f t="shared" si="2"/>
        <v>2538.4717268267295</v>
      </c>
      <c r="AE21">
        <f t="shared" si="3"/>
        <v>0</v>
      </c>
      <c r="AF21">
        <f t="shared" si="4"/>
        <v>0</v>
      </c>
      <c r="AG21">
        <f t="shared" si="4"/>
        <v>-9.8199982772480556</v>
      </c>
      <c r="AH21">
        <f t="shared" si="5"/>
        <v>-868.1738587784356</v>
      </c>
      <c r="AI21">
        <f t="shared" si="6"/>
        <v>-877.99385705568363</v>
      </c>
      <c r="AJ21">
        <f t="shared" si="7"/>
        <v>22.988629563605627</v>
      </c>
      <c r="AK21">
        <f t="shared" si="22"/>
        <v>179.30222494732348</v>
      </c>
      <c r="AL21">
        <f t="shared" si="8"/>
        <v>-675.70300254475455</v>
      </c>
      <c r="AN21">
        <f t="shared" si="9"/>
        <v>0</v>
      </c>
      <c r="AO21">
        <f t="shared" si="9"/>
        <v>0</v>
      </c>
      <c r="AP21">
        <f t="shared" si="9"/>
        <v>-2.0038418643103157</v>
      </c>
      <c r="AQ21">
        <f t="shared" si="9"/>
        <v>-177.1571719875686</v>
      </c>
      <c r="AR21">
        <f t="shared" si="9"/>
        <v>-179.16101385187889</v>
      </c>
      <c r="AS21">
        <f t="shared" si="9"/>
        <v>4.6909965788287389</v>
      </c>
      <c r="AT21">
        <f t="shared" si="9"/>
        <v>36.587919322336191</v>
      </c>
      <c r="AU21">
        <f t="shared" si="9"/>
        <v>-137.88209795071398</v>
      </c>
      <c r="AW21">
        <v>18</v>
      </c>
      <c r="AX21">
        <f>IF(Z21&gt;0, (R21*SUMPRODUCT(K21:$K$98, X21:$X$98)-K21*$AZ$3)/Z21, 0)</f>
        <v>3231.2527649675258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1.3422999999999999E-2</v>
      </c>
      <c r="Q22" s="4">
        <f t="shared" si="21"/>
        <v>12.5</v>
      </c>
      <c r="R22">
        <f t="shared" si="0"/>
        <v>100000</v>
      </c>
      <c r="S22">
        <f t="shared" si="1"/>
        <v>3236.6573648847266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2538.4717268267295</v>
      </c>
      <c r="AC22">
        <f t="shared" si="2"/>
        <v>2483.1595059057072</v>
      </c>
      <c r="AE22">
        <f t="shared" si="3"/>
        <v>0</v>
      </c>
      <c r="AF22">
        <f t="shared" si="4"/>
        <v>0</v>
      </c>
      <c r="AG22">
        <f t="shared" si="4"/>
        <v>-9.5899844576000746</v>
      </c>
      <c r="AH22">
        <f t="shared" si="5"/>
        <v>-1054.5106950040051</v>
      </c>
      <c r="AI22">
        <f t="shared" si="6"/>
        <v>-1064.1006794616053</v>
      </c>
      <c r="AJ22">
        <f t="shared" si="7"/>
        <v>55.312220921022345</v>
      </c>
      <c r="AK22">
        <f t="shared" si="22"/>
        <v>177.69302087787108</v>
      </c>
      <c r="AL22">
        <f t="shared" si="8"/>
        <v>-831.0954376627119</v>
      </c>
      <c r="AN22">
        <f t="shared" si="9"/>
        <v>0</v>
      </c>
      <c r="AO22">
        <f t="shared" si="9"/>
        <v>0</v>
      </c>
      <c r="AP22">
        <f t="shared" si="9"/>
        <v>-1.7472373895737279</v>
      </c>
      <c r="AQ22">
        <f t="shared" si="9"/>
        <v>-192.12549531883832</v>
      </c>
      <c r="AR22">
        <f t="shared" si="9"/>
        <v>-193.87273270841206</v>
      </c>
      <c r="AS22">
        <f t="shared" si="9"/>
        <v>10.077553401766179</v>
      </c>
      <c r="AT22">
        <f t="shared" si="9"/>
        <v>32.374597823051943</v>
      </c>
      <c r="AU22">
        <f t="shared" si="9"/>
        <v>-151.42058148359393</v>
      </c>
      <c r="AW22">
        <v>19</v>
      </c>
      <c r="AX22">
        <f>IF(Z22&gt;0, (R22*SUMPRODUCT(K22:$K$98, X22:$X$98)-K22*$AZ$3)/Z22, 0)</f>
        <v>3236.6573648847266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1.6303999999999999E-2</v>
      </c>
      <c r="Q23" s="4">
        <f t="shared" si="21"/>
        <v>12.5</v>
      </c>
      <c r="R23">
        <f t="shared" si="0"/>
        <v>100000</v>
      </c>
      <c r="S23">
        <f t="shared" si="1"/>
        <v>3212.5370303025243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2483.1595059057072</v>
      </c>
      <c r="AC23">
        <f t="shared" si="2"/>
        <v>2399.8241454677132</v>
      </c>
      <c r="AE23">
        <f t="shared" si="3"/>
        <v>0</v>
      </c>
      <c r="AF23">
        <f t="shared" si="4"/>
        <v>0</v>
      </c>
      <c r="AG23">
        <f t="shared" si="4"/>
        <v>-9.3377295064273635</v>
      </c>
      <c r="AH23">
        <f t="shared" si="5"/>
        <v>-1250.8408527736929</v>
      </c>
      <c r="AI23">
        <f t="shared" si="6"/>
        <v>-1260.1785822801203</v>
      </c>
      <c r="AJ23">
        <f t="shared" si="7"/>
        <v>83.335360437994041</v>
      </c>
      <c r="AK23">
        <f t="shared" si="22"/>
        <v>173.82116541339951</v>
      </c>
      <c r="AL23">
        <f t="shared" si="8"/>
        <v>-1003.0220564287267</v>
      </c>
      <c r="AN23">
        <f t="shared" si="9"/>
        <v>0</v>
      </c>
      <c r="AO23">
        <f t="shared" si="9"/>
        <v>0</v>
      </c>
      <c r="AP23">
        <f t="shared" si="9"/>
        <v>-1.5189982654271255</v>
      </c>
      <c r="AQ23">
        <f t="shared" si="9"/>
        <v>-203.47827428292896</v>
      </c>
      <c r="AR23">
        <f t="shared" si="9"/>
        <v>-204.99727254835611</v>
      </c>
      <c r="AS23">
        <f t="shared" si="9"/>
        <v>13.556429094130982</v>
      </c>
      <c r="AT23">
        <f t="shared" si="9"/>
        <v>28.27604382582885</v>
      </c>
      <c r="AU23">
        <f t="shared" si="9"/>
        <v>-163.16479962839625</v>
      </c>
      <c r="AW23">
        <v>20</v>
      </c>
      <c r="AX23">
        <f>IF(Z23&gt;0, (R23*SUMPRODUCT(K23:$K$98, X23:$X$98)-K23*$AZ$3)/Z23, 0)</f>
        <v>3212.5370303025243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1.9576E-2</v>
      </c>
      <c r="Q24" s="4">
        <f t="shared" si="21"/>
        <v>12.5</v>
      </c>
      <c r="R24">
        <f t="shared" si="0"/>
        <v>100000</v>
      </c>
      <c r="S24">
        <f t="shared" si="1"/>
        <v>3163.7498474485806</v>
      </c>
      <c r="U24">
        <f t="shared" si="13"/>
        <v>1.9576E-2</v>
      </c>
      <c r="V24">
        <f t="shared" si="14"/>
        <v>0.01</v>
      </c>
      <c r="W24">
        <f t="shared" si="15"/>
        <v>0.74701836051418902</v>
      </c>
      <c r="X24">
        <f t="shared" si="16"/>
        <v>1.4623631425425764E-2</v>
      </c>
      <c r="Y24">
        <f t="shared" si="17"/>
        <v>7.4701836051418906E-3</v>
      </c>
      <c r="Z24">
        <f t="shared" si="18"/>
        <v>0.7249245454836214</v>
      </c>
      <c r="AB24">
        <f t="shared" si="19"/>
        <v>2399.8241454677132</v>
      </c>
      <c r="AC24">
        <f t="shared" si="2"/>
        <v>2293.479920185539</v>
      </c>
      <c r="AE24">
        <f t="shared" si="3"/>
        <v>0</v>
      </c>
      <c r="AF24">
        <f t="shared" si="4"/>
        <v>0</v>
      </c>
      <c r="AG24">
        <f t="shared" si="4"/>
        <v>-9.0615568185452666</v>
      </c>
      <c r="AH24">
        <f t="shared" si="5"/>
        <v>-1462.3631425425765</v>
      </c>
      <c r="AI24">
        <f t="shared" si="6"/>
        <v>-1471.4246993611218</v>
      </c>
      <c r="AJ24">
        <f t="shared" si="7"/>
        <v>106.34422528217419</v>
      </c>
      <c r="AK24">
        <f t="shared" si="22"/>
        <v>167.98769018273993</v>
      </c>
      <c r="AL24">
        <f t="shared" si="8"/>
        <v>-1197.0927838962077</v>
      </c>
      <c r="AN24">
        <f t="shared" si="9"/>
        <v>0</v>
      </c>
      <c r="AO24">
        <f t="shared" si="9"/>
        <v>0</v>
      </c>
      <c r="AP24">
        <f t="shared" si="9"/>
        <v>-1.3161360470793324</v>
      </c>
      <c r="AQ24">
        <f t="shared" si="9"/>
        <v>-212.39935745715289</v>
      </c>
      <c r="AR24">
        <f t="shared" si="9"/>
        <v>-213.71549350423223</v>
      </c>
      <c r="AS24">
        <f t="shared" si="9"/>
        <v>15.445852307204795</v>
      </c>
      <c r="AT24">
        <f t="shared" si="9"/>
        <v>24.399190883249709</v>
      </c>
      <c r="AU24">
        <f t="shared" si="9"/>
        <v>-173.87045031377772</v>
      </c>
      <c r="AW24">
        <v>21</v>
      </c>
      <c r="AX24">
        <f>IF(Z24&gt;0, (R24*SUMPRODUCT(K24:$K$98, X24:$X$98)-K24*$AZ$3)/Z24, 0)</f>
        <v>3163.7498474485806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2.3283000000000002E-2</v>
      </c>
      <c r="Q25" s="4">
        <f t="shared" si="21"/>
        <v>12.5</v>
      </c>
      <c r="R25">
        <f t="shared" si="0"/>
        <v>100000</v>
      </c>
      <c r="S25">
        <f t="shared" si="1"/>
        <v>3093.3462296708062</v>
      </c>
      <c r="U25">
        <f t="shared" si="13"/>
        <v>2.3283000000000002E-2</v>
      </c>
      <c r="V25">
        <f t="shared" si="14"/>
        <v>0.01</v>
      </c>
      <c r="W25">
        <f t="shared" si="15"/>
        <v>0.7249245454836214</v>
      </c>
      <c r="X25">
        <f t="shared" si="16"/>
        <v>1.6878418192495158E-2</v>
      </c>
      <c r="Y25">
        <f t="shared" si="17"/>
        <v>7.2492454548362143E-3</v>
      </c>
      <c r="Z25">
        <f t="shared" si="18"/>
        <v>0.70079688183629008</v>
      </c>
      <c r="AB25">
        <f t="shared" si="19"/>
        <v>2293.479920185539</v>
      </c>
      <c r="AC25">
        <f t="shared" si="2"/>
        <v>2167.8073921933455</v>
      </c>
      <c r="AE25">
        <f t="shared" si="3"/>
        <v>0</v>
      </c>
      <c r="AF25">
        <f t="shared" si="4"/>
        <v>0</v>
      </c>
      <c r="AG25">
        <f t="shared" si="4"/>
        <v>-8.7599610229536253</v>
      </c>
      <c r="AH25">
        <f t="shared" si="5"/>
        <v>-1687.8418192495158</v>
      </c>
      <c r="AI25">
        <f t="shared" si="6"/>
        <v>-1696.6017802724693</v>
      </c>
      <c r="AJ25">
        <f t="shared" si="7"/>
        <v>125.67252799219341</v>
      </c>
      <c r="AK25">
        <f t="shared" si="22"/>
        <v>160.54359441298774</v>
      </c>
      <c r="AL25">
        <f t="shared" si="8"/>
        <v>-1410.3856578672883</v>
      </c>
      <c r="AN25">
        <f t="shared" si="9"/>
        <v>0</v>
      </c>
      <c r="AO25">
        <f t="shared" si="9"/>
        <v>0</v>
      </c>
      <c r="AP25">
        <f t="shared" si="9"/>
        <v>-1.1360099027003492</v>
      </c>
      <c r="AQ25">
        <f t="shared" si="9"/>
        <v>-218.88282560105787</v>
      </c>
      <c r="AR25">
        <f t="shared" si="9"/>
        <v>-220.01883550375823</v>
      </c>
      <c r="AS25">
        <f t="shared" si="9"/>
        <v>16.297473918255168</v>
      </c>
      <c r="AT25">
        <f t="shared" si="9"/>
        <v>20.819626090844086</v>
      </c>
      <c r="AU25">
        <f t="shared" si="9"/>
        <v>-182.90173549465896</v>
      </c>
      <c r="AW25">
        <v>22</v>
      </c>
      <c r="AX25">
        <f>IF(Z25&gt;0, (R25*SUMPRODUCT(K25:$K$98, X25:$X$98)-K25*$AZ$3)/Z25, 0)</f>
        <v>3093.3462296708062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2.7149E-2</v>
      </c>
      <c r="Q26" s="4">
        <f t="shared" si="21"/>
        <v>12.5</v>
      </c>
      <c r="R26">
        <f t="shared" si="0"/>
        <v>100000</v>
      </c>
      <c r="S26">
        <f t="shared" si="1"/>
        <v>3003.0681889857883</v>
      </c>
      <c r="U26">
        <f t="shared" si="13"/>
        <v>2.7149E-2</v>
      </c>
      <c r="V26">
        <f t="shared" si="14"/>
        <v>0.01</v>
      </c>
      <c r="W26">
        <f t="shared" si="15"/>
        <v>0.70079688183629008</v>
      </c>
      <c r="X26">
        <f t="shared" si="16"/>
        <v>1.9025934544973439E-2</v>
      </c>
      <c r="Y26">
        <f t="shared" si="17"/>
        <v>7.0079688183629007E-3</v>
      </c>
      <c r="Z26">
        <f t="shared" si="18"/>
        <v>0.67476297847295374</v>
      </c>
      <c r="AB26">
        <f t="shared" si="19"/>
        <v>2167.8073921933455</v>
      </c>
      <c r="AC26">
        <f t="shared" si="2"/>
        <v>2026.3592357574296</v>
      </c>
      <c r="AE26">
        <f t="shared" si="3"/>
        <v>0</v>
      </c>
      <c r="AF26">
        <f t="shared" si="4"/>
        <v>0</v>
      </c>
      <c r="AG26">
        <f t="shared" si="4"/>
        <v>-8.4345372309119213</v>
      </c>
      <c r="AH26">
        <f t="shared" si="5"/>
        <v>-1902.5934544973438</v>
      </c>
      <c r="AI26">
        <f t="shared" si="6"/>
        <v>-1911.0279917282558</v>
      </c>
      <c r="AJ26">
        <f t="shared" si="7"/>
        <v>141.44815643591596</v>
      </c>
      <c r="AK26">
        <f t="shared" si="22"/>
        <v>151.74651745353421</v>
      </c>
      <c r="AL26">
        <f t="shared" si="8"/>
        <v>-1617.8333178388057</v>
      </c>
      <c r="AN26">
        <f t="shared" si="9"/>
        <v>0</v>
      </c>
      <c r="AO26">
        <f t="shared" si="9"/>
        <v>0</v>
      </c>
      <c r="AP26">
        <f t="shared" si="9"/>
        <v>-0.97661452752226252</v>
      </c>
      <c r="AQ26">
        <f t="shared" si="9"/>
        <v>-220.29666320294129</v>
      </c>
      <c r="AR26">
        <f t="shared" si="9"/>
        <v>-221.27327773046358</v>
      </c>
      <c r="AS26">
        <f t="shared" si="9"/>
        <v>16.37793760163671</v>
      </c>
      <c r="AT26">
        <f t="shared" si="9"/>
        <v>17.570359746934127</v>
      </c>
      <c r="AU26">
        <f t="shared" si="9"/>
        <v>-187.32498038189274</v>
      </c>
      <c r="AW26">
        <v>23</v>
      </c>
      <c r="AX26">
        <f>IF(Z26&gt;0, (R26*SUMPRODUCT(K26:$K$98, X26:$X$98)-K26*$AZ$3)/Z26, 0)</f>
        <v>3003.0681889857883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3.1286000000000001E-2</v>
      </c>
      <c r="Q27" s="4">
        <f t="shared" si="21"/>
        <v>12.5</v>
      </c>
      <c r="R27">
        <f t="shared" si="0"/>
        <v>100000</v>
      </c>
      <c r="S27">
        <f t="shared" si="1"/>
        <v>2898.7277863718914</v>
      </c>
      <c r="U27">
        <f t="shared" si="13"/>
        <v>3.1286000000000001E-2</v>
      </c>
      <c r="V27">
        <f t="shared" si="14"/>
        <v>0.01</v>
      </c>
      <c r="W27">
        <f t="shared" si="15"/>
        <v>0.67476297847295374</v>
      </c>
      <c r="X27">
        <f t="shared" si="16"/>
        <v>2.1110634544504833E-2</v>
      </c>
      <c r="Y27">
        <f t="shared" si="17"/>
        <v>6.7476297847295372E-3</v>
      </c>
      <c r="Z27">
        <f t="shared" si="18"/>
        <v>0.64690471414371942</v>
      </c>
      <c r="AB27">
        <f t="shared" si="19"/>
        <v>2026.3592357574296</v>
      </c>
      <c r="AC27">
        <f t="shared" si="2"/>
        <v>1875.2006700233649</v>
      </c>
      <c r="AE27">
        <f t="shared" si="3"/>
        <v>0</v>
      </c>
      <c r="AF27">
        <f t="shared" si="4"/>
        <v>0</v>
      </c>
      <c r="AG27">
        <f t="shared" si="4"/>
        <v>-8.0863089267964927</v>
      </c>
      <c r="AH27">
        <f t="shared" si="5"/>
        <v>-2111.0634544504833</v>
      </c>
      <c r="AI27">
        <f t="shared" si="6"/>
        <v>-2119.1497633772797</v>
      </c>
      <c r="AJ27">
        <f t="shared" si="7"/>
        <v>151.15856573406472</v>
      </c>
      <c r="AK27">
        <f t="shared" si="22"/>
        <v>141.84514650302009</v>
      </c>
      <c r="AL27">
        <f t="shared" si="8"/>
        <v>-1826.1460511401949</v>
      </c>
      <c r="AN27">
        <f t="shared" si="9"/>
        <v>0</v>
      </c>
      <c r="AO27">
        <f t="shared" si="9"/>
        <v>0</v>
      </c>
      <c r="AP27">
        <f t="shared" si="9"/>
        <v>-0.83597680369551641</v>
      </c>
      <c r="AQ27">
        <f t="shared" si="9"/>
        <v>-218.24544362901077</v>
      </c>
      <c r="AR27">
        <f t="shared" si="9"/>
        <v>-219.08142043270627</v>
      </c>
      <c r="AS27">
        <f t="shared" si="9"/>
        <v>15.627037722342296</v>
      </c>
      <c r="AT27">
        <f t="shared" si="9"/>
        <v>14.664200102517462</v>
      </c>
      <c r="AU27">
        <f t="shared" si="9"/>
        <v>-188.7901826078465</v>
      </c>
      <c r="AW27">
        <v>24</v>
      </c>
      <c r="AX27">
        <f>IF(Z27&gt;0, (R27*SUMPRODUCT(K27:$K$98, X27:$X$98)-K27*$AZ$3)/Z27, 0)</f>
        <v>2898.7277863718914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3.5844000000000001E-2</v>
      </c>
      <c r="Q28" s="4">
        <f t="shared" si="21"/>
        <v>12.5</v>
      </c>
      <c r="R28">
        <f t="shared" si="0"/>
        <v>100000</v>
      </c>
      <c r="S28">
        <f t="shared" si="1"/>
        <v>2784.4328865994926</v>
      </c>
      <c r="U28">
        <f t="shared" si="13"/>
        <v>3.5844000000000001E-2</v>
      </c>
      <c r="V28">
        <f t="shared" si="14"/>
        <v>0.01</v>
      </c>
      <c r="W28">
        <f t="shared" si="15"/>
        <v>0.64690471414371942</v>
      </c>
      <c r="X28">
        <f t="shared" si="16"/>
        <v>2.3187652573767481E-2</v>
      </c>
      <c r="Y28">
        <f t="shared" si="17"/>
        <v>6.4690471414371939E-3</v>
      </c>
      <c r="Z28">
        <f t="shared" si="18"/>
        <v>0.61724801442851474</v>
      </c>
      <c r="AB28">
        <f t="shared" si="19"/>
        <v>1875.2006700233649</v>
      </c>
      <c r="AC28">
        <f t="shared" si="2"/>
        <v>1718.6856705629946</v>
      </c>
      <c r="AE28">
        <f t="shared" si="3"/>
        <v>0</v>
      </c>
      <c r="AF28">
        <f t="shared" si="4"/>
        <v>0</v>
      </c>
      <c r="AG28">
        <f t="shared" si="4"/>
        <v>-7.715600180356434</v>
      </c>
      <c r="AH28">
        <f t="shared" si="5"/>
        <v>-2318.7652573767482</v>
      </c>
      <c r="AI28">
        <f t="shared" si="6"/>
        <v>-2326.4808575571046</v>
      </c>
      <c r="AJ28">
        <f t="shared" si="7"/>
        <v>156.51499946037029</v>
      </c>
      <c r="AK28">
        <f t="shared" si="22"/>
        <v>131.26404690163557</v>
      </c>
      <c r="AL28">
        <f t="shared" si="8"/>
        <v>-2038.7018111950988</v>
      </c>
      <c r="AN28">
        <f t="shared" si="9"/>
        <v>0</v>
      </c>
      <c r="AO28">
        <f t="shared" si="9"/>
        <v>0</v>
      </c>
      <c r="AP28">
        <f t="shared" si="9"/>
        <v>-0.71218953848830269</v>
      </c>
      <c r="AQ28">
        <f t="shared" si="9"/>
        <v>-214.03394679758637</v>
      </c>
      <c r="AR28">
        <f t="shared" si="9"/>
        <v>-214.74613633607467</v>
      </c>
      <c r="AS28">
        <f t="shared" si="9"/>
        <v>14.447138605752459</v>
      </c>
      <c r="AT28">
        <f t="shared" si="9"/>
        <v>12.116345948172768</v>
      </c>
      <c r="AU28">
        <f t="shared" si="9"/>
        <v>-188.18265178214943</v>
      </c>
      <c r="AW28">
        <v>25</v>
      </c>
      <c r="AX28">
        <f>IF(Z28&gt;0, (R28*SUMPRODUCT(K28:$K$98, X28:$X$98)-K28*$AZ$3)/Z28, 0)</f>
        <v>2784.4328865994926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4.1295999999999999E-2</v>
      </c>
      <c r="Q29" s="4">
        <f t="shared" si="21"/>
        <v>12.5</v>
      </c>
      <c r="R29">
        <f t="shared" si="0"/>
        <v>100000</v>
      </c>
      <c r="S29">
        <f t="shared" si="1"/>
        <v>2663.6038031161411</v>
      </c>
      <c r="U29">
        <f t="shared" si="13"/>
        <v>4.1295999999999999E-2</v>
      </c>
      <c r="V29">
        <f t="shared" si="14"/>
        <v>0.01</v>
      </c>
      <c r="W29">
        <f t="shared" si="15"/>
        <v>0.61724801442851474</v>
      </c>
      <c r="X29">
        <f t="shared" si="16"/>
        <v>2.5489874003839945E-2</v>
      </c>
      <c r="Y29">
        <f t="shared" si="17"/>
        <v>6.1724801442851474E-3</v>
      </c>
      <c r="Z29">
        <f t="shared" si="18"/>
        <v>0.58558566028038961</v>
      </c>
      <c r="AB29">
        <f t="shared" si="19"/>
        <v>1718.6856705629946</v>
      </c>
      <c r="AC29">
        <f t="shared" si="2"/>
        <v>1559.7681917731225</v>
      </c>
      <c r="AE29">
        <f t="shared" si="3"/>
        <v>0</v>
      </c>
      <c r="AF29">
        <f t="shared" si="4"/>
        <v>0</v>
      </c>
      <c r="AG29">
        <f t="shared" si="4"/>
        <v>-7.31982075350487</v>
      </c>
      <c r="AH29">
        <f t="shared" si="5"/>
        <v>-2548.9874003839946</v>
      </c>
      <c r="AI29">
        <f t="shared" si="6"/>
        <v>-2556.3072211374993</v>
      </c>
      <c r="AJ29">
        <f t="shared" si="7"/>
        <v>158.91747878987212</v>
      </c>
      <c r="AK29">
        <f t="shared" si="22"/>
        <v>120.30799693940963</v>
      </c>
      <c r="AL29">
        <f t="shared" si="8"/>
        <v>-2277.0817454082176</v>
      </c>
      <c r="AN29">
        <f t="shared" si="9"/>
        <v>0</v>
      </c>
      <c r="AO29">
        <f t="shared" si="9"/>
        <v>0</v>
      </c>
      <c r="AP29">
        <f t="shared" si="9"/>
        <v>-0.60326523564464885</v>
      </c>
      <c r="AQ29">
        <f t="shared" si="9"/>
        <v>-210.07556558152109</v>
      </c>
      <c r="AR29">
        <f t="shared" si="9"/>
        <v>-210.6788308171657</v>
      </c>
      <c r="AS29">
        <f t="shared" si="9"/>
        <v>13.097231956714458</v>
      </c>
      <c r="AT29">
        <f t="shared" si="9"/>
        <v>9.9152198622947267</v>
      </c>
      <c r="AU29">
        <f t="shared" si="9"/>
        <v>-187.66637899815655</v>
      </c>
      <c r="AW29">
        <v>26</v>
      </c>
      <c r="AX29">
        <f>IF(Z29&gt;0, (R29*SUMPRODUCT(K29:$K$98, X29:$X$98)-K29*$AZ$3)/Z29, 0)</f>
        <v>2663.6038031161411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4.7109999999999999E-2</v>
      </c>
      <c r="Q30" s="4">
        <f t="shared" si="21"/>
        <v>12.5</v>
      </c>
      <c r="R30">
        <f t="shared" si="0"/>
        <v>100000</v>
      </c>
      <c r="S30">
        <f t="shared" si="1"/>
        <v>2533.5902200721825</v>
      </c>
      <c r="U30">
        <f t="shared" si="13"/>
        <v>4.7109999999999999E-2</v>
      </c>
      <c r="V30">
        <f t="shared" si="14"/>
        <v>0.01</v>
      </c>
      <c r="W30">
        <f t="shared" si="15"/>
        <v>0.58558566028038961</v>
      </c>
      <c r="X30">
        <f t="shared" si="16"/>
        <v>2.7586940455809155E-2</v>
      </c>
      <c r="Y30">
        <f t="shared" si="17"/>
        <v>5.8558566028038966E-3</v>
      </c>
      <c r="Z30">
        <f t="shared" si="18"/>
        <v>0.55214286322177664</v>
      </c>
      <c r="AB30">
        <f t="shared" si="19"/>
        <v>1559.7681917731225</v>
      </c>
      <c r="AC30">
        <f t="shared" si="2"/>
        <v>1398.903758341346</v>
      </c>
      <c r="AE30">
        <f t="shared" si="3"/>
        <v>0</v>
      </c>
      <c r="AF30">
        <f t="shared" si="4"/>
        <v>0</v>
      </c>
      <c r="AG30">
        <f t="shared" si="4"/>
        <v>-6.901785790272208</v>
      </c>
      <c r="AH30">
        <f t="shared" si="5"/>
        <v>-2758.6940455809154</v>
      </c>
      <c r="AI30">
        <f t="shared" si="6"/>
        <v>-2765.5958313711876</v>
      </c>
      <c r="AJ30">
        <f t="shared" si="7"/>
        <v>160.86443343177643</v>
      </c>
      <c r="AK30">
        <f t="shared" si="22"/>
        <v>109.18377342411858</v>
      </c>
      <c r="AL30">
        <f t="shared" si="8"/>
        <v>-2495.5476245152927</v>
      </c>
      <c r="AN30">
        <f t="shared" si="9"/>
        <v>0</v>
      </c>
      <c r="AO30">
        <f t="shared" si="9"/>
        <v>0</v>
      </c>
      <c r="AP30">
        <f t="shared" si="9"/>
        <v>-0.50786853396159193</v>
      </c>
      <c r="AQ30">
        <f t="shared" si="9"/>
        <v>-202.99875179442432</v>
      </c>
      <c r="AR30">
        <f t="shared" si="9"/>
        <v>-203.50662032838591</v>
      </c>
      <c r="AS30">
        <f t="shared" si="9"/>
        <v>11.837223938289776</v>
      </c>
      <c r="AT30">
        <f t="shared" si="9"/>
        <v>8.0342978797542095</v>
      </c>
      <c r="AU30">
        <f t="shared" si="9"/>
        <v>-183.63509851034192</v>
      </c>
      <c r="AW30">
        <v>27</v>
      </c>
      <c r="AX30">
        <f>IF(Z30&gt;0, (R30*SUMPRODUCT(K30:$K$98, X30:$X$98)-K30*$AZ$3)/Z30, 0)</f>
        <v>2533.5902200721825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5.2900999999999997E-2</v>
      </c>
      <c r="Q31" s="4">
        <f t="shared" si="21"/>
        <v>12.5</v>
      </c>
      <c r="R31">
        <f t="shared" si="0"/>
        <v>100000</v>
      </c>
      <c r="S31">
        <f t="shared" si="1"/>
        <v>2396.2379291792518</v>
      </c>
      <c r="U31">
        <f t="shared" si="13"/>
        <v>5.2900999999999997E-2</v>
      </c>
      <c r="V31">
        <f t="shared" si="14"/>
        <v>0.01</v>
      </c>
      <c r="W31">
        <f t="shared" si="15"/>
        <v>0.55214286322177664</v>
      </c>
      <c r="X31">
        <f t="shared" si="16"/>
        <v>2.9208909607295205E-2</v>
      </c>
      <c r="Y31">
        <f t="shared" si="17"/>
        <v>5.5214286322177661E-3</v>
      </c>
      <c r="Z31">
        <f t="shared" si="18"/>
        <v>0.51741252498226376</v>
      </c>
      <c r="AB31">
        <f t="shared" si="19"/>
        <v>1398.903758341346</v>
      </c>
      <c r="AC31">
        <f t="shared" si="2"/>
        <v>1239.8435173949076</v>
      </c>
      <c r="AE31">
        <f t="shared" si="3"/>
        <v>0</v>
      </c>
      <c r="AF31">
        <f t="shared" si="4"/>
        <v>0</v>
      </c>
      <c r="AG31">
        <f t="shared" si="4"/>
        <v>-6.4676565622782967</v>
      </c>
      <c r="AH31">
        <f t="shared" si="5"/>
        <v>-2920.8909607295204</v>
      </c>
      <c r="AI31">
        <f t="shared" si="6"/>
        <v>-2927.3586172917985</v>
      </c>
      <c r="AJ31">
        <f t="shared" si="7"/>
        <v>159.0602409464384</v>
      </c>
      <c r="AK31">
        <f t="shared" si="22"/>
        <v>97.923263083894227</v>
      </c>
      <c r="AL31">
        <f t="shared" si="8"/>
        <v>-2670.3751132614661</v>
      </c>
      <c r="AN31">
        <f t="shared" si="9"/>
        <v>0</v>
      </c>
      <c r="AO31">
        <f t="shared" si="9"/>
        <v>0</v>
      </c>
      <c r="AP31">
        <f t="shared" si="9"/>
        <v>-0.42493133509542313</v>
      </c>
      <c r="AQ31">
        <f t="shared" si="9"/>
        <v>-191.90538082215838</v>
      </c>
      <c r="AR31">
        <f t="shared" si="9"/>
        <v>-192.33031215725379</v>
      </c>
      <c r="AS31">
        <f t="shared" si="9"/>
        <v>10.450412741483079</v>
      </c>
      <c r="AT31">
        <f t="shared" si="9"/>
        <v>6.4336537536374321</v>
      </c>
      <c r="AU31">
        <f t="shared" si="9"/>
        <v>-175.44624566213329</v>
      </c>
      <c r="AW31">
        <v>28</v>
      </c>
      <c r="AX31">
        <f>IF(Z31&gt;0, (R31*SUMPRODUCT(K31:$K$98, X31:$X$98)-K31*$AZ$3)/Z31, 0)</f>
        <v>2396.2379291792518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5.9271999999999998E-2</v>
      </c>
      <c r="Q32" s="4">
        <f t="shared" si="21"/>
        <v>12.5</v>
      </c>
      <c r="R32">
        <f t="shared" si="0"/>
        <v>100000</v>
      </c>
      <c r="S32">
        <f t="shared" si="1"/>
        <v>2257.5497168392944</v>
      </c>
      <c r="U32">
        <f t="shared" si="13"/>
        <v>5.9271999999999998E-2</v>
      </c>
      <c r="V32">
        <f t="shared" si="14"/>
        <v>0.01</v>
      </c>
      <c r="W32">
        <f t="shared" si="15"/>
        <v>0.51741252498226376</v>
      </c>
      <c r="X32">
        <f t="shared" si="16"/>
        <v>3.0668075180748735E-2</v>
      </c>
      <c r="Y32">
        <f t="shared" si="17"/>
        <v>5.1741252498226373E-3</v>
      </c>
      <c r="Z32">
        <f t="shared" si="18"/>
        <v>0.48157032455169241</v>
      </c>
      <c r="AB32">
        <f t="shared" si="19"/>
        <v>1239.8435173949076</v>
      </c>
      <c r="AC32">
        <f t="shared" si="2"/>
        <v>1087.1689498298804</v>
      </c>
      <c r="AE32">
        <f t="shared" si="3"/>
        <v>0</v>
      </c>
      <c r="AF32">
        <f t="shared" si="4"/>
        <v>0</v>
      </c>
      <c r="AG32">
        <f t="shared" si="4"/>
        <v>-6.0196290568961555</v>
      </c>
      <c r="AH32">
        <f t="shared" si="5"/>
        <v>-3066.8075180748733</v>
      </c>
      <c r="AI32">
        <f t="shared" si="6"/>
        <v>-3072.8271471317694</v>
      </c>
      <c r="AJ32">
        <f t="shared" si="7"/>
        <v>152.67456756502725</v>
      </c>
      <c r="AK32">
        <f t="shared" si="22"/>
        <v>86.789046217643545</v>
      </c>
      <c r="AL32">
        <f t="shared" si="8"/>
        <v>-2833.3635333490984</v>
      </c>
      <c r="AN32">
        <f t="shared" si="9"/>
        <v>0</v>
      </c>
      <c r="AO32">
        <f t="shared" si="9"/>
        <v>0</v>
      </c>
      <c r="AP32">
        <f t="shared" si="9"/>
        <v>-0.35312097468811876</v>
      </c>
      <c r="AQ32">
        <f t="shared" si="9"/>
        <v>-179.90378638411369</v>
      </c>
      <c r="AR32">
        <f t="shared" si="9"/>
        <v>-180.25690735880181</v>
      </c>
      <c r="AS32">
        <f t="shared" si="9"/>
        <v>8.9561319475137076</v>
      </c>
      <c r="AT32">
        <f t="shared" si="9"/>
        <v>5.0911829122621581</v>
      </c>
      <c r="AU32">
        <f t="shared" si="9"/>
        <v>-166.20959249902592</v>
      </c>
      <c r="AW32">
        <v>29</v>
      </c>
      <c r="AX32">
        <f>IF(Z32&gt;0, (R32*SUMPRODUCT(K32:$K$98, X32:$X$98)-K32*$AZ$3)/Z32, 0)</f>
        <v>2257.5497168392944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6.6047999999999996E-2</v>
      </c>
      <c r="Q33" s="4">
        <f t="shared" si="21"/>
        <v>12.5</v>
      </c>
      <c r="R33">
        <f t="shared" si="0"/>
        <v>100000</v>
      </c>
      <c r="S33">
        <f t="shared" si="1"/>
        <v>2117.7597432000275</v>
      </c>
      <c r="U33">
        <f t="shared" si="13"/>
        <v>6.6047999999999996E-2</v>
      </c>
      <c r="V33">
        <f t="shared" si="14"/>
        <v>0.01</v>
      </c>
      <c r="W33">
        <f t="shared" si="15"/>
        <v>0.48157032455169241</v>
      </c>
      <c r="X33">
        <f t="shared" si="16"/>
        <v>3.1806756795990175E-2</v>
      </c>
      <c r="Y33">
        <f t="shared" si="17"/>
        <v>4.8157032455169238E-3</v>
      </c>
      <c r="Z33">
        <f t="shared" si="18"/>
        <v>0.44494786451018531</v>
      </c>
      <c r="AB33">
        <f t="shared" si="19"/>
        <v>1087.1689498298804</v>
      </c>
      <c r="AC33">
        <f t="shared" si="2"/>
        <v>942.29267528249068</v>
      </c>
      <c r="AE33">
        <f t="shared" si="3"/>
        <v>0</v>
      </c>
      <c r="AF33">
        <f t="shared" si="4"/>
        <v>0</v>
      </c>
      <c r="AG33">
        <f t="shared" si="4"/>
        <v>-5.5618483063773168</v>
      </c>
      <c r="AH33">
        <f t="shared" si="5"/>
        <v>-3180.6756795990177</v>
      </c>
      <c r="AI33">
        <f t="shared" si="6"/>
        <v>-3186.2375279053949</v>
      </c>
      <c r="AJ33">
        <f t="shared" si="7"/>
        <v>144.8762745473897</v>
      </c>
      <c r="AK33">
        <f t="shared" si="22"/>
        <v>76.101826488091632</v>
      </c>
      <c r="AL33">
        <f t="shared" si="8"/>
        <v>-2965.2594268699136</v>
      </c>
      <c r="AN33">
        <f t="shared" si="9"/>
        <v>0</v>
      </c>
      <c r="AO33">
        <f t="shared" si="9"/>
        <v>0</v>
      </c>
      <c r="AP33">
        <f t="shared" si="9"/>
        <v>-0.29130967036163991</v>
      </c>
      <c r="AQ33">
        <f t="shared" si="9"/>
        <v>-166.59238668714903</v>
      </c>
      <c r="AR33">
        <f t="shared" si="9"/>
        <v>-166.88369635751064</v>
      </c>
      <c r="AS33">
        <f t="shared" si="9"/>
        <v>7.5880997569154882</v>
      </c>
      <c r="AT33">
        <f t="shared" si="9"/>
        <v>3.985940782085891</v>
      </c>
      <c r="AU33">
        <f t="shared" si="9"/>
        <v>-155.30965581850927</v>
      </c>
      <c r="AW33">
        <v>30</v>
      </c>
      <c r="AX33">
        <f>IF(Z33&gt;0, (R33*SUMPRODUCT(K33:$K$98, X33:$X$98)-K33*$AZ$3)/Z33, 0)</f>
        <v>2117.7597432000275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7.3592000000000005E-2</v>
      </c>
      <c r="Q34" s="4">
        <f t="shared" si="21"/>
        <v>12.5</v>
      </c>
      <c r="R34">
        <f t="shared" si="0"/>
        <v>100000</v>
      </c>
      <c r="S34">
        <f t="shared" si="1"/>
        <v>1979.0738605783167</v>
      </c>
      <c r="U34">
        <f t="shared" si="13"/>
        <v>7.3592000000000005E-2</v>
      </c>
      <c r="V34">
        <f t="shared" si="14"/>
        <v>0.01</v>
      </c>
      <c r="W34">
        <f t="shared" si="15"/>
        <v>0.44494786451018531</v>
      </c>
      <c r="X34">
        <f t="shared" si="16"/>
        <v>3.274460324503356E-2</v>
      </c>
      <c r="Y34">
        <f t="shared" si="17"/>
        <v>4.4494786451018528E-3</v>
      </c>
      <c r="Z34">
        <f t="shared" si="18"/>
        <v>0.40775378262004985</v>
      </c>
      <c r="AB34">
        <f t="shared" si="19"/>
        <v>942.29267528249068</v>
      </c>
      <c r="AC34">
        <f t="shared" si="2"/>
        <v>806.97485273527377</v>
      </c>
      <c r="AE34">
        <f t="shared" si="3"/>
        <v>0</v>
      </c>
      <c r="AF34">
        <f t="shared" si="4"/>
        <v>0</v>
      </c>
      <c r="AG34">
        <f t="shared" si="4"/>
        <v>-5.0969222827506231</v>
      </c>
      <c r="AH34">
        <f t="shared" si="5"/>
        <v>-3274.4603245033559</v>
      </c>
      <c r="AI34">
        <f t="shared" si="6"/>
        <v>-3279.5572467861066</v>
      </c>
      <c r="AJ34">
        <f t="shared" si="7"/>
        <v>135.31782254721691</v>
      </c>
      <c r="AK34">
        <f t="shared" si="22"/>
        <v>65.960487269774347</v>
      </c>
      <c r="AL34">
        <f t="shared" si="8"/>
        <v>-3078.2789369691154</v>
      </c>
      <c r="AN34">
        <f t="shared" si="9"/>
        <v>0</v>
      </c>
      <c r="AO34">
        <f t="shared" si="9"/>
        <v>0</v>
      </c>
      <c r="AP34">
        <f t="shared" si="9"/>
        <v>-0.23835581463997291</v>
      </c>
      <c r="AQ34">
        <f t="shared" si="9"/>
        <v>-153.12900900895573</v>
      </c>
      <c r="AR34">
        <f t="shared" si="9"/>
        <v>-153.36736482359572</v>
      </c>
      <c r="AS34">
        <f t="shared" si="9"/>
        <v>6.3280913538165589</v>
      </c>
      <c r="AT34">
        <f t="shared" si="9"/>
        <v>3.0846194634837558</v>
      </c>
      <c r="AU34">
        <f t="shared" ref="AU34:AU89" si="23">AL34*$K34</f>
        <v>-143.95465400629541</v>
      </c>
      <c r="AW34">
        <v>31</v>
      </c>
      <c r="AX34">
        <f>IF(Z34&gt;0, (R34*SUMPRODUCT(K34:$K$98, X34:$X$98)-K34*$AZ$3)/Z34, 0)</f>
        <v>1979.0738605783167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8.2293000000000005E-2</v>
      </c>
      <c r="Q35" s="4">
        <f t="shared" si="21"/>
        <v>12.5</v>
      </c>
      <c r="R35">
        <f t="shared" si="0"/>
        <v>100000</v>
      </c>
      <c r="S35">
        <f t="shared" si="1"/>
        <v>1842.0182326965353</v>
      </c>
      <c r="U35">
        <f t="shared" si="13"/>
        <v>8.2293000000000005E-2</v>
      </c>
      <c r="V35">
        <f t="shared" si="14"/>
        <v>0.01</v>
      </c>
      <c r="W35">
        <f t="shared" si="15"/>
        <v>0.40775378262004985</v>
      </c>
      <c r="X35">
        <f t="shared" si="16"/>
        <v>3.3555282033151765E-2</v>
      </c>
      <c r="Y35">
        <f t="shared" si="17"/>
        <v>4.0775378262004986E-3</v>
      </c>
      <c r="Z35">
        <f t="shared" si="18"/>
        <v>0.37012096276069756</v>
      </c>
      <c r="AB35">
        <f t="shared" si="19"/>
        <v>806.97485273527377</v>
      </c>
      <c r="AC35">
        <f t="shared" si="2"/>
        <v>681.76956170840026</v>
      </c>
      <c r="AE35">
        <f t="shared" si="3"/>
        <v>0</v>
      </c>
      <c r="AF35">
        <f t="shared" ref="AF35:AG66" si="24">-$Z35*P35</f>
        <v>0</v>
      </c>
      <c r="AG35">
        <f t="shared" si="24"/>
        <v>-4.6265120345087194</v>
      </c>
      <c r="AH35">
        <f t="shared" si="5"/>
        <v>-3355.5282033151766</v>
      </c>
      <c r="AI35">
        <f t="shared" ref="AI35:AI66" si="25">SUM(AE35:AH35)</f>
        <v>-3360.1547153496854</v>
      </c>
      <c r="AJ35">
        <f t="shared" si="7"/>
        <v>125.20529102687351</v>
      </c>
      <c r="AK35">
        <f t="shared" si="22"/>
        <v>56.488239691469168</v>
      </c>
      <c r="AL35">
        <f t="shared" si="8"/>
        <v>-3178.4611846313428</v>
      </c>
      <c r="AN35">
        <f t="shared" ref="AN35:AT66" si="26">AE35*$K35</f>
        <v>0</v>
      </c>
      <c r="AO35">
        <f t="shared" si="26"/>
        <v>0</v>
      </c>
      <c r="AP35">
        <f t="shared" si="26"/>
        <v>-0.19317610842804095</v>
      </c>
      <c r="AQ35">
        <f t="shared" si="26"/>
        <v>-140.10725038690924</v>
      </c>
      <c r="AR35">
        <f t="shared" si="26"/>
        <v>-140.30042649533726</v>
      </c>
      <c r="AS35">
        <f t="shared" si="26"/>
        <v>5.2278413402506319</v>
      </c>
      <c r="AT35">
        <f t="shared" si="26"/>
        <v>2.3586188113541042</v>
      </c>
      <c r="AU35">
        <f t="shared" si="23"/>
        <v>-132.71396634373255</v>
      </c>
      <c r="AW35">
        <v>32</v>
      </c>
      <c r="AX35">
        <f>IF(Z35&gt;0, (R35*SUMPRODUCT(K35:$K$98, X35:$X$98)-K35*$AZ$3)/Z35, 0)</f>
        <v>1842.0182326965353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9.1596999999999998E-2</v>
      </c>
      <c r="Q36" s="4">
        <f t="shared" si="21"/>
        <v>12.5</v>
      </c>
      <c r="R36">
        <f t="shared" si="0"/>
        <v>100000</v>
      </c>
      <c r="S36">
        <f t="shared" si="1"/>
        <v>1703.9515803990539</v>
      </c>
      <c r="U36">
        <f t="shared" si="13"/>
        <v>9.1596999999999998E-2</v>
      </c>
      <c r="V36">
        <f t="shared" si="14"/>
        <v>0.01</v>
      </c>
      <c r="W36">
        <f t="shared" si="15"/>
        <v>0.37012096276069756</v>
      </c>
      <c r="X36">
        <f t="shared" si="16"/>
        <v>3.3901969825991612E-2</v>
      </c>
      <c r="Y36">
        <f t="shared" si="17"/>
        <v>3.7012096276069755E-3</v>
      </c>
      <c r="Z36">
        <f t="shared" si="18"/>
        <v>0.33251778330709897</v>
      </c>
      <c r="AB36">
        <f t="shared" si="19"/>
        <v>681.76956170840026</v>
      </c>
      <c r="AC36">
        <f t="shared" si="2"/>
        <v>566.59420237692143</v>
      </c>
      <c r="AE36">
        <f t="shared" si="3"/>
        <v>0</v>
      </c>
      <c r="AF36">
        <f t="shared" si="24"/>
        <v>0</v>
      </c>
      <c r="AG36">
        <f t="shared" si="24"/>
        <v>-4.1564722913387371</v>
      </c>
      <c r="AH36">
        <f t="shared" si="5"/>
        <v>-3390.1969825991614</v>
      </c>
      <c r="AI36">
        <f t="shared" si="25"/>
        <v>-3394.3534548905</v>
      </c>
      <c r="AJ36">
        <f t="shared" si="7"/>
        <v>115.17535933147883</v>
      </c>
      <c r="AK36">
        <f t="shared" si="22"/>
        <v>47.723869319588026</v>
      </c>
      <c r="AL36">
        <f t="shared" si="8"/>
        <v>-3231.454226239433</v>
      </c>
      <c r="AN36">
        <f t="shared" si="26"/>
        <v>0</v>
      </c>
      <c r="AO36">
        <f t="shared" si="26"/>
        <v>0</v>
      </c>
      <c r="AP36">
        <f t="shared" si="26"/>
        <v>-0.15495535298221186</v>
      </c>
      <c r="AQ36">
        <f t="shared" si="26"/>
        <v>-126.38822859773762</v>
      </c>
      <c r="AR36">
        <f t="shared" si="26"/>
        <v>-126.54318395071982</v>
      </c>
      <c r="AS36">
        <f t="shared" si="26"/>
        <v>4.2937946434172254</v>
      </c>
      <c r="AT36">
        <f t="shared" si="26"/>
        <v>1.7791695692290717</v>
      </c>
      <c r="AU36">
        <f t="shared" si="23"/>
        <v>-120.47021973807352</v>
      </c>
      <c r="AW36">
        <v>33</v>
      </c>
      <c r="AX36">
        <f>IF(Z36&gt;0, (R36*SUMPRODUCT(K36:$K$98, X36:$X$98)-K36*$AZ$3)/Z36, 0)</f>
        <v>1703.9515803990539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0.10148</v>
      </c>
      <c r="Q37" s="4">
        <f t="shared" si="21"/>
        <v>12.5</v>
      </c>
      <c r="R37">
        <f t="shared" si="0"/>
        <v>100000</v>
      </c>
      <c r="S37">
        <f t="shared" si="1"/>
        <v>1565.3025026108253</v>
      </c>
      <c r="U37">
        <f t="shared" si="13"/>
        <v>0.10148</v>
      </c>
      <c r="V37">
        <f t="shared" si="14"/>
        <v>0.01</v>
      </c>
      <c r="W37">
        <f t="shared" si="15"/>
        <v>0.33251778330709897</v>
      </c>
      <c r="X37">
        <f t="shared" si="16"/>
        <v>3.3743904650004403E-2</v>
      </c>
      <c r="Y37">
        <f t="shared" si="17"/>
        <v>3.3251778330709897E-3</v>
      </c>
      <c r="Z37">
        <f t="shared" si="18"/>
        <v>0.29544870082402358</v>
      </c>
      <c r="AB37">
        <f t="shared" si="19"/>
        <v>566.59420237692143</v>
      </c>
      <c r="AC37">
        <f t="shared" si="2"/>
        <v>462.46659079296109</v>
      </c>
      <c r="AE37">
        <f t="shared" si="3"/>
        <v>0</v>
      </c>
      <c r="AF37">
        <f t="shared" si="24"/>
        <v>0</v>
      </c>
      <c r="AG37">
        <f t="shared" si="24"/>
        <v>-3.6931087603002948</v>
      </c>
      <c r="AH37">
        <f t="shared" si="5"/>
        <v>-3374.3904650004401</v>
      </c>
      <c r="AI37">
        <f t="shared" si="25"/>
        <v>-3378.0835737607404</v>
      </c>
      <c r="AJ37">
        <f t="shared" si="7"/>
        <v>104.12761158396034</v>
      </c>
      <c r="AK37">
        <f t="shared" si="22"/>
        <v>39.661594166384504</v>
      </c>
      <c r="AL37">
        <f t="shared" si="8"/>
        <v>-3234.2943680103954</v>
      </c>
      <c r="AN37">
        <f t="shared" si="26"/>
        <v>0</v>
      </c>
      <c r="AO37">
        <f t="shared" si="26"/>
        <v>0</v>
      </c>
      <c r="AP37">
        <f t="shared" si="26"/>
        <v>-0.12292940199263828</v>
      </c>
      <c r="AQ37">
        <f t="shared" si="26"/>
        <v>-112.32049443310613</v>
      </c>
      <c r="AR37">
        <f t="shared" si="26"/>
        <v>-112.44342383509877</v>
      </c>
      <c r="AS37">
        <f t="shared" si="26"/>
        <v>3.4660081394129145</v>
      </c>
      <c r="AT37">
        <f t="shared" si="26"/>
        <v>1.3201820930266659</v>
      </c>
      <c r="AU37">
        <f t="shared" si="23"/>
        <v>-107.65723360265918</v>
      </c>
      <c r="AW37">
        <v>34</v>
      </c>
      <c r="AX37">
        <f>IF(Z37&gt;0, (R37*SUMPRODUCT(K37:$K$98, X37:$X$98)-K37*$AZ$3)/Z37, 0)</f>
        <v>1565.3025026108253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0.112611</v>
      </c>
      <c r="Q38" s="4">
        <f t="shared" si="21"/>
        <v>12.5</v>
      </c>
      <c r="R38">
        <f t="shared" si="0"/>
        <v>100000</v>
      </c>
      <c r="S38">
        <f t="shared" si="1"/>
        <v>1427.4235656552532</v>
      </c>
      <c r="U38">
        <f t="shared" si="13"/>
        <v>0.112611</v>
      </c>
      <c r="V38">
        <f t="shared" si="14"/>
        <v>0.01</v>
      </c>
      <c r="W38">
        <f t="shared" si="15"/>
        <v>0.29544870082402358</v>
      </c>
      <c r="X38">
        <f t="shared" si="16"/>
        <v>3.3270773648494123E-2</v>
      </c>
      <c r="Y38">
        <f t="shared" si="17"/>
        <v>2.9544870082402357E-3</v>
      </c>
      <c r="Z38">
        <f t="shared" si="18"/>
        <v>0.25922344016728921</v>
      </c>
      <c r="AB38">
        <f t="shared" si="19"/>
        <v>462.46659079296109</v>
      </c>
      <c r="AC38">
        <f t="shared" si="2"/>
        <v>370.02164726501314</v>
      </c>
      <c r="AE38">
        <f t="shared" si="3"/>
        <v>0</v>
      </c>
      <c r="AF38">
        <f t="shared" si="24"/>
        <v>0</v>
      </c>
      <c r="AG38">
        <f t="shared" si="24"/>
        <v>-3.2402930020911151</v>
      </c>
      <c r="AH38">
        <f t="shared" si="5"/>
        <v>-3327.0773648494123</v>
      </c>
      <c r="AI38">
        <f t="shared" si="25"/>
        <v>-3330.3176578515036</v>
      </c>
      <c r="AJ38">
        <f t="shared" si="7"/>
        <v>92.444943527947942</v>
      </c>
      <c r="AK38">
        <f t="shared" si="22"/>
        <v>32.372661355507276</v>
      </c>
      <c r="AL38">
        <f t="shared" si="8"/>
        <v>-3205.5000529680483</v>
      </c>
      <c r="AN38">
        <f t="shared" si="26"/>
        <v>0</v>
      </c>
      <c r="AO38">
        <f t="shared" si="26"/>
        <v>0</v>
      </c>
      <c r="AP38">
        <f t="shared" si="26"/>
        <v>-9.6300808111534741E-2</v>
      </c>
      <c r="AQ38">
        <f t="shared" si="26"/>
        <v>-98.88002062709279</v>
      </c>
      <c r="AR38">
        <f t="shared" si="26"/>
        <v>-98.976321435204326</v>
      </c>
      <c r="AS38">
        <f t="shared" si="26"/>
        <v>2.7474437533338367</v>
      </c>
      <c r="AT38">
        <f t="shared" si="26"/>
        <v>0.96210850291764427</v>
      </c>
      <c r="AU38">
        <f t="shared" si="23"/>
        <v>-95.266769178952856</v>
      </c>
      <c r="AW38">
        <v>35</v>
      </c>
      <c r="AX38">
        <f>IF(Z38&gt;0, (R38*SUMPRODUCT(K38:$K$98, X38:$X$98)-K38*$AZ$3)/Z38, 0)</f>
        <v>1427.4235656552532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0.125163</v>
      </c>
      <c r="Q39" s="4">
        <f t="shared" si="21"/>
        <v>12.5</v>
      </c>
      <c r="R39">
        <f t="shared" si="0"/>
        <v>100000</v>
      </c>
      <c r="S39">
        <f t="shared" si="1"/>
        <v>1288.6068954573689</v>
      </c>
      <c r="U39">
        <f t="shared" si="13"/>
        <v>0.125163</v>
      </c>
      <c r="V39">
        <f t="shared" si="14"/>
        <v>0.01</v>
      </c>
      <c r="W39">
        <f t="shared" si="15"/>
        <v>0.25922344016728921</v>
      </c>
      <c r="X39">
        <f t="shared" si="16"/>
        <v>3.2445183441658421E-2</v>
      </c>
      <c r="Y39">
        <f t="shared" si="17"/>
        <v>2.5922344016728921E-3</v>
      </c>
      <c r="Z39">
        <f t="shared" si="18"/>
        <v>0.2241860223239579</v>
      </c>
      <c r="AB39">
        <f t="shared" si="19"/>
        <v>370.02164726501314</v>
      </c>
      <c r="AC39">
        <f t="shared" si="2"/>
        <v>288.88765423181178</v>
      </c>
      <c r="AE39">
        <f t="shared" si="3"/>
        <v>0</v>
      </c>
      <c r="AF39">
        <f t="shared" si="24"/>
        <v>0</v>
      </c>
      <c r="AG39">
        <f t="shared" si="24"/>
        <v>-2.8023252790494739</v>
      </c>
      <c r="AH39">
        <f t="shared" si="5"/>
        <v>-3244.5183441658419</v>
      </c>
      <c r="AI39">
        <f t="shared" si="25"/>
        <v>-3247.3206694448913</v>
      </c>
      <c r="AJ39">
        <f t="shared" si="7"/>
        <v>81.133993033201364</v>
      </c>
      <c r="AK39">
        <f t="shared" si="22"/>
        <v>25.901515308550923</v>
      </c>
      <c r="AL39">
        <f t="shared" si="8"/>
        <v>-3140.2851611031388</v>
      </c>
      <c r="AN39">
        <f t="shared" si="26"/>
        <v>0</v>
      </c>
      <c r="AO39">
        <f t="shared" si="26"/>
        <v>0</v>
      </c>
      <c r="AP39">
        <f t="shared" si="26"/>
        <v>-7.4361162486388716E-2</v>
      </c>
      <c r="AQ39">
        <f t="shared" si="26"/>
        <v>-86.094986040457286</v>
      </c>
      <c r="AR39">
        <f t="shared" si="26"/>
        <v>-86.169347202943669</v>
      </c>
      <c r="AS39">
        <f t="shared" si="26"/>
        <v>2.1529328105543248</v>
      </c>
      <c r="AT39">
        <f t="shared" si="26"/>
        <v>0.6873102144502462</v>
      </c>
      <c r="AU39">
        <f t="shared" si="23"/>
        <v>-83.329104177939101</v>
      </c>
      <c r="AW39">
        <v>36</v>
      </c>
      <c r="AX39">
        <f>IF(Z39&gt;0, (R39*SUMPRODUCT(K39:$K$98, X39:$X$98)-K39*$AZ$3)/Z39, 0)</f>
        <v>1288.6068954573689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0.13952899999999999</v>
      </c>
      <c r="Q40" s="4">
        <f t="shared" si="21"/>
        <v>12.5</v>
      </c>
      <c r="R40">
        <f t="shared" si="0"/>
        <v>100000</v>
      </c>
      <c r="S40">
        <f t="shared" si="1"/>
        <v>1146.7170916121518</v>
      </c>
      <c r="U40">
        <f t="shared" si="13"/>
        <v>0.13952899999999999</v>
      </c>
      <c r="V40">
        <f t="shared" si="14"/>
        <v>0.01</v>
      </c>
      <c r="W40">
        <f t="shared" si="15"/>
        <v>0.2241860223239579</v>
      </c>
      <c r="X40">
        <f t="shared" si="16"/>
        <v>3.128045150883952E-2</v>
      </c>
      <c r="Y40">
        <f t="shared" si="17"/>
        <v>2.2418602232395792E-3</v>
      </c>
      <c r="Z40">
        <f t="shared" si="18"/>
        <v>0.19066371059187881</v>
      </c>
      <c r="AB40">
        <f t="shared" si="19"/>
        <v>288.88765423181178</v>
      </c>
      <c r="AC40">
        <f t="shared" si="2"/>
        <v>218.6373356859003</v>
      </c>
      <c r="AE40">
        <f t="shared" si="3"/>
        <v>0</v>
      </c>
      <c r="AF40">
        <f t="shared" si="24"/>
        <v>0</v>
      </c>
      <c r="AG40">
        <f t="shared" si="24"/>
        <v>-2.383296382398485</v>
      </c>
      <c r="AH40">
        <f t="shared" si="5"/>
        <v>-3128.0451508839519</v>
      </c>
      <c r="AI40">
        <f t="shared" si="25"/>
        <v>-3130.4284472663503</v>
      </c>
      <c r="AJ40">
        <f t="shared" si="7"/>
        <v>70.250318545911483</v>
      </c>
      <c r="AK40">
        <f t="shared" si="22"/>
        <v>20.222135796226826</v>
      </c>
      <c r="AL40">
        <f t="shared" si="8"/>
        <v>-3039.9559929242123</v>
      </c>
      <c r="AN40">
        <f t="shared" si="26"/>
        <v>0</v>
      </c>
      <c r="AO40">
        <f t="shared" si="26"/>
        <v>0</v>
      </c>
      <c r="AP40">
        <f t="shared" si="26"/>
        <v>-5.6466082340144177E-2</v>
      </c>
      <c r="AQ40">
        <f t="shared" si="26"/>
        <v>-74.110990289738055</v>
      </c>
      <c r="AR40">
        <f t="shared" si="26"/>
        <v>-74.167456372078192</v>
      </c>
      <c r="AS40">
        <f t="shared" si="26"/>
        <v>1.664400743747513</v>
      </c>
      <c r="AT40">
        <f t="shared" si="26"/>
        <v>0.47911153367093157</v>
      </c>
      <c r="AU40">
        <f t="shared" si="23"/>
        <v>-72.023944094659754</v>
      </c>
      <c r="AW40">
        <v>37</v>
      </c>
      <c r="AX40">
        <f>IF(Z40&gt;0, (R40*SUMPRODUCT(K40:$K$98, X40:$X$98)-K40*$AZ$3)/Z40, 0)</f>
        <v>1146.7170916121518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0.15610499999999999</v>
      </c>
      <c r="Q41" s="4">
        <f t="shared" si="21"/>
        <v>12.5</v>
      </c>
      <c r="R41">
        <f t="shared" si="0"/>
        <v>100000</v>
      </c>
      <c r="S41">
        <f t="shared" si="1"/>
        <v>997.98642731268876</v>
      </c>
      <c r="U41">
        <f t="shared" si="13"/>
        <v>0.15610499999999999</v>
      </c>
      <c r="V41">
        <f t="shared" si="14"/>
        <v>0.01</v>
      </c>
      <c r="W41">
        <f t="shared" si="15"/>
        <v>0.19066371059187881</v>
      </c>
      <c r="X41">
        <f t="shared" si="16"/>
        <v>2.9763558541945241E-2</v>
      </c>
      <c r="Y41">
        <f t="shared" si="17"/>
        <v>1.9066371059187882E-3</v>
      </c>
      <c r="Z41">
        <f t="shared" si="18"/>
        <v>0.15899351494401479</v>
      </c>
      <c r="AB41">
        <f t="shared" si="19"/>
        <v>218.6373356859003</v>
      </c>
      <c r="AC41">
        <f t="shared" si="2"/>
        <v>158.67336994486391</v>
      </c>
      <c r="AE41">
        <f t="shared" si="3"/>
        <v>0</v>
      </c>
      <c r="AF41">
        <f t="shared" si="24"/>
        <v>0</v>
      </c>
      <c r="AG41">
        <f t="shared" si="24"/>
        <v>-1.9874189368001849</v>
      </c>
      <c r="AH41">
        <f t="shared" si="5"/>
        <v>-2976.355854194524</v>
      </c>
      <c r="AI41">
        <f t="shared" si="25"/>
        <v>-2978.3432731313242</v>
      </c>
      <c r="AJ41">
        <f t="shared" si="7"/>
        <v>59.96396574103639</v>
      </c>
      <c r="AK41">
        <f t="shared" si="22"/>
        <v>15.304613498013023</v>
      </c>
      <c r="AL41">
        <f t="shared" si="8"/>
        <v>-2903.0746938922748</v>
      </c>
      <c r="AN41">
        <f t="shared" si="26"/>
        <v>0</v>
      </c>
      <c r="AO41">
        <f t="shared" si="26"/>
        <v>0</v>
      </c>
      <c r="AP41">
        <f t="shared" si="26"/>
        <v>-4.2041771190209409E-2</v>
      </c>
      <c r="AQ41">
        <f t="shared" si="26"/>
        <v>-62.961698455058624</v>
      </c>
      <c r="AR41">
        <f t="shared" si="26"/>
        <v>-63.00374022624883</v>
      </c>
      <c r="AS41">
        <f t="shared" si="26"/>
        <v>1.2684750460318615</v>
      </c>
      <c r="AT41">
        <f t="shared" si="26"/>
        <v>0.32375310857911216</v>
      </c>
      <c r="AU41">
        <f t="shared" si="23"/>
        <v>-61.411512071637858</v>
      </c>
      <c r="AW41">
        <v>38</v>
      </c>
      <c r="AX41">
        <f>IF(Z41&gt;0, (R41*SUMPRODUCT(K41:$K$98, X41:$X$98)-K41*$AZ$3)/Z41, 0)</f>
        <v>997.98642731268876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0.17521600000000001</v>
      </c>
      <c r="Q42" s="4">
        <f t="shared" si="21"/>
        <v>12.5</v>
      </c>
      <c r="R42">
        <f t="shared" si="0"/>
        <v>100000</v>
      </c>
      <c r="S42">
        <f t="shared" si="1"/>
        <v>836.33202536376041</v>
      </c>
      <c r="U42">
        <f t="shared" si="13"/>
        <v>0.17521600000000001</v>
      </c>
      <c r="V42">
        <f t="shared" si="14"/>
        <v>0.01</v>
      </c>
      <c r="W42">
        <f t="shared" si="15"/>
        <v>0.15899351494401479</v>
      </c>
      <c r="X42">
        <f t="shared" si="16"/>
        <v>2.7858207714430497E-2</v>
      </c>
      <c r="Y42">
        <f t="shared" si="17"/>
        <v>1.589935149440148E-3</v>
      </c>
      <c r="Z42">
        <f t="shared" si="18"/>
        <v>0.12954537208014413</v>
      </c>
      <c r="AB42">
        <f t="shared" si="19"/>
        <v>158.67336994486391</v>
      </c>
      <c r="AC42">
        <f t="shared" si="2"/>
        <v>108.34294340828889</v>
      </c>
      <c r="AE42">
        <f t="shared" si="3"/>
        <v>0</v>
      </c>
      <c r="AF42">
        <f t="shared" si="24"/>
        <v>0</v>
      </c>
      <c r="AG42">
        <f t="shared" si="24"/>
        <v>-1.6193171510018016</v>
      </c>
      <c r="AH42">
        <f t="shared" si="5"/>
        <v>-2785.8207714430496</v>
      </c>
      <c r="AI42">
        <f t="shared" si="25"/>
        <v>-2787.4400885940513</v>
      </c>
      <c r="AJ42">
        <f t="shared" si="7"/>
        <v>50.330426536575018</v>
      </c>
      <c r="AK42">
        <f t="shared" si="22"/>
        <v>11.107135896140475</v>
      </c>
      <c r="AL42">
        <f t="shared" si="8"/>
        <v>-2726.0025261613359</v>
      </c>
      <c r="AN42">
        <f t="shared" si="26"/>
        <v>0</v>
      </c>
      <c r="AO42">
        <f t="shared" si="26"/>
        <v>0</v>
      </c>
      <c r="AP42">
        <f t="shared" si="26"/>
        <v>-3.0584787944146048E-2</v>
      </c>
      <c r="AQ42">
        <f t="shared" si="26"/>
        <v>-52.617078434740932</v>
      </c>
      <c r="AR42">
        <f t="shared" si="26"/>
        <v>-52.647663222685075</v>
      </c>
      <c r="AS42">
        <f t="shared" si="26"/>
        <v>0.95061391884056889</v>
      </c>
      <c r="AT42">
        <f t="shared" si="26"/>
        <v>0.20978558514007306</v>
      </c>
      <c r="AU42">
        <f t="shared" si="23"/>
        <v>-51.48726371870444</v>
      </c>
      <c r="AW42">
        <v>39</v>
      </c>
      <c r="AX42">
        <f>IF(Z42&gt;0, (R42*SUMPRODUCT(K42:$K$98, X42:$X$98)-K42*$AZ$3)/Z42, 0)</f>
        <v>836.33202536376041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0.19798199999999999</v>
      </c>
      <c r="Q43" s="4">
        <f t="shared" si="21"/>
        <v>12.5</v>
      </c>
      <c r="R43">
        <f t="shared" si="0"/>
        <v>100000</v>
      </c>
      <c r="S43">
        <f t="shared" si="1"/>
        <v>653.04392010299921</v>
      </c>
      <c r="U43">
        <f t="shared" si="13"/>
        <v>0.19798199999999999</v>
      </c>
      <c r="V43">
        <f t="shared" si="14"/>
        <v>0.01</v>
      </c>
      <c r="W43">
        <f t="shared" si="15"/>
        <v>0.12954537208014413</v>
      </c>
      <c r="X43">
        <f t="shared" si="16"/>
        <v>2.5647651855171094E-2</v>
      </c>
      <c r="Y43">
        <f t="shared" si="17"/>
        <v>1.2954537208014413E-3</v>
      </c>
      <c r="Z43">
        <f t="shared" si="18"/>
        <v>0.10260226650417159</v>
      </c>
      <c r="AB43">
        <f t="shared" si="19"/>
        <v>108.34294340828889</v>
      </c>
      <c r="AC43">
        <f t="shared" si="2"/>
        <v>67.003786329336862</v>
      </c>
      <c r="AE43">
        <f t="shared" si="3"/>
        <v>0</v>
      </c>
      <c r="AF43">
        <f t="shared" si="24"/>
        <v>0</v>
      </c>
      <c r="AG43">
        <f t="shared" si="24"/>
        <v>-1.2825283313021449</v>
      </c>
      <c r="AH43">
        <f t="shared" si="5"/>
        <v>-2564.7651855171093</v>
      </c>
      <c r="AI43">
        <f t="shared" si="25"/>
        <v>-2566.0477138484116</v>
      </c>
      <c r="AJ43">
        <f t="shared" si="7"/>
        <v>41.339157078952027</v>
      </c>
      <c r="AK43">
        <f t="shared" si="22"/>
        <v>7.584006038580223</v>
      </c>
      <c r="AL43">
        <f t="shared" si="8"/>
        <v>-2517.124550730879</v>
      </c>
      <c r="AN43">
        <f t="shared" si="26"/>
        <v>0</v>
      </c>
      <c r="AO43">
        <f t="shared" si="26"/>
        <v>0</v>
      </c>
      <c r="AP43">
        <f t="shared" si="26"/>
        <v>-2.1628305873166661E-2</v>
      </c>
      <c r="AQ43">
        <f t="shared" si="26"/>
        <v>-43.251696333985159</v>
      </c>
      <c r="AR43">
        <f t="shared" si="26"/>
        <v>-43.273324639858323</v>
      </c>
      <c r="AS43">
        <f t="shared" si="26"/>
        <v>0.69713542540981221</v>
      </c>
      <c r="AT43">
        <f t="shared" si="26"/>
        <v>0.12789518823324394</v>
      </c>
      <c r="AU43">
        <f t="shared" si="23"/>
        <v>-42.448294026215265</v>
      </c>
      <c r="AW43">
        <v>40</v>
      </c>
      <c r="AX43">
        <f>IF(Z43&gt;0, (R43*SUMPRODUCT(K43:$K$98, X43:$X$98)-K43*$AZ$3)/Z43, 0)</f>
        <v>653.04392010299921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0.22423799999999999</v>
      </c>
      <c r="Q44" s="4">
        <f t="shared" si="21"/>
        <v>12.5</v>
      </c>
      <c r="R44">
        <f t="shared" si="0"/>
        <v>100000</v>
      </c>
      <c r="S44">
        <f t="shared" si="1"/>
        <v>430.47128572934162</v>
      </c>
      <c r="U44">
        <f t="shared" si="13"/>
        <v>0.22423799999999999</v>
      </c>
      <c r="V44">
        <f t="shared" si="14"/>
        <v>0.01</v>
      </c>
      <c r="W44">
        <f t="shared" si="15"/>
        <v>0.10260226650417159</v>
      </c>
      <c r="X44">
        <f t="shared" si="16"/>
        <v>2.3007327036362428E-2</v>
      </c>
      <c r="Y44">
        <f t="shared" si="17"/>
        <v>1.0260226650417158E-3</v>
      </c>
      <c r="Z44">
        <f t="shared" si="18"/>
        <v>7.8568916802767438E-2</v>
      </c>
      <c r="AB44">
        <f t="shared" si="19"/>
        <v>67.003786329336862</v>
      </c>
      <c r="AC44">
        <f t="shared" si="2"/>
        <v>33.82166263444897</v>
      </c>
      <c r="AE44">
        <f t="shared" si="3"/>
        <v>0</v>
      </c>
      <c r="AF44">
        <f t="shared" si="24"/>
        <v>0</v>
      </c>
      <c r="AG44">
        <f t="shared" si="24"/>
        <v>-0.98211146003459293</v>
      </c>
      <c r="AH44">
        <f t="shared" si="5"/>
        <v>-2300.7327036362426</v>
      </c>
      <c r="AI44">
        <f t="shared" si="25"/>
        <v>-2301.7148150962771</v>
      </c>
      <c r="AJ44">
        <f t="shared" si="7"/>
        <v>33.182123694887892</v>
      </c>
      <c r="AK44">
        <f t="shared" si="22"/>
        <v>4.6902650430535804</v>
      </c>
      <c r="AL44">
        <f t="shared" si="8"/>
        <v>-2263.8424263583356</v>
      </c>
      <c r="AN44">
        <f t="shared" si="26"/>
        <v>0</v>
      </c>
      <c r="AO44">
        <f t="shared" si="26"/>
        <v>0</v>
      </c>
      <c r="AP44">
        <f t="shared" si="26"/>
        <v>-1.4787620323257004E-2</v>
      </c>
      <c r="AQ44">
        <f t="shared" si="26"/>
        <v>-34.642057517051036</v>
      </c>
      <c r="AR44">
        <f t="shared" si="26"/>
        <v>-34.65684513737429</v>
      </c>
      <c r="AS44">
        <f t="shared" si="26"/>
        <v>0.49962215765415119</v>
      </c>
      <c r="AT44">
        <f t="shared" si="26"/>
        <v>7.0621168262997386E-2</v>
      </c>
      <c r="AU44">
        <f t="shared" si="23"/>
        <v>-34.086601811457143</v>
      </c>
      <c r="AW44">
        <v>41</v>
      </c>
      <c r="AX44">
        <f>IF(Z44&gt;0, (R44*SUMPRODUCT(K44:$K$98, X44:$X$98)-K44*$AZ$3)/Z44, 0)</f>
        <v>430.47128572934162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0.25439000000000001</v>
      </c>
      <c r="Q45" s="4">
        <f t="shared" si="21"/>
        <v>12.5</v>
      </c>
      <c r="R45">
        <f t="shared" si="0"/>
        <v>100000</v>
      </c>
      <c r="S45">
        <f t="shared" si="1"/>
        <v>141.36416947346521</v>
      </c>
      <c r="U45">
        <f t="shared" si="13"/>
        <v>0.25439000000000001</v>
      </c>
      <c r="V45">
        <f t="shared" si="14"/>
        <v>0.01</v>
      </c>
      <c r="W45">
        <f t="shared" si="15"/>
        <v>7.8568916802767438E-2</v>
      </c>
      <c r="X45">
        <f t="shared" si="16"/>
        <v>1.998714674545601E-2</v>
      </c>
      <c r="Y45">
        <f t="shared" si="17"/>
        <v>7.8568916802767435E-4</v>
      </c>
      <c r="Z45">
        <f t="shared" si="18"/>
        <v>5.779608088928375E-2</v>
      </c>
      <c r="AB45">
        <f t="shared" si="19"/>
        <v>33.82166263444897</v>
      </c>
      <c r="AC45">
        <f t="shared" si="2"/>
        <v>8.1702949737348121</v>
      </c>
      <c r="AE45">
        <f t="shared" si="3"/>
        <v>0</v>
      </c>
      <c r="AF45">
        <f t="shared" si="24"/>
        <v>0</v>
      </c>
      <c r="AG45">
        <f t="shared" si="24"/>
        <v>-0.72245101111604693</v>
      </c>
      <c r="AH45">
        <f t="shared" si="5"/>
        <v>-1998.7146745456009</v>
      </c>
      <c r="AI45">
        <f t="shared" si="25"/>
        <v>-1999.4371255567169</v>
      </c>
      <c r="AJ45">
        <f t="shared" si="7"/>
        <v>25.651367660714158</v>
      </c>
      <c r="AK45">
        <f t="shared" si="22"/>
        <v>2.3675163844114282</v>
      </c>
      <c r="AL45">
        <f t="shared" si="8"/>
        <v>-1971.4182415115913</v>
      </c>
      <c r="AN45">
        <f t="shared" si="26"/>
        <v>0</v>
      </c>
      <c r="AO45">
        <f t="shared" si="26"/>
        <v>0</v>
      </c>
      <c r="AP45">
        <f t="shared" si="26"/>
        <v>-9.7124298089206109E-3</v>
      </c>
      <c r="AQ45">
        <f t="shared" si="26"/>
        <v>-26.870162385952494</v>
      </c>
      <c r="AR45">
        <f t="shared" si="26"/>
        <v>-26.879874815761415</v>
      </c>
      <c r="AS45">
        <f t="shared" si="26"/>
        <v>0.34484982936439351</v>
      </c>
      <c r="AT45">
        <f t="shared" si="26"/>
        <v>3.1828229667148926E-2</v>
      </c>
      <c r="AU45">
        <f t="shared" si="23"/>
        <v>-26.503196756729871</v>
      </c>
      <c r="AW45">
        <v>42</v>
      </c>
      <c r="AX45">
        <f>IF(Z45&gt;0, (R45*SUMPRODUCT(K45:$K$98, X45:$X$98)-K45*$AZ$3)/Z45, 0)</f>
        <v>141.36416947346521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0.28921999999999998</v>
      </c>
      <c r="Q46" s="4">
        <f t="shared" si="21"/>
        <v>12.5</v>
      </c>
      <c r="R46">
        <f t="shared" si="0"/>
        <v>100000</v>
      </c>
      <c r="S46">
        <f t="shared" si="1"/>
        <v>-263.5024642093893</v>
      </c>
      <c r="U46">
        <f t="shared" si="13"/>
        <v>0.28921999999999998</v>
      </c>
      <c r="V46">
        <f t="shared" si="14"/>
        <v>0.01</v>
      </c>
      <c r="W46">
        <f t="shared" si="15"/>
        <v>5.779608088928375E-2</v>
      </c>
      <c r="X46">
        <f t="shared" si="16"/>
        <v>1.6715782514798647E-2</v>
      </c>
      <c r="Y46">
        <f t="shared" si="17"/>
        <v>5.7796080889283756E-4</v>
      </c>
      <c r="Z46">
        <f t="shared" si="18"/>
        <v>4.0502337565592267E-2</v>
      </c>
      <c r="AB46">
        <f t="shared" si="19"/>
        <v>8.1702949737348121</v>
      </c>
      <c r="AC46">
        <f t="shared" si="2"/>
        <v>-10.67246575477408</v>
      </c>
      <c r="AE46">
        <f t="shared" si="3"/>
        <v>0</v>
      </c>
      <c r="AF46">
        <f t="shared" si="24"/>
        <v>0</v>
      </c>
      <c r="AG46">
        <f t="shared" si="24"/>
        <v>-0.50627921956990329</v>
      </c>
      <c r="AH46">
        <f t="shared" si="5"/>
        <v>-1671.5782514798648</v>
      </c>
      <c r="AI46">
        <f t="shared" si="25"/>
        <v>-1672.0845306994347</v>
      </c>
      <c r="AJ46">
        <f t="shared" si="7"/>
        <v>18.842760728508892</v>
      </c>
      <c r="AK46">
        <f t="shared" si="22"/>
        <v>0.57192064816143695</v>
      </c>
      <c r="AL46">
        <f t="shared" si="8"/>
        <v>-1652.6698493227643</v>
      </c>
      <c r="AN46">
        <f t="shared" si="26"/>
        <v>0</v>
      </c>
      <c r="AO46">
        <f t="shared" si="26"/>
        <v>0</v>
      </c>
      <c r="AP46">
        <f t="shared" si="26"/>
        <v>-6.0770326441923076E-3</v>
      </c>
      <c r="AQ46">
        <f t="shared" si="26"/>
        <v>-20.064492495257277</v>
      </c>
      <c r="AR46">
        <f t="shared" si="26"/>
        <v>-20.070569527901469</v>
      </c>
      <c r="AS46">
        <f t="shared" si="26"/>
        <v>0.22617572996800223</v>
      </c>
      <c r="AT46">
        <f t="shared" si="26"/>
        <v>6.864947867536943E-3</v>
      </c>
      <c r="AU46">
        <f t="shared" si="23"/>
        <v>-19.837528850065929</v>
      </c>
      <c r="AW46">
        <v>43</v>
      </c>
      <c r="AX46">
        <f>IF(Z46&gt;0, (R46*SUMPRODUCT(K46:$K$98, X46:$X$98)-K46*$AZ$3)/Z46, 0)</f>
        <v>-263.5024642093893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0.32816400000000001</v>
      </c>
      <c r="Q47" s="4">
        <f t="shared" si="21"/>
        <v>12.5</v>
      </c>
      <c r="R47">
        <f t="shared" si="0"/>
        <v>100000</v>
      </c>
      <c r="S47">
        <f t="shared" si="1"/>
        <v>-879.27026775658828</v>
      </c>
      <c r="U47">
        <f t="shared" si="13"/>
        <v>0.32816400000000001</v>
      </c>
      <c r="V47">
        <f t="shared" si="14"/>
        <v>0.01</v>
      </c>
      <c r="W47">
        <f t="shared" si="15"/>
        <v>4.0502337565592267E-2</v>
      </c>
      <c r="X47">
        <f t="shared" si="16"/>
        <v>1.3291409104875021E-2</v>
      </c>
      <c r="Y47">
        <f t="shared" si="17"/>
        <v>4.0502337565592267E-4</v>
      </c>
      <c r="Z47">
        <f t="shared" si="18"/>
        <v>2.680590508506132E-2</v>
      </c>
      <c r="AB47">
        <f t="shared" si="19"/>
        <v>-10.67246575477408</v>
      </c>
      <c r="AC47">
        <f t="shared" si="2"/>
        <v>-23.569635341599557</v>
      </c>
      <c r="AE47">
        <f t="shared" si="3"/>
        <v>0</v>
      </c>
      <c r="AF47">
        <f t="shared" si="24"/>
        <v>0</v>
      </c>
      <c r="AG47">
        <f t="shared" si="24"/>
        <v>-0.33507381356326649</v>
      </c>
      <c r="AH47">
        <f t="shared" si="5"/>
        <v>-1329.140910487502</v>
      </c>
      <c r="AI47">
        <f t="shared" si="25"/>
        <v>-1329.4759843010652</v>
      </c>
      <c r="AJ47">
        <f t="shared" si="7"/>
        <v>12.897169586825477</v>
      </c>
      <c r="AK47">
        <f t="shared" si="22"/>
        <v>-0.74707260283418575</v>
      </c>
      <c r="AL47">
        <f t="shared" si="8"/>
        <v>-1317.3258873170739</v>
      </c>
      <c r="AN47">
        <f t="shared" si="26"/>
        <v>0</v>
      </c>
      <c r="AO47">
        <f t="shared" si="26"/>
        <v>0</v>
      </c>
      <c r="AP47">
        <f t="shared" si="26"/>
        <v>-3.5910705152693389E-3</v>
      </c>
      <c r="AQ47">
        <f t="shared" si="26"/>
        <v>-14.244738147490887</v>
      </c>
      <c r="AR47">
        <f t="shared" si="26"/>
        <v>-14.248329218006157</v>
      </c>
      <c r="AS47">
        <f t="shared" si="26"/>
        <v>0.13822221719195188</v>
      </c>
      <c r="AT47">
        <f t="shared" si="26"/>
        <v>-8.0065653841278721E-3</v>
      </c>
      <c r="AU47">
        <f t="shared" si="23"/>
        <v>-14.118113566198334</v>
      </c>
      <c r="AW47">
        <v>44</v>
      </c>
      <c r="AX47">
        <f>IF(Z47&gt;0, (R47*SUMPRODUCT(K47:$K$98, X47:$X$98)-K47*$AZ$3)/Z47, 0)</f>
        <v>-879.27026775658828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0.37150699999999998</v>
      </c>
      <c r="Q48" s="4">
        <f t="shared" si="21"/>
        <v>12.5</v>
      </c>
      <c r="R48">
        <f t="shared" si="0"/>
        <v>100000</v>
      </c>
      <c r="S48">
        <f t="shared" si="1"/>
        <v>-1894.835427938043</v>
      </c>
      <c r="U48">
        <f t="shared" si="13"/>
        <v>0.37150699999999998</v>
      </c>
      <c r="V48">
        <f t="shared" si="14"/>
        <v>0.01</v>
      </c>
      <c r="W48">
        <f t="shared" si="15"/>
        <v>2.680590508506132E-2</v>
      </c>
      <c r="X48">
        <f t="shared" si="16"/>
        <v>9.9585813804358748E-3</v>
      </c>
      <c r="Y48">
        <f t="shared" si="17"/>
        <v>2.6805905085061323E-4</v>
      </c>
      <c r="Z48">
        <f t="shared" si="18"/>
        <v>1.6579264653774833E-2</v>
      </c>
      <c r="AB48">
        <f t="shared" si="19"/>
        <v>-23.569635341599557</v>
      </c>
      <c r="AC48">
        <f t="shared" si="2"/>
        <v>-31.414978035133505</v>
      </c>
      <c r="AE48">
        <f t="shared" si="3"/>
        <v>0</v>
      </c>
      <c r="AF48">
        <f t="shared" si="24"/>
        <v>0</v>
      </c>
      <c r="AG48">
        <f t="shared" si="24"/>
        <v>-0.2072408081721854</v>
      </c>
      <c r="AH48">
        <f t="shared" si="5"/>
        <v>-995.85813804358747</v>
      </c>
      <c r="AI48">
        <f t="shared" si="25"/>
        <v>-996.06537885175965</v>
      </c>
      <c r="AJ48">
        <f t="shared" si="7"/>
        <v>7.8453426935339472</v>
      </c>
      <c r="AK48">
        <f t="shared" si="22"/>
        <v>-1.6498744739119693</v>
      </c>
      <c r="AL48">
        <f t="shared" si="8"/>
        <v>-989.8699106321377</v>
      </c>
      <c r="AN48">
        <f t="shared" si="26"/>
        <v>0</v>
      </c>
      <c r="AO48">
        <f t="shared" si="26"/>
        <v>0</v>
      </c>
      <c r="AP48">
        <f t="shared" si="26"/>
        <v>-1.983082121607571E-3</v>
      </c>
      <c r="AQ48">
        <f t="shared" si="26"/>
        <v>-9.5293416708297585</v>
      </c>
      <c r="AR48">
        <f t="shared" si="26"/>
        <v>-9.5313247529513649</v>
      </c>
      <c r="AS48">
        <f t="shared" si="26"/>
        <v>7.5071888450200741E-2</v>
      </c>
      <c r="AT48">
        <f t="shared" si="26"/>
        <v>-1.5787607667468305E-2</v>
      </c>
      <c r="AU48">
        <f t="shared" si="23"/>
        <v>-9.4720404721686329</v>
      </c>
      <c r="AW48">
        <v>45</v>
      </c>
      <c r="AX48">
        <f>IF(Z48&gt;0, (R48*SUMPRODUCT(K48:$K$98, X48:$X$98)-K48*$AZ$3)/Z48, 0)</f>
        <v>-1894.835427938043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0.41881499999999999</v>
      </c>
      <c r="Q49" s="4">
        <f t="shared" si="21"/>
        <v>12.5</v>
      </c>
      <c r="R49">
        <f t="shared" si="0"/>
        <v>100000</v>
      </c>
      <c r="S49">
        <f t="shared" si="1"/>
        <v>-3720.2973949297802</v>
      </c>
      <c r="U49">
        <f t="shared" si="13"/>
        <v>0.41881499999999999</v>
      </c>
      <c r="V49">
        <f t="shared" si="14"/>
        <v>0.01</v>
      </c>
      <c r="W49">
        <f t="shared" si="15"/>
        <v>1.6579264653774833E-2</v>
      </c>
      <c r="X49">
        <f t="shared" si="16"/>
        <v>6.9436447259707068E-3</v>
      </c>
      <c r="Y49">
        <f t="shared" si="17"/>
        <v>1.6579264653774833E-4</v>
      </c>
      <c r="Z49">
        <f t="shared" si="18"/>
        <v>9.4698272812663783E-3</v>
      </c>
      <c r="AB49">
        <f t="shared" si="19"/>
        <v>-31.414978035133505</v>
      </c>
      <c r="AC49">
        <f t="shared" si="2"/>
        <v>-35.23057376493027</v>
      </c>
      <c r="AE49">
        <f t="shared" si="3"/>
        <v>0</v>
      </c>
      <c r="AF49">
        <f t="shared" si="24"/>
        <v>0</v>
      </c>
      <c r="AG49">
        <f t="shared" si="24"/>
        <v>-0.11837284101582973</v>
      </c>
      <c r="AH49">
        <f t="shared" si="5"/>
        <v>-694.36447259707063</v>
      </c>
      <c r="AI49">
        <f t="shared" si="25"/>
        <v>-694.48284543808643</v>
      </c>
      <c r="AJ49">
        <f t="shared" si="7"/>
        <v>3.8155957297967653</v>
      </c>
      <c r="AK49">
        <f t="shared" si="22"/>
        <v>-2.1990484624593454</v>
      </c>
      <c r="AL49">
        <f t="shared" si="8"/>
        <v>-692.86629817074902</v>
      </c>
      <c r="AN49">
        <f t="shared" si="26"/>
        <v>0</v>
      </c>
      <c r="AO49">
        <f t="shared" si="26"/>
        <v>0</v>
      </c>
      <c r="AP49">
        <f t="shared" si="26"/>
        <v>-1.011345322884304E-3</v>
      </c>
      <c r="AQ49">
        <f t="shared" si="26"/>
        <v>-5.9324609911505339</v>
      </c>
      <c r="AR49">
        <f t="shared" si="26"/>
        <v>-5.9334723364734181</v>
      </c>
      <c r="AS49">
        <f t="shared" si="26"/>
        <v>3.259941099860264E-2</v>
      </c>
      <c r="AT49">
        <f t="shared" si="26"/>
        <v>-1.8788071302662818E-2</v>
      </c>
      <c r="AU49">
        <f t="shared" si="23"/>
        <v>-5.9196609967774787</v>
      </c>
      <c r="AW49">
        <v>46</v>
      </c>
      <c r="AX49">
        <f>IF(Z49&gt;0, (R49*SUMPRODUCT(K49:$K$98, X49:$X$98)-K49*$AZ$3)/Z49, 0)</f>
        <v>-3720.2973949297802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0.47081499999999998</v>
      </c>
      <c r="Q50" s="4">
        <f t="shared" si="21"/>
        <v>12.5</v>
      </c>
      <c r="R50">
        <f t="shared" si="0"/>
        <v>100000</v>
      </c>
      <c r="S50">
        <f t="shared" si="1"/>
        <v>-7334.6484410914636</v>
      </c>
      <c r="U50">
        <f t="shared" si="13"/>
        <v>0.47081499999999998</v>
      </c>
      <c r="V50">
        <f t="shared" si="14"/>
        <v>0.01</v>
      </c>
      <c r="W50">
        <f t="shared" si="15"/>
        <v>9.4698272812663783E-3</v>
      </c>
      <c r="X50">
        <f t="shared" si="16"/>
        <v>4.45853673142943E-3</v>
      </c>
      <c r="Y50">
        <f t="shared" si="17"/>
        <v>9.4698272812663783E-5</v>
      </c>
      <c r="Z50">
        <f t="shared" si="18"/>
        <v>4.9165922770242846E-3</v>
      </c>
      <c r="AB50">
        <f t="shared" si="19"/>
        <v>-35.23057376493027</v>
      </c>
      <c r="AC50">
        <f t="shared" si="2"/>
        <v>-36.061475880158497</v>
      </c>
      <c r="AE50">
        <f t="shared" si="3"/>
        <v>0</v>
      </c>
      <c r="AF50">
        <f t="shared" si="24"/>
        <v>0</v>
      </c>
      <c r="AG50">
        <f t="shared" si="24"/>
        <v>-6.145740346280356E-2</v>
      </c>
      <c r="AH50">
        <f t="shared" si="5"/>
        <v>-445.85367314294302</v>
      </c>
      <c r="AI50">
        <f t="shared" si="25"/>
        <v>-445.91513054640581</v>
      </c>
      <c r="AJ50">
        <f t="shared" si="7"/>
        <v>0.83090211522822699</v>
      </c>
      <c r="AK50">
        <f t="shared" si="22"/>
        <v>-2.466140163545119</v>
      </c>
      <c r="AL50">
        <f t="shared" si="8"/>
        <v>-447.55036859472267</v>
      </c>
      <c r="AN50">
        <f t="shared" si="26"/>
        <v>0</v>
      </c>
      <c r="AO50">
        <f t="shared" si="26"/>
        <v>0</v>
      </c>
      <c r="AP50">
        <f t="shared" si="26"/>
        <v>-4.6881725130507794E-4</v>
      </c>
      <c r="AQ50">
        <f t="shared" si="26"/>
        <v>-3.4011182013840968</v>
      </c>
      <c r="AR50">
        <f t="shared" si="26"/>
        <v>-3.4015870186354018</v>
      </c>
      <c r="AS50">
        <f t="shared" si="26"/>
        <v>6.3383941366907609E-3</v>
      </c>
      <c r="AT50">
        <f t="shared" si="26"/>
        <v>-1.8812526850504465E-2</v>
      </c>
      <c r="AU50">
        <f t="shared" si="23"/>
        <v>-3.4140611513492152</v>
      </c>
      <c r="AW50">
        <v>47</v>
      </c>
      <c r="AX50">
        <f>IF(Z50&gt;0, (R50*SUMPRODUCT(K50:$K$98, X50:$X$98)-K50*$AZ$3)/Z50, 0)</f>
        <v>-7334.6484410914636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0.52931399999999995</v>
      </c>
      <c r="Q51" s="4">
        <f t="shared" si="21"/>
        <v>12.5</v>
      </c>
      <c r="R51">
        <f t="shared" si="0"/>
        <v>100000</v>
      </c>
      <c r="S51">
        <f t="shared" si="1"/>
        <v>-15411.721942726279</v>
      </c>
      <c r="U51">
        <f t="shared" si="13"/>
        <v>0.52931399999999995</v>
      </c>
      <c r="V51">
        <f t="shared" si="14"/>
        <v>0.01</v>
      </c>
      <c r="W51">
        <f t="shared" si="15"/>
        <v>4.9165922770242846E-3</v>
      </c>
      <c r="X51">
        <f t="shared" si="16"/>
        <v>2.6024211245208317E-3</v>
      </c>
      <c r="Y51">
        <f t="shared" si="17"/>
        <v>4.9165922770242848E-5</v>
      </c>
      <c r="Z51">
        <f t="shared" si="18"/>
        <v>2.2650052297332099E-3</v>
      </c>
      <c r="AB51">
        <f t="shared" si="19"/>
        <v>-36.061475880158497</v>
      </c>
      <c r="AC51">
        <f t="shared" si="2"/>
        <v>-34.907630799469089</v>
      </c>
      <c r="AE51">
        <f t="shared" si="3"/>
        <v>0</v>
      </c>
      <c r="AF51">
        <f t="shared" si="24"/>
        <v>0</v>
      </c>
      <c r="AG51">
        <f t="shared" si="24"/>
        <v>-2.8312565371665124E-2</v>
      </c>
      <c r="AH51">
        <f t="shared" si="5"/>
        <v>-260.24211245208318</v>
      </c>
      <c r="AI51">
        <f t="shared" si="25"/>
        <v>-260.27042501745484</v>
      </c>
      <c r="AJ51">
        <f t="shared" si="7"/>
        <v>-1.1538450806894076</v>
      </c>
      <c r="AK51">
        <f t="shared" si="22"/>
        <v>-2.5243033116110949</v>
      </c>
      <c r="AL51">
        <f t="shared" si="8"/>
        <v>-263.94857340975534</v>
      </c>
      <c r="AN51">
        <f t="shared" si="26"/>
        <v>0</v>
      </c>
      <c r="AO51">
        <f t="shared" si="26"/>
        <v>0</v>
      </c>
      <c r="AP51">
        <f t="shared" si="26"/>
        <v>-1.9283709306672423E-4</v>
      </c>
      <c r="AQ51">
        <f t="shared" si="26"/>
        <v>-1.7725109611235426</v>
      </c>
      <c r="AR51">
        <f t="shared" si="26"/>
        <v>-1.7727037982166092</v>
      </c>
      <c r="AS51">
        <f t="shared" si="26"/>
        <v>-7.858847415930903E-3</v>
      </c>
      <c r="AT51">
        <f t="shared" si="26"/>
        <v>-1.7193048607207873E-2</v>
      </c>
      <c r="AU51">
        <f t="shared" si="23"/>
        <v>-1.7977556942397481</v>
      </c>
      <c r="AW51">
        <v>48</v>
      </c>
      <c r="AX51">
        <f>IF(Z51&gt;0, (R51*SUMPRODUCT(K51:$K$98, X51:$X$98)-K51*$AZ$3)/Z51, 0)</f>
        <v>-15411.721942726279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0.595055</v>
      </c>
      <c r="Q52" s="4">
        <f t="shared" si="21"/>
        <v>12.5</v>
      </c>
      <c r="R52">
        <f t="shared" si="0"/>
        <v>100000</v>
      </c>
      <c r="S52">
        <f t="shared" si="1"/>
        <v>-36457.570245073963</v>
      </c>
      <c r="U52">
        <f t="shared" si="13"/>
        <v>0.595055</v>
      </c>
      <c r="V52">
        <f t="shared" si="14"/>
        <v>0.01</v>
      </c>
      <c r="W52">
        <f t="shared" si="15"/>
        <v>2.2650052297332099E-3</v>
      </c>
      <c r="X52">
        <f t="shared" si="16"/>
        <v>1.3478026869788952E-3</v>
      </c>
      <c r="Y52">
        <f t="shared" si="17"/>
        <v>2.2650052297332099E-5</v>
      </c>
      <c r="Z52">
        <f t="shared" si="18"/>
        <v>8.9455249045698271E-4</v>
      </c>
      <c r="AB52">
        <f t="shared" si="19"/>
        <v>-34.907630799469089</v>
      </c>
      <c r="AC52">
        <f t="shared" si="2"/>
        <v>-32.613210258741304</v>
      </c>
      <c r="AE52">
        <f t="shared" si="3"/>
        <v>0</v>
      </c>
      <c r="AF52">
        <f t="shared" si="24"/>
        <v>0</v>
      </c>
      <c r="AG52">
        <f t="shared" si="24"/>
        <v>-1.1181906130712283E-2</v>
      </c>
      <c r="AH52">
        <f t="shared" si="5"/>
        <v>-134.78026869788951</v>
      </c>
      <c r="AI52">
        <f t="shared" si="25"/>
        <v>-134.79145060402021</v>
      </c>
      <c r="AJ52">
        <f t="shared" si="7"/>
        <v>-2.2944205407277849</v>
      </c>
      <c r="AK52">
        <f t="shared" si="22"/>
        <v>-2.4435341559628365</v>
      </c>
      <c r="AL52">
        <f t="shared" si="8"/>
        <v>-139.52940530071083</v>
      </c>
      <c r="AN52">
        <f t="shared" si="26"/>
        <v>0</v>
      </c>
      <c r="AO52">
        <f t="shared" si="26"/>
        <v>0</v>
      </c>
      <c r="AP52">
        <f t="shared" si="26"/>
        <v>-6.8000040822533396E-5</v>
      </c>
      <c r="AQ52">
        <f t="shared" si="26"/>
        <v>-0.81963340296299692</v>
      </c>
      <c r="AR52">
        <f t="shared" si="26"/>
        <v>-0.81970140300381944</v>
      </c>
      <c r="AS52">
        <f t="shared" si="26"/>
        <v>-1.3952960131280414E-2</v>
      </c>
      <c r="AT52">
        <f t="shared" si="26"/>
        <v>-1.485975829293992E-2</v>
      </c>
      <c r="AU52">
        <f t="shared" si="23"/>
        <v>-0.84851412142803972</v>
      </c>
      <c r="AW52">
        <v>49</v>
      </c>
      <c r="AX52">
        <f>IF(Z52&gt;0, (R52*SUMPRODUCT(K52:$K$98, X52:$X$98)-K52*$AZ$3)/Z52, 0)</f>
        <v>-36457.570245073963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0.66919700000000004</v>
      </c>
      <c r="Q53" s="4">
        <f t="shared" si="21"/>
        <v>12.5</v>
      </c>
      <c r="R53">
        <f t="shared" si="0"/>
        <v>100000</v>
      </c>
      <c r="S53">
        <f t="shared" si="1"/>
        <v>-103847.52013056059</v>
      </c>
      <c r="U53">
        <f t="shared" si="13"/>
        <v>0.66919700000000004</v>
      </c>
      <c r="V53">
        <f t="shared" si="14"/>
        <v>0.01</v>
      </c>
      <c r="W53">
        <f t="shared" si="15"/>
        <v>8.9455249045698271E-4</v>
      </c>
      <c r="X53">
        <f t="shared" si="16"/>
        <v>5.9863184295634152E-4</v>
      </c>
      <c r="Y53">
        <f t="shared" si="17"/>
        <v>8.9455249045698269E-6</v>
      </c>
      <c r="Z53">
        <f t="shared" si="18"/>
        <v>2.8697512259607134E-4</v>
      </c>
      <c r="AB53">
        <f t="shared" si="19"/>
        <v>-32.613210258741304</v>
      </c>
      <c r="AC53">
        <f t="shared" si="2"/>
        <v>-29.801654820765609</v>
      </c>
      <c r="AE53">
        <f t="shared" si="3"/>
        <v>0</v>
      </c>
      <c r="AF53">
        <f t="shared" si="24"/>
        <v>0</v>
      </c>
      <c r="AG53">
        <f t="shared" si="24"/>
        <v>-3.5871890324508915E-3</v>
      </c>
      <c r="AH53">
        <f t="shared" si="5"/>
        <v>-59.863184295634156</v>
      </c>
      <c r="AI53">
        <f t="shared" si="25"/>
        <v>-59.866771484666607</v>
      </c>
      <c r="AJ53">
        <f t="shared" si="7"/>
        <v>-2.8115554379756951</v>
      </c>
      <c r="AK53">
        <f t="shared" si="22"/>
        <v>-2.2829247181118917</v>
      </c>
      <c r="AL53">
        <f t="shared" si="8"/>
        <v>-64.961251640754185</v>
      </c>
      <c r="AN53">
        <f t="shared" si="26"/>
        <v>0</v>
      </c>
      <c r="AO53">
        <f t="shared" si="26"/>
        <v>0</v>
      </c>
      <c r="AP53">
        <f t="shared" si="26"/>
        <v>-1.9477336692849264E-5</v>
      </c>
      <c r="AQ53">
        <f t="shared" si="26"/>
        <v>-0.32503873798797778</v>
      </c>
      <c r="AR53">
        <f t="shared" si="26"/>
        <v>-0.32505821532467066</v>
      </c>
      <c r="AS53">
        <f t="shared" si="26"/>
        <v>-1.5265884067070995E-2</v>
      </c>
      <c r="AT53">
        <f t="shared" si="26"/>
        <v>-1.2395581324777045E-2</v>
      </c>
      <c r="AU53">
        <f t="shared" si="23"/>
        <v>-0.35271968071651866</v>
      </c>
      <c r="AW53">
        <v>50</v>
      </c>
      <c r="AX53">
        <f>IF(Z53&gt;0, (R53*SUMPRODUCT(K53:$K$98, X53:$X$98)-K53*$AZ$3)/Z53, 0)</f>
        <v>-103847.52013056059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0.74928899999999998</v>
      </c>
      <c r="Q54" s="4">
        <f t="shared" si="21"/>
        <v>12.5</v>
      </c>
      <c r="R54">
        <f t="shared" si="0"/>
        <v>100000</v>
      </c>
      <c r="S54">
        <f t="shared" si="1"/>
        <v>-389190.97127783316</v>
      </c>
      <c r="U54">
        <f t="shared" si="13"/>
        <v>0.74928899999999998</v>
      </c>
      <c r="V54">
        <f t="shared" si="14"/>
        <v>0.01</v>
      </c>
      <c r="W54">
        <f t="shared" si="15"/>
        <v>2.8697512259607134E-4</v>
      </c>
      <c r="X54">
        <f t="shared" si="16"/>
        <v>2.150273026348877E-4</v>
      </c>
      <c r="Y54">
        <f t="shared" si="17"/>
        <v>2.8697512259607133E-6</v>
      </c>
      <c r="Z54">
        <f t="shared" si="18"/>
        <v>6.9078068735222922E-5</v>
      </c>
      <c r="AB54">
        <f t="shared" si="19"/>
        <v>-29.801654820765609</v>
      </c>
      <c r="AC54">
        <f t="shared" si="2"/>
        <v>-26.884560665058331</v>
      </c>
      <c r="AE54">
        <f t="shared" si="3"/>
        <v>0</v>
      </c>
      <c r="AF54">
        <f t="shared" si="24"/>
        <v>0</v>
      </c>
      <c r="AG54">
        <f t="shared" si="24"/>
        <v>-8.6347585919028657E-4</v>
      </c>
      <c r="AH54">
        <f t="shared" si="5"/>
        <v>-21.502730263488772</v>
      </c>
      <c r="AI54">
        <f t="shared" si="25"/>
        <v>-21.503593739347963</v>
      </c>
      <c r="AJ54">
        <f t="shared" si="7"/>
        <v>-2.9170941557072787</v>
      </c>
      <c r="AK54">
        <f t="shared" si="22"/>
        <v>-2.0861158374535926</v>
      </c>
      <c r="AL54">
        <f t="shared" si="8"/>
        <v>-26.506803732508835</v>
      </c>
      <c r="AN54">
        <f t="shared" si="26"/>
        <v>0</v>
      </c>
      <c r="AO54">
        <f t="shared" si="26"/>
        <v>0</v>
      </c>
      <c r="AP54">
        <f t="shared" si="26"/>
        <v>-4.1860796363146777E-6</v>
      </c>
      <c r="AQ54">
        <f t="shared" si="26"/>
        <v>-0.10424395809463095</v>
      </c>
      <c r="AR54">
        <f t="shared" si="26"/>
        <v>-0.10424814417426727</v>
      </c>
      <c r="AS54">
        <f t="shared" si="26"/>
        <v>-1.4141899061161574E-2</v>
      </c>
      <c r="AT54">
        <f t="shared" si="26"/>
        <v>-1.011336557150185E-2</v>
      </c>
      <c r="AU54">
        <f t="shared" si="23"/>
        <v>-0.1285034088069307</v>
      </c>
      <c r="AW54">
        <v>51</v>
      </c>
      <c r="AX54">
        <f>IF(Z54&gt;0, (R54*SUMPRODUCT(K54:$K$98, X54:$X$98)-K54*$AZ$3)/Z54, 0)</f>
        <v>-389190.97127783316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0.83297500000000002</v>
      </c>
      <c r="Q55" s="4">
        <f t="shared" si="21"/>
        <v>12.5</v>
      </c>
      <c r="R55">
        <f t="shared" si="0"/>
        <v>100000</v>
      </c>
      <c r="S55">
        <f t="shared" si="1"/>
        <v>-2221266.6379392645</v>
      </c>
      <c r="U55">
        <f t="shared" si="13"/>
        <v>0.83297500000000002</v>
      </c>
      <c r="V55">
        <f t="shared" si="14"/>
        <v>0.01</v>
      </c>
      <c r="W55">
        <f t="shared" si="15"/>
        <v>6.9078068735222922E-5</v>
      </c>
      <c r="X55">
        <f t="shared" si="16"/>
        <v>5.7540304304722318E-5</v>
      </c>
      <c r="Y55">
        <f t="shared" si="17"/>
        <v>6.9078068735222928E-7</v>
      </c>
      <c r="Z55">
        <f t="shared" si="18"/>
        <v>1.0846983743148374E-5</v>
      </c>
      <c r="AB55">
        <f t="shared" si="19"/>
        <v>-26.884560665058331</v>
      </c>
      <c r="AC55">
        <f t="shared" si="2"/>
        <v>-24.09404311092505</v>
      </c>
      <c r="AE55">
        <f t="shared" si="3"/>
        <v>0</v>
      </c>
      <c r="AF55">
        <f t="shared" si="24"/>
        <v>0</v>
      </c>
      <c r="AG55">
        <f t="shared" si="24"/>
        <v>-1.3558729678935468E-4</v>
      </c>
      <c r="AH55">
        <f t="shared" si="5"/>
        <v>-5.7540304304722314</v>
      </c>
      <c r="AI55">
        <f t="shared" si="25"/>
        <v>-5.7541660177690206</v>
      </c>
      <c r="AJ55">
        <f t="shared" si="7"/>
        <v>-2.790517554133281</v>
      </c>
      <c r="AK55">
        <f t="shared" si="22"/>
        <v>-1.8819192465540833</v>
      </c>
      <c r="AL55">
        <f t="shared" si="8"/>
        <v>-10.426602818456384</v>
      </c>
      <c r="AN55">
        <f t="shared" si="26"/>
        <v>0</v>
      </c>
      <c r="AO55">
        <f t="shared" si="26"/>
        <v>0</v>
      </c>
      <c r="AP55">
        <f t="shared" si="26"/>
        <v>-5.8689210258242122E-7</v>
      </c>
      <c r="AQ55">
        <f t="shared" si="26"/>
        <v>-2.4906426321851558E-2</v>
      </c>
      <c r="AR55">
        <f t="shared" si="26"/>
        <v>-2.4907013213954138E-2</v>
      </c>
      <c r="AS55">
        <f t="shared" si="26"/>
        <v>-1.2078806447353109E-2</v>
      </c>
      <c r="AT55">
        <f t="shared" si="26"/>
        <v>-8.1459219975183392E-3</v>
      </c>
      <c r="AU55">
        <f t="shared" si="23"/>
        <v>-4.5131741658825587E-2</v>
      </c>
      <c r="AW55">
        <v>52</v>
      </c>
      <c r="AX55">
        <f>IF(Z55&gt;0, (R55*SUMPRODUCT(K55:$K$98, X55:$X$98)-K55*$AZ$3)/Z55, 0)</f>
        <v>-2221266.6379392645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0.83526170899999996</v>
      </c>
      <c r="Q56" s="4">
        <f t="shared" si="21"/>
        <v>12.5</v>
      </c>
      <c r="R56">
        <f t="shared" si="0"/>
        <v>100000</v>
      </c>
      <c r="S56">
        <f t="shared" si="1"/>
        <v>-12829945.203887237</v>
      </c>
      <c r="U56">
        <f t="shared" si="13"/>
        <v>0.83526170899999996</v>
      </c>
      <c r="V56">
        <f t="shared" si="14"/>
        <v>0.01</v>
      </c>
      <c r="W56">
        <f t="shared" si="15"/>
        <v>1.0846983743148374E-5</v>
      </c>
      <c r="X56">
        <f t="shared" si="16"/>
        <v>9.0600701787973281E-6</v>
      </c>
      <c r="Y56">
        <f t="shared" si="17"/>
        <v>1.0846983743148374E-7</v>
      </c>
      <c r="Z56">
        <f t="shared" si="18"/>
        <v>1.6784437269195626E-6</v>
      </c>
      <c r="AB56">
        <f t="shared" si="19"/>
        <v>-24.09404311092505</v>
      </c>
      <c r="AC56">
        <f t="shared" si="2"/>
        <v>-21.534341044186263</v>
      </c>
      <c r="AE56">
        <f t="shared" si="3"/>
        <v>0</v>
      </c>
      <c r="AF56">
        <f t="shared" si="24"/>
        <v>0</v>
      </c>
      <c r="AG56">
        <f t="shared" si="24"/>
        <v>-2.0980546586494533E-5</v>
      </c>
      <c r="AH56">
        <f t="shared" si="5"/>
        <v>-0.90600701787973281</v>
      </c>
      <c r="AI56">
        <f t="shared" si="25"/>
        <v>-0.90602799842631931</v>
      </c>
      <c r="AJ56">
        <f t="shared" si="7"/>
        <v>-2.5597020667387866</v>
      </c>
      <c r="AK56">
        <f t="shared" si="22"/>
        <v>-1.6865830177647536</v>
      </c>
      <c r="AL56">
        <f t="shared" si="8"/>
        <v>-5.1523130829298598</v>
      </c>
      <c r="AN56">
        <f t="shared" si="26"/>
        <v>0</v>
      </c>
      <c r="AO56">
        <f t="shared" si="26"/>
        <v>0</v>
      </c>
      <c r="AP56">
        <f t="shared" si="26"/>
        <v>-8.1084536566964784E-8</v>
      </c>
      <c r="AQ56">
        <f t="shared" si="26"/>
        <v>-3.5014892900114033E-3</v>
      </c>
      <c r="AR56">
        <f t="shared" si="26"/>
        <v>-3.5015703745479706E-3</v>
      </c>
      <c r="AS56">
        <f t="shared" si="26"/>
        <v>-9.892604798228696E-3</v>
      </c>
      <c r="AT56">
        <f t="shared" si="26"/>
        <v>-6.5182192376818052E-3</v>
      </c>
      <c r="AU56">
        <f t="shared" si="23"/>
        <v>-1.9912394410458473E-2</v>
      </c>
      <c r="AW56">
        <v>53</v>
      </c>
      <c r="AX56">
        <f>IF(Z56&gt;0, (R56*SUMPRODUCT(K56:$K$98, X56:$X$98)-K56*$AZ$3)/Z56, 0)</f>
        <v>-12829945.203887237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0.83773177600000004</v>
      </c>
      <c r="Q57" s="4">
        <f t="shared" si="21"/>
        <v>12.5</v>
      </c>
      <c r="R57">
        <f t="shared" si="0"/>
        <v>100000</v>
      </c>
      <c r="S57">
        <f t="shared" si="1"/>
        <v>-75243111.824837342</v>
      </c>
      <c r="U57">
        <f t="shared" si="13"/>
        <v>0.83773177600000004</v>
      </c>
      <c r="V57">
        <f t="shared" si="14"/>
        <v>0.01</v>
      </c>
      <c r="W57">
        <f t="shared" si="15"/>
        <v>1.6784437269195626E-6</v>
      </c>
      <c r="X57">
        <f t="shared" si="16"/>
        <v>1.4060856442683843E-6</v>
      </c>
      <c r="Y57">
        <f t="shared" si="17"/>
        <v>1.6784437269195627E-8</v>
      </c>
      <c r="Z57">
        <f t="shared" si="18"/>
        <v>2.5557364538198268E-7</v>
      </c>
      <c r="AB57">
        <f t="shared" si="19"/>
        <v>-21.534341044186263</v>
      </c>
      <c r="AC57">
        <f t="shared" si="2"/>
        <v>-19.230156378957847</v>
      </c>
      <c r="AE57">
        <f t="shared" si="3"/>
        <v>0</v>
      </c>
      <c r="AF57">
        <f t="shared" si="24"/>
        <v>0</v>
      </c>
      <c r="AG57">
        <f t="shared" si="24"/>
        <v>-3.1946705672747836E-6</v>
      </c>
      <c r="AH57">
        <f t="shared" si="5"/>
        <v>-0.14060856442683842</v>
      </c>
      <c r="AI57">
        <f t="shared" si="25"/>
        <v>-0.1406117590974057</v>
      </c>
      <c r="AJ57">
        <f t="shared" si="7"/>
        <v>-2.3041846652284157</v>
      </c>
      <c r="AK57">
        <f t="shared" si="22"/>
        <v>-1.5074038730930386</v>
      </c>
      <c r="AL57">
        <f t="shared" si="8"/>
        <v>-3.9522002974188597</v>
      </c>
      <c r="AN57">
        <f t="shared" si="26"/>
        <v>0</v>
      </c>
      <c r="AO57">
        <f t="shared" si="26"/>
        <v>0</v>
      </c>
      <c r="AP57">
        <f t="shared" si="26"/>
        <v>-1.1023748550816766E-8</v>
      </c>
      <c r="AQ57">
        <f t="shared" si="26"/>
        <v>-4.8519352017414532E-4</v>
      </c>
      <c r="AR57">
        <f t="shared" si="26"/>
        <v>-4.8520454392269615E-4</v>
      </c>
      <c r="AS57">
        <f t="shared" si="26"/>
        <v>-7.9509770504425127E-3</v>
      </c>
      <c r="AT57">
        <f t="shared" si="26"/>
        <v>-5.2015508051837462E-3</v>
      </c>
      <c r="AU57">
        <f t="shared" si="23"/>
        <v>-1.3637732399548953E-2</v>
      </c>
      <c r="AW57">
        <v>54</v>
      </c>
      <c r="AX57">
        <f>IF(Z57&gt;0, (R57*SUMPRODUCT(K57:$K$98, X57:$X$98)-K57*$AZ$3)/Z57, 0)</f>
        <v>-75243111.824837342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0.84045353700000003</v>
      </c>
      <c r="Q58" s="4">
        <f t="shared" si="21"/>
        <v>12.5</v>
      </c>
      <c r="R58">
        <f t="shared" si="0"/>
        <v>100000</v>
      </c>
      <c r="S58">
        <f t="shared" si="1"/>
        <v>-449245080.88257998</v>
      </c>
      <c r="U58">
        <f t="shared" si="13"/>
        <v>0.84045353700000003</v>
      </c>
      <c r="V58">
        <f t="shared" si="14"/>
        <v>0.01</v>
      </c>
      <c r="W58">
        <f t="shared" si="15"/>
        <v>2.5557364538198268E-7</v>
      </c>
      <c r="X58">
        <f t="shared" si="16"/>
        <v>2.1479777422527108E-7</v>
      </c>
      <c r="Y58">
        <f t="shared" si="17"/>
        <v>2.5557364538198268E-9</v>
      </c>
      <c r="Z58">
        <f t="shared" si="18"/>
        <v>3.8220134702891779E-8</v>
      </c>
      <c r="AB58">
        <f t="shared" si="19"/>
        <v>-19.230156378957847</v>
      </c>
      <c r="AC58">
        <f t="shared" si="2"/>
        <v>-17.170207505943718</v>
      </c>
      <c r="AE58">
        <f t="shared" si="3"/>
        <v>0</v>
      </c>
      <c r="AF58">
        <f t="shared" si="24"/>
        <v>0</v>
      </c>
      <c r="AG58">
        <f t="shared" si="24"/>
        <v>-4.7775168378614723E-7</v>
      </c>
      <c r="AH58">
        <f t="shared" si="5"/>
        <v>-2.1479777422527109E-2</v>
      </c>
      <c r="AI58">
        <f t="shared" si="25"/>
        <v>-2.1480255174210896E-2</v>
      </c>
      <c r="AJ58">
        <f t="shared" si="7"/>
        <v>-2.0599488730141289</v>
      </c>
      <c r="AK58">
        <f t="shared" si="22"/>
        <v>-1.3461109465270495</v>
      </c>
      <c r="AL58">
        <f t="shared" si="8"/>
        <v>-3.4275400747153895</v>
      </c>
      <c r="AN58">
        <f t="shared" si="26"/>
        <v>0</v>
      </c>
      <c r="AO58">
        <f t="shared" si="26"/>
        <v>0</v>
      </c>
      <c r="AP58">
        <f t="shared" si="26"/>
        <v>-1.4719308971214487E-9</v>
      </c>
      <c r="AQ58">
        <f t="shared" si="26"/>
        <v>-6.61782032895184E-5</v>
      </c>
      <c r="AR58">
        <f t="shared" si="26"/>
        <v>-6.6179675220415528E-5</v>
      </c>
      <c r="AS58">
        <f t="shared" si="26"/>
        <v>-6.346607443956688E-3</v>
      </c>
      <c r="AT58">
        <f t="shared" si="26"/>
        <v>-4.1473057246899734E-3</v>
      </c>
      <c r="AU58">
        <f t="shared" si="23"/>
        <v>-1.0560092843867077E-2</v>
      </c>
      <c r="AW58">
        <v>55</v>
      </c>
      <c r="AX58">
        <f>IF(Z58&gt;0, (R58*SUMPRODUCT(K58:$K$98, X58:$X$98)-K58*$AZ$3)/Z58, 0)</f>
        <v>-449245080.88257998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0.84346351399999997</v>
      </c>
      <c r="Q59" s="4">
        <f t="shared" si="21"/>
        <v>12.5</v>
      </c>
      <c r="R59">
        <f t="shared" si="0"/>
        <v>100000</v>
      </c>
      <c r="S59">
        <f t="shared" si="1"/>
        <v>-2737292313.2507052</v>
      </c>
      <c r="U59">
        <f t="shared" si="13"/>
        <v>0.84346351399999997</v>
      </c>
      <c r="V59">
        <f t="shared" si="14"/>
        <v>0.01</v>
      </c>
      <c r="W59">
        <f t="shared" si="15"/>
        <v>3.8220134702891779E-8</v>
      </c>
      <c r="X59">
        <f t="shared" si="16"/>
        <v>3.2237289122054446E-8</v>
      </c>
      <c r="Y59">
        <f t="shared" si="17"/>
        <v>3.8220134702891779E-10</v>
      </c>
      <c r="Z59">
        <f t="shared" si="18"/>
        <v>5.6006442338084159E-9</v>
      </c>
      <c r="AB59">
        <f t="shared" si="19"/>
        <v>-17.170207505943718</v>
      </c>
      <c r="AC59">
        <f t="shared" si="2"/>
        <v>-15.330600410455663</v>
      </c>
      <c r="AE59">
        <f t="shared" si="3"/>
        <v>0</v>
      </c>
      <c r="AF59">
        <f t="shared" si="24"/>
        <v>0</v>
      </c>
      <c r="AG59">
        <f t="shared" si="24"/>
        <v>-7.0008052922605204E-8</v>
      </c>
      <c r="AH59">
        <f t="shared" si="5"/>
        <v>-3.2237289122054444E-3</v>
      </c>
      <c r="AI59">
        <f t="shared" si="25"/>
        <v>-3.2237989202583668E-3</v>
      </c>
      <c r="AJ59">
        <f t="shared" si="7"/>
        <v>-1.8396070954880557</v>
      </c>
      <c r="AK59">
        <f t="shared" si="22"/>
        <v>-1.2019145254160604</v>
      </c>
      <c r="AL59">
        <f t="shared" si="8"/>
        <v>-3.0447454198243742</v>
      </c>
      <c r="AN59">
        <f t="shared" si="26"/>
        <v>0</v>
      </c>
      <c r="AO59">
        <f t="shared" si="26"/>
        <v>0</v>
      </c>
      <c r="AP59">
        <f t="shared" si="26"/>
        <v>-1.925817690169684E-10</v>
      </c>
      <c r="AQ59">
        <f t="shared" si="26"/>
        <v>-8.8680000489373527E-6</v>
      </c>
      <c r="AR59">
        <f t="shared" si="26"/>
        <v>-8.8681926307063694E-6</v>
      </c>
      <c r="AS59">
        <f t="shared" si="26"/>
        <v>-5.0604862434456242E-3</v>
      </c>
      <c r="AT59">
        <f t="shared" si="26"/>
        <v>-3.3062885746544682E-3</v>
      </c>
      <c r="AU59">
        <f t="shared" si="23"/>
        <v>-8.3756430107307985E-3</v>
      </c>
      <c r="AW59">
        <v>56</v>
      </c>
      <c r="AX59">
        <f>IF(Z59&gt;0, (R59*SUMPRODUCT(K59:$K$98, X59:$X$98)-K59*$AZ$3)/Z59, 0)</f>
        <v>-2737292313.2507052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0.84645297100000005</v>
      </c>
      <c r="Q60" s="4">
        <f t="shared" si="21"/>
        <v>12.5</v>
      </c>
      <c r="R60">
        <f t="shared" si="0"/>
        <v>100000</v>
      </c>
      <c r="S60">
        <f t="shared" si="1"/>
        <v>-17025865315.282137</v>
      </c>
      <c r="U60">
        <f t="shared" si="13"/>
        <v>0.84645297100000005</v>
      </c>
      <c r="V60">
        <f t="shared" si="14"/>
        <v>0.01</v>
      </c>
      <c r="W60">
        <f t="shared" si="15"/>
        <v>5.6006442338084159E-9</v>
      </c>
      <c r="X60">
        <f t="shared" si="16"/>
        <v>4.7406819512211523E-9</v>
      </c>
      <c r="Y60">
        <f t="shared" si="17"/>
        <v>5.6006442338084158E-11</v>
      </c>
      <c r="Z60">
        <f t="shared" si="18"/>
        <v>8.0395584024917943E-10</v>
      </c>
      <c r="AB60">
        <f t="shared" si="19"/>
        <v>-15.330600410455663</v>
      </c>
      <c r="AC60">
        <f t="shared" si="2"/>
        <v>-13.688043855517011</v>
      </c>
      <c r="AE60">
        <f t="shared" si="3"/>
        <v>0</v>
      </c>
      <c r="AF60">
        <f t="shared" si="24"/>
        <v>0</v>
      </c>
      <c r="AG60">
        <f t="shared" si="24"/>
        <v>-1.0049448003114744E-8</v>
      </c>
      <c r="AH60">
        <f t="shared" si="5"/>
        <v>-4.740681951221152E-4</v>
      </c>
      <c r="AI60">
        <f t="shared" si="25"/>
        <v>-4.7407824457011835E-4</v>
      </c>
      <c r="AJ60">
        <f t="shared" si="7"/>
        <v>-1.6425565549386523</v>
      </c>
      <c r="AK60">
        <f t="shared" si="22"/>
        <v>-1.0731420287318965</v>
      </c>
      <c r="AL60">
        <f t="shared" si="8"/>
        <v>-2.7161726619151185</v>
      </c>
      <c r="AN60">
        <f t="shared" si="26"/>
        <v>0</v>
      </c>
      <c r="AO60">
        <f t="shared" si="26"/>
        <v>0</v>
      </c>
      <c r="AP60">
        <f t="shared" si="26"/>
        <v>-2.4682625698169697E-11</v>
      </c>
      <c r="AQ60">
        <f t="shared" si="26"/>
        <v>-1.1643672181774902E-6</v>
      </c>
      <c r="AR60">
        <f t="shared" si="26"/>
        <v>-1.1643919008031883E-6</v>
      </c>
      <c r="AS60">
        <f t="shared" si="26"/>
        <v>-4.0343119961474515E-3</v>
      </c>
      <c r="AT60">
        <f t="shared" si="26"/>
        <v>-2.6357629800118519E-3</v>
      </c>
      <c r="AU60">
        <f t="shared" si="23"/>
        <v>-6.6712393680601065E-3</v>
      </c>
      <c r="AW60">
        <v>57</v>
      </c>
      <c r="AX60">
        <f>IF(Z60&gt;0, (R60*SUMPRODUCT(K60:$K$98, X60:$X$98)-K60*$AZ$3)/Z60, 0)</f>
        <v>-17025865315.282137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0.84968151000000003</v>
      </c>
      <c r="Q61" s="4">
        <f t="shared" si="21"/>
        <v>12.5</v>
      </c>
      <c r="R61">
        <f t="shared" si="0"/>
        <v>100000</v>
      </c>
      <c r="S61">
        <f t="shared" si="1"/>
        <v>-108336875135.77713</v>
      </c>
      <c r="U61">
        <f t="shared" si="13"/>
        <v>0.84968151000000003</v>
      </c>
      <c r="V61">
        <f t="shared" si="14"/>
        <v>0.01</v>
      </c>
      <c r="W61">
        <f t="shared" si="15"/>
        <v>8.0395584024917943E-10</v>
      </c>
      <c r="X61">
        <f t="shared" si="16"/>
        <v>6.8310641231624154E-10</v>
      </c>
      <c r="Y61">
        <f t="shared" si="17"/>
        <v>8.0395584024917952E-12</v>
      </c>
      <c r="Z61">
        <f t="shared" si="18"/>
        <v>1.1280986953044609E-10</v>
      </c>
      <c r="AB61">
        <f t="shared" si="19"/>
        <v>-13.688043855517011</v>
      </c>
      <c r="AC61">
        <f t="shared" si="2"/>
        <v>-12.221468749403247</v>
      </c>
      <c r="AE61">
        <f t="shared" si="3"/>
        <v>0</v>
      </c>
      <c r="AF61">
        <f t="shared" si="24"/>
        <v>0</v>
      </c>
      <c r="AG61">
        <f t="shared" si="24"/>
        <v>-1.4101233691305761E-9</v>
      </c>
      <c r="AH61">
        <f t="shared" si="5"/>
        <v>-6.8310641231624156E-5</v>
      </c>
      <c r="AI61">
        <f t="shared" si="25"/>
        <v>-6.8312051354993289E-5</v>
      </c>
      <c r="AJ61">
        <f t="shared" si="7"/>
        <v>-1.4665751061137637</v>
      </c>
      <c r="AK61">
        <f t="shared" si="22"/>
        <v>-0.95816306988619082</v>
      </c>
      <c r="AL61">
        <f t="shared" si="8"/>
        <v>-2.4248064880513094</v>
      </c>
      <c r="AN61">
        <f t="shared" si="26"/>
        <v>0</v>
      </c>
      <c r="AO61">
        <f t="shared" si="26"/>
        <v>0</v>
      </c>
      <c r="AP61">
        <f t="shared" si="26"/>
        <v>-3.0923471135735425E-12</v>
      </c>
      <c r="AQ61">
        <f t="shared" si="26"/>
        <v>-1.4980264767132594E-7</v>
      </c>
      <c r="AR61">
        <f t="shared" si="26"/>
        <v>-1.4980574001843953E-7</v>
      </c>
      <c r="AS61">
        <f t="shared" si="26"/>
        <v>-3.2161436336069671E-3</v>
      </c>
      <c r="AT61">
        <f t="shared" si="26"/>
        <v>-2.1012153038227951E-3</v>
      </c>
      <c r="AU61">
        <f t="shared" si="23"/>
        <v>-5.3175087431697804E-3</v>
      </c>
      <c r="AW61">
        <v>58</v>
      </c>
      <c r="AX61">
        <f>IF(Z61&gt;0, (R61*SUMPRODUCT(K61:$K$98, X61:$X$98)-K61*$AZ$3)/Z61, 0)</f>
        <v>-108336875135.77713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0.85306441600000005</v>
      </c>
      <c r="Q62" s="4">
        <f t="shared" si="21"/>
        <v>12.5</v>
      </c>
      <c r="R62">
        <f t="shared" si="0"/>
        <v>100000</v>
      </c>
      <c r="S62">
        <f t="shared" si="1"/>
        <v>-706385813968.22852</v>
      </c>
      <c r="U62">
        <f t="shared" si="13"/>
        <v>0.85306441600000005</v>
      </c>
      <c r="V62">
        <f t="shared" si="14"/>
        <v>0.01</v>
      </c>
      <c r="W62">
        <f t="shared" si="15"/>
        <v>1.1280986953044609E-10</v>
      </c>
      <c r="X62">
        <f t="shared" si="16"/>
        <v>9.6234085470026189E-11</v>
      </c>
      <c r="Y62">
        <f t="shared" si="17"/>
        <v>1.1280986953044609E-12</v>
      </c>
      <c r="Z62">
        <f t="shared" si="18"/>
        <v>1.5447685365115439E-11</v>
      </c>
      <c r="AB62">
        <f t="shared" si="19"/>
        <v>-12.221468749403247</v>
      </c>
      <c r="AC62">
        <f t="shared" si="2"/>
        <v>-10.91202580056216</v>
      </c>
      <c r="AE62">
        <f t="shared" si="3"/>
        <v>0</v>
      </c>
      <c r="AF62">
        <f t="shared" si="24"/>
        <v>0</v>
      </c>
      <c r="AG62">
        <f t="shared" si="24"/>
        <v>-1.93096067063943E-10</v>
      </c>
      <c r="AH62">
        <f t="shared" si="5"/>
        <v>-9.6234085470026188E-6</v>
      </c>
      <c r="AI62">
        <f t="shared" si="25"/>
        <v>-9.6236016430696835E-6</v>
      </c>
      <c r="AJ62">
        <f t="shared" si="7"/>
        <v>-1.3094429488410864</v>
      </c>
      <c r="AK62">
        <f t="shared" si="22"/>
        <v>-0.85550281245822735</v>
      </c>
      <c r="AL62">
        <f t="shared" si="8"/>
        <v>-2.1649553849009568</v>
      </c>
      <c r="AN62">
        <f t="shared" si="26"/>
        <v>0</v>
      </c>
      <c r="AO62">
        <f t="shared" si="26"/>
        <v>0</v>
      </c>
      <c r="AP62">
        <f t="shared" si="26"/>
        <v>-3.7808246243563157E-13</v>
      </c>
      <c r="AQ62">
        <f t="shared" si="26"/>
        <v>-1.884265203221357E-8</v>
      </c>
      <c r="AR62">
        <f t="shared" si="26"/>
        <v>-1.8843030114676007E-8</v>
      </c>
      <c r="AS62">
        <f t="shared" si="26"/>
        <v>-2.5638917562876601E-3</v>
      </c>
      <c r="AT62">
        <f t="shared" si="26"/>
        <v>-1.6750761155984886E-3</v>
      </c>
      <c r="AU62">
        <f t="shared" si="23"/>
        <v>-4.2389867149162635E-3</v>
      </c>
      <c r="AW62">
        <v>59</v>
      </c>
      <c r="AX62">
        <f>IF(Z62&gt;0, (R62*SUMPRODUCT(K62:$K$98, X62:$X$98)-K62*$AZ$3)/Z62, 0)</f>
        <v>-706385813968.22852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0.856559709</v>
      </c>
      <c r="Q63" s="4">
        <f t="shared" si="21"/>
        <v>12.5</v>
      </c>
      <c r="R63">
        <f t="shared" si="0"/>
        <v>100000</v>
      </c>
      <c r="S63">
        <f t="shared" si="1"/>
        <v>-4726470663087.4785</v>
      </c>
      <c r="U63">
        <f t="shared" si="13"/>
        <v>0.856559709</v>
      </c>
      <c r="V63">
        <f t="shared" si="14"/>
        <v>0.01</v>
      </c>
      <c r="W63">
        <f t="shared" si="15"/>
        <v>1.5447685365115439E-11</v>
      </c>
      <c r="X63">
        <f t="shared" si="16"/>
        <v>1.3231864881066839E-11</v>
      </c>
      <c r="Y63">
        <f t="shared" si="17"/>
        <v>1.5447685365115439E-13</v>
      </c>
      <c r="Z63">
        <f t="shared" si="18"/>
        <v>2.0613436303974454E-12</v>
      </c>
      <c r="AB63">
        <f t="shared" si="19"/>
        <v>-10.91202580056216</v>
      </c>
      <c r="AC63">
        <f t="shared" si="2"/>
        <v>-9.7428801956157649</v>
      </c>
      <c r="AE63">
        <f t="shared" si="3"/>
        <v>0</v>
      </c>
      <c r="AF63">
        <f t="shared" si="24"/>
        <v>0</v>
      </c>
      <c r="AG63">
        <f t="shared" si="24"/>
        <v>-2.5766795379968067E-11</v>
      </c>
      <c r="AH63">
        <f t="shared" si="5"/>
        <v>-1.3231864881066838E-6</v>
      </c>
      <c r="AI63">
        <f t="shared" si="25"/>
        <v>-1.3232122549020637E-6</v>
      </c>
      <c r="AJ63">
        <f t="shared" si="7"/>
        <v>-1.1691456049463955</v>
      </c>
      <c r="AK63">
        <f t="shared" si="22"/>
        <v>-0.76384180603935126</v>
      </c>
      <c r="AL63">
        <f t="shared" si="8"/>
        <v>-1.9329887341980017</v>
      </c>
      <c r="AN63">
        <f t="shared" si="26"/>
        <v>0</v>
      </c>
      <c r="AO63">
        <f t="shared" si="26"/>
        <v>0</v>
      </c>
      <c r="AP63">
        <f t="shared" si="26"/>
        <v>-4.5045923044113603E-14</v>
      </c>
      <c r="AQ63">
        <f t="shared" si="26"/>
        <v>-2.3132157428704851E-9</v>
      </c>
      <c r="AR63">
        <f t="shared" si="26"/>
        <v>-2.3132607887935293E-9</v>
      </c>
      <c r="AS63">
        <f t="shared" si="26"/>
        <v>-2.0439190117030473E-3</v>
      </c>
      <c r="AT63">
        <f t="shared" si="26"/>
        <v>-1.3353604398735287E-3</v>
      </c>
      <c r="AU63">
        <f t="shared" si="23"/>
        <v>-3.3792817648373649E-3</v>
      </c>
      <c r="AW63">
        <v>60</v>
      </c>
      <c r="AX63">
        <f>IF(Z63&gt;0, (R63*SUMPRODUCT(K63:$K$98, X63:$X$98)-K63*$AZ$3)/Z63, 0)</f>
        <v>-4726470663087.4785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0.86031008399999997</v>
      </c>
      <c r="Q64" s="4">
        <f t="shared" si="21"/>
        <v>12.5</v>
      </c>
      <c r="R64">
        <f t="shared" si="0"/>
        <v>100000</v>
      </c>
      <c r="S64">
        <f t="shared" si="1"/>
        <v>-32539639342723.23</v>
      </c>
      <c r="U64">
        <f t="shared" si="13"/>
        <v>0.86031008399999997</v>
      </c>
      <c r="V64">
        <f t="shared" si="14"/>
        <v>0.01</v>
      </c>
      <c r="W64">
        <f t="shared" si="15"/>
        <v>2.0613436303974454E-12</v>
      </c>
      <c r="X64">
        <f t="shared" si="16"/>
        <v>1.7733947118200911E-12</v>
      </c>
      <c r="Y64">
        <f t="shared" si="17"/>
        <v>2.0613436303974455E-14</v>
      </c>
      <c r="Z64">
        <f t="shared" si="18"/>
        <v>2.6733548227337985E-13</v>
      </c>
      <c r="AB64">
        <f t="shared" si="19"/>
        <v>-9.7428801956157649</v>
      </c>
      <c r="AC64">
        <f t="shared" si="2"/>
        <v>-8.6990001766887595</v>
      </c>
      <c r="AE64">
        <f t="shared" si="3"/>
        <v>0</v>
      </c>
      <c r="AF64">
        <f t="shared" si="24"/>
        <v>0</v>
      </c>
      <c r="AG64">
        <f t="shared" si="24"/>
        <v>-3.341693528417248E-12</v>
      </c>
      <c r="AH64">
        <f t="shared" si="5"/>
        <v>-1.773394711820091E-7</v>
      </c>
      <c r="AI64">
        <f t="shared" si="25"/>
        <v>-1.7734281287553752E-7</v>
      </c>
      <c r="AJ64">
        <f t="shared" si="7"/>
        <v>-1.0438800189270054</v>
      </c>
      <c r="AK64">
        <f t="shared" si="22"/>
        <v>-0.68200161369310364</v>
      </c>
      <c r="AL64">
        <f t="shared" si="8"/>
        <v>-1.7258818099629218</v>
      </c>
      <c r="AN64">
        <f t="shared" si="26"/>
        <v>0</v>
      </c>
      <c r="AO64">
        <f t="shared" si="26"/>
        <v>0</v>
      </c>
      <c r="AP64">
        <f t="shared" si="26"/>
        <v>-5.2160731926192499E-15</v>
      </c>
      <c r="AQ64">
        <f t="shared" si="26"/>
        <v>-2.7681044169956364E-10</v>
      </c>
      <c r="AR64">
        <f t="shared" si="26"/>
        <v>-2.7681565777275626E-10</v>
      </c>
      <c r="AS64">
        <f t="shared" si="26"/>
        <v>-1.6293997449894706E-3</v>
      </c>
      <c r="AT64">
        <f t="shared" si="26"/>
        <v>-1.064541168798496E-3</v>
      </c>
      <c r="AU64">
        <f t="shared" si="23"/>
        <v>-2.6939411906036241E-3</v>
      </c>
      <c r="AW64">
        <v>61</v>
      </c>
      <c r="AX64">
        <f>IF(Z64&gt;0, (R64*SUMPRODUCT(K64:$K$98, X64:$X$98)-K64*$AZ$3)/Z64, 0)</f>
        <v>-32539639342723.23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0.86416701100000004</v>
      </c>
      <c r="Q65" s="4">
        <f t="shared" si="21"/>
        <v>12.5</v>
      </c>
      <c r="R65">
        <f t="shared" si="0"/>
        <v>100000</v>
      </c>
      <c r="S65">
        <f t="shared" si="1"/>
        <v>-230887382116113.34</v>
      </c>
      <c r="U65">
        <f t="shared" si="13"/>
        <v>0.86416701100000004</v>
      </c>
      <c r="V65">
        <f t="shared" si="14"/>
        <v>0.01</v>
      </c>
      <c r="W65">
        <f t="shared" si="15"/>
        <v>2.6733548227337985E-13</v>
      </c>
      <c r="X65">
        <f t="shared" si="16"/>
        <v>2.3102250465043014E-13</v>
      </c>
      <c r="Y65">
        <f t="shared" si="17"/>
        <v>2.6733548227337985E-15</v>
      </c>
      <c r="Z65">
        <f t="shared" si="18"/>
        <v>3.3639622800215915E-14</v>
      </c>
      <c r="AB65">
        <f t="shared" si="19"/>
        <v>-8.6990001766887595</v>
      </c>
      <c r="AC65">
        <f t="shared" si="2"/>
        <v>-7.7669644437153709</v>
      </c>
      <c r="AE65">
        <f t="shared" si="3"/>
        <v>0</v>
      </c>
      <c r="AF65">
        <f t="shared" si="24"/>
        <v>0</v>
      </c>
      <c r="AG65">
        <f t="shared" si="24"/>
        <v>-4.2049528500269895E-13</v>
      </c>
      <c r="AH65">
        <f t="shared" si="5"/>
        <v>-2.3102250465043013E-8</v>
      </c>
      <c r="AI65">
        <f t="shared" si="25"/>
        <v>-2.3102670960328014E-8</v>
      </c>
      <c r="AJ65">
        <f t="shared" si="7"/>
        <v>-0.9320357329733886</v>
      </c>
      <c r="AK65">
        <f t="shared" si="22"/>
        <v>-0.6089300123682132</v>
      </c>
      <c r="AL65">
        <f t="shared" si="8"/>
        <v>-1.5409657684442728</v>
      </c>
      <c r="AN65">
        <f t="shared" si="26"/>
        <v>0</v>
      </c>
      <c r="AO65">
        <f t="shared" si="26"/>
        <v>0</v>
      </c>
      <c r="AP65">
        <f t="shared" si="26"/>
        <v>-5.8603042916969037E-16</v>
      </c>
      <c r="AQ65">
        <f t="shared" si="26"/>
        <v>-3.2196845571592883E-11</v>
      </c>
      <c r="AR65">
        <f t="shared" si="26"/>
        <v>-3.2197431602022049E-11</v>
      </c>
      <c r="AS65">
        <f t="shared" si="26"/>
        <v>-1.2989475032814603E-3</v>
      </c>
      <c r="AT65">
        <f t="shared" si="26"/>
        <v>-8.4864570236538653E-4</v>
      </c>
      <c r="AU65">
        <f t="shared" si="23"/>
        <v>-2.1475932378442783E-3</v>
      </c>
      <c r="AW65">
        <v>62</v>
      </c>
      <c r="AX65">
        <f>IF(Z65&gt;0, (R65*SUMPRODUCT(K65:$K$98, X65:$X$98)-K65*$AZ$3)/Z65, 0)</f>
        <v>-230887382116113.34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0.86825209999999997</v>
      </c>
      <c r="Q66" s="4">
        <f t="shared" si="21"/>
        <v>12.5</v>
      </c>
      <c r="R66">
        <f t="shared" si="0"/>
        <v>100000</v>
      </c>
      <c r="S66">
        <f t="shared" si="1"/>
        <v>-1693248493968271.5</v>
      </c>
      <c r="U66">
        <f t="shared" si="13"/>
        <v>0.86825209999999997</v>
      </c>
      <c r="V66">
        <f t="shared" si="14"/>
        <v>0.01</v>
      </c>
      <c r="W66">
        <f t="shared" si="15"/>
        <v>3.3639622800215915E-14</v>
      </c>
      <c r="X66">
        <f t="shared" si="16"/>
        <v>2.9207673139495345E-14</v>
      </c>
      <c r="Y66">
        <f t="shared" si="17"/>
        <v>3.3639622800215916E-16</v>
      </c>
      <c r="Z66">
        <f t="shared" si="18"/>
        <v>4.095553432718411E-15</v>
      </c>
      <c r="AB66">
        <f t="shared" si="19"/>
        <v>-7.7669644437153709</v>
      </c>
      <c r="AC66">
        <f t="shared" si="2"/>
        <v>-6.9347896819170343</v>
      </c>
      <c r="AE66">
        <f t="shared" si="3"/>
        <v>0</v>
      </c>
      <c r="AF66">
        <f t="shared" si="24"/>
        <v>0</v>
      </c>
      <c r="AG66">
        <f t="shared" si="24"/>
        <v>-5.1194417908980137E-14</v>
      </c>
      <c r="AH66">
        <f t="shared" si="5"/>
        <v>-2.9207673139495346E-9</v>
      </c>
      <c r="AI66">
        <f t="shared" si="25"/>
        <v>-2.9208185083674437E-9</v>
      </c>
      <c r="AJ66">
        <f t="shared" si="7"/>
        <v>-0.8321747617983366</v>
      </c>
      <c r="AK66">
        <f t="shared" si="22"/>
        <v>-0.54368751106007607</v>
      </c>
      <c r="AL66">
        <f t="shared" si="8"/>
        <v>-1.3758622757792311</v>
      </c>
      <c r="AN66">
        <f t="shared" si="26"/>
        <v>0</v>
      </c>
      <c r="AO66">
        <f t="shared" si="26"/>
        <v>0</v>
      </c>
      <c r="AP66">
        <f t="shared" si="26"/>
        <v>-6.3703548292418391E-17</v>
      </c>
      <c r="AQ66">
        <f t="shared" si="26"/>
        <v>-3.6344439342177488E-12</v>
      </c>
      <c r="AR66">
        <f t="shared" si="26"/>
        <v>-3.6345076377660414E-12</v>
      </c>
      <c r="AS66">
        <f t="shared" si="26"/>
        <v>-1.035512997143641E-3</v>
      </c>
      <c r="AT66">
        <f t="shared" si="26"/>
        <v>-6.7653515815686101E-4</v>
      </c>
      <c r="AU66">
        <f t="shared" si="23"/>
        <v>-1.7120481589350096E-3</v>
      </c>
      <c r="AW66">
        <v>63</v>
      </c>
      <c r="AX66">
        <f>IF(Z66&gt;0, (R66*SUMPRODUCT(K66:$K$98, X66:$X$98)-K66*$AZ$3)/Z66, 0)</f>
        <v>-1693248493968271.5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0.87257664800000001</v>
      </c>
      <c r="Q67" s="4">
        <f t="shared" si="21"/>
        <v>12.5</v>
      </c>
      <c r="R67">
        <f t="shared" ref="R67:R89" si="27">$C$6</f>
        <v>100000</v>
      </c>
      <c r="S67">
        <f t="shared" ref="S67:S89" si="28">AX67</f>
        <v>-1.2875028575853056E+16</v>
      </c>
      <c r="U67">
        <f t="shared" si="13"/>
        <v>0.87257664800000001</v>
      </c>
      <c r="V67">
        <f t="shared" si="14"/>
        <v>0.01</v>
      </c>
      <c r="W67">
        <f t="shared" si="15"/>
        <v>4.095553432718411E-15</v>
      </c>
      <c r="X67">
        <f t="shared" si="16"/>
        <v>3.5736842860263247E-15</v>
      </c>
      <c r="Y67">
        <f t="shared" si="17"/>
        <v>4.0955534327184109E-17</v>
      </c>
      <c r="Z67">
        <f t="shared" si="18"/>
        <v>4.8091361236490215E-16</v>
      </c>
      <c r="AB67">
        <f t="shared" si="19"/>
        <v>-6.9347896819170343</v>
      </c>
      <c r="AC67">
        <f t="shared" ref="AC67:AC89" si="29">S67*Z67</f>
        <v>-6.191776501714835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-6.0114201545612767E-15</v>
      </c>
      <c r="AH67">
        <f t="shared" ref="AH67:AH89" si="32">-X67*R67</f>
        <v>-3.5736842860263248E-10</v>
      </c>
      <c r="AI67">
        <f t="shared" ref="AI67:AI89" si="33">SUM(AE67:AH67)</f>
        <v>-3.5737444002278702E-10</v>
      </c>
      <c r="AJ67">
        <f t="shared" ref="AJ67:AJ89" si="34">AB67-AC67</f>
        <v>-0.74301318020219931</v>
      </c>
      <c r="AK67">
        <f t="shared" si="22"/>
        <v>-0.48543527773419243</v>
      </c>
      <c r="AL67">
        <f t="shared" ref="AL67:AL89" si="35">SUM(AI67:AK67)</f>
        <v>-1.2284484582937663</v>
      </c>
      <c r="AN67">
        <f t="shared" ref="AN67:AT89" si="36">AE67*$K67</f>
        <v>0</v>
      </c>
      <c r="AO67">
        <f t="shared" si="36"/>
        <v>0</v>
      </c>
      <c r="AP67">
        <f t="shared" si="36"/>
        <v>-6.6788251560621806E-18</v>
      </c>
      <c r="AQ67">
        <f t="shared" si="36"/>
        <v>-3.9704449024788981E-13</v>
      </c>
      <c r="AR67">
        <f t="shared" si="36"/>
        <v>-3.9705116907304581E-13</v>
      </c>
      <c r="AS67">
        <f t="shared" si="36"/>
        <v>-8.2550462147531903E-4</v>
      </c>
      <c r="AT67">
        <f t="shared" si="36"/>
        <v>-5.3932968603286253E-4</v>
      </c>
      <c r="AU67">
        <f t="shared" si="23"/>
        <v>-1.3648343079052329E-3</v>
      </c>
      <c r="AW67">
        <v>64</v>
      </c>
      <c r="AX67">
        <f>IF(Z67&gt;0, (R67*SUMPRODUCT(K67:$K$98, X67:$X$98)-K67*$AZ$3)/Z67, 0)</f>
        <v>-1.2875028575853056E+16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0.87698101399999995</v>
      </c>
      <c r="Q68" s="4">
        <f t="shared" si="21"/>
        <v>12.5</v>
      </c>
      <c r="R68">
        <f t="shared" si="27"/>
        <v>100000</v>
      </c>
      <c r="S68">
        <f t="shared" si="28"/>
        <v>-1.0171354066511397E+17</v>
      </c>
      <c r="U68">
        <f t="shared" ref="U68:U89" si="40">M68</f>
        <v>0.87698101399999995</v>
      </c>
      <c r="V68">
        <f t="shared" ref="V68:V89" si="41">$C$10</f>
        <v>0.01</v>
      </c>
      <c r="W68">
        <f t="shared" ref="W68:W89" si="42">Z67</f>
        <v>4.8091361236490215E-16</v>
      </c>
      <c r="X68">
        <f t="shared" ref="X68:X89" si="43">U68*W68</f>
        <v>4.2175210741817478E-16</v>
      </c>
      <c r="Y68">
        <f t="shared" ref="Y68:Y89" si="44">V68*W68</f>
        <v>4.8091361236490214E-18</v>
      </c>
      <c r="Z68">
        <f t="shared" ref="Z68:Z89" si="45">MAX(0, W68-X68-Y68)</f>
        <v>5.4352368823078346E-17</v>
      </c>
      <c r="AB68">
        <f t="shared" ref="AB68:AB89" si="46">AC67</f>
        <v>-6.191776501714835</v>
      </c>
      <c r="AC68">
        <f t="shared" si="29"/>
        <v>-5.5283718765314518</v>
      </c>
      <c r="AE68">
        <f t="shared" si="30"/>
        <v>0</v>
      </c>
      <c r="AF68">
        <f t="shared" si="31"/>
        <v>0</v>
      </c>
      <c r="AG68">
        <f t="shared" si="31"/>
        <v>-6.7940461028847935E-16</v>
      </c>
      <c r="AH68">
        <f t="shared" si="32"/>
        <v>-4.2175210741817477E-11</v>
      </c>
      <c r="AI68">
        <f t="shared" si="33"/>
        <v>-4.2175890146427766E-11</v>
      </c>
      <c r="AJ68">
        <f t="shared" si="34"/>
        <v>-0.66340462518338317</v>
      </c>
      <c r="AK68">
        <f t="shared" si="22"/>
        <v>-0.43342435512003846</v>
      </c>
      <c r="AL68">
        <f t="shared" si="35"/>
        <v>-1.0968289803455975</v>
      </c>
      <c r="AN68">
        <f t="shared" si="36"/>
        <v>0</v>
      </c>
      <c r="AO68">
        <f t="shared" si="36"/>
        <v>0</v>
      </c>
      <c r="AP68">
        <f t="shared" si="36"/>
        <v>-6.7395897036557133E-19</v>
      </c>
      <c r="AQ68">
        <f t="shared" si="36"/>
        <v>-4.1837163269229412E-14</v>
      </c>
      <c r="AR68">
        <f t="shared" si="36"/>
        <v>-4.1837837228199776E-14</v>
      </c>
      <c r="AS68">
        <f t="shared" si="36"/>
        <v>-6.5808723013302203E-4</v>
      </c>
      <c r="AT68">
        <f t="shared" si="36"/>
        <v>-4.2995032368713408E-4</v>
      </c>
      <c r="AU68">
        <f t="shared" si="23"/>
        <v>-1.0880375538619941E-3</v>
      </c>
      <c r="AW68">
        <v>65</v>
      </c>
      <c r="AX68">
        <f>IF(Z68&gt;0, (R68*SUMPRODUCT(K68:$K$98, X68:$X$98)-K68*$AZ$3)/Z68, 0)</f>
        <v>-1.0171354066511397E+17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0.88158379899999995</v>
      </c>
      <c r="Q69" s="4">
        <f t="shared" ref="Q69:Q89" si="48">$C$8</f>
        <v>12.5</v>
      </c>
      <c r="R69">
        <f t="shared" si="27"/>
        <v>100000</v>
      </c>
      <c r="S69">
        <f t="shared" si="28"/>
        <v>-8.3765766066768973E+17</v>
      </c>
      <c r="U69">
        <f t="shared" si="40"/>
        <v>0.88158379899999995</v>
      </c>
      <c r="V69">
        <f t="shared" si="41"/>
        <v>0.01</v>
      </c>
      <c r="W69">
        <f t="shared" si="42"/>
        <v>5.4352368823078346E-17</v>
      </c>
      <c r="X69">
        <f t="shared" si="43"/>
        <v>4.7916167791698561E-17</v>
      </c>
      <c r="Y69">
        <f t="shared" si="44"/>
        <v>5.4352368823078346E-19</v>
      </c>
      <c r="Z69">
        <f t="shared" si="45"/>
        <v>5.8926773431490009E-18</v>
      </c>
      <c r="AB69">
        <f t="shared" si="46"/>
        <v>-5.5283718765314518</v>
      </c>
      <c r="AC69">
        <f t="shared" si="29"/>
        <v>-4.9360463183316892</v>
      </c>
      <c r="AE69">
        <f t="shared" si="30"/>
        <v>0</v>
      </c>
      <c r="AF69">
        <f t="shared" si="31"/>
        <v>0</v>
      </c>
      <c r="AG69">
        <f t="shared" si="31"/>
        <v>-7.3658466789362508E-17</v>
      </c>
      <c r="AH69">
        <f t="shared" si="32"/>
        <v>-4.7916167791698561E-12</v>
      </c>
      <c r="AI69">
        <f t="shared" si="33"/>
        <v>-4.7916904376366456E-12</v>
      </c>
      <c r="AJ69">
        <f t="shared" si="34"/>
        <v>-0.59232555819976263</v>
      </c>
      <c r="AK69">
        <f t="shared" si="22"/>
        <v>-0.38698603135720167</v>
      </c>
      <c r="AL69">
        <f t="shared" si="35"/>
        <v>-0.97931158956175601</v>
      </c>
      <c r="AN69">
        <f t="shared" si="36"/>
        <v>0</v>
      </c>
      <c r="AO69">
        <f t="shared" si="36"/>
        <v>0</v>
      </c>
      <c r="AP69">
        <f t="shared" si="36"/>
        <v>-6.5239349282952572E-20</v>
      </c>
      <c r="AQ69">
        <f t="shared" si="36"/>
        <v>-4.2439379247500617E-15</v>
      </c>
      <c r="AR69">
        <f t="shared" si="36"/>
        <v>-4.2440031640993446E-15</v>
      </c>
      <c r="AS69">
        <f t="shared" si="36"/>
        <v>-5.2462311075683209E-4</v>
      </c>
      <c r="AT69">
        <f t="shared" si="36"/>
        <v>-3.4275376569448438E-4</v>
      </c>
      <c r="AU69">
        <f t="shared" si="23"/>
        <v>-8.6737687645556047E-4</v>
      </c>
      <c r="AW69">
        <v>66</v>
      </c>
      <c r="AX69">
        <f>IF(Z69&gt;0, (R69*SUMPRODUCT(K69:$K$98, X69:$X$98)-K69*$AZ$3)/Z69, 0)</f>
        <v>-8.3765766066768973E+17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0.88621764599999997</v>
      </c>
      <c r="Q70" s="4">
        <f t="shared" si="48"/>
        <v>12.5</v>
      </c>
      <c r="R70">
        <f t="shared" si="27"/>
        <v>100000</v>
      </c>
      <c r="S70">
        <f t="shared" si="28"/>
        <v>-7.2065105171554662E+18</v>
      </c>
      <c r="U70">
        <f t="shared" si="40"/>
        <v>0.88621764599999997</v>
      </c>
      <c r="V70">
        <f t="shared" si="41"/>
        <v>0.01</v>
      </c>
      <c r="W70">
        <f t="shared" si="42"/>
        <v>5.8926773431490009E-18</v>
      </c>
      <c r="X70">
        <f t="shared" si="43"/>
        <v>5.2221946436830415E-18</v>
      </c>
      <c r="Y70">
        <f t="shared" si="44"/>
        <v>5.892677343149001E-20</v>
      </c>
      <c r="Z70">
        <f t="shared" si="45"/>
        <v>6.1155592603446942E-19</v>
      </c>
      <c r="AB70">
        <f t="shared" si="46"/>
        <v>-4.9360463183316892</v>
      </c>
      <c r="AC70">
        <f t="shared" si="29"/>
        <v>-4.407184212796154</v>
      </c>
      <c r="AE70">
        <f t="shared" si="30"/>
        <v>0</v>
      </c>
      <c r="AF70">
        <f t="shared" si="31"/>
        <v>0</v>
      </c>
      <c r="AG70">
        <f t="shared" si="31"/>
        <v>-7.6444490754308673E-18</v>
      </c>
      <c r="AH70">
        <f t="shared" si="32"/>
        <v>-5.222194643683041E-13</v>
      </c>
      <c r="AI70">
        <f t="shared" si="33"/>
        <v>-5.2222710881737953E-13</v>
      </c>
      <c r="AJ70">
        <f t="shared" si="34"/>
        <v>-0.52886210553553514</v>
      </c>
      <c r="AK70">
        <f t="shared" si="22"/>
        <v>-0.34552324228321829</v>
      </c>
      <c r="AL70">
        <f t="shared" si="35"/>
        <v>-0.87438534781927568</v>
      </c>
      <c r="AN70">
        <f t="shared" si="36"/>
        <v>0</v>
      </c>
      <c r="AO70">
        <f t="shared" si="36"/>
        <v>0</v>
      </c>
      <c r="AP70">
        <f t="shared" si="36"/>
        <v>-6.0452618232259222E-21</v>
      </c>
      <c r="AQ70">
        <f t="shared" si="36"/>
        <v>-4.1297330391507144E-16</v>
      </c>
      <c r="AR70">
        <f t="shared" si="36"/>
        <v>-4.1297934917689467E-16</v>
      </c>
      <c r="AS70">
        <f t="shared" si="36"/>
        <v>-4.182263319171433E-4</v>
      </c>
      <c r="AT70">
        <f t="shared" si="36"/>
        <v>-2.7324120351920189E-4</v>
      </c>
      <c r="AU70">
        <f t="shared" si="23"/>
        <v>-6.9146753543675816E-4</v>
      </c>
      <c r="AW70">
        <v>67</v>
      </c>
      <c r="AX70">
        <f>IF(Z70&gt;0, (R70*SUMPRODUCT(K70:$K$98, X70:$X$98)-K70*$AZ$3)/Z70, 0)</f>
        <v>-7.2065105171554662E+18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0.89077562700000001</v>
      </c>
      <c r="Q71" s="4">
        <f t="shared" si="48"/>
        <v>12.5</v>
      </c>
      <c r="R71">
        <f t="shared" si="27"/>
        <v>100000</v>
      </c>
      <c r="S71">
        <f t="shared" si="28"/>
        <v>-6.4846813295735177E+19</v>
      </c>
      <c r="U71">
        <f t="shared" si="40"/>
        <v>0.89077562700000001</v>
      </c>
      <c r="V71">
        <f t="shared" si="41"/>
        <v>0.01</v>
      </c>
      <c r="W71">
        <f t="shared" si="42"/>
        <v>6.1155592603446942E-19</v>
      </c>
      <c r="X71">
        <f t="shared" si="43"/>
        <v>5.4475911345892018E-19</v>
      </c>
      <c r="Y71">
        <f t="shared" si="44"/>
        <v>6.1155592603446946E-21</v>
      </c>
      <c r="Z71">
        <f t="shared" si="45"/>
        <v>6.0681253315204552E-20</v>
      </c>
      <c r="AB71">
        <f t="shared" si="46"/>
        <v>-4.407184212796154</v>
      </c>
      <c r="AC71">
        <f t="shared" si="29"/>
        <v>-3.9349859042822808</v>
      </c>
      <c r="AE71">
        <f t="shared" si="30"/>
        <v>0</v>
      </c>
      <c r="AF71">
        <f t="shared" si="31"/>
        <v>0</v>
      </c>
      <c r="AG71">
        <f t="shared" si="31"/>
        <v>-7.5851566644005688E-19</v>
      </c>
      <c r="AH71">
        <f t="shared" si="32"/>
        <v>-5.4475911345892021E-14</v>
      </c>
      <c r="AI71">
        <f t="shared" si="33"/>
        <v>-5.4476669861558463E-14</v>
      </c>
      <c r="AJ71">
        <f t="shared" si="34"/>
        <v>-0.47219830851387323</v>
      </c>
      <c r="AK71">
        <f t="shared" si="22"/>
        <v>-0.30850289489573079</v>
      </c>
      <c r="AL71">
        <f t="shared" si="35"/>
        <v>-0.78070120340965854</v>
      </c>
      <c r="AN71">
        <f t="shared" si="36"/>
        <v>0</v>
      </c>
      <c r="AO71">
        <f t="shared" si="36"/>
        <v>0</v>
      </c>
      <c r="AP71">
        <f t="shared" si="36"/>
        <v>-5.3556903038431106E-22</v>
      </c>
      <c r="AQ71">
        <f t="shared" si="36"/>
        <v>-3.8464084935451676E-17</v>
      </c>
      <c r="AR71">
        <f t="shared" si="36"/>
        <v>-3.8464620504482065E-17</v>
      </c>
      <c r="AS71">
        <f t="shared" si="36"/>
        <v>-3.3340747123496937E-4</v>
      </c>
      <c r="AT71">
        <f t="shared" si="36"/>
        <v>-2.1782621454018017E-4</v>
      </c>
      <c r="AU71">
        <f t="shared" si="23"/>
        <v>-5.5123368577518809E-4</v>
      </c>
      <c r="AW71">
        <v>68</v>
      </c>
      <c r="AX71">
        <f>IF(Z71&gt;0, (R71*SUMPRODUCT(K71:$K$98, X71:$X$98)-K71*$AZ$3)/Z71, 0)</f>
        <v>-6.4846813295735177E+19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0.89544260600000003</v>
      </c>
      <c r="Q72" s="4">
        <f t="shared" si="48"/>
        <v>12.5</v>
      </c>
      <c r="R72">
        <f t="shared" si="27"/>
        <v>100000</v>
      </c>
      <c r="S72">
        <f t="shared" si="28"/>
        <v>-6.1231531447049729E+20</v>
      </c>
      <c r="U72">
        <f t="shared" si="40"/>
        <v>0.89544260600000003</v>
      </c>
      <c r="V72">
        <f t="shared" si="41"/>
        <v>0.01</v>
      </c>
      <c r="W72">
        <f t="shared" si="42"/>
        <v>6.0681253315204552E-20</v>
      </c>
      <c r="X72">
        <f t="shared" si="43"/>
        <v>5.4336579603912904E-20</v>
      </c>
      <c r="Y72">
        <f t="shared" si="44"/>
        <v>6.0681253315204549E-22</v>
      </c>
      <c r="Z72">
        <f t="shared" si="45"/>
        <v>5.7378611781396018E-21</v>
      </c>
      <c r="AB72">
        <f t="shared" si="46"/>
        <v>-3.9349859042822808</v>
      </c>
      <c r="AC72">
        <f t="shared" si="29"/>
        <v>-3.5133802716806084</v>
      </c>
      <c r="AE72">
        <f t="shared" si="30"/>
        <v>0</v>
      </c>
      <c r="AF72">
        <f t="shared" si="31"/>
        <v>0</v>
      </c>
      <c r="AG72">
        <f t="shared" si="31"/>
        <v>-7.1723264726745024E-20</v>
      </c>
      <c r="AH72">
        <f t="shared" si="32"/>
        <v>-5.4336579603912904E-15</v>
      </c>
      <c r="AI72">
        <f t="shared" si="33"/>
        <v>-5.433729683656017E-15</v>
      </c>
      <c r="AJ72">
        <f t="shared" si="34"/>
        <v>-0.42160563260167239</v>
      </c>
      <c r="AK72">
        <f t="shared" ref="AK72:AK89" si="49">G72*SUM(AB72:AB72, AE72:AF72)</f>
        <v>-0.27544901329975968</v>
      </c>
      <c r="AL72">
        <f t="shared" si="35"/>
        <v>-0.69705464590143751</v>
      </c>
      <c r="AN72">
        <f t="shared" si="36"/>
        <v>0</v>
      </c>
      <c r="AO72">
        <f t="shared" si="36"/>
        <v>0</v>
      </c>
      <c r="AP72">
        <f t="shared" si="36"/>
        <v>-4.5216081982363632E-23</v>
      </c>
      <c r="AQ72">
        <f t="shared" si="36"/>
        <v>-3.4255094875730052E-18</v>
      </c>
      <c r="AR72">
        <f t="shared" si="36"/>
        <v>-3.4255547036549875E-18</v>
      </c>
      <c r="AS72">
        <f t="shared" si="36"/>
        <v>-2.6579039479828544E-4</v>
      </c>
      <c r="AT72">
        <f t="shared" si="36"/>
        <v>-1.7364972460154674E-4</v>
      </c>
      <c r="AU72">
        <f t="shared" si="23"/>
        <v>-4.3944011939983559E-4</v>
      </c>
      <c r="AW72">
        <v>69</v>
      </c>
      <c r="AX72">
        <f>IF(Z72&gt;0, (R72*SUMPRODUCT(K72:$K$98, X72:$X$98)-K72*$AZ$3)/Z72, 0)</f>
        <v>-6.1231531447049729E+20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0.90019128800000003</v>
      </c>
      <c r="Q73" s="4">
        <f t="shared" si="48"/>
        <v>12.5</v>
      </c>
      <c r="R73">
        <f t="shared" si="27"/>
        <v>100000</v>
      </c>
      <c r="S73">
        <f t="shared" si="28"/>
        <v>-6.0874951887273622E+21</v>
      </c>
      <c r="U73">
        <f t="shared" si="40"/>
        <v>0.90019128800000003</v>
      </c>
      <c r="V73">
        <f t="shared" si="41"/>
        <v>0.01</v>
      </c>
      <c r="W73">
        <f t="shared" si="42"/>
        <v>5.7378611781396018E-21</v>
      </c>
      <c r="X73">
        <f t="shared" si="43"/>
        <v>5.1651726443146858E-21</v>
      </c>
      <c r="Y73">
        <f t="shared" si="44"/>
        <v>5.7378611781396023E-23</v>
      </c>
      <c r="Z73">
        <f t="shared" si="45"/>
        <v>5.1530992204351994E-22</v>
      </c>
      <c r="AB73">
        <f t="shared" si="46"/>
        <v>-3.5133802716806084</v>
      </c>
      <c r="AC73">
        <f t="shared" si="29"/>
        <v>-3.1369466711433995</v>
      </c>
      <c r="AE73">
        <f t="shared" si="30"/>
        <v>0</v>
      </c>
      <c r="AF73">
        <f t="shared" si="31"/>
        <v>0</v>
      </c>
      <c r="AG73">
        <f t="shared" si="31"/>
        <v>-6.4413740255439995E-21</v>
      </c>
      <c r="AH73">
        <f t="shared" si="32"/>
        <v>-5.165172644314686E-16</v>
      </c>
      <c r="AI73">
        <f t="shared" si="33"/>
        <v>-5.1652370580549412E-16</v>
      </c>
      <c r="AJ73">
        <f t="shared" si="34"/>
        <v>-0.37643360053720887</v>
      </c>
      <c r="AK73">
        <f t="shared" si="49"/>
        <v>-0.2459366190176426</v>
      </c>
      <c r="AL73">
        <f t="shared" si="35"/>
        <v>-0.62237021955485194</v>
      </c>
      <c r="AN73">
        <f t="shared" si="36"/>
        <v>0</v>
      </c>
      <c r="AO73">
        <f t="shared" si="36"/>
        <v>0</v>
      </c>
      <c r="AP73">
        <f t="shared" si="36"/>
        <v>-3.6257125754665019E-24</v>
      </c>
      <c r="AQ73">
        <f t="shared" si="36"/>
        <v>-2.9073659341441077E-19</v>
      </c>
      <c r="AR73">
        <f t="shared" si="36"/>
        <v>-2.9074021912698623E-19</v>
      </c>
      <c r="AS73">
        <f t="shared" si="36"/>
        <v>-2.1188647544506249E-4</v>
      </c>
      <c r="AT73">
        <f t="shared" si="36"/>
        <v>-1.3843249729077387E-4</v>
      </c>
      <c r="AU73">
        <f t="shared" si="23"/>
        <v>-3.5031897273583661E-4</v>
      </c>
      <c r="AW73">
        <v>70</v>
      </c>
      <c r="AX73">
        <f>IF(Z73&gt;0, (R73*SUMPRODUCT(K73:$K$98, X73:$X$98)-K73*$AZ$3)/Z73, 0)</f>
        <v>-6.0874951887273622E+21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0.90499098499999997</v>
      </c>
      <c r="Q74" s="4">
        <f t="shared" si="48"/>
        <v>12.5</v>
      </c>
      <c r="R74">
        <f t="shared" si="27"/>
        <v>100000</v>
      </c>
      <c r="S74">
        <f t="shared" si="28"/>
        <v>-6.393749605690304E+22</v>
      </c>
      <c r="U74">
        <f t="shared" si="40"/>
        <v>0.90499098499999997</v>
      </c>
      <c r="V74">
        <f t="shared" si="41"/>
        <v>0.01</v>
      </c>
      <c r="W74">
        <f t="shared" si="42"/>
        <v>5.1530992204351994E-22</v>
      </c>
      <c r="X74">
        <f t="shared" si="43"/>
        <v>4.6635083393043829E-22</v>
      </c>
      <c r="Y74">
        <f t="shared" si="44"/>
        <v>5.1530992204351995E-24</v>
      </c>
      <c r="Z74">
        <f t="shared" si="45"/>
        <v>4.3805988892646456E-23</v>
      </c>
      <c r="AB74">
        <f t="shared" si="46"/>
        <v>-3.1369466711433995</v>
      </c>
      <c r="AC74">
        <f t="shared" si="29"/>
        <v>-2.8008452420923211</v>
      </c>
      <c r="AE74">
        <f t="shared" si="30"/>
        <v>0</v>
      </c>
      <c r="AF74">
        <f t="shared" si="31"/>
        <v>0</v>
      </c>
      <c r="AG74">
        <f t="shared" si="31"/>
        <v>-5.4757486115808065E-22</v>
      </c>
      <c r="AH74">
        <f t="shared" si="32"/>
        <v>-4.6635083393043826E-17</v>
      </c>
      <c r="AI74">
        <f t="shared" si="33"/>
        <v>-4.6635630967904982E-17</v>
      </c>
      <c r="AJ74">
        <f t="shared" si="34"/>
        <v>-0.33610142905107843</v>
      </c>
      <c r="AK74">
        <f t="shared" si="49"/>
        <v>-0.219586266980038</v>
      </c>
      <c r="AL74">
        <f t="shared" si="35"/>
        <v>-0.55568769603111645</v>
      </c>
      <c r="AN74">
        <f t="shared" si="36"/>
        <v>0</v>
      </c>
      <c r="AO74">
        <f t="shared" si="36"/>
        <v>0</v>
      </c>
      <c r="AP74">
        <f t="shared" si="36"/>
        <v>-2.7519487027992922E-25</v>
      </c>
      <c r="AQ74">
        <f t="shared" si="36"/>
        <v>-2.3437408535702255E-20</v>
      </c>
      <c r="AR74">
        <f t="shared" si="36"/>
        <v>-2.3437683730572534E-20</v>
      </c>
      <c r="AS74">
        <f t="shared" si="36"/>
        <v>-1.6891460096066796E-4</v>
      </c>
      <c r="AT74">
        <f t="shared" si="36"/>
        <v>-1.1035753929430312E-4</v>
      </c>
      <c r="AU74">
        <f t="shared" si="23"/>
        <v>-2.7927214025497111E-4</v>
      </c>
      <c r="AW74">
        <v>71</v>
      </c>
      <c r="AX74">
        <f>IF(Z74&gt;0, (R74*SUMPRODUCT(K74:$K$98, X74:$X$98)-K74*$AZ$3)/Z74, 0)</f>
        <v>-6.393749605690304E+22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0.90981139099999997</v>
      </c>
      <c r="Q75" s="4">
        <f t="shared" si="48"/>
        <v>12.5</v>
      </c>
      <c r="R75">
        <f t="shared" si="27"/>
        <v>100000</v>
      </c>
      <c r="S75">
        <f t="shared" si="28"/>
        <v>-7.1190971838414481E+23</v>
      </c>
      <c r="U75">
        <f t="shared" si="40"/>
        <v>0.90981139099999997</v>
      </c>
      <c r="V75">
        <f t="shared" si="41"/>
        <v>0.01</v>
      </c>
      <c r="W75">
        <f t="shared" si="42"/>
        <v>4.3805988892646456E-23</v>
      </c>
      <c r="X75">
        <f t="shared" si="43"/>
        <v>3.9855187688549223E-23</v>
      </c>
      <c r="Y75">
        <f t="shared" si="44"/>
        <v>4.3805988892646453E-25</v>
      </c>
      <c r="Z75">
        <f t="shared" si="45"/>
        <v>3.5127413151707681E-24</v>
      </c>
      <c r="AB75">
        <f t="shared" si="46"/>
        <v>-2.8008452420923211</v>
      </c>
      <c r="AC75">
        <f t="shared" si="29"/>
        <v>-2.5007546804395719</v>
      </c>
      <c r="AE75">
        <f t="shared" si="30"/>
        <v>0</v>
      </c>
      <c r="AF75">
        <f t="shared" si="31"/>
        <v>0</v>
      </c>
      <c r="AG75">
        <f t="shared" si="31"/>
        <v>-4.3909266439634599E-23</v>
      </c>
      <c r="AH75">
        <f t="shared" si="32"/>
        <v>-3.9855187688549225E-18</v>
      </c>
      <c r="AI75">
        <f t="shared" si="33"/>
        <v>-3.9855626781213623E-18</v>
      </c>
      <c r="AJ75">
        <f t="shared" si="34"/>
        <v>-0.30009056165274917</v>
      </c>
      <c r="AK75">
        <f t="shared" si="49"/>
        <v>-0.1960591669464625</v>
      </c>
      <c r="AL75">
        <f t="shared" si="35"/>
        <v>-0.49614972859921169</v>
      </c>
      <c r="AN75">
        <f t="shared" si="36"/>
        <v>0</v>
      </c>
      <c r="AO75">
        <f t="shared" si="36"/>
        <v>0</v>
      </c>
      <c r="AP75">
        <f t="shared" si="36"/>
        <v>-1.970311951043121E-26</v>
      </c>
      <c r="AQ75">
        <f t="shared" si="36"/>
        <v>-1.7883959123246213E-21</v>
      </c>
      <c r="AR75">
        <f t="shared" si="36"/>
        <v>-1.7884156154441317E-21</v>
      </c>
      <c r="AS75">
        <f t="shared" si="36"/>
        <v>-1.3465768571481847E-4</v>
      </c>
      <c r="AT75">
        <f t="shared" si="36"/>
        <v>-8.7976354667014601E-5</v>
      </c>
      <c r="AU75">
        <f t="shared" si="23"/>
        <v>-2.2263404038183306E-4</v>
      </c>
      <c r="AW75">
        <v>72</v>
      </c>
      <c r="AX75">
        <f>IF(Z75&gt;0, (R75*SUMPRODUCT(K75:$K$98, X75:$X$98)-K75*$AZ$3)/Z75, 0)</f>
        <v>-7.1190971838414481E+23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0.91465739899999998</v>
      </c>
      <c r="Q76" s="4">
        <f t="shared" si="48"/>
        <v>12.5</v>
      </c>
      <c r="R76">
        <f t="shared" si="27"/>
        <v>100000</v>
      </c>
      <c r="S76">
        <f t="shared" si="28"/>
        <v>-8.4365772974668119E+24</v>
      </c>
      <c r="U76">
        <f t="shared" si="40"/>
        <v>0.91465739899999998</v>
      </c>
      <c r="V76">
        <f t="shared" si="41"/>
        <v>0.01</v>
      </c>
      <c r="W76">
        <f t="shared" si="42"/>
        <v>3.5127413151707681E-24</v>
      </c>
      <c r="X76">
        <f t="shared" si="43"/>
        <v>3.2129548346939338E-24</v>
      </c>
      <c r="Y76">
        <f t="shared" si="44"/>
        <v>3.5127413151707682E-26</v>
      </c>
      <c r="Z76">
        <f t="shared" si="45"/>
        <v>2.6465906732512658E-25</v>
      </c>
      <c r="AB76">
        <f t="shared" si="46"/>
        <v>-2.5007546804395719</v>
      </c>
      <c r="AC76">
        <f t="shared" si="29"/>
        <v>-2.2328166789639035</v>
      </c>
      <c r="AE76">
        <f t="shared" si="30"/>
        <v>0</v>
      </c>
      <c r="AF76">
        <f t="shared" si="31"/>
        <v>0</v>
      </c>
      <c r="AG76">
        <f t="shared" si="31"/>
        <v>-3.3082383415640823E-24</v>
      </c>
      <c r="AH76">
        <f t="shared" si="32"/>
        <v>-3.212954834693934E-19</v>
      </c>
      <c r="AI76">
        <f t="shared" si="33"/>
        <v>-3.2129879170773498E-19</v>
      </c>
      <c r="AJ76">
        <f t="shared" si="34"/>
        <v>-0.26793800147566849</v>
      </c>
      <c r="AK76">
        <f t="shared" si="49"/>
        <v>-0.17505282763077004</v>
      </c>
      <c r="AL76">
        <f t="shared" si="35"/>
        <v>-0.4429908291064385</v>
      </c>
      <c r="AN76">
        <f t="shared" si="36"/>
        <v>0</v>
      </c>
      <c r="AO76">
        <f t="shared" si="36"/>
        <v>0</v>
      </c>
      <c r="AP76">
        <f t="shared" si="36"/>
        <v>-1.3254323854729775E-27</v>
      </c>
      <c r="AQ76">
        <f t="shared" si="36"/>
        <v>-1.2872574316855117E-22</v>
      </c>
      <c r="AR76">
        <f t="shared" si="36"/>
        <v>-1.2872706860093663E-22</v>
      </c>
      <c r="AS76">
        <f t="shared" si="36"/>
        <v>-1.0734828261704261E-4</v>
      </c>
      <c r="AT76">
        <f t="shared" si="36"/>
        <v>-7.0134211309801149E-5</v>
      </c>
      <c r="AU76">
        <f t="shared" si="23"/>
        <v>-1.7748249392684375E-4</v>
      </c>
      <c r="AW76">
        <v>73</v>
      </c>
      <c r="AX76">
        <f>IF(Z76&gt;0, (R76*SUMPRODUCT(K76:$K$98, X76:$X$98)-K76*$AZ$3)/Z76, 0)</f>
        <v>-8.4365772974668119E+24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0.91953785700000001</v>
      </c>
      <c r="Q77" s="4">
        <f t="shared" si="48"/>
        <v>12.5</v>
      </c>
      <c r="R77">
        <f t="shared" si="27"/>
        <v>100000</v>
      </c>
      <c r="S77">
        <f t="shared" si="28"/>
        <v>-1.0690362201032765E+26</v>
      </c>
      <c r="U77">
        <f t="shared" si="40"/>
        <v>0.91953785700000001</v>
      </c>
      <c r="V77">
        <f t="shared" si="41"/>
        <v>0.01</v>
      </c>
      <c r="W77">
        <f t="shared" si="42"/>
        <v>2.6465906732512658E-25</v>
      </c>
      <c r="X77">
        <f t="shared" si="43"/>
        <v>2.4336403160376562E-25</v>
      </c>
      <c r="Y77">
        <f t="shared" si="44"/>
        <v>2.6465906732512658E-27</v>
      </c>
      <c r="Z77">
        <f t="shared" si="45"/>
        <v>1.8648445048109692E-26</v>
      </c>
      <c r="AB77">
        <f t="shared" si="46"/>
        <v>-2.2328166789639035</v>
      </c>
      <c r="AC77">
        <f t="shared" si="29"/>
        <v>-1.9935863205034852</v>
      </c>
      <c r="AE77">
        <f t="shared" si="30"/>
        <v>0</v>
      </c>
      <c r="AF77">
        <f t="shared" si="31"/>
        <v>0</v>
      </c>
      <c r="AG77">
        <f t="shared" si="31"/>
        <v>-2.3310556310137114E-25</v>
      </c>
      <c r="AH77">
        <f t="shared" si="32"/>
        <v>-2.4336403160376563E-20</v>
      </c>
      <c r="AI77">
        <f t="shared" si="33"/>
        <v>-2.4336636265939665E-20</v>
      </c>
      <c r="AJ77">
        <f t="shared" si="34"/>
        <v>-0.23923035846041829</v>
      </c>
      <c r="AK77">
        <f t="shared" si="49"/>
        <v>-0.15629716752747325</v>
      </c>
      <c r="AL77">
        <f t="shared" si="35"/>
        <v>-0.39552752598789154</v>
      </c>
      <c r="AN77">
        <f t="shared" si="36"/>
        <v>0</v>
      </c>
      <c r="AO77">
        <f t="shared" si="36"/>
        <v>0</v>
      </c>
      <c r="AP77">
        <f t="shared" si="36"/>
        <v>-8.3386434180382169E-29</v>
      </c>
      <c r="AQ77">
        <f t="shared" si="36"/>
        <v>-8.705608966687283E-24</v>
      </c>
      <c r="AR77">
        <f t="shared" si="36"/>
        <v>-8.7056923531214634E-24</v>
      </c>
      <c r="AS77">
        <f t="shared" si="36"/>
        <v>-8.5577393667922991E-5</v>
      </c>
      <c r="AT77">
        <f t="shared" si="36"/>
        <v>-5.5910563863043007E-5</v>
      </c>
      <c r="AU77">
        <f t="shared" si="23"/>
        <v>-1.4148795753096598E-4</v>
      </c>
      <c r="AW77">
        <v>74</v>
      </c>
      <c r="AX77">
        <f>IF(Z77&gt;0, (R77*SUMPRODUCT(K77:$K$98, X77:$X$98)-K77*$AZ$3)/Z77, 0)</f>
        <v>-1.0690362201032765E+26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0.924425092</v>
      </c>
      <c r="Q78" s="4">
        <f t="shared" si="48"/>
        <v>12.5</v>
      </c>
      <c r="R78">
        <f t="shared" si="27"/>
        <v>100000</v>
      </c>
      <c r="S78">
        <f t="shared" si="28"/>
        <v>-1.4555821032828772E+27</v>
      </c>
      <c r="U78">
        <f t="shared" si="40"/>
        <v>0.924425092</v>
      </c>
      <c r="V78">
        <f t="shared" si="41"/>
        <v>0.01</v>
      </c>
      <c r="W78">
        <f t="shared" si="42"/>
        <v>1.8648445048109692E-26</v>
      </c>
      <c r="X78">
        <f t="shared" si="43"/>
        <v>1.7239090529255747E-26</v>
      </c>
      <c r="Y78">
        <f t="shared" si="44"/>
        <v>1.8648445048109692E-28</v>
      </c>
      <c r="Z78">
        <f t="shared" si="45"/>
        <v>1.2228700683728481E-27</v>
      </c>
      <c r="AB78">
        <f t="shared" si="46"/>
        <v>-1.9935863205034852</v>
      </c>
      <c r="AC78">
        <f t="shared" si="29"/>
        <v>-1.779987786163826</v>
      </c>
      <c r="AE78">
        <f t="shared" si="30"/>
        <v>0</v>
      </c>
      <c r="AF78">
        <f t="shared" si="31"/>
        <v>0</v>
      </c>
      <c r="AG78">
        <f t="shared" si="31"/>
        <v>-1.5285875854660603E-26</v>
      </c>
      <c r="AH78">
        <f t="shared" si="32"/>
        <v>-1.7239090529255746E-21</v>
      </c>
      <c r="AI78">
        <f t="shared" si="33"/>
        <v>-1.7239243388014292E-21</v>
      </c>
      <c r="AJ78">
        <f t="shared" si="34"/>
        <v>-0.21359853433965914</v>
      </c>
      <c r="AK78">
        <f t="shared" si="49"/>
        <v>-0.13955104243524397</v>
      </c>
      <c r="AL78">
        <f t="shared" si="35"/>
        <v>-0.35314957677490311</v>
      </c>
      <c r="AN78">
        <f t="shared" si="36"/>
        <v>0</v>
      </c>
      <c r="AO78">
        <f t="shared" si="36"/>
        <v>0</v>
      </c>
      <c r="AP78">
        <f t="shared" si="36"/>
        <v>-4.8821944194880482E-30</v>
      </c>
      <c r="AQ78">
        <f t="shared" si="36"/>
        <v>-5.5060365777679803E-25</v>
      </c>
      <c r="AR78">
        <f t="shared" si="36"/>
        <v>-5.5060853997121755E-25</v>
      </c>
      <c r="AS78">
        <f t="shared" si="36"/>
        <v>-6.8221774288841657E-5</v>
      </c>
      <c r="AT78">
        <f t="shared" si="36"/>
        <v>-4.4571559202043209E-5</v>
      </c>
      <c r="AU78">
        <f t="shared" si="23"/>
        <v>-1.1279333349088487E-4</v>
      </c>
      <c r="AW78">
        <v>75</v>
      </c>
      <c r="AX78">
        <f>IF(Z78&gt;0, (R78*SUMPRODUCT(K78:$K$98, X78:$X$98)-K78*$AZ$3)/Z78, 0)</f>
        <v>-1.4555821032828772E+27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0.92929067899999995</v>
      </c>
      <c r="Q79" s="4">
        <f t="shared" si="48"/>
        <v>12.5</v>
      </c>
      <c r="R79">
        <f t="shared" si="27"/>
        <v>100000</v>
      </c>
      <c r="S79">
        <f t="shared" si="28"/>
        <v>-2.1407369684321439E+28</v>
      </c>
      <c r="U79">
        <f t="shared" si="40"/>
        <v>0.92929067899999995</v>
      </c>
      <c r="V79">
        <f t="shared" si="41"/>
        <v>0.01</v>
      </c>
      <c r="W79">
        <f t="shared" si="42"/>
        <v>1.2228700683728481E-27</v>
      </c>
      <c r="X79">
        <f t="shared" si="43"/>
        <v>1.1364017561669804E-27</v>
      </c>
      <c r="Y79">
        <f t="shared" si="44"/>
        <v>1.2228700683728482E-29</v>
      </c>
      <c r="Z79">
        <f t="shared" si="45"/>
        <v>7.4239611522139268E-29</v>
      </c>
      <c r="AB79">
        <f t="shared" si="46"/>
        <v>-1.779987786163826</v>
      </c>
      <c r="AC79">
        <f t="shared" si="29"/>
        <v>-1.5892748090748448</v>
      </c>
      <c r="AE79">
        <f t="shared" si="30"/>
        <v>0</v>
      </c>
      <c r="AF79">
        <f t="shared" si="31"/>
        <v>0</v>
      </c>
      <c r="AG79">
        <f t="shared" si="31"/>
        <v>-9.2799514402674089E-28</v>
      </c>
      <c r="AH79">
        <f t="shared" si="32"/>
        <v>-1.1364017561669804E-22</v>
      </c>
      <c r="AI79">
        <f t="shared" si="33"/>
        <v>-1.1364110361184208E-22</v>
      </c>
      <c r="AJ79">
        <f t="shared" si="34"/>
        <v>-0.19071297708898127</v>
      </c>
      <c r="AK79">
        <f t="shared" si="49"/>
        <v>-0.12459914503146784</v>
      </c>
      <c r="AL79">
        <f t="shared" si="35"/>
        <v>-0.31531212212044912</v>
      </c>
      <c r="AN79">
        <f t="shared" si="36"/>
        <v>0</v>
      </c>
      <c r="AO79">
        <f t="shared" si="36"/>
        <v>0</v>
      </c>
      <c r="AP79">
        <f t="shared" si="36"/>
        <v>-2.6463813231884725E-31</v>
      </c>
      <c r="AQ79">
        <f t="shared" si="36"/>
        <v>-3.2406984050686135E-26</v>
      </c>
      <c r="AR79">
        <f t="shared" si="36"/>
        <v>-3.240724868881846E-26</v>
      </c>
      <c r="AS79">
        <f t="shared" si="36"/>
        <v>-5.4385980778732157E-5</v>
      </c>
      <c r="AT79">
        <f t="shared" si="36"/>
        <v>-3.5532174108771696E-5</v>
      </c>
      <c r="AU79">
        <f t="shared" si="23"/>
        <v>-8.9918154887503853E-5</v>
      </c>
      <c r="AW79">
        <v>76</v>
      </c>
      <c r="AX79">
        <f>IF(Z79&gt;0, (R79*SUMPRODUCT(K79:$K$98, X79:$X$98)-K79*$AZ$3)/Z79, 0)</f>
        <v>-2.1407369684321439E+28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0.93493958499999996</v>
      </c>
      <c r="Q80" s="4">
        <f t="shared" si="48"/>
        <v>12.5</v>
      </c>
      <c r="R80">
        <f t="shared" si="27"/>
        <v>100000</v>
      </c>
      <c r="S80">
        <f t="shared" si="28"/>
        <v>-3.4714091661731673E+29</v>
      </c>
      <c r="U80">
        <f t="shared" si="40"/>
        <v>0.93493958499999996</v>
      </c>
      <c r="V80">
        <f t="shared" si="41"/>
        <v>0.01</v>
      </c>
      <c r="W80">
        <f t="shared" si="42"/>
        <v>7.4239611522139268E-29</v>
      </c>
      <c r="X80">
        <f t="shared" si="43"/>
        <v>6.9409551587070106E-29</v>
      </c>
      <c r="Y80">
        <f t="shared" si="44"/>
        <v>7.4239611522139267E-31</v>
      </c>
      <c r="Z80">
        <f t="shared" si="45"/>
        <v>4.0876638198477692E-30</v>
      </c>
      <c r="AB80">
        <f t="shared" si="46"/>
        <v>-1.5892748090748448</v>
      </c>
      <c r="AC80">
        <f t="shared" si="29"/>
        <v>-1.4189953652453968</v>
      </c>
      <c r="AE80">
        <f t="shared" si="30"/>
        <v>0</v>
      </c>
      <c r="AF80">
        <f t="shared" si="31"/>
        <v>0</v>
      </c>
      <c r="AG80">
        <f t="shared" si="31"/>
        <v>-5.1095797748097112E-29</v>
      </c>
      <c r="AH80">
        <f t="shared" si="32"/>
        <v>-6.9409551587070102E-24</v>
      </c>
      <c r="AI80">
        <f t="shared" si="33"/>
        <v>-6.9410062545047585E-24</v>
      </c>
      <c r="AJ80">
        <f t="shared" si="34"/>
        <v>-0.17027944382944793</v>
      </c>
      <c r="AK80">
        <f t="shared" si="49"/>
        <v>-0.11124923663523914</v>
      </c>
      <c r="AL80">
        <f t="shared" si="35"/>
        <v>-0.28152868046468704</v>
      </c>
      <c r="AN80">
        <f t="shared" si="36"/>
        <v>0</v>
      </c>
      <c r="AO80">
        <f t="shared" si="36"/>
        <v>0</v>
      </c>
      <c r="AP80">
        <f t="shared" si="36"/>
        <v>-1.3009897669911281E-32</v>
      </c>
      <c r="AQ80">
        <f t="shared" si="36"/>
        <v>-1.7672904686097004E-27</v>
      </c>
      <c r="AR80">
        <f t="shared" si="36"/>
        <v>-1.7673034785073705E-27</v>
      </c>
      <c r="AS80">
        <f t="shared" si="36"/>
        <v>-4.3356170901412836E-5</v>
      </c>
      <c r="AT80">
        <f t="shared" si="36"/>
        <v>-2.8326031655589675E-5</v>
      </c>
      <c r="AU80">
        <f t="shared" si="23"/>
        <v>-7.1682202557002512E-5</v>
      </c>
      <c r="AW80">
        <v>77</v>
      </c>
      <c r="AX80">
        <f>IF(Z80&gt;0, (R80*SUMPRODUCT(K80:$K$98, X80:$X$98)-K80*$AZ$3)/Z80, 0)</f>
        <v>-3.4714091661731673E+29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0.94055780700000002</v>
      </c>
      <c r="Q81" s="4">
        <f t="shared" si="48"/>
        <v>12.5</v>
      </c>
      <c r="R81">
        <f t="shared" si="27"/>
        <v>100000</v>
      </c>
      <c r="S81">
        <f t="shared" si="28"/>
        <v>-6.2688814587926459E+30</v>
      </c>
      <c r="U81">
        <f t="shared" si="40"/>
        <v>0.94055780700000002</v>
      </c>
      <c r="V81">
        <f t="shared" si="41"/>
        <v>0.01</v>
      </c>
      <c r="W81">
        <f t="shared" si="42"/>
        <v>4.0876638198477692E-30</v>
      </c>
      <c r="X81">
        <f t="shared" si="43"/>
        <v>3.8446841181492611E-30</v>
      </c>
      <c r="Y81">
        <f t="shared" si="44"/>
        <v>4.0876638198477694E-32</v>
      </c>
      <c r="Z81">
        <f t="shared" si="45"/>
        <v>2.0210306350003032E-31</v>
      </c>
      <c r="AB81">
        <f t="shared" si="46"/>
        <v>-1.4189953652453968</v>
      </c>
      <c r="AC81">
        <f t="shared" si="29"/>
        <v>-1.2669601475405328</v>
      </c>
      <c r="AE81">
        <f t="shared" si="30"/>
        <v>0</v>
      </c>
      <c r="AF81">
        <f t="shared" si="31"/>
        <v>0</v>
      </c>
      <c r="AG81">
        <f t="shared" si="31"/>
        <v>-2.5262882937503789E-30</v>
      </c>
      <c r="AH81">
        <f t="shared" si="32"/>
        <v>-3.844684118149261E-25</v>
      </c>
      <c r="AI81">
        <f t="shared" si="33"/>
        <v>-3.8447093810321986E-25</v>
      </c>
      <c r="AJ81">
        <f t="shared" si="34"/>
        <v>-0.15203521770486406</v>
      </c>
      <c r="AK81">
        <f t="shared" si="49"/>
        <v>-9.9329675567177783E-2</v>
      </c>
      <c r="AL81">
        <f t="shared" si="35"/>
        <v>-0.25136489327204181</v>
      </c>
      <c r="AN81">
        <f t="shared" si="36"/>
        <v>0</v>
      </c>
      <c r="AO81">
        <f t="shared" si="36"/>
        <v>0</v>
      </c>
      <c r="AP81">
        <f t="shared" si="36"/>
        <v>-5.7431952813035969E-34</v>
      </c>
      <c r="AQ81">
        <f t="shared" si="36"/>
        <v>-8.7404005869329758E-29</v>
      </c>
      <c r="AR81">
        <f t="shared" si="36"/>
        <v>-8.7404580188857883E-29</v>
      </c>
      <c r="AS81">
        <f t="shared" si="36"/>
        <v>-3.4563273996661983E-5</v>
      </c>
      <c r="AT81">
        <f t="shared" si="36"/>
        <v>-2.2581339011152476E-5</v>
      </c>
      <c r="AU81">
        <f t="shared" si="23"/>
        <v>-5.7144613007814452E-5</v>
      </c>
      <c r="AW81">
        <v>78</v>
      </c>
      <c r="AX81">
        <f>IF(Z81&gt;0, (R81*SUMPRODUCT(K81:$K$98, X81:$X$98)-K81*$AZ$3)/Z81, 0)</f>
        <v>-6.2688814587926459E+30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0.946138378</v>
      </c>
      <c r="Q82" s="4">
        <f t="shared" si="48"/>
        <v>12.5</v>
      </c>
      <c r="R82">
        <f t="shared" si="27"/>
        <v>100000</v>
      </c>
      <c r="S82">
        <f t="shared" si="28"/>
        <v>-1.2761077527428679E+32</v>
      </c>
      <c r="U82">
        <f t="shared" si="40"/>
        <v>0.946138378</v>
      </c>
      <c r="V82">
        <f t="shared" si="41"/>
        <v>0.01</v>
      </c>
      <c r="W82">
        <f t="shared" si="42"/>
        <v>2.0210306350003032E-31</v>
      </c>
      <c r="X82">
        <f t="shared" si="43"/>
        <v>1.9121746468874968E-31</v>
      </c>
      <c r="Y82">
        <f t="shared" si="44"/>
        <v>2.0210306350003032E-33</v>
      </c>
      <c r="Z82">
        <f t="shared" si="45"/>
        <v>8.8645681762803352E-33</v>
      </c>
      <c r="AB82">
        <f t="shared" si="46"/>
        <v>-1.2669601475405328</v>
      </c>
      <c r="AC82">
        <f t="shared" si="29"/>
        <v>-1.1312144174469041</v>
      </c>
      <c r="AE82">
        <f t="shared" si="30"/>
        <v>0</v>
      </c>
      <c r="AF82">
        <f t="shared" si="31"/>
        <v>0</v>
      </c>
      <c r="AG82">
        <f t="shared" si="31"/>
        <v>-1.1080710220350419E-31</v>
      </c>
      <c r="AH82">
        <f t="shared" si="32"/>
        <v>-1.9121746468874967E-26</v>
      </c>
      <c r="AI82">
        <f t="shared" si="33"/>
        <v>-1.9121857275977172E-26</v>
      </c>
      <c r="AJ82">
        <f t="shared" si="34"/>
        <v>-0.13574573009362867</v>
      </c>
      <c r="AK82">
        <f t="shared" si="49"/>
        <v>-8.8687210327837301E-2</v>
      </c>
      <c r="AL82">
        <f t="shared" si="35"/>
        <v>-0.22443294042146597</v>
      </c>
      <c r="AN82">
        <f t="shared" si="36"/>
        <v>0</v>
      </c>
      <c r="AO82">
        <f t="shared" si="36"/>
        <v>0</v>
      </c>
      <c r="AP82">
        <f t="shared" si="36"/>
        <v>-2.2491594687564489E-35</v>
      </c>
      <c r="AQ82">
        <f t="shared" si="36"/>
        <v>-3.8813267628498845E-30</v>
      </c>
      <c r="AR82">
        <f t="shared" si="36"/>
        <v>-3.881349254444572E-30</v>
      </c>
      <c r="AS82">
        <f t="shared" si="36"/>
        <v>-2.7553630418257326E-5</v>
      </c>
      <c r="AT82">
        <f t="shared" si="36"/>
        <v>-1.8001705206594766E-5</v>
      </c>
      <c r="AU82">
        <f t="shared" si="23"/>
        <v>-4.5555335624852095E-5</v>
      </c>
      <c r="AW82">
        <v>79</v>
      </c>
      <c r="AX82">
        <f>IF(Z82&gt;0, (R82*SUMPRODUCT(K82:$K$98, X82:$X$98)-K82*$AZ$3)/Z82, 0)</f>
        <v>-1.2761077527428679E+32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0.95167433300000004</v>
      </c>
      <c r="Q83" s="4">
        <f t="shared" si="48"/>
        <v>12.5</v>
      </c>
      <c r="R83">
        <f t="shared" si="27"/>
        <v>100000</v>
      </c>
      <c r="S83">
        <f t="shared" si="28"/>
        <v>-2.9728952195192031E+33</v>
      </c>
      <c r="U83">
        <f t="shared" si="40"/>
        <v>0.95167433300000004</v>
      </c>
      <c r="V83">
        <f t="shared" si="41"/>
        <v>0.01</v>
      </c>
      <c r="W83">
        <f t="shared" si="42"/>
        <v>8.8645681762803352E-33</v>
      </c>
      <c r="X83">
        <f t="shared" si="43"/>
        <v>8.4361820064946152E-33</v>
      </c>
      <c r="Y83">
        <f t="shared" si="44"/>
        <v>8.8645681762803356E-35</v>
      </c>
      <c r="Z83">
        <f t="shared" si="45"/>
        <v>3.3974048802291669E-34</v>
      </c>
      <c r="AB83">
        <f t="shared" si="46"/>
        <v>-1.1312144174469041</v>
      </c>
      <c r="AC83">
        <f t="shared" si="29"/>
        <v>-1.01001287272045</v>
      </c>
      <c r="AE83">
        <f t="shared" si="30"/>
        <v>0</v>
      </c>
      <c r="AF83">
        <f t="shared" si="31"/>
        <v>0</v>
      </c>
      <c r="AG83">
        <f t="shared" si="31"/>
        <v>-4.2467561002864583E-33</v>
      </c>
      <c r="AH83">
        <f t="shared" si="32"/>
        <v>-8.4361820064946157E-28</v>
      </c>
      <c r="AI83">
        <f t="shared" si="33"/>
        <v>-8.4362244740556182E-28</v>
      </c>
      <c r="AJ83">
        <f t="shared" si="34"/>
        <v>-0.12120154472645406</v>
      </c>
      <c r="AK83">
        <f t="shared" si="49"/>
        <v>-7.9185009221283298E-2</v>
      </c>
      <c r="AL83">
        <f t="shared" si="35"/>
        <v>-0.20038655394773736</v>
      </c>
      <c r="AN83">
        <f t="shared" si="36"/>
        <v>0</v>
      </c>
      <c r="AO83">
        <f t="shared" si="36"/>
        <v>0</v>
      </c>
      <c r="AP83">
        <f t="shared" si="36"/>
        <v>-7.6964765026300315E-37</v>
      </c>
      <c r="AQ83">
        <f t="shared" si="36"/>
        <v>-1.5289052408853056E-31</v>
      </c>
      <c r="AR83">
        <f t="shared" si="36"/>
        <v>-1.5289129373618082E-31</v>
      </c>
      <c r="AS83">
        <f t="shared" si="36"/>
        <v>-2.1965585473738281E-5</v>
      </c>
      <c r="AT83">
        <f t="shared" si="36"/>
        <v>-1.4350849176175672E-5</v>
      </c>
      <c r="AU83">
        <f t="shared" si="23"/>
        <v>-3.631643464991395E-5</v>
      </c>
      <c r="AW83">
        <v>80</v>
      </c>
      <c r="AX83">
        <f>IF(Z83&gt;0, (R83*SUMPRODUCT(K83:$K$98, X83:$X$98)-K83*$AZ$3)/Z83, 0)</f>
        <v>-2.9728952195192031E+33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0.95715889499999995</v>
      </c>
      <c r="Q84" s="4">
        <f t="shared" si="48"/>
        <v>12.5</v>
      </c>
      <c r="R84">
        <f t="shared" si="27"/>
        <v>100000</v>
      </c>
      <c r="S84">
        <f t="shared" si="28"/>
        <v>-8.0824647395803968E+34</v>
      </c>
      <c r="U84">
        <f t="shared" si="40"/>
        <v>0.95715889499999995</v>
      </c>
      <c r="V84">
        <f t="shared" si="41"/>
        <v>0.01</v>
      </c>
      <c r="W84">
        <f t="shared" si="42"/>
        <v>3.3974048802291669E-34</v>
      </c>
      <c r="X84">
        <f t="shared" si="43"/>
        <v>3.2518563010277567E-34</v>
      </c>
      <c r="Y84">
        <f t="shared" si="44"/>
        <v>3.397404880229167E-36</v>
      </c>
      <c r="Z84">
        <f t="shared" si="45"/>
        <v>1.1157453039911845E-35</v>
      </c>
      <c r="AB84">
        <f t="shared" si="46"/>
        <v>-1.01001287272045</v>
      </c>
      <c r="AC84">
        <f t="shared" si="29"/>
        <v>-0.90179720778611605</v>
      </c>
      <c r="AE84">
        <f t="shared" si="30"/>
        <v>0</v>
      </c>
      <c r="AF84">
        <f t="shared" si="31"/>
        <v>0</v>
      </c>
      <c r="AG84">
        <f t="shared" si="31"/>
        <v>-1.3946816299889807E-34</v>
      </c>
      <c r="AH84">
        <f t="shared" si="32"/>
        <v>-3.2518563010277568E-29</v>
      </c>
      <c r="AI84">
        <f t="shared" si="33"/>
        <v>-3.2518702478440568E-29</v>
      </c>
      <c r="AJ84">
        <f t="shared" si="34"/>
        <v>-0.10821566493433399</v>
      </c>
      <c r="AK84">
        <f t="shared" si="49"/>
        <v>-7.0700901090431506E-2</v>
      </c>
      <c r="AL84">
        <f t="shared" si="35"/>
        <v>-0.17891656602476549</v>
      </c>
      <c r="AN84">
        <f t="shared" si="36"/>
        <v>0</v>
      </c>
      <c r="AO84">
        <f t="shared" si="36"/>
        <v>0</v>
      </c>
      <c r="AP84">
        <f t="shared" si="36"/>
        <v>-2.2567927942223714E-38</v>
      </c>
      <c r="AQ84">
        <f t="shared" si="36"/>
        <v>-5.2619649604648759E-33</v>
      </c>
      <c r="AR84">
        <f t="shared" si="36"/>
        <v>-5.2619875283928183E-33</v>
      </c>
      <c r="AS84">
        <f t="shared" si="36"/>
        <v>-1.7510830256487787E-5</v>
      </c>
      <c r="AT84">
        <f t="shared" si="36"/>
        <v>-1.1440409100905349E-5</v>
      </c>
      <c r="AU84">
        <f t="shared" si="23"/>
        <v>-2.8951239357393136E-5</v>
      </c>
      <c r="AW84">
        <v>81</v>
      </c>
      <c r="AX84">
        <f>IF(Z84&gt;0, (R84*SUMPRODUCT(K84:$K$98, X84:$X$98)-K84*$AZ$3)/Z84, 0)</f>
        <v>-8.0824647395803968E+34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0.96261559600000002</v>
      </c>
      <c r="Q85" s="4">
        <f t="shared" si="48"/>
        <v>12.5</v>
      </c>
      <c r="R85">
        <f t="shared" si="27"/>
        <v>100000</v>
      </c>
      <c r="S85">
        <f t="shared" si="28"/>
        <v>-2.6352541302799119E+36</v>
      </c>
      <c r="U85">
        <f t="shared" si="40"/>
        <v>0.96261559600000002</v>
      </c>
      <c r="V85">
        <f t="shared" si="41"/>
        <v>0.01</v>
      </c>
      <c r="W85">
        <f t="shared" si="42"/>
        <v>1.1157453039911845E-35</v>
      </c>
      <c r="X85">
        <f t="shared" si="43"/>
        <v>1.0740338307856754E-35</v>
      </c>
      <c r="Y85">
        <f t="shared" si="44"/>
        <v>1.1157453039911845E-37</v>
      </c>
      <c r="Z85">
        <f t="shared" si="45"/>
        <v>3.0554020165597328E-37</v>
      </c>
      <c r="AB85">
        <f t="shared" si="46"/>
        <v>-0.90179720778611605</v>
      </c>
      <c r="AC85">
        <f t="shared" si="29"/>
        <v>-0.80517607838046079</v>
      </c>
      <c r="AE85">
        <f t="shared" si="30"/>
        <v>0</v>
      </c>
      <c r="AF85">
        <f t="shared" si="31"/>
        <v>0</v>
      </c>
      <c r="AG85">
        <f t="shared" si="31"/>
        <v>-3.8192525206996661E-36</v>
      </c>
      <c r="AH85">
        <f t="shared" si="32"/>
        <v>-1.0740338307856754E-30</v>
      </c>
      <c r="AI85">
        <f t="shared" si="33"/>
        <v>-1.074037650038196E-30</v>
      </c>
      <c r="AJ85">
        <f t="shared" si="34"/>
        <v>-9.6621129405655259E-2</v>
      </c>
      <c r="AK85">
        <f t="shared" si="49"/>
        <v>-6.3125804545028127E-2</v>
      </c>
      <c r="AL85">
        <f t="shared" si="35"/>
        <v>-0.1597469339506834</v>
      </c>
      <c r="AN85">
        <f t="shared" si="36"/>
        <v>0</v>
      </c>
      <c r="AO85">
        <f t="shared" si="36"/>
        <v>0</v>
      </c>
      <c r="AP85">
        <f t="shared" si="36"/>
        <v>-5.5179397876137603E-40</v>
      </c>
      <c r="AQ85">
        <f t="shared" si="36"/>
        <v>-1.5517313861849095E-34</v>
      </c>
      <c r="AR85">
        <f t="shared" si="36"/>
        <v>-1.5517369041246972E-34</v>
      </c>
      <c r="AS85">
        <f t="shared" si="36"/>
        <v>-1.3959526671307216E-5</v>
      </c>
      <c r="AT85">
        <f t="shared" si="36"/>
        <v>-9.1202240919207187E-6</v>
      </c>
      <c r="AU85">
        <f t="shared" si="23"/>
        <v>-2.3079750763227936E-5</v>
      </c>
      <c r="AW85">
        <v>82</v>
      </c>
      <c r="AX85">
        <f>IF(Z85&gt;0, (R85*SUMPRODUCT(K85:$K$98, X85:$X$98)-K85*$AZ$3)/Z85, 0)</f>
        <v>-2.6352541302799119E+36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0.96807210799999999</v>
      </c>
      <c r="Q86" s="4">
        <f t="shared" si="48"/>
        <v>12.5</v>
      </c>
      <c r="R86">
        <f t="shared" si="27"/>
        <v>100000</v>
      </c>
      <c r="S86">
        <f t="shared" si="28"/>
        <v>-1.0730194555245917E+38</v>
      </c>
      <c r="U86">
        <f t="shared" si="40"/>
        <v>0.96807210799999999</v>
      </c>
      <c r="V86">
        <f t="shared" si="41"/>
        <v>0.01</v>
      </c>
      <c r="W86">
        <f t="shared" si="42"/>
        <v>3.0554020165597328E-37</v>
      </c>
      <c r="X86">
        <f t="shared" si="43"/>
        <v>2.9578494709584314E-37</v>
      </c>
      <c r="Y86">
        <f t="shared" si="44"/>
        <v>3.0554020165597327E-39</v>
      </c>
      <c r="Z86">
        <f t="shared" si="45"/>
        <v>6.6998525435704096E-39</v>
      </c>
      <c r="AB86">
        <f t="shared" si="46"/>
        <v>-0.80517607838046079</v>
      </c>
      <c r="AC86">
        <f t="shared" si="29"/>
        <v>-0.71890721283969716</v>
      </c>
      <c r="AE86">
        <f t="shared" si="30"/>
        <v>0</v>
      </c>
      <c r="AF86">
        <f t="shared" si="31"/>
        <v>0</v>
      </c>
      <c r="AG86">
        <f t="shared" si="31"/>
        <v>-8.3748156794630121E-38</v>
      </c>
      <c r="AH86">
        <f t="shared" si="32"/>
        <v>-2.9578494709584316E-32</v>
      </c>
      <c r="AI86">
        <f t="shared" si="33"/>
        <v>-2.9578578457741112E-32</v>
      </c>
      <c r="AJ86">
        <f t="shared" si="34"/>
        <v>-8.6268865540763628E-2</v>
      </c>
      <c r="AK86">
        <f t="shared" si="49"/>
        <v>-5.636232548663226E-2</v>
      </c>
      <c r="AL86">
        <f t="shared" si="35"/>
        <v>-0.14263119102739588</v>
      </c>
      <c r="AN86">
        <f t="shared" si="36"/>
        <v>0</v>
      </c>
      <c r="AO86">
        <f t="shared" si="36"/>
        <v>0</v>
      </c>
      <c r="AP86">
        <f t="shared" si="36"/>
        <v>-1.0803284618330142E-41</v>
      </c>
      <c r="AQ86">
        <f t="shared" si="36"/>
        <v>-3.8155454300088036E-36</v>
      </c>
      <c r="AR86">
        <f t="shared" si="36"/>
        <v>-3.8155562332934226E-36</v>
      </c>
      <c r="AS86">
        <f t="shared" si="36"/>
        <v>-1.1128449195876288E-5</v>
      </c>
      <c r="AT86">
        <f t="shared" si="36"/>
        <v>-7.270586807972512E-6</v>
      </c>
      <c r="AU86">
        <f t="shared" si="23"/>
        <v>-1.8399036003848799E-5</v>
      </c>
      <c r="AW86">
        <v>83</v>
      </c>
      <c r="AX86">
        <f>IF(Z86&gt;0, (R86*SUMPRODUCT(K86:$K$98, X86:$X$98)-K86*$AZ$3)/Z86, 0)</f>
        <v>-1.0730194555245917E+38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0.97352880900000005</v>
      </c>
      <c r="Q87" s="4">
        <f t="shared" si="48"/>
        <v>12.5</v>
      </c>
      <c r="R87">
        <f t="shared" si="27"/>
        <v>100000</v>
      </c>
      <c r="S87">
        <f t="shared" si="28"/>
        <v>-5.8165380104560411E+39</v>
      </c>
      <c r="U87">
        <f t="shared" si="40"/>
        <v>0.97352880900000005</v>
      </c>
      <c r="V87">
        <f t="shared" si="41"/>
        <v>0.01</v>
      </c>
      <c r="W87">
        <f t="shared" si="42"/>
        <v>6.6998525435704096E-39</v>
      </c>
      <c r="X87">
        <f t="shared" si="43"/>
        <v>6.5224994672177215E-39</v>
      </c>
      <c r="Y87">
        <f t="shared" si="44"/>
        <v>6.6998525435704095E-41</v>
      </c>
      <c r="Z87">
        <f t="shared" si="45"/>
        <v>1.1035455091698397E-40</v>
      </c>
      <c r="AB87">
        <f t="shared" si="46"/>
        <v>-0.71890721283969716</v>
      </c>
      <c r="AC87">
        <f t="shared" si="29"/>
        <v>-0.6418814400354439</v>
      </c>
      <c r="AE87">
        <f t="shared" si="30"/>
        <v>0</v>
      </c>
      <c r="AF87">
        <f t="shared" si="31"/>
        <v>0</v>
      </c>
      <c r="AG87">
        <f t="shared" si="31"/>
        <v>-1.3794318864622996E-39</v>
      </c>
      <c r="AH87">
        <f t="shared" si="32"/>
        <v>-6.5224994672177219E-34</v>
      </c>
      <c r="AI87">
        <f t="shared" si="33"/>
        <v>-6.5225132615365863E-34</v>
      </c>
      <c r="AJ87">
        <f t="shared" si="34"/>
        <v>-7.7025772804253267E-2</v>
      </c>
      <c r="AK87">
        <f t="shared" si="49"/>
        <v>-5.0323504898778806E-2</v>
      </c>
      <c r="AL87">
        <f t="shared" si="35"/>
        <v>-0.12734927770303206</v>
      </c>
      <c r="AN87">
        <f t="shared" si="36"/>
        <v>0</v>
      </c>
      <c r="AO87">
        <f t="shared" si="36"/>
        <v>0</v>
      </c>
      <c r="AP87">
        <f t="shared" si="36"/>
        <v>-1.5887764676417656E-43</v>
      </c>
      <c r="AQ87">
        <f t="shared" si="36"/>
        <v>-7.5123634341221155E-38</v>
      </c>
      <c r="AR87">
        <f t="shared" si="36"/>
        <v>-7.5123793218867923E-38</v>
      </c>
      <c r="AS87">
        <f t="shared" si="36"/>
        <v>-8.8715315655901564E-6</v>
      </c>
      <c r="AT87">
        <f t="shared" si="36"/>
        <v>-5.7960672895189022E-6</v>
      </c>
      <c r="AU87">
        <f t="shared" si="23"/>
        <v>-1.4667598855109057E-5</v>
      </c>
      <c r="AW87">
        <v>84</v>
      </c>
      <c r="AX87">
        <f>IF(Z87&gt;0, (R87*SUMPRODUCT(K87:$K$98, X87:$X$98)-K87*$AZ$3)/Z87, 0)</f>
        <v>-5.8165380104560411E+39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0.97898550900000003</v>
      </c>
      <c r="Q88" s="4">
        <f t="shared" si="48"/>
        <v>12.5</v>
      </c>
      <c r="R88">
        <f t="shared" si="27"/>
        <v>100000</v>
      </c>
      <c r="S88">
        <f t="shared" si="28"/>
        <v>-4.7150045420489967E+41</v>
      </c>
      <c r="U88">
        <f t="shared" si="40"/>
        <v>0.97898550900000003</v>
      </c>
      <c r="V88">
        <f t="shared" si="41"/>
        <v>0.01</v>
      </c>
      <c r="W88">
        <f t="shared" si="42"/>
        <v>1.1035455091698397E-40</v>
      </c>
      <c r="X88">
        <f t="shared" si="43"/>
        <v>1.0803550619992998E-40</v>
      </c>
      <c r="Y88">
        <f t="shared" si="44"/>
        <v>1.1035455091698397E-42</v>
      </c>
      <c r="Z88">
        <f t="shared" si="45"/>
        <v>1.215499207884155E-42</v>
      </c>
      <c r="AB88">
        <f t="shared" si="46"/>
        <v>-0.6418814400354439</v>
      </c>
      <c r="AC88">
        <f t="shared" si="29"/>
        <v>-0.57310842860307487</v>
      </c>
      <c r="AE88">
        <f t="shared" si="30"/>
        <v>0</v>
      </c>
      <c r="AF88">
        <f t="shared" si="31"/>
        <v>0</v>
      </c>
      <c r="AG88">
        <f t="shared" si="31"/>
        <v>-1.5193740098551937E-41</v>
      </c>
      <c r="AH88">
        <f t="shared" si="32"/>
        <v>-1.0803550619992998E-35</v>
      </c>
      <c r="AI88">
        <f t="shared" si="33"/>
        <v>-1.0803565813733097E-35</v>
      </c>
      <c r="AJ88">
        <f t="shared" si="34"/>
        <v>-6.8773011432369024E-2</v>
      </c>
      <c r="AK88">
        <f t="shared" si="49"/>
        <v>-4.493170080248108E-2</v>
      </c>
      <c r="AL88">
        <f t="shared" si="35"/>
        <v>-0.1137047122348501</v>
      </c>
      <c r="AN88">
        <f t="shared" si="36"/>
        <v>0</v>
      </c>
      <c r="AO88">
        <f t="shared" si="36"/>
        <v>0</v>
      </c>
      <c r="AP88">
        <f t="shared" si="36"/>
        <v>-1.5624610807010642E-45</v>
      </c>
      <c r="AQ88">
        <f t="shared" si="36"/>
        <v>-1.1109922420439257E-39</v>
      </c>
      <c r="AR88">
        <f t="shared" si="36"/>
        <v>-1.1109938045050065E-39</v>
      </c>
      <c r="AS88">
        <f t="shared" si="36"/>
        <v>-7.0723306485890947E-6</v>
      </c>
      <c r="AT88">
        <f t="shared" si="36"/>
        <v>-4.6205893570782071E-6</v>
      </c>
      <c r="AU88">
        <f t="shared" si="23"/>
        <v>-1.16929200056673E-5</v>
      </c>
      <c r="AW88">
        <v>85</v>
      </c>
      <c r="AX88">
        <f>IF(Z88&gt;0, (R88*SUMPRODUCT(K88:$K$98, X88:$X$98)-K88*$AZ$3)/Z88, 0)</f>
        <v>-4.7150045420489967E+41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12.5</v>
      </c>
      <c r="R89">
        <f t="shared" si="27"/>
        <v>100000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1.215499207884155E-42</v>
      </c>
      <c r="X89">
        <f t="shared" si="43"/>
        <v>1.215499207884155E-42</v>
      </c>
      <c r="Y89">
        <f t="shared" si="44"/>
        <v>1.2154992078841551E-44</v>
      </c>
      <c r="Z89">
        <f t="shared" si="45"/>
        <v>0</v>
      </c>
      <c r="AB89">
        <f t="shared" si="46"/>
        <v>-0.57310842860307487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-1.2154992078841551E-37</v>
      </c>
      <c r="AI89">
        <f t="shared" si="33"/>
        <v>-1.2154992078841551E-37</v>
      </c>
      <c r="AJ89">
        <f t="shared" si="34"/>
        <v>-0.57310842860307487</v>
      </c>
      <c r="AK89">
        <f t="shared" si="49"/>
        <v>-4.0117590002215243E-2</v>
      </c>
      <c r="AL89">
        <f t="shared" si="35"/>
        <v>-0.61322601860529014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-1.1160436290721888E-41</v>
      </c>
      <c r="AR89">
        <f t="shared" si="36"/>
        <v>-1.1160436290721888E-41</v>
      </c>
      <c r="AS89">
        <f t="shared" si="36"/>
        <v>-5.2621507802002165E-5</v>
      </c>
      <c r="AT89">
        <f t="shared" si="36"/>
        <v>-3.6835055461401517E-6</v>
      </c>
      <c r="AU89">
        <f t="shared" si="23"/>
        <v>-5.6305013348142318E-5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7257.6075729105842</v>
      </c>
      <c r="AO91" s="8">
        <f t="shared" si="50"/>
        <v>-725.76075729105844</v>
      </c>
      <c r="AP91" s="8">
        <f t="shared" si="50"/>
        <v>-205.72884266436117</v>
      </c>
      <c r="AQ91" s="8">
        <f t="shared" si="50"/>
        <v>-5573.0415432668342</v>
      </c>
      <c r="AR91" s="8">
        <f t="shared" si="50"/>
        <v>753.07642968832829</v>
      </c>
      <c r="AS91" s="8">
        <f t="shared" si="50"/>
        <v>-1442.2755393114392</v>
      </c>
      <c r="AT91" s="8">
        <f t="shared" si="50"/>
        <v>689.1991096231128</v>
      </c>
      <c r="AU91" s="8">
        <f t="shared" si="50"/>
        <v>9.5015387566307549E-13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66" priority="1" operator="lessThan">
      <formula>0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49BD89-481E-4388-BEEE-FF38F3B2E926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18293.155298811045</v>
      </c>
      <c r="K3">
        <v>1</v>
      </c>
      <c r="L3" s="2">
        <v>0</v>
      </c>
      <c r="O3">
        <f>$C$3</f>
        <v>18293.155298811045</v>
      </c>
      <c r="P3">
        <f>O3*C5</f>
        <v>1829.3155298811046</v>
      </c>
      <c r="Q3" s="4">
        <f>B8</f>
        <v>100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18293.155298811045</v>
      </c>
      <c r="AF3">
        <f t="shared" ref="AF3:AG34" si="4">-$Z3*P3</f>
        <v>-1829.3155298811046</v>
      </c>
      <c r="AG3">
        <f t="shared" si="4"/>
        <v>-100</v>
      </c>
      <c r="AH3">
        <f t="shared" ref="AH3:AH66" si="5">-X3*R3</f>
        <v>0</v>
      </c>
      <c r="AI3">
        <f t="shared" ref="AI3:AI34" si="6">SUM(AE3:AH3)</f>
        <v>16363.839768929942</v>
      </c>
      <c r="AJ3">
        <f t="shared" ref="AJ3:AJ66" si="7">AB3-AC3</f>
        <v>0</v>
      </c>
      <c r="AL3">
        <f t="shared" ref="AL3:AL66" si="8">SUM(AI3:AK3)</f>
        <v>16363.839768929942</v>
      </c>
      <c r="AN3">
        <f t="shared" ref="AN3:AU34" si="9">AE3*$K3</f>
        <v>18293.155298811045</v>
      </c>
      <c r="AO3">
        <f t="shared" si="9"/>
        <v>-1829.3155298811046</v>
      </c>
      <c r="AP3">
        <f t="shared" si="9"/>
        <v>-100</v>
      </c>
      <c r="AQ3">
        <f t="shared" si="9"/>
        <v>0</v>
      </c>
      <c r="AR3">
        <f t="shared" si="9"/>
        <v>16363.839768929942</v>
      </c>
      <c r="AS3">
        <f t="shared" si="9"/>
        <v>0</v>
      </c>
      <c r="AT3">
        <f t="shared" si="9"/>
        <v>0</v>
      </c>
      <c r="AU3">
        <f t="shared" si="9"/>
        <v>16363.839768929942</v>
      </c>
      <c r="AW3">
        <v>0</v>
      </c>
      <c r="AX3">
        <f>IF(Z3&gt;0, (R3*SUMPRODUCT(K3:$K$98, X3:$X$98)-K3*$AZ$3)/Z3, 0)</f>
        <v>0</v>
      </c>
      <c r="AZ3">
        <f>C6*ABS(SUMPRODUCT(X4:X79, K4:K79))/1</f>
        <v>14743.461848318886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2.4603350000000001E-3</v>
      </c>
      <c r="R4">
        <f t="shared" si="0"/>
        <v>100000</v>
      </c>
      <c r="S4">
        <f t="shared" si="1"/>
        <v>1001.4275649508893</v>
      </c>
      <c r="U4">
        <f t="shared" ref="U4:U67" si="13">M4</f>
        <v>2.4603350000000001E-3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2.4603350000000001E-3</v>
      </c>
      <c r="Y4">
        <f t="shared" ref="Y4:Y67" si="17">V4*W4</f>
        <v>0.01</v>
      </c>
      <c r="Z4">
        <f t="shared" ref="Z4:Z67" si="18">MAX(0, W4-X4-Y4)</f>
        <v>0.98753966500000001</v>
      </c>
      <c r="AB4">
        <f t="shared" ref="AB4:AB67" si="19">AC3</f>
        <v>0</v>
      </c>
      <c r="AC4">
        <f t="shared" si="2"/>
        <v>988.94944201336693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-246.0335</v>
      </c>
      <c r="AI4">
        <f t="shared" si="6"/>
        <v>-246.0335</v>
      </c>
      <c r="AJ4">
        <f t="shared" si="7"/>
        <v>-988.94944201336693</v>
      </c>
      <c r="AK4">
        <f>G4*SUM(AB4, AE4:AF4)</f>
        <v>0</v>
      </c>
      <c r="AL4">
        <f t="shared" si="8"/>
        <v>-1234.9829420133669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-229.53027334639424</v>
      </c>
      <c r="AR4">
        <f t="shared" si="9"/>
        <v>-229.53027334639424</v>
      </c>
      <c r="AS4">
        <f t="shared" si="9"/>
        <v>-922.61352925960159</v>
      </c>
      <c r="AT4">
        <f t="shared" si="9"/>
        <v>0</v>
      </c>
      <c r="AU4">
        <f t="shared" si="9"/>
        <v>-1152.1438026059959</v>
      </c>
      <c r="AW4">
        <v>1</v>
      </c>
      <c r="AX4">
        <f>IF(Z4&gt;0, (R4*SUMPRODUCT(K4:$K$98, X4:$X$98)-K4*$AZ$3)/Z4, 0)</f>
        <v>1001.4275649508893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2.6172399999999998E-3</v>
      </c>
      <c r="Q5" s="4">
        <f t="shared" ref="Q5:Q68" si="21">$C$8</f>
        <v>12.5</v>
      </c>
      <c r="R5">
        <f t="shared" si="0"/>
        <v>100000</v>
      </c>
      <c r="S5">
        <f t="shared" si="1"/>
        <v>1955.4086270901594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988.94944201336693</v>
      </c>
      <c r="AC5">
        <f t="shared" si="2"/>
        <v>1906.6791402286599</v>
      </c>
      <c r="AE5">
        <f t="shared" si="3"/>
        <v>0</v>
      </c>
      <c r="AF5">
        <f t="shared" si="4"/>
        <v>0</v>
      </c>
      <c r="AG5">
        <f t="shared" si="4"/>
        <v>-12.188495500464693</v>
      </c>
      <c r="AH5">
        <f t="shared" si="5"/>
        <v>-258.46283128246</v>
      </c>
      <c r="AI5">
        <f t="shared" si="6"/>
        <v>-270.65132678292468</v>
      </c>
      <c r="AJ5">
        <f t="shared" si="7"/>
        <v>-917.72969821529296</v>
      </c>
      <c r="AK5">
        <f>G5*SUM(AB5, AE5:AF5)</f>
        <v>40.546927122548048</v>
      </c>
      <c r="AL5">
        <f t="shared" si="8"/>
        <v>-1147.8340978756694</v>
      </c>
      <c r="AN5">
        <f t="shared" si="9"/>
        <v>0</v>
      </c>
      <c r="AO5">
        <f t="shared" si="9"/>
        <v>0</v>
      </c>
      <c r="AP5">
        <f t="shared" si="9"/>
        <v>-10.422480225810679</v>
      </c>
      <c r="AQ5">
        <f t="shared" si="9"/>
        <v>-221.0136392999265</v>
      </c>
      <c r="AR5">
        <f t="shared" si="9"/>
        <v>-231.43611952573718</v>
      </c>
      <c r="AS5">
        <f t="shared" si="9"/>
        <v>-784.75802299991994</v>
      </c>
      <c r="AT5">
        <f t="shared" si="9"/>
        <v>34.672002474467163</v>
      </c>
      <c r="AU5">
        <f t="shared" si="9"/>
        <v>-981.52214005118969</v>
      </c>
      <c r="AW5">
        <v>2</v>
      </c>
      <c r="AX5">
        <f>IF(Z5&gt;0, (R5*SUMPRODUCT(K5:$K$98, X5:$X$98)-K5*$AZ$3)/Z5, 0)</f>
        <v>1955.4086270901594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2.8021280000000001E-3</v>
      </c>
      <c r="Q6" s="4">
        <f t="shared" si="21"/>
        <v>12.5</v>
      </c>
      <c r="R6">
        <f t="shared" si="0"/>
        <v>100000</v>
      </c>
      <c r="S6">
        <f t="shared" si="1"/>
        <v>3033.1124808457666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1906.6791402286599</v>
      </c>
      <c r="AC6">
        <f t="shared" si="2"/>
        <v>2919.6635967065486</v>
      </c>
      <c r="AE6">
        <f t="shared" si="3"/>
        <v>0</v>
      </c>
      <c r="AF6">
        <f t="shared" si="4"/>
        <v>0</v>
      </c>
      <c r="AG6">
        <f t="shared" si="4"/>
        <v>-12.032456820940318</v>
      </c>
      <c r="AH6">
        <f t="shared" si="5"/>
        <v>-273.22979615780906</v>
      </c>
      <c r="AI6">
        <f t="shared" si="6"/>
        <v>-285.26225297874936</v>
      </c>
      <c r="AJ6">
        <f t="shared" si="7"/>
        <v>-1012.9844564778887</v>
      </c>
      <c r="AK6">
        <f>G6*SUM(AB6, AE6:AF6)</f>
        <v>111.54072970337661</v>
      </c>
      <c r="AL6">
        <f t="shared" si="8"/>
        <v>-1186.7059797532613</v>
      </c>
      <c r="AN6">
        <f t="shared" si="9"/>
        <v>0</v>
      </c>
      <c r="AO6">
        <f t="shared" si="9"/>
        <v>0</v>
      </c>
      <c r="AP6">
        <f t="shared" si="9"/>
        <v>-9.281957870890734</v>
      </c>
      <c r="AQ6">
        <f t="shared" si="9"/>
        <v>-210.7722051073734</v>
      </c>
      <c r="AR6">
        <f t="shared" si="9"/>
        <v>-220.05416297826409</v>
      </c>
      <c r="AS6">
        <f t="shared" si="9"/>
        <v>-781.42636942869342</v>
      </c>
      <c r="AT6">
        <f t="shared" si="9"/>
        <v>86.043637588075214</v>
      </c>
      <c r="AU6">
        <f t="shared" si="9"/>
        <v>-915.43689481888225</v>
      </c>
      <c r="AW6">
        <v>3</v>
      </c>
      <c r="AX6">
        <f>IF(Z6&gt;0, (R6*SUMPRODUCT(K6:$K$98, X6:$X$98)-K6*$AZ$3)/Z6, 0)</f>
        <v>3033.1124808457666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3.0140000000000002E-3</v>
      </c>
      <c r="Q7" s="4">
        <f t="shared" si="21"/>
        <v>12.5</v>
      </c>
      <c r="R7">
        <f t="shared" si="0"/>
        <v>100000</v>
      </c>
      <c r="S7">
        <f t="shared" si="1"/>
        <v>3930.6155623515911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2919.6635967065486</v>
      </c>
      <c r="AC7">
        <f t="shared" si="2"/>
        <v>3734.3572318243878</v>
      </c>
      <c r="AE7">
        <f t="shared" si="3"/>
        <v>0</v>
      </c>
      <c r="AF7">
        <f t="shared" si="4"/>
        <v>0</v>
      </c>
      <c r="AG7">
        <f t="shared" si="4"/>
        <v>-11.875866427872602</v>
      </c>
      <c r="AH7">
        <f t="shared" si="5"/>
        <v>-290.12659886651301</v>
      </c>
      <c r="AI7">
        <f t="shared" si="6"/>
        <v>-302.00246529438562</v>
      </c>
      <c r="AJ7">
        <f t="shared" si="7"/>
        <v>-814.69363511783922</v>
      </c>
      <c r="AK7">
        <f>G7*SUM(AB7, AE7:AF7)</f>
        <v>143.35548259829153</v>
      </c>
      <c r="AL7">
        <f t="shared" si="8"/>
        <v>-973.34061781393348</v>
      </c>
      <c r="AN7">
        <f t="shared" si="9"/>
        <v>0</v>
      </c>
      <c r="AO7">
        <f t="shared" si="9"/>
        <v>0</v>
      </c>
      <c r="AP7">
        <f t="shared" si="9"/>
        <v>-8.3351491867518543</v>
      </c>
      <c r="AQ7">
        <f t="shared" si="9"/>
        <v>-203.62712053763755</v>
      </c>
      <c r="AR7">
        <f t="shared" si="9"/>
        <v>-211.96226972438942</v>
      </c>
      <c r="AS7">
        <f t="shared" si="9"/>
        <v>-571.7976899998539</v>
      </c>
      <c r="AT7">
        <f t="shared" si="9"/>
        <v>100.6149186211096</v>
      </c>
      <c r="AU7">
        <f t="shared" si="9"/>
        <v>-683.14504110313385</v>
      </c>
      <c r="AW7">
        <v>4</v>
      </c>
      <c r="AX7">
        <f>IF(Z7&gt;0, (R7*SUMPRODUCT(K7:$K$98, X7:$X$98)-K7*$AZ$3)/Z7, 0)</f>
        <v>3930.6155623515911</v>
      </c>
    </row>
    <row r="8" spans="1:52" x14ac:dyDescent="0.25">
      <c r="B8" s="2">
        <f>'S.26.04.A'!B8</f>
        <v>100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4.6990000000000001E-3</v>
      </c>
      <c r="Q8" s="4">
        <f t="shared" si="21"/>
        <v>12.5</v>
      </c>
      <c r="R8">
        <f t="shared" si="0"/>
        <v>100000</v>
      </c>
      <c r="S8">
        <f t="shared" si="1"/>
        <v>4507.4291749997064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3734.3572318243878</v>
      </c>
      <c r="AC8">
        <f t="shared" si="2"/>
        <v>4219.4235864666443</v>
      </c>
      <c r="AE8">
        <f t="shared" si="3"/>
        <v>0</v>
      </c>
      <c r="AF8">
        <f t="shared" si="4"/>
        <v>0</v>
      </c>
      <c r="AG8">
        <f t="shared" si="4"/>
        <v>-11.701303067249302</v>
      </c>
      <c r="AH8">
        <f t="shared" si="5"/>
        <v>-446.43757075658681</v>
      </c>
      <c r="AI8">
        <f t="shared" si="6"/>
        <v>-458.13887382383609</v>
      </c>
      <c r="AJ8">
        <f t="shared" si="7"/>
        <v>-485.06635464225656</v>
      </c>
      <c r="AK8">
        <f t="shared" ref="AK8:AK71" si="22">G8*SUM(AB8:AB8, AE8:AF8)</f>
        <v>79.541809037859451</v>
      </c>
      <c r="AL8">
        <f t="shared" si="8"/>
        <v>-863.66341942823317</v>
      </c>
      <c r="AN8">
        <f t="shared" si="9"/>
        <v>0</v>
      </c>
      <c r="AO8">
        <f t="shared" si="9"/>
        <v>0</v>
      </c>
      <c r="AP8">
        <f t="shared" si="9"/>
        <v>-7.6660420319759073</v>
      </c>
      <c r="AQ8">
        <f t="shared" si="9"/>
        <v>-292.4810307368391</v>
      </c>
      <c r="AR8">
        <f t="shared" si="9"/>
        <v>-300.14707276881501</v>
      </c>
      <c r="AS8">
        <f t="shared" si="9"/>
        <v>-317.78845839765182</v>
      </c>
      <c r="AT8">
        <f t="shared" si="9"/>
        <v>52.111362972070623</v>
      </c>
      <c r="AU8">
        <f t="shared" si="9"/>
        <v>-565.82416819439618</v>
      </c>
      <c r="AW8">
        <v>5</v>
      </c>
      <c r="AX8">
        <f>IF(Z8&gt;0, (R8*SUMPRODUCT(K8:$K$98, X8:$X$98)-K8*$AZ$3)/Z8, 0)</f>
        <v>4507.4291749997064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6.5490000000000001E-3</v>
      </c>
      <c r="Q9" s="4">
        <f t="shared" si="21"/>
        <v>12.5</v>
      </c>
      <c r="R9">
        <f t="shared" si="0"/>
        <v>100000</v>
      </c>
      <c r="S9">
        <f t="shared" si="1"/>
        <v>4821.0297771759106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4219.4235864666443</v>
      </c>
      <c r="AC9">
        <f t="shared" si="2"/>
        <v>4438.3010288968235</v>
      </c>
      <c r="AE9">
        <f t="shared" si="3"/>
        <v>0</v>
      </c>
      <c r="AF9">
        <f t="shared" si="4"/>
        <v>0</v>
      </c>
      <c r="AG9">
        <f t="shared" si="4"/>
        <v>-11.507658202789393</v>
      </c>
      <c r="AH9">
        <f t="shared" si="5"/>
        <v>-613.05467029932549</v>
      </c>
      <c r="AI9">
        <f t="shared" si="6"/>
        <v>-624.56232850211484</v>
      </c>
      <c r="AJ9">
        <f t="shared" si="7"/>
        <v>-218.87744243017914</v>
      </c>
      <c r="AK9">
        <f t="shared" si="22"/>
        <v>24.894599160153202</v>
      </c>
      <c r="AL9">
        <f t="shared" si="8"/>
        <v>-818.54517177214075</v>
      </c>
      <c r="AN9">
        <f t="shared" si="9"/>
        <v>0</v>
      </c>
      <c r="AO9">
        <f t="shared" si="9"/>
        <v>0</v>
      </c>
      <c r="AP9">
        <f t="shared" si="9"/>
        <v>-7.140048018172874</v>
      </c>
      <c r="AQ9">
        <f t="shared" si="9"/>
        <v>-380.37624220028579</v>
      </c>
      <c r="AR9">
        <f t="shared" si="9"/>
        <v>-387.51629021845861</v>
      </c>
      <c r="AS9">
        <f t="shared" si="9"/>
        <v>-135.80481984314886</v>
      </c>
      <c r="AT9">
        <f t="shared" si="9"/>
        <v>15.446116860993895</v>
      </c>
      <c r="AU9">
        <f t="shared" si="9"/>
        <v>-507.87499320061357</v>
      </c>
      <c r="AW9">
        <v>6</v>
      </c>
      <c r="AX9">
        <f>IF(Z9&gt;0, (R9*SUMPRODUCT(K9:$K$98, X9:$X$98)-K9*$AZ$3)/Z9, 0)</f>
        <v>4821.0297771759106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8.5349999999999992E-3</v>
      </c>
      <c r="Q10" s="4">
        <f t="shared" si="21"/>
        <v>12.5</v>
      </c>
      <c r="R10">
        <f t="shared" si="0"/>
        <v>100000</v>
      </c>
      <c r="S10">
        <f t="shared" si="1"/>
        <v>5010.704742878459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4438.3010288968235</v>
      </c>
      <c r="AC10">
        <f t="shared" si="2"/>
        <v>4527.417764000691</v>
      </c>
      <c r="AE10">
        <f t="shared" si="3"/>
        <v>0</v>
      </c>
      <c r="AF10">
        <f t="shared" si="4"/>
        <v>0</v>
      </c>
      <c r="AG10">
        <f t="shared" si="4"/>
        <v>-11.294363758000692</v>
      </c>
      <c r="AH10">
        <f t="shared" si="5"/>
        <v>-785.74290208645971</v>
      </c>
      <c r="AI10">
        <f t="shared" si="6"/>
        <v>-797.03726584446042</v>
      </c>
      <c r="AJ10">
        <f t="shared" si="7"/>
        <v>-89.116735103867541</v>
      </c>
      <c r="AK10">
        <f t="shared" si="22"/>
        <v>18.197034218476979</v>
      </c>
      <c r="AL10">
        <f t="shared" si="8"/>
        <v>-867.95696672985093</v>
      </c>
      <c r="AN10">
        <f t="shared" si="9"/>
        <v>0</v>
      </c>
      <c r="AO10">
        <f t="shared" si="9"/>
        <v>0</v>
      </c>
      <c r="AP10">
        <f t="shared" si="9"/>
        <v>-6.6480478400114213</v>
      </c>
      <c r="AQ10">
        <f t="shared" si="9"/>
        <v>-462.50116562076062</v>
      </c>
      <c r="AR10">
        <f t="shared" si="9"/>
        <v>-469.14921346077205</v>
      </c>
      <c r="AS10">
        <f t="shared" si="9"/>
        <v>-52.455572621030178</v>
      </c>
      <c r="AT10">
        <f t="shared" si="9"/>
        <v>10.711072940701401</v>
      </c>
      <c r="AU10">
        <f t="shared" si="9"/>
        <v>-510.89371314110082</v>
      </c>
      <c r="AW10">
        <v>7</v>
      </c>
      <c r="AX10">
        <f>IF(Z10&gt;0, (R10*SUMPRODUCT(K10:$K$98, X10:$X$98)-K10*$AZ$3)/Z10, 0)</f>
        <v>5010.704742878459</v>
      </c>
    </row>
    <row r="11" spans="1:52" x14ac:dyDescent="0.25">
      <c r="A11" t="s">
        <v>33</v>
      </c>
      <c r="C11" s="12">
        <f>AU81</f>
        <v>1.2771109907452893E-11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1.0821000000000001E-2</v>
      </c>
      <c r="Q11" s="4">
        <f t="shared" si="21"/>
        <v>12.5</v>
      </c>
      <c r="R11">
        <f t="shared" si="0"/>
        <v>100000</v>
      </c>
      <c r="S11">
        <f t="shared" si="1"/>
        <v>5082.8869579974289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4527.417764000691</v>
      </c>
      <c r="AC11">
        <f t="shared" si="2"/>
        <v>4497.014625014197</v>
      </c>
      <c r="AE11">
        <f t="shared" si="3"/>
        <v>0</v>
      </c>
      <c r="AF11">
        <f t="shared" si="4"/>
        <v>0</v>
      </c>
      <c r="AG11">
        <f t="shared" si="4"/>
        <v>-11.059203810195358</v>
      </c>
      <c r="AH11">
        <f t="shared" si="5"/>
        <v>-977.730481802604</v>
      </c>
      <c r="AI11">
        <f t="shared" si="6"/>
        <v>-988.78968561279942</v>
      </c>
      <c r="AJ11">
        <f t="shared" si="7"/>
        <v>30.403138986494014</v>
      </c>
      <c r="AK11">
        <f t="shared" si="22"/>
        <v>10.865802633601657</v>
      </c>
      <c r="AL11">
        <f t="shared" si="8"/>
        <v>-947.52074399270373</v>
      </c>
      <c r="AN11">
        <f t="shared" si="9"/>
        <v>0</v>
      </c>
      <c r="AO11">
        <f t="shared" si="9"/>
        <v>0</v>
      </c>
      <c r="AP11">
        <f t="shared" si="9"/>
        <v>-6.1855082059431234</v>
      </c>
      <c r="AQ11">
        <f t="shared" si="9"/>
        <v>-546.85310282602507</v>
      </c>
      <c r="AR11">
        <f t="shared" si="9"/>
        <v>-553.03861103196823</v>
      </c>
      <c r="AS11">
        <f t="shared" si="9"/>
        <v>17.004738217593804</v>
      </c>
      <c r="AT11">
        <f t="shared" si="9"/>
        <v>6.0773372575285052</v>
      </c>
      <c r="AU11">
        <f t="shared" si="9"/>
        <v>-529.95653555684601</v>
      </c>
      <c r="AW11">
        <v>8</v>
      </c>
      <c r="AX11">
        <f>IF(Z11&gt;0, (R11*SUMPRODUCT(K11:$K$98, X11:$X$98)-K11*$AZ$3)/Z11, 0)</f>
        <v>5082.8869579974289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1.3422999999999999E-2</v>
      </c>
      <c r="Q12" s="4">
        <f t="shared" si="21"/>
        <v>12.5</v>
      </c>
      <c r="R12">
        <f t="shared" si="0"/>
        <v>100000</v>
      </c>
      <c r="S12">
        <f t="shared" si="1"/>
        <v>5046.220051456593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4497.014625014197</v>
      </c>
      <c r="AC12">
        <f t="shared" si="2"/>
        <v>4360.0003628986342</v>
      </c>
      <c r="AE12">
        <f t="shared" si="3"/>
        <v>0</v>
      </c>
      <c r="AF12">
        <f t="shared" si="4"/>
        <v>0</v>
      </c>
      <c r="AG12">
        <f t="shared" si="4"/>
        <v>-10.800164079349154</v>
      </c>
      <c r="AH12">
        <f t="shared" si="5"/>
        <v>-1187.5815419540183</v>
      </c>
      <c r="AI12">
        <f t="shared" si="6"/>
        <v>-1198.3817060333674</v>
      </c>
      <c r="AJ12">
        <f t="shared" si="7"/>
        <v>137.01426211556281</v>
      </c>
      <c r="AK12">
        <f t="shared" si="22"/>
        <v>10.343133637532652</v>
      </c>
      <c r="AL12">
        <f t="shared" si="8"/>
        <v>-1051.0243102802719</v>
      </c>
      <c r="AN12">
        <f t="shared" si="9"/>
        <v>0</v>
      </c>
      <c r="AO12">
        <f t="shared" si="9"/>
        <v>0</v>
      </c>
      <c r="AP12">
        <f t="shared" si="9"/>
        <v>-5.7404020215103282</v>
      </c>
      <c r="AQ12">
        <f t="shared" si="9"/>
        <v>-631.21221437517477</v>
      </c>
      <c r="AR12">
        <f t="shared" si="9"/>
        <v>-636.95261639668502</v>
      </c>
      <c r="AS12">
        <f t="shared" si="9"/>
        <v>72.824536872343543</v>
      </c>
      <c r="AT12">
        <f t="shared" si="9"/>
        <v>5.4974854831299869</v>
      </c>
      <c r="AU12">
        <f t="shared" si="9"/>
        <v>-558.63059404121145</v>
      </c>
      <c r="AW12">
        <v>9</v>
      </c>
      <c r="AX12">
        <f>IF(Z12&gt;0, (R12*SUMPRODUCT(K12:$K$98, X12:$X$98)-K12*$AZ$3)/Z12, 0)</f>
        <v>5046.220051456593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1.6303999999999999E-2</v>
      </c>
      <c r="Q13" s="4">
        <f t="shared" si="21"/>
        <v>12.5</v>
      </c>
      <c r="R13">
        <f t="shared" si="0"/>
        <v>100000</v>
      </c>
      <c r="S13">
        <f t="shared" si="1"/>
        <v>4892.6684806646099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4360.0003628986342</v>
      </c>
      <c r="AC13">
        <f t="shared" si="2"/>
        <v>4116.134107362569</v>
      </c>
      <c r="AE13">
        <f t="shared" si="3"/>
        <v>0</v>
      </c>
      <c r="AF13">
        <f t="shared" si="4"/>
        <v>0</v>
      </c>
      <c r="AG13">
        <f t="shared" si="4"/>
        <v>-10.516076563405953</v>
      </c>
      <c r="AH13">
        <f t="shared" si="5"/>
        <v>-1408.6870011976687</v>
      </c>
      <c r="AI13">
        <f t="shared" si="6"/>
        <v>-1419.2030777610746</v>
      </c>
      <c r="AJ13">
        <f t="shared" si="7"/>
        <v>243.86625553606518</v>
      </c>
      <c r="AK13">
        <f t="shared" si="22"/>
        <v>8.7200007257972683</v>
      </c>
      <c r="AL13">
        <f t="shared" si="8"/>
        <v>-1166.6168214992122</v>
      </c>
      <c r="AN13">
        <f t="shared" si="9"/>
        <v>0</v>
      </c>
      <c r="AO13">
        <f t="shared" si="9"/>
        <v>0</v>
      </c>
      <c r="AP13">
        <f t="shared" si="9"/>
        <v>-5.3131240368217867</v>
      </c>
      <c r="AQ13">
        <f t="shared" si="9"/>
        <v>-711.72254417265685</v>
      </c>
      <c r="AR13">
        <f t="shared" si="9"/>
        <v>-717.03566820947856</v>
      </c>
      <c r="AS13">
        <f t="shared" si="9"/>
        <v>123.21055825774081</v>
      </c>
      <c r="AT13">
        <f t="shared" si="9"/>
        <v>4.4056778379265964</v>
      </c>
      <c r="AU13">
        <f t="shared" si="9"/>
        <v>-589.41943211381113</v>
      </c>
      <c r="AW13">
        <v>10</v>
      </c>
      <c r="AX13">
        <f>IF(Z13&gt;0, (R13*SUMPRODUCT(K13:$K$98, X13:$X$98)-K13*$AZ$3)/Z13, 0)</f>
        <v>4892.6684806646099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1.9576E-2</v>
      </c>
      <c r="Q14" s="4">
        <f t="shared" si="21"/>
        <v>12.5</v>
      </c>
      <c r="R14">
        <f t="shared" si="0"/>
        <v>100000</v>
      </c>
      <c r="S14">
        <f t="shared" si="1"/>
        <v>5147.5902013837331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4116.134107362569</v>
      </c>
      <c r="AC14">
        <f t="shared" si="2"/>
        <v>4202.5145003584021</v>
      </c>
      <c r="AE14">
        <f t="shared" si="3"/>
        <v>0</v>
      </c>
      <c r="AF14">
        <f t="shared" si="4"/>
        <v>0</v>
      </c>
      <c r="AG14">
        <f t="shared" si="4"/>
        <v>-10.205053082966659</v>
      </c>
      <c r="AH14">
        <f t="shared" si="5"/>
        <v>-1646.9017184418794</v>
      </c>
      <c r="AI14">
        <f t="shared" si="6"/>
        <v>-1657.1067715248462</v>
      </c>
      <c r="AJ14">
        <f t="shared" si="7"/>
        <v>-86.380392995833063</v>
      </c>
      <c r="AK14">
        <f t="shared" si="22"/>
        <v>288.12938751537985</v>
      </c>
      <c r="AL14">
        <f t="shared" si="8"/>
        <v>-1455.3577770052993</v>
      </c>
      <c r="AN14">
        <f t="shared" si="9"/>
        <v>0</v>
      </c>
      <c r="AO14">
        <f t="shared" si="9"/>
        <v>0</v>
      </c>
      <c r="AP14">
        <f t="shared" si="9"/>
        <v>-4.6035563217042368</v>
      </c>
      <c r="AQ14">
        <f t="shared" si="9"/>
        <v>-742.92654389159486</v>
      </c>
      <c r="AR14">
        <f t="shared" si="9"/>
        <v>-747.53010021329919</v>
      </c>
      <c r="AS14">
        <f t="shared" si="9"/>
        <v>-38.966676705581904</v>
      </c>
      <c r="AT14">
        <f t="shared" si="9"/>
        <v>129.97677254409734</v>
      </c>
      <c r="AU14">
        <f t="shared" si="9"/>
        <v>-656.52000437478364</v>
      </c>
      <c r="AW14">
        <v>11</v>
      </c>
      <c r="AX14">
        <f>IF(Z14&gt;0, (R14*SUMPRODUCT(K14:$K$98, X14:$X$98)-K14*$AZ$3)/Z14, 0)</f>
        <v>5147.5902013837331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2.3283000000000002E-2</v>
      </c>
      <c r="Q15" s="4">
        <f t="shared" si="21"/>
        <v>12.5</v>
      </c>
      <c r="R15">
        <f t="shared" si="0"/>
        <v>100000</v>
      </c>
      <c r="S15">
        <f t="shared" si="1"/>
        <v>5286.3804091706215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4202.5145003584021</v>
      </c>
      <c r="AC15">
        <f t="shared" si="2"/>
        <v>4172.1798646529596</v>
      </c>
      <c r="AE15">
        <f t="shared" si="3"/>
        <v>0</v>
      </c>
      <c r="AF15">
        <f t="shared" si="4"/>
        <v>0</v>
      </c>
      <c r="AG15">
        <f t="shared" si="4"/>
        <v>-9.8653983012062785</v>
      </c>
      <c r="AH15">
        <f t="shared" si="5"/>
        <v>-1900.8340074457019</v>
      </c>
      <c r="AI15">
        <f t="shared" si="6"/>
        <v>-1910.6994057469083</v>
      </c>
      <c r="AJ15">
        <f t="shared" si="7"/>
        <v>30.334635705442452</v>
      </c>
      <c r="AK15">
        <f t="shared" si="22"/>
        <v>294.17601502508819</v>
      </c>
      <c r="AL15">
        <f t="shared" si="8"/>
        <v>-1586.1887550163776</v>
      </c>
      <c r="AN15">
        <f t="shared" si="9"/>
        <v>0</v>
      </c>
      <c r="AO15">
        <f t="shared" si="9"/>
        <v>0</v>
      </c>
      <c r="AP15">
        <f t="shared" si="9"/>
        <v>-3.9735144255794235</v>
      </c>
      <c r="AQ15">
        <f t="shared" si="9"/>
        <v>-765.6042988445696</v>
      </c>
      <c r="AR15">
        <f t="shared" si="9"/>
        <v>-769.57781327014914</v>
      </c>
      <c r="AS15">
        <f t="shared" si="9"/>
        <v>12.217967170725784</v>
      </c>
      <c r="AT15">
        <f t="shared" si="9"/>
        <v>118.48610706561435</v>
      </c>
      <c r="AU15">
        <f t="shared" si="9"/>
        <v>-638.87373903380899</v>
      </c>
      <c r="AW15">
        <v>12</v>
      </c>
      <c r="AX15">
        <f>IF(Z15&gt;0, (R15*SUMPRODUCT(K15:$K$98, X15:$X$98)-K15*$AZ$3)/Z15, 0)</f>
        <v>5286.3804091706215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2.7149E-2</v>
      </c>
      <c r="Q16" s="4">
        <f t="shared" si="21"/>
        <v>12.5</v>
      </c>
      <c r="R16">
        <f t="shared" si="0"/>
        <v>100000</v>
      </c>
      <c r="S16">
        <f t="shared" si="1"/>
        <v>5320.1090025540134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4172.1798646529596</v>
      </c>
      <c r="AC16">
        <f t="shared" si="2"/>
        <v>4042.8183409745957</v>
      </c>
      <c r="AE16">
        <f t="shared" si="3"/>
        <v>0</v>
      </c>
      <c r="AF16">
        <f t="shared" si="4"/>
        <v>0</v>
      </c>
      <c r="AG16">
        <f t="shared" si="4"/>
        <v>-9.4989086197147667</v>
      </c>
      <c r="AH16">
        <f t="shared" si="5"/>
        <v>-2142.6855878355937</v>
      </c>
      <c r="AI16">
        <f t="shared" si="6"/>
        <v>-2152.1844964553084</v>
      </c>
      <c r="AJ16">
        <f t="shared" si="7"/>
        <v>129.36152367836394</v>
      </c>
      <c r="AK16">
        <f t="shared" si="22"/>
        <v>292.05259052570722</v>
      </c>
      <c r="AL16">
        <f t="shared" si="8"/>
        <v>-1730.7703822512372</v>
      </c>
      <c r="AN16">
        <f t="shared" si="9"/>
        <v>0</v>
      </c>
      <c r="AO16">
        <f t="shared" si="9"/>
        <v>0</v>
      </c>
      <c r="AP16">
        <f t="shared" si="9"/>
        <v>-3.4159842305210475</v>
      </c>
      <c r="AQ16">
        <f t="shared" si="9"/>
        <v>-770.54959385754091</v>
      </c>
      <c r="AR16">
        <f t="shared" si="9"/>
        <v>-773.96557808806199</v>
      </c>
      <c r="AS16">
        <f t="shared" si="9"/>
        <v>46.520810191217059</v>
      </c>
      <c r="AT16">
        <f t="shared" si="9"/>
        <v>105.02754407469959</v>
      </c>
      <c r="AU16">
        <f t="shared" si="9"/>
        <v>-622.41722382214527</v>
      </c>
      <c r="AW16">
        <v>13</v>
      </c>
      <c r="AX16">
        <f>IF(Z16&gt;0, (R16*SUMPRODUCT(K16:$K$98, X16:$X$98)-K16*$AZ$3)/Z16, 0)</f>
        <v>5320.1090025540134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3.1286000000000001E-2</v>
      </c>
      <c r="Q17" s="4">
        <f t="shared" si="21"/>
        <v>12.5</v>
      </c>
      <c r="R17">
        <f t="shared" si="0"/>
        <v>100000</v>
      </c>
      <c r="S17">
        <f t="shared" si="1"/>
        <v>5271.2936438126962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4042.8183409745957</v>
      </c>
      <c r="AC17">
        <f t="shared" si="2"/>
        <v>3840.3426535154531</v>
      </c>
      <c r="AE17">
        <f t="shared" si="3"/>
        <v>0</v>
      </c>
      <c r="AF17">
        <f t="shared" si="4"/>
        <v>0</v>
      </c>
      <c r="AG17">
        <f t="shared" si="4"/>
        <v>-9.1067366784412229</v>
      </c>
      <c r="AH17">
        <f t="shared" si="5"/>
        <v>-2377.4628406111697</v>
      </c>
      <c r="AI17">
        <f t="shared" si="6"/>
        <v>-2386.5695772896111</v>
      </c>
      <c r="AJ17">
        <f t="shared" si="7"/>
        <v>202.47568745914259</v>
      </c>
      <c r="AK17">
        <f t="shared" si="22"/>
        <v>282.9972838682217</v>
      </c>
      <c r="AL17">
        <f t="shared" si="8"/>
        <v>-1901.0966059622467</v>
      </c>
      <c r="AN17">
        <f t="shared" si="9"/>
        <v>0</v>
      </c>
      <c r="AO17">
        <f t="shared" si="9"/>
        <v>0</v>
      </c>
      <c r="AP17">
        <f t="shared" si="9"/>
        <v>-2.9240642014104958</v>
      </c>
      <c r="AQ17">
        <f t="shared" si="9"/>
        <v>-763.37487597201061</v>
      </c>
      <c r="AR17">
        <f t="shared" si="9"/>
        <v>-766.29894017342122</v>
      </c>
      <c r="AS17">
        <f t="shared" si="9"/>
        <v>65.012520978766119</v>
      </c>
      <c r="AT17">
        <f t="shared" si="9"/>
        <v>90.867042286887838</v>
      </c>
      <c r="AU17">
        <f t="shared" si="9"/>
        <v>-610.41937690776729</v>
      </c>
      <c r="AW17">
        <v>14</v>
      </c>
      <c r="AX17">
        <f>IF(Z17&gt;0, (R17*SUMPRODUCT(K17:$K$98, X17:$X$98)-K17*$AZ$3)/Z17, 0)</f>
        <v>5271.2936438126962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3.5844000000000001E-2</v>
      </c>
      <c r="Q18" s="4">
        <f t="shared" si="21"/>
        <v>12.5</v>
      </c>
      <c r="R18">
        <f t="shared" si="0"/>
        <v>100000</v>
      </c>
      <c r="S18">
        <f t="shared" si="1"/>
        <v>5156.0515545250801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3840.3426535154531</v>
      </c>
      <c r="AC18">
        <f t="shared" si="2"/>
        <v>3584.176622542011</v>
      </c>
      <c r="AE18">
        <f t="shared" si="3"/>
        <v>0</v>
      </c>
      <c r="AF18">
        <f t="shared" si="4"/>
        <v>0</v>
      </c>
      <c r="AG18">
        <f t="shared" si="4"/>
        <v>-8.6892474421547625</v>
      </c>
      <c r="AH18">
        <f t="shared" si="5"/>
        <v>-2611.3749560163774</v>
      </c>
      <c r="AI18">
        <f t="shared" si="6"/>
        <v>-2620.0642034585321</v>
      </c>
      <c r="AJ18">
        <f t="shared" si="7"/>
        <v>256.16603097344205</v>
      </c>
      <c r="AK18">
        <f t="shared" si="22"/>
        <v>268.82398574608175</v>
      </c>
      <c r="AL18">
        <f t="shared" si="8"/>
        <v>-2095.0741867390084</v>
      </c>
      <c r="AN18">
        <f t="shared" si="9"/>
        <v>0</v>
      </c>
      <c r="AO18">
        <f t="shared" si="9"/>
        <v>0</v>
      </c>
      <c r="AP18">
        <f t="shared" si="9"/>
        <v>-2.491083394786636</v>
      </c>
      <c r="AQ18">
        <f t="shared" si="9"/>
        <v>-748.64398025255571</v>
      </c>
      <c r="AR18">
        <f t="shared" si="9"/>
        <v>-751.13506364734235</v>
      </c>
      <c r="AS18">
        <f t="shared" si="9"/>
        <v>73.439149974085282</v>
      </c>
      <c r="AT18">
        <f t="shared" si="9"/>
        <v>77.068005194976976</v>
      </c>
      <c r="AU18">
        <f t="shared" si="9"/>
        <v>-600.62790847828001</v>
      </c>
      <c r="AW18">
        <v>15</v>
      </c>
      <c r="AX18">
        <f>IF(Z18&gt;0, (R18*SUMPRODUCT(K18:$K$98, X18:$X$98)-K18*$AZ$3)/Z18, 0)</f>
        <v>5156.0515545250801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4.1295999999999999E-2</v>
      </c>
      <c r="Q19" s="4">
        <f t="shared" si="21"/>
        <v>12.5</v>
      </c>
      <c r="R19">
        <f t="shared" si="0"/>
        <v>100000</v>
      </c>
      <c r="S19">
        <f t="shared" si="1"/>
        <v>4986.3349705010505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3584.176622542011</v>
      </c>
      <c r="AC19">
        <f t="shared" si="2"/>
        <v>3288.3976824667516</v>
      </c>
      <c r="AE19">
        <f t="shared" si="3"/>
        <v>0</v>
      </c>
      <c r="AF19">
        <f t="shared" si="4"/>
        <v>0</v>
      </c>
      <c r="AG19">
        <f t="shared" si="4"/>
        <v>-8.2435238053619919</v>
      </c>
      <c r="AH19">
        <f t="shared" si="5"/>
        <v>-2870.6492989697845</v>
      </c>
      <c r="AI19">
        <f t="shared" si="6"/>
        <v>-2878.8928227751467</v>
      </c>
      <c r="AJ19">
        <f t="shared" si="7"/>
        <v>295.77894007525947</v>
      </c>
      <c r="AK19">
        <f t="shared" si="22"/>
        <v>250.89236357794078</v>
      </c>
      <c r="AL19">
        <f t="shared" si="8"/>
        <v>-2332.2215191219466</v>
      </c>
      <c r="AN19">
        <f t="shared" si="9"/>
        <v>0</v>
      </c>
      <c r="AO19">
        <f t="shared" si="9"/>
        <v>0</v>
      </c>
      <c r="AP19">
        <f t="shared" si="9"/>
        <v>-2.1100899830068398</v>
      </c>
      <c r="AQ19">
        <f t="shared" si="9"/>
        <v>-734.79842765077797</v>
      </c>
      <c r="AR19">
        <f t="shared" si="9"/>
        <v>-736.90851763378487</v>
      </c>
      <c r="AS19">
        <f t="shared" si="9"/>
        <v>75.710362870696997</v>
      </c>
      <c r="AT19">
        <f t="shared" si="9"/>
        <v>64.220772050706245</v>
      </c>
      <c r="AU19">
        <f t="shared" si="9"/>
        <v>-596.97738271238165</v>
      </c>
      <c r="AW19">
        <v>16</v>
      </c>
      <c r="AX19">
        <f>IF(Z19&gt;0, (R19*SUMPRODUCT(K19:$K$98, X19:$X$98)-K19*$AZ$3)/Z19, 0)</f>
        <v>4986.3349705010505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4.7109999999999999E-2</v>
      </c>
      <c r="Q20" s="4">
        <f t="shared" si="21"/>
        <v>12.5</v>
      </c>
      <c r="R20">
        <f t="shared" si="0"/>
        <v>100000</v>
      </c>
      <c r="S20">
        <f t="shared" si="1"/>
        <v>4756.9205030911207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3288.3976824667516</v>
      </c>
      <c r="AC20">
        <f t="shared" si="2"/>
        <v>2957.9430406885558</v>
      </c>
      <c r="AE20">
        <f t="shared" si="3"/>
        <v>0</v>
      </c>
      <c r="AF20">
        <f t="shared" si="4"/>
        <v>0</v>
      </c>
      <c r="AG20">
        <f t="shared" si="4"/>
        <v>-7.772736160837769</v>
      </c>
      <c r="AH20">
        <f t="shared" si="5"/>
        <v>-3106.8192517648276</v>
      </c>
      <c r="AI20">
        <f t="shared" si="6"/>
        <v>-3114.5919879256653</v>
      </c>
      <c r="AJ20">
        <f t="shared" si="7"/>
        <v>330.45464177819576</v>
      </c>
      <c r="AK20">
        <f t="shared" si="22"/>
        <v>230.18783777267262</v>
      </c>
      <c r="AL20">
        <f t="shared" si="8"/>
        <v>-2553.949508374797</v>
      </c>
      <c r="AN20">
        <f t="shared" si="9"/>
        <v>0</v>
      </c>
      <c r="AO20">
        <f t="shared" si="9"/>
        <v>0</v>
      </c>
      <c r="AP20">
        <f t="shared" si="9"/>
        <v>-1.7764131643547494</v>
      </c>
      <c r="AQ20">
        <f t="shared" si="9"/>
        <v>-710.04527928180164</v>
      </c>
      <c r="AR20">
        <f t="shared" si="9"/>
        <v>-711.82169244615636</v>
      </c>
      <c r="AS20">
        <f t="shared" si="9"/>
        <v>75.523466090948432</v>
      </c>
      <c r="AT20">
        <f t="shared" si="9"/>
        <v>52.608077365854868</v>
      </c>
      <c r="AU20">
        <f t="shared" si="9"/>
        <v>-583.69014898935302</v>
      </c>
      <c r="AW20">
        <v>17</v>
      </c>
      <c r="AX20">
        <f>IF(Z20&gt;0, (R20*SUMPRODUCT(K20:$K$98, X20:$X$98)-K20*$AZ$3)/Z20, 0)</f>
        <v>4756.9205030911207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5.2900999999999997E-2</v>
      </c>
      <c r="Q21" s="4">
        <f t="shared" si="21"/>
        <v>12.5</v>
      </c>
      <c r="R21">
        <f t="shared" si="0"/>
        <v>100000</v>
      </c>
      <c r="S21">
        <f t="shared" si="1"/>
        <v>4477.2485843261447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2957.9430406885558</v>
      </c>
      <c r="AC21">
        <f t="shared" si="2"/>
        <v>2608.918998792989</v>
      </c>
      <c r="AE21">
        <f t="shared" si="3"/>
        <v>0</v>
      </c>
      <c r="AF21">
        <f t="shared" si="4"/>
        <v>0</v>
      </c>
      <c r="AG21">
        <f t="shared" si="4"/>
        <v>-7.2838232835849128</v>
      </c>
      <c r="AH21">
        <f t="shared" si="5"/>
        <v>-3289.4841251558305</v>
      </c>
      <c r="AI21">
        <f t="shared" si="6"/>
        <v>-3296.7679484394152</v>
      </c>
      <c r="AJ21">
        <f t="shared" si="7"/>
        <v>349.02404189556682</v>
      </c>
      <c r="AK21">
        <f t="shared" si="22"/>
        <v>207.05601284819892</v>
      </c>
      <c r="AL21">
        <f t="shared" si="8"/>
        <v>-2740.6878936956496</v>
      </c>
      <c r="AN21">
        <f t="shared" si="9"/>
        <v>0</v>
      </c>
      <c r="AO21">
        <f t="shared" si="9"/>
        <v>0</v>
      </c>
      <c r="AP21">
        <f t="shared" si="9"/>
        <v>-1.4863169641997063</v>
      </c>
      <c r="AQ21">
        <f t="shared" si="9"/>
        <v>-671.24309148236136</v>
      </c>
      <c r="AR21">
        <f t="shared" si="9"/>
        <v>-672.72940844656102</v>
      </c>
      <c r="AS21">
        <f t="shared" si="9"/>
        <v>71.220886914160459</v>
      </c>
      <c r="AT21">
        <f t="shared" si="9"/>
        <v>42.251281017400416</v>
      </c>
      <c r="AU21">
        <f t="shared" si="9"/>
        <v>-559.25724051500015</v>
      </c>
      <c r="AW21">
        <v>18</v>
      </c>
      <c r="AX21">
        <f>IF(Z21&gt;0, (R21*SUMPRODUCT(K21:$K$98, X21:$X$98)-K21*$AZ$3)/Z21, 0)</f>
        <v>4477.2485843261447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5.9271999999999998E-2</v>
      </c>
      <c r="Q22" s="4">
        <f t="shared" si="21"/>
        <v>12.5</v>
      </c>
      <c r="R22">
        <f t="shared" si="0"/>
        <v>100000</v>
      </c>
      <c r="S22">
        <f t="shared" si="1"/>
        <v>4167.1525952062311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2608.918998792989</v>
      </c>
      <c r="AC22">
        <f t="shared" si="2"/>
        <v>2260.0162978340527</v>
      </c>
      <c r="AE22">
        <f t="shared" si="3"/>
        <v>0</v>
      </c>
      <c r="AF22">
        <f t="shared" si="4"/>
        <v>0</v>
      </c>
      <c r="AG22">
        <f t="shared" si="4"/>
        <v>-6.7792582770844181</v>
      </c>
      <c r="AH22">
        <f t="shared" si="5"/>
        <v>-3453.8141893171592</v>
      </c>
      <c r="AI22">
        <f t="shared" si="6"/>
        <v>-3460.5934475942436</v>
      </c>
      <c r="AJ22">
        <f t="shared" si="7"/>
        <v>348.90270095893629</v>
      </c>
      <c r="AK22">
        <f t="shared" si="22"/>
        <v>182.62432991550924</v>
      </c>
      <c r="AL22">
        <f t="shared" si="8"/>
        <v>-2929.0664167197979</v>
      </c>
      <c r="AN22">
        <f t="shared" si="9"/>
        <v>0</v>
      </c>
      <c r="AO22">
        <f t="shared" si="9"/>
        <v>0</v>
      </c>
      <c r="AP22">
        <f t="shared" si="9"/>
        <v>-1.2351400137997002</v>
      </c>
      <c r="AQ22">
        <f t="shared" si="9"/>
        <v>-629.26413644317847</v>
      </c>
      <c r="AR22">
        <f t="shared" si="9"/>
        <v>-630.49927645697812</v>
      </c>
      <c r="AS22">
        <f t="shared" si="9"/>
        <v>63.567970014340688</v>
      </c>
      <c r="AT22">
        <f t="shared" si="9"/>
        <v>33.27305261911534</v>
      </c>
      <c r="AU22">
        <f t="shared" si="9"/>
        <v>-533.65825382352205</v>
      </c>
      <c r="AW22">
        <v>19</v>
      </c>
      <c r="AX22">
        <f>IF(Z22&gt;0, (R22*SUMPRODUCT(K22:$K$98, X22:$X$98)-K22*$AZ$3)/Z22, 0)</f>
        <v>4167.1525952062311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6.6047999999999996E-2</v>
      </c>
      <c r="Q23" s="4">
        <f t="shared" si="21"/>
        <v>12.5</v>
      </c>
      <c r="R23">
        <f t="shared" si="0"/>
        <v>100000</v>
      </c>
      <c r="S23">
        <f t="shared" si="1"/>
        <v>3828.7139594094851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2260.0162978340527</v>
      </c>
      <c r="AC23">
        <f t="shared" si="2"/>
        <v>1918.5560815010754</v>
      </c>
      <c r="AE23">
        <f t="shared" si="3"/>
        <v>0</v>
      </c>
      <c r="AF23">
        <f t="shared" si="4"/>
        <v>0</v>
      </c>
      <c r="AG23">
        <f t="shared" si="4"/>
        <v>-6.2637092436287025</v>
      </c>
      <c r="AH23">
        <f t="shared" si="5"/>
        <v>-3582.0516054789732</v>
      </c>
      <c r="AI23">
        <f t="shared" si="6"/>
        <v>-3588.3153147226021</v>
      </c>
      <c r="AJ23">
        <f t="shared" si="7"/>
        <v>341.46021633297732</v>
      </c>
      <c r="AK23">
        <f t="shared" si="22"/>
        <v>158.20114084838372</v>
      </c>
      <c r="AL23">
        <f t="shared" si="8"/>
        <v>-3088.6539575412412</v>
      </c>
      <c r="AN23">
        <f t="shared" si="9"/>
        <v>0</v>
      </c>
      <c r="AO23">
        <f t="shared" si="9"/>
        <v>0</v>
      </c>
      <c r="AP23">
        <f t="shared" si="9"/>
        <v>-1.0189375768127327</v>
      </c>
      <c r="AQ23">
        <f t="shared" si="9"/>
        <v>-582.70376879601849</v>
      </c>
      <c r="AR23">
        <f t="shared" si="9"/>
        <v>-583.72270637283123</v>
      </c>
      <c r="AS23">
        <f t="shared" si="9"/>
        <v>55.546423353251619</v>
      </c>
      <c r="AT23">
        <f t="shared" si="9"/>
        <v>25.735084569742408</v>
      </c>
      <c r="AU23">
        <f t="shared" si="9"/>
        <v>-502.44119844983726</v>
      </c>
      <c r="AW23">
        <v>20</v>
      </c>
      <c r="AX23">
        <f>IF(Z23&gt;0, (R23*SUMPRODUCT(K23:$K$98, X23:$X$98)-K23*$AZ$3)/Z23, 0)</f>
        <v>3828.7139594094851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7.3592000000000005E-2</v>
      </c>
      <c r="Q24" s="4">
        <f t="shared" si="21"/>
        <v>12.5</v>
      </c>
      <c r="R24">
        <f t="shared" si="0"/>
        <v>100000</v>
      </c>
      <c r="S24">
        <f t="shared" si="1"/>
        <v>3468.6164414837663</v>
      </c>
      <c r="U24">
        <f t="shared" si="13"/>
        <v>7.3592000000000005E-2</v>
      </c>
      <c r="V24">
        <f t="shared" si="14"/>
        <v>0.01</v>
      </c>
      <c r="W24">
        <f t="shared" si="15"/>
        <v>0.50109673949029621</v>
      </c>
      <c r="X24">
        <f t="shared" si="16"/>
        <v>3.6876711252569881E-2</v>
      </c>
      <c r="Y24">
        <f t="shared" si="17"/>
        <v>5.0109673949029617E-3</v>
      </c>
      <c r="Z24">
        <f t="shared" si="18"/>
        <v>0.45920906084282337</v>
      </c>
      <c r="AB24">
        <f t="shared" si="19"/>
        <v>1918.5560815010754</v>
      </c>
      <c r="AC24">
        <f t="shared" si="2"/>
        <v>1592.8200985177364</v>
      </c>
      <c r="AE24">
        <f t="shared" si="3"/>
        <v>0</v>
      </c>
      <c r="AF24">
        <f t="shared" si="4"/>
        <v>0</v>
      </c>
      <c r="AG24">
        <f t="shared" si="4"/>
        <v>-5.740113260535292</v>
      </c>
      <c r="AH24">
        <f t="shared" si="5"/>
        <v>-3687.671125256988</v>
      </c>
      <c r="AI24">
        <f t="shared" si="6"/>
        <v>-3693.4112385175235</v>
      </c>
      <c r="AJ24">
        <f t="shared" si="7"/>
        <v>325.735982983339</v>
      </c>
      <c r="AK24">
        <f t="shared" si="22"/>
        <v>134.29892570507528</v>
      </c>
      <c r="AL24">
        <f t="shared" si="8"/>
        <v>-3233.3763298291092</v>
      </c>
      <c r="AN24">
        <f t="shared" si="9"/>
        <v>0</v>
      </c>
      <c r="AO24">
        <f t="shared" si="9"/>
        <v>0</v>
      </c>
      <c r="AP24">
        <f t="shared" si="9"/>
        <v>-0.83371655972482372</v>
      </c>
      <c r="AQ24">
        <f t="shared" si="9"/>
        <v>-535.61181537716152</v>
      </c>
      <c r="AR24">
        <f t="shared" si="9"/>
        <v>-536.44553193688637</v>
      </c>
      <c r="AS24">
        <f t="shared" si="9"/>
        <v>47.311171537080057</v>
      </c>
      <c r="AT24">
        <f t="shared" si="9"/>
        <v>19.506102620548916</v>
      </c>
      <c r="AU24">
        <f t="shared" si="9"/>
        <v>-469.62825777925735</v>
      </c>
      <c r="AW24">
        <v>21</v>
      </c>
      <c r="AX24">
        <f>IF(Z24&gt;0, (R24*SUMPRODUCT(K24:$K$98, X24:$X$98)-K24*$AZ$3)/Z24, 0)</f>
        <v>3468.6164414837663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8.2293000000000005E-2</v>
      </c>
      <c r="Q25" s="4">
        <f t="shared" si="21"/>
        <v>12.5</v>
      </c>
      <c r="R25">
        <f t="shared" si="0"/>
        <v>100000</v>
      </c>
      <c r="S25">
        <f t="shared" si="1"/>
        <v>3086.7552845961145</v>
      </c>
      <c r="U25">
        <f t="shared" si="13"/>
        <v>8.2293000000000005E-2</v>
      </c>
      <c r="V25">
        <f t="shared" si="14"/>
        <v>0.01</v>
      </c>
      <c r="W25">
        <f t="shared" si="15"/>
        <v>0.45920906084282337</v>
      </c>
      <c r="X25">
        <f t="shared" si="16"/>
        <v>3.7789691243938467E-2</v>
      </c>
      <c r="Y25">
        <f t="shared" si="17"/>
        <v>4.5920906084282341E-3</v>
      </c>
      <c r="Z25">
        <f t="shared" si="18"/>
        <v>0.41682727899045668</v>
      </c>
      <c r="AB25">
        <f t="shared" si="19"/>
        <v>1592.8200985177364</v>
      </c>
      <c r="AC25">
        <f t="shared" si="2"/>
        <v>1286.6438061876111</v>
      </c>
      <c r="AE25">
        <f t="shared" si="3"/>
        <v>0</v>
      </c>
      <c r="AF25">
        <f t="shared" si="4"/>
        <v>0</v>
      </c>
      <c r="AG25">
        <f t="shared" si="4"/>
        <v>-5.2103409873807083</v>
      </c>
      <c r="AH25">
        <f t="shared" si="5"/>
        <v>-3778.9691243938469</v>
      </c>
      <c r="AI25">
        <f t="shared" si="6"/>
        <v>-3784.1794653812276</v>
      </c>
      <c r="AJ25">
        <f t="shared" si="7"/>
        <v>306.17629233012531</v>
      </c>
      <c r="AK25">
        <f t="shared" si="22"/>
        <v>111.49740689624156</v>
      </c>
      <c r="AL25">
        <f t="shared" si="8"/>
        <v>-3366.5057661548608</v>
      </c>
      <c r="AN25">
        <f t="shared" si="9"/>
        <v>0</v>
      </c>
      <c r="AO25">
        <f t="shared" si="9"/>
        <v>0</v>
      </c>
      <c r="AP25">
        <f t="shared" si="9"/>
        <v>-0.67568781899833974</v>
      </c>
      <c r="AQ25">
        <f t="shared" si="9"/>
        <v>-490.06454892453519</v>
      </c>
      <c r="AR25">
        <f t="shared" si="9"/>
        <v>-490.7402367435335</v>
      </c>
      <c r="AS25">
        <f t="shared" si="9"/>
        <v>39.705576217486865</v>
      </c>
      <c r="AT25">
        <f t="shared" si="9"/>
        <v>14.45921483299403</v>
      </c>
      <c r="AU25">
        <f t="shared" si="9"/>
        <v>-436.57544569305264</v>
      </c>
      <c r="AW25">
        <v>22</v>
      </c>
      <c r="AX25">
        <f>IF(Z25&gt;0, (R25*SUMPRODUCT(K25:$K$98, X25:$X$98)-K25*$AZ$3)/Z25, 0)</f>
        <v>3086.7552845961145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9.1596999999999998E-2</v>
      </c>
      <c r="Q26" s="4">
        <f t="shared" si="21"/>
        <v>12.5</v>
      </c>
      <c r="R26">
        <f t="shared" si="0"/>
        <v>100000</v>
      </c>
      <c r="S26">
        <f t="shared" si="1"/>
        <v>2674.2026369678683</v>
      </c>
      <c r="U26">
        <f t="shared" si="13"/>
        <v>9.1596999999999998E-2</v>
      </c>
      <c r="V26">
        <f t="shared" si="14"/>
        <v>0.01</v>
      </c>
      <c r="W26">
        <f t="shared" si="15"/>
        <v>0.41682727899045668</v>
      </c>
      <c r="X26">
        <f t="shared" si="16"/>
        <v>3.8180128273688857E-2</v>
      </c>
      <c r="Y26">
        <f t="shared" si="17"/>
        <v>4.1682727899045669E-3</v>
      </c>
      <c r="Z26">
        <f t="shared" si="18"/>
        <v>0.37447887792686324</v>
      </c>
      <c r="AB26">
        <f t="shared" si="19"/>
        <v>1286.6438061876111</v>
      </c>
      <c r="AC26">
        <f t="shared" si="2"/>
        <v>1001.4324028407862</v>
      </c>
      <c r="AE26">
        <f t="shared" si="3"/>
        <v>0</v>
      </c>
      <c r="AF26">
        <f t="shared" si="4"/>
        <v>0</v>
      </c>
      <c r="AG26">
        <f t="shared" si="4"/>
        <v>-4.6809859740857904</v>
      </c>
      <c r="AH26">
        <f t="shared" si="5"/>
        <v>-3818.0128273688856</v>
      </c>
      <c r="AI26">
        <f t="shared" si="6"/>
        <v>-3822.6938133429712</v>
      </c>
      <c r="AJ26">
        <f t="shared" si="7"/>
        <v>285.21140334682491</v>
      </c>
      <c r="AK26">
        <f t="shared" si="22"/>
        <v>90.065066433132785</v>
      </c>
      <c r="AL26">
        <f t="shared" si="8"/>
        <v>-3447.4173435630132</v>
      </c>
      <c r="AN26">
        <f t="shared" si="9"/>
        <v>0</v>
      </c>
      <c r="AO26">
        <f t="shared" si="9"/>
        <v>0</v>
      </c>
      <c r="AP26">
        <f t="shared" si="9"/>
        <v>-0.54199996754604052</v>
      </c>
      <c r="AQ26">
        <f t="shared" si="9"/>
        <v>-442.07840826279227</v>
      </c>
      <c r="AR26">
        <f t="shared" si="9"/>
        <v>-442.62040823033828</v>
      </c>
      <c r="AS26">
        <f t="shared" si="9"/>
        <v>33.023933892032346</v>
      </c>
      <c r="AT26">
        <f t="shared" si="9"/>
        <v>10.428414730151742</v>
      </c>
      <c r="AU26">
        <f t="shared" si="9"/>
        <v>-399.16805960815418</v>
      </c>
      <c r="AW26">
        <v>23</v>
      </c>
      <c r="AX26">
        <f>IF(Z26&gt;0, (R26*SUMPRODUCT(K26:$K$98, X26:$X$98)-K26*$AZ$3)/Z26, 0)</f>
        <v>2674.2026369678683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0.10148</v>
      </c>
      <c r="Q27" s="4">
        <f t="shared" si="21"/>
        <v>12.5</v>
      </c>
      <c r="R27">
        <f t="shared" si="0"/>
        <v>100000</v>
      </c>
      <c r="S27">
        <f t="shared" si="1"/>
        <v>2230.8003135646313</v>
      </c>
      <c r="U27">
        <f t="shared" si="13"/>
        <v>0.10148</v>
      </c>
      <c r="V27">
        <f t="shared" si="14"/>
        <v>0.01</v>
      </c>
      <c r="W27">
        <f t="shared" si="15"/>
        <v>0.37447887792686324</v>
      </c>
      <c r="X27">
        <f t="shared" si="16"/>
        <v>3.8002116532018085E-2</v>
      </c>
      <c r="Y27">
        <f t="shared" si="17"/>
        <v>3.7447887792686325E-3</v>
      </c>
      <c r="Z27">
        <f t="shared" si="18"/>
        <v>0.33273197261557652</v>
      </c>
      <c r="AB27">
        <f t="shared" si="19"/>
        <v>1001.4324028407862</v>
      </c>
      <c r="AC27">
        <f t="shared" si="2"/>
        <v>742.25858884380648</v>
      </c>
      <c r="AE27">
        <f t="shared" si="3"/>
        <v>0</v>
      </c>
      <c r="AF27">
        <f t="shared" si="4"/>
        <v>0</v>
      </c>
      <c r="AG27">
        <f t="shared" si="4"/>
        <v>-4.1591496576947069</v>
      </c>
      <c r="AH27">
        <f t="shared" si="5"/>
        <v>-3800.2116532018085</v>
      </c>
      <c r="AI27">
        <f t="shared" si="6"/>
        <v>-3804.3708028595033</v>
      </c>
      <c r="AJ27">
        <f t="shared" si="7"/>
        <v>259.17381399697967</v>
      </c>
      <c r="AK27">
        <f t="shared" si="22"/>
        <v>70.100268198855034</v>
      </c>
      <c r="AL27">
        <f t="shared" si="8"/>
        <v>-3475.0967206636683</v>
      </c>
      <c r="AN27">
        <f t="shared" si="9"/>
        <v>0</v>
      </c>
      <c r="AO27">
        <f t="shared" si="9"/>
        <v>0</v>
      </c>
      <c r="AP27">
        <f t="shared" si="9"/>
        <v>-0.42998018853929282</v>
      </c>
      <c r="AQ27">
        <f t="shared" si="9"/>
        <v>-392.87254790408713</v>
      </c>
      <c r="AR27">
        <f t="shared" si="9"/>
        <v>-393.3025280926264</v>
      </c>
      <c r="AS27">
        <f t="shared" si="9"/>
        <v>26.793843592691633</v>
      </c>
      <c r="AT27">
        <f t="shared" si="9"/>
        <v>7.2470887122406031</v>
      </c>
      <c r="AU27">
        <f t="shared" si="9"/>
        <v>-359.26159578769415</v>
      </c>
      <c r="AW27">
        <v>24</v>
      </c>
      <c r="AX27">
        <f>IF(Z27&gt;0, (R27*SUMPRODUCT(K27:$K$98, X27:$X$98)-K27*$AZ$3)/Z27, 0)</f>
        <v>2230.8003135646313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0.112611</v>
      </c>
      <c r="Q28" s="4">
        <f t="shared" si="21"/>
        <v>12.5</v>
      </c>
      <c r="R28">
        <f t="shared" si="0"/>
        <v>100000</v>
      </c>
      <c r="S28">
        <f t="shared" si="1"/>
        <v>1756.1890825780445</v>
      </c>
      <c r="U28">
        <f t="shared" si="13"/>
        <v>0.112611</v>
      </c>
      <c r="V28">
        <f t="shared" si="14"/>
        <v>0.01</v>
      </c>
      <c r="W28">
        <f t="shared" si="15"/>
        <v>0.33273197261557652</v>
      </c>
      <c r="X28">
        <f t="shared" si="16"/>
        <v>3.7469280168212687E-2</v>
      </c>
      <c r="Y28">
        <f t="shared" si="17"/>
        <v>3.3273197261557653E-3</v>
      </c>
      <c r="Z28">
        <f t="shared" si="18"/>
        <v>0.29193537272120806</v>
      </c>
      <c r="AB28">
        <f t="shared" si="19"/>
        <v>742.25858884380648</v>
      </c>
      <c r="AC28">
        <f t="shared" si="2"/>
        <v>512.69371439133783</v>
      </c>
      <c r="AE28">
        <f t="shared" si="3"/>
        <v>0</v>
      </c>
      <c r="AF28">
        <f t="shared" si="4"/>
        <v>0</v>
      </c>
      <c r="AG28">
        <f t="shared" si="4"/>
        <v>-3.6491921590151009</v>
      </c>
      <c r="AH28">
        <f t="shared" si="5"/>
        <v>-3746.9280168212686</v>
      </c>
      <c r="AI28">
        <f t="shared" si="6"/>
        <v>-3750.5772089802836</v>
      </c>
      <c r="AJ28">
        <f t="shared" si="7"/>
        <v>229.56487445246864</v>
      </c>
      <c r="AK28">
        <f t="shared" si="22"/>
        <v>51.958101219066457</v>
      </c>
      <c r="AL28">
        <f t="shared" si="8"/>
        <v>-3469.0542333087483</v>
      </c>
      <c r="AN28">
        <f t="shared" si="9"/>
        <v>0</v>
      </c>
      <c r="AO28">
        <f t="shared" si="9"/>
        <v>0</v>
      </c>
      <c r="AP28">
        <f t="shared" si="9"/>
        <v>-0.33683918539491203</v>
      </c>
      <c r="AQ28">
        <f t="shared" si="9"/>
        <v>-345.86070722570207</v>
      </c>
      <c r="AR28">
        <f t="shared" si="9"/>
        <v>-346.19754641109694</v>
      </c>
      <c r="AS28">
        <f t="shared" si="9"/>
        <v>21.190017389143144</v>
      </c>
      <c r="AT28">
        <f t="shared" si="9"/>
        <v>4.7959996971001679</v>
      </c>
      <c r="AU28">
        <f t="shared" si="9"/>
        <v>-320.21152932485364</v>
      </c>
      <c r="AW28">
        <v>25</v>
      </c>
      <c r="AX28">
        <f>IF(Z28&gt;0, (R28*SUMPRODUCT(K28:$K$98, X28:$X$98)-K28*$AZ$3)/Z28, 0)</f>
        <v>1756.1890825780445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0.125163</v>
      </c>
      <c r="Q29" s="4">
        <f t="shared" si="21"/>
        <v>12.5</v>
      </c>
      <c r="R29">
        <f t="shared" si="0"/>
        <v>100000</v>
      </c>
      <c r="S29">
        <f t="shared" si="1"/>
        <v>1238.3069913725562</v>
      </c>
      <c r="U29">
        <f t="shared" si="13"/>
        <v>0.125163</v>
      </c>
      <c r="V29">
        <f t="shared" si="14"/>
        <v>0.01</v>
      </c>
      <c r="W29">
        <f t="shared" si="15"/>
        <v>0.29193537272120806</v>
      </c>
      <c r="X29">
        <f t="shared" si="16"/>
        <v>3.6539507055904565E-2</v>
      </c>
      <c r="Y29">
        <f t="shared" si="17"/>
        <v>2.9193537272120809E-3</v>
      </c>
      <c r="Z29">
        <f t="shared" si="18"/>
        <v>0.2524765119380914</v>
      </c>
      <c r="AB29">
        <f t="shared" si="19"/>
        <v>512.69371439133783</v>
      </c>
      <c r="AC29">
        <f t="shared" si="2"/>
        <v>312.64342989029524</v>
      </c>
      <c r="AE29">
        <f t="shared" si="3"/>
        <v>0</v>
      </c>
      <c r="AF29">
        <f t="shared" si="4"/>
        <v>0</v>
      </c>
      <c r="AG29">
        <f t="shared" si="4"/>
        <v>-3.1559563992261426</v>
      </c>
      <c r="AH29">
        <f t="shared" si="5"/>
        <v>-3653.9507055904564</v>
      </c>
      <c r="AI29">
        <f t="shared" si="6"/>
        <v>-3657.1066619896824</v>
      </c>
      <c r="AJ29">
        <f t="shared" si="7"/>
        <v>200.0502845010426</v>
      </c>
      <c r="AK29">
        <f t="shared" si="22"/>
        <v>35.88856000739365</v>
      </c>
      <c r="AL29">
        <f t="shared" si="8"/>
        <v>-3421.1678174812459</v>
      </c>
      <c r="AN29">
        <f t="shared" si="9"/>
        <v>0</v>
      </c>
      <c r="AO29">
        <f t="shared" si="9"/>
        <v>0</v>
      </c>
      <c r="AP29">
        <f t="shared" si="9"/>
        <v>-0.26009909873158887</v>
      </c>
      <c r="AQ29">
        <f t="shared" si="9"/>
        <v>-301.14144972559552</v>
      </c>
      <c r="AR29">
        <f t="shared" si="9"/>
        <v>-301.40154882432711</v>
      </c>
      <c r="AS29">
        <f t="shared" si="9"/>
        <v>16.487204548351134</v>
      </c>
      <c r="AT29">
        <f t="shared" si="9"/>
        <v>2.9577664998751318</v>
      </c>
      <c r="AU29">
        <f t="shared" si="9"/>
        <v>-281.9565777761008</v>
      </c>
      <c r="AW29">
        <v>26</v>
      </c>
      <c r="AX29">
        <f>IF(Z29&gt;0, (R29*SUMPRODUCT(K29:$K$98, X29:$X$98)-K29*$AZ$3)/Z29, 0)</f>
        <v>1238.3069913725562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0.13952899999999999</v>
      </c>
      <c r="Q30" s="4">
        <f t="shared" si="21"/>
        <v>12.5</v>
      </c>
      <c r="R30">
        <f t="shared" si="0"/>
        <v>100000</v>
      </c>
      <c r="S30">
        <f t="shared" si="1"/>
        <v>659.86983078444257</v>
      </c>
      <c r="U30">
        <f t="shared" si="13"/>
        <v>0.13952899999999999</v>
      </c>
      <c r="V30">
        <f t="shared" si="14"/>
        <v>0.01</v>
      </c>
      <c r="W30">
        <f t="shared" si="15"/>
        <v>0.2524765119380914</v>
      </c>
      <c r="X30">
        <f t="shared" si="16"/>
        <v>3.5227795234209949E-2</v>
      </c>
      <c r="Y30">
        <f t="shared" si="17"/>
        <v>2.524765119380914E-3</v>
      </c>
      <c r="Z30">
        <f t="shared" si="18"/>
        <v>0.21472395158450056</v>
      </c>
      <c r="AB30">
        <f t="shared" si="19"/>
        <v>312.64342989029524</v>
      </c>
      <c r="AC30">
        <f t="shared" si="2"/>
        <v>141.68985759743123</v>
      </c>
      <c r="AE30">
        <f t="shared" si="3"/>
        <v>0</v>
      </c>
      <c r="AF30">
        <f t="shared" si="4"/>
        <v>0</v>
      </c>
      <c r="AG30">
        <f t="shared" si="4"/>
        <v>-2.6840493948062569</v>
      </c>
      <c r="AH30">
        <f t="shared" si="5"/>
        <v>-3522.7795234209948</v>
      </c>
      <c r="AI30">
        <f t="shared" si="6"/>
        <v>-3525.4635728158009</v>
      </c>
      <c r="AJ30">
        <f t="shared" si="7"/>
        <v>170.95357229286401</v>
      </c>
      <c r="AK30">
        <f t="shared" si="22"/>
        <v>21.885040092320668</v>
      </c>
      <c r="AL30">
        <f t="shared" si="8"/>
        <v>-3332.6249604306163</v>
      </c>
      <c r="AN30">
        <f t="shared" si="9"/>
        <v>0</v>
      </c>
      <c r="AO30">
        <f t="shared" si="9"/>
        <v>0</v>
      </c>
      <c r="AP30">
        <f t="shared" si="9"/>
        <v>-0.19750601839049384</v>
      </c>
      <c r="AQ30">
        <f t="shared" si="9"/>
        <v>-259.22405104942749</v>
      </c>
      <c r="AR30">
        <f t="shared" si="9"/>
        <v>-259.42155706781801</v>
      </c>
      <c r="AS30">
        <f t="shared" si="9"/>
        <v>12.579634137333839</v>
      </c>
      <c r="AT30">
        <f t="shared" si="9"/>
        <v>1.6104126620451362</v>
      </c>
      <c r="AU30">
        <f t="shared" si="9"/>
        <v>-245.23151026843902</v>
      </c>
      <c r="AW30">
        <v>27</v>
      </c>
      <c r="AX30">
        <f>IF(Z30&gt;0, (R30*SUMPRODUCT(K30:$K$98, X30:$X$98)-K30*$AZ$3)/Z30, 0)</f>
        <v>659.86983078444257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0.15610499999999999</v>
      </c>
      <c r="Q31" s="4">
        <f t="shared" si="21"/>
        <v>12.5</v>
      </c>
      <c r="R31">
        <f t="shared" si="0"/>
        <v>100000</v>
      </c>
      <c r="S31">
        <f t="shared" si="1"/>
        <v>-7.232420470356848</v>
      </c>
      <c r="U31">
        <f t="shared" si="13"/>
        <v>0.15610499999999999</v>
      </c>
      <c r="V31">
        <f t="shared" si="14"/>
        <v>0.01</v>
      </c>
      <c r="W31">
        <f t="shared" si="15"/>
        <v>0.21472395158450056</v>
      </c>
      <c r="X31">
        <f t="shared" si="16"/>
        <v>3.351948246209846E-2</v>
      </c>
      <c r="Y31">
        <f t="shared" si="17"/>
        <v>2.1472395158450056E-3</v>
      </c>
      <c r="Z31">
        <f t="shared" si="18"/>
        <v>0.17905722960655709</v>
      </c>
      <c r="AB31">
        <f t="shared" si="19"/>
        <v>141.68985759743123</v>
      </c>
      <c r="AC31">
        <f t="shared" si="2"/>
        <v>-1.2950171727718498</v>
      </c>
      <c r="AE31">
        <f t="shared" si="3"/>
        <v>0</v>
      </c>
      <c r="AF31">
        <f t="shared" si="4"/>
        <v>0</v>
      </c>
      <c r="AG31">
        <f t="shared" si="4"/>
        <v>-2.2382153700819636</v>
      </c>
      <c r="AH31">
        <f t="shared" si="5"/>
        <v>-3351.9482462098458</v>
      </c>
      <c r="AI31">
        <f t="shared" si="6"/>
        <v>-3354.1864615799277</v>
      </c>
      <c r="AJ31">
        <f t="shared" si="7"/>
        <v>142.98487477020308</v>
      </c>
      <c r="AK31">
        <f t="shared" si="22"/>
        <v>9.9182900318201863</v>
      </c>
      <c r="AL31">
        <f t="shared" si="8"/>
        <v>-3201.2832967779045</v>
      </c>
      <c r="AN31">
        <f t="shared" si="9"/>
        <v>0</v>
      </c>
      <c r="AO31">
        <f t="shared" si="9"/>
        <v>0</v>
      </c>
      <c r="AP31">
        <f t="shared" si="9"/>
        <v>-0.14705292964798292</v>
      </c>
      <c r="AQ31">
        <f t="shared" si="9"/>
        <v>-220.22626429177171</v>
      </c>
      <c r="AR31">
        <f t="shared" si="9"/>
        <v>-220.37331722141968</v>
      </c>
      <c r="AS31">
        <f t="shared" si="9"/>
        <v>9.3942455276492609</v>
      </c>
      <c r="AT31">
        <f t="shared" si="9"/>
        <v>0.65164131467122088</v>
      </c>
      <c r="AU31">
        <f t="shared" si="9"/>
        <v>-210.32743037909921</v>
      </c>
      <c r="AW31">
        <v>28</v>
      </c>
      <c r="AX31">
        <f>IF(Z31&gt;0, (R31*SUMPRODUCT(K31:$K$98, X31:$X$98)-K31*$AZ$3)/Z31, 0)</f>
        <v>-7.232420470356848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0.17521600000000001</v>
      </c>
      <c r="Q32" s="4">
        <f t="shared" si="21"/>
        <v>12.5</v>
      </c>
      <c r="R32">
        <f t="shared" si="0"/>
        <v>100000</v>
      </c>
      <c r="S32">
        <f t="shared" si="1"/>
        <v>-807.00465594232264</v>
      </c>
      <c r="U32">
        <f t="shared" si="13"/>
        <v>0.17521600000000001</v>
      </c>
      <c r="V32">
        <f t="shared" si="14"/>
        <v>0.01</v>
      </c>
      <c r="W32">
        <f t="shared" si="15"/>
        <v>0.17905722960655709</v>
      </c>
      <c r="X32">
        <f t="shared" si="16"/>
        <v>3.1373691542742513E-2</v>
      </c>
      <c r="Y32">
        <f t="shared" si="17"/>
        <v>1.790572296065571E-3</v>
      </c>
      <c r="Z32">
        <f t="shared" si="18"/>
        <v>0.14589296576774899</v>
      </c>
      <c r="AB32">
        <f t="shared" si="19"/>
        <v>-1.2950171727718498</v>
      </c>
      <c r="AC32">
        <f t="shared" si="2"/>
        <v>-117.73630264380733</v>
      </c>
      <c r="AE32">
        <f t="shared" si="3"/>
        <v>0</v>
      </c>
      <c r="AF32">
        <f t="shared" si="4"/>
        <v>0</v>
      </c>
      <c r="AG32">
        <f t="shared" si="4"/>
        <v>-1.8236620720968624</v>
      </c>
      <c r="AH32">
        <f t="shared" si="5"/>
        <v>-3137.3691542742513</v>
      </c>
      <c r="AI32">
        <f t="shared" si="6"/>
        <v>-3139.1928163463481</v>
      </c>
      <c r="AJ32">
        <f t="shared" si="7"/>
        <v>116.44128547103548</v>
      </c>
      <c r="AK32">
        <f t="shared" si="22"/>
        <v>-9.0651202094029493E-2</v>
      </c>
      <c r="AL32">
        <f t="shared" si="8"/>
        <v>-3022.842182077407</v>
      </c>
      <c r="AN32">
        <f t="shared" si="9"/>
        <v>0</v>
      </c>
      <c r="AO32">
        <f t="shared" si="9"/>
        <v>0</v>
      </c>
      <c r="AP32">
        <f t="shared" si="9"/>
        <v>-0.10697890556276972</v>
      </c>
      <c r="AQ32">
        <f t="shared" si="9"/>
        <v>-184.04304372286413</v>
      </c>
      <c r="AR32">
        <f t="shared" si="9"/>
        <v>-184.15002262842688</v>
      </c>
      <c r="AS32">
        <f t="shared" si="9"/>
        <v>6.8306302316692493</v>
      </c>
      <c r="AT32">
        <f t="shared" si="9"/>
        <v>-5.3177430930600855E-3</v>
      </c>
      <c r="AU32">
        <f t="shared" si="9"/>
        <v>-177.32471013985071</v>
      </c>
      <c r="AW32">
        <v>29</v>
      </c>
      <c r="AX32">
        <f>IF(Z32&gt;0, (R32*SUMPRODUCT(K32:$K$98, X32:$X$98)-K32*$AZ$3)/Z32, 0)</f>
        <v>-807.00465594232264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0.19798199999999999</v>
      </c>
      <c r="Q33" s="4">
        <f t="shared" si="21"/>
        <v>12.5</v>
      </c>
      <c r="R33">
        <f t="shared" si="0"/>
        <v>100000</v>
      </c>
      <c r="S33">
        <f t="shared" si="1"/>
        <v>-1809.7312781143808</v>
      </c>
      <c r="U33">
        <f t="shared" si="13"/>
        <v>0.19798199999999999</v>
      </c>
      <c r="V33">
        <f t="shared" si="14"/>
        <v>0.01</v>
      </c>
      <c r="W33">
        <f t="shared" si="15"/>
        <v>0.14589296576774899</v>
      </c>
      <c r="X33">
        <f t="shared" si="16"/>
        <v>2.8884181148630478E-2</v>
      </c>
      <c r="Y33">
        <f t="shared" si="17"/>
        <v>1.45892965767749E-3</v>
      </c>
      <c r="Z33">
        <f t="shared" si="18"/>
        <v>0.11554985496144102</v>
      </c>
      <c r="AB33">
        <f t="shared" si="19"/>
        <v>-117.73630264380733</v>
      </c>
      <c r="AC33">
        <f t="shared" si="2"/>
        <v>-209.11418670529997</v>
      </c>
      <c r="AE33">
        <f t="shared" si="3"/>
        <v>0</v>
      </c>
      <c r="AF33">
        <f t="shared" si="4"/>
        <v>0</v>
      </c>
      <c r="AG33">
        <f t="shared" si="4"/>
        <v>-1.4443731870180128</v>
      </c>
      <c r="AH33">
        <f t="shared" si="5"/>
        <v>-2888.4181148630478</v>
      </c>
      <c r="AI33">
        <f t="shared" si="6"/>
        <v>-2889.8624880500656</v>
      </c>
      <c r="AJ33">
        <f t="shared" si="7"/>
        <v>91.377884061492637</v>
      </c>
      <c r="AK33">
        <f t="shared" si="22"/>
        <v>-8.2415411850665148</v>
      </c>
      <c r="AL33">
        <f t="shared" si="8"/>
        <v>-2806.7261451736395</v>
      </c>
      <c r="AN33">
        <f t="shared" si="9"/>
        <v>0</v>
      </c>
      <c r="AO33">
        <f t="shared" si="9"/>
        <v>0</v>
      </c>
      <c r="AP33">
        <f t="shared" si="9"/>
        <v>-7.5651088237512265E-2</v>
      </c>
      <c r="AQ33">
        <f t="shared" si="9"/>
        <v>-151.28498343663051</v>
      </c>
      <c r="AR33">
        <f t="shared" si="9"/>
        <v>-151.360634524868</v>
      </c>
      <c r="AS33">
        <f t="shared" si="9"/>
        <v>4.7860459002046927</v>
      </c>
      <c r="AT33">
        <f t="shared" si="9"/>
        <v>-0.43166237438384608</v>
      </c>
      <c r="AU33">
        <f t="shared" si="9"/>
        <v>-147.00625099904715</v>
      </c>
      <c r="AW33">
        <v>30</v>
      </c>
      <c r="AX33">
        <f>IF(Z33&gt;0, (R33*SUMPRODUCT(K33:$K$98, X33:$X$98)-K33*$AZ$3)/Z33, 0)</f>
        <v>-1809.7312781143808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0.22423799999999999</v>
      </c>
      <c r="Q34" s="4">
        <f t="shared" si="21"/>
        <v>12.5</v>
      </c>
      <c r="R34">
        <f t="shared" si="0"/>
        <v>100000</v>
      </c>
      <c r="S34">
        <f t="shared" si="1"/>
        <v>-3138.0068644347243</v>
      </c>
      <c r="U34">
        <f t="shared" si="13"/>
        <v>0.22423799999999999</v>
      </c>
      <c r="V34">
        <f t="shared" si="14"/>
        <v>0.01</v>
      </c>
      <c r="W34">
        <f t="shared" si="15"/>
        <v>0.11554985496144102</v>
      </c>
      <c r="X34">
        <f t="shared" si="16"/>
        <v>2.591066837684361E-2</v>
      </c>
      <c r="Y34">
        <f t="shared" si="17"/>
        <v>1.1554985496144102E-3</v>
      </c>
      <c r="Z34">
        <f t="shared" si="18"/>
        <v>8.8483688034982994E-2</v>
      </c>
      <c r="AB34">
        <f t="shared" si="19"/>
        <v>-209.11418670529997</v>
      </c>
      <c r="AC34">
        <f t="shared" si="2"/>
        <v>-277.6624204442773</v>
      </c>
      <c r="AE34">
        <f t="shared" si="3"/>
        <v>0</v>
      </c>
      <c r="AF34">
        <f t="shared" si="4"/>
        <v>0</v>
      </c>
      <c r="AG34">
        <f t="shared" si="4"/>
        <v>-1.1060461004372875</v>
      </c>
      <c r="AH34">
        <f t="shared" si="5"/>
        <v>-2591.066837684361</v>
      </c>
      <c r="AI34">
        <f t="shared" si="6"/>
        <v>-2592.1728837847982</v>
      </c>
      <c r="AJ34">
        <f t="shared" si="7"/>
        <v>68.548233738977331</v>
      </c>
      <c r="AK34">
        <f t="shared" si="22"/>
        <v>-14.637993069370999</v>
      </c>
      <c r="AL34">
        <f t="shared" si="8"/>
        <v>-2538.2626431151921</v>
      </c>
      <c r="AN34">
        <f t="shared" si="9"/>
        <v>0</v>
      </c>
      <c r="AO34">
        <f t="shared" si="9"/>
        <v>0</v>
      </c>
      <c r="AP34">
        <f t="shared" si="9"/>
        <v>-5.1723864849048097E-2</v>
      </c>
      <c r="AQ34">
        <f t="shared" si="9"/>
        <v>-121.17034803002339</v>
      </c>
      <c r="AR34">
        <f t="shared" si="9"/>
        <v>-121.22207189487243</v>
      </c>
      <c r="AS34">
        <f t="shared" si="9"/>
        <v>3.2056345356256295</v>
      </c>
      <c r="AT34">
        <f t="shared" si="9"/>
        <v>-0.68454070303408443</v>
      </c>
      <c r="AU34">
        <f t="shared" ref="AU34:AU79" si="23">AL34*$K34</f>
        <v>-118.7009780622809</v>
      </c>
      <c r="AW34">
        <v>31</v>
      </c>
      <c r="AX34">
        <f>IF(Z34&gt;0, (R34*SUMPRODUCT(K34:$K$98, X34:$X$98)-K34*$AZ$3)/Z34, 0)</f>
        <v>-3138.0068644347243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0.25439000000000001</v>
      </c>
      <c r="Q35" s="4">
        <f t="shared" si="21"/>
        <v>12.5</v>
      </c>
      <c r="R35">
        <f t="shared" si="0"/>
        <v>100000</v>
      </c>
      <c r="S35">
        <f t="shared" si="1"/>
        <v>-4992.5217069784421</v>
      </c>
      <c r="U35">
        <f t="shared" si="13"/>
        <v>0.25439000000000001</v>
      </c>
      <c r="V35">
        <f t="shared" si="14"/>
        <v>0.01</v>
      </c>
      <c r="W35">
        <f t="shared" si="15"/>
        <v>8.8483688034982994E-2</v>
      </c>
      <c r="X35">
        <f t="shared" si="16"/>
        <v>2.2509365399219324E-2</v>
      </c>
      <c r="Y35">
        <f t="shared" si="17"/>
        <v>8.8483688034982999E-4</v>
      </c>
      <c r="Z35">
        <f t="shared" si="18"/>
        <v>6.5089485755413831E-2</v>
      </c>
      <c r="AB35">
        <f t="shared" si="19"/>
        <v>-277.6624204442773</v>
      </c>
      <c r="AC35">
        <f t="shared" si="2"/>
        <v>-324.96067052996767</v>
      </c>
      <c r="AE35">
        <f t="shared" si="3"/>
        <v>0</v>
      </c>
      <c r="AF35">
        <f t="shared" ref="AF35:AG66" si="24">-$Z35*P35</f>
        <v>0</v>
      </c>
      <c r="AG35">
        <f t="shared" si="24"/>
        <v>-0.81361857194267284</v>
      </c>
      <c r="AH35">
        <f t="shared" si="5"/>
        <v>-2250.9365399219323</v>
      </c>
      <c r="AI35">
        <f t="shared" ref="AI35:AI66" si="25">SUM(AE35:AH35)</f>
        <v>-2251.750158493875</v>
      </c>
      <c r="AJ35">
        <f t="shared" si="7"/>
        <v>47.29825008569037</v>
      </c>
      <c r="AK35">
        <f t="shared" si="22"/>
        <v>-19.436369431099411</v>
      </c>
      <c r="AL35">
        <f t="shared" si="8"/>
        <v>-2223.8882778392845</v>
      </c>
      <c r="AN35">
        <f t="shared" ref="AN35:AT66" si="26">AE35*$K35</f>
        <v>0</v>
      </c>
      <c r="AO35">
        <f t="shared" si="26"/>
        <v>0</v>
      </c>
      <c r="AP35">
        <f t="shared" si="26"/>
        <v>-3.3971957340721663E-2</v>
      </c>
      <c r="AQ35">
        <f t="shared" si="26"/>
        <v>-93.985956992495318</v>
      </c>
      <c r="AR35">
        <f t="shared" si="26"/>
        <v>-94.019928949836043</v>
      </c>
      <c r="AS35">
        <f t="shared" si="26"/>
        <v>1.9748985453531085</v>
      </c>
      <c r="AT35">
        <f t="shared" si="26"/>
        <v>-0.81154921475703434</v>
      </c>
      <c r="AU35">
        <f t="shared" si="23"/>
        <v>-92.85657961923998</v>
      </c>
      <c r="AW35">
        <v>32</v>
      </c>
      <c r="AX35">
        <f>IF(Z35&gt;0, (R35*SUMPRODUCT(K35:$K$98, X35:$X$98)-K35*$AZ$3)/Z35, 0)</f>
        <v>-4992.5217069784421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0.28921999999999998</v>
      </c>
      <c r="Q36" s="4">
        <f t="shared" si="21"/>
        <v>12.5</v>
      </c>
      <c r="R36">
        <f t="shared" si="0"/>
        <v>100000</v>
      </c>
      <c r="S36">
        <f t="shared" si="1"/>
        <v>-7738.719787636297</v>
      </c>
      <c r="U36">
        <f t="shared" si="13"/>
        <v>0.28921999999999998</v>
      </c>
      <c r="V36">
        <f t="shared" si="14"/>
        <v>0.01</v>
      </c>
      <c r="W36">
        <f t="shared" si="15"/>
        <v>6.5089485755413831E-2</v>
      </c>
      <c r="X36">
        <f t="shared" si="16"/>
        <v>1.8825181070180788E-2</v>
      </c>
      <c r="Y36">
        <f t="shared" si="17"/>
        <v>6.5089485755413833E-4</v>
      </c>
      <c r="Z36">
        <f t="shared" si="18"/>
        <v>4.5613409827678905E-2</v>
      </c>
      <c r="AB36">
        <f t="shared" si="19"/>
        <v>-324.96067052996767</v>
      </c>
      <c r="AC36">
        <f t="shared" si="2"/>
        <v>-352.98939721502268</v>
      </c>
      <c r="AE36">
        <f t="shared" si="3"/>
        <v>0</v>
      </c>
      <c r="AF36">
        <f t="shared" si="24"/>
        <v>0</v>
      </c>
      <c r="AG36">
        <f t="shared" si="24"/>
        <v>-0.57016762284598632</v>
      </c>
      <c r="AH36">
        <f t="shared" si="5"/>
        <v>-1882.5181070180788</v>
      </c>
      <c r="AI36">
        <f t="shared" si="25"/>
        <v>-1883.0882746409247</v>
      </c>
      <c r="AJ36">
        <f t="shared" si="7"/>
        <v>28.028726685055005</v>
      </c>
      <c r="AK36">
        <f t="shared" si="22"/>
        <v>-22.747246937097739</v>
      </c>
      <c r="AL36">
        <f t="shared" si="8"/>
        <v>-1877.8067948929674</v>
      </c>
      <c r="AN36">
        <f t="shared" si="26"/>
        <v>0</v>
      </c>
      <c r="AO36">
        <f t="shared" si="26"/>
        <v>0</v>
      </c>
      <c r="AP36">
        <f t="shared" si="26"/>
        <v>-2.1256132379670473E-2</v>
      </c>
      <c r="AQ36">
        <f t="shared" si="26"/>
        <v>-70.181210729168001</v>
      </c>
      <c r="AR36">
        <f t="shared" si="26"/>
        <v>-70.202466861547663</v>
      </c>
      <c r="AS36">
        <f t="shared" si="26"/>
        <v>1.0449248624067597</v>
      </c>
      <c r="AT36">
        <f t="shared" si="26"/>
        <v>-0.84802867226049283</v>
      </c>
      <c r="AU36">
        <f t="shared" si="23"/>
        <v>-70.005570671401401</v>
      </c>
      <c r="AW36">
        <v>33</v>
      </c>
      <c r="AX36">
        <f>IF(Z36&gt;0, (R36*SUMPRODUCT(K36:$K$98, X36:$X$98)-K36*$AZ$3)/Z36, 0)</f>
        <v>-7738.719787636297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0.32816400000000001</v>
      </c>
      <c r="Q37" s="4">
        <f t="shared" si="21"/>
        <v>12.5</v>
      </c>
      <c r="R37">
        <f t="shared" si="0"/>
        <v>100000</v>
      </c>
      <c r="S37">
        <f t="shared" si="1"/>
        <v>-12066.815403186009</v>
      </c>
      <c r="U37">
        <f t="shared" si="13"/>
        <v>0.32816400000000001</v>
      </c>
      <c r="V37">
        <f t="shared" si="14"/>
        <v>0.01</v>
      </c>
      <c r="W37">
        <f t="shared" si="15"/>
        <v>4.5613409827678905E-2</v>
      </c>
      <c r="X37">
        <f t="shared" si="16"/>
        <v>1.4968679022690421E-2</v>
      </c>
      <c r="Y37">
        <f t="shared" si="17"/>
        <v>4.5613409827678907E-4</v>
      </c>
      <c r="Z37">
        <f t="shared" si="18"/>
        <v>3.0188596706711694E-2</v>
      </c>
      <c r="AB37">
        <f t="shared" si="19"/>
        <v>-352.98939721502268</v>
      </c>
      <c r="AC37">
        <f t="shared" si="2"/>
        <v>-364.28022374111907</v>
      </c>
      <c r="AE37">
        <f t="shared" si="3"/>
        <v>0</v>
      </c>
      <c r="AF37">
        <f t="shared" si="24"/>
        <v>0</v>
      </c>
      <c r="AG37">
        <f t="shared" si="24"/>
        <v>-0.37735745883389615</v>
      </c>
      <c r="AH37">
        <f t="shared" si="5"/>
        <v>-1496.8679022690421</v>
      </c>
      <c r="AI37">
        <f t="shared" si="25"/>
        <v>-1497.2452597278759</v>
      </c>
      <c r="AJ37">
        <f t="shared" si="7"/>
        <v>11.290826526096396</v>
      </c>
      <c r="AK37">
        <f t="shared" si="22"/>
        <v>-24.709257805051589</v>
      </c>
      <c r="AL37">
        <f t="shared" si="8"/>
        <v>-1510.663691006831</v>
      </c>
      <c r="AN37">
        <f t="shared" si="26"/>
        <v>0</v>
      </c>
      <c r="AO37">
        <f t="shared" si="26"/>
        <v>0</v>
      </c>
      <c r="AP37">
        <f t="shared" si="26"/>
        <v>-1.2560780026456771E-2</v>
      </c>
      <c r="AQ37">
        <f t="shared" si="26"/>
        <v>-49.824981616015577</v>
      </c>
      <c r="AR37">
        <f t="shared" si="26"/>
        <v>-49.837542396042032</v>
      </c>
      <c r="AS37">
        <f t="shared" si="26"/>
        <v>0.37582823657291592</v>
      </c>
      <c r="AT37">
        <f t="shared" si="26"/>
        <v>-0.82247626127586249</v>
      </c>
      <c r="AU37">
        <f t="shared" si="23"/>
        <v>-50.284190420744977</v>
      </c>
      <c r="AW37">
        <v>34</v>
      </c>
      <c r="AX37">
        <f>IF(Z37&gt;0, (R37*SUMPRODUCT(K37:$K$98, X37:$X$98)-K37*$AZ$3)/Z37, 0)</f>
        <v>-12066.815403186009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0.37150699999999998</v>
      </c>
      <c r="Q38" s="4">
        <f t="shared" si="21"/>
        <v>12.5</v>
      </c>
      <c r="R38">
        <f t="shared" si="0"/>
        <v>100000</v>
      </c>
      <c r="S38">
        <f t="shared" si="1"/>
        <v>-19362.437369757423</v>
      </c>
      <c r="U38">
        <f t="shared" si="13"/>
        <v>0.37150699999999998</v>
      </c>
      <c r="V38">
        <f t="shared" si="14"/>
        <v>0.01</v>
      </c>
      <c r="W38">
        <f t="shared" si="15"/>
        <v>3.0188596706711694E-2</v>
      </c>
      <c r="X38">
        <f t="shared" si="16"/>
        <v>1.1215274996720341E-2</v>
      </c>
      <c r="Y38">
        <f t="shared" si="17"/>
        <v>3.0188596706711692E-4</v>
      </c>
      <c r="Z38">
        <f t="shared" si="18"/>
        <v>1.8671435742924236E-2</v>
      </c>
      <c r="AB38">
        <f t="shared" si="19"/>
        <v>-364.28022374111907</v>
      </c>
      <c r="AC38">
        <f t="shared" si="2"/>
        <v>-361.52450517582071</v>
      </c>
      <c r="AE38">
        <f t="shared" si="3"/>
        <v>0</v>
      </c>
      <c r="AF38">
        <f t="shared" si="24"/>
        <v>0</v>
      </c>
      <c r="AG38">
        <f t="shared" si="24"/>
        <v>-0.23339294678655295</v>
      </c>
      <c r="AH38">
        <f t="shared" si="5"/>
        <v>-1121.5274996720341</v>
      </c>
      <c r="AI38">
        <f t="shared" si="25"/>
        <v>-1121.7608926188207</v>
      </c>
      <c r="AJ38">
        <f t="shared" si="7"/>
        <v>-2.7557185652983662</v>
      </c>
      <c r="AK38">
        <f t="shared" si="22"/>
        <v>-25.499615661878337</v>
      </c>
      <c r="AL38">
        <f t="shared" si="8"/>
        <v>-1150.0162268459974</v>
      </c>
      <c r="AN38">
        <f t="shared" si="26"/>
        <v>0</v>
      </c>
      <c r="AO38">
        <f t="shared" si="26"/>
        <v>0</v>
      </c>
      <c r="AP38">
        <f t="shared" si="26"/>
        <v>-6.9363879650922574E-3</v>
      </c>
      <c r="AQ38">
        <f t="shared" si="26"/>
        <v>-33.331555037777683</v>
      </c>
      <c r="AR38">
        <f t="shared" si="26"/>
        <v>-33.338491425742781</v>
      </c>
      <c r="AS38">
        <f t="shared" si="26"/>
        <v>-8.1899360519227971E-2</v>
      </c>
      <c r="AT38">
        <f t="shared" si="26"/>
        <v>-0.75784306949639879</v>
      </c>
      <c r="AU38">
        <f t="shared" si="23"/>
        <v>-34.178233855758407</v>
      </c>
      <c r="AW38">
        <v>35</v>
      </c>
      <c r="AX38">
        <f>IF(Z38&gt;0, (R38*SUMPRODUCT(K38:$K$98, X38:$X$98)-K38*$AZ$3)/Z38, 0)</f>
        <v>-19362.437369757423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0.41881499999999999</v>
      </c>
      <c r="Q39" s="4">
        <f t="shared" si="21"/>
        <v>12.5</v>
      </c>
      <c r="R39">
        <f t="shared" si="0"/>
        <v>100000</v>
      </c>
      <c r="S39">
        <f t="shared" si="1"/>
        <v>-32622.043573307947</v>
      </c>
      <c r="U39">
        <f t="shared" si="13"/>
        <v>0.41881499999999999</v>
      </c>
      <c r="V39">
        <f t="shared" si="14"/>
        <v>0.01</v>
      </c>
      <c r="W39">
        <f t="shared" si="15"/>
        <v>1.8671435742924236E-2</v>
      </c>
      <c r="X39">
        <f t="shared" si="16"/>
        <v>7.8198773606728139E-3</v>
      </c>
      <c r="Y39">
        <f t="shared" si="17"/>
        <v>1.8671435742924236E-4</v>
      </c>
      <c r="Z39">
        <f t="shared" si="18"/>
        <v>1.066484402482218E-2</v>
      </c>
      <c r="AB39">
        <f t="shared" si="19"/>
        <v>-361.52450517582071</v>
      </c>
      <c r="AC39">
        <f t="shared" si="2"/>
        <v>-347.90900648028207</v>
      </c>
      <c r="AE39">
        <f t="shared" si="3"/>
        <v>0</v>
      </c>
      <c r="AF39">
        <f t="shared" si="24"/>
        <v>0</v>
      </c>
      <c r="AG39">
        <f t="shared" si="24"/>
        <v>-0.13331055031027725</v>
      </c>
      <c r="AH39">
        <f t="shared" si="5"/>
        <v>-781.98773606728139</v>
      </c>
      <c r="AI39">
        <f t="shared" si="25"/>
        <v>-782.12104661759167</v>
      </c>
      <c r="AJ39">
        <f t="shared" si="7"/>
        <v>-13.615498695538633</v>
      </c>
      <c r="AK39">
        <f t="shared" si="22"/>
        <v>-25.30671536230745</v>
      </c>
      <c r="AL39">
        <f t="shared" si="8"/>
        <v>-821.04326067543786</v>
      </c>
      <c r="AN39">
        <f t="shared" si="26"/>
        <v>0</v>
      </c>
      <c r="AO39">
        <f t="shared" si="26"/>
        <v>0</v>
      </c>
      <c r="AP39">
        <f t="shared" si="26"/>
        <v>-3.5374649641439471E-3</v>
      </c>
      <c r="AQ39">
        <f t="shared" si="26"/>
        <v>-20.750452325715095</v>
      </c>
      <c r="AR39">
        <f t="shared" si="26"/>
        <v>-20.753989790679242</v>
      </c>
      <c r="AS39">
        <f t="shared" si="26"/>
        <v>-0.36129435736867122</v>
      </c>
      <c r="AT39">
        <f t="shared" si="26"/>
        <v>-0.67152688773218983</v>
      </c>
      <c r="AU39">
        <f t="shared" si="23"/>
        <v>-21.786811035780104</v>
      </c>
      <c r="AW39">
        <v>36</v>
      </c>
      <c r="AX39">
        <f>IF(Z39&gt;0, (R39*SUMPRODUCT(K39:$K$98, X39:$X$98)-K39*$AZ$3)/Z39, 0)</f>
        <v>-32622.043573307947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0.47081499999999998</v>
      </c>
      <c r="Q40" s="4">
        <f t="shared" si="21"/>
        <v>12.5</v>
      </c>
      <c r="R40">
        <f t="shared" si="0"/>
        <v>100000</v>
      </c>
      <c r="S40">
        <f t="shared" si="1"/>
        <v>-59010.448005224898</v>
      </c>
      <c r="U40">
        <f t="shared" si="13"/>
        <v>0.47081499999999998</v>
      </c>
      <c r="V40">
        <f t="shared" si="14"/>
        <v>0.01</v>
      </c>
      <c r="W40">
        <f t="shared" si="15"/>
        <v>1.066484402482218E-2</v>
      </c>
      <c r="X40">
        <f t="shared" si="16"/>
        <v>5.0211685395466551E-3</v>
      </c>
      <c r="Y40">
        <f t="shared" si="17"/>
        <v>1.066484402482218E-4</v>
      </c>
      <c r="Z40">
        <f t="shared" si="18"/>
        <v>5.5370270450273039E-3</v>
      </c>
      <c r="AB40">
        <f t="shared" si="19"/>
        <v>-347.90900648028207</v>
      </c>
      <c r="AC40">
        <f t="shared" si="2"/>
        <v>-326.74244654410779</v>
      </c>
      <c r="AE40">
        <f t="shared" si="3"/>
        <v>0</v>
      </c>
      <c r="AF40">
        <f t="shared" si="24"/>
        <v>0</v>
      </c>
      <c r="AG40">
        <f t="shared" si="24"/>
        <v>-6.92128380628413E-2</v>
      </c>
      <c r="AH40">
        <f t="shared" si="5"/>
        <v>-502.11685395466549</v>
      </c>
      <c r="AI40">
        <f t="shared" si="25"/>
        <v>-502.18606679272835</v>
      </c>
      <c r="AJ40">
        <f t="shared" si="7"/>
        <v>-21.166559936174281</v>
      </c>
      <c r="AK40">
        <f t="shared" si="22"/>
        <v>-24.353630453619747</v>
      </c>
      <c r="AL40">
        <f t="shared" si="8"/>
        <v>-547.70625718252234</v>
      </c>
      <c r="AN40">
        <f t="shared" si="26"/>
        <v>0</v>
      </c>
      <c r="AO40">
        <f t="shared" si="26"/>
        <v>0</v>
      </c>
      <c r="AP40">
        <f t="shared" si="26"/>
        <v>-1.6398203101866743E-3</v>
      </c>
      <c r="AQ40">
        <f t="shared" si="26"/>
        <v>-11.896368336381659</v>
      </c>
      <c r="AR40">
        <f t="shared" si="26"/>
        <v>-11.898008156691846</v>
      </c>
      <c r="AS40">
        <f t="shared" si="26"/>
        <v>-0.50148723635069015</v>
      </c>
      <c r="AT40">
        <f t="shared" si="26"/>
        <v>-0.57699668099677037</v>
      </c>
      <c r="AU40">
        <f t="shared" si="23"/>
        <v>-12.976492074039307</v>
      </c>
      <c r="AW40">
        <v>37</v>
      </c>
      <c r="AX40">
        <f>IF(Z40&gt;0, (R40*SUMPRODUCT(K40:$K$98, X40:$X$98)-K40*$AZ$3)/Z40, 0)</f>
        <v>-59010.448005224898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0.52931399999999995</v>
      </c>
      <c r="Q41" s="4">
        <f t="shared" si="21"/>
        <v>12.5</v>
      </c>
      <c r="R41">
        <f t="shared" si="0"/>
        <v>100000</v>
      </c>
      <c r="S41">
        <f t="shared" si="1"/>
        <v>-118084.23600751258</v>
      </c>
      <c r="U41">
        <f t="shared" si="13"/>
        <v>0.52931399999999995</v>
      </c>
      <c r="V41">
        <f t="shared" si="14"/>
        <v>0.01</v>
      </c>
      <c r="W41">
        <f t="shared" si="15"/>
        <v>5.5370270450273039E-3</v>
      </c>
      <c r="X41">
        <f t="shared" si="16"/>
        <v>2.9308259333115818E-3</v>
      </c>
      <c r="Y41">
        <f t="shared" si="17"/>
        <v>5.5370270450273037E-5</v>
      </c>
      <c r="Z41">
        <f t="shared" si="18"/>
        <v>2.5508308412654488E-3</v>
      </c>
      <c r="AB41">
        <f t="shared" si="19"/>
        <v>-326.74244654410779</v>
      </c>
      <c r="AC41">
        <f t="shared" si="2"/>
        <v>-301.21291107523109</v>
      </c>
      <c r="AE41">
        <f t="shared" si="3"/>
        <v>0</v>
      </c>
      <c r="AF41">
        <f t="shared" si="24"/>
        <v>0</v>
      </c>
      <c r="AG41">
        <f t="shared" si="24"/>
        <v>-3.1885385515818113E-2</v>
      </c>
      <c r="AH41">
        <f t="shared" si="5"/>
        <v>-293.08259333115819</v>
      </c>
      <c r="AI41">
        <f t="shared" si="25"/>
        <v>-293.114478716674</v>
      </c>
      <c r="AJ41">
        <f t="shared" si="7"/>
        <v>-25.529535468876702</v>
      </c>
      <c r="AK41">
        <f t="shared" si="22"/>
        <v>-22.871971258087548</v>
      </c>
      <c r="AL41">
        <f t="shared" si="8"/>
        <v>-341.51598544363827</v>
      </c>
      <c r="AN41">
        <f t="shared" si="26"/>
        <v>0</v>
      </c>
      <c r="AO41">
        <f t="shared" si="26"/>
        <v>0</v>
      </c>
      <c r="AP41">
        <f t="shared" si="26"/>
        <v>-6.7450201733808778E-4</v>
      </c>
      <c r="AQ41">
        <f t="shared" si="26"/>
        <v>-6.1998560547582082</v>
      </c>
      <c r="AR41">
        <f t="shared" si="26"/>
        <v>-6.2005305567755453</v>
      </c>
      <c r="AS41">
        <f t="shared" si="26"/>
        <v>-0.5400506500672233</v>
      </c>
      <c r="AT41">
        <f t="shared" si="26"/>
        <v>-0.48383265576091256</v>
      </c>
      <c r="AU41">
        <f t="shared" si="23"/>
        <v>-7.224413862603682</v>
      </c>
      <c r="AW41">
        <v>38</v>
      </c>
      <c r="AX41">
        <f>IF(Z41&gt;0, (R41*SUMPRODUCT(K41:$K$98, X41:$X$98)-K41*$AZ$3)/Z41, 0)</f>
        <v>-118084.23600751258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0.595055</v>
      </c>
      <c r="Q42" s="4">
        <f t="shared" si="21"/>
        <v>12.5</v>
      </c>
      <c r="R42">
        <f t="shared" si="0"/>
        <v>100000</v>
      </c>
      <c r="S42">
        <f t="shared" si="1"/>
        <v>-271973.8707795841</v>
      </c>
      <c r="U42">
        <f t="shared" si="13"/>
        <v>0.595055</v>
      </c>
      <c r="V42">
        <f t="shared" si="14"/>
        <v>0.01</v>
      </c>
      <c r="W42">
        <f t="shared" si="15"/>
        <v>2.5508308412654488E-3</v>
      </c>
      <c r="X42">
        <f t="shared" si="16"/>
        <v>1.5178846462492116E-3</v>
      </c>
      <c r="Y42">
        <f t="shared" si="17"/>
        <v>2.5508308412654489E-5</v>
      </c>
      <c r="Z42">
        <f t="shared" si="18"/>
        <v>1.0074378866035828E-3</v>
      </c>
      <c r="AB42">
        <f t="shared" si="19"/>
        <v>-301.21291107523109</v>
      </c>
      <c r="AC42">
        <f t="shared" si="2"/>
        <v>-273.99678158958011</v>
      </c>
      <c r="AE42">
        <f t="shared" si="3"/>
        <v>0</v>
      </c>
      <c r="AF42">
        <f t="shared" si="24"/>
        <v>0</v>
      </c>
      <c r="AG42">
        <f t="shared" si="24"/>
        <v>-1.2592973582544785E-2</v>
      </c>
      <c r="AH42">
        <f t="shared" si="5"/>
        <v>-151.78846462492118</v>
      </c>
      <c r="AI42">
        <f t="shared" si="25"/>
        <v>-151.80105759850372</v>
      </c>
      <c r="AJ42">
        <f t="shared" si="7"/>
        <v>-27.216129485650981</v>
      </c>
      <c r="AK42">
        <f t="shared" si="22"/>
        <v>-21.084903775266177</v>
      </c>
      <c r="AL42">
        <f t="shared" si="8"/>
        <v>-200.10209085942088</v>
      </c>
      <c r="AN42">
        <f t="shared" si="26"/>
        <v>0</v>
      </c>
      <c r="AO42">
        <f t="shared" si="26"/>
        <v>0</v>
      </c>
      <c r="AP42">
        <f t="shared" si="26"/>
        <v>-2.3784928503356345E-4</v>
      </c>
      <c r="AQ42">
        <f t="shared" si="26"/>
        <v>-2.8668985566222553</v>
      </c>
      <c r="AR42">
        <f t="shared" si="26"/>
        <v>-2.867136405907289</v>
      </c>
      <c r="AS42">
        <f t="shared" si="26"/>
        <v>-0.51404355747364638</v>
      </c>
      <c r="AT42">
        <f t="shared" si="26"/>
        <v>-0.3982402770144704</v>
      </c>
      <c r="AU42">
        <f t="shared" si="23"/>
        <v>-3.7794202403954058</v>
      </c>
      <c r="AW42">
        <v>39</v>
      </c>
      <c r="AX42">
        <f>IF(Z42&gt;0, (R42*SUMPRODUCT(K42:$K$98, X42:$X$98)-K42*$AZ$3)/Z42, 0)</f>
        <v>-271973.8707795841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0.66919700000000004</v>
      </c>
      <c r="Q43" s="4">
        <f t="shared" si="21"/>
        <v>12.5</v>
      </c>
      <c r="R43">
        <f t="shared" si="0"/>
        <v>100000</v>
      </c>
      <c r="S43">
        <f t="shared" si="1"/>
        <v>-764345.02763654152</v>
      </c>
      <c r="U43">
        <f t="shared" si="13"/>
        <v>0.66919700000000004</v>
      </c>
      <c r="V43">
        <f t="shared" si="14"/>
        <v>0.01</v>
      </c>
      <c r="W43">
        <f t="shared" si="15"/>
        <v>1.0074378866035828E-3</v>
      </c>
      <c r="X43">
        <f t="shared" si="16"/>
        <v>6.7417441140145786E-4</v>
      </c>
      <c r="Y43">
        <f t="shared" si="17"/>
        <v>1.0074378866035828E-5</v>
      </c>
      <c r="Z43">
        <f t="shared" si="18"/>
        <v>3.231890963360891E-4</v>
      </c>
      <c r="AB43">
        <f t="shared" si="19"/>
        <v>-273.99678158958011</v>
      </c>
      <c r="AC43">
        <f t="shared" si="2"/>
        <v>-247.02797877083691</v>
      </c>
      <c r="AE43">
        <f t="shared" si="3"/>
        <v>0</v>
      </c>
      <c r="AF43">
        <f t="shared" si="24"/>
        <v>0</v>
      </c>
      <c r="AG43">
        <f t="shared" si="24"/>
        <v>-4.0398637042011135E-3</v>
      </c>
      <c r="AH43">
        <f t="shared" si="5"/>
        <v>-67.417441140145783</v>
      </c>
      <c r="AI43">
        <f t="shared" si="25"/>
        <v>-67.421481003849991</v>
      </c>
      <c r="AJ43">
        <f t="shared" si="7"/>
        <v>-26.9688028187432</v>
      </c>
      <c r="AK43">
        <f t="shared" si="22"/>
        <v>-19.179774711270611</v>
      </c>
      <c r="AL43">
        <f t="shared" si="8"/>
        <v>-113.5700585338638</v>
      </c>
      <c r="AN43">
        <f t="shared" si="26"/>
        <v>0</v>
      </c>
      <c r="AO43">
        <f t="shared" si="26"/>
        <v>0</v>
      </c>
      <c r="AP43">
        <f t="shared" si="26"/>
        <v>-6.8127468023769839E-5</v>
      </c>
      <c r="AQ43">
        <f t="shared" si="26"/>
        <v>-1.1369144856900395</v>
      </c>
      <c r="AR43">
        <f t="shared" si="26"/>
        <v>-1.1369826131580634</v>
      </c>
      <c r="AS43">
        <f t="shared" si="26"/>
        <v>-0.45479659369761144</v>
      </c>
      <c r="AT43">
        <f t="shared" si="26"/>
        <v>-0.32344395356367422</v>
      </c>
      <c r="AU43">
        <f t="shared" si="23"/>
        <v>-1.915223160419349</v>
      </c>
      <c r="AW43">
        <v>40</v>
      </c>
      <c r="AX43">
        <f>IF(Z43&gt;0, (R43*SUMPRODUCT(K43:$K$98, X43:$X$98)-K43*$AZ$3)/Z43, 0)</f>
        <v>-764345.02763654152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0.74928899999999998</v>
      </c>
      <c r="Q44" s="4">
        <f t="shared" si="21"/>
        <v>12.5</v>
      </c>
      <c r="R44">
        <f t="shared" si="0"/>
        <v>100000</v>
      </c>
      <c r="S44">
        <f t="shared" si="1"/>
        <v>-2847553.0364356022</v>
      </c>
      <c r="U44">
        <f t="shared" si="13"/>
        <v>0.74928899999999998</v>
      </c>
      <c r="V44">
        <f t="shared" si="14"/>
        <v>0.01</v>
      </c>
      <c r="W44">
        <f t="shared" si="15"/>
        <v>3.231890963360891E-4</v>
      </c>
      <c r="X44">
        <f t="shared" si="16"/>
        <v>2.4216203480457185E-4</v>
      </c>
      <c r="Y44">
        <f t="shared" si="17"/>
        <v>3.231890963360891E-6</v>
      </c>
      <c r="Z44">
        <f t="shared" si="18"/>
        <v>7.7795170568156356E-5</v>
      </c>
      <c r="AB44">
        <f t="shared" si="19"/>
        <v>-247.02797877083691</v>
      </c>
      <c r="AC44">
        <f t="shared" si="2"/>
        <v>-221.52587417137923</v>
      </c>
      <c r="AE44">
        <f t="shared" si="3"/>
        <v>0</v>
      </c>
      <c r="AF44">
        <f t="shared" si="24"/>
        <v>0</v>
      </c>
      <c r="AG44">
        <f t="shared" si="24"/>
        <v>-9.724396321019544E-4</v>
      </c>
      <c r="AH44">
        <f t="shared" si="5"/>
        <v>-24.216203480457185</v>
      </c>
      <c r="AI44">
        <f t="shared" si="25"/>
        <v>-24.217175920089286</v>
      </c>
      <c r="AJ44">
        <f t="shared" si="7"/>
        <v>-25.502104599457681</v>
      </c>
      <c r="AK44">
        <f t="shared" si="22"/>
        <v>-17.291958513958587</v>
      </c>
      <c r="AL44">
        <f t="shared" si="8"/>
        <v>-67.011239033505561</v>
      </c>
      <c r="AN44">
        <f t="shared" si="26"/>
        <v>0</v>
      </c>
      <c r="AO44">
        <f t="shared" si="26"/>
        <v>0</v>
      </c>
      <c r="AP44">
        <f t="shared" si="26"/>
        <v>-1.4641991924526486E-5</v>
      </c>
      <c r="AQ44">
        <f t="shared" si="26"/>
        <v>-0.36462258848616053</v>
      </c>
      <c r="AR44">
        <f t="shared" si="26"/>
        <v>-0.36463723047808505</v>
      </c>
      <c r="AS44">
        <f t="shared" si="26"/>
        <v>-0.38398435982763424</v>
      </c>
      <c r="AT44">
        <f t="shared" si="26"/>
        <v>-0.26036445714717982</v>
      </c>
      <c r="AU44">
        <f t="shared" si="23"/>
        <v>-1.0089860474528991</v>
      </c>
      <c r="AW44">
        <v>41</v>
      </c>
      <c r="AX44">
        <f>IF(Z44&gt;0, (R44*SUMPRODUCT(K44:$K$98, X44:$X$98)-K44*$AZ$3)/Z44, 0)</f>
        <v>-2847553.0364356022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0.83297500000000002</v>
      </c>
      <c r="Q45" s="4">
        <f t="shared" si="21"/>
        <v>12.5</v>
      </c>
      <c r="R45">
        <f t="shared" si="0"/>
        <v>100000</v>
      </c>
      <c r="S45">
        <f t="shared" si="1"/>
        <v>-16217183.864594519</v>
      </c>
      <c r="U45">
        <f t="shared" si="13"/>
        <v>0.83297500000000002</v>
      </c>
      <c r="V45">
        <f t="shared" si="14"/>
        <v>0.01</v>
      </c>
      <c r="W45">
        <f t="shared" si="15"/>
        <v>7.7795170568156356E-5</v>
      </c>
      <c r="X45">
        <f t="shared" si="16"/>
        <v>6.480143220401004E-5</v>
      </c>
      <c r="Y45">
        <f t="shared" si="17"/>
        <v>7.7795170568156362E-7</v>
      </c>
      <c r="Z45">
        <f t="shared" si="18"/>
        <v>1.2215786658464752E-5</v>
      </c>
      <c r="AB45">
        <f t="shared" si="19"/>
        <v>-221.52587417137923</v>
      </c>
      <c r="AC45">
        <f t="shared" si="2"/>
        <v>-198.10565829098357</v>
      </c>
      <c r="AE45">
        <f t="shared" si="3"/>
        <v>0</v>
      </c>
      <c r="AF45">
        <f t="shared" si="24"/>
        <v>0</v>
      </c>
      <c r="AG45">
        <f t="shared" si="24"/>
        <v>-1.5269733323080941E-4</v>
      </c>
      <c r="AH45">
        <f t="shared" si="5"/>
        <v>-6.4801432204010041</v>
      </c>
      <c r="AI45">
        <f t="shared" si="25"/>
        <v>-6.4802959177342352</v>
      </c>
      <c r="AJ45">
        <f t="shared" si="7"/>
        <v>-23.420215880395659</v>
      </c>
      <c r="AK45">
        <f t="shared" si="22"/>
        <v>-15.506811191996547</v>
      </c>
      <c r="AL45">
        <f t="shared" si="8"/>
        <v>-45.407322990126445</v>
      </c>
      <c r="AN45">
        <f t="shared" si="26"/>
        <v>0</v>
      </c>
      <c r="AO45">
        <f t="shared" si="26"/>
        <v>0</v>
      </c>
      <c r="AP45">
        <f t="shared" si="26"/>
        <v>-2.0528203410256884E-6</v>
      </c>
      <c r="AQ45">
        <f t="shared" si="26"/>
        <v>-8.7117237309517481E-2</v>
      </c>
      <c r="AR45">
        <f t="shared" si="26"/>
        <v>-8.7119290129858515E-2</v>
      </c>
      <c r="AS45">
        <f t="shared" si="26"/>
        <v>-0.31485484738503983</v>
      </c>
      <c r="AT45">
        <f t="shared" si="26"/>
        <v>-0.2084692428207548</v>
      </c>
      <c r="AU45">
        <f t="shared" si="23"/>
        <v>-0.61044338033565315</v>
      </c>
      <c r="AW45">
        <v>42</v>
      </c>
      <c r="AX45">
        <f>IF(Z45&gt;0, (R45*SUMPRODUCT(K45:$K$98, X45:$X$98)-K45*$AZ$3)/Z45, 0)</f>
        <v>-16217183.864594519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0.83526170899999996</v>
      </c>
      <c r="Q46" s="4">
        <f t="shared" si="21"/>
        <v>12.5</v>
      </c>
      <c r="R46">
        <f t="shared" si="0"/>
        <v>100000</v>
      </c>
      <c r="S46">
        <f t="shared" si="1"/>
        <v>-93615298.092880562</v>
      </c>
      <c r="U46">
        <f t="shared" si="13"/>
        <v>0.83526170899999996</v>
      </c>
      <c r="V46">
        <f t="shared" si="14"/>
        <v>0.01</v>
      </c>
      <c r="W46">
        <f t="shared" si="15"/>
        <v>1.2215786658464752E-5</v>
      </c>
      <c r="X46">
        <f t="shared" si="16"/>
        <v>1.0203378841128668E-5</v>
      </c>
      <c r="Y46">
        <f t="shared" si="17"/>
        <v>1.2215786658464752E-7</v>
      </c>
      <c r="Z46">
        <f t="shared" si="18"/>
        <v>1.8902499507514369E-6</v>
      </c>
      <c r="AB46">
        <f t="shared" si="19"/>
        <v>-198.10565829098357</v>
      </c>
      <c r="AC46">
        <f t="shared" si="2"/>
        <v>-176.95631260964856</v>
      </c>
      <c r="AE46">
        <f t="shared" si="3"/>
        <v>0</v>
      </c>
      <c r="AF46">
        <f t="shared" si="24"/>
        <v>0</v>
      </c>
      <c r="AG46">
        <f t="shared" si="24"/>
        <v>-2.3628124384392961E-5</v>
      </c>
      <c r="AH46">
        <f t="shared" si="5"/>
        <v>-1.0203378841128667</v>
      </c>
      <c r="AI46">
        <f t="shared" si="25"/>
        <v>-1.0203615122372511</v>
      </c>
      <c r="AJ46">
        <f t="shared" si="7"/>
        <v>-21.149345681335006</v>
      </c>
      <c r="AK46">
        <f t="shared" si="22"/>
        <v>-13.867396080368851</v>
      </c>
      <c r="AL46">
        <f t="shared" si="8"/>
        <v>-36.037103273941106</v>
      </c>
      <c r="AN46">
        <f t="shared" si="26"/>
        <v>0</v>
      </c>
      <c r="AO46">
        <f t="shared" si="26"/>
        <v>0</v>
      </c>
      <c r="AP46">
        <f t="shared" si="26"/>
        <v>-2.8361599223245741E-7</v>
      </c>
      <c r="AQ46">
        <f t="shared" si="26"/>
        <v>-1.2247444473679137E-2</v>
      </c>
      <c r="AR46">
        <f t="shared" si="26"/>
        <v>-1.2247728089671369E-2</v>
      </c>
      <c r="AS46">
        <f t="shared" si="26"/>
        <v>-0.25386241255954728</v>
      </c>
      <c r="AT46">
        <f t="shared" si="26"/>
        <v>-0.16645482455696606</v>
      </c>
      <c r="AU46">
        <f t="shared" si="23"/>
        <v>-0.4325649652061847</v>
      </c>
      <c r="AW46">
        <v>43</v>
      </c>
      <c r="AX46">
        <f>IF(Z46&gt;0, (R46*SUMPRODUCT(K46:$K$98, X46:$X$98)-K46*$AZ$3)/Z46, 0)</f>
        <v>-93615298.092880562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0.83773177600000004</v>
      </c>
      <c r="Q47" s="4">
        <f t="shared" si="21"/>
        <v>12.5</v>
      </c>
      <c r="R47">
        <f t="shared" si="0"/>
        <v>100000</v>
      </c>
      <c r="S47">
        <f t="shared" si="1"/>
        <v>-548970488.48028445</v>
      </c>
      <c r="U47">
        <f t="shared" si="13"/>
        <v>0.83773177600000004</v>
      </c>
      <c r="V47">
        <f t="shared" si="14"/>
        <v>0.01</v>
      </c>
      <c r="W47">
        <f t="shared" si="15"/>
        <v>1.8902499507514369E-6</v>
      </c>
      <c r="X47">
        <f t="shared" si="16"/>
        <v>1.5835224483269137E-6</v>
      </c>
      <c r="Y47">
        <f t="shared" si="17"/>
        <v>1.8902499507514368E-8</v>
      </c>
      <c r="Z47">
        <f t="shared" si="18"/>
        <v>2.8782500291700881E-7</v>
      </c>
      <c r="AB47">
        <f t="shared" si="19"/>
        <v>-176.95631260964856</v>
      </c>
      <c r="AC47">
        <f t="shared" si="2"/>
        <v>-158.00743244818963</v>
      </c>
      <c r="AE47">
        <f t="shared" si="3"/>
        <v>0</v>
      </c>
      <c r="AF47">
        <f t="shared" si="24"/>
        <v>0</v>
      </c>
      <c r="AG47">
        <f t="shared" si="24"/>
        <v>-3.5978125364626103E-6</v>
      </c>
      <c r="AH47">
        <f t="shared" si="5"/>
        <v>-0.15835224483269136</v>
      </c>
      <c r="AI47">
        <f t="shared" si="25"/>
        <v>-0.15835584264522781</v>
      </c>
      <c r="AJ47">
        <f t="shared" si="7"/>
        <v>-18.948880161458931</v>
      </c>
      <c r="AK47">
        <f t="shared" si="22"/>
        <v>-12.386941882675401</v>
      </c>
      <c r="AL47">
        <f t="shared" si="8"/>
        <v>-31.494177886779561</v>
      </c>
      <c r="AN47">
        <f t="shared" si="26"/>
        <v>0</v>
      </c>
      <c r="AO47">
        <f t="shared" si="26"/>
        <v>0</v>
      </c>
      <c r="AP47">
        <f t="shared" si="26"/>
        <v>-3.8558663781459008E-8</v>
      </c>
      <c r="AQ47">
        <f t="shared" si="26"/>
        <v>-1.6971009205349909E-3</v>
      </c>
      <c r="AR47">
        <f t="shared" si="26"/>
        <v>-1.6971394791987721E-3</v>
      </c>
      <c r="AS47">
        <f t="shared" si="26"/>
        <v>-0.20307992475317418</v>
      </c>
      <c r="AT47">
        <f t="shared" si="26"/>
        <v>-0.13275397828374799</v>
      </c>
      <c r="AU47">
        <f t="shared" si="23"/>
        <v>-0.33753104251612098</v>
      </c>
      <c r="AW47">
        <v>44</v>
      </c>
      <c r="AX47">
        <f>IF(Z47&gt;0, (R47*SUMPRODUCT(K47:$K$98, X47:$X$98)-K47*$AZ$3)/Z47, 0)</f>
        <v>-548970488.48028445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0.84045353700000003</v>
      </c>
      <c r="Q48" s="4">
        <f t="shared" si="21"/>
        <v>12.5</v>
      </c>
      <c r="R48">
        <f t="shared" si="0"/>
        <v>100000</v>
      </c>
      <c r="S48">
        <f t="shared" si="1"/>
        <v>-3277626077.6756353</v>
      </c>
      <c r="U48">
        <f t="shared" si="13"/>
        <v>0.84045353700000003</v>
      </c>
      <c r="V48">
        <f t="shared" si="14"/>
        <v>0.01</v>
      </c>
      <c r="W48">
        <f t="shared" si="15"/>
        <v>2.8782500291700881E-7</v>
      </c>
      <c r="X48">
        <f t="shared" si="16"/>
        <v>2.4190354173863538E-7</v>
      </c>
      <c r="Y48">
        <f t="shared" si="17"/>
        <v>2.878250029170088E-9</v>
      </c>
      <c r="Z48">
        <f t="shared" si="18"/>
        <v>4.3043211149203333E-8</v>
      </c>
      <c r="AB48">
        <f t="shared" si="19"/>
        <v>-158.00743244818963</v>
      </c>
      <c r="AC48">
        <f t="shared" si="2"/>
        <v>-141.0795513295275</v>
      </c>
      <c r="AE48">
        <f t="shared" si="3"/>
        <v>0</v>
      </c>
      <c r="AF48">
        <f t="shared" si="24"/>
        <v>0</v>
      </c>
      <c r="AG48">
        <f t="shared" si="24"/>
        <v>-5.3804013936504165E-7</v>
      </c>
      <c r="AH48">
        <f t="shared" si="5"/>
        <v>-2.4190354173863539E-2</v>
      </c>
      <c r="AI48">
        <f t="shared" si="25"/>
        <v>-2.4190892214002904E-2</v>
      </c>
      <c r="AJ48">
        <f t="shared" si="7"/>
        <v>-16.927881118662128</v>
      </c>
      <c r="AK48">
        <f t="shared" si="22"/>
        <v>-11.060520271373276</v>
      </c>
      <c r="AL48">
        <f t="shared" si="8"/>
        <v>-28.012592282249408</v>
      </c>
      <c r="AN48">
        <f t="shared" si="26"/>
        <v>0</v>
      </c>
      <c r="AO48">
        <f t="shared" si="26"/>
        <v>0</v>
      </c>
      <c r="AP48">
        <f t="shared" si="26"/>
        <v>-5.1484926665387475E-9</v>
      </c>
      <c r="AQ48">
        <f t="shared" si="26"/>
        <v>-2.3147689540800728E-4</v>
      </c>
      <c r="AR48">
        <f t="shared" si="26"/>
        <v>-2.3148204390067382E-4</v>
      </c>
      <c r="AS48">
        <f t="shared" si="26"/>
        <v>-0.16198247198122395</v>
      </c>
      <c r="AT48">
        <f t="shared" si="26"/>
        <v>-0.10583784245627303</v>
      </c>
      <c r="AU48">
        <f t="shared" si="23"/>
        <v>-0.26805179648139765</v>
      </c>
      <c r="AW48">
        <v>45</v>
      </c>
      <c r="AX48">
        <f>IF(Z48&gt;0, (R48*SUMPRODUCT(K48:$K$98, X48:$X$98)-K48*$AZ$3)/Z48, 0)</f>
        <v>-3277626077.6756353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0.84346351399999997</v>
      </c>
      <c r="Q49" s="4">
        <f t="shared" si="21"/>
        <v>12.5</v>
      </c>
      <c r="R49">
        <f t="shared" si="0"/>
        <v>100000</v>
      </c>
      <c r="S49">
        <f t="shared" si="1"/>
        <v>-19970838988.296497</v>
      </c>
      <c r="U49">
        <f t="shared" si="13"/>
        <v>0.84346351399999997</v>
      </c>
      <c r="V49">
        <f t="shared" si="14"/>
        <v>0.01</v>
      </c>
      <c r="W49">
        <f t="shared" si="15"/>
        <v>4.3043211149203333E-8</v>
      </c>
      <c r="X49">
        <f t="shared" si="16"/>
        <v>3.6305378129751023E-8</v>
      </c>
      <c r="Y49">
        <f t="shared" si="17"/>
        <v>4.3043211149203336E-10</v>
      </c>
      <c r="Z49">
        <f t="shared" si="18"/>
        <v>6.3074009079602769E-9</v>
      </c>
      <c r="AB49">
        <f t="shared" si="19"/>
        <v>-141.0795513295275</v>
      </c>
      <c r="AC49">
        <f t="shared" si="2"/>
        <v>-125.96408796750983</v>
      </c>
      <c r="AE49">
        <f t="shared" si="3"/>
        <v>0</v>
      </c>
      <c r="AF49">
        <f t="shared" si="24"/>
        <v>0</v>
      </c>
      <c r="AG49">
        <f t="shared" si="24"/>
        <v>-7.8842511349503462E-8</v>
      </c>
      <c r="AH49">
        <f t="shared" si="5"/>
        <v>-3.6305378129751023E-3</v>
      </c>
      <c r="AI49">
        <f t="shared" si="25"/>
        <v>-3.6306166554864517E-3</v>
      </c>
      <c r="AJ49">
        <f t="shared" si="7"/>
        <v>-15.115463362017678</v>
      </c>
      <c r="AK49">
        <f t="shared" si="22"/>
        <v>-9.8755685930669266</v>
      </c>
      <c r="AL49">
        <f t="shared" si="8"/>
        <v>-24.994662571740093</v>
      </c>
      <c r="AN49">
        <f t="shared" si="26"/>
        <v>0</v>
      </c>
      <c r="AO49">
        <f t="shared" si="26"/>
        <v>0</v>
      </c>
      <c r="AP49">
        <f t="shared" si="26"/>
        <v>-6.7360894959942651E-10</v>
      </c>
      <c r="AQ49">
        <f t="shared" si="26"/>
        <v>-3.1018326545157159E-5</v>
      </c>
      <c r="AR49">
        <f t="shared" si="26"/>
        <v>-3.1019000154106758E-5</v>
      </c>
      <c r="AS49">
        <f t="shared" si="26"/>
        <v>-0.12914240330145785</v>
      </c>
      <c r="AT49">
        <f t="shared" si="26"/>
        <v>-8.4374169122845857E-2</v>
      </c>
      <c r="AU49">
        <f t="shared" si="23"/>
        <v>-0.21354759142445784</v>
      </c>
      <c r="AW49">
        <v>46</v>
      </c>
      <c r="AX49">
        <f>IF(Z49&gt;0, (R49*SUMPRODUCT(K49:$K$98, X49:$X$98)-K49*$AZ$3)/Z49, 0)</f>
        <v>-19970838988.296497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0.84645297100000005</v>
      </c>
      <c r="Q50" s="4">
        <f t="shared" si="21"/>
        <v>12.5</v>
      </c>
      <c r="R50">
        <f t="shared" si="0"/>
        <v>100000</v>
      </c>
      <c r="S50">
        <f t="shared" si="1"/>
        <v>-124217900400.11859</v>
      </c>
      <c r="U50">
        <f t="shared" si="13"/>
        <v>0.84645297100000005</v>
      </c>
      <c r="V50">
        <f t="shared" si="14"/>
        <v>0.01</v>
      </c>
      <c r="W50">
        <f t="shared" si="15"/>
        <v>6.3074009079602769E-9</v>
      </c>
      <c r="X50">
        <f t="shared" si="16"/>
        <v>5.3389182378310741E-9</v>
      </c>
      <c r="Y50">
        <f t="shared" si="17"/>
        <v>6.3074009079602772E-11</v>
      </c>
      <c r="Z50">
        <f t="shared" si="18"/>
        <v>9.0540866104959997E-10</v>
      </c>
      <c r="AB50">
        <f t="shared" si="19"/>
        <v>-125.96408796750983</v>
      </c>
      <c r="AC50">
        <f t="shared" si="2"/>
        <v>-112.46796287966394</v>
      </c>
      <c r="AE50">
        <f t="shared" si="3"/>
        <v>0</v>
      </c>
      <c r="AF50">
        <f t="shared" si="24"/>
        <v>0</v>
      </c>
      <c r="AG50">
        <f t="shared" si="24"/>
        <v>-1.131760826312E-8</v>
      </c>
      <c r="AH50">
        <f t="shared" si="5"/>
        <v>-5.3389182378310736E-4</v>
      </c>
      <c r="AI50">
        <f t="shared" si="25"/>
        <v>-5.3390314139137047E-4</v>
      </c>
      <c r="AJ50">
        <f t="shared" si="7"/>
        <v>-13.496125087845883</v>
      </c>
      <c r="AK50">
        <f t="shared" si="22"/>
        <v>-8.8174861577256891</v>
      </c>
      <c r="AL50">
        <f t="shared" si="8"/>
        <v>-22.314145148712964</v>
      </c>
      <c r="AN50">
        <f t="shared" si="26"/>
        <v>0</v>
      </c>
      <c r="AO50">
        <f t="shared" si="26"/>
        <v>0</v>
      </c>
      <c r="AP50">
        <f t="shared" si="26"/>
        <v>-8.633443162750749E-11</v>
      </c>
      <c r="AQ50">
        <f t="shared" si="26"/>
        <v>-4.0727021191473123E-6</v>
      </c>
      <c r="AR50">
        <f t="shared" si="26"/>
        <v>-4.07278845357894E-6</v>
      </c>
      <c r="AS50">
        <f t="shared" si="26"/>
        <v>-0.10295287321702243</v>
      </c>
      <c r="AT50">
        <f t="shared" si="26"/>
        <v>-6.7262679367628392E-2</v>
      </c>
      <c r="AU50">
        <f t="shared" si="23"/>
        <v>-0.17021962537310439</v>
      </c>
      <c r="AW50">
        <v>47</v>
      </c>
      <c r="AX50">
        <f>IF(Z50&gt;0, (R50*SUMPRODUCT(K50:$K$98, X50:$X$98)-K50*$AZ$3)/Z50, 0)</f>
        <v>-124217900400.11859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0.84968151000000003</v>
      </c>
      <c r="Q51" s="4">
        <f t="shared" si="21"/>
        <v>12.5</v>
      </c>
      <c r="R51">
        <f t="shared" si="0"/>
        <v>100000</v>
      </c>
      <c r="S51">
        <f t="shared" si="1"/>
        <v>-790407904106.67993</v>
      </c>
      <c r="U51">
        <f t="shared" si="13"/>
        <v>0.84968151000000003</v>
      </c>
      <c r="V51">
        <f t="shared" si="14"/>
        <v>0.01</v>
      </c>
      <c r="W51">
        <f t="shared" si="15"/>
        <v>9.0540866104959997E-10</v>
      </c>
      <c r="X51">
        <f t="shared" si="16"/>
        <v>7.6930899828770232E-10</v>
      </c>
      <c r="Y51">
        <f t="shared" si="17"/>
        <v>9.0540866104960002E-12</v>
      </c>
      <c r="Z51">
        <f t="shared" si="18"/>
        <v>1.2704557615140165E-10</v>
      </c>
      <c r="AB51">
        <f t="shared" si="19"/>
        <v>-112.46796287966394</v>
      </c>
      <c r="AC51">
        <f t="shared" si="2"/>
        <v>-100.41782757185499</v>
      </c>
      <c r="AE51">
        <f t="shared" si="3"/>
        <v>0</v>
      </c>
      <c r="AF51">
        <f t="shared" si="24"/>
        <v>0</v>
      </c>
      <c r="AG51">
        <f t="shared" si="24"/>
        <v>-1.5880697018925208E-9</v>
      </c>
      <c r="AH51">
        <f t="shared" si="5"/>
        <v>-7.6930899828770235E-5</v>
      </c>
      <c r="AI51">
        <f t="shared" si="25"/>
        <v>-7.6932487898472127E-5</v>
      </c>
      <c r="AJ51">
        <f t="shared" si="7"/>
        <v>-12.050135307808958</v>
      </c>
      <c r="AK51">
        <f t="shared" si="22"/>
        <v>-7.872757401576477</v>
      </c>
      <c r="AL51">
        <f t="shared" si="8"/>
        <v>-19.922969641873333</v>
      </c>
      <c r="AN51">
        <f t="shared" si="26"/>
        <v>0</v>
      </c>
      <c r="AO51">
        <f t="shared" si="26"/>
        <v>0</v>
      </c>
      <c r="AP51">
        <f t="shared" si="26"/>
        <v>-1.0816354536589365E-11</v>
      </c>
      <c r="AQ51">
        <f t="shared" si="26"/>
        <v>-5.23976930216088E-7</v>
      </c>
      <c r="AR51">
        <f t="shared" si="26"/>
        <v>-5.239877465706246E-7</v>
      </c>
      <c r="AS51">
        <f t="shared" si="26"/>
        <v>-8.2073561096096218E-2</v>
      </c>
      <c r="AT51">
        <f t="shared" si="26"/>
        <v>-5.3621409145032869E-2</v>
      </c>
      <c r="AU51">
        <f t="shared" si="23"/>
        <v>-0.13569549422887567</v>
      </c>
      <c r="AW51">
        <v>48</v>
      </c>
      <c r="AX51">
        <f>IF(Z51&gt;0, (R51*SUMPRODUCT(K51:$K$98, X51:$X$98)-K51*$AZ$3)/Z51, 0)</f>
        <v>-790407904106.67993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0.85306441600000005</v>
      </c>
      <c r="Q52" s="4">
        <f t="shared" si="21"/>
        <v>12.5</v>
      </c>
      <c r="R52">
        <f t="shared" si="0"/>
        <v>100000</v>
      </c>
      <c r="S52">
        <f t="shared" si="1"/>
        <v>-5153673909708.4805</v>
      </c>
      <c r="U52">
        <f t="shared" si="13"/>
        <v>0.85306441600000005</v>
      </c>
      <c r="V52">
        <f t="shared" si="14"/>
        <v>0.01</v>
      </c>
      <c r="W52">
        <f t="shared" si="15"/>
        <v>1.2704557615140165E-10</v>
      </c>
      <c r="X52">
        <f t="shared" si="16"/>
        <v>1.0837806022497898E-10</v>
      </c>
      <c r="Y52">
        <f t="shared" si="17"/>
        <v>1.2704557615140167E-12</v>
      </c>
      <c r="Z52">
        <f t="shared" si="18"/>
        <v>1.7397060164908655E-11</v>
      </c>
      <c r="AB52">
        <f t="shared" si="19"/>
        <v>-100.41782757185499</v>
      </c>
      <c r="AC52">
        <f t="shared" si="2"/>
        <v>-89.658775077518442</v>
      </c>
      <c r="AE52">
        <f t="shared" si="3"/>
        <v>0</v>
      </c>
      <c r="AF52">
        <f t="shared" si="24"/>
        <v>0</v>
      </c>
      <c r="AG52">
        <f t="shared" si="24"/>
        <v>-2.1746325206135817E-10</v>
      </c>
      <c r="AH52">
        <f t="shared" si="5"/>
        <v>-1.0837806022497898E-5</v>
      </c>
      <c r="AI52">
        <f t="shared" si="25"/>
        <v>-1.0838023485749959E-5</v>
      </c>
      <c r="AJ52">
        <f t="shared" si="7"/>
        <v>-10.759052494336544</v>
      </c>
      <c r="AK52">
        <f t="shared" si="22"/>
        <v>-7.0292479300298494</v>
      </c>
      <c r="AL52">
        <f t="shared" si="8"/>
        <v>-17.788311262389879</v>
      </c>
      <c r="AN52">
        <f t="shared" si="26"/>
        <v>0</v>
      </c>
      <c r="AO52">
        <f t="shared" si="26"/>
        <v>0</v>
      </c>
      <c r="AP52">
        <f t="shared" si="26"/>
        <v>-1.3224498439454586E-12</v>
      </c>
      <c r="AQ52">
        <f t="shared" si="26"/>
        <v>-6.5907479757175404E-8</v>
      </c>
      <c r="AR52">
        <f t="shared" si="26"/>
        <v>-6.5908802207019347E-8</v>
      </c>
      <c r="AS52">
        <f t="shared" si="26"/>
        <v>-6.5428559341703316E-2</v>
      </c>
      <c r="AT52">
        <f t="shared" si="26"/>
        <v>-4.2746660596701895E-2</v>
      </c>
      <c r="AU52">
        <f t="shared" si="23"/>
        <v>-0.10817528584720743</v>
      </c>
      <c r="AW52">
        <v>49</v>
      </c>
      <c r="AX52">
        <f>IF(Z52&gt;0, (R52*SUMPRODUCT(K52:$K$98, X52:$X$98)-K52*$AZ$3)/Z52, 0)</f>
        <v>-5153673909708.4805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0.856559709</v>
      </c>
      <c r="Q53" s="4">
        <f t="shared" si="21"/>
        <v>12.5</v>
      </c>
      <c r="R53">
        <f t="shared" si="0"/>
        <v>100000</v>
      </c>
      <c r="S53">
        <f t="shared" si="1"/>
        <v>-34483547143685.898</v>
      </c>
      <c r="U53">
        <f t="shared" si="13"/>
        <v>0.856559709</v>
      </c>
      <c r="V53">
        <f t="shared" si="14"/>
        <v>0.01</v>
      </c>
      <c r="W53">
        <f t="shared" si="15"/>
        <v>1.7397060164908655E-11</v>
      </c>
      <c r="X53">
        <f t="shared" si="16"/>
        <v>1.490162079230965E-11</v>
      </c>
      <c r="Y53">
        <f t="shared" si="17"/>
        <v>1.7397060164908654E-13</v>
      </c>
      <c r="Z53">
        <f t="shared" si="18"/>
        <v>2.3214687709499176E-12</v>
      </c>
      <c r="AB53">
        <f t="shared" si="19"/>
        <v>-89.658775077518442</v>
      </c>
      <c r="AC53">
        <f t="shared" si="2"/>
        <v>-80.052477805646049</v>
      </c>
      <c r="AE53">
        <f t="shared" si="3"/>
        <v>0</v>
      </c>
      <c r="AF53">
        <f t="shared" si="24"/>
        <v>0</v>
      </c>
      <c r="AG53">
        <f t="shared" si="24"/>
        <v>-2.901835963687397E-11</v>
      </c>
      <c r="AH53">
        <f t="shared" si="5"/>
        <v>-1.490162079230965E-6</v>
      </c>
      <c r="AI53">
        <f t="shared" si="25"/>
        <v>-1.4901910975906019E-6</v>
      </c>
      <c r="AJ53">
        <f t="shared" si="7"/>
        <v>-9.6062972718723927</v>
      </c>
      <c r="AK53">
        <f t="shared" si="22"/>
        <v>-6.2761142554262914</v>
      </c>
      <c r="AL53">
        <f t="shared" si="8"/>
        <v>-15.882413017489782</v>
      </c>
      <c r="AN53">
        <f t="shared" si="26"/>
        <v>0</v>
      </c>
      <c r="AO53">
        <f t="shared" si="26"/>
        <v>0</v>
      </c>
      <c r="AP53">
        <f t="shared" si="26"/>
        <v>-1.5756079643659508E-13</v>
      </c>
      <c r="AQ53">
        <f t="shared" si="26"/>
        <v>-8.0911232392644115E-9</v>
      </c>
      <c r="AR53">
        <f t="shared" si="26"/>
        <v>-8.091280800060847E-9</v>
      </c>
      <c r="AS53">
        <f t="shared" si="26"/>
        <v>-5.2159249106541024E-2</v>
      </c>
      <c r="AT53">
        <f t="shared" si="26"/>
        <v>-3.4077376288198812E-2</v>
      </c>
      <c r="AU53">
        <f t="shared" si="23"/>
        <v>-8.6236633486020633E-2</v>
      </c>
      <c r="AW53">
        <v>50</v>
      </c>
      <c r="AX53">
        <f>IF(Z53&gt;0, (R53*SUMPRODUCT(K53:$K$98, X53:$X$98)-K53*$AZ$3)/Z53, 0)</f>
        <v>-34483547143685.898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0.86031008399999997</v>
      </c>
      <c r="Q54" s="4">
        <f t="shared" si="21"/>
        <v>12.5</v>
      </c>
      <c r="R54">
        <f t="shared" si="0"/>
        <v>100000</v>
      </c>
      <c r="S54">
        <f t="shared" si="1"/>
        <v>-237403819286553.97</v>
      </c>
      <c r="U54">
        <f t="shared" si="13"/>
        <v>0.86031008399999997</v>
      </c>
      <c r="V54">
        <f t="shared" si="14"/>
        <v>0.01</v>
      </c>
      <c r="W54">
        <f t="shared" si="15"/>
        <v>2.3214687709499176E-12</v>
      </c>
      <c r="X54">
        <f t="shared" si="16"/>
        <v>1.9971829933393005E-12</v>
      </c>
      <c r="Y54">
        <f t="shared" si="17"/>
        <v>2.3214687709499177E-14</v>
      </c>
      <c r="Z54">
        <f t="shared" si="18"/>
        <v>3.0107108990111798E-13</v>
      </c>
      <c r="AB54">
        <f t="shared" si="19"/>
        <v>-80.052477805646049</v>
      </c>
      <c r="AC54">
        <f t="shared" si="2"/>
        <v>-71.475426619290857</v>
      </c>
      <c r="AE54">
        <f t="shared" si="3"/>
        <v>0</v>
      </c>
      <c r="AF54">
        <f t="shared" si="24"/>
        <v>0</v>
      </c>
      <c r="AG54">
        <f t="shared" si="24"/>
        <v>-3.7633886237639747E-12</v>
      </c>
      <c r="AH54">
        <f t="shared" si="5"/>
        <v>-1.9971829933393005E-7</v>
      </c>
      <c r="AI54">
        <f t="shared" si="25"/>
        <v>-1.9972206272255381E-7</v>
      </c>
      <c r="AJ54">
        <f t="shared" si="7"/>
        <v>-8.5770511863551917</v>
      </c>
      <c r="AK54">
        <f t="shared" si="22"/>
        <v>-5.6036734463952236</v>
      </c>
      <c r="AL54">
        <f t="shared" si="8"/>
        <v>-14.180724832472478</v>
      </c>
      <c r="AN54">
        <f t="shared" si="26"/>
        <v>0</v>
      </c>
      <c r="AO54">
        <f t="shared" si="26"/>
        <v>0</v>
      </c>
      <c r="AP54">
        <f t="shared" si="26"/>
        <v>-1.8244684334602777E-14</v>
      </c>
      <c r="AQ54">
        <f t="shared" si="26"/>
        <v>-9.6822244298195727E-10</v>
      </c>
      <c r="AR54">
        <f t="shared" si="26"/>
        <v>-9.6824068766629181E-10</v>
      </c>
      <c r="AS54">
        <f t="shared" si="26"/>
        <v>-4.1581034291449485E-2</v>
      </c>
      <c r="AT54">
        <f t="shared" si="26"/>
        <v>-2.716627575959012E-2</v>
      </c>
      <c r="AU54">
        <f t="shared" si="23"/>
        <v>-6.8747311019280291E-2</v>
      </c>
      <c r="AW54">
        <v>51</v>
      </c>
      <c r="AX54">
        <f>IF(Z54&gt;0, (R54*SUMPRODUCT(K54:$K$98, X54:$X$98)-K54*$AZ$3)/Z54, 0)</f>
        <v>-237403819286553.97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0.86416701100000004</v>
      </c>
      <c r="Q55" s="4">
        <f t="shared" si="21"/>
        <v>12.5</v>
      </c>
      <c r="R55">
        <f t="shared" si="0"/>
        <v>100000</v>
      </c>
      <c r="S55">
        <f t="shared" si="1"/>
        <v>-1684516099306773.5</v>
      </c>
      <c r="U55">
        <f t="shared" si="13"/>
        <v>0.86416701100000004</v>
      </c>
      <c r="V55">
        <f t="shared" si="14"/>
        <v>0.01</v>
      </c>
      <c r="W55">
        <f t="shared" si="15"/>
        <v>3.0107108990111798E-13</v>
      </c>
      <c r="X55">
        <f t="shared" si="16"/>
        <v>2.601757038583614E-13</v>
      </c>
      <c r="Y55">
        <f t="shared" si="17"/>
        <v>3.01071089901118E-15</v>
      </c>
      <c r="Z55">
        <f t="shared" si="18"/>
        <v>3.7884675143745404E-14</v>
      </c>
      <c r="AB55">
        <f t="shared" si="19"/>
        <v>-71.475426619290857</v>
      </c>
      <c r="AC55">
        <f t="shared" si="2"/>
        <v>-63.817345196646286</v>
      </c>
      <c r="AE55">
        <f t="shared" si="3"/>
        <v>0</v>
      </c>
      <c r="AF55">
        <f t="shared" si="24"/>
        <v>0</v>
      </c>
      <c r="AG55">
        <f t="shared" si="24"/>
        <v>-4.735584392968175E-13</v>
      </c>
      <c r="AH55">
        <f t="shared" si="5"/>
        <v>-2.6017570385836141E-8</v>
      </c>
      <c r="AI55">
        <f t="shared" si="25"/>
        <v>-2.6018043944275439E-8</v>
      </c>
      <c r="AJ55">
        <f t="shared" si="7"/>
        <v>-7.658081422644571</v>
      </c>
      <c r="AK55">
        <f t="shared" si="22"/>
        <v>-5.0032798633503601</v>
      </c>
      <c r="AL55">
        <f t="shared" si="8"/>
        <v>-12.661361312012975</v>
      </c>
      <c r="AN55">
        <f t="shared" si="26"/>
        <v>0</v>
      </c>
      <c r="AO55">
        <f t="shared" si="26"/>
        <v>0</v>
      </c>
      <c r="AP55">
        <f t="shared" si="26"/>
        <v>-2.0498063957004855E-15</v>
      </c>
      <c r="AQ55">
        <f t="shared" si="26"/>
        <v>-1.1261753091480145E-10</v>
      </c>
      <c r="AR55">
        <f t="shared" si="26"/>
        <v>-1.1261958072119715E-10</v>
      </c>
      <c r="AS55">
        <f t="shared" si="26"/>
        <v>-3.3148145986461798E-2</v>
      </c>
      <c r="AT55">
        <f t="shared" si="26"/>
        <v>-2.1656788713561297E-2</v>
      </c>
      <c r="AU55">
        <f t="shared" si="23"/>
        <v>-5.4804934812642675E-2</v>
      </c>
      <c r="AW55">
        <v>52</v>
      </c>
      <c r="AX55">
        <f>IF(Z55&gt;0, (R55*SUMPRODUCT(K55:$K$98, X55:$X$98)-K55*$AZ$3)/Z55, 0)</f>
        <v>-1684516099306773.5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0.86825209999999997</v>
      </c>
      <c r="Q56" s="4">
        <f t="shared" si="21"/>
        <v>12.5</v>
      </c>
      <c r="R56">
        <f t="shared" si="0"/>
        <v>100000</v>
      </c>
      <c r="S56">
        <f t="shared" si="1"/>
        <v>-1.2353660568490454E+16</v>
      </c>
      <c r="U56">
        <f t="shared" si="13"/>
        <v>0.86825209999999997</v>
      </c>
      <c r="V56">
        <f t="shared" si="14"/>
        <v>0.01</v>
      </c>
      <c r="W56">
        <f t="shared" si="15"/>
        <v>3.7884675143745404E-14</v>
      </c>
      <c r="X56">
        <f t="shared" si="16"/>
        <v>3.2893448751374749E-14</v>
      </c>
      <c r="Y56">
        <f t="shared" si="17"/>
        <v>3.7884675143745404E-16</v>
      </c>
      <c r="Z56">
        <f t="shared" si="18"/>
        <v>4.6123796409332006E-15</v>
      </c>
      <c r="AB56">
        <f t="shared" si="19"/>
        <v>-63.817345196646286</v>
      </c>
      <c r="AC56">
        <f t="shared" si="2"/>
        <v>-56.979772497104641</v>
      </c>
      <c r="AE56">
        <f t="shared" si="3"/>
        <v>0</v>
      </c>
      <c r="AF56">
        <f t="shared" si="24"/>
        <v>0</v>
      </c>
      <c r="AG56">
        <f t="shared" si="24"/>
        <v>-5.7654745511665012E-14</v>
      </c>
      <c r="AH56">
        <f t="shared" si="5"/>
        <v>-3.289344875137475E-9</v>
      </c>
      <c r="AI56">
        <f t="shared" si="25"/>
        <v>-3.2894025298829868E-9</v>
      </c>
      <c r="AJ56">
        <f t="shared" si="7"/>
        <v>-6.8375726995416457</v>
      </c>
      <c r="AK56">
        <f t="shared" si="22"/>
        <v>-4.4672141637652407</v>
      </c>
      <c r="AL56">
        <f t="shared" si="8"/>
        <v>-11.304786866596288</v>
      </c>
      <c r="AN56">
        <f t="shared" si="26"/>
        <v>0</v>
      </c>
      <c r="AO56">
        <f t="shared" si="26"/>
        <v>0</v>
      </c>
      <c r="AP56">
        <f t="shared" si="26"/>
        <v>-2.2282109293134208E-16</v>
      </c>
      <c r="AQ56">
        <f t="shared" si="26"/>
        <v>-1.2712490769002698E-11</v>
      </c>
      <c r="AR56">
        <f t="shared" si="26"/>
        <v>-1.271271359009563E-11</v>
      </c>
      <c r="AS56">
        <f t="shared" si="26"/>
        <v>-2.6425499035480488E-2</v>
      </c>
      <c r="AT56">
        <f t="shared" si="26"/>
        <v>-1.7264659370097298E-2</v>
      </c>
      <c r="AU56">
        <f t="shared" si="23"/>
        <v>-4.3690158418290492E-2</v>
      </c>
      <c r="AW56">
        <v>53</v>
      </c>
      <c r="AX56">
        <f>IF(Z56&gt;0, (R56*SUMPRODUCT(K56:$K$98, X56:$X$98)-K56*$AZ$3)/Z56, 0)</f>
        <v>-1.2353660568490454E+16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0.87257664800000001</v>
      </c>
      <c r="Q57" s="4">
        <f t="shared" si="21"/>
        <v>12.5</v>
      </c>
      <c r="R57">
        <f t="shared" si="0"/>
        <v>100000</v>
      </c>
      <c r="S57">
        <f t="shared" si="1"/>
        <v>-9.3934076068717232E+16</v>
      </c>
      <c r="U57">
        <f t="shared" si="13"/>
        <v>0.87257664800000001</v>
      </c>
      <c r="V57">
        <f t="shared" si="14"/>
        <v>0.01</v>
      </c>
      <c r="W57">
        <f t="shared" si="15"/>
        <v>4.6123796409332006E-15</v>
      </c>
      <c r="X57">
        <f t="shared" si="16"/>
        <v>4.0246547663889359E-15</v>
      </c>
      <c r="Y57">
        <f t="shared" si="17"/>
        <v>4.612379640933201E-17</v>
      </c>
      <c r="Z57">
        <f t="shared" si="18"/>
        <v>5.4160107813493271E-16</v>
      </c>
      <c r="AB57">
        <f t="shared" si="19"/>
        <v>-56.979772497104641</v>
      </c>
      <c r="AC57">
        <f t="shared" si="2"/>
        <v>-50.874796872426032</v>
      </c>
      <c r="AE57">
        <f t="shared" si="3"/>
        <v>0</v>
      </c>
      <c r="AF57">
        <f t="shared" si="24"/>
        <v>0</v>
      </c>
      <c r="AG57">
        <f t="shared" si="24"/>
        <v>-6.7700134766866587E-15</v>
      </c>
      <c r="AH57">
        <f t="shared" si="5"/>
        <v>-4.0246547663889358E-10</v>
      </c>
      <c r="AI57">
        <f t="shared" si="25"/>
        <v>-4.0247224665237028E-10</v>
      </c>
      <c r="AJ57">
        <f t="shared" si="7"/>
        <v>-6.1049756246786089</v>
      </c>
      <c r="AK57">
        <f t="shared" si="22"/>
        <v>-3.9885840747973251</v>
      </c>
      <c r="AL57">
        <f t="shared" si="8"/>
        <v>-10.093559699878405</v>
      </c>
      <c r="AN57">
        <f t="shared" si="26"/>
        <v>0</v>
      </c>
      <c r="AO57">
        <f t="shared" si="26"/>
        <v>0</v>
      </c>
      <c r="AP57">
        <f t="shared" si="26"/>
        <v>-2.3361071096697933E-17</v>
      </c>
      <c r="AQ57">
        <f t="shared" si="26"/>
        <v>-1.3887748740980497E-12</v>
      </c>
      <c r="AR57">
        <f t="shared" si="26"/>
        <v>-1.3887982351691465E-12</v>
      </c>
      <c r="AS57">
        <f t="shared" si="26"/>
        <v>-2.1066246042618593E-2</v>
      </c>
      <c r="AT57">
        <f t="shared" si="26"/>
        <v>-1.3763280747869339E-2</v>
      </c>
      <c r="AU57">
        <f t="shared" si="23"/>
        <v>-3.4829526791876723E-2</v>
      </c>
      <c r="AW57">
        <v>54</v>
      </c>
      <c r="AX57">
        <f>IF(Z57&gt;0, (R57*SUMPRODUCT(K57:$K$98, X57:$X$98)-K57*$AZ$3)/Z57, 0)</f>
        <v>-9.3934076068717232E+16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0.87698101399999995</v>
      </c>
      <c r="Q58" s="4">
        <f t="shared" si="21"/>
        <v>12.5</v>
      </c>
      <c r="R58">
        <f t="shared" si="0"/>
        <v>100000</v>
      </c>
      <c r="S58">
        <f t="shared" si="1"/>
        <v>-7.4208514643409242E+17</v>
      </c>
      <c r="U58">
        <f t="shared" si="13"/>
        <v>0.87698101399999995</v>
      </c>
      <c r="V58">
        <f t="shared" si="14"/>
        <v>0.01</v>
      </c>
      <c r="W58">
        <f t="shared" si="15"/>
        <v>5.4160107813493271E-16</v>
      </c>
      <c r="X58">
        <f t="shared" si="16"/>
        <v>4.7497386268626653E-16</v>
      </c>
      <c r="Y58">
        <f t="shared" si="17"/>
        <v>5.416010781349327E-18</v>
      </c>
      <c r="Z58">
        <f t="shared" si="18"/>
        <v>6.1211204667316863E-17</v>
      </c>
      <c r="AB58">
        <f t="shared" si="19"/>
        <v>-50.874796872426032</v>
      </c>
      <c r="AC58">
        <f t="shared" si="2"/>
        <v>-45.423925778953034</v>
      </c>
      <c r="AE58">
        <f t="shared" si="3"/>
        <v>0</v>
      </c>
      <c r="AF58">
        <f t="shared" si="24"/>
        <v>0</v>
      </c>
      <c r="AG58">
        <f t="shared" si="24"/>
        <v>-7.651400583414608E-16</v>
      </c>
      <c r="AH58">
        <f t="shared" si="5"/>
        <v>-4.7497386268626653E-11</v>
      </c>
      <c r="AI58">
        <f t="shared" si="25"/>
        <v>-4.7498151408684992E-11</v>
      </c>
      <c r="AJ58">
        <f t="shared" si="7"/>
        <v>-5.4508710934729976</v>
      </c>
      <c r="AK58">
        <f t="shared" si="22"/>
        <v>-3.5612357810698225</v>
      </c>
      <c r="AL58">
        <f t="shared" si="8"/>
        <v>-9.0121068745903177</v>
      </c>
      <c r="AN58">
        <f t="shared" si="26"/>
        <v>0</v>
      </c>
      <c r="AO58">
        <f t="shared" si="26"/>
        <v>0</v>
      </c>
      <c r="AP58">
        <f t="shared" si="26"/>
        <v>-2.3573612207345607E-18</v>
      </c>
      <c r="AQ58">
        <f t="shared" si="26"/>
        <v>-1.4633725584648747E-13</v>
      </c>
      <c r="AR58">
        <f t="shared" si="26"/>
        <v>-1.4633961320770819E-13</v>
      </c>
      <c r="AS58">
        <f t="shared" si="26"/>
        <v>-1.6793882368189621E-2</v>
      </c>
      <c r="AT58">
        <f t="shared" si="26"/>
        <v>-1.0972003147219675E-2</v>
      </c>
      <c r="AU58">
        <f t="shared" si="23"/>
        <v>-2.7765885515555633E-2</v>
      </c>
      <c r="AW58">
        <v>55</v>
      </c>
      <c r="AX58">
        <f>IF(Z58&gt;0, (R58*SUMPRODUCT(K58:$K$98, X58:$X$98)-K58*$AZ$3)/Z58, 0)</f>
        <v>-7.4208514643409242E+17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0.88158379899999995</v>
      </c>
      <c r="Q59" s="4">
        <f t="shared" si="21"/>
        <v>12.5</v>
      </c>
      <c r="R59">
        <f t="shared" si="0"/>
        <v>100000</v>
      </c>
      <c r="S59">
        <f t="shared" si="1"/>
        <v>-6.1114115555651133E+18</v>
      </c>
      <c r="U59">
        <f t="shared" si="13"/>
        <v>0.88158379899999995</v>
      </c>
      <c r="V59">
        <f t="shared" si="14"/>
        <v>0.01</v>
      </c>
      <c r="W59">
        <f t="shared" si="15"/>
        <v>6.1211204667316863E-17</v>
      </c>
      <c r="X59">
        <f t="shared" si="16"/>
        <v>5.3962806351979728E-17</v>
      </c>
      <c r="Y59">
        <f t="shared" si="17"/>
        <v>6.1211204667316868E-19</v>
      </c>
      <c r="Z59">
        <f t="shared" si="18"/>
        <v>6.6362862686639668E-18</v>
      </c>
      <c r="AB59">
        <f t="shared" si="19"/>
        <v>-45.423925778953034</v>
      </c>
      <c r="AC59">
        <f t="shared" si="2"/>
        <v>-40.557076588351052</v>
      </c>
      <c r="AE59">
        <f t="shared" si="3"/>
        <v>0</v>
      </c>
      <c r="AF59">
        <f t="shared" si="24"/>
        <v>0</v>
      </c>
      <c r="AG59">
        <f t="shared" si="24"/>
        <v>-8.2953578358299591E-17</v>
      </c>
      <c r="AH59">
        <f t="shared" si="5"/>
        <v>-5.3962806351979726E-12</v>
      </c>
      <c r="AI59">
        <f t="shared" si="25"/>
        <v>-5.3963635887763311E-12</v>
      </c>
      <c r="AJ59">
        <f t="shared" si="7"/>
        <v>-4.8668491906019824</v>
      </c>
      <c r="AK59">
        <f t="shared" si="22"/>
        <v>-3.1796748045267127</v>
      </c>
      <c r="AL59">
        <f t="shared" si="8"/>
        <v>-8.0465239951340912</v>
      </c>
      <c r="AN59">
        <f t="shared" si="26"/>
        <v>0</v>
      </c>
      <c r="AO59">
        <f t="shared" si="26"/>
        <v>0</v>
      </c>
      <c r="AP59">
        <f t="shared" si="26"/>
        <v>-2.2819298922925327E-19</v>
      </c>
      <c r="AQ59">
        <f t="shared" si="26"/>
        <v>-1.484436757564608E-14</v>
      </c>
      <c r="AR59">
        <f t="shared" si="26"/>
        <v>-1.4844595768635309E-14</v>
      </c>
      <c r="AS59">
        <f t="shared" si="26"/>
        <v>-1.3387980204235799E-2</v>
      </c>
      <c r="AT59">
        <f t="shared" si="26"/>
        <v>-8.7468137334342864E-3</v>
      </c>
      <c r="AU59">
        <f t="shared" si="23"/>
        <v>-2.213479393768493E-2</v>
      </c>
      <c r="AW59">
        <v>56</v>
      </c>
      <c r="AX59">
        <f>IF(Z59&gt;0, (R59*SUMPRODUCT(K59:$K$98, X59:$X$98)-K59*$AZ$3)/Z59, 0)</f>
        <v>-6.1114115555651133E+18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0.88621764599999997</v>
      </c>
      <c r="Q60" s="4">
        <f t="shared" si="21"/>
        <v>12.5</v>
      </c>
      <c r="R60">
        <f t="shared" si="0"/>
        <v>100000</v>
      </c>
      <c r="S60">
        <f t="shared" si="1"/>
        <v>-5.2577507158162866E+19</v>
      </c>
      <c r="U60">
        <f t="shared" si="13"/>
        <v>0.88621764599999997</v>
      </c>
      <c r="V60">
        <f t="shared" si="14"/>
        <v>0.01</v>
      </c>
      <c r="W60">
        <f t="shared" si="15"/>
        <v>6.6362862686639668E-18</v>
      </c>
      <c r="X60">
        <f t="shared" si="16"/>
        <v>5.881193995197504E-18</v>
      </c>
      <c r="Y60">
        <f t="shared" si="17"/>
        <v>6.6362862686639674E-20</v>
      </c>
      <c r="Z60">
        <f t="shared" si="18"/>
        <v>6.8872941077982313E-19</v>
      </c>
      <c r="AB60">
        <f t="shared" si="19"/>
        <v>-40.557076588351052</v>
      </c>
      <c r="AC60">
        <f t="shared" si="2"/>
        <v>-36.211675525313446</v>
      </c>
      <c r="AE60">
        <f t="shared" si="3"/>
        <v>0</v>
      </c>
      <c r="AF60">
        <f t="shared" si="24"/>
        <v>0</v>
      </c>
      <c r="AG60">
        <f t="shared" si="24"/>
        <v>-8.6091176347477885E-18</v>
      </c>
      <c r="AH60">
        <f t="shared" si="5"/>
        <v>-5.8811939951975045E-13</v>
      </c>
      <c r="AI60">
        <f t="shared" si="25"/>
        <v>-5.8812800863738522E-13</v>
      </c>
      <c r="AJ60">
        <f t="shared" si="7"/>
        <v>-4.3454010630376061</v>
      </c>
      <c r="AK60">
        <f t="shared" si="22"/>
        <v>-2.838995361184574</v>
      </c>
      <c r="AL60">
        <f t="shared" si="8"/>
        <v>-7.1843964242227685</v>
      </c>
      <c r="AN60">
        <f t="shared" si="26"/>
        <v>0</v>
      </c>
      <c r="AO60">
        <f t="shared" si="26"/>
        <v>0</v>
      </c>
      <c r="AP60">
        <f t="shared" si="26"/>
        <v>-2.1145004989739776E-20</v>
      </c>
      <c r="AQ60">
        <f t="shared" si="26"/>
        <v>-1.4444903839175153E-15</v>
      </c>
      <c r="AR60">
        <f t="shared" si="26"/>
        <v>-1.4445115289225051E-15</v>
      </c>
      <c r="AS60">
        <f t="shared" si="26"/>
        <v>-1.0672815851591336E-2</v>
      </c>
      <c r="AT60">
        <f t="shared" si="26"/>
        <v>-6.972906356373018E-3</v>
      </c>
      <c r="AU60">
        <f t="shared" si="23"/>
        <v>-1.76457222079658E-2</v>
      </c>
      <c r="AW60">
        <v>57</v>
      </c>
      <c r="AX60">
        <f>IF(Z60&gt;0, (R60*SUMPRODUCT(K60:$K$98, X60:$X$98)-K60*$AZ$3)/Z60, 0)</f>
        <v>-5.2577507158162866E+19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0.89077562700000001</v>
      </c>
      <c r="Q61" s="4">
        <f t="shared" si="21"/>
        <v>12.5</v>
      </c>
      <c r="R61">
        <f t="shared" si="0"/>
        <v>100000</v>
      </c>
      <c r="S61">
        <f t="shared" si="1"/>
        <v>-4.7311160958193507E+20</v>
      </c>
      <c r="U61">
        <f t="shared" si="13"/>
        <v>0.89077562700000001</v>
      </c>
      <c r="V61">
        <f t="shared" si="14"/>
        <v>0.01</v>
      </c>
      <c r="W61">
        <f t="shared" si="15"/>
        <v>6.8872941077982313E-19</v>
      </c>
      <c r="X61">
        <f t="shared" si="16"/>
        <v>6.1350337272073754E-19</v>
      </c>
      <c r="Y61">
        <f t="shared" si="17"/>
        <v>6.8872941077982318E-21</v>
      </c>
      <c r="Z61">
        <f t="shared" si="18"/>
        <v>6.833874395128736E-20</v>
      </c>
      <c r="AB61">
        <f t="shared" si="19"/>
        <v>-36.211675525313446</v>
      </c>
      <c r="AC61">
        <f t="shared" si="2"/>
        <v>-32.331853147601294</v>
      </c>
      <c r="AE61">
        <f t="shared" si="3"/>
        <v>0</v>
      </c>
      <c r="AF61">
        <f t="shared" si="24"/>
        <v>0</v>
      </c>
      <c r="AG61">
        <f t="shared" si="24"/>
        <v>-8.5423429939109202E-19</v>
      </c>
      <c r="AH61">
        <f t="shared" si="5"/>
        <v>-6.1350337272073754E-14</v>
      </c>
      <c r="AI61">
        <f t="shared" si="25"/>
        <v>-6.135119150637314E-14</v>
      </c>
      <c r="AJ61">
        <f t="shared" si="7"/>
        <v>-3.8798223777121521</v>
      </c>
      <c r="AK61">
        <f t="shared" si="22"/>
        <v>-2.5348172867719416</v>
      </c>
      <c r="AL61">
        <f t="shared" si="8"/>
        <v>-6.414639664484155</v>
      </c>
      <c r="AN61">
        <f t="shared" si="26"/>
        <v>0</v>
      </c>
      <c r="AO61">
        <f t="shared" si="26"/>
        <v>0</v>
      </c>
      <c r="AP61">
        <f t="shared" si="26"/>
        <v>-1.8733034483828573E-21</v>
      </c>
      <c r="AQ61">
        <f t="shared" si="26"/>
        <v>-1.3453896484038272E-16</v>
      </c>
      <c r="AR61">
        <f t="shared" si="26"/>
        <v>-1.3454083814383108E-16</v>
      </c>
      <c r="AS61">
        <f t="shared" si="26"/>
        <v>-8.5083034531181021E-3</v>
      </c>
      <c r="AT61">
        <f t="shared" si="26"/>
        <v>-5.558758256037165E-3</v>
      </c>
      <c r="AU61">
        <f t="shared" si="23"/>
        <v>-1.4067061709155402E-2</v>
      </c>
      <c r="AW61">
        <v>58</v>
      </c>
      <c r="AX61">
        <f>IF(Z61&gt;0, (R61*SUMPRODUCT(K61:$K$98, X61:$X$98)-K61*$AZ$3)/Z61, 0)</f>
        <v>-4.7311160958193507E+20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0.89544260600000003</v>
      </c>
      <c r="Q62" s="4">
        <f t="shared" si="21"/>
        <v>12.5</v>
      </c>
      <c r="R62">
        <f t="shared" si="0"/>
        <v>100000</v>
      </c>
      <c r="S62">
        <f t="shared" si="1"/>
        <v>-4.4673511199332599E+21</v>
      </c>
      <c r="U62">
        <f t="shared" si="13"/>
        <v>0.89544260600000003</v>
      </c>
      <c r="V62">
        <f t="shared" si="14"/>
        <v>0.01</v>
      </c>
      <c r="W62">
        <f t="shared" si="15"/>
        <v>6.833874395128736E-20</v>
      </c>
      <c r="X62">
        <f t="shared" si="16"/>
        <v>6.119342297450749E-20</v>
      </c>
      <c r="Y62">
        <f t="shared" si="17"/>
        <v>6.8338743951287358E-22</v>
      </c>
      <c r="Z62">
        <f t="shared" si="18"/>
        <v>6.4619335372669967E-21</v>
      </c>
      <c r="AB62">
        <f t="shared" si="19"/>
        <v>-32.331853147601294</v>
      </c>
      <c r="AC62">
        <f t="shared" si="2"/>
        <v>-28.867726024644011</v>
      </c>
      <c r="AE62">
        <f t="shared" si="3"/>
        <v>0</v>
      </c>
      <c r="AF62">
        <f t="shared" si="24"/>
        <v>0</v>
      </c>
      <c r="AG62">
        <f t="shared" si="24"/>
        <v>-8.0774169215837462E-20</v>
      </c>
      <c r="AH62">
        <f t="shared" si="5"/>
        <v>-6.1193422974507488E-15</v>
      </c>
      <c r="AI62">
        <f t="shared" si="25"/>
        <v>-6.1194230716199643E-15</v>
      </c>
      <c r="AJ62">
        <f t="shared" si="7"/>
        <v>-3.464127122957283</v>
      </c>
      <c r="AK62">
        <f t="shared" si="22"/>
        <v>-2.2632297203320908</v>
      </c>
      <c r="AL62">
        <f t="shared" si="8"/>
        <v>-5.72735684328938</v>
      </c>
      <c r="AN62">
        <f t="shared" si="26"/>
        <v>0</v>
      </c>
      <c r="AO62">
        <f t="shared" si="26"/>
        <v>0</v>
      </c>
      <c r="AP62">
        <f t="shared" si="26"/>
        <v>-1.5815597522347903E-22</v>
      </c>
      <c r="AQ62">
        <f t="shared" si="26"/>
        <v>-1.1981683726062372E-17</v>
      </c>
      <c r="AR62">
        <f t="shared" si="26"/>
        <v>-1.1981841882037594E-17</v>
      </c>
      <c r="AS62">
        <f t="shared" si="26"/>
        <v>-6.7827674211719648E-3</v>
      </c>
      <c r="AT62">
        <f t="shared" si="26"/>
        <v>-4.4314080484990151E-3</v>
      </c>
      <c r="AU62">
        <f t="shared" si="23"/>
        <v>-1.1214175469670991E-2</v>
      </c>
      <c r="AW62">
        <v>59</v>
      </c>
      <c r="AX62">
        <f>IF(Z62&gt;0, (R62*SUMPRODUCT(K62:$K$98, X62:$X$98)-K62*$AZ$3)/Z62, 0)</f>
        <v>-4.4673511199332599E+21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0.90019128800000003</v>
      </c>
      <c r="Q63" s="4">
        <f t="shared" si="21"/>
        <v>12.5</v>
      </c>
      <c r="R63">
        <f t="shared" si="0"/>
        <v>100000</v>
      </c>
      <c r="S63">
        <f t="shared" si="1"/>
        <v>-4.4413356658352596E+22</v>
      </c>
      <c r="U63">
        <f t="shared" si="13"/>
        <v>0.90019128800000003</v>
      </c>
      <c r="V63">
        <f t="shared" si="14"/>
        <v>0.01</v>
      </c>
      <c r="W63">
        <f t="shared" si="15"/>
        <v>6.4619335372669967E-21</v>
      </c>
      <c r="X63">
        <f t="shared" si="16"/>
        <v>5.8169762738827743E-21</v>
      </c>
      <c r="Y63">
        <f t="shared" si="17"/>
        <v>6.4619335372669968E-23</v>
      </c>
      <c r="Z63">
        <f t="shared" si="18"/>
        <v>5.8033792801155243E-22</v>
      </c>
      <c r="AB63">
        <f t="shared" si="19"/>
        <v>-28.867726024644011</v>
      </c>
      <c r="AC63">
        <f t="shared" si="2"/>
        <v>-25.774755379146431</v>
      </c>
      <c r="AE63">
        <f t="shared" si="3"/>
        <v>0</v>
      </c>
      <c r="AF63">
        <f t="shared" si="24"/>
        <v>0</v>
      </c>
      <c r="AG63">
        <f t="shared" si="24"/>
        <v>-7.2542241001444048E-21</v>
      </c>
      <c r="AH63">
        <f t="shared" si="5"/>
        <v>-5.8169762738827747E-16</v>
      </c>
      <c r="AI63">
        <f t="shared" si="25"/>
        <v>-5.8170488161237763E-16</v>
      </c>
      <c r="AJ63">
        <f t="shared" si="7"/>
        <v>-3.0929706454975801</v>
      </c>
      <c r="AK63">
        <f t="shared" si="22"/>
        <v>-2.0207408217250808</v>
      </c>
      <c r="AL63">
        <f t="shared" si="8"/>
        <v>-5.1137114672226609</v>
      </c>
      <c r="AN63">
        <f t="shared" si="26"/>
        <v>0</v>
      </c>
      <c r="AO63">
        <f t="shared" si="26"/>
        <v>0</v>
      </c>
      <c r="AP63">
        <f t="shared" si="26"/>
        <v>-1.2681950383861204E-23</v>
      </c>
      <c r="AQ63">
        <f t="shared" si="26"/>
        <v>-1.0169330788665691E-18</v>
      </c>
      <c r="AR63">
        <f t="shared" si="26"/>
        <v>-1.0169457608169531E-18</v>
      </c>
      <c r="AS63">
        <f t="shared" si="26"/>
        <v>-5.4071806610108235E-3</v>
      </c>
      <c r="AT63">
        <f t="shared" si="26"/>
        <v>-3.53269136519373E-3</v>
      </c>
      <c r="AU63">
        <f t="shared" si="23"/>
        <v>-8.9398720262045539E-3</v>
      </c>
      <c r="AW63">
        <v>60</v>
      </c>
      <c r="AX63">
        <f>IF(Z63&gt;0, (R63*SUMPRODUCT(K63:$K$98, X63:$X$98)-K63*$AZ$3)/Z63, 0)</f>
        <v>-4.4413356658352596E+22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0.90499098499999997</v>
      </c>
      <c r="Q64" s="4">
        <f t="shared" si="21"/>
        <v>12.5</v>
      </c>
      <c r="R64">
        <f t="shared" si="0"/>
        <v>100000</v>
      </c>
      <c r="S64">
        <f t="shared" si="1"/>
        <v>-4.6647738161266742E+23</v>
      </c>
      <c r="U64">
        <f t="shared" si="13"/>
        <v>0.90499098499999997</v>
      </c>
      <c r="V64">
        <f t="shared" si="14"/>
        <v>0.01</v>
      </c>
      <c r="W64">
        <f t="shared" si="15"/>
        <v>5.8033792801155243E-22</v>
      </c>
      <c r="X64">
        <f t="shared" si="16"/>
        <v>5.2520059310403393E-22</v>
      </c>
      <c r="Y64">
        <f t="shared" si="17"/>
        <v>5.8033792801155241E-24</v>
      </c>
      <c r="Z64">
        <f t="shared" si="18"/>
        <v>4.9333955627402981E-23</v>
      </c>
      <c r="AB64">
        <f t="shared" si="19"/>
        <v>-25.774755379146431</v>
      </c>
      <c r="AC64">
        <f t="shared" si="2"/>
        <v>-23.013174445666461</v>
      </c>
      <c r="AE64">
        <f t="shared" si="3"/>
        <v>0</v>
      </c>
      <c r="AF64">
        <f t="shared" si="24"/>
        <v>0</v>
      </c>
      <c r="AG64">
        <f t="shared" si="24"/>
        <v>-6.166744453425373E-22</v>
      </c>
      <c r="AH64">
        <f t="shared" si="5"/>
        <v>-5.2520059310403394E-17</v>
      </c>
      <c r="AI64">
        <f t="shared" si="25"/>
        <v>-5.2520675984848734E-17</v>
      </c>
      <c r="AJ64">
        <f t="shared" si="7"/>
        <v>-2.7615809334799692</v>
      </c>
      <c r="AK64">
        <f t="shared" si="22"/>
        <v>-1.8042328765402502</v>
      </c>
      <c r="AL64">
        <f t="shared" si="8"/>
        <v>-4.5658138100202192</v>
      </c>
      <c r="AN64">
        <f t="shared" si="26"/>
        <v>0</v>
      </c>
      <c r="AO64">
        <f t="shared" si="26"/>
        <v>0</v>
      </c>
      <c r="AP64">
        <f t="shared" si="26"/>
        <v>-9.6257152715260095E-25</v>
      </c>
      <c r="AQ64">
        <f t="shared" si="26"/>
        <v>-8.1978934068654858E-20</v>
      </c>
      <c r="AR64">
        <f t="shared" si="26"/>
        <v>-8.1979896640182001E-20</v>
      </c>
      <c r="AS64">
        <f t="shared" si="26"/>
        <v>-4.310571317770088E-3</v>
      </c>
      <c r="AT64">
        <f t="shared" si="26"/>
        <v>-2.8162399276097966E-3</v>
      </c>
      <c r="AU64">
        <f t="shared" si="23"/>
        <v>-7.1268112453798842E-3</v>
      </c>
      <c r="AW64">
        <v>61</v>
      </c>
      <c r="AX64">
        <f>IF(Z64&gt;0, (R64*SUMPRODUCT(K64:$K$98, X64:$X$98)-K64*$AZ$3)/Z64, 0)</f>
        <v>-4.6647738161266742E+23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0.90981139099999997</v>
      </c>
      <c r="Q65" s="4">
        <f t="shared" si="21"/>
        <v>12.5</v>
      </c>
      <c r="R65">
        <f t="shared" si="0"/>
        <v>100000</v>
      </c>
      <c r="S65">
        <f t="shared" si="1"/>
        <v>-5.1939753956097093E+24</v>
      </c>
      <c r="U65">
        <f t="shared" si="13"/>
        <v>0.90981139099999997</v>
      </c>
      <c r="V65">
        <f t="shared" si="14"/>
        <v>0.01</v>
      </c>
      <c r="W65">
        <f t="shared" si="15"/>
        <v>4.9333955627402981E-23</v>
      </c>
      <c r="X65">
        <f t="shared" si="16"/>
        <v>4.4884594792899783E-23</v>
      </c>
      <c r="Y65">
        <f t="shared" si="17"/>
        <v>4.9333955627402979E-25</v>
      </c>
      <c r="Z65">
        <f t="shared" si="18"/>
        <v>3.9560212782291673E-24</v>
      </c>
      <c r="AB65">
        <f t="shared" si="19"/>
        <v>-23.013174445666461</v>
      </c>
      <c r="AC65">
        <f t="shared" si="2"/>
        <v>-20.547477183630768</v>
      </c>
      <c r="AE65">
        <f t="shared" si="3"/>
        <v>0</v>
      </c>
      <c r="AF65">
        <f t="shared" si="24"/>
        <v>0</v>
      </c>
      <c r="AG65">
        <f t="shared" si="24"/>
        <v>-4.9450265977864589E-23</v>
      </c>
      <c r="AH65">
        <f t="shared" si="5"/>
        <v>-4.4884594792899786E-18</v>
      </c>
      <c r="AI65">
        <f t="shared" si="25"/>
        <v>-4.4885089295559567E-18</v>
      </c>
      <c r="AJ65">
        <f t="shared" si="7"/>
        <v>-2.4656972620356932</v>
      </c>
      <c r="AK65">
        <f t="shared" si="22"/>
        <v>-1.6109222111966524</v>
      </c>
      <c r="AL65">
        <f t="shared" si="8"/>
        <v>-4.0766194732323457</v>
      </c>
      <c r="AN65">
        <f t="shared" si="26"/>
        <v>0</v>
      </c>
      <c r="AO65">
        <f t="shared" si="26"/>
        <v>0</v>
      </c>
      <c r="AP65">
        <f t="shared" si="26"/>
        <v>-6.8917206986939985E-26</v>
      </c>
      <c r="AQ65">
        <f t="shared" si="26"/>
        <v>-6.255418143255014E-21</v>
      </c>
      <c r="AR65">
        <f t="shared" si="26"/>
        <v>-6.2554870604620014E-21</v>
      </c>
      <c r="AS65">
        <f t="shared" si="26"/>
        <v>-3.4363610632733568E-3</v>
      </c>
      <c r="AT65">
        <f t="shared" si="26"/>
        <v>-2.2450892280052592E-3</v>
      </c>
      <c r="AU65">
        <f t="shared" si="23"/>
        <v>-5.681450291278616E-3</v>
      </c>
      <c r="AW65">
        <v>62</v>
      </c>
      <c r="AX65">
        <f>IF(Z65&gt;0, (R65*SUMPRODUCT(K65:$K$98, X65:$X$98)-K65*$AZ$3)/Z65, 0)</f>
        <v>-5.1939753956097093E+24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0.91465739899999998</v>
      </c>
      <c r="Q66" s="4">
        <f t="shared" si="21"/>
        <v>12.5</v>
      </c>
      <c r="R66">
        <f t="shared" si="0"/>
        <v>100000</v>
      </c>
      <c r="S66">
        <f t="shared" si="1"/>
        <v>-6.1551870658067431E+25</v>
      </c>
      <c r="U66">
        <f t="shared" si="13"/>
        <v>0.91465739899999998</v>
      </c>
      <c r="V66">
        <f t="shared" si="14"/>
        <v>0.01</v>
      </c>
      <c r="W66">
        <f t="shared" si="15"/>
        <v>3.9560212782291673E-24</v>
      </c>
      <c r="X66">
        <f t="shared" si="16"/>
        <v>3.6184041327337455E-24</v>
      </c>
      <c r="Y66">
        <f t="shared" si="17"/>
        <v>3.9560212782291675E-26</v>
      </c>
      <c r="Z66">
        <f t="shared" si="18"/>
        <v>2.9805693271313017E-25</v>
      </c>
      <c r="AB66">
        <f t="shared" si="19"/>
        <v>-20.547477183630768</v>
      </c>
      <c r="AC66">
        <f t="shared" si="2"/>
        <v>-18.345961771098896</v>
      </c>
      <c r="AE66">
        <f t="shared" si="3"/>
        <v>0</v>
      </c>
      <c r="AF66">
        <f t="shared" si="24"/>
        <v>0</v>
      </c>
      <c r="AG66">
        <f t="shared" si="24"/>
        <v>-3.7257116589141269E-24</v>
      </c>
      <c r="AH66">
        <f t="shared" si="5"/>
        <v>-3.6184041327337457E-19</v>
      </c>
      <c r="AI66">
        <f t="shared" si="25"/>
        <v>-3.618441389850335E-19</v>
      </c>
      <c r="AJ66">
        <f t="shared" si="7"/>
        <v>-2.2015154125318723</v>
      </c>
      <c r="AK66">
        <f t="shared" si="22"/>
        <v>-1.4383234028541538</v>
      </c>
      <c r="AL66">
        <f t="shared" si="8"/>
        <v>-3.6398388153860264</v>
      </c>
      <c r="AN66">
        <f t="shared" si="26"/>
        <v>0</v>
      </c>
      <c r="AO66">
        <f t="shared" si="26"/>
        <v>0</v>
      </c>
      <c r="AP66">
        <f t="shared" si="26"/>
        <v>-4.6360728821887783E-27</v>
      </c>
      <c r="AQ66">
        <f t="shared" si="26"/>
        <v>-4.5025452349299392E-22</v>
      </c>
      <c r="AR66">
        <f t="shared" si="26"/>
        <v>-4.502591595658762E-22</v>
      </c>
      <c r="AS66">
        <f t="shared" si="26"/>
        <v>-2.7394460006962386E-3</v>
      </c>
      <c r="AT66">
        <f t="shared" si="26"/>
        <v>-1.7897713871215391E-3</v>
      </c>
      <c r="AU66">
        <f t="shared" si="23"/>
        <v>-4.5292173878177782E-3</v>
      </c>
      <c r="AW66">
        <v>63</v>
      </c>
      <c r="AX66">
        <f>IF(Z66&gt;0, (R66*SUMPRODUCT(K66:$K$98, X66:$X$98)-K66*$AZ$3)/Z66, 0)</f>
        <v>-6.1551870658067431E+25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0.91953785700000001</v>
      </c>
      <c r="Q67" s="4">
        <f t="shared" si="21"/>
        <v>12.5</v>
      </c>
      <c r="R67">
        <f t="shared" ref="R67:R79" si="27">$C$6</f>
        <v>100000</v>
      </c>
      <c r="S67">
        <f t="shared" ref="S67:S79" si="28">AX67</f>
        <v>-7.7995112032392342E+26</v>
      </c>
      <c r="U67">
        <f t="shared" si="13"/>
        <v>0.91953785700000001</v>
      </c>
      <c r="V67">
        <f t="shared" si="14"/>
        <v>0.01</v>
      </c>
      <c r="W67">
        <f t="shared" si="15"/>
        <v>2.9805693271313017E-25</v>
      </c>
      <c r="X67">
        <f t="shared" si="16"/>
        <v>2.7407463317102492E-25</v>
      </c>
      <c r="Y67">
        <f t="shared" si="17"/>
        <v>2.9805693271313019E-27</v>
      </c>
      <c r="Z67">
        <f t="shared" si="18"/>
        <v>2.1001730214973955E-26</v>
      </c>
      <c r="AB67">
        <f t="shared" si="19"/>
        <v>-18.345961771098896</v>
      </c>
      <c r="AC67">
        <f t="shared" ref="AC67:AC79" si="29">S67*Z67</f>
        <v>-16.380323009909731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-2.6252162768717445E-25</v>
      </c>
      <c r="AH67">
        <f t="shared" ref="AH67:AH79" si="32">-X67*R67</f>
        <v>-2.7407463317102489E-20</v>
      </c>
      <c r="AI67">
        <f t="shared" ref="AI67:AI79" si="33">SUM(AE67:AH67)</f>
        <v>-2.7407725838730179E-20</v>
      </c>
      <c r="AJ67">
        <f t="shared" ref="AJ67:AJ79" si="34">AB67-AC67</f>
        <v>-1.9656387611891653</v>
      </c>
      <c r="AK67">
        <f t="shared" si="22"/>
        <v>-1.2842173239769228</v>
      </c>
      <c r="AL67">
        <f t="shared" ref="AL67:AL79" si="35">SUM(AI67:AK67)</f>
        <v>-3.2498560851660878</v>
      </c>
      <c r="AN67">
        <f t="shared" ref="AN67:AT79" si="36">AE67*$K67</f>
        <v>0</v>
      </c>
      <c r="AO67">
        <f t="shared" si="36"/>
        <v>0</v>
      </c>
      <c r="AP67">
        <f t="shared" si="36"/>
        <v>-2.9166752712786416E-28</v>
      </c>
      <c r="AQ67">
        <f t="shared" si="36"/>
        <v>-3.0450318021312015E-23</v>
      </c>
      <c r="AR67">
        <f t="shared" si="36"/>
        <v>-3.0450609688839146E-23</v>
      </c>
      <c r="AS67">
        <f t="shared" si="36"/>
        <v>-2.1838695796366626E-3</v>
      </c>
      <c r="AT67">
        <f t="shared" si="36"/>
        <v>-1.426794792029288E-3</v>
      </c>
      <c r="AU67">
        <f t="shared" si="23"/>
        <v>-3.6106643716659502E-3</v>
      </c>
      <c r="AW67">
        <v>64</v>
      </c>
      <c r="AX67">
        <f>IF(Z67&gt;0, (R67*SUMPRODUCT(K67:$K$98, X67:$X$98)-K67*$AZ$3)/Z67, 0)</f>
        <v>-7.7995112032392342E+26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0.924425092</v>
      </c>
      <c r="Q68" s="4">
        <f t="shared" si="21"/>
        <v>12.5</v>
      </c>
      <c r="R68">
        <f t="shared" si="27"/>
        <v>100000</v>
      </c>
      <c r="S68">
        <f t="shared" si="28"/>
        <v>-1.0619685945432747E+28</v>
      </c>
      <c r="U68">
        <f t="shared" ref="U68:U79" si="40">M68</f>
        <v>0.924425092</v>
      </c>
      <c r="V68">
        <f t="shared" ref="V68:V79" si="41">$C$10</f>
        <v>0.01</v>
      </c>
      <c r="W68">
        <f t="shared" ref="W68:W79" si="42">Z67</f>
        <v>2.1001730214973955E-26</v>
      </c>
      <c r="X68">
        <f t="shared" ref="X68:X79" si="43">U68*W68</f>
        <v>1.9414526386136477E-26</v>
      </c>
      <c r="Y68">
        <f t="shared" ref="Y68:Y79" si="44">V68*W68</f>
        <v>2.1001730214973953E-28</v>
      </c>
      <c r="Z68">
        <f t="shared" ref="Z68:Z79" si="45">MAX(0, W68-X68-Y68)</f>
        <v>1.377186526687738E-27</v>
      </c>
      <c r="AB68">
        <f t="shared" ref="AB68:AB79" si="46">AC67</f>
        <v>-16.380323009909731</v>
      </c>
      <c r="AC68">
        <f t="shared" si="29"/>
        <v>-14.625288401705113</v>
      </c>
      <c r="AE68">
        <f t="shared" si="30"/>
        <v>0</v>
      </c>
      <c r="AF68">
        <f t="shared" si="31"/>
        <v>0</v>
      </c>
      <c r="AG68">
        <f t="shared" si="31"/>
        <v>-1.7214831583596726E-26</v>
      </c>
      <c r="AH68">
        <f t="shared" si="32"/>
        <v>-1.9414526386136477E-21</v>
      </c>
      <c r="AI68">
        <f t="shared" si="33"/>
        <v>-1.9414698534452312E-21</v>
      </c>
      <c r="AJ68">
        <f t="shared" si="34"/>
        <v>-1.7550346082046175</v>
      </c>
      <c r="AK68">
        <f t="shared" si="22"/>
        <v>-1.1466226106936812</v>
      </c>
      <c r="AL68">
        <f t="shared" si="35"/>
        <v>-2.9016572188982988</v>
      </c>
      <c r="AN68">
        <f t="shared" si="36"/>
        <v>0</v>
      </c>
      <c r="AO68">
        <f t="shared" si="36"/>
        <v>0</v>
      </c>
      <c r="AP68">
        <f t="shared" si="36"/>
        <v>-1.7076849337497501E-29</v>
      </c>
      <c r="AQ68">
        <f t="shared" si="36"/>
        <v>-1.9258912899899161E-24</v>
      </c>
      <c r="AR68">
        <f t="shared" si="36"/>
        <v>-1.9259083668392532E-24</v>
      </c>
      <c r="AS68">
        <f t="shared" si="36"/>
        <v>-1.7409674582562734E-3</v>
      </c>
      <c r="AT68">
        <f t="shared" si="36"/>
        <v>-1.1374320727274298E-3</v>
      </c>
      <c r="AU68">
        <f t="shared" si="23"/>
        <v>-2.8783995309837034E-3</v>
      </c>
      <c r="AW68">
        <v>65</v>
      </c>
      <c r="AX68">
        <f>IF(Z68&gt;0, (R68*SUMPRODUCT(K68:$K$98, X68:$X$98)-K68*$AZ$3)/Z68, 0)</f>
        <v>-1.0619685945432747E+28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0.92929067899999995</v>
      </c>
      <c r="Q69" s="4">
        <f t="shared" ref="Q69:Q79" si="48">$C$8</f>
        <v>12.5</v>
      </c>
      <c r="R69">
        <f t="shared" si="27"/>
        <v>100000</v>
      </c>
      <c r="S69">
        <f t="shared" si="28"/>
        <v>-1.5618462363101106E+29</v>
      </c>
      <c r="U69">
        <f t="shared" si="40"/>
        <v>0.92929067899999995</v>
      </c>
      <c r="V69">
        <f t="shared" si="41"/>
        <v>0.01</v>
      </c>
      <c r="W69">
        <f t="shared" si="42"/>
        <v>1.377186526687738E-27</v>
      </c>
      <c r="X69">
        <f t="shared" si="43"/>
        <v>1.2798066024952997E-27</v>
      </c>
      <c r="Y69">
        <f t="shared" si="44"/>
        <v>1.3771865266877382E-29</v>
      </c>
      <c r="Z69">
        <f t="shared" si="45"/>
        <v>8.3608058925560983E-29</v>
      </c>
      <c r="AB69">
        <f t="shared" si="46"/>
        <v>-14.625288401705113</v>
      </c>
      <c r="AC69">
        <f t="shared" si="29"/>
        <v>-13.058293215808137</v>
      </c>
      <c r="AE69">
        <f t="shared" si="30"/>
        <v>0</v>
      </c>
      <c r="AF69">
        <f t="shared" si="31"/>
        <v>0</v>
      </c>
      <c r="AG69">
        <f t="shared" si="31"/>
        <v>-1.0451007365695123E-27</v>
      </c>
      <c r="AH69">
        <f t="shared" si="32"/>
        <v>-1.2798066024952997E-22</v>
      </c>
      <c r="AI69">
        <f t="shared" si="33"/>
        <v>-1.2798170535026654E-22</v>
      </c>
      <c r="AJ69">
        <f t="shared" si="34"/>
        <v>-1.5669951858969764</v>
      </c>
      <c r="AK69">
        <f t="shared" si="22"/>
        <v>-1.0237701881193579</v>
      </c>
      <c r="AL69">
        <f t="shared" si="35"/>
        <v>-2.5907653740163346</v>
      </c>
      <c r="AN69">
        <f t="shared" si="36"/>
        <v>0</v>
      </c>
      <c r="AO69">
        <f t="shared" si="36"/>
        <v>0</v>
      </c>
      <c r="AP69">
        <f t="shared" si="36"/>
        <v>-9.2564636437390473E-31</v>
      </c>
      <c r="AQ69">
        <f t="shared" si="36"/>
        <v>-1.1335254940016966E-25</v>
      </c>
      <c r="AR69">
        <f t="shared" si="36"/>
        <v>-1.1335347504653402E-25</v>
      </c>
      <c r="AS69">
        <f t="shared" si="36"/>
        <v>-1.3878885987374597E-3</v>
      </c>
      <c r="AT69">
        <f t="shared" si="36"/>
        <v>-9.0675388450847368E-4</v>
      </c>
      <c r="AU69">
        <f t="shared" si="23"/>
        <v>-2.2946424832459337E-3</v>
      </c>
      <c r="AW69">
        <v>66</v>
      </c>
      <c r="AX69">
        <f>IF(Z69&gt;0, (R69*SUMPRODUCT(K69:$K$98, X69:$X$98)-K69*$AZ$3)/Z69, 0)</f>
        <v>-1.5618462363101106E+29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0.93493958499999996</v>
      </c>
      <c r="Q70" s="4">
        <f t="shared" si="48"/>
        <v>12.5</v>
      </c>
      <c r="R70">
        <f t="shared" si="27"/>
        <v>100000</v>
      </c>
      <c r="S70">
        <f t="shared" si="28"/>
        <v>-2.5326826325846336E+30</v>
      </c>
      <c r="U70">
        <f t="shared" si="40"/>
        <v>0.93493958499999996</v>
      </c>
      <c r="V70">
        <f t="shared" si="41"/>
        <v>0.01</v>
      </c>
      <c r="W70">
        <f t="shared" si="42"/>
        <v>8.3608058925560983E-29</v>
      </c>
      <c r="X70">
        <f t="shared" si="43"/>
        <v>7.8168483914519523E-29</v>
      </c>
      <c r="Y70">
        <f t="shared" si="44"/>
        <v>8.3608058925560984E-31</v>
      </c>
      <c r="Z70">
        <f t="shared" si="45"/>
        <v>4.6034944217858505E-30</v>
      </c>
      <c r="AB70">
        <f t="shared" si="46"/>
        <v>-13.058293215808137</v>
      </c>
      <c r="AC70">
        <f t="shared" si="29"/>
        <v>-11.659190371257264</v>
      </c>
      <c r="AE70">
        <f t="shared" si="30"/>
        <v>0</v>
      </c>
      <c r="AF70">
        <f t="shared" si="31"/>
        <v>0</v>
      </c>
      <c r="AG70">
        <f t="shared" si="31"/>
        <v>-5.7543680272323135E-29</v>
      </c>
      <c r="AH70">
        <f t="shared" si="32"/>
        <v>-7.8168483914519527E-24</v>
      </c>
      <c r="AI70">
        <f t="shared" si="33"/>
        <v>-7.8169059351322253E-24</v>
      </c>
      <c r="AJ70">
        <f t="shared" si="34"/>
        <v>-1.3991028445508729</v>
      </c>
      <c r="AK70">
        <f t="shared" si="22"/>
        <v>-0.91408052510656967</v>
      </c>
      <c r="AL70">
        <f t="shared" si="35"/>
        <v>-2.3131833696574424</v>
      </c>
      <c r="AN70">
        <f t="shared" si="36"/>
        <v>0</v>
      </c>
      <c r="AO70">
        <f t="shared" si="36"/>
        <v>0</v>
      </c>
      <c r="AP70">
        <f t="shared" si="36"/>
        <v>-4.5505779433632597E-32</v>
      </c>
      <c r="AQ70">
        <f t="shared" si="36"/>
        <v>-6.1815959126035515E-27</v>
      </c>
      <c r="AR70">
        <f t="shared" si="36"/>
        <v>-6.1816414183829857E-27</v>
      </c>
      <c r="AS70">
        <f t="shared" si="36"/>
        <v>-1.1064162936363685E-3</v>
      </c>
      <c r="AT70">
        <f t="shared" si="36"/>
        <v>-7.228586451757602E-4</v>
      </c>
      <c r="AU70">
        <f t="shared" si="23"/>
        <v>-1.8292749388121286E-3</v>
      </c>
      <c r="AW70">
        <v>67</v>
      </c>
      <c r="AX70">
        <f>IF(Z70&gt;0, (R70*SUMPRODUCT(K70:$K$98, X70:$X$98)-K70*$AZ$3)/Z70, 0)</f>
        <v>-2.5326826325846336E+30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0.94055780700000002</v>
      </c>
      <c r="Q71" s="4">
        <f t="shared" si="48"/>
        <v>12.5</v>
      </c>
      <c r="R71">
        <f t="shared" si="27"/>
        <v>100000</v>
      </c>
      <c r="S71">
        <f t="shared" si="28"/>
        <v>-4.5736720842730919E+31</v>
      </c>
      <c r="U71">
        <f t="shared" si="40"/>
        <v>0.94055780700000002</v>
      </c>
      <c r="V71">
        <f t="shared" si="41"/>
        <v>0.01</v>
      </c>
      <c r="W71">
        <f t="shared" si="42"/>
        <v>4.6034944217858505E-30</v>
      </c>
      <c r="X71">
        <f t="shared" si="43"/>
        <v>4.3298526178916328E-30</v>
      </c>
      <c r="Y71">
        <f t="shared" si="44"/>
        <v>4.6034944217858508E-32</v>
      </c>
      <c r="Z71">
        <f t="shared" si="45"/>
        <v>2.2760685967635922E-31</v>
      </c>
      <c r="AB71">
        <f t="shared" si="46"/>
        <v>-11.659190371257264</v>
      </c>
      <c r="AC71">
        <f t="shared" si="29"/>
        <v>-10.40999140290827</v>
      </c>
      <c r="AE71">
        <f t="shared" si="30"/>
        <v>0</v>
      </c>
      <c r="AF71">
        <f t="shared" si="31"/>
        <v>0</v>
      </c>
      <c r="AG71">
        <f t="shared" si="31"/>
        <v>-2.8450857459544903E-30</v>
      </c>
      <c r="AH71">
        <f t="shared" si="32"/>
        <v>-4.3298526178916328E-25</v>
      </c>
      <c r="AI71">
        <f t="shared" si="33"/>
        <v>-4.3298810687490921E-25</v>
      </c>
      <c r="AJ71">
        <f t="shared" si="34"/>
        <v>-1.2491989683489937</v>
      </c>
      <c r="AK71">
        <f t="shared" si="22"/>
        <v>-0.81614332598800854</v>
      </c>
      <c r="AL71">
        <f t="shared" si="35"/>
        <v>-2.0653422943370021</v>
      </c>
      <c r="AN71">
        <f t="shared" si="36"/>
        <v>0</v>
      </c>
      <c r="AO71">
        <f t="shared" si="36"/>
        <v>0</v>
      </c>
      <c r="AP71">
        <f t="shared" si="36"/>
        <v>-2.0088442226545457E-33</v>
      </c>
      <c r="AQ71">
        <f t="shared" si="36"/>
        <v>-3.0572011507087983E-28</v>
      </c>
      <c r="AR71">
        <f t="shared" si="36"/>
        <v>-3.0572212391510244E-28</v>
      </c>
      <c r="AS71">
        <f t="shared" si="36"/>
        <v>-8.8202829530960498E-4</v>
      </c>
      <c r="AT71">
        <f t="shared" si="36"/>
        <v>-5.7625848626894141E-4</v>
      </c>
      <c r="AU71">
        <f t="shared" si="23"/>
        <v>-1.4582867815785463E-3</v>
      </c>
      <c r="AW71">
        <v>68</v>
      </c>
      <c r="AX71">
        <f>IF(Z71&gt;0, (R71*SUMPRODUCT(K71:$K$98, X71:$X$98)-K71*$AZ$3)/Z71, 0)</f>
        <v>-4.5736720842730919E+31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0.946138378</v>
      </c>
      <c r="Q72" s="4">
        <f t="shared" si="48"/>
        <v>12.5</v>
      </c>
      <c r="R72">
        <f t="shared" si="27"/>
        <v>100000</v>
      </c>
      <c r="S72">
        <f t="shared" si="28"/>
        <v>-9.3102708092499376E+32</v>
      </c>
      <c r="U72">
        <f t="shared" si="40"/>
        <v>0.946138378</v>
      </c>
      <c r="V72">
        <f t="shared" si="41"/>
        <v>0.01</v>
      </c>
      <c r="W72">
        <f t="shared" si="42"/>
        <v>2.2760685967635922E-31</v>
      </c>
      <c r="X72">
        <f t="shared" si="43"/>
        <v>2.1534758503586412E-31</v>
      </c>
      <c r="Y72">
        <f t="shared" si="44"/>
        <v>2.2760685967635921E-33</v>
      </c>
      <c r="Z72">
        <f t="shared" si="45"/>
        <v>9.9832060437315049E-33</v>
      </c>
      <c r="AB72">
        <f t="shared" si="46"/>
        <v>-10.40999140290827</v>
      </c>
      <c r="AC72">
        <f t="shared" si="29"/>
        <v>-9.2946351811680987</v>
      </c>
      <c r="AE72">
        <f t="shared" si="30"/>
        <v>0</v>
      </c>
      <c r="AF72">
        <f t="shared" si="31"/>
        <v>0</v>
      </c>
      <c r="AG72">
        <f t="shared" si="31"/>
        <v>-1.2479007554664382E-31</v>
      </c>
      <c r="AH72">
        <f t="shared" si="32"/>
        <v>-2.1534758503586413E-26</v>
      </c>
      <c r="AI72">
        <f t="shared" si="33"/>
        <v>-2.153488329366196E-26</v>
      </c>
      <c r="AJ72">
        <f t="shared" si="34"/>
        <v>-1.1153562217401713</v>
      </c>
      <c r="AK72">
        <f t="shared" ref="AK72:AK79" si="49">G72*SUM(AB72:AB72, AE72:AF72)</f>
        <v>-0.72869939820357899</v>
      </c>
      <c r="AL72">
        <f t="shared" si="35"/>
        <v>-1.8440556199437503</v>
      </c>
      <c r="AN72">
        <f t="shared" si="36"/>
        <v>0</v>
      </c>
      <c r="AO72">
        <f t="shared" si="36"/>
        <v>0</v>
      </c>
      <c r="AP72">
        <f t="shared" si="36"/>
        <v>-7.8670683884783461E-35</v>
      </c>
      <c r="AQ72">
        <f t="shared" si="36"/>
        <v>-1.3576032960550307E-29</v>
      </c>
      <c r="AR72">
        <f t="shared" si="36"/>
        <v>-1.3576111631234191E-29</v>
      </c>
      <c r="AS72">
        <f t="shared" si="36"/>
        <v>-7.0314755684757944E-4</v>
      </c>
      <c r="AT72">
        <f t="shared" si="36"/>
        <v>-4.5938973714041879E-4</v>
      </c>
      <c r="AU72">
        <f t="shared" si="23"/>
        <v>-1.1625372939879982E-3</v>
      </c>
      <c r="AW72">
        <v>69</v>
      </c>
      <c r="AX72">
        <f>IF(Z72&gt;0, (R72*SUMPRODUCT(K72:$K$98, X72:$X$98)-K72*$AZ$3)/Z72, 0)</f>
        <v>-9.3102708092499376E+32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0.95167433300000004</v>
      </c>
      <c r="Q73" s="4">
        <f t="shared" si="48"/>
        <v>12.5</v>
      </c>
      <c r="R73">
        <f t="shared" si="27"/>
        <v>100000</v>
      </c>
      <c r="S73">
        <f t="shared" si="28"/>
        <v>-2.168975113720309E+34</v>
      </c>
      <c r="U73">
        <f t="shared" si="40"/>
        <v>0.95167433300000004</v>
      </c>
      <c r="V73">
        <f t="shared" si="41"/>
        <v>0.01</v>
      </c>
      <c r="W73">
        <f t="shared" si="42"/>
        <v>9.9832060437315049E-33</v>
      </c>
      <c r="X73">
        <f t="shared" si="43"/>
        <v>9.5007609528697493E-33</v>
      </c>
      <c r="Y73">
        <f t="shared" si="44"/>
        <v>9.9832060437315045E-35</v>
      </c>
      <c r="Z73">
        <f t="shared" si="45"/>
        <v>3.8261303042444051E-34</v>
      </c>
      <c r="AB73">
        <f t="shared" si="46"/>
        <v>-9.2946351811680987</v>
      </c>
      <c r="AC73">
        <f t="shared" si="29"/>
        <v>-8.2987814117572292</v>
      </c>
      <c r="AE73">
        <f t="shared" si="30"/>
        <v>0</v>
      </c>
      <c r="AF73">
        <f t="shared" si="31"/>
        <v>0</v>
      </c>
      <c r="AG73">
        <f t="shared" si="31"/>
        <v>-4.7826628803055066E-33</v>
      </c>
      <c r="AH73">
        <f t="shared" si="32"/>
        <v>-9.5007609528697489E-28</v>
      </c>
      <c r="AI73">
        <f t="shared" si="33"/>
        <v>-9.5008087794985518E-28</v>
      </c>
      <c r="AJ73">
        <f t="shared" si="34"/>
        <v>-0.99585376941086956</v>
      </c>
      <c r="AK73">
        <f t="shared" si="49"/>
        <v>-0.65062446268176699</v>
      </c>
      <c r="AL73">
        <f t="shared" si="35"/>
        <v>-1.6464782320926366</v>
      </c>
      <c r="AN73">
        <f t="shared" si="36"/>
        <v>0</v>
      </c>
      <c r="AO73">
        <f t="shared" si="36"/>
        <v>0</v>
      </c>
      <c r="AP73">
        <f t="shared" si="36"/>
        <v>-2.6920593153843504E-36</v>
      </c>
      <c r="AQ73">
        <f t="shared" si="36"/>
        <v>-5.3477764723360816E-31</v>
      </c>
      <c r="AR73">
        <f t="shared" si="36"/>
        <v>-5.3478033929292354E-31</v>
      </c>
      <c r="AS73">
        <f t="shared" si="36"/>
        <v>-5.6054492733384963E-4</v>
      </c>
      <c r="AT73">
        <f t="shared" si="36"/>
        <v>-3.6622268585811447E-4</v>
      </c>
      <c r="AU73">
        <f t="shared" si="23"/>
        <v>-9.2676761319196411E-4</v>
      </c>
      <c r="AW73">
        <v>70</v>
      </c>
      <c r="AX73">
        <f>IF(Z73&gt;0, (R73*SUMPRODUCT(K73:$K$98, X73:$X$98)-K73*$AZ$3)/Z73, 0)</f>
        <v>-2.168975113720309E+34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0.95715889499999995</v>
      </c>
      <c r="Q74" s="4">
        <f t="shared" si="48"/>
        <v>12.5</v>
      </c>
      <c r="R74">
        <f t="shared" si="27"/>
        <v>100000</v>
      </c>
      <c r="S74">
        <f t="shared" si="28"/>
        <v>-5.8968324085458033E+35</v>
      </c>
      <c r="U74">
        <f t="shared" si="40"/>
        <v>0.95715889499999995</v>
      </c>
      <c r="V74">
        <f t="shared" si="41"/>
        <v>0.01</v>
      </c>
      <c r="W74">
        <f t="shared" si="42"/>
        <v>3.8261303042444051E-34</v>
      </c>
      <c r="X74">
        <f t="shared" si="43"/>
        <v>3.6622146541365882E-34</v>
      </c>
      <c r="Y74">
        <f t="shared" si="44"/>
        <v>3.8261303042444052E-36</v>
      </c>
      <c r="Z74">
        <f t="shared" si="45"/>
        <v>1.256543470653728E-35</v>
      </c>
      <c r="AB74">
        <f t="shared" si="46"/>
        <v>-8.2987814117572292</v>
      </c>
      <c r="AC74">
        <f t="shared" si="29"/>
        <v>-7.409626260497526</v>
      </c>
      <c r="AE74">
        <f t="shared" si="30"/>
        <v>0</v>
      </c>
      <c r="AF74">
        <f t="shared" si="31"/>
        <v>0</v>
      </c>
      <c r="AG74">
        <f t="shared" si="31"/>
        <v>-1.5706793383171601E-34</v>
      </c>
      <c r="AH74">
        <f t="shared" si="32"/>
        <v>-3.6622146541365879E-29</v>
      </c>
      <c r="AI74">
        <f t="shared" si="33"/>
        <v>-3.6622303609299711E-29</v>
      </c>
      <c r="AJ74">
        <f t="shared" si="34"/>
        <v>-0.88915515125970312</v>
      </c>
      <c r="AK74">
        <f t="shared" si="49"/>
        <v>-0.58091469882300606</v>
      </c>
      <c r="AL74">
        <f t="shared" si="35"/>
        <v>-1.4700698500827092</v>
      </c>
      <c r="AN74">
        <f t="shared" si="36"/>
        <v>0</v>
      </c>
      <c r="AO74">
        <f t="shared" si="36"/>
        <v>0</v>
      </c>
      <c r="AP74">
        <f t="shared" si="36"/>
        <v>-7.8937680931040907E-38</v>
      </c>
      <c r="AQ74">
        <f t="shared" si="36"/>
        <v>-1.8405203711341004E-32</v>
      </c>
      <c r="AR74">
        <f t="shared" si="36"/>
        <v>-1.8405282649021935E-32</v>
      </c>
      <c r="AS74">
        <f t="shared" si="36"/>
        <v>-4.4686298416282563E-4</v>
      </c>
      <c r="AT74">
        <f t="shared" si="36"/>
        <v>-2.9195048298637943E-4</v>
      </c>
      <c r="AU74">
        <f t="shared" si="23"/>
        <v>-7.3881346714920501E-4</v>
      </c>
      <c r="AW74">
        <v>71</v>
      </c>
      <c r="AX74">
        <f>IF(Z74&gt;0, (R74*SUMPRODUCT(K74:$K$98, X74:$X$98)-K74*$AZ$3)/Z74, 0)</f>
        <v>-5.8968324085458033E+35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0.96261559600000002</v>
      </c>
      <c r="Q75" s="4">
        <f t="shared" si="48"/>
        <v>12.5</v>
      </c>
      <c r="R75">
        <f t="shared" si="27"/>
        <v>100000</v>
      </c>
      <c r="S75">
        <f t="shared" si="28"/>
        <v>-1.922637767176383E+37</v>
      </c>
      <c r="U75">
        <f t="shared" si="40"/>
        <v>0.96261559600000002</v>
      </c>
      <c r="V75">
        <f t="shared" si="41"/>
        <v>0.01</v>
      </c>
      <c r="W75">
        <f t="shared" si="42"/>
        <v>1.256543470653728E-35</v>
      </c>
      <c r="X75">
        <f t="shared" si="43"/>
        <v>1.2095683419032469E-35</v>
      </c>
      <c r="Y75">
        <f t="shared" si="44"/>
        <v>1.2565434706537281E-37</v>
      </c>
      <c r="Z75">
        <f t="shared" si="45"/>
        <v>3.440969404394389E-37</v>
      </c>
      <c r="AB75">
        <f t="shared" si="46"/>
        <v>-7.409626260497526</v>
      </c>
      <c r="AC75">
        <f t="shared" si="29"/>
        <v>-6.6157377325870765</v>
      </c>
      <c r="AE75">
        <f t="shared" si="30"/>
        <v>0</v>
      </c>
      <c r="AF75">
        <f t="shared" si="31"/>
        <v>0</v>
      </c>
      <c r="AG75">
        <f t="shared" si="31"/>
        <v>-4.3012117554929863E-36</v>
      </c>
      <c r="AH75">
        <f t="shared" si="32"/>
        <v>-1.2095683419032469E-30</v>
      </c>
      <c r="AI75">
        <f t="shared" si="33"/>
        <v>-1.2095726431150023E-30</v>
      </c>
      <c r="AJ75">
        <f t="shared" si="34"/>
        <v>-0.7938885279104495</v>
      </c>
      <c r="AK75">
        <f t="shared" si="49"/>
        <v>-0.51867383823482682</v>
      </c>
      <c r="AL75">
        <f t="shared" si="35"/>
        <v>-1.3125623661452763</v>
      </c>
      <c r="AN75">
        <f t="shared" si="36"/>
        <v>0</v>
      </c>
      <c r="AO75">
        <f t="shared" si="36"/>
        <v>0</v>
      </c>
      <c r="AP75">
        <f t="shared" si="36"/>
        <v>-1.9300547727131461E-39</v>
      </c>
      <c r="AQ75">
        <f t="shared" si="36"/>
        <v>-5.427617341163697E-34</v>
      </c>
      <c r="AR75">
        <f t="shared" si="36"/>
        <v>-5.4276366417114244E-34</v>
      </c>
      <c r="AS75">
        <f t="shared" si="36"/>
        <v>-3.5623643507878329E-4</v>
      </c>
      <c r="AT75">
        <f t="shared" si="36"/>
        <v>-2.32741137584805E-4</v>
      </c>
      <c r="AU75">
        <f t="shared" si="23"/>
        <v>-5.8897757266358828E-4</v>
      </c>
      <c r="AW75">
        <v>72</v>
      </c>
      <c r="AX75">
        <f>IF(Z75&gt;0, (R75*SUMPRODUCT(K75:$K$98, X75:$X$98)-K75*$AZ$3)/Z75, 0)</f>
        <v>-1.922637767176383E+37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0.96807210799999999</v>
      </c>
      <c r="Q76" s="4">
        <f t="shared" si="48"/>
        <v>12.5</v>
      </c>
      <c r="R76">
        <f t="shared" si="27"/>
        <v>100000</v>
      </c>
      <c r="S76">
        <f t="shared" si="28"/>
        <v>-7.8285722291515298E+38</v>
      </c>
      <c r="U76">
        <f t="shared" si="40"/>
        <v>0.96807210799999999</v>
      </c>
      <c r="V76">
        <f t="shared" si="41"/>
        <v>0.01</v>
      </c>
      <c r="W76">
        <f t="shared" si="42"/>
        <v>3.440969404394389E-37</v>
      </c>
      <c r="X76">
        <f t="shared" si="43"/>
        <v>3.3311065048755805E-37</v>
      </c>
      <c r="Y76">
        <f t="shared" si="44"/>
        <v>3.4409694043943893E-39</v>
      </c>
      <c r="Z76">
        <f t="shared" si="45"/>
        <v>7.5453205474864579E-39</v>
      </c>
      <c r="AB76">
        <f t="shared" si="46"/>
        <v>-6.6157377325870765</v>
      </c>
      <c r="AC76">
        <f t="shared" si="29"/>
        <v>-5.9069086898098897</v>
      </c>
      <c r="AE76">
        <f t="shared" si="30"/>
        <v>0</v>
      </c>
      <c r="AF76">
        <f t="shared" si="31"/>
        <v>0</v>
      </c>
      <c r="AG76">
        <f t="shared" si="31"/>
        <v>-9.4316506843580731E-38</v>
      </c>
      <c r="AH76">
        <f t="shared" si="32"/>
        <v>-3.3311065048755806E-32</v>
      </c>
      <c r="AI76">
        <f t="shared" si="33"/>
        <v>-3.3311159365262647E-32</v>
      </c>
      <c r="AJ76">
        <f t="shared" si="34"/>
        <v>-0.70882904277718684</v>
      </c>
      <c r="AK76">
        <f t="shared" si="49"/>
        <v>-0.46310164128109538</v>
      </c>
      <c r="AL76">
        <f t="shared" si="35"/>
        <v>-1.1719306840582822</v>
      </c>
      <c r="AN76">
        <f t="shared" si="36"/>
        <v>0</v>
      </c>
      <c r="AO76">
        <f t="shared" si="36"/>
        <v>0</v>
      </c>
      <c r="AP76">
        <f t="shared" si="36"/>
        <v>-3.7787529116195057E-41</v>
      </c>
      <c r="AQ76">
        <f t="shared" si="36"/>
        <v>-1.3345944231256257E-35</v>
      </c>
      <c r="AR76">
        <f t="shared" si="36"/>
        <v>-1.3345982018785371E-35</v>
      </c>
      <c r="AS76">
        <f t="shared" si="36"/>
        <v>-2.8398950500540751E-4</v>
      </c>
      <c r="AT76">
        <f t="shared" si="36"/>
        <v>-1.8553980993686622E-4</v>
      </c>
      <c r="AU76">
        <f t="shared" si="23"/>
        <v>-4.695293149422737E-4</v>
      </c>
      <c r="AW76">
        <v>73</v>
      </c>
      <c r="AX76">
        <f>IF(Z76&gt;0, (R76*SUMPRODUCT(K76:$K$98, X76:$X$98)-K76*$AZ$3)/Z76, 0)</f>
        <v>-7.8285722291515298E+38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0.97352880900000005</v>
      </c>
      <c r="Q77" s="4">
        <f t="shared" si="48"/>
        <v>12.5</v>
      </c>
      <c r="R77">
        <f t="shared" si="27"/>
        <v>100000</v>
      </c>
      <c r="S77">
        <f t="shared" si="28"/>
        <v>-4.2436497962843107E+40</v>
      </c>
      <c r="U77">
        <f t="shared" si="40"/>
        <v>0.97352880900000005</v>
      </c>
      <c r="V77">
        <f t="shared" si="41"/>
        <v>0.01</v>
      </c>
      <c r="W77">
        <f t="shared" si="42"/>
        <v>7.5453205474864579E-39</v>
      </c>
      <c r="X77">
        <f t="shared" si="43"/>
        <v>7.3455869261177192E-39</v>
      </c>
      <c r="Y77">
        <f t="shared" si="44"/>
        <v>7.545320547486458E-41</v>
      </c>
      <c r="Z77">
        <f t="shared" si="45"/>
        <v>1.2428041589387421E-40</v>
      </c>
      <c r="AB77">
        <f t="shared" si="46"/>
        <v>-5.9069086898098897</v>
      </c>
      <c r="AC77">
        <f t="shared" si="29"/>
        <v>-5.2740256159016869</v>
      </c>
      <c r="AE77">
        <f t="shared" si="30"/>
        <v>0</v>
      </c>
      <c r="AF77">
        <f t="shared" si="31"/>
        <v>0</v>
      </c>
      <c r="AG77">
        <f t="shared" si="31"/>
        <v>-1.5535051986734276E-39</v>
      </c>
      <c r="AH77">
        <f t="shared" si="32"/>
        <v>-7.3455869261177195E-34</v>
      </c>
      <c r="AI77">
        <f t="shared" si="33"/>
        <v>-7.3456024611697065E-34</v>
      </c>
      <c r="AJ77">
        <f t="shared" si="34"/>
        <v>-0.63288307390820275</v>
      </c>
      <c r="AK77">
        <f t="shared" si="49"/>
        <v>-0.41348360828669234</v>
      </c>
      <c r="AL77">
        <f t="shared" si="35"/>
        <v>-1.0463666821948951</v>
      </c>
      <c r="AN77">
        <f t="shared" si="36"/>
        <v>0</v>
      </c>
      <c r="AO77">
        <f t="shared" si="36"/>
        <v>0</v>
      </c>
      <c r="AP77">
        <f t="shared" si="36"/>
        <v>-5.5571929418831325E-43</v>
      </c>
      <c r="AQ77">
        <f t="shared" si="36"/>
        <v>-2.6276605868244424E-37</v>
      </c>
      <c r="AR77">
        <f t="shared" si="36"/>
        <v>-2.6276661440173845E-37</v>
      </c>
      <c r="AS77">
        <f t="shared" si="36"/>
        <v>-2.2639469467905578E-4</v>
      </c>
      <c r="AT77">
        <f t="shared" si="36"/>
        <v>-1.4791120052364974E-4</v>
      </c>
      <c r="AU77">
        <f t="shared" si="23"/>
        <v>-3.7430589520270555E-4</v>
      </c>
      <c r="AW77">
        <v>74</v>
      </c>
      <c r="AX77">
        <f>IF(Z77&gt;0, (R77*SUMPRODUCT(K77:$K$98, X77:$X$98)-K77*$AZ$3)/Z77, 0)</f>
        <v>-4.2436497962843107E+40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0.97898550900000003</v>
      </c>
      <c r="Q78" s="4">
        <f t="shared" si="48"/>
        <v>12.5</v>
      </c>
      <c r="R78">
        <f t="shared" si="27"/>
        <v>100000</v>
      </c>
      <c r="S78">
        <f t="shared" si="28"/>
        <v>-3.4399892218321572E+42</v>
      </c>
      <c r="U78">
        <f t="shared" si="40"/>
        <v>0.97898550900000003</v>
      </c>
      <c r="V78">
        <f t="shared" si="41"/>
        <v>0.01</v>
      </c>
      <c r="W78">
        <f t="shared" si="42"/>
        <v>1.2428041589387421E-40</v>
      </c>
      <c r="X78">
        <f t="shared" si="43"/>
        <v>1.2166872621259615E-40</v>
      </c>
      <c r="Y78">
        <f t="shared" si="44"/>
        <v>1.2428041589387422E-42</v>
      </c>
      <c r="Z78">
        <f t="shared" si="45"/>
        <v>1.3688855223393258E-42</v>
      </c>
      <c r="AB78">
        <f t="shared" si="46"/>
        <v>-5.2740256159016869</v>
      </c>
      <c r="AC78">
        <f t="shared" si="29"/>
        <v>-4.7089514427693633</v>
      </c>
      <c r="AE78">
        <f t="shared" si="30"/>
        <v>0</v>
      </c>
      <c r="AF78">
        <f t="shared" si="31"/>
        <v>0</v>
      </c>
      <c r="AG78">
        <f t="shared" si="31"/>
        <v>-1.7111069029241574E-41</v>
      </c>
      <c r="AH78">
        <f t="shared" si="32"/>
        <v>-1.2166872621259614E-35</v>
      </c>
      <c r="AI78">
        <f t="shared" si="33"/>
        <v>-1.2166889732328643E-35</v>
      </c>
      <c r="AJ78">
        <f t="shared" si="34"/>
        <v>-0.56507417313232366</v>
      </c>
      <c r="AK78">
        <f t="shared" si="49"/>
        <v>-0.36918179311311811</v>
      </c>
      <c r="AL78">
        <f t="shared" si="35"/>
        <v>-0.93425596624544172</v>
      </c>
      <c r="AN78">
        <f t="shared" si="36"/>
        <v>0</v>
      </c>
      <c r="AO78">
        <f t="shared" si="36"/>
        <v>0</v>
      </c>
      <c r="AP78">
        <f t="shared" si="36"/>
        <v>-5.465147468181688E-45</v>
      </c>
      <c r="AQ78">
        <f t="shared" si="36"/>
        <v>-3.8860081148719049E-39</v>
      </c>
      <c r="AR78">
        <f t="shared" si="36"/>
        <v>-3.8860135800193729E-39</v>
      </c>
      <c r="AS78">
        <f t="shared" si="36"/>
        <v>-1.8048046450817577E-4</v>
      </c>
      <c r="AT78">
        <f t="shared" si="36"/>
        <v>-1.1791390347867483E-4</v>
      </c>
      <c r="AU78">
        <f t="shared" si="23"/>
        <v>-2.9839436798685058E-4</v>
      </c>
      <c r="AW78">
        <v>75</v>
      </c>
      <c r="AX78">
        <f>IF(Z78&gt;0, (R78*SUMPRODUCT(K78:$K$98, X78:$X$98)-K78*$AZ$3)/Z78, 0)</f>
        <v>-3.4399892218321572E+42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12.5</v>
      </c>
      <c r="R79">
        <f t="shared" si="27"/>
        <v>100000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1.3688855223393258E-42</v>
      </c>
      <c r="X79">
        <f t="shared" si="43"/>
        <v>1.3688855223393258E-42</v>
      </c>
      <c r="Y79">
        <f t="shared" si="44"/>
        <v>1.368885522339326E-44</v>
      </c>
      <c r="Z79">
        <f t="shared" si="45"/>
        <v>0</v>
      </c>
      <c r="AB79">
        <f t="shared" si="46"/>
        <v>-4.7089514427693633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-1.3688855223393258E-37</v>
      </c>
      <c r="AI79">
        <f t="shared" si="33"/>
        <v>-1.3688855223393258E-37</v>
      </c>
      <c r="AJ79">
        <f t="shared" si="34"/>
        <v>-4.7089514427693633</v>
      </c>
      <c r="AK79">
        <f t="shared" si="49"/>
        <v>-0.32962660099385543</v>
      </c>
      <c r="AL79">
        <f t="shared" si="35"/>
        <v>-5.038578043763219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-3.90367676298692E-41</v>
      </c>
      <c r="AR79">
        <f t="shared" si="36"/>
        <v>-3.90367676298692E-41</v>
      </c>
      <c r="AS79">
        <f t="shared" si="36"/>
        <v>-1.3428605990191648E-3</v>
      </c>
      <c r="AT79">
        <f t="shared" si="36"/>
        <v>-9.4000241931341532E-5</v>
      </c>
      <c r="AU79">
        <f t="shared" si="23"/>
        <v>-1.4368608409505064E-3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18293.155298811045</v>
      </c>
      <c r="AO81" s="8">
        <f t="shared" si="50"/>
        <v>-1829.3155298811046</v>
      </c>
      <c r="AP81" s="8">
        <f t="shared" si="50"/>
        <v>-195.50599538435159</v>
      </c>
      <c r="AQ81" s="8">
        <f t="shared" si="50"/>
        <v>-14743.461848318884</v>
      </c>
      <c r="AR81" s="8">
        <f t="shared" si="50"/>
        <v>1524.8719252267065</v>
      </c>
      <c r="AS81" s="8">
        <f t="shared" si="50"/>
        <v>-2633.516913535148</v>
      </c>
      <c r="AT81" s="8">
        <f t="shared" si="50"/>
        <v>1108.6449883084508</v>
      </c>
      <c r="AU81" s="8">
        <f t="shared" si="50"/>
        <v>1.2771109907452893E-11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65" priority="1" operator="lessThan">
      <formula>0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6D1AD8-3CFF-4B35-903B-049AC23974A5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38698.044512500928</v>
      </c>
      <c r="K3">
        <v>1</v>
      </c>
      <c r="L3" s="2">
        <v>0</v>
      </c>
      <c r="O3">
        <f>$C$3</f>
        <v>38698.044512500928</v>
      </c>
      <c r="P3" s="2">
        <f>O3*C5</f>
        <v>3869.8044512500928</v>
      </c>
      <c r="Q3" s="4">
        <f>B8</f>
        <v>100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38698.044512500928</v>
      </c>
      <c r="AF3">
        <f t="shared" ref="AF3:AG34" si="4">-$Z3*P3</f>
        <v>-3869.8044512500928</v>
      </c>
      <c r="AG3">
        <f t="shared" si="4"/>
        <v>-100</v>
      </c>
      <c r="AH3">
        <f t="shared" ref="AH3:AH66" si="5">-X3*R3</f>
        <v>0</v>
      </c>
      <c r="AI3">
        <f t="shared" ref="AI3:AI34" si="6">SUM(AE3:AH3)</f>
        <v>34728.240061250835</v>
      </c>
      <c r="AJ3">
        <f t="shared" ref="AJ3:AJ66" si="7">AB3-AC3</f>
        <v>0</v>
      </c>
      <c r="AL3">
        <f t="shared" ref="AL3:AL66" si="8">SUM(AI3:AK3)</f>
        <v>34728.240061250835</v>
      </c>
      <c r="AN3">
        <f t="shared" ref="AN3:AU34" si="9">AE3*$K3</f>
        <v>38698.044512500928</v>
      </c>
      <c r="AO3">
        <f t="shared" si="9"/>
        <v>-3869.8044512500928</v>
      </c>
      <c r="AP3">
        <f t="shared" si="9"/>
        <v>-100</v>
      </c>
      <c r="AQ3">
        <f t="shared" si="9"/>
        <v>0</v>
      </c>
      <c r="AR3">
        <f t="shared" si="9"/>
        <v>34728.240061250835</v>
      </c>
      <c r="AS3">
        <f t="shared" si="9"/>
        <v>0</v>
      </c>
      <c r="AT3">
        <f t="shared" si="9"/>
        <v>0</v>
      </c>
      <c r="AU3">
        <f t="shared" si="9"/>
        <v>34728.240061250835</v>
      </c>
      <c r="AW3">
        <v>0</v>
      </c>
      <c r="AX3">
        <f>IF(Z3&gt;0, (R3*SUMPRODUCT(K3:$K$98, X3:$X$98)-K3*$AZ$3)/Z3, 0)</f>
        <v>0</v>
      </c>
      <c r="AZ3">
        <f>C6*ABS(SUMPRODUCT(X4:X69, K4:K69))/1</f>
        <v>34337.109742469307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1.9576E-2</v>
      </c>
      <c r="R4">
        <f t="shared" si="0"/>
        <v>100000</v>
      </c>
      <c r="S4">
        <f t="shared" si="1"/>
        <v>2373.4321844274441</v>
      </c>
      <c r="U4">
        <f t="shared" ref="U4:U67" si="13">M4</f>
        <v>1.9576E-2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1.9576E-2</v>
      </c>
      <c r="Y4">
        <f t="shared" ref="Y4:Y67" si="17">V4*W4</f>
        <v>0.01</v>
      </c>
      <c r="Z4">
        <f t="shared" ref="Z4:Z67" si="18">MAX(0, W4-X4-Y4)</f>
        <v>0.97042399999999995</v>
      </c>
      <c r="AB4">
        <f t="shared" ref="AB4:AB67" si="19">AC3</f>
        <v>0</v>
      </c>
      <c r="AC4">
        <f t="shared" si="2"/>
        <v>2303.2355541408178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-1957.6</v>
      </c>
      <c r="AI4">
        <f t="shared" si="6"/>
        <v>-1957.6</v>
      </c>
      <c r="AJ4">
        <f t="shared" si="7"/>
        <v>-2303.2355541408178</v>
      </c>
      <c r="AK4">
        <f>G4*SUM(AB4, AE4:AF4)</f>
        <v>0</v>
      </c>
      <c r="AL4">
        <f t="shared" si="8"/>
        <v>-4260.8355541408182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-1826.2897658363652</v>
      </c>
      <c r="AR4">
        <f t="shared" si="9"/>
        <v>-1826.2897658363652</v>
      </c>
      <c r="AS4">
        <f t="shared" si="9"/>
        <v>-2148.7410711268008</v>
      </c>
      <c r="AT4">
        <f t="shared" si="9"/>
        <v>0</v>
      </c>
      <c r="AU4">
        <f t="shared" si="9"/>
        <v>-3975.0308369631666</v>
      </c>
      <c r="AW4">
        <v>1</v>
      </c>
      <c r="AX4">
        <f>IF(Z4&gt;0, (R4*SUMPRODUCT(K4:$K$98, X4:$X$98)-K4*$AZ$3)/Z4, 0)</f>
        <v>2373.4321844274441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2.3283000000000002E-2</v>
      </c>
      <c r="Q5" s="4">
        <f t="shared" ref="Q5:Q68" si="21">$C$8</f>
        <v>12.5</v>
      </c>
      <c r="R5">
        <f t="shared" si="0"/>
        <v>100000</v>
      </c>
      <c r="S5">
        <f t="shared" si="1"/>
        <v>3356.5685418706848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2303.2355541408178</v>
      </c>
      <c r="AC5">
        <f t="shared" si="2"/>
        <v>3148.8821321521973</v>
      </c>
      <c r="AE5">
        <f t="shared" si="3"/>
        <v>0</v>
      </c>
      <c r="AF5">
        <f t="shared" si="4"/>
        <v>0</v>
      </c>
      <c r="AG5">
        <f t="shared" si="4"/>
        <v>-11.726567225099998</v>
      </c>
      <c r="AH5">
        <f t="shared" si="5"/>
        <v>-2259.4381991999999</v>
      </c>
      <c r="AI5">
        <f t="shared" si="6"/>
        <v>-2271.1647664251</v>
      </c>
      <c r="AJ5">
        <f t="shared" si="7"/>
        <v>-845.64657801137946</v>
      </c>
      <c r="AK5">
        <f>G5*SUM(AB5, AE5:AF5)</f>
        <v>94.43265771977353</v>
      </c>
      <c r="AL5">
        <f t="shared" si="8"/>
        <v>-3022.3786867167059</v>
      </c>
      <c r="AN5">
        <f t="shared" si="9"/>
        <v>0</v>
      </c>
      <c r="AO5">
        <f t="shared" si="9"/>
        <v>0</v>
      </c>
      <c r="AP5">
        <f t="shared" si="9"/>
        <v>-10.027481653956768</v>
      </c>
      <c r="AQ5">
        <f t="shared" si="9"/>
        <v>-1932.0637195710881</v>
      </c>
      <c r="AR5">
        <f t="shared" si="9"/>
        <v>-1942.0912012250451</v>
      </c>
      <c r="AS5">
        <f t="shared" si="9"/>
        <v>-723.11916897471394</v>
      </c>
      <c r="AT5">
        <f t="shared" si="9"/>
        <v>80.750122746286749</v>
      </c>
      <c r="AU5">
        <f t="shared" si="9"/>
        <v>-2584.4602474534722</v>
      </c>
      <c r="AW5">
        <v>2</v>
      </c>
      <c r="AX5">
        <f>IF(Z5&gt;0, (R5*SUMPRODUCT(K5:$K$98, X5:$X$98)-K5*$AZ$3)/Z5, 0)</f>
        <v>3356.5685418706848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2.7149E-2</v>
      </c>
      <c r="Q6" s="4">
        <f t="shared" si="21"/>
        <v>12.5</v>
      </c>
      <c r="R6">
        <f t="shared" si="0"/>
        <v>100000</v>
      </c>
      <c r="S6">
        <f t="shared" si="1"/>
        <v>4528.8152635990464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3148.8821321521973</v>
      </c>
      <c r="AC6">
        <f t="shared" si="2"/>
        <v>4090.7654185587085</v>
      </c>
      <c r="AE6">
        <f t="shared" si="3"/>
        <v>0</v>
      </c>
      <c r="AF6">
        <f t="shared" si="4"/>
        <v>0</v>
      </c>
      <c r="AG6">
        <f t="shared" si="4"/>
        <v>-11.290936979254758</v>
      </c>
      <c r="AH6">
        <f t="shared" si="5"/>
        <v>-2546.9165887539189</v>
      </c>
      <c r="AI6">
        <f t="shared" si="6"/>
        <v>-2558.2075257331735</v>
      </c>
      <c r="AJ6">
        <f t="shared" si="7"/>
        <v>-941.88328640651116</v>
      </c>
      <c r="AK6">
        <f>G6*SUM(AB6, AE6:AF6)</f>
        <v>184.20960473090355</v>
      </c>
      <c r="AL6">
        <f t="shared" si="8"/>
        <v>-3315.8812074087809</v>
      </c>
      <c r="AN6">
        <f t="shared" si="9"/>
        <v>0</v>
      </c>
      <c r="AO6">
        <f t="shared" si="9"/>
        <v>0</v>
      </c>
      <c r="AP6">
        <f t="shared" si="9"/>
        <v>-8.7099420279602402</v>
      </c>
      <c r="AQ6">
        <f t="shared" si="9"/>
        <v>-1964.7170007994391</v>
      </c>
      <c r="AR6">
        <f t="shared" si="9"/>
        <v>-1973.4269428273992</v>
      </c>
      <c r="AS6">
        <f t="shared" si="9"/>
        <v>-726.57821372826936</v>
      </c>
      <c r="AT6">
        <f t="shared" si="9"/>
        <v>142.10113661492957</v>
      </c>
      <c r="AU6">
        <f t="shared" si="9"/>
        <v>-2557.9040199407391</v>
      </c>
      <c r="AW6">
        <v>3</v>
      </c>
      <c r="AX6">
        <f>IF(Z6&gt;0, (R6*SUMPRODUCT(K6:$K$98, X6:$X$98)-K6*$AZ$3)/Z6, 0)</f>
        <v>4528.8152635990464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3.1286000000000001E-2</v>
      </c>
      <c r="Q7" s="4">
        <f t="shared" si="21"/>
        <v>12.5</v>
      </c>
      <c r="R7">
        <f t="shared" si="0"/>
        <v>100000</v>
      </c>
      <c r="S7">
        <f t="shared" si="1"/>
        <v>5212.9580342507033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4090.7654185587085</v>
      </c>
      <c r="AC7">
        <f t="shared" si="2"/>
        <v>4514.3296406649715</v>
      </c>
      <c r="AE7">
        <f t="shared" si="3"/>
        <v>0</v>
      </c>
      <c r="AF7">
        <f t="shared" si="4"/>
        <v>0</v>
      </c>
      <c r="AG7">
        <f t="shared" si="4"/>
        <v>-10.824779355129245</v>
      </c>
      <c r="AH7">
        <f t="shared" si="5"/>
        <v>-2825.9860346637151</v>
      </c>
      <c r="AI7">
        <f t="shared" si="6"/>
        <v>-2836.8108140188442</v>
      </c>
      <c r="AJ7">
        <f t="shared" si="7"/>
        <v>-423.56422210626306</v>
      </c>
      <c r="AK7">
        <f>G7*SUM(AB7, AE7:AF7)</f>
        <v>200.85658205123258</v>
      </c>
      <c r="AL7">
        <f t="shared" si="8"/>
        <v>-3059.5184540738746</v>
      </c>
      <c r="AN7">
        <f t="shared" si="9"/>
        <v>0</v>
      </c>
      <c r="AO7">
        <f t="shared" si="9"/>
        <v>0</v>
      </c>
      <c r="AP7">
        <f t="shared" si="9"/>
        <v>-7.5974373227130148</v>
      </c>
      <c r="AQ7">
        <f t="shared" si="9"/>
        <v>-1983.4355111401267</v>
      </c>
      <c r="AR7">
        <f t="shared" si="9"/>
        <v>-1991.0329484628396</v>
      </c>
      <c r="AS7">
        <f t="shared" si="9"/>
        <v>-297.28112915957036</v>
      </c>
      <c r="AT7">
        <f t="shared" si="9"/>
        <v>140.97241550383393</v>
      </c>
      <c r="AU7">
        <f t="shared" si="9"/>
        <v>-2147.3416621185761</v>
      </c>
      <c r="AW7">
        <v>4</v>
      </c>
      <c r="AX7">
        <f>IF(Z7&gt;0, (R7*SUMPRODUCT(K7:$K$98, X7:$X$98)-K7*$AZ$3)/Z7, 0)</f>
        <v>5212.9580342507033</v>
      </c>
    </row>
    <row r="8" spans="1:52" x14ac:dyDescent="0.25">
      <c r="B8" s="2">
        <f>'S.26.04.A'!B8</f>
        <v>100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3.5844000000000001E-2</v>
      </c>
      <c r="Q8" s="4">
        <f t="shared" si="21"/>
        <v>12.5</v>
      </c>
      <c r="R8">
        <f t="shared" si="0"/>
        <v>100000</v>
      </c>
      <c r="S8">
        <f t="shared" si="1"/>
        <v>5004.1519440255061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4514.3296406649715</v>
      </c>
      <c r="AC8">
        <f t="shared" si="2"/>
        <v>4134.8419458154203</v>
      </c>
      <c r="AE8">
        <f t="shared" si="3"/>
        <v>0</v>
      </c>
      <c r="AF8">
        <f t="shared" si="4"/>
        <v>0</v>
      </c>
      <c r="AG8">
        <f t="shared" si="4"/>
        <v>-10.328528170372699</v>
      </c>
      <c r="AH8">
        <f t="shared" si="5"/>
        <v>-3104.0271296420215</v>
      </c>
      <c r="AI8">
        <f t="shared" si="6"/>
        <v>-3114.3556578123944</v>
      </c>
      <c r="AJ8">
        <f t="shared" si="7"/>
        <v>379.48769484955119</v>
      </c>
      <c r="AK8">
        <f t="shared" ref="AK8:AK69" si="22">G8*SUM(AB8:AB8, AE8:AF8)</f>
        <v>96.155221346163884</v>
      </c>
      <c r="AL8">
        <f t="shared" si="8"/>
        <v>-2638.7127416166795</v>
      </c>
      <c r="AN8">
        <f t="shared" si="9"/>
        <v>0</v>
      </c>
      <c r="AO8">
        <f t="shared" si="9"/>
        <v>0</v>
      </c>
      <c r="AP8">
        <f t="shared" si="9"/>
        <v>-6.7666763801834771</v>
      </c>
      <c r="AQ8">
        <f t="shared" si="9"/>
        <v>-2033.5856876342787</v>
      </c>
      <c r="AR8">
        <f t="shared" si="9"/>
        <v>-2040.3523640144622</v>
      </c>
      <c r="AS8">
        <f t="shared" si="9"/>
        <v>248.61920100819873</v>
      </c>
      <c r="AT8">
        <f t="shared" si="9"/>
        <v>62.995545384751843</v>
      </c>
      <c r="AU8">
        <f t="shared" si="9"/>
        <v>-1728.7376176215118</v>
      </c>
      <c r="AW8">
        <v>5</v>
      </c>
      <c r="AX8">
        <f>IF(Z8&gt;0, (R8*SUMPRODUCT(K8:$K$98, X8:$X$98)-K8*$AZ$3)/Z8, 0)</f>
        <v>5004.1519440255061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4.1295999999999999E-2</v>
      </c>
      <c r="Q9" s="4">
        <f t="shared" si="21"/>
        <v>12.5</v>
      </c>
      <c r="R9">
        <f t="shared" si="0"/>
        <v>100000</v>
      </c>
      <c r="S9">
        <f t="shared" si="1"/>
        <v>4199.77962516977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4134.8419458154203</v>
      </c>
      <c r="AC9">
        <f t="shared" si="2"/>
        <v>3292.1958211901983</v>
      </c>
      <c r="AE9">
        <f t="shared" si="3"/>
        <v>0</v>
      </c>
      <c r="AF9">
        <f t="shared" si="4"/>
        <v>0</v>
      </c>
      <c r="AG9">
        <f t="shared" si="4"/>
        <v>-9.7987159893452613</v>
      </c>
      <c r="AH9">
        <f t="shared" si="5"/>
        <v>-3412.2151945896876</v>
      </c>
      <c r="AI9">
        <f t="shared" si="6"/>
        <v>-3422.0139105790327</v>
      </c>
      <c r="AJ9">
        <f t="shared" si="7"/>
        <v>842.646124625222</v>
      </c>
      <c r="AK9">
        <f t="shared" si="22"/>
        <v>24.39556748031098</v>
      </c>
      <c r="AL9">
        <f t="shared" si="8"/>
        <v>-2554.9722184734997</v>
      </c>
      <c r="AN9">
        <f t="shared" si="9"/>
        <v>0</v>
      </c>
      <c r="AO9">
        <f t="shared" si="9"/>
        <v>0</v>
      </c>
      <c r="AP9">
        <f t="shared" si="9"/>
        <v>-6.0797167805526895</v>
      </c>
      <c r="AQ9">
        <f t="shared" si="9"/>
        <v>-2117.1449402106778</v>
      </c>
      <c r="AR9">
        <f t="shared" si="9"/>
        <v>-2123.2246569912304</v>
      </c>
      <c r="AS9">
        <f t="shared" si="9"/>
        <v>522.82868383186724</v>
      </c>
      <c r="AT9">
        <f t="shared" si="9"/>
        <v>15.136487386962484</v>
      </c>
      <c r="AU9">
        <f t="shared" si="9"/>
        <v>-1585.2594857724007</v>
      </c>
      <c r="AW9">
        <v>6</v>
      </c>
      <c r="AX9">
        <f>IF(Z9&gt;0, (R9*SUMPRODUCT(K9:$K$98, X9:$X$98)-K9*$AZ$3)/Z9, 0)</f>
        <v>4199.77962516977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4.7109999999999999E-2</v>
      </c>
      <c r="Q10" s="4">
        <f t="shared" si="21"/>
        <v>12.5</v>
      </c>
      <c r="R10">
        <f t="shared" si="0"/>
        <v>100000</v>
      </c>
      <c r="S10">
        <f t="shared" si="1"/>
        <v>3069.1356536200315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3292.1958211901983</v>
      </c>
      <c r="AC10">
        <f t="shared" si="2"/>
        <v>2268.4868766001564</v>
      </c>
      <c r="AE10">
        <f t="shared" si="3"/>
        <v>0</v>
      </c>
      <c r="AF10">
        <f t="shared" si="4"/>
        <v>0</v>
      </c>
      <c r="AG10">
        <f t="shared" si="4"/>
        <v>-9.2391113191937553</v>
      </c>
      <c r="AH10">
        <f t="shared" si="5"/>
        <v>-3692.9400820644423</v>
      </c>
      <c r="AI10">
        <f t="shared" si="6"/>
        <v>-3702.1791933836362</v>
      </c>
      <c r="AJ10">
        <f t="shared" si="7"/>
        <v>1023.7089445900419</v>
      </c>
      <c r="AK10">
        <f t="shared" si="22"/>
        <v>13.498002866879814</v>
      </c>
      <c r="AL10">
        <f t="shared" si="8"/>
        <v>-2664.9722459267145</v>
      </c>
      <c r="AN10">
        <f t="shared" si="9"/>
        <v>0</v>
      </c>
      <c r="AO10">
        <f t="shared" si="9"/>
        <v>0</v>
      </c>
      <c r="AP10">
        <f t="shared" si="9"/>
        <v>-5.4382925293760804</v>
      </c>
      <c r="AQ10">
        <f t="shared" si="9"/>
        <v>-2173.7251306846579</v>
      </c>
      <c r="AR10">
        <f t="shared" si="9"/>
        <v>-2179.1634232140341</v>
      </c>
      <c r="AS10">
        <f t="shared" si="9"/>
        <v>602.5718830829411</v>
      </c>
      <c r="AT10">
        <f t="shared" si="9"/>
        <v>7.9451459795653969</v>
      </c>
      <c r="AU10">
        <f t="shared" si="9"/>
        <v>-1568.6463941515276</v>
      </c>
      <c r="AW10">
        <v>7</v>
      </c>
      <c r="AX10">
        <f>IF(Z10&gt;0, (R10*SUMPRODUCT(K10:$K$98, X10:$X$98)-K10*$AZ$3)/Z10, 0)</f>
        <v>3069.1356536200315</v>
      </c>
    </row>
    <row r="11" spans="1:52" x14ac:dyDescent="0.25">
      <c r="A11" t="s">
        <v>33</v>
      </c>
      <c r="C11" s="12">
        <f>AU71</f>
        <v>-7.701159154827053E-12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5.2900999999999997E-2</v>
      </c>
      <c r="Q11" s="4">
        <f t="shared" si="21"/>
        <v>12.5</v>
      </c>
      <c r="R11">
        <f t="shared" si="0"/>
        <v>100000</v>
      </c>
      <c r="S11">
        <f t="shared" si="1"/>
        <v>1589.7302845137999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2268.4868766001564</v>
      </c>
      <c r="AC11">
        <f t="shared" si="2"/>
        <v>1101.1059487010207</v>
      </c>
      <c r="AE11">
        <f t="shared" si="3"/>
        <v>0</v>
      </c>
      <c r="AF11">
        <f t="shared" si="4"/>
        <v>0</v>
      </c>
      <c r="AG11">
        <f t="shared" si="4"/>
        <v>-8.6579619781051491</v>
      </c>
      <c r="AH11">
        <f t="shared" si="5"/>
        <v>-3910.0658231733505</v>
      </c>
      <c r="AI11">
        <f t="shared" si="6"/>
        <v>-3918.7237851514556</v>
      </c>
      <c r="AJ11">
        <f t="shared" si="7"/>
        <v>1167.3809278991357</v>
      </c>
      <c r="AK11">
        <f t="shared" si="22"/>
        <v>5.4443685038403746</v>
      </c>
      <c r="AL11">
        <f t="shared" si="8"/>
        <v>-2745.8984887484794</v>
      </c>
      <c r="AN11">
        <f t="shared" si="9"/>
        <v>0</v>
      </c>
      <c r="AO11">
        <f t="shared" si="9"/>
        <v>0</v>
      </c>
      <c r="AP11">
        <f t="shared" si="9"/>
        <v>-4.8424729104768112</v>
      </c>
      <c r="AQ11">
        <f t="shared" si="9"/>
        <v>-2186.9335849222657</v>
      </c>
      <c r="AR11">
        <f t="shared" si="9"/>
        <v>-2191.7760578327425</v>
      </c>
      <c r="AS11">
        <f t="shared" si="9"/>
        <v>652.92623527968487</v>
      </c>
      <c r="AT11">
        <f t="shared" si="9"/>
        <v>3.0450823255139956</v>
      </c>
      <c r="AU11">
        <f t="shared" si="9"/>
        <v>-1535.8047402275436</v>
      </c>
      <c r="AW11">
        <v>8</v>
      </c>
      <c r="AX11">
        <f>IF(Z11&gt;0, (R11*SUMPRODUCT(K11:$K$98, X11:$X$98)-K11*$AZ$3)/Z11, 0)</f>
        <v>1589.7302845137999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5.9271999999999998E-2</v>
      </c>
      <c r="Q12" s="4">
        <f t="shared" si="21"/>
        <v>12.5</v>
      </c>
      <c r="R12">
        <f t="shared" si="0"/>
        <v>100000</v>
      </c>
      <c r="S12">
        <f t="shared" si="1"/>
        <v>-203.71225835664112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1101.1059487010207</v>
      </c>
      <c r="AC12">
        <f t="shared" si="2"/>
        <v>-131.32445406621628</v>
      </c>
      <c r="AE12">
        <f t="shared" si="3"/>
        <v>0</v>
      </c>
      <c r="AF12">
        <f t="shared" si="4"/>
        <v>0</v>
      </c>
      <c r="AG12">
        <f t="shared" si="4"/>
        <v>-8.0582076359578476</v>
      </c>
      <c r="AH12">
        <f t="shared" si="5"/>
        <v>-4105.397778929987</v>
      </c>
      <c r="AI12">
        <f t="shared" si="6"/>
        <v>-4113.4559865659448</v>
      </c>
      <c r="AJ12">
        <f t="shared" si="7"/>
        <v>1232.430402767237</v>
      </c>
      <c r="AK12">
        <f t="shared" si="22"/>
        <v>2.5325436820123475</v>
      </c>
      <c r="AL12">
        <f t="shared" si="8"/>
        <v>-2878.4930401166957</v>
      </c>
      <c r="AN12">
        <f t="shared" si="9"/>
        <v>0</v>
      </c>
      <c r="AO12">
        <f t="shared" si="9"/>
        <v>0</v>
      </c>
      <c r="AP12">
        <f t="shared" si="9"/>
        <v>-4.2830230229233681</v>
      </c>
      <c r="AQ12">
        <f t="shared" si="9"/>
        <v>-2182.0625627656109</v>
      </c>
      <c r="AR12">
        <f t="shared" si="9"/>
        <v>-2186.3455857885342</v>
      </c>
      <c r="AS12">
        <f t="shared" si="9"/>
        <v>655.04986067231778</v>
      </c>
      <c r="AT12">
        <f t="shared" si="9"/>
        <v>1.3460738897091808</v>
      </c>
      <c r="AU12">
        <f t="shared" si="9"/>
        <v>-1529.9496512265073</v>
      </c>
      <c r="AW12">
        <v>9</v>
      </c>
      <c r="AX12">
        <f>IF(Z12&gt;0, (R12*SUMPRODUCT(K12:$K$98, X12:$X$98)-K12*$AZ$3)/Z12, 0)</f>
        <v>-203.71225835664112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6.6047999999999996E-2</v>
      </c>
      <c r="Q13" s="4">
        <f t="shared" si="21"/>
        <v>12.5</v>
      </c>
      <c r="R13">
        <f t="shared" si="0"/>
        <v>100000</v>
      </c>
      <c r="S13">
        <f t="shared" si="1"/>
        <v>-2369.3651173620833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-131.32445406621628</v>
      </c>
      <c r="AC13">
        <f t="shared" si="2"/>
        <v>-1411.2691266243091</v>
      </c>
      <c r="AE13">
        <f t="shared" si="3"/>
        <v>0</v>
      </c>
      <c r="AF13">
        <f t="shared" si="4"/>
        <v>0</v>
      </c>
      <c r="AG13">
        <f t="shared" si="4"/>
        <v>-7.4453970616585261</v>
      </c>
      <c r="AH13">
        <f t="shared" si="5"/>
        <v>-4257.827983517951</v>
      </c>
      <c r="AI13">
        <f t="shared" si="6"/>
        <v>-4265.2733805796097</v>
      </c>
      <c r="AJ13">
        <f t="shared" si="7"/>
        <v>1279.9446725580929</v>
      </c>
      <c r="AK13">
        <f t="shared" si="22"/>
        <v>-0.26264890813243258</v>
      </c>
      <c r="AL13">
        <f t="shared" si="8"/>
        <v>-2985.5913569296495</v>
      </c>
      <c r="AN13">
        <f t="shared" si="9"/>
        <v>0</v>
      </c>
      <c r="AO13">
        <f t="shared" si="9"/>
        <v>0</v>
      </c>
      <c r="AP13">
        <f t="shared" si="9"/>
        <v>-3.7616993232662472</v>
      </c>
      <c r="AQ13">
        <f t="shared" si="9"/>
        <v>-2151.217525612491</v>
      </c>
      <c r="AR13">
        <f t="shared" si="9"/>
        <v>-2154.9792249357574</v>
      </c>
      <c r="AS13">
        <f t="shared" si="9"/>
        <v>646.67699636525299</v>
      </c>
      <c r="AT13">
        <f t="shared" si="9"/>
        <v>-0.13270027263775017</v>
      </c>
      <c r="AU13">
        <f t="shared" si="9"/>
        <v>-1508.4349288431422</v>
      </c>
      <c r="AW13">
        <v>10</v>
      </c>
      <c r="AX13">
        <f>IF(Z13&gt;0, (R13*SUMPRODUCT(K13:$K$98, X13:$X$98)-K13*$AZ$3)/Z13, 0)</f>
        <v>-2369.3651173620833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7.3592000000000005E-2</v>
      </c>
      <c r="Q14" s="4">
        <f t="shared" si="21"/>
        <v>12.5</v>
      </c>
      <c r="R14">
        <f t="shared" si="0"/>
        <v>100000</v>
      </c>
      <c r="S14">
        <f t="shared" si="1"/>
        <v>-3121.2844639875007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-1411.2691266243091</v>
      </c>
      <c r="AC14">
        <f t="shared" si="2"/>
        <v>-1703.7272630729713</v>
      </c>
      <c r="AE14">
        <f t="shared" si="3"/>
        <v>0</v>
      </c>
      <c r="AF14">
        <f t="shared" si="4"/>
        <v>0</v>
      </c>
      <c r="AG14">
        <f t="shared" si="4"/>
        <v>-6.8230214304803667</v>
      </c>
      <c r="AH14">
        <f t="shared" si="5"/>
        <v>-4383.3732844925944</v>
      </c>
      <c r="AI14">
        <f t="shared" si="6"/>
        <v>-4390.1963059230748</v>
      </c>
      <c r="AJ14">
        <f t="shared" si="7"/>
        <v>292.45813644866212</v>
      </c>
      <c r="AK14">
        <f t="shared" si="22"/>
        <v>-98.788838863701656</v>
      </c>
      <c r="AL14">
        <f t="shared" si="8"/>
        <v>-4196.5270083381147</v>
      </c>
      <c r="AN14">
        <f t="shared" si="9"/>
        <v>0</v>
      </c>
      <c r="AO14">
        <f t="shared" si="9"/>
        <v>0</v>
      </c>
      <c r="AP14">
        <f t="shared" si="9"/>
        <v>-3.0779029941390847</v>
      </c>
      <c r="AQ14">
        <f t="shared" si="9"/>
        <v>-1977.3641185557833</v>
      </c>
      <c r="AR14">
        <f t="shared" si="9"/>
        <v>-1980.4420215499224</v>
      </c>
      <c r="AS14">
        <f t="shared" si="9"/>
        <v>131.9294953133834</v>
      </c>
      <c r="AT14">
        <f t="shared" si="9"/>
        <v>-44.564195792758014</v>
      </c>
      <c r="AU14">
        <f t="shared" si="9"/>
        <v>-1893.0767220292971</v>
      </c>
      <c r="AW14">
        <v>11</v>
      </c>
      <c r="AX14">
        <f>IF(Z14&gt;0, (R14*SUMPRODUCT(K14:$K$98, X14:$X$98)-K14*$AZ$3)/Z14, 0)</f>
        <v>-3121.2844639875007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8.2293000000000005E-2</v>
      </c>
      <c r="Q15" s="4">
        <f t="shared" si="21"/>
        <v>12.5</v>
      </c>
      <c r="R15">
        <f t="shared" si="0"/>
        <v>100000</v>
      </c>
      <c r="S15">
        <f t="shared" si="1"/>
        <v>-4079.9803340096514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-1703.7272630729713</v>
      </c>
      <c r="AC15">
        <f t="shared" si="2"/>
        <v>-2021.4847841610463</v>
      </c>
      <c r="AE15">
        <f t="shared" si="3"/>
        <v>0</v>
      </c>
      <c r="AF15">
        <f t="shared" si="4"/>
        <v>0</v>
      </c>
      <c r="AG15">
        <f t="shared" si="4"/>
        <v>-6.1933043135970429</v>
      </c>
      <c r="AH15">
        <f t="shared" si="5"/>
        <v>-4491.8952206281674</v>
      </c>
      <c r="AI15">
        <f t="shared" si="6"/>
        <v>-4498.0885249417643</v>
      </c>
      <c r="AJ15">
        <f t="shared" si="7"/>
        <v>317.75752108807501</v>
      </c>
      <c r="AK15">
        <f t="shared" si="22"/>
        <v>-119.26090841510801</v>
      </c>
      <c r="AL15">
        <f t="shared" si="8"/>
        <v>-4299.5919122687974</v>
      </c>
      <c r="AN15">
        <f t="shared" si="9"/>
        <v>0</v>
      </c>
      <c r="AO15">
        <f t="shared" si="9"/>
        <v>0</v>
      </c>
      <c r="AP15">
        <f t="shared" si="9"/>
        <v>-2.4944947259830417</v>
      </c>
      <c r="AQ15">
        <f t="shared" si="9"/>
        <v>-1809.2133649763409</v>
      </c>
      <c r="AR15">
        <f t="shared" si="9"/>
        <v>-1811.707859702324</v>
      </c>
      <c r="AS15">
        <f t="shared" si="9"/>
        <v>127.98409707649</v>
      </c>
      <c r="AT15">
        <f t="shared" si="9"/>
        <v>-48.035053986334688</v>
      </c>
      <c r="AU15">
        <f t="shared" si="9"/>
        <v>-1731.7588166121686</v>
      </c>
      <c r="AW15">
        <v>12</v>
      </c>
      <c r="AX15">
        <f>IF(Z15&gt;0, (R15*SUMPRODUCT(K15:$K$98, X15:$X$98)-K15*$AZ$3)/Z15, 0)</f>
        <v>-4079.9803340096514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9.1596999999999998E-2</v>
      </c>
      <c r="Q16" s="4">
        <f t="shared" si="21"/>
        <v>12.5</v>
      </c>
      <c r="R16">
        <f t="shared" si="0"/>
        <v>100000</v>
      </c>
      <c r="S16">
        <f t="shared" si="1"/>
        <v>-5276.9397721813039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-2021.4847841610463</v>
      </c>
      <c r="AC16">
        <f t="shared" si="2"/>
        <v>-2348.906544255502</v>
      </c>
      <c r="AE16">
        <f t="shared" si="3"/>
        <v>0</v>
      </c>
      <c r="AF16">
        <f t="shared" si="4"/>
        <v>0</v>
      </c>
      <c r="AG16">
        <f t="shared" si="4"/>
        <v>-5.5640831752485242</v>
      </c>
      <c r="AH16">
        <f t="shared" si="5"/>
        <v>-4538.3047617003867</v>
      </c>
      <c r="AI16">
        <f t="shared" si="6"/>
        <v>-4543.8688448756357</v>
      </c>
      <c r="AJ16">
        <f t="shared" si="7"/>
        <v>327.42176009445575</v>
      </c>
      <c r="AK16">
        <f t="shared" si="22"/>
        <v>-141.50393489127325</v>
      </c>
      <c r="AL16">
        <f t="shared" si="8"/>
        <v>-4357.9510196724532</v>
      </c>
      <c r="AN16">
        <f t="shared" si="9"/>
        <v>0</v>
      </c>
      <c r="AO16">
        <f t="shared" si="9"/>
        <v>0</v>
      </c>
      <c r="AP16">
        <f t="shared" si="9"/>
        <v>-2.0009478083101269</v>
      </c>
      <c r="AQ16">
        <f t="shared" si="9"/>
        <v>-1632.0588101133474</v>
      </c>
      <c r="AR16">
        <f t="shared" si="9"/>
        <v>-1634.0597579216576</v>
      </c>
      <c r="AS16">
        <f t="shared" si="9"/>
        <v>117.74695535977182</v>
      </c>
      <c r="AT16">
        <f t="shared" si="9"/>
        <v>-50.887447126508015</v>
      </c>
      <c r="AU16">
        <f t="shared" si="9"/>
        <v>-1567.2002496883938</v>
      </c>
      <c r="AW16">
        <v>13</v>
      </c>
      <c r="AX16">
        <f>IF(Z16&gt;0, (R16*SUMPRODUCT(K16:$K$98, X16:$X$98)-K16*$AZ$3)/Z16, 0)</f>
        <v>-5276.9397721813039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0.10148</v>
      </c>
      <c r="Q17" s="4">
        <f t="shared" si="21"/>
        <v>12.5</v>
      </c>
      <c r="R17">
        <f t="shared" si="0"/>
        <v>100000</v>
      </c>
      <c r="S17">
        <f t="shared" si="1"/>
        <v>-6720.3810202610603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-2348.906544255502</v>
      </c>
      <c r="AC17">
        <f t="shared" si="2"/>
        <v>-2657.9371357243126</v>
      </c>
      <c r="AE17">
        <f t="shared" si="3"/>
        <v>0</v>
      </c>
      <c r="AF17">
        <f t="shared" si="4"/>
        <v>0</v>
      </c>
      <c r="AG17">
        <f t="shared" si="4"/>
        <v>-4.9437991828718184</v>
      </c>
      <c r="AH17">
        <f t="shared" si="5"/>
        <v>-4517.1452849937623</v>
      </c>
      <c r="AI17">
        <f t="shared" si="6"/>
        <v>-4522.0890841766341</v>
      </c>
      <c r="AJ17">
        <f t="shared" si="7"/>
        <v>309.0305914688106</v>
      </c>
      <c r="AK17">
        <f t="shared" si="22"/>
        <v>-164.42345809788515</v>
      </c>
      <c r="AL17">
        <f t="shared" si="8"/>
        <v>-4377.4819508057089</v>
      </c>
      <c r="AN17">
        <f t="shared" si="9"/>
        <v>0</v>
      </c>
      <c r="AO17">
        <f t="shared" si="9"/>
        <v>0</v>
      </c>
      <c r="AP17">
        <f t="shared" si="9"/>
        <v>-1.5873947737854588</v>
      </c>
      <c r="AQ17">
        <f t="shared" si="9"/>
        <v>-1450.4013113379408</v>
      </c>
      <c r="AR17">
        <f t="shared" si="9"/>
        <v>-1451.9887061117263</v>
      </c>
      <c r="AS17">
        <f t="shared" si="9"/>
        <v>99.226025914843092</v>
      </c>
      <c r="AT17">
        <f t="shared" si="9"/>
        <v>-52.794405358653606</v>
      </c>
      <c r="AU17">
        <f t="shared" si="9"/>
        <v>-1405.5570855555368</v>
      </c>
      <c r="AW17">
        <v>14</v>
      </c>
      <c r="AX17">
        <f>IF(Z17&gt;0, (R17*SUMPRODUCT(K17:$K$98, X17:$X$98)-K17*$AZ$3)/Z17, 0)</f>
        <v>-6720.3810202610603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0.112611</v>
      </c>
      <c r="Q18" s="4">
        <f t="shared" si="21"/>
        <v>12.5</v>
      </c>
      <c r="R18">
        <f t="shared" si="0"/>
        <v>100000</v>
      </c>
      <c r="S18">
        <f t="shared" si="1"/>
        <v>-8435.0782093728558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-2657.9371357243126</v>
      </c>
      <c r="AC18">
        <f t="shared" si="2"/>
        <v>-2927.0632518439106</v>
      </c>
      <c r="AE18">
        <f t="shared" si="3"/>
        <v>0</v>
      </c>
      <c r="AF18">
        <f t="shared" si="4"/>
        <v>0</v>
      </c>
      <c r="AG18">
        <f t="shared" si="4"/>
        <v>-4.3376350212607226</v>
      </c>
      <c r="AH18">
        <f t="shared" si="5"/>
        <v>-4453.8093582590272</v>
      </c>
      <c r="AI18">
        <f t="shared" si="6"/>
        <v>-4458.1469932802884</v>
      </c>
      <c r="AJ18">
        <f t="shared" si="7"/>
        <v>269.12611611959801</v>
      </c>
      <c r="AK18">
        <f t="shared" si="22"/>
        <v>-186.0555995007019</v>
      </c>
      <c r="AL18">
        <f t="shared" si="8"/>
        <v>-4375.076476661392</v>
      </c>
      <c r="AN18">
        <f t="shared" si="9"/>
        <v>0</v>
      </c>
      <c r="AO18">
        <f t="shared" si="9"/>
        <v>0</v>
      </c>
      <c r="AP18">
        <f t="shared" si="9"/>
        <v>-1.2435381367650447</v>
      </c>
      <c r="AQ18">
        <f t="shared" si="9"/>
        <v>-1276.8436633625306</v>
      </c>
      <c r="AR18">
        <f t="shared" si="9"/>
        <v>-1278.0872014992958</v>
      </c>
      <c r="AS18">
        <f t="shared" si="9"/>
        <v>77.154621666833407</v>
      </c>
      <c r="AT18">
        <f t="shared" si="9"/>
        <v>-53.339488547046983</v>
      </c>
      <c r="AU18">
        <f t="shared" si="9"/>
        <v>-1254.2720683795094</v>
      </c>
      <c r="AW18">
        <v>15</v>
      </c>
      <c r="AX18">
        <f>IF(Z18&gt;0, (R18*SUMPRODUCT(K18:$K$98, X18:$X$98)-K18*$AZ$3)/Z18, 0)</f>
        <v>-8435.0782093728558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0.125163</v>
      </c>
      <c r="Q19" s="4">
        <f t="shared" si="21"/>
        <v>12.5</v>
      </c>
      <c r="R19">
        <f t="shared" si="0"/>
        <v>100000</v>
      </c>
      <c r="S19">
        <f t="shared" si="1"/>
        <v>-10493.553056236777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-2927.0632518439106</v>
      </c>
      <c r="AC19">
        <f t="shared" si="2"/>
        <v>-3149.196919475783</v>
      </c>
      <c r="AE19">
        <f t="shared" si="3"/>
        <v>0</v>
      </c>
      <c r="AF19">
        <f t="shared" si="4"/>
        <v>0</v>
      </c>
      <c r="AG19">
        <f t="shared" si="4"/>
        <v>-3.7513472588820598</v>
      </c>
      <c r="AH19">
        <f t="shared" si="5"/>
        <v>-4343.2912973284465</v>
      </c>
      <c r="AI19">
        <f t="shared" si="6"/>
        <v>-4347.0426445873281</v>
      </c>
      <c r="AJ19">
        <f t="shared" si="7"/>
        <v>222.13366763187241</v>
      </c>
      <c r="AK19">
        <f t="shared" si="22"/>
        <v>-204.89442762907376</v>
      </c>
      <c r="AL19">
        <f t="shared" si="8"/>
        <v>-4329.8034045845297</v>
      </c>
      <c r="AN19">
        <f t="shared" si="9"/>
        <v>0</v>
      </c>
      <c r="AO19">
        <f t="shared" si="9"/>
        <v>0</v>
      </c>
      <c r="AP19">
        <f t="shared" si="9"/>
        <v>-0.96023017105845609</v>
      </c>
      <c r="AQ19">
        <f t="shared" si="9"/>
        <v>-1111.7497415137375</v>
      </c>
      <c r="AR19">
        <f t="shared" si="9"/>
        <v>-1112.7099716847958</v>
      </c>
      <c r="AS19">
        <f t="shared" si="9"/>
        <v>56.859425413887308</v>
      </c>
      <c r="AT19">
        <f t="shared" si="9"/>
        <v>-52.446707199754748</v>
      </c>
      <c r="AU19">
        <f t="shared" si="9"/>
        <v>-1108.2972534706635</v>
      </c>
      <c r="AW19">
        <v>16</v>
      </c>
      <c r="AX19">
        <f>IF(Z19&gt;0, (R19*SUMPRODUCT(K19:$K$98, X19:$X$98)-K19*$AZ$3)/Z19, 0)</f>
        <v>-10493.553056236777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0.13952899999999999</v>
      </c>
      <c r="Q20" s="4">
        <f t="shared" si="21"/>
        <v>12.5</v>
      </c>
      <c r="R20">
        <f t="shared" si="0"/>
        <v>100000</v>
      </c>
      <c r="S20">
        <f t="shared" si="1"/>
        <v>-13004.751623163342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-3149.196919475783</v>
      </c>
      <c r="AC20">
        <f t="shared" si="2"/>
        <v>-3319.2413076585744</v>
      </c>
      <c r="AE20">
        <f t="shared" si="3"/>
        <v>0</v>
      </c>
      <c r="AF20">
        <f t="shared" si="4"/>
        <v>0</v>
      </c>
      <c r="AG20">
        <f t="shared" si="4"/>
        <v>-3.1904120546086845</v>
      </c>
      <c r="AH20">
        <f t="shared" si="5"/>
        <v>-4187.3738534764389</v>
      </c>
      <c r="AI20">
        <f t="shared" si="6"/>
        <v>-4190.5642655310476</v>
      </c>
      <c r="AJ20">
        <f t="shared" si="7"/>
        <v>170.04438818279141</v>
      </c>
      <c r="AK20">
        <f t="shared" si="22"/>
        <v>-220.44378436330484</v>
      </c>
      <c r="AL20">
        <f t="shared" si="8"/>
        <v>-4240.9636617115611</v>
      </c>
      <c r="AN20">
        <f t="shared" si="9"/>
        <v>0</v>
      </c>
      <c r="AO20">
        <f t="shared" si="9"/>
        <v>0</v>
      </c>
      <c r="AP20">
        <f t="shared" si="9"/>
        <v>-0.7291499230448717</v>
      </c>
      <c r="AQ20">
        <f t="shared" si="9"/>
        <v>-956.99968241153795</v>
      </c>
      <c r="AR20">
        <f t="shared" si="9"/>
        <v>-957.72883233458276</v>
      </c>
      <c r="AS20">
        <f t="shared" si="9"/>
        <v>38.862645462547377</v>
      </c>
      <c r="AT20">
        <f t="shared" si="9"/>
        <v>-50.381131231006123</v>
      </c>
      <c r="AU20">
        <f t="shared" si="9"/>
        <v>-969.24731810304161</v>
      </c>
      <c r="AW20">
        <v>17</v>
      </c>
      <c r="AX20">
        <f>IF(Z20&gt;0, (R20*SUMPRODUCT(K20:$K$98, X20:$X$98)-K20*$AZ$3)/Z20, 0)</f>
        <v>-13004.751623163342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0.15610499999999999</v>
      </c>
      <c r="Q21" s="4">
        <f t="shared" si="21"/>
        <v>12.5</v>
      </c>
      <c r="R21">
        <f t="shared" si="0"/>
        <v>100000</v>
      </c>
      <c r="S21">
        <f t="shared" si="1"/>
        <v>-16141.106500212018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-3319.2413076585744</v>
      </c>
      <c r="AC21">
        <f t="shared" si="2"/>
        <v>-3435.4326388817685</v>
      </c>
      <c r="AE21">
        <f t="shared" si="3"/>
        <v>0</v>
      </c>
      <c r="AF21">
        <f t="shared" si="4"/>
        <v>0</v>
      </c>
      <c r="AG21">
        <f t="shared" si="4"/>
        <v>-2.6604686602779086</v>
      </c>
      <c r="AH21">
        <f t="shared" si="5"/>
        <v>-3984.3141902775087</v>
      </c>
      <c r="AI21">
        <f t="shared" si="6"/>
        <v>-3986.9746589377864</v>
      </c>
      <c r="AJ21">
        <f t="shared" si="7"/>
        <v>116.19133122319408</v>
      </c>
      <c r="AK21">
        <f t="shared" si="22"/>
        <v>-232.34689153610023</v>
      </c>
      <c r="AL21">
        <f t="shared" si="8"/>
        <v>-4103.1302192506928</v>
      </c>
      <c r="AN21">
        <f t="shared" si="9"/>
        <v>0</v>
      </c>
      <c r="AO21">
        <f t="shared" si="9"/>
        <v>0</v>
      </c>
      <c r="AP21">
        <f t="shared" si="9"/>
        <v>-0.54288792417634213</v>
      </c>
      <c r="AQ21">
        <f t="shared" si="9"/>
        <v>-813.02820526371181</v>
      </c>
      <c r="AR21">
        <f t="shared" si="9"/>
        <v>-813.5710931878881</v>
      </c>
      <c r="AS21">
        <f t="shared" si="9"/>
        <v>23.709683769947702</v>
      </c>
      <c r="AT21">
        <f t="shared" si="9"/>
        <v>-47.412068226236102</v>
      </c>
      <c r="AU21">
        <f t="shared" si="9"/>
        <v>-837.27347764417652</v>
      </c>
      <c r="AW21">
        <v>18</v>
      </c>
      <c r="AX21">
        <f>IF(Z21&gt;0, (R21*SUMPRODUCT(K21:$K$98, X21:$X$98)-K21*$AZ$3)/Z21, 0)</f>
        <v>-16141.106500212018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0.17521600000000001</v>
      </c>
      <c r="Q22" s="4">
        <f t="shared" si="21"/>
        <v>12.5</v>
      </c>
      <c r="R22">
        <f t="shared" si="0"/>
        <v>100000</v>
      </c>
      <c r="S22">
        <f t="shared" si="1"/>
        <v>-20169.576786391677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-3435.4326388817685</v>
      </c>
      <c r="AC22">
        <f t="shared" si="2"/>
        <v>-3497.7391020130322</v>
      </c>
      <c r="AE22">
        <f t="shared" si="3"/>
        <v>0</v>
      </c>
      <c r="AF22">
        <f t="shared" si="4"/>
        <v>0</v>
      </c>
      <c r="AG22">
        <f t="shared" si="4"/>
        <v>-2.1677072968958755</v>
      </c>
      <c r="AH22">
        <f t="shared" si="5"/>
        <v>-3729.2534142340323</v>
      </c>
      <c r="AI22">
        <f t="shared" si="6"/>
        <v>-3731.4211215309283</v>
      </c>
      <c r="AJ22">
        <f t="shared" si="7"/>
        <v>62.306463131263627</v>
      </c>
      <c r="AK22">
        <f t="shared" si="22"/>
        <v>-240.48028472172382</v>
      </c>
      <c r="AL22">
        <f t="shared" si="8"/>
        <v>-3909.5949431213885</v>
      </c>
      <c r="AN22">
        <f t="shared" si="9"/>
        <v>0</v>
      </c>
      <c r="AO22">
        <f t="shared" si="9"/>
        <v>0</v>
      </c>
      <c r="AP22">
        <f t="shared" si="9"/>
        <v>-0.39494320929651489</v>
      </c>
      <c r="AQ22">
        <f t="shared" si="9"/>
        <v>-679.44750373201396</v>
      </c>
      <c r="AR22">
        <f t="shared" si="9"/>
        <v>-679.84244694131041</v>
      </c>
      <c r="AS22">
        <f t="shared" si="9"/>
        <v>11.35186219293252</v>
      </c>
      <c r="AT22">
        <f t="shared" si="9"/>
        <v>-43.814059009046822</v>
      </c>
      <c r="AU22">
        <f t="shared" si="9"/>
        <v>-712.30464375742474</v>
      </c>
      <c r="AW22">
        <v>19</v>
      </c>
      <c r="AX22">
        <f>IF(Z22&gt;0, (R22*SUMPRODUCT(K22:$K$98, X22:$X$98)-K22*$AZ$3)/Z22, 0)</f>
        <v>-20169.576786391677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0.19798199999999999</v>
      </c>
      <c r="Q23" s="4">
        <f t="shared" si="21"/>
        <v>12.5</v>
      </c>
      <c r="R23">
        <f t="shared" si="0"/>
        <v>100000</v>
      </c>
      <c r="S23">
        <f t="shared" si="1"/>
        <v>-25532.751679988483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-3497.7391020130322</v>
      </c>
      <c r="AC23">
        <f t="shared" si="2"/>
        <v>-3506.8993359839292</v>
      </c>
      <c r="AE23">
        <f t="shared" si="3"/>
        <v>0</v>
      </c>
      <c r="AF23">
        <f t="shared" si="4"/>
        <v>0</v>
      </c>
      <c r="AG23">
        <f t="shared" si="4"/>
        <v>-1.7168631978728774</v>
      </c>
      <c r="AH23">
        <f t="shared" si="5"/>
        <v>-3433.3362084323139</v>
      </c>
      <c r="AI23">
        <f t="shared" si="6"/>
        <v>-3435.0530716301869</v>
      </c>
      <c r="AJ23">
        <f t="shared" si="7"/>
        <v>9.1602339708970248</v>
      </c>
      <c r="AK23">
        <f t="shared" si="22"/>
        <v>-244.84173714091227</v>
      </c>
      <c r="AL23">
        <f t="shared" si="8"/>
        <v>-3670.7345748002022</v>
      </c>
      <c r="AN23">
        <f t="shared" si="9"/>
        <v>0</v>
      </c>
      <c r="AO23">
        <f t="shared" si="9"/>
        <v>0</v>
      </c>
      <c r="AP23">
        <f t="shared" si="9"/>
        <v>-0.27928761673268493</v>
      </c>
      <c r="AQ23">
        <f t="shared" si="9"/>
        <v>-558.51176044959004</v>
      </c>
      <c r="AR23">
        <f t="shared" si="9"/>
        <v>-558.79104806632279</v>
      </c>
      <c r="AS23">
        <f t="shared" si="9"/>
        <v>1.490124500085555</v>
      </c>
      <c r="AT23">
        <f t="shared" si="9"/>
        <v>-39.829186930850085</v>
      </c>
      <c r="AU23">
        <f t="shared" si="9"/>
        <v>-597.13011049708734</v>
      </c>
      <c r="AW23">
        <v>20</v>
      </c>
      <c r="AX23">
        <f>IF(Z23&gt;0, (R23*SUMPRODUCT(K23:$K$98, X23:$X$98)-K23*$AZ$3)/Z23, 0)</f>
        <v>-25532.751679988483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0.22423799999999999</v>
      </c>
      <c r="Q24" s="4">
        <f t="shared" si="21"/>
        <v>12.5</v>
      </c>
      <c r="R24">
        <f t="shared" si="0"/>
        <v>100000</v>
      </c>
      <c r="S24">
        <f t="shared" si="1"/>
        <v>-32963.011062562458</v>
      </c>
      <c r="U24">
        <f t="shared" si="13"/>
        <v>0.22423799999999999</v>
      </c>
      <c r="V24">
        <f t="shared" si="14"/>
        <v>0.01</v>
      </c>
      <c r="W24">
        <f t="shared" si="15"/>
        <v>0.1373490558298302</v>
      </c>
      <c r="X24">
        <f t="shared" si="16"/>
        <v>3.0798877581169466E-2</v>
      </c>
      <c r="Y24">
        <f t="shared" si="17"/>
        <v>1.3734905582983021E-3</v>
      </c>
      <c r="Z24">
        <f t="shared" si="18"/>
        <v>0.10517668769036244</v>
      </c>
      <c r="AB24">
        <f t="shared" si="19"/>
        <v>-3506.8993359839292</v>
      </c>
      <c r="AC24">
        <f t="shared" si="2"/>
        <v>-3466.9403198610939</v>
      </c>
      <c r="AE24">
        <f t="shared" si="3"/>
        <v>0</v>
      </c>
      <c r="AF24">
        <f t="shared" si="4"/>
        <v>0</v>
      </c>
      <c r="AG24">
        <f t="shared" si="4"/>
        <v>-1.3147085961295304</v>
      </c>
      <c r="AH24">
        <f t="shared" si="5"/>
        <v>-3079.8877581169468</v>
      </c>
      <c r="AI24">
        <f t="shared" si="6"/>
        <v>-3081.2024667130763</v>
      </c>
      <c r="AJ24">
        <f t="shared" si="7"/>
        <v>-39.959016122835237</v>
      </c>
      <c r="AK24">
        <f t="shared" si="22"/>
        <v>-245.48295351887506</v>
      </c>
      <c r="AL24">
        <f t="shared" si="8"/>
        <v>-3366.6444363547866</v>
      </c>
      <c r="AN24">
        <f t="shared" si="9"/>
        <v>0</v>
      </c>
      <c r="AO24">
        <f t="shared" si="9"/>
        <v>0</v>
      </c>
      <c r="AP24">
        <f t="shared" si="9"/>
        <v>-0.19095343211111984</v>
      </c>
      <c r="AQ24">
        <f t="shared" si="9"/>
        <v>-447.3349757207414</v>
      </c>
      <c r="AR24">
        <f t="shared" si="9"/>
        <v>-447.52592915285254</v>
      </c>
      <c r="AS24">
        <f t="shared" si="9"/>
        <v>-5.8038042003394592</v>
      </c>
      <c r="AT24">
        <f t="shared" si="9"/>
        <v>-35.654906826657204</v>
      </c>
      <c r="AU24">
        <f t="shared" si="9"/>
        <v>-488.98464017984924</v>
      </c>
      <c r="AW24">
        <v>21</v>
      </c>
      <c r="AX24">
        <f>IF(Z24&gt;0, (R24*SUMPRODUCT(K24:$K$98, X24:$X$98)-K24*$AZ$3)/Z24, 0)</f>
        <v>-32963.011062562458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0.25439000000000001</v>
      </c>
      <c r="Q25" s="4">
        <f t="shared" si="21"/>
        <v>12.5</v>
      </c>
      <c r="R25">
        <f t="shared" si="0"/>
        <v>100000</v>
      </c>
      <c r="S25">
        <f t="shared" si="1"/>
        <v>-43685.78336315327</v>
      </c>
      <c r="U25">
        <f t="shared" si="13"/>
        <v>0.25439000000000001</v>
      </c>
      <c r="V25">
        <f t="shared" si="14"/>
        <v>0.01</v>
      </c>
      <c r="W25">
        <f t="shared" si="15"/>
        <v>0.10517668769036244</v>
      </c>
      <c r="X25">
        <f t="shared" si="16"/>
        <v>2.6755897581551301E-2</v>
      </c>
      <c r="Y25">
        <f t="shared" si="17"/>
        <v>1.0517668769036244E-3</v>
      </c>
      <c r="Z25">
        <f t="shared" si="18"/>
        <v>7.7369023231907516E-2</v>
      </c>
      <c r="AB25">
        <f t="shared" si="19"/>
        <v>-3466.9403198610939</v>
      </c>
      <c r="AC25">
        <f t="shared" si="2"/>
        <v>-3379.9263879278842</v>
      </c>
      <c r="AE25">
        <f t="shared" si="3"/>
        <v>0</v>
      </c>
      <c r="AF25">
        <f t="shared" si="4"/>
        <v>0</v>
      </c>
      <c r="AG25">
        <f t="shared" si="4"/>
        <v>-0.9671127903988439</v>
      </c>
      <c r="AH25">
        <f t="shared" si="5"/>
        <v>-2675.5897581551303</v>
      </c>
      <c r="AI25">
        <f t="shared" si="6"/>
        <v>-2676.5568709455292</v>
      </c>
      <c r="AJ25">
        <f t="shared" si="7"/>
        <v>-87.013931933209733</v>
      </c>
      <c r="AK25">
        <f t="shared" si="22"/>
        <v>-242.6858223902766</v>
      </c>
      <c r="AL25">
        <f t="shared" si="8"/>
        <v>-3006.2566252690158</v>
      </c>
      <c r="AN25">
        <f t="shared" si="9"/>
        <v>0</v>
      </c>
      <c r="AO25">
        <f t="shared" si="9"/>
        <v>0</v>
      </c>
      <c r="AP25">
        <f t="shared" si="9"/>
        <v>-0.12541719124576864</v>
      </c>
      <c r="AQ25">
        <f t="shared" si="9"/>
        <v>-346.97602567676989</v>
      </c>
      <c r="AR25">
        <f t="shared" si="9"/>
        <v>-347.10144286801568</v>
      </c>
      <c r="AS25">
        <f t="shared" si="9"/>
        <v>-11.284147051568873</v>
      </c>
      <c r="AT25">
        <f t="shared" si="9"/>
        <v>-31.472000475565572</v>
      </c>
      <c r="AU25">
        <f t="shared" si="9"/>
        <v>-389.85759039515017</v>
      </c>
      <c r="AW25">
        <v>22</v>
      </c>
      <c r="AX25">
        <f>IF(Z25&gt;0, (R25*SUMPRODUCT(K25:$K$98, X25:$X$98)-K25*$AZ$3)/Z25, 0)</f>
        <v>-43685.78336315327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0.28921999999999998</v>
      </c>
      <c r="Q26" s="4">
        <f t="shared" si="21"/>
        <v>12.5</v>
      </c>
      <c r="R26">
        <f t="shared" si="0"/>
        <v>100000</v>
      </c>
      <c r="S26">
        <f t="shared" si="1"/>
        <v>-59938.86475341193</v>
      </c>
      <c r="U26">
        <f t="shared" si="13"/>
        <v>0.28921999999999998</v>
      </c>
      <c r="V26">
        <f t="shared" si="14"/>
        <v>0.01</v>
      </c>
      <c r="W26">
        <f t="shared" si="15"/>
        <v>7.7369023231907516E-2</v>
      </c>
      <c r="X26">
        <f t="shared" si="16"/>
        <v>2.2376668899132288E-2</v>
      </c>
      <c r="Y26">
        <f t="shared" si="17"/>
        <v>7.7369023231907517E-4</v>
      </c>
      <c r="Z26">
        <f t="shared" si="18"/>
        <v>5.4218664100456157E-2</v>
      </c>
      <c r="AB26">
        <f t="shared" si="19"/>
        <v>-3379.9263879278842</v>
      </c>
      <c r="AC26">
        <f t="shared" si="2"/>
        <v>-3249.8051746279125</v>
      </c>
      <c r="AE26">
        <f t="shared" si="3"/>
        <v>0</v>
      </c>
      <c r="AF26">
        <f t="shared" si="4"/>
        <v>0</v>
      </c>
      <c r="AG26">
        <f t="shared" si="4"/>
        <v>-0.67773330125570197</v>
      </c>
      <c r="AH26">
        <f t="shared" si="5"/>
        <v>-2237.6668899132287</v>
      </c>
      <c r="AI26">
        <f t="shared" si="6"/>
        <v>-2238.3446232144843</v>
      </c>
      <c r="AJ26">
        <f t="shared" si="7"/>
        <v>-130.12121329997171</v>
      </c>
      <c r="AK26">
        <f t="shared" si="22"/>
        <v>-236.59484715495191</v>
      </c>
      <c r="AL26">
        <f t="shared" si="8"/>
        <v>-2605.0606836694078</v>
      </c>
      <c r="AN26">
        <f t="shared" si="9"/>
        <v>0</v>
      </c>
      <c r="AO26">
        <f t="shared" si="9"/>
        <v>0</v>
      </c>
      <c r="AP26">
        <f t="shared" si="9"/>
        <v>-7.8473088643937289E-2</v>
      </c>
      <c r="AQ26">
        <f t="shared" si="9"/>
        <v>-259.09400037215141</v>
      </c>
      <c r="AR26">
        <f t="shared" si="9"/>
        <v>-259.17247346079535</v>
      </c>
      <c r="AS26">
        <f t="shared" si="9"/>
        <v>-15.066418437498085</v>
      </c>
      <c r="AT26">
        <f t="shared" si="9"/>
        <v>-27.394741233889061</v>
      </c>
      <c r="AU26">
        <f t="shared" si="9"/>
        <v>-301.63363313218247</v>
      </c>
      <c r="AW26">
        <v>23</v>
      </c>
      <c r="AX26">
        <f>IF(Z26&gt;0, (R26*SUMPRODUCT(K26:$K$98, X26:$X$98)-K26*$AZ$3)/Z26, 0)</f>
        <v>-59938.86475341193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0.32816400000000001</v>
      </c>
      <c r="Q27" s="4">
        <f t="shared" si="21"/>
        <v>12.5</v>
      </c>
      <c r="R27">
        <f t="shared" si="0"/>
        <v>100000</v>
      </c>
      <c r="S27">
        <f t="shared" si="1"/>
        <v>-85913.811199207761</v>
      </c>
      <c r="U27">
        <f t="shared" si="13"/>
        <v>0.32816400000000001</v>
      </c>
      <c r="V27">
        <f t="shared" si="14"/>
        <v>0.01</v>
      </c>
      <c r="W27">
        <f t="shared" si="15"/>
        <v>5.4218664100456157E-2</v>
      </c>
      <c r="X27">
        <f t="shared" si="16"/>
        <v>1.7792613685862095E-2</v>
      </c>
      <c r="Y27">
        <f t="shared" si="17"/>
        <v>5.4218664100456155E-4</v>
      </c>
      <c r="Z27">
        <f t="shared" si="18"/>
        <v>3.58838637735895E-2</v>
      </c>
      <c r="AB27">
        <f t="shared" si="19"/>
        <v>-3249.8051746279125</v>
      </c>
      <c r="AC27">
        <f t="shared" si="2"/>
        <v>-3082.9194973422591</v>
      </c>
      <c r="AE27">
        <f t="shared" si="3"/>
        <v>0</v>
      </c>
      <c r="AF27">
        <f t="shared" si="4"/>
        <v>0</v>
      </c>
      <c r="AG27">
        <f t="shared" si="4"/>
        <v>-0.44854829716986877</v>
      </c>
      <c r="AH27">
        <f t="shared" si="5"/>
        <v>-1779.2613685862095</v>
      </c>
      <c r="AI27">
        <f t="shared" si="6"/>
        <v>-1779.7099168833795</v>
      </c>
      <c r="AJ27">
        <f t="shared" si="7"/>
        <v>-166.8856772856534</v>
      </c>
      <c r="AK27">
        <f t="shared" si="22"/>
        <v>-227.4863622239539</v>
      </c>
      <c r="AL27">
        <f t="shared" si="8"/>
        <v>-2174.0819563929867</v>
      </c>
      <c r="AN27">
        <f t="shared" si="9"/>
        <v>0</v>
      </c>
      <c r="AO27">
        <f t="shared" si="9"/>
        <v>0</v>
      </c>
      <c r="AP27">
        <f t="shared" si="9"/>
        <v>-4.6371709906918641E-2</v>
      </c>
      <c r="AQ27">
        <f t="shared" si="9"/>
        <v>-183.94316186963596</v>
      </c>
      <c r="AR27">
        <f t="shared" si="9"/>
        <v>-183.98953357954289</v>
      </c>
      <c r="AS27">
        <f t="shared" si="9"/>
        <v>-17.252934106623588</v>
      </c>
      <c r="AT27">
        <f t="shared" si="9"/>
        <v>-23.517939235057316</v>
      </c>
      <c r="AU27">
        <f t="shared" si="9"/>
        <v>-224.76040692122379</v>
      </c>
      <c r="AW27">
        <v>24</v>
      </c>
      <c r="AX27">
        <f>IF(Z27&gt;0, (R27*SUMPRODUCT(K27:$K$98, X27:$X$98)-K27*$AZ$3)/Z27, 0)</f>
        <v>-85913.811199207761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0.37150699999999998</v>
      </c>
      <c r="Q28" s="4">
        <f t="shared" si="21"/>
        <v>12.5</v>
      </c>
      <c r="R28">
        <f t="shared" si="0"/>
        <v>100000</v>
      </c>
      <c r="S28">
        <f t="shared" si="1"/>
        <v>-130059.21662280321</v>
      </c>
      <c r="U28">
        <f t="shared" si="13"/>
        <v>0.37150699999999998</v>
      </c>
      <c r="V28">
        <f t="shared" si="14"/>
        <v>0.01</v>
      </c>
      <c r="W28">
        <f t="shared" si="15"/>
        <v>3.58838637735895E-2</v>
      </c>
      <c r="X28">
        <f t="shared" si="16"/>
        <v>1.3331106578934913E-2</v>
      </c>
      <c r="Y28">
        <f t="shared" si="17"/>
        <v>3.5883863773589501E-4</v>
      </c>
      <c r="Z28">
        <f t="shared" si="18"/>
        <v>2.2193918556918692E-2</v>
      </c>
      <c r="AB28">
        <f t="shared" si="19"/>
        <v>-3082.9194973422591</v>
      </c>
      <c r="AC28">
        <f t="shared" si="2"/>
        <v>-2886.5236613031402</v>
      </c>
      <c r="AE28">
        <f t="shared" si="3"/>
        <v>0</v>
      </c>
      <c r="AF28">
        <f t="shared" si="4"/>
        <v>0</v>
      </c>
      <c r="AG28">
        <f t="shared" si="4"/>
        <v>-0.27742398196148366</v>
      </c>
      <c r="AH28">
        <f t="shared" si="5"/>
        <v>-1333.1106578934912</v>
      </c>
      <c r="AI28">
        <f t="shared" si="6"/>
        <v>-1333.3880818754526</v>
      </c>
      <c r="AJ28">
        <f t="shared" si="7"/>
        <v>-196.39583603911888</v>
      </c>
      <c r="AK28">
        <f t="shared" si="22"/>
        <v>-215.80436481395816</v>
      </c>
      <c r="AL28">
        <f t="shared" si="8"/>
        <v>-1745.5882827285295</v>
      </c>
      <c r="AN28">
        <f t="shared" si="9"/>
        <v>0</v>
      </c>
      <c r="AO28">
        <f t="shared" si="9"/>
        <v>0</v>
      </c>
      <c r="AP28">
        <f t="shared" si="9"/>
        <v>-2.5607658906660561E-2</v>
      </c>
      <c r="AQ28">
        <f t="shared" si="9"/>
        <v>-123.05296308849726</v>
      </c>
      <c r="AR28">
        <f t="shared" si="9"/>
        <v>-123.07857074740392</v>
      </c>
      <c r="AS28">
        <f t="shared" si="9"/>
        <v>-18.128344724993628</v>
      </c>
      <c r="AT28">
        <f t="shared" si="9"/>
        <v>-19.919851649637199</v>
      </c>
      <c r="AU28">
        <f t="shared" si="9"/>
        <v>-161.12676712203472</v>
      </c>
      <c r="AW28">
        <v>25</v>
      </c>
      <c r="AX28">
        <f>IF(Z28&gt;0, (R28*SUMPRODUCT(K28:$K$98, X28:$X$98)-K28*$AZ$3)/Z28, 0)</f>
        <v>-130059.21662280321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0.41881499999999999</v>
      </c>
      <c r="Q29" s="4">
        <f t="shared" si="21"/>
        <v>12.5</v>
      </c>
      <c r="R29">
        <f t="shared" si="0"/>
        <v>100000</v>
      </c>
      <c r="S29">
        <f t="shared" si="1"/>
        <v>-210619.49425979113</v>
      </c>
      <c r="U29">
        <f t="shared" si="13"/>
        <v>0.41881499999999999</v>
      </c>
      <c r="V29">
        <f t="shared" si="14"/>
        <v>0.01</v>
      </c>
      <c r="W29">
        <f t="shared" si="15"/>
        <v>2.2193918556918692E-2</v>
      </c>
      <c r="X29">
        <f t="shared" si="16"/>
        <v>9.2951460004159023E-3</v>
      </c>
      <c r="Y29">
        <f t="shared" si="17"/>
        <v>2.2193918556918693E-4</v>
      </c>
      <c r="Z29">
        <f t="shared" si="18"/>
        <v>1.2676833370933602E-2</v>
      </c>
      <c r="AB29">
        <f t="shared" si="19"/>
        <v>-2886.5236613031402</v>
      </c>
      <c r="AC29">
        <f t="shared" si="2"/>
        <v>-2669.9882334016784</v>
      </c>
      <c r="AE29">
        <f t="shared" si="3"/>
        <v>0</v>
      </c>
      <c r="AF29">
        <f t="shared" si="4"/>
        <v>0</v>
      </c>
      <c r="AG29">
        <f t="shared" si="4"/>
        <v>-0.15846041713667003</v>
      </c>
      <c r="AH29">
        <f t="shared" si="5"/>
        <v>-929.51460004159026</v>
      </c>
      <c r="AI29">
        <f t="shared" si="6"/>
        <v>-929.67306045872692</v>
      </c>
      <c r="AJ29">
        <f t="shared" si="7"/>
        <v>-216.53542790146184</v>
      </c>
      <c r="AK29">
        <f t="shared" si="22"/>
        <v>-202.05665629121984</v>
      </c>
      <c r="AL29">
        <f t="shared" si="8"/>
        <v>-1348.2651446514087</v>
      </c>
      <c r="AN29">
        <f t="shared" si="9"/>
        <v>0</v>
      </c>
      <c r="AO29">
        <f t="shared" si="9"/>
        <v>0</v>
      </c>
      <c r="AP29">
        <f t="shared" si="9"/>
        <v>-1.3059563082679386E-2</v>
      </c>
      <c r="AQ29">
        <f t="shared" si="9"/>
        <v>-76.606226178521737</v>
      </c>
      <c r="AR29">
        <f t="shared" si="9"/>
        <v>-76.619285741604415</v>
      </c>
      <c r="AS29">
        <f t="shared" si="9"/>
        <v>-17.845832614937041</v>
      </c>
      <c r="AT29">
        <f t="shared" si="9"/>
        <v>-16.652560284721112</v>
      </c>
      <c r="AU29">
        <f t="shared" si="9"/>
        <v>-111.11767864126259</v>
      </c>
      <c r="AW29">
        <v>26</v>
      </c>
      <c r="AX29">
        <f>IF(Z29&gt;0, (R29*SUMPRODUCT(K29:$K$98, X29:$X$98)-K29*$AZ$3)/Z29, 0)</f>
        <v>-210619.49425979113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0.47081499999999998</v>
      </c>
      <c r="Q30" s="4">
        <f t="shared" si="21"/>
        <v>12.5</v>
      </c>
      <c r="R30">
        <f t="shared" si="0"/>
        <v>100000</v>
      </c>
      <c r="S30">
        <f t="shared" si="1"/>
        <v>-371244.44976029341</v>
      </c>
      <c r="U30">
        <f t="shared" si="13"/>
        <v>0.47081499999999998</v>
      </c>
      <c r="V30">
        <f t="shared" si="14"/>
        <v>0.01</v>
      </c>
      <c r="W30">
        <f t="shared" si="15"/>
        <v>1.2676833370933602E-2</v>
      </c>
      <c r="X30">
        <f t="shared" si="16"/>
        <v>5.9684433035361037E-3</v>
      </c>
      <c r="Y30">
        <f t="shared" si="17"/>
        <v>1.2676833370933602E-4</v>
      </c>
      <c r="Z30">
        <f t="shared" si="18"/>
        <v>6.5816217336881616E-3</v>
      </c>
      <c r="AB30">
        <f t="shared" si="19"/>
        <v>-2669.9882334016784</v>
      </c>
      <c r="AC30">
        <f t="shared" si="2"/>
        <v>-2443.3905390534501</v>
      </c>
      <c r="AE30">
        <f t="shared" si="3"/>
        <v>0</v>
      </c>
      <c r="AF30">
        <f t="shared" si="4"/>
        <v>0</v>
      </c>
      <c r="AG30">
        <f t="shared" si="4"/>
        <v>-8.2270271671102013E-2</v>
      </c>
      <c r="AH30">
        <f t="shared" si="5"/>
        <v>-596.84433035361042</v>
      </c>
      <c r="AI30">
        <f t="shared" si="6"/>
        <v>-596.92660062528148</v>
      </c>
      <c r="AJ30">
        <f t="shared" si="7"/>
        <v>-226.59769434822829</v>
      </c>
      <c r="AK30">
        <f t="shared" si="22"/>
        <v>-186.89917633811751</v>
      </c>
      <c r="AL30">
        <f t="shared" si="8"/>
        <v>-1010.4234713116273</v>
      </c>
      <c r="AN30">
        <f t="shared" si="9"/>
        <v>0</v>
      </c>
      <c r="AO30">
        <f t="shared" si="9"/>
        <v>0</v>
      </c>
      <c r="AP30">
        <f t="shared" si="9"/>
        <v>-6.0538654098936558E-3</v>
      </c>
      <c r="AQ30">
        <f t="shared" si="9"/>
        <v>-43.918844234083529</v>
      </c>
      <c r="AR30">
        <f t="shared" si="9"/>
        <v>-43.924898099493419</v>
      </c>
      <c r="AS30">
        <f t="shared" si="9"/>
        <v>-16.67421191047611</v>
      </c>
      <c r="AT30">
        <f t="shared" si="9"/>
        <v>-13.752992858638855</v>
      </c>
      <c r="AU30">
        <f t="shared" si="9"/>
        <v>-74.352102868608384</v>
      </c>
      <c r="AW30">
        <v>27</v>
      </c>
      <c r="AX30">
        <f>IF(Z30&gt;0, (R30*SUMPRODUCT(K30:$K$98, X30:$X$98)-K30*$AZ$3)/Z30, 0)</f>
        <v>-371244.44976029341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0.52931399999999995</v>
      </c>
      <c r="Q31" s="4">
        <f t="shared" si="21"/>
        <v>12.5</v>
      </c>
      <c r="R31">
        <f t="shared" si="0"/>
        <v>100000</v>
      </c>
      <c r="S31">
        <f t="shared" si="1"/>
        <v>-731051.1247660123</v>
      </c>
      <c r="U31">
        <f t="shared" si="13"/>
        <v>0.52931399999999995</v>
      </c>
      <c r="V31">
        <f t="shared" si="14"/>
        <v>0.01</v>
      </c>
      <c r="W31">
        <f t="shared" si="15"/>
        <v>6.5816217336881616E-3</v>
      </c>
      <c r="X31">
        <f t="shared" si="16"/>
        <v>3.4837445263454152E-3</v>
      </c>
      <c r="Y31">
        <f t="shared" si="17"/>
        <v>6.5816217336881613E-5</v>
      </c>
      <c r="Z31">
        <f t="shared" si="18"/>
        <v>3.0320609900058647E-3</v>
      </c>
      <c r="AB31">
        <f t="shared" si="19"/>
        <v>-2443.3905390534501</v>
      </c>
      <c r="AC31">
        <f t="shared" si="2"/>
        <v>-2216.5915971029362</v>
      </c>
      <c r="AE31">
        <f t="shared" si="3"/>
        <v>0</v>
      </c>
      <c r="AF31">
        <f t="shared" si="4"/>
        <v>0</v>
      </c>
      <c r="AG31">
        <f t="shared" si="4"/>
        <v>-3.790076237507331E-2</v>
      </c>
      <c r="AH31">
        <f t="shared" si="5"/>
        <v>-348.37445263454151</v>
      </c>
      <c r="AI31">
        <f t="shared" si="6"/>
        <v>-348.41235339691656</v>
      </c>
      <c r="AJ31">
        <f t="shared" si="7"/>
        <v>-226.79894195051384</v>
      </c>
      <c r="AK31">
        <f t="shared" si="22"/>
        <v>-171.03733773374151</v>
      </c>
      <c r="AL31">
        <f t="shared" si="8"/>
        <v>-746.24863308117199</v>
      </c>
      <c r="AN31">
        <f t="shared" si="9"/>
        <v>0</v>
      </c>
      <c r="AO31">
        <f t="shared" si="9"/>
        <v>0</v>
      </c>
      <c r="AP31">
        <f t="shared" si="9"/>
        <v>-2.4901170001984546E-3</v>
      </c>
      <c r="AQ31">
        <f t="shared" si="9"/>
        <v>-22.888540825517502</v>
      </c>
      <c r="AR31">
        <f t="shared" si="9"/>
        <v>-22.891030942517698</v>
      </c>
      <c r="AS31">
        <f t="shared" si="9"/>
        <v>-14.900911369250645</v>
      </c>
      <c r="AT31">
        <f t="shared" si="9"/>
        <v>-11.237319665094219</v>
      </c>
      <c r="AU31">
        <f t="shared" si="9"/>
        <v>-49.029261976862564</v>
      </c>
      <c r="AW31">
        <v>28</v>
      </c>
      <c r="AX31">
        <f>IF(Z31&gt;0, (R31*SUMPRODUCT(K31:$K$98, X31:$X$98)-K31*$AZ$3)/Z31, 0)</f>
        <v>-731051.1247660123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0.595055</v>
      </c>
      <c r="Q32" s="4">
        <f t="shared" si="21"/>
        <v>12.5</v>
      </c>
      <c r="R32">
        <f t="shared" si="0"/>
        <v>100000</v>
      </c>
      <c r="S32">
        <f t="shared" si="1"/>
        <v>-1668285.8346545789</v>
      </c>
      <c r="U32">
        <f t="shared" si="13"/>
        <v>0.595055</v>
      </c>
      <c r="V32">
        <f t="shared" si="14"/>
        <v>0.01</v>
      </c>
      <c r="W32">
        <f t="shared" si="15"/>
        <v>3.0320609900058647E-3</v>
      </c>
      <c r="X32">
        <f t="shared" si="16"/>
        <v>1.8042430524079398E-3</v>
      </c>
      <c r="Y32">
        <f t="shared" si="17"/>
        <v>3.0320609900058647E-5</v>
      </c>
      <c r="Z32">
        <f t="shared" si="18"/>
        <v>1.1974973276978663E-3</v>
      </c>
      <c r="AB32">
        <f t="shared" si="19"/>
        <v>-2216.5915971029362</v>
      </c>
      <c r="AC32">
        <f t="shared" si="2"/>
        <v>-1997.7678288350628</v>
      </c>
      <c r="AE32">
        <f t="shared" si="3"/>
        <v>0</v>
      </c>
      <c r="AF32">
        <f t="shared" si="4"/>
        <v>0</v>
      </c>
      <c r="AG32">
        <f t="shared" si="4"/>
        <v>-1.4968716596223329E-2</v>
      </c>
      <c r="AH32">
        <f t="shared" si="5"/>
        <v>-180.42430524079398</v>
      </c>
      <c r="AI32">
        <f t="shared" si="6"/>
        <v>-180.43927395739021</v>
      </c>
      <c r="AJ32">
        <f t="shared" si="7"/>
        <v>-218.82376826787345</v>
      </c>
      <c r="AK32">
        <f t="shared" si="22"/>
        <v>-155.16141179720555</v>
      </c>
      <c r="AL32">
        <f t="shared" si="8"/>
        <v>-554.42445402246926</v>
      </c>
      <c r="AN32">
        <f t="shared" si="9"/>
        <v>0</v>
      </c>
      <c r="AO32">
        <f t="shared" si="9"/>
        <v>0</v>
      </c>
      <c r="AP32">
        <f t="shared" si="9"/>
        <v>-8.7808862378873091E-4</v>
      </c>
      <c r="AQ32">
        <f t="shared" si="9"/>
        <v>-10.583975511093509</v>
      </c>
      <c r="AR32">
        <f t="shared" si="9"/>
        <v>-10.584853599717299</v>
      </c>
      <c r="AS32">
        <f t="shared" si="9"/>
        <v>-12.836548831386159</v>
      </c>
      <c r="AT32">
        <f t="shared" si="9"/>
        <v>-9.1020141689702445</v>
      </c>
      <c r="AU32">
        <f t="shared" si="9"/>
        <v>-32.523416600073702</v>
      </c>
      <c r="AW32">
        <v>29</v>
      </c>
      <c r="AX32">
        <f>IF(Z32&gt;0, (R32*SUMPRODUCT(K32:$K$98, X32:$X$98)-K32*$AZ$3)/Z32, 0)</f>
        <v>-1668285.8346545789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0.66919700000000004</v>
      </c>
      <c r="Q33" s="4">
        <f t="shared" si="21"/>
        <v>12.5</v>
      </c>
      <c r="R33">
        <f t="shared" si="0"/>
        <v>100000</v>
      </c>
      <c r="S33">
        <f t="shared" si="1"/>
        <v>-4666112.588630233</v>
      </c>
      <c r="U33">
        <f t="shared" si="13"/>
        <v>0.66919700000000004</v>
      </c>
      <c r="V33">
        <f t="shared" si="14"/>
        <v>0.01</v>
      </c>
      <c r="W33">
        <f t="shared" si="15"/>
        <v>1.1974973276978663E-3</v>
      </c>
      <c r="X33">
        <f t="shared" si="16"/>
        <v>8.0136161920342909E-4</v>
      </c>
      <c r="Y33">
        <f t="shared" si="17"/>
        <v>1.1974973276978663E-5</v>
      </c>
      <c r="Z33">
        <f t="shared" si="18"/>
        <v>3.8416073521745856E-4</v>
      </c>
      <c r="AB33">
        <f t="shared" si="19"/>
        <v>-1997.7678288350628</v>
      </c>
      <c r="AC33">
        <f t="shared" si="2"/>
        <v>-1792.5372426556291</v>
      </c>
      <c r="AE33">
        <f t="shared" si="3"/>
        <v>0</v>
      </c>
      <c r="AF33">
        <f t="shared" si="4"/>
        <v>0</v>
      </c>
      <c r="AG33">
        <f t="shared" si="4"/>
        <v>-4.8020091902182321E-3</v>
      </c>
      <c r="AH33">
        <f t="shared" si="5"/>
        <v>-80.136161920342914</v>
      </c>
      <c r="AI33">
        <f t="shared" si="6"/>
        <v>-80.140963929533129</v>
      </c>
      <c r="AJ33">
        <f t="shared" si="7"/>
        <v>-205.23058617943366</v>
      </c>
      <c r="AK33">
        <f t="shared" si="22"/>
        <v>-139.84374801845442</v>
      </c>
      <c r="AL33">
        <f t="shared" si="8"/>
        <v>-425.21529812742119</v>
      </c>
      <c r="AN33">
        <f t="shared" si="9"/>
        <v>0</v>
      </c>
      <c r="AO33">
        <f t="shared" si="9"/>
        <v>0</v>
      </c>
      <c r="AP33">
        <f t="shared" si="9"/>
        <v>-2.515120221225859E-4</v>
      </c>
      <c r="AQ33">
        <f t="shared" si="9"/>
        <v>-4.1972448055253384</v>
      </c>
      <c r="AR33">
        <f t="shared" si="9"/>
        <v>-4.1974963175474613</v>
      </c>
      <c r="AS33">
        <f t="shared" si="9"/>
        <v>-10.749242178990324</v>
      </c>
      <c r="AT33">
        <f t="shared" si="9"/>
        <v>-7.3245140631903691</v>
      </c>
      <c r="AU33">
        <f t="shared" si="9"/>
        <v>-22.271252559728154</v>
      </c>
      <c r="AW33">
        <v>30</v>
      </c>
      <c r="AX33">
        <f>IF(Z33&gt;0, (R33*SUMPRODUCT(K33:$K$98, X33:$X$98)-K33*$AZ$3)/Z33, 0)</f>
        <v>-4666112.588630233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0.74928899999999998</v>
      </c>
      <c r="Q34" s="4">
        <f t="shared" si="21"/>
        <v>12.5</v>
      </c>
      <c r="R34">
        <f t="shared" si="0"/>
        <v>100000</v>
      </c>
      <c r="S34">
        <f t="shared" si="1"/>
        <v>-17346308.75096428</v>
      </c>
      <c r="U34">
        <f t="shared" si="13"/>
        <v>0.74928899999999998</v>
      </c>
      <c r="V34">
        <f t="shared" si="14"/>
        <v>0.01</v>
      </c>
      <c r="W34">
        <f t="shared" si="15"/>
        <v>3.8416073521745856E-4</v>
      </c>
      <c r="X34">
        <f t="shared" si="16"/>
        <v>2.8784741313035429E-4</v>
      </c>
      <c r="Y34">
        <f t="shared" si="17"/>
        <v>3.8416073521745855E-6</v>
      </c>
      <c r="Z34">
        <f t="shared" si="18"/>
        <v>9.2471714734929691E-5</v>
      </c>
      <c r="AB34">
        <f t="shared" si="19"/>
        <v>-1792.5372426556291</v>
      </c>
      <c r="AC34">
        <f t="shared" si="2"/>
        <v>-1604.0429145231835</v>
      </c>
      <c r="AE34">
        <f t="shared" si="3"/>
        <v>0</v>
      </c>
      <c r="AF34">
        <f t="shared" si="4"/>
        <v>0</v>
      </c>
      <c r="AG34">
        <f t="shared" si="4"/>
        <v>-1.1558964341866211E-3</v>
      </c>
      <c r="AH34">
        <f t="shared" si="5"/>
        <v>-28.784741313035429</v>
      </c>
      <c r="AI34">
        <f t="shared" si="6"/>
        <v>-28.785897209469617</v>
      </c>
      <c r="AJ34">
        <f t="shared" si="7"/>
        <v>-188.49432813244562</v>
      </c>
      <c r="AK34">
        <f t="shared" si="22"/>
        <v>-125.47760698589406</v>
      </c>
      <c r="AL34">
        <f t="shared" si="8"/>
        <v>-342.7578323278093</v>
      </c>
      <c r="AN34">
        <f t="shared" si="9"/>
        <v>0</v>
      </c>
      <c r="AO34">
        <f t="shared" si="9"/>
        <v>0</v>
      </c>
      <c r="AP34">
        <f t="shared" si="9"/>
        <v>-5.4055098533169454E-5</v>
      </c>
      <c r="AQ34">
        <f t="shared" si="9"/>
        <v>-1.3461085110300732</v>
      </c>
      <c r="AR34">
        <f t="shared" si="9"/>
        <v>-1.3461625661286063</v>
      </c>
      <c r="AS34">
        <f t="shared" si="9"/>
        <v>-8.8148723179622515</v>
      </c>
      <c r="AT34">
        <f t="shared" si="9"/>
        <v>-5.8679170630902195</v>
      </c>
      <c r="AU34">
        <f t="shared" ref="AU34:AU69" si="23">AL34*$K34</f>
        <v>-16.028951947181078</v>
      </c>
      <c r="AW34">
        <v>31</v>
      </c>
      <c r="AX34">
        <f>IF(Z34&gt;0, (R34*SUMPRODUCT(K34:$K$98, X34:$X$98)-K34*$AZ$3)/Z34, 0)</f>
        <v>-17346308.75096428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0.83297500000000002</v>
      </c>
      <c r="Q35" s="4">
        <f t="shared" si="21"/>
        <v>12.5</v>
      </c>
      <c r="R35">
        <f t="shared" si="0"/>
        <v>100000</v>
      </c>
      <c r="S35">
        <f t="shared" si="1"/>
        <v>-98712558.732210368</v>
      </c>
      <c r="U35">
        <f t="shared" si="13"/>
        <v>0.83297500000000002</v>
      </c>
      <c r="V35">
        <f t="shared" si="14"/>
        <v>0.01</v>
      </c>
      <c r="W35">
        <f t="shared" si="15"/>
        <v>9.2471714734929691E-5</v>
      </c>
      <c r="X35">
        <f t="shared" si="16"/>
        <v>7.7026626581328059E-5</v>
      </c>
      <c r="Y35">
        <f t="shared" si="17"/>
        <v>9.2471714734929697E-7</v>
      </c>
      <c r="Z35">
        <f t="shared" si="18"/>
        <v>1.4520371006252334E-5</v>
      </c>
      <c r="AB35">
        <f t="shared" si="19"/>
        <v>-1604.0429145231835</v>
      </c>
      <c r="AC35">
        <f t="shared" si="2"/>
        <v>-1433.3429757681681</v>
      </c>
      <c r="AE35">
        <f t="shared" si="3"/>
        <v>0</v>
      </c>
      <c r="AF35">
        <f t="shared" ref="AF35:AG69" si="24">-$Z35*P35</f>
        <v>0</v>
      </c>
      <c r="AG35">
        <f t="shared" si="24"/>
        <v>-1.8150463757815417E-4</v>
      </c>
      <c r="AH35">
        <f t="shared" si="5"/>
        <v>-7.7026626581328062</v>
      </c>
      <c r="AI35">
        <f t="shared" ref="AI35:AI66" si="25">SUM(AE35:AH35)</f>
        <v>-7.7028441627703845</v>
      </c>
      <c r="AJ35">
        <f t="shared" si="7"/>
        <v>-170.69993875501541</v>
      </c>
      <c r="AK35">
        <f t="shared" si="22"/>
        <v>-112.28300401662285</v>
      </c>
      <c r="AL35">
        <f t="shared" si="8"/>
        <v>-290.68578693440867</v>
      </c>
      <c r="AN35">
        <f t="shared" ref="AN35:AT69" si="26">AE35*$K35</f>
        <v>0</v>
      </c>
      <c r="AO35">
        <f t="shared" si="26"/>
        <v>0</v>
      </c>
      <c r="AP35">
        <f t="shared" si="26"/>
        <v>-7.5785730778311903E-6</v>
      </c>
      <c r="AQ35">
        <f t="shared" si="26"/>
        <v>-0.3216181835761916</v>
      </c>
      <c r="AR35">
        <f t="shared" si="26"/>
        <v>-0.32162576214926947</v>
      </c>
      <c r="AS35">
        <f t="shared" si="26"/>
        <v>-7.1274319901559222</v>
      </c>
      <c r="AT35">
        <f t="shared" si="26"/>
        <v>-4.6882821436007687</v>
      </c>
      <c r="AU35">
        <f t="shared" si="23"/>
        <v>-12.137339895905962</v>
      </c>
      <c r="AW35">
        <v>32</v>
      </c>
      <c r="AX35">
        <f>IF(Z35&gt;0, (R35*SUMPRODUCT(K35:$K$98, X35:$X$98)-K35*$AZ$3)/Z35, 0)</f>
        <v>-98712558.732210368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0.83526170899999996</v>
      </c>
      <c r="Q36" s="4">
        <f t="shared" si="21"/>
        <v>12.5</v>
      </c>
      <c r="R36">
        <f t="shared" si="0"/>
        <v>100000</v>
      </c>
      <c r="S36">
        <f t="shared" si="1"/>
        <v>-569707741.60298836</v>
      </c>
      <c r="U36">
        <f t="shared" si="13"/>
        <v>0.83526170899999996</v>
      </c>
      <c r="V36">
        <f t="shared" si="14"/>
        <v>0.01</v>
      </c>
      <c r="W36">
        <f t="shared" si="15"/>
        <v>1.4520371006252334E-5</v>
      </c>
      <c r="X36">
        <f t="shared" si="16"/>
        <v>1.2128309901996375E-5</v>
      </c>
      <c r="Y36">
        <f t="shared" si="17"/>
        <v>1.4520371006252335E-7</v>
      </c>
      <c r="Z36">
        <f t="shared" si="18"/>
        <v>2.2468573941934363E-6</v>
      </c>
      <c r="AB36">
        <f t="shared" si="19"/>
        <v>-1433.3429757681681</v>
      </c>
      <c r="AC36">
        <f t="shared" si="2"/>
        <v>-1280.0520517499181</v>
      </c>
      <c r="AE36">
        <f t="shared" si="3"/>
        <v>0</v>
      </c>
      <c r="AF36">
        <f t="shared" si="24"/>
        <v>0</v>
      </c>
      <c r="AG36">
        <f t="shared" si="24"/>
        <v>-2.8085717427417956E-5</v>
      </c>
      <c r="AH36">
        <f t="shared" si="5"/>
        <v>-1.2128309901996375</v>
      </c>
      <c r="AI36">
        <f t="shared" si="25"/>
        <v>-1.212859075917065</v>
      </c>
      <c r="AJ36">
        <f t="shared" si="7"/>
        <v>-153.29092401825005</v>
      </c>
      <c r="AK36">
        <f t="shared" si="22"/>
        <v>-100.33400830377178</v>
      </c>
      <c r="AL36">
        <f t="shared" si="8"/>
        <v>-254.8377913979389</v>
      </c>
      <c r="AN36">
        <f t="shared" si="26"/>
        <v>0</v>
      </c>
      <c r="AO36">
        <f t="shared" si="26"/>
        <v>0</v>
      </c>
      <c r="AP36">
        <f t="shared" si="26"/>
        <v>-1.0470495056091145E-6</v>
      </c>
      <c r="AQ36">
        <f t="shared" si="26"/>
        <v>-4.5214942148361928E-2</v>
      </c>
      <c r="AR36">
        <f t="shared" si="26"/>
        <v>-4.521598919786754E-2</v>
      </c>
      <c r="AS36">
        <f t="shared" si="26"/>
        <v>-5.7147618401581575</v>
      </c>
      <c r="AT36">
        <f t="shared" si="26"/>
        <v>-3.7405017002587986</v>
      </c>
      <c r="AU36">
        <f t="shared" si="23"/>
        <v>-9.5004795296148234</v>
      </c>
      <c r="AW36">
        <v>33</v>
      </c>
      <c r="AX36">
        <f>IF(Z36&gt;0, (R36*SUMPRODUCT(K36:$K$98, X36:$X$98)-K36*$AZ$3)/Z36, 0)</f>
        <v>-569707741.60298836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0.83773177600000004</v>
      </c>
      <c r="Q37" s="4">
        <f t="shared" si="21"/>
        <v>12.5</v>
      </c>
      <c r="R37">
        <f t="shared" si="0"/>
        <v>100000</v>
      </c>
      <c r="S37">
        <f t="shared" si="1"/>
        <v>-3340718337.6890264</v>
      </c>
      <c r="U37">
        <f t="shared" si="13"/>
        <v>0.83773177600000004</v>
      </c>
      <c r="V37">
        <f t="shared" si="14"/>
        <v>0.01</v>
      </c>
      <c r="W37">
        <f t="shared" si="15"/>
        <v>2.2468573941934363E-6</v>
      </c>
      <c r="X37">
        <f t="shared" si="16"/>
        <v>1.8822638352563996E-6</v>
      </c>
      <c r="Y37">
        <f t="shared" si="17"/>
        <v>2.2468573941934364E-8</v>
      </c>
      <c r="Z37">
        <f t="shared" si="18"/>
        <v>3.4212498499510238E-7</v>
      </c>
      <c r="AB37">
        <f t="shared" si="19"/>
        <v>-1280.0520517499181</v>
      </c>
      <c r="AC37">
        <f t="shared" si="2"/>
        <v>-1142.9432111547214</v>
      </c>
      <c r="AE37">
        <f t="shared" si="3"/>
        <v>0</v>
      </c>
      <c r="AF37">
        <f t="shared" si="24"/>
        <v>0</v>
      </c>
      <c r="AG37">
        <f t="shared" si="24"/>
        <v>-4.2765623124387795E-6</v>
      </c>
      <c r="AH37">
        <f t="shared" si="5"/>
        <v>-0.18822638352563995</v>
      </c>
      <c r="AI37">
        <f t="shared" si="25"/>
        <v>-0.18823066008795239</v>
      </c>
      <c r="AJ37">
        <f t="shared" si="7"/>
        <v>-137.10884059519663</v>
      </c>
      <c r="AK37">
        <f t="shared" si="22"/>
        <v>-89.603643622494275</v>
      </c>
      <c r="AL37">
        <f t="shared" si="8"/>
        <v>-226.90071487777885</v>
      </c>
      <c r="AN37">
        <f t="shared" si="26"/>
        <v>0</v>
      </c>
      <c r="AO37">
        <f t="shared" si="26"/>
        <v>0</v>
      </c>
      <c r="AP37">
        <f t="shared" si="26"/>
        <v>-1.4235032915998023E-7</v>
      </c>
      <c r="AQ37">
        <f t="shared" si="26"/>
        <v>-6.2653331563846107E-3</v>
      </c>
      <c r="AR37">
        <f t="shared" si="26"/>
        <v>-6.2654755067137703E-3</v>
      </c>
      <c r="AS37">
        <f t="shared" si="26"/>
        <v>-4.5638265418701058</v>
      </c>
      <c r="AT37">
        <f t="shared" si="26"/>
        <v>-2.982561045935471</v>
      </c>
      <c r="AU37">
        <f t="shared" si="23"/>
        <v>-7.5526530633122908</v>
      </c>
      <c r="AW37">
        <v>34</v>
      </c>
      <c r="AX37">
        <f>IF(Z37&gt;0, (R37*SUMPRODUCT(K37:$K$98, X37:$X$98)-K37*$AZ$3)/Z37, 0)</f>
        <v>-3340718337.6890264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0.84045353700000003</v>
      </c>
      <c r="Q38" s="4">
        <f t="shared" si="21"/>
        <v>12.5</v>
      </c>
      <c r="R38">
        <f t="shared" si="0"/>
        <v>100000</v>
      </c>
      <c r="S38">
        <f t="shared" si="1"/>
        <v>-19945642392.640682</v>
      </c>
      <c r="U38">
        <f t="shared" si="13"/>
        <v>0.84045353700000003</v>
      </c>
      <c r="V38">
        <f t="shared" si="14"/>
        <v>0.01</v>
      </c>
      <c r="W38">
        <f t="shared" si="15"/>
        <v>3.4212498499510238E-7</v>
      </c>
      <c r="X38">
        <f t="shared" si="16"/>
        <v>2.8754015373520572E-7</v>
      </c>
      <c r="Y38">
        <f t="shared" si="17"/>
        <v>3.4212498499510238E-9</v>
      </c>
      <c r="Z38">
        <f t="shared" si="18"/>
        <v>5.1163581409945632E-8</v>
      </c>
      <c r="AB38">
        <f t="shared" si="19"/>
        <v>-1142.9432111547214</v>
      </c>
      <c r="AC38">
        <f t="shared" si="2"/>
        <v>-1020.4904983295344</v>
      </c>
      <c r="AE38">
        <f t="shared" si="3"/>
        <v>0</v>
      </c>
      <c r="AF38">
        <f t="shared" si="24"/>
        <v>0</v>
      </c>
      <c r="AG38">
        <f t="shared" si="24"/>
        <v>-6.3954476762432041E-7</v>
      </c>
      <c r="AH38">
        <f t="shared" si="5"/>
        <v>-2.8754015373520573E-2</v>
      </c>
      <c r="AI38">
        <f t="shared" si="25"/>
        <v>-2.8754654918288197E-2</v>
      </c>
      <c r="AJ38">
        <f t="shared" si="7"/>
        <v>-122.45271282518706</v>
      </c>
      <c r="AK38">
        <f t="shared" si="22"/>
        <v>-80.006024780830515</v>
      </c>
      <c r="AL38">
        <f t="shared" si="8"/>
        <v>-202.48749226093588</v>
      </c>
      <c r="AN38">
        <f t="shared" si="26"/>
        <v>0</v>
      </c>
      <c r="AO38">
        <f t="shared" si="26"/>
        <v>0</v>
      </c>
      <c r="AP38">
        <f t="shared" si="26"/>
        <v>-1.9007132350679292E-8</v>
      </c>
      <c r="AQ38">
        <f t="shared" si="26"/>
        <v>-8.5456312596871161E-4</v>
      </c>
      <c r="AR38">
        <f t="shared" si="26"/>
        <v>-8.5458213310106229E-4</v>
      </c>
      <c r="AS38">
        <f t="shared" si="26"/>
        <v>-3.6392681751017824</v>
      </c>
      <c r="AT38">
        <f t="shared" si="26"/>
        <v>-2.3777617750040747</v>
      </c>
      <c r="AU38">
        <f t="shared" si="23"/>
        <v>-6.0178845322389583</v>
      </c>
      <c r="AW38">
        <v>35</v>
      </c>
      <c r="AX38">
        <f>IF(Z38&gt;0, (R38*SUMPRODUCT(K38:$K$98, X38:$X$98)-K38*$AZ$3)/Z38, 0)</f>
        <v>-19945642392.640682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0.84346351399999997</v>
      </c>
      <c r="Q39" s="4">
        <f t="shared" si="21"/>
        <v>12.5</v>
      </c>
      <c r="R39">
        <f t="shared" si="0"/>
        <v>100000</v>
      </c>
      <c r="S39">
        <f t="shared" si="1"/>
        <v>-121530305539.24449</v>
      </c>
      <c r="U39">
        <f t="shared" si="13"/>
        <v>0.84346351399999997</v>
      </c>
      <c r="V39">
        <f t="shared" si="14"/>
        <v>0.01</v>
      </c>
      <c r="W39">
        <f t="shared" si="15"/>
        <v>5.1163581409945632E-8</v>
      </c>
      <c r="X39">
        <f t="shared" si="16"/>
        <v>4.3154614164857818E-8</v>
      </c>
      <c r="Y39">
        <f t="shared" si="17"/>
        <v>5.116358140994563E-10</v>
      </c>
      <c r="Z39">
        <f t="shared" si="18"/>
        <v>7.4973314309883569E-9</v>
      </c>
      <c r="AB39">
        <f t="shared" si="19"/>
        <v>-1020.4904983295344</v>
      </c>
      <c r="AC39">
        <f t="shared" si="2"/>
        <v>-911.1529795369961</v>
      </c>
      <c r="AE39">
        <f t="shared" si="3"/>
        <v>0</v>
      </c>
      <c r="AF39">
        <f t="shared" si="24"/>
        <v>0</v>
      </c>
      <c r="AG39">
        <f t="shared" si="24"/>
        <v>-9.3716642887354458E-8</v>
      </c>
      <c r="AH39">
        <f t="shared" si="5"/>
        <v>-4.3154614164857821E-3</v>
      </c>
      <c r="AI39">
        <f t="shared" si="25"/>
        <v>-4.3155551331286691E-3</v>
      </c>
      <c r="AJ39">
        <f t="shared" si="7"/>
        <v>-109.33751879253828</v>
      </c>
      <c r="AK39">
        <f t="shared" si="22"/>
        <v>-71.434334883067407</v>
      </c>
      <c r="AL39">
        <f t="shared" si="8"/>
        <v>-180.77616923073882</v>
      </c>
      <c r="AN39">
        <f t="shared" si="26"/>
        <v>0</v>
      </c>
      <c r="AO39">
        <f t="shared" si="26"/>
        <v>0</v>
      </c>
      <c r="AP39">
        <f t="shared" si="26"/>
        <v>-2.4868199853620195E-9</v>
      </c>
      <c r="AQ39">
        <f t="shared" si="26"/>
        <v>-1.1451301888262167E-4</v>
      </c>
      <c r="AR39">
        <f t="shared" si="26"/>
        <v>-1.1451550570260702E-4</v>
      </c>
      <c r="AS39">
        <f t="shared" si="26"/>
        <v>-2.9013280726455517</v>
      </c>
      <c r="AT39">
        <f t="shared" si="26"/>
        <v>-1.8955473238812048</v>
      </c>
      <c r="AU39">
        <f t="shared" si="23"/>
        <v>-4.7969899120324593</v>
      </c>
      <c r="AW39">
        <v>36</v>
      </c>
      <c r="AX39">
        <f>IF(Z39&gt;0, (R39*SUMPRODUCT(K39:$K$98, X39:$X$98)-K39*$AZ$3)/Z39, 0)</f>
        <v>-121530305539.24449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0.84645297100000005</v>
      </c>
      <c r="Q40" s="4">
        <f t="shared" si="21"/>
        <v>12.5</v>
      </c>
      <c r="R40">
        <f t="shared" si="0"/>
        <v>100000</v>
      </c>
      <c r="S40">
        <f t="shared" si="1"/>
        <v>-755914041001.87915</v>
      </c>
      <c r="U40">
        <f t="shared" si="13"/>
        <v>0.84645297100000005</v>
      </c>
      <c r="V40">
        <f t="shared" si="14"/>
        <v>0.01</v>
      </c>
      <c r="W40">
        <f t="shared" si="15"/>
        <v>7.4973314309883569E-9</v>
      </c>
      <c r="X40">
        <f t="shared" si="16"/>
        <v>6.3461384643317765E-9</v>
      </c>
      <c r="Y40">
        <f t="shared" si="17"/>
        <v>7.4973314309883572E-11</v>
      </c>
      <c r="Z40">
        <f t="shared" si="18"/>
        <v>1.0762196523466968E-9</v>
      </c>
      <c r="AB40">
        <f t="shared" si="19"/>
        <v>-911.1529795369961</v>
      </c>
      <c r="AC40">
        <f t="shared" si="2"/>
        <v>-813.52954641102917</v>
      </c>
      <c r="AE40">
        <f t="shared" si="3"/>
        <v>0</v>
      </c>
      <c r="AF40">
        <f t="shared" si="24"/>
        <v>0</v>
      </c>
      <c r="AG40">
        <f t="shared" si="24"/>
        <v>-1.3452745654333711E-8</v>
      </c>
      <c r="AH40">
        <f t="shared" si="5"/>
        <v>-6.3461384643317769E-4</v>
      </c>
      <c r="AI40">
        <f t="shared" si="25"/>
        <v>-6.3462729917883201E-4</v>
      </c>
      <c r="AJ40">
        <f t="shared" si="7"/>
        <v>-97.623433125966926</v>
      </c>
      <c r="AK40">
        <f t="shared" si="22"/>
        <v>-63.780708567589734</v>
      </c>
      <c r="AL40">
        <f t="shared" si="8"/>
        <v>-161.40477632085583</v>
      </c>
      <c r="AN40">
        <f t="shared" si="26"/>
        <v>0</v>
      </c>
      <c r="AO40">
        <f t="shared" si="26"/>
        <v>0</v>
      </c>
      <c r="AP40">
        <f t="shared" si="26"/>
        <v>-3.18728232639769E-10</v>
      </c>
      <c r="AQ40">
        <f t="shared" si="26"/>
        <v>-1.5035544035370414E-5</v>
      </c>
      <c r="AR40">
        <f t="shared" si="26"/>
        <v>-1.5035862763603054E-5</v>
      </c>
      <c r="AS40">
        <f t="shared" si="26"/>
        <v>-2.3129363405783652</v>
      </c>
      <c r="AT40">
        <f t="shared" si="26"/>
        <v>-1.5111199632107286</v>
      </c>
      <c r="AU40">
        <f t="shared" si="23"/>
        <v>-3.8240713396518573</v>
      </c>
      <c r="AW40">
        <v>37</v>
      </c>
      <c r="AX40">
        <f>IF(Z40&gt;0, (R40*SUMPRODUCT(K40:$K$98, X40:$X$98)-K40*$AZ$3)/Z40, 0)</f>
        <v>-755914041001.87915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0.84968151000000003</v>
      </c>
      <c r="Q41" s="4">
        <f t="shared" si="21"/>
        <v>12.5</v>
      </c>
      <c r="R41">
        <f t="shared" si="0"/>
        <v>100000</v>
      </c>
      <c r="S41">
        <f t="shared" si="1"/>
        <v>-4809938185254.1064</v>
      </c>
      <c r="U41">
        <f t="shared" si="13"/>
        <v>0.84968151000000003</v>
      </c>
      <c r="V41">
        <f t="shared" si="14"/>
        <v>0.01</v>
      </c>
      <c r="W41">
        <f t="shared" si="15"/>
        <v>1.0762196523466968E-9</v>
      </c>
      <c r="X41">
        <f t="shared" si="16"/>
        <v>9.1444393929761641E-10</v>
      </c>
      <c r="Y41">
        <f t="shared" si="17"/>
        <v>1.0762196523466968E-11</v>
      </c>
      <c r="Z41">
        <f t="shared" si="18"/>
        <v>1.5101351652561346E-10</v>
      </c>
      <c r="AB41">
        <f t="shared" si="19"/>
        <v>-813.52954641102917</v>
      </c>
      <c r="AC41">
        <f t="shared" si="2"/>
        <v>-726.36567962605022</v>
      </c>
      <c r="AE41">
        <f t="shared" si="3"/>
        <v>0</v>
      </c>
      <c r="AF41">
        <f t="shared" si="24"/>
        <v>0</v>
      </c>
      <c r="AG41">
        <f t="shared" si="24"/>
        <v>-1.8876689565701683E-9</v>
      </c>
      <c r="AH41">
        <f t="shared" si="5"/>
        <v>-9.1444393929761641E-5</v>
      </c>
      <c r="AI41">
        <f t="shared" si="25"/>
        <v>-9.1446281598718212E-5</v>
      </c>
      <c r="AJ41">
        <f t="shared" si="7"/>
        <v>-87.16386678497895</v>
      </c>
      <c r="AK41">
        <f t="shared" si="22"/>
        <v>-56.947068248772048</v>
      </c>
      <c r="AL41">
        <f t="shared" si="8"/>
        <v>-144.11102648003259</v>
      </c>
      <c r="AN41">
        <f t="shared" si="26"/>
        <v>0</v>
      </c>
      <c r="AO41">
        <f t="shared" si="26"/>
        <v>0</v>
      </c>
      <c r="AP41">
        <f t="shared" si="26"/>
        <v>-3.9931664575340262E-11</v>
      </c>
      <c r="AQ41">
        <f t="shared" si="26"/>
        <v>-1.9344106142070727E-6</v>
      </c>
      <c r="AR41">
        <f t="shared" si="26"/>
        <v>-1.9344505458716481E-6</v>
      </c>
      <c r="AS41">
        <f t="shared" si="26"/>
        <v>-1.8438605346731733</v>
      </c>
      <c r="AT41">
        <f t="shared" si="26"/>
        <v>-1.2046557315805742</v>
      </c>
      <c r="AU41">
        <f t="shared" si="23"/>
        <v>-3.0485182007042932</v>
      </c>
      <c r="AW41">
        <v>38</v>
      </c>
      <c r="AX41">
        <f>IF(Z41&gt;0, (R41*SUMPRODUCT(K41:$K$98, X41:$X$98)-K41*$AZ$3)/Z41, 0)</f>
        <v>-4809938185254.1064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0.85306441600000005</v>
      </c>
      <c r="Q42" s="4">
        <f t="shared" si="21"/>
        <v>12.5</v>
      </c>
      <c r="R42">
        <f t="shared" si="0"/>
        <v>100000</v>
      </c>
      <c r="S42">
        <f t="shared" si="1"/>
        <v>-31362101443594.313</v>
      </c>
      <c r="U42">
        <f t="shared" si="13"/>
        <v>0.85306441600000005</v>
      </c>
      <c r="V42">
        <f t="shared" si="14"/>
        <v>0.01</v>
      </c>
      <c r="W42">
        <f t="shared" si="15"/>
        <v>1.5101351652561346E-10</v>
      </c>
      <c r="X42">
        <f t="shared" si="16"/>
        <v>1.2882425728302879E-10</v>
      </c>
      <c r="Y42">
        <f t="shared" si="17"/>
        <v>1.5101351652561346E-12</v>
      </c>
      <c r="Z42">
        <f t="shared" si="18"/>
        <v>2.0679124077328535E-11</v>
      </c>
      <c r="AB42">
        <f t="shared" si="19"/>
        <v>-726.36567962605022</v>
      </c>
      <c r="AC42">
        <f t="shared" si="2"/>
        <v>-648.54078707785118</v>
      </c>
      <c r="AE42">
        <f t="shared" si="3"/>
        <v>0</v>
      </c>
      <c r="AF42">
        <f t="shared" si="24"/>
        <v>0</v>
      </c>
      <c r="AG42">
        <f t="shared" si="24"/>
        <v>-2.5848905096660667E-10</v>
      </c>
      <c r="AH42">
        <f t="shared" si="5"/>
        <v>-1.2882425728302879E-5</v>
      </c>
      <c r="AI42">
        <f t="shared" si="25"/>
        <v>-1.2882684217353846E-5</v>
      </c>
      <c r="AJ42">
        <f t="shared" si="7"/>
        <v>-77.824892548199045</v>
      </c>
      <c r="AK42">
        <f t="shared" si="22"/>
        <v>-50.845597573823518</v>
      </c>
      <c r="AL42">
        <f t="shared" si="8"/>
        <v>-128.67050300470677</v>
      </c>
      <c r="AN42">
        <f t="shared" si="26"/>
        <v>0</v>
      </c>
      <c r="AO42">
        <f t="shared" si="26"/>
        <v>0</v>
      </c>
      <c r="AP42">
        <f t="shared" si="26"/>
        <v>-4.882201614925296E-12</v>
      </c>
      <c r="AQ42">
        <f t="shared" si="26"/>
        <v>-2.4331630086336089E-7</v>
      </c>
      <c r="AR42">
        <f t="shared" si="26"/>
        <v>-2.4332118306497583E-7</v>
      </c>
      <c r="AS42">
        <f t="shared" si="26"/>
        <v>-1.46991454631976</v>
      </c>
      <c r="AT42">
        <f t="shared" si="26"/>
        <v>-0.96034419120843917</v>
      </c>
      <c r="AU42">
        <f t="shared" si="23"/>
        <v>-2.430258980849382</v>
      </c>
      <c r="AW42">
        <v>39</v>
      </c>
      <c r="AX42">
        <f>IF(Z42&gt;0, (R42*SUMPRODUCT(K42:$K$98, X42:$X$98)-K42*$AZ$3)/Z42, 0)</f>
        <v>-31362101443594.313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0.856559709</v>
      </c>
      <c r="Q43" s="4">
        <f t="shared" si="21"/>
        <v>12.5</v>
      </c>
      <c r="R43">
        <f t="shared" si="0"/>
        <v>100000</v>
      </c>
      <c r="S43">
        <f t="shared" si="1"/>
        <v>-209845737665945.13</v>
      </c>
      <c r="U43">
        <f t="shared" si="13"/>
        <v>0.856559709</v>
      </c>
      <c r="V43">
        <f t="shared" si="14"/>
        <v>0.01</v>
      </c>
      <c r="W43">
        <f t="shared" si="15"/>
        <v>2.0679124077328535E-11</v>
      </c>
      <c r="X43">
        <f t="shared" si="16"/>
        <v>1.7712904502051423E-11</v>
      </c>
      <c r="Y43">
        <f t="shared" si="17"/>
        <v>2.0679124077328536E-13</v>
      </c>
      <c r="Z43">
        <f t="shared" si="18"/>
        <v>2.7594283345038265E-12</v>
      </c>
      <c r="AB43">
        <f t="shared" si="19"/>
        <v>-648.54078707785118</v>
      </c>
      <c r="AC43">
        <f t="shared" si="2"/>
        <v>-579.05427439026585</v>
      </c>
      <c r="AE43">
        <f t="shared" si="3"/>
        <v>0</v>
      </c>
      <c r="AF43">
        <f t="shared" si="24"/>
        <v>0</v>
      </c>
      <c r="AG43">
        <f t="shared" si="24"/>
        <v>-3.4492854181297829E-11</v>
      </c>
      <c r="AH43">
        <f t="shared" si="5"/>
        <v>-1.7712904502051422E-6</v>
      </c>
      <c r="AI43">
        <f t="shared" si="25"/>
        <v>-1.7713249430593235E-6</v>
      </c>
      <c r="AJ43">
        <f t="shared" si="7"/>
        <v>-69.486512687585332</v>
      </c>
      <c r="AK43">
        <f t="shared" si="22"/>
        <v>-45.397855095449586</v>
      </c>
      <c r="AL43">
        <f t="shared" si="8"/>
        <v>-114.88436955435986</v>
      </c>
      <c r="AN43">
        <f t="shared" si="26"/>
        <v>0</v>
      </c>
      <c r="AO43">
        <f t="shared" si="26"/>
        <v>0</v>
      </c>
      <c r="AP43">
        <f t="shared" si="26"/>
        <v>-5.8168071805026913E-13</v>
      </c>
      <c r="AQ43">
        <f t="shared" si="26"/>
        <v>-2.987069424685529E-8</v>
      </c>
      <c r="AR43">
        <f t="shared" si="26"/>
        <v>-2.9871275927573341E-8</v>
      </c>
      <c r="AS43">
        <f t="shared" si="26"/>
        <v>-1.1718069018724204</v>
      </c>
      <c r="AT43">
        <f t="shared" si="26"/>
        <v>-0.7655805115768356</v>
      </c>
      <c r="AU43">
        <f t="shared" si="23"/>
        <v>-1.937387443320532</v>
      </c>
      <c r="AW43">
        <v>40</v>
      </c>
      <c r="AX43">
        <f>IF(Z43&gt;0, (R43*SUMPRODUCT(K43:$K$98, X43:$X$98)-K43*$AZ$3)/Z43, 0)</f>
        <v>-209845737665945.13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0.86031008399999997</v>
      </c>
      <c r="Q44" s="4">
        <f t="shared" si="21"/>
        <v>12.5</v>
      </c>
      <c r="R44">
        <f t="shared" si="0"/>
        <v>100000</v>
      </c>
      <c r="S44">
        <f t="shared" si="1"/>
        <v>-1444694171771021</v>
      </c>
      <c r="U44">
        <f t="shared" si="13"/>
        <v>0.86031008399999997</v>
      </c>
      <c r="V44">
        <f t="shared" si="14"/>
        <v>0.01</v>
      </c>
      <c r="W44">
        <f t="shared" si="15"/>
        <v>2.7594283345038265E-12</v>
      </c>
      <c r="X44">
        <f t="shared" si="16"/>
        <v>2.3739640222489669E-12</v>
      </c>
      <c r="Y44">
        <f t="shared" si="17"/>
        <v>2.7594283345038266E-14</v>
      </c>
      <c r="Z44">
        <f t="shared" si="18"/>
        <v>3.5787002890982137E-13</v>
      </c>
      <c r="AB44">
        <f t="shared" si="19"/>
        <v>-579.05427439026585</v>
      </c>
      <c r="AC44">
        <f t="shared" si="2"/>
        <v>-517.01274501754574</v>
      </c>
      <c r="AE44">
        <f t="shared" si="3"/>
        <v>0</v>
      </c>
      <c r="AF44">
        <f t="shared" si="24"/>
        <v>0</v>
      </c>
      <c r="AG44">
        <f t="shared" si="24"/>
        <v>-4.4733753613727667E-12</v>
      </c>
      <c r="AH44">
        <f t="shared" si="5"/>
        <v>-2.3739640222489669E-7</v>
      </c>
      <c r="AI44">
        <f t="shared" si="25"/>
        <v>-2.3740087560025807E-7</v>
      </c>
      <c r="AJ44">
        <f t="shared" si="7"/>
        <v>-62.041529372720106</v>
      </c>
      <c r="AK44">
        <f t="shared" si="22"/>
        <v>-40.533799207318616</v>
      </c>
      <c r="AL44">
        <f t="shared" si="8"/>
        <v>-102.5753288174396</v>
      </c>
      <c r="AN44">
        <f t="shared" si="26"/>
        <v>0</v>
      </c>
      <c r="AO44">
        <f t="shared" si="26"/>
        <v>0</v>
      </c>
      <c r="AP44">
        <f t="shared" si="26"/>
        <v>-6.7355467377463498E-14</v>
      </c>
      <c r="AQ44">
        <f t="shared" si="26"/>
        <v>-3.5744699100500521E-9</v>
      </c>
      <c r="AR44">
        <f t="shared" si="26"/>
        <v>-3.5745372655174297E-9</v>
      </c>
      <c r="AS44">
        <f t="shared" si="26"/>
        <v>-0.93415729066603803</v>
      </c>
      <c r="AT44">
        <f t="shared" si="26"/>
        <v>-0.61031609682657695</v>
      </c>
      <c r="AU44">
        <f t="shared" si="23"/>
        <v>-1.5444733910671522</v>
      </c>
      <c r="AW44">
        <v>41</v>
      </c>
      <c r="AX44">
        <f>IF(Z44&gt;0, (R44*SUMPRODUCT(K44:$K$98, X44:$X$98)-K44*$AZ$3)/Z44, 0)</f>
        <v>-1444694171771021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0.86416701100000004</v>
      </c>
      <c r="Q45" s="4">
        <f t="shared" si="21"/>
        <v>12.5</v>
      </c>
      <c r="R45">
        <f t="shared" si="0"/>
        <v>100000</v>
      </c>
      <c r="S45">
        <f t="shared" si="1"/>
        <v>-1.0250932770250086E+16</v>
      </c>
      <c r="U45">
        <f t="shared" si="13"/>
        <v>0.86416701100000004</v>
      </c>
      <c r="V45">
        <f t="shared" si="14"/>
        <v>0.01</v>
      </c>
      <c r="W45">
        <f t="shared" si="15"/>
        <v>3.5787002890982137E-13</v>
      </c>
      <c r="X45">
        <f t="shared" si="16"/>
        <v>3.0925947320948394E-13</v>
      </c>
      <c r="Y45">
        <f t="shared" si="17"/>
        <v>3.578700289098214E-15</v>
      </c>
      <c r="Z45">
        <f t="shared" si="18"/>
        <v>4.5031855411239209E-14</v>
      </c>
      <c r="AB45">
        <f t="shared" si="19"/>
        <v>-517.01274501754574</v>
      </c>
      <c r="AC45">
        <f t="shared" si="2"/>
        <v>-461.6185223402357</v>
      </c>
      <c r="AE45">
        <f t="shared" si="3"/>
        <v>0</v>
      </c>
      <c r="AF45">
        <f t="shared" si="24"/>
        <v>0</v>
      </c>
      <c r="AG45">
        <f t="shared" si="24"/>
        <v>-5.6289819264049011E-13</v>
      </c>
      <c r="AH45">
        <f t="shared" si="5"/>
        <v>-3.0925947320948395E-8</v>
      </c>
      <c r="AI45">
        <f t="shared" si="25"/>
        <v>-3.0926510219141034E-8</v>
      </c>
      <c r="AJ45">
        <f t="shared" si="7"/>
        <v>-55.39422267731004</v>
      </c>
      <c r="AK45">
        <f t="shared" si="22"/>
        <v>-36.190892151228205</v>
      </c>
      <c r="AL45">
        <f t="shared" si="8"/>
        <v>-91.585114859464753</v>
      </c>
      <c r="AN45">
        <f t="shared" si="26"/>
        <v>0</v>
      </c>
      <c r="AO45">
        <f t="shared" si="26"/>
        <v>0</v>
      </c>
      <c r="AP45">
        <f t="shared" si="26"/>
        <v>-7.5674462371412661E-15</v>
      </c>
      <c r="AQ45">
        <f t="shared" si="26"/>
        <v>-4.157598065577903E-10</v>
      </c>
      <c r="AR45">
        <f t="shared" si="26"/>
        <v>-4.1576737400402744E-10</v>
      </c>
      <c r="AS45">
        <f t="shared" si="26"/>
        <v>-0.74470447309910603</v>
      </c>
      <c r="AT45">
        <f t="shared" si="26"/>
        <v>-0.48654025578567334</v>
      </c>
      <c r="AU45">
        <f t="shared" si="23"/>
        <v>-1.2312447293005466</v>
      </c>
      <c r="AW45">
        <v>42</v>
      </c>
      <c r="AX45">
        <f>IF(Z45&gt;0, (R45*SUMPRODUCT(K45:$K$98, X45:$X$98)-K45*$AZ$3)/Z45, 0)</f>
        <v>-1.0250932770250086E+16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0.86825209999999997</v>
      </c>
      <c r="Q46" s="4">
        <f t="shared" si="21"/>
        <v>12.5</v>
      </c>
      <c r="R46">
        <f t="shared" si="0"/>
        <v>100000</v>
      </c>
      <c r="S46">
        <f t="shared" si="1"/>
        <v>-7.5176808346380176E+16</v>
      </c>
      <c r="U46">
        <f t="shared" si="13"/>
        <v>0.86825209999999997</v>
      </c>
      <c r="V46">
        <f t="shared" si="14"/>
        <v>0.01</v>
      </c>
      <c r="W46">
        <f t="shared" si="15"/>
        <v>4.5031855411239209E-14</v>
      </c>
      <c r="X46">
        <f t="shared" si="16"/>
        <v>3.9099003027704803E-14</v>
      </c>
      <c r="Y46">
        <f t="shared" si="17"/>
        <v>4.503185541123921E-16</v>
      </c>
      <c r="Z46">
        <f t="shared" si="18"/>
        <v>5.4825338294220147E-15</v>
      </c>
      <c r="AB46">
        <f t="shared" si="19"/>
        <v>-461.6185223402357</v>
      </c>
      <c r="AC46">
        <f t="shared" si="2"/>
        <v>-412.15939494700456</v>
      </c>
      <c r="AE46">
        <f t="shared" si="3"/>
        <v>0</v>
      </c>
      <c r="AF46">
        <f t="shared" si="24"/>
        <v>0</v>
      </c>
      <c r="AG46">
        <f t="shared" si="24"/>
        <v>-6.8531672867775181E-14</v>
      </c>
      <c r="AH46">
        <f t="shared" si="5"/>
        <v>-3.9099003027704806E-9</v>
      </c>
      <c r="AI46">
        <f t="shared" si="25"/>
        <v>-3.9099688344433482E-9</v>
      </c>
      <c r="AJ46">
        <f t="shared" si="7"/>
        <v>-49.459127393231142</v>
      </c>
      <c r="AK46">
        <f t="shared" si="22"/>
        <v>-32.3132965638165</v>
      </c>
      <c r="AL46">
        <f t="shared" si="8"/>
        <v>-81.77242396095761</v>
      </c>
      <c r="AN46">
        <f t="shared" si="26"/>
        <v>0</v>
      </c>
      <c r="AO46">
        <f t="shared" si="26"/>
        <v>0</v>
      </c>
      <c r="AP46">
        <f t="shared" si="26"/>
        <v>-8.2260775690611768E-16</v>
      </c>
      <c r="AQ46">
        <f t="shared" si="26"/>
        <v>-4.6931793478821441E-11</v>
      </c>
      <c r="AR46">
        <f t="shared" si="26"/>
        <v>-4.6932616086578343E-11</v>
      </c>
      <c r="AS46">
        <f t="shared" si="26"/>
        <v>-0.5936738465727841</v>
      </c>
      <c r="AT46">
        <f t="shared" si="26"/>
        <v>-0.38786691309708554</v>
      </c>
      <c r="AU46">
        <f t="shared" si="23"/>
        <v>-0.98154075971680221</v>
      </c>
      <c r="AW46">
        <v>43</v>
      </c>
      <c r="AX46">
        <f>IF(Z46&gt;0, (R46*SUMPRODUCT(K46:$K$98, X46:$X$98)-K46*$AZ$3)/Z46, 0)</f>
        <v>-7.5176808346380176E+16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0.87257664800000001</v>
      </c>
      <c r="Q47" s="4">
        <f t="shared" si="21"/>
        <v>12.5</v>
      </c>
      <c r="R47">
        <f t="shared" si="0"/>
        <v>100000</v>
      </c>
      <c r="S47">
        <f t="shared" si="1"/>
        <v>-5.7162522757207226E+17</v>
      </c>
      <c r="U47">
        <f t="shared" si="13"/>
        <v>0.87257664800000001</v>
      </c>
      <c r="V47">
        <f t="shared" si="14"/>
        <v>0.01</v>
      </c>
      <c r="W47">
        <f t="shared" si="15"/>
        <v>5.4825338294220147E-15</v>
      </c>
      <c r="X47">
        <f t="shared" si="16"/>
        <v>4.7839309914236654E-15</v>
      </c>
      <c r="Y47">
        <f t="shared" si="17"/>
        <v>5.4825338294220146E-17</v>
      </c>
      <c r="Z47">
        <f t="shared" si="18"/>
        <v>6.4377749970412918E-16</v>
      </c>
      <c r="AB47">
        <f t="shared" si="19"/>
        <v>-412.15939494700456</v>
      </c>
      <c r="AC47">
        <f t="shared" si="2"/>
        <v>-367.99945977415251</v>
      </c>
      <c r="AE47">
        <f t="shared" si="3"/>
        <v>0</v>
      </c>
      <c r="AF47">
        <f t="shared" si="24"/>
        <v>0</v>
      </c>
      <c r="AG47">
        <f t="shared" si="24"/>
        <v>-8.047218746301615E-15</v>
      </c>
      <c r="AH47">
        <f t="shared" si="5"/>
        <v>-4.7839309914236652E-10</v>
      </c>
      <c r="AI47">
        <f t="shared" si="25"/>
        <v>-4.7840114636111283E-10</v>
      </c>
      <c r="AJ47">
        <f t="shared" si="7"/>
        <v>-44.159935172852045</v>
      </c>
      <c r="AK47">
        <f t="shared" si="22"/>
        <v>-28.851157646290321</v>
      </c>
      <c r="AL47">
        <f t="shared" si="8"/>
        <v>-73.011092819620771</v>
      </c>
      <c r="AN47">
        <f t="shared" si="26"/>
        <v>0</v>
      </c>
      <c r="AO47">
        <f t="shared" si="26"/>
        <v>0</v>
      </c>
      <c r="AP47">
        <f t="shared" si="26"/>
        <v>-8.6244071604569192E-17</v>
      </c>
      <c r="AQ47">
        <f t="shared" si="26"/>
        <v>-5.1270594224281362E-12</v>
      </c>
      <c r="AR47">
        <f t="shared" si="26"/>
        <v>-5.1271456664997405E-12</v>
      </c>
      <c r="AS47">
        <f t="shared" si="26"/>
        <v>-0.47327315575346224</v>
      </c>
      <c r="AT47">
        <f t="shared" si="26"/>
        <v>-0.30920512842588455</v>
      </c>
      <c r="AU47">
        <f t="shared" si="23"/>
        <v>-0.78247828418447396</v>
      </c>
      <c r="AW47">
        <v>44</v>
      </c>
      <c r="AX47">
        <f>IF(Z47&gt;0, (R47*SUMPRODUCT(K47:$K$98, X47:$X$98)-K47*$AZ$3)/Z47, 0)</f>
        <v>-5.7162522757207226E+17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0.87698101399999995</v>
      </c>
      <c r="Q48" s="4">
        <f t="shared" si="21"/>
        <v>12.5</v>
      </c>
      <c r="R48">
        <f t="shared" si="0"/>
        <v>100000</v>
      </c>
      <c r="S48">
        <f t="shared" si="1"/>
        <v>-4.5158754784357304E+18</v>
      </c>
      <c r="U48">
        <f t="shared" si="13"/>
        <v>0.87698101399999995</v>
      </c>
      <c r="V48">
        <f t="shared" si="14"/>
        <v>0.01</v>
      </c>
      <c r="W48">
        <f t="shared" si="15"/>
        <v>6.4377749970412918E-16</v>
      </c>
      <c r="X48">
        <f t="shared" si="16"/>
        <v>5.6458064448091185E-16</v>
      </c>
      <c r="Y48">
        <f t="shared" si="17"/>
        <v>6.4377749970412921E-18</v>
      </c>
      <c r="Z48">
        <f t="shared" si="18"/>
        <v>7.2759080226176027E-17</v>
      </c>
      <c r="AB48">
        <f t="shared" si="19"/>
        <v>-367.99945977415251</v>
      </c>
      <c r="AC48">
        <f t="shared" si="2"/>
        <v>-328.57094622692637</v>
      </c>
      <c r="AE48">
        <f t="shared" si="3"/>
        <v>0</v>
      </c>
      <c r="AF48">
        <f t="shared" si="24"/>
        <v>0</v>
      </c>
      <c r="AG48">
        <f t="shared" si="24"/>
        <v>-9.0948850282720036E-16</v>
      </c>
      <c r="AH48">
        <f t="shared" si="5"/>
        <v>-5.6458064448091187E-11</v>
      </c>
      <c r="AI48">
        <f t="shared" si="25"/>
        <v>-5.6458973936594015E-11</v>
      </c>
      <c r="AJ48">
        <f t="shared" si="7"/>
        <v>-39.428513547226146</v>
      </c>
      <c r="AK48">
        <f t="shared" si="22"/>
        <v>-25.759962184190677</v>
      </c>
      <c r="AL48">
        <f t="shared" si="8"/>
        <v>-65.188475731473289</v>
      </c>
      <c r="AN48">
        <f t="shared" si="26"/>
        <v>0</v>
      </c>
      <c r="AO48">
        <f t="shared" si="26"/>
        <v>0</v>
      </c>
      <c r="AP48">
        <f t="shared" si="26"/>
        <v>-8.7028727868391147E-18</v>
      </c>
      <c r="AQ48">
        <f t="shared" si="26"/>
        <v>-5.4024580976616924E-13</v>
      </c>
      <c r="AR48">
        <f t="shared" si="26"/>
        <v>-5.4025451263895607E-13</v>
      </c>
      <c r="AS48">
        <f t="shared" si="26"/>
        <v>-0.37729046217626289</v>
      </c>
      <c r="AT48">
        <f t="shared" si="26"/>
        <v>-0.24649643528851978</v>
      </c>
      <c r="AU48">
        <f t="shared" si="23"/>
        <v>-0.62378689746532301</v>
      </c>
      <c r="AW48">
        <v>45</v>
      </c>
      <c r="AX48">
        <f>IF(Z48&gt;0, (R48*SUMPRODUCT(K48:$K$98, X48:$X$98)-K48*$AZ$3)/Z48, 0)</f>
        <v>-4.5158754784357304E+18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0.88158379899999995</v>
      </c>
      <c r="Q49" s="4">
        <f t="shared" si="21"/>
        <v>12.5</v>
      </c>
      <c r="R49">
        <f t="shared" si="0"/>
        <v>100000</v>
      </c>
      <c r="S49">
        <f t="shared" si="1"/>
        <v>-3.7190305876653679E+19</v>
      </c>
      <c r="U49">
        <f t="shared" si="13"/>
        <v>0.88158379899999995</v>
      </c>
      <c r="V49">
        <f t="shared" si="14"/>
        <v>0.01</v>
      </c>
      <c r="W49">
        <f t="shared" si="15"/>
        <v>7.2759080226176027E-17</v>
      </c>
      <c r="X49">
        <f t="shared" si="16"/>
        <v>6.414322635753804E-17</v>
      </c>
      <c r="Y49">
        <f t="shared" si="17"/>
        <v>7.2759080226176031E-19</v>
      </c>
      <c r="Z49">
        <f t="shared" si="18"/>
        <v>7.8882630663762259E-18</v>
      </c>
      <c r="AB49">
        <f t="shared" si="19"/>
        <v>-328.57094622692637</v>
      </c>
      <c r="AC49">
        <f t="shared" si="2"/>
        <v>-293.3669162740419</v>
      </c>
      <c r="AE49">
        <f t="shared" si="3"/>
        <v>0</v>
      </c>
      <c r="AF49">
        <f t="shared" si="24"/>
        <v>0</v>
      </c>
      <c r="AG49">
        <f t="shared" si="24"/>
        <v>-9.8603288329702825E-17</v>
      </c>
      <c r="AH49">
        <f t="shared" si="5"/>
        <v>-6.4143226357538039E-12</v>
      </c>
      <c r="AI49">
        <f t="shared" si="25"/>
        <v>-6.414421239042134E-12</v>
      </c>
      <c r="AJ49">
        <f t="shared" si="7"/>
        <v>-35.204029952884468</v>
      </c>
      <c r="AK49">
        <f t="shared" si="22"/>
        <v>-22.999966235884848</v>
      </c>
      <c r="AL49">
        <f t="shared" si="8"/>
        <v>-58.203996188775733</v>
      </c>
      <c r="AN49">
        <f t="shared" si="26"/>
        <v>0</v>
      </c>
      <c r="AO49">
        <f t="shared" si="26"/>
        <v>0</v>
      </c>
      <c r="AP49">
        <f t="shared" si="26"/>
        <v>-8.4243964762087472E-19</v>
      </c>
      <c r="AQ49">
        <f t="shared" si="26"/>
        <v>-5.4802226097395311E-14</v>
      </c>
      <c r="AR49">
        <f t="shared" si="26"/>
        <v>-5.4803068537042936E-14</v>
      </c>
      <c r="AS49">
        <f t="shared" si="26"/>
        <v>-0.30077364650534566</v>
      </c>
      <c r="AT49">
        <f t="shared" si="26"/>
        <v>-0.19650544905016196</v>
      </c>
      <c r="AU49">
        <f t="shared" si="23"/>
        <v>-0.49727909555556243</v>
      </c>
      <c r="AW49">
        <v>46</v>
      </c>
      <c r="AX49">
        <f>IF(Z49&gt;0, (R49*SUMPRODUCT(K49:$K$98, X49:$X$98)-K49*$AZ$3)/Z49, 0)</f>
        <v>-3.7190305876653679E+19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0.88621764599999997</v>
      </c>
      <c r="Q50" s="4">
        <f t="shared" si="21"/>
        <v>12.5</v>
      </c>
      <c r="R50">
        <f t="shared" si="0"/>
        <v>100000</v>
      </c>
      <c r="S50">
        <f t="shared" si="1"/>
        <v>-3.199544909822743E+20</v>
      </c>
      <c r="U50">
        <f t="shared" si="13"/>
        <v>0.88621764599999997</v>
      </c>
      <c r="V50">
        <f t="shared" si="14"/>
        <v>0.01</v>
      </c>
      <c r="W50">
        <f t="shared" si="15"/>
        <v>7.8882630663762259E-18</v>
      </c>
      <c r="X50">
        <f t="shared" si="16"/>
        <v>6.9907179257126802E-18</v>
      </c>
      <c r="Y50">
        <f t="shared" si="17"/>
        <v>7.8882630663762265E-20</v>
      </c>
      <c r="Z50">
        <f t="shared" si="18"/>
        <v>8.1866250999978335E-19</v>
      </c>
      <c r="AB50">
        <f t="shared" si="19"/>
        <v>-293.3669162740419</v>
      </c>
      <c r="AC50">
        <f t="shared" si="2"/>
        <v>-261.93474667325171</v>
      </c>
      <c r="AE50">
        <f t="shared" si="3"/>
        <v>0</v>
      </c>
      <c r="AF50">
        <f t="shared" si="24"/>
        <v>0</v>
      </c>
      <c r="AG50">
        <f t="shared" si="24"/>
        <v>-1.0233281374997292E-17</v>
      </c>
      <c r="AH50">
        <f t="shared" si="5"/>
        <v>-6.9907179257126803E-13</v>
      </c>
      <c r="AI50">
        <f t="shared" si="25"/>
        <v>-6.9908202585264302E-13</v>
      </c>
      <c r="AJ50">
        <f t="shared" si="7"/>
        <v>-31.432169600790189</v>
      </c>
      <c r="AK50">
        <f t="shared" si="22"/>
        <v>-20.535684139182933</v>
      </c>
      <c r="AL50">
        <f t="shared" si="8"/>
        <v>-51.967853739973819</v>
      </c>
      <c r="AN50">
        <f t="shared" si="26"/>
        <v>0</v>
      </c>
      <c r="AO50">
        <f t="shared" si="26"/>
        <v>0</v>
      </c>
      <c r="AP50">
        <f t="shared" si="26"/>
        <v>-7.8062830118772235E-20</v>
      </c>
      <c r="AQ50">
        <f t="shared" si="26"/>
        <v>-5.3327491529402927E-15</v>
      </c>
      <c r="AR50">
        <f t="shared" si="26"/>
        <v>-5.3328272157704111E-15</v>
      </c>
      <c r="AS50">
        <f t="shared" si="26"/>
        <v>-0.23977490952276009</v>
      </c>
      <c r="AT50">
        <f t="shared" si="26"/>
        <v>-0.15665294088820333</v>
      </c>
      <c r="AU50">
        <f t="shared" si="23"/>
        <v>-0.39642785041096873</v>
      </c>
      <c r="AW50">
        <v>47</v>
      </c>
      <c r="AX50">
        <f>IF(Z50&gt;0, (R50*SUMPRODUCT(K50:$K$98, X50:$X$98)-K50*$AZ$3)/Z50, 0)</f>
        <v>-3.199544909822743E+20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0.89077562700000001</v>
      </c>
      <c r="Q51" s="4">
        <f t="shared" si="21"/>
        <v>12.5</v>
      </c>
      <c r="R51">
        <f t="shared" si="0"/>
        <v>100000</v>
      </c>
      <c r="S51">
        <f t="shared" si="1"/>
        <v>-2.8790673503449089E+21</v>
      </c>
      <c r="U51">
        <f t="shared" si="13"/>
        <v>0.89077562700000001</v>
      </c>
      <c r="V51">
        <f t="shared" si="14"/>
        <v>0.01</v>
      </c>
      <c r="W51">
        <f t="shared" si="15"/>
        <v>8.1866250999978335E-19</v>
      </c>
      <c r="X51">
        <f t="shared" si="16"/>
        <v>7.292446106464508E-19</v>
      </c>
      <c r="Y51">
        <f t="shared" si="17"/>
        <v>8.186625099997833E-21</v>
      </c>
      <c r="Z51">
        <f t="shared" si="18"/>
        <v>8.1231274253334717E-20</v>
      </c>
      <c r="AB51">
        <f t="shared" si="19"/>
        <v>-261.93474667325171</v>
      </c>
      <c r="AC51">
        <f t="shared" si="2"/>
        <v>-233.870309529689</v>
      </c>
      <c r="AE51">
        <f t="shared" si="3"/>
        <v>0</v>
      </c>
      <c r="AF51">
        <f t="shared" si="24"/>
        <v>0</v>
      </c>
      <c r="AG51">
        <f t="shared" si="24"/>
        <v>-1.015390928166684E-18</v>
      </c>
      <c r="AH51">
        <f t="shared" si="5"/>
        <v>-7.2924461064645086E-14</v>
      </c>
      <c r="AI51">
        <f t="shared" si="25"/>
        <v>-7.2925476455573249E-14</v>
      </c>
      <c r="AJ51">
        <f t="shared" si="7"/>
        <v>-28.064437143562714</v>
      </c>
      <c r="AK51">
        <f t="shared" si="22"/>
        <v>-18.335432267127622</v>
      </c>
      <c r="AL51">
        <f t="shared" si="8"/>
        <v>-46.399869410690414</v>
      </c>
      <c r="AN51">
        <f t="shared" si="26"/>
        <v>0</v>
      </c>
      <c r="AO51">
        <f t="shared" si="26"/>
        <v>0</v>
      </c>
      <c r="AP51">
        <f t="shared" si="26"/>
        <v>-6.915835154589901E-21</v>
      </c>
      <c r="AQ51">
        <f t="shared" si="26"/>
        <v>-4.9668904603174158E-16</v>
      </c>
      <c r="AR51">
        <f t="shared" si="26"/>
        <v>-4.9669596186689613E-16</v>
      </c>
      <c r="AS51">
        <f t="shared" si="26"/>
        <v>-0.19114708986189449</v>
      </c>
      <c r="AT51">
        <f t="shared" si="26"/>
        <v>-0.12488276537643761</v>
      </c>
      <c r="AU51">
        <f t="shared" si="23"/>
        <v>-0.3160298552383326</v>
      </c>
      <c r="AW51">
        <v>48</v>
      </c>
      <c r="AX51">
        <f>IF(Z51&gt;0, (R51*SUMPRODUCT(K51:$K$98, X51:$X$98)-K51*$AZ$3)/Z51, 0)</f>
        <v>-2.8790673503449089E+21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0.89544260600000003</v>
      </c>
      <c r="Q52" s="4">
        <f t="shared" si="21"/>
        <v>12.5</v>
      </c>
      <c r="R52">
        <f t="shared" si="0"/>
        <v>100000</v>
      </c>
      <c r="S52">
        <f t="shared" si="1"/>
        <v>-2.7185561485781229E+22</v>
      </c>
      <c r="U52">
        <f t="shared" si="13"/>
        <v>0.89544260600000003</v>
      </c>
      <c r="V52">
        <f t="shared" si="14"/>
        <v>0.01</v>
      </c>
      <c r="W52">
        <f t="shared" si="15"/>
        <v>8.1231274253334717E-20</v>
      </c>
      <c r="X52">
        <f t="shared" si="16"/>
        <v>7.2737943906106745E-20</v>
      </c>
      <c r="Y52">
        <f t="shared" si="17"/>
        <v>8.1231274253334721E-22</v>
      </c>
      <c r="Z52">
        <f t="shared" si="18"/>
        <v>7.6810176046946238E-21</v>
      </c>
      <c r="AB52">
        <f t="shared" si="19"/>
        <v>-233.870309529689</v>
      </c>
      <c r="AC52">
        <f t="shared" si="2"/>
        <v>-208.81277636579375</v>
      </c>
      <c r="AE52">
        <f t="shared" si="3"/>
        <v>0</v>
      </c>
      <c r="AF52">
        <f t="shared" si="24"/>
        <v>0</v>
      </c>
      <c r="AG52">
        <f t="shared" si="24"/>
        <v>-9.6012720058682794E-20</v>
      </c>
      <c r="AH52">
        <f t="shared" si="5"/>
        <v>-7.2737943906106748E-15</v>
      </c>
      <c r="AI52">
        <f t="shared" si="25"/>
        <v>-7.2738904033307335E-15</v>
      </c>
      <c r="AJ52">
        <f t="shared" si="7"/>
        <v>-25.057533163895243</v>
      </c>
      <c r="AK52">
        <f t="shared" si="22"/>
        <v>-16.370921667078232</v>
      </c>
      <c r="AL52">
        <f t="shared" si="8"/>
        <v>-41.428454830973479</v>
      </c>
      <c r="AN52">
        <f t="shared" si="26"/>
        <v>0</v>
      </c>
      <c r="AO52">
        <f t="shared" si="26"/>
        <v>0</v>
      </c>
      <c r="AP52">
        <f t="shared" si="26"/>
        <v>-5.8387799067107842E-22</v>
      </c>
      <c r="AQ52">
        <f t="shared" si="26"/>
        <v>-4.4233810382088524E-17</v>
      </c>
      <c r="AR52">
        <f t="shared" si="26"/>
        <v>-4.4234394260079197E-17</v>
      </c>
      <c r="AS52">
        <f t="shared" si="26"/>
        <v>-0.15238128974959678</v>
      </c>
      <c r="AT52">
        <f t="shared" si="26"/>
        <v>-9.9555775969736596E-2</v>
      </c>
      <c r="AU52">
        <f t="shared" si="23"/>
        <v>-0.25193706571933339</v>
      </c>
      <c r="AW52">
        <v>49</v>
      </c>
      <c r="AX52">
        <f>IF(Z52&gt;0, (R52*SUMPRODUCT(K52:$K$98, X52:$X$98)-K52*$AZ$3)/Z52, 0)</f>
        <v>-2.7185561485781229E+22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0.90019128800000003</v>
      </c>
      <c r="Q53" s="4">
        <f t="shared" si="21"/>
        <v>12.5</v>
      </c>
      <c r="R53">
        <f t="shared" si="0"/>
        <v>100000</v>
      </c>
      <c r="S53">
        <f t="shared" si="1"/>
        <v>-2.7027247373463983E+23</v>
      </c>
      <c r="U53">
        <f t="shared" si="13"/>
        <v>0.90019128800000003</v>
      </c>
      <c r="V53">
        <f t="shared" si="14"/>
        <v>0.01</v>
      </c>
      <c r="W53">
        <f t="shared" si="15"/>
        <v>7.6810176046946238E-21</v>
      </c>
      <c r="X53">
        <f t="shared" si="16"/>
        <v>6.9143851307207289E-21</v>
      </c>
      <c r="Y53">
        <f t="shared" si="17"/>
        <v>7.6810176046946243E-23</v>
      </c>
      <c r="Z53">
        <f t="shared" si="18"/>
        <v>6.8982229792694868E-22</v>
      </c>
      <c r="AB53">
        <f t="shared" si="19"/>
        <v>-208.81277636579375</v>
      </c>
      <c r="AC53">
        <f t="shared" si="2"/>
        <v>-186.43997889803012</v>
      </c>
      <c r="AE53">
        <f t="shared" si="3"/>
        <v>0</v>
      </c>
      <c r="AF53">
        <f t="shared" si="24"/>
        <v>0</v>
      </c>
      <c r="AG53">
        <f t="shared" si="24"/>
        <v>-8.6227787240868592E-21</v>
      </c>
      <c r="AH53">
        <f t="shared" si="5"/>
        <v>-6.9143851307207288E-16</v>
      </c>
      <c r="AI53">
        <f t="shared" si="25"/>
        <v>-6.9144713585079699E-16</v>
      </c>
      <c r="AJ53">
        <f t="shared" si="7"/>
        <v>-22.372797467763633</v>
      </c>
      <c r="AK53">
        <f t="shared" si="22"/>
        <v>-14.616894345605564</v>
      </c>
      <c r="AL53">
        <f t="shared" si="8"/>
        <v>-36.989691813369198</v>
      </c>
      <c r="AN53">
        <f t="shared" si="26"/>
        <v>0</v>
      </c>
      <c r="AO53">
        <f t="shared" si="26"/>
        <v>0</v>
      </c>
      <c r="AP53">
        <f t="shared" si="26"/>
        <v>-4.6819044917247792E-23</v>
      </c>
      <c r="AQ53">
        <f t="shared" si="26"/>
        <v>-3.7542991461217869E-18</v>
      </c>
      <c r="AR53">
        <f t="shared" si="26"/>
        <v>-3.7543459651667043E-18</v>
      </c>
      <c r="AS53">
        <f t="shared" si="26"/>
        <v>-0.12147743124170673</v>
      </c>
      <c r="AT53">
        <f t="shared" si="26"/>
        <v>-7.9365255077915017E-2</v>
      </c>
      <c r="AU53">
        <f t="shared" si="23"/>
        <v>-0.20084268631962177</v>
      </c>
      <c r="AW53">
        <v>50</v>
      </c>
      <c r="AX53">
        <f>IF(Z53&gt;0, (R53*SUMPRODUCT(K53:$K$98, X53:$X$98)-K53*$AZ$3)/Z53, 0)</f>
        <v>-2.7027247373463983E+23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0.90499098499999997</v>
      </c>
      <c r="Q54" s="4">
        <f t="shared" si="21"/>
        <v>12.5</v>
      </c>
      <c r="R54">
        <f t="shared" si="0"/>
        <v>100000</v>
      </c>
      <c r="S54">
        <f t="shared" si="1"/>
        <v>-2.8386955041373279E+24</v>
      </c>
      <c r="U54">
        <f t="shared" si="13"/>
        <v>0.90499098499999997</v>
      </c>
      <c r="V54">
        <f t="shared" si="14"/>
        <v>0.01</v>
      </c>
      <c r="W54">
        <f t="shared" si="15"/>
        <v>6.8982229792694868E-22</v>
      </c>
      <c r="X54">
        <f t="shared" si="16"/>
        <v>6.2428296087587274E-22</v>
      </c>
      <c r="Y54">
        <f t="shared" si="17"/>
        <v>6.8982229792694874E-24</v>
      </c>
      <c r="Z54">
        <f t="shared" si="18"/>
        <v>5.8641114071806455E-23</v>
      </c>
      <c r="AB54">
        <f t="shared" si="19"/>
        <v>-186.43997889803012</v>
      </c>
      <c r="AC54">
        <f t="shared" si="2"/>
        <v>-166.46426687324117</v>
      </c>
      <c r="AE54">
        <f t="shared" si="3"/>
        <v>0</v>
      </c>
      <c r="AF54">
        <f t="shared" si="24"/>
        <v>0</v>
      </c>
      <c r="AG54">
        <f t="shared" si="24"/>
        <v>-7.3301392589758067E-22</v>
      </c>
      <c r="AH54">
        <f t="shared" si="5"/>
        <v>-6.242829608758728E-17</v>
      </c>
      <c r="AI54">
        <f t="shared" si="25"/>
        <v>-6.2429029101513178E-17</v>
      </c>
      <c r="AJ54">
        <f t="shared" si="7"/>
        <v>-19.975712024788947</v>
      </c>
      <c r="AK54">
        <f t="shared" si="22"/>
        <v>-13.05079852286211</v>
      </c>
      <c r="AL54">
        <f t="shared" si="8"/>
        <v>-33.026510547651057</v>
      </c>
      <c r="AN54">
        <f t="shared" si="26"/>
        <v>0</v>
      </c>
      <c r="AO54">
        <f t="shared" si="26"/>
        <v>0</v>
      </c>
      <c r="AP54">
        <f t="shared" si="26"/>
        <v>-3.5536079389785637E-24</v>
      </c>
      <c r="AQ54">
        <f t="shared" si="26"/>
        <v>-3.0264866840299516E-19</v>
      </c>
      <c r="AR54">
        <f t="shared" si="26"/>
        <v>-3.0265222201093413E-19</v>
      </c>
      <c r="AS54">
        <f t="shared" si="26"/>
        <v>-9.6841064446513608E-2</v>
      </c>
      <c r="AT54">
        <f t="shared" si="26"/>
        <v>-6.3269495438388876E-2</v>
      </c>
      <c r="AU54">
        <f t="shared" si="23"/>
        <v>-0.16011055988490247</v>
      </c>
      <c r="AW54">
        <v>51</v>
      </c>
      <c r="AX54">
        <f>IF(Z54&gt;0, (R54*SUMPRODUCT(K54:$K$98, X54:$X$98)-K54*$AZ$3)/Z54, 0)</f>
        <v>-2.8386955041373279E+24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0.90981139099999997</v>
      </c>
      <c r="Q55" s="4">
        <f t="shared" si="21"/>
        <v>12.5</v>
      </c>
      <c r="R55">
        <f t="shared" si="0"/>
        <v>100000</v>
      </c>
      <c r="S55">
        <f t="shared" si="1"/>
        <v>-3.1607351578644636E+25</v>
      </c>
      <c r="U55">
        <f t="shared" si="13"/>
        <v>0.90981139099999997</v>
      </c>
      <c r="V55">
        <f t="shared" si="14"/>
        <v>0.01</v>
      </c>
      <c r="W55">
        <f t="shared" si="15"/>
        <v>5.8641114071806455E-23</v>
      </c>
      <c r="X55">
        <f t="shared" si="16"/>
        <v>5.3352353563459899E-23</v>
      </c>
      <c r="Y55">
        <f t="shared" si="17"/>
        <v>5.8641114071806459E-25</v>
      </c>
      <c r="Z55">
        <f t="shared" si="18"/>
        <v>4.7023493676284921E-24</v>
      </c>
      <c r="AB55">
        <f t="shared" si="19"/>
        <v>-166.46426687324117</v>
      </c>
      <c r="AC55">
        <f t="shared" si="2"/>
        <v>-148.62880970825103</v>
      </c>
      <c r="AE55">
        <f t="shared" si="3"/>
        <v>0</v>
      </c>
      <c r="AF55">
        <f t="shared" si="24"/>
        <v>0</v>
      </c>
      <c r="AG55">
        <f t="shared" si="24"/>
        <v>-5.8779367095356155E-23</v>
      </c>
      <c r="AH55">
        <f t="shared" si="5"/>
        <v>-5.3352353563459897E-18</v>
      </c>
      <c r="AI55">
        <f t="shared" si="25"/>
        <v>-5.3352941357130851E-18</v>
      </c>
      <c r="AJ55">
        <f t="shared" si="7"/>
        <v>-17.835457164990146</v>
      </c>
      <c r="AK55">
        <f t="shared" si="22"/>
        <v>-11.652498681126882</v>
      </c>
      <c r="AL55">
        <f t="shared" si="8"/>
        <v>-29.487955846117028</v>
      </c>
      <c r="AN55">
        <f t="shared" si="26"/>
        <v>0</v>
      </c>
      <c r="AO55">
        <f t="shared" si="26"/>
        <v>0</v>
      </c>
      <c r="AP55">
        <f t="shared" si="26"/>
        <v>-2.5442756924825739E-25</v>
      </c>
      <c r="AQ55">
        <f t="shared" si="26"/>
        <v>-2.309366415736235E-20</v>
      </c>
      <c r="AR55">
        <f t="shared" si="26"/>
        <v>-2.3093918584931601E-20</v>
      </c>
      <c r="AS55">
        <f t="shared" si="26"/>
        <v>-7.7201103672284499E-2</v>
      </c>
      <c r="AT55">
        <f t="shared" si="26"/>
        <v>-5.0438054399225815E-2</v>
      </c>
      <c r="AU55">
        <f t="shared" si="23"/>
        <v>-0.1276391580715103</v>
      </c>
      <c r="AW55">
        <v>52</v>
      </c>
      <c r="AX55">
        <f>IF(Z55&gt;0, (R55*SUMPRODUCT(K55:$K$98, X55:$X$98)-K55*$AZ$3)/Z55, 0)</f>
        <v>-3.1607351578644636E+25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0.91465739899999998</v>
      </c>
      <c r="Q56" s="4">
        <f t="shared" si="21"/>
        <v>12.5</v>
      </c>
      <c r="R56">
        <f t="shared" si="0"/>
        <v>100000</v>
      </c>
      <c r="S56">
        <f t="shared" si="1"/>
        <v>-3.7456696807945145E+26</v>
      </c>
      <c r="U56">
        <f t="shared" si="13"/>
        <v>0.91465739899999998</v>
      </c>
      <c r="V56">
        <f t="shared" si="14"/>
        <v>0.01</v>
      </c>
      <c r="W56">
        <f t="shared" si="15"/>
        <v>4.7023493676284921E-24</v>
      </c>
      <c r="X56">
        <f t="shared" si="16"/>
        <v>4.3010386417843713E-24</v>
      </c>
      <c r="Y56">
        <f t="shared" si="17"/>
        <v>4.7023493676284923E-26</v>
      </c>
      <c r="Z56">
        <f t="shared" si="18"/>
        <v>3.5428723216783586E-25</v>
      </c>
      <c r="AB56">
        <f t="shared" si="19"/>
        <v>-148.62880970825103</v>
      </c>
      <c r="AC56">
        <f t="shared" si="2"/>
        <v>-132.70429438236698</v>
      </c>
      <c r="AE56">
        <f t="shared" si="3"/>
        <v>0</v>
      </c>
      <c r="AF56">
        <f t="shared" si="24"/>
        <v>0</v>
      </c>
      <c r="AG56">
        <f t="shared" si="24"/>
        <v>-4.4285904020979484E-24</v>
      </c>
      <c r="AH56">
        <f t="shared" si="5"/>
        <v>-4.3010386417843712E-19</v>
      </c>
      <c r="AI56">
        <f t="shared" si="25"/>
        <v>-4.3010829276883921E-19</v>
      </c>
      <c r="AJ56">
        <f t="shared" si="7"/>
        <v>-15.924515325884045</v>
      </c>
      <c r="AK56">
        <f t="shared" si="22"/>
        <v>-10.404016679577573</v>
      </c>
      <c r="AL56">
        <f t="shared" si="8"/>
        <v>-26.328532005461618</v>
      </c>
      <c r="AN56">
        <f t="shared" si="26"/>
        <v>0</v>
      </c>
      <c r="AO56">
        <f t="shared" si="26"/>
        <v>0</v>
      </c>
      <c r="AP56">
        <f t="shared" si="26"/>
        <v>-1.7115388243992255E-26</v>
      </c>
      <c r="AQ56">
        <f t="shared" si="26"/>
        <v>-1.6622432765893103E-21</v>
      </c>
      <c r="AR56">
        <f t="shared" si="26"/>
        <v>-1.6622603919775542E-21</v>
      </c>
      <c r="AS56">
        <f t="shared" si="26"/>
        <v>-6.154424718772674E-2</v>
      </c>
      <c r="AT56">
        <f t="shared" si="26"/>
        <v>-4.0208908162648126E-2</v>
      </c>
      <c r="AU56">
        <f t="shared" si="23"/>
        <v>-0.10175315535037487</v>
      </c>
      <c r="AW56">
        <v>53</v>
      </c>
      <c r="AX56">
        <f>IF(Z56&gt;0, (R56*SUMPRODUCT(K56:$K$98, X56:$X$98)-K56*$AZ$3)/Z56, 0)</f>
        <v>-3.7456696807945145E+26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0.91953785700000001</v>
      </c>
      <c r="Q57" s="4">
        <f t="shared" si="21"/>
        <v>12.5</v>
      </c>
      <c r="R57">
        <f t="shared" si="0"/>
        <v>100000</v>
      </c>
      <c r="S57">
        <f t="shared" si="1"/>
        <v>-4.7463045926389385E+27</v>
      </c>
      <c r="U57">
        <f t="shared" si="13"/>
        <v>0.91953785700000001</v>
      </c>
      <c r="V57">
        <f t="shared" si="14"/>
        <v>0.01</v>
      </c>
      <c r="W57">
        <f t="shared" si="15"/>
        <v>3.5428723216783586E-25</v>
      </c>
      <c r="X57">
        <f t="shared" si="16"/>
        <v>3.2578052223007325E-25</v>
      </c>
      <c r="Y57">
        <f t="shared" si="17"/>
        <v>3.5428723216783586E-27</v>
      </c>
      <c r="Z57">
        <f t="shared" si="18"/>
        <v>2.4963837616084253E-26</v>
      </c>
      <c r="AB57">
        <f t="shared" si="19"/>
        <v>-132.70429438236698</v>
      </c>
      <c r="AC57">
        <f t="shared" si="2"/>
        <v>-118.48597712711337</v>
      </c>
      <c r="AE57">
        <f t="shared" si="3"/>
        <v>0</v>
      </c>
      <c r="AF57">
        <f t="shared" si="24"/>
        <v>0</v>
      </c>
      <c r="AG57">
        <f t="shared" si="24"/>
        <v>-3.1204797020105316E-25</v>
      </c>
      <c r="AH57">
        <f t="shared" si="5"/>
        <v>-3.2578052223007327E-20</v>
      </c>
      <c r="AI57">
        <f t="shared" si="25"/>
        <v>-3.2578364270977525E-20</v>
      </c>
      <c r="AJ57">
        <f t="shared" si="7"/>
        <v>-14.218317255253609</v>
      </c>
      <c r="AK57">
        <f t="shared" si="22"/>
        <v>-9.2893006067656891</v>
      </c>
      <c r="AL57">
        <f t="shared" si="8"/>
        <v>-23.507617862019298</v>
      </c>
      <c r="AN57">
        <f t="shared" si="26"/>
        <v>0</v>
      </c>
      <c r="AO57">
        <f t="shared" si="26"/>
        <v>0</v>
      </c>
      <c r="AP57">
        <f t="shared" si="26"/>
        <v>-1.0767740481684832E-27</v>
      </c>
      <c r="AQ57">
        <f t="shared" si="26"/>
        <v>-1.1241605305431164E-22</v>
      </c>
      <c r="AR57">
        <f t="shared" si="26"/>
        <v>-1.1241712982835982E-22</v>
      </c>
      <c r="AS57">
        <f t="shared" si="26"/>
        <v>-4.906269705654235E-2</v>
      </c>
      <c r="AT57">
        <f t="shared" si="26"/>
        <v>-3.2054295410274325E-2</v>
      </c>
      <c r="AU57">
        <f t="shared" si="23"/>
        <v>-8.1116992466816681E-2</v>
      </c>
      <c r="AW57">
        <v>54</v>
      </c>
      <c r="AX57">
        <f>IF(Z57&gt;0, (R57*SUMPRODUCT(K57:$K$98, X57:$X$98)-K57*$AZ$3)/Z57, 0)</f>
        <v>-4.7463045926389385E+27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0.924425092</v>
      </c>
      <c r="Q58" s="4">
        <f t="shared" si="21"/>
        <v>12.5</v>
      </c>
      <c r="R58">
        <f t="shared" si="0"/>
        <v>100000</v>
      </c>
      <c r="S58">
        <f t="shared" si="1"/>
        <v>-6.4624901306965443E+28</v>
      </c>
      <c r="U58">
        <f t="shared" si="13"/>
        <v>0.924425092</v>
      </c>
      <c r="V58">
        <f t="shared" si="14"/>
        <v>0.01</v>
      </c>
      <c r="W58">
        <f t="shared" si="15"/>
        <v>2.4963837616084253E-26</v>
      </c>
      <c r="X58">
        <f t="shared" si="16"/>
        <v>2.3077197884921747E-26</v>
      </c>
      <c r="Y58">
        <f t="shared" si="17"/>
        <v>2.4963837616084255E-28</v>
      </c>
      <c r="Z58">
        <f t="shared" si="18"/>
        <v>1.6370013550016635E-27</v>
      </c>
      <c r="AB58">
        <f t="shared" si="19"/>
        <v>-118.48597712711337</v>
      </c>
      <c r="AC58">
        <f t="shared" si="2"/>
        <v>-105.79105100635121</v>
      </c>
      <c r="AE58">
        <f t="shared" si="3"/>
        <v>0</v>
      </c>
      <c r="AF58">
        <f t="shared" si="24"/>
        <v>0</v>
      </c>
      <c r="AG58">
        <f t="shared" si="24"/>
        <v>-2.0462516937520795E-26</v>
      </c>
      <c r="AH58">
        <f t="shared" si="5"/>
        <v>-2.3077197884921748E-21</v>
      </c>
      <c r="AI58">
        <f t="shared" si="25"/>
        <v>-2.3077402510091123E-21</v>
      </c>
      <c r="AJ58">
        <f t="shared" si="7"/>
        <v>-12.694926120762162</v>
      </c>
      <c r="AK58">
        <f t="shared" si="22"/>
        <v>-8.2940183988979364</v>
      </c>
      <c r="AL58">
        <f t="shared" si="8"/>
        <v>-20.988944519660098</v>
      </c>
      <c r="AN58">
        <f t="shared" si="26"/>
        <v>0</v>
      </c>
      <c r="AO58">
        <f t="shared" si="26"/>
        <v>0</v>
      </c>
      <c r="AP58">
        <f t="shared" si="26"/>
        <v>-6.3044070665567703E-29</v>
      </c>
      <c r="AQ58">
        <f t="shared" si="26"/>
        <v>-7.1099782038668751E-24</v>
      </c>
      <c r="AR58">
        <f t="shared" si="26"/>
        <v>-7.1100412479375409E-24</v>
      </c>
      <c r="AS58">
        <f t="shared" si="26"/>
        <v>-3.9112481709616065E-2</v>
      </c>
      <c r="AT58">
        <f t="shared" si="26"/>
        <v>-2.5553488050282465E-2</v>
      </c>
      <c r="AU58">
        <f t="shared" si="23"/>
        <v>-6.4665969759898523E-2</v>
      </c>
      <c r="AW58">
        <v>55</v>
      </c>
      <c r="AX58">
        <f>IF(Z58&gt;0, (R58*SUMPRODUCT(K58:$K$98, X58:$X$98)-K58*$AZ$3)/Z58, 0)</f>
        <v>-6.4624901306965443E+28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0.92929067899999995</v>
      </c>
      <c r="Q59" s="4">
        <f t="shared" si="21"/>
        <v>12.5</v>
      </c>
      <c r="R59">
        <f t="shared" si="0"/>
        <v>100000</v>
      </c>
      <c r="S59">
        <f t="shared" si="1"/>
        <v>-9.5044391516686481E+29</v>
      </c>
      <c r="U59">
        <f t="shared" si="13"/>
        <v>0.92929067899999995</v>
      </c>
      <c r="V59">
        <f t="shared" si="14"/>
        <v>0.01</v>
      </c>
      <c r="W59">
        <f t="shared" si="15"/>
        <v>1.6370013550016635E-27</v>
      </c>
      <c r="X59">
        <f t="shared" si="16"/>
        <v>1.5212501007134159E-27</v>
      </c>
      <c r="Y59">
        <f t="shared" si="17"/>
        <v>1.6370013550016637E-29</v>
      </c>
      <c r="Z59">
        <f t="shared" si="18"/>
        <v>9.9381240738231014E-29</v>
      </c>
      <c r="AB59">
        <f t="shared" si="19"/>
        <v>-105.79105100635121</v>
      </c>
      <c r="AC59">
        <f t="shared" si="2"/>
        <v>-94.456295541385003</v>
      </c>
      <c r="AE59">
        <f t="shared" si="3"/>
        <v>0</v>
      </c>
      <c r="AF59">
        <f t="shared" si="24"/>
        <v>0</v>
      </c>
      <c r="AG59">
        <f t="shared" si="24"/>
        <v>-1.2422655092278877E-27</v>
      </c>
      <c r="AH59">
        <f t="shared" si="5"/>
        <v>-1.521250100713416E-22</v>
      </c>
      <c r="AI59">
        <f t="shared" si="25"/>
        <v>-1.5212625233685082E-22</v>
      </c>
      <c r="AJ59">
        <f t="shared" si="7"/>
        <v>-11.334755464966207</v>
      </c>
      <c r="AK59">
        <f t="shared" si="22"/>
        <v>-7.4053735704445858</v>
      </c>
      <c r="AL59">
        <f t="shared" si="8"/>
        <v>-18.740129035410792</v>
      </c>
      <c r="AN59">
        <f t="shared" si="26"/>
        <v>0</v>
      </c>
      <c r="AO59">
        <f t="shared" si="26"/>
        <v>0</v>
      </c>
      <c r="AP59">
        <f t="shared" si="26"/>
        <v>-3.4172881456987815E-30</v>
      </c>
      <c r="AQ59">
        <f t="shared" si="26"/>
        <v>-4.1847333739806701E-25</v>
      </c>
      <c r="AR59">
        <f t="shared" si="26"/>
        <v>-4.1847675468621267E-25</v>
      </c>
      <c r="AS59">
        <f t="shared" si="26"/>
        <v>-3.1180230954732165E-2</v>
      </c>
      <c r="AT59">
        <f t="shared" si="26"/>
        <v>-2.0371084223758339E-2</v>
      </c>
      <c r="AU59">
        <f t="shared" si="23"/>
        <v>-5.15513151784905E-2</v>
      </c>
      <c r="AW59">
        <v>56</v>
      </c>
      <c r="AX59">
        <f>IF(Z59&gt;0, (R59*SUMPRODUCT(K59:$K$98, X59:$X$98)-K59*$AZ$3)/Z59, 0)</f>
        <v>-9.5044391516686481E+29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0.93493958499999996</v>
      </c>
      <c r="Q60" s="4">
        <f t="shared" si="21"/>
        <v>12.5</v>
      </c>
      <c r="R60">
        <f t="shared" si="0"/>
        <v>100000</v>
      </c>
      <c r="S60">
        <f t="shared" si="1"/>
        <v>-1.5412354566195029E+31</v>
      </c>
      <c r="U60">
        <f t="shared" si="13"/>
        <v>0.93493958499999996</v>
      </c>
      <c r="V60">
        <f t="shared" si="14"/>
        <v>0.01</v>
      </c>
      <c r="W60">
        <f t="shared" si="15"/>
        <v>9.9381240738231014E-29</v>
      </c>
      <c r="X60">
        <f t="shared" si="16"/>
        <v>9.2915455972586796E-29</v>
      </c>
      <c r="Y60">
        <f t="shared" si="17"/>
        <v>9.9381240738231025E-31</v>
      </c>
      <c r="Z60">
        <f t="shared" si="18"/>
        <v>5.4719723582619078E-30</v>
      </c>
      <c r="AB60">
        <f t="shared" si="19"/>
        <v>-94.456295541385003</v>
      </c>
      <c r="AC60">
        <f t="shared" si="2"/>
        <v>-84.335978161950891</v>
      </c>
      <c r="AE60">
        <f t="shared" si="3"/>
        <v>0</v>
      </c>
      <c r="AF60">
        <f t="shared" si="24"/>
        <v>0</v>
      </c>
      <c r="AG60">
        <f t="shared" si="24"/>
        <v>-6.8399654478273852E-29</v>
      </c>
      <c r="AH60">
        <f t="shared" si="5"/>
        <v>-9.2915455972586801E-24</v>
      </c>
      <c r="AI60">
        <f t="shared" si="25"/>
        <v>-9.2916139969131585E-24</v>
      </c>
      <c r="AJ60">
        <f t="shared" si="7"/>
        <v>-10.120317379434113</v>
      </c>
      <c r="AK60">
        <f t="shared" si="22"/>
        <v>-6.6119406878969507</v>
      </c>
      <c r="AL60">
        <f t="shared" si="8"/>
        <v>-16.732258067331063</v>
      </c>
      <c r="AN60">
        <f t="shared" si="26"/>
        <v>0</v>
      </c>
      <c r="AO60">
        <f t="shared" si="26"/>
        <v>0</v>
      </c>
      <c r="AP60">
        <f t="shared" si="26"/>
        <v>-1.6799759238996021E-31</v>
      </c>
      <c r="AQ60">
        <f t="shared" si="26"/>
        <v>-2.2821128291178843E-26</v>
      </c>
      <c r="AR60">
        <f t="shared" si="26"/>
        <v>-2.2821296288771235E-26</v>
      </c>
      <c r="AS60">
        <f t="shared" si="26"/>
        <v>-2.4856689217739286E-2</v>
      </c>
      <c r="AT60">
        <f t="shared" si="26"/>
        <v>-1.6239703622256327E-2</v>
      </c>
      <c r="AU60">
        <f t="shared" si="23"/>
        <v>-4.109639283999561E-2</v>
      </c>
      <c r="AW60">
        <v>57</v>
      </c>
      <c r="AX60">
        <f>IF(Z60&gt;0, (R60*SUMPRODUCT(K60:$K$98, X60:$X$98)-K60*$AZ$3)/Z60, 0)</f>
        <v>-1.5412354566195029E+31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0.94055780700000002</v>
      </c>
      <c r="Q61" s="4">
        <f t="shared" si="21"/>
        <v>12.5</v>
      </c>
      <c r="R61">
        <f t="shared" si="0"/>
        <v>100000</v>
      </c>
      <c r="S61">
        <f t="shared" si="1"/>
        <v>-2.7832565725137091E+32</v>
      </c>
      <c r="U61">
        <f t="shared" si="13"/>
        <v>0.94055780700000002</v>
      </c>
      <c r="V61">
        <f t="shared" si="14"/>
        <v>0.01</v>
      </c>
      <c r="W61">
        <f t="shared" si="15"/>
        <v>5.4719723582619078E-30</v>
      </c>
      <c r="X61">
        <f t="shared" si="16"/>
        <v>5.1467063212514383E-30</v>
      </c>
      <c r="Y61">
        <f t="shared" si="17"/>
        <v>5.4719723582619081E-32</v>
      </c>
      <c r="Z61">
        <f t="shared" si="18"/>
        <v>2.7054631342785045E-31</v>
      </c>
      <c r="AB61">
        <f t="shared" si="19"/>
        <v>-84.335978161950891</v>
      </c>
      <c r="AC61">
        <f t="shared" si="2"/>
        <v>-75.299980501741871</v>
      </c>
      <c r="AE61">
        <f t="shared" si="3"/>
        <v>0</v>
      </c>
      <c r="AF61">
        <f t="shared" si="24"/>
        <v>0</v>
      </c>
      <c r="AG61">
        <f t="shared" si="24"/>
        <v>-3.3818289178481309E-30</v>
      </c>
      <c r="AH61">
        <f t="shared" si="5"/>
        <v>-5.1467063212514383E-25</v>
      </c>
      <c r="AI61">
        <f t="shared" si="25"/>
        <v>-5.1467401395406168E-25</v>
      </c>
      <c r="AJ61">
        <f t="shared" si="7"/>
        <v>-9.03599766020902</v>
      </c>
      <c r="AK61">
        <f t="shared" si="22"/>
        <v>-5.9035184713365627</v>
      </c>
      <c r="AL61">
        <f t="shared" si="8"/>
        <v>-14.939516131545583</v>
      </c>
      <c r="AN61">
        <f t="shared" si="26"/>
        <v>0</v>
      </c>
      <c r="AO61">
        <f t="shared" si="26"/>
        <v>0</v>
      </c>
      <c r="AP61">
        <f t="shared" si="26"/>
        <v>-7.4162226664997737E-33</v>
      </c>
      <c r="AQ61">
        <f t="shared" si="26"/>
        <v>-1.1286531934255776E-27</v>
      </c>
      <c r="AR61">
        <f t="shared" si="26"/>
        <v>-1.128660609648244E-27</v>
      </c>
      <c r="AS61">
        <f t="shared" si="26"/>
        <v>-1.9815600460570203E-2</v>
      </c>
      <c r="AT61">
        <f t="shared" si="26"/>
        <v>-1.2946192300905872E-2</v>
      </c>
      <c r="AU61">
        <f t="shared" si="23"/>
        <v>-3.2761792761476075E-2</v>
      </c>
      <c r="AW61">
        <v>58</v>
      </c>
      <c r="AX61">
        <f>IF(Z61&gt;0, (R61*SUMPRODUCT(K61:$K$98, X61:$X$98)-K61*$AZ$3)/Z61, 0)</f>
        <v>-2.7832565725137091E+32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0.946138378</v>
      </c>
      <c r="Q62" s="4">
        <f t="shared" si="21"/>
        <v>12.5</v>
      </c>
      <c r="R62">
        <f t="shared" si="0"/>
        <v>100000</v>
      </c>
      <c r="S62">
        <f t="shared" si="1"/>
        <v>-5.6656603150083138E+33</v>
      </c>
      <c r="U62">
        <f t="shared" si="13"/>
        <v>0.946138378</v>
      </c>
      <c r="V62">
        <f t="shared" si="14"/>
        <v>0.01</v>
      </c>
      <c r="W62">
        <f t="shared" si="15"/>
        <v>2.7054631342785045E-31</v>
      </c>
      <c r="X62">
        <f t="shared" si="16"/>
        <v>2.5597425016050605E-31</v>
      </c>
      <c r="Y62">
        <f t="shared" si="17"/>
        <v>2.7054631342785046E-33</v>
      </c>
      <c r="Z62">
        <f t="shared" si="18"/>
        <v>1.1866600133065892E-32</v>
      </c>
      <c r="AB62">
        <f t="shared" si="19"/>
        <v>-75.299980501741871</v>
      </c>
      <c r="AC62">
        <f t="shared" si="2"/>
        <v>-67.232125447983805</v>
      </c>
      <c r="AE62">
        <f t="shared" si="3"/>
        <v>0</v>
      </c>
      <c r="AF62">
        <f t="shared" si="24"/>
        <v>0</v>
      </c>
      <c r="AG62">
        <f t="shared" si="24"/>
        <v>-1.4833250166332364E-31</v>
      </c>
      <c r="AH62">
        <f t="shared" si="5"/>
        <v>-2.5597425016050606E-26</v>
      </c>
      <c r="AI62">
        <f t="shared" si="25"/>
        <v>-2.5597573348552268E-26</v>
      </c>
      <c r="AJ62">
        <f t="shared" si="7"/>
        <v>-8.0678550537580662</v>
      </c>
      <c r="AK62">
        <f t="shared" si="22"/>
        <v>-5.2709986351219316</v>
      </c>
      <c r="AL62">
        <f t="shared" si="8"/>
        <v>-13.338853688879997</v>
      </c>
      <c r="AN62">
        <f t="shared" si="26"/>
        <v>0</v>
      </c>
      <c r="AO62">
        <f t="shared" si="26"/>
        <v>0</v>
      </c>
      <c r="AP62">
        <f t="shared" si="26"/>
        <v>-2.9043531720164718E-34</v>
      </c>
      <c r="AQ62">
        <f t="shared" si="26"/>
        <v>-5.0119806318349499E-29</v>
      </c>
      <c r="AR62">
        <f t="shared" si="26"/>
        <v>-5.0120096753666697E-29</v>
      </c>
      <c r="AS62">
        <f t="shared" si="26"/>
        <v>-1.579687536716377E-2</v>
      </c>
      <c r="AT62">
        <f t="shared" si="26"/>
        <v>-1.0320625239880319E-2</v>
      </c>
      <c r="AU62">
        <f t="shared" si="23"/>
        <v>-2.6117500607044087E-2</v>
      </c>
      <c r="AW62">
        <v>59</v>
      </c>
      <c r="AX62">
        <f>IF(Z62&gt;0, (R62*SUMPRODUCT(K62:$K$98, X62:$X$98)-K62*$AZ$3)/Z62, 0)</f>
        <v>-5.6656603150083138E+33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0.95167433300000004</v>
      </c>
      <c r="Q63" s="4">
        <f t="shared" si="21"/>
        <v>12.5</v>
      </c>
      <c r="R63">
        <f t="shared" si="0"/>
        <v>100000</v>
      </c>
      <c r="S63">
        <f t="shared" si="1"/>
        <v>-1.3199053473113543E+35</v>
      </c>
      <c r="U63">
        <f t="shared" si="13"/>
        <v>0.95167433300000004</v>
      </c>
      <c r="V63">
        <f t="shared" si="14"/>
        <v>0.01</v>
      </c>
      <c r="W63">
        <f t="shared" si="15"/>
        <v>1.1866600133065892E-32</v>
      </c>
      <c r="X63">
        <f t="shared" si="16"/>
        <v>1.1293138766613195E-32</v>
      </c>
      <c r="Y63">
        <f t="shared" si="17"/>
        <v>1.1866600133065893E-34</v>
      </c>
      <c r="Z63">
        <f t="shared" si="18"/>
        <v>4.5479536512203836E-34</v>
      </c>
      <c r="AB63">
        <f t="shared" si="19"/>
        <v>-67.232125447983805</v>
      </c>
      <c r="AC63">
        <f t="shared" si="2"/>
        <v>-60.028683435699826</v>
      </c>
      <c r="AE63">
        <f t="shared" si="3"/>
        <v>0</v>
      </c>
      <c r="AF63">
        <f t="shared" si="24"/>
        <v>0</v>
      </c>
      <c r="AG63">
        <f t="shared" si="24"/>
        <v>-5.6849420640254795E-33</v>
      </c>
      <c r="AH63">
        <f t="shared" si="5"/>
        <v>-1.1293138766613194E-27</v>
      </c>
      <c r="AI63">
        <f t="shared" si="25"/>
        <v>-1.1293195616033836E-27</v>
      </c>
      <c r="AJ63">
        <f t="shared" si="7"/>
        <v>-7.2034420122839791</v>
      </c>
      <c r="AK63">
        <f t="shared" si="22"/>
        <v>-4.7062487813588669</v>
      </c>
      <c r="AL63">
        <f t="shared" si="8"/>
        <v>-11.909690793642845</v>
      </c>
      <c r="AN63">
        <f t="shared" si="26"/>
        <v>0</v>
      </c>
      <c r="AO63">
        <f t="shared" si="26"/>
        <v>0</v>
      </c>
      <c r="AP63">
        <f t="shared" si="26"/>
        <v>-9.938506475097932E-36</v>
      </c>
      <c r="AQ63">
        <f t="shared" si="26"/>
        <v>-1.9742845484108643E-30</v>
      </c>
      <c r="AR63">
        <f t="shared" si="26"/>
        <v>-1.9742944869173394E-30</v>
      </c>
      <c r="AS63">
        <f t="shared" si="26"/>
        <v>-1.2593172327139468E-2</v>
      </c>
      <c r="AT63">
        <f t="shared" si="26"/>
        <v>-8.2275392537311202E-3</v>
      </c>
      <c r="AU63">
        <f t="shared" si="23"/>
        <v>-2.0820711580870586E-2</v>
      </c>
      <c r="AW63">
        <v>60</v>
      </c>
      <c r="AX63">
        <f>IF(Z63&gt;0, (R63*SUMPRODUCT(K63:$K$98, X63:$X$98)-K63*$AZ$3)/Z63, 0)</f>
        <v>-1.3199053473113543E+35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0.95715889499999995</v>
      </c>
      <c r="Q64" s="4">
        <f t="shared" si="21"/>
        <v>12.5</v>
      </c>
      <c r="R64">
        <f t="shared" si="0"/>
        <v>100000</v>
      </c>
      <c r="S64">
        <f t="shared" si="1"/>
        <v>-3.5884508674183676E+36</v>
      </c>
      <c r="U64">
        <f t="shared" si="13"/>
        <v>0.95715889499999995</v>
      </c>
      <c r="V64">
        <f t="shared" si="14"/>
        <v>0.01</v>
      </c>
      <c r="W64">
        <f t="shared" si="15"/>
        <v>4.5479536512203836E-34</v>
      </c>
      <c r="X64">
        <f t="shared" si="16"/>
        <v>4.3531142913133172E-34</v>
      </c>
      <c r="Y64">
        <f t="shared" si="17"/>
        <v>4.5479536512203833E-36</v>
      </c>
      <c r="Z64">
        <f t="shared" si="18"/>
        <v>1.4935982339486248E-35</v>
      </c>
      <c r="AB64">
        <f t="shared" si="19"/>
        <v>-60.028683435699826</v>
      </c>
      <c r="AC64">
        <f t="shared" si="2"/>
        <v>-53.597038781874851</v>
      </c>
      <c r="AE64">
        <f t="shared" si="3"/>
        <v>0</v>
      </c>
      <c r="AF64">
        <f t="shared" si="24"/>
        <v>0</v>
      </c>
      <c r="AG64">
        <f t="shared" si="24"/>
        <v>-1.8669977924357811E-34</v>
      </c>
      <c r="AH64">
        <f t="shared" si="5"/>
        <v>-4.3531142913133174E-29</v>
      </c>
      <c r="AI64">
        <f t="shared" si="25"/>
        <v>-4.3531329612912416E-29</v>
      </c>
      <c r="AJ64">
        <f t="shared" si="7"/>
        <v>-6.431644653824975</v>
      </c>
      <c r="AK64">
        <f t="shared" si="22"/>
        <v>-4.2020078404989878</v>
      </c>
      <c r="AL64">
        <f t="shared" si="8"/>
        <v>-10.633652494323963</v>
      </c>
      <c r="AN64">
        <f t="shared" si="26"/>
        <v>0</v>
      </c>
      <c r="AO64">
        <f t="shared" si="26"/>
        <v>0</v>
      </c>
      <c r="AP64">
        <f t="shared" si="26"/>
        <v>-2.9142101311774299E-37</v>
      </c>
      <c r="AQ64">
        <f t="shared" si="26"/>
        <v>-6.794807054039343E-32</v>
      </c>
      <c r="AR64">
        <f t="shared" si="26"/>
        <v>-6.7948361961406548E-32</v>
      </c>
      <c r="AS64">
        <f t="shared" si="26"/>
        <v>-1.003919987814051E-2</v>
      </c>
      <c r="AT64">
        <f t="shared" si="26"/>
        <v>-6.5589439203851399E-3</v>
      </c>
      <c r="AU64">
        <f t="shared" si="23"/>
        <v>-1.6598143798525651E-2</v>
      </c>
      <c r="AW64">
        <v>61</v>
      </c>
      <c r="AX64">
        <f>IF(Z64&gt;0, (R64*SUMPRODUCT(K64:$K$98, X64:$X$98)-K64*$AZ$3)/Z64, 0)</f>
        <v>-3.5884508674183676E+36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0.96261559600000002</v>
      </c>
      <c r="Q65" s="4">
        <f t="shared" si="21"/>
        <v>12.5</v>
      </c>
      <c r="R65">
        <f t="shared" si="0"/>
        <v>100000</v>
      </c>
      <c r="S65">
        <f t="shared" si="1"/>
        <v>-1.169999532860532E+38</v>
      </c>
      <c r="U65">
        <f t="shared" si="13"/>
        <v>0.96261559600000002</v>
      </c>
      <c r="V65">
        <f t="shared" si="14"/>
        <v>0.01</v>
      </c>
      <c r="W65">
        <f t="shared" si="15"/>
        <v>1.4935982339486248E-35</v>
      </c>
      <c r="X65">
        <f t="shared" si="16"/>
        <v>1.437760954157003E-35</v>
      </c>
      <c r="Y65">
        <f t="shared" si="17"/>
        <v>1.4935982339486248E-37</v>
      </c>
      <c r="Z65">
        <f t="shared" si="18"/>
        <v>4.0901297452135542E-37</v>
      </c>
      <c r="AB65">
        <f t="shared" si="19"/>
        <v>-53.597038781874851</v>
      </c>
      <c r="AC65">
        <f t="shared" si="2"/>
        <v>-47.854498912388252</v>
      </c>
      <c r="AE65">
        <f t="shared" si="3"/>
        <v>0</v>
      </c>
      <c r="AF65">
        <f t="shared" si="24"/>
        <v>0</v>
      </c>
      <c r="AG65">
        <f t="shared" si="24"/>
        <v>-5.1126621815169428E-36</v>
      </c>
      <c r="AH65">
        <f t="shared" si="5"/>
        <v>-1.4377609541570031E-30</v>
      </c>
      <c r="AI65">
        <f t="shared" si="25"/>
        <v>-1.4377660668191847E-30</v>
      </c>
      <c r="AJ65">
        <f t="shared" si="7"/>
        <v>-5.742539869486599</v>
      </c>
      <c r="AK65">
        <f t="shared" si="22"/>
        <v>-3.75179271473124</v>
      </c>
      <c r="AL65">
        <f t="shared" si="8"/>
        <v>-9.4943325842178385</v>
      </c>
      <c r="AN65">
        <f t="shared" si="26"/>
        <v>0</v>
      </c>
      <c r="AO65">
        <f t="shared" si="26"/>
        <v>0</v>
      </c>
      <c r="AP65">
        <f t="shared" si="26"/>
        <v>-7.1253488904513835E-39</v>
      </c>
      <c r="AQ65">
        <f t="shared" si="26"/>
        <v>-2.003760087351857E-33</v>
      </c>
      <c r="AR65">
        <f t="shared" si="26"/>
        <v>-2.0037672127007474E-33</v>
      </c>
      <c r="AS65">
        <f t="shared" si="26"/>
        <v>-8.0031886783645846E-3</v>
      </c>
      <c r="AT65">
        <f t="shared" si="26"/>
        <v>-5.228749936531522E-3</v>
      </c>
      <c r="AU65">
        <f t="shared" si="23"/>
        <v>-1.3231938614896105E-2</v>
      </c>
      <c r="AW65">
        <v>62</v>
      </c>
      <c r="AX65">
        <f>IF(Z65&gt;0, (R65*SUMPRODUCT(K65:$K$98, X65:$X$98)-K65*$AZ$3)/Z65, 0)</f>
        <v>-1.169999532860532E+38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0.96807210799999999</v>
      </c>
      <c r="Q66" s="4">
        <f t="shared" si="21"/>
        <v>12.5</v>
      </c>
      <c r="R66">
        <f t="shared" si="0"/>
        <v>100000</v>
      </c>
      <c r="S66">
        <f t="shared" si="1"/>
        <v>-4.7639893522553301E+39</v>
      </c>
      <c r="U66">
        <f t="shared" si="13"/>
        <v>0.96807210799999999</v>
      </c>
      <c r="V66">
        <f t="shared" si="14"/>
        <v>0.01</v>
      </c>
      <c r="W66">
        <f t="shared" si="15"/>
        <v>4.0901297452135542E-37</v>
      </c>
      <c r="X66">
        <f t="shared" si="16"/>
        <v>3.9595405244423885E-37</v>
      </c>
      <c r="Y66">
        <f t="shared" si="17"/>
        <v>4.0901297452135542E-39</v>
      </c>
      <c r="Z66">
        <f t="shared" si="18"/>
        <v>8.9687923319030166E-39</v>
      </c>
      <c r="AB66">
        <f t="shared" si="19"/>
        <v>-47.854498912388252</v>
      </c>
      <c r="AC66">
        <f t="shared" si="2"/>
        <v>-42.727231171775223</v>
      </c>
      <c r="AE66">
        <f t="shared" si="3"/>
        <v>0</v>
      </c>
      <c r="AF66">
        <f t="shared" si="24"/>
        <v>0</v>
      </c>
      <c r="AG66">
        <f t="shared" si="24"/>
        <v>-1.121099041487877E-37</v>
      </c>
      <c r="AH66">
        <f t="shared" si="5"/>
        <v>-3.9595405244423885E-32</v>
      </c>
      <c r="AI66">
        <f t="shared" si="25"/>
        <v>-3.9595517354328032E-32</v>
      </c>
      <c r="AJ66">
        <f t="shared" si="7"/>
        <v>-5.1272677406130285</v>
      </c>
      <c r="AK66">
        <f t="shared" si="22"/>
        <v>-3.3498149238671777</v>
      </c>
      <c r="AL66">
        <f t="shared" si="8"/>
        <v>-8.4770826644802071</v>
      </c>
      <c r="AN66">
        <f t="shared" si="26"/>
        <v>0</v>
      </c>
      <c r="AO66">
        <f t="shared" si="26"/>
        <v>0</v>
      </c>
      <c r="AP66">
        <f t="shared" si="26"/>
        <v>-1.3950346511797987E-40</v>
      </c>
      <c r="AQ66">
        <f t="shared" si="26"/>
        <v>-4.9270368004390946E-35</v>
      </c>
      <c r="AR66">
        <f t="shared" si="26"/>
        <v>-4.9270507507856057E-35</v>
      </c>
      <c r="AS66">
        <f t="shared" si="26"/>
        <v>-6.3800930152778804E-3</v>
      </c>
      <c r="AT66">
        <f t="shared" si="26"/>
        <v>-4.1683274366482144E-3</v>
      </c>
      <c r="AU66">
        <f t="shared" si="23"/>
        <v>-1.0548420451926097E-2</v>
      </c>
      <c r="AW66">
        <v>63</v>
      </c>
      <c r="AX66">
        <f>IF(Z66&gt;0, (R66*SUMPRODUCT(K66:$K$98, X66:$X$98)-K66*$AZ$3)/Z66, 0)</f>
        <v>-4.7639893522553301E+39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0.97352880900000005</v>
      </c>
      <c r="Q67" s="4">
        <f t="shared" si="21"/>
        <v>12.5</v>
      </c>
      <c r="R67">
        <f t="shared" ref="R67:R69" si="27">$C$6</f>
        <v>100000</v>
      </c>
      <c r="S67">
        <f t="shared" ref="S67:S69" si="28">AX67</f>
        <v>-2.5824252306081422E+41</v>
      </c>
      <c r="U67">
        <f t="shared" si="13"/>
        <v>0.97352880900000005</v>
      </c>
      <c r="V67">
        <f t="shared" si="14"/>
        <v>0.01</v>
      </c>
      <c r="W67">
        <f t="shared" si="15"/>
        <v>8.9687923319030166E-39</v>
      </c>
      <c r="X67">
        <f t="shared" si="16"/>
        <v>8.7313777170458775E-39</v>
      </c>
      <c r="Y67">
        <f t="shared" si="17"/>
        <v>8.9687923319030166E-41</v>
      </c>
      <c r="Z67">
        <f t="shared" si="18"/>
        <v>1.4772669153810888E-40</v>
      </c>
      <c r="AB67">
        <f t="shared" si="19"/>
        <v>-42.727231171775223</v>
      </c>
      <c r="AC67">
        <f t="shared" ref="AC67:AC69" si="29">S67*Z67</f>
        <v>-38.149313546227873</v>
      </c>
      <c r="AE67">
        <f t="shared" ref="AE67:AE69" si="30">$Z67*O67</f>
        <v>0</v>
      </c>
      <c r="AF67">
        <f t="shared" si="24"/>
        <v>0</v>
      </c>
      <c r="AG67">
        <f t="shared" si="24"/>
        <v>-1.8465836442263609E-39</v>
      </c>
      <c r="AH67">
        <f t="shared" ref="AH67:AH69" si="31">-X67*R67</f>
        <v>-8.7313777170458767E-34</v>
      </c>
      <c r="AI67">
        <f t="shared" ref="AI67:AI69" si="32">SUM(AE67:AH67)</f>
        <v>-8.7313961828823189E-34</v>
      </c>
      <c r="AJ67">
        <f t="shared" ref="AJ67:AJ69" si="33">AB67-AC67</f>
        <v>-4.5779176255473502</v>
      </c>
      <c r="AK67">
        <f t="shared" si="22"/>
        <v>-2.9909061820242657</v>
      </c>
      <c r="AL67">
        <f t="shared" ref="AL67:AL69" si="34">SUM(AI67:AK67)</f>
        <v>-7.5688238075716159</v>
      </c>
      <c r="AN67">
        <f t="shared" si="26"/>
        <v>0</v>
      </c>
      <c r="AO67">
        <f t="shared" si="26"/>
        <v>0</v>
      </c>
      <c r="AP67">
        <f t="shared" si="26"/>
        <v>-2.0515966242143455E-42</v>
      </c>
      <c r="AQ67">
        <f t="shared" si="26"/>
        <v>-9.7007601605485718E-37</v>
      </c>
      <c r="AR67">
        <f t="shared" si="26"/>
        <v>-9.700780676514814E-37</v>
      </c>
      <c r="AS67">
        <f t="shared" si="26"/>
        <v>-5.0861710899855594E-3</v>
      </c>
      <c r="AT67">
        <f t="shared" si="26"/>
        <v>-3.322965112123895E-3</v>
      </c>
      <c r="AU67">
        <f t="shared" si="23"/>
        <v>-8.4091362021094535E-3</v>
      </c>
      <c r="AW67">
        <v>64</v>
      </c>
      <c r="AX67">
        <f>IF(Z67&gt;0, (R67*SUMPRODUCT(K67:$K$98, X67:$X$98)-K67*$AZ$3)/Z67, 0)</f>
        <v>-2.5824252306081422E+41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0.97898550900000003</v>
      </c>
      <c r="Q68" s="4">
        <f t="shared" si="21"/>
        <v>12.5</v>
      </c>
      <c r="R68">
        <f t="shared" si="27"/>
        <v>100000</v>
      </c>
      <c r="S68">
        <f t="shared" si="28"/>
        <v>-2.0933666503908208E+43</v>
      </c>
      <c r="U68">
        <f t="shared" ref="U68:U69" si="38">M68</f>
        <v>0.97898550900000003</v>
      </c>
      <c r="V68">
        <f t="shared" ref="V68:V69" si="39">$C$10</f>
        <v>0.01</v>
      </c>
      <c r="W68">
        <f t="shared" ref="W68:W69" si="40">Z67</f>
        <v>1.4772669153810888E-40</v>
      </c>
      <c r="X68">
        <f t="shared" ref="X68:X69" si="41">U68*W68</f>
        <v>1.4462229030832152E-40</v>
      </c>
      <c r="Y68">
        <f t="shared" ref="Y68:Y69" si="42">V68*W68</f>
        <v>1.4772669153810889E-42</v>
      </c>
      <c r="Z68">
        <f t="shared" ref="Z68:Z69" si="43">MAX(0, W68-X68-Y68)</f>
        <v>1.6271343144062763E-42</v>
      </c>
      <c r="AB68">
        <f t="shared" ref="AB68:AB69" si="44">AC67</f>
        <v>-38.149313546227873</v>
      </c>
      <c r="AC68">
        <f t="shared" si="29"/>
        <v>-34.061887094846313</v>
      </c>
      <c r="AE68">
        <f t="shared" si="30"/>
        <v>0</v>
      </c>
      <c r="AF68">
        <f t="shared" si="24"/>
        <v>0</v>
      </c>
      <c r="AG68">
        <f t="shared" si="24"/>
        <v>-2.0339178930078455E-41</v>
      </c>
      <c r="AH68">
        <f t="shared" si="31"/>
        <v>-1.4462229030832152E-35</v>
      </c>
      <c r="AI68">
        <f t="shared" si="32"/>
        <v>-1.4462249370011082E-35</v>
      </c>
      <c r="AJ68">
        <f t="shared" si="33"/>
        <v>-4.0874264513815604</v>
      </c>
      <c r="AK68">
        <f t="shared" si="22"/>
        <v>-2.6704519482359514</v>
      </c>
      <c r="AL68">
        <f t="shared" si="34"/>
        <v>-6.7578783996175122</v>
      </c>
      <c r="AN68">
        <f t="shared" si="26"/>
        <v>0</v>
      </c>
      <c r="AO68">
        <f t="shared" si="26"/>
        <v>0</v>
      </c>
      <c r="AP68">
        <f t="shared" si="26"/>
        <v>-2.0176154065213648E-44</v>
      </c>
      <c r="AQ68">
        <f t="shared" si="26"/>
        <v>-1.4346309752994018E-38</v>
      </c>
      <c r="AR68">
        <f t="shared" si="26"/>
        <v>-1.4346329929148083E-38</v>
      </c>
      <c r="AS68">
        <f t="shared" si="26"/>
        <v>-4.0546644531134846E-3</v>
      </c>
      <c r="AT68">
        <f t="shared" si="26"/>
        <v>-2.6490474427008086E-3</v>
      </c>
      <c r="AU68">
        <f t="shared" si="23"/>
        <v>-6.7037118958142936E-3</v>
      </c>
      <c r="AW68">
        <v>65</v>
      </c>
      <c r="AX68">
        <f>IF(Z68&gt;0, (R68*SUMPRODUCT(K68:$K$98, X68:$X$98)-K68*$AZ$3)/Z68, 0)</f>
        <v>-2.0933666503908208E+43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12.5</v>
      </c>
      <c r="R69">
        <f t="shared" si="27"/>
        <v>100000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1.6271343144062763E-42</v>
      </c>
      <c r="X69">
        <f t="shared" si="41"/>
        <v>1.6271343144062763E-42</v>
      </c>
      <c r="Y69">
        <f t="shared" si="42"/>
        <v>1.6271343144062764E-44</v>
      </c>
      <c r="Z69">
        <f t="shared" si="43"/>
        <v>0</v>
      </c>
      <c r="AB69">
        <f t="shared" si="44"/>
        <v>-34.061887094846313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-1.6271343144062764E-37</v>
      </c>
      <c r="AI69">
        <f t="shared" si="32"/>
        <v>-1.6271343144062764E-37</v>
      </c>
      <c r="AJ69">
        <f t="shared" si="33"/>
        <v>-34.061887094846313</v>
      </c>
      <c r="AK69">
        <f t="shared" si="22"/>
        <v>-2.3843320966392421</v>
      </c>
      <c r="AL69">
        <f t="shared" si="34"/>
        <v>-36.446219191485554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-1.4411538618009748E-40</v>
      </c>
      <c r="AR69">
        <f t="shared" si="26"/>
        <v>-1.4411538618009748E-40</v>
      </c>
      <c r="AS69">
        <f t="shared" si="26"/>
        <v>-3.0168634323761025E-2</v>
      </c>
      <c r="AT69">
        <f t="shared" si="26"/>
        <v>-2.1118044026632718E-3</v>
      </c>
      <c r="AU69">
        <f t="shared" si="23"/>
        <v>-3.2280438726424297E-2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38698.044512500928</v>
      </c>
      <c r="AO71" s="8">
        <f t="shared" si="47"/>
        <v>-3869.8044512500928</v>
      </c>
      <c r="AP71" s="8">
        <f t="shared" si="47"/>
        <v>-171.30713830658291</v>
      </c>
      <c r="AQ71" s="8">
        <f t="shared" si="47"/>
        <v>-34337.109742469278</v>
      </c>
      <c r="AR71" s="8">
        <f t="shared" si="47"/>
        <v>319.82318047493607</v>
      </c>
      <c r="AS71" s="8">
        <f t="shared" si="47"/>
        <v>-65.454578474758733</v>
      </c>
      <c r="AT71" s="8">
        <f t="shared" si="47"/>
        <v>-254.36860200018666</v>
      </c>
      <c r="AU71" s="8">
        <f t="shared" si="47"/>
        <v>-7.701159154827053E-12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64" priority="1" operator="lessThan">
      <formula>0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FF8C80-DD27-4D14-A492-9DBA13440E0C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8446.5782908280798</v>
      </c>
      <c r="K3">
        <v>1</v>
      </c>
      <c r="L3" s="2">
        <v>0</v>
      </c>
      <c r="O3">
        <f>$C$3</f>
        <v>8446.5782908280798</v>
      </c>
      <c r="P3">
        <f>O3*C5</f>
        <v>844.65782908280801</v>
      </c>
      <c r="Q3" s="4">
        <f>B8</f>
        <v>100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8446.5782908280798</v>
      </c>
      <c r="AF3">
        <f t="shared" ref="AF3:AG34" si="4">-$Z3*P3</f>
        <v>-844.65782908280801</v>
      </c>
      <c r="AG3">
        <f t="shared" si="4"/>
        <v>-100</v>
      </c>
      <c r="AH3">
        <f t="shared" ref="AH3:AH66" si="5">-X3*R3</f>
        <v>0</v>
      </c>
      <c r="AI3">
        <f t="shared" ref="AI3:AI34" si="6">SUM(AE3:AH3)</f>
        <v>7501.9204617452715</v>
      </c>
      <c r="AJ3">
        <f t="shared" ref="AJ3:AJ66" si="7">AB3-AC3</f>
        <v>0</v>
      </c>
      <c r="AL3">
        <f t="shared" ref="AL3:AL66" si="8">SUM(AI3:AK3)</f>
        <v>7501.9204617452715</v>
      </c>
      <c r="AN3">
        <f t="shared" ref="AN3:AU34" si="9">AE3*$K3</f>
        <v>8446.5782908280798</v>
      </c>
      <c r="AO3">
        <f t="shared" si="9"/>
        <v>-844.65782908280801</v>
      </c>
      <c r="AP3">
        <f t="shared" si="9"/>
        <v>-100</v>
      </c>
      <c r="AQ3">
        <f t="shared" si="9"/>
        <v>0</v>
      </c>
      <c r="AR3">
        <f t="shared" si="9"/>
        <v>7501.9204617452715</v>
      </c>
      <c r="AS3">
        <f t="shared" si="9"/>
        <v>0</v>
      </c>
      <c r="AT3">
        <f t="shared" si="9"/>
        <v>0</v>
      </c>
      <c r="AU3">
        <f t="shared" si="9"/>
        <v>7501.9204617452715</v>
      </c>
      <c r="AW3">
        <v>0</v>
      </c>
      <c r="AX3">
        <f>IF(Z3&gt;0, (R3*SUMPRODUCT(K3:$K$98, X3:$X$98)-K3*$AZ$3)/Z3, 0)</f>
        <v>0</v>
      </c>
      <c r="AZ3">
        <f>C6*SUMPRODUCT(X4:X98, K4:K98)/1</f>
        <v>6648.751237157564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1.1601210000000001E-3</v>
      </c>
      <c r="R4">
        <f t="shared" si="0"/>
        <v>250000</v>
      </c>
      <c r="S4">
        <f t="shared" si="1"/>
        <v>451.01265796399389</v>
      </c>
      <c r="U4">
        <f t="shared" ref="U4:U67" si="13">M4</f>
        <v>1.1601210000000001E-3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1.1601210000000001E-3</v>
      </c>
      <c r="Y4">
        <f t="shared" ref="Y4:Y67" si="17">V4*W4</f>
        <v>0.01</v>
      </c>
      <c r="Z4">
        <f t="shared" ref="Z4:Z67" si="18">MAX(0, W4-X4-Y4)</f>
        <v>0.98883987900000003</v>
      </c>
      <c r="AB4">
        <f t="shared" ref="AB4:AB67" si="19">AC3</f>
        <v>0</v>
      </c>
      <c r="AC4">
        <f t="shared" si="2"/>
        <v>445.9793021285841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-290.03025000000002</v>
      </c>
      <c r="AI4">
        <f t="shared" si="6"/>
        <v>-290.03025000000002</v>
      </c>
      <c r="AJ4">
        <f t="shared" si="7"/>
        <v>-445.9793021285841</v>
      </c>
      <c r="AK4">
        <f>G4*SUM(AB4, AE4:AF4)</f>
        <v>0</v>
      </c>
      <c r="AL4">
        <f t="shared" si="8"/>
        <v>-736.00955212858412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-270.57584662748394</v>
      </c>
      <c r="AR4">
        <f t="shared" si="9"/>
        <v>-270.57584662748394</v>
      </c>
      <c r="AS4">
        <f t="shared" si="9"/>
        <v>-416.06428036998233</v>
      </c>
      <c r="AT4">
        <f t="shared" si="9"/>
        <v>0</v>
      </c>
      <c r="AU4">
        <f t="shared" si="9"/>
        <v>-686.64012699746627</v>
      </c>
      <c r="AW4">
        <v>1</v>
      </c>
      <c r="AX4">
        <f>IF(Z4&gt;0, (R4*SUMPRODUCT(K4:$K$98, X4:$X$98)-K4*$AZ$3)/Z4, 0)</f>
        <v>451.01265796399389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1.1721139999999999E-3</v>
      </c>
      <c r="Q5" s="4">
        <f t="shared" ref="Q5:Q68" si="21">$C$8</f>
        <v>12.5</v>
      </c>
      <c r="R5">
        <f t="shared" si="0"/>
        <v>250000</v>
      </c>
      <c r="S5">
        <f t="shared" si="1"/>
        <v>708.50915462802959</v>
      </c>
      <c r="U5">
        <f t="shared" si="13"/>
        <v>1.1721139999999999E-3</v>
      </c>
      <c r="V5">
        <f t="shared" si="14"/>
        <v>0.01</v>
      </c>
      <c r="W5">
        <f t="shared" si="15"/>
        <v>0.98883987900000003</v>
      </c>
      <c r="X5">
        <f t="shared" si="16"/>
        <v>1.1590330659342059E-3</v>
      </c>
      <c r="Y5">
        <f t="shared" si="17"/>
        <v>9.8883987900000008E-3</v>
      </c>
      <c r="Z5">
        <f t="shared" si="18"/>
        <v>0.97779244714406577</v>
      </c>
      <c r="AB5">
        <f t="shared" si="19"/>
        <v>445.9793021285841</v>
      </c>
      <c r="AC5">
        <f t="shared" si="2"/>
        <v>692.77490012771432</v>
      </c>
      <c r="AE5">
        <f t="shared" si="3"/>
        <v>0</v>
      </c>
      <c r="AF5">
        <f t="shared" si="4"/>
        <v>0</v>
      </c>
      <c r="AG5">
        <f t="shared" si="4"/>
        <v>-12.222405589300822</v>
      </c>
      <c r="AH5">
        <f t="shared" si="5"/>
        <v>-289.75826648355144</v>
      </c>
      <c r="AI5">
        <f t="shared" si="6"/>
        <v>-301.98067207285226</v>
      </c>
      <c r="AJ5">
        <f t="shared" si="7"/>
        <v>-246.79559799913022</v>
      </c>
      <c r="AK5">
        <f>G5*SUM(AB5, AE5:AF5)</f>
        <v>18.285151387271949</v>
      </c>
      <c r="AL5">
        <f t="shared" si="8"/>
        <v>-530.4911186847105</v>
      </c>
      <c r="AN5">
        <f t="shared" si="9"/>
        <v>0</v>
      </c>
      <c r="AO5">
        <f t="shared" si="9"/>
        <v>0</v>
      </c>
      <c r="AP5">
        <f t="shared" si="9"/>
        <v>-10.451477014654433</v>
      </c>
      <c r="AQ5">
        <f t="shared" si="9"/>
        <v>-247.77461685692518</v>
      </c>
      <c r="AR5">
        <f t="shared" si="9"/>
        <v>-258.22609387157962</v>
      </c>
      <c r="AS5">
        <f t="shared" si="9"/>
        <v>-211.03689457529757</v>
      </c>
      <c r="AT5">
        <f t="shared" si="9"/>
        <v>15.635779555608872</v>
      </c>
      <c r="AU5">
        <f t="shared" si="9"/>
        <v>-453.62720889126825</v>
      </c>
      <c r="AW5">
        <v>2</v>
      </c>
      <c r="AX5">
        <f>IF(Z5&gt;0, (R5*SUMPRODUCT(K5:$K$98, X5:$X$98)-K5*$AZ$3)/Z5, 0)</f>
        <v>708.50915462802959</v>
      </c>
    </row>
    <row r="6" spans="1:52" x14ac:dyDescent="0.25">
      <c r="A6" t="s">
        <v>16</v>
      </c>
      <c r="C6" s="2"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1.1871049999999999E-3</v>
      </c>
      <c r="Q6" s="4">
        <f t="shared" si="21"/>
        <v>12.5</v>
      </c>
      <c r="R6">
        <f t="shared" si="0"/>
        <v>250000</v>
      </c>
      <c r="S6">
        <f t="shared" si="1"/>
        <v>1035.8209340265935</v>
      </c>
      <c r="U6">
        <f t="shared" si="13"/>
        <v>1.1871049999999999E-3</v>
      </c>
      <c r="V6">
        <f t="shared" si="14"/>
        <v>0.01</v>
      </c>
      <c r="W6">
        <f t="shared" si="15"/>
        <v>0.97779244714406577</v>
      </c>
      <c r="X6">
        <f t="shared" si="16"/>
        <v>1.1607423029669562E-3</v>
      </c>
      <c r="Y6">
        <f t="shared" si="17"/>
        <v>9.7779244714406577E-3</v>
      </c>
      <c r="Z6">
        <f t="shared" si="18"/>
        <v>0.96685378036965819</v>
      </c>
      <c r="AB6">
        <f t="shared" si="19"/>
        <v>692.77490012771432</v>
      </c>
      <c r="AC6">
        <f t="shared" si="2"/>
        <v>1001.4873858496422</v>
      </c>
      <c r="AE6">
        <f t="shared" si="3"/>
        <v>0</v>
      </c>
      <c r="AF6">
        <f t="shared" si="4"/>
        <v>0</v>
      </c>
      <c r="AG6">
        <f t="shared" si="4"/>
        <v>-12.085672254620727</v>
      </c>
      <c r="AH6">
        <f t="shared" si="5"/>
        <v>-290.18557574173906</v>
      </c>
      <c r="AI6">
        <f t="shared" si="6"/>
        <v>-302.27124799635976</v>
      </c>
      <c r="AJ6">
        <f t="shared" si="7"/>
        <v>-308.71248572192792</v>
      </c>
      <c r="AK6">
        <f>G6*SUM(AB6, AE6:AF6)</f>
        <v>40.527331657471287</v>
      </c>
      <c r="AL6">
        <f t="shared" si="8"/>
        <v>-570.45640206081634</v>
      </c>
      <c r="AN6">
        <f t="shared" si="9"/>
        <v>0</v>
      </c>
      <c r="AO6">
        <f t="shared" si="9"/>
        <v>0</v>
      </c>
      <c r="AP6">
        <f t="shared" si="9"/>
        <v>-9.3230087901546295</v>
      </c>
      <c r="AQ6">
        <f t="shared" si="9"/>
        <v>-223.85206353597385</v>
      </c>
      <c r="AR6">
        <f t="shared" si="9"/>
        <v>-233.17507232612846</v>
      </c>
      <c r="AS6">
        <f t="shared" si="9"/>
        <v>-238.14390770986046</v>
      </c>
      <c r="AT6">
        <f t="shared" si="9"/>
        <v>31.263190108407759</v>
      </c>
      <c r="AU6">
        <f t="shared" si="9"/>
        <v>-440.05578992758115</v>
      </c>
      <c r="AW6">
        <v>3</v>
      </c>
      <c r="AX6">
        <f>IF(Z6&gt;0, (R6*SUMPRODUCT(K6:$K$98, X6:$X$98)-K6*$AZ$3)/Z6, 0)</f>
        <v>1035.8209340265935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1.2030949999999999E-3</v>
      </c>
      <c r="Q7" s="4">
        <f t="shared" si="21"/>
        <v>12.5</v>
      </c>
      <c r="R7">
        <f t="shared" si="0"/>
        <v>250000</v>
      </c>
      <c r="S7">
        <f t="shared" si="1"/>
        <v>1297.1271837208621</v>
      </c>
      <c r="U7">
        <f t="shared" si="13"/>
        <v>1.2030949999999999E-3</v>
      </c>
      <c r="V7">
        <f t="shared" si="14"/>
        <v>0.01</v>
      </c>
      <c r="W7">
        <f t="shared" si="15"/>
        <v>0.96685378036965819</v>
      </c>
      <c r="X7">
        <f t="shared" si="16"/>
        <v>1.1632169488938339E-3</v>
      </c>
      <c r="Y7">
        <f t="shared" si="17"/>
        <v>9.6685378036965829E-3</v>
      </c>
      <c r="Z7">
        <f t="shared" si="18"/>
        <v>0.95602202561706773</v>
      </c>
      <c r="AB7">
        <f t="shared" si="19"/>
        <v>1001.4873858496422</v>
      </c>
      <c r="AC7">
        <f t="shared" si="2"/>
        <v>1240.0821576637809</v>
      </c>
      <c r="AE7">
        <f t="shared" si="3"/>
        <v>0</v>
      </c>
      <c r="AF7">
        <f t="shared" si="4"/>
        <v>0</v>
      </c>
      <c r="AG7">
        <f t="shared" si="4"/>
        <v>-11.950275320213347</v>
      </c>
      <c r="AH7">
        <f t="shared" si="5"/>
        <v>-290.80423722345847</v>
      </c>
      <c r="AI7">
        <f t="shared" si="6"/>
        <v>-302.75451254367181</v>
      </c>
      <c r="AJ7">
        <f t="shared" si="7"/>
        <v>-238.59477181413865</v>
      </c>
      <c r="AK7">
        <f>G7*SUM(AB7, AE7:AF7)</f>
        <v>49.17303064521743</v>
      </c>
      <c r="AL7">
        <f t="shared" si="8"/>
        <v>-492.17625371259305</v>
      </c>
      <c r="AN7">
        <f t="shared" si="9"/>
        <v>0</v>
      </c>
      <c r="AO7">
        <f t="shared" si="9"/>
        <v>0</v>
      </c>
      <c r="AP7">
        <f t="shared" si="9"/>
        <v>-8.3873735210560394</v>
      </c>
      <c r="AQ7">
        <f t="shared" si="9"/>
        <v>-204.10272514586634</v>
      </c>
      <c r="AR7">
        <f t="shared" si="9"/>
        <v>-212.49009866692239</v>
      </c>
      <c r="AS7">
        <f t="shared" si="9"/>
        <v>-167.45919384730857</v>
      </c>
      <c r="AT7">
        <f t="shared" si="9"/>
        <v>34.512391064845424</v>
      </c>
      <c r="AU7">
        <f t="shared" si="9"/>
        <v>-345.43690144938557</v>
      </c>
      <c r="AW7">
        <v>4</v>
      </c>
      <c r="AX7">
        <f>IF(Z7&gt;0, (R7*SUMPRODUCT(K7:$K$98, X7:$X$98)-K7*$AZ$3)/Z7, 0)</f>
        <v>1297.1271837208621</v>
      </c>
    </row>
    <row r="8" spans="1:52" x14ac:dyDescent="0.25">
      <c r="B8" s="2">
        <f>'S.26.04.A'!B8</f>
        <v>100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1.223083E-3</v>
      </c>
      <c r="Q8" s="4">
        <f t="shared" si="21"/>
        <v>12.5</v>
      </c>
      <c r="R8">
        <f t="shared" si="0"/>
        <v>250000</v>
      </c>
      <c r="S8">
        <f t="shared" si="1"/>
        <v>1424.4844637291881</v>
      </c>
      <c r="U8">
        <f t="shared" si="13"/>
        <v>1.223083E-3</v>
      </c>
      <c r="V8">
        <f t="shared" si="14"/>
        <v>0.01</v>
      </c>
      <c r="W8">
        <f t="shared" si="15"/>
        <v>0.95602202561706773</v>
      </c>
      <c r="X8">
        <f t="shared" si="16"/>
        <v>1.1692942871578001E-3</v>
      </c>
      <c r="Y8">
        <f t="shared" si="17"/>
        <v>9.5602202561706779E-3</v>
      </c>
      <c r="Z8">
        <f t="shared" si="18"/>
        <v>0.94529251107373924</v>
      </c>
      <c r="AB8">
        <f t="shared" si="19"/>
        <v>1240.0821576637809</v>
      </c>
      <c r="AC8">
        <f t="shared" si="2"/>
        <v>1346.5544957040929</v>
      </c>
      <c r="AE8">
        <f t="shared" si="3"/>
        <v>0</v>
      </c>
      <c r="AF8">
        <f t="shared" si="4"/>
        <v>0</v>
      </c>
      <c r="AG8">
        <f t="shared" si="4"/>
        <v>-11.81615638842174</v>
      </c>
      <c r="AH8">
        <f t="shared" si="5"/>
        <v>-292.32357178945006</v>
      </c>
      <c r="AI8">
        <f t="shared" si="6"/>
        <v>-304.1397281778718</v>
      </c>
      <c r="AJ8">
        <f t="shared" si="7"/>
        <v>-106.47233804031202</v>
      </c>
      <c r="AK8">
        <f>G8*SUM(AB8, AE8:AF8)</f>
        <v>26.413749958238533</v>
      </c>
      <c r="AL8">
        <f t="shared" si="8"/>
        <v>-384.19831625994527</v>
      </c>
      <c r="AN8">
        <f t="shared" si="9"/>
        <v>0</v>
      </c>
      <c r="AO8">
        <f t="shared" si="9"/>
        <v>0</v>
      </c>
      <c r="AP8">
        <f t="shared" si="9"/>
        <v>-7.7412875309224551</v>
      </c>
      <c r="AQ8">
        <f t="shared" si="9"/>
        <v>-191.51412243542958</v>
      </c>
      <c r="AR8">
        <f t="shared" si="9"/>
        <v>-199.25540996635206</v>
      </c>
      <c r="AS8">
        <f t="shared" si="9"/>
        <v>-69.754745601307931</v>
      </c>
      <c r="AT8">
        <f t="shared" si="9"/>
        <v>17.304817782961567</v>
      </c>
      <c r="AU8">
        <f t="shared" si="9"/>
        <v>-251.7053377846984</v>
      </c>
      <c r="AW8">
        <v>5</v>
      </c>
      <c r="AX8">
        <f>IF(Z8&gt;0, (R8*SUMPRODUCT(K8:$K$98, X8:$X$98)-K8*$AZ$3)/Z8, 0)</f>
        <v>1424.4844637291881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1.254064E-3</v>
      </c>
      <c r="Q9" s="4">
        <f t="shared" si="21"/>
        <v>12.5</v>
      </c>
      <c r="R9">
        <f t="shared" si="0"/>
        <v>250000</v>
      </c>
      <c r="S9">
        <f t="shared" si="1"/>
        <v>1482.5205647389796</v>
      </c>
      <c r="U9">
        <f t="shared" si="13"/>
        <v>1.254064E-3</v>
      </c>
      <c r="V9">
        <f t="shared" si="14"/>
        <v>0.01</v>
      </c>
      <c r="W9">
        <f t="shared" si="15"/>
        <v>0.94529251107373924</v>
      </c>
      <c r="X9">
        <f t="shared" si="16"/>
        <v>1.1854573076071778E-3</v>
      </c>
      <c r="Y9">
        <f t="shared" si="17"/>
        <v>9.4529251107373924E-3</v>
      </c>
      <c r="Z9">
        <f t="shared" si="18"/>
        <v>0.93465412865539466</v>
      </c>
      <c r="AB9">
        <f t="shared" si="19"/>
        <v>1346.5544957040929</v>
      </c>
      <c r="AC9">
        <f t="shared" si="2"/>
        <v>1385.6439666498145</v>
      </c>
      <c r="AE9">
        <f t="shared" si="3"/>
        <v>0</v>
      </c>
      <c r="AF9">
        <f t="shared" si="4"/>
        <v>0</v>
      </c>
      <c r="AG9">
        <f t="shared" si="4"/>
        <v>-11.683176608192433</v>
      </c>
      <c r="AH9">
        <f t="shared" si="5"/>
        <v>-296.36432690179447</v>
      </c>
      <c r="AI9">
        <f t="shared" si="6"/>
        <v>-308.04750350998688</v>
      </c>
      <c r="AJ9">
        <f t="shared" si="7"/>
        <v>-39.089470945721587</v>
      </c>
      <c r="AK9">
        <f t="shared" ref="AK9:AK72" si="22">G9*SUM(AB9:AB9, AE9:AF9)</f>
        <v>7.9446715246541482</v>
      </c>
      <c r="AL9">
        <f t="shared" si="8"/>
        <v>-339.19230293105431</v>
      </c>
      <c r="AN9">
        <f t="shared" si="9"/>
        <v>0</v>
      </c>
      <c r="AO9">
        <f t="shared" si="9"/>
        <v>0</v>
      </c>
      <c r="AP9">
        <f t="shared" si="9"/>
        <v>-7.2489502657515397</v>
      </c>
      <c r="AQ9">
        <f t="shared" si="9"/>
        <v>-183.88237534195923</v>
      </c>
      <c r="AR9">
        <f t="shared" si="9"/>
        <v>-191.13132560771075</v>
      </c>
      <c r="AS9">
        <f t="shared" si="9"/>
        <v>-24.253474915493499</v>
      </c>
      <c r="AT9">
        <f t="shared" si="9"/>
        <v>4.9293553193030535</v>
      </c>
      <c r="AU9">
        <f t="shared" si="9"/>
        <v>-210.45544520390121</v>
      </c>
      <c r="AW9">
        <v>6</v>
      </c>
      <c r="AX9">
        <f>IF(Z9&gt;0, (R9*SUMPRODUCT(K9:$K$98, X9:$X$98)-K9*$AZ$3)/Z9, 0)</f>
        <v>1482.5205647389796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1.2910420000000001E-3</v>
      </c>
      <c r="Q10" s="4">
        <f t="shared" si="21"/>
        <v>12.5</v>
      </c>
      <c r="R10">
        <f t="shared" si="0"/>
        <v>250000</v>
      </c>
      <c r="S10">
        <f t="shared" si="1"/>
        <v>1529.5790678905485</v>
      </c>
      <c r="U10">
        <f t="shared" si="13"/>
        <v>1.2910420000000001E-3</v>
      </c>
      <c r="V10">
        <f t="shared" si="14"/>
        <v>0.01</v>
      </c>
      <c r="W10">
        <f t="shared" si="15"/>
        <v>0.93465412865539466</v>
      </c>
      <c r="X10">
        <f t="shared" si="16"/>
        <v>1.2066777355675181E-3</v>
      </c>
      <c r="Y10">
        <f t="shared" si="17"/>
        <v>9.3465412865539471E-3</v>
      </c>
      <c r="Z10">
        <f t="shared" si="18"/>
        <v>0.92410090963327318</v>
      </c>
      <c r="AB10">
        <f t="shared" si="19"/>
        <v>1385.6439666498145</v>
      </c>
      <c r="AC10">
        <f t="shared" si="2"/>
        <v>1413.4854079936699</v>
      </c>
      <c r="AE10">
        <f t="shared" si="3"/>
        <v>0</v>
      </c>
      <c r="AF10">
        <f t="shared" si="4"/>
        <v>0</v>
      </c>
      <c r="AG10">
        <f t="shared" si="4"/>
        <v>-11.551261370415915</v>
      </c>
      <c r="AH10">
        <f t="shared" si="5"/>
        <v>-301.66943389187952</v>
      </c>
      <c r="AI10">
        <f t="shared" si="6"/>
        <v>-313.22069526229541</v>
      </c>
      <c r="AJ10">
        <f t="shared" si="7"/>
        <v>-27.841441343855422</v>
      </c>
      <c r="AK10">
        <f t="shared" si="22"/>
        <v>5.6811402632642398</v>
      </c>
      <c r="AL10">
        <f t="shared" si="8"/>
        <v>-335.38099634288659</v>
      </c>
      <c r="AN10">
        <f t="shared" si="9"/>
        <v>0</v>
      </c>
      <c r="AO10">
        <f t="shared" si="9"/>
        <v>0</v>
      </c>
      <c r="AP10">
        <f t="shared" si="9"/>
        <v>-6.7992619901764808</v>
      </c>
      <c r="AQ10">
        <f t="shared" si="9"/>
        <v>-177.5675789582848</v>
      </c>
      <c r="AR10">
        <f t="shared" si="9"/>
        <v>-184.36684094846126</v>
      </c>
      <c r="AS10">
        <f t="shared" si="9"/>
        <v>-16.387929232198491</v>
      </c>
      <c r="AT10">
        <f t="shared" si="9"/>
        <v>3.3440123822150971</v>
      </c>
      <c r="AU10">
        <f t="shared" si="9"/>
        <v>-197.41075779844465</v>
      </c>
      <c r="AW10">
        <v>7</v>
      </c>
      <c r="AX10">
        <f>IF(Z10&gt;0, (R10*SUMPRODUCT(K10:$K$98, X10:$X$98)-K10*$AZ$3)/Z10, 0)</f>
        <v>1529.5790678905485</v>
      </c>
    </row>
    <row r="11" spans="1:52" x14ac:dyDescent="0.25">
      <c r="A11" t="s">
        <v>33</v>
      </c>
      <c r="C11" s="12">
        <f>AU100</f>
        <v>5.4331442333143114E-12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1.3270199999999999E-3</v>
      </c>
      <c r="Q11" s="4">
        <f t="shared" si="21"/>
        <v>12.5</v>
      </c>
      <c r="R11">
        <f t="shared" si="0"/>
        <v>250000</v>
      </c>
      <c r="S11">
        <f t="shared" si="1"/>
        <v>1566.0303188138523</v>
      </c>
      <c r="U11">
        <f t="shared" si="13"/>
        <v>1.3270199999999999E-3</v>
      </c>
      <c r="V11">
        <f t="shared" si="14"/>
        <v>0.01</v>
      </c>
      <c r="W11">
        <f t="shared" si="15"/>
        <v>0.92410090963327318</v>
      </c>
      <c r="X11">
        <f t="shared" si="16"/>
        <v>1.2263003891015462E-3</v>
      </c>
      <c r="Y11">
        <f t="shared" si="17"/>
        <v>9.2410090963327314E-3</v>
      </c>
      <c r="Z11">
        <f t="shared" si="18"/>
        <v>0.9136336001478389</v>
      </c>
      <c r="AB11">
        <f t="shared" si="19"/>
        <v>1413.4854079936699</v>
      </c>
      <c r="AC11">
        <f t="shared" si="2"/>
        <v>1430.7779181185679</v>
      </c>
      <c r="AE11">
        <f t="shared" si="3"/>
        <v>0</v>
      </c>
      <c r="AF11">
        <f t="shared" si="4"/>
        <v>0</v>
      </c>
      <c r="AG11">
        <f t="shared" si="4"/>
        <v>-11.420420001847987</v>
      </c>
      <c r="AH11">
        <f t="shared" si="5"/>
        <v>-306.57509727538655</v>
      </c>
      <c r="AI11">
        <f t="shared" si="6"/>
        <v>-317.99551727723451</v>
      </c>
      <c r="AJ11">
        <f t="shared" si="7"/>
        <v>-17.292510124897944</v>
      </c>
      <c r="AK11">
        <f t="shared" si="22"/>
        <v>3.3923649791848076</v>
      </c>
      <c r="AL11">
        <f t="shared" si="8"/>
        <v>-331.89566242294762</v>
      </c>
      <c r="AN11">
        <f t="shared" si="9"/>
        <v>0</v>
      </c>
      <c r="AO11">
        <f t="shared" si="9"/>
        <v>0</v>
      </c>
      <c r="AP11">
        <f t="shared" si="9"/>
        <v>-6.387539541646249</v>
      </c>
      <c r="AQ11">
        <f t="shared" si="9"/>
        <v>-171.47009969980985</v>
      </c>
      <c r="AR11">
        <f t="shared" si="9"/>
        <v>-177.85763924145607</v>
      </c>
      <c r="AS11">
        <f t="shared" si="9"/>
        <v>-9.6718502628826499</v>
      </c>
      <c r="AT11">
        <f t="shared" si="9"/>
        <v>1.8973790316584311</v>
      </c>
      <c r="AU11">
        <f t="shared" si="9"/>
        <v>-185.63211047268027</v>
      </c>
      <c r="AW11">
        <v>8</v>
      </c>
      <c r="AX11">
        <f>IF(Z11&gt;0, (R11*SUMPRODUCT(K11:$K$98, X11:$X$98)-K11*$AZ$3)/Z11, 0)</f>
        <v>1566.0303188138523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1.3729930000000001E-3</v>
      </c>
      <c r="Q12" s="4">
        <f t="shared" si="21"/>
        <v>12.5</v>
      </c>
      <c r="R12">
        <f t="shared" si="0"/>
        <v>250000</v>
      </c>
      <c r="S12">
        <f t="shared" si="1"/>
        <v>1598.8278706384926</v>
      </c>
      <c r="U12">
        <f t="shared" si="13"/>
        <v>1.3729930000000001E-3</v>
      </c>
      <c r="V12">
        <f t="shared" si="14"/>
        <v>0.01</v>
      </c>
      <c r="W12">
        <f t="shared" si="15"/>
        <v>0.9136336001478389</v>
      </c>
      <c r="X12">
        <f t="shared" si="16"/>
        <v>1.2544125375677818E-3</v>
      </c>
      <c r="Y12">
        <f t="shared" si="17"/>
        <v>9.1363360014783887E-3</v>
      </c>
      <c r="Z12">
        <f t="shared" si="18"/>
        <v>0.90324285160879281</v>
      </c>
      <c r="AB12">
        <f t="shared" si="19"/>
        <v>1430.7779181185679</v>
      </c>
      <c r="AC12">
        <f t="shared" si="2"/>
        <v>1444.1298451071261</v>
      </c>
      <c r="AE12">
        <f t="shared" si="3"/>
        <v>0</v>
      </c>
      <c r="AF12">
        <f t="shared" si="4"/>
        <v>0</v>
      </c>
      <c r="AG12">
        <f t="shared" si="4"/>
        <v>-11.290535645109911</v>
      </c>
      <c r="AH12">
        <f t="shared" si="5"/>
        <v>-313.60313439194545</v>
      </c>
      <c r="AI12">
        <f t="shared" si="6"/>
        <v>-324.89367003705536</v>
      </c>
      <c r="AJ12">
        <f t="shared" si="7"/>
        <v>-13.351926988558262</v>
      </c>
      <c r="AK12">
        <f t="shared" si="22"/>
        <v>3.2907892116727062</v>
      </c>
      <c r="AL12">
        <f t="shared" si="8"/>
        <v>-334.95480781394093</v>
      </c>
      <c r="AN12">
        <f t="shared" si="9"/>
        <v>0</v>
      </c>
      <c r="AO12">
        <f t="shared" si="9"/>
        <v>0</v>
      </c>
      <c r="AP12">
        <f t="shared" si="9"/>
        <v>-6.0010397217066265</v>
      </c>
      <c r="AQ12">
        <f t="shared" si="9"/>
        <v>-166.68339975108822</v>
      </c>
      <c r="AR12">
        <f t="shared" si="9"/>
        <v>-172.68443947279485</v>
      </c>
      <c r="AS12">
        <f t="shared" si="9"/>
        <v>-7.0966911347884825</v>
      </c>
      <c r="AT12">
        <f t="shared" si="9"/>
        <v>1.7490894494066584</v>
      </c>
      <c r="AU12">
        <f t="shared" si="9"/>
        <v>-178.0320411581767</v>
      </c>
      <c r="AW12">
        <v>9</v>
      </c>
      <c r="AX12">
        <f>IF(Z12&gt;0, (R12*SUMPRODUCT(K12:$K$98, X12:$X$98)-K12*$AZ$3)/Z12, 0)</f>
        <v>1598.8278706384926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1.420964E-3</v>
      </c>
      <c r="Q13" s="4">
        <f t="shared" si="21"/>
        <v>12.5</v>
      </c>
      <c r="R13">
        <f t="shared" si="0"/>
        <v>250000</v>
      </c>
      <c r="S13">
        <f t="shared" si="1"/>
        <v>1626.2528816422973</v>
      </c>
      <c r="U13">
        <f t="shared" si="13"/>
        <v>1.420964E-3</v>
      </c>
      <c r="V13">
        <f t="shared" si="14"/>
        <v>0.01</v>
      </c>
      <c r="W13">
        <f t="shared" si="15"/>
        <v>0.90324285160879281</v>
      </c>
      <c r="X13">
        <f t="shared" si="16"/>
        <v>1.2834755753934367E-3</v>
      </c>
      <c r="Y13">
        <f t="shared" si="17"/>
        <v>9.0324285160879279E-3</v>
      </c>
      <c r="Z13">
        <f t="shared" si="18"/>
        <v>0.8929269475173115</v>
      </c>
      <c r="AB13">
        <f t="shared" si="19"/>
        <v>1444.1298451071261</v>
      </c>
      <c r="AC13">
        <f t="shared" si="2"/>
        <v>1452.1250214960883</v>
      </c>
      <c r="AE13">
        <f t="shared" si="3"/>
        <v>0</v>
      </c>
      <c r="AF13">
        <f t="shared" si="4"/>
        <v>0</v>
      </c>
      <c r="AG13">
        <f t="shared" si="4"/>
        <v>-11.161586843966393</v>
      </c>
      <c r="AH13">
        <f t="shared" si="5"/>
        <v>-320.86889384835916</v>
      </c>
      <c r="AI13">
        <f t="shared" si="6"/>
        <v>-332.03048069232557</v>
      </c>
      <c r="AJ13">
        <f t="shared" si="7"/>
        <v>-7.9951763889621361</v>
      </c>
      <c r="AK13">
        <f t="shared" si="22"/>
        <v>2.8882596902142521</v>
      </c>
      <c r="AL13">
        <f t="shared" si="8"/>
        <v>-337.13739739107348</v>
      </c>
      <c r="AN13">
        <f t="shared" si="9"/>
        <v>0</v>
      </c>
      <c r="AO13">
        <f t="shared" si="9"/>
        <v>0</v>
      </c>
      <c r="AP13">
        <f t="shared" si="9"/>
        <v>-5.6392605162380649</v>
      </c>
      <c r="AQ13">
        <f t="shared" si="9"/>
        <v>-162.11523587671357</v>
      </c>
      <c r="AR13">
        <f t="shared" si="9"/>
        <v>-167.75449639295164</v>
      </c>
      <c r="AS13">
        <f t="shared" si="9"/>
        <v>-4.0394688641432346</v>
      </c>
      <c r="AT13">
        <f t="shared" si="9"/>
        <v>1.4592592486499187</v>
      </c>
      <c r="AU13">
        <f t="shared" si="9"/>
        <v>-170.33470600844495</v>
      </c>
      <c r="AW13">
        <v>10</v>
      </c>
      <c r="AX13">
        <f>IF(Z13&gt;0, (R13*SUMPRODUCT(K13:$K$98, X13:$X$98)-K13*$AZ$3)/Z13, 0)</f>
        <v>1626.2528816422973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1.47693E-3</v>
      </c>
      <c r="Q14" s="4">
        <f t="shared" si="21"/>
        <v>12.5</v>
      </c>
      <c r="R14">
        <f t="shared" si="0"/>
        <v>250000</v>
      </c>
      <c r="S14">
        <f t="shared" si="1"/>
        <v>1869.2238567464133</v>
      </c>
      <c r="U14">
        <f t="shared" si="13"/>
        <v>1.47693E-3</v>
      </c>
      <c r="V14">
        <f t="shared" si="14"/>
        <v>0.01</v>
      </c>
      <c r="W14">
        <f t="shared" si="15"/>
        <v>0.8929269475173115</v>
      </c>
      <c r="X14">
        <f t="shared" si="16"/>
        <v>1.318790596596743E-3</v>
      </c>
      <c r="Y14">
        <f t="shared" si="17"/>
        <v>8.9292694751731145E-3</v>
      </c>
      <c r="Z14">
        <f t="shared" si="18"/>
        <v>0.88267888744554157</v>
      </c>
      <c r="AB14">
        <f t="shared" si="19"/>
        <v>1452.1250214960883</v>
      </c>
      <c r="AC14">
        <f t="shared" si="2"/>
        <v>1649.9244342595885</v>
      </c>
      <c r="AE14">
        <f t="shared" si="3"/>
        <v>0</v>
      </c>
      <c r="AF14">
        <f t="shared" si="4"/>
        <v>0</v>
      </c>
      <c r="AG14">
        <f t="shared" si="4"/>
        <v>-11.03348609306927</v>
      </c>
      <c r="AH14">
        <f t="shared" si="5"/>
        <v>-329.69764914918574</v>
      </c>
      <c r="AI14">
        <f t="shared" si="6"/>
        <v>-340.73113524225499</v>
      </c>
      <c r="AJ14">
        <f t="shared" si="7"/>
        <v>-197.79941276350019</v>
      </c>
      <c r="AK14">
        <f t="shared" si="22"/>
        <v>101.64875150472619</v>
      </c>
      <c r="AL14">
        <f t="shared" si="8"/>
        <v>-436.88179650102904</v>
      </c>
      <c r="AN14">
        <f t="shared" si="9"/>
        <v>0</v>
      </c>
      <c r="AO14">
        <f t="shared" si="9"/>
        <v>0</v>
      </c>
      <c r="AP14">
        <f t="shared" si="9"/>
        <v>-4.9772670696798533</v>
      </c>
      <c r="AQ14">
        <f t="shared" si="9"/>
        <v>-148.72844704013366</v>
      </c>
      <c r="AR14">
        <f t="shared" si="9"/>
        <v>-153.7057141098135</v>
      </c>
      <c r="AS14">
        <f t="shared" si="9"/>
        <v>-89.228417496098587</v>
      </c>
      <c r="AT14">
        <f t="shared" si="9"/>
        <v>45.854318324318918</v>
      </c>
      <c r="AU14">
        <f t="shared" si="9"/>
        <v>-197.0798132815932</v>
      </c>
      <c r="AW14">
        <v>11</v>
      </c>
      <c r="AX14">
        <f>IF(Z14&gt;0, (R14*SUMPRODUCT(K14:$K$98, X14:$X$98)-K14*$AZ$3)/Z14, 0)</f>
        <v>1869.2238567464133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1.553883E-3</v>
      </c>
      <c r="Q15" s="4">
        <f t="shared" si="21"/>
        <v>12.5</v>
      </c>
      <c r="R15">
        <f t="shared" si="0"/>
        <v>250000</v>
      </c>
      <c r="S15">
        <f t="shared" si="1"/>
        <v>2088.9272742409175</v>
      </c>
      <c r="U15">
        <f t="shared" si="13"/>
        <v>1.553883E-3</v>
      </c>
      <c r="V15">
        <f t="shared" si="14"/>
        <v>0.01</v>
      </c>
      <c r="W15">
        <f t="shared" si="15"/>
        <v>0.88267888744554157</v>
      </c>
      <c r="X15">
        <f t="shared" si="16"/>
        <v>1.3715797176605405E-3</v>
      </c>
      <c r="Y15">
        <f t="shared" si="17"/>
        <v>8.8267888744554164E-3</v>
      </c>
      <c r="Z15">
        <f t="shared" si="18"/>
        <v>0.87248051885342559</v>
      </c>
      <c r="AB15">
        <f t="shared" si="19"/>
        <v>1649.9244342595885</v>
      </c>
      <c r="AC15">
        <f t="shared" si="2"/>
        <v>1822.5483520767878</v>
      </c>
      <c r="AE15">
        <f t="shared" si="3"/>
        <v>0</v>
      </c>
      <c r="AF15">
        <f t="shared" si="4"/>
        <v>0</v>
      </c>
      <c r="AG15">
        <f t="shared" si="4"/>
        <v>-10.90600648566782</v>
      </c>
      <c r="AH15">
        <f t="shared" si="5"/>
        <v>-342.89492941513515</v>
      </c>
      <c r="AI15">
        <f t="shared" si="6"/>
        <v>-353.80093590080298</v>
      </c>
      <c r="AJ15">
        <f t="shared" si="7"/>
        <v>-172.6239178171993</v>
      </c>
      <c r="AK15">
        <f t="shared" si="22"/>
        <v>115.49471039817121</v>
      </c>
      <c r="AL15">
        <f t="shared" si="8"/>
        <v>-410.93014331983107</v>
      </c>
      <c r="AN15">
        <f t="shared" si="9"/>
        <v>0</v>
      </c>
      <c r="AO15">
        <f t="shared" si="9"/>
        <v>0</v>
      </c>
      <c r="AP15">
        <f t="shared" si="9"/>
        <v>-4.392643132408053</v>
      </c>
      <c r="AQ15">
        <f t="shared" si="9"/>
        <v>-138.10876225063109</v>
      </c>
      <c r="AR15">
        <f t="shared" si="9"/>
        <v>-142.50140538303913</v>
      </c>
      <c r="AS15">
        <f t="shared" si="9"/>
        <v>-69.528224477546729</v>
      </c>
      <c r="AT15">
        <f t="shared" si="9"/>
        <v>46.518131740219481</v>
      </c>
      <c r="AU15">
        <f t="shared" si="9"/>
        <v>-165.51149812036638</v>
      </c>
      <c r="AW15">
        <v>12</v>
      </c>
      <c r="AX15">
        <f>IF(Z15&gt;0, (R15*SUMPRODUCT(K15:$K$98, X15:$X$98)-K15*$AZ$3)/Z15, 0)</f>
        <v>2088.9272742409175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1.6428289999999999E-3</v>
      </c>
      <c r="Q16" s="4">
        <f t="shared" si="21"/>
        <v>12.5</v>
      </c>
      <c r="R16">
        <f t="shared" si="0"/>
        <v>250000</v>
      </c>
      <c r="S16">
        <f t="shared" si="1"/>
        <v>2286.1071403288097</v>
      </c>
      <c r="U16">
        <f t="shared" si="13"/>
        <v>1.6428289999999999E-3</v>
      </c>
      <c r="V16">
        <f t="shared" si="14"/>
        <v>0.01</v>
      </c>
      <c r="W16">
        <f t="shared" si="15"/>
        <v>0.87248051885342559</v>
      </c>
      <c r="X16">
        <f t="shared" si="16"/>
        <v>1.4333362983074542E-3</v>
      </c>
      <c r="Y16">
        <f t="shared" si="17"/>
        <v>8.7248051885342563E-3</v>
      </c>
      <c r="Z16">
        <f t="shared" si="18"/>
        <v>0.8623223773665839</v>
      </c>
      <c r="AB16">
        <f t="shared" si="19"/>
        <v>1822.5483520767878</v>
      </c>
      <c r="AC16">
        <f t="shared" si="2"/>
        <v>1971.3613441630619</v>
      </c>
      <c r="AE16">
        <f t="shared" si="3"/>
        <v>0</v>
      </c>
      <c r="AF16">
        <f t="shared" si="4"/>
        <v>0</v>
      </c>
      <c r="AG16">
        <f t="shared" si="4"/>
        <v>-10.779029717082299</v>
      </c>
      <c r="AH16">
        <f t="shared" si="5"/>
        <v>-358.33407457686354</v>
      </c>
      <c r="AI16">
        <f t="shared" si="6"/>
        <v>-369.11310429394587</v>
      </c>
      <c r="AJ16">
        <f t="shared" si="7"/>
        <v>-148.81299208627411</v>
      </c>
      <c r="AK16">
        <f t="shared" si="22"/>
        <v>127.57838464537515</v>
      </c>
      <c r="AL16">
        <f t="shared" si="8"/>
        <v>-390.34771173484484</v>
      </c>
      <c r="AN16">
        <f t="shared" si="9"/>
        <v>0</v>
      </c>
      <c r="AO16">
        <f t="shared" si="9"/>
        <v>0</v>
      </c>
      <c r="AP16">
        <f t="shared" si="9"/>
        <v>-3.8763395888923227</v>
      </c>
      <c r="AQ16">
        <f t="shared" si="9"/>
        <v>-128.86359865304979</v>
      </c>
      <c r="AR16">
        <f t="shared" si="9"/>
        <v>-132.73993824194213</v>
      </c>
      <c r="AS16">
        <f t="shared" si="9"/>
        <v>-53.515920050890045</v>
      </c>
      <c r="AT16">
        <f t="shared" si="9"/>
        <v>45.879560226471199</v>
      </c>
      <c r="AU16">
        <f t="shared" si="9"/>
        <v>-140.37629806636096</v>
      </c>
      <c r="AW16">
        <v>13</v>
      </c>
      <c r="AX16">
        <f>IF(Z16&gt;0, (R16*SUMPRODUCT(K16:$K$98, X16:$X$98)-K16*$AZ$3)/Z16, 0)</f>
        <v>2286.1071403288097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1.733774E-3</v>
      </c>
      <c r="Q17" s="4">
        <f t="shared" si="21"/>
        <v>12.5</v>
      </c>
      <c r="R17">
        <f t="shared" si="0"/>
        <v>250000</v>
      </c>
      <c r="S17">
        <f t="shared" si="1"/>
        <v>2462.6470688539484</v>
      </c>
      <c r="U17">
        <f t="shared" si="13"/>
        <v>1.733774E-3</v>
      </c>
      <c r="V17">
        <f t="shared" si="14"/>
        <v>0.01</v>
      </c>
      <c r="W17">
        <f t="shared" si="15"/>
        <v>0.8623223773665839</v>
      </c>
      <c r="X17">
        <f t="shared" si="16"/>
        <v>1.4950721174963716E-3</v>
      </c>
      <c r="Y17">
        <f t="shared" si="17"/>
        <v>8.623223773665839E-3</v>
      </c>
      <c r="Z17">
        <f t="shared" si="18"/>
        <v>0.8522040814754217</v>
      </c>
      <c r="AB17">
        <f t="shared" si="19"/>
        <v>1971.3613441630619</v>
      </c>
      <c r="AC17">
        <f t="shared" si="2"/>
        <v>2098.6778833108187</v>
      </c>
      <c r="AE17">
        <f t="shared" si="3"/>
        <v>0</v>
      </c>
      <c r="AF17">
        <f t="shared" si="4"/>
        <v>0</v>
      </c>
      <c r="AG17">
        <f t="shared" si="4"/>
        <v>-10.652551018442772</v>
      </c>
      <c r="AH17">
        <f t="shared" si="5"/>
        <v>-373.76802937409292</v>
      </c>
      <c r="AI17">
        <f t="shared" si="6"/>
        <v>-384.42058039253567</v>
      </c>
      <c r="AJ17">
        <f t="shared" si="7"/>
        <v>-127.31653914775688</v>
      </c>
      <c r="AK17">
        <f t="shared" si="22"/>
        <v>137.99529409141434</v>
      </c>
      <c r="AL17">
        <f t="shared" si="8"/>
        <v>-373.74182544887822</v>
      </c>
      <c r="AN17">
        <f t="shared" si="9"/>
        <v>0</v>
      </c>
      <c r="AO17">
        <f t="shared" si="9"/>
        <v>0</v>
      </c>
      <c r="AP17">
        <f t="shared" si="9"/>
        <v>-3.4204066930437564</v>
      </c>
      <c r="AQ17">
        <f t="shared" si="9"/>
        <v>-120.01244275700354</v>
      </c>
      <c r="AR17">
        <f t="shared" si="9"/>
        <v>-123.43284945004729</v>
      </c>
      <c r="AS17">
        <f t="shared" si="9"/>
        <v>-40.879817602583451</v>
      </c>
      <c r="AT17">
        <f t="shared" si="9"/>
        <v>44.308638062529909</v>
      </c>
      <c r="AU17">
        <f t="shared" si="9"/>
        <v>-120.00402899010082</v>
      </c>
      <c r="AW17">
        <v>14</v>
      </c>
      <c r="AX17">
        <f>IF(Z17&gt;0, (R17*SUMPRODUCT(K17:$K$98, X17:$X$98)-K17*$AZ$3)/Z17, 0)</f>
        <v>2462.6470688539484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1.8297159999999999E-3</v>
      </c>
      <c r="Q18" s="4">
        <f t="shared" si="21"/>
        <v>12.5</v>
      </c>
      <c r="R18">
        <f t="shared" si="0"/>
        <v>250000</v>
      </c>
      <c r="S18">
        <f t="shared" si="1"/>
        <v>2621.2303473554634</v>
      </c>
      <c r="U18">
        <f t="shared" si="13"/>
        <v>1.8297159999999999E-3</v>
      </c>
      <c r="V18">
        <f t="shared" si="14"/>
        <v>0.01</v>
      </c>
      <c r="W18">
        <f t="shared" si="15"/>
        <v>0.8522040814754217</v>
      </c>
      <c r="X18">
        <f t="shared" si="16"/>
        <v>1.5592914431408827E-3</v>
      </c>
      <c r="Y18">
        <f t="shared" si="17"/>
        <v>8.522040814754217E-3</v>
      </c>
      <c r="Z18">
        <f t="shared" si="18"/>
        <v>0.8421227492175265</v>
      </c>
      <c r="AB18">
        <f t="shared" si="19"/>
        <v>2098.6778833108187</v>
      </c>
      <c r="AC18">
        <f t="shared" si="2"/>
        <v>2207.3977064473947</v>
      </c>
      <c r="AE18">
        <f t="shared" si="3"/>
        <v>0</v>
      </c>
      <c r="AF18">
        <f t="shared" si="4"/>
        <v>0</v>
      </c>
      <c r="AG18">
        <f t="shared" si="4"/>
        <v>-10.526534365219081</v>
      </c>
      <c r="AH18">
        <f t="shared" si="5"/>
        <v>-389.82286078522066</v>
      </c>
      <c r="AI18">
        <f t="shared" si="6"/>
        <v>-400.34939515043976</v>
      </c>
      <c r="AJ18">
        <f t="shared" si="7"/>
        <v>-108.719823136576</v>
      </c>
      <c r="AK18">
        <f t="shared" si="22"/>
        <v>146.90745183175733</v>
      </c>
      <c r="AL18">
        <f t="shared" si="8"/>
        <v>-362.16176645525843</v>
      </c>
      <c r="AN18">
        <f t="shared" si="9"/>
        <v>0</v>
      </c>
      <c r="AO18">
        <f t="shared" si="9"/>
        <v>0</v>
      </c>
      <c r="AP18">
        <f t="shared" si="9"/>
        <v>-3.0178073689826328</v>
      </c>
      <c r="AQ18">
        <f t="shared" si="9"/>
        <v>-111.75665808516516</v>
      </c>
      <c r="AR18">
        <f t="shared" si="9"/>
        <v>-114.7744654541478</v>
      </c>
      <c r="AS18">
        <f t="shared" si="9"/>
        <v>-31.168423721686978</v>
      </c>
      <c r="AT18">
        <f t="shared" si="9"/>
        <v>42.11627258456317</v>
      </c>
      <c r="AU18">
        <f t="shared" si="9"/>
        <v>-103.8266165912716</v>
      </c>
      <c r="AW18">
        <v>15</v>
      </c>
      <c r="AX18">
        <f>IF(Z18&gt;0, (R18*SUMPRODUCT(K18:$K$98, X18:$X$98)-K18*$AZ$3)/Z18, 0)</f>
        <v>2621.2303473554634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1.940649E-3</v>
      </c>
      <c r="Q19" s="4">
        <f t="shared" si="21"/>
        <v>12.5</v>
      </c>
      <c r="R19">
        <f t="shared" si="0"/>
        <v>250000</v>
      </c>
      <c r="S19">
        <f t="shared" si="1"/>
        <v>2764.038923859955</v>
      </c>
      <c r="U19">
        <f t="shared" si="13"/>
        <v>1.940649E-3</v>
      </c>
      <c r="V19">
        <f t="shared" si="14"/>
        <v>0.01</v>
      </c>
      <c r="W19">
        <f t="shared" si="15"/>
        <v>0.8421227492175265</v>
      </c>
      <c r="X19">
        <f t="shared" si="16"/>
        <v>1.6342646711462437E-3</v>
      </c>
      <c r="Y19">
        <f t="shared" si="17"/>
        <v>8.4212274921752657E-3</v>
      </c>
      <c r="Z19">
        <f t="shared" si="18"/>
        <v>0.83206725705420503</v>
      </c>
      <c r="AB19">
        <f t="shared" si="19"/>
        <v>2207.3977064473947</v>
      </c>
      <c r="AC19">
        <f t="shared" si="2"/>
        <v>2299.8662857672093</v>
      </c>
      <c r="AE19">
        <f t="shared" si="3"/>
        <v>0</v>
      </c>
      <c r="AF19">
        <f t="shared" si="4"/>
        <v>0</v>
      </c>
      <c r="AG19">
        <f t="shared" si="4"/>
        <v>-10.400840713177564</v>
      </c>
      <c r="AH19">
        <f t="shared" si="5"/>
        <v>-408.56616778656092</v>
      </c>
      <c r="AI19">
        <f t="shared" si="6"/>
        <v>-418.96700849973848</v>
      </c>
      <c r="AJ19">
        <f t="shared" si="7"/>
        <v>-92.46857931981458</v>
      </c>
      <c r="AK19">
        <f t="shared" si="22"/>
        <v>154.51783945131766</v>
      </c>
      <c r="AL19">
        <f t="shared" si="8"/>
        <v>-356.91774836823538</v>
      </c>
      <c r="AN19">
        <f t="shared" si="9"/>
        <v>0</v>
      </c>
      <c r="AO19">
        <f t="shared" si="9"/>
        <v>0</v>
      </c>
      <c r="AP19">
        <f t="shared" si="9"/>
        <v>-2.6622971343214266</v>
      </c>
      <c r="AQ19">
        <f t="shared" si="9"/>
        <v>-104.58044380015674</v>
      </c>
      <c r="AR19">
        <f t="shared" si="9"/>
        <v>-107.24274093447816</v>
      </c>
      <c r="AS19">
        <f t="shared" si="9"/>
        <v>-23.669128345174485</v>
      </c>
      <c r="AT19">
        <f t="shared" si="9"/>
        <v>39.551841290251119</v>
      </c>
      <c r="AU19">
        <f t="shared" si="9"/>
        <v>-91.360027989401516</v>
      </c>
      <c r="AW19">
        <v>16</v>
      </c>
      <c r="AX19">
        <f>IF(Z19&gt;0, (R19*SUMPRODUCT(K19:$K$98, X19:$X$98)-K19*$AZ$3)/Z19, 0)</f>
        <v>2764.038923859955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2.0505829999999999E-3</v>
      </c>
      <c r="Q20" s="4">
        <f t="shared" si="21"/>
        <v>12.5</v>
      </c>
      <c r="R20">
        <f t="shared" si="0"/>
        <v>250000</v>
      </c>
      <c r="S20">
        <f t="shared" si="1"/>
        <v>2892.3516596727945</v>
      </c>
      <c r="U20">
        <f t="shared" si="13"/>
        <v>2.0505829999999999E-3</v>
      </c>
      <c r="V20">
        <f t="shared" si="14"/>
        <v>0.01</v>
      </c>
      <c r="W20">
        <f t="shared" si="15"/>
        <v>0.83206725705420503</v>
      </c>
      <c r="X20">
        <f t="shared" si="16"/>
        <v>1.7062229721719828E-3</v>
      </c>
      <c r="Y20">
        <f t="shared" si="17"/>
        <v>8.3206725705420505E-3</v>
      </c>
      <c r="Z20">
        <f t="shared" si="18"/>
        <v>0.82204036151149107</v>
      </c>
      <c r="AB20">
        <f t="shared" si="19"/>
        <v>2299.8662857672093</v>
      </c>
      <c r="AC20">
        <f t="shared" si="2"/>
        <v>2377.6298039357853</v>
      </c>
      <c r="AE20">
        <f t="shared" si="3"/>
        <v>0</v>
      </c>
      <c r="AF20">
        <f t="shared" si="4"/>
        <v>0</v>
      </c>
      <c r="AG20">
        <f t="shared" si="4"/>
        <v>-10.275504518893639</v>
      </c>
      <c r="AH20">
        <f t="shared" si="5"/>
        <v>-426.55574304299569</v>
      </c>
      <c r="AI20">
        <f t="shared" si="6"/>
        <v>-436.83124756188931</v>
      </c>
      <c r="AJ20">
        <f t="shared" si="7"/>
        <v>-77.763518168575956</v>
      </c>
      <c r="AK20">
        <f t="shared" si="22"/>
        <v>160.99064000370467</v>
      </c>
      <c r="AL20">
        <f t="shared" si="8"/>
        <v>-353.60412572676057</v>
      </c>
      <c r="AN20">
        <f t="shared" si="9"/>
        <v>0</v>
      </c>
      <c r="AO20">
        <f t="shared" si="9"/>
        <v>0</v>
      </c>
      <c r="AP20">
        <f t="shared" si="9"/>
        <v>-2.3484061622621644</v>
      </c>
      <c r="AQ20">
        <f t="shared" si="9"/>
        <v>-97.48680793907559</v>
      </c>
      <c r="AR20">
        <f t="shared" si="9"/>
        <v>-99.835214101337755</v>
      </c>
      <c r="AS20">
        <f t="shared" si="9"/>
        <v>-17.772395012866216</v>
      </c>
      <c r="AT20">
        <f t="shared" si="9"/>
        <v>36.79346453072619</v>
      </c>
      <c r="AU20">
        <f t="shared" si="9"/>
        <v>-80.81414458347777</v>
      </c>
      <c r="AW20">
        <v>17</v>
      </c>
      <c r="AX20">
        <f>IF(Z20&gt;0, (R20*SUMPRODUCT(K20:$K$98, X20:$X$98)-K20*$AZ$3)/Z20, 0)</f>
        <v>2892.3516596727945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2.1765069999999998E-3</v>
      </c>
      <c r="Q21" s="4">
        <f t="shared" si="21"/>
        <v>12.5</v>
      </c>
      <c r="R21">
        <f t="shared" si="0"/>
        <v>250000</v>
      </c>
      <c r="S21">
        <f t="shared" si="1"/>
        <v>3008.4451983465874</v>
      </c>
      <c r="U21">
        <f t="shared" si="13"/>
        <v>2.1765069999999998E-3</v>
      </c>
      <c r="V21">
        <f t="shared" si="14"/>
        <v>0.01</v>
      </c>
      <c r="W21">
        <f t="shared" si="15"/>
        <v>0.82204036151149107</v>
      </c>
      <c r="X21">
        <f t="shared" si="16"/>
        <v>1.7891766011122908E-3</v>
      </c>
      <c r="Y21">
        <f t="shared" si="17"/>
        <v>8.2204036151149115E-3</v>
      </c>
      <c r="Z21">
        <f t="shared" si="18"/>
        <v>0.81203078129526385</v>
      </c>
      <c r="AB21">
        <f t="shared" si="19"/>
        <v>2377.6298039357853</v>
      </c>
      <c r="AC21">
        <f t="shared" si="2"/>
        <v>2442.9501048973643</v>
      </c>
      <c r="AE21">
        <f t="shared" si="3"/>
        <v>0</v>
      </c>
      <c r="AF21">
        <f t="shared" si="4"/>
        <v>0</v>
      </c>
      <c r="AG21">
        <f t="shared" si="4"/>
        <v>-10.150384766190799</v>
      </c>
      <c r="AH21">
        <f t="shared" si="5"/>
        <v>-447.29415027807266</v>
      </c>
      <c r="AI21">
        <f t="shared" si="6"/>
        <v>-457.44453504426349</v>
      </c>
      <c r="AJ21">
        <f t="shared" si="7"/>
        <v>-65.320300961579051</v>
      </c>
      <c r="AK21">
        <f t="shared" si="22"/>
        <v>166.434086275505</v>
      </c>
      <c r="AL21">
        <f t="shared" si="8"/>
        <v>-356.33074973033752</v>
      </c>
      <c r="AN21">
        <f t="shared" si="9"/>
        <v>0</v>
      </c>
      <c r="AO21">
        <f t="shared" si="9"/>
        <v>0</v>
      </c>
      <c r="AP21">
        <f t="shared" si="9"/>
        <v>-2.0712596233826215</v>
      </c>
      <c r="AQ21">
        <f t="shared" si="9"/>
        <v>-91.273615196548846</v>
      </c>
      <c r="AR21">
        <f t="shared" si="9"/>
        <v>-93.344874819931476</v>
      </c>
      <c r="AS21">
        <f t="shared" si="9"/>
        <v>-13.329081122083695</v>
      </c>
      <c r="AT21">
        <f t="shared" si="9"/>
        <v>33.962082305023948</v>
      </c>
      <c r="AU21">
        <f t="shared" si="9"/>
        <v>-72.711873636991214</v>
      </c>
      <c r="AW21">
        <v>18</v>
      </c>
      <c r="AX21">
        <f>IF(Z21&gt;0, (R21*SUMPRODUCT(K21:$K$98, X21:$X$98)-K21*$AZ$3)/Z21, 0)</f>
        <v>3008.4451983465874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2.312424E-3</v>
      </c>
      <c r="Q22" s="4">
        <f t="shared" si="21"/>
        <v>12.5</v>
      </c>
      <c r="R22">
        <f t="shared" si="0"/>
        <v>250000</v>
      </c>
      <c r="S22">
        <f t="shared" si="1"/>
        <v>3113.3891874443898</v>
      </c>
      <c r="U22">
        <f t="shared" si="13"/>
        <v>2.312424E-3</v>
      </c>
      <c r="V22">
        <f t="shared" si="14"/>
        <v>0.01</v>
      </c>
      <c r="W22">
        <f t="shared" si="15"/>
        <v>0.81203078129526385</v>
      </c>
      <c r="X22">
        <f t="shared" si="16"/>
        <v>1.8777594674059192E-3</v>
      </c>
      <c r="Y22">
        <f t="shared" si="17"/>
        <v>8.1203078129526395E-3</v>
      </c>
      <c r="Z22">
        <f t="shared" si="18"/>
        <v>0.80203271401490539</v>
      </c>
      <c r="AB22">
        <f t="shared" si="19"/>
        <v>2442.9501048973643</v>
      </c>
      <c r="AC22">
        <f t="shared" si="2"/>
        <v>2497.0399797906848</v>
      </c>
      <c r="AE22">
        <f t="shared" si="3"/>
        <v>0</v>
      </c>
      <c r="AF22">
        <f t="shared" si="4"/>
        <v>0</v>
      </c>
      <c r="AG22">
        <f t="shared" si="4"/>
        <v>-10.025408925186317</v>
      </c>
      <c r="AH22">
        <f t="shared" si="5"/>
        <v>-469.43986685147979</v>
      </c>
      <c r="AI22">
        <f t="shared" si="6"/>
        <v>-479.46527577666609</v>
      </c>
      <c r="AJ22">
        <f t="shared" si="7"/>
        <v>-54.089874893320484</v>
      </c>
      <c r="AK22">
        <f t="shared" si="22"/>
        <v>171.00650734281552</v>
      </c>
      <c r="AL22">
        <f t="shared" si="8"/>
        <v>-362.54864332717102</v>
      </c>
      <c r="AN22">
        <f t="shared" si="9"/>
        <v>0</v>
      </c>
      <c r="AO22">
        <f t="shared" si="9"/>
        <v>0</v>
      </c>
      <c r="AP22">
        <f t="shared" si="9"/>
        <v>-1.8265691041834413</v>
      </c>
      <c r="AQ22">
        <f t="shared" si="9"/>
        <v>-85.529115416802398</v>
      </c>
      <c r="AR22">
        <f t="shared" si="9"/>
        <v>-87.355684520985832</v>
      </c>
      <c r="AS22">
        <f t="shared" si="9"/>
        <v>-9.8548493200192002</v>
      </c>
      <c r="AT22">
        <f t="shared" si="9"/>
        <v>31.156355342473042</v>
      </c>
      <c r="AU22">
        <f t="shared" si="9"/>
        <v>-66.054178498531982</v>
      </c>
      <c r="AW22">
        <v>19</v>
      </c>
      <c r="AX22">
        <f>IF(Z22&gt;0, (R22*SUMPRODUCT(K22:$K$98, X22:$X$98)-K22*$AZ$3)/Z22, 0)</f>
        <v>3113.3891874443898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2.4603350000000001E-3</v>
      </c>
      <c r="Q23" s="4">
        <f t="shared" si="21"/>
        <v>12.5</v>
      </c>
      <c r="R23">
        <f t="shared" si="0"/>
        <v>250000</v>
      </c>
      <c r="S23">
        <f t="shared" si="1"/>
        <v>3208.5532620350446</v>
      </c>
      <c r="U23">
        <f t="shared" si="13"/>
        <v>2.4603350000000001E-3</v>
      </c>
      <c r="V23">
        <f t="shared" si="14"/>
        <v>0.01</v>
      </c>
      <c r="W23">
        <f t="shared" si="15"/>
        <v>0.80203271401490539</v>
      </c>
      <c r="X23">
        <f t="shared" si="16"/>
        <v>1.9732691574358622E-3</v>
      </c>
      <c r="Y23">
        <f t="shared" si="17"/>
        <v>8.0203271401490545E-3</v>
      </c>
      <c r="Z23">
        <f t="shared" si="18"/>
        <v>0.79203911771732038</v>
      </c>
      <c r="AB23">
        <f t="shared" si="19"/>
        <v>2497.0399797906848</v>
      </c>
      <c r="AC23">
        <f t="shared" si="2"/>
        <v>2541.2996948112668</v>
      </c>
      <c r="AE23">
        <f t="shared" si="3"/>
        <v>0</v>
      </c>
      <c r="AF23">
        <f t="shared" si="4"/>
        <v>0</v>
      </c>
      <c r="AG23">
        <f t="shared" si="4"/>
        <v>-9.9004889714665048</v>
      </c>
      <c r="AH23">
        <f t="shared" si="5"/>
        <v>-493.31728935896558</v>
      </c>
      <c r="AI23">
        <f t="shared" si="6"/>
        <v>-503.21777833043211</v>
      </c>
      <c r="AJ23">
        <f t="shared" si="7"/>
        <v>-44.259715020582007</v>
      </c>
      <c r="AK23">
        <f t="shared" si="22"/>
        <v>174.79279858534795</v>
      </c>
      <c r="AL23">
        <f t="shared" si="8"/>
        <v>-372.68469476566617</v>
      </c>
      <c r="AN23">
        <f t="shared" si="9"/>
        <v>0</v>
      </c>
      <c r="AO23">
        <f t="shared" si="9"/>
        <v>0</v>
      </c>
      <c r="AP23">
        <f t="shared" si="9"/>
        <v>-1.6105441439684511</v>
      </c>
      <c r="AQ23">
        <f t="shared" si="9"/>
        <v>-80.249498159663688</v>
      </c>
      <c r="AR23">
        <f t="shared" si="9"/>
        <v>-81.860042303632156</v>
      </c>
      <c r="AS23">
        <f t="shared" si="9"/>
        <v>-7.1998691221765192</v>
      </c>
      <c r="AT23">
        <f t="shared" si="9"/>
        <v>28.434102495423556</v>
      </c>
      <c r="AU23">
        <f t="shared" si="9"/>
        <v>-60.625808930385112</v>
      </c>
      <c r="AW23">
        <v>20</v>
      </c>
      <c r="AX23">
        <f>IF(Z23&gt;0, (R23*SUMPRODUCT(K23:$K$98, X23:$X$98)-K23*$AZ$3)/Z23, 0)</f>
        <v>3208.5532620350446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2.6172399999999998E-3</v>
      </c>
      <c r="Q24" s="4">
        <f t="shared" si="21"/>
        <v>12.5</v>
      </c>
      <c r="R24">
        <f t="shared" si="0"/>
        <v>250000</v>
      </c>
      <c r="S24">
        <f t="shared" si="1"/>
        <v>3295.1179835779926</v>
      </c>
      <c r="U24">
        <f t="shared" si="13"/>
        <v>2.6172399999999998E-3</v>
      </c>
      <c r="V24">
        <f t="shared" si="14"/>
        <v>0.01</v>
      </c>
      <c r="W24">
        <f t="shared" si="15"/>
        <v>0.79203911771732038</v>
      </c>
      <c r="X24">
        <f t="shared" si="16"/>
        <v>2.0729564604544796E-3</v>
      </c>
      <c r="Y24">
        <f t="shared" si="17"/>
        <v>7.9203911771732038E-3</v>
      </c>
      <c r="Z24">
        <f t="shared" si="18"/>
        <v>0.78204577007969267</v>
      </c>
      <c r="AB24">
        <f t="shared" si="19"/>
        <v>2541.2996948112668</v>
      </c>
      <c r="AC24">
        <f t="shared" si="2"/>
        <v>2576.9330809706953</v>
      </c>
      <c r="AE24">
        <f t="shared" si="3"/>
        <v>0</v>
      </c>
      <c r="AF24">
        <f t="shared" si="4"/>
        <v>0</v>
      </c>
      <c r="AG24">
        <f t="shared" si="4"/>
        <v>-9.7755721259961579</v>
      </c>
      <c r="AH24">
        <f t="shared" si="5"/>
        <v>-518.23911511361985</v>
      </c>
      <c r="AI24">
        <f t="shared" si="6"/>
        <v>-528.01468723961602</v>
      </c>
      <c r="AJ24">
        <f t="shared" si="7"/>
        <v>-35.633386159428483</v>
      </c>
      <c r="AK24">
        <f t="shared" si="22"/>
        <v>177.8909786367887</v>
      </c>
      <c r="AL24">
        <f t="shared" si="8"/>
        <v>-385.7570947622558</v>
      </c>
      <c r="AN24">
        <f t="shared" si="9"/>
        <v>0</v>
      </c>
      <c r="AO24">
        <f t="shared" si="9"/>
        <v>0</v>
      </c>
      <c r="AP24">
        <f t="shared" si="9"/>
        <v>-1.4198424303333985</v>
      </c>
      <c r="AQ24">
        <f t="shared" si="9"/>
        <v>-75.27108134571408</v>
      </c>
      <c r="AR24">
        <f t="shared" si="9"/>
        <v>-76.69092377604747</v>
      </c>
      <c r="AS24">
        <f t="shared" si="9"/>
        <v>-5.175532741563786</v>
      </c>
      <c r="AT24">
        <f t="shared" si="9"/>
        <v>25.837583333907062</v>
      </c>
      <c r="AU24">
        <f t="shared" si="9"/>
        <v>-56.028873183704199</v>
      </c>
      <c r="AW24">
        <v>21</v>
      </c>
      <c r="AX24">
        <f>IF(Z24&gt;0, (R24*SUMPRODUCT(K24:$K$98, X24:$X$98)-K24*$AZ$3)/Z24, 0)</f>
        <v>3295.1179835779926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2.8021280000000001E-3</v>
      </c>
      <c r="Q25" s="4">
        <f t="shared" si="21"/>
        <v>12.5</v>
      </c>
      <c r="R25">
        <f t="shared" si="0"/>
        <v>250000</v>
      </c>
      <c r="S25">
        <f t="shared" si="1"/>
        <v>3374.3709868672481</v>
      </c>
      <c r="U25">
        <f t="shared" si="13"/>
        <v>2.8021280000000001E-3</v>
      </c>
      <c r="V25">
        <f t="shared" si="14"/>
        <v>0.01</v>
      </c>
      <c r="W25">
        <f t="shared" si="15"/>
        <v>0.78204577007969267</v>
      </c>
      <c r="X25">
        <f t="shared" si="16"/>
        <v>2.1913923496218691E-3</v>
      </c>
      <c r="Y25">
        <f t="shared" si="17"/>
        <v>7.8204577007969268E-3</v>
      </c>
      <c r="Z25">
        <f t="shared" si="18"/>
        <v>0.77203392002927385</v>
      </c>
      <c r="AB25">
        <f t="shared" si="19"/>
        <v>2576.9330809706953</v>
      </c>
      <c r="AC25">
        <f t="shared" si="2"/>
        <v>2605.128860624171</v>
      </c>
      <c r="AE25">
        <f t="shared" si="3"/>
        <v>0</v>
      </c>
      <c r="AF25">
        <f t="shared" si="4"/>
        <v>0</v>
      </c>
      <c r="AG25">
        <f t="shared" si="4"/>
        <v>-9.6504240003659234</v>
      </c>
      <c r="AH25">
        <f t="shared" si="5"/>
        <v>-547.84808740546725</v>
      </c>
      <c r="AI25">
        <f t="shared" si="6"/>
        <v>-557.49851140583314</v>
      </c>
      <c r="AJ25">
        <f t="shared" si="7"/>
        <v>-28.195779653475711</v>
      </c>
      <c r="AK25">
        <f t="shared" si="22"/>
        <v>180.38531566794867</v>
      </c>
      <c r="AL25">
        <f t="shared" si="8"/>
        <v>-405.30897539136015</v>
      </c>
      <c r="AN25">
        <f t="shared" si="9"/>
        <v>0</v>
      </c>
      <c r="AO25">
        <f t="shared" si="9"/>
        <v>0</v>
      </c>
      <c r="AP25">
        <f t="shared" si="9"/>
        <v>-1.2514869873218208</v>
      </c>
      <c r="AQ25">
        <f t="shared" si="9"/>
        <v>-71.046075529022602</v>
      </c>
      <c r="AR25">
        <f t="shared" si="9"/>
        <v>-72.297562516344414</v>
      </c>
      <c r="AS25">
        <f t="shared" si="9"/>
        <v>-3.6564871483760939</v>
      </c>
      <c r="AT25">
        <f t="shared" si="9"/>
        <v>23.392741630193324</v>
      </c>
      <c r="AU25">
        <f t="shared" si="9"/>
        <v>-52.56130803452718</v>
      </c>
      <c r="AW25">
        <v>22</v>
      </c>
      <c r="AX25">
        <f>IF(Z25&gt;0, (R25*SUMPRODUCT(K25:$K$98, X25:$X$98)-K25*$AZ$3)/Z25, 0)</f>
        <v>3374.3709868672481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3.0140000000000002E-3</v>
      </c>
      <c r="Q26" s="4">
        <f t="shared" si="21"/>
        <v>12.5</v>
      </c>
      <c r="R26">
        <f t="shared" si="0"/>
        <v>250000</v>
      </c>
      <c r="S26">
        <f t="shared" si="1"/>
        <v>3446.8633275957441</v>
      </c>
      <c r="U26">
        <f t="shared" si="13"/>
        <v>3.0140000000000002E-3</v>
      </c>
      <c r="V26">
        <f t="shared" si="14"/>
        <v>0.01</v>
      </c>
      <c r="W26">
        <f t="shared" si="15"/>
        <v>0.77203392002927385</v>
      </c>
      <c r="X26">
        <f t="shared" si="16"/>
        <v>2.3269102349682317E-3</v>
      </c>
      <c r="Y26">
        <f t="shared" si="17"/>
        <v>7.7203392002927387E-3</v>
      </c>
      <c r="Z26">
        <f t="shared" si="18"/>
        <v>0.76198667059401293</v>
      </c>
      <c r="AB26">
        <f t="shared" si="19"/>
        <v>2605.128860624171</v>
      </c>
      <c r="AC26">
        <f t="shared" si="2"/>
        <v>2626.4639109872815</v>
      </c>
      <c r="AE26">
        <f t="shared" si="3"/>
        <v>0</v>
      </c>
      <c r="AF26">
        <f t="shared" si="4"/>
        <v>0</v>
      </c>
      <c r="AG26">
        <f t="shared" si="4"/>
        <v>-9.524833382425161</v>
      </c>
      <c r="AH26">
        <f t="shared" si="5"/>
        <v>-581.72755874205791</v>
      </c>
      <c r="AI26">
        <f t="shared" si="6"/>
        <v>-591.25239212448309</v>
      </c>
      <c r="AJ26">
        <f t="shared" si="7"/>
        <v>-21.33505036311044</v>
      </c>
      <c r="AK26">
        <f t="shared" si="22"/>
        <v>182.35902024369199</v>
      </c>
      <c r="AL26">
        <f t="shared" si="8"/>
        <v>-430.22842224390155</v>
      </c>
      <c r="AN26">
        <f t="shared" si="9"/>
        <v>0</v>
      </c>
      <c r="AO26">
        <f t="shared" si="9"/>
        <v>0</v>
      </c>
      <c r="AP26">
        <f t="shared" si="9"/>
        <v>-1.1028572639900129</v>
      </c>
      <c r="AQ26">
        <f t="shared" si="9"/>
        <v>-67.356817496213722</v>
      </c>
      <c r="AR26">
        <f t="shared" si="9"/>
        <v>-68.459674760203725</v>
      </c>
      <c r="AS26">
        <f t="shared" si="9"/>
        <v>-2.4703335298195164</v>
      </c>
      <c r="AT26">
        <f t="shared" si="9"/>
        <v>21.114906902303261</v>
      </c>
      <c r="AU26">
        <f t="shared" si="9"/>
        <v>-49.815101387719992</v>
      </c>
      <c r="AW26">
        <v>23</v>
      </c>
      <c r="AX26">
        <f>IF(Z26&gt;0, (R26*SUMPRODUCT(K26:$K$98, X26:$X$98)-K26*$AZ$3)/Z26, 0)</f>
        <v>3446.8633275957441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4.6990000000000001E-3</v>
      </c>
      <c r="Q27" s="4">
        <f t="shared" si="21"/>
        <v>12.5</v>
      </c>
      <c r="R27">
        <f t="shared" si="0"/>
        <v>250000</v>
      </c>
      <c r="S27">
        <f t="shared" si="1"/>
        <v>3518.4319334225661</v>
      </c>
      <c r="U27">
        <f t="shared" si="13"/>
        <v>4.6990000000000001E-3</v>
      </c>
      <c r="V27">
        <f t="shared" si="14"/>
        <v>0.01</v>
      </c>
      <c r="W27">
        <f t="shared" si="15"/>
        <v>0.76198667059401293</v>
      </c>
      <c r="X27">
        <f t="shared" si="16"/>
        <v>3.5805753651212669E-3</v>
      </c>
      <c r="Y27">
        <f t="shared" si="17"/>
        <v>7.6198667059401296E-3</v>
      </c>
      <c r="Z27">
        <f t="shared" si="18"/>
        <v>0.75078622852295152</v>
      </c>
      <c r="AB27">
        <f t="shared" si="19"/>
        <v>2626.4639109872815</v>
      </c>
      <c r="AC27">
        <f t="shared" si="2"/>
        <v>2641.5902416090448</v>
      </c>
      <c r="AE27">
        <f t="shared" si="3"/>
        <v>0</v>
      </c>
      <c r="AF27">
        <f t="shared" si="4"/>
        <v>0</v>
      </c>
      <c r="AG27">
        <f t="shared" si="4"/>
        <v>-9.3848278565368943</v>
      </c>
      <c r="AH27">
        <f t="shared" si="5"/>
        <v>-895.14384128031668</v>
      </c>
      <c r="AI27">
        <f t="shared" si="6"/>
        <v>-904.52866913685352</v>
      </c>
      <c r="AJ27">
        <f t="shared" si="7"/>
        <v>-15.126330621763373</v>
      </c>
      <c r="AK27">
        <f t="shared" si="22"/>
        <v>183.85247376910971</v>
      </c>
      <c r="AL27">
        <f t="shared" si="8"/>
        <v>-735.80252598950722</v>
      </c>
      <c r="AN27">
        <f t="shared" si="9"/>
        <v>0</v>
      </c>
      <c r="AO27">
        <f t="shared" si="9"/>
        <v>0</v>
      </c>
      <c r="AP27">
        <f t="shared" si="9"/>
        <v>-0.97021996880948547</v>
      </c>
      <c r="AQ27">
        <f t="shared" si="9"/>
        <v>-92.541540776590551</v>
      </c>
      <c r="AR27">
        <f t="shared" si="9"/>
        <v>-93.511760745400025</v>
      </c>
      <c r="AS27">
        <f t="shared" si="9"/>
        <v>-1.563786597729325</v>
      </c>
      <c r="AT27">
        <f t="shared" si="9"/>
        <v>19.006991294098771</v>
      </c>
      <c r="AU27">
        <f t="shared" si="9"/>
        <v>-76.06855604903059</v>
      </c>
      <c r="AW27">
        <v>24</v>
      </c>
      <c r="AX27">
        <f>IF(Z27&gt;0, (R27*SUMPRODUCT(K27:$K$98, X27:$X$98)-K27*$AZ$3)/Z27, 0)</f>
        <v>3518.4319334225661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6.5490000000000001E-3</v>
      </c>
      <c r="Q28" s="4">
        <f t="shared" si="21"/>
        <v>12.5</v>
      </c>
      <c r="R28">
        <f t="shared" si="0"/>
        <v>250000</v>
      </c>
      <c r="S28">
        <f t="shared" si="1"/>
        <v>3552.0466400343366</v>
      </c>
      <c r="U28">
        <f t="shared" si="13"/>
        <v>6.5490000000000001E-3</v>
      </c>
      <c r="V28">
        <f t="shared" si="14"/>
        <v>0.01</v>
      </c>
      <c r="W28">
        <f t="shared" si="15"/>
        <v>0.75078622852295152</v>
      </c>
      <c r="X28">
        <f t="shared" si="16"/>
        <v>4.9168990105968096E-3</v>
      </c>
      <c r="Y28">
        <f t="shared" si="17"/>
        <v>7.507862285229515E-3</v>
      </c>
      <c r="Z28">
        <f t="shared" si="18"/>
        <v>0.73836146722712526</v>
      </c>
      <c r="AB28">
        <f t="shared" si="19"/>
        <v>2641.5902416090448</v>
      </c>
      <c r="AC28">
        <f t="shared" si="2"/>
        <v>2622.6943687949333</v>
      </c>
      <c r="AE28">
        <f t="shared" si="3"/>
        <v>0</v>
      </c>
      <c r="AF28">
        <f t="shared" si="4"/>
        <v>0</v>
      </c>
      <c r="AG28">
        <f t="shared" si="4"/>
        <v>-9.2295183403390659</v>
      </c>
      <c r="AH28">
        <f t="shared" si="5"/>
        <v>-1229.2247526492024</v>
      </c>
      <c r="AI28">
        <f t="shared" si="6"/>
        <v>-1238.4542709895416</v>
      </c>
      <c r="AJ28">
        <f t="shared" si="7"/>
        <v>18.895872814111499</v>
      </c>
      <c r="AK28">
        <f t="shared" si="22"/>
        <v>184.91131691263317</v>
      </c>
      <c r="AL28">
        <f t="shared" si="8"/>
        <v>-1034.647081262797</v>
      </c>
      <c r="AN28">
        <f t="shared" si="9"/>
        <v>0</v>
      </c>
      <c r="AO28">
        <f t="shared" si="9"/>
        <v>0</v>
      </c>
      <c r="AP28">
        <f t="shared" si="9"/>
        <v>-0.85193196298719398</v>
      </c>
      <c r="AQ28">
        <f t="shared" si="9"/>
        <v>-113.46376028095214</v>
      </c>
      <c r="AR28">
        <f t="shared" si="9"/>
        <v>-114.31569224393934</v>
      </c>
      <c r="AS28">
        <f t="shared" si="9"/>
        <v>1.7441861455026881</v>
      </c>
      <c r="AT28">
        <f t="shared" si="9"/>
        <v>17.068264603517701</v>
      </c>
      <c r="AU28">
        <f t="shared" si="9"/>
        <v>-95.503241494918967</v>
      </c>
      <c r="AW28">
        <v>25</v>
      </c>
      <c r="AX28">
        <f>IF(Z28&gt;0, (R28*SUMPRODUCT(K28:$K$98, X28:$X$98)-K28*$AZ$3)/Z28, 0)</f>
        <v>3552.0466400343366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8.5349999999999992E-3</v>
      </c>
      <c r="Q29" s="4">
        <f t="shared" si="21"/>
        <v>12.5</v>
      </c>
      <c r="R29">
        <f t="shared" si="0"/>
        <v>250000</v>
      </c>
      <c r="S29">
        <f t="shared" si="1"/>
        <v>3553.2926321789719</v>
      </c>
      <c r="U29">
        <f t="shared" si="13"/>
        <v>8.5349999999999992E-3</v>
      </c>
      <c r="V29">
        <f t="shared" si="14"/>
        <v>0.01</v>
      </c>
      <c r="W29">
        <f t="shared" si="15"/>
        <v>0.73836146722712526</v>
      </c>
      <c r="X29">
        <f t="shared" si="16"/>
        <v>6.3019151227835133E-3</v>
      </c>
      <c r="Y29">
        <f t="shared" si="17"/>
        <v>7.3836146722712527E-3</v>
      </c>
      <c r="Z29">
        <f t="shared" si="18"/>
        <v>0.72467593743207048</v>
      </c>
      <c r="AB29">
        <f t="shared" si="19"/>
        <v>2622.6943687949333</v>
      </c>
      <c r="AC29">
        <f t="shared" si="2"/>
        <v>2574.9856691947657</v>
      </c>
      <c r="AE29">
        <f t="shared" si="3"/>
        <v>0</v>
      </c>
      <c r="AF29">
        <f t="shared" si="4"/>
        <v>0</v>
      </c>
      <c r="AG29">
        <f t="shared" si="4"/>
        <v>-9.0584492179008809</v>
      </c>
      <c r="AH29">
        <f t="shared" si="5"/>
        <v>-1575.4787806958784</v>
      </c>
      <c r="AI29">
        <f t="shared" si="6"/>
        <v>-1584.5372299137794</v>
      </c>
      <c r="AJ29">
        <f t="shared" si="7"/>
        <v>47.70869960016762</v>
      </c>
      <c r="AK29">
        <f t="shared" si="22"/>
        <v>183.58860581564534</v>
      </c>
      <c r="AL29">
        <f t="shared" si="8"/>
        <v>-1353.2399244979665</v>
      </c>
      <c r="AN29">
        <f t="shared" si="9"/>
        <v>0</v>
      </c>
      <c r="AO29">
        <f t="shared" si="9"/>
        <v>0</v>
      </c>
      <c r="AP29">
        <f t="shared" si="9"/>
        <v>-0.74655482504752357</v>
      </c>
      <c r="AQ29">
        <f t="shared" si="9"/>
        <v>-129.84355900170894</v>
      </c>
      <c r="AR29">
        <f t="shared" si="9"/>
        <v>-130.59011382675646</v>
      </c>
      <c r="AS29">
        <f t="shared" si="9"/>
        <v>3.9319268703149581</v>
      </c>
      <c r="AT29">
        <f t="shared" si="9"/>
        <v>15.130510333332598</v>
      </c>
      <c r="AU29">
        <f t="shared" si="9"/>
        <v>-111.52767662310892</v>
      </c>
      <c r="AW29">
        <v>26</v>
      </c>
      <c r="AX29">
        <f>IF(Z29&gt;0, (R29*SUMPRODUCT(K29:$K$98, X29:$X$98)-K29*$AZ$3)/Z29, 0)</f>
        <v>3553.2926321789719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1.0821000000000001E-2</v>
      </c>
      <c r="Q30" s="4">
        <f t="shared" si="21"/>
        <v>12.5</v>
      </c>
      <c r="R30">
        <f t="shared" si="0"/>
        <v>250000</v>
      </c>
      <c r="S30">
        <f t="shared" si="1"/>
        <v>3528.6023610431075</v>
      </c>
      <c r="U30">
        <f t="shared" si="13"/>
        <v>1.0821000000000001E-2</v>
      </c>
      <c r="V30">
        <f t="shared" si="14"/>
        <v>0.01</v>
      </c>
      <c r="W30">
        <f t="shared" si="15"/>
        <v>0.72467593743207048</v>
      </c>
      <c r="X30">
        <f t="shared" si="16"/>
        <v>7.8417183189524349E-3</v>
      </c>
      <c r="Y30">
        <f t="shared" si="17"/>
        <v>7.2467593743207048E-3</v>
      </c>
      <c r="Z30">
        <f t="shared" si="18"/>
        <v>0.70958745973879733</v>
      </c>
      <c r="AB30">
        <f t="shared" si="19"/>
        <v>2574.9856691947657</v>
      </c>
      <c r="AC30">
        <f t="shared" si="2"/>
        <v>2503.8519858009013</v>
      </c>
      <c r="AE30">
        <f t="shared" si="3"/>
        <v>0</v>
      </c>
      <c r="AF30">
        <f t="shared" si="4"/>
        <v>0</v>
      </c>
      <c r="AG30">
        <f t="shared" si="4"/>
        <v>-8.8698432467349662</v>
      </c>
      <c r="AH30">
        <f t="shared" si="5"/>
        <v>-1960.4295797381087</v>
      </c>
      <c r="AI30">
        <f t="shared" si="6"/>
        <v>-1969.2994229848437</v>
      </c>
      <c r="AJ30">
        <f t="shared" si="7"/>
        <v>71.13368339386443</v>
      </c>
      <c r="AK30">
        <f t="shared" si="22"/>
        <v>180.24899684363362</v>
      </c>
      <c r="AL30">
        <f t="shared" si="8"/>
        <v>-1717.9167427473456</v>
      </c>
      <c r="AN30">
        <f t="shared" si="9"/>
        <v>0</v>
      </c>
      <c r="AO30">
        <f t="shared" si="9"/>
        <v>0</v>
      </c>
      <c r="AP30">
        <f t="shared" si="9"/>
        <v>-0.65268822056715081</v>
      </c>
      <c r="AQ30">
        <f t="shared" si="9"/>
        <v>-144.25838860427234</v>
      </c>
      <c r="AR30">
        <f t="shared" si="9"/>
        <v>-144.91107682483951</v>
      </c>
      <c r="AS30">
        <f t="shared" si="9"/>
        <v>5.2343785504686213</v>
      </c>
      <c r="AT30">
        <f t="shared" si="9"/>
        <v>13.263638796795135</v>
      </c>
      <c r="AU30">
        <f t="shared" si="9"/>
        <v>-126.41305947757574</v>
      </c>
      <c r="AW30">
        <v>27</v>
      </c>
      <c r="AX30">
        <f>IF(Z30&gt;0, (R30*SUMPRODUCT(K30:$K$98, X30:$X$98)-K30*$AZ$3)/Z30, 0)</f>
        <v>3528.6023610431075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1.3422999999999999E-2</v>
      </c>
      <c r="Q31" s="4">
        <f t="shared" si="21"/>
        <v>12.5</v>
      </c>
      <c r="R31">
        <f t="shared" si="0"/>
        <v>250000</v>
      </c>
      <c r="S31">
        <f t="shared" si="1"/>
        <v>3480.7052148894122</v>
      </c>
      <c r="U31">
        <f t="shared" si="13"/>
        <v>1.3422999999999999E-2</v>
      </c>
      <c r="V31">
        <f t="shared" si="14"/>
        <v>0.01</v>
      </c>
      <c r="W31">
        <f t="shared" si="15"/>
        <v>0.70958745973879733</v>
      </c>
      <c r="X31">
        <f t="shared" si="16"/>
        <v>9.5247924720738755E-3</v>
      </c>
      <c r="Y31">
        <f t="shared" si="17"/>
        <v>7.0958745973879736E-3</v>
      </c>
      <c r="Z31">
        <f t="shared" si="18"/>
        <v>0.69296679266933559</v>
      </c>
      <c r="AB31">
        <f t="shared" si="19"/>
        <v>2503.8519858009013</v>
      </c>
      <c r="AC31">
        <f t="shared" si="2"/>
        <v>2412.0131289893466</v>
      </c>
      <c r="AE31">
        <f t="shared" si="3"/>
        <v>0</v>
      </c>
      <c r="AF31">
        <f t="shared" si="4"/>
        <v>0</v>
      </c>
      <c r="AG31">
        <f t="shared" si="4"/>
        <v>-8.662084908366694</v>
      </c>
      <c r="AH31">
        <f t="shared" si="5"/>
        <v>-2381.1981180184689</v>
      </c>
      <c r="AI31">
        <f t="shared" si="6"/>
        <v>-2389.8602029268354</v>
      </c>
      <c r="AJ31">
        <f t="shared" si="7"/>
        <v>91.838856811554706</v>
      </c>
      <c r="AK31">
        <f t="shared" si="22"/>
        <v>175.2696390060631</v>
      </c>
      <c r="AL31">
        <f t="shared" si="8"/>
        <v>-2122.7517071092175</v>
      </c>
      <c r="AN31">
        <f t="shared" si="9"/>
        <v>0</v>
      </c>
      <c r="AO31">
        <f t="shared" si="9"/>
        <v>0</v>
      </c>
      <c r="AP31">
        <f t="shared" si="9"/>
        <v>-0.56910741462214864</v>
      </c>
      <c r="AQ31">
        <f t="shared" si="9"/>
        <v>-156.44703544058686</v>
      </c>
      <c r="AR31">
        <f t="shared" si="9"/>
        <v>-157.01614285520901</v>
      </c>
      <c r="AS31">
        <f t="shared" si="9"/>
        <v>6.033902335844548</v>
      </c>
      <c r="AT31">
        <f t="shared" si="9"/>
        <v>11.515385980591367</v>
      </c>
      <c r="AU31">
        <f t="shared" si="9"/>
        <v>-139.46685453877308</v>
      </c>
      <c r="AW31">
        <v>28</v>
      </c>
      <c r="AX31">
        <f>IF(Z31&gt;0, (R31*SUMPRODUCT(K31:$K$98, X31:$X$98)-K31*$AZ$3)/Z31, 0)</f>
        <v>3480.7052148894122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1.6303999999999999E-2</v>
      </c>
      <c r="Q32" s="4">
        <f t="shared" si="21"/>
        <v>12.5</v>
      </c>
      <c r="R32">
        <f t="shared" si="0"/>
        <v>250000</v>
      </c>
      <c r="S32">
        <f t="shared" si="1"/>
        <v>3412.2368306556623</v>
      </c>
      <c r="U32">
        <f t="shared" si="13"/>
        <v>1.6303999999999999E-2</v>
      </c>
      <c r="V32">
        <f t="shared" si="14"/>
        <v>0.01</v>
      </c>
      <c r="W32">
        <f t="shared" si="15"/>
        <v>0.69296679266933559</v>
      </c>
      <c r="X32">
        <f t="shared" si="16"/>
        <v>1.1298130587680847E-2</v>
      </c>
      <c r="Y32">
        <f t="shared" si="17"/>
        <v>6.9296679266933562E-3</v>
      </c>
      <c r="Z32">
        <f t="shared" si="18"/>
        <v>0.67473899415496141</v>
      </c>
      <c r="AB32">
        <f t="shared" si="19"/>
        <v>2412.0131289893466</v>
      </c>
      <c r="AC32">
        <f t="shared" si="2"/>
        <v>2302.3692469351149</v>
      </c>
      <c r="AE32">
        <f t="shared" si="3"/>
        <v>0</v>
      </c>
      <c r="AF32">
        <f t="shared" si="4"/>
        <v>0</v>
      </c>
      <c r="AG32">
        <f t="shared" si="4"/>
        <v>-8.4342374269370168</v>
      </c>
      <c r="AH32">
        <f t="shared" si="5"/>
        <v>-2824.5326469202118</v>
      </c>
      <c r="AI32">
        <f t="shared" si="6"/>
        <v>-2832.9668843471491</v>
      </c>
      <c r="AJ32">
        <f t="shared" si="7"/>
        <v>109.64388205423165</v>
      </c>
      <c r="AK32">
        <f t="shared" si="22"/>
        <v>168.84091902925428</v>
      </c>
      <c r="AL32">
        <f t="shared" si="8"/>
        <v>-2554.4820832636633</v>
      </c>
      <c r="AN32">
        <f t="shared" si="9"/>
        <v>0</v>
      </c>
      <c r="AO32">
        <f t="shared" si="9"/>
        <v>0</v>
      </c>
      <c r="AP32">
        <f t="shared" si="9"/>
        <v>-0.49476572606064967</v>
      </c>
      <c r="AQ32">
        <f t="shared" si="9"/>
        <v>-165.69155871427699</v>
      </c>
      <c r="AR32">
        <f t="shared" si="9"/>
        <v>-166.18632444033767</v>
      </c>
      <c r="AS32">
        <f t="shared" si="9"/>
        <v>6.431883781148299</v>
      </c>
      <c r="AT32">
        <f t="shared" si="9"/>
        <v>9.9044757295377206</v>
      </c>
      <c r="AU32">
        <f t="shared" si="9"/>
        <v>-149.84996492965166</v>
      </c>
      <c r="AW32">
        <v>29</v>
      </c>
      <c r="AX32">
        <f>IF(Z32&gt;0, (R32*SUMPRODUCT(K32:$K$98, X32:$X$98)-K32*$AZ$3)/Z32, 0)</f>
        <v>3412.2368306556623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1.9576E-2</v>
      </c>
      <c r="Q33" s="4">
        <f t="shared" si="21"/>
        <v>12.5</v>
      </c>
      <c r="R33">
        <f t="shared" si="0"/>
        <v>250000</v>
      </c>
      <c r="S33">
        <f t="shared" si="1"/>
        <v>3327.0052907161048</v>
      </c>
      <c r="U33">
        <f t="shared" si="13"/>
        <v>1.9576E-2</v>
      </c>
      <c r="V33">
        <f t="shared" si="14"/>
        <v>0.01</v>
      </c>
      <c r="W33">
        <f t="shared" si="15"/>
        <v>0.67473899415496141</v>
      </c>
      <c r="X33">
        <f t="shared" si="16"/>
        <v>1.3208690549577524E-2</v>
      </c>
      <c r="Y33">
        <f t="shared" si="17"/>
        <v>6.7473899415496147E-3</v>
      </c>
      <c r="Z33">
        <f t="shared" si="18"/>
        <v>0.65478291366383423</v>
      </c>
      <c r="AB33">
        <f t="shared" si="19"/>
        <v>2302.3692469351149</v>
      </c>
      <c r="AC33">
        <f t="shared" si="2"/>
        <v>2178.4662180300829</v>
      </c>
      <c r="AE33">
        <f t="shared" si="3"/>
        <v>0</v>
      </c>
      <c r="AF33">
        <f t="shared" si="4"/>
        <v>0</v>
      </c>
      <c r="AG33">
        <f t="shared" si="4"/>
        <v>-8.1847864207979271</v>
      </c>
      <c r="AH33">
        <f t="shared" si="5"/>
        <v>-3302.1726373943811</v>
      </c>
      <c r="AI33">
        <f t="shared" si="6"/>
        <v>-3310.3574238151791</v>
      </c>
      <c r="AJ33">
        <f t="shared" si="7"/>
        <v>123.90302890503199</v>
      </c>
      <c r="AK33">
        <f t="shared" si="22"/>
        <v>161.16584728545806</v>
      </c>
      <c r="AL33">
        <f t="shared" si="8"/>
        <v>-3025.2885476246893</v>
      </c>
      <c r="AN33">
        <f t="shared" si="9"/>
        <v>0</v>
      </c>
      <c r="AO33">
        <f t="shared" si="9"/>
        <v>0</v>
      </c>
      <c r="AP33">
        <f t="shared" si="9"/>
        <v>-0.42868976334524989</v>
      </c>
      <c r="AQ33">
        <f t="shared" si="9"/>
        <v>-172.95596166720139</v>
      </c>
      <c r="AR33">
        <f t="shared" si="9"/>
        <v>-173.38465143054665</v>
      </c>
      <c r="AS33">
        <f t="shared" si="9"/>
        <v>6.4895963569785602</v>
      </c>
      <c r="AT33">
        <f t="shared" si="9"/>
        <v>8.4412891650511952</v>
      </c>
      <c r="AU33">
        <f t="shared" si="9"/>
        <v>-158.45376590851691</v>
      </c>
      <c r="AW33">
        <v>30</v>
      </c>
      <c r="AX33">
        <f>IF(Z33&gt;0, (R33*SUMPRODUCT(K33:$K$98, X33:$X$98)-K33*$AZ$3)/Z33, 0)</f>
        <v>3327.0052907161048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2.3283000000000002E-2</v>
      </c>
      <c r="Q34" s="4">
        <f t="shared" si="21"/>
        <v>12.5</v>
      </c>
      <c r="R34">
        <f t="shared" si="0"/>
        <v>250000</v>
      </c>
      <c r="S34">
        <f t="shared" si="1"/>
        <v>3227.2582082174649</v>
      </c>
      <c r="U34">
        <f t="shared" si="13"/>
        <v>2.3283000000000002E-2</v>
      </c>
      <c r="V34">
        <f t="shared" si="14"/>
        <v>0.01</v>
      </c>
      <c r="W34">
        <f t="shared" si="15"/>
        <v>0.65478291366383423</v>
      </c>
      <c r="X34">
        <f t="shared" si="16"/>
        <v>1.5245310578835054E-2</v>
      </c>
      <c r="Y34">
        <f t="shared" si="17"/>
        <v>6.5478291366383428E-3</v>
      </c>
      <c r="Z34">
        <f t="shared" si="18"/>
        <v>0.63298977394836087</v>
      </c>
      <c r="AB34">
        <f t="shared" si="19"/>
        <v>2178.4662180300829</v>
      </c>
      <c r="AC34">
        <f t="shared" si="2"/>
        <v>2042.8214436925653</v>
      </c>
      <c r="AE34">
        <f t="shared" si="3"/>
        <v>0</v>
      </c>
      <c r="AF34">
        <f t="shared" si="4"/>
        <v>0</v>
      </c>
      <c r="AG34">
        <f t="shared" si="4"/>
        <v>-7.9123721743545108</v>
      </c>
      <c r="AH34">
        <f t="shared" si="5"/>
        <v>-3811.3276447087637</v>
      </c>
      <c r="AI34">
        <f t="shared" si="6"/>
        <v>-3819.2400168831182</v>
      </c>
      <c r="AJ34">
        <f t="shared" si="7"/>
        <v>135.64477433751767</v>
      </c>
      <c r="AK34">
        <f t="shared" si="22"/>
        <v>152.49263526210581</v>
      </c>
      <c r="AL34">
        <f t="shared" si="8"/>
        <v>-3531.1026072834948</v>
      </c>
      <c r="AN34">
        <f t="shared" si="9"/>
        <v>0</v>
      </c>
      <c r="AO34">
        <f t="shared" si="9"/>
        <v>0</v>
      </c>
      <c r="AP34">
        <f t="shared" si="9"/>
        <v>-0.37001935888556248</v>
      </c>
      <c r="AQ34">
        <f t="shared" si="9"/>
        <v>-178.23542428513312</v>
      </c>
      <c r="AR34">
        <f t="shared" si="9"/>
        <v>-178.60544364401869</v>
      </c>
      <c r="AS34">
        <f t="shared" si="9"/>
        <v>6.343381141653599</v>
      </c>
      <c r="AT34">
        <f t="shared" si="9"/>
        <v>7.1312655536274061</v>
      </c>
      <c r="AU34">
        <f t="shared" ref="AU34:AU97" si="23">AL34*$K34</f>
        <v>-165.1307969487377</v>
      </c>
      <c r="AW34">
        <v>31</v>
      </c>
      <c r="AX34">
        <f>IF(Z34&gt;0, (R34*SUMPRODUCT(K34:$K$98, X34:$X$98)-K34*$AZ$3)/Z34, 0)</f>
        <v>3227.2582082174649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2.7149E-2</v>
      </c>
      <c r="Q35" s="4">
        <f t="shared" si="21"/>
        <v>12.5</v>
      </c>
      <c r="R35">
        <f t="shared" si="0"/>
        <v>250000</v>
      </c>
      <c r="S35">
        <f t="shared" si="1"/>
        <v>3113.9916938589881</v>
      </c>
      <c r="U35">
        <f t="shared" si="13"/>
        <v>2.7149E-2</v>
      </c>
      <c r="V35">
        <f t="shared" si="14"/>
        <v>0.01</v>
      </c>
      <c r="W35">
        <f t="shared" si="15"/>
        <v>0.63298977394836087</v>
      </c>
      <c r="X35">
        <f t="shared" si="16"/>
        <v>1.7185039372924048E-2</v>
      </c>
      <c r="Y35">
        <f t="shared" si="17"/>
        <v>6.329897739483609E-3</v>
      </c>
      <c r="Z35">
        <f t="shared" si="18"/>
        <v>0.60947483683595327</v>
      </c>
      <c r="AB35">
        <f t="shared" si="19"/>
        <v>2042.8214436925653</v>
      </c>
      <c r="AC35">
        <f t="shared" si="2"/>
        <v>1897.8995795232206</v>
      </c>
      <c r="AE35">
        <f t="shared" si="3"/>
        <v>0</v>
      </c>
      <c r="AF35">
        <f t="shared" ref="AF35:AG66" si="24">-$Z35*P35</f>
        <v>0</v>
      </c>
      <c r="AG35">
        <f t="shared" si="24"/>
        <v>-7.6184354604494162</v>
      </c>
      <c r="AH35">
        <f t="shared" si="5"/>
        <v>-4296.2598432310124</v>
      </c>
      <c r="AI35">
        <f t="shared" ref="AI35:AI66" si="25">SUM(AE35:AH35)</f>
        <v>-4303.8782786914617</v>
      </c>
      <c r="AJ35">
        <f t="shared" si="7"/>
        <v>144.92186416934464</v>
      </c>
      <c r="AK35">
        <f t="shared" si="22"/>
        <v>142.99750105847957</v>
      </c>
      <c r="AL35">
        <f t="shared" si="8"/>
        <v>-4015.9589134636381</v>
      </c>
      <c r="AN35">
        <f t="shared" ref="AN35:AT66" si="26">AE35*$K35</f>
        <v>0</v>
      </c>
      <c r="AO35">
        <f t="shared" si="26"/>
        <v>0</v>
      </c>
      <c r="AP35">
        <f t="shared" si="26"/>
        <v>-0.31810134796635964</v>
      </c>
      <c r="AQ35">
        <f t="shared" si="26"/>
        <v>-179.38670668543099</v>
      </c>
      <c r="AR35">
        <f t="shared" si="26"/>
        <v>-179.70480803339734</v>
      </c>
      <c r="AS35">
        <f t="shared" si="26"/>
        <v>6.0510902246780658</v>
      </c>
      <c r="AT35">
        <f t="shared" si="26"/>
        <v>5.9707400658139775</v>
      </c>
      <c r="AU35">
        <f t="shared" si="23"/>
        <v>-167.68297774290534</v>
      </c>
      <c r="AW35">
        <v>32</v>
      </c>
      <c r="AX35">
        <f>IF(Z35&gt;0, (R35*SUMPRODUCT(K35:$K$98, X35:$X$98)-K35*$AZ$3)/Z35, 0)</f>
        <v>3113.9916938589881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3.1286000000000001E-2</v>
      </c>
      <c r="Q36" s="4">
        <f t="shared" si="21"/>
        <v>12.5</v>
      </c>
      <c r="R36">
        <f t="shared" si="0"/>
        <v>250000</v>
      </c>
      <c r="S36">
        <f t="shared" si="1"/>
        <v>2991.9922015025822</v>
      </c>
      <c r="U36">
        <f t="shared" si="13"/>
        <v>3.1286000000000001E-2</v>
      </c>
      <c r="V36">
        <f t="shared" si="14"/>
        <v>0.01</v>
      </c>
      <c r="W36">
        <f t="shared" si="15"/>
        <v>0.60947483683595327</v>
      </c>
      <c r="X36">
        <f t="shared" si="16"/>
        <v>1.9068029745249637E-2</v>
      </c>
      <c r="Y36">
        <f t="shared" si="17"/>
        <v>6.0947483683595326E-3</v>
      </c>
      <c r="Z36">
        <f t="shared" si="18"/>
        <v>0.58431205872234404</v>
      </c>
      <c r="AB36">
        <f t="shared" si="19"/>
        <v>1897.8995795232206</v>
      </c>
      <c r="AC36">
        <f t="shared" si="2"/>
        <v>1748.2571229411722</v>
      </c>
      <c r="AE36">
        <f t="shared" si="3"/>
        <v>0</v>
      </c>
      <c r="AF36">
        <f t="shared" si="24"/>
        <v>0</v>
      </c>
      <c r="AG36">
        <f t="shared" si="24"/>
        <v>-7.3039007340293001</v>
      </c>
      <c r="AH36">
        <f t="shared" si="5"/>
        <v>-4767.0074363124095</v>
      </c>
      <c r="AI36">
        <f t="shared" si="25"/>
        <v>-4774.3113370464389</v>
      </c>
      <c r="AJ36">
        <f t="shared" si="7"/>
        <v>149.64245658204845</v>
      </c>
      <c r="AK36">
        <f t="shared" si="22"/>
        <v>132.85297056662546</v>
      </c>
      <c r="AL36">
        <f t="shared" si="8"/>
        <v>-4491.8159098977658</v>
      </c>
      <c r="AN36">
        <f t="shared" si="26"/>
        <v>0</v>
      </c>
      <c r="AO36">
        <f t="shared" si="26"/>
        <v>0</v>
      </c>
      <c r="AP36">
        <f t="shared" si="26"/>
        <v>-0.27229304974483964</v>
      </c>
      <c r="AQ36">
        <f t="shared" si="26"/>
        <v>-177.71640665134871</v>
      </c>
      <c r="AR36">
        <f t="shared" si="26"/>
        <v>-177.98869970109357</v>
      </c>
      <c r="AS36">
        <f t="shared" si="26"/>
        <v>5.5787451606776273</v>
      </c>
      <c r="AT36">
        <f t="shared" si="26"/>
        <v>4.9528247768629585</v>
      </c>
      <c r="AU36">
        <f t="shared" si="23"/>
        <v>-167.45712976355301</v>
      </c>
      <c r="AW36">
        <v>33</v>
      </c>
      <c r="AX36">
        <f>IF(Z36&gt;0, (R36*SUMPRODUCT(K36:$K$98, X36:$X$98)-K36*$AZ$3)/Z36, 0)</f>
        <v>2991.9922015025822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3.5844000000000001E-2</v>
      </c>
      <c r="Q37" s="4">
        <f t="shared" si="21"/>
        <v>12.5</v>
      </c>
      <c r="R37">
        <f t="shared" si="0"/>
        <v>250000</v>
      </c>
      <c r="S37">
        <f t="shared" si="1"/>
        <v>2864.62220160064</v>
      </c>
      <c r="U37">
        <f t="shared" si="13"/>
        <v>3.5844000000000001E-2</v>
      </c>
      <c r="V37">
        <f t="shared" si="14"/>
        <v>0.01</v>
      </c>
      <c r="W37">
        <f t="shared" si="15"/>
        <v>0.58431205872234404</v>
      </c>
      <c r="X37">
        <f t="shared" si="16"/>
        <v>2.0944081432843702E-2</v>
      </c>
      <c r="Y37">
        <f t="shared" si="17"/>
        <v>5.8431205872234403E-3</v>
      </c>
      <c r="Z37">
        <f t="shared" si="18"/>
        <v>0.55752485670227692</v>
      </c>
      <c r="AB37">
        <f t="shared" si="19"/>
        <v>1748.2571229411722</v>
      </c>
      <c r="AC37">
        <f t="shared" si="2"/>
        <v>1597.0980824535577</v>
      </c>
      <c r="AE37">
        <f t="shared" si="3"/>
        <v>0</v>
      </c>
      <c r="AF37">
        <f t="shared" si="24"/>
        <v>0</v>
      </c>
      <c r="AG37">
        <f t="shared" si="24"/>
        <v>-6.9690607087784615</v>
      </c>
      <c r="AH37">
        <f t="shared" si="5"/>
        <v>-5236.0203582109252</v>
      </c>
      <c r="AI37">
        <f t="shared" si="25"/>
        <v>-5242.9894189197039</v>
      </c>
      <c r="AJ37">
        <f t="shared" si="7"/>
        <v>151.15904048761445</v>
      </c>
      <c r="AK37">
        <f t="shared" si="22"/>
        <v>122.37799860588206</v>
      </c>
      <c r="AL37">
        <f t="shared" si="8"/>
        <v>-4969.452379826208</v>
      </c>
      <c r="AN37">
        <f t="shared" si="26"/>
        <v>0</v>
      </c>
      <c r="AO37">
        <f t="shared" si="26"/>
        <v>0</v>
      </c>
      <c r="AP37">
        <f t="shared" si="26"/>
        <v>-0.23197325640387256</v>
      </c>
      <c r="AQ37">
        <f t="shared" si="26"/>
        <v>-174.28700134025061</v>
      </c>
      <c r="AR37">
        <f t="shared" si="26"/>
        <v>-174.51897459665449</v>
      </c>
      <c r="AS37">
        <f t="shared" si="26"/>
        <v>5.0315037165091523</v>
      </c>
      <c r="AT37">
        <f t="shared" si="26"/>
        <v>4.0734934067995754</v>
      </c>
      <c r="AU37">
        <f t="shared" si="23"/>
        <v>-165.41397747334577</v>
      </c>
      <c r="AW37">
        <v>34</v>
      </c>
      <c r="AX37">
        <f>IF(Z37&gt;0, (R37*SUMPRODUCT(K37:$K$98, X37:$X$98)-K37*$AZ$3)/Z37, 0)</f>
        <v>2864.62220160064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4.1295999999999999E-2</v>
      </c>
      <c r="Q38" s="4">
        <f t="shared" si="21"/>
        <v>12.5</v>
      </c>
      <c r="R38">
        <f t="shared" si="0"/>
        <v>250000</v>
      </c>
      <c r="S38">
        <f t="shared" si="1"/>
        <v>2734.8302911520991</v>
      </c>
      <c r="U38">
        <f t="shared" si="13"/>
        <v>4.1295999999999999E-2</v>
      </c>
      <c r="V38">
        <f t="shared" si="14"/>
        <v>0.01</v>
      </c>
      <c r="W38">
        <f t="shared" si="15"/>
        <v>0.55752485670227692</v>
      </c>
      <c r="X38">
        <f t="shared" si="16"/>
        <v>2.3023546482377227E-2</v>
      </c>
      <c r="Y38">
        <f t="shared" si="17"/>
        <v>5.5752485670227695E-3</v>
      </c>
      <c r="Z38">
        <f t="shared" si="18"/>
        <v>0.52892606165287692</v>
      </c>
      <c r="AB38">
        <f t="shared" si="19"/>
        <v>1597.0980824535577</v>
      </c>
      <c r="AC38">
        <f t="shared" si="2"/>
        <v>1446.5230151880705</v>
      </c>
      <c r="AE38">
        <f t="shared" si="3"/>
        <v>0</v>
      </c>
      <c r="AF38">
        <f t="shared" si="24"/>
        <v>0</v>
      </c>
      <c r="AG38">
        <f t="shared" si="24"/>
        <v>-6.6115757706609619</v>
      </c>
      <c r="AH38">
        <f t="shared" si="5"/>
        <v>-5755.8866205943068</v>
      </c>
      <c r="AI38">
        <f t="shared" si="25"/>
        <v>-5762.498196364968</v>
      </c>
      <c r="AJ38">
        <f t="shared" si="7"/>
        <v>150.57506726548718</v>
      </c>
      <c r="AK38">
        <f t="shared" si="22"/>
        <v>111.79686577174905</v>
      </c>
      <c r="AL38">
        <f t="shared" si="8"/>
        <v>-5500.126263327732</v>
      </c>
      <c r="AN38">
        <f t="shared" si="26"/>
        <v>0</v>
      </c>
      <c r="AO38">
        <f t="shared" si="26"/>
        <v>0</v>
      </c>
      <c r="AP38">
        <f t="shared" si="26"/>
        <v>-0.19649460378873171</v>
      </c>
      <c r="AQ38">
        <f t="shared" si="26"/>
        <v>-171.06370707954144</v>
      </c>
      <c r="AR38">
        <f t="shared" si="26"/>
        <v>-171.26020168333017</v>
      </c>
      <c r="AS38">
        <f t="shared" si="26"/>
        <v>4.4750584745753716</v>
      </c>
      <c r="AT38">
        <f t="shared" si="26"/>
        <v>3.3225787023606559</v>
      </c>
      <c r="AU38">
        <f t="shared" si="23"/>
        <v>-163.46256450639416</v>
      </c>
      <c r="AW38">
        <v>35</v>
      </c>
      <c r="AX38">
        <f>IF(Z38&gt;0, (R38*SUMPRODUCT(K38:$K$98, X38:$X$98)-K38*$AZ$3)/Z38, 0)</f>
        <v>2734.8302911520991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4.7109999999999999E-2</v>
      </c>
      <c r="Q39" s="4">
        <f t="shared" si="21"/>
        <v>12.5</v>
      </c>
      <c r="R39">
        <f t="shared" si="0"/>
        <v>250000</v>
      </c>
      <c r="S39">
        <f t="shared" si="1"/>
        <v>2599.9218652560135</v>
      </c>
      <c r="U39">
        <f t="shared" si="13"/>
        <v>4.7109999999999999E-2</v>
      </c>
      <c r="V39">
        <f t="shared" si="14"/>
        <v>0.01</v>
      </c>
      <c r="W39">
        <f t="shared" si="15"/>
        <v>0.52892606165287692</v>
      </c>
      <c r="X39">
        <f t="shared" si="16"/>
        <v>2.4917706764467033E-2</v>
      </c>
      <c r="Y39">
        <f t="shared" si="17"/>
        <v>5.2892606165287695E-3</v>
      </c>
      <c r="Z39">
        <f t="shared" si="18"/>
        <v>0.4987190942718811</v>
      </c>
      <c r="AB39">
        <f t="shared" si="19"/>
        <v>1446.5230151880705</v>
      </c>
      <c r="AC39">
        <f t="shared" si="2"/>
        <v>1296.6306778181388</v>
      </c>
      <c r="AE39">
        <f t="shared" si="3"/>
        <v>0</v>
      </c>
      <c r="AF39">
        <f t="shared" si="24"/>
        <v>0</v>
      </c>
      <c r="AG39">
        <f t="shared" si="24"/>
        <v>-6.2339886783985134</v>
      </c>
      <c r="AH39">
        <f t="shared" si="5"/>
        <v>-6229.4266911167579</v>
      </c>
      <c r="AI39">
        <f t="shared" si="25"/>
        <v>-6235.6606797951563</v>
      </c>
      <c r="AJ39">
        <f t="shared" si="7"/>
        <v>149.89233736993174</v>
      </c>
      <c r="AK39">
        <f t="shared" si="22"/>
        <v>101.25661106316495</v>
      </c>
      <c r="AL39">
        <f t="shared" si="8"/>
        <v>-5984.5117313620594</v>
      </c>
      <c r="AN39">
        <f t="shared" si="26"/>
        <v>0</v>
      </c>
      <c r="AO39">
        <f t="shared" si="26"/>
        <v>0</v>
      </c>
      <c r="AP39">
        <f t="shared" si="26"/>
        <v>-0.16542214014853321</v>
      </c>
      <c r="AQ39">
        <f t="shared" si="26"/>
        <v>-165.30108543727053</v>
      </c>
      <c r="AR39">
        <f t="shared" si="26"/>
        <v>-165.46650757741904</v>
      </c>
      <c r="AS39">
        <f t="shared" si="26"/>
        <v>3.9774713299559497</v>
      </c>
      <c r="AT39">
        <f t="shared" si="26"/>
        <v>2.6868969724467675</v>
      </c>
      <c r="AU39">
        <f t="shared" si="23"/>
        <v>-158.80213927501632</v>
      </c>
      <c r="AW39">
        <v>36</v>
      </c>
      <c r="AX39">
        <f>IF(Z39&gt;0, (R39*SUMPRODUCT(K39:$K$98, X39:$X$98)-K39*$AZ$3)/Z39, 0)</f>
        <v>2599.9218652560135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5.2900999999999997E-2</v>
      </c>
      <c r="Q40" s="4">
        <f t="shared" si="21"/>
        <v>12.5</v>
      </c>
      <c r="R40">
        <f t="shared" si="0"/>
        <v>250000</v>
      </c>
      <c r="S40">
        <f t="shared" si="1"/>
        <v>2461.1846738271965</v>
      </c>
      <c r="U40">
        <f t="shared" si="13"/>
        <v>5.2900999999999997E-2</v>
      </c>
      <c r="V40">
        <f t="shared" si="14"/>
        <v>0.01</v>
      </c>
      <c r="W40">
        <f t="shared" si="15"/>
        <v>0.4987190942718811</v>
      </c>
      <c r="X40">
        <f t="shared" si="16"/>
        <v>2.6382738806076781E-2</v>
      </c>
      <c r="Y40">
        <f t="shared" si="17"/>
        <v>4.9871909427188109E-3</v>
      </c>
      <c r="Z40">
        <f t="shared" si="18"/>
        <v>0.4673491645230855</v>
      </c>
      <c r="AB40">
        <f t="shared" si="19"/>
        <v>1296.6306778181388</v>
      </c>
      <c r="AC40">
        <f t="shared" si="2"/>
        <v>1150.2326010501631</v>
      </c>
      <c r="AE40">
        <f t="shared" si="3"/>
        <v>0</v>
      </c>
      <c r="AF40">
        <f t="shared" si="24"/>
        <v>0</v>
      </c>
      <c r="AG40">
        <f t="shared" si="24"/>
        <v>-5.8418645565385692</v>
      </c>
      <c r="AH40">
        <f t="shared" si="5"/>
        <v>-6595.6847015191952</v>
      </c>
      <c r="AI40">
        <f t="shared" si="25"/>
        <v>-6601.5265660757341</v>
      </c>
      <c r="AJ40">
        <f t="shared" si="7"/>
        <v>146.39807676797568</v>
      </c>
      <c r="AK40">
        <f t="shared" si="22"/>
        <v>90.764147447269721</v>
      </c>
      <c r="AL40">
        <f t="shared" si="8"/>
        <v>-6364.3643418604888</v>
      </c>
      <c r="AN40">
        <f t="shared" si="26"/>
        <v>0</v>
      </c>
      <c r="AO40">
        <f t="shared" si="26"/>
        <v>0</v>
      </c>
      <c r="AP40">
        <f t="shared" si="26"/>
        <v>-0.13840796617058063</v>
      </c>
      <c r="AQ40">
        <f t="shared" si="26"/>
        <v>-156.26779707138488</v>
      </c>
      <c r="AR40">
        <f t="shared" si="26"/>
        <v>-156.40620503755548</v>
      </c>
      <c r="AS40">
        <f t="shared" si="26"/>
        <v>3.4685261632882001</v>
      </c>
      <c r="AT40">
        <f t="shared" si="26"/>
        <v>2.1504231958480808</v>
      </c>
      <c r="AU40">
        <f t="shared" si="23"/>
        <v>-150.7872556784192</v>
      </c>
      <c r="AW40">
        <v>37</v>
      </c>
      <c r="AX40">
        <f>IF(Z40&gt;0, (R40*SUMPRODUCT(K40:$K$98, X40:$X$98)-K40*$AZ$3)/Z40, 0)</f>
        <v>2461.1846738271965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5.9271999999999998E-2</v>
      </c>
      <c r="Q41" s="4">
        <f t="shared" si="21"/>
        <v>12.5</v>
      </c>
      <c r="R41">
        <f t="shared" si="0"/>
        <v>250000</v>
      </c>
      <c r="S41">
        <f t="shared" si="1"/>
        <v>2323.9096478043662</v>
      </c>
      <c r="U41">
        <f t="shared" si="13"/>
        <v>5.9271999999999998E-2</v>
      </c>
      <c r="V41">
        <f t="shared" si="14"/>
        <v>0.01</v>
      </c>
      <c r="W41">
        <f t="shared" si="15"/>
        <v>0.4673491645230855</v>
      </c>
      <c r="X41">
        <f t="shared" si="16"/>
        <v>2.7700719679612323E-2</v>
      </c>
      <c r="Y41">
        <f t="shared" si="17"/>
        <v>4.673491645230855E-3</v>
      </c>
      <c r="Z41">
        <f t="shared" si="18"/>
        <v>0.43497495319824236</v>
      </c>
      <c r="AB41">
        <f t="shared" si="19"/>
        <v>1150.2326010501631</v>
      </c>
      <c r="AC41">
        <f t="shared" si="2"/>
        <v>1010.842490290648</v>
      </c>
      <c r="AE41">
        <f t="shared" si="3"/>
        <v>0</v>
      </c>
      <c r="AF41">
        <f t="shared" si="24"/>
        <v>0</v>
      </c>
      <c r="AG41">
        <f t="shared" si="24"/>
        <v>-5.4371869149780299</v>
      </c>
      <c r="AH41">
        <f t="shared" si="5"/>
        <v>-6925.1799199030811</v>
      </c>
      <c r="AI41">
        <f t="shared" si="25"/>
        <v>-6930.6171068180593</v>
      </c>
      <c r="AJ41">
        <f t="shared" si="7"/>
        <v>139.3901107595151</v>
      </c>
      <c r="AK41">
        <f t="shared" si="22"/>
        <v>80.51628207351142</v>
      </c>
      <c r="AL41">
        <f t="shared" si="8"/>
        <v>-6710.7107139850332</v>
      </c>
      <c r="AN41">
        <f t="shared" si="26"/>
        <v>0</v>
      </c>
      <c r="AO41">
        <f t="shared" si="26"/>
        <v>0</v>
      </c>
      <c r="AP41">
        <f t="shared" si="26"/>
        <v>-0.11501800851608231</v>
      </c>
      <c r="AQ41">
        <f t="shared" si="26"/>
        <v>-146.49494590826168</v>
      </c>
      <c r="AR41">
        <f t="shared" si="26"/>
        <v>-146.60996391677779</v>
      </c>
      <c r="AS41">
        <f t="shared" si="26"/>
        <v>2.9486521609603971</v>
      </c>
      <c r="AT41">
        <f t="shared" si="26"/>
        <v>1.7032378253731308</v>
      </c>
      <c r="AU41">
        <f t="shared" si="23"/>
        <v>-141.95807393044424</v>
      </c>
      <c r="AW41">
        <v>38</v>
      </c>
      <c r="AX41">
        <f>IF(Z41&gt;0, (R41*SUMPRODUCT(K41:$K$98, X41:$X$98)-K41*$AZ$3)/Z41, 0)</f>
        <v>2323.9096478043662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6.6047999999999996E-2</v>
      </c>
      <c r="Q42" s="4">
        <f t="shared" si="21"/>
        <v>12.5</v>
      </c>
      <c r="R42">
        <f t="shared" si="0"/>
        <v>250000</v>
      </c>
      <c r="S42">
        <f t="shared" si="1"/>
        <v>2188.1704605016203</v>
      </c>
      <c r="U42">
        <f t="shared" si="13"/>
        <v>6.6047999999999996E-2</v>
      </c>
      <c r="V42">
        <f t="shared" si="14"/>
        <v>0.01</v>
      </c>
      <c r="W42">
        <f t="shared" si="15"/>
        <v>0.43497495319824236</v>
      </c>
      <c r="X42">
        <f t="shared" si="16"/>
        <v>2.872922570883751E-2</v>
      </c>
      <c r="Y42">
        <f t="shared" si="17"/>
        <v>4.3497495319824234E-3</v>
      </c>
      <c r="Z42">
        <f t="shared" si="18"/>
        <v>0.40189597795742243</v>
      </c>
      <c r="AB42">
        <f t="shared" si="19"/>
        <v>1010.842490290648</v>
      </c>
      <c r="AC42">
        <f t="shared" si="2"/>
        <v>879.41690716084202</v>
      </c>
      <c r="AE42">
        <f t="shared" si="3"/>
        <v>0</v>
      </c>
      <c r="AF42">
        <f t="shared" si="24"/>
        <v>0</v>
      </c>
      <c r="AG42">
        <f t="shared" si="24"/>
        <v>-5.0236997244677806</v>
      </c>
      <c r="AH42">
        <f t="shared" si="5"/>
        <v>-7182.3064272093779</v>
      </c>
      <c r="AI42">
        <f t="shared" si="25"/>
        <v>-7187.3301269338453</v>
      </c>
      <c r="AJ42">
        <f t="shared" si="7"/>
        <v>131.425583129806</v>
      </c>
      <c r="AK42">
        <f t="shared" si="22"/>
        <v>70.758974320345374</v>
      </c>
      <c r="AL42">
        <f t="shared" si="8"/>
        <v>-6985.1455694836941</v>
      </c>
      <c r="AN42">
        <f t="shared" si="26"/>
        <v>0</v>
      </c>
      <c r="AO42">
        <f t="shared" si="26"/>
        <v>0</v>
      </c>
      <c r="AP42">
        <f t="shared" si="26"/>
        <v>-9.4884927682545764E-2</v>
      </c>
      <c r="AQ42">
        <f t="shared" si="26"/>
        <v>-135.6555254726822</v>
      </c>
      <c r="AR42">
        <f t="shared" si="26"/>
        <v>-135.75041040036473</v>
      </c>
      <c r="AS42">
        <f t="shared" si="26"/>
        <v>2.4822954465554119</v>
      </c>
      <c r="AT42">
        <f t="shared" si="26"/>
        <v>1.3364572983088421</v>
      </c>
      <c r="AU42">
        <f t="shared" si="23"/>
        <v>-131.93165765550049</v>
      </c>
      <c r="AW42">
        <v>39</v>
      </c>
      <c r="AX42">
        <f>IF(Z42&gt;0, (R42*SUMPRODUCT(K42:$K$98, X42:$X$98)-K42*$AZ$3)/Z42, 0)</f>
        <v>2188.1704605016203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7.3592000000000005E-2</v>
      </c>
      <c r="Q43" s="4">
        <f t="shared" si="21"/>
        <v>12.5</v>
      </c>
      <c r="R43">
        <f t="shared" si="0"/>
        <v>250000</v>
      </c>
      <c r="S43">
        <f t="shared" si="1"/>
        <v>2055.9727194173142</v>
      </c>
      <c r="U43">
        <f t="shared" si="13"/>
        <v>7.3592000000000005E-2</v>
      </c>
      <c r="V43">
        <f t="shared" si="14"/>
        <v>0.01</v>
      </c>
      <c r="W43">
        <f t="shared" si="15"/>
        <v>0.40189597795742243</v>
      </c>
      <c r="X43">
        <f t="shared" si="16"/>
        <v>2.9576328809842633E-2</v>
      </c>
      <c r="Y43">
        <f t="shared" si="17"/>
        <v>4.0189597795742245E-3</v>
      </c>
      <c r="Z43">
        <f t="shared" si="18"/>
        <v>0.36830068936800558</v>
      </c>
      <c r="AB43">
        <f t="shared" si="19"/>
        <v>879.41690716084202</v>
      </c>
      <c r="AC43">
        <f t="shared" si="2"/>
        <v>757.21616988321</v>
      </c>
      <c r="AE43">
        <f t="shared" si="3"/>
        <v>0</v>
      </c>
      <c r="AF43">
        <f t="shared" si="24"/>
        <v>0</v>
      </c>
      <c r="AG43">
        <f t="shared" si="24"/>
        <v>-4.6037586171000697</v>
      </c>
      <c r="AH43">
        <f t="shared" si="5"/>
        <v>-7394.0822024606587</v>
      </c>
      <c r="AI43">
        <f t="shared" si="25"/>
        <v>-7398.6859610777583</v>
      </c>
      <c r="AJ43">
        <f t="shared" si="7"/>
        <v>122.20073727763202</v>
      </c>
      <c r="AK43">
        <f t="shared" si="22"/>
        <v>61.55918350125895</v>
      </c>
      <c r="AL43">
        <f t="shared" si="8"/>
        <v>-7214.9260402988666</v>
      </c>
      <c r="AN43">
        <f t="shared" si="26"/>
        <v>0</v>
      </c>
      <c r="AO43">
        <f t="shared" si="26"/>
        <v>0</v>
      </c>
      <c r="AP43">
        <f t="shared" si="26"/>
        <v>-7.7636881078309281E-2</v>
      </c>
      <c r="AQ43">
        <f t="shared" si="26"/>
        <v>-124.69234996453407</v>
      </c>
      <c r="AR43">
        <f t="shared" si="26"/>
        <v>-124.76998684561238</v>
      </c>
      <c r="AS43">
        <f t="shared" si="26"/>
        <v>2.0607692315722059</v>
      </c>
      <c r="AT43">
        <f t="shared" si="26"/>
        <v>1.0381219795088956</v>
      </c>
      <c r="AU43">
        <f t="shared" si="23"/>
        <v>-121.67109563453126</v>
      </c>
      <c r="AW43">
        <v>40</v>
      </c>
      <c r="AX43">
        <f>IF(Z43&gt;0, (R43*SUMPRODUCT(K43:$K$98, X43:$X$98)-K43*$AZ$3)/Z43, 0)</f>
        <v>2055.9727194173142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8.2293000000000005E-2</v>
      </c>
      <c r="Q44" s="4">
        <f t="shared" si="21"/>
        <v>12.5</v>
      </c>
      <c r="R44">
        <f t="shared" si="0"/>
        <v>250000</v>
      </c>
      <c r="S44">
        <f t="shared" si="1"/>
        <v>1927.9672523815852</v>
      </c>
      <c r="U44">
        <f t="shared" si="13"/>
        <v>8.2293000000000005E-2</v>
      </c>
      <c r="V44">
        <f t="shared" si="14"/>
        <v>0.01</v>
      </c>
      <c r="W44">
        <f t="shared" si="15"/>
        <v>0.36830068936800558</v>
      </c>
      <c r="X44">
        <f t="shared" si="16"/>
        <v>3.0308568630161285E-2</v>
      </c>
      <c r="Y44">
        <f t="shared" si="17"/>
        <v>3.6830068936800561E-3</v>
      </c>
      <c r="Z44">
        <f t="shared" si="18"/>
        <v>0.33430911384416423</v>
      </c>
      <c r="AB44">
        <f t="shared" si="19"/>
        <v>757.21616988321</v>
      </c>
      <c r="AC44">
        <f t="shared" si="2"/>
        <v>644.53702366425591</v>
      </c>
      <c r="AE44">
        <f t="shared" si="3"/>
        <v>0</v>
      </c>
      <c r="AF44">
        <f t="shared" si="24"/>
        <v>0</v>
      </c>
      <c r="AG44">
        <f t="shared" si="24"/>
        <v>-4.1788639230520532</v>
      </c>
      <c r="AH44">
        <f t="shared" si="5"/>
        <v>-7577.142157540321</v>
      </c>
      <c r="AI44">
        <f t="shared" si="25"/>
        <v>-7581.3210214633727</v>
      </c>
      <c r="AJ44">
        <f t="shared" si="7"/>
        <v>112.67914621895409</v>
      </c>
      <c r="AK44">
        <f t="shared" si="22"/>
        <v>53.005131891824703</v>
      </c>
      <c r="AL44">
        <f t="shared" si="8"/>
        <v>-7415.6367433525938</v>
      </c>
      <c r="AN44">
        <f t="shared" si="26"/>
        <v>0</v>
      </c>
      <c r="AO44">
        <f t="shared" si="26"/>
        <v>0</v>
      </c>
      <c r="AP44">
        <f t="shared" si="26"/>
        <v>-6.2921018225847211E-2</v>
      </c>
      <c r="AQ44">
        <f t="shared" si="26"/>
        <v>-114.08878311745188</v>
      </c>
      <c r="AR44">
        <f t="shared" si="26"/>
        <v>-114.15170413567772</v>
      </c>
      <c r="AS44">
        <f t="shared" si="26"/>
        <v>1.6966062411856619</v>
      </c>
      <c r="AT44">
        <f t="shared" si="26"/>
        <v>0.79809654758825077</v>
      </c>
      <c r="AU44">
        <f t="shared" si="23"/>
        <v>-111.6570013469038</v>
      </c>
      <c r="AW44">
        <v>41</v>
      </c>
      <c r="AX44">
        <f>IF(Z44&gt;0, (R44*SUMPRODUCT(K44:$K$98, X44:$X$98)-K44*$AZ$3)/Z44, 0)</f>
        <v>1927.9672523815852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9.1596999999999998E-2</v>
      </c>
      <c r="Q45" s="4">
        <f t="shared" si="21"/>
        <v>12.5</v>
      </c>
      <c r="R45">
        <f t="shared" si="0"/>
        <v>250000</v>
      </c>
      <c r="S45">
        <f t="shared" si="1"/>
        <v>1801.8464004504274</v>
      </c>
      <c r="U45">
        <f t="shared" si="13"/>
        <v>9.1596999999999998E-2</v>
      </c>
      <c r="V45">
        <f t="shared" si="14"/>
        <v>0.01</v>
      </c>
      <c r="W45">
        <f t="shared" si="15"/>
        <v>0.33430911384416423</v>
      </c>
      <c r="X45">
        <f t="shared" si="16"/>
        <v>3.0621711900783909E-2</v>
      </c>
      <c r="Y45">
        <f t="shared" si="17"/>
        <v>3.3430911384416426E-3</v>
      </c>
      <c r="Z45">
        <f t="shared" si="18"/>
        <v>0.30034431080493867</v>
      </c>
      <c r="AB45">
        <f t="shared" si="19"/>
        <v>644.53702366425591</v>
      </c>
      <c r="AC45">
        <f t="shared" si="2"/>
        <v>541.17431531964314</v>
      </c>
      <c r="AE45">
        <f t="shared" si="3"/>
        <v>0</v>
      </c>
      <c r="AF45">
        <f t="shared" si="24"/>
        <v>0</v>
      </c>
      <c r="AG45">
        <f t="shared" si="24"/>
        <v>-3.7543038850617334</v>
      </c>
      <c r="AH45">
        <f t="shared" si="5"/>
        <v>-7655.4279751959775</v>
      </c>
      <c r="AI45">
        <f t="shared" si="25"/>
        <v>-7659.1822790810393</v>
      </c>
      <c r="AJ45">
        <f t="shared" si="7"/>
        <v>103.36270834461277</v>
      </c>
      <c r="AK45">
        <f t="shared" si="22"/>
        <v>45.117591656497915</v>
      </c>
      <c r="AL45">
        <f t="shared" si="8"/>
        <v>-7510.7019790799286</v>
      </c>
      <c r="AN45">
        <f t="shared" si="26"/>
        <v>0</v>
      </c>
      <c r="AO45">
        <f t="shared" si="26"/>
        <v>0</v>
      </c>
      <c r="AP45">
        <f t="shared" si="26"/>
        <v>-5.0471813872460539E-2</v>
      </c>
      <c r="AQ45">
        <f t="shared" si="26"/>
        <v>-102.91743761487368</v>
      </c>
      <c r="AR45">
        <f t="shared" si="26"/>
        <v>-102.96790942874614</v>
      </c>
      <c r="AS45">
        <f t="shared" si="26"/>
        <v>1.3895794098289771</v>
      </c>
      <c r="AT45">
        <f t="shared" si="26"/>
        <v>0.60654831312969137</v>
      </c>
      <c r="AU45">
        <f t="shared" si="23"/>
        <v>-100.97178170578746</v>
      </c>
      <c r="AW45">
        <v>42</v>
      </c>
      <c r="AX45">
        <f>IF(Z45&gt;0, (R45*SUMPRODUCT(K45:$K$98, X45:$X$98)-K45*$AZ$3)/Z45, 0)</f>
        <v>1801.8464004504274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0.10148</v>
      </c>
      <c r="Q46" s="4">
        <f t="shared" si="21"/>
        <v>12.5</v>
      </c>
      <c r="R46">
        <f t="shared" si="0"/>
        <v>250000</v>
      </c>
      <c r="S46">
        <f t="shared" si="1"/>
        <v>1678.1477041474977</v>
      </c>
      <c r="U46">
        <f t="shared" si="13"/>
        <v>0.10148</v>
      </c>
      <c r="V46">
        <f t="shared" si="14"/>
        <v>0.01</v>
      </c>
      <c r="W46">
        <f t="shared" si="15"/>
        <v>0.30034431080493867</v>
      </c>
      <c r="X46">
        <f t="shared" si="16"/>
        <v>3.0478940660485176E-2</v>
      </c>
      <c r="Y46">
        <f t="shared" si="17"/>
        <v>3.0034431080493869E-3</v>
      </c>
      <c r="Z46">
        <f t="shared" si="18"/>
        <v>0.2668619270364041</v>
      </c>
      <c r="AB46">
        <f t="shared" si="19"/>
        <v>541.17431531964314</v>
      </c>
      <c r="AC46">
        <f t="shared" si="2"/>
        <v>447.83373018051861</v>
      </c>
      <c r="AE46">
        <f t="shared" si="3"/>
        <v>0</v>
      </c>
      <c r="AF46">
        <f t="shared" si="24"/>
        <v>0</v>
      </c>
      <c r="AG46">
        <f t="shared" si="24"/>
        <v>-3.335774087955051</v>
      </c>
      <c r="AH46">
        <f t="shared" si="5"/>
        <v>-7619.7351651212939</v>
      </c>
      <c r="AI46">
        <f t="shared" si="25"/>
        <v>-7623.0709392092485</v>
      </c>
      <c r="AJ46">
        <f t="shared" si="7"/>
        <v>93.340585139124528</v>
      </c>
      <c r="AK46">
        <f t="shared" si="22"/>
        <v>37.882202072375023</v>
      </c>
      <c r="AL46">
        <f t="shared" si="8"/>
        <v>-7491.8481519977495</v>
      </c>
      <c r="AN46">
        <f t="shared" si="26"/>
        <v>0</v>
      </c>
      <c r="AO46">
        <f t="shared" si="26"/>
        <v>0</v>
      </c>
      <c r="AP46">
        <f t="shared" si="26"/>
        <v>-4.0040371483891633E-2</v>
      </c>
      <c r="AQ46">
        <f t="shared" si="26"/>
        <v>-91.462136996023119</v>
      </c>
      <c r="AR46">
        <f t="shared" si="26"/>
        <v>-91.502177367507002</v>
      </c>
      <c r="AS46">
        <f t="shared" si="26"/>
        <v>1.120397126708756</v>
      </c>
      <c r="AT46">
        <f t="shared" si="26"/>
        <v>0.45471228075148479</v>
      </c>
      <c r="AU46">
        <f t="shared" si="23"/>
        <v>-89.92706796004677</v>
      </c>
      <c r="AW46">
        <v>43</v>
      </c>
      <c r="AX46">
        <f>IF(Z46&gt;0, (R46*SUMPRODUCT(K46:$K$98, X46:$X$98)-K46*$AZ$3)/Z46, 0)</f>
        <v>1678.1477041474977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0.112611</v>
      </c>
      <c r="Q47" s="4">
        <f t="shared" si="21"/>
        <v>12.5</v>
      </c>
      <c r="R47">
        <f t="shared" si="0"/>
        <v>250000</v>
      </c>
      <c r="S47">
        <f t="shared" si="1"/>
        <v>1558.553321525517</v>
      </c>
      <c r="U47">
        <f t="shared" si="13"/>
        <v>0.112611</v>
      </c>
      <c r="V47">
        <f t="shared" si="14"/>
        <v>0.01</v>
      </c>
      <c r="W47">
        <f t="shared" si="15"/>
        <v>0.2668619270364041</v>
      </c>
      <c r="X47">
        <f t="shared" si="16"/>
        <v>3.0051588465496503E-2</v>
      </c>
      <c r="Y47">
        <f t="shared" si="17"/>
        <v>2.6686192703640412E-3</v>
      </c>
      <c r="Z47">
        <f t="shared" si="18"/>
        <v>0.23414171930054356</v>
      </c>
      <c r="AB47">
        <f t="shared" si="19"/>
        <v>447.83373018051861</v>
      </c>
      <c r="AC47">
        <f t="shared" si="2"/>
        <v>364.92235432355744</v>
      </c>
      <c r="AE47">
        <f t="shared" si="3"/>
        <v>0</v>
      </c>
      <c r="AF47">
        <f t="shared" si="24"/>
        <v>0</v>
      </c>
      <c r="AG47">
        <f t="shared" si="24"/>
        <v>-2.9267714912567944</v>
      </c>
      <c r="AH47">
        <f t="shared" si="5"/>
        <v>-7512.8971163741262</v>
      </c>
      <c r="AI47">
        <f t="shared" si="25"/>
        <v>-7515.8238878653829</v>
      </c>
      <c r="AJ47">
        <f t="shared" si="7"/>
        <v>82.911375856961172</v>
      </c>
      <c r="AK47">
        <f t="shared" si="22"/>
        <v>31.348361112636304</v>
      </c>
      <c r="AL47">
        <f t="shared" si="8"/>
        <v>-7401.5641508957851</v>
      </c>
      <c r="AN47">
        <f t="shared" si="26"/>
        <v>0</v>
      </c>
      <c r="AO47">
        <f t="shared" si="26"/>
        <v>0</v>
      </c>
      <c r="AP47">
        <f t="shared" si="26"/>
        <v>-3.1366947764178747E-2</v>
      </c>
      <c r="AQ47">
        <f t="shared" si="26"/>
        <v>-80.517612020937875</v>
      </c>
      <c r="AR47">
        <f t="shared" si="26"/>
        <v>-80.548978968702059</v>
      </c>
      <c r="AS47">
        <f t="shared" si="26"/>
        <v>0.88858211286072319</v>
      </c>
      <c r="AT47">
        <f t="shared" si="26"/>
        <v>0.33596828739452844</v>
      </c>
      <c r="AU47">
        <f t="shared" si="23"/>
        <v>-79.324428568446805</v>
      </c>
      <c r="AW47">
        <v>44</v>
      </c>
      <c r="AX47">
        <f>IF(Z47&gt;0, (R47*SUMPRODUCT(K47:$K$98, X47:$X$98)-K47*$AZ$3)/Z47, 0)</f>
        <v>1558.553321525517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0.125163</v>
      </c>
      <c r="Q48" s="4">
        <f t="shared" si="21"/>
        <v>12.5</v>
      </c>
      <c r="R48">
        <f t="shared" si="0"/>
        <v>250000</v>
      </c>
      <c r="S48">
        <f t="shared" si="1"/>
        <v>1442.2093578749746</v>
      </c>
      <c r="U48">
        <f t="shared" si="13"/>
        <v>0.125163</v>
      </c>
      <c r="V48">
        <f t="shared" si="14"/>
        <v>0.01</v>
      </c>
      <c r="W48">
        <f t="shared" si="15"/>
        <v>0.23414171930054356</v>
      </c>
      <c r="X48">
        <f t="shared" si="16"/>
        <v>2.9305880012813933E-2</v>
      </c>
      <c r="Y48">
        <f t="shared" si="17"/>
        <v>2.3414171930054356E-3</v>
      </c>
      <c r="Z48">
        <f t="shared" si="18"/>
        <v>0.20249442209472421</v>
      </c>
      <c r="AB48">
        <f t="shared" si="19"/>
        <v>364.92235432355744</v>
      </c>
      <c r="AC48">
        <f t="shared" si="2"/>
        <v>292.03935046249626</v>
      </c>
      <c r="AE48">
        <f t="shared" si="3"/>
        <v>0</v>
      </c>
      <c r="AF48">
        <f t="shared" si="24"/>
        <v>0</v>
      </c>
      <c r="AG48">
        <f t="shared" si="24"/>
        <v>-2.5311802761840525</v>
      </c>
      <c r="AH48">
        <f t="shared" si="5"/>
        <v>-7326.4700032034834</v>
      </c>
      <c r="AI48">
        <f t="shared" si="25"/>
        <v>-7329.0011834796678</v>
      </c>
      <c r="AJ48">
        <f t="shared" si="7"/>
        <v>72.883003861061184</v>
      </c>
      <c r="AK48">
        <f t="shared" si="22"/>
        <v>25.544564802649024</v>
      </c>
      <c r="AL48">
        <f t="shared" si="8"/>
        <v>-7230.5736148159576</v>
      </c>
      <c r="AN48">
        <f t="shared" si="26"/>
        <v>0</v>
      </c>
      <c r="AO48">
        <f t="shared" si="26"/>
        <v>0</v>
      </c>
      <c r="AP48">
        <f t="shared" si="26"/>
        <v>-2.4220800896008084E-2</v>
      </c>
      <c r="AQ48">
        <f t="shared" si="26"/>
        <v>-70.106808625141156</v>
      </c>
      <c r="AR48">
        <f t="shared" si="26"/>
        <v>-70.131029426037159</v>
      </c>
      <c r="AS48">
        <f t="shared" si="26"/>
        <v>0.69741564511677256</v>
      </c>
      <c r="AT48">
        <f t="shared" si="26"/>
        <v>0.24443530311989092</v>
      </c>
      <c r="AU48">
        <f t="shared" si="23"/>
        <v>-69.189178477800496</v>
      </c>
      <c r="AW48">
        <v>45</v>
      </c>
      <c r="AX48">
        <f>IF(Z48&gt;0, (R48*SUMPRODUCT(K48:$K$98, X48:$X$98)-K48*$AZ$3)/Z48, 0)</f>
        <v>1442.2093578749746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0.13952899999999999</v>
      </c>
      <c r="Q49" s="4">
        <f t="shared" si="21"/>
        <v>12.5</v>
      </c>
      <c r="R49">
        <f t="shared" si="0"/>
        <v>250000</v>
      </c>
      <c r="S49">
        <f t="shared" si="1"/>
        <v>1328.2717219872077</v>
      </c>
      <c r="U49">
        <f t="shared" si="13"/>
        <v>0.13952899999999999</v>
      </c>
      <c r="V49">
        <f t="shared" si="14"/>
        <v>0.01</v>
      </c>
      <c r="W49">
        <f t="shared" si="15"/>
        <v>0.20249442209472421</v>
      </c>
      <c r="X49">
        <f t="shared" si="16"/>
        <v>2.8253844220454773E-2</v>
      </c>
      <c r="Y49">
        <f t="shared" si="17"/>
        <v>2.0249442209472421E-3</v>
      </c>
      <c r="Z49">
        <f t="shared" si="18"/>
        <v>0.17221563365332221</v>
      </c>
      <c r="AB49">
        <f t="shared" si="19"/>
        <v>292.03935046249626</v>
      </c>
      <c r="AC49">
        <f t="shared" si="2"/>
        <v>228.7491562658164</v>
      </c>
      <c r="AE49">
        <f t="shared" si="3"/>
        <v>0</v>
      </c>
      <c r="AF49">
        <f t="shared" si="24"/>
        <v>0</v>
      </c>
      <c r="AG49">
        <f t="shared" si="24"/>
        <v>-2.1526954206665274</v>
      </c>
      <c r="AH49">
        <f t="shared" si="5"/>
        <v>-7063.461055113693</v>
      </c>
      <c r="AI49">
        <f t="shared" si="25"/>
        <v>-7065.6137505343595</v>
      </c>
      <c r="AJ49">
        <f t="shared" si="7"/>
        <v>63.290194196679863</v>
      </c>
      <c r="AK49">
        <f t="shared" si="22"/>
        <v>20.442754532374739</v>
      </c>
      <c r="AL49">
        <f t="shared" si="8"/>
        <v>-6981.8808018053041</v>
      </c>
      <c r="AN49">
        <f t="shared" si="26"/>
        <v>0</v>
      </c>
      <c r="AO49">
        <f t="shared" si="26"/>
        <v>0</v>
      </c>
      <c r="AP49">
        <f t="shared" si="26"/>
        <v>-1.8392043534668653E-2</v>
      </c>
      <c r="AQ49">
        <f t="shared" si="26"/>
        <v>-60.348288003912714</v>
      </c>
      <c r="AR49">
        <f t="shared" si="26"/>
        <v>-60.366680047447382</v>
      </c>
      <c r="AS49">
        <f t="shared" si="26"/>
        <v>0.54073418645660298</v>
      </c>
      <c r="AT49">
        <f t="shared" si="26"/>
        <v>0.17465732853724716</v>
      </c>
      <c r="AU49">
        <f t="shared" si="23"/>
        <v>-59.651288532453528</v>
      </c>
      <c r="AW49">
        <v>46</v>
      </c>
      <c r="AX49">
        <f>IF(Z49&gt;0, (R49*SUMPRODUCT(K49:$K$98, X49:$X$98)-K49*$AZ$3)/Z49, 0)</f>
        <v>1328.2717219872077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0.15610499999999999</v>
      </c>
      <c r="Q50" s="4">
        <f t="shared" si="21"/>
        <v>12.5</v>
      </c>
      <c r="R50">
        <f t="shared" si="0"/>
        <v>250000</v>
      </c>
      <c r="S50">
        <f t="shared" si="1"/>
        <v>1215.0088978403064</v>
      </c>
      <c r="U50">
        <f t="shared" si="13"/>
        <v>0.15610499999999999</v>
      </c>
      <c r="V50">
        <f t="shared" si="14"/>
        <v>0.01</v>
      </c>
      <c r="W50">
        <f t="shared" si="15"/>
        <v>0.17221563365332221</v>
      </c>
      <c r="X50">
        <f t="shared" si="16"/>
        <v>2.6883721491451861E-2</v>
      </c>
      <c r="Y50">
        <f t="shared" si="17"/>
        <v>1.7221563365332222E-3</v>
      </c>
      <c r="Z50">
        <f t="shared" si="18"/>
        <v>0.14360975582533714</v>
      </c>
      <c r="AB50">
        <f t="shared" si="19"/>
        <v>228.7491562658164</v>
      </c>
      <c r="AC50">
        <f t="shared" si="2"/>
        <v>174.4871311444584</v>
      </c>
      <c r="AE50">
        <f t="shared" si="3"/>
        <v>0</v>
      </c>
      <c r="AF50">
        <f t="shared" si="24"/>
        <v>0</v>
      </c>
      <c r="AG50">
        <f t="shared" si="24"/>
        <v>-1.7951219478167142</v>
      </c>
      <c r="AH50">
        <f t="shared" si="5"/>
        <v>-6720.9303728629657</v>
      </c>
      <c r="AI50">
        <f t="shared" si="25"/>
        <v>-6722.725494810782</v>
      </c>
      <c r="AJ50">
        <f t="shared" si="7"/>
        <v>54.262025121357993</v>
      </c>
      <c r="AK50">
        <f t="shared" si="22"/>
        <v>16.012440938607149</v>
      </c>
      <c r="AL50">
        <f t="shared" si="8"/>
        <v>-6652.4510287508165</v>
      </c>
      <c r="AN50">
        <f t="shared" si="26"/>
        <v>0</v>
      </c>
      <c r="AO50">
        <f t="shared" si="26"/>
        <v>0</v>
      </c>
      <c r="AP50">
        <f t="shared" si="26"/>
        <v>-1.3693779592270106E-2</v>
      </c>
      <c r="AQ50">
        <f t="shared" si="26"/>
        <v>-51.269463499633041</v>
      </c>
      <c r="AR50">
        <f t="shared" si="26"/>
        <v>-51.283157279225307</v>
      </c>
      <c r="AS50">
        <f t="shared" si="26"/>
        <v>0.41392854293036985</v>
      </c>
      <c r="AT50">
        <f t="shared" si="26"/>
        <v>0.12214815668329013</v>
      </c>
      <c r="AU50">
        <f t="shared" si="23"/>
        <v>-50.747080579611641</v>
      </c>
      <c r="AW50">
        <v>47</v>
      </c>
      <c r="AX50">
        <f>IF(Z50&gt;0, (R50*SUMPRODUCT(K50:$K$98, X50:$X$98)-K50*$AZ$3)/Z50, 0)</f>
        <v>1215.0088978403064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0.17521600000000001</v>
      </c>
      <c r="Q51" s="4">
        <f t="shared" si="21"/>
        <v>12.5</v>
      </c>
      <c r="R51">
        <f t="shared" si="0"/>
        <v>250000</v>
      </c>
      <c r="S51">
        <f t="shared" si="1"/>
        <v>1099.4855738182223</v>
      </c>
      <c r="U51">
        <f t="shared" si="13"/>
        <v>0.17521600000000001</v>
      </c>
      <c r="V51">
        <f t="shared" si="14"/>
        <v>0.01</v>
      </c>
      <c r="W51">
        <f t="shared" si="15"/>
        <v>0.14360975582533714</v>
      </c>
      <c r="X51">
        <f t="shared" si="16"/>
        <v>2.5162726976692272E-2</v>
      </c>
      <c r="Y51">
        <f t="shared" si="17"/>
        <v>1.4360975582533714E-3</v>
      </c>
      <c r="Z51">
        <f t="shared" si="18"/>
        <v>0.11701093129039149</v>
      </c>
      <c r="AB51">
        <f t="shared" si="19"/>
        <v>174.4871311444584</v>
      </c>
      <c r="AC51">
        <f t="shared" si="2"/>
        <v>128.65183093282067</v>
      </c>
      <c r="AE51">
        <f t="shared" si="3"/>
        <v>0</v>
      </c>
      <c r="AF51">
        <f t="shared" si="24"/>
        <v>0</v>
      </c>
      <c r="AG51">
        <f t="shared" si="24"/>
        <v>-1.4626366411298937</v>
      </c>
      <c r="AH51">
        <f t="shared" si="5"/>
        <v>-6290.6817441730682</v>
      </c>
      <c r="AI51">
        <f t="shared" si="25"/>
        <v>-6292.1443808141985</v>
      </c>
      <c r="AJ51">
        <f t="shared" si="7"/>
        <v>45.83530021163773</v>
      </c>
      <c r="AK51">
        <f t="shared" si="22"/>
        <v>12.21409918011209</v>
      </c>
      <c r="AL51">
        <f t="shared" si="8"/>
        <v>-6234.0949814224487</v>
      </c>
      <c r="AN51">
        <f t="shared" si="26"/>
        <v>0</v>
      </c>
      <c r="AO51">
        <f t="shared" si="26"/>
        <v>0</v>
      </c>
      <c r="AP51">
        <f t="shared" si="26"/>
        <v>-9.9620290279537546E-3</v>
      </c>
      <c r="AQ51">
        <f t="shared" si="26"/>
        <v>-42.845880089985691</v>
      </c>
      <c r="AR51">
        <f t="shared" si="26"/>
        <v>-42.855842119013651</v>
      </c>
      <c r="AS51">
        <f t="shared" si="26"/>
        <v>0.31218457022967411</v>
      </c>
      <c r="AT51">
        <f t="shared" si="26"/>
        <v>8.3190320248360913E-2</v>
      </c>
      <c r="AU51">
        <f t="shared" si="23"/>
        <v>-42.460467228535613</v>
      </c>
      <c r="AW51">
        <v>48</v>
      </c>
      <c r="AX51">
        <f>IF(Z51&gt;0, (R51*SUMPRODUCT(K51:$K$98, X51:$X$98)-K51*$AZ$3)/Z51, 0)</f>
        <v>1099.4855738182223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0.19798199999999999</v>
      </c>
      <c r="Q52" s="4">
        <f t="shared" si="21"/>
        <v>12.5</v>
      </c>
      <c r="R52">
        <f t="shared" si="0"/>
        <v>250000</v>
      </c>
      <c r="S52">
        <f t="shared" si="1"/>
        <v>978.23699412285919</v>
      </c>
      <c r="U52">
        <f t="shared" si="13"/>
        <v>0.19798199999999999</v>
      </c>
      <c r="V52">
        <f t="shared" si="14"/>
        <v>0.01</v>
      </c>
      <c r="W52">
        <f t="shared" si="15"/>
        <v>0.11701093129039149</v>
      </c>
      <c r="X52">
        <f t="shared" si="16"/>
        <v>2.3166058198734286E-2</v>
      </c>
      <c r="Y52">
        <f t="shared" si="17"/>
        <v>1.1701093129039149E-3</v>
      </c>
      <c r="Z52">
        <f t="shared" si="18"/>
        <v>9.2674763778753291E-2</v>
      </c>
      <c r="AB52">
        <f t="shared" si="19"/>
        <v>128.65183093282067</v>
      </c>
      <c r="AC52">
        <f t="shared" si="2"/>
        <v>90.657882349973647</v>
      </c>
      <c r="AE52">
        <f t="shared" si="3"/>
        <v>0</v>
      </c>
      <c r="AF52">
        <f t="shared" si="24"/>
        <v>0</v>
      </c>
      <c r="AG52">
        <f t="shared" si="24"/>
        <v>-1.1584345472344162</v>
      </c>
      <c r="AH52">
        <f t="shared" si="5"/>
        <v>-5791.5145496835712</v>
      </c>
      <c r="AI52">
        <f t="shared" si="25"/>
        <v>-5792.6729842308059</v>
      </c>
      <c r="AJ52">
        <f t="shared" si="7"/>
        <v>37.993948582847025</v>
      </c>
      <c r="AK52">
        <f t="shared" si="22"/>
        <v>9.0056281652974484</v>
      </c>
      <c r="AL52">
        <f t="shared" si="8"/>
        <v>-5745.6734074826609</v>
      </c>
      <c r="AN52">
        <f t="shared" si="26"/>
        <v>0</v>
      </c>
      <c r="AO52">
        <f t="shared" si="26"/>
        <v>0</v>
      </c>
      <c r="AP52">
        <f t="shared" si="26"/>
        <v>-7.044737773805247E-3</v>
      </c>
      <c r="AQ52">
        <f t="shared" si="26"/>
        <v>-35.219686268077496</v>
      </c>
      <c r="AR52">
        <f t="shared" si="26"/>
        <v>-35.226731005851306</v>
      </c>
      <c r="AS52">
        <f t="shared" si="26"/>
        <v>0.23105095181819943</v>
      </c>
      <c r="AT52">
        <f t="shared" si="26"/>
        <v>5.4765536010967605E-2</v>
      </c>
      <c r="AU52">
        <f t="shared" si="23"/>
        <v>-34.940914518022133</v>
      </c>
      <c r="AW52">
        <v>49</v>
      </c>
      <c r="AX52">
        <f>IF(Z52&gt;0, (R52*SUMPRODUCT(K52:$K$98, X52:$X$98)-K52*$AZ$3)/Z52, 0)</f>
        <v>978.23699412285919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0.22423799999999999</v>
      </c>
      <c r="Q53" s="4">
        <f t="shared" si="21"/>
        <v>12.5</v>
      </c>
      <c r="R53">
        <f t="shared" si="0"/>
        <v>250000</v>
      </c>
      <c r="S53">
        <f t="shared" si="1"/>
        <v>842.2285813916144</v>
      </c>
      <c r="U53">
        <f t="shared" si="13"/>
        <v>0.22423799999999999</v>
      </c>
      <c r="V53">
        <f t="shared" si="14"/>
        <v>0.01</v>
      </c>
      <c r="W53">
        <f t="shared" si="15"/>
        <v>9.2674763778753291E-2</v>
      </c>
      <c r="X53">
        <f t="shared" si="16"/>
        <v>2.078120368022008E-2</v>
      </c>
      <c r="Y53">
        <f t="shared" si="17"/>
        <v>9.2674763778753297E-4</v>
      </c>
      <c r="Z53">
        <f t="shared" si="18"/>
        <v>7.0966812460745668E-2</v>
      </c>
      <c r="AB53">
        <f t="shared" si="19"/>
        <v>90.657882349973647</v>
      </c>
      <c r="AC53">
        <f t="shared" si="2"/>
        <v>59.770277784698571</v>
      </c>
      <c r="AE53">
        <f t="shared" si="3"/>
        <v>0</v>
      </c>
      <c r="AF53">
        <f t="shared" si="24"/>
        <v>0</v>
      </c>
      <c r="AG53">
        <f t="shared" si="24"/>
        <v>-0.8870851557593209</v>
      </c>
      <c r="AH53">
        <f t="shared" si="5"/>
        <v>-5195.3009200550196</v>
      </c>
      <c r="AI53">
        <f t="shared" si="25"/>
        <v>-5196.188005210779</v>
      </c>
      <c r="AJ53">
        <f t="shared" si="7"/>
        <v>30.887604565275076</v>
      </c>
      <c r="AK53">
        <f t="shared" si="22"/>
        <v>6.3460517644981556</v>
      </c>
      <c r="AL53">
        <f t="shared" si="8"/>
        <v>-5158.9543488810059</v>
      </c>
      <c r="AN53">
        <f t="shared" si="26"/>
        <v>0</v>
      </c>
      <c r="AO53">
        <f t="shared" si="26"/>
        <v>0</v>
      </c>
      <c r="AP53">
        <f t="shared" si="26"/>
        <v>-4.8166004349505832E-3</v>
      </c>
      <c r="AQ53">
        <f t="shared" si="26"/>
        <v>-28.208891230759654</v>
      </c>
      <c r="AR53">
        <f t="shared" si="26"/>
        <v>-28.213707831194608</v>
      </c>
      <c r="AS53">
        <f t="shared" si="26"/>
        <v>0.16771022332837895</v>
      </c>
      <c r="AT53">
        <f t="shared" si="26"/>
        <v>3.4457115521155039E-2</v>
      </c>
      <c r="AU53">
        <f t="shared" si="23"/>
        <v>-28.011540492345073</v>
      </c>
      <c r="AW53">
        <v>50</v>
      </c>
      <c r="AX53">
        <f>IF(Z53&gt;0, (R53*SUMPRODUCT(K53:$K$98, X53:$X$98)-K53*$AZ$3)/Z53, 0)</f>
        <v>842.2285813916144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0.25439000000000001</v>
      </c>
      <c r="Q54" s="4">
        <f t="shared" si="21"/>
        <v>12.5</v>
      </c>
      <c r="R54">
        <f t="shared" si="0"/>
        <v>250000</v>
      </c>
      <c r="S54">
        <f t="shared" si="1"/>
        <v>678.67187585485192</v>
      </c>
      <c r="U54">
        <f t="shared" si="13"/>
        <v>0.25439000000000001</v>
      </c>
      <c r="V54">
        <f t="shared" si="14"/>
        <v>0.01</v>
      </c>
      <c r="W54">
        <f t="shared" si="15"/>
        <v>7.0966812460745668E-2</v>
      </c>
      <c r="X54">
        <f t="shared" si="16"/>
        <v>1.8053247421889091E-2</v>
      </c>
      <c r="Y54">
        <f t="shared" si="17"/>
        <v>7.0966812460745673E-4</v>
      </c>
      <c r="Z54">
        <f t="shared" si="18"/>
        <v>5.220389691424912E-2</v>
      </c>
      <c r="AB54">
        <f t="shared" si="19"/>
        <v>59.770277784698571</v>
      </c>
      <c r="AC54">
        <f t="shared" si="2"/>
        <v>35.429316645726765</v>
      </c>
      <c r="AE54">
        <f t="shared" si="3"/>
        <v>0</v>
      </c>
      <c r="AF54">
        <f t="shared" si="24"/>
        <v>0</v>
      </c>
      <c r="AG54">
        <f t="shared" si="24"/>
        <v>-0.65254871142811399</v>
      </c>
      <c r="AH54">
        <f t="shared" si="5"/>
        <v>-4513.3118554722723</v>
      </c>
      <c r="AI54">
        <f t="shared" si="25"/>
        <v>-4513.9644041837</v>
      </c>
      <c r="AJ54">
        <f t="shared" si="7"/>
        <v>24.340961138971807</v>
      </c>
      <c r="AK54">
        <f t="shared" si="22"/>
        <v>4.1839194449289003</v>
      </c>
      <c r="AL54">
        <f t="shared" si="8"/>
        <v>-4485.4395235997999</v>
      </c>
      <c r="AN54">
        <f t="shared" si="26"/>
        <v>0</v>
      </c>
      <c r="AO54">
        <f t="shared" si="26"/>
        <v>0</v>
      </c>
      <c r="AP54">
        <f t="shared" si="26"/>
        <v>-3.1635173624589268E-3</v>
      </c>
      <c r="AQ54">
        <f t="shared" si="26"/>
        <v>-21.880267582983546</v>
      </c>
      <c r="AR54">
        <f t="shared" si="26"/>
        <v>-21.883431100346002</v>
      </c>
      <c r="AS54">
        <f t="shared" si="26"/>
        <v>0.11800353266126727</v>
      </c>
      <c r="AT54">
        <f t="shared" si="26"/>
        <v>2.0283392757293312E-2</v>
      </c>
      <c r="AU54">
        <f t="shared" si="23"/>
        <v>-21.745144174927447</v>
      </c>
      <c r="AW54">
        <v>51</v>
      </c>
      <c r="AX54">
        <f>IF(Z54&gt;0, (R54*SUMPRODUCT(K54:$K$98, X54:$X$98)-K54*$AZ$3)/Z54, 0)</f>
        <v>678.67187585485192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0.28921999999999998</v>
      </c>
      <c r="Q55" s="4">
        <f t="shared" si="21"/>
        <v>12.5</v>
      </c>
      <c r="R55">
        <f t="shared" si="0"/>
        <v>250000</v>
      </c>
      <c r="S55">
        <f t="shared" si="1"/>
        <v>464.7609649588353</v>
      </c>
      <c r="U55">
        <f t="shared" si="13"/>
        <v>0.28921999999999998</v>
      </c>
      <c r="V55">
        <f t="shared" si="14"/>
        <v>0.01</v>
      </c>
      <c r="W55">
        <f t="shared" si="15"/>
        <v>5.220389691424912E-2</v>
      </c>
      <c r="X55">
        <f t="shared" si="16"/>
        <v>1.5098411065539129E-2</v>
      </c>
      <c r="Y55">
        <f t="shared" si="17"/>
        <v>5.2203896914249125E-4</v>
      </c>
      <c r="Z55">
        <f t="shared" si="18"/>
        <v>3.6583446879567501E-2</v>
      </c>
      <c r="AB55">
        <f t="shared" si="19"/>
        <v>35.429316645726765</v>
      </c>
      <c r="AC55">
        <f t="shared" si="2"/>
        <v>17.002558073268084</v>
      </c>
      <c r="AE55">
        <f t="shared" si="3"/>
        <v>0</v>
      </c>
      <c r="AF55">
        <f t="shared" si="24"/>
        <v>0</v>
      </c>
      <c r="AG55">
        <f t="shared" si="24"/>
        <v>-0.45729308599459378</v>
      </c>
      <c r="AH55">
        <f t="shared" si="5"/>
        <v>-3774.6027663847822</v>
      </c>
      <c r="AI55">
        <f t="shared" si="25"/>
        <v>-3775.0600594707767</v>
      </c>
      <c r="AJ55">
        <f t="shared" si="7"/>
        <v>18.426758572458681</v>
      </c>
      <c r="AK55">
        <f t="shared" si="22"/>
        <v>2.4800521652008736</v>
      </c>
      <c r="AL55">
        <f t="shared" si="8"/>
        <v>-3754.1532487331169</v>
      </c>
      <c r="AN55">
        <f t="shared" si="26"/>
        <v>0</v>
      </c>
      <c r="AO55">
        <f t="shared" si="26"/>
        <v>0</v>
      </c>
      <c r="AP55">
        <f t="shared" si="26"/>
        <v>-1.979401515414256E-3</v>
      </c>
      <c r="AQ55">
        <f t="shared" si="26"/>
        <v>-16.338437349470901</v>
      </c>
      <c r="AR55">
        <f t="shared" si="26"/>
        <v>-16.340416750986318</v>
      </c>
      <c r="AS55">
        <f t="shared" si="26"/>
        <v>7.976056266664952E-2</v>
      </c>
      <c r="AT55">
        <f t="shared" si="26"/>
        <v>1.0734951313396964E-2</v>
      </c>
      <c r="AU55">
        <f t="shared" si="23"/>
        <v>-16.249921237006269</v>
      </c>
      <c r="AW55">
        <v>52</v>
      </c>
      <c r="AX55">
        <f>IF(Z55&gt;0, (R55*SUMPRODUCT(K55:$K$98, X55:$X$98)-K55*$AZ$3)/Z55, 0)</f>
        <v>464.7609649588353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0.32816400000000001</v>
      </c>
      <c r="Q56" s="4">
        <f t="shared" si="21"/>
        <v>12.5</v>
      </c>
      <c r="R56">
        <f t="shared" si="0"/>
        <v>250000</v>
      </c>
      <c r="S56">
        <f t="shared" si="1"/>
        <v>154.78165502829484</v>
      </c>
      <c r="U56">
        <f t="shared" si="13"/>
        <v>0.32816400000000001</v>
      </c>
      <c r="V56">
        <f t="shared" si="14"/>
        <v>0.01</v>
      </c>
      <c r="W56">
        <f t="shared" si="15"/>
        <v>3.6583446879567501E-2</v>
      </c>
      <c r="X56">
        <f t="shared" si="16"/>
        <v>1.2005370261786389E-2</v>
      </c>
      <c r="Y56">
        <f t="shared" si="17"/>
        <v>3.6583446879567502E-4</v>
      </c>
      <c r="Z56">
        <f t="shared" si="18"/>
        <v>2.4212242148985437E-2</v>
      </c>
      <c r="AB56">
        <f t="shared" si="19"/>
        <v>17.002558073268084</v>
      </c>
      <c r="AC56">
        <f t="shared" si="2"/>
        <v>3.7476109117658041</v>
      </c>
      <c r="AE56">
        <f t="shared" si="3"/>
        <v>0</v>
      </c>
      <c r="AF56">
        <f t="shared" si="24"/>
        <v>0</v>
      </c>
      <c r="AG56">
        <f t="shared" si="24"/>
        <v>-0.30265302686231799</v>
      </c>
      <c r="AH56">
        <f t="shared" si="5"/>
        <v>-3001.3425654465973</v>
      </c>
      <c r="AI56">
        <f t="shared" si="25"/>
        <v>-3001.6452184734594</v>
      </c>
      <c r="AJ56">
        <f t="shared" si="7"/>
        <v>13.25494716150228</v>
      </c>
      <c r="AK56">
        <f t="shared" si="22"/>
        <v>1.190179065128766</v>
      </c>
      <c r="AL56">
        <f t="shared" si="8"/>
        <v>-2987.2000922468287</v>
      </c>
      <c r="AN56">
        <f t="shared" si="26"/>
        <v>0</v>
      </c>
      <c r="AO56">
        <f t="shared" si="26"/>
        <v>0</v>
      </c>
      <c r="AP56">
        <f t="shared" si="26"/>
        <v>-1.1696778404961692E-3</v>
      </c>
      <c r="AQ56">
        <f t="shared" si="26"/>
        <v>-11.599434266150068</v>
      </c>
      <c r="AR56">
        <f t="shared" si="26"/>
        <v>-11.600603943990563</v>
      </c>
      <c r="AS56">
        <f t="shared" si="26"/>
        <v>5.1227037550197231E-2</v>
      </c>
      <c r="AT56">
        <f t="shared" si="26"/>
        <v>4.5997427917245527E-3</v>
      </c>
      <c r="AU56">
        <f t="shared" si="23"/>
        <v>-11.544777163648643</v>
      </c>
      <c r="AW56">
        <v>53</v>
      </c>
      <c r="AX56">
        <f>IF(Z56&gt;0, (R56*SUMPRODUCT(K56:$K$98, X56:$X$98)-K56*$AZ$3)/Z56, 0)</f>
        <v>154.78165502829484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0.37150699999999998</v>
      </c>
      <c r="Q57" s="4">
        <f t="shared" si="21"/>
        <v>12.5</v>
      </c>
      <c r="R57">
        <f t="shared" si="0"/>
        <v>250000</v>
      </c>
      <c r="S57">
        <f t="shared" si="1"/>
        <v>-340.4789509024356</v>
      </c>
      <c r="U57">
        <f t="shared" si="13"/>
        <v>0.37150699999999998</v>
      </c>
      <c r="V57">
        <f t="shared" si="14"/>
        <v>0.01</v>
      </c>
      <c r="W57">
        <f t="shared" si="15"/>
        <v>2.4212242148985437E-2</v>
      </c>
      <c r="X57">
        <f t="shared" si="16"/>
        <v>8.9950174440431314E-3</v>
      </c>
      <c r="Y57">
        <f t="shared" si="17"/>
        <v>2.4212242148985438E-4</v>
      </c>
      <c r="Z57">
        <f t="shared" si="18"/>
        <v>1.4975102283452451E-2</v>
      </c>
      <c r="AB57">
        <f t="shared" si="19"/>
        <v>3.7476109117658041</v>
      </c>
      <c r="AC57">
        <f t="shared" si="2"/>
        <v>-5.0987071151265582</v>
      </c>
      <c r="AE57">
        <f t="shared" si="3"/>
        <v>0</v>
      </c>
      <c r="AF57">
        <f t="shared" si="24"/>
        <v>0</v>
      </c>
      <c r="AG57">
        <f t="shared" si="24"/>
        <v>-0.18718877854315563</v>
      </c>
      <c r="AH57">
        <f t="shared" si="5"/>
        <v>-2248.7543610107828</v>
      </c>
      <c r="AI57">
        <f t="shared" si="25"/>
        <v>-2248.941549789326</v>
      </c>
      <c r="AJ57">
        <f t="shared" si="7"/>
        <v>8.8463180268923622</v>
      </c>
      <c r="AK57">
        <f t="shared" si="22"/>
        <v>0.26233276382360632</v>
      </c>
      <c r="AL57">
        <f t="shared" si="8"/>
        <v>-2239.8328989986103</v>
      </c>
      <c r="AN57">
        <f t="shared" si="26"/>
        <v>0</v>
      </c>
      <c r="AO57">
        <f t="shared" si="26"/>
        <v>0</v>
      </c>
      <c r="AP57">
        <f t="shared" si="26"/>
        <v>-6.459263898232117E-4</v>
      </c>
      <c r="AQ57">
        <f t="shared" si="26"/>
        <v>-7.7597054551644673</v>
      </c>
      <c r="AR57">
        <f t="shared" si="26"/>
        <v>-7.7603513815542913</v>
      </c>
      <c r="AS57">
        <f t="shared" si="26"/>
        <v>3.052570945122773E-2</v>
      </c>
      <c r="AT57">
        <f t="shared" si="26"/>
        <v>9.0522336000959465E-4</v>
      </c>
      <c r="AU57">
        <f t="shared" si="23"/>
        <v>-7.7289204487430547</v>
      </c>
      <c r="AW57">
        <v>54</v>
      </c>
      <c r="AX57">
        <f>IF(Z57&gt;0, (R57*SUMPRODUCT(K57:$K$98, X57:$X$98)-K57*$AZ$3)/Z57, 0)</f>
        <v>-340.4789509024356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0.41881499999999999</v>
      </c>
      <c r="Q58" s="4">
        <f t="shared" si="21"/>
        <v>12.5</v>
      </c>
      <c r="R58">
        <f t="shared" si="0"/>
        <v>250000</v>
      </c>
      <c r="S58">
        <f t="shared" si="1"/>
        <v>-1215.9008193367117</v>
      </c>
      <c r="U58">
        <f t="shared" si="13"/>
        <v>0.41881499999999999</v>
      </c>
      <c r="V58">
        <f t="shared" si="14"/>
        <v>0.01</v>
      </c>
      <c r="W58">
        <f t="shared" si="15"/>
        <v>1.4975102283452451E-2</v>
      </c>
      <c r="X58">
        <f t="shared" si="16"/>
        <v>6.271797462844138E-3</v>
      </c>
      <c r="Y58">
        <f t="shared" si="17"/>
        <v>1.4975102283452452E-4</v>
      </c>
      <c r="Z58">
        <f t="shared" si="18"/>
        <v>8.5535537977737882E-3</v>
      </c>
      <c r="AB58">
        <f t="shared" si="19"/>
        <v>-5.0987071151265582</v>
      </c>
      <c r="AC58">
        <f t="shared" si="2"/>
        <v>-10.400273070953791</v>
      </c>
      <c r="AE58">
        <f t="shared" si="3"/>
        <v>0</v>
      </c>
      <c r="AF58">
        <f t="shared" si="24"/>
        <v>0</v>
      </c>
      <c r="AG58">
        <f t="shared" si="24"/>
        <v>-0.10691942247217236</v>
      </c>
      <c r="AH58">
        <f t="shared" si="5"/>
        <v>-1567.9493657110345</v>
      </c>
      <c r="AI58">
        <f t="shared" si="25"/>
        <v>-1568.0562851335067</v>
      </c>
      <c r="AJ58">
        <f t="shared" si="7"/>
        <v>5.3015659558272326</v>
      </c>
      <c r="AK58">
        <f t="shared" si="22"/>
        <v>-0.35690949805885913</v>
      </c>
      <c r="AL58">
        <f t="shared" si="8"/>
        <v>-1563.1116286757383</v>
      </c>
      <c r="AN58">
        <f t="shared" si="26"/>
        <v>0</v>
      </c>
      <c r="AO58">
        <f t="shared" si="26"/>
        <v>0</v>
      </c>
      <c r="AP58">
        <f t="shared" si="26"/>
        <v>-3.2941380800997422E-4</v>
      </c>
      <c r="AQ58">
        <f t="shared" si="26"/>
        <v>-4.8307796598894353</v>
      </c>
      <c r="AR58">
        <f t="shared" si="26"/>
        <v>-4.8311090736974451</v>
      </c>
      <c r="AS58">
        <f t="shared" si="26"/>
        <v>1.633388012715483E-2</v>
      </c>
      <c r="AT58">
        <f t="shared" si="26"/>
        <v>-1.0996216978360238E-3</v>
      </c>
      <c r="AU58">
        <f t="shared" si="23"/>
        <v>-4.8158748152681268</v>
      </c>
      <c r="AW58">
        <v>55</v>
      </c>
      <c r="AX58">
        <f>IF(Z58&gt;0, (R58*SUMPRODUCT(K58:$K$98, X58:$X$98)-K58*$AZ$3)/Z58, 0)</f>
        <v>-1215.9008193367117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0.47081499999999998</v>
      </c>
      <c r="Q59" s="4">
        <f t="shared" si="21"/>
        <v>12.5</v>
      </c>
      <c r="R59">
        <f t="shared" si="0"/>
        <v>250000</v>
      </c>
      <c r="S59">
        <f t="shared" si="1"/>
        <v>-2935.5205794195017</v>
      </c>
      <c r="U59">
        <f t="shared" si="13"/>
        <v>0.47081499999999998</v>
      </c>
      <c r="V59">
        <f t="shared" si="14"/>
        <v>0.01</v>
      </c>
      <c r="W59">
        <f t="shared" si="15"/>
        <v>8.5535537977737882E-3</v>
      </c>
      <c r="X59">
        <f t="shared" si="16"/>
        <v>4.0271414312988661E-3</v>
      </c>
      <c r="Y59">
        <f t="shared" si="17"/>
        <v>8.5535537977737879E-5</v>
      </c>
      <c r="Z59">
        <f t="shared" si="18"/>
        <v>4.4408768284971839E-3</v>
      </c>
      <c r="AB59">
        <f t="shared" si="19"/>
        <v>-10.400273070953791</v>
      </c>
      <c r="AC59">
        <f t="shared" si="2"/>
        <v>-13.036285320720692</v>
      </c>
      <c r="AE59">
        <f t="shared" si="3"/>
        <v>0</v>
      </c>
      <c r="AF59">
        <f t="shared" si="24"/>
        <v>0</v>
      </c>
      <c r="AG59">
        <f t="shared" si="24"/>
        <v>-5.5510960356214799E-2</v>
      </c>
      <c r="AH59">
        <f t="shared" si="5"/>
        <v>-1006.7853578247166</v>
      </c>
      <c r="AI59">
        <f t="shared" si="25"/>
        <v>-1006.8408687850728</v>
      </c>
      <c r="AJ59">
        <f t="shared" si="7"/>
        <v>2.6360122497669014</v>
      </c>
      <c r="AK59">
        <f t="shared" si="22"/>
        <v>-0.72801911496676541</v>
      </c>
      <c r="AL59">
        <f t="shared" si="8"/>
        <v>-1004.9328756502726</v>
      </c>
      <c r="AN59">
        <f t="shared" si="26"/>
        <v>0</v>
      </c>
      <c r="AO59">
        <f t="shared" si="26"/>
        <v>0</v>
      </c>
      <c r="AP59">
        <f t="shared" si="26"/>
        <v>-1.5270241777826647E-4</v>
      </c>
      <c r="AQ59">
        <f t="shared" si="26"/>
        <v>-2.7695171788967143</v>
      </c>
      <c r="AR59">
        <f t="shared" si="26"/>
        <v>-2.7696698813144924</v>
      </c>
      <c r="AS59">
        <f t="shared" si="26"/>
        <v>7.2512786889205429E-3</v>
      </c>
      <c r="AT59">
        <f t="shared" si="26"/>
        <v>-2.0026725953007692E-3</v>
      </c>
      <c r="AU59">
        <f t="shared" si="23"/>
        <v>-2.7644212752208728</v>
      </c>
      <c r="AW59">
        <v>56</v>
      </c>
      <c r="AX59">
        <f>IF(Z59&gt;0, (R59*SUMPRODUCT(K59:$K$98, X59:$X$98)-K59*$AZ$3)/Z59, 0)</f>
        <v>-2935.5205794195017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0.52931399999999995</v>
      </c>
      <c r="Q60" s="4">
        <f t="shared" si="21"/>
        <v>12.5</v>
      </c>
      <c r="R60">
        <f t="shared" si="0"/>
        <v>250000</v>
      </c>
      <c r="S60">
        <f t="shared" si="1"/>
        <v>-6767.9400795958927</v>
      </c>
      <c r="U60">
        <f t="shared" si="13"/>
        <v>0.52931399999999995</v>
      </c>
      <c r="V60">
        <f t="shared" si="14"/>
        <v>0.01</v>
      </c>
      <c r="W60">
        <f t="shared" si="15"/>
        <v>4.4408768284971839E-3</v>
      </c>
      <c r="X60">
        <f t="shared" si="16"/>
        <v>2.3506182775991581E-3</v>
      </c>
      <c r="Y60">
        <f t="shared" si="17"/>
        <v>4.4408768284971841E-5</v>
      </c>
      <c r="Z60">
        <f t="shared" si="18"/>
        <v>2.045849782613054E-3</v>
      </c>
      <c r="AB60">
        <f t="shared" si="19"/>
        <v>-13.036285320720692</v>
      </c>
      <c r="AC60">
        <f t="shared" si="2"/>
        <v>-13.846188740579432</v>
      </c>
      <c r="AE60">
        <f t="shared" si="3"/>
        <v>0</v>
      </c>
      <c r="AF60">
        <f t="shared" si="24"/>
        <v>0</v>
      </c>
      <c r="AG60">
        <f t="shared" si="24"/>
        <v>-2.5573122282663174E-2</v>
      </c>
      <c r="AH60">
        <f t="shared" si="5"/>
        <v>-587.65456939978958</v>
      </c>
      <c r="AI60">
        <f t="shared" si="25"/>
        <v>-587.68014252207229</v>
      </c>
      <c r="AJ60">
        <f t="shared" si="7"/>
        <v>0.80990341985874004</v>
      </c>
      <c r="AK60">
        <f t="shared" si="22"/>
        <v>-0.91253997245044849</v>
      </c>
      <c r="AL60">
        <f t="shared" si="8"/>
        <v>-587.78277907466395</v>
      </c>
      <c r="AN60">
        <f t="shared" si="26"/>
        <v>0</v>
      </c>
      <c r="AO60">
        <f t="shared" si="26"/>
        <v>0</v>
      </c>
      <c r="AP60">
        <f t="shared" si="26"/>
        <v>-6.2810594675534351E-5</v>
      </c>
      <c r="AQ60">
        <f t="shared" si="26"/>
        <v>-1.4433487064979522</v>
      </c>
      <c r="AR60">
        <f t="shared" si="26"/>
        <v>-1.4434115170926278</v>
      </c>
      <c r="AS60">
        <f t="shared" si="26"/>
        <v>1.9892180105658495E-3</v>
      </c>
      <c r="AT60">
        <f t="shared" si="26"/>
        <v>-2.2413054495760776E-3</v>
      </c>
      <c r="AU60">
        <f t="shared" si="23"/>
        <v>-1.443663604531638</v>
      </c>
      <c r="AW60">
        <v>57</v>
      </c>
      <c r="AX60">
        <f>IF(Z60&gt;0, (R60*SUMPRODUCT(K60:$K$98, X60:$X$98)-K60*$AZ$3)/Z60, 0)</f>
        <v>-6767.9400795958927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0.595055</v>
      </c>
      <c r="Q61" s="4">
        <f t="shared" si="21"/>
        <v>12.5</v>
      </c>
      <c r="R61">
        <f t="shared" si="0"/>
        <v>250000</v>
      </c>
      <c r="S61">
        <f t="shared" si="1"/>
        <v>-16757.318605907047</v>
      </c>
      <c r="U61">
        <f t="shared" si="13"/>
        <v>0.595055</v>
      </c>
      <c r="V61">
        <f t="shared" si="14"/>
        <v>0.01</v>
      </c>
      <c r="W61">
        <f t="shared" si="15"/>
        <v>2.045849782613054E-3</v>
      </c>
      <c r="X61">
        <f t="shared" si="16"/>
        <v>1.2173931423928109E-3</v>
      </c>
      <c r="Y61">
        <f t="shared" si="17"/>
        <v>2.0458497826130542E-5</v>
      </c>
      <c r="Z61">
        <f t="shared" si="18"/>
        <v>8.0799814239411254E-4</v>
      </c>
      <c r="AB61">
        <f t="shared" si="19"/>
        <v>-13.846188740579432</v>
      </c>
      <c r="AC61">
        <f t="shared" si="2"/>
        <v>-13.539882305079194</v>
      </c>
      <c r="AE61">
        <f t="shared" si="3"/>
        <v>0</v>
      </c>
      <c r="AF61">
        <f t="shared" si="24"/>
        <v>0</v>
      </c>
      <c r="AG61">
        <f t="shared" si="24"/>
        <v>-1.0099976779926407E-2</v>
      </c>
      <c r="AH61">
        <f t="shared" si="5"/>
        <v>-304.34828559820272</v>
      </c>
      <c r="AI61">
        <f t="shared" si="25"/>
        <v>-304.35838557498266</v>
      </c>
      <c r="AJ61">
        <f t="shared" si="7"/>
        <v>-0.30630643550023784</v>
      </c>
      <c r="AK61">
        <f t="shared" si="22"/>
        <v>-0.96923321184056033</v>
      </c>
      <c r="AL61">
        <f t="shared" si="8"/>
        <v>-305.63392522232346</v>
      </c>
      <c r="AN61">
        <f t="shared" si="26"/>
        <v>0</v>
      </c>
      <c r="AO61">
        <f t="shared" si="26"/>
        <v>0</v>
      </c>
      <c r="AP61">
        <f t="shared" si="26"/>
        <v>-2.2148866351900815E-5</v>
      </c>
      <c r="AQ61">
        <f t="shared" si="26"/>
        <v>-0.66742425740446598</v>
      </c>
      <c r="AR61">
        <f t="shared" si="26"/>
        <v>-0.66744640627081786</v>
      </c>
      <c r="AS61">
        <f t="shared" si="26"/>
        <v>-6.7171840593789253E-4</v>
      </c>
      <c r="AT61">
        <f t="shared" si="26"/>
        <v>-2.1254917056390066E-3</v>
      </c>
      <c r="AU61">
        <f t="shared" si="23"/>
        <v>-0.67024361638239482</v>
      </c>
      <c r="AW61">
        <v>58</v>
      </c>
      <c r="AX61">
        <f>IF(Z61&gt;0, (R61*SUMPRODUCT(K61:$K$98, X61:$X$98)-K61*$AZ$3)/Z61, 0)</f>
        <v>-16757.318605907047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0.66919700000000004</v>
      </c>
      <c r="Q62" s="4">
        <f t="shared" si="21"/>
        <v>12.5</v>
      </c>
      <c r="R62">
        <f t="shared" si="0"/>
        <v>250000</v>
      </c>
      <c r="S62">
        <f t="shared" si="1"/>
        <v>-48783.615263098392</v>
      </c>
      <c r="U62">
        <f t="shared" si="13"/>
        <v>0.66919700000000004</v>
      </c>
      <c r="V62">
        <f t="shared" si="14"/>
        <v>0.01</v>
      </c>
      <c r="W62">
        <f t="shared" si="15"/>
        <v>8.0799814239411254E-4</v>
      </c>
      <c r="X62">
        <f t="shared" si="16"/>
        <v>5.4070993289571294E-4</v>
      </c>
      <c r="Y62">
        <f t="shared" si="17"/>
        <v>8.0799814239411254E-6</v>
      </c>
      <c r="Z62">
        <f t="shared" si="18"/>
        <v>2.5920822807445849E-4</v>
      </c>
      <c r="AB62">
        <f t="shared" si="19"/>
        <v>-13.539882305079194</v>
      </c>
      <c r="AC62">
        <f t="shared" si="2"/>
        <v>-12.645114471413843</v>
      </c>
      <c r="AE62">
        <f t="shared" si="3"/>
        <v>0</v>
      </c>
      <c r="AF62">
        <f t="shared" si="24"/>
        <v>0</v>
      </c>
      <c r="AG62">
        <f t="shared" si="24"/>
        <v>-3.2401028509307312E-3</v>
      </c>
      <c r="AH62">
        <f t="shared" si="5"/>
        <v>-135.17748322392825</v>
      </c>
      <c r="AI62">
        <f t="shared" si="25"/>
        <v>-135.18072332677917</v>
      </c>
      <c r="AJ62">
        <f t="shared" si="7"/>
        <v>-0.89476783366535173</v>
      </c>
      <c r="AK62">
        <f t="shared" si="22"/>
        <v>-0.94779176135554366</v>
      </c>
      <c r="AL62">
        <f t="shared" si="8"/>
        <v>-137.02328292180007</v>
      </c>
      <c r="AN62">
        <f t="shared" si="26"/>
        <v>0</v>
      </c>
      <c r="AO62">
        <f t="shared" si="26"/>
        <v>0</v>
      </c>
      <c r="AP62">
        <f t="shared" si="26"/>
        <v>-6.34412747525789E-6</v>
      </c>
      <c r="AQ62">
        <f t="shared" si="26"/>
        <v>-0.26467776635880302</v>
      </c>
      <c r="AR62">
        <f t="shared" si="26"/>
        <v>-0.26468411048627827</v>
      </c>
      <c r="AS62">
        <f t="shared" si="26"/>
        <v>-1.7519571009613902E-3</v>
      </c>
      <c r="AT62">
        <f t="shared" si="26"/>
        <v>-1.8557780510922803E-3</v>
      </c>
      <c r="AU62">
        <f t="shared" si="23"/>
        <v>-0.26829184563833197</v>
      </c>
      <c r="AW62">
        <v>59</v>
      </c>
      <c r="AX62">
        <f>IF(Z62&gt;0, (R62*SUMPRODUCT(K62:$K$98, X62:$X$98)-K62*$AZ$3)/Z62, 0)</f>
        <v>-48783.615263098392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0.74928899999999998</v>
      </c>
      <c r="Q63" s="4">
        <f t="shared" si="21"/>
        <v>12.5</v>
      </c>
      <c r="R63">
        <f t="shared" si="0"/>
        <v>250000</v>
      </c>
      <c r="S63">
        <f t="shared" si="1"/>
        <v>-184551.84331448402</v>
      </c>
      <c r="U63">
        <f t="shared" si="13"/>
        <v>0.74928899999999998</v>
      </c>
      <c r="V63">
        <f t="shared" si="14"/>
        <v>0.01</v>
      </c>
      <c r="W63">
        <f t="shared" si="15"/>
        <v>2.5920822807445849E-4</v>
      </c>
      <c r="X63">
        <f t="shared" si="16"/>
        <v>1.9422187400568291E-4</v>
      </c>
      <c r="Y63">
        <f t="shared" si="17"/>
        <v>2.592082280744585E-6</v>
      </c>
      <c r="Z63">
        <f t="shared" si="18"/>
        <v>6.2394271788030991E-5</v>
      </c>
      <c r="AB63">
        <f t="shared" si="19"/>
        <v>-12.645114471413843</v>
      </c>
      <c r="AC63">
        <f t="shared" si="2"/>
        <v>-11.514977870746026</v>
      </c>
      <c r="AE63">
        <f t="shared" si="3"/>
        <v>0</v>
      </c>
      <c r="AF63">
        <f t="shared" si="24"/>
        <v>0</v>
      </c>
      <c r="AG63">
        <f t="shared" si="24"/>
        <v>-7.7992839735038734E-4</v>
      </c>
      <c r="AH63">
        <f t="shared" si="5"/>
        <v>-48.555468501420727</v>
      </c>
      <c r="AI63">
        <f t="shared" si="25"/>
        <v>-48.556248429818076</v>
      </c>
      <c r="AJ63">
        <f t="shared" si="7"/>
        <v>-1.1301366006678162</v>
      </c>
      <c r="AK63">
        <f t="shared" si="22"/>
        <v>-0.88515801299896901</v>
      </c>
      <c r="AL63">
        <f t="shared" si="8"/>
        <v>-50.571543043484866</v>
      </c>
      <c r="AN63">
        <f t="shared" si="26"/>
        <v>0</v>
      </c>
      <c r="AO63">
        <f t="shared" si="26"/>
        <v>0</v>
      </c>
      <c r="AP63">
        <f t="shared" si="26"/>
        <v>-1.3634832756221448E-6</v>
      </c>
      <c r="AQ63">
        <f t="shared" si="26"/>
        <v>-8.4885445210866217E-2</v>
      </c>
      <c r="AR63">
        <f t="shared" si="26"/>
        <v>-8.4886808694141835E-2</v>
      </c>
      <c r="AS63">
        <f t="shared" si="26"/>
        <v>-1.9757228476536179E-3</v>
      </c>
      <c r="AT63">
        <f t="shared" si="26"/>
        <v>-1.5474473696651633E-3</v>
      </c>
      <c r="AU63">
        <f t="shared" si="23"/>
        <v>-8.8409978911460629E-2</v>
      </c>
      <c r="AW63">
        <v>60</v>
      </c>
      <c r="AX63">
        <f>IF(Z63&gt;0, (R63*SUMPRODUCT(K63:$K$98, X63:$X$98)-K63*$AZ$3)/Z63, 0)</f>
        <v>-184551.84331448402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0.83297500000000002</v>
      </c>
      <c r="Q64" s="4">
        <f t="shared" si="21"/>
        <v>12.5</v>
      </c>
      <c r="R64">
        <f t="shared" si="0"/>
        <v>250000</v>
      </c>
      <c r="S64">
        <f t="shared" si="1"/>
        <v>-1056854.8162370701</v>
      </c>
      <c r="U64">
        <f t="shared" si="13"/>
        <v>0.83297500000000002</v>
      </c>
      <c r="V64">
        <f t="shared" si="14"/>
        <v>0.01</v>
      </c>
      <c r="W64">
        <f t="shared" si="15"/>
        <v>6.2394271788030991E-5</v>
      </c>
      <c r="X64">
        <f t="shared" si="16"/>
        <v>5.1972868542635114E-5</v>
      </c>
      <c r="Y64">
        <f t="shared" si="17"/>
        <v>6.2394271788030993E-7</v>
      </c>
      <c r="Z64">
        <f t="shared" si="18"/>
        <v>9.7974605275155664E-6</v>
      </c>
      <c r="AB64">
        <f t="shared" si="19"/>
        <v>-11.514977870746026</v>
      </c>
      <c r="AC64">
        <f t="shared" si="2"/>
        <v>-10.354493345397412</v>
      </c>
      <c r="AE64">
        <f t="shared" si="3"/>
        <v>0</v>
      </c>
      <c r="AF64">
        <f t="shared" si="24"/>
        <v>0</v>
      </c>
      <c r="AG64">
        <f t="shared" si="24"/>
        <v>-1.2246825659394459E-4</v>
      </c>
      <c r="AH64">
        <f t="shared" si="5"/>
        <v>-12.993217135658778</v>
      </c>
      <c r="AI64">
        <f t="shared" si="25"/>
        <v>-12.993339603915372</v>
      </c>
      <c r="AJ64">
        <f t="shared" si="7"/>
        <v>-1.1604845253486147</v>
      </c>
      <c r="AK64">
        <f t="shared" si="22"/>
        <v>-0.80604845095222188</v>
      </c>
      <c r="AL64">
        <f t="shared" si="8"/>
        <v>-14.959872580216208</v>
      </c>
      <c r="AN64">
        <f t="shared" si="26"/>
        <v>0</v>
      </c>
      <c r="AO64">
        <f t="shared" si="26"/>
        <v>0</v>
      </c>
      <c r="AP64">
        <f t="shared" si="26"/>
        <v>-1.9116157263800651E-7</v>
      </c>
      <c r="AQ64">
        <f t="shared" si="26"/>
        <v>-2.0281205026988498E-2</v>
      </c>
      <c r="AR64">
        <f t="shared" si="26"/>
        <v>-2.0281396188561136E-2</v>
      </c>
      <c r="AS64">
        <f t="shared" si="26"/>
        <v>-1.8114085482840174E-3</v>
      </c>
      <c r="AT64">
        <f t="shared" si="26"/>
        <v>-1.2581667592226876E-3</v>
      </c>
      <c r="AU64">
        <f t="shared" si="23"/>
        <v>-2.3350971496067841E-2</v>
      </c>
      <c r="AW64">
        <v>61</v>
      </c>
      <c r="AX64">
        <f>IF(Z64&gt;0, (R64*SUMPRODUCT(K64:$K$98, X64:$X$98)-K64*$AZ$3)/Z64, 0)</f>
        <v>-1056854.8162370701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0.83526170899999996</v>
      </c>
      <c r="Q65" s="4">
        <f t="shared" si="21"/>
        <v>12.5</v>
      </c>
      <c r="R65">
        <f t="shared" si="0"/>
        <v>250000</v>
      </c>
      <c r="S65">
        <f t="shared" si="1"/>
        <v>-6109880.3693706961</v>
      </c>
      <c r="U65">
        <f t="shared" si="13"/>
        <v>0.83526170899999996</v>
      </c>
      <c r="V65">
        <f t="shared" si="14"/>
        <v>0.01</v>
      </c>
      <c r="W65">
        <f t="shared" si="15"/>
        <v>9.7974605275155664E-6</v>
      </c>
      <c r="X65">
        <f t="shared" si="16"/>
        <v>8.1834436240726925E-6</v>
      </c>
      <c r="Y65">
        <f t="shared" si="17"/>
        <v>9.797460527515566E-8</v>
      </c>
      <c r="Z65">
        <f t="shared" si="18"/>
        <v>1.5160422981677181E-6</v>
      </c>
      <c r="AB65">
        <f t="shared" si="19"/>
        <v>-10.354493345397412</v>
      </c>
      <c r="AC65">
        <f t="shared" si="2"/>
        <v>-9.2628370767105768</v>
      </c>
      <c r="AE65">
        <f t="shared" si="3"/>
        <v>0</v>
      </c>
      <c r="AF65">
        <f t="shared" si="24"/>
        <v>0</v>
      </c>
      <c r="AG65">
        <f t="shared" si="24"/>
        <v>-1.8950528727096478E-5</v>
      </c>
      <c r="AH65">
        <f t="shared" si="5"/>
        <v>-2.0458609060181732</v>
      </c>
      <c r="AI65">
        <f t="shared" si="25"/>
        <v>-2.0458798565469003</v>
      </c>
      <c r="AJ65">
        <f t="shared" si="7"/>
        <v>-1.091656268686835</v>
      </c>
      <c r="AK65">
        <f t="shared" si="22"/>
        <v>-0.72481453417781894</v>
      </c>
      <c r="AL65">
        <f t="shared" si="8"/>
        <v>-3.862350659411554</v>
      </c>
      <c r="AN65">
        <f t="shared" si="26"/>
        <v>0</v>
      </c>
      <c r="AO65">
        <f t="shared" si="26"/>
        <v>0</v>
      </c>
      <c r="AP65">
        <f t="shared" si="26"/>
        <v>-2.64107277275692E-8</v>
      </c>
      <c r="AQ65">
        <f t="shared" si="26"/>
        <v>-2.8512489617276596E-3</v>
      </c>
      <c r="AR65">
        <f t="shared" si="26"/>
        <v>-2.8512753724553872E-3</v>
      </c>
      <c r="AS65">
        <f t="shared" si="26"/>
        <v>-1.5214053866031399E-3</v>
      </c>
      <c r="AT65">
        <f t="shared" si="26"/>
        <v>-1.0101501436096485E-3</v>
      </c>
      <c r="AU65">
        <f t="shared" si="23"/>
        <v>-5.3828309026681754E-3</v>
      </c>
      <c r="AW65">
        <v>62</v>
      </c>
      <c r="AX65">
        <f>IF(Z65&gt;0, (R65*SUMPRODUCT(K65:$K$98, X65:$X$98)-K65*$AZ$3)/Z65, 0)</f>
        <v>-6109880.3693706961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0.83773177600000004</v>
      </c>
      <c r="Q66" s="4">
        <f t="shared" si="21"/>
        <v>12.5</v>
      </c>
      <c r="R66">
        <f t="shared" si="0"/>
        <v>250000</v>
      </c>
      <c r="S66">
        <f t="shared" si="1"/>
        <v>-35837399.830719449</v>
      </c>
      <c r="U66">
        <f t="shared" si="13"/>
        <v>0.83773177600000004</v>
      </c>
      <c r="V66">
        <f t="shared" si="14"/>
        <v>0.01</v>
      </c>
      <c r="W66">
        <f t="shared" si="15"/>
        <v>1.5160422981677181E-6</v>
      </c>
      <c r="X66">
        <f t="shared" si="16"/>
        <v>1.2700368069351642E-6</v>
      </c>
      <c r="Y66">
        <f t="shared" si="17"/>
        <v>1.5160422981677182E-8</v>
      </c>
      <c r="Z66">
        <f t="shared" si="18"/>
        <v>2.3084506825087674E-7</v>
      </c>
      <c r="AB66">
        <f t="shared" si="19"/>
        <v>-9.2628370767105768</v>
      </c>
      <c r="AC66">
        <f t="shared" si="2"/>
        <v>-8.2728870098563903</v>
      </c>
      <c r="AE66">
        <f t="shared" si="3"/>
        <v>0</v>
      </c>
      <c r="AF66">
        <f t="shared" si="24"/>
        <v>0</v>
      </c>
      <c r="AG66">
        <f t="shared" si="24"/>
        <v>-2.8855633531359593E-6</v>
      </c>
      <c r="AH66">
        <f t="shared" si="5"/>
        <v>-0.31750920173379105</v>
      </c>
      <c r="AI66">
        <f t="shared" si="25"/>
        <v>-0.3175120872971442</v>
      </c>
      <c r="AJ66">
        <f t="shared" si="7"/>
        <v>-0.98995006685418652</v>
      </c>
      <c r="AK66">
        <f t="shared" si="22"/>
        <v>-0.64839859536974043</v>
      </c>
      <c r="AL66">
        <f t="shared" si="8"/>
        <v>-1.9558607495210711</v>
      </c>
      <c r="AN66">
        <f t="shared" si="26"/>
        <v>0</v>
      </c>
      <c r="AO66">
        <f t="shared" si="26"/>
        <v>0</v>
      </c>
      <c r="AP66">
        <f t="shared" si="26"/>
        <v>-3.5906380407361741E-9</v>
      </c>
      <c r="AQ66">
        <f t="shared" si="26"/>
        <v>-3.9509117579766053E-4</v>
      </c>
      <c r="AR66">
        <f t="shared" si="26"/>
        <v>-3.9509476643570128E-4</v>
      </c>
      <c r="AS66">
        <f t="shared" si="26"/>
        <v>-1.2318400026161134E-3</v>
      </c>
      <c r="AT66">
        <f t="shared" si="26"/>
        <v>-8.0683193441734692E-4</v>
      </c>
      <c r="AU66">
        <f t="shared" si="23"/>
        <v>-2.4337667034691618E-3</v>
      </c>
      <c r="AW66">
        <v>63</v>
      </c>
      <c r="AX66">
        <f>IF(Z66&gt;0, (R66*SUMPRODUCT(K66:$K$98, X66:$X$98)-K66*$AZ$3)/Z66, 0)</f>
        <v>-35837399.830719449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0.84045353700000003</v>
      </c>
      <c r="Q67" s="4">
        <f t="shared" si="21"/>
        <v>12.5</v>
      </c>
      <c r="R67">
        <f t="shared" ref="R67:R98" si="27">$C$6</f>
        <v>250000</v>
      </c>
      <c r="S67">
        <f t="shared" ref="S67:S98" si="28">AX67</f>
        <v>-213974821.1683149</v>
      </c>
      <c r="U67">
        <f t="shared" si="13"/>
        <v>0.84045353700000003</v>
      </c>
      <c r="V67">
        <f t="shared" si="14"/>
        <v>0.01</v>
      </c>
      <c r="W67">
        <f t="shared" si="15"/>
        <v>2.3084506825087674E-7</v>
      </c>
      <c r="X67">
        <f t="shared" si="16"/>
        <v>1.9401455411045577E-7</v>
      </c>
      <c r="Y67">
        <f t="shared" si="17"/>
        <v>2.3084506825087676E-9</v>
      </c>
      <c r="Z67">
        <f t="shared" si="18"/>
        <v>3.4522063457912199E-8</v>
      </c>
      <c r="AB67">
        <f t="shared" si="19"/>
        <v>-8.2728870098563903</v>
      </c>
      <c r="AC67">
        <f t="shared" ref="AC67:AC98" si="29">S67*Z67</f>
        <v>-7.3868523547679814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-4.315257932239025E-7</v>
      </c>
      <c r="AH67">
        <f t="shared" ref="AH67:AH98" si="32">-X67*R67</f>
        <v>-4.850363852761394E-2</v>
      </c>
      <c r="AI67">
        <f t="shared" ref="AI67:AI98" si="33">SUM(AE67:AH67)</f>
        <v>-4.8504070053407164E-2</v>
      </c>
      <c r="AJ67">
        <f t="shared" ref="AJ67:AJ98" si="34">AB67-AC67</f>
        <v>-0.88603465508840884</v>
      </c>
      <c r="AK67">
        <f t="shared" si="22"/>
        <v>-0.57910209068994734</v>
      </c>
      <c r="AL67">
        <f t="shared" ref="AL67:AL98" si="35">SUM(AI67:AK67)</f>
        <v>-1.5136408158317634</v>
      </c>
      <c r="AN67">
        <f t="shared" ref="AN67:AU98" si="36">AE67*$K67</f>
        <v>0</v>
      </c>
      <c r="AO67">
        <f t="shared" si="36"/>
        <v>0</v>
      </c>
      <c r="AP67">
        <f t="shared" si="36"/>
        <v>-4.7943501687977195E-10</v>
      </c>
      <c r="AQ67">
        <f t="shared" si="36"/>
        <v>-5.388865073970478E-5</v>
      </c>
      <c r="AR67">
        <f t="shared" si="36"/>
        <v>-5.3889130174721654E-5</v>
      </c>
      <c r="AS67">
        <f t="shared" si="36"/>
        <v>-9.8440474819534935E-4</v>
      </c>
      <c r="AT67">
        <f t="shared" si="36"/>
        <v>-6.4339565556626691E-4</v>
      </c>
      <c r="AU67">
        <f t="shared" si="23"/>
        <v>-1.681689533936338E-3</v>
      </c>
      <c r="AW67">
        <v>64</v>
      </c>
      <c r="AX67">
        <f>IF(Z67&gt;0, (R67*SUMPRODUCT(K67:$K$98, X67:$X$98)-K67*$AZ$3)/Z67, 0)</f>
        <v>-213974821.1683149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0.84346351399999997</v>
      </c>
      <c r="Q68" s="4">
        <f t="shared" si="21"/>
        <v>12.5</v>
      </c>
      <c r="R68">
        <f t="shared" si="27"/>
        <v>250000</v>
      </c>
      <c r="S68">
        <f t="shared" si="28"/>
        <v>-1303773009.9998336</v>
      </c>
      <c r="U68">
        <f t="shared" ref="U68:U98" si="40">M68</f>
        <v>0.84346351399999997</v>
      </c>
      <c r="V68">
        <f t="shared" ref="V68:V98" si="41">$C$10</f>
        <v>0.01</v>
      </c>
      <c r="W68">
        <f t="shared" ref="W68:W98" si="42">Z67</f>
        <v>3.4522063457912199E-8</v>
      </c>
      <c r="X68">
        <f t="shared" ref="X68:X98" si="43">U68*W68</f>
        <v>2.9118100954741612E-8</v>
      </c>
      <c r="Y68">
        <f t="shared" ref="Y68:Y98" si="44">V68*W68</f>
        <v>3.4522063457912198E-10</v>
      </c>
      <c r="Z68">
        <f t="shared" ref="Z68:Z98" si="45">MAX(0, W68-X68-Y68)</f>
        <v>5.0587418685914646E-9</v>
      </c>
      <c r="AB68">
        <f t="shared" ref="AB68:AB98" si="46">AC67</f>
        <v>-7.3868523547679814</v>
      </c>
      <c r="AC68">
        <f t="shared" si="29"/>
        <v>-6.5954511128256765</v>
      </c>
      <c r="AE68">
        <f t="shared" si="30"/>
        <v>0</v>
      </c>
      <c r="AF68">
        <f t="shared" si="31"/>
        <v>0</v>
      </c>
      <c r="AG68">
        <f t="shared" si="31"/>
        <v>-6.3234273357393303E-8</v>
      </c>
      <c r="AH68">
        <f t="shared" si="32"/>
        <v>-7.2795252386854033E-3</v>
      </c>
      <c r="AI68">
        <f t="shared" si="33"/>
        <v>-7.2795884729587607E-3</v>
      </c>
      <c r="AJ68">
        <f t="shared" si="34"/>
        <v>-0.79140124194230488</v>
      </c>
      <c r="AK68">
        <f t="shared" si="22"/>
        <v>-0.51707966483375878</v>
      </c>
      <c r="AL68">
        <f t="shared" si="35"/>
        <v>-1.3157604952490223</v>
      </c>
      <c r="AN68">
        <f t="shared" si="36"/>
        <v>0</v>
      </c>
      <c r="AO68">
        <f t="shared" si="36"/>
        <v>0</v>
      </c>
      <c r="AP68">
        <f t="shared" si="36"/>
        <v>-6.2727430927600419E-11</v>
      </c>
      <c r="AQ68">
        <f t="shared" si="36"/>
        <v>-7.2211775727153862E-6</v>
      </c>
      <c r="AR68">
        <f t="shared" si="36"/>
        <v>-7.2212403001463136E-6</v>
      </c>
      <c r="AS68">
        <f t="shared" si="36"/>
        <v>-7.8505791407420275E-4</v>
      </c>
      <c r="AT68">
        <f t="shared" si="36"/>
        <v>-5.129351099933861E-4</v>
      </c>
      <c r="AU68">
        <f t="shared" si="23"/>
        <v>-1.305214264367735E-3</v>
      </c>
      <c r="AW68">
        <v>65</v>
      </c>
      <c r="AX68">
        <f>IF(Z68&gt;0, (R68*SUMPRODUCT(K68:$K$98, X68:$X$98)-K68*$AZ$3)/Z68, 0)</f>
        <v>-1303773009.9998336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0.84645297100000005</v>
      </c>
      <c r="Q69" s="4">
        <f t="shared" ref="Q69:Q98" si="48">$C$8</f>
        <v>12.5</v>
      </c>
      <c r="R69">
        <f t="shared" si="27"/>
        <v>250000</v>
      </c>
      <c r="S69">
        <f t="shared" si="28"/>
        <v>-8109427998.8890142</v>
      </c>
      <c r="U69">
        <f t="shared" si="40"/>
        <v>0.84645297100000005</v>
      </c>
      <c r="V69">
        <f t="shared" si="41"/>
        <v>0.01</v>
      </c>
      <c r="W69">
        <f t="shared" si="42"/>
        <v>5.0587418685914646E-9</v>
      </c>
      <c r="X69">
        <f t="shared" si="43"/>
        <v>4.2819870841913368E-9</v>
      </c>
      <c r="Y69">
        <f t="shared" si="44"/>
        <v>5.0587418685914648E-11</v>
      </c>
      <c r="Z69">
        <f t="shared" si="45"/>
        <v>7.2616736571421311E-10</v>
      </c>
      <c r="AB69">
        <f t="shared" si="46"/>
        <v>-6.5954511128256765</v>
      </c>
      <c r="AC69">
        <f t="shared" si="29"/>
        <v>-5.8888019674023182</v>
      </c>
      <c r="AE69">
        <f t="shared" si="30"/>
        <v>0</v>
      </c>
      <c r="AF69">
        <f t="shared" si="31"/>
        <v>0</v>
      </c>
      <c r="AG69">
        <f t="shared" si="31"/>
        <v>-9.0770920714276633E-9</v>
      </c>
      <c r="AH69">
        <f t="shared" si="32"/>
        <v>-1.0704967710478343E-3</v>
      </c>
      <c r="AI69">
        <f t="shared" si="33"/>
        <v>-1.0705058481399058E-3</v>
      </c>
      <c r="AJ69">
        <f t="shared" si="34"/>
        <v>-0.70664914542335833</v>
      </c>
      <c r="AK69">
        <f t="shared" si="22"/>
        <v>-0.4616815778977974</v>
      </c>
      <c r="AL69">
        <f t="shared" si="35"/>
        <v>-1.1694012291692957</v>
      </c>
      <c r="AN69">
        <f t="shared" si="36"/>
        <v>0</v>
      </c>
      <c r="AO69">
        <f t="shared" si="36"/>
        <v>0</v>
      </c>
      <c r="AP69">
        <f t="shared" si="36"/>
        <v>-8.0395860236247797E-12</v>
      </c>
      <c r="AQ69">
        <f t="shared" si="36"/>
        <v>-9.4813964771186905E-7</v>
      </c>
      <c r="AR69">
        <f t="shared" si="36"/>
        <v>-9.4814768729789265E-7</v>
      </c>
      <c r="AS69">
        <f t="shared" si="36"/>
        <v>-6.2587958218853683E-4</v>
      </c>
      <c r="AT69">
        <f t="shared" si="36"/>
        <v>-4.0891165715017133E-4</v>
      </c>
      <c r="AU69">
        <f t="shared" si="23"/>
        <v>-1.035739387026006E-3</v>
      </c>
      <c r="AW69">
        <v>66</v>
      </c>
      <c r="AX69">
        <f>IF(Z69&gt;0, (R69*SUMPRODUCT(K69:$K$98, X69:$X$98)-K69*$AZ$3)/Z69, 0)</f>
        <v>-8109427998.8890142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0.84968151000000003</v>
      </c>
      <c r="Q70" s="4">
        <f t="shared" si="48"/>
        <v>12.5</v>
      </c>
      <c r="R70">
        <f t="shared" si="27"/>
        <v>250000</v>
      </c>
      <c r="S70">
        <f t="shared" si="28"/>
        <v>-51600910603.43335</v>
      </c>
      <c r="U70">
        <f t="shared" si="40"/>
        <v>0.84968151000000003</v>
      </c>
      <c r="V70">
        <f t="shared" si="41"/>
        <v>0.01</v>
      </c>
      <c r="W70">
        <f t="shared" si="42"/>
        <v>7.2616736571421311E-10</v>
      </c>
      <c r="X70">
        <f t="shared" si="43"/>
        <v>6.1701098381277483E-10</v>
      </c>
      <c r="Y70">
        <f t="shared" si="44"/>
        <v>7.2616736571421312E-12</v>
      </c>
      <c r="Z70">
        <f t="shared" si="45"/>
        <v>1.0189470824429615E-10</v>
      </c>
      <c r="AB70">
        <f t="shared" si="46"/>
        <v>-5.8888019674023182</v>
      </c>
      <c r="AC70">
        <f t="shared" si="29"/>
        <v>-5.2578597310768487</v>
      </c>
      <c r="AE70">
        <f t="shared" si="30"/>
        <v>0</v>
      </c>
      <c r="AF70">
        <f t="shared" si="31"/>
        <v>0</v>
      </c>
      <c r="AG70">
        <f t="shared" si="31"/>
        <v>-1.2736838530537019E-9</v>
      </c>
      <c r="AH70">
        <f t="shared" si="32"/>
        <v>-1.5425274595319371E-4</v>
      </c>
      <c r="AI70">
        <f t="shared" si="33"/>
        <v>-1.5425401963704675E-4</v>
      </c>
      <c r="AJ70">
        <f t="shared" si="34"/>
        <v>-0.63094223632546953</v>
      </c>
      <c r="AK70">
        <f t="shared" si="22"/>
        <v>-0.41221613771816229</v>
      </c>
      <c r="AL70">
        <f t="shared" si="35"/>
        <v>-1.043312628063269</v>
      </c>
      <c r="AN70">
        <f t="shared" si="36"/>
        <v>0</v>
      </c>
      <c r="AO70">
        <f t="shared" si="36"/>
        <v>0</v>
      </c>
      <c r="AP70">
        <f t="shared" si="36"/>
        <v>-1.0072344384465475E-12</v>
      </c>
      <c r="AQ70">
        <f t="shared" si="36"/>
        <v>-1.2198370700586426E-7</v>
      </c>
      <c r="AR70">
        <f t="shared" si="36"/>
        <v>-1.219847142403027E-7</v>
      </c>
      <c r="AS70">
        <f t="shared" si="36"/>
        <v>-4.9895171990588043E-4</v>
      </c>
      <c r="AT70">
        <f t="shared" si="36"/>
        <v>-3.2598221999729794E-4</v>
      </c>
      <c r="AU70">
        <f t="shared" si="23"/>
        <v>-8.2505592461741876E-4</v>
      </c>
      <c r="AW70">
        <v>67</v>
      </c>
      <c r="AX70">
        <f>IF(Z70&gt;0, (R70*SUMPRODUCT(K70:$K$98, X70:$X$98)-K70*$AZ$3)/Z70, 0)</f>
        <v>-51600910603.43335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0.85306441600000005</v>
      </c>
      <c r="Q71" s="4">
        <f t="shared" si="48"/>
        <v>12.5</v>
      </c>
      <c r="R71">
        <f t="shared" si="27"/>
        <v>250000</v>
      </c>
      <c r="S71">
        <f t="shared" si="28"/>
        <v>-336451938312.20532</v>
      </c>
      <c r="U71">
        <f t="shared" si="40"/>
        <v>0.85306441600000005</v>
      </c>
      <c r="V71">
        <f t="shared" si="41"/>
        <v>0.01</v>
      </c>
      <c r="W71">
        <f t="shared" si="42"/>
        <v>1.0189470824429615E-10</v>
      </c>
      <c r="X71">
        <f t="shared" si="43"/>
        <v>8.6922749781910891E-11</v>
      </c>
      <c r="Y71">
        <f t="shared" si="44"/>
        <v>1.0189470824429616E-12</v>
      </c>
      <c r="Z71">
        <f t="shared" si="45"/>
        <v>1.3953011379942296E-11</v>
      </c>
      <c r="AB71">
        <f t="shared" si="46"/>
        <v>-5.2578597310768487</v>
      </c>
      <c r="AC71">
        <f t="shared" si="29"/>
        <v>-4.6945177240738438</v>
      </c>
      <c r="AE71">
        <f t="shared" si="30"/>
        <v>0</v>
      </c>
      <c r="AF71">
        <f t="shared" si="31"/>
        <v>0</v>
      </c>
      <c r="AG71">
        <f t="shared" si="31"/>
        <v>-1.7441264224927869E-10</v>
      </c>
      <c r="AH71">
        <f t="shared" si="32"/>
        <v>-2.1730687445477723E-5</v>
      </c>
      <c r="AI71">
        <f t="shared" si="33"/>
        <v>-2.1730861858119974E-5</v>
      </c>
      <c r="AJ71">
        <f t="shared" si="34"/>
        <v>-0.56334200700300485</v>
      </c>
      <c r="AK71">
        <f t="shared" si="22"/>
        <v>-0.36805018117537946</v>
      </c>
      <c r="AL71">
        <f t="shared" si="35"/>
        <v>-0.9314139190402424</v>
      </c>
      <c r="AN71">
        <f t="shared" si="36"/>
        <v>0</v>
      </c>
      <c r="AO71">
        <f t="shared" si="36"/>
        <v>0</v>
      </c>
      <c r="AP71">
        <f t="shared" si="36"/>
        <v>-1.2314842504784815E-13</v>
      </c>
      <c r="AQ71">
        <f t="shared" si="36"/>
        <v>-1.534349746443736E-8</v>
      </c>
      <c r="AR71">
        <f t="shared" si="36"/>
        <v>-1.5343620612862407E-8</v>
      </c>
      <c r="AS71">
        <f t="shared" si="36"/>
        <v>-3.9776176790304194E-4</v>
      </c>
      <c r="AT71">
        <f t="shared" si="36"/>
        <v>-2.5987107107489847E-4</v>
      </c>
      <c r="AU71">
        <f t="shared" si="23"/>
        <v>-6.5764818259855329E-4</v>
      </c>
      <c r="AW71">
        <v>68</v>
      </c>
      <c r="AX71">
        <f>IF(Z71&gt;0, (R71*SUMPRODUCT(K71:$K$98, X71:$X$98)-K71*$AZ$3)/Z71, 0)</f>
        <v>-336451938312.20532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0.856559709</v>
      </c>
      <c r="Q72" s="4">
        <f t="shared" si="48"/>
        <v>12.5</v>
      </c>
      <c r="R72">
        <f t="shared" si="27"/>
        <v>250000</v>
      </c>
      <c r="S72">
        <f t="shared" si="28"/>
        <v>-2251220490186.1025</v>
      </c>
      <c r="U72">
        <f t="shared" si="40"/>
        <v>0.856559709</v>
      </c>
      <c r="V72">
        <f t="shared" si="41"/>
        <v>0.01</v>
      </c>
      <c r="W72">
        <f t="shared" si="42"/>
        <v>1.3953011379942296E-11</v>
      </c>
      <c r="X72">
        <f t="shared" si="43"/>
        <v>1.1951587367277061E-11</v>
      </c>
      <c r="Y72">
        <f t="shared" si="44"/>
        <v>1.3953011379942297E-13</v>
      </c>
      <c r="Z72">
        <f t="shared" si="45"/>
        <v>1.8618938988658119E-12</v>
      </c>
      <c r="AB72">
        <f t="shared" si="46"/>
        <v>-4.6945177240738438</v>
      </c>
      <c r="AC72">
        <f t="shared" si="29"/>
        <v>-4.1915336956792064</v>
      </c>
      <c r="AE72">
        <f t="shared" si="30"/>
        <v>0</v>
      </c>
      <c r="AF72">
        <f t="shared" si="31"/>
        <v>0</v>
      </c>
      <c r="AG72">
        <f t="shared" si="31"/>
        <v>-2.3273673735822648E-11</v>
      </c>
      <c r="AH72">
        <f t="shared" si="32"/>
        <v>-2.9878968418192652E-6</v>
      </c>
      <c r="AI72">
        <f t="shared" si="33"/>
        <v>-2.9879201154930012E-6</v>
      </c>
      <c r="AJ72">
        <f t="shared" si="34"/>
        <v>-0.50298402839463741</v>
      </c>
      <c r="AK72">
        <f t="shared" si="22"/>
        <v>-0.32861624068516909</v>
      </c>
      <c r="AL72">
        <f t="shared" si="35"/>
        <v>-0.83160325699992188</v>
      </c>
      <c r="AN72">
        <f t="shared" si="36"/>
        <v>0</v>
      </c>
      <c r="AO72">
        <f t="shared" si="36"/>
        <v>0</v>
      </c>
      <c r="AP72">
        <f t="shared" si="36"/>
        <v>-1.4672287209443347E-14</v>
      </c>
      <c r="AQ72">
        <f t="shared" si="36"/>
        <v>-1.8836424843355913E-9</v>
      </c>
      <c r="AR72">
        <f t="shared" si="36"/>
        <v>-1.8836571566228009E-9</v>
      </c>
      <c r="AS72">
        <f t="shared" si="36"/>
        <v>-3.1709330508529926E-4</v>
      </c>
      <c r="AT72">
        <f t="shared" si="36"/>
        <v>-2.0716763153721921E-4</v>
      </c>
      <c r="AU72">
        <f t="shared" si="23"/>
        <v>-5.2426282027967497E-4</v>
      </c>
      <c r="AW72">
        <v>69</v>
      </c>
      <c r="AX72">
        <f>IF(Z72&gt;0, (R72*SUMPRODUCT(K72:$K$98, X72:$X$98)-K72*$AZ$3)/Z72, 0)</f>
        <v>-2251220490186.1025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0.86031008399999997</v>
      </c>
      <c r="Q73" s="4">
        <f t="shared" si="48"/>
        <v>12.5</v>
      </c>
      <c r="R73">
        <f t="shared" si="27"/>
        <v>250000</v>
      </c>
      <c r="S73">
        <f t="shared" si="28"/>
        <v>-15498647525514.896</v>
      </c>
      <c r="U73">
        <f t="shared" si="40"/>
        <v>0.86031008399999997</v>
      </c>
      <c r="V73">
        <f t="shared" si="41"/>
        <v>0.01</v>
      </c>
      <c r="W73">
        <f t="shared" si="42"/>
        <v>1.8618938988658119E-12</v>
      </c>
      <c r="X73">
        <f t="shared" si="43"/>
        <v>1.6018060965323341E-12</v>
      </c>
      <c r="Y73">
        <f t="shared" si="44"/>
        <v>1.861893898865812E-14</v>
      </c>
      <c r="Z73">
        <f t="shared" si="45"/>
        <v>2.4146886334481972E-13</v>
      </c>
      <c r="AB73">
        <f t="shared" si="46"/>
        <v>-4.1915336956792064</v>
      </c>
      <c r="AC73">
        <f t="shared" si="29"/>
        <v>-3.742440801368085</v>
      </c>
      <c r="AE73">
        <f t="shared" si="30"/>
        <v>0</v>
      </c>
      <c r="AF73">
        <f t="shared" si="31"/>
        <v>0</v>
      </c>
      <c r="AG73">
        <f t="shared" si="31"/>
        <v>-3.0183607918102464E-12</v>
      </c>
      <c r="AH73">
        <f t="shared" si="32"/>
        <v>-4.0045152413308353E-7</v>
      </c>
      <c r="AI73">
        <f t="shared" si="33"/>
        <v>-4.0045454249387535E-7</v>
      </c>
      <c r="AJ73">
        <f t="shared" si="34"/>
        <v>-0.44909289431112143</v>
      </c>
      <c r="AK73">
        <f t="shared" ref="AK73:AK98" si="49">G73*SUM(AB73:AB73, AE73:AF73)</f>
        <v>-0.29340735869754447</v>
      </c>
      <c r="AL73">
        <f t="shared" si="35"/>
        <v>-0.74250065346320837</v>
      </c>
      <c r="AN73">
        <f t="shared" si="36"/>
        <v>0</v>
      </c>
      <c r="AO73">
        <f t="shared" si="36"/>
        <v>0</v>
      </c>
      <c r="AP73">
        <f t="shared" si="36"/>
        <v>-1.6989711568933773E-15</v>
      </c>
      <c r="AQ73">
        <f t="shared" si="36"/>
        <v>-2.2540565431479161E-10</v>
      </c>
      <c r="AR73">
        <f t="shared" si="36"/>
        <v>-2.254073532859485E-10</v>
      </c>
      <c r="AS73">
        <f t="shared" si="36"/>
        <v>-2.5278484807734277E-4</v>
      </c>
      <c r="AT73">
        <f t="shared" si="36"/>
        <v>-1.6515276801897164E-4</v>
      </c>
      <c r="AU73">
        <f t="shared" si="23"/>
        <v>-4.179378415036677E-4</v>
      </c>
      <c r="AW73">
        <v>70</v>
      </c>
      <c r="AX73">
        <f>IF(Z73&gt;0, (R73*SUMPRODUCT(K73:$K$98, X73:$X$98)-K73*$AZ$3)/Z73, 0)</f>
        <v>-15498647525514.896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0.86416701100000004</v>
      </c>
      <c r="Q74" s="4">
        <f t="shared" si="48"/>
        <v>12.5</v>
      </c>
      <c r="R74">
        <f t="shared" si="27"/>
        <v>250000</v>
      </c>
      <c r="S74">
        <f t="shared" si="28"/>
        <v>-109971782905049.8</v>
      </c>
      <c r="U74">
        <f t="shared" si="40"/>
        <v>0.86416701100000004</v>
      </c>
      <c r="V74">
        <f t="shared" si="41"/>
        <v>0.01</v>
      </c>
      <c r="W74">
        <f t="shared" si="42"/>
        <v>2.4146886334481972E-13</v>
      </c>
      <c r="X74">
        <f t="shared" si="43"/>
        <v>2.0866942588626034E-13</v>
      </c>
      <c r="Y74">
        <f t="shared" si="44"/>
        <v>2.4146886334481974E-15</v>
      </c>
      <c r="Z74">
        <f t="shared" si="45"/>
        <v>3.0384748825111187E-14</v>
      </c>
      <c r="AB74">
        <f t="shared" si="46"/>
        <v>-3.742440801368085</v>
      </c>
      <c r="AC74">
        <f t="shared" si="29"/>
        <v>-3.3414650014195941</v>
      </c>
      <c r="AE74">
        <f t="shared" si="30"/>
        <v>0</v>
      </c>
      <c r="AF74">
        <f t="shared" si="31"/>
        <v>0</v>
      </c>
      <c r="AG74">
        <f t="shared" si="31"/>
        <v>-3.7980936031388984E-13</v>
      </c>
      <c r="AH74">
        <f t="shared" si="32"/>
        <v>-5.2167356471565087E-8</v>
      </c>
      <c r="AI74">
        <f t="shared" si="33"/>
        <v>-5.2167736280925402E-8</v>
      </c>
      <c r="AJ74">
        <f t="shared" si="34"/>
        <v>-0.40097579994849086</v>
      </c>
      <c r="AK74">
        <f t="shared" si="49"/>
        <v>-0.26197085609576598</v>
      </c>
      <c r="AL74">
        <f t="shared" si="35"/>
        <v>-0.66294670821199309</v>
      </c>
      <c r="AN74">
        <f t="shared" si="36"/>
        <v>0</v>
      </c>
      <c r="AO74">
        <f t="shared" si="36"/>
        <v>0</v>
      </c>
      <c r="AP74">
        <f t="shared" si="36"/>
        <v>-1.908809097291799E-16</v>
      </c>
      <c r="AQ74">
        <f t="shared" si="36"/>
        <v>-2.6217764757638607E-11</v>
      </c>
      <c r="AR74">
        <f t="shared" si="36"/>
        <v>-2.6217955638548336E-11</v>
      </c>
      <c r="AS74">
        <f t="shared" si="36"/>
        <v>-2.01518533956875E-4</v>
      </c>
      <c r="AT74">
        <f t="shared" si="36"/>
        <v>-1.3165877558353361E-4</v>
      </c>
      <c r="AU74">
        <f t="shared" si="23"/>
        <v>-3.3317733575836424E-4</v>
      </c>
      <c r="AW74">
        <v>71</v>
      </c>
      <c r="AX74">
        <f>IF(Z74&gt;0, (R74*SUMPRODUCT(K74:$K$98, X74:$X$98)-K74*$AZ$3)/Z74, 0)</f>
        <v>-109971782905049.8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0.86825209999999997</v>
      </c>
      <c r="Q75" s="4">
        <f t="shared" si="48"/>
        <v>12.5</v>
      </c>
      <c r="R75">
        <f t="shared" si="27"/>
        <v>250000</v>
      </c>
      <c r="S75">
        <f t="shared" si="28"/>
        <v>-806495158275973.88</v>
      </c>
      <c r="U75">
        <f t="shared" si="40"/>
        <v>0.86825209999999997</v>
      </c>
      <c r="V75">
        <f t="shared" si="41"/>
        <v>0.01</v>
      </c>
      <c r="W75">
        <f t="shared" si="42"/>
        <v>3.0384748825111187E-14</v>
      </c>
      <c r="X75">
        <f t="shared" si="43"/>
        <v>2.638162197537532E-14</v>
      </c>
      <c r="Y75">
        <f t="shared" si="44"/>
        <v>3.038474882511119E-16</v>
      </c>
      <c r="Z75">
        <f t="shared" si="45"/>
        <v>3.6992793614847543E-15</v>
      </c>
      <c r="AB75">
        <f t="shared" si="46"/>
        <v>-3.3414650014195941</v>
      </c>
      <c r="AC75">
        <f t="shared" si="29"/>
        <v>-2.9834508941476905</v>
      </c>
      <c r="AE75">
        <f t="shared" si="30"/>
        <v>0</v>
      </c>
      <c r="AF75">
        <f t="shared" si="31"/>
        <v>0</v>
      </c>
      <c r="AG75">
        <f t="shared" si="31"/>
        <v>-4.6240992018559428E-14</v>
      </c>
      <c r="AH75">
        <f t="shared" si="32"/>
        <v>-6.5954054938438298E-9</v>
      </c>
      <c r="AI75">
        <f t="shared" si="33"/>
        <v>-6.5954517348358485E-9</v>
      </c>
      <c r="AJ75">
        <f t="shared" si="34"/>
        <v>-0.35801410727190364</v>
      </c>
      <c r="AK75">
        <f t="shared" si="49"/>
        <v>-0.23390255009937161</v>
      </c>
      <c r="AL75">
        <f t="shared" si="35"/>
        <v>-0.59191666396672704</v>
      </c>
      <c r="AN75">
        <f t="shared" si="36"/>
        <v>0</v>
      </c>
      <c r="AO75">
        <f t="shared" si="36"/>
        <v>0</v>
      </c>
      <c r="AP75">
        <f t="shared" si="36"/>
        <v>-2.0749419562158231E-17</v>
      </c>
      <c r="AQ75">
        <f t="shared" si="36"/>
        <v>-2.9595134057548366E-12</v>
      </c>
      <c r="AR75">
        <f t="shared" si="36"/>
        <v>-2.9595341551743988E-12</v>
      </c>
      <c r="AS75">
        <f t="shared" si="36"/>
        <v>-1.6064934156202127E-4</v>
      </c>
      <c r="AT75">
        <f t="shared" si="36"/>
        <v>-1.0495756982727889E-4</v>
      </c>
      <c r="AU75">
        <f t="shared" si="23"/>
        <v>-2.6560691434883432E-4</v>
      </c>
      <c r="AW75">
        <v>72</v>
      </c>
      <c r="AX75">
        <f>IF(Z75&gt;0, (R75*SUMPRODUCT(K75:$K$98, X75:$X$98)-K75*$AZ$3)/Z75, 0)</f>
        <v>-806495158275973.88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0.87257664800000001</v>
      </c>
      <c r="Q76" s="4">
        <f t="shared" si="48"/>
        <v>12.5</v>
      </c>
      <c r="R76">
        <f t="shared" si="27"/>
        <v>250000</v>
      </c>
      <c r="S76">
        <f t="shared" si="28"/>
        <v>-6132382958605279</v>
      </c>
      <c r="U76">
        <f t="shared" si="40"/>
        <v>0.87257664800000001</v>
      </c>
      <c r="V76">
        <f t="shared" si="41"/>
        <v>0.01</v>
      </c>
      <c r="W76">
        <f t="shared" si="42"/>
        <v>3.6992793614847543E-15</v>
      </c>
      <c r="X76">
        <f t="shared" si="43"/>
        <v>3.2279047852599472E-15</v>
      </c>
      <c r="Y76">
        <f t="shared" si="44"/>
        <v>3.6992793614847543E-17</v>
      </c>
      <c r="Z76">
        <f t="shared" si="45"/>
        <v>4.3438178260995956E-16</v>
      </c>
      <c r="AB76">
        <f t="shared" si="46"/>
        <v>-2.9834508941476905</v>
      </c>
      <c r="AC76">
        <f t="shared" si="29"/>
        <v>-2.6637954412058988</v>
      </c>
      <c r="AE76">
        <f t="shared" si="30"/>
        <v>0</v>
      </c>
      <c r="AF76">
        <f t="shared" si="31"/>
        <v>0</v>
      </c>
      <c r="AG76">
        <f t="shared" si="31"/>
        <v>-5.4297722826244947E-15</v>
      </c>
      <c r="AH76">
        <f t="shared" si="32"/>
        <v>-8.0697619631498675E-10</v>
      </c>
      <c r="AI76">
        <f t="shared" si="33"/>
        <v>-8.069816260872694E-10</v>
      </c>
      <c r="AJ76">
        <f t="shared" si="34"/>
        <v>-0.31965545294179165</v>
      </c>
      <c r="AK76">
        <f t="shared" si="49"/>
        <v>-0.20884156259033834</v>
      </c>
      <c r="AL76">
        <f t="shared" si="35"/>
        <v>-0.52849701633911161</v>
      </c>
      <c r="AN76">
        <f t="shared" si="36"/>
        <v>0</v>
      </c>
      <c r="AO76">
        <f t="shared" si="36"/>
        <v>0</v>
      </c>
      <c r="AP76">
        <f t="shared" si="36"/>
        <v>-2.1754164259312427E-18</v>
      </c>
      <c r="AQ76">
        <f t="shared" si="36"/>
        <v>-3.2331176731238668E-13</v>
      </c>
      <c r="AR76">
        <f t="shared" si="36"/>
        <v>-3.2331394272881263E-13</v>
      </c>
      <c r="AS76">
        <f t="shared" si="36"/>
        <v>-1.2806867153403889E-4</v>
      </c>
      <c r="AT76">
        <f t="shared" si="36"/>
        <v>-8.3671532069586949E-5</v>
      </c>
      <c r="AU76">
        <f t="shared" si="23"/>
        <v>-2.1174020392693979E-4</v>
      </c>
      <c r="AW76">
        <v>73</v>
      </c>
      <c r="AX76">
        <f>IF(Z76&gt;0, (R76*SUMPRODUCT(K76:$K$98, X76:$X$98)-K76*$AZ$3)/Z76, 0)</f>
        <v>-6132382958605279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0.87698101399999995</v>
      </c>
      <c r="Q77" s="4">
        <f t="shared" si="48"/>
        <v>12.5</v>
      </c>
      <c r="R77">
        <f t="shared" si="27"/>
        <v>250000</v>
      </c>
      <c r="S77">
        <f t="shared" si="28"/>
        <v>-4.8446213517849056E+16</v>
      </c>
      <c r="U77">
        <f t="shared" si="40"/>
        <v>0.87698101399999995</v>
      </c>
      <c r="V77">
        <f t="shared" si="41"/>
        <v>0.01</v>
      </c>
      <c r="W77">
        <f t="shared" si="42"/>
        <v>4.3438178260995956E-16</v>
      </c>
      <c r="X77">
        <f t="shared" si="43"/>
        <v>3.8094457617640988E-16</v>
      </c>
      <c r="Y77">
        <f t="shared" si="44"/>
        <v>4.3438178260995959E-18</v>
      </c>
      <c r="Z77">
        <f t="shared" si="45"/>
        <v>4.9093388607450092E-17</v>
      </c>
      <c r="AB77">
        <f t="shared" si="46"/>
        <v>-2.6637954412058988</v>
      </c>
      <c r="AC77">
        <f t="shared" si="29"/>
        <v>-2.3783887867912656</v>
      </c>
      <c r="AE77">
        <f t="shared" si="30"/>
        <v>0</v>
      </c>
      <c r="AF77">
        <f t="shared" si="31"/>
        <v>0</v>
      </c>
      <c r="AG77">
        <f t="shared" si="31"/>
        <v>-6.1366735759312617E-16</v>
      </c>
      <c r="AH77">
        <f t="shared" si="32"/>
        <v>-9.5236144044102475E-11</v>
      </c>
      <c r="AI77">
        <f t="shared" si="33"/>
        <v>-9.5236757711460068E-11</v>
      </c>
      <c r="AJ77">
        <f t="shared" si="34"/>
        <v>-0.2854066544146332</v>
      </c>
      <c r="AK77">
        <f t="shared" si="49"/>
        <v>-0.18646568088441293</v>
      </c>
      <c r="AL77">
        <f t="shared" si="35"/>
        <v>-0.47187233539428286</v>
      </c>
      <c r="AN77">
        <f t="shared" si="36"/>
        <v>0</v>
      </c>
      <c r="AO77">
        <f t="shared" si="36"/>
        <v>0</v>
      </c>
      <c r="AP77">
        <f t="shared" si="36"/>
        <v>-2.195208558807976E-19</v>
      </c>
      <c r="AQ77">
        <f t="shared" si="36"/>
        <v>-3.4067837555097089E-14</v>
      </c>
      <c r="AR77">
        <f t="shared" si="36"/>
        <v>-3.406805707595297E-14</v>
      </c>
      <c r="AS77">
        <f t="shared" si="36"/>
        <v>-1.0209556085385807E-4</v>
      </c>
      <c r="AT77">
        <f t="shared" si="36"/>
        <v>-6.6702433091253777E-5</v>
      </c>
      <c r="AU77">
        <f t="shared" si="23"/>
        <v>-1.6879799397917991E-4</v>
      </c>
      <c r="AW77">
        <v>74</v>
      </c>
      <c r="AX77">
        <f>IF(Z77&gt;0, (R77*SUMPRODUCT(K77:$K$98, X77:$X$98)-K77*$AZ$3)/Z77, 0)</f>
        <v>-4.8446213517849056E+16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0.88158379899999995</v>
      </c>
      <c r="Q78" s="4">
        <f t="shared" si="48"/>
        <v>12.5</v>
      </c>
      <c r="R78">
        <f t="shared" si="27"/>
        <v>250000</v>
      </c>
      <c r="S78">
        <f t="shared" si="28"/>
        <v>-3.989767893065575E+17</v>
      </c>
      <c r="U78">
        <f t="shared" si="40"/>
        <v>0.88158379899999995</v>
      </c>
      <c r="V78">
        <f t="shared" si="41"/>
        <v>0.01</v>
      </c>
      <c r="W78">
        <f t="shared" si="42"/>
        <v>4.9093388607450092E-17</v>
      </c>
      <c r="X78">
        <f t="shared" si="43"/>
        <v>4.3279936034339169E-17</v>
      </c>
      <c r="Y78">
        <f t="shared" si="44"/>
        <v>4.909338860745009E-19</v>
      </c>
      <c r="Z78">
        <f t="shared" si="45"/>
        <v>5.3225186870364217E-18</v>
      </c>
      <c r="AB78">
        <f t="shared" si="46"/>
        <v>-2.3783887867912656</v>
      </c>
      <c r="AC78">
        <f t="shared" si="29"/>
        <v>-2.1235614167779455</v>
      </c>
      <c r="AE78">
        <f t="shared" si="30"/>
        <v>0</v>
      </c>
      <c r="AF78">
        <f t="shared" si="31"/>
        <v>0</v>
      </c>
      <c r="AG78">
        <f t="shared" si="31"/>
        <v>-6.6531483587955272E-17</v>
      </c>
      <c r="AH78">
        <f t="shared" si="32"/>
        <v>-1.0819984008584792E-11</v>
      </c>
      <c r="AI78">
        <f t="shared" si="33"/>
        <v>-1.082005054006838E-11</v>
      </c>
      <c r="AJ78">
        <f t="shared" si="34"/>
        <v>-0.25482737001332012</v>
      </c>
      <c r="AK78">
        <f t="shared" si="49"/>
        <v>-0.16648721507538861</v>
      </c>
      <c r="AL78">
        <f t="shared" si="35"/>
        <v>-0.42131458509952879</v>
      </c>
      <c r="AN78">
        <f t="shared" si="36"/>
        <v>0</v>
      </c>
      <c r="AO78">
        <f t="shared" si="36"/>
        <v>0</v>
      </c>
      <c r="AP78">
        <f t="shared" si="36"/>
        <v>-2.1249658245414816E-20</v>
      </c>
      <c r="AQ78">
        <f t="shared" si="36"/>
        <v>-3.455821965841518E-15</v>
      </c>
      <c r="AR78">
        <f t="shared" si="36"/>
        <v>-3.4558432154997631E-15</v>
      </c>
      <c r="AS78">
        <f t="shared" si="36"/>
        <v>-8.138995603791465E-5</v>
      </c>
      <c r="AT78">
        <f t="shared" si="36"/>
        <v>-5.3174771278110453E-5</v>
      </c>
      <c r="AU78">
        <f t="shared" si="23"/>
        <v>-1.3456472731948095E-4</v>
      </c>
      <c r="AW78">
        <v>75</v>
      </c>
      <c r="AX78">
        <f>IF(Z78&gt;0, (R78*SUMPRODUCT(K78:$K$98, X78:$X$98)-K78*$AZ$3)/Z78, 0)</f>
        <v>-3.989767893065575E+17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0.88621764599999997</v>
      </c>
      <c r="Q79" s="4">
        <f t="shared" si="48"/>
        <v>12.5</v>
      </c>
      <c r="R79">
        <f t="shared" si="27"/>
        <v>250000</v>
      </c>
      <c r="S79">
        <f t="shared" si="28"/>
        <v>-3.4324647922957087E+18</v>
      </c>
      <c r="U79">
        <f t="shared" si="40"/>
        <v>0.88621764599999997</v>
      </c>
      <c r="V79">
        <f t="shared" si="41"/>
        <v>0.01</v>
      </c>
      <c r="W79">
        <f t="shared" si="42"/>
        <v>5.3225186870364217E-18</v>
      </c>
      <c r="X79">
        <f t="shared" si="43"/>
        <v>4.7169099816164283E-18</v>
      </c>
      <c r="Y79">
        <f t="shared" si="44"/>
        <v>5.3225186870364218E-20</v>
      </c>
      <c r="Z79">
        <f t="shared" si="45"/>
        <v>5.5238351854962922E-19</v>
      </c>
      <c r="AB79">
        <f t="shared" si="46"/>
        <v>-2.1235614167779455</v>
      </c>
      <c r="AC79">
        <f t="shared" si="29"/>
        <v>-1.8960369792660259</v>
      </c>
      <c r="AE79">
        <f t="shared" si="30"/>
        <v>0</v>
      </c>
      <c r="AF79">
        <f t="shared" si="31"/>
        <v>0</v>
      </c>
      <c r="AG79">
        <f t="shared" si="31"/>
        <v>-6.904793981870365E-18</v>
      </c>
      <c r="AH79">
        <f t="shared" si="32"/>
        <v>-1.1792274954041072E-12</v>
      </c>
      <c r="AI79">
        <f t="shared" si="33"/>
        <v>-1.1792344001980891E-12</v>
      </c>
      <c r="AJ79">
        <f t="shared" si="34"/>
        <v>-0.22752443751191964</v>
      </c>
      <c r="AK79">
        <f t="shared" si="49"/>
        <v>-0.14864929917445621</v>
      </c>
      <c r="AL79">
        <f t="shared" si="35"/>
        <v>-0.37617373668755505</v>
      </c>
      <c r="AN79">
        <f t="shared" si="36"/>
        <v>0</v>
      </c>
      <c r="AO79">
        <f t="shared" si="36"/>
        <v>0</v>
      </c>
      <c r="AP79">
        <f t="shared" si="36"/>
        <v>-1.9690531735755888E-21</v>
      </c>
      <c r="AQ79">
        <f t="shared" si="36"/>
        <v>-3.3628253765278589E-16</v>
      </c>
      <c r="AR79">
        <f t="shared" si="36"/>
        <v>-3.3628450670595947E-16</v>
      </c>
      <c r="AS79">
        <f t="shared" si="36"/>
        <v>-6.4883574647579882E-5</v>
      </c>
      <c r="AT79">
        <f t="shared" si="36"/>
        <v>-4.2390602103086104E-5</v>
      </c>
      <c r="AU79">
        <f t="shared" si="23"/>
        <v>-1.0727417675100225E-4</v>
      </c>
      <c r="AW79">
        <v>76</v>
      </c>
      <c r="AX79">
        <f>IF(Z79&gt;0, (R79*SUMPRODUCT(K79:$K$98, X79:$X$98)-K79*$AZ$3)/Z79, 0)</f>
        <v>-3.4324647922957087E+18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0.89077562700000001</v>
      </c>
      <c r="Q80" s="4">
        <f t="shared" si="48"/>
        <v>12.5</v>
      </c>
      <c r="R80">
        <f t="shared" si="27"/>
        <v>250000</v>
      </c>
      <c r="S80">
        <f t="shared" si="28"/>
        <v>-3.0886571663263449E+19</v>
      </c>
      <c r="U80">
        <f t="shared" si="40"/>
        <v>0.89077562700000001</v>
      </c>
      <c r="V80">
        <f t="shared" si="41"/>
        <v>0.01</v>
      </c>
      <c r="W80">
        <f t="shared" si="42"/>
        <v>5.5238351854962922E-19</v>
      </c>
      <c r="X80">
        <f t="shared" si="43"/>
        <v>4.920497750805121E-19</v>
      </c>
      <c r="Y80">
        <f t="shared" si="44"/>
        <v>5.5238351854962926E-21</v>
      </c>
      <c r="Z80">
        <f t="shared" si="45"/>
        <v>5.4809908283620825E-20</v>
      </c>
      <c r="AB80">
        <f t="shared" si="46"/>
        <v>-1.8960369792660259</v>
      </c>
      <c r="AC80">
        <f t="shared" si="29"/>
        <v>-1.6928901600589517</v>
      </c>
      <c r="AE80">
        <f t="shared" si="30"/>
        <v>0</v>
      </c>
      <c r="AF80">
        <f t="shared" si="31"/>
        <v>0</v>
      </c>
      <c r="AG80">
        <f t="shared" si="31"/>
        <v>-6.8512385354526032E-19</v>
      </c>
      <c r="AH80">
        <f t="shared" si="32"/>
        <v>-1.2301244377012801E-13</v>
      </c>
      <c r="AI80">
        <f t="shared" si="33"/>
        <v>-1.2301312889398157E-13</v>
      </c>
      <c r="AJ80">
        <f t="shared" si="34"/>
        <v>-0.20314681920707423</v>
      </c>
      <c r="AK80">
        <f t="shared" si="49"/>
        <v>-0.13272258854862182</v>
      </c>
      <c r="AL80">
        <f t="shared" si="35"/>
        <v>-0.33586940775581908</v>
      </c>
      <c r="AN80">
        <f t="shared" si="36"/>
        <v>0</v>
      </c>
      <c r="AO80">
        <f t="shared" si="36"/>
        <v>0</v>
      </c>
      <c r="AP80">
        <f t="shared" si="36"/>
        <v>-1.7444470227830172E-22</v>
      </c>
      <c r="AQ80">
        <f t="shared" si="36"/>
        <v>-3.1321153130145258E-17</v>
      </c>
      <c r="AR80">
        <f t="shared" si="36"/>
        <v>-3.132132757484754E-17</v>
      </c>
      <c r="AS80">
        <f t="shared" si="36"/>
        <v>-5.1724788462676071E-5</v>
      </c>
      <c r="AT80">
        <f t="shared" si="36"/>
        <v>-3.3793528462281693E-5</v>
      </c>
      <c r="AU80">
        <f t="shared" si="23"/>
        <v>-8.551831692498909E-5</v>
      </c>
      <c r="AW80">
        <v>77</v>
      </c>
      <c r="AX80">
        <f>IF(Z80&gt;0, (R80*SUMPRODUCT(K80:$K$98, X80:$X$98)-K80*$AZ$3)/Z80, 0)</f>
        <v>-3.0886571663263449E+19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0.89544260600000003</v>
      </c>
      <c r="Q81" s="4">
        <f t="shared" si="48"/>
        <v>12.5</v>
      </c>
      <c r="R81">
        <f t="shared" si="27"/>
        <v>250000</v>
      </c>
      <c r="S81">
        <f t="shared" si="28"/>
        <v>-2.9164610995850632E+20</v>
      </c>
      <c r="U81">
        <f t="shared" si="40"/>
        <v>0.89544260600000003</v>
      </c>
      <c r="V81">
        <f t="shared" si="41"/>
        <v>0.01</v>
      </c>
      <c r="W81">
        <f t="shared" si="42"/>
        <v>5.4809908283620825E-20</v>
      </c>
      <c r="X81">
        <f t="shared" si="43"/>
        <v>4.9079127108106421E-20</v>
      </c>
      <c r="Y81">
        <f t="shared" si="44"/>
        <v>5.4809908283620831E-22</v>
      </c>
      <c r="Z81">
        <f t="shared" si="45"/>
        <v>5.1826820926781959E-21</v>
      </c>
      <c r="AB81">
        <f t="shared" si="46"/>
        <v>-1.6928901600589517</v>
      </c>
      <c r="AC81">
        <f t="shared" si="29"/>
        <v>-1.5115090714812067</v>
      </c>
      <c r="AE81">
        <f t="shared" si="30"/>
        <v>0</v>
      </c>
      <c r="AF81">
        <f t="shared" si="31"/>
        <v>0</v>
      </c>
      <c r="AG81">
        <f t="shared" si="31"/>
        <v>-6.4783526158477454E-20</v>
      </c>
      <c r="AH81">
        <f t="shared" si="32"/>
        <v>-1.2269781777026606E-14</v>
      </c>
      <c r="AI81">
        <f t="shared" si="33"/>
        <v>-1.2269846560552765E-14</v>
      </c>
      <c r="AJ81">
        <f t="shared" si="34"/>
        <v>-0.18138108857774493</v>
      </c>
      <c r="AK81">
        <f t="shared" si="49"/>
        <v>-0.11850231120412663</v>
      </c>
      <c r="AL81">
        <f t="shared" si="35"/>
        <v>-0.29988339978188383</v>
      </c>
      <c r="AN81">
        <f t="shared" si="36"/>
        <v>0</v>
      </c>
      <c r="AO81">
        <f t="shared" si="36"/>
        <v>0</v>
      </c>
      <c r="AP81">
        <f t="shared" si="36"/>
        <v>-1.4727711111198273E-23</v>
      </c>
      <c r="AQ81">
        <f t="shared" si="36"/>
        <v>-2.7893789073388687E-18</v>
      </c>
      <c r="AR81">
        <f t="shared" si="36"/>
        <v>-2.7893936350499799E-18</v>
      </c>
      <c r="AS81">
        <f t="shared" si="36"/>
        <v>-4.1234684680067035E-5</v>
      </c>
      <c r="AT81">
        <f t="shared" si="36"/>
        <v>-2.6939993990977117E-5</v>
      </c>
      <c r="AU81">
        <f t="shared" si="23"/>
        <v>-6.8174678671046948E-5</v>
      </c>
      <c r="AW81">
        <v>78</v>
      </c>
      <c r="AX81">
        <f>IF(Z81&gt;0, (R81*SUMPRODUCT(K81:$K$98, X81:$X$98)-K81*$AZ$3)/Z81, 0)</f>
        <v>-2.9164610995850632E+20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0.90019128800000003</v>
      </c>
      <c r="Q82" s="4">
        <f t="shared" si="48"/>
        <v>12.5</v>
      </c>
      <c r="R82">
        <f t="shared" si="27"/>
        <v>250000</v>
      </c>
      <c r="S82">
        <f t="shared" si="28"/>
        <v>-2.8994771961872919E+21</v>
      </c>
      <c r="U82">
        <f t="shared" si="40"/>
        <v>0.90019128800000003</v>
      </c>
      <c r="V82">
        <f t="shared" si="41"/>
        <v>0.01</v>
      </c>
      <c r="W82">
        <f t="shared" si="42"/>
        <v>5.1826820926781959E-21</v>
      </c>
      <c r="X82">
        <f t="shared" si="43"/>
        <v>4.6654052683025205E-21</v>
      </c>
      <c r="Y82">
        <f t="shared" si="44"/>
        <v>5.1826820926781963E-23</v>
      </c>
      <c r="Z82">
        <f t="shared" si="45"/>
        <v>4.6545000344889349E-22</v>
      </c>
      <c r="AB82">
        <f t="shared" si="46"/>
        <v>-1.5115090714812067</v>
      </c>
      <c r="AC82">
        <f t="shared" si="29"/>
        <v>-1.3495616709653631</v>
      </c>
      <c r="AE82">
        <f t="shared" si="30"/>
        <v>0</v>
      </c>
      <c r="AF82">
        <f t="shared" si="31"/>
        <v>0</v>
      </c>
      <c r="AG82">
        <f t="shared" si="31"/>
        <v>-5.8181250431111687E-21</v>
      </c>
      <c r="AH82">
        <f t="shared" si="32"/>
        <v>-1.1663513170756302E-15</v>
      </c>
      <c r="AI82">
        <f t="shared" si="33"/>
        <v>-1.1663571352006732E-15</v>
      </c>
      <c r="AJ82">
        <f t="shared" si="34"/>
        <v>-0.16194740051584366</v>
      </c>
      <c r="AK82">
        <f t="shared" si="49"/>
        <v>-0.10580563500368448</v>
      </c>
      <c r="AL82">
        <f t="shared" si="35"/>
        <v>-0.26775303551952934</v>
      </c>
      <c r="AN82">
        <f t="shared" si="36"/>
        <v>0</v>
      </c>
      <c r="AO82">
        <f t="shared" si="36"/>
        <v>0</v>
      </c>
      <c r="AP82">
        <f t="shared" si="36"/>
        <v>-1.1809613978614338E-24</v>
      </c>
      <c r="AQ82">
        <f t="shared" si="36"/>
        <v>-2.3674566490145509E-19</v>
      </c>
      <c r="AR82">
        <f t="shared" si="36"/>
        <v>-2.3674684586285292E-19</v>
      </c>
      <c r="AS82">
        <f t="shared" si="36"/>
        <v>-3.2872038169696292E-5</v>
      </c>
      <c r="AT82">
        <f t="shared" si="36"/>
        <v>-2.1476398270868232E-5</v>
      </c>
      <c r="AU82">
        <f t="shared" si="23"/>
        <v>-5.4348436440564768E-5</v>
      </c>
      <c r="AW82">
        <v>79</v>
      </c>
      <c r="AX82">
        <f>IF(Z82&gt;0, (R82*SUMPRODUCT(K82:$K$98, X82:$X$98)-K82*$AZ$3)/Z82, 0)</f>
        <v>-2.8994771961872919E+21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0.90499098499999997</v>
      </c>
      <c r="Q83" s="4">
        <f t="shared" si="48"/>
        <v>12.5</v>
      </c>
      <c r="R83">
        <f t="shared" si="27"/>
        <v>250000</v>
      </c>
      <c r="S83">
        <f t="shared" si="28"/>
        <v>-3.04534633787631E+22</v>
      </c>
      <c r="U83">
        <f t="shared" si="40"/>
        <v>0.90499098499999997</v>
      </c>
      <c r="V83">
        <f t="shared" si="41"/>
        <v>0.01</v>
      </c>
      <c r="W83">
        <f t="shared" si="42"/>
        <v>4.6545000344889349E-22</v>
      </c>
      <c r="X83">
        <f t="shared" si="43"/>
        <v>4.2122805708946749E-22</v>
      </c>
      <c r="Y83">
        <f t="shared" si="44"/>
        <v>4.654500034488935E-24</v>
      </c>
      <c r="Z83">
        <f t="shared" si="45"/>
        <v>3.9567446324937064E-23</v>
      </c>
      <c r="AB83">
        <f t="shared" si="46"/>
        <v>-1.3495616709653631</v>
      </c>
      <c r="AC83">
        <f t="shared" si="29"/>
        <v>-1.2049657776476455</v>
      </c>
      <c r="AE83">
        <f t="shared" si="30"/>
        <v>0</v>
      </c>
      <c r="AF83">
        <f t="shared" si="31"/>
        <v>0</v>
      </c>
      <c r="AG83">
        <f t="shared" si="31"/>
        <v>-4.9459307906171331E-22</v>
      </c>
      <c r="AH83">
        <f t="shared" si="32"/>
        <v>-1.0530701427236688E-16</v>
      </c>
      <c r="AI83">
        <f t="shared" si="33"/>
        <v>-1.0530750886544594E-16</v>
      </c>
      <c r="AJ83">
        <f t="shared" si="34"/>
        <v>-0.14459589331771761</v>
      </c>
      <c r="AK83">
        <f t="shared" si="49"/>
        <v>-9.446931696757542E-2</v>
      </c>
      <c r="AL83">
        <f t="shared" si="35"/>
        <v>-0.23906521028529315</v>
      </c>
      <c r="AN83">
        <f t="shared" si="36"/>
        <v>0</v>
      </c>
      <c r="AO83">
        <f t="shared" si="36"/>
        <v>0</v>
      </c>
      <c r="AP83">
        <f t="shared" si="36"/>
        <v>-8.9636040343949684E-26</v>
      </c>
      <c r="AQ83">
        <f t="shared" si="36"/>
        <v>-1.9084989619599925E-20</v>
      </c>
      <c r="AR83">
        <f t="shared" si="36"/>
        <v>-1.9085079255640268E-20</v>
      </c>
      <c r="AS83">
        <f t="shared" si="36"/>
        <v>-2.620538757150534E-5</v>
      </c>
      <c r="AT83">
        <f t="shared" si="36"/>
        <v>-1.7120853213383475E-5</v>
      </c>
      <c r="AU83">
        <f t="shared" si="23"/>
        <v>-4.3326240784888838E-5</v>
      </c>
      <c r="AW83">
        <v>80</v>
      </c>
      <c r="AX83">
        <f>IF(Z83&gt;0, (R83*SUMPRODUCT(K83:$K$98, X83:$X$98)-K83*$AZ$3)/Z83, 0)</f>
        <v>-3.04534633787631E+22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0.90981139099999997</v>
      </c>
      <c r="Q84" s="4">
        <f t="shared" si="48"/>
        <v>12.5</v>
      </c>
      <c r="R84">
        <f t="shared" si="27"/>
        <v>250000</v>
      </c>
      <c r="S84">
        <f t="shared" si="28"/>
        <v>-3.3908297751451236E+23</v>
      </c>
      <c r="U84">
        <f t="shared" si="40"/>
        <v>0.90981139099999997</v>
      </c>
      <c r="V84">
        <f t="shared" si="41"/>
        <v>0.01</v>
      </c>
      <c r="W84">
        <f t="shared" si="42"/>
        <v>3.9567446324937064E-23</v>
      </c>
      <c r="X84">
        <f t="shared" si="43"/>
        <v>3.5998913379208825E-23</v>
      </c>
      <c r="Y84">
        <f t="shared" si="44"/>
        <v>3.9567446324937063E-25</v>
      </c>
      <c r="Z84">
        <f t="shared" si="45"/>
        <v>3.1728584824788683E-24</v>
      </c>
      <c r="AB84">
        <f t="shared" si="46"/>
        <v>-1.2049657776476455</v>
      </c>
      <c r="AC84">
        <f t="shared" si="29"/>
        <v>-1.0758623014711119</v>
      </c>
      <c r="AE84">
        <f t="shared" si="30"/>
        <v>0</v>
      </c>
      <c r="AF84">
        <f t="shared" si="31"/>
        <v>0</v>
      </c>
      <c r="AG84">
        <f t="shared" si="31"/>
        <v>-3.9660731030985853E-23</v>
      </c>
      <c r="AH84">
        <f t="shared" si="32"/>
        <v>-8.9997283448022056E-18</v>
      </c>
      <c r="AI84">
        <f t="shared" si="33"/>
        <v>-8.9997680055332359E-18</v>
      </c>
      <c r="AJ84">
        <f t="shared" si="34"/>
        <v>-0.1291034761765335</v>
      </c>
      <c r="AK84">
        <f t="shared" si="49"/>
        <v>-8.4347604435335191E-2</v>
      </c>
      <c r="AL84">
        <f t="shared" si="35"/>
        <v>-0.21345108061186868</v>
      </c>
      <c r="AN84">
        <f t="shared" si="36"/>
        <v>0</v>
      </c>
      <c r="AO84">
        <f t="shared" si="36"/>
        <v>0</v>
      </c>
      <c r="AP84">
        <f t="shared" si="36"/>
        <v>-6.4176690995082266E-27</v>
      </c>
      <c r="AQ84">
        <f t="shared" si="36"/>
        <v>-1.4562837598046602E-21</v>
      </c>
      <c r="AR84">
        <f t="shared" si="36"/>
        <v>-1.4562901774737595E-21</v>
      </c>
      <c r="AS84">
        <f t="shared" si="36"/>
        <v>-2.0890774530855649E-5</v>
      </c>
      <c r="AT84">
        <f t="shared" si="36"/>
        <v>-1.3648639360159019E-5</v>
      </c>
      <c r="AU84">
        <f t="shared" si="23"/>
        <v>-3.4539413891014664E-5</v>
      </c>
      <c r="AW84">
        <v>81</v>
      </c>
      <c r="AX84">
        <f>IF(Z84&gt;0, (R84*SUMPRODUCT(K84:$K$98, X84:$X$98)-K84*$AZ$3)/Z84, 0)</f>
        <v>-3.3908297751451236E+23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0.91465739899999998</v>
      </c>
      <c r="Q85" s="4">
        <f t="shared" si="48"/>
        <v>12.5</v>
      </c>
      <c r="R85">
        <f t="shared" si="27"/>
        <v>250000</v>
      </c>
      <c r="S85">
        <f t="shared" si="28"/>
        <v>-4.0183462540017727E+24</v>
      </c>
      <c r="U85">
        <f t="shared" si="40"/>
        <v>0.91465739899999998</v>
      </c>
      <c r="V85">
        <f t="shared" si="41"/>
        <v>0.01</v>
      </c>
      <c r="W85">
        <f t="shared" si="42"/>
        <v>3.1728584824788683E-24</v>
      </c>
      <c r="X85">
        <f t="shared" si="43"/>
        <v>2.9020784869792086E-24</v>
      </c>
      <c r="Y85">
        <f t="shared" si="44"/>
        <v>3.1728584824788685E-26</v>
      </c>
      <c r="Z85">
        <f t="shared" si="45"/>
        <v>2.3905141067487097E-25</v>
      </c>
      <c r="AB85">
        <f t="shared" si="46"/>
        <v>-1.0758623014711119</v>
      </c>
      <c r="AC85">
        <f t="shared" si="29"/>
        <v>-0.96059134059920714</v>
      </c>
      <c r="AE85">
        <f t="shared" si="30"/>
        <v>0</v>
      </c>
      <c r="AF85">
        <f t="shared" si="31"/>
        <v>0</v>
      </c>
      <c r="AG85">
        <f t="shared" si="31"/>
        <v>-2.9881426334358872E-24</v>
      </c>
      <c r="AH85">
        <f t="shared" si="32"/>
        <v>-7.2551962174480213E-19</v>
      </c>
      <c r="AI85">
        <f t="shared" si="33"/>
        <v>-7.2552260988743557E-19</v>
      </c>
      <c r="AJ85">
        <f t="shared" si="34"/>
        <v>-0.1152709608719048</v>
      </c>
      <c r="AK85">
        <f t="shared" si="49"/>
        <v>-7.5310361102977841E-2</v>
      </c>
      <c r="AL85">
        <f t="shared" si="35"/>
        <v>-0.19058132197488264</v>
      </c>
      <c r="AN85">
        <f t="shared" si="36"/>
        <v>0</v>
      </c>
      <c r="AO85">
        <f t="shared" si="36"/>
        <v>0</v>
      </c>
      <c r="AP85">
        <f t="shared" si="36"/>
        <v>-4.3171775206631947E-28</v>
      </c>
      <c r="AQ85">
        <f t="shared" si="36"/>
        <v>-1.0482086653926546E-22</v>
      </c>
      <c r="AR85">
        <f t="shared" si="36"/>
        <v>-1.0482129825701753E-22</v>
      </c>
      <c r="AS85">
        <f t="shared" si="36"/>
        <v>-1.6653997553296899E-5</v>
      </c>
      <c r="AT85">
        <f t="shared" si="36"/>
        <v>-1.0880611734820645E-5</v>
      </c>
      <c r="AU85">
        <f t="shared" si="23"/>
        <v>-2.7534609288117542E-5</v>
      </c>
      <c r="AW85">
        <v>82</v>
      </c>
      <c r="AX85">
        <f>IF(Z85&gt;0, (R85*SUMPRODUCT(K85:$K$98, X85:$X$98)-K85*$AZ$3)/Z85, 0)</f>
        <v>-4.0183462540017727E+24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0.91953785700000001</v>
      </c>
      <c r="Q86" s="4">
        <f t="shared" si="48"/>
        <v>12.5</v>
      </c>
      <c r="R86">
        <f t="shared" si="27"/>
        <v>250000</v>
      </c>
      <c r="S86">
        <f t="shared" si="28"/>
        <v>-5.0918252023057573E+25</v>
      </c>
      <c r="U86">
        <f t="shared" si="40"/>
        <v>0.91953785700000001</v>
      </c>
      <c r="V86">
        <f t="shared" si="41"/>
        <v>0.01</v>
      </c>
      <c r="W86">
        <f t="shared" si="42"/>
        <v>2.3905141067487097E-25</v>
      </c>
      <c r="X86">
        <f t="shared" si="43"/>
        <v>2.1981682188479776E-25</v>
      </c>
      <c r="Y86">
        <f t="shared" si="44"/>
        <v>2.3905141067487096E-27</v>
      </c>
      <c r="Z86">
        <f t="shared" si="45"/>
        <v>1.6844074683324503E-26</v>
      </c>
      <c r="AB86">
        <f t="shared" si="46"/>
        <v>-0.96059134059920714</v>
      </c>
      <c r="AC86">
        <f t="shared" si="29"/>
        <v>-0.85767083982072068</v>
      </c>
      <c r="AE86">
        <f t="shared" si="30"/>
        <v>0</v>
      </c>
      <c r="AF86">
        <f t="shared" si="31"/>
        <v>0</v>
      </c>
      <c r="AG86">
        <f t="shared" si="31"/>
        <v>-2.1055093354155628E-25</v>
      </c>
      <c r="AH86">
        <f t="shared" si="32"/>
        <v>-5.4954205471199444E-20</v>
      </c>
      <c r="AI86">
        <f t="shared" si="33"/>
        <v>-5.495441602213299E-20</v>
      </c>
      <c r="AJ86">
        <f t="shared" si="34"/>
        <v>-0.10292050077848647</v>
      </c>
      <c r="AK86">
        <f t="shared" si="49"/>
        <v>-6.7241393841944511E-2</v>
      </c>
      <c r="AL86">
        <f t="shared" si="35"/>
        <v>-0.17016189462043096</v>
      </c>
      <c r="AN86">
        <f t="shared" si="36"/>
        <v>0</v>
      </c>
      <c r="AO86">
        <f t="shared" si="36"/>
        <v>0</v>
      </c>
      <c r="AP86">
        <f t="shared" si="36"/>
        <v>-2.7160498197978195E-29</v>
      </c>
      <c r="AQ86">
        <f t="shared" si="36"/>
        <v>-7.0889431529271563E-24</v>
      </c>
      <c r="AR86">
        <f t="shared" si="36"/>
        <v>-7.0889703134253541E-24</v>
      </c>
      <c r="AS86">
        <f t="shared" si="36"/>
        <v>-1.3276464886237964E-5</v>
      </c>
      <c r="AT86">
        <f t="shared" si="36"/>
        <v>-8.6739570590088054E-6</v>
      </c>
      <c r="AU86">
        <f t="shared" si="23"/>
        <v>-2.195042194524677E-5</v>
      </c>
      <c r="AW86">
        <v>83</v>
      </c>
      <c r="AX86">
        <f>IF(Z86&gt;0, (R86*SUMPRODUCT(K86:$K$98, X86:$X$98)-K86*$AZ$3)/Z86, 0)</f>
        <v>-5.0918252023057573E+25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0.924425092</v>
      </c>
      <c r="Q87" s="4">
        <f t="shared" si="48"/>
        <v>12.5</v>
      </c>
      <c r="R87">
        <f t="shared" si="27"/>
        <v>250000</v>
      </c>
      <c r="S87">
        <f t="shared" si="28"/>
        <v>-6.9329452998374158E+26</v>
      </c>
      <c r="U87">
        <f t="shared" si="40"/>
        <v>0.924425092</v>
      </c>
      <c r="V87">
        <f t="shared" si="41"/>
        <v>0.01</v>
      </c>
      <c r="W87">
        <f t="shared" si="42"/>
        <v>1.6844074683324503E-26</v>
      </c>
      <c r="X87">
        <f t="shared" si="43"/>
        <v>1.5571085288787124E-26</v>
      </c>
      <c r="Y87">
        <f t="shared" si="44"/>
        <v>1.6844074683324504E-28</v>
      </c>
      <c r="Z87">
        <f t="shared" si="45"/>
        <v>1.1045486477041339E-27</v>
      </c>
      <c r="AB87">
        <f t="shared" si="46"/>
        <v>-0.85767083982072068</v>
      </c>
      <c r="AC87">
        <f t="shared" si="29"/>
        <v>-0.76577753555421479</v>
      </c>
      <c r="AE87">
        <f t="shared" si="30"/>
        <v>0</v>
      </c>
      <c r="AF87">
        <f t="shared" si="31"/>
        <v>0</v>
      </c>
      <c r="AG87">
        <f t="shared" si="31"/>
        <v>-1.3806858096301673E-26</v>
      </c>
      <c r="AH87">
        <f t="shared" si="32"/>
        <v>-3.8927713221967808E-21</v>
      </c>
      <c r="AI87">
        <f t="shared" si="33"/>
        <v>-3.8927851290548768E-21</v>
      </c>
      <c r="AJ87">
        <f t="shared" si="34"/>
        <v>-9.1893304266505882E-2</v>
      </c>
      <c r="AK87">
        <f t="shared" si="49"/>
        <v>-6.0036958787450453E-2</v>
      </c>
      <c r="AL87">
        <f t="shared" si="35"/>
        <v>-0.15193026305395635</v>
      </c>
      <c r="AN87">
        <f t="shared" si="36"/>
        <v>0</v>
      </c>
      <c r="AO87">
        <f t="shared" si="36"/>
        <v>0</v>
      </c>
      <c r="AP87">
        <f t="shared" si="36"/>
        <v>-1.5902206880058808E-30</v>
      </c>
      <c r="AQ87">
        <f t="shared" si="36"/>
        <v>-4.4835439366842543E-25</v>
      </c>
      <c r="AR87">
        <f t="shared" si="36"/>
        <v>-4.4835598388911339E-25</v>
      </c>
      <c r="AS87">
        <f t="shared" si="36"/>
        <v>-1.0583916522830022E-5</v>
      </c>
      <c r="AT87">
        <f t="shared" si="36"/>
        <v>-6.9148254615822744E-6</v>
      </c>
      <c r="AU87">
        <f t="shared" si="23"/>
        <v>-1.7498741984412297E-5</v>
      </c>
      <c r="AW87">
        <v>84</v>
      </c>
      <c r="AX87">
        <f>IF(Z87&gt;0, (R87*SUMPRODUCT(K87:$K$98, X87:$X$98)-K87*$AZ$3)/Z87, 0)</f>
        <v>-6.9329452998374158E+26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0.92929067899999995</v>
      </c>
      <c r="Q88" s="4">
        <f t="shared" si="48"/>
        <v>12.5</v>
      </c>
      <c r="R88">
        <f t="shared" si="27"/>
        <v>250000</v>
      </c>
      <c r="S88">
        <f t="shared" si="28"/>
        <v>-1.0196341566721985E+28</v>
      </c>
      <c r="U88">
        <f t="shared" si="40"/>
        <v>0.92929067899999995</v>
      </c>
      <c r="V88">
        <f t="shared" si="41"/>
        <v>0.01</v>
      </c>
      <c r="W88">
        <f t="shared" si="42"/>
        <v>1.1045486477041339E-27</v>
      </c>
      <c r="X88">
        <f t="shared" si="43"/>
        <v>1.0264467628135062E-27</v>
      </c>
      <c r="Y88">
        <f t="shared" si="44"/>
        <v>1.1045486477041339E-29</v>
      </c>
      <c r="Z88">
        <f t="shared" si="45"/>
        <v>6.7056398413586315E-29</v>
      </c>
      <c r="AB88">
        <f t="shared" si="46"/>
        <v>-0.76577753555421479</v>
      </c>
      <c r="AC88">
        <f t="shared" si="29"/>
        <v>-0.68372994245912033</v>
      </c>
      <c r="AE88">
        <f t="shared" si="30"/>
        <v>0</v>
      </c>
      <c r="AF88">
        <f t="shared" si="31"/>
        <v>0</v>
      </c>
      <c r="AG88">
        <f t="shared" si="31"/>
        <v>-8.382049801698289E-28</v>
      </c>
      <c r="AH88">
        <f t="shared" si="32"/>
        <v>-2.5661169070337655E-22</v>
      </c>
      <c r="AI88">
        <f t="shared" si="33"/>
        <v>-2.5661252890835674E-22</v>
      </c>
      <c r="AJ88">
        <f t="shared" si="34"/>
        <v>-8.2047593095094462E-2</v>
      </c>
      <c r="AK88">
        <f t="shared" si="49"/>
        <v>-5.3604427488795042E-2</v>
      </c>
      <c r="AL88">
        <f t="shared" si="35"/>
        <v>-0.1356520205838895</v>
      </c>
      <c r="AN88">
        <f t="shared" si="36"/>
        <v>0</v>
      </c>
      <c r="AO88">
        <f t="shared" si="36"/>
        <v>0</v>
      </c>
      <c r="AP88">
        <f t="shared" si="36"/>
        <v>-8.6197516258026846E-32</v>
      </c>
      <c r="AQ88">
        <f t="shared" si="36"/>
        <v>-2.6388879694943428E-26</v>
      </c>
      <c r="AR88">
        <f t="shared" si="36"/>
        <v>-2.6388965892459687E-26</v>
      </c>
      <c r="AS88">
        <f t="shared" si="36"/>
        <v>-8.4374334525111705E-6</v>
      </c>
      <c r="AT88">
        <f t="shared" si="36"/>
        <v>-5.5124565223072974E-6</v>
      </c>
      <c r="AU88">
        <f t="shared" si="23"/>
        <v>-1.3949889974818467E-5</v>
      </c>
      <c r="AW88">
        <v>85</v>
      </c>
      <c r="AX88">
        <f>IF(Z88&gt;0, (R88*SUMPRODUCT(K88:$K$98, X88:$X$98)-K88*$AZ$3)/Z88, 0)</f>
        <v>-1.0196341566721985E+28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0.93493958499999996</v>
      </c>
      <c r="Q89" s="4">
        <f t="shared" si="48"/>
        <v>12.5</v>
      </c>
      <c r="R89">
        <f t="shared" si="27"/>
        <v>250000</v>
      </c>
      <c r="S89">
        <f t="shared" si="28"/>
        <v>-1.6534340322096932E+29</v>
      </c>
      <c r="U89">
        <f t="shared" si="40"/>
        <v>0.93493958499999996</v>
      </c>
      <c r="V89">
        <f t="shared" si="41"/>
        <v>0.01</v>
      </c>
      <c r="W89">
        <f t="shared" si="42"/>
        <v>6.7056398413586315E-29</v>
      </c>
      <c r="X89">
        <f t="shared" si="43"/>
        <v>6.2693681304393043E-29</v>
      </c>
      <c r="Y89">
        <f t="shared" si="44"/>
        <v>6.7056398413586319E-31</v>
      </c>
      <c r="Z89">
        <f t="shared" si="45"/>
        <v>3.6921531250574081E-30</v>
      </c>
      <c r="AB89">
        <f t="shared" si="46"/>
        <v>-0.68372994245912033</v>
      </c>
      <c r="AC89">
        <f t="shared" si="29"/>
        <v>-0.61047316290992892</v>
      </c>
      <c r="AE89">
        <f t="shared" si="30"/>
        <v>0</v>
      </c>
      <c r="AF89">
        <f t="shared" si="31"/>
        <v>0</v>
      </c>
      <c r="AG89">
        <f t="shared" si="31"/>
        <v>-4.6151914063217602E-29</v>
      </c>
      <c r="AH89">
        <f t="shared" si="32"/>
        <v>-1.567342032609826E-23</v>
      </c>
      <c r="AI89">
        <f t="shared" si="33"/>
        <v>-1.5673466478012322E-23</v>
      </c>
      <c r="AJ89">
        <f t="shared" si="34"/>
        <v>-7.3256779549191409E-2</v>
      </c>
      <c r="AK89">
        <f t="shared" si="49"/>
        <v>-4.7861095972138425E-2</v>
      </c>
      <c r="AL89">
        <f t="shared" si="35"/>
        <v>-0.12111787552132983</v>
      </c>
      <c r="AN89">
        <f t="shared" si="36"/>
        <v>0</v>
      </c>
      <c r="AO89">
        <f t="shared" si="36"/>
        <v>0</v>
      </c>
      <c r="AP89">
        <f t="shared" si="36"/>
        <v>-4.2375634081573307E-33</v>
      </c>
      <c r="AQ89">
        <f t="shared" si="36"/>
        <v>-1.439097679969828E-27</v>
      </c>
      <c r="AR89">
        <f t="shared" si="36"/>
        <v>-1.4391019175332361E-27</v>
      </c>
      <c r="AS89">
        <f t="shared" si="36"/>
        <v>-6.7262702905860662E-6</v>
      </c>
      <c r="AT89">
        <f t="shared" si="36"/>
        <v>-4.3944965898495667E-6</v>
      </c>
      <c r="AU89">
        <f t="shared" si="23"/>
        <v>-1.1120766880435633E-5</v>
      </c>
      <c r="AW89">
        <v>86</v>
      </c>
      <c r="AX89">
        <f>IF(Z89&gt;0, (R89*SUMPRODUCT(K89:$K$98, X89:$X$98)-K89*$AZ$3)/Z89, 0)</f>
        <v>-1.6534340322096932E+29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0.94055780700000002</v>
      </c>
      <c r="Q90" s="4">
        <f t="shared" si="48"/>
        <v>12.5</v>
      </c>
      <c r="R90">
        <f t="shared" si="27"/>
        <v>250000</v>
      </c>
      <c r="S90">
        <f t="shared" si="28"/>
        <v>-2.9858715730944899E+30</v>
      </c>
      <c r="U90">
        <f t="shared" si="40"/>
        <v>0.94055780700000002</v>
      </c>
      <c r="V90">
        <f t="shared" si="41"/>
        <v>0.01</v>
      </c>
      <c r="W90">
        <f t="shared" si="42"/>
        <v>3.6921531250574081E-30</v>
      </c>
      <c r="X90">
        <f t="shared" si="43"/>
        <v>3.4726834464121928E-30</v>
      </c>
      <c r="Y90">
        <f t="shared" si="44"/>
        <v>3.6921531250574082E-32</v>
      </c>
      <c r="Z90">
        <f t="shared" si="45"/>
        <v>1.8254814739464122E-31</v>
      </c>
      <c r="AB90">
        <f t="shared" si="46"/>
        <v>-0.61047316290992892</v>
      </c>
      <c r="AC90">
        <f t="shared" si="29"/>
        <v>-0.54506532402672214</v>
      </c>
      <c r="AE90">
        <f t="shared" si="30"/>
        <v>0</v>
      </c>
      <c r="AF90">
        <f t="shared" si="31"/>
        <v>0</v>
      </c>
      <c r="AG90">
        <f t="shared" si="31"/>
        <v>-2.2818518424330152E-30</v>
      </c>
      <c r="AH90">
        <f t="shared" si="32"/>
        <v>-8.6817086160304825E-25</v>
      </c>
      <c r="AI90">
        <f t="shared" si="33"/>
        <v>-8.6817314345489059E-25</v>
      </c>
      <c r="AJ90">
        <f t="shared" si="34"/>
        <v>-6.5407838883206781E-2</v>
      </c>
      <c r="AK90">
        <f t="shared" si="49"/>
        <v>-4.2733121403695028E-2</v>
      </c>
      <c r="AL90">
        <f t="shared" si="35"/>
        <v>-0.10814096028690182</v>
      </c>
      <c r="AN90">
        <f t="shared" si="36"/>
        <v>0</v>
      </c>
      <c r="AO90">
        <f t="shared" si="36"/>
        <v>0</v>
      </c>
      <c r="AP90">
        <f t="shared" si="36"/>
        <v>-1.870664534605823E-34</v>
      </c>
      <c r="AQ90">
        <f t="shared" si="36"/>
        <v>-7.1172738324998309E-29</v>
      </c>
      <c r="AR90">
        <f t="shared" si="36"/>
        <v>-7.1172925391451755E-29</v>
      </c>
      <c r="AS90">
        <f t="shared" si="36"/>
        <v>-5.3621414944085475E-6</v>
      </c>
      <c r="AT90">
        <f t="shared" si="36"/>
        <v>-3.503265776346912E-6</v>
      </c>
      <c r="AU90">
        <f t="shared" si="23"/>
        <v>-8.8654072707554612E-6</v>
      </c>
      <c r="AW90">
        <v>87</v>
      </c>
      <c r="AX90">
        <f>IF(Z90&gt;0, (R90*SUMPRODUCT(K90:$K$98, X90:$X$98)-K90*$AZ$3)/Z90, 0)</f>
        <v>-2.9858715730944899E+30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0.946138378</v>
      </c>
      <c r="Q91" s="4">
        <f t="shared" si="48"/>
        <v>12.5</v>
      </c>
      <c r="R91">
        <f t="shared" si="27"/>
        <v>250000</v>
      </c>
      <c r="S91">
        <f t="shared" si="28"/>
        <v>-6.0781080136332203E+31</v>
      </c>
      <c r="U91">
        <f t="shared" si="40"/>
        <v>0.946138378</v>
      </c>
      <c r="V91">
        <f t="shared" si="41"/>
        <v>0.01</v>
      </c>
      <c r="W91">
        <f t="shared" si="42"/>
        <v>1.8254814739464122E-31</v>
      </c>
      <c r="X91">
        <f t="shared" si="43"/>
        <v>1.7271580808287077E-31</v>
      </c>
      <c r="Y91">
        <f t="shared" si="44"/>
        <v>1.8254814739464122E-33</v>
      </c>
      <c r="Z91">
        <f t="shared" si="45"/>
        <v>8.0068578378240293E-33</v>
      </c>
      <c r="AB91">
        <f t="shared" si="46"/>
        <v>-0.54506532402672214</v>
      </c>
      <c r="AC91">
        <f t="shared" si="29"/>
        <v>-0.4866654678810019</v>
      </c>
      <c r="AE91">
        <f t="shared" si="30"/>
        <v>0</v>
      </c>
      <c r="AF91">
        <f t="shared" si="31"/>
        <v>0</v>
      </c>
      <c r="AG91">
        <f t="shared" si="31"/>
        <v>-1.0008572297280037E-31</v>
      </c>
      <c r="AH91">
        <f t="shared" si="32"/>
        <v>-4.3178952020717692E-26</v>
      </c>
      <c r="AI91">
        <f t="shared" si="33"/>
        <v>-4.3179052106440667E-26</v>
      </c>
      <c r="AJ91">
        <f t="shared" si="34"/>
        <v>-5.8399856145720241E-2</v>
      </c>
      <c r="AK91">
        <f t="shared" si="49"/>
        <v>-3.8154572681870551E-2</v>
      </c>
      <c r="AL91">
        <f t="shared" si="35"/>
        <v>-9.6554428827590799E-2</v>
      </c>
      <c r="AN91">
        <f t="shared" si="36"/>
        <v>0</v>
      </c>
      <c r="AO91">
        <f t="shared" si="36"/>
        <v>0</v>
      </c>
      <c r="AP91">
        <f t="shared" si="36"/>
        <v>-7.3259268487220041E-36</v>
      </c>
      <c r="AQ91">
        <f t="shared" si="36"/>
        <v>-3.1605491224179966E-30</v>
      </c>
      <c r="AR91">
        <f t="shared" si="36"/>
        <v>-3.1605564483448455E-30</v>
      </c>
      <c r="AS91">
        <f t="shared" si="36"/>
        <v>-4.2746663699047661E-6</v>
      </c>
      <c r="AT91">
        <f t="shared" si="36"/>
        <v>-2.79278202833778E-6</v>
      </c>
      <c r="AU91">
        <f t="shared" si="23"/>
        <v>-7.0674483982425461E-6</v>
      </c>
      <c r="AW91">
        <v>88</v>
      </c>
      <c r="AX91">
        <f>IF(Z91&gt;0, (R91*SUMPRODUCT(K91:$K$98, X91:$X$98)-K91*$AZ$3)/Z91, 0)</f>
        <v>-6.0781080136332203E+31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0.95167433300000004</v>
      </c>
      <c r="Q92" s="4">
        <f t="shared" si="48"/>
        <v>12.5</v>
      </c>
      <c r="R92">
        <f t="shared" si="27"/>
        <v>250000</v>
      </c>
      <c r="S92">
        <f t="shared" si="28"/>
        <v>-1.4159915742704931E+33</v>
      </c>
      <c r="U92">
        <f t="shared" si="40"/>
        <v>0.95167433300000004</v>
      </c>
      <c r="V92">
        <f t="shared" si="41"/>
        <v>0.01</v>
      </c>
      <c r="W92">
        <f t="shared" si="42"/>
        <v>8.0068578378240293E-33</v>
      </c>
      <c r="X92">
        <f t="shared" si="43"/>
        <v>7.6199210922370057E-33</v>
      </c>
      <c r="Y92">
        <f t="shared" si="44"/>
        <v>8.0068578378240295E-35</v>
      </c>
      <c r="Z92">
        <f t="shared" si="45"/>
        <v>3.0686816720878328E-34</v>
      </c>
      <c r="AB92">
        <f t="shared" si="46"/>
        <v>-0.4866654678810019</v>
      </c>
      <c r="AC92">
        <f t="shared" si="29"/>
        <v>-0.43452273917946593</v>
      </c>
      <c r="AE92">
        <f t="shared" si="30"/>
        <v>0</v>
      </c>
      <c r="AF92">
        <f t="shared" si="31"/>
        <v>0</v>
      </c>
      <c r="AG92">
        <f t="shared" si="31"/>
        <v>-3.8358520901097912E-33</v>
      </c>
      <c r="AH92">
        <f t="shared" si="32"/>
        <v>-1.9049802730592514E-27</v>
      </c>
      <c r="AI92">
        <f t="shared" si="33"/>
        <v>-1.9049841089113415E-27</v>
      </c>
      <c r="AJ92">
        <f t="shared" si="34"/>
        <v>-5.2142728701535968E-2</v>
      </c>
      <c r="AK92">
        <f t="shared" si="49"/>
        <v>-3.4066582751670134E-2</v>
      </c>
      <c r="AL92">
        <f t="shared" si="35"/>
        <v>-8.6209311453206094E-2</v>
      </c>
      <c r="AN92">
        <f t="shared" si="36"/>
        <v>0</v>
      </c>
      <c r="AO92">
        <f t="shared" si="36"/>
        <v>0</v>
      </c>
      <c r="AP92">
        <f t="shared" si="36"/>
        <v>-2.5068842220578429E-37</v>
      </c>
      <c r="AQ92">
        <f t="shared" si="36"/>
        <v>-1.2449815263150542E-31</v>
      </c>
      <c r="AR92">
        <f t="shared" si="36"/>
        <v>-1.2449840331992763E-31</v>
      </c>
      <c r="AS92">
        <f t="shared" si="36"/>
        <v>-3.4077378586613268E-6</v>
      </c>
      <c r="AT92">
        <f t="shared" si="36"/>
        <v>-2.2263887343253983E-6</v>
      </c>
      <c r="AU92">
        <f t="shared" si="23"/>
        <v>-5.6341265929867247E-6</v>
      </c>
      <c r="AW92">
        <v>89</v>
      </c>
      <c r="AX92">
        <f>IF(Z92&gt;0, (R92*SUMPRODUCT(K92:$K$98, X92:$X$98)-K92*$AZ$3)/Z92, 0)</f>
        <v>-1.4159915742704931E+33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0.95715889499999995</v>
      </c>
      <c r="Q93" s="4">
        <f t="shared" si="48"/>
        <v>12.5</v>
      </c>
      <c r="R93">
        <f t="shared" si="27"/>
        <v>250000</v>
      </c>
      <c r="S93">
        <f t="shared" si="28"/>
        <v>-3.8496822543362662E+34</v>
      </c>
      <c r="U93">
        <f t="shared" si="40"/>
        <v>0.95715889499999995</v>
      </c>
      <c r="V93">
        <f t="shared" si="41"/>
        <v>0.01</v>
      </c>
      <c r="W93">
        <f t="shared" si="42"/>
        <v>3.0686816720878328E-34</v>
      </c>
      <c r="X93">
        <f t="shared" si="43"/>
        <v>2.9372159583623424E-34</v>
      </c>
      <c r="Y93">
        <f t="shared" si="44"/>
        <v>3.0686816720878332E-36</v>
      </c>
      <c r="Z93">
        <f t="shared" si="45"/>
        <v>1.0077889700461208E-35</v>
      </c>
      <c r="AB93">
        <f t="shared" si="46"/>
        <v>-0.43452273917946593</v>
      </c>
      <c r="AC93">
        <f t="shared" si="29"/>
        <v>-0.38796673141023741</v>
      </c>
      <c r="AE93">
        <f t="shared" si="30"/>
        <v>0</v>
      </c>
      <c r="AF93">
        <f t="shared" si="31"/>
        <v>0</v>
      </c>
      <c r="AG93">
        <f t="shared" si="31"/>
        <v>-1.2597362125576511E-34</v>
      </c>
      <c r="AH93">
        <f t="shared" si="32"/>
        <v>-7.343039895905856E-29</v>
      </c>
      <c r="AI93">
        <f t="shared" si="33"/>
        <v>-7.3430524932679811E-29</v>
      </c>
      <c r="AJ93">
        <f t="shared" si="34"/>
        <v>-4.6556007769228525E-2</v>
      </c>
      <c r="AK93">
        <f t="shared" si="49"/>
        <v>-3.0416591742562619E-2</v>
      </c>
      <c r="AL93">
        <f t="shared" si="35"/>
        <v>-7.697259951179114E-2</v>
      </c>
      <c r="AN93">
        <f t="shared" si="36"/>
        <v>0</v>
      </c>
      <c r="AO93">
        <f t="shared" si="36"/>
        <v>0</v>
      </c>
      <c r="AP93">
        <f t="shared" si="36"/>
        <v>-7.3507899963790112E-39</v>
      </c>
      <c r="AQ93">
        <f t="shared" si="36"/>
        <v>-4.2847973783532485E-33</v>
      </c>
      <c r="AR93">
        <f t="shared" si="36"/>
        <v>-4.2848047291432446E-33</v>
      </c>
      <c r="AS93">
        <f t="shared" si="36"/>
        <v>-2.716627757223633E-6</v>
      </c>
      <c r="AT93">
        <f t="shared" si="36"/>
        <v>-1.7748634680527725E-6</v>
      </c>
      <c r="AU93">
        <f t="shared" si="23"/>
        <v>-4.4914912252764054E-6</v>
      </c>
      <c r="AW93">
        <v>90</v>
      </c>
      <c r="AX93">
        <f>IF(Z93&gt;0, (R93*SUMPRODUCT(K93:$K$98, X93:$X$98)-K93*$AZ$3)/Z93, 0)</f>
        <v>-3.8496822543362662E+34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0.96261559600000002</v>
      </c>
      <c r="Q94" s="4">
        <f t="shared" si="48"/>
        <v>12.5</v>
      </c>
      <c r="R94">
        <f t="shared" si="27"/>
        <v>250000</v>
      </c>
      <c r="S94">
        <f t="shared" si="28"/>
        <v>-1.2551729438824098E+36</v>
      </c>
      <c r="U94">
        <f t="shared" si="40"/>
        <v>0.96261559600000002</v>
      </c>
      <c r="V94">
        <f t="shared" si="41"/>
        <v>0.01</v>
      </c>
      <c r="W94">
        <f t="shared" si="42"/>
        <v>1.0077889700461208E-35</v>
      </c>
      <c r="X94">
        <f t="shared" si="43"/>
        <v>9.7011338004317277E-36</v>
      </c>
      <c r="Y94">
        <f t="shared" si="44"/>
        <v>1.007788970046121E-37</v>
      </c>
      <c r="Z94">
        <f t="shared" si="45"/>
        <v>2.7597700302486863E-37</v>
      </c>
      <c r="AB94">
        <f t="shared" si="46"/>
        <v>-0.38796673141023741</v>
      </c>
      <c r="AC94">
        <f t="shared" si="29"/>
        <v>-0.34639886733056907</v>
      </c>
      <c r="AE94">
        <f t="shared" si="30"/>
        <v>0</v>
      </c>
      <c r="AF94">
        <f t="shared" si="31"/>
        <v>0</v>
      </c>
      <c r="AG94">
        <f t="shared" si="31"/>
        <v>-3.4497125378108582E-36</v>
      </c>
      <c r="AH94">
        <f t="shared" si="32"/>
        <v>-2.4252834501079321E-30</v>
      </c>
      <c r="AI94">
        <f t="shared" si="33"/>
        <v>-2.4252868998204698E-30</v>
      </c>
      <c r="AJ94">
        <f t="shared" si="34"/>
        <v>-4.1567864079668337E-2</v>
      </c>
      <c r="AK94">
        <f t="shared" si="49"/>
        <v>-2.7157671198716621E-2</v>
      </c>
      <c r="AL94">
        <f t="shared" si="35"/>
        <v>-6.8725535278384958E-2</v>
      </c>
      <c r="AN94">
        <f t="shared" si="36"/>
        <v>0</v>
      </c>
      <c r="AO94">
        <f t="shared" si="36"/>
        <v>0</v>
      </c>
      <c r="AP94">
        <f t="shared" si="36"/>
        <v>-1.7972946694642975E-40</v>
      </c>
      <c r="AQ94">
        <f t="shared" si="36"/>
        <v>-1.2635687666848606E-34</v>
      </c>
      <c r="AR94">
        <f t="shared" si="36"/>
        <v>-1.2635705639795301E-34</v>
      </c>
      <c r="AS94">
        <f t="shared" si="36"/>
        <v>-2.1656790156438408E-6</v>
      </c>
      <c r="AT94">
        <f t="shared" si="36"/>
        <v>-1.4149102902206411E-6</v>
      </c>
      <c r="AU94">
        <f t="shared" si="23"/>
        <v>-3.580589305864482E-6</v>
      </c>
      <c r="AW94">
        <v>91</v>
      </c>
      <c r="AX94">
        <f>IF(Z94&gt;0, (R94*SUMPRODUCT(K94:$K$98, X94:$X$98)-K94*$AZ$3)/Z94, 0)</f>
        <v>-1.2551729438824098E+36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0.96807210799999999</v>
      </c>
      <c r="Q95" s="4">
        <f t="shared" si="48"/>
        <v>12.5</v>
      </c>
      <c r="R95">
        <f t="shared" si="27"/>
        <v>250000</v>
      </c>
      <c r="S95">
        <f t="shared" si="28"/>
        <v>-5.1107973738033537E+37</v>
      </c>
      <c r="U95">
        <f t="shared" si="40"/>
        <v>0.96807210799999999</v>
      </c>
      <c r="V95">
        <f t="shared" si="41"/>
        <v>0.01</v>
      </c>
      <c r="W95">
        <f t="shared" si="42"/>
        <v>2.7597700302486863E-37</v>
      </c>
      <c r="X95">
        <f t="shared" si="43"/>
        <v>2.6716563907780695E-37</v>
      </c>
      <c r="Y95">
        <f t="shared" si="44"/>
        <v>2.7597700302486863E-39</v>
      </c>
      <c r="Z95">
        <f t="shared" si="45"/>
        <v>6.0515939168130018E-39</v>
      </c>
      <c r="AB95">
        <f t="shared" si="46"/>
        <v>-0.34639886733056907</v>
      </c>
      <c r="AC95">
        <f t="shared" si="29"/>
        <v>-0.3092847029737224</v>
      </c>
      <c r="AE95">
        <f t="shared" si="30"/>
        <v>0</v>
      </c>
      <c r="AF95">
        <f t="shared" si="31"/>
        <v>0</v>
      </c>
      <c r="AG95">
        <f t="shared" si="31"/>
        <v>-7.5644923960162525E-38</v>
      </c>
      <c r="AH95">
        <f t="shared" si="32"/>
        <v>-6.6791409769451735E-32</v>
      </c>
      <c r="AI95">
        <f t="shared" si="33"/>
        <v>-6.6791485414375696E-32</v>
      </c>
      <c r="AJ95">
        <f t="shared" si="34"/>
        <v>-3.7114164356846668E-2</v>
      </c>
      <c r="AK95">
        <f t="shared" si="49"/>
        <v>-2.4247920713139838E-2</v>
      </c>
      <c r="AL95">
        <f t="shared" si="35"/>
        <v>-6.1362085069986506E-2</v>
      </c>
      <c r="AN95">
        <f t="shared" si="36"/>
        <v>0</v>
      </c>
      <c r="AO95">
        <f t="shared" si="36"/>
        <v>0</v>
      </c>
      <c r="AP95">
        <f t="shared" si="36"/>
        <v>-3.5188288753740061E-42</v>
      </c>
      <c r="AQ95">
        <f t="shared" si="36"/>
        <v>-3.1069836417240451E-36</v>
      </c>
      <c r="AR95">
        <f t="shared" si="36"/>
        <v>-3.1069871605529207E-36</v>
      </c>
      <c r="AS95">
        <f t="shared" si="36"/>
        <v>-1.7264660520119874E-6</v>
      </c>
      <c r="AT95">
        <f t="shared" si="36"/>
        <v>-1.1279578206478325E-6</v>
      </c>
      <c r="AU95">
        <f t="shared" si="23"/>
        <v>-2.85442387265982E-6</v>
      </c>
      <c r="AW95">
        <v>92</v>
      </c>
      <c r="AX95">
        <f>IF(Z95&gt;0, (R95*SUMPRODUCT(K95:$K$98, X95:$X$98)-K95*$AZ$3)/Z95, 0)</f>
        <v>-5.1107973738033537E+37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0.97352880900000005</v>
      </c>
      <c r="Q96" s="4">
        <f t="shared" si="48"/>
        <v>12.5</v>
      </c>
      <c r="R96">
        <f t="shared" si="27"/>
        <v>250000</v>
      </c>
      <c r="S96">
        <f t="shared" si="28"/>
        <v>-2.7704201480608608E+39</v>
      </c>
      <c r="U96">
        <f t="shared" si="40"/>
        <v>0.97352880900000005</v>
      </c>
      <c r="V96">
        <f t="shared" si="41"/>
        <v>0.01</v>
      </c>
      <c r="W96">
        <f t="shared" si="42"/>
        <v>6.0515939168130018E-39</v>
      </c>
      <c r="X96">
        <f t="shared" si="43"/>
        <v>5.8914010183866072E-39</v>
      </c>
      <c r="Y96">
        <f t="shared" si="44"/>
        <v>6.0515939168130018E-41</v>
      </c>
      <c r="Z96">
        <f t="shared" si="45"/>
        <v>9.9676959258264599E-41</v>
      </c>
      <c r="AB96">
        <f t="shared" si="46"/>
        <v>-0.3092847029737224</v>
      </c>
      <c r="AC96">
        <f t="shared" si="29"/>
        <v>-0.27614705622653779</v>
      </c>
      <c r="AE96">
        <f t="shared" si="30"/>
        <v>0</v>
      </c>
      <c r="AF96">
        <f t="shared" si="31"/>
        <v>0</v>
      </c>
      <c r="AG96">
        <f t="shared" si="31"/>
        <v>-1.2459619907283075E-39</v>
      </c>
      <c r="AH96">
        <f t="shared" si="32"/>
        <v>-1.4728502545966517E-33</v>
      </c>
      <c r="AI96">
        <f t="shared" si="33"/>
        <v>-1.4728515005586425E-33</v>
      </c>
      <c r="AJ96">
        <f t="shared" si="34"/>
        <v>-3.3137646747184613E-2</v>
      </c>
      <c r="AK96">
        <f t="shared" si="49"/>
        <v>-2.164992920816057E-2</v>
      </c>
      <c r="AL96">
        <f t="shared" si="35"/>
        <v>-5.4787575955345183E-2</v>
      </c>
      <c r="AN96">
        <f t="shared" si="36"/>
        <v>0</v>
      </c>
      <c r="AO96">
        <f t="shared" si="36"/>
        <v>0</v>
      </c>
      <c r="AP96">
        <f t="shared" si="36"/>
        <v>-5.1749377234464444E-44</v>
      </c>
      <c r="AQ96">
        <f t="shared" si="36"/>
        <v>-6.1172880073529739E-38</v>
      </c>
      <c r="AR96">
        <f t="shared" si="36"/>
        <v>-6.1172931822906974E-38</v>
      </c>
      <c r="AS96">
        <f t="shared" si="36"/>
        <v>-1.3763281664636414E-6</v>
      </c>
      <c r="AT96">
        <f t="shared" si="36"/>
        <v>-8.9920106875624389E-7</v>
      </c>
      <c r="AU96">
        <f t="shared" si="23"/>
        <v>-2.2755292352198854E-6</v>
      </c>
      <c r="AW96">
        <v>93</v>
      </c>
      <c r="AX96">
        <f>IF(Z96&gt;0, (R96*SUMPRODUCT(K96:$K$98, X96:$X$98)-K96*$AZ$3)/Z96, 0)</f>
        <v>-2.7704201480608608E+39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0.97898550900000003</v>
      </c>
      <c r="Q97" s="4">
        <f t="shared" si="48"/>
        <v>12.5</v>
      </c>
      <c r="R97">
        <f t="shared" si="27"/>
        <v>250000</v>
      </c>
      <c r="S97">
        <f t="shared" si="28"/>
        <v>-2.2457591711786634E+41</v>
      </c>
      <c r="U97">
        <f t="shared" si="40"/>
        <v>0.97898550900000003</v>
      </c>
      <c r="V97">
        <f t="shared" si="41"/>
        <v>0.01</v>
      </c>
      <c r="W97">
        <f t="shared" si="42"/>
        <v>9.9676959258264599E-41</v>
      </c>
      <c r="X97">
        <f t="shared" si="43"/>
        <v>9.7582298695024432E-41</v>
      </c>
      <c r="Y97">
        <f t="shared" si="44"/>
        <v>9.9676959258264601E-43</v>
      </c>
      <c r="Z97">
        <f t="shared" si="45"/>
        <v>1.0978909706575212E-42</v>
      </c>
      <c r="AB97">
        <f t="shared" si="46"/>
        <v>-0.27614705622653779</v>
      </c>
      <c r="AC97">
        <f t="shared" si="29"/>
        <v>-0.24655987163083731</v>
      </c>
      <c r="AE97">
        <f t="shared" si="30"/>
        <v>0</v>
      </c>
      <c r="AF97">
        <f t="shared" si="31"/>
        <v>0</v>
      </c>
      <c r="AG97">
        <f t="shared" si="31"/>
        <v>-1.3723637133219016E-41</v>
      </c>
      <c r="AH97">
        <f t="shared" si="32"/>
        <v>-2.4395574673756108E-35</v>
      </c>
      <c r="AI97">
        <f t="shared" si="33"/>
        <v>-2.4395588397393241E-35</v>
      </c>
      <c r="AJ97">
        <f t="shared" si="34"/>
        <v>-2.9587184595700478E-2</v>
      </c>
      <c r="AK97">
        <f t="shared" si="49"/>
        <v>-1.9330293935857647E-2</v>
      </c>
      <c r="AL97">
        <f t="shared" si="35"/>
        <v>-4.8917478531558124E-2</v>
      </c>
      <c r="AN97">
        <f t="shared" si="36"/>
        <v>0</v>
      </c>
      <c r="AO97">
        <f t="shared" si="36"/>
        <v>0</v>
      </c>
      <c r="AP97">
        <f t="shared" si="36"/>
        <v>-5.0892236589697585E-46</v>
      </c>
      <c r="AQ97">
        <f t="shared" si="36"/>
        <v>-9.0467661450562825E-40</v>
      </c>
      <c r="AR97">
        <f t="shared" si="36"/>
        <v>-9.0467712342799406E-40</v>
      </c>
      <c r="AS97">
        <f t="shared" si="36"/>
        <v>-1.097200387805834E-6</v>
      </c>
      <c r="AT97">
        <f t="shared" si="36"/>
        <v>-7.1683758669981156E-7</v>
      </c>
      <c r="AU97">
        <f t="shared" si="23"/>
        <v>-1.8140379745056454E-6</v>
      </c>
      <c r="AW97">
        <v>94</v>
      </c>
      <c r="AX97">
        <f>IF(Z97&gt;0, (R97*SUMPRODUCT(K97:$K$98, X97:$X$98)-K97*$AZ$3)/Z97, 0)</f>
        <v>-2.2457591711786634E+41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12.5</v>
      </c>
      <c r="R98">
        <f t="shared" si="27"/>
        <v>250000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1.0978909706575212E-42</v>
      </c>
      <c r="X98">
        <f t="shared" si="43"/>
        <v>1.0978909706575212E-42</v>
      </c>
      <c r="Y98">
        <f t="shared" si="44"/>
        <v>1.0978909706575213E-44</v>
      </c>
      <c r="Z98">
        <f t="shared" si="45"/>
        <v>0</v>
      </c>
      <c r="AB98">
        <f t="shared" si="46"/>
        <v>-0.24655987163083731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-2.7447274266438029E-37</v>
      </c>
      <c r="AI98">
        <f t="shared" si="33"/>
        <v>-2.7447274266438029E-37</v>
      </c>
      <c r="AJ98">
        <f t="shared" si="34"/>
        <v>-0.24655987163083731</v>
      </c>
      <c r="AK98">
        <f t="shared" si="49"/>
        <v>-1.7259191014158612E-2</v>
      </c>
      <c r="AL98">
        <f t="shared" si="35"/>
        <v>-0.26381906264499594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-9.0878993910174254E-42</v>
      </c>
      <c r="AR98">
        <f t="shared" si="36"/>
        <v>-9.0878993910174254E-42</v>
      </c>
      <c r="AS98">
        <f t="shared" si="36"/>
        <v>-8.1636933616505495E-6</v>
      </c>
      <c r="AT98">
        <f t="shared" si="36"/>
        <v>-5.714585353155384E-7</v>
      </c>
      <c r="AU98">
        <f t="shared" si="36"/>
        <v>-8.7351518969660883E-6</v>
      </c>
      <c r="AW98">
        <v>95</v>
      </c>
    </row>
    <row r="100" spans="5:50" x14ac:dyDescent="0.25">
      <c r="AN100" s="8">
        <f t="shared" ref="AN100:AU100" si="50">SUM(AN3:AN98)</f>
        <v>8446.5782908280798</v>
      </c>
      <c r="AO100" s="8">
        <f t="shared" si="50"/>
        <v>-844.65782908280801</v>
      </c>
      <c r="AP100" s="8">
        <f t="shared" si="50"/>
        <v>-208.92159868762738</v>
      </c>
      <c r="AQ100" s="8">
        <f t="shared" si="50"/>
        <v>-6648.7512371575649</v>
      </c>
      <c r="AR100" s="8">
        <f t="shared" si="50"/>
        <v>744.24762590007856</v>
      </c>
      <c r="AS100" s="8">
        <f t="shared" si="50"/>
        <v>-1452.8878789696862</v>
      </c>
      <c r="AT100" s="8">
        <f t="shared" si="50"/>
        <v>708.64025306961332</v>
      </c>
      <c r="AU100" s="8">
        <f t="shared" si="50"/>
        <v>5.4331442333143114E-12</v>
      </c>
    </row>
  </sheetData>
  <conditionalFormatting sqref="AN100:AU100">
    <cfRule type="cellIs" dxfId="63" priority="1" operator="lessThan">
      <formula>0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E8E6E1-2C51-4055-9F5D-F3453C378515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17801.137527835857</v>
      </c>
      <c r="K3">
        <v>1</v>
      </c>
      <c r="L3" s="2">
        <v>0</v>
      </c>
      <c r="O3">
        <f>$C$3</f>
        <v>17801.137527835857</v>
      </c>
      <c r="P3">
        <f>O3*C5</f>
        <v>1780.1137527835858</v>
      </c>
      <c r="Q3" s="4">
        <f>B8</f>
        <v>100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17801.137527835857</v>
      </c>
      <c r="AF3">
        <f t="shared" ref="AF3:AG34" si="4">-$Z3*P3</f>
        <v>-1780.1137527835858</v>
      </c>
      <c r="AG3">
        <f t="shared" si="4"/>
        <v>-100</v>
      </c>
      <c r="AH3">
        <f t="shared" ref="AH3:AH66" si="5">-X3*R3</f>
        <v>0</v>
      </c>
      <c r="AI3">
        <f t="shared" ref="AI3:AI34" si="6">SUM(AE3:AH3)</f>
        <v>15921.023775052272</v>
      </c>
      <c r="AJ3">
        <f t="shared" ref="AJ3:AJ66" si="7">AB3-AC3</f>
        <v>0</v>
      </c>
      <c r="AL3">
        <f t="shared" ref="AL3:AL66" si="8">SUM(AI3:AK3)</f>
        <v>15921.023775052272</v>
      </c>
      <c r="AN3">
        <f t="shared" ref="AN3:AU34" si="9">AE3*$K3</f>
        <v>17801.137527835857</v>
      </c>
      <c r="AO3">
        <f t="shared" si="9"/>
        <v>-1780.1137527835858</v>
      </c>
      <c r="AP3">
        <f t="shared" si="9"/>
        <v>-100</v>
      </c>
      <c r="AQ3">
        <f t="shared" si="9"/>
        <v>0</v>
      </c>
      <c r="AR3">
        <f t="shared" si="9"/>
        <v>15921.023775052272</v>
      </c>
      <c r="AS3">
        <f t="shared" si="9"/>
        <v>0</v>
      </c>
      <c r="AT3">
        <f t="shared" si="9"/>
        <v>0</v>
      </c>
      <c r="AU3">
        <f t="shared" si="9"/>
        <v>15921.023775052272</v>
      </c>
      <c r="AW3">
        <v>0</v>
      </c>
      <c r="AX3">
        <f>IF(Z3&gt;0, (R3*SUMPRODUCT(K3:$K$98, X3:$X$98)-K3*$AZ$3)/Z3, 0)</f>
        <v>0</v>
      </c>
      <c r="AZ3">
        <f>C6*SUMPRODUCT(X4:X89, K4:K89)/1</f>
        <v>13932.603858167089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1.420964E-3</v>
      </c>
      <c r="R4">
        <f t="shared" si="0"/>
        <v>250000</v>
      </c>
      <c r="S4">
        <f t="shared" si="1"/>
        <v>945.35627677841364</v>
      </c>
      <c r="U4">
        <f t="shared" ref="U4:U67" si="13">M4</f>
        <v>1.420964E-3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1.420964E-3</v>
      </c>
      <c r="Y4">
        <f t="shared" ref="Y4:Y67" si="17">V4*W4</f>
        <v>0.01</v>
      </c>
      <c r="Z4">
        <f t="shared" ref="Z4:Z67" si="18">MAX(0, W4-X4-Y4)</f>
        <v>0.98857903599999997</v>
      </c>
      <c r="AB4">
        <f t="shared" ref="AB4:AB67" si="19">AC3</f>
        <v>0</v>
      </c>
      <c r="AC4">
        <f t="shared" si="2"/>
        <v>934.55939677415336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-355.24099999999999</v>
      </c>
      <c r="AI4">
        <f t="shared" si="6"/>
        <v>-355.24099999999999</v>
      </c>
      <c r="AJ4">
        <f t="shared" si="7"/>
        <v>-934.55939677415336</v>
      </c>
      <c r="AK4">
        <f>G4*SUM(AB4, AE4:AF4)</f>
        <v>0</v>
      </c>
      <c r="AL4">
        <f t="shared" si="8"/>
        <v>-1289.8003967741533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-331.41244519078271</v>
      </c>
      <c r="AR4">
        <f t="shared" si="9"/>
        <v>-331.41244519078271</v>
      </c>
      <c r="AS4">
        <f t="shared" si="9"/>
        <v>-871.87181339131757</v>
      </c>
      <c r="AT4">
        <f t="shared" si="9"/>
        <v>0</v>
      </c>
      <c r="AU4">
        <f t="shared" si="9"/>
        <v>-1203.2842585821004</v>
      </c>
      <c r="AW4">
        <v>1</v>
      </c>
      <c r="AX4">
        <f>IF(Z4&gt;0, (R4*SUMPRODUCT(K4:$K$98, X4:$X$98)-K4*$AZ$3)/Z4, 0)</f>
        <v>945.35627677841364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1.47693E-3</v>
      </c>
      <c r="Q5" s="4">
        <f t="shared" ref="Q5:Q68" si="21">$C$8</f>
        <v>12.5</v>
      </c>
      <c r="R5">
        <f t="shared" si="0"/>
        <v>250000</v>
      </c>
      <c r="S5">
        <f t="shared" si="1"/>
        <v>1726.6197823753803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934.55939677415336</v>
      </c>
      <c r="AC5">
        <f t="shared" si="2"/>
        <v>1687.3101468049608</v>
      </c>
      <c r="AE5">
        <f t="shared" si="3"/>
        <v>0</v>
      </c>
      <c r="AF5">
        <f t="shared" si="4"/>
        <v>0</v>
      </c>
      <c r="AG5">
        <f t="shared" si="4"/>
        <v>-12.215414795054505</v>
      </c>
      <c r="AH5">
        <f t="shared" si="5"/>
        <v>-365.01550890986999</v>
      </c>
      <c r="AI5">
        <f t="shared" si="6"/>
        <v>-377.23092370492452</v>
      </c>
      <c r="AJ5">
        <f t="shared" si="7"/>
        <v>-752.75075003080747</v>
      </c>
      <c r="AK5">
        <f>G5*SUM(AB5, AE5:AF5)</f>
        <v>38.316935267740291</v>
      </c>
      <c r="AL5">
        <f t="shared" si="8"/>
        <v>-1091.6647384679916</v>
      </c>
      <c r="AN5">
        <f t="shared" si="9"/>
        <v>0</v>
      </c>
      <c r="AO5">
        <f t="shared" si="9"/>
        <v>0</v>
      </c>
      <c r="AP5">
        <f t="shared" si="9"/>
        <v>-10.44549913044451</v>
      </c>
      <c r="AQ5">
        <f t="shared" si="9"/>
        <v>-312.12768824358164</v>
      </c>
      <c r="AR5">
        <f t="shared" si="9"/>
        <v>-322.57318737402619</v>
      </c>
      <c r="AS5">
        <f t="shared" si="9"/>
        <v>-643.68320166021579</v>
      </c>
      <c r="AT5">
        <f t="shared" si="9"/>
        <v>32.765118560077021</v>
      </c>
      <c r="AU5">
        <f t="shared" si="9"/>
        <v>-933.49127047416482</v>
      </c>
      <c r="AW5">
        <v>2</v>
      </c>
      <c r="AX5">
        <f>IF(Z5&gt;0, (R5*SUMPRODUCT(K5:$K$98, X5:$X$98)-K5*$AZ$3)/Z5, 0)</f>
        <v>1726.6197823753803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1.553883E-3</v>
      </c>
      <c r="Q6" s="4">
        <f t="shared" si="21"/>
        <v>12.5</v>
      </c>
      <c r="R6">
        <f t="shared" si="0"/>
        <v>250000</v>
      </c>
      <c r="S6">
        <f t="shared" si="1"/>
        <v>2630.9162064010357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1687.3101468049608</v>
      </c>
      <c r="AC6">
        <f t="shared" si="2"/>
        <v>2541.3133718492372</v>
      </c>
      <c r="AE6">
        <f t="shared" si="3"/>
        <v>0</v>
      </c>
      <c r="AF6">
        <f t="shared" si="4"/>
        <v>0</v>
      </c>
      <c r="AG6">
        <f t="shared" si="4"/>
        <v>-12.074279321715977</v>
      </c>
      <c r="AH6">
        <f t="shared" si="5"/>
        <v>-379.62650775967359</v>
      </c>
      <c r="AI6">
        <f t="shared" si="6"/>
        <v>-391.70078708138954</v>
      </c>
      <c r="AJ6">
        <f t="shared" si="7"/>
        <v>-854.00322504427641</v>
      </c>
      <c r="AK6">
        <f>G6*SUM(AB6, AE6:AF6)</f>
        <v>98.707643588090207</v>
      </c>
      <c r="AL6">
        <f t="shared" si="8"/>
        <v>-1146.9963685375758</v>
      </c>
      <c r="AN6">
        <f t="shared" si="9"/>
        <v>0</v>
      </c>
      <c r="AO6">
        <f t="shared" si="9"/>
        <v>0</v>
      </c>
      <c r="AP6">
        <f t="shared" si="9"/>
        <v>-9.3142201674467771</v>
      </c>
      <c r="AQ6">
        <f t="shared" si="9"/>
        <v>-292.84769554014446</v>
      </c>
      <c r="AR6">
        <f t="shared" si="9"/>
        <v>-302.16191570759116</v>
      </c>
      <c r="AS6">
        <f t="shared" si="9"/>
        <v>-658.78665300261787</v>
      </c>
      <c r="AT6">
        <f t="shared" si="9"/>
        <v>76.144066249634918</v>
      </c>
      <c r="AU6">
        <f t="shared" si="9"/>
        <v>-884.80450246057421</v>
      </c>
      <c r="AW6">
        <v>3</v>
      </c>
      <c r="AX6">
        <f>IF(Z6&gt;0, (R6*SUMPRODUCT(K6:$K$98, X6:$X$98)-K6*$AZ$3)/Z6, 0)</f>
        <v>2630.9162064010357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1.6428289999999999E-3</v>
      </c>
      <c r="Q7" s="4">
        <f t="shared" si="21"/>
        <v>12.5</v>
      </c>
      <c r="R7">
        <f t="shared" si="0"/>
        <v>250000</v>
      </c>
      <c r="S7">
        <f t="shared" si="1"/>
        <v>3370.2173265278766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2541.3133718492372</v>
      </c>
      <c r="AC7">
        <f t="shared" si="2"/>
        <v>3217.5331496698</v>
      </c>
      <c r="AE7">
        <f t="shared" si="3"/>
        <v>0</v>
      </c>
      <c r="AF7">
        <f t="shared" si="4"/>
        <v>0</v>
      </c>
      <c r="AG7">
        <f t="shared" si="4"/>
        <v>-11.933700552275001</v>
      </c>
      <c r="AH7">
        <f t="shared" si="5"/>
        <v>-396.71952447630667</v>
      </c>
      <c r="AI7">
        <f t="shared" si="6"/>
        <v>-408.65322502858169</v>
      </c>
      <c r="AJ7">
        <f t="shared" si="7"/>
        <v>-676.21977782056274</v>
      </c>
      <c r="AK7">
        <f>G7*SUM(AB7, AE7:AF7)</f>
        <v>124.77848655779754</v>
      </c>
      <c r="AL7">
        <f t="shared" si="8"/>
        <v>-960.09451629134696</v>
      </c>
      <c r="AN7">
        <f t="shared" si="9"/>
        <v>0</v>
      </c>
      <c r="AO7">
        <f t="shared" si="9"/>
        <v>0</v>
      </c>
      <c r="AP7">
        <f t="shared" si="9"/>
        <v>-8.3757404192237672</v>
      </c>
      <c r="AQ7">
        <f t="shared" si="9"/>
        <v>-278.44001462044253</v>
      </c>
      <c r="AR7">
        <f t="shared" si="9"/>
        <v>-286.81575503966633</v>
      </c>
      <c r="AS7">
        <f t="shared" si="9"/>
        <v>-474.60896982960304</v>
      </c>
      <c r="AT7">
        <f t="shared" si="9"/>
        <v>87.576540800035218</v>
      </c>
      <c r="AU7">
        <f t="shared" si="9"/>
        <v>-673.84818406923421</v>
      </c>
      <c r="AW7">
        <v>4</v>
      </c>
      <c r="AX7">
        <f>IF(Z7&gt;0, (R7*SUMPRODUCT(K7:$K$98, X7:$X$98)-K7*$AZ$3)/Z7, 0)</f>
        <v>3370.2173265278766</v>
      </c>
    </row>
    <row r="8" spans="1:52" x14ac:dyDescent="0.25">
      <c r="B8" s="2">
        <f>'S.26.04.A'!B8</f>
        <v>100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1.733774E-3</v>
      </c>
      <c r="Q8" s="4">
        <f t="shared" si="21"/>
        <v>12.5</v>
      </c>
      <c r="R8">
        <f t="shared" si="0"/>
        <v>250000</v>
      </c>
      <c r="S8">
        <f t="shared" si="1"/>
        <v>3804.9108196415123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3217.5331496698</v>
      </c>
      <c r="AC8">
        <f t="shared" si="2"/>
        <v>3589.9099830937685</v>
      </c>
      <c r="AE8">
        <f t="shared" si="3"/>
        <v>0</v>
      </c>
      <c r="AF8">
        <f t="shared" si="4"/>
        <v>0</v>
      </c>
      <c r="AG8">
        <f t="shared" si="4"/>
        <v>-11.793673207010931</v>
      </c>
      <c r="AH8">
        <f t="shared" si="5"/>
        <v>-413.80679482640073</v>
      </c>
      <c r="AI8">
        <f t="shared" si="6"/>
        <v>-425.60046803341169</v>
      </c>
      <c r="AJ8">
        <f t="shared" si="7"/>
        <v>-372.37683342396849</v>
      </c>
      <c r="AK8">
        <f t="shared" ref="AK8:AK71" si="22">G8*SUM(AB8:AB8, AE8:AF8)</f>
        <v>68.533456087966741</v>
      </c>
      <c r="AL8">
        <f t="shared" si="8"/>
        <v>-729.44384536941345</v>
      </c>
      <c r="AN8">
        <f t="shared" si="9"/>
        <v>0</v>
      </c>
      <c r="AO8">
        <f t="shared" si="9"/>
        <v>0</v>
      </c>
      <c r="AP8">
        <f t="shared" si="9"/>
        <v>-7.7265578027274628</v>
      </c>
      <c r="AQ8">
        <f t="shared" si="9"/>
        <v>-271.10316381217717</v>
      </c>
      <c r="AR8">
        <f t="shared" si="9"/>
        <v>-278.8297216149046</v>
      </c>
      <c r="AS8">
        <f t="shared" si="9"/>
        <v>-243.9605606620097</v>
      </c>
      <c r="AT8">
        <f t="shared" si="9"/>
        <v>44.899303261139494</v>
      </c>
      <c r="AU8">
        <f t="shared" si="9"/>
        <v>-477.8909790157748</v>
      </c>
      <c r="AW8">
        <v>5</v>
      </c>
      <c r="AX8">
        <f>IF(Z8&gt;0, (R8*SUMPRODUCT(K8:$K$98, X8:$X$98)-K8*$AZ$3)/Z8, 0)</f>
        <v>3804.9108196415123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1.8297159999999999E-3</v>
      </c>
      <c r="Q9" s="4">
        <f t="shared" si="21"/>
        <v>12.5</v>
      </c>
      <c r="R9">
        <f t="shared" si="0"/>
        <v>250000</v>
      </c>
      <c r="S9">
        <f t="shared" si="1"/>
        <v>4077.9886195397007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3589.9099830937685</v>
      </c>
      <c r="AC9">
        <f t="shared" si="2"/>
        <v>3802.0417005768286</v>
      </c>
      <c r="AE9">
        <f t="shared" si="3"/>
        <v>0</v>
      </c>
      <c r="AF9">
        <f t="shared" si="4"/>
        <v>0</v>
      </c>
      <c r="AG9">
        <f t="shared" si="4"/>
        <v>-11.654157402375183</v>
      </c>
      <c r="AH9">
        <f t="shared" si="5"/>
        <v>-431.58145131278422</v>
      </c>
      <c r="AI9">
        <f t="shared" si="6"/>
        <v>-443.2356087151594</v>
      </c>
      <c r="AJ9">
        <f t="shared" si="7"/>
        <v>-212.13171748306013</v>
      </c>
      <c r="AK9">
        <f t="shared" si="22"/>
        <v>21.180468900253235</v>
      </c>
      <c r="AL9">
        <f t="shared" si="8"/>
        <v>-634.1868572979663</v>
      </c>
      <c r="AN9">
        <f t="shared" si="9"/>
        <v>0</v>
      </c>
      <c r="AO9">
        <f t="shared" si="9"/>
        <v>0</v>
      </c>
      <c r="AP9">
        <f t="shared" si="9"/>
        <v>-7.2309449931467125</v>
      </c>
      <c r="AQ9">
        <f t="shared" si="9"/>
        <v>-267.77926766881865</v>
      </c>
      <c r="AR9">
        <f t="shared" si="9"/>
        <v>-275.01021266196534</v>
      </c>
      <c r="AS9">
        <f t="shared" si="9"/>
        <v>-131.61936358514657</v>
      </c>
      <c r="AT9">
        <f t="shared" si="9"/>
        <v>13.141645531196614</v>
      </c>
      <c r="AU9">
        <f t="shared" si="9"/>
        <v>-393.4879307159153</v>
      </c>
      <c r="AW9">
        <v>6</v>
      </c>
      <c r="AX9">
        <f>IF(Z9&gt;0, (R9*SUMPRODUCT(K9:$K$98, X9:$X$98)-K9*$AZ$3)/Z9, 0)</f>
        <v>4077.9886195397007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1.940649E-3</v>
      </c>
      <c r="Q10" s="4">
        <f t="shared" si="21"/>
        <v>12.5</v>
      </c>
      <c r="R10">
        <f t="shared" si="0"/>
        <v>250000</v>
      </c>
      <c r="S10">
        <f t="shared" si="1"/>
        <v>4318.2095149100678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3802.0417005768286</v>
      </c>
      <c r="AC10">
        <f t="shared" si="2"/>
        <v>3977.934328577212</v>
      </c>
      <c r="AE10">
        <f t="shared" si="3"/>
        <v>0</v>
      </c>
      <c r="AF10">
        <f t="shared" si="4"/>
        <v>0</v>
      </c>
      <c r="AG10">
        <f t="shared" si="4"/>
        <v>-11.51499919944267</v>
      </c>
      <c r="AH10">
        <f t="shared" si="5"/>
        <v>-452.33257817523997</v>
      </c>
      <c r="AI10">
        <f t="shared" si="6"/>
        <v>-463.84757737468266</v>
      </c>
      <c r="AJ10">
        <f t="shared" si="7"/>
        <v>-175.89262800038341</v>
      </c>
      <c r="AK10">
        <f t="shared" si="22"/>
        <v>15.588370972364999</v>
      </c>
      <c r="AL10">
        <f t="shared" si="8"/>
        <v>-624.15183440270107</v>
      </c>
      <c r="AN10">
        <f t="shared" si="9"/>
        <v>0</v>
      </c>
      <c r="AO10">
        <f t="shared" si="9"/>
        <v>0</v>
      </c>
      <c r="AP10">
        <f t="shared" si="9"/>
        <v>-6.777917481306555</v>
      </c>
      <c r="AQ10">
        <f t="shared" si="9"/>
        <v>-266.25037795285408</v>
      </c>
      <c r="AR10">
        <f t="shared" si="9"/>
        <v>-273.02829543416067</v>
      </c>
      <c r="AS10">
        <f t="shared" si="9"/>
        <v>-103.53328710734533</v>
      </c>
      <c r="AT10">
        <f t="shared" si="9"/>
        <v>9.1755709478293497</v>
      </c>
      <c r="AU10">
        <f t="shared" si="9"/>
        <v>-367.38601159367664</v>
      </c>
      <c r="AW10">
        <v>7</v>
      </c>
      <c r="AX10">
        <f>IF(Z10&gt;0, (R10*SUMPRODUCT(K10:$K$98, X10:$X$98)-K10*$AZ$3)/Z10, 0)</f>
        <v>4318.2095149100678</v>
      </c>
    </row>
    <row r="11" spans="1:52" x14ac:dyDescent="0.25">
      <c r="A11" t="s">
        <v>33</v>
      </c>
      <c r="C11" s="12">
        <f>AU91</f>
        <v>8.6838609220096785E-13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2.0505829999999999E-3</v>
      </c>
      <c r="Q11" s="4">
        <f t="shared" si="21"/>
        <v>12.5</v>
      </c>
      <c r="R11">
        <f t="shared" si="0"/>
        <v>250000</v>
      </c>
      <c r="S11">
        <f t="shared" si="1"/>
        <v>4526.9995998540644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3977.934328577212</v>
      </c>
      <c r="AC11">
        <f t="shared" si="2"/>
        <v>4120.0175357027802</v>
      </c>
      <c r="AE11">
        <f t="shared" si="3"/>
        <v>0</v>
      </c>
      <c r="AF11">
        <f t="shared" si="4"/>
        <v>0</v>
      </c>
      <c r="AG11">
        <f t="shared" si="4"/>
        <v>-11.376236745844851</v>
      </c>
      <c r="AH11">
        <f t="shared" si="5"/>
        <v>-472.24923206781494</v>
      </c>
      <c r="AI11">
        <f t="shared" si="6"/>
        <v>-483.62546881365978</v>
      </c>
      <c r="AJ11">
        <f t="shared" si="7"/>
        <v>-142.08320712556815</v>
      </c>
      <c r="AK11">
        <f t="shared" si="22"/>
        <v>9.5470423885853073</v>
      </c>
      <c r="AL11">
        <f t="shared" si="8"/>
        <v>-616.1616335506427</v>
      </c>
      <c r="AN11">
        <f t="shared" si="9"/>
        <v>0</v>
      </c>
      <c r="AO11">
        <f t="shared" si="9"/>
        <v>0</v>
      </c>
      <c r="AP11">
        <f t="shared" si="9"/>
        <v>-6.3628274649666663</v>
      </c>
      <c r="AQ11">
        <f t="shared" si="9"/>
        <v>-264.13307416514709</v>
      </c>
      <c r="AR11">
        <f t="shared" si="9"/>
        <v>-270.49590163011374</v>
      </c>
      <c r="AS11">
        <f t="shared" si="9"/>
        <v>-79.468364873763321</v>
      </c>
      <c r="AT11">
        <f t="shared" si="9"/>
        <v>5.3397432627691215</v>
      </c>
      <c r="AU11">
        <f t="shared" si="9"/>
        <v>-344.62452324110802</v>
      </c>
      <c r="AW11">
        <v>8</v>
      </c>
      <c r="AX11">
        <f>IF(Z11&gt;0, (R11*SUMPRODUCT(K11:$K$98, X11:$X$98)-K11*$AZ$3)/Z11, 0)</f>
        <v>4526.9995998540644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2.1765069999999998E-3</v>
      </c>
      <c r="Q12" s="4">
        <f t="shared" si="21"/>
        <v>12.5</v>
      </c>
      <c r="R12">
        <f t="shared" si="0"/>
        <v>250000</v>
      </c>
      <c r="S12">
        <f t="shared" si="1"/>
        <v>4719.8023296698329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4120.0175357027802</v>
      </c>
      <c r="AC12">
        <f t="shared" si="2"/>
        <v>4243.1830669842539</v>
      </c>
      <c r="AE12">
        <f t="shared" si="3"/>
        <v>0</v>
      </c>
      <c r="AF12">
        <f t="shared" si="4"/>
        <v>0</v>
      </c>
      <c r="AG12">
        <f t="shared" si="4"/>
        <v>-11.237713919475414</v>
      </c>
      <c r="AH12">
        <f t="shared" si="5"/>
        <v>-495.20917821977076</v>
      </c>
      <c r="AI12">
        <f t="shared" si="6"/>
        <v>-506.44689213924619</v>
      </c>
      <c r="AJ12">
        <f t="shared" si="7"/>
        <v>-123.1655312814737</v>
      </c>
      <c r="AK12">
        <f t="shared" si="22"/>
        <v>9.4760403321163942</v>
      </c>
      <c r="AL12">
        <f t="shared" si="8"/>
        <v>-620.13638308860345</v>
      </c>
      <c r="AN12">
        <f t="shared" si="9"/>
        <v>0</v>
      </c>
      <c r="AO12">
        <f t="shared" si="9"/>
        <v>0</v>
      </c>
      <c r="AP12">
        <f t="shared" si="9"/>
        <v>-5.9729644129998167</v>
      </c>
      <c r="AQ12">
        <f t="shared" si="9"/>
        <v>-263.20894264548514</v>
      </c>
      <c r="AR12">
        <f t="shared" si="9"/>
        <v>-269.18190705848497</v>
      </c>
      <c r="AS12">
        <f t="shared" si="9"/>
        <v>-65.463789212281313</v>
      </c>
      <c r="AT12">
        <f t="shared" si="9"/>
        <v>5.0366161734898762</v>
      </c>
      <c r="AU12">
        <f t="shared" si="9"/>
        <v>-329.60908009727638</v>
      </c>
      <c r="AW12">
        <v>9</v>
      </c>
      <c r="AX12">
        <f>IF(Z12&gt;0, (R12*SUMPRODUCT(K12:$K$98, X12:$X$98)-K12*$AZ$3)/Z12, 0)</f>
        <v>4719.8023296698329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2.312424E-3</v>
      </c>
      <c r="Q13" s="4">
        <f t="shared" si="21"/>
        <v>12.5</v>
      </c>
      <c r="R13">
        <f t="shared" si="0"/>
        <v>250000</v>
      </c>
      <c r="S13">
        <f t="shared" si="1"/>
        <v>4894.4496098423615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4243.1830669842539</v>
      </c>
      <c r="AC13">
        <f t="shared" si="2"/>
        <v>4346.0169069693966</v>
      </c>
      <c r="AE13">
        <f t="shared" si="3"/>
        <v>0</v>
      </c>
      <c r="AF13">
        <f t="shared" si="4"/>
        <v>0</v>
      </c>
      <c r="AG13">
        <f t="shared" si="4"/>
        <v>-11.099350420908131</v>
      </c>
      <c r="AH13">
        <f t="shared" si="5"/>
        <v>-519.72718745058035</v>
      </c>
      <c r="AI13">
        <f t="shared" si="6"/>
        <v>-530.82653787148843</v>
      </c>
      <c r="AJ13">
        <f t="shared" si="7"/>
        <v>-102.83383998514273</v>
      </c>
      <c r="AK13">
        <f t="shared" si="22"/>
        <v>8.4863661339685077</v>
      </c>
      <c r="AL13">
        <f t="shared" si="8"/>
        <v>-625.17401172266261</v>
      </c>
      <c r="AN13">
        <f t="shared" si="9"/>
        <v>0</v>
      </c>
      <c r="AO13">
        <f t="shared" si="9"/>
        <v>0</v>
      </c>
      <c r="AP13">
        <f t="shared" si="9"/>
        <v>-5.6078162952567023</v>
      </c>
      <c r="AQ13">
        <f t="shared" si="9"/>
        <v>-262.58605056590659</v>
      </c>
      <c r="AR13">
        <f t="shared" si="9"/>
        <v>-268.19386686116326</v>
      </c>
      <c r="AS13">
        <f t="shared" si="9"/>
        <v>-51.955588543831304</v>
      </c>
      <c r="AT13">
        <f t="shared" si="9"/>
        <v>4.2876367074542268</v>
      </c>
      <c r="AU13">
        <f t="shared" si="9"/>
        <v>-315.86181869754034</v>
      </c>
      <c r="AW13">
        <v>10</v>
      </c>
      <c r="AX13">
        <f>IF(Z13&gt;0, (R13*SUMPRODUCT(K13:$K$98, X13:$X$98)-K13*$AZ$3)/Z13, 0)</f>
        <v>4894.4496098423615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2.4603350000000001E-3</v>
      </c>
      <c r="Q14" s="4">
        <f t="shared" si="21"/>
        <v>12.5</v>
      </c>
      <c r="R14">
        <f t="shared" si="0"/>
        <v>250000</v>
      </c>
      <c r="S14">
        <f t="shared" si="1"/>
        <v>5516.8533326689485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4346.0169069693966</v>
      </c>
      <c r="AC14">
        <f t="shared" si="2"/>
        <v>4837.6398865490182</v>
      </c>
      <c r="AE14">
        <f t="shared" si="3"/>
        <v>0</v>
      </c>
      <c r="AF14">
        <f t="shared" si="4"/>
        <v>0</v>
      </c>
      <c r="AG14">
        <f t="shared" si="4"/>
        <v>-10.961048796381226</v>
      </c>
      <c r="AH14">
        <f t="shared" si="5"/>
        <v>-546.16240635650024</v>
      </c>
      <c r="AI14">
        <f t="shared" si="6"/>
        <v>-557.12345515288143</v>
      </c>
      <c r="AJ14">
        <f t="shared" si="7"/>
        <v>-491.62297957962164</v>
      </c>
      <c r="AK14">
        <f t="shared" si="22"/>
        <v>304.22118348785779</v>
      </c>
      <c r="AL14">
        <f t="shared" si="8"/>
        <v>-744.52525124464523</v>
      </c>
      <c r="AN14">
        <f t="shared" si="9"/>
        <v>0</v>
      </c>
      <c r="AO14">
        <f t="shared" si="9"/>
        <v>0</v>
      </c>
      <c r="AP14">
        <f t="shared" si="9"/>
        <v>-4.944590201427987</v>
      </c>
      <c r="AQ14">
        <f t="shared" si="9"/>
        <v>-246.37690544268571</v>
      </c>
      <c r="AR14">
        <f t="shared" si="9"/>
        <v>-251.3214956441137</v>
      </c>
      <c r="AS14">
        <f t="shared" si="9"/>
        <v>-221.77386605821678</v>
      </c>
      <c r="AT14">
        <f t="shared" si="9"/>
        <v>137.23587139193404</v>
      </c>
      <c r="AU14">
        <f t="shared" si="9"/>
        <v>-335.85949031039644</v>
      </c>
      <c r="AW14">
        <v>11</v>
      </c>
      <c r="AX14">
        <f>IF(Z14&gt;0, (R14*SUMPRODUCT(K14:$K$98, X14:$X$98)-K14*$AZ$3)/Z14, 0)</f>
        <v>5516.8533326689485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2.6172399999999998E-3</v>
      </c>
      <c r="Q15" s="4">
        <f t="shared" si="21"/>
        <v>12.5</v>
      </c>
      <c r="R15">
        <f t="shared" si="0"/>
        <v>250000</v>
      </c>
      <c r="S15">
        <f t="shared" si="1"/>
        <v>6080.5520808677938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4837.6398865490182</v>
      </c>
      <c r="AC15">
        <f t="shared" si="2"/>
        <v>5264.6639008791244</v>
      </c>
      <c r="AE15">
        <f t="shared" si="3"/>
        <v>0</v>
      </c>
      <c r="AF15">
        <f t="shared" si="4"/>
        <v>0</v>
      </c>
      <c r="AG15">
        <f t="shared" si="4"/>
        <v>-10.822750613065573</v>
      </c>
      <c r="AH15">
        <f t="shared" si="5"/>
        <v>-573.75390703681592</v>
      </c>
      <c r="AI15">
        <f t="shared" si="6"/>
        <v>-584.57665764988144</v>
      </c>
      <c r="AJ15">
        <f t="shared" si="7"/>
        <v>-427.02401433010618</v>
      </c>
      <c r="AK15">
        <f t="shared" si="22"/>
        <v>338.63479205843129</v>
      </c>
      <c r="AL15">
        <f t="shared" si="8"/>
        <v>-672.96587992155628</v>
      </c>
      <c r="AN15">
        <f t="shared" si="9"/>
        <v>0</v>
      </c>
      <c r="AO15">
        <f t="shared" si="9"/>
        <v>0</v>
      </c>
      <c r="AP15">
        <f t="shared" si="9"/>
        <v>-4.359109928709751</v>
      </c>
      <c r="AQ15">
        <f t="shared" si="9"/>
        <v>-231.09248676402467</v>
      </c>
      <c r="AR15">
        <f t="shared" si="9"/>
        <v>-235.4515966927344</v>
      </c>
      <c r="AS15">
        <f t="shared" si="9"/>
        <v>-171.99367214621623</v>
      </c>
      <c r="AT15">
        <f t="shared" si="9"/>
        <v>136.39289465715106</v>
      </c>
      <c r="AU15">
        <f t="shared" si="9"/>
        <v>-271.05237418179956</v>
      </c>
      <c r="AW15">
        <v>12</v>
      </c>
      <c r="AX15">
        <f>IF(Z15&gt;0, (R15*SUMPRODUCT(K15:$K$98, X15:$X$98)-K15*$AZ$3)/Z15, 0)</f>
        <v>6080.5520808677938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2.8021280000000001E-3</v>
      </c>
      <c r="Q16" s="4">
        <f t="shared" si="21"/>
        <v>12.5</v>
      </c>
      <c r="R16">
        <f t="shared" si="0"/>
        <v>250000</v>
      </c>
      <c r="S16">
        <f t="shared" si="1"/>
        <v>6592.4731700452721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5264.6639008791244</v>
      </c>
      <c r="AC16">
        <f t="shared" si="2"/>
        <v>5634.82223534081</v>
      </c>
      <c r="AE16">
        <f t="shared" si="3"/>
        <v>0</v>
      </c>
      <c r="AF16">
        <f t="shared" si="4"/>
        <v>0</v>
      </c>
      <c r="AG16">
        <f t="shared" si="4"/>
        <v>-10.68419637440503</v>
      </c>
      <c r="AH16">
        <f t="shared" si="5"/>
        <v>-606.5346505977642</v>
      </c>
      <c r="AI16">
        <f t="shared" si="6"/>
        <v>-617.21884697216922</v>
      </c>
      <c r="AJ16">
        <f t="shared" si="7"/>
        <v>-370.15833446168563</v>
      </c>
      <c r="AK16">
        <f t="shared" si="22"/>
        <v>368.52647306153875</v>
      </c>
      <c r="AL16">
        <f t="shared" si="8"/>
        <v>-618.85070837231615</v>
      </c>
      <c r="AN16">
        <f t="shared" si="9"/>
        <v>0</v>
      </c>
      <c r="AO16">
        <f t="shared" si="9"/>
        <v>0</v>
      </c>
      <c r="AP16">
        <f t="shared" si="9"/>
        <v>-3.8422357548538733</v>
      </c>
      <c r="AQ16">
        <f t="shared" si="9"/>
        <v>-218.12114261277853</v>
      </c>
      <c r="AR16">
        <f t="shared" si="9"/>
        <v>-221.9633783676324</v>
      </c>
      <c r="AS16">
        <f t="shared" si="9"/>
        <v>-133.11582245277171</v>
      </c>
      <c r="AT16">
        <f t="shared" si="9"/>
        <v>132.52897473873767</v>
      </c>
      <c r="AU16">
        <f t="shared" si="9"/>
        <v>-222.55022608166644</v>
      </c>
      <c r="AW16">
        <v>13</v>
      </c>
      <c r="AX16">
        <f>IF(Z16&gt;0, (R16*SUMPRODUCT(K16:$K$98, X16:$X$98)-K16*$AZ$3)/Z16, 0)</f>
        <v>6592.4731700452721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3.0140000000000002E-3</v>
      </c>
      <c r="Q17" s="4">
        <f t="shared" si="21"/>
        <v>12.5</v>
      </c>
      <c r="R17">
        <f t="shared" si="0"/>
        <v>250000</v>
      </c>
      <c r="S17">
        <f t="shared" si="1"/>
        <v>7057.1908850101599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5634.82223534081</v>
      </c>
      <c r="AC17">
        <f t="shared" si="2"/>
        <v>5953.5321831081283</v>
      </c>
      <c r="AE17">
        <f t="shared" si="3"/>
        <v>0</v>
      </c>
      <c r="AF17">
        <f t="shared" si="4"/>
        <v>0</v>
      </c>
      <c r="AG17">
        <f t="shared" si="4"/>
        <v>-10.545152242788522</v>
      </c>
      <c r="AH17">
        <f t="shared" si="5"/>
        <v>-644.04335744913521</v>
      </c>
      <c r="AI17">
        <f t="shared" si="6"/>
        <v>-654.58850969192372</v>
      </c>
      <c r="AJ17">
        <f t="shared" si="7"/>
        <v>-318.70994776731823</v>
      </c>
      <c r="AK17">
        <f t="shared" si="22"/>
        <v>394.43755647385672</v>
      </c>
      <c r="AL17">
        <f t="shared" si="8"/>
        <v>-578.86090098538523</v>
      </c>
      <c r="AN17">
        <f t="shared" si="9"/>
        <v>0</v>
      </c>
      <c r="AO17">
        <f t="shared" si="9"/>
        <v>0</v>
      </c>
      <c r="AP17">
        <f t="shared" si="9"/>
        <v>-3.3859222310180397</v>
      </c>
      <c r="AQ17">
        <f t="shared" si="9"/>
        <v>-206.79461723445669</v>
      </c>
      <c r="AR17">
        <f t="shared" si="9"/>
        <v>-210.18053946547471</v>
      </c>
      <c r="AS17">
        <f t="shared" si="9"/>
        <v>-102.33395142587345</v>
      </c>
      <c r="AT17">
        <f t="shared" si="9"/>
        <v>126.64918063431401</v>
      </c>
      <c r="AU17">
        <f t="shared" si="9"/>
        <v>-185.86531025703417</v>
      </c>
      <c r="AW17">
        <v>14</v>
      </c>
      <c r="AX17">
        <f>IF(Z17&gt;0, (R17*SUMPRODUCT(K17:$K$98, X17:$X$98)-K17*$AZ$3)/Z17, 0)</f>
        <v>7057.1908850101599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4.6990000000000001E-3</v>
      </c>
      <c r="Q18" s="4">
        <f t="shared" si="21"/>
        <v>12.5</v>
      </c>
      <c r="R18">
        <f t="shared" si="0"/>
        <v>250000</v>
      </c>
      <c r="S18">
        <f t="shared" si="1"/>
        <v>7490.329312749659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5953.5321831081283</v>
      </c>
      <c r="AC18">
        <f t="shared" si="2"/>
        <v>6226.0510394273279</v>
      </c>
      <c r="AE18">
        <f t="shared" si="3"/>
        <v>0</v>
      </c>
      <c r="AF18">
        <f t="shared" si="4"/>
        <v>0</v>
      </c>
      <c r="AG18">
        <f t="shared" si="4"/>
        <v>-10.390149049971773</v>
      </c>
      <c r="AH18">
        <f t="shared" si="5"/>
        <v>-991.03340777726544</v>
      </c>
      <c r="AI18">
        <f t="shared" si="6"/>
        <v>-1001.4235568272372</v>
      </c>
      <c r="AJ18">
        <f t="shared" si="7"/>
        <v>-272.51885631919959</v>
      </c>
      <c r="AK18">
        <f t="shared" si="22"/>
        <v>416.74725281756901</v>
      </c>
      <c r="AL18">
        <f t="shared" si="8"/>
        <v>-857.19516032886781</v>
      </c>
      <c r="AN18">
        <f t="shared" si="9"/>
        <v>0</v>
      </c>
      <c r="AO18">
        <f t="shared" si="9"/>
        <v>0</v>
      </c>
      <c r="AP18">
        <f t="shared" si="9"/>
        <v>-2.9787076429859867</v>
      </c>
      <c r="AQ18">
        <f t="shared" si="9"/>
        <v>-284.11515292060301</v>
      </c>
      <c r="AR18">
        <f t="shared" si="9"/>
        <v>-287.09386056358903</v>
      </c>
      <c r="AS18">
        <f t="shared" si="9"/>
        <v>-78.127271925709778</v>
      </c>
      <c r="AT18">
        <f t="shared" si="9"/>
        <v>119.47549753046887</v>
      </c>
      <c r="AU18">
        <f t="shared" si="9"/>
        <v>-245.74563495882992</v>
      </c>
      <c r="AW18">
        <v>15</v>
      </c>
      <c r="AX18">
        <f>IF(Z18&gt;0, (R18*SUMPRODUCT(K18:$K$98, X18:$X$98)-K18*$AZ$3)/Z18, 0)</f>
        <v>7490.329312749659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6.5490000000000001E-3</v>
      </c>
      <c r="Q19" s="4">
        <f t="shared" si="21"/>
        <v>12.5</v>
      </c>
      <c r="R19">
        <f t="shared" si="0"/>
        <v>250000</v>
      </c>
      <c r="S19">
        <f t="shared" si="1"/>
        <v>7792.3372061450045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6226.0510394273279</v>
      </c>
      <c r="AC19">
        <f t="shared" si="2"/>
        <v>6369.8943450367778</v>
      </c>
      <c r="AE19">
        <f t="shared" si="3"/>
        <v>0</v>
      </c>
      <c r="AF19">
        <f t="shared" si="4"/>
        <v>0</v>
      </c>
      <c r="AG19">
        <f t="shared" si="4"/>
        <v>-10.218202473343791</v>
      </c>
      <c r="AH19">
        <f t="shared" si="5"/>
        <v>-1360.9017225653031</v>
      </c>
      <c r="AI19">
        <f t="shared" si="6"/>
        <v>-1371.1199250386469</v>
      </c>
      <c r="AJ19">
        <f t="shared" si="7"/>
        <v>-143.84330560945</v>
      </c>
      <c r="AK19">
        <f t="shared" si="22"/>
        <v>435.82357275991296</v>
      </c>
      <c r="AL19">
        <f t="shared" si="8"/>
        <v>-1079.139657888184</v>
      </c>
      <c r="AN19">
        <f t="shared" si="9"/>
        <v>0</v>
      </c>
      <c r="AO19">
        <f t="shared" si="9"/>
        <v>0</v>
      </c>
      <c r="AP19">
        <f t="shared" si="9"/>
        <v>-2.6155473305376886</v>
      </c>
      <c r="AQ19">
        <f t="shared" si="9"/>
        <v>-348.34922060562906</v>
      </c>
      <c r="AR19">
        <f t="shared" si="9"/>
        <v>-350.96476793616677</v>
      </c>
      <c r="AS19">
        <f t="shared" si="9"/>
        <v>-36.819487085324631</v>
      </c>
      <c r="AT19">
        <f t="shared" si="9"/>
        <v>111.55750586184691</v>
      </c>
      <c r="AU19">
        <f t="shared" si="9"/>
        <v>-276.2267491596445</v>
      </c>
      <c r="AW19">
        <v>16</v>
      </c>
      <c r="AX19">
        <f>IF(Z19&gt;0, (R19*SUMPRODUCT(K19:$K$98, X19:$X$98)-K19*$AZ$3)/Z19, 0)</f>
        <v>7792.3372061450045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8.5349999999999992E-3</v>
      </c>
      <c r="Q20" s="4">
        <f t="shared" si="21"/>
        <v>12.5</v>
      </c>
      <c r="R20">
        <f t="shared" si="0"/>
        <v>250000</v>
      </c>
      <c r="S20">
        <f t="shared" si="1"/>
        <v>7981.5702339563159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6369.8943450367778</v>
      </c>
      <c r="AC20">
        <f t="shared" si="2"/>
        <v>6403.6508909758377</v>
      </c>
      <c r="AE20">
        <f t="shared" si="3"/>
        <v>0</v>
      </c>
      <c r="AF20">
        <f t="shared" si="4"/>
        <v>0</v>
      </c>
      <c r="AG20">
        <f t="shared" si="4"/>
        <v>-10.028808090500362</v>
      </c>
      <c r="AH20">
        <f t="shared" si="5"/>
        <v>-1744.2471621997847</v>
      </c>
      <c r="AI20">
        <f t="shared" si="6"/>
        <v>-1754.2759702902852</v>
      </c>
      <c r="AJ20">
        <f t="shared" si="7"/>
        <v>-33.756545939059833</v>
      </c>
      <c r="AK20">
        <f t="shared" si="22"/>
        <v>445.89260415257451</v>
      </c>
      <c r="AL20">
        <f t="shared" si="8"/>
        <v>-1342.1399120767705</v>
      </c>
      <c r="AN20">
        <f t="shared" si="9"/>
        <v>0</v>
      </c>
      <c r="AO20">
        <f t="shared" si="9"/>
        <v>0</v>
      </c>
      <c r="AP20">
        <f t="shared" si="9"/>
        <v>-2.2920251435412253</v>
      </c>
      <c r="AQ20">
        <f t="shared" si="9"/>
        <v>-398.63743689534232</v>
      </c>
      <c r="AR20">
        <f t="shared" si="9"/>
        <v>-400.92946203888357</v>
      </c>
      <c r="AS20">
        <f t="shared" si="9"/>
        <v>-7.7148601661565301</v>
      </c>
      <c r="AT20">
        <f t="shared" si="9"/>
        <v>101.9061338909104</v>
      </c>
      <c r="AU20">
        <f t="shared" si="9"/>
        <v>-306.73818831412967</v>
      </c>
      <c r="AW20">
        <v>17</v>
      </c>
      <c r="AX20">
        <f>IF(Z20&gt;0, (R20*SUMPRODUCT(K20:$K$98, X20:$X$98)-K20*$AZ$3)/Z20, 0)</f>
        <v>7981.5702339563159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1.0821000000000001E-2</v>
      </c>
      <c r="Q21" s="4">
        <f t="shared" si="21"/>
        <v>12.5</v>
      </c>
      <c r="R21">
        <f t="shared" si="0"/>
        <v>250000</v>
      </c>
      <c r="S21">
        <f t="shared" si="1"/>
        <v>8078.1319124188149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6403.6508909758377</v>
      </c>
      <c r="AC21">
        <f t="shared" si="2"/>
        <v>6346.1793170668243</v>
      </c>
      <c r="AE21">
        <f t="shared" si="3"/>
        <v>0</v>
      </c>
      <c r="AF21">
        <f t="shared" si="4"/>
        <v>0</v>
      </c>
      <c r="AG21">
        <f t="shared" si="4"/>
        <v>-9.8199982772480556</v>
      </c>
      <c r="AH21">
        <f t="shared" si="5"/>
        <v>-2170.4346469460888</v>
      </c>
      <c r="AI21">
        <f t="shared" si="6"/>
        <v>-2180.2546452233369</v>
      </c>
      <c r="AJ21">
        <f t="shared" si="7"/>
        <v>57.471573909013387</v>
      </c>
      <c r="AK21">
        <f t="shared" si="22"/>
        <v>448.25556236830869</v>
      </c>
      <c r="AL21">
        <f t="shared" si="8"/>
        <v>-1674.5275089460147</v>
      </c>
      <c r="AN21">
        <f t="shared" si="9"/>
        <v>0</v>
      </c>
      <c r="AO21">
        <f t="shared" si="9"/>
        <v>0</v>
      </c>
      <c r="AP21">
        <f t="shared" si="9"/>
        <v>-2.0038418643103157</v>
      </c>
      <c r="AQ21">
        <f t="shared" si="9"/>
        <v>-442.89292996892146</v>
      </c>
      <c r="AR21">
        <f t="shared" si="9"/>
        <v>-444.89677183323175</v>
      </c>
      <c r="AS21">
        <f t="shared" si="9"/>
        <v>11.727491447071708</v>
      </c>
      <c r="AT21">
        <f t="shared" si="9"/>
        <v>91.469798305840484</v>
      </c>
      <c r="AU21">
        <f t="shared" si="9"/>
        <v>-341.69948208031957</v>
      </c>
      <c r="AW21">
        <v>18</v>
      </c>
      <c r="AX21">
        <f>IF(Z21&gt;0, (R21*SUMPRODUCT(K21:$K$98, X21:$X$98)-K21*$AZ$3)/Z21, 0)</f>
        <v>8078.1319124188149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1.3422999999999999E-2</v>
      </c>
      <c r="Q22" s="4">
        <f t="shared" si="21"/>
        <v>12.5</v>
      </c>
      <c r="R22">
        <f t="shared" si="0"/>
        <v>250000</v>
      </c>
      <c r="S22">
        <f t="shared" si="1"/>
        <v>8091.6434122118162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6346.1793170668243</v>
      </c>
      <c r="AC22">
        <f t="shared" si="2"/>
        <v>6207.898764764268</v>
      </c>
      <c r="AE22">
        <f t="shared" si="3"/>
        <v>0</v>
      </c>
      <c r="AF22">
        <f t="shared" si="4"/>
        <v>0</v>
      </c>
      <c r="AG22">
        <f t="shared" si="4"/>
        <v>-9.5899844576000746</v>
      </c>
      <c r="AH22">
        <f t="shared" si="5"/>
        <v>-2636.2767375100129</v>
      </c>
      <c r="AI22">
        <f t="shared" si="6"/>
        <v>-2645.8667219676131</v>
      </c>
      <c r="AJ22">
        <f t="shared" si="7"/>
        <v>138.28055230255632</v>
      </c>
      <c r="AK22">
        <f t="shared" si="22"/>
        <v>444.23255219467774</v>
      </c>
      <c r="AL22">
        <f t="shared" si="8"/>
        <v>-2063.353617470379</v>
      </c>
      <c r="AN22">
        <f t="shared" si="9"/>
        <v>0</v>
      </c>
      <c r="AO22">
        <f t="shared" si="9"/>
        <v>0</v>
      </c>
      <c r="AP22">
        <f t="shared" si="9"/>
        <v>-1.7472373895737279</v>
      </c>
      <c r="AQ22">
        <f t="shared" si="9"/>
        <v>-480.31373829709582</v>
      </c>
      <c r="AR22">
        <f t="shared" si="9"/>
        <v>-482.06097568666956</v>
      </c>
      <c r="AS22">
        <f t="shared" si="9"/>
        <v>25.193883504415531</v>
      </c>
      <c r="AT22">
        <f t="shared" si="9"/>
        <v>80.936494557629871</v>
      </c>
      <c r="AU22">
        <f t="shared" si="9"/>
        <v>-375.93059762462417</v>
      </c>
      <c r="AW22">
        <v>19</v>
      </c>
      <c r="AX22">
        <f>IF(Z22&gt;0, (R22*SUMPRODUCT(K22:$K$98, X22:$X$98)-K22*$AZ$3)/Z22, 0)</f>
        <v>8091.6434122118162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1.6303999999999999E-2</v>
      </c>
      <c r="Q23" s="4">
        <f t="shared" si="21"/>
        <v>12.5</v>
      </c>
      <c r="R23">
        <f t="shared" si="0"/>
        <v>250000</v>
      </c>
      <c r="S23">
        <f t="shared" si="1"/>
        <v>8031.3425757563109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6207.898764764268</v>
      </c>
      <c r="AC23">
        <f t="shared" si="2"/>
        <v>5999.5603636692831</v>
      </c>
      <c r="AE23">
        <f t="shared" si="3"/>
        <v>0</v>
      </c>
      <c r="AF23">
        <f t="shared" si="4"/>
        <v>0</v>
      </c>
      <c r="AG23">
        <f t="shared" si="4"/>
        <v>-9.3377295064273635</v>
      </c>
      <c r="AH23">
        <f t="shared" si="5"/>
        <v>-3127.1021319342321</v>
      </c>
      <c r="AI23">
        <f t="shared" si="6"/>
        <v>-3136.4398614406596</v>
      </c>
      <c r="AJ23">
        <f t="shared" si="7"/>
        <v>208.33840109498487</v>
      </c>
      <c r="AK23">
        <f t="shared" si="22"/>
        <v>434.55291353349878</v>
      </c>
      <c r="AL23">
        <f t="shared" si="8"/>
        <v>-2493.548546812176</v>
      </c>
      <c r="AN23">
        <f t="shared" si="9"/>
        <v>0</v>
      </c>
      <c r="AO23">
        <f t="shared" si="9"/>
        <v>0</v>
      </c>
      <c r="AP23">
        <f t="shared" si="9"/>
        <v>-1.5189982654271255</v>
      </c>
      <c r="AQ23">
        <f t="shared" si="9"/>
        <v>-508.69568570732241</v>
      </c>
      <c r="AR23">
        <f t="shared" si="9"/>
        <v>-510.21468397274953</v>
      </c>
      <c r="AS23">
        <f t="shared" si="9"/>
        <v>33.89107273532742</v>
      </c>
      <c r="AT23">
        <f t="shared" si="9"/>
        <v>70.690109564572126</v>
      </c>
      <c r="AU23">
        <f t="shared" si="9"/>
        <v>-405.63350167285</v>
      </c>
      <c r="AW23">
        <v>20</v>
      </c>
      <c r="AX23">
        <f>IF(Z23&gt;0, (R23*SUMPRODUCT(K23:$K$98, X23:$X$98)-K23*$AZ$3)/Z23, 0)</f>
        <v>8031.3425757563109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1.9576E-2</v>
      </c>
      <c r="Q24" s="4">
        <f t="shared" si="21"/>
        <v>12.5</v>
      </c>
      <c r="R24">
        <f t="shared" si="0"/>
        <v>250000</v>
      </c>
      <c r="S24">
        <f t="shared" si="1"/>
        <v>7909.3746186214539</v>
      </c>
      <c r="U24">
        <f t="shared" si="13"/>
        <v>1.9576E-2</v>
      </c>
      <c r="V24">
        <f t="shared" si="14"/>
        <v>0.01</v>
      </c>
      <c r="W24">
        <f t="shared" si="15"/>
        <v>0.74701836051418902</v>
      </c>
      <c r="X24">
        <f t="shared" si="16"/>
        <v>1.4623631425425764E-2</v>
      </c>
      <c r="Y24">
        <f t="shared" si="17"/>
        <v>7.4701836051418906E-3</v>
      </c>
      <c r="Z24">
        <f t="shared" si="18"/>
        <v>0.7249245454836214</v>
      </c>
      <c r="AB24">
        <f t="shared" si="19"/>
        <v>5999.5603636692831</v>
      </c>
      <c r="AC24">
        <f t="shared" si="2"/>
        <v>5733.699800463849</v>
      </c>
      <c r="AE24">
        <f t="shared" si="3"/>
        <v>0</v>
      </c>
      <c r="AF24">
        <f t="shared" si="4"/>
        <v>0</v>
      </c>
      <c r="AG24">
        <f t="shared" si="4"/>
        <v>-9.0615568185452666</v>
      </c>
      <c r="AH24">
        <f t="shared" si="5"/>
        <v>-3655.9078563564408</v>
      </c>
      <c r="AI24">
        <f t="shared" si="6"/>
        <v>-3664.9694131749861</v>
      </c>
      <c r="AJ24">
        <f t="shared" si="7"/>
        <v>265.86056320543412</v>
      </c>
      <c r="AK24">
        <f t="shared" si="22"/>
        <v>419.96922545684987</v>
      </c>
      <c r="AL24">
        <f t="shared" si="8"/>
        <v>-2979.1396245127021</v>
      </c>
      <c r="AN24">
        <f t="shared" si="9"/>
        <v>0</v>
      </c>
      <c r="AO24">
        <f t="shared" si="9"/>
        <v>0</v>
      </c>
      <c r="AP24">
        <f t="shared" si="9"/>
        <v>-1.3161360470793324</v>
      </c>
      <c r="AQ24">
        <f t="shared" si="9"/>
        <v>-530.99839364288209</v>
      </c>
      <c r="AR24">
        <f t="shared" si="9"/>
        <v>-532.31452968996143</v>
      </c>
      <c r="AS24">
        <f t="shared" si="9"/>
        <v>38.614630768011793</v>
      </c>
      <c r="AT24">
        <f t="shared" si="9"/>
        <v>60.997977208124283</v>
      </c>
      <c r="AU24">
        <f t="shared" si="9"/>
        <v>-432.70192171382541</v>
      </c>
      <c r="AW24">
        <v>21</v>
      </c>
      <c r="AX24">
        <f>IF(Z24&gt;0, (R24*SUMPRODUCT(K24:$K$98, X24:$X$98)-K24*$AZ$3)/Z24, 0)</f>
        <v>7909.3746186214539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2.3283000000000002E-2</v>
      </c>
      <c r="Q25" s="4">
        <f t="shared" si="21"/>
        <v>12.5</v>
      </c>
      <c r="R25">
        <f t="shared" si="0"/>
        <v>250000</v>
      </c>
      <c r="S25">
        <f t="shared" si="1"/>
        <v>7733.3655741770144</v>
      </c>
      <c r="U25">
        <f t="shared" si="13"/>
        <v>2.3283000000000002E-2</v>
      </c>
      <c r="V25">
        <f t="shared" si="14"/>
        <v>0.01</v>
      </c>
      <c r="W25">
        <f t="shared" si="15"/>
        <v>0.7249245454836214</v>
      </c>
      <c r="X25">
        <f t="shared" si="16"/>
        <v>1.6878418192495158E-2</v>
      </c>
      <c r="Y25">
        <f t="shared" si="17"/>
        <v>7.2492454548362143E-3</v>
      </c>
      <c r="Z25">
        <f t="shared" si="18"/>
        <v>0.70079688183629008</v>
      </c>
      <c r="AB25">
        <f t="shared" si="19"/>
        <v>5733.699800463849</v>
      </c>
      <c r="AC25">
        <f t="shared" si="2"/>
        <v>5419.5184804833625</v>
      </c>
      <c r="AE25">
        <f t="shared" si="3"/>
        <v>0</v>
      </c>
      <c r="AF25">
        <f t="shared" si="4"/>
        <v>0</v>
      </c>
      <c r="AG25">
        <f t="shared" si="4"/>
        <v>-8.7599610229536253</v>
      </c>
      <c r="AH25">
        <f t="shared" si="5"/>
        <v>-4219.6045481237898</v>
      </c>
      <c r="AI25">
        <f t="shared" si="6"/>
        <v>-4228.3645091467433</v>
      </c>
      <c r="AJ25">
        <f t="shared" si="7"/>
        <v>314.18131998048648</v>
      </c>
      <c r="AK25">
        <f t="shared" si="22"/>
        <v>401.35898603246949</v>
      </c>
      <c r="AL25">
        <f t="shared" si="8"/>
        <v>-3512.8242031337873</v>
      </c>
      <c r="AN25">
        <f t="shared" si="9"/>
        <v>0</v>
      </c>
      <c r="AO25">
        <f t="shared" si="9"/>
        <v>0</v>
      </c>
      <c r="AP25">
        <f t="shared" si="9"/>
        <v>-1.1360099027003492</v>
      </c>
      <c r="AQ25">
        <f t="shared" si="9"/>
        <v>-547.20706400264476</v>
      </c>
      <c r="AR25">
        <f t="shared" si="9"/>
        <v>-548.34307390534502</v>
      </c>
      <c r="AS25">
        <f t="shared" si="9"/>
        <v>40.743684795638302</v>
      </c>
      <c r="AT25">
        <f t="shared" si="9"/>
        <v>52.049065227110233</v>
      </c>
      <c r="AU25">
        <f t="shared" si="9"/>
        <v>-455.5503238825965</v>
      </c>
      <c r="AW25">
        <v>22</v>
      </c>
      <c r="AX25">
        <f>IF(Z25&gt;0, (R25*SUMPRODUCT(K25:$K$98, X25:$X$98)-K25*$AZ$3)/Z25, 0)</f>
        <v>7733.3655741770144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2.7149E-2</v>
      </c>
      <c r="Q26" s="4">
        <f t="shared" si="21"/>
        <v>12.5</v>
      </c>
      <c r="R26">
        <f t="shared" si="0"/>
        <v>250000</v>
      </c>
      <c r="S26">
        <f t="shared" si="1"/>
        <v>7507.6704724644705</v>
      </c>
      <c r="U26">
        <f t="shared" si="13"/>
        <v>2.7149E-2</v>
      </c>
      <c r="V26">
        <f t="shared" si="14"/>
        <v>0.01</v>
      </c>
      <c r="W26">
        <f t="shared" si="15"/>
        <v>0.70079688183629008</v>
      </c>
      <c r="X26">
        <f t="shared" si="16"/>
        <v>1.9025934544973439E-2</v>
      </c>
      <c r="Y26">
        <f t="shared" si="17"/>
        <v>7.0079688183629007E-3</v>
      </c>
      <c r="Z26">
        <f t="shared" si="18"/>
        <v>0.67476297847295374</v>
      </c>
      <c r="AB26">
        <f t="shared" si="19"/>
        <v>5419.5184804833625</v>
      </c>
      <c r="AC26">
        <f t="shared" si="2"/>
        <v>5065.8980893935741</v>
      </c>
      <c r="AE26">
        <f t="shared" si="3"/>
        <v>0</v>
      </c>
      <c r="AF26">
        <f t="shared" si="4"/>
        <v>0</v>
      </c>
      <c r="AG26">
        <f t="shared" si="4"/>
        <v>-8.4345372309119213</v>
      </c>
      <c r="AH26">
        <f t="shared" si="5"/>
        <v>-4756.4836362433598</v>
      </c>
      <c r="AI26">
        <f t="shared" si="6"/>
        <v>-4764.9181734742715</v>
      </c>
      <c r="AJ26">
        <f t="shared" si="7"/>
        <v>353.62039108978843</v>
      </c>
      <c r="AK26">
        <f t="shared" si="22"/>
        <v>379.36629363383543</v>
      </c>
      <c r="AL26">
        <f t="shared" si="8"/>
        <v>-4031.9314887506475</v>
      </c>
      <c r="AN26">
        <f t="shared" si="9"/>
        <v>0</v>
      </c>
      <c r="AO26">
        <f t="shared" si="9"/>
        <v>0</v>
      </c>
      <c r="AP26">
        <f t="shared" si="9"/>
        <v>-0.97661452752226252</v>
      </c>
      <c r="AQ26">
        <f t="shared" si="9"/>
        <v>-550.74165800735329</v>
      </c>
      <c r="AR26">
        <f t="shared" si="9"/>
        <v>-551.7182725348755</v>
      </c>
      <c r="AS26">
        <f t="shared" si="9"/>
        <v>40.944844004091607</v>
      </c>
      <c r="AT26">
        <f t="shared" si="9"/>
        <v>43.925899367335312</v>
      </c>
      <c r="AU26">
        <f t="shared" si="9"/>
        <v>-466.8475291634486</v>
      </c>
      <c r="AW26">
        <v>23</v>
      </c>
      <c r="AX26">
        <f>IF(Z26&gt;0, (R26*SUMPRODUCT(K26:$K$98, X26:$X$98)-K26*$AZ$3)/Z26, 0)</f>
        <v>7507.6704724644705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3.1286000000000001E-2</v>
      </c>
      <c r="Q27" s="4">
        <f t="shared" si="21"/>
        <v>12.5</v>
      </c>
      <c r="R27">
        <f t="shared" si="0"/>
        <v>250000</v>
      </c>
      <c r="S27">
        <f t="shared" si="1"/>
        <v>7246.8194659297278</v>
      </c>
      <c r="U27">
        <f t="shared" si="13"/>
        <v>3.1286000000000001E-2</v>
      </c>
      <c r="V27">
        <f t="shared" si="14"/>
        <v>0.01</v>
      </c>
      <c r="W27">
        <f t="shared" si="15"/>
        <v>0.67476297847295374</v>
      </c>
      <c r="X27">
        <f t="shared" si="16"/>
        <v>2.1110634544504833E-2</v>
      </c>
      <c r="Y27">
        <f t="shared" si="17"/>
        <v>6.7476297847295372E-3</v>
      </c>
      <c r="Z27">
        <f t="shared" si="18"/>
        <v>0.64690471414371942</v>
      </c>
      <c r="AB27">
        <f t="shared" si="19"/>
        <v>5065.8980893935741</v>
      </c>
      <c r="AC27">
        <f t="shared" si="2"/>
        <v>4688.0016750584118</v>
      </c>
      <c r="AE27">
        <f t="shared" si="3"/>
        <v>0</v>
      </c>
      <c r="AF27">
        <f t="shared" si="4"/>
        <v>0</v>
      </c>
      <c r="AG27">
        <f t="shared" si="4"/>
        <v>-8.0863089267964927</v>
      </c>
      <c r="AH27">
        <f t="shared" si="5"/>
        <v>-5277.658636126208</v>
      </c>
      <c r="AI27">
        <f t="shared" si="6"/>
        <v>-5285.7449450530048</v>
      </c>
      <c r="AJ27">
        <f t="shared" si="7"/>
        <v>377.89641433516226</v>
      </c>
      <c r="AK27">
        <f t="shared" si="22"/>
        <v>354.61286625755019</v>
      </c>
      <c r="AL27">
        <f t="shared" si="8"/>
        <v>-4553.2356644602924</v>
      </c>
      <c r="AN27">
        <f t="shared" si="9"/>
        <v>0</v>
      </c>
      <c r="AO27">
        <f t="shared" si="9"/>
        <v>0</v>
      </c>
      <c r="AP27">
        <f t="shared" si="9"/>
        <v>-0.83597680369551641</v>
      </c>
      <c r="AQ27">
        <f t="shared" si="9"/>
        <v>-545.61360907252686</v>
      </c>
      <c r="AR27">
        <f t="shared" si="9"/>
        <v>-546.44958587622239</v>
      </c>
      <c r="AS27">
        <f t="shared" si="9"/>
        <v>39.067594305855785</v>
      </c>
      <c r="AT27">
        <f t="shared" si="9"/>
        <v>36.660500256293652</v>
      </c>
      <c r="AU27">
        <f t="shared" si="9"/>
        <v>-470.72149131407298</v>
      </c>
      <c r="AW27">
        <v>24</v>
      </c>
      <c r="AX27">
        <f>IF(Z27&gt;0, (R27*SUMPRODUCT(K27:$K$98, X27:$X$98)-K27*$AZ$3)/Z27, 0)</f>
        <v>7246.8194659297278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3.5844000000000001E-2</v>
      </c>
      <c r="Q28" s="4">
        <f t="shared" si="21"/>
        <v>12.5</v>
      </c>
      <c r="R28">
        <f t="shared" si="0"/>
        <v>250000</v>
      </c>
      <c r="S28">
        <f t="shared" si="1"/>
        <v>6961.0822164987321</v>
      </c>
      <c r="U28">
        <f t="shared" si="13"/>
        <v>3.5844000000000001E-2</v>
      </c>
      <c r="V28">
        <f t="shared" si="14"/>
        <v>0.01</v>
      </c>
      <c r="W28">
        <f t="shared" si="15"/>
        <v>0.64690471414371942</v>
      </c>
      <c r="X28">
        <f t="shared" si="16"/>
        <v>2.3187652573767481E-2</v>
      </c>
      <c r="Y28">
        <f t="shared" si="17"/>
        <v>6.4690471414371939E-3</v>
      </c>
      <c r="Z28">
        <f t="shared" si="18"/>
        <v>0.61724801442851474</v>
      </c>
      <c r="AB28">
        <f t="shared" si="19"/>
        <v>4688.0016750584118</v>
      </c>
      <c r="AC28">
        <f t="shared" si="2"/>
        <v>4296.7141764074868</v>
      </c>
      <c r="AE28">
        <f t="shared" si="3"/>
        <v>0</v>
      </c>
      <c r="AF28">
        <f t="shared" si="4"/>
        <v>0</v>
      </c>
      <c r="AG28">
        <f t="shared" si="4"/>
        <v>-7.715600180356434</v>
      </c>
      <c r="AH28">
        <f t="shared" si="5"/>
        <v>-5796.9131434418705</v>
      </c>
      <c r="AI28">
        <f t="shared" si="6"/>
        <v>-5804.6287436222274</v>
      </c>
      <c r="AJ28">
        <f t="shared" si="7"/>
        <v>391.28749865092504</v>
      </c>
      <c r="AK28">
        <f t="shared" si="22"/>
        <v>328.16011725408885</v>
      </c>
      <c r="AL28">
        <f t="shared" si="8"/>
        <v>-5085.1811277172137</v>
      </c>
      <c r="AN28">
        <f t="shared" si="9"/>
        <v>0</v>
      </c>
      <c r="AO28">
        <f t="shared" si="9"/>
        <v>0</v>
      </c>
      <c r="AP28">
        <f t="shared" si="9"/>
        <v>-0.71218953848830269</v>
      </c>
      <c r="AQ28">
        <f t="shared" si="9"/>
        <v>-535.08486699396587</v>
      </c>
      <c r="AR28">
        <f t="shared" si="9"/>
        <v>-535.79705653245423</v>
      </c>
      <c r="AS28">
        <f t="shared" si="9"/>
        <v>36.117846514381085</v>
      </c>
      <c r="AT28">
        <f t="shared" si="9"/>
        <v>30.290864870431914</v>
      </c>
      <c r="AU28">
        <f t="shared" si="9"/>
        <v>-469.3883451476413</v>
      </c>
      <c r="AW28">
        <v>25</v>
      </c>
      <c r="AX28">
        <f>IF(Z28&gt;0, (R28*SUMPRODUCT(K28:$K$98, X28:$X$98)-K28*$AZ$3)/Z28, 0)</f>
        <v>6961.0822164987321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4.1295999999999999E-2</v>
      </c>
      <c r="Q29" s="4">
        <f t="shared" si="21"/>
        <v>12.5</v>
      </c>
      <c r="R29">
        <f t="shared" si="0"/>
        <v>250000</v>
      </c>
      <c r="S29">
        <f t="shared" si="1"/>
        <v>6659.0095077903534</v>
      </c>
      <c r="U29">
        <f t="shared" si="13"/>
        <v>4.1295999999999999E-2</v>
      </c>
      <c r="V29">
        <f t="shared" si="14"/>
        <v>0.01</v>
      </c>
      <c r="W29">
        <f t="shared" si="15"/>
        <v>0.61724801442851474</v>
      </c>
      <c r="X29">
        <f t="shared" si="16"/>
        <v>2.5489874003839945E-2</v>
      </c>
      <c r="Y29">
        <f t="shared" si="17"/>
        <v>6.1724801442851474E-3</v>
      </c>
      <c r="Z29">
        <f t="shared" si="18"/>
        <v>0.58558566028038961</v>
      </c>
      <c r="AB29">
        <f t="shared" si="19"/>
        <v>4296.7141764074868</v>
      </c>
      <c r="AC29">
        <f t="shared" si="2"/>
        <v>3899.4204794328061</v>
      </c>
      <c r="AE29">
        <f t="shared" si="3"/>
        <v>0</v>
      </c>
      <c r="AF29">
        <f t="shared" si="4"/>
        <v>0</v>
      </c>
      <c r="AG29">
        <f t="shared" si="4"/>
        <v>-7.31982075350487</v>
      </c>
      <c r="AH29">
        <f t="shared" si="5"/>
        <v>-6372.4685009599862</v>
      </c>
      <c r="AI29">
        <f t="shared" si="6"/>
        <v>-6379.7883217134913</v>
      </c>
      <c r="AJ29">
        <f t="shared" si="7"/>
        <v>397.29369697468064</v>
      </c>
      <c r="AK29">
        <f t="shared" si="22"/>
        <v>300.76999234852411</v>
      </c>
      <c r="AL29">
        <f t="shared" si="8"/>
        <v>-5681.7246323902864</v>
      </c>
      <c r="AN29">
        <f t="shared" si="9"/>
        <v>0</v>
      </c>
      <c r="AO29">
        <f t="shared" si="9"/>
        <v>0</v>
      </c>
      <c r="AP29">
        <f t="shared" si="9"/>
        <v>-0.60326523564464885</v>
      </c>
      <c r="AQ29">
        <f t="shared" si="9"/>
        <v>-525.18891395380274</v>
      </c>
      <c r="AR29">
        <f t="shared" si="9"/>
        <v>-525.79217918944732</v>
      </c>
      <c r="AS29">
        <f t="shared" si="9"/>
        <v>32.743079891786174</v>
      </c>
      <c r="AT29">
        <f t="shared" si="9"/>
        <v>24.78804965573682</v>
      </c>
      <c r="AU29">
        <f t="shared" si="9"/>
        <v>-468.26104964192433</v>
      </c>
      <c r="AW29">
        <v>26</v>
      </c>
      <c r="AX29">
        <f>IF(Z29&gt;0, (R29*SUMPRODUCT(K29:$K$98, X29:$X$98)-K29*$AZ$3)/Z29, 0)</f>
        <v>6659.0095077903534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4.7109999999999999E-2</v>
      </c>
      <c r="Q30" s="4">
        <f t="shared" si="21"/>
        <v>12.5</v>
      </c>
      <c r="R30">
        <f t="shared" si="0"/>
        <v>250000</v>
      </c>
      <c r="S30">
        <f t="shared" si="1"/>
        <v>6333.9755501804566</v>
      </c>
      <c r="U30">
        <f t="shared" si="13"/>
        <v>4.7109999999999999E-2</v>
      </c>
      <c r="V30">
        <f t="shared" si="14"/>
        <v>0.01</v>
      </c>
      <c r="W30">
        <f t="shared" si="15"/>
        <v>0.58558566028038961</v>
      </c>
      <c r="X30">
        <f t="shared" si="16"/>
        <v>2.7586940455809155E-2</v>
      </c>
      <c r="Y30">
        <f t="shared" si="17"/>
        <v>5.8558566028038966E-3</v>
      </c>
      <c r="Z30">
        <f t="shared" si="18"/>
        <v>0.55214286322177664</v>
      </c>
      <c r="AB30">
        <f t="shared" si="19"/>
        <v>3899.4204794328061</v>
      </c>
      <c r="AC30">
        <f t="shared" si="2"/>
        <v>3497.2593958533653</v>
      </c>
      <c r="AE30">
        <f t="shared" si="3"/>
        <v>0</v>
      </c>
      <c r="AF30">
        <f t="shared" si="4"/>
        <v>0</v>
      </c>
      <c r="AG30">
        <f t="shared" si="4"/>
        <v>-6.901785790272208</v>
      </c>
      <c r="AH30">
        <f t="shared" si="5"/>
        <v>-6896.7351139522889</v>
      </c>
      <c r="AI30">
        <f t="shared" si="6"/>
        <v>-6903.6368997425607</v>
      </c>
      <c r="AJ30">
        <f t="shared" si="7"/>
        <v>402.16108357944086</v>
      </c>
      <c r="AK30">
        <f t="shared" si="22"/>
        <v>272.95943356029647</v>
      </c>
      <c r="AL30">
        <f t="shared" si="8"/>
        <v>-6228.5163826028238</v>
      </c>
      <c r="AN30">
        <f t="shared" si="9"/>
        <v>0</v>
      </c>
      <c r="AO30">
        <f t="shared" si="9"/>
        <v>0</v>
      </c>
      <c r="AP30">
        <f t="shared" si="9"/>
        <v>-0.50786853396159193</v>
      </c>
      <c r="AQ30">
        <f t="shared" si="9"/>
        <v>-507.49687948606083</v>
      </c>
      <c r="AR30">
        <f t="shared" si="9"/>
        <v>-508.00474802002236</v>
      </c>
      <c r="AS30">
        <f t="shared" si="9"/>
        <v>29.593059845724422</v>
      </c>
      <c r="AT30">
        <f t="shared" si="9"/>
        <v>20.085744699385526</v>
      </c>
      <c r="AU30">
        <f t="shared" si="9"/>
        <v>-458.32594347491249</v>
      </c>
      <c r="AW30">
        <v>27</v>
      </c>
      <c r="AX30">
        <f>IF(Z30&gt;0, (R30*SUMPRODUCT(K30:$K$98, X30:$X$98)-K30*$AZ$3)/Z30, 0)</f>
        <v>6333.9755501804566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5.2900999999999997E-2</v>
      </c>
      <c r="Q31" s="4">
        <f t="shared" si="21"/>
        <v>12.5</v>
      </c>
      <c r="R31">
        <f t="shared" si="0"/>
        <v>250000</v>
      </c>
      <c r="S31">
        <f t="shared" si="1"/>
        <v>5990.5948229481301</v>
      </c>
      <c r="U31">
        <f t="shared" si="13"/>
        <v>5.2900999999999997E-2</v>
      </c>
      <c r="V31">
        <f t="shared" si="14"/>
        <v>0.01</v>
      </c>
      <c r="W31">
        <f t="shared" si="15"/>
        <v>0.55214286322177664</v>
      </c>
      <c r="X31">
        <f t="shared" si="16"/>
        <v>2.9208909607295205E-2</v>
      </c>
      <c r="Y31">
        <f t="shared" si="17"/>
        <v>5.5214286322177661E-3</v>
      </c>
      <c r="Z31">
        <f t="shared" si="18"/>
        <v>0.51741252498226376</v>
      </c>
      <c r="AB31">
        <f t="shared" si="19"/>
        <v>3497.2593958533653</v>
      </c>
      <c r="AC31">
        <f t="shared" si="2"/>
        <v>3099.6087934872694</v>
      </c>
      <c r="AE31">
        <f t="shared" si="3"/>
        <v>0</v>
      </c>
      <c r="AF31">
        <f t="shared" si="4"/>
        <v>0</v>
      </c>
      <c r="AG31">
        <f t="shared" si="4"/>
        <v>-6.4676565622782967</v>
      </c>
      <c r="AH31">
        <f t="shared" si="5"/>
        <v>-7302.2274018238013</v>
      </c>
      <c r="AI31">
        <f t="shared" si="6"/>
        <v>-7308.6950583860798</v>
      </c>
      <c r="AJ31">
        <f t="shared" si="7"/>
        <v>397.65060236609588</v>
      </c>
      <c r="AK31">
        <f t="shared" si="22"/>
        <v>244.80815770973558</v>
      </c>
      <c r="AL31">
        <f t="shared" si="8"/>
        <v>-6666.2362983102485</v>
      </c>
      <c r="AN31">
        <f t="shared" si="9"/>
        <v>0</v>
      </c>
      <c r="AO31">
        <f t="shared" si="9"/>
        <v>0</v>
      </c>
      <c r="AP31">
        <f t="shared" si="9"/>
        <v>-0.42493133509542313</v>
      </c>
      <c r="AQ31">
        <f t="shared" si="9"/>
        <v>-479.76345205539599</v>
      </c>
      <c r="AR31">
        <f t="shared" si="9"/>
        <v>-480.18838339049142</v>
      </c>
      <c r="AS31">
        <f t="shared" si="9"/>
        <v>26.126031853707691</v>
      </c>
      <c r="AT31">
        <f t="shared" si="9"/>
        <v>16.084134384093581</v>
      </c>
      <c r="AU31">
        <f t="shared" si="9"/>
        <v>-437.97821715269015</v>
      </c>
      <c r="AW31">
        <v>28</v>
      </c>
      <c r="AX31">
        <f>IF(Z31&gt;0, (R31*SUMPRODUCT(K31:$K$98, X31:$X$98)-K31*$AZ$3)/Z31, 0)</f>
        <v>5990.5948229481301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5.9271999999999998E-2</v>
      </c>
      <c r="Q32" s="4">
        <f t="shared" si="21"/>
        <v>12.5</v>
      </c>
      <c r="R32">
        <f t="shared" si="0"/>
        <v>250000</v>
      </c>
      <c r="S32">
        <f t="shared" si="1"/>
        <v>5643.8742920982359</v>
      </c>
      <c r="U32">
        <f t="shared" si="13"/>
        <v>5.9271999999999998E-2</v>
      </c>
      <c r="V32">
        <f t="shared" si="14"/>
        <v>0.01</v>
      </c>
      <c r="W32">
        <f t="shared" si="15"/>
        <v>0.51741252498226376</v>
      </c>
      <c r="X32">
        <f t="shared" si="16"/>
        <v>3.0668075180748735E-2</v>
      </c>
      <c r="Y32">
        <f t="shared" si="17"/>
        <v>5.1741252498226373E-3</v>
      </c>
      <c r="Z32">
        <f t="shared" si="18"/>
        <v>0.48157032455169241</v>
      </c>
      <c r="AB32">
        <f t="shared" si="19"/>
        <v>3099.6087934872694</v>
      </c>
      <c r="AC32">
        <f t="shared" si="2"/>
        <v>2717.9223745747008</v>
      </c>
      <c r="AE32">
        <f t="shared" si="3"/>
        <v>0</v>
      </c>
      <c r="AF32">
        <f t="shared" si="4"/>
        <v>0</v>
      </c>
      <c r="AG32">
        <f t="shared" si="4"/>
        <v>-6.0196290568961555</v>
      </c>
      <c r="AH32">
        <f t="shared" si="5"/>
        <v>-7667.018795187184</v>
      </c>
      <c r="AI32">
        <f t="shared" si="6"/>
        <v>-7673.0384242440805</v>
      </c>
      <c r="AJ32">
        <f t="shared" si="7"/>
        <v>381.68641891256857</v>
      </c>
      <c r="AK32">
        <f t="shared" si="22"/>
        <v>216.97261554410889</v>
      </c>
      <c r="AL32">
        <f t="shared" si="8"/>
        <v>-7074.3793897874029</v>
      </c>
      <c r="AN32">
        <f t="shared" si="9"/>
        <v>0</v>
      </c>
      <c r="AO32">
        <f t="shared" si="9"/>
        <v>0</v>
      </c>
      <c r="AP32">
        <f t="shared" si="9"/>
        <v>-0.35312097468811876</v>
      </c>
      <c r="AQ32">
        <f t="shared" si="9"/>
        <v>-449.75946596028427</v>
      </c>
      <c r="AR32">
        <f t="shared" si="9"/>
        <v>-450.1125869349724</v>
      </c>
      <c r="AS32">
        <f t="shared" si="9"/>
        <v>22.390329868784296</v>
      </c>
      <c r="AT32">
        <f t="shared" si="9"/>
        <v>12.727957280655398</v>
      </c>
      <c r="AU32">
        <f t="shared" si="9"/>
        <v>-414.99429978553269</v>
      </c>
      <c r="AW32">
        <v>29</v>
      </c>
      <c r="AX32">
        <f>IF(Z32&gt;0, (R32*SUMPRODUCT(K32:$K$98, X32:$X$98)-K32*$AZ$3)/Z32, 0)</f>
        <v>5643.8742920982359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6.6047999999999996E-2</v>
      </c>
      <c r="Q33" s="4">
        <f t="shared" si="21"/>
        <v>12.5</v>
      </c>
      <c r="R33">
        <f t="shared" si="0"/>
        <v>250000</v>
      </c>
      <c r="S33">
        <f t="shared" si="1"/>
        <v>5294.3993580000688</v>
      </c>
      <c r="U33">
        <f t="shared" si="13"/>
        <v>6.6047999999999996E-2</v>
      </c>
      <c r="V33">
        <f t="shared" si="14"/>
        <v>0.01</v>
      </c>
      <c r="W33">
        <f t="shared" si="15"/>
        <v>0.48157032455169241</v>
      </c>
      <c r="X33">
        <f t="shared" si="16"/>
        <v>3.1806756795990175E-2</v>
      </c>
      <c r="Y33">
        <f t="shared" si="17"/>
        <v>4.8157032455169238E-3</v>
      </c>
      <c r="Z33">
        <f t="shared" si="18"/>
        <v>0.44494786451018531</v>
      </c>
      <c r="AB33">
        <f t="shared" si="19"/>
        <v>2717.9223745747008</v>
      </c>
      <c r="AC33">
        <f t="shared" si="2"/>
        <v>2355.7316882062269</v>
      </c>
      <c r="AE33">
        <f t="shared" si="3"/>
        <v>0</v>
      </c>
      <c r="AF33">
        <f t="shared" si="4"/>
        <v>0</v>
      </c>
      <c r="AG33">
        <f t="shared" si="4"/>
        <v>-5.5618483063773168</v>
      </c>
      <c r="AH33">
        <f t="shared" si="5"/>
        <v>-7951.6891989975438</v>
      </c>
      <c r="AI33">
        <f t="shared" si="6"/>
        <v>-7957.251047303921</v>
      </c>
      <c r="AJ33">
        <f t="shared" si="7"/>
        <v>362.19068636847396</v>
      </c>
      <c r="AK33">
        <f t="shared" si="22"/>
        <v>190.25456622022907</v>
      </c>
      <c r="AL33">
        <f t="shared" si="8"/>
        <v>-7404.8057947152183</v>
      </c>
      <c r="AN33">
        <f t="shared" si="9"/>
        <v>0</v>
      </c>
      <c r="AO33">
        <f t="shared" si="9"/>
        <v>0</v>
      </c>
      <c r="AP33">
        <f t="shared" si="9"/>
        <v>-0.29130967036163991</v>
      </c>
      <c r="AQ33">
        <f t="shared" si="9"/>
        <v>-416.48096671787255</v>
      </c>
      <c r="AR33">
        <f t="shared" si="9"/>
        <v>-416.77227638823416</v>
      </c>
      <c r="AS33">
        <f t="shared" si="9"/>
        <v>18.970249392288704</v>
      </c>
      <c r="AT33">
        <f t="shared" si="9"/>
        <v>9.9648519552147263</v>
      </c>
      <c r="AU33">
        <f t="shared" si="9"/>
        <v>-387.83717504073076</v>
      </c>
      <c r="AW33">
        <v>30</v>
      </c>
      <c r="AX33">
        <f>IF(Z33&gt;0, (R33*SUMPRODUCT(K33:$K$98, X33:$X$98)-K33*$AZ$3)/Z33, 0)</f>
        <v>5294.3993580000688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7.3592000000000005E-2</v>
      </c>
      <c r="Q34" s="4">
        <f t="shared" si="21"/>
        <v>12.5</v>
      </c>
      <c r="R34">
        <f t="shared" si="0"/>
        <v>250000</v>
      </c>
      <c r="S34">
        <f t="shared" si="1"/>
        <v>4947.6846514457911</v>
      </c>
      <c r="U34">
        <f t="shared" si="13"/>
        <v>7.3592000000000005E-2</v>
      </c>
      <c r="V34">
        <f t="shared" si="14"/>
        <v>0.01</v>
      </c>
      <c r="W34">
        <f t="shared" si="15"/>
        <v>0.44494786451018531</v>
      </c>
      <c r="X34">
        <f t="shared" si="16"/>
        <v>3.274460324503356E-2</v>
      </c>
      <c r="Y34">
        <f t="shared" si="17"/>
        <v>4.4494786451018528E-3</v>
      </c>
      <c r="Z34">
        <f t="shared" si="18"/>
        <v>0.40775378262004985</v>
      </c>
      <c r="AB34">
        <f t="shared" si="19"/>
        <v>2355.7316882062269</v>
      </c>
      <c r="AC34">
        <f t="shared" si="2"/>
        <v>2017.4371318381843</v>
      </c>
      <c r="AE34">
        <f t="shared" si="3"/>
        <v>0</v>
      </c>
      <c r="AF34">
        <f t="shared" si="4"/>
        <v>0</v>
      </c>
      <c r="AG34">
        <f t="shared" si="4"/>
        <v>-5.0969222827506231</v>
      </c>
      <c r="AH34">
        <f t="shared" si="5"/>
        <v>-8186.1508112583897</v>
      </c>
      <c r="AI34">
        <f t="shared" si="6"/>
        <v>-8191.2477335411404</v>
      </c>
      <c r="AJ34">
        <f t="shared" si="7"/>
        <v>338.29455636804255</v>
      </c>
      <c r="AK34">
        <f t="shared" si="22"/>
        <v>164.90121817443588</v>
      </c>
      <c r="AL34">
        <f t="shared" si="8"/>
        <v>-7688.0519589986625</v>
      </c>
      <c r="AN34">
        <f t="shared" si="9"/>
        <v>0</v>
      </c>
      <c r="AO34">
        <f t="shared" si="9"/>
        <v>0</v>
      </c>
      <c r="AP34">
        <f t="shared" si="9"/>
        <v>-0.23835581463997291</v>
      </c>
      <c r="AQ34">
        <f t="shared" si="9"/>
        <v>-382.82252252238936</v>
      </c>
      <c r="AR34">
        <f t="shared" si="9"/>
        <v>-383.06087833702929</v>
      </c>
      <c r="AS34">
        <f t="shared" si="9"/>
        <v>15.820228384541412</v>
      </c>
      <c r="AT34">
        <f t="shared" si="9"/>
        <v>7.7115486587093898</v>
      </c>
      <c r="AU34">
        <f t="shared" ref="AU34:AU89" si="23">AL34*$K34</f>
        <v>-359.52910129377852</v>
      </c>
      <c r="AW34">
        <v>31</v>
      </c>
      <c r="AX34">
        <f>IF(Z34&gt;0, (R34*SUMPRODUCT(K34:$K$98, X34:$X$98)-K34*$AZ$3)/Z34, 0)</f>
        <v>4947.6846514457911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8.2293000000000005E-2</v>
      </c>
      <c r="Q35" s="4">
        <f t="shared" si="21"/>
        <v>12.5</v>
      </c>
      <c r="R35">
        <f t="shared" si="0"/>
        <v>250000</v>
      </c>
      <c r="S35">
        <f t="shared" si="1"/>
        <v>4605.0455817413385</v>
      </c>
      <c r="U35">
        <f t="shared" si="13"/>
        <v>8.2293000000000005E-2</v>
      </c>
      <c r="V35">
        <f t="shared" si="14"/>
        <v>0.01</v>
      </c>
      <c r="W35">
        <f t="shared" si="15"/>
        <v>0.40775378262004985</v>
      </c>
      <c r="X35">
        <f t="shared" si="16"/>
        <v>3.3555282033151765E-2</v>
      </c>
      <c r="Y35">
        <f t="shared" si="17"/>
        <v>4.0775378262004986E-3</v>
      </c>
      <c r="Z35">
        <f t="shared" si="18"/>
        <v>0.37012096276069756</v>
      </c>
      <c r="AB35">
        <f t="shared" si="19"/>
        <v>2017.4371318381843</v>
      </c>
      <c r="AC35">
        <f t="shared" si="2"/>
        <v>1704.4239042710008</v>
      </c>
      <c r="AE35">
        <f t="shared" si="3"/>
        <v>0</v>
      </c>
      <c r="AF35">
        <f t="shared" ref="AF35:AG66" si="24">-$Z35*P35</f>
        <v>0</v>
      </c>
      <c r="AG35">
        <f t="shared" si="24"/>
        <v>-4.6265120345087194</v>
      </c>
      <c r="AH35">
        <f t="shared" si="5"/>
        <v>-8388.8205082879413</v>
      </c>
      <c r="AI35">
        <f t="shared" ref="AI35:AI66" si="25">SUM(AE35:AH35)</f>
        <v>-8393.44702032245</v>
      </c>
      <c r="AJ35">
        <f t="shared" si="7"/>
        <v>313.01322756718355</v>
      </c>
      <c r="AK35">
        <f t="shared" si="22"/>
        <v>141.22059922867291</v>
      </c>
      <c r="AL35">
        <f t="shared" si="8"/>
        <v>-7939.2131935265934</v>
      </c>
      <c r="AN35">
        <f t="shared" ref="AN35:AT66" si="26">AE35*$K35</f>
        <v>0</v>
      </c>
      <c r="AO35">
        <f t="shared" si="26"/>
        <v>0</v>
      </c>
      <c r="AP35">
        <f t="shared" si="26"/>
        <v>-0.19317610842804095</v>
      </c>
      <c r="AQ35">
        <f t="shared" si="26"/>
        <v>-350.26812596727308</v>
      </c>
      <c r="AR35">
        <f t="shared" si="26"/>
        <v>-350.4613020757011</v>
      </c>
      <c r="AS35">
        <f t="shared" si="26"/>
        <v>13.069603350626569</v>
      </c>
      <c r="AT35">
        <f t="shared" si="26"/>
        <v>5.8965470283852603</v>
      </c>
      <c r="AU35">
        <f t="shared" si="23"/>
        <v>-331.49515169668928</v>
      </c>
      <c r="AW35">
        <v>32</v>
      </c>
      <c r="AX35">
        <f>IF(Z35&gt;0, (R35*SUMPRODUCT(K35:$K$98, X35:$X$98)-K35*$AZ$3)/Z35, 0)</f>
        <v>4605.0455817413385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9.1596999999999998E-2</v>
      </c>
      <c r="Q36" s="4">
        <f t="shared" si="21"/>
        <v>12.5</v>
      </c>
      <c r="R36">
        <f t="shared" si="0"/>
        <v>250000</v>
      </c>
      <c r="S36">
        <f t="shared" si="1"/>
        <v>4259.8789509976341</v>
      </c>
      <c r="U36">
        <f t="shared" si="13"/>
        <v>9.1596999999999998E-2</v>
      </c>
      <c r="V36">
        <f t="shared" si="14"/>
        <v>0.01</v>
      </c>
      <c r="W36">
        <f t="shared" si="15"/>
        <v>0.37012096276069756</v>
      </c>
      <c r="X36">
        <f t="shared" si="16"/>
        <v>3.3901969825991612E-2</v>
      </c>
      <c r="Y36">
        <f t="shared" si="17"/>
        <v>3.7012096276069755E-3</v>
      </c>
      <c r="Z36">
        <f t="shared" si="18"/>
        <v>0.33251778330709897</v>
      </c>
      <c r="AB36">
        <f t="shared" si="19"/>
        <v>1704.4239042710008</v>
      </c>
      <c r="AC36">
        <f t="shared" si="2"/>
        <v>1416.4855059423035</v>
      </c>
      <c r="AE36">
        <f t="shared" si="3"/>
        <v>0</v>
      </c>
      <c r="AF36">
        <f t="shared" si="24"/>
        <v>0</v>
      </c>
      <c r="AG36">
        <f t="shared" si="24"/>
        <v>-4.1564722913387371</v>
      </c>
      <c r="AH36">
        <f t="shared" si="5"/>
        <v>-8475.4924564979028</v>
      </c>
      <c r="AI36">
        <f t="shared" si="25"/>
        <v>-8479.6489287892418</v>
      </c>
      <c r="AJ36">
        <f t="shared" si="7"/>
        <v>287.9383983286973</v>
      </c>
      <c r="AK36">
        <f t="shared" si="22"/>
        <v>119.30967329897007</v>
      </c>
      <c r="AL36">
        <f t="shared" si="8"/>
        <v>-8072.400857161575</v>
      </c>
      <c r="AN36">
        <f t="shared" si="26"/>
        <v>0</v>
      </c>
      <c r="AO36">
        <f t="shared" si="26"/>
        <v>0</v>
      </c>
      <c r="AP36">
        <f t="shared" si="26"/>
        <v>-0.15495535298221186</v>
      </c>
      <c r="AQ36">
        <f t="shared" si="26"/>
        <v>-315.97057149434403</v>
      </c>
      <c r="AR36">
        <f t="shared" si="26"/>
        <v>-316.12552684732623</v>
      </c>
      <c r="AS36">
        <f t="shared" si="26"/>
        <v>10.734486608543071</v>
      </c>
      <c r="AT36">
        <f t="shared" si="26"/>
        <v>4.447923923072679</v>
      </c>
      <c r="AU36">
        <f t="shared" si="23"/>
        <v>-300.94311631571054</v>
      </c>
      <c r="AW36">
        <v>33</v>
      </c>
      <c r="AX36">
        <f>IF(Z36&gt;0, (R36*SUMPRODUCT(K36:$K$98, X36:$X$98)-K36*$AZ$3)/Z36, 0)</f>
        <v>4259.8789509976341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0.10148</v>
      </c>
      <c r="Q37" s="4">
        <f t="shared" si="21"/>
        <v>12.5</v>
      </c>
      <c r="R37">
        <f t="shared" si="0"/>
        <v>250000</v>
      </c>
      <c r="S37">
        <f t="shared" si="1"/>
        <v>3913.2562565270628</v>
      </c>
      <c r="U37">
        <f t="shared" si="13"/>
        <v>0.10148</v>
      </c>
      <c r="V37">
        <f t="shared" si="14"/>
        <v>0.01</v>
      </c>
      <c r="W37">
        <f t="shared" si="15"/>
        <v>0.33251778330709897</v>
      </c>
      <c r="X37">
        <f t="shared" si="16"/>
        <v>3.3743904650004403E-2</v>
      </c>
      <c r="Y37">
        <f t="shared" si="17"/>
        <v>3.3251778330709897E-3</v>
      </c>
      <c r="Z37">
        <f t="shared" si="18"/>
        <v>0.29544870082402358</v>
      </c>
      <c r="AB37">
        <f t="shared" si="19"/>
        <v>1416.4855059423035</v>
      </c>
      <c r="AC37">
        <f t="shared" si="2"/>
        <v>1156.1664769824026</v>
      </c>
      <c r="AE37">
        <f t="shared" si="3"/>
        <v>0</v>
      </c>
      <c r="AF37">
        <f t="shared" si="24"/>
        <v>0</v>
      </c>
      <c r="AG37">
        <f t="shared" si="24"/>
        <v>-3.6931087603002948</v>
      </c>
      <c r="AH37">
        <f t="shared" si="5"/>
        <v>-8435.9761625011015</v>
      </c>
      <c r="AI37">
        <f t="shared" si="25"/>
        <v>-8439.6692712614022</v>
      </c>
      <c r="AJ37">
        <f t="shared" si="7"/>
        <v>260.31902895990083</v>
      </c>
      <c r="AK37">
        <f t="shared" si="22"/>
        <v>99.153985415961259</v>
      </c>
      <c r="AL37">
        <f t="shared" si="8"/>
        <v>-8080.1962568855406</v>
      </c>
      <c r="AN37">
        <f t="shared" si="26"/>
        <v>0</v>
      </c>
      <c r="AO37">
        <f t="shared" si="26"/>
        <v>0</v>
      </c>
      <c r="AP37">
        <f t="shared" si="26"/>
        <v>-0.12292940199263828</v>
      </c>
      <c r="AQ37">
        <f t="shared" si="26"/>
        <v>-280.80123608276534</v>
      </c>
      <c r="AR37">
        <f t="shared" si="26"/>
        <v>-280.92416548475802</v>
      </c>
      <c r="AS37">
        <f t="shared" si="26"/>
        <v>8.6650203485322859</v>
      </c>
      <c r="AT37">
        <f t="shared" si="26"/>
        <v>3.3004552325666645</v>
      </c>
      <c r="AU37">
        <f t="shared" si="23"/>
        <v>-268.95868990365909</v>
      </c>
      <c r="AW37">
        <v>34</v>
      </c>
      <c r="AX37">
        <f>IF(Z37&gt;0, (R37*SUMPRODUCT(K37:$K$98, X37:$X$98)-K37*$AZ$3)/Z37, 0)</f>
        <v>3913.2562565270628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0.112611</v>
      </c>
      <c r="Q38" s="4">
        <f t="shared" si="21"/>
        <v>12.5</v>
      </c>
      <c r="R38">
        <f t="shared" si="0"/>
        <v>250000</v>
      </c>
      <c r="S38">
        <f t="shared" si="1"/>
        <v>3568.5589141381342</v>
      </c>
      <c r="U38">
        <f t="shared" si="13"/>
        <v>0.112611</v>
      </c>
      <c r="V38">
        <f t="shared" si="14"/>
        <v>0.01</v>
      </c>
      <c r="W38">
        <f t="shared" si="15"/>
        <v>0.29544870082402358</v>
      </c>
      <c r="X38">
        <f t="shared" si="16"/>
        <v>3.3270773648494123E-2</v>
      </c>
      <c r="Y38">
        <f t="shared" si="17"/>
        <v>2.9544870082402357E-3</v>
      </c>
      <c r="Z38">
        <f t="shared" si="18"/>
        <v>0.25922344016728921</v>
      </c>
      <c r="AB38">
        <f t="shared" si="19"/>
        <v>1156.1664769824026</v>
      </c>
      <c r="AC38">
        <f t="shared" si="2"/>
        <v>925.0541181625332</v>
      </c>
      <c r="AE38">
        <f t="shared" si="3"/>
        <v>0</v>
      </c>
      <c r="AF38">
        <f t="shared" si="24"/>
        <v>0</v>
      </c>
      <c r="AG38">
        <f t="shared" si="24"/>
        <v>-3.2402930020911151</v>
      </c>
      <c r="AH38">
        <f t="shared" si="5"/>
        <v>-8317.6934121235299</v>
      </c>
      <c r="AI38">
        <f t="shared" si="25"/>
        <v>-8320.9337051256207</v>
      </c>
      <c r="AJ38">
        <f t="shared" si="7"/>
        <v>231.11235881986943</v>
      </c>
      <c r="AK38">
        <f t="shared" si="22"/>
        <v>80.931653388768197</v>
      </c>
      <c r="AL38">
        <f t="shared" si="8"/>
        <v>-8008.8896929169823</v>
      </c>
      <c r="AN38">
        <f t="shared" si="26"/>
        <v>0</v>
      </c>
      <c r="AO38">
        <f t="shared" si="26"/>
        <v>0</v>
      </c>
      <c r="AP38">
        <f t="shared" si="26"/>
        <v>-9.6300808111534741E-2</v>
      </c>
      <c r="AQ38">
        <f t="shared" si="26"/>
        <v>-247.20005156773195</v>
      </c>
      <c r="AR38">
        <f t="shared" si="26"/>
        <v>-247.29635237584347</v>
      </c>
      <c r="AS38">
        <f t="shared" si="26"/>
        <v>6.8686093833345794</v>
      </c>
      <c r="AT38">
        <f t="shared" si="26"/>
        <v>2.4052712572941108</v>
      </c>
      <c r="AU38">
        <f t="shared" si="23"/>
        <v>-238.02247173521476</v>
      </c>
      <c r="AW38">
        <v>35</v>
      </c>
      <c r="AX38">
        <f>IF(Z38&gt;0, (R38*SUMPRODUCT(K38:$K$98, X38:$X$98)-K38*$AZ$3)/Z38, 0)</f>
        <v>3568.5589141381342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0.125163</v>
      </c>
      <c r="Q39" s="4">
        <f t="shared" si="21"/>
        <v>12.5</v>
      </c>
      <c r="R39">
        <f t="shared" si="0"/>
        <v>250000</v>
      </c>
      <c r="S39">
        <f t="shared" si="1"/>
        <v>3221.5172386434219</v>
      </c>
      <c r="U39">
        <f t="shared" si="13"/>
        <v>0.125163</v>
      </c>
      <c r="V39">
        <f t="shared" si="14"/>
        <v>0.01</v>
      </c>
      <c r="W39">
        <f t="shared" si="15"/>
        <v>0.25922344016728921</v>
      </c>
      <c r="X39">
        <f t="shared" si="16"/>
        <v>3.2445183441658421E-2</v>
      </c>
      <c r="Y39">
        <f t="shared" si="17"/>
        <v>2.5922344016728921E-3</v>
      </c>
      <c r="Z39">
        <f t="shared" si="18"/>
        <v>0.2241860223239579</v>
      </c>
      <c r="AB39">
        <f t="shared" si="19"/>
        <v>925.0541181625332</v>
      </c>
      <c r="AC39">
        <f t="shared" si="2"/>
        <v>722.21913557952939</v>
      </c>
      <c r="AE39">
        <f t="shared" si="3"/>
        <v>0</v>
      </c>
      <c r="AF39">
        <f t="shared" si="24"/>
        <v>0</v>
      </c>
      <c r="AG39">
        <f t="shared" si="24"/>
        <v>-2.8023252790494739</v>
      </c>
      <c r="AH39">
        <f t="shared" si="5"/>
        <v>-8111.2958604146052</v>
      </c>
      <c r="AI39">
        <f t="shared" si="25"/>
        <v>-8114.0981856936551</v>
      </c>
      <c r="AJ39">
        <f t="shared" si="7"/>
        <v>202.83498258300381</v>
      </c>
      <c r="AK39">
        <f t="shared" si="22"/>
        <v>64.753788271377331</v>
      </c>
      <c r="AL39">
        <f t="shared" si="8"/>
        <v>-7846.5094148392736</v>
      </c>
      <c r="AN39">
        <f t="shared" si="26"/>
        <v>0</v>
      </c>
      <c r="AO39">
        <f t="shared" si="26"/>
        <v>0</v>
      </c>
      <c r="AP39">
        <f t="shared" si="26"/>
        <v>-7.4361162486388716E-2</v>
      </c>
      <c r="AQ39">
        <f t="shared" si="26"/>
        <v>-215.23746510114321</v>
      </c>
      <c r="AR39">
        <f t="shared" si="26"/>
        <v>-215.31182626362963</v>
      </c>
      <c r="AS39">
        <f t="shared" si="26"/>
        <v>5.3823320263858223</v>
      </c>
      <c r="AT39">
        <f t="shared" si="26"/>
        <v>1.7182755361256161</v>
      </c>
      <c r="AU39">
        <f t="shared" si="23"/>
        <v>-208.21121870111818</v>
      </c>
      <c r="AW39">
        <v>36</v>
      </c>
      <c r="AX39">
        <f>IF(Z39&gt;0, (R39*SUMPRODUCT(K39:$K$98, X39:$X$98)-K39*$AZ$3)/Z39, 0)</f>
        <v>3221.5172386434219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0.13952899999999999</v>
      </c>
      <c r="Q40" s="4">
        <f t="shared" si="21"/>
        <v>12.5</v>
      </c>
      <c r="R40">
        <f t="shared" si="0"/>
        <v>250000</v>
      </c>
      <c r="S40">
        <f t="shared" si="1"/>
        <v>2866.7927290303792</v>
      </c>
      <c r="U40">
        <f t="shared" si="13"/>
        <v>0.13952899999999999</v>
      </c>
      <c r="V40">
        <f t="shared" si="14"/>
        <v>0.01</v>
      </c>
      <c r="W40">
        <f t="shared" si="15"/>
        <v>0.2241860223239579</v>
      </c>
      <c r="X40">
        <f t="shared" si="16"/>
        <v>3.128045150883952E-2</v>
      </c>
      <c r="Y40">
        <f t="shared" si="17"/>
        <v>2.2418602232395792E-3</v>
      </c>
      <c r="Z40">
        <f t="shared" si="18"/>
        <v>0.19066371059187881</v>
      </c>
      <c r="AB40">
        <f t="shared" si="19"/>
        <v>722.21913557952939</v>
      </c>
      <c r="AC40">
        <f t="shared" si="2"/>
        <v>546.5933392147507</v>
      </c>
      <c r="AE40">
        <f t="shared" si="3"/>
        <v>0</v>
      </c>
      <c r="AF40">
        <f t="shared" si="24"/>
        <v>0</v>
      </c>
      <c r="AG40">
        <f t="shared" si="24"/>
        <v>-2.383296382398485</v>
      </c>
      <c r="AH40">
        <f t="shared" si="5"/>
        <v>-7820.11287720988</v>
      </c>
      <c r="AI40">
        <f t="shared" si="25"/>
        <v>-7822.4961735922789</v>
      </c>
      <c r="AJ40">
        <f t="shared" si="7"/>
        <v>175.62579636477869</v>
      </c>
      <c r="AK40">
        <f t="shared" si="22"/>
        <v>50.555339490567064</v>
      </c>
      <c r="AL40">
        <f t="shared" si="8"/>
        <v>-7596.3150377369329</v>
      </c>
      <c r="AN40">
        <f t="shared" si="26"/>
        <v>0</v>
      </c>
      <c r="AO40">
        <f t="shared" si="26"/>
        <v>0</v>
      </c>
      <c r="AP40">
        <f t="shared" si="26"/>
        <v>-5.6466082340144177E-2</v>
      </c>
      <c r="AQ40">
        <f t="shared" si="26"/>
        <v>-185.27747572434515</v>
      </c>
      <c r="AR40">
        <f t="shared" si="26"/>
        <v>-185.33394180668529</v>
      </c>
      <c r="AS40">
        <f t="shared" si="26"/>
        <v>4.1610018593687821</v>
      </c>
      <c r="AT40">
        <f t="shared" si="26"/>
        <v>1.1977788341773288</v>
      </c>
      <c r="AU40">
        <f t="shared" si="23"/>
        <v>-179.97516111313919</v>
      </c>
      <c r="AW40">
        <v>37</v>
      </c>
      <c r="AX40">
        <f>IF(Z40&gt;0, (R40*SUMPRODUCT(K40:$K$98, X40:$X$98)-K40*$AZ$3)/Z40, 0)</f>
        <v>2866.7927290303792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0.15610499999999999</v>
      </c>
      <c r="Q41" s="4">
        <f t="shared" si="21"/>
        <v>12.5</v>
      </c>
      <c r="R41">
        <f t="shared" si="0"/>
        <v>250000</v>
      </c>
      <c r="S41">
        <f t="shared" si="1"/>
        <v>2494.9660682817216</v>
      </c>
      <c r="U41">
        <f t="shared" si="13"/>
        <v>0.15610499999999999</v>
      </c>
      <c r="V41">
        <f t="shared" si="14"/>
        <v>0.01</v>
      </c>
      <c r="W41">
        <f t="shared" si="15"/>
        <v>0.19066371059187881</v>
      </c>
      <c r="X41">
        <f t="shared" si="16"/>
        <v>2.9763558541945241E-2</v>
      </c>
      <c r="Y41">
        <f t="shared" si="17"/>
        <v>1.9066371059187882E-3</v>
      </c>
      <c r="Z41">
        <f t="shared" si="18"/>
        <v>0.15899351494401479</v>
      </c>
      <c r="AB41">
        <f t="shared" si="19"/>
        <v>546.5933392147507</v>
      </c>
      <c r="AC41">
        <f t="shared" si="2"/>
        <v>396.68342486215971</v>
      </c>
      <c r="AE41">
        <f t="shared" si="3"/>
        <v>0</v>
      </c>
      <c r="AF41">
        <f t="shared" si="24"/>
        <v>0</v>
      </c>
      <c r="AG41">
        <f t="shared" si="24"/>
        <v>-1.9874189368001849</v>
      </c>
      <c r="AH41">
        <f t="shared" si="5"/>
        <v>-7440.88963548631</v>
      </c>
      <c r="AI41">
        <f t="shared" si="25"/>
        <v>-7442.8770544231102</v>
      </c>
      <c r="AJ41">
        <f t="shared" si="7"/>
        <v>149.90991435259099</v>
      </c>
      <c r="AK41">
        <f t="shared" si="22"/>
        <v>38.261533745032551</v>
      </c>
      <c r="AL41">
        <f t="shared" si="8"/>
        <v>-7254.7056063254868</v>
      </c>
      <c r="AN41">
        <f t="shared" si="26"/>
        <v>0</v>
      </c>
      <c r="AO41">
        <f t="shared" si="26"/>
        <v>0</v>
      </c>
      <c r="AP41">
        <f t="shared" si="26"/>
        <v>-4.2041771190209409E-2</v>
      </c>
      <c r="AQ41">
        <f t="shared" si="26"/>
        <v>-157.40424613764657</v>
      </c>
      <c r="AR41">
        <f t="shared" si="26"/>
        <v>-157.44628790883675</v>
      </c>
      <c r="AS41">
        <f t="shared" si="26"/>
        <v>3.1711876150796536</v>
      </c>
      <c r="AT41">
        <f t="shared" si="26"/>
        <v>0.80938277144778026</v>
      </c>
      <c r="AU41">
        <f t="shared" si="23"/>
        <v>-153.46571752230932</v>
      </c>
      <c r="AW41">
        <v>38</v>
      </c>
      <c r="AX41">
        <f>IF(Z41&gt;0, (R41*SUMPRODUCT(K41:$K$98, X41:$X$98)-K41*$AZ$3)/Z41, 0)</f>
        <v>2494.9660682817216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0.17521600000000001</v>
      </c>
      <c r="Q42" s="4">
        <f t="shared" si="21"/>
        <v>12.5</v>
      </c>
      <c r="R42">
        <f t="shared" si="0"/>
        <v>250000</v>
      </c>
      <c r="S42">
        <f t="shared" si="1"/>
        <v>2090.8300634094007</v>
      </c>
      <c r="U42">
        <f t="shared" si="13"/>
        <v>0.17521600000000001</v>
      </c>
      <c r="V42">
        <f t="shared" si="14"/>
        <v>0.01</v>
      </c>
      <c r="W42">
        <f t="shared" si="15"/>
        <v>0.15899351494401479</v>
      </c>
      <c r="X42">
        <f t="shared" si="16"/>
        <v>2.7858207714430497E-2</v>
      </c>
      <c r="Y42">
        <f t="shared" si="17"/>
        <v>1.589935149440148E-3</v>
      </c>
      <c r="Z42">
        <f t="shared" si="18"/>
        <v>0.12954537208014413</v>
      </c>
      <c r="AB42">
        <f t="shared" si="19"/>
        <v>396.68342486215971</v>
      </c>
      <c r="AC42">
        <f t="shared" si="2"/>
        <v>270.85735852072219</v>
      </c>
      <c r="AE42">
        <f t="shared" si="3"/>
        <v>0</v>
      </c>
      <c r="AF42">
        <f t="shared" si="24"/>
        <v>0</v>
      </c>
      <c r="AG42">
        <f t="shared" si="24"/>
        <v>-1.6193171510018016</v>
      </c>
      <c r="AH42">
        <f t="shared" si="5"/>
        <v>-6964.5519286076242</v>
      </c>
      <c r="AI42">
        <f t="shared" si="25"/>
        <v>-6966.1712457586264</v>
      </c>
      <c r="AJ42">
        <f t="shared" si="7"/>
        <v>125.82606634143752</v>
      </c>
      <c r="AK42">
        <f t="shared" si="22"/>
        <v>27.767839740351182</v>
      </c>
      <c r="AL42">
        <f t="shared" si="8"/>
        <v>-6812.5773396768373</v>
      </c>
      <c r="AN42">
        <f t="shared" si="26"/>
        <v>0</v>
      </c>
      <c r="AO42">
        <f t="shared" si="26"/>
        <v>0</v>
      </c>
      <c r="AP42">
        <f t="shared" si="26"/>
        <v>-3.0584787944146048E-2</v>
      </c>
      <c r="AQ42">
        <f t="shared" si="26"/>
        <v>-131.54269608685235</v>
      </c>
      <c r="AR42">
        <f t="shared" si="26"/>
        <v>-131.5732808747965</v>
      </c>
      <c r="AS42">
        <f t="shared" si="26"/>
        <v>2.3765347971014217</v>
      </c>
      <c r="AT42">
        <f t="shared" si="26"/>
        <v>0.5244639628501826</v>
      </c>
      <c r="AU42">
        <f t="shared" si="23"/>
        <v>-128.67228211484488</v>
      </c>
      <c r="AW42">
        <v>39</v>
      </c>
      <c r="AX42">
        <f>IF(Z42&gt;0, (R42*SUMPRODUCT(K42:$K$98, X42:$X$98)-K42*$AZ$3)/Z42, 0)</f>
        <v>2090.8300634094007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0.19798199999999999</v>
      </c>
      <c r="Q43" s="4">
        <f t="shared" si="21"/>
        <v>12.5</v>
      </c>
      <c r="R43">
        <f t="shared" si="0"/>
        <v>250000</v>
      </c>
      <c r="S43">
        <f t="shared" si="1"/>
        <v>1632.6098002574979</v>
      </c>
      <c r="U43">
        <f t="shared" si="13"/>
        <v>0.19798199999999999</v>
      </c>
      <c r="V43">
        <f t="shared" si="14"/>
        <v>0.01</v>
      </c>
      <c r="W43">
        <f t="shared" si="15"/>
        <v>0.12954537208014413</v>
      </c>
      <c r="X43">
        <f t="shared" si="16"/>
        <v>2.5647651855171094E-2</v>
      </c>
      <c r="Y43">
        <f t="shared" si="17"/>
        <v>1.2954537208014413E-3</v>
      </c>
      <c r="Z43">
        <f t="shared" si="18"/>
        <v>0.10260226650417159</v>
      </c>
      <c r="AB43">
        <f t="shared" si="19"/>
        <v>270.85735852072219</v>
      </c>
      <c r="AC43">
        <f t="shared" si="2"/>
        <v>167.50946582334214</v>
      </c>
      <c r="AE43">
        <f t="shared" si="3"/>
        <v>0</v>
      </c>
      <c r="AF43">
        <f t="shared" si="24"/>
        <v>0</v>
      </c>
      <c r="AG43">
        <f t="shared" si="24"/>
        <v>-1.2825283313021449</v>
      </c>
      <c r="AH43">
        <f t="shared" si="5"/>
        <v>-6411.9129637927736</v>
      </c>
      <c r="AI43">
        <f t="shared" si="25"/>
        <v>-6413.1954921240758</v>
      </c>
      <c r="AJ43">
        <f t="shared" si="7"/>
        <v>103.34789269738005</v>
      </c>
      <c r="AK43">
        <f t="shared" si="22"/>
        <v>18.960015096450554</v>
      </c>
      <c r="AL43">
        <f t="shared" si="8"/>
        <v>-6290.8875843302449</v>
      </c>
      <c r="AN43">
        <f t="shared" si="26"/>
        <v>0</v>
      </c>
      <c r="AO43">
        <f t="shared" si="26"/>
        <v>0</v>
      </c>
      <c r="AP43">
        <f t="shared" si="26"/>
        <v>-2.1628305873166661E-2</v>
      </c>
      <c r="AQ43">
        <f t="shared" si="26"/>
        <v>-108.12924083496289</v>
      </c>
      <c r="AR43">
        <f t="shared" si="26"/>
        <v>-108.15086914083606</v>
      </c>
      <c r="AS43">
        <f t="shared" si="26"/>
        <v>1.74283856352453</v>
      </c>
      <c r="AT43">
        <f t="shared" si="26"/>
        <v>0.31973797058310982</v>
      </c>
      <c r="AU43">
        <f t="shared" si="23"/>
        <v>-106.08829260672842</v>
      </c>
      <c r="AW43">
        <v>40</v>
      </c>
      <c r="AX43">
        <f>IF(Z43&gt;0, (R43*SUMPRODUCT(K43:$K$98, X43:$X$98)-K43*$AZ$3)/Z43, 0)</f>
        <v>1632.6098002574979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0.22423799999999999</v>
      </c>
      <c r="Q44" s="4">
        <f t="shared" si="21"/>
        <v>12.5</v>
      </c>
      <c r="R44">
        <f t="shared" si="0"/>
        <v>250000</v>
      </c>
      <c r="S44">
        <f t="shared" si="1"/>
        <v>1076.1782143233543</v>
      </c>
      <c r="U44">
        <f t="shared" si="13"/>
        <v>0.22423799999999999</v>
      </c>
      <c r="V44">
        <f t="shared" si="14"/>
        <v>0.01</v>
      </c>
      <c r="W44">
        <f t="shared" si="15"/>
        <v>0.10260226650417159</v>
      </c>
      <c r="X44">
        <f t="shared" si="16"/>
        <v>2.3007327036362428E-2</v>
      </c>
      <c r="Y44">
        <f t="shared" si="17"/>
        <v>1.0260226650417158E-3</v>
      </c>
      <c r="Z44">
        <f t="shared" si="18"/>
        <v>7.8568916802767438E-2</v>
      </c>
      <c r="AB44">
        <f t="shared" si="19"/>
        <v>167.50946582334214</v>
      </c>
      <c r="AC44">
        <f t="shared" si="2"/>
        <v>84.554156586122446</v>
      </c>
      <c r="AE44">
        <f t="shared" si="3"/>
        <v>0</v>
      </c>
      <c r="AF44">
        <f t="shared" si="24"/>
        <v>0</v>
      </c>
      <c r="AG44">
        <f t="shared" si="24"/>
        <v>-0.98211146003459293</v>
      </c>
      <c r="AH44">
        <f t="shared" si="5"/>
        <v>-5751.8317590906072</v>
      </c>
      <c r="AI44">
        <f t="shared" si="25"/>
        <v>-5752.8138705506417</v>
      </c>
      <c r="AJ44">
        <f t="shared" si="7"/>
        <v>82.955309237219694</v>
      </c>
      <c r="AK44">
        <f t="shared" si="22"/>
        <v>11.72566260763395</v>
      </c>
      <c r="AL44">
        <f t="shared" si="8"/>
        <v>-5658.1328987057877</v>
      </c>
      <c r="AN44">
        <f t="shared" si="26"/>
        <v>0</v>
      </c>
      <c r="AO44">
        <f t="shared" si="26"/>
        <v>0</v>
      </c>
      <c r="AP44">
        <f t="shared" si="26"/>
        <v>-1.4787620323257004E-2</v>
      </c>
      <c r="AQ44">
        <f t="shared" si="26"/>
        <v>-86.605143792627601</v>
      </c>
      <c r="AR44">
        <f t="shared" si="26"/>
        <v>-86.619931412950848</v>
      </c>
      <c r="AS44">
        <f t="shared" si="26"/>
        <v>1.2490553941353775</v>
      </c>
      <c r="AT44">
        <f t="shared" si="26"/>
        <v>0.17655292065749345</v>
      </c>
      <c r="AU44">
        <f t="shared" si="23"/>
        <v>-85.19432309815798</v>
      </c>
      <c r="AW44">
        <v>41</v>
      </c>
      <c r="AX44">
        <f>IF(Z44&gt;0, (R44*SUMPRODUCT(K44:$K$98, X44:$X$98)-K44*$AZ$3)/Z44, 0)</f>
        <v>1076.1782143233543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0.25439000000000001</v>
      </c>
      <c r="Q45" s="4">
        <f t="shared" si="21"/>
        <v>12.5</v>
      </c>
      <c r="R45">
        <f t="shared" si="0"/>
        <v>250000</v>
      </c>
      <c r="S45">
        <f t="shared" si="1"/>
        <v>353.41042368366317</v>
      </c>
      <c r="U45">
        <f t="shared" si="13"/>
        <v>0.25439000000000001</v>
      </c>
      <c r="V45">
        <f t="shared" si="14"/>
        <v>0.01</v>
      </c>
      <c r="W45">
        <f t="shared" si="15"/>
        <v>7.8568916802767438E-2</v>
      </c>
      <c r="X45">
        <f t="shared" si="16"/>
        <v>1.998714674545601E-2</v>
      </c>
      <c r="Y45">
        <f t="shared" si="17"/>
        <v>7.8568916802767435E-4</v>
      </c>
      <c r="Z45">
        <f t="shared" si="18"/>
        <v>5.779608088928375E-2</v>
      </c>
      <c r="AB45">
        <f t="shared" si="19"/>
        <v>84.554156586122446</v>
      </c>
      <c r="AC45">
        <f t="shared" si="2"/>
        <v>20.425737434337037</v>
      </c>
      <c r="AE45">
        <f t="shared" si="3"/>
        <v>0</v>
      </c>
      <c r="AF45">
        <f t="shared" si="24"/>
        <v>0</v>
      </c>
      <c r="AG45">
        <f t="shared" si="24"/>
        <v>-0.72245101111604693</v>
      </c>
      <c r="AH45">
        <f t="shared" si="5"/>
        <v>-4996.7866863640029</v>
      </c>
      <c r="AI45">
        <f t="shared" si="25"/>
        <v>-4997.5091373751193</v>
      </c>
      <c r="AJ45">
        <f t="shared" si="7"/>
        <v>64.128419151785408</v>
      </c>
      <c r="AK45">
        <f t="shared" si="22"/>
        <v>5.9187909610285718</v>
      </c>
      <c r="AL45">
        <f t="shared" si="8"/>
        <v>-4927.4619272623058</v>
      </c>
      <c r="AN45">
        <f t="shared" si="26"/>
        <v>0</v>
      </c>
      <c r="AO45">
        <f t="shared" si="26"/>
        <v>0</v>
      </c>
      <c r="AP45">
        <f t="shared" si="26"/>
        <v>-9.7124298089206109E-3</v>
      </c>
      <c r="AQ45">
        <f t="shared" si="26"/>
        <v>-67.17540596488125</v>
      </c>
      <c r="AR45">
        <f t="shared" si="26"/>
        <v>-67.185118394690164</v>
      </c>
      <c r="AS45">
        <f t="shared" si="26"/>
        <v>0.86212457341098392</v>
      </c>
      <c r="AT45">
        <f t="shared" si="26"/>
        <v>7.9570574167872332E-2</v>
      </c>
      <c r="AU45">
        <f t="shared" si="23"/>
        <v>-66.243423247111323</v>
      </c>
      <c r="AW45">
        <v>42</v>
      </c>
      <c r="AX45">
        <f>IF(Z45&gt;0, (R45*SUMPRODUCT(K45:$K$98, X45:$X$98)-K45*$AZ$3)/Z45, 0)</f>
        <v>353.41042368366317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0.28921999999999998</v>
      </c>
      <c r="Q46" s="4">
        <f t="shared" si="21"/>
        <v>12.5</v>
      </c>
      <c r="R46">
        <f t="shared" si="0"/>
        <v>250000</v>
      </c>
      <c r="S46">
        <f t="shared" si="1"/>
        <v>-658.75616052347311</v>
      </c>
      <c r="U46">
        <f t="shared" si="13"/>
        <v>0.28921999999999998</v>
      </c>
      <c r="V46">
        <f t="shared" si="14"/>
        <v>0.01</v>
      </c>
      <c r="W46">
        <f t="shared" si="15"/>
        <v>5.779608088928375E-2</v>
      </c>
      <c r="X46">
        <f t="shared" si="16"/>
        <v>1.6715782514798647E-2</v>
      </c>
      <c r="Y46">
        <f t="shared" si="17"/>
        <v>5.7796080889283756E-4</v>
      </c>
      <c r="Z46">
        <f t="shared" si="18"/>
        <v>4.0502337565592267E-2</v>
      </c>
      <c r="AB46">
        <f t="shared" si="19"/>
        <v>20.425737434337037</v>
      </c>
      <c r="AC46">
        <f t="shared" si="2"/>
        <v>-26.681164386935194</v>
      </c>
      <c r="AE46">
        <f t="shared" si="3"/>
        <v>0</v>
      </c>
      <c r="AF46">
        <f t="shared" si="24"/>
        <v>0</v>
      </c>
      <c r="AG46">
        <f t="shared" si="24"/>
        <v>-0.50627921956990329</v>
      </c>
      <c r="AH46">
        <f t="shared" si="5"/>
        <v>-4178.9456286996619</v>
      </c>
      <c r="AI46">
        <f t="shared" si="25"/>
        <v>-4179.4519079192314</v>
      </c>
      <c r="AJ46">
        <f t="shared" si="7"/>
        <v>47.106901821272231</v>
      </c>
      <c r="AK46">
        <f t="shared" si="22"/>
        <v>1.4298016204035928</v>
      </c>
      <c r="AL46">
        <f t="shared" si="8"/>
        <v>-4130.9152044775556</v>
      </c>
      <c r="AN46">
        <f t="shared" si="26"/>
        <v>0</v>
      </c>
      <c r="AO46">
        <f t="shared" si="26"/>
        <v>0</v>
      </c>
      <c r="AP46">
        <f t="shared" si="26"/>
        <v>-6.0770326441923076E-3</v>
      </c>
      <c r="AQ46">
        <f t="shared" si="26"/>
        <v>-50.161231238143195</v>
      </c>
      <c r="AR46">
        <f t="shared" si="26"/>
        <v>-50.16730827078738</v>
      </c>
      <c r="AS46">
        <f t="shared" si="26"/>
        <v>0.56543932492000559</v>
      </c>
      <c r="AT46">
        <f t="shared" si="26"/>
        <v>1.7162369668842364E-2</v>
      </c>
      <c r="AU46">
        <f t="shared" si="23"/>
        <v>-49.584706576198535</v>
      </c>
      <c r="AW46">
        <v>43</v>
      </c>
      <c r="AX46">
        <f>IF(Z46&gt;0, (R46*SUMPRODUCT(K46:$K$98, X46:$X$98)-K46*$AZ$3)/Z46, 0)</f>
        <v>-658.75616052347311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0.32816400000000001</v>
      </c>
      <c r="Q47" s="4">
        <f t="shared" si="21"/>
        <v>12.5</v>
      </c>
      <c r="R47">
        <f t="shared" si="0"/>
        <v>250000</v>
      </c>
      <c r="S47">
        <f t="shared" si="1"/>
        <v>-2198.1756693914704</v>
      </c>
      <c r="U47">
        <f t="shared" si="13"/>
        <v>0.32816400000000001</v>
      </c>
      <c r="V47">
        <f t="shared" si="14"/>
        <v>0.01</v>
      </c>
      <c r="W47">
        <f t="shared" si="15"/>
        <v>4.0502337565592267E-2</v>
      </c>
      <c r="X47">
        <f t="shared" si="16"/>
        <v>1.3291409104875021E-2</v>
      </c>
      <c r="Y47">
        <f t="shared" si="17"/>
        <v>4.0502337565592267E-4</v>
      </c>
      <c r="Z47">
        <f t="shared" si="18"/>
        <v>2.680590508506132E-2</v>
      </c>
      <c r="AB47">
        <f t="shared" si="19"/>
        <v>-26.681164386935194</v>
      </c>
      <c r="AC47">
        <f t="shared" si="2"/>
        <v>-58.92408835399889</v>
      </c>
      <c r="AE47">
        <f t="shared" si="3"/>
        <v>0</v>
      </c>
      <c r="AF47">
        <f t="shared" si="24"/>
        <v>0</v>
      </c>
      <c r="AG47">
        <f t="shared" si="24"/>
        <v>-0.33507381356326649</v>
      </c>
      <c r="AH47">
        <f t="shared" si="5"/>
        <v>-3322.8522762187554</v>
      </c>
      <c r="AI47">
        <f t="shared" si="25"/>
        <v>-3323.1873500323186</v>
      </c>
      <c r="AJ47">
        <f t="shared" si="7"/>
        <v>32.242923967063696</v>
      </c>
      <c r="AK47">
        <f t="shared" si="22"/>
        <v>-1.8676815070854638</v>
      </c>
      <c r="AL47">
        <f t="shared" si="8"/>
        <v>-3292.8121075723402</v>
      </c>
      <c r="AN47">
        <f t="shared" si="26"/>
        <v>0</v>
      </c>
      <c r="AO47">
        <f t="shared" si="26"/>
        <v>0</v>
      </c>
      <c r="AP47">
        <f t="shared" si="26"/>
        <v>-3.5910705152693389E-3</v>
      </c>
      <c r="AQ47">
        <f t="shared" si="26"/>
        <v>-35.611845368727224</v>
      </c>
      <c r="AR47">
        <f t="shared" si="26"/>
        <v>-35.615436439242494</v>
      </c>
      <c r="AS47">
        <f t="shared" si="26"/>
        <v>0.34555554297987973</v>
      </c>
      <c r="AT47">
        <f t="shared" si="26"/>
        <v>-2.0016413460319672E-2</v>
      </c>
      <c r="AU47">
        <f t="shared" si="23"/>
        <v>-35.289897309722932</v>
      </c>
      <c r="AW47">
        <v>44</v>
      </c>
      <c r="AX47">
        <f>IF(Z47&gt;0, (R47*SUMPRODUCT(K47:$K$98, X47:$X$98)-K47*$AZ$3)/Z47, 0)</f>
        <v>-2198.1756693914704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0.37150699999999998</v>
      </c>
      <c r="Q48" s="4">
        <f t="shared" si="21"/>
        <v>12.5</v>
      </c>
      <c r="R48">
        <f t="shared" si="0"/>
        <v>250000</v>
      </c>
      <c r="S48">
        <f t="shared" si="1"/>
        <v>-4737.0885698451075</v>
      </c>
      <c r="U48">
        <f t="shared" si="13"/>
        <v>0.37150699999999998</v>
      </c>
      <c r="V48">
        <f t="shared" si="14"/>
        <v>0.01</v>
      </c>
      <c r="W48">
        <f t="shared" si="15"/>
        <v>2.680590508506132E-2</v>
      </c>
      <c r="X48">
        <f t="shared" si="16"/>
        <v>9.9585813804358748E-3</v>
      </c>
      <c r="Y48">
        <f t="shared" si="17"/>
        <v>2.6805905085061323E-4</v>
      </c>
      <c r="Z48">
        <f t="shared" si="18"/>
        <v>1.6579264653774833E-2</v>
      </c>
      <c r="AB48">
        <f t="shared" si="19"/>
        <v>-58.92408835399889</v>
      </c>
      <c r="AC48">
        <f t="shared" si="2"/>
        <v>-78.53744508783376</v>
      </c>
      <c r="AE48">
        <f t="shared" si="3"/>
        <v>0</v>
      </c>
      <c r="AF48">
        <f t="shared" si="24"/>
        <v>0</v>
      </c>
      <c r="AG48">
        <f t="shared" si="24"/>
        <v>-0.2072408081721854</v>
      </c>
      <c r="AH48">
        <f t="shared" si="5"/>
        <v>-2489.6453451089687</v>
      </c>
      <c r="AI48">
        <f t="shared" si="25"/>
        <v>-2489.8525859171409</v>
      </c>
      <c r="AJ48">
        <f t="shared" si="7"/>
        <v>19.61335673383487</v>
      </c>
      <c r="AK48">
        <f t="shared" si="22"/>
        <v>-4.1246861847799225</v>
      </c>
      <c r="AL48">
        <f t="shared" si="8"/>
        <v>-2474.3639153680861</v>
      </c>
      <c r="AN48">
        <f t="shared" si="26"/>
        <v>0</v>
      </c>
      <c r="AO48">
        <f t="shared" si="26"/>
        <v>0</v>
      </c>
      <c r="AP48">
        <f t="shared" si="26"/>
        <v>-1.983082121607571E-3</v>
      </c>
      <c r="AQ48">
        <f t="shared" si="26"/>
        <v>-23.823354177074396</v>
      </c>
      <c r="AR48">
        <f t="shared" si="26"/>
        <v>-23.825337259196001</v>
      </c>
      <c r="AS48">
        <f t="shared" si="26"/>
        <v>0.18767972112550188</v>
      </c>
      <c r="AT48">
        <f t="shared" si="26"/>
        <v>-3.9469019168670759E-2</v>
      </c>
      <c r="AU48">
        <f t="shared" si="23"/>
        <v>-23.677126557239173</v>
      </c>
      <c r="AW48">
        <v>45</v>
      </c>
      <c r="AX48">
        <f>IF(Z48&gt;0, (R48*SUMPRODUCT(K48:$K$98, X48:$X$98)-K48*$AZ$3)/Z48, 0)</f>
        <v>-4737.0885698451075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0.41881499999999999</v>
      </c>
      <c r="Q49" s="4">
        <f t="shared" si="21"/>
        <v>12.5</v>
      </c>
      <c r="R49">
        <f t="shared" si="0"/>
        <v>250000</v>
      </c>
      <c r="S49">
        <f t="shared" si="1"/>
        <v>-9300.7434873244511</v>
      </c>
      <c r="U49">
        <f t="shared" si="13"/>
        <v>0.41881499999999999</v>
      </c>
      <c r="V49">
        <f t="shared" si="14"/>
        <v>0.01</v>
      </c>
      <c r="W49">
        <f t="shared" si="15"/>
        <v>1.6579264653774833E-2</v>
      </c>
      <c r="X49">
        <f t="shared" si="16"/>
        <v>6.9436447259707068E-3</v>
      </c>
      <c r="Y49">
        <f t="shared" si="17"/>
        <v>1.6579264653774833E-4</v>
      </c>
      <c r="Z49">
        <f t="shared" si="18"/>
        <v>9.4698272812663783E-3</v>
      </c>
      <c r="AB49">
        <f t="shared" si="19"/>
        <v>-78.53744508783376</v>
      </c>
      <c r="AC49">
        <f t="shared" si="2"/>
        <v>-88.076434412325682</v>
      </c>
      <c r="AE49">
        <f t="shared" si="3"/>
        <v>0</v>
      </c>
      <c r="AF49">
        <f t="shared" si="24"/>
        <v>0</v>
      </c>
      <c r="AG49">
        <f t="shared" si="24"/>
        <v>-0.11837284101582973</v>
      </c>
      <c r="AH49">
        <f t="shared" si="5"/>
        <v>-1735.9111814926766</v>
      </c>
      <c r="AI49">
        <f t="shared" si="25"/>
        <v>-1736.0295543336924</v>
      </c>
      <c r="AJ49">
        <f t="shared" si="7"/>
        <v>9.5389893244919222</v>
      </c>
      <c r="AK49">
        <f t="shared" si="22"/>
        <v>-5.4976211561483641</v>
      </c>
      <c r="AL49">
        <f t="shared" si="8"/>
        <v>-1731.9881861653489</v>
      </c>
      <c r="AN49">
        <f t="shared" si="26"/>
        <v>0</v>
      </c>
      <c r="AO49">
        <f t="shared" si="26"/>
        <v>0</v>
      </c>
      <c r="AP49">
        <f t="shared" si="26"/>
        <v>-1.011345322884304E-3</v>
      </c>
      <c r="AQ49">
        <f t="shared" si="26"/>
        <v>-14.831152477876335</v>
      </c>
      <c r="AR49">
        <f t="shared" si="26"/>
        <v>-14.83216382319922</v>
      </c>
      <c r="AS49">
        <f t="shared" si="26"/>
        <v>8.149852749650667E-2</v>
      </c>
      <c r="AT49">
        <f t="shared" si="26"/>
        <v>-4.6970178256657051E-2</v>
      </c>
      <c r="AU49">
        <f t="shared" si="23"/>
        <v>-14.797635473959371</v>
      </c>
      <c r="AW49">
        <v>46</v>
      </c>
      <c r="AX49">
        <f>IF(Z49&gt;0, (R49*SUMPRODUCT(K49:$K$98, X49:$X$98)-K49*$AZ$3)/Z49, 0)</f>
        <v>-9300.7434873244511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0.47081499999999998</v>
      </c>
      <c r="Q50" s="4">
        <f t="shared" si="21"/>
        <v>12.5</v>
      </c>
      <c r="R50">
        <f t="shared" si="0"/>
        <v>250000</v>
      </c>
      <c r="S50">
        <f t="shared" si="1"/>
        <v>-18336.621102728655</v>
      </c>
      <c r="U50">
        <f t="shared" si="13"/>
        <v>0.47081499999999998</v>
      </c>
      <c r="V50">
        <f t="shared" si="14"/>
        <v>0.01</v>
      </c>
      <c r="W50">
        <f t="shared" si="15"/>
        <v>9.4698272812663783E-3</v>
      </c>
      <c r="X50">
        <f t="shared" si="16"/>
        <v>4.45853673142943E-3</v>
      </c>
      <c r="Y50">
        <f t="shared" si="17"/>
        <v>9.4698272812663783E-5</v>
      </c>
      <c r="Z50">
        <f t="shared" si="18"/>
        <v>4.9165922770242846E-3</v>
      </c>
      <c r="AB50">
        <f t="shared" si="19"/>
        <v>-88.076434412325682</v>
      </c>
      <c r="AC50">
        <f t="shared" si="2"/>
        <v>-90.153689700396228</v>
      </c>
      <c r="AE50">
        <f t="shared" si="3"/>
        <v>0</v>
      </c>
      <c r="AF50">
        <f t="shared" si="24"/>
        <v>0</v>
      </c>
      <c r="AG50">
        <f t="shared" si="24"/>
        <v>-6.145740346280356E-2</v>
      </c>
      <c r="AH50">
        <f t="shared" si="5"/>
        <v>-1114.6341828573575</v>
      </c>
      <c r="AI50">
        <f t="shared" si="25"/>
        <v>-1114.6956402608203</v>
      </c>
      <c r="AJ50">
        <f t="shared" si="7"/>
        <v>2.0772552880705462</v>
      </c>
      <c r="AK50">
        <f t="shared" si="22"/>
        <v>-6.1653504088627979</v>
      </c>
      <c r="AL50">
        <f t="shared" si="8"/>
        <v>-1118.7837353816126</v>
      </c>
      <c r="AN50">
        <f t="shared" si="26"/>
        <v>0</v>
      </c>
      <c r="AO50">
        <f t="shared" si="26"/>
        <v>0</v>
      </c>
      <c r="AP50">
        <f t="shared" si="26"/>
        <v>-4.6881725130507794E-4</v>
      </c>
      <c r="AQ50">
        <f t="shared" si="26"/>
        <v>-8.5027955034602414</v>
      </c>
      <c r="AR50">
        <f t="shared" si="26"/>
        <v>-8.5032643207115459</v>
      </c>
      <c r="AS50">
        <f t="shared" si="26"/>
        <v>1.5845985341726741E-2</v>
      </c>
      <c r="AT50">
        <f t="shared" si="26"/>
        <v>-4.7031317126261164E-2</v>
      </c>
      <c r="AU50">
        <f t="shared" si="23"/>
        <v>-8.5344496524960807</v>
      </c>
      <c r="AW50">
        <v>47</v>
      </c>
      <c r="AX50">
        <f>IF(Z50&gt;0, (R50*SUMPRODUCT(K50:$K$98, X50:$X$98)-K50*$AZ$3)/Z50, 0)</f>
        <v>-18336.621102728655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0.52931399999999995</v>
      </c>
      <c r="Q51" s="4">
        <f t="shared" si="21"/>
        <v>12.5</v>
      </c>
      <c r="R51">
        <f t="shared" si="0"/>
        <v>250000</v>
      </c>
      <c r="S51">
        <f t="shared" si="1"/>
        <v>-38529.304856815703</v>
      </c>
      <c r="U51">
        <f t="shared" si="13"/>
        <v>0.52931399999999995</v>
      </c>
      <c r="V51">
        <f t="shared" si="14"/>
        <v>0.01</v>
      </c>
      <c r="W51">
        <f t="shared" si="15"/>
        <v>4.9165922770242846E-3</v>
      </c>
      <c r="X51">
        <f t="shared" si="16"/>
        <v>2.6024211245208317E-3</v>
      </c>
      <c r="Y51">
        <f t="shared" si="17"/>
        <v>4.9165922770242848E-5</v>
      </c>
      <c r="Z51">
        <f t="shared" si="18"/>
        <v>2.2650052297332099E-3</v>
      </c>
      <c r="AB51">
        <f t="shared" si="19"/>
        <v>-90.153689700396228</v>
      </c>
      <c r="AC51">
        <f t="shared" si="2"/>
        <v>-87.26907699867273</v>
      </c>
      <c r="AE51">
        <f t="shared" si="3"/>
        <v>0</v>
      </c>
      <c r="AF51">
        <f t="shared" si="24"/>
        <v>0</v>
      </c>
      <c r="AG51">
        <f t="shared" si="24"/>
        <v>-2.8312565371665124E-2</v>
      </c>
      <c r="AH51">
        <f t="shared" si="5"/>
        <v>-650.60528113020791</v>
      </c>
      <c r="AI51">
        <f t="shared" si="25"/>
        <v>-650.63359369557963</v>
      </c>
      <c r="AJ51">
        <f t="shared" si="7"/>
        <v>-2.8846127017234977</v>
      </c>
      <c r="AK51">
        <f t="shared" si="22"/>
        <v>-6.3107582790277368</v>
      </c>
      <c r="AL51">
        <f t="shared" si="8"/>
        <v>-659.82896467633088</v>
      </c>
      <c r="AN51">
        <f t="shared" si="26"/>
        <v>0</v>
      </c>
      <c r="AO51">
        <f t="shared" si="26"/>
        <v>0</v>
      </c>
      <c r="AP51">
        <f t="shared" si="26"/>
        <v>-1.9283709306672423E-4</v>
      </c>
      <c r="AQ51">
        <f t="shared" si="26"/>
        <v>-4.4312774028088562</v>
      </c>
      <c r="AR51">
        <f t="shared" si="26"/>
        <v>-4.4314702399019232</v>
      </c>
      <c r="AS51">
        <f t="shared" si="26"/>
        <v>-1.9647118539827112E-2</v>
      </c>
      <c r="AT51">
        <f t="shared" si="26"/>
        <v>-4.2982621518019674E-2</v>
      </c>
      <c r="AU51">
        <f t="shared" si="23"/>
        <v>-4.4940999799597705</v>
      </c>
      <c r="AW51">
        <v>48</v>
      </c>
      <c r="AX51">
        <f>IF(Z51&gt;0, (R51*SUMPRODUCT(K51:$K$98, X51:$X$98)-K51*$AZ$3)/Z51, 0)</f>
        <v>-38529.304856815703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0.595055</v>
      </c>
      <c r="Q52" s="4">
        <f t="shared" si="21"/>
        <v>12.5</v>
      </c>
      <c r="R52">
        <f t="shared" si="0"/>
        <v>250000</v>
      </c>
      <c r="S52">
        <f t="shared" si="1"/>
        <v>-91143.925612684892</v>
      </c>
      <c r="U52">
        <f t="shared" si="13"/>
        <v>0.595055</v>
      </c>
      <c r="V52">
        <f t="shared" si="14"/>
        <v>0.01</v>
      </c>
      <c r="W52">
        <f t="shared" si="15"/>
        <v>2.2650052297332099E-3</v>
      </c>
      <c r="X52">
        <f t="shared" si="16"/>
        <v>1.3478026869788952E-3</v>
      </c>
      <c r="Y52">
        <f t="shared" si="17"/>
        <v>2.2650052297332099E-5</v>
      </c>
      <c r="Z52">
        <f t="shared" si="18"/>
        <v>8.9455249045698271E-4</v>
      </c>
      <c r="AB52">
        <f t="shared" si="19"/>
        <v>-87.26907699867273</v>
      </c>
      <c r="AC52">
        <f t="shared" si="2"/>
        <v>-81.533025646853247</v>
      </c>
      <c r="AE52">
        <f t="shared" si="3"/>
        <v>0</v>
      </c>
      <c r="AF52">
        <f t="shared" si="24"/>
        <v>0</v>
      </c>
      <c r="AG52">
        <f t="shared" si="24"/>
        <v>-1.1181906130712283E-2</v>
      </c>
      <c r="AH52">
        <f t="shared" si="5"/>
        <v>-336.95067174472376</v>
      </c>
      <c r="AI52">
        <f t="shared" si="25"/>
        <v>-336.96185365085449</v>
      </c>
      <c r="AJ52">
        <f t="shared" si="7"/>
        <v>-5.7360513518194836</v>
      </c>
      <c r="AK52">
        <f t="shared" si="22"/>
        <v>-6.1088353899070915</v>
      </c>
      <c r="AL52">
        <f t="shared" si="8"/>
        <v>-348.80674039258105</v>
      </c>
      <c r="AN52">
        <f t="shared" si="26"/>
        <v>0</v>
      </c>
      <c r="AO52">
        <f t="shared" si="26"/>
        <v>0</v>
      </c>
      <c r="AP52">
        <f t="shared" si="26"/>
        <v>-6.8000040822533396E-5</v>
      </c>
      <c r="AQ52">
        <f t="shared" si="26"/>
        <v>-2.0490835074074925</v>
      </c>
      <c r="AR52">
        <f t="shared" si="26"/>
        <v>-2.0491515074483151</v>
      </c>
      <c r="AS52">
        <f t="shared" si="26"/>
        <v>-3.4882400328201162E-2</v>
      </c>
      <c r="AT52">
        <f t="shared" si="26"/>
        <v>-3.7149395732349801E-2</v>
      </c>
      <c r="AU52">
        <f t="shared" si="23"/>
        <v>-2.1211833035088659</v>
      </c>
      <c r="AW52">
        <v>49</v>
      </c>
      <c r="AX52">
        <f>IF(Z52&gt;0, (R52*SUMPRODUCT(K52:$K$98, X52:$X$98)-K52*$AZ$3)/Z52, 0)</f>
        <v>-91143.925612684892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0.66919700000000004</v>
      </c>
      <c r="Q53" s="4">
        <f t="shared" si="21"/>
        <v>12.5</v>
      </c>
      <c r="R53">
        <f t="shared" si="0"/>
        <v>250000</v>
      </c>
      <c r="S53">
        <f t="shared" si="1"/>
        <v>-259618.80032640143</v>
      </c>
      <c r="U53">
        <f t="shared" si="13"/>
        <v>0.66919700000000004</v>
      </c>
      <c r="V53">
        <f t="shared" si="14"/>
        <v>0.01</v>
      </c>
      <c r="W53">
        <f t="shared" si="15"/>
        <v>8.9455249045698271E-4</v>
      </c>
      <c r="X53">
        <f t="shared" si="16"/>
        <v>5.9863184295634152E-4</v>
      </c>
      <c r="Y53">
        <f t="shared" si="17"/>
        <v>8.9455249045698269E-6</v>
      </c>
      <c r="Z53">
        <f t="shared" si="18"/>
        <v>2.8697512259607134E-4</v>
      </c>
      <c r="AB53">
        <f t="shared" si="19"/>
        <v>-81.533025646853247</v>
      </c>
      <c r="AC53">
        <f t="shared" si="2"/>
        <v>-74.504137051914014</v>
      </c>
      <c r="AE53">
        <f t="shared" si="3"/>
        <v>0</v>
      </c>
      <c r="AF53">
        <f t="shared" si="24"/>
        <v>0</v>
      </c>
      <c r="AG53">
        <f t="shared" si="24"/>
        <v>-3.5871890324508915E-3</v>
      </c>
      <c r="AH53">
        <f t="shared" si="5"/>
        <v>-149.65796073908538</v>
      </c>
      <c r="AI53">
        <f t="shared" si="25"/>
        <v>-149.66154792811784</v>
      </c>
      <c r="AJ53">
        <f t="shared" si="7"/>
        <v>-7.0288885949392323</v>
      </c>
      <c r="AK53">
        <f t="shared" si="22"/>
        <v>-5.7073117952797281</v>
      </c>
      <c r="AL53">
        <f t="shared" si="8"/>
        <v>-162.39774831833682</v>
      </c>
      <c r="AN53">
        <f t="shared" si="26"/>
        <v>0</v>
      </c>
      <c r="AO53">
        <f t="shared" si="26"/>
        <v>0</v>
      </c>
      <c r="AP53">
        <f t="shared" si="26"/>
        <v>-1.9477336692849264E-5</v>
      </c>
      <c r="AQ53">
        <f t="shared" si="26"/>
        <v>-0.81259684496994444</v>
      </c>
      <c r="AR53">
        <f t="shared" si="26"/>
        <v>-0.81261632230663738</v>
      </c>
      <c r="AS53">
        <f t="shared" si="26"/>
        <v>-3.816471016767746E-2</v>
      </c>
      <c r="AT53">
        <f t="shared" si="26"/>
        <v>-3.0988953311942607E-2</v>
      </c>
      <c r="AU53">
        <f t="shared" si="23"/>
        <v>-0.88176998578625754</v>
      </c>
      <c r="AW53">
        <v>50</v>
      </c>
      <c r="AX53">
        <f>IF(Z53&gt;0, (R53*SUMPRODUCT(K53:$K$98, X53:$X$98)-K53*$AZ$3)/Z53, 0)</f>
        <v>-259618.80032640143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0.74928899999999998</v>
      </c>
      <c r="Q54" s="4">
        <f t="shared" si="21"/>
        <v>12.5</v>
      </c>
      <c r="R54">
        <f t="shared" si="0"/>
        <v>250000</v>
      </c>
      <c r="S54">
        <f t="shared" si="1"/>
        <v>-972977.4281945827</v>
      </c>
      <c r="U54">
        <f t="shared" si="13"/>
        <v>0.74928899999999998</v>
      </c>
      <c r="V54">
        <f t="shared" si="14"/>
        <v>0.01</v>
      </c>
      <c r="W54">
        <f t="shared" si="15"/>
        <v>2.8697512259607134E-4</v>
      </c>
      <c r="X54">
        <f t="shared" si="16"/>
        <v>2.150273026348877E-4</v>
      </c>
      <c r="Y54">
        <f t="shared" si="17"/>
        <v>2.8697512259607133E-6</v>
      </c>
      <c r="Z54">
        <f t="shared" si="18"/>
        <v>6.9078068735222922E-5</v>
      </c>
      <c r="AB54">
        <f t="shared" si="19"/>
        <v>-74.504137051914014</v>
      </c>
      <c r="AC54">
        <f t="shared" si="2"/>
        <v>-67.211401662645812</v>
      </c>
      <c r="AE54">
        <f t="shared" si="3"/>
        <v>0</v>
      </c>
      <c r="AF54">
        <f t="shared" si="24"/>
        <v>0</v>
      </c>
      <c r="AG54">
        <f t="shared" si="24"/>
        <v>-8.6347585919028657E-4</v>
      </c>
      <c r="AH54">
        <f t="shared" si="5"/>
        <v>-53.756825658721922</v>
      </c>
      <c r="AI54">
        <f t="shared" si="25"/>
        <v>-53.757689134581113</v>
      </c>
      <c r="AJ54">
        <f t="shared" si="7"/>
        <v>-7.2927353892682021</v>
      </c>
      <c r="AK54">
        <f t="shared" si="22"/>
        <v>-5.2152895936339814</v>
      </c>
      <c r="AL54">
        <f t="shared" si="8"/>
        <v>-66.265714117483299</v>
      </c>
      <c r="AN54">
        <f t="shared" si="26"/>
        <v>0</v>
      </c>
      <c r="AO54">
        <f t="shared" si="26"/>
        <v>0</v>
      </c>
      <c r="AP54">
        <f t="shared" si="26"/>
        <v>-4.1860796363146777E-6</v>
      </c>
      <c r="AQ54">
        <f t="shared" si="26"/>
        <v>-0.26060989523657735</v>
      </c>
      <c r="AR54">
        <f t="shared" si="26"/>
        <v>-0.26061408131621366</v>
      </c>
      <c r="AS54">
        <f t="shared" si="26"/>
        <v>-3.5354747652903959E-2</v>
      </c>
      <c r="AT54">
        <f t="shared" si="26"/>
        <v>-2.5283413928754626E-2</v>
      </c>
      <c r="AU54">
        <f t="shared" si="23"/>
        <v>-0.32125224289787224</v>
      </c>
      <c r="AW54">
        <v>51</v>
      </c>
      <c r="AX54">
        <f>IF(Z54&gt;0, (R54*SUMPRODUCT(K54:$K$98, X54:$X$98)-K54*$AZ$3)/Z54, 0)</f>
        <v>-972977.4281945827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0.83297500000000002</v>
      </c>
      <c r="Q55" s="4">
        <f t="shared" si="21"/>
        <v>12.5</v>
      </c>
      <c r="R55">
        <f t="shared" si="0"/>
        <v>250000</v>
      </c>
      <c r="S55">
        <f t="shared" si="1"/>
        <v>-5553166.5948481606</v>
      </c>
      <c r="U55">
        <f t="shared" si="13"/>
        <v>0.83297500000000002</v>
      </c>
      <c r="V55">
        <f t="shared" si="14"/>
        <v>0.01</v>
      </c>
      <c r="W55">
        <f t="shared" si="15"/>
        <v>6.9078068735222922E-5</v>
      </c>
      <c r="X55">
        <f t="shared" si="16"/>
        <v>5.7540304304722318E-5</v>
      </c>
      <c r="Y55">
        <f t="shared" si="17"/>
        <v>6.9078068735222928E-7</v>
      </c>
      <c r="Z55">
        <f t="shared" si="18"/>
        <v>1.0846983743148374E-5</v>
      </c>
      <c r="AB55">
        <f t="shared" si="19"/>
        <v>-67.211401662645812</v>
      </c>
      <c r="AC55">
        <f t="shared" si="2"/>
        <v>-60.235107777312614</v>
      </c>
      <c r="AE55">
        <f t="shared" si="3"/>
        <v>0</v>
      </c>
      <c r="AF55">
        <f t="shared" si="24"/>
        <v>0</v>
      </c>
      <c r="AG55">
        <f t="shared" si="24"/>
        <v>-1.3558729678935468E-4</v>
      </c>
      <c r="AH55">
        <f t="shared" si="5"/>
        <v>-14.38507607618058</v>
      </c>
      <c r="AI55">
        <f t="shared" si="25"/>
        <v>-14.385211663477369</v>
      </c>
      <c r="AJ55">
        <f t="shared" si="7"/>
        <v>-6.9762938853331988</v>
      </c>
      <c r="AK55">
        <f t="shared" si="22"/>
        <v>-4.7047981163852075</v>
      </c>
      <c r="AL55">
        <f t="shared" si="8"/>
        <v>-26.066303665195775</v>
      </c>
      <c r="AN55">
        <f t="shared" si="26"/>
        <v>0</v>
      </c>
      <c r="AO55">
        <f t="shared" si="26"/>
        <v>0</v>
      </c>
      <c r="AP55">
        <f t="shared" si="26"/>
        <v>-5.8689210258242122E-7</v>
      </c>
      <c r="AQ55">
        <f t="shared" si="26"/>
        <v>-6.2266065804628901E-2</v>
      </c>
      <c r="AR55">
        <f t="shared" si="26"/>
        <v>-6.2266652696731477E-2</v>
      </c>
      <c r="AS55">
        <f t="shared" si="26"/>
        <v>-3.0197016118382759E-2</v>
      </c>
      <c r="AT55">
        <f t="shared" si="26"/>
        <v>-2.0364804993795844E-2</v>
      </c>
      <c r="AU55">
        <f t="shared" si="23"/>
        <v>-0.11282847380891008</v>
      </c>
      <c r="AW55">
        <v>52</v>
      </c>
      <c r="AX55">
        <f>IF(Z55&gt;0, (R55*SUMPRODUCT(K55:$K$98, X55:$X$98)-K55*$AZ$3)/Z55, 0)</f>
        <v>-5553166.5948481606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0.83526170899999996</v>
      </c>
      <c r="Q56" s="4">
        <f t="shared" si="21"/>
        <v>12.5</v>
      </c>
      <c r="R56">
        <f t="shared" si="0"/>
        <v>250000</v>
      </c>
      <c r="S56">
        <f t="shared" si="1"/>
        <v>-32074863.009718094</v>
      </c>
      <c r="U56">
        <f t="shared" si="13"/>
        <v>0.83526170899999996</v>
      </c>
      <c r="V56">
        <f t="shared" si="14"/>
        <v>0.01</v>
      </c>
      <c r="W56">
        <f t="shared" si="15"/>
        <v>1.0846983743148374E-5</v>
      </c>
      <c r="X56">
        <f t="shared" si="16"/>
        <v>9.0600701787973281E-6</v>
      </c>
      <c r="Y56">
        <f t="shared" si="17"/>
        <v>1.0846983743148374E-7</v>
      </c>
      <c r="Z56">
        <f t="shared" si="18"/>
        <v>1.6784437269195626E-6</v>
      </c>
      <c r="AB56">
        <f t="shared" si="19"/>
        <v>-60.235107777312614</v>
      </c>
      <c r="AC56">
        <f t="shared" si="2"/>
        <v>-53.835852610465658</v>
      </c>
      <c r="AE56">
        <f t="shared" si="3"/>
        <v>0</v>
      </c>
      <c r="AF56">
        <f t="shared" si="24"/>
        <v>0</v>
      </c>
      <c r="AG56">
        <f t="shared" si="24"/>
        <v>-2.0980546586494533E-5</v>
      </c>
      <c r="AH56">
        <f t="shared" si="5"/>
        <v>-2.2650175446993321</v>
      </c>
      <c r="AI56">
        <f t="shared" si="25"/>
        <v>-2.2650385252459184</v>
      </c>
      <c r="AJ56">
        <f t="shared" si="7"/>
        <v>-6.3992551668469559</v>
      </c>
      <c r="AK56">
        <f t="shared" si="22"/>
        <v>-4.2164575444118837</v>
      </c>
      <c r="AL56">
        <f t="shared" si="8"/>
        <v>-12.880751236504757</v>
      </c>
      <c r="AN56">
        <f t="shared" si="26"/>
        <v>0</v>
      </c>
      <c r="AO56">
        <f t="shared" si="26"/>
        <v>0</v>
      </c>
      <c r="AP56">
        <f t="shared" si="26"/>
        <v>-8.1084536566964784E-8</v>
      </c>
      <c r="AQ56">
        <f t="shared" si="26"/>
        <v>-8.7537232250285094E-3</v>
      </c>
      <c r="AR56">
        <f t="shared" si="26"/>
        <v>-8.7538043095650754E-3</v>
      </c>
      <c r="AS56">
        <f t="shared" si="26"/>
        <v>-2.4731511995571696E-2</v>
      </c>
      <c r="AT56">
        <f t="shared" si="26"/>
        <v>-1.6295548094204512E-2</v>
      </c>
      <c r="AU56">
        <f t="shared" si="23"/>
        <v>-4.9780864399341276E-2</v>
      </c>
      <c r="AW56">
        <v>53</v>
      </c>
      <c r="AX56">
        <f>IF(Z56&gt;0, (R56*SUMPRODUCT(K56:$K$98, X56:$X$98)-K56*$AZ$3)/Z56, 0)</f>
        <v>-32074863.009718094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0.83773177600000004</v>
      </c>
      <c r="Q57" s="4">
        <f t="shared" si="21"/>
        <v>12.5</v>
      </c>
      <c r="R57">
        <f t="shared" si="0"/>
        <v>250000</v>
      </c>
      <c r="S57">
        <f t="shared" si="1"/>
        <v>-188107779.56209338</v>
      </c>
      <c r="U57">
        <f t="shared" si="13"/>
        <v>0.83773177600000004</v>
      </c>
      <c r="V57">
        <f t="shared" si="14"/>
        <v>0.01</v>
      </c>
      <c r="W57">
        <f t="shared" si="15"/>
        <v>1.6784437269195626E-6</v>
      </c>
      <c r="X57">
        <f t="shared" si="16"/>
        <v>1.4060856442683843E-6</v>
      </c>
      <c r="Y57">
        <f t="shared" si="17"/>
        <v>1.6784437269195627E-8</v>
      </c>
      <c r="Z57">
        <f t="shared" si="18"/>
        <v>2.5557364538198268E-7</v>
      </c>
      <c r="AB57">
        <f t="shared" si="19"/>
        <v>-53.835852610465658</v>
      </c>
      <c r="AC57">
        <f t="shared" si="2"/>
        <v>-48.075390947394624</v>
      </c>
      <c r="AE57">
        <f t="shared" si="3"/>
        <v>0</v>
      </c>
      <c r="AF57">
        <f t="shared" si="24"/>
        <v>0</v>
      </c>
      <c r="AG57">
        <f t="shared" si="24"/>
        <v>-3.1946705672747836E-6</v>
      </c>
      <c r="AH57">
        <f t="shared" si="5"/>
        <v>-0.35152141106709606</v>
      </c>
      <c r="AI57">
        <f t="shared" si="25"/>
        <v>-0.35152460573766331</v>
      </c>
      <c r="AJ57">
        <f t="shared" si="7"/>
        <v>-5.7604616630710339</v>
      </c>
      <c r="AK57">
        <f t="shared" si="22"/>
        <v>-3.7685096827325966</v>
      </c>
      <c r="AL57">
        <f t="shared" si="8"/>
        <v>-9.8804959515412936</v>
      </c>
      <c r="AN57">
        <f t="shared" si="26"/>
        <v>0</v>
      </c>
      <c r="AO57">
        <f t="shared" si="26"/>
        <v>0</v>
      </c>
      <c r="AP57">
        <f t="shared" si="26"/>
        <v>-1.1023748550816766E-8</v>
      </c>
      <c r="AQ57">
        <f t="shared" si="26"/>
        <v>-1.2129838004353633E-3</v>
      </c>
      <c r="AR57">
        <f t="shared" si="26"/>
        <v>-1.212994824183914E-3</v>
      </c>
      <c r="AS57">
        <f t="shared" si="26"/>
        <v>-1.9877442626106263E-2</v>
      </c>
      <c r="AT57">
        <f t="shared" si="26"/>
        <v>-1.3003877012959367E-2</v>
      </c>
      <c r="AU57">
        <f t="shared" si="23"/>
        <v>-3.4094314463249543E-2</v>
      </c>
      <c r="AW57">
        <v>54</v>
      </c>
      <c r="AX57">
        <f>IF(Z57&gt;0, (R57*SUMPRODUCT(K57:$K$98, X57:$X$98)-K57*$AZ$3)/Z57, 0)</f>
        <v>-188107779.56209338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0.84045353700000003</v>
      </c>
      <c r="Q58" s="4">
        <f t="shared" si="21"/>
        <v>12.5</v>
      </c>
      <c r="R58">
        <f t="shared" si="0"/>
        <v>250000</v>
      </c>
      <c r="S58">
        <f t="shared" si="1"/>
        <v>-1123112702.2064497</v>
      </c>
      <c r="U58">
        <f t="shared" si="13"/>
        <v>0.84045353700000003</v>
      </c>
      <c r="V58">
        <f t="shared" si="14"/>
        <v>0.01</v>
      </c>
      <c r="W58">
        <f t="shared" si="15"/>
        <v>2.5557364538198268E-7</v>
      </c>
      <c r="X58">
        <f t="shared" si="16"/>
        <v>2.1479777422527108E-7</v>
      </c>
      <c r="Y58">
        <f t="shared" si="17"/>
        <v>2.5557364538198268E-9</v>
      </c>
      <c r="Z58">
        <f t="shared" si="18"/>
        <v>3.8220134702891779E-8</v>
      </c>
      <c r="AB58">
        <f t="shared" si="19"/>
        <v>-48.075390947394624</v>
      </c>
      <c r="AC58">
        <f t="shared" si="2"/>
        <v>-42.925518764859291</v>
      </c>
      <c r="AE58">
        <f t="shared" si="3"/>
        <v>0</v>
      </c>
      <c r="AF58">
        <f t="shared" si="24"/>
        <v>0</v>
      </c>
      <c r="AG58">
        <f t="shared" si="24"/>
        <v>-4.7775168378614723E-7</v>
      </c>
      <c r="AH58">
        <f t="shared" si="5"/>
        <v>-5.3699443556317769E-2</v>
      </c>
      <c r="AI58">
        <f t="shared" si="25"/>
        <v>-5.3699921308001553E-2</v>
      </c>
      <c r="AJ58">
        <f t="shared" si="7"/>
        <v>-5.1498721825353329</v>
      </c>
      <c r="AK58">
        <f t="shared" si="22"/>
        <v>-3.3652773663176241</v>
      </c>
      <c r="AL58">
        <f t="shared" si="8"/>
        <v>-8.5688494701609592</v>
      </c>
      <c r="AN58">
        <f t="shared" si="26"/>
        <v>0</v>
      </c>
      <c r="AO58">
        <f t="shared" si="26"/>
        <v>0</v>
      </c>
      <c r="AP58">
        <f t="shared" si="26"/>
        <v>-1.4719308971214487E-9</v>
      </c>
      <c r="AQ58">
        <f t="shared" si="26"/>
        <v>-1.6544550822379599E-4</v>
      </c>
      <c r="AR58">
        <f t="shared" si="26"/>
        <v>-1.6544698015469311E-4</v>
      </c>
      <c r="AS58">
        <f t="shared" si="26"/>
        <v>-1.5866518609891751E-2</v>
      </c>
      <c r="AT58">
        <f t="shared" si="26"/>
        <v>-1.0368264311724934E-2</v>
      </c>
      <c r="AU58">
        <f t="shared" si="23"/>
        <v>-2.6400229901771381E-2</v>
      </c>
      <c r="AW58">
        <v>55</v>
      </c>
      <c r="AX58">
        <f>IF(Z58&gt;0, (R58*SUMPRODUCT(K58:$K$98, X58:$X$98)-K58*$AZ$3)/Z58, 0)</f>
        <v>-1123112702.2064497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0.84346351399999997</v>
      </c>
      <c r="Q59" s="4">
        <f t="shared" si="21"/>
        <v>12.5</v>
      </c>
      <c r="R59">
        <f t="shared" si="0"/>
        <v>250000</v>
      </c>
      <c r="S59">
        <f t="shared" si="1"/>
        <v>-6843230783.1267633</v>
      </c>
      <c r="U59">
        <f t="shared" si="13"/>
        <v>0.84346351399999997</v>
      </c>
      <c r="V59">
        <f t="shared" si="14"/>
        <v>0.01</v>
      </c>
      <c r="W59">
        <f t="shared" si="15"/>
        <v>3.8220134702891779E-8</v>
      </c>
      <c r="X59">
        <f t="shared" si="16"/>
        <v>3.2237289122054446E-8</v>
      </c>
      <c r="Y59">
        <f t="shared" si="17"/>
        <v>3.8220134702891779E-10</v>
      </c>
      <c r="Z59">
        <f t="shared" si="18"/>
        <v>5.6006442338084159E-9</v>
      </c>
      <c r="AB59">
        <f t="shared" si="19"/>
        <v>-42.925518764859291</v>
      </c>
      <c r="AC59">
        <f t="shared" si="2"/>
        <v>-38.326501026139155</v>
      </c>
      <c r="AE59">
        <f t="shared" si="3"/>
        <v>0</v>
      </c>
      <c r="AF59">
        <f t="shared" si="24"/>
        <v>0</v>
      </c>
      <c r="AG59">
        <f t="shared" si="24"/>
        <v>-7.0008052922605204E-8</v>
      </c>
      <c r="AH59">
        <f t="shared" si="5"/>
        <v>-8.0593222805136113E-3</v>
      </c>
      <c r="AI59">
        <f t="shared" si="25"/>
        <v>-8.0593922885665338E-3</v>
      </c>
      <c r="AJ59">
        <f t="shared" si="7"/>
        <v>-4.5990177387201356</v>
      </c>
      <c r="AK59">
        <f t="shared" si="22"/>
        <v>-3.0047863135401505</v>
      </c>
      <c r="AL59">
        <f t="shared" si="8"/>
        <v>-7.6118634445488524</v>
      </c>
      <c r="AN59">
        <f t="shared" si="26"/>
        <v>0</v>
      </c>
      <c r="AO59">
        <f t="shared" si="26"/>
        <v>0</v>
      </c>
      <c r="AP59">
        <f t="shared" si="26"/>
        <v>-1.925817690169684E-10</v>
      </c>
      <c r="AQ59">
        <f t="shared" si="26"/>
        <v>-2.2170000122343382E-5</v>
      </c>
      <c r="AR59">
        <f t="shared" si="26"/>
        <v>-2.2170192704112398E-5</v>
      </c>
      <c r="AS59">
        <f t="shared" si="26"/>
        <v>-1.2651215608614052E-2</v>
      </c>
      <c r="AT59">
        <f t="shared" si="26"/>
        <v>-8.2657214366361684E-3</v>
      </c>
      <c r="AU59">
        <f t="shared" si="23"/>
        <v>-2.0939107237954332E-2</v>
      </c>
      <c r="AW59">
        <v>56</v>
      </c>
      <c r="AX59">
        <f>IF(Z59&gt;0, (R59*SUMPRODUCT(K59:$K$98, X59:$X$98)-K59*$AZ$3)/Z59, 0)</f>
        <v>-6843230783.1267633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0.84645297100000005</v>
      </c>
      <c r="Q60" s="4">
        <f t="shared" si="21"/>
        <v>12.5</v>
      </c>
      <c r="R60">
        <f t="shared" si="0"/>
        <v>250000</v>
      </c>
      <c r="S60">
        <f t="shared" si="1"/>
        <v>-42564663288.205338</v>
      </c>
      <c r="U60">
        <f t="shared" si="13"/>
        <v>0.84645297100000005</v>
      </c>
      <c r="V60">
        <f t="shared" si="14"/>
        <v>0.01</v>
      </c>
      <c r="W60">
        <f t="shared" si="15"/>
        <v>5.6006442338084159E-9</v>
      </c>
      <c r="X60">
        <f t="shared" si="16"/>
        <v>4.7406819512211523E-9</v>
      </c>
      <c r="Y60">
        <f t="shared" si="17"/>
        <v>5.6006442338084158E-11</v>
      </c>
      <c r="Z60">
        <f t="shared" si="18"/>
        <v>8.0395584024917943E-10</v>
      </c>
      <c r="AB60">
        <f t="shared" si="19"/>
        <v>-38.326501026139155</v>
      </c>
      <c r="AC60">
        <f t="shared" si="2"/>
        <v>-34.220109638792522</v>
      </c>
      <c r="AE60">
        <f t="shared" si="3"/>
        <v>0</v>
      </c>
      <c r="AF60">
        <f t="shared" si="24"/>
        <v>0</v>
      </c>
      <c r="AG60">
        <f t="shared" si="24"/>
        <v>-1.0049448003114744E-8</v>
      </c>
      <c r="AH60">
        <f t="shared" si="5"/>
        <v>-1.1851704878052881E-3</v>
      </c>
      <c r="AI60">
        <f t="shared" si="25"/>
        <v>-1.1851805372532912E-3</v>
      </c>
      <c r="AJ60">
        <f t="shared" si="7"/>
        <v>-4.1063913873466333</v>
      </c>
      <c r="AK60">
        <f t="shared" si="22"/>
        <v>-2.6828550718297413</v>
      </c>
      <c r="AL60">
        <f t="shared" si="8"/>
        <v>-6.7904316397136277</v>
      </c>
      <c r="AN60">
        <f t="shared" si="26"/>
        <v>0</v>
      </c>
      <c r="AO60">
        <f t="shared" si="26"/>
        <v>0</v>
      </c>
      <c r="AP60">
        <f t="shared" si="26"/>
        <v>-2.4682625698169697E-11</v>
      </c>
      <c r="AQ60">
        <f t="shared" si="26"/>
        <v>-2.9109180454437255E-6</v>
      </c>
      <c r="AR60">
        <f t="shared" si="26"/>
        <v>-2.9109427280694236E-6</v>
      </c>
      <c r="AS60">
        <f t="shared" si="26"/>
        <v>-1.0085779990368636E-2</v>
      </c>
      <c r="AT60">
        <f t="shared" si="26"/>
        <v>-6.5894074500296301E-3</v>
      </c>
      <c r="AU60">
        <f t="shared" si="23"/>
        <v>-1.6678098383126335E-2</v>
      </c>
      <c r="AW60">
        <v>57</v>
      </c>
      <c r="AX60">
        <f>IF(Z60&gt;0, (R60*SUMPRODUCT(K60:$K$98, X60:$X$98)-K60*$AZ$3)/Z60, 0)</f>
        <v>-42564663288.205338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0.84968151000000003</v>
      </c>
      <c r="Q61" s="4">
        <f t="shared" si="21"/>
        <v>12.5</v>
      </c>
      <c r="R61">
        <f t="shared" si="0"/>
        <v>250000</v>
      </c>
      <c r="S61">
        <f t="shared" si="1"/>
        <v>-270842187839.44281</v>
      </c>
      <c r="U61">
        <f t="shared" si="13"/>
        <v>0.84968151000000003</v>
      </c>
      <c r="V61">
        <f t="shared" si="14"/>
        <v>0.01</v>
      </c>
      <c r="W61">
        <f t="shared" si="15"/>
        <v>8.0395584024917943E-10</v>
      </c>
      <c r="X61">
        <f t="shared" si="16"/>
        <v>6.8310641231624154E-10</v>
      </c>
      <c r="Y61">
        <f t="shared" si="17"/>
        <v>8.0395584024917952E-12</v>
      </c>
      <c r="Z61">
        <f t="shared" si="18"/>
        <v>1.1280986953044609E-10</v>
      </c>
      <c r="AB61">
        <f t="shared" si="19"/>
        <v>-34.220109638792522</v>
      </c>
      <c r="AC61">
        <f t="shared" si="2"/>
        <v>-30.553671873508115</v>
      </c>
      <c r="AE61">
        <f t="shared" si="3"/>
        <v>0</v>
      </c>
      <c r="AF61">
        <f t="shared" si="24"/>
        <v>0</v>
      </c>
      <c r="AG61">
        <f t="shared" si="24"/>
        <v>-1.4101233691305761E-9</v>
      </c>
      <c r="AH61">
        <f t="shared" si="5"/>
        <v>-1.7077660307906038E-4</v>
      </c>
      <c r="AI61">
        <f t="shared" si="25"/>
        <v>-1.707780132024295E-4</v>
      </c>
      <c r="AJ61">
        <f t="shared" si="7"/>
        <v>-3.6664377652844067</v>
      </c>
      <c r="AK61">
        <f t="shared" si="22"/>
        <v>-2.3954076747154769</v>
      </c>
      <c r="AL61">
        <f t="shared" si="8"/>
        <v>-6.0620162180130865</v>
      </c>
      <c r="AN61">
        <f t="shared" si="26"/>
        <v>0</v>
      </c>
      <c r="AO61">
        <f t="shared" si="26"/>
        <v>0</v>
      </c>
      <c r="AP61">
        <f t="shared" si="26"/>
        <v>-3.0923471135735425E-12</v>
      </c>
      <c r="AQ61">
        <f t="shared" si="26"/>
        <v>-3.7450661917831484E-7</v>
      </c>
      <c r="AR61">
        <f t="shared" si="26"/>
        <v>-3.745097115254284E-7</v>
      </c>
      <c r="AS61">
        <f t="shared" si="26"/>
        <v>-8.0403590840174115E-3</v>
      </c>
      <c r="AT61">
        <f t="shared" si="26"/>
        <v>-5.2530382595569868E-3</v>
      </c>
      <c r="AU61">
        <f t="shared" si="23"/>
        <v>-1.3293771853285926E-2</v>
      </c>
      <c r="AW61">
        <v>58</v>
      </c>
      <c r="AX61">
        <f>IF(Z61&gt;0, (R61*SUMPRODUCT(K61:$K$98, X61:$X$98)-K61*$AZ$3)/Z61, 0)</f>
        <v>-270842187839.44281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0.85306441600000005</v>
      </c>
      <c r="Q62" s="4">
        <f t="shared" si="21"/>
        <v>12.5</v>
      </c>
      <c r="R62">
        <f t="shared" si="0"/>
        <v>250000</v>
      </c>
      <c r="S62">
        <f t="shared" si="1"/>
        <v>-1765964534920.571</v>
      </c>
      <c r="U62">
        <f t="shared" si="13"/>
        <v>0.85306441600000005</v>
      </c>
      <c r="V62">
        <f t="shared" si="14"/>
        <v>0.01</v>
      </c>
      <c r="W62">
        <f t="shared" si="15"/>
        <v>1.1280986953044609E-10</v>
      </c>
      <c r="X62">
        <f t="shared" si="16"/>
        <v>9.6234085470026189E-11</v>
      </c>
      <c r="Y62">
        <f t="shared" si="17"/>
        <v>1.1280986953044609E-12</v>
      </c>
      <c r="Z62">
        <f t="shared" si="18"/>
        <v>1.5447685365115439E-11</v>
      </c>
      <c r="AB62">
        <f t="shared" si="19"/>
        <v>-30.553671873508115</v>
      </c>
      <c r="AC62">
        <f t="shared" si="2"/>
        <v>-27.280064501405398</v>
      </c>
      <c r="AE62">
        <f t="shared" si="3"/>
        <v>0</v>
      </c>
      <c r="AF62">
        <f t="shared" si="24"/>
        <v>0</v>
      </c>
      <c r="AG62">
        <f t="shared" si="24"/>
        <v>-1.93096067063943E-10</v>
      </c>
      <c r="AH62">
        <f t="shared" si="5"/>
        <v>-2.4058521367506546E-5</v>
      </c>
      <c r="AI62">
        <f t="shared" si="25"/>
        <v>-2.4058714463573609E-5</v>
      </c>
      <c r="AJ62">
        <f t="shared" si="7"/>
        <v>-3.2736073721027168</v>
      </c>
      <c r="AK62">
        <f t="shared" si="22"/>
        <v>-2.1387570311455684</v>
      </c>
      <c r="AL62">
        <f t="shared" si="8"/>
        <v>-5.4123884619627489</v>
      </c>
      <c r="AN62">
        <f t="shared" si="26"/>
        <v>0</v>
      </c>
      <c r="AO62">
        <f t="shared" si="26"/>
        <v>0</v>
      </c>
      <c r="AP62">
        <f t="shared" si="26"/>
        <v>-3.7808246243563157E-13</v>
      </c>
      <c r="AQ62">
        <f t="shared" si="26"/>
        <v>-4.7106630080533921E-8</v>
      </c>
      <c r="AR62">
        <f t="shared" si="26"/>
        <v>-4.7107008162996359E-8</v>
      </c>
      <c r="AS62">
        <f t="shared" si="26"/>
        <v>-6.4097293907191526E-3</v>
      </c>
      <c r="AT62">
        <f t="shared" si="26"/>
        <v>-4.1876902889962219E-3</v>
      </c>
      <c r="AU62">
        <f t="shared" si="23"/>
        <v>-1.0597466786723537E-2</v>
      </c>
      <c r="AW62">
        <v>59</v>
      </c>
      <c r="AX62">
        <f>IF(Z62&gt;0, (R62*SUMPRODUCT(K62:$K$98, X62:$X$98)-K62*$AZ$3)/Z62, 0)</f>
        <v>-1765964534920.571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0.856559709</v>
      </c>
      <c r="Q63" s="4">
        <f t="shared" si="21"/>
        <v>12.5</v>
      </c>
      <c r="R63">
        <f t="shared" si="0"/>
        <v>250000</v>
      </c>
      <c r="S63">
        <f t="shared" si="1"/>
        <v>-11816176657718.697</v>
      </c>
      <c r="U63">
        <f t="shared" si="13"/>
        <v>0.856559709</v>
      </c>
      <c r="V63">
        <f t="shared" si="14"/>
        <v>0.01</v>
      </c>
      <c r="W63">
        <f t="shared" si="15"/>
        <v>1.5447685365115439E-11</v>
      </c>
      <c r="X63">
        <f t="shared" si="16"/>
        <v>1.3231864881066839E-11</v>
      </c>
      <c r="Y63">
        <f t="shared" si="17"/>
        <v>1.5447685365115439E-13</v>
      </c>
      <c r="Z63">
        <f t="shared" si="18"/>
        <v>2.0613436303974454E-12</v>
      </c>
      <c r="AB63">
        <f t="shared" si="19"/>
        <v>-27.280064501405398</v>
      </c>
      <c r="AC63">
        <f t="shared" si="2"/>
        <v>-24.357200489039414</v>
      </c>
      <c r="AE63">
        <f t="shared" si="3"/>
        <v>0</v>
      </c>
      <c r="AF63">
        <f t="shared" si="24"/>
        <v>0</v>
      </c>
      <c r="AG63">
        <f t="shared" si="24"/>
        <v>-2.5766795379968067E-11</v>
      </c>
      <c r="AH63">
        <f t="shared" si="5"/>
        <v>-3.3079662202667097E-6</v>
      </c>
      <c r="AI63">
        <f t="shared" si="25"/>
        <v>-3.3079919870620898E-6</v>
      </c>
      <c r="AJ63">
        <f t="shared" si="7"/>
        <v>-2.9228640123659844</v>
      </c>
      <c r="AK63">
        <f t="shared" si="22"/>
        <v>-1.909604515098378</v>
      </c>
      <c r="AL63">
        <f t="shared" si="8"/>
        <v>-4.8324718354563494</v>
      </c>
      <c r="AN63">
        <f t="shared" si="26"/>
        <v>0</v>
      </c>
      <c r="AO63">
        <f t="shared" si="26"/>
        <v>0</v>
      </c>
      <c r="AP63">
        <f t="shared" si="26"/>
        <v>-4.5045923044113603E-14</v>
      </c>
      <c r="AQ63">
        <f t="shared" si="26"/>
        <v>-5.7830393571762134E-9</v>
      </c>
      <c r="AR63">
        <f t="shared" si="26"/>
        <v>-5.783084403099258E-9</v>
      </c>
      <c r="AS63">
        <f t="shared" si="26"/>
        <v>-5.109797529257611E-3</v>
      </c>
      <c r="AT63">
        <f t="shared" si="26"/>
        <v>-3.3384010996838219E-3</v>
      </c>
      <c r="AU63">
        <f t="shared" si="23"/>
        <v>-8.4482044120258361E-3</v>
      </c>
      <c r="AW63">
        <v>60</v>
      </c>
      <c r="AX63">
        <f>IF(Z63&gt;0, (R63*SUMPRODUCT(K63:$K$98, X63:$X$98)-K63*$AZ$3)/Z63, 0)</f>
        <v>-11816176657718.697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0.86031008399999997</v>
      </c>
      <c r="Q64" s="4">
        <f t="shared" si="21"/>
        <v>12.5</v>
      </c>
      <c r="R64">
        <f t="shared" si="0"/>
        <v>250000</v>
      </c>
      <c r="S64">
        <f t="shared" si="1"/>
        <v>-81349098356808.063</v>
      </c>
      <c r="U64">
        <f t="shared" si="13"/>
        <v>0.86031008399999997</v>
      </c>
      <c r="V64">
        <f t="shared" si="14"/>
        <v>0.01</v>
      </c>
      <c r="W64">
        <f t="shared" si="15"/>
        <v>2.0613436303974454E-12</v>
      </c>
      <c r="X64">
        <f t="shared" si="16"/>
        <v>1.7733947118200911E-12</v>
      </c>
      <c r="Y64">
        <f t="shared" si="17"/>
        <v>2.0613436303974455E-14</v>
      </c>
      <c r="Z64">
        <f t="shared" si="18"/>
        <v>2.6733548227337985E-13</v>
      </c>
      <c r="AB64">
        <f t="shared" si="19"/>
        <v>-24.357200489039414</v>
      </c>
      <c r="AC64">
        <f t="shared" si="2"/>
        <v>-21.747500441721897</v>
      </c>
      <c r="AE64">
        <f t="shared" si="3"/>
        <v>0</v>
      </c>
      <c r="AF64">
        <f t="shared" si="24"/>
        <v>0</v>
      </c>
      <c r="AG64">
        <f t="shared" si="24"/>
        <v>-3.341693528417248E-12</v>
      </c>
      <c r="AH64">
        <f t="shared" si="5"/>
        <v>-4.4334867795502279E-7</v>
      </c>
      <c r="AI64">
        <f t="shared" si="25"/>
        <v>-4.4335201964855119E-7</v>
      </c>
      <c r="AJ64">
        <f t="shared" si="7"/>
        <v>-2.6097000473175171</v>
      </c>
      <c r="AK64">
        <f t="shared" si="22"/>
        <v>-1.705004034232759</v>
      </c>
      <c r="AL64">
        <f t="shared" si="8"/>
        <v>-4.3147045249022957</v>
      </c>
      <c r="AN64">
        <f t="shared" si="26"/>
        <v>0</v>
      </c>
      <c r="AO64">
        <f t="shared" si="26"/>
        <v>0</v>
      </c>
      <c r="AP64">
        <f t="shared" si="26"/>
        <v>-5.2160731926192499E-15</v>
      </c>
      <c r="AQ64">
        <f t="shared" si="26"/>
        <v>-6.920261042489091E-10</v>
      </c>
      <c r="AR64">
        <f t="shared" si="26"/>
        <v>-6.9203132032210167E-10</v>
      </c>
      <c r="AS64">
        <f t="shared" si="26"/>
        <v>-4.0734993624736825E-3</v>
      </c>
      <c r="AT64">
        <f t="shared" si="26"/>
        <v>-2.6613529219962398E-3</v>
      </c>
      <c r="AU64">
        <f t="shared" si="23"/>
        <v>-6.7348529765012422E-3</v>
      </c>
      <c r="AW64">
        <v>61</v>
      </c>
      <c r="AX64">
        <f>IF(Z64&gt;0, (R64*SUMPRODUCT(K64:$K$98, X64:$X$98)-K64*$AZ$3)/Z64, 0)</f>
        <v>-81349098356808.063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0.86416701100000004</v>
      </c>
      <c r="Q65" s="4">
        <f t="shared" si="21"/>
        <v>12.5</v>
      </c>
      <c r="R65">
        <f t="shared" si="0"/>
        <v>250000</v>
      </c>
      <c r="S65">
        <f t="shared" si="1"/>
        <v>-577218455290283.38</v>
      </c>
      <c r="U65">
        <f t="shared" si="13"/>
        <v>0.86416701100000004</v>
      </c>
      <c r="V65">
        <f t="shared" si="14"/>
        <v>0.01</v>
      </c>
      <c r="W65">
        <f t="shared" si="15"/>
        <v>2.6733548227337985E-13</v>
      </c>
      <c r="X65">
        <f t="shared" si="16"/>
        <v>2.3102250465043014E-13</v>
      </c>
      <c r="Y65">
        <f t="shared" si="17"/>
        <v>2.6733548227337985E-15</v>
      </c>
      <c r="Z65">
        <f t="shared" si="18"/>
        <v>3.3639622800215915E-14</v>
      </c>
      <c r="AB65">
        <f t="shared" si="19"/>
        <v>-21.747500441721897</v>
      </c>
      <c r="AC65">
        <f t="shared" si="2"/>
        <v>-19.417411109288427</v>
      </c>
      <c r="AE65">
        <f t="shared" si="3"/>
        <v>0</v>
      </c>
      <c r="AF65">
        <f t="shared" si="24"/>
        <v>0</v>
      </c>
      <c r="AG65">
        <f t="shared" si="24"/>
        <v>-4.2049528500269895E-13</v>
      </c>
      <c r="AH65">
        <f t="shared" si="5"/>
        <v>-5.7755626162607533E-8</v>
      </c>
      <c r="AI65">
        <f t="shared" si="25"/>
        <v>-5.7756046657892534E-8</v>
      </c>
      <c r="AJ65">
        <f t="shared" si="7"/>
        <v>-2.3300893324334702</v>
      </c>
      <c r="AK65">
        <f t="shared" si="22"/>
        <v>-1.522325030920533</v>
      </c>
      <c r="AL65">
        <f t="shared" si="8"/>
        <v>-3.8524144211100495</v>
      </c>
      <c r="AN65">
        <f t="shared" si="26"/>
        <v>0</v>
      </c>
      <c r="AO65">
        <f t="shared" si="26"/>
        <v>0</v>
      </c>
      <c r="AP65">
        <f t="shared" si="26"/>
        <v>-5.8603042916969037E-16</v>
      </c>
      <c r="AQ65">
        <f t="shared" si="26"/>
        <v>-8.0492113928982218E-11</v>
      </c>
      <c r="AR65">
        <f t="shared" si="26"/>
        <v>-8.0492699959411378E-11</v>
      </c>
      <c r="AS65">
        <f t="shared" si="26"/>
        <v>-3.2473687582036488E-3</v>
      </c>
      <c r="AT65">
        <f t="shared" si="26"/>
        <v>-2.1216142559134662E-3</v>
      </c>
      <c r="AU65">
        <f t="shared" si="23"/>
        <v>-5.3689830946098147E-3</v>
      </c>
      <c r="AW65">
        <v>62</v>
      </c>
      <c r="AX65">
        <f>IF(Z65&gt;0, (R65*SUMPRODUCT(K65:$K$98, X65:$X$98)-K65*$AZ$3)/Z65, 0)</f>
        <v>-577218455290283.38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0.86825209999999997</v>
      </c>
      <c r="Q66" s="4">
        <f t="shared" si="21"/>
        <v>12.5</v>
      </c>
      <c r="R66">
        <f t="shared" si="0"/>
        <v>250000</v>
      </c>
      <c r="S66">
        <f t="shared" si="1"/>
        <v>-4233121234920678</v>
      </c>
      <c r="U66">
        <f t="shared" si="13"/>
        <v>0.86825209999999997</v>
      </c>
      <c r="V66">
        <f t="shared" si="14"/>
        <v>0.01</v>
      </c>
      <c r="W66">
        <f t="shared" si="15"/>
        <v>3.3639622800215915E-14</v>
      </c>
      <c r="X66">
        <f t="shared" si="16"/>
        <v>2.9207673139495345E-14</v>
      </c>
      <c r="Y66">
        <f t="shared" si="17"/>
        <v>3.3639622800215916E-16</v>
      </c>
      <c r="Z66">
        <f t="shared" si="18"/>
        <v>4.095553432718411E-15</v>
      </c>
      <c r="AB66">
        <f t="shared" si="19"/>
        <v>-19.417411109288427</v>
      </c>
      <c r="AC66">
        <f t="shared" si="2"/>
        <v>-17.336974204792583</v>
      </c>
      <c r="AE66">
        <f t="shared" si="3"/>
        <v>0</v>
      </c>
      <c r="AF66">
        <f t="shared" si="24"/>
        <v>0</v>
      </c>
      <c r="AG66">
        <f t="shared" si="24"/>
        <v>-5.1194417908980137E-14</v>
      </c>
      <c r="AH66">
        <f t="shared" si="5"/>
        <v>-7.3019182848738364E-9</v>
      </c>
      <c r="AI66">
        <f t="shared" si="25"/>
        <v>-7.3019694792917451E-9</v>
      </c>
      <c r="AJ66">
        <f t="shared" si="7"/>
        <v>-2.0804369044958442</v>
      </c>
      <c r="AK66">
        <f t="shared" si="22"/>
        <v>-1.3592187776501901</v>
      </c>
      <c r="AL66">
        <f t="shared" si="8"/>
        <v>-3.4396556894480037</v>
      </c>
      <c r="AN66">
        <f t="shared" si="26"/>
        <v>0</v>
      </c>
      <c r="AO66">
        <f t="shared" si="26"/>
        <v>0</v>
      </c>
      <c r="AP66">
        <f t="shared" si="26"/>
        <v>-6.3703548292418391E-17</v>
      </c>
      <c r="AQ66">
        <f t="shared" si="26"/>
        <v>-9.086109835544372E-12</v>
      </c>
      <c r="AR66">
        <f t="shared" si="26"/>
        <v>-9.086173539092663E-12</v>
      </c>
      <c r="AS66">
        <f t="shared" si="26"/>
        <v>-2.5887824928591059E-3</v>
      </c>
      <c r="AT66">
        <f t="shared" si="26"/>
        <v>-1.6913378953921526E-3</v>
      </c>
      <c r="AU66">
        <f t="shared" si="23"/>
        <v>-4.2801203973374322E-3</v>
      </c>
      <c r="AW66">
        <v>63</v>
      </c>
      <c r="AX66">
        <f>IF(Z66&gt;0, (R66*SUMPRODUCT(K66:$K$98, X66:$X$98)-K66*$AZ$3)/Z66, 0)</f>
        <v>-4233121234920678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0.87257664800000001</v>
      </c>
      <c r="Q67" s="4">
        <f t="shared" si="21"/>
        <v>12.5</v>
      </c>
      <c r="R67">
        <f t="shared" ref="R67:R89" si="27">$C$6</f>
        <v>250000</v>
      </c>
      <c r="S67">
        <f t="shared" ref="S67:S89" si="28">AX67</f>
        <v>-3.218757143963264E+16</v>
      </c>
      <c r="U67">
        <f t="shared" si="13"/>
        <v>0.87257664800000001</v>
      </c>
      <c r="V67">
        <f t="shared" si="14"/>
        <v>0.01</v>
      </c>
      <c r="W67">
        <f t="shared" si="15"/>
        <v>4.095553432718411E-15</v>
      </c>
      <c r="X67">
        <f t="shared" si="16"/>
        <v>3.5736842860263247E-15</v>
      </c>
      <c r="Y67">
        <f t="shared" si="17"/>
        <v>4.0955534327184109E-17</v>
      </c>
      <c r="Z67">
        <f t="shared" si="18"/>
        <v>4.8091361236490215E-16</v>
      </c>
      <c r="AB67">
        <f t="shared" si="19"/>
        <v>-17.336974204792583</v>
      </c>
      <c r="AC67">
        <f t="shared" ref="AC67:AC89" si="29">S67*Z67</f>
        <v>-15.479441254287087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-6.0114201545612767E-15</v>
      </c>
      <c r="AH67">
        <f t="shared" ref="AH67:AH89" si="32">-X67*R67</f>
        <v>-8.9342107150658118E-10</v>
      </c>
      <c r="AI67">
        <f t="shared" ref="AI67:AI89" si="33">SUM(AE67:AH67)</f>
        <v>-8.9342708292673572E-10</v>
      </c>
      <c r="AJ67">
        <f t="shared" ref="AJ67:AJ89" si="34">AB67-AC67</f>
        <v>-1.8575329505054956</v>
      </c>
      <c r="AK67">
        <f t="shared" si="22"/>
        <v>-1.2135881943354809</v>
      </c>
      <c r="AL67">
        <f t="shared" ref="AL67:AL89" si="35">SUM(AI67:AK67)</f>
        <v>-3.0711211457344039</v>
      </c>
      <c r="AN67">
        <f t="shared" ref="AN67:AT89" si="36">AE67*$K67</f>
        <v>0</v>
      </c>
      <c r="AO67">
        <f t="shared" si="36"/>
        <v>0</v>
      </c>
      <c r="AP67">
        <f t="shared" si="36"/>
        <v>-6.6788251560621806E-18</v>
      </c>
      <c r="AQ67">
        <f t="shared" si="36"/>
        <v>-9.9261122561972453E-13</v>
      </c>
      <c r="AR67">
        <f t="shared" si="36"/>
        <v>-9.9261790444488053E-13</v>
      </c>
      <c r="AS67">
        <f t="shared" si="36"/>
        <v>-2.0637615536882948E-3</v>
      </c>
      <c r="AT67">
        <f t="shared" si="36"/>
        <v>-1.3483242150821562E-3</v>
      </c>
      <c r="AU67">
        <f t="shared" si="23"/>
        <v>-3.4120857697630693E-3</v>
      </c>
      <c r="AW67">
        <v>64</v>
      </c>
      <c r="AX67">
        <f>IF(Z67&gt;0, (R67*SUMPRODUCT(K67:$K$98, X67:$X$98)-K67*$AZ$3)/Z67, 0)</f>
        <v>-3.218757143963264E+16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0.87698101399999995</v>
      </c>
      <c r="Q68" s="4">
        <f t="shared" si="21"/>
        <v>12.5</v>
      </c>
      <c r="R68">
        <f t="shared" si="27"/>
        <v>250000</v>
      </c>
      <c r="S68">
        <f t="shared" si="28"/>
        <v>-2.542838516627849E+17</v>
      </c>
      <c r="U68">
        <f t="shared" ref="U68:U89" si="40">M68</f>
        <v>0.87698101399999995</v>
      </c>
      <c r="V68">
        <f t="shared" ref="V68:V89" si="41">$C$10</f>
        <v>0.01</v>
      </c>
      <c r="W68">
        <f t="shared" ref="W68:W89" si="42">Z67</f>
        <v>4.8091361236490215E-16</v>
      </c>
      <c r="X68">
        <f t="shared" ref="X68:X89" si="43">U68*W68</f>
        <v>4.2175210741817478E-16</v>
      </c>
      <c r="Y68">
        <f t="shared" ref="Y68:Y89" si="44">V68*W68</f>
        <v>4.8091361236490214E-18</v>
      </c>
      <c r="Z68">
        <f t="shared" ref="Z68:Z89" si="45">MAX(0, W68-X68-Y68)</f>
        <v>5.4352368823078346E-17</v>
      </c>
      <c r="AB68">
        <f t="shared" ref="AB68:AB89" si="46">AC67</f>
        <v>-15.479441254287087</v>
      </c>
      <c r="AC68">
        <f t="shared" si="29"/>
        <v>-13.820929691328628</v>
      </c>
      <c r="AE68">
        <f t="shared" si="30"/>
        <v>0</v>
      </c>
      <c r="AF68">
        <f t="shared" si="31"/>
        <v>0</v>
      </c>
      <c r="AG68">
        <f t="shared" si="31"/>
        <v>-6.7940461028847935E-16</v>
      </c>
      <c r="AH68">
        <f t="shared" si="32"/>
        <v>-1.0543802685454369E-10</v>
      </c>
      <c r="AI68">
        <f t="shared" si="33"/>
        <v>-1.0543870625915398E-10</v>
      </c>
      <c r="AJ68">
        <f t="shared" si="34"/>
        <v>-1.6585115629584593</v>
      </c>
      <c r="AK68">
        <f t="shared" si="22"/>
        <v>-1.0835608878000962</v>
      </c>
      <c r="AL68">
        <f t="shared" si="35"/>
        <v>-2.7420724508639944</v>
      </c>
      <c r="AN68">
        <f t="shared" si="36"/>
        <v>0</v>
      </c>
      <c r="AO68">
        <f t="shared" si="36"/>
        <v>0</v>
      </c>
      <c r="AP68">
        <f t="shared" si="36"/>
        <v>-6.7395897036557133E-19</v>
      </c>
      <c r="AQ68">
        <f t="shared" si="36"/>
        <v>-1.0459290817307353E-13</v>
      </c>
      <c r="AR68">
        <f t="shared" si="36"/>
        <v>-1.0459358213204389E-13</v>
      </c>
      <c r="AS68">
        <f t="shared" si="36"/>
        <v>-1.6452180753325565E-3</v>
      </c>
      <c r="AT68">
        <f t="shared" si="36"/>
        <v>-1.0748758092178352E-3</v>
      </c>
      <c r="AU68">
        <f t="shared" si="23"/>
        <v>-2.7200938846549854E-3</v>
      </c>
      <c r="AW68">
        <v>65</v>
      </c>
      <c r="AX68">
        <f>IF(Z68&gt;0, (R68*SUMPRODUCT(K68:$K$98, X68:$X$98)-K68*$AZ$3)/Z68, 0)</f>
        <v>-2.542838516627849E+17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0.88158379899999995</v>
      </c>
      <c r="Q69" s="4">
        <f t="shared" ref="Q69:Q89" si="48">$C$8</f>
        <v>12.5</v>
      </c>
      <c r="R69">
        <f t="shared" si="27"/>
        <v>250000</v>
      </c>
      <c r="S69">
        <f t="shared" si="28"/>
        <v>-2.0941441516692242E+18</v>
      </c>
      <c r="U69">
        <f t="shared" si="40"/>
        <v>0.88158379899999995</v>
      </c>
      <c r="V69">
        <f t="shared" si="41"/>
        <v>0.01</v>
      </c>
      <c r="W69">
        <f t="shared" si="42"/>
        <v>5.4352368823078346E-17</v>
      </c>
      <c r="X69">
        <f t="shared" si="43"/>
        <v>4.7916167791698561E-17</v>
      </c>
      <c r="Y69">
        <f t="shared" si="44"/>
        <v>5.4352368823078346E-19</v>
      </c>
      <c r="Z69">
        <f t="shared" si="45"/>
        <v>5.8926773431490009E-18</v>
      </c>
      <c r="AB69">
        <f t="shared" si="46"/>
        <v>-13.820929691328628</v>
      </c>
      <c r="AC69">
        <f t="shared" si="29"/>
        <v>-12.340115795829222</v>
      </c>
      <c r="AE69">
        <f t="shared" si="30"/>
        <v>0</v>
      </c>
      <c r="AF69">
        <f t="shared" si="31"/>
        <v>0</v>
      </c>
      <c r="AG69">
        <f t="shared" si="31"/>
        <v>-7.3658466789362508E-17</v>
      </c>
      <c r="AH69">
        <f t="shared" si="32"/>
        <v>-1.1979041947924641E-11</v>
      </c>
      <c r="AI69">
        <f t="shared" si="33"/>
        <v>-1.1979115606391429E-11</v>
      </c>
      <c r="AJ69">
        <f t="shared" si="34"/>
        <v>-1.4808138954994057</v>
      </c>
      <c r="AK69">
        <f t="shared" si="22"/>
        <v>-0.967465078393004</v>
      </c>
      <c r="AL69">
        <f t="shared" si="35"/>
        <v>-2.4482789739043889</v>
      </c>
      <c r="AN69">
        <f t="shared" si="36"/>
        <v>0</v>
      </c>
      <c r="AO69">
        <f t="shared" si="36"/>
        <v>0</v>
      </c>
      <c r="AP69">
        <f t="shared" si="36"/>
        <v>-6.5239349282952572E-20</v>
      </c>
      <c r="AQ69">
        <f t="shared" si="36"/>
        <v>-1.0609844811875155E-14</v>
      </c>
      <c r="AR69">
        <f t="shared" si="36"/>
        <v>-1.0609910051224437E-14</v>
      </c>
      <c r="AS69">
        <f t="shared" si="36"/>
        <v>-1.3115577768920794E-3</v>
      </c>
      <c r="AT69">
        <f t="shared" si="36"/>
        <v>-8.5688441423621079E-4</v>
      </c>
      <c r="AU69">
        <f t="shared" si="23"/>
        <v>-2.1684421911389003E-3</v>
      </c>
      <c r="AW69">
        <v>66</v>
      </c>
      <c r="AX69">
        <f>IF(Z69&gt;0, (R69*SUMPRODUCT(K69:$K$98, X69:$X$98)-K69*$AZ$3)/Z69, 0)</f>
        <v>-2.0941441516692242E+18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0.88621764599999997</v>
      </c>
      <c r="Q70" s="4">
        <f t="shared" si="48"/>
        <v>12.5</v>
      </c>
      <c r="R70">
        <f t="shared" si="27"/>
        <v>250000</v>
      </c>
      <c r="S70">
        <f t="shared" si="28"/>
        <v>-1.8016276292888664E+19</v>
      </c>
      <c r="U70">
        <f t="shared" si="40"/>
        <v>0.88621764599999997</v>
      </c>
      <c r="V70">
        <f t="shared" si="41"/>
        <v>0.01</v>
      </c>
      <c r="W70">
        <f t="shared" si="42"/>
        <v>5.8926773431490009E-18</v>
      </c>
      <c r="X70">
        <f t="shared" si="43"/>
        <v>5.2221946436830415E-18</v>
      </c>
      <c r="Y70">
        <f t="shared" si="44"/>
        <v>5.892677343149001E-20</v>
      </c>
      <c r="Z70">
        <f t="shared" si="45"/>
        <v>6.1155592603446942E-19</v>
      </c>
      <c r="AB70">
        <f t="shared" si="46"/>
        <v>-12.340115795829222</v>
      </c>
      <c r="AC70">
        <f t="shared" si="29"/>
        <v>-11.017960531990385</v>
      </c>
      <c r="AE70">
        <f t="shared" si="30"/>
        <v>0</v>
      </c>
      <c r="AF70">
        <f t="shared" si="31"/>
        <v>0</v>
      </c>
      <c r="AG70">
        <f t="shared" si="31"/>
        <v>-7.6444490754308673E-18</v>
      </c>
      <c r="AH70">
        <f t="shared" si="32"/>
        <v>-1.3055486609207604E-12</v>
      </c>
      <c r="AI70">
        <f t="shared" si="33"/>
        <v>-1.3055563053698358E-12</v>
      </c>
      <c r="AJ70">
        <f t="shared" si="34"/>
        <v>-1.3221552638388374</v>
      </c>
      <c r="AK70">
        <f t="shared" si="22"/>
        <v>-0.86380810570804567</v>
      </c>
      <c r="AL70">
        <f t="shared" si="35"/>
        <v>-2.1859633695481886</v>
      </c>
      <c r="AN70">
        <f t="shared" si="36"/>
        <v>0</v>
      </c>
      <c r="AO70">
        <f t="shared" si="36"/>
        <v>0</v>
      </c>
      <c r="AP70">
        <f t="shared" si="36"/>
        <v>-6.0452618232259222E-21</v>
      </c>
      <c r="AQ70">
        <f t="shared" si="36"/>
        <v>-1.0324332597876788E-15</v>
      </c>
      <c r="AR70">
        <f t="shared" si="36"/>
        <v>-1.032439305049502E-15</v>
      </c>
      <c r="AS70">
        <f t="shared" si="36"/>
        <v>-1.0455658297928579E-3</v>
      </c>
      <c r="AT70">
        <f t="shared" si="36"/>
        <v>-6.8310300879800465E-4</v>
      </c>
      <c r="AU70">
        <f t="shared" si="23"/>
        <v>-1.728668838591895E-3</v>
      </c>
      <c r="AW70">
        <v>67</v>
      </c>
      <c r="AX70">
        <f>IF(Z70&gt;0, (R70*SUMPRODUCT(K70:$K$98, X70:$X$98)-K70*$AZ$3)/Z70, 0)</f>
        <v>-1.8016276292888664E+19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0.89077562700000001</v>
      </c>
      <c r="Q71" s="4">
        <f t="shared" si="48"/>
        <v>12.5</v>
      </c>
      <c r="R71">
        <f t="shared" si="27"/>
        <v>250000</v>
      </c>
      <c r="S71">
        <f t="shared" si="28"/>
        <v>-1.6211703323933793E+20</v>
      </c>
      <c r="U71">
        <f t="shared" si="40"/>
        <v>0.89077562700000001</v>
      </c>
      <c r="V71">
        <f t="shared" si="41"/>
        <v>0.01</v>
      </c>
      <c r="W71">
        <f t="shared" si="42"/>
        <v>6.1155592603446942E-19</v>
      </c>
      <c r="X71">
        <f t="shared" si="43"/>
        <v>5.4475911345892018E-19</v>
      </c>
      <c r="Y71">
        <f t="shared" si="44"/>
        <v>6.1155592603446946E-21</v>
      </c>
      <c r="Z71">
        <f t="shared" si="45"/>
        <v>6.0681253315204552E-20</v>
      </c>
      <c r="AB71">
        <f t="shared" si="46"/>
        <v>-11.017960531990385</v>
      </c>
      <c r="AC71">
        <f t="shared" si="29"/>
        <v>-9.8374647607057017</v>
      </c>
      <c r="AE71">
        <f t="shared" si="30"/>
        <v>0</v>
      </c>
      <c r="AF71">
        <f t="shared" si="31"/>
        <v>0</v>
      </c>
      <c r="AG71">
        <f t="shared" si="31"/>
        <v>-7.5851566644005688E-19</v>
      </c>
      <c r="AH71">
        <f t="shared" si="32"/>
        <v>-1.3618977836473005E-13</v>
      </c>
      <c r="AI71">
        <f t="shared" si="33"/>
        <v>-1.3619053688039649E-13</v>
      </c>
      <c r="AJ71">
        <f t="shared" si="34"/>
        <v>-1.1804957712846829</v>
      </c>
      <c r="AK71">
        <f t="shared" si="22"/>
        <v>-0.77125723723932704</v>
      </c>
      <c r="AL71">
        <f t="shared" si="35"/>
        <v>-1.9517530085241459</v>
      </c>
      <c r="AN71">
        <f t="shared" si="36"/>
        <v>0</v>
      </c>
      <c r="AO71">
        <f t="shared" si="36"/>
        <v>0</v>
      </c>
      <c r="AP71">
        <f t="shared" si="36"/>
        <v>-5.3556903038431106E-22</v>
      </c>
      <c r="AQ71">
        <f t="shared" si="36"/>
        <v>-9.61602123386292E-17</v>
      </c>
      <c r="AR71">
        <f t="shared" si="36"/>
        <v>-9.6160747907659571E-17</v>
      </c>
      <c r="AS71">
        <f t="shared" si="36"/>
        <v>-8.3351867808742323E-4</v>
      </c>
      <c r="AT71">
        <f t="shared" si="36"/>
        <v>-5.4456553635045049E-4</v>
      </c>
      <c r="AU71">
        <f t="shared" si="23"/>
        <v>-1.3780842144379697E-3</v>
      </c>
      <c r="AW71">
        <v>68</v>
      </c>
      <c r="AX71">
        <f>IF(Z71&gt;0, (R71*SUMPRODUCT(K71:$K$98, X71:$X$98)-K71*$AZ$3)/Z71, 0)</f>
        <v>-1.6211703323933793E+20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0.89544260600000003</v>
      </c>
      <c r="Q72" s="4">
        <f t="shared" si="48"/>
        <v>12.5</v>
      </c>
      <c r="R72">
        <f t="shared" si="27"/>
        <v>250000</v>
      </c>
      <c r="S72">
        <f t="shared" si="28"/>
        <v>-1.5307882861762427E+21</v>
      </c>
      <c r="U72">
        <f t="shared" si="40"/>
        <v>0.89544260600000003</v>
      </c>
      <c r="V72">
        <f t="shared" si="41"/>
        <v>0.01</v>
      </c>
      <c r="W72">
        <f t="shared" si="42"/>
        <v>6.0681253315204552E-20</v>
      </c>
      <c r="X72">
        <f t="shared" si="43"/>
        <v>5.4336579603912904E-20</v>
      </c>
      <c r="Y72">
        <f t="shared" si="44"/>
        <v>6.0681253315204549E-22</v>
      </c>
      <c r="Z72">
        <f t="shared" si="45"/>
        <v>5.7378611781396018E-21</v>
      </c>
      <c r="AB72">
        <f t="shared" si="46"/>
        <v>-9.8374647607057017</v>
      </c>
      <c r="AC72">
        <f t="shared" si="29"/>
        <v>-8.7834506792015183</v>
      </c>
      <c r="AE72">
        <f t="shared" si="30"/>
        <v>0</v>
      </c>
      <c r="AF72">
        <f t="shared" si="31"/>
        <v>0</v>
      </c>
      <c r="AG72">
        <f t="shared" si="31"/>
        <v>-7.1723264726745024E-20</v>
      </c>
      <c r="AH72">
        <f t="shared" si="32"/>
        <v>-1.3584144900978226E-14</v>
      </c>
      <c r="AI72">
        <f t="shared" si="33"/>
        <v>-1.3584216624242953E-14</v>
      </c>
      <c r="AJ72">
        <f t="shared" si="34"/>
        <v>-1.0540140815041834</v>
      </c>
      <c r="AK72">
        <f t="shared" ref="AK72:AK89" si="49">G72*SUM(AB72:AB72, AE72:AF72)</f>
        <v>-0.68862253324939915</v>
      </c>
      <c r="AL72">
        <f t="shared" si="35"/>
        <v>-1.7426366147535961</v>
      </c>
      <c r="AN72">
        <f t="shared" si="36"/>
        <v>0</v>
      </c>
      <c r="AO72">
        <f t="shared" si="36"/>
        <v>0</v>
      </c>
      <c r="AP72">
        <f t="shared" si="36"/>
        <v>-4.5216081982363632E-23</v>
      </c>
      <c r="AQ72">
        <f t="shared" si="36"/>
        <v>-8.5637737189325135E-18</v>
      </c>
      <c r="AR72">
        <f t="shared" si="36"/>
        <v>-8.5638189350144959E-18</v>
      </c>
      <c r="AS72">
        <f t="shared" si="36"/>
        <v>-6.6447598699571507E-4</v>
      </c>
      <c r="AT72">
        <f t="shared" si="36"/>
        <v>-4.3412431150386679E-4</v>
      </c>
      <c r="AU72">
        <f t="shared" si="23"/>
        <v>-1.0986002984995904E-3</v>
      </c>
      <c r="AW72">
        <v>69</v>
      </c>
      <c r="AX72">
        <f>IF(Z72&gt;0, (R72*SUMPRODUCT(K72:$K$98, X72:$X$98)-K72*$AZ$3)/Z72, 0)</f>
        <v>-1.5307882861762427E+21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0.90019128800000003</v>
      </c>
      <c r="Q73" s="4">
        <f t="shared" si="48"/>
        <v>12.5</v>
      </c>
      <c r="R73">
        <f t="shared" si="27"/>
        <v>250000</v>
      </c>
      <c r="S73">
        <f t="shared" si="28"/>
        <v>-1.5218737971818404E+22</v>
      </c>
      <c r="U73">
        <f t="shared" si="40"/>
        <v>0.90019128800000003</v>
      </c>
      <c r="V73">
        <f t="shared" si="41"/>
        <v>0.01</v>
      </c>
      <c r="W73">
        <f t="shared" si="42"/>
        <v>5.7378611781396018E-21</v>
      </c>
      <c r="X73">
        <f t="shared" si="43"/>
        <v>5.1651726443146858E-21</v>
      </c>
      <c r="Y73">
        <f t="shared" si="44"/>
        <v>5.7378611781396023E-23</v>
      </c>
      <c r="Z73">
        <f t="shared" si="45"/>
        <v>5.1530992204351994E-22</v>
      </c>
      <c r="AB73">
        <f t="shared" si="46"/>
        <v>-8.7834506792015183</v>
      </c>
      <c r="AC73">
        <f t="shared" si="29"/>
        <v>-7.8423666778584984</v>
      </c>
      <c r="AE73">
        <f t="shared" si="30"/>
        <v>0</v>
      </c>
      <c r="AF73">
        <f t="shared" si="31"/>
        <v>0</v>
      </c>
      <c r="AG73">
        <f t="shared" si="31"/>
        <v>-6.4413740255439995E-21</v>
      </c>
      <c r="AH73">
        <f t="shared" si="32"/>
        <v>-1.2912931610786714E-15</v>
      </c>
      <c r="AI73">
        <f t="shared" si="33"/>
        <v>-1.2912996024526969E-15</v>
      </c>
      <c r="AJ73">
        <f t="shared" si="34"/>
        <v>-0.94108400134301995</v>
      </c>
      <c r="AK73">
        <f t="shared" si="49"/>
        <v>-0.61484154754410636</v>
      </c>
      <c r="AL73">
        <f t="shared" si="35"/>
        <v>-1.5559255488871275</v>
      </c>
      <c r="AN73">
        <f t="shared" si="36"/>
        <v>0</v>
      </c>
      <c r="AO73">
        <f t="shared" si="36"/>
        <v>0</v>
      </c>
      <c r="AP73">
        <f t="shared" si="36"/>
        <v>-3.6257125754665019E-24</v>
      </c>
      <c r="AQ73">
        <f t="shared" si="36"/>
        <v>-7.2684148353602688E-19</v>
      </c>
      <c r="AR73">
        <f t="shared" si="36"/>
        <v>-7.2684510924860234E-19</v>
      </c>
      <c r="AS73">
        <f t="shared" si="36"/>
        <v>-5.2971618861265496E-4</v>
      </c>
      <c r="AT73">
        <f t="shared" si="36"/>
        <v>-3.4608124322693456E-4</v>
      </c>
      <c r="AU73">
        <f t="shared" si="23"/>
        <v>-8.7579743183959023E-4</v>
      </c>
      <c r="AW73">
        <v>70</v>
      </c>
      <c r="AX73">
        <f>IF(Z73&gt;0, (R73*SUMPRODUCT(K73:$K$98, X73:$X$98)-K73*$AZ$3)/Z73, 0)</f>
        <v>-1.5218737971818404E+22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0.90499098499999997</v>
      </c>
      <c r="Q74" s="4">
        <f t="shared" si="48"/>
        <v>12.5</v>
      </c>
      <c r="R74">
        <f t="shared" si="27"/>
        <v>250000</v>
      </c>
      <c r="S74">
        <f t="shared" si="28"/>
        <v>-1.5984374014225758E+23</v>
      </c>
      <c r="U74">
        <f t="shared" si="40"/>
        <v>0.90499098499999997</v>
      </c>
      <c r="V74">
        <f t="shared" si="41"/>
        <v>0.01</v>
      </c>
      <c r="W74">
        <f t="shared" si="42"/>
        <v>5.1530992204351994E-22</v>
      </c>
      <c r="X74">
        <f t="shared" si="43"/>
        <v>4.6635083393043829E-22</v>
      </c>
      <c r="Y74">
        <f t="shared" si="44"/>
        <v>5.1530992204351995E-24</v>
      </c>
      <c r="Z74">
        <f t="shared" si="45"/>
        <v>4.3805988892646456E-23</v>
      </c>
      <c r="AB74">
        <f t="shared" si="46"/>
        <v>-7.8423666778584984</v>
      </c>
      <c r="AC74">
        <f t="shared" si="29"/>
        <v>-7.0021131052308023</v>
      </c>
      <c r="AE74">
        <f t="shared" si="30"/>
        <v>0</v>
      </c>
      <c r="AF74">
        <f t="shared" si="31"/>
        <v>0</v>
      </c>
      <c r="AG74">
        <f t="shared" si="31"/>
        <v>-5.4757486115808065E-22</v>
      </c>
      <c r="AH74">
        <f t="shared" si="32"/>
        <v>-1.1658770848260956E-16</v>
      </c>
      <c r="AI74">
        <f t="shared" si="33"/>
        <v>-1.1658825605747071E-16</v>
      </c>
      <c r="AJ74">
        <f t="shared" si="34"/>
        <v>-0.84025357262769607</v>
      </c>
      <c r="AK74">
        <f t="shared" si="49"/>
        <v>-0.5489656674500949</v>
      </c>
      <c r="AL74">
        <f t="shared" si="35"/>
        <v>-1.3892192400777912</v>
      </c>
      <c r="AN74">
        <f t="shared" si="36"/>
        <v>0</v>
      </c>
      <c r="AO74">
        <f t="shared" si="36"/>
        <v>0</v>
      </c>
      <c r="AP74">
        <f t="shared" si="36"/>
        <v>-2.7519487027992922E-25</v>
      </c>
      <c r="AQ74">
        <f t="shared" si="36"/>
        <v>-5.8593521339255638E-20</v>
      </c>
      <c r="AR74">
        <f t="shared" si="36"/>
        <v>-5.8593796534125918E-20</v>
      </c>
      <c r="AS74">
        <f t="shared" si="36"/>
        <v>-4.2228650240166992E-4</v>
      </c>
      <c r="AT74">
        <f t="shared" si="36"/>
        <v>-2.7589384823575777E-4</v>
      </c>
      <c r="AU74">
        <f t="shared" si="23"/>
        <v>-6.981803506374278E-4</v>
      </c>
      <c r="AW74">
        <v>71</v>
      </c>
      <c r="AX74">
        <f>IF(Z74&gt;0, (R74*SUMPRODUCT(K74:$K$98, X74:$X$98)-K74*$AZ$3)/Z74, 0)</f>
        <v>-1.5984374014225758E+23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0.90981139099999997</v>
      </c>
      <c r="Q75" s="4">
        <f t="shared" si="48"/>
        <v>12.5</v>
      </c>
      <c r="R75">
        <f t="shared" si="27"/>
        <v>250000</v>
      </c>
      <c r="S75">
        <f t="shared" si="28"/>
        <v>-1.779774295960362E+24</v>
      </c>
      <c r="U75">
        <f t="shared" si="40"/>
        <v>0.90981139099999997</v>
      </c>
      <c r="V75">
        <f t="shared" si="41"/>
        <v>0.01</v>
      </c>
      <c r="W75">
        <f t="shared" si="42"/>
        <v>4.3805988892646456E-23</v>
      </c>
      <c r="X75">
        <f t="shared" si="43"/>
        <v>3.9855187688549223E-23</v>
      </c>
      <c r="Y75">
        <f t="shared" si="44"/>
        <v>4.3805988892646453E-25</v>
      </c>
      <c r="Z75">
        <f t="shared" si="45"/>
        <v>3.5127413151707681E-24</v>
      </c>
      <c r="AB75">
        <f t="shared" si="46"/>
        <v>-7.0021131052308023</v>
      </c>
      <c r="AC75">
        <f t="shared" si="29"/>
        <v>-6.2518867010989299</v>
      </c>
      <c r="AE75">
        <f t="shared" si="30"/>
        <v>0</v>
      </c>
      <c r="AF75">
        <f t="shared" si="31"/>
        <v>0</v>
      </c>
      <c r="AG75">
        <f t="shared" si="31"/>
        <v>-4.3909266439634599E-23</v>
      </c>
      <c r="AH75">
        <f t="shared" si="32"/>
        <v>-9.9637969221373063E-18</v>
      </c>
      <c r="AI75">
        <f t="shared" si="33"/>
        <v>-9.9638408314037453E-18</v>
      </c>
      <c r="AJ75">
        <f t="shared" si="34"/>
        <v>-0.75022640413187247</v>
      </c>
      <c r="AK75">
        <f t="shared" si="49"/>
        <v>-0.4901479173661562</v>
      </c>
      <c r="AL75">
        <f t="shared" si="35"/>
        <v>-1.2403743214980287</v>
      </c>
      <c r="AN75">
        <f t="shared" si="36"/>
        <v>0</v>
      </c>
      <c r="AO75">
        <f t="shared" si="36"/>
        <v>0</v>
      </c>
      <c r="AP75">
        <f t="shared" si="36"/>
        <v>-1.970311951043121E-26</v>
      </c>
      <c r="AQ75">
        <f t="shared" si="36"/>
        <v>-4.4709897808115531E-21</v>
      </c>
      <c r="AR75">
        <f t="shared" si="36"/>
        <v>-4.4710094839310631E-21</v>
      </c>
      <c r="AS75">
        <f t="shared" si="36"/>
        <v>-3.3664421428704594E-4</v>
      </c>
      <c r="AT75">
        <f t="shared" si="36"/>
        <v>-2.1994088666753647E-4</v>
      </c>
      <c r="AU75">
        <f t="shared" si="23"/>
        <v>-5.5658510095458243E-4</v>
      </c>
      <c r="AW75">
        <v>72</v>
      </c>
      <c r="AX75">
        <f>IF(Z75&gt;0, (R75*SUMPRODUCT(K75:$K$98, X75:$X$98)-K75*$AZ$3)/Z75, 0)</f>
        <v>-1.779774295960362E+24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0.91465739899999998</v>
      </c>
      <c r="Q76" s="4">
        <f t="shared" si="48"/>
        <v>12.5</v>
      </c>
      <c r="R76">
        <f t="shared" si="27"/>
        <v>250000</v>
      </c>
      <c r="S76">
        <f t="shared" si="28"/>
        <v>-2.1091443243667028E+25</v>
      </c>
      <c r="U76">
        <f t="shared" si="40"/>
        <v>0.91465739899999998</v>
      </c>
      <c r="V76">
        <f t="shared" si="41"/>
        <v>0.01</v>
      </c>
      <c r="W76">
        <f t="shared" si="42"/>
        <v>3.5127413151707681E-24</v>
      </c>
      <c r="X76">
        <f t="shared" si="43"/>
        <v>3.2129548346939338E-24</v>
      </c>
      <c r="Y76">
        <f t="shared" si="44"/>
        <v>3.5127413151707682E-26</v>
      </c>
      <c r="Z76">
        <f t="shared" si="45"/>
        <v>2.6465906732512658E-25</v>
      </c>
      <c r="AB76">
        <f t="shared" si="46"/>
        <v>-6.2518867010989299</v>
      </c>
      <c r="AC76">
        <f t="shared" si="29"/>
        <v>-5.5820416974097578</v>
      </c>
      <c r="AE76">
        <f t="shared" si="30"/>
        <v>0</v>
      </c>
      <c r="AF76">
        <f t="shared" si="31"/>
        <v>0</v>
      </c>
      <c r="AG76">
        <f t="shared" si="31"/>
        <v>-3.3082383415640823E-24</v>
      </c>
      <c r="AH76">
        <f t="shared" si="32"/>
        <v>-8.0323870867348341E-19</v>
      </c>
      <c r="AI76">
        <f t="shared" si="33"/>
        <v>-8.0324201691182494E-19</v>
      </c>
      <c r="AJ76">
        <f t="shared" si="34"/>
        <v>-0.6698450036891721</v>
      </c>
      <c r="AK76">
        <f t="shared" si="49"/>
        <v>-0.43763206907692515</v>
      </c>
      <c r="AL76">
        <f t="shared" si="35"/>
        <v>-1.1074770727660972</v>
      </c>
      <c r="AN76">
        <f t="shared" si="36"/>
        <v>0</v>
      </c>
      <c r="AO76">
        <f t="shared" si="36"/>
        <v>0</v>
      </c>
      <c r="AP76">
        <f t="shared" si="36"/>
        <v>-1.3254323854729775E-27</v>
      </c>
      <c r="AQ76">
        <f t="shared" si="36"/>
        <v>-3.2181435792137788E-22</v>
      </c>
      <c r="AR76">
        <f t="shared" si="36"/>
        <v>-3.2181568335376332E-22</v>
      </c>
      <c r="AS76">
        <f t="shared" si="36"/>
        <v>-2.6837070654260684E-4</v>
      </c>
      <c r="AT76">
        <f t="shared" si="36"/>
        <v>-1.7533552827450291E-4</v>
      </c>
      <c r="AU76">
        <f t="shared" si="23"/>
        <v>-4.4370623481710975E-4</v>
      </c>
      <c r="AW76">
        <v>73</v>
      </c>
      <c r="AX76">
        <f>IF(Z76&gt;0, (R76*SUMPRODUCT(K76:$K$98, X76:$X$98)-K76*$AZ$3)/Z76, 0)</f>
        <v>-2.1091443243667028E+25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0.91953785700000001</v>
      </c>
      <c r="Q77" s="4">
        <f t="shared" si="48"/>
        <v>12.5</v>
      </c>
      <c r="R77">
        <f t="shared" si="27"/>
        <v>250000</v>
      </c>
      <c r="S77">
        <f t="shared" si="28"/>
        <v>-2.6725905502581911E+26</v>
      </c>
      <c r="U77">
        <f t="shared" si="40"/>
        <v>0.91953785700000001</v>
      </c>
      <c r="V77">
        <f t="shared" si="41"/>
        <v>0.01</v>
      </c>
      <c r="W77">
        <f t="shared" si="42"/>
        <v>2.6465906732512658E-25</v>
      </c>
      <c r="X77">
        <f t="shared" si="43"/>
        <v>2.4336403160376562E-25</v>
      </c>
      <c r="Y77">
        <f t="shared" si="44"/>
        <v>2.6465906732512658E-27</v>
      </c>
      <c r="Z77">
        <f t="shared" si="45"/>
        <v>1.8648445048109692E-26</v>
      </c>
      <c r="AB77">
        <f t="shared" si="46"/>
        <v>-5.5820416974097578</v>
      </c>
      <c r="AC77">
        <f t="shared" si="29"/>
        <v>-4.9839658012587122</v>
      </c>
      <c r="AE77">
        <f t="shared" si="30"/>
        <v>0</v>
      </c>
      <c r="AF77">
        <f t="shared" si="31"/>
        <v>0</v>
      </c>
      <c r="AG77">
        <f t="shared" si="31"/>
        <v>-2.3310556310137114E-25</v>
      </c>
      <c r="AH77">
        <f t="shared" si="32"/>
        <v>-6.0841007900941406E-20</v>
      </c>
      <c r="AI77">
        <f t="shared" si="33"/>
        <v>-6.0841241006504507E-20</v>
      </c>
      <c r="AJ77">
        <f t="shared" si="34"/>
        <v>-0.59807589615104551</v>
      </c>
      <c r="AK77">
        <f t="shared" si="49"/>
        <v>-0.39074291881868306</v>
      </c>
      <c r="AL77">
        <f t="shared" si="35"/>
        <v>-0.98881881496972857</v>
      </c>
      <c r="AN77">
        <f t="shared" si="36"/>
        <v>0</v>
      </c>
      <c r="AO77">
        <f t="shared" si="36"/>
        <v>0</v>
      </c>
      <c r="AP77">
        <f t="shared" si="36"/>
        <v>-8.3386434180382169E-29</v>
      </c>
      <c r="AQ77">
        <f t="shared" si="36"/>
        <v>-2.1764022416718208E-23</v>
      </c>
      <c r="AR77">
        <f t="shared" si="36"/>
        <v>-2.1764105803152388E-23</v>
      </c>
      <c r="AS77">
        <f t="shared" si="36"/>
        <v>-2.139434841698074E-4</v>
      </c>
      <c r="AT77">
        <f t="shared" si="36"/>
        <v>-1.3977640965760749E-4</v>
      </c>
      <c r="AU77">
        <f t="shared" si="23"/>
        <v>-3.5371989382741492E-4</v>
      </c>
      <c r="AW77">
        <v>74</v>
      </c>
      <c r="AX77">
        <f>IF(Z77&gt;0, (R77*SUMPRODUCT(K77:$K$98, X77:$X$98)-K77*$AZ$3)/Z77, 0)</f>
        <v>-2.6725905502581911E+26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0.924425092</v>
      </c>
      <c r="Q78" s="4">
        <f t="shared" si="48"/>
        <v>12.5</v>
      </c>
      <c r="R78">
        <f t="shared" si="27"/>
        <v>250000</v>
      </c>
      <c r="S78">
        <f t="shared" si="28"/>
        <v>-3.6389552582071924E+27</v>
      </c>
      <c r="U78">
        <f t="shared" si="40"/>
        <v>0.924425092</v>
      </c>
      <c r="V78">
        <f t="shared" si="41"/>
        <v>0.01</v>
      </c>
      <c r="W78">
        <f t="shared" si="42"/>
        <v>1.8648445048109692E-26</v>
      </c>
      <c r="X78">
        <f t="shared" si="43"/>
        <v>1.7239090529255747E-26</v>
      </c>
      <c r="Y78">
        <f t="shared" si="44"/>
        <v>1.8648445048109692E-28</v>
      </c>
      <c r="Z78">
        <f t="shared" si="45"/>
        <v>1.2228700683728481E-27</v>
      </c>
      <c r="AB78">
        <f t="shared" si="46"/>
        <v>-4.9839658012587122</v>
      </c>
      <c r="AC78">
        <f t="shared" si="29"/>
        <v>-4.4499694654095645</v>
      </c>
      <c r="AE78">
        <f t="shared" si="30"/>
        <v>0</v>
      </c>
      <c r="AF78">
        <f t="shared" si="31"/>
        <v>0</v>
      </c>
      <c r="AG78">
        <f t="shared" si="31"/>
        <v>-1.5285875854660603E-26</v>
      </c>
      <c r="AH78">
        <f t="shared" si="32"/>
        <v>-4.3097726323139365E-21</v>
      </c>
      <c r="AI78">
        <f t="shared" si="33"/>
        <v>-4.3097879181897911E-21</v>
      </c>
      <c r="AJ78">
        <f t="shared" si="34"/>
        <v>-0.53399633584914774</v>
      </c>
      <c r="AK78">
        <f t="shared" si="49"/>
        <v>-0.34887760608810992</v>
      </c>
      <c r="AL78">
        <f t="shared" si="35"/>
        <v>-0.88287394193725766</v>
      </c>
      <c r="AN78">
        <f t="shared" si="36"/>
        <v>0</v>
      </c>
      <c r="AO78">
        <f t="shared" si="36"/>
        <v>0</v>
      </c>
      <c r="AP78">
        <f t="shared" si="36"/>
        <v>-4.8821944194880482E-30</v>
      </c>
      <c r="AQ78">
        <f t="shared" si="36"/>
        <v>-1.3765091444419951E-24</v>
      </c>
      <c r="AR78">
        <f t="shared" si="36"/>
        <v>-1.3765140266364145E-24</v>
      </c>
      <c r="AS78">
        <f t="shared" si="36"/>
        <v>-1.705544357221041E-4</v>
      </c>
      <c r="AT78">
        <f t="shared" si="36"/>
        <v>-1.1142889800510802E-4</v>
      </c>
      <c r="AU78">
        <f t="shared" si="23"/>
        <v>-2.8198333372721213E-4</v>
      </c>
      <c r="AW78">
        <v>75</v>
      </c>
      <c r="AX78">
        <f>IF(Z78&gt;0, (R78*SUMPRODUCT(K78:$K$98, X78:$X$98)-K78*$AZ$3)/Z78, 0)</f>
        <v>-3.6389552582071924E+27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0.92929067899999995</v>
      </c>
      <c r="Q79" s="4">
        <f t="shared" si="48"/>
        <v>12.5</v>
      </c>
      <c r="R79">
        <f t="shared" si="27"/>
        <v>250000</v>
      </c>
      <c r="S79">
        <f t="shared" si="28"/>
        <v>-5.3518424210803588E+28</v>
      </c>
      <c r="U79">
        <f t="shared" si="40"/>
        <v>0.92929067899999995</v>
      </c>
      <c r="V79">
        <f t="shared" si="41"/>
        <v>0.01</v>
      </c>
      <c r="W79">
        <f t="shared" si="42"/>
        <v>1.2228700683728481E-27</v>
      </c>
      <c r="X79">
        <f t="shared" si="43"/>
        <v>1.1364017561669804E-27</v>
      </c>
      <c r="Y79">
        <f t="shared" si="44"/>
        <v>1.2228700683728482E-29</v>
      </c>
      <c r="Z79">
        <f t="shared" si="45"/>
        <v>7.4239611522139268E-29</v>
      </c>
      <c r="AB79">
        <f t="shared" si="46"/>
        <v>-4.4499694654095645</v>
      </c>
      <c r="AC79">
        <f t="shared" si="29"/>
        <v>-3.9731870226871111</v>
      </c>
      <c r="AE79">
        <f t="shared" si="30"/>
        <v>0</v>
      </c>
      <c r="AF79">
        <f t="shared" si="31"/>
        <v>0</v>
      </c>
      <c r="AG79">
        <f t="shared" si="31"/>
        <v>-9.2799514402674089E-28</v>
      </c>
      <c r="AH79">
        <f t="shared" si="32"/>
        <v>-2.841004390417451E-22</v>
      </c>
      <c r="AI79">
        <f t="shared" si="33"/>
        <v>-2.8410136703688911E-22</v>
      </c>
      <c r="AJ79">
        <f t="shared" si="34"/>
        <v>-0.4767824427224534</v>
      </c>
      <c r="AK79">
        <f t="shared" si="49"/>
        <v>-0.31149786257866957</v>
      </c>
      <c r="AL79">
        <f t="shared" si="35"/>
        <v>-0.78828030530112292</v>
      </c>
      <c r="AN79">
        <f t="shared" si="36"/>
        <v>0</v>
      </c>
      <c r="AO79">
        <f t="shared" si="36"/>
        <v>0</v>
      </c>
      <c r="AP79">
        <f t="shared" si="36"/>
        <v>-2.6463813231884725E-31</v>
      </c>
      <c r="AQ79">
        <f t="shared" si="36"/>
        <v>-8.1017460126715335E-26</v>
      </c>
      <c r="AR79">
        <f t="shared" si="36"/>
        <v>-8.1017724764847654E-26</v>
      </c>
      <c r="AS79">
        <f t="shared" si="36"/>
        <v>-1.3596495194683045E-4</v>
      </c>
      <c r="AT79">
        <f t="shared" si="36"/>
        <v>-8.8830435271929233E-5</v>
      </c>
      <c r="AU79">
        <f t="shared" si="23"/>
        <v>-2.2479538721875968E-4</v>
      </c>
      <c r="AW79">
        <v>76</v>
      </c>
      <c r="AX79">
        <f>IF(Z79&gt;0, (R79*SUMPRODUCT(K79:$K$98, X79:$X$98)-K79*$AZ$3)/Z79, 0)</f>
        <v>-5.3518424210803588E+28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0.93493958499999996</v>
      </c>
      <c r="Q80" s="4">
        <f t="shared" si="48"/>
        <v>12.5</v>
      </c>
      <c r="R80">
        <f t="shared" si="27"/>
        <v>250000</v>
      </c>
      <c r="S80">
        <f t="shared" si="28"/>
        <v>-8.6785229154329178E+29</v>
      </c>
      <c r="U80">
        <f t="shared" si="40"/>
        <v>0.93493958499999996</v>
      </c>
      <c r="V80">
        <f t="shared" si="41"/>
        <v>0.01</v>
      </c>
      <c r="W80">
        <f t="shared" si="42"/>
        <v>7.4239611522139268E-29</v>
      </c>
      <c r="X80">
        <f t="shared" si="43"/>
        <v>6.9409551587070106E-29</v>
      </c>
      <c r="Y80">
        <f t="shared" si="44"/>
        <v>7.4239611522139267E-31</v>
      </c>
      <c r="Z80">
        <f t="shared" si="45"/>
        <v>4.0876638198477692E-30</v>
      </c>
      <c r="AB80">
        <f t="shared" si="46"/>
        <v>-3.9731870226871111</v>
      </c>
      <c r="AC80">
        <f t="shared" si="29"/>
        <v>-3.5474884131134918</v>
      </c>
      <c r="AE80">
        <f t="shared" si="30"/>
        <v>0</v>
      </c>
      <c r="AF80">
        <f t="shared" si="31"/>
        <v>0</v>
      </c>
      <c r="AG80">
        <f t="shared" si="31"/>
        <v>-5.1095797748097112E-29</v>
      </c>
      <c r="AH80">
        <f t="shared" si="32"/>
        <v>-1.7352387896767526E-23</v>
      </c>
      <c r="AI80">
        <f t="shared" si="33"/>
        <v>-1.7352438992565273E-23</v>
      </c>
      <c r="AJ80">
        <f t="shared" si="34"/>
        <v>-0.42569860957361927</v>
      </c>
      <c r="AK80">
        <f t="shared" si="49"/>
        <v>-0.27812309158809778</v>
      </c>
      <c r="AL80">
        <f t="shared" si="35"/>
        <v>-0.70382170116171705</v>
      </c>
      <c r="AN80">
        <f t="shared" si="36"/>
        <v>0</v>
      </c>
      <c r="AO80">
        <f t="shared" si="36"/>
        <v>0</v>
      </c>
      <c r="AP80">
        <f t="shared" si="36"/>
        <v>-1.3009897669911281E-32</v>
      </c>
      <c r="AQ80">
        <f t="shared" si="36"/>
        <v>-4.4182261715242516E-27</v>
      </c>
      <c r="AR80">
        <f t="shared" si="36"/>
        <v>-4.4182391814219207E-27</v>
      </c>
      <c r="AS80">
        <f t="shared" si="36"/>
        <v>-1.0839042725353195E-4</v>
      </c>
      <c r="AT80">
        <f t="shared" si="36"/>
        <v>-7.0815079138974174E-5</v>
      </c>
      <c r="AU80">
        <f t="shared" si="23"/>
        <v>-1.7920550639250612E-4</v>
      </c>
      <c r="AW80">
        <v>77</v>
      </c>
      <c r="AX80">
        <f>IF(Z80&gt;0, (R80*SUMPRODUCT(K80:$K$98, X80:$X$98)-K80*$AZ$3)/Z80, 0)</f>
        <v>-8.6785229154329178E+29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0.94055780700000002</v>
      </c>
      <c r="Q81" s="4">
        <f t="shared" si="48"/>
        <v>12.5</v>
      </c>
      <c r="R81">
        <f t="shared" si="27"/>
        <v>250000</v>
      </c>
      <c r="S81">
        <f t="shared" si="28"/>
        <v>-1.5672203646981613E+31</v>
      </c>
      <c r="U81">
        <f t="shared" si="40"/>
        <v>0.94055780700000002</v>
      </c>
      <c r="V81">
        <f t="shared" si="41"/>
        <v>0.01</v>
      </c>
      <c r="W81">
        <f t="shared" si="42"/>
        <v>4.0876638198477692E-30</v>
      </c>
      <c r="X81">
        <f t="shared" si="43"/>
        <v>3.8446841181492611E-30</v>
      </c>
      <c r="Y81">
        <f t="shared" si="44"/>
        <v>4.0876638198477694E-32</v>
      </c>
      <c r="Z81">
        <f t="shared" si="45"/>
        <v>2.0210306350003032E-31</v>
      </c>
      <c r="AB81">
        <f t="shared" si="46"/>
        <v>-3.5474884131134918</v>
      </c>
      <c r="AC81">
        <f t="shared" si="29"/>
        <v>-3.1674003688513315</v>
      </c>
      <c r="AE81">
        <f t="shared" si="30"/>
        <v>0</v>
      </c>
      <c r="AF81">
        <f t="shared" si="31"/>
        <v>0</v>
      </c>
      <c r="AG81">
        <f t="shared" si="31"/>
        <v>-2.5262882937503789E-30</v>
      </c>
      <c r="AH81">
        <f t="shared" si="32"/>
        <v>-9.6117102953731521E-25</v>
      </c>
      <c r="AI81">
        <f t="shared" si="33"/>
        <v>-9.6117355582560897E-25</v>
      </c>
      <c r="AJ81">
        <f t="shared" si="34"/>
        <v>-0.38008804426216036</v>
      </c>
      <c r="AK81">
        <f t="shared" si="49"/>
        <v>-0.24832418891794444</v>
      </c>
      <c r="AL81">
        <f t="shared" si="35"/>
        <v>-0.62841223318010475</v>
      </c>
      <c r="AN81">
        <f t="shared" si="36"/>
        <v>0</v>
      </c>
      <c r="AO81">
        <f t="shared" si="36"/>
        <v>0</v>
      </c>
      <c r="AP81">
        <f t="shared" si="36"/>
        <v>-5.7431952813035969E-34</v>
      </c>
      <c r="AQ81">
        <f t="shared" si="36"/>
        <v>-2.1851001467332435E-28</v>
      </c>
      <c r="AR81">
        <f t="shared" si="36"/>
        <v>-2.1851058899285251E-28</v>
      </c>
      <c r="AS81">
        <f t="shared" si="36"/>
        <v>-8.6408184991655E-5</v>
      </c>
      <c r="AT81">
        <f t="shared" si="36"/>
        <v>-5.6453347527881191E-5</v>
      </c>
      <c r="AU81">
        <f t="shared" si="23"/>
        <v>-1.4286153251953618E-4</v>
      </c>
      <c r="AW81">
        <v>78</v>
      </c>
      <c r="AX81">
        <f>IF(Z81&gt;0, (R81*SUMPRODUCT(K81:$K$98, X81:$X$98)-K81*$AZ$3)/Z81, 0)</f>
        <v>-1.5672203646981613E+31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0.946138378</v>
      </c>
      <c r="Q82" s="4">
        <f t="shared" si="48"/>
        <v>12.5</v>
      </c>
      <c r="R82">
        <f t="shared" si="27"/>
        <v>250000</v>
      </c>
      <c r="S82">
        <f t="shared" si="28"/>
        <v>-3.1902693818571698E+32</v>
      </c>
      <c r="U82">
        <f t="shared" si="40"/>
        <v>0.946138378</v>
      </c>
      <c r="V82">
        <f t="shared" si="41"/>
        <v>0.01</v>
      </c>
      <c r="W82">
        <f t="shared" si="42"/>
        <v>2.0210306350003032E-31</v>
      </c>
      <c r="X82">
        <f t="shared" si="43"/>
        <v>1.9121746468874968E-31</v>
      </c>
      <c r="Y82">
        <f t="shared" si="44"/>
        <v>2.0210306350003032E-33</v>
      </c>
      <c r="Z82">
        <f t="shared" si="45"/>
        <v>8.8645681762803352E-33</v>
      </c>
      <c r="AB82">
        <f t="shared" si="46"/>
        <v>-3.1674003688513315</v>
      </c>
      <c r="AC82">
        <f t="shared" si="29"/>
        <v>-2.8280360436172605</v>
      </c>
      <c r="AE82">
        <f t="shared" si="30"/>
        <v>0</v>
      </c>
      <c r="AF82">
        <f t="shared" si="31"/>
        <v>0</v>
      </c>
      <c r="AG82">
        <f t="shared" si="31"/>
        <v>-1.1080710220350419E-31</v>
      </c>
      <c r="AH82">
        <f t="shared" si="32"/>
        <v>-4.7804366172187419E-26</v>
      </c>
      <c r="AI82">
        <f t="shared" si="33"/>
        <v>-4.7804476979289623E-26</v>
      </c>
      <c r="AJ82">
        <f t="shared" si="34"/>
        <v>-0.33936432523407101</v>
      </c>
      <c r="AK82">
        <f t="shared" si="49"/>
        <v>-0.22171802581959321</v>
      </c>
      <c r="AL82">
        <f t="shared" si="35"/>
        <v>-0.56108235105366422</v>
      </c>
      <c r="AN82">
        <f t="shared" si="36"/>
        <v>0</v>
      </c>
      <c r="AO82">
        <f t="shared" si="36"/>
        <v>0</v>
      </c>
      <c r="AP82">
        <f t="shared" si="36"/>
        <v>-2.2491594687564489E-35</v>
      </c>
      <c r="AQ82">
        <f t="shared" si="36"/>
        <v>-9.7033169071247106E-30</v>
      </c>
      <c r="AR82">
        <f t="shared" si="36"/>
        <v>-9.7033393987193988E-30</v>
      </c>
      <c r="AS82">
        <f t="shared" si="36"/>
        <v>-6.8884076045643185E-5</v>
      </c>
      <c r="AT82">
        <f t="shared" si="36"/>
        <v>-4.5004263016486911E-5</v>
      </c>
      <c r="AU82">
        <f t="shared" si="23"/>
        <v>-1.1388833906213009E-4</v>
      </c>
      <c r="AW82">
        <v>79</v>
      </c>
      <c r="AX82">
        <f>IF(Z82&gt;0, (R82*SUMPRODUCT(K82:$K$98, X82:$X$98)-K82*$AZ$3)/Z82, 0)</f>
        <v>-3.1902693818571698E+32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0.95167433300000004</v>
      </c>
      <c r="Q83" s="4">
        <f t="shared" si="48"/>
        <v>12.5</v>
      </c>
      <c r="R83">
        <f t="shared" si="27"/>
        <v>250000</v>
      </c>
      <c r="S83">
        <f t="shared" si="28"/>
        <v>-7.4322380487980075E+33</v>
      </c>
      <c r="U83">
        <f t="shared" si="40"/>
        <v>0.95167433300000004</v>
      </c>
      <c r="V83">
        <f t="shared" si="41"/>
        <v>0.01</v>
      </c>
      <c r="W83">
        <f t="shared" si="42"/>
        <v>8.8645681762803352E-33</v>
      </c>
      <c r="X83">
        <f t="shared" si="43"/>
        <v>8.4361820064946152E-33</v>
      </c>
      <c r="Y83">
        <f t="shared" si="44"/>
        <v>8.8645681762803356E-35</v>
      </c>
      <c r="Z83">
        <f t="shared" si="45"/>
        <v>3.3974048802291669E-34</v>
      </c>
      <c r="AB83">
        <f t="shared" si="46"/>
        <v>-2.8280360436172605</v>
      </c>
      <c r="AC83">
        <f t="shared" si="29"/>
        <v>-2.5250321818011252</v>
      </c>
      <c r="AE83">
        <f t="shared" si="30"/>
        <v>0</v>
      </c>
      <c r="AF83">
        <f t="shared" si="31"/>
        <v>0</v>
      </c>
      <c r="AG83">
        <f t="shared" si="31"/>
        <v>-4.2467561002864583E-33</v>
      </c>
      <c r="AH83">
        <f t="shared" si="32"/>
        <v>-2.1090455016236537E-27</v>
      </c>
      <c r="AI83">
        <f t="shared" si="33"/>
        <v>-2.1090497483797539E-27</v>
      </c>
      <c r="AJ83">
        <f t="shared" si="34"/>
        <v>-0.30300386181613526</v>
      </c>
      <c r="AK83">
        <f t="shared" si="49"/>
        <v>-0.19796252305320824</v>
      </c>
      <c r="AL83">
        <f t="shared" si="35"/>
        <v>-0.50096638486934353</v>
      </c>
      <c r="AN83">
        <f t="shared" si="36"/>
        <v>0</v>
      </c>
      <c r="AO83">
        <f t="shared" si="36"/>
        <v>0</v>
      </c>
      <c r="AP83">
        <f t="shared" si="36"/>
        <v>-7.6964765026300315E-37</v>
      </c>
      <c r="AQ83">
        <f t="shared" si="36"/>
        <v>-3.8222631022132636E-31</v>
      </c>
      <c r="AR83">
        <f t="shared" si="36"/>
        <v>-3.822270798689766E-31</v>
      </c>
      <c r="AS83">
        <f t="shared" si="36"/>
        <v>-5.4913963684345723E-5</v>
      </c>
      <c r="AT83">
        <f t="shared" si="36"/>
        <v>-3.5877122940439183E-5</v>
      </c>
      <c r="AU83">
        <f t="shared" si="23"/>
        <v>-9.0791086624784906E-5</v>
      </c>
      <c r="AW83">
        <v>80</v>
      </c>
      <c r="AX83">
        <f>IF(Z83&gt;0, (R83*SUMPRODUCT(K83:$K$98, X83:$X$98)-K83*$AZ$3)/Z83, 0)</f>
        <v>-7.4322380487980075E+33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0.95715889499999995</v>
      </c>
      <c r="Q84" s="4">
        <f t="shared" si="48"/>
        <v>12.5</v>
      </c>
      <c r="R84">
        <f t="shared" si="27"/>
        <v>250000</v>
      </c>
      <c r="S84">
        <f t="shared" si="28"/>
        <v>-2.020616184895099E+35</v>
      </c>
      <c r="U84">
        <f t="shared" si="40"/>
        <v>0.95715889499999995</v>
      </c>
      <c r="V84">
        <f t="shared" si="41"/>
        <v>0.01</v>
      </c>
      <c r="W84">
        <f t="shared" si="42"/>
        <v>3.3974048802291669E-34</v>
      </c>
      <c r="X84">
        <f t="shared" si="43"/>
        <v>3.2518563010277567E-34</v>
      </c>
      <c r="Y84">
        <f t="shared" si="44"/>
        <v>3.397404880229167E-36</v>
      </c>
      <c r="Z84">
        <f t="shared" si="45"/>
        <v>1.1157453039911845E-35</v>
      </c>
      <c r="AB84">
        <f t="shared" si="46"/>
        <v>-2.5250321818011252</v>
      </c>
      <c r="AC84">
        <f t="shared" si="29"/>
        <v>-2.2544930194652899</v>
      </c>
      <c r="AE84">
        <f t="shared" si="30"/>
        <v>0</v>
      </c>
      <c r="AF84">
        <f t="shared" si="31"/>
        <v>0</v>
      </c>
      <c r="AG84">
        <f t="shared" si="31"/>
        <v>-1.3946816299889807E-34</v>
      </c>
      <c r="AH84">
        <f t="shared" si="32"/>
        <v>-8.129640752569392E-29</v>
      </c>
      <c r="AI84">
        <f t="shared" si="33"/>
        <v>-8.1296546993856914E-29</v>
      </c>
      <c r="AJ84">
        <f t="shared" si="34"/>
        <v>-0.2705391623358353</v>
      </c>
      <c r="AK84">
        <f t="shared" si="49"/>
        <v>-0.17675225272607878</v>
      </c>
      <c r="AL84">
        <f t="shared" si="35"/>
        <v>-0.44729141506191405</v>
      </c>
      <c r="AN84">
        <f t="shared" si="36"/>
        <v>0</v>
      </c>
      <c r="AO84">
        <f t="shared" si="36"/>
        <v>0</v>
      </c>
      <c r="AP84">
        <f t="shared" si="36"/>
        <v>-2.2567927942223714E-38</v>
      </c>
      <c r="AQ84">
        <f t="shared" si="36"/>
        <v>-1.315491240116219E-32</v>
      </c>
      <c r="AR84">
        <f t="shared" si="36"/>
        <v>-1.3154934969090133E-32</v>
      </c>
      <c r="AS84">
        <f t="shared" si="36"/>
        <v>-4.3777075641219523E-5</v>
      </c>
      <c r="AT84">
        <f t="shared" si="36"/>
        <v>-2.8601022752263374E-5</v>
      </c>
      <c r="AU84">
        <f t="shared" si="23"/>
        <v>-7.23780983934829E-5</v>
      </c>
      <c r="AW84">
        <v>81</v>
      </c>
      <c r="AX84">
        <f>IF(Z84&gt;0, (R84*SUMPRODUCT(K84:$K$98, X84:$X$98)-K84*$AZ$3)/Z84, 0)</f>
        <v>-2.020616184895099E+35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0.96261559600000002</v>
      </c>
      <c r="Q85" s="4">
        <f t="shared" si="48"/>
        <v>12.5</v>
      </c>
      <c r="R85">
        <f t="shared" si="27"/>
        <v>250000</v>
      </c>
      <c r="S85">
        <f t="shared" si="28"/>
        <v>-6.5881353256997794E+36</v>
      </c>
      <c r="U85">
        <f t="shared" si="40"/>
        <v>0.96261559600000002</v>
      </c>
      <c r="V85">
        <f t="shared" si="41"/>
        <v>0.01</v>
      </c>
      <c r="W85">
        <f t="shared" si="42"/>
        <v>1.1157453039911845E-35</v>
      </c>
      <c r="X85">
        <f t="shared" si="43"/>
        <v>1.0740338307856754E-35</v>
      </c>
      <c r="Y85">
        <f t="shared" si="44"/>
        <v>1.1157453039911845E-37</v>
      </c>
      <c r="Z85">
        <f t="shared" si="45"/>
        <v>3.0554020165597328E-37</v>
      </c>
      <c r="AB85">
        <f t="shared" si="46"/>
        <v>-2.2544930194652899</v>
      </c>
      <c r="AC85">
        <f t="shared" si="29"/>
        <v>-2.0129401959511517</v>
      </c>
      <c r="AE85">
        <f t="shared" si="30"/>
        <v>0</v>
      </c>
      <c r="AF85">
        <f t="shared" si="31"/>
        <v>0</v>
      </c>
      <c r="AG85">
        <f t="shared" si="31"/>
        <v>-3.8192525206996661E-36</v>
      </c>
      <c r="AH85">
        <f t="shared" si="32"/>
        <v>-2.6850845769641886E-30</v>
      </c>
      <c r="AI85">
        <f t="shared" si="33"/>
        <v>-2.6850883962167093E-30</v>
      </c>
      <c r="AJ85">
        <f t="shared" si="34"/>
        <v>-0.2415528235141382</v>
      </c>
      <c r="AK85">
        <f t="shared" si="49"/>
        <v>-0.1578145113625703</v>
      </c>
      <c r="AL85">
        <f t="shared" si="35"/>
        <v>-0.3993673348767085</v>
      </c>
      <c r="AN85">
        <f t="shared" si="36"/>
        <v>0</v>
      </c>
      <c r="AO85">
        <f t="shared" si="36"/>
        <v>0</v>
      </c>
      <c r="AP85">
        <f t="shared" si="36"/>
        <v>-5.5179397876137603E-40</v>
      </c>
      <c r="AQ85">
        <f t="shared" si="36"/>
        <v>-3.879328465462274E-34</v>
      </c>
      <c r="AR85">
        <f t="shared" si="36"/>
        <v>-3.8793339834020621E-34</v>
      </c>
      <c r="AS85">
        <f t="shared" si="36"/>
        <v>-3.4898816678268045E-5</v>
      </c>
      <c r="AT85">
        <f t="shared" si="36"/>
        <v>-2.2800560229801791E-5</v>
      </c>
      <c r="AU85">
        <f t="shared" si="23"/>
        <v>-5.7699376908069836E-5</v>
      </c>
      <c r="AW85">
        <v>82</v>
      </c>
      <c r="AX85">
        <f>IF(Z85&gt;0, (R85*SUMPRODUCT(K85:$K$98, X85:$X$98)-K85*$AZ$3)/Z85, 0)</f>
        <v>-6.5881353256997794E+36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0.96807210799999999</v>
      </c>
      <c r="Q86" s="4">
        <f t="shared" si="48"/>
        <v>12.5</v>
      </c>
      <c r="R86">
        <f t="shared" si="27"/>
        <v>250000</v>
      </c>
      <c r="S86">
        <f t="shared" si="28"/>
        <v>-2.6825486388114789E+38</v>
      </c>
      <c r="U86">
        <f t="shared" si="40"/>
        <v>0.96807210799999999</v>
      </c>
      <c r="V86">
        <f t="shared" si="41"/>
        <v>0.01</v>
      </c>
      <c r="W86">
        <f t="shared" si="42"/>
        <v>3.0554020165597328E-37</v>
      </c>
      <c r="X86">
        <f t="shared" si="43"/>
        <v>2.9578494709584314E-37</v>
      </c>
      <c r="Y86">
        <f t="shared" si="44"/>
        <v>3.0554020165597327E-39</v>
      </c>
      <c r="Z86">
        <f t="shared" si="45"/>
        <v>6.6998525435704096E-39</v>
      </c>
      <c r="AB86">
        <f t="shared" si="46"/>
        <v>-2.0129401959511517</v>
      </c>
      <c r="AC86">
        <f t="shared" si="29"/>
        <v>-1.7972680320992427</v>
      </c>
      <c r="AE86">
        <f t="shared" si="30"/>
        <v>0</v>
      </c>
      <c r="AF86">
        <f t="shared" si="31"/>
        <v>0</v>
      </c>
      <c r="AG86">
        <f t="shared" si="31"/>
        <v>-8.3748156794630121E-38</v>
      </c>
      <c r="AH86">
        <f t="shared" si="32"/>
        <v>-7.394623677396078E-32</v>
      </c>
      <c r="AI86">
        <f t="shared" si="33"/>
        <v>-7.394632052211757E-32</v>
      </c>
      <c r="AJ86">
        <f t="shared" si="34"/>
        <v>-0.21567216385190902</v>
      </c>
      <c r="AK86">
        <f t="shared" si="49"/>
        <v>-0.14090581371658062</v>
      </c>
      <c r="AL86">
        <f t="shared" si="35"/>
        <v>-0.35657797756848963</v>
      </c>
      <c r="AN86">
        <f t="shared" si="36"/>
        <v>0</v>
      </c>
      <c r="AO86">
        <f t="shared" si="36"/>
        <v>0</v>
      </c>
      <c r="AP86">
        <f t="shared" si="36"/>
        <v>-1.0803284618330142E-41</v>
      </c>
      <c r="AQ86">
        <f t="shared" si="36"/>
        <v>-9.5388635750220084E-36</v>
      </c>
      <c r="AR86">
        <f t="shared" si="36"/>
        <v>-9.5388743783066267E-36</v>
      </c>
      <c r="AS86">
        <f t="shared" si="36"/>
        <v>-2.7821122989690714E-5</v>
      </c>
      <c r="AT86">
        <f t="shared" si="36"/>
        <v>-1.8176467019931276E-5</v>
      </c>
      <c r="AU86">
        <f t="shared" si="23"/>
        <v>-4.599759000962199E-5</v>
      </c>
      <c r="AW86">
        <v>83</v>
      </c>
      <c r="AX86">
        <f>IF(Z86&gt;0, (R86*SUMPRODUCT(K86:$K$98, X86:$X$98)-K86*$AZ$3)/Z86, 0)</f>
        <v>-2.6825486388114789E+38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0.97352880900000005</v>
      </c>
      <c r="Q87" s="4">
        <f t="shared" si="48"/>
        <v>12.5</v>
      </c>
      <c r="R87">
        <f t="shared" si="27"/>
        <v>250000</v>
      </c>
      <c r="S87">
        <f t="shared" si="28"/>
        <v>-1.4541345026140102E+40</v>
      </c>
      <c r="U87">
        <f t="shared" si="40"/>
        <v>0.97352880900000005</v>
      </c>
      <c r="V87">
        <f t="shared" si="41"/>
        <v>0.01</v>
      </c>
      <c r="W87">
        <f t="shared" si="42"/>
        <v>6.6998525435704096E-39</v>
      </c>
      <c r="X87">
        <f t="shared" si="43"/>
        <v>6.5224994672177215E-39</v>
      </c>
      <c r="Y87">
        <f t="shared" si="44"/>
        <v>6.6998525435704095E-41</v>
      </c>
      <c r="Z87">
        <f t="shared" si="45"/>
        <v>1.1035455091698397E-40</v>
      </c>
      <c r="AB87">
        <f t="shared" si="46"/>
        <v>-1.7972680320992427</v>
      </c>
      <c r="AC87">
        <f t="shared" si="29"/>
        <v>-1.6047036000886095</v>
      </c>
      <c r="AE87">
        <f t="shared" si="30"/>
        <v>0</v>
      </c>
      <c r="AF87">
        <f t="shared" si="31"/>
        <v>0</v>
      </c>
      <c r="AG87">
        <f t="shared" si="31"/>
        <v>-1.3794318864622996E-39</v>
      </c>
      <c r="AH87">
        <f t="shared" si="32"/>
        <v>-1.6306248668044304E-33</v>
      </c>
      <c r="AI87">
        <f t="shared" si="33"/>
        <v>-1.6306262462363167E-33</v>
      </c>
      <c r="AJ87">
        <f t="shared" si="34"/>
        <v>-0.19256443201063322</v>
      </c>
      <c r="AK87">
        <f t="shared" si="49"/>
        <v>-0.12580876224694701</v>
      </c>
      <c r="AL87">
        <f t="shared" si="35"/>
        <v>-0.31837319425758026</v>
      </c>
      <c r="AN87">
        <f t="shared" si="36"/>
        <v>0</v>
      </c>
      <c r="AO87">
        <f t="shared" si="36"/>
        <v>0</v>
      </c>
      <c r="AP87">
        <f t="shared" si="36"/>
        <v>-1.5887764676417656E-43</v>
      </c>
      <c r="AQ87">
        <f t="shared" si="36"/>
        <v>-1.8780908585305288E-37</v>
      </c>
      <c r="AR87">
        <f t="shared" si="36"/>
        <v>-1.8780924473069963E-37</v>
      </c>
      <c r="AS87">
        <f t="shared" si="36"/>
        <v>-2.2178828913975396E-5</v>
      </c>
      <c r="AT87">
        <f t="shared" si="36"/>
        <v>-1.4490168223797255E-5</v>
      </c>
      <c r="AU87">
        <f t="shared" si="23"/>
        <v>-3.6668997137772656E-5</v>
      </c>
      <c r="AW87">
        <v>84</v>
      </c>
      <c r="AX87">
        <f>IF(Z87&gt;0, (R87*SUMPRODUCT(K87:$K$98, X87:$X$98)-K87*$AZ$3)/Z87, 0)</f>
        <v>-1.4541345026140102E+40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0.97898550900000003</v>
      </c>
      <c r="Q88" s="4">
        <f t="shared" si="48"/>
        <v>12.5</v>
      </c>
      <c r="R88">
        <f t="shared" si="27"/>
        <v>250000</v>
      </c>
      <c r="S88">
        <f t="shared" si="28"/>
        <v>-1.178751135512249E+42</v>
      </c>
      <c r="U88">
        <f t="shared" si="40"/>
        <v>0.97898550900000003</v>
      </c>
      <c r="V88">
        <f t="shared" si="41"/>
        <v>0.01</v>
      </c>
      <c r="W88">
        <f t="shared" si="42"/>
        <v>1.1035455091698397E-40</v>
      </c>
      <c r="X88">
        <f t="shared" si="43"/>
        <v>1.0803550619992998E-40</v>
      </c>
      <c r="Y88">
        <f t="shared" si="44"/>
        <v>1.1035455091698397E-42</v>
      </c>
      <c r="Z88">
        <f t="shared" si="45"/>
        <v>1.215499207884155E-42</v>
      </c>
      <c r="AB88">
        <f t="shared" si="46"/>
        <v>-1.6047036000886095</v>
      </c>
      <c r="AC88">
        <f t="shared" si="29"/>
        <v>-1.4327710715076869</v>
      </c>
      <c r="AE88">
        <f t="shared" si="30"/>
        <v>0</v>
      </c>
      <c r="AF88">
        <f t="shared" si="31"/>
        <v>0</v>
      </c>
      <c r="AG88">
        <f t="shared" si="31"/>
        <v>-1.5193740098551937E-41</v>
      </c>
      <c r="AH88">
        <f t="shared" si="32"/>
        <v>-2.7008876549982492E-35</v>
      </c>
      <c r="AI88">
        <f t="shared" si="33"/>
        <v>-2.7008891743722591E-35</v>
      </c>
      <c r="AJ88">
        <f t="shared" si="34"/>
        <v>-0.17193252858092256</v>
      </c>
      <c r="AK88">
        <f t="shared" si="49"/>
        <v>-0.11232925200620267</v>
      </c>
      <c r="AL88">
        <f t="shared" si="35"/>
        <v>-0.28426178058712526</v>
      </c>
      <c r="AN88">
        <f t="shared" si="36"/>
        <v>0</v>
      </c>
      <c r="AO88">
        <f t="shared" si="36"/>
        <v>0</v>
      </c>
      <c r="AP88">
        <f t="shared" si="36"/>
        <v>-1.5624610807010642E-45</v>
      </c>
      <c r="AQ88">
        <f t="shared" si="36"/>
        <v>-2.7774806051098139E-39</v>
      </c>
      <c r="AR88">
        <f t="shared" si="36"/>
        <v>-2.7774821675708946E-39</v>
      </c>
      <c r="AS88">
        <f t="shared" si="36"/>
        <v>-1.7680826621472738E-5</v>
      </c>
      <c r="AT88">
        <f t="shared" si="36"/>
        <v>-1.1551473392695513E-5</v>
      </c>
      <c r="AU88">
        <f t="shared" si="23"/>
        <v>-2.9232300014168254E-5</v>
      </c>
      <c r="AW88">
        <v>85</v>
      </c>
      <c r="AX88">
        <f>IF(Z88&gt;0, (R88*SUMPRODUCT(K88:$K$98, X88:$X$98)-K88*$AZ$3)/Z88, 0)</f>
        <v>-1.178751135512249E+42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12.5</v>
      </c>
      <c r="R89">
        <f t="shared" si="27"/>
        <v>250000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1.215499207884155E-42</v>
      </c>
      <c r="X89">
        <f t="shared" si="43"/>
        <v>1.215499207884155E-42</v>
      </c>
      <c r="Y89">
        <f t="shared" si="44"/>
        <v>1.2154992078841551E-44</v>
      </c>
      <c r="Z89">
        <f t="shared" si="45"/>
        <v>0</v>
      </c>
      <c r="AB89">
        <f t="shared" si="46"/>
        <v>-1.4327710715076869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-3.0387480197103872E-37</v>
      </c>
      <c r="AI89">
        <f t="shared" si="33"/>
        <v>-3.0387480197103872E-37</v>
      </c>
      <c r="AJ89">
        <f t="shared" si="34"/>
        <v>-1.4327710715076869</v>
      </c>
      <c r="AK89">
        <f t="shared" si="49"/>
        <v>-0.10029397500553809</v>
      </c>
      <c r="AL89">
        <f t="shared" si="35"/>
        <v>-1.5330650465132249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-2.790109072680472E-41</v>
      </c>
      <c r="AR89">
        <f t="shared" si="36"/>
        <v>-2.790109072680472E-41</v>
      </c>
      <c r="AS89">
        <f t="shared" si="36"/>
        <v>-1.3155376950500539E-4</v>
      </c>
      <c r="AT89">
        <f t="shared" si="36"/>
        <v>-9.2087638653503781E-6</v>
      </c>
      <c r="AU89">
        <f t="shared" si="23"/>
        <v>-1.4076253337035575E-4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17801.137527835857</v>
      </c>
      <c r="AO91" s="8">
        <f t="shared" si="50"/>
        <v>-1780.1137527835858</v>
      </c>
      <c r="AP91" s="8">
        <f t="shared" si="50"/>
        <v>-205.72884266436117</v>
      </c>
      <c r="AQ91" s="8">
        <f t="shared" si="50"/>
        <v>-13932.603858167091</v>
      </c>
      <c r="AR91" s="8">
        <f t="shared" si="50"/>
        <v>1882.6910742208206</v>
      </c>
      <c r="AS91" s="8">
        <f t="shared" si="50"/>
        <v>-3605.688848278598</v>
      </c>
      <c r="AT91" s="8">
        <f t="shared" si="50"/>
        <v>1722.9977740577838</v>
      </c>
      <c r="AU91" s="8">
        <f t="shared" si="50"/>
        <v>8.6838609220096785E-13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62" priority="1" operator="lessThan">
      <formula>0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788C60-C59A-495B-B83D-546058928156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45407.044921387031</v>
      </c>
      <c r="K3">
        <v>1</v>
      </c>
      <c r="L3" s="2">
        <v>0</v>
      </c>
      <c r="O3">
        <f>$C$3</f>
        <v>45407.044921387031</v>
      </c>
      <c r="P3">
        <f>O3*C5</f>
        <v>4540.7044921387032</v>
      </c>
      <c r="Q3" s="4">
        <f>B8</f>
        <v>100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45407.044921387031</v>
      </c>
      <c r="AF3">
        <f t="shared" ref="AF3:AG34" si="4">-$Z3*P3</f>
        <v>-4540.7044921387032</v>
      </c>
      <c r="AG3">
        <f t="shared" si="4"/>
        <v>-100</v>
      </c>
      <c r="AH3">
        <f t="shared" ref="AH3:AH66" si="5">-X3*R3</f>
        <v>0</v>
      </c>
      <c r="AI3">
        <f t="shared" ref="AI3:AI34" si="6">SUM(AE3:AH3)</f>
        <v>40766.340429248325</v>
      </c>
      <c r="AJ3">
        <f t="shared" ref="AJ3:AJ66" si="7">AB3-AC3</f>
        <v>0</v>
      </c>
      <c r="AL3">
        <f t="shared" ref="AL3:AL66" si="8">SUM(AI3:AK3)</f>
        <v>40766.340429248325</v>
      </c>
      <c r="AN3">
        <f t="shared" ref="AN3:AU34" si="9">AE3*$K3</f>
        <v>45407.044921387031</v>
      </c>
      <c r="AO3">
        <f t="shared" si="9"/>
        <v>-4540.7044921387032</v>
      </c>
      <c r="AP3">
        <f t="shared" si="9"/>
        <v>-100</v>
      </c>
      <c r="AQ3">
        <f t="shared" si="9"/>
        <v>0</v>
      </c>
      <c r="AR3">
        <f t="shared" si="9"/>
        <v>40766.340429248325</v>
      </c>
      <c r="AS3">
        <f t="shared" si="9"/>
        <v>0</v>
      </c>
      <c r="AT3">
        <f t="shared" si="9"/>
        <v>0</v>
      </c>
      <c r="AU3">
        <f t="shared" si="9"/>
        <v>40766.340429248325</v>
      </c>
      <c r="AW3">
        <v>0</v>
      </c>
      <c r="AX3">
        <f>IF(Z3&gt;0, (R3*SUMPRODUCT(K3:$K$98, X3:$X$98)-K3*$AZ$3)/Z3, 0)</f>
        <v>0</v>
      </c>
      <c r="AZ3">
        <f>C6*ABS(SUMPRODUCT(X4:X79, K4:K79))/1</f>
        <v>36858.654620797213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2.4603350000000001E-3</v>
      </c>
      <c r="R4">
        <f t="shared" si="0"/>
        <v>250000</v>
      </c>
      <c r="S4">
        <f t="shared" si="1"/>
        <v>2503.5689123772249</v>
      </c>
      <c r="U4">
        <f t="shared" ref="U4:U67" si="13">M4</f>
        <v>2.4603350000000001E-3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2.4603350000000001E-3</v>
      </c>
      <c r="Y4">
        <f t="shared" ref="Y4:Y67" si="17">V4*W4</f>
        <v>0.01</v>
      </c>
      <c r="Z4">
        <f t="shared" ref="Z4:Z67" si="18">MAX(0, W4-X4-Y4)</f>
        <v>0.98753966500000001</v>
      </c>
      <c r="AB4">
        <f t="shared" ref="AB4:AB67" si="19">AC3</f>
        <v>0</v>
      </c>
      <c r="AC4">
        <f t="shared" si="2"/>
        <v>2472.3736050334192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-615.08375000000001</v>
      </c>
      <c r="AI4">
        <f t="shared" si="6"/>
        <v>-615.08375000000001</v>
      </c>
      <c r="AJ4">
        <f t="shared" si="7"/>
        <v>-2472.3736050334192</v>
      </c>
      <c r="AK4">
        <f>G4*SUM(AB4, AE4:AF4)</f>
        <v>0</v>
      </c>
      <c r="AL4">
        <f t="shared" si="8"/>
        <v>-3087.4573550334189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-573.82568336598558</v>
      </c>
      <c r="AR4">
        <f t="shared" si="9"/>
        <v>-573.82568336598558</v>
      </c>
      <c r="AS4">
        <f t="shared" si="9"/>
        <v>-2306.5338231490055</v>
      </c>
      <c r="AT4">
        <f t="shared" si="9"/>
        <v>0</v>
      </c>
      <c r="AU4">
        <f t="shared" si="9"/>
        <v>-2880.3595065149912</v>
      </c>
      <c r="AW4">
        <v>1</v>
      </c>
      <c r="AX4">
        <f>IF(Z4&gt;0, (R4*SUMPRODUCT(K4:$K$98, X4:$X$98)-K4*$AZ$3)/Z4, 0)</f>
        <v>2503.5689123772249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2.6172399999999998E-3</v>
      </c>
      <c r="Q5" s="4">
        <f t="shared" ref="Q5:Q68" si="21">$C$8</f>
        <v>12.5</v>
      </c>
      <c r="R5">
        <f t="shared" si="0"/>
        <v>250000</v>
      </c>
      <c r="S5">
        <f t="shared" si="1"/>
        <v>4888.5215677253991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2472.3736050334192</v>
      </c>
      <c r="AC5">
        <f t="shared" si="2"/>
        <v>4766.6978505716506</v>
      </c>
      <c r="AE5">
        <f t="shared" si="3"/>
        <v>0</v>
      </c>
      <c r="AF5">
        <f t="shared" si="4"/>
        <v>0</v>
      </c>
      <c r="AG5">
        <f t="shared" si="4"/>
        <v>-12.188495500464693</v>
      </c>
      <c r="AH5">
        <f t="shared" si="5"/>
        <v>-646.15707820615</v>
      </c>
      <c r="AI5">
        <f t="shared" si="6"/>
        <v>-658.34557370661469</v>
      </c>
      <c r="AJ5">
        <f t="shared" si="7"/>
        <v>-2294.3242455382315</v>
      </c>
      <c r="AK5">
        <f>G5*SUM(AB5, AE5:AF5)</f>
        <v>101.3673178063702</v>
      </c>
      <c r="AL5">
        <f t="shared" si="8"/>
        <v>-2851.3025014384762</v>
      </c>
      <c r="AN5">
        <f t="shared" si="9"/>
        <v>0</v>
      </c>
      <c r="AO5">
        <f t="shared" si="9"/>
        <v>0</v>
      </c>
      <c r="AP5">
        <f t="shared" si="9"/>
        <v>-10.422480225810679</v>
      </c>
      <c r="AQ5">
        <f t="shared" si="9"/>
        <v>-552.53409824981622</v>
      </c>
      <c r="AR5">
        <f t="shared" si="9"/>
        <v>-562.95657847562688</v>
      </c>
      <c r="AS5">
        <f t="shared" si="9"/>
        <v>-1961.8950574997989</v>
      </c>
      <c r="AT5">
        <f t="shared" si="9"/>
        <v>86.680006186167958</v>
      </c>
      <c r="AU5">
        <f t="shared" si="9"/>
        <v>-2438.1716297892581</v>
      </c>
      <c r="AW5">
        <v>2</v>
      </c>
      <c r="AX5">
        <f>IF(Z5&gt;0, (R5*SUMPRODUCT(K5:$K$98, X5:$X$98)-K5*$AZ$3)/Z5, 0)</f>
        <v>4888.5215677253991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2.8021280000000001E-3</v>
      </c>
      <c r="Q6" s="4">
        <f t="shared" si="21"/>
        <v>12.5</v>
      </c>
      <c r="R6">
        <f t="shared" si="0"/>
        <v>250000</v>
      </c>
      <c r="S6">
        <f t="shared" si="1"/>
        <v>7582.7812021144155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4766.6978505716506</v>
      </c>
      <c r="AC6">
        <f t="shared" si="2"/>
        <v>7299.1589917663696</v>
      </c>
      <c r="AE6">
        <f t="shared" si="3"/>
        <v>0</v>
      </c>
      <c r="AF6">
        <f t="shared" si="4"/>
        <v>0</v>
      </c>
      <c r="AG6">
        <f t="shared" si="4"/>
        <v>-12.032456820940318</v>
      </c>
      <c r="AH6">
        <f t="shared" si="5"/>
        <v>-683.07449039452263</v>
      </c>
      <c r="AI6">
        <f t="shared" si="6"/>
        <v>-695.10694721546292</v>
      </c>
      <c r="AJ6">
        <f t="shared" si="7"/>
        <v>-2532.4611411947189</v>
      </c>
      <c r="AK6">
        <f>G6*SUM(AB6, AE6:AF6)</f>
        <v>278.85182425844158</v>
      </c>
      <c r="AL6">
        <f t="shared" si="8"/>
        <v>-2948.7162641517407</v>
      </c>
      <c r="AN6">
        <f t="shared" si="9"/>
        <v>0</v>
      </c>
      <c r="AO6">
        <f t="shared" si="9"/>
        <v>0</v>
      </c>
      <c r="AP6">
        <f t="shared" si="9"/>
        <v>-9.281957870890734</v>
      </c>
      <c r="AQ6">
        <f t="shared" si="9"/>
        <v>-526.93051276843346</v>
      </c>
      <c r="AR6">
        <f t="shared" si="9"/>
        <v>-536.21247063932412</v>
      </c>
      <c r="AS6">
        <f t="shared" si="9"/>
        <v>-1953.5659235717314</v>
      </c>
      <c r="AT6">
        <f t="shared" si="9"/>
        <v>215.1090939701881</v>
      </c>
      <c r="AU6">
        <f t="shared" si="9"/>
        <v>-2274.6693002408679</v>
      </c>
      <c r="AW6">
        <v>3</v>
      </c>
      <c r="AX6">
        <f>IF(Z6&gt;0, (R6*SUMPRODUCT(K6:$K$98, X6:$X$98)-K6*$AZ$3)/Z6, 0)</f>
        <v>7582.7812021144155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3.0140000000000002E-3</v>
      </c>
      <c r="Q7" s="4">
        <f t="shared" si="21"/>
        <v>12.5</v>
      </c>
      <c r="R7">
        <f t="shared" si="0"/>
        <v>250000</v>
      </c>
      <c r="S7">
        <f t="shared" si="1"/>
        <v>9826.5389058789824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7299.1589917663696</v>
      </c>
      <c r="AC7">
        <f t="shared" si="2"/>
        <v>9335.893079560974</v>
      </c>
      <c r="AE7">
        <f t="shared" si="3"/>
        <v>0</v>
      </c>
      <c r="AF7">
        <f t="shared" si="4"/>
        <v>0</v>
      </c>
      <c r="AG7">
        <f t="shared" si="4"/>
        <v>-11.875866427872602</v>
      </c>
      <c r="AH7">
        <f t="shared" si="5"/>
        <v>-725.31649716628249</v>
      </c>
      <c r="AI7">
        <f t="shared" si="6"/>
        <v>-737.19236359415504</v>
      </c>
      <c r="AJ7">
        <f t="shared" si="7"/>
        <v>-2036.7340877946044</v>
      </c>
      <c r="AK7">
        <f>G7*SUM(AB7, AE7:AF7)</f>
        <v>358.38870649572874</v>
      </c>
      <c r="AL7">
        <f t="shared" si="8"/>
        <v>-2415.5377448930303</v>
      </c>
      <c r="AN7">
        <f t="shared" si="9"/>
        <v>0</v>
      </c>
      <c r="AO7">
        <f t="shared" si="9"/>
        <v>0</v>
      </c>
      <c r="AP7">
        <f t="shared" si="9"/>
        <v>-8.3351491867518543</v>
      </c>
      <c r="AQ7">
        <f t="shared" si="9"/>
        <v>-509.06780134409388</v>
      </c>
      <c r="AR7">
        <f t="shared" si="9"/>
        <v>-517.40295053084571</v>
      </c>
      <c r="AS7">
        <f t="shared" si="9"/>
        <v>-1429.4942249996391</v>
      </c>
      <c r="AT7">
        <f t="shared" si="9"/>
        <v>251.53729655277394</v>
      </c>
      <c r="AU7">
        <f t="shared" si="9"/>
        <v>-1695.3598789777107</v>
      </c>
      <c r="AW7">
        <v>4</v>
      </c>
      <c r="AX7">
        <f>IF(Z7&gt;0, (R7*SUMPRODUCT(K7:$K$98, X7:$X$98)-K7*$AZ$3)/Z7, 0)</f>
        <v>9826.5389058789824</v>
      </c>
    </row>
    <row r="8" spans="1:52" x14ac:dyDescent="0.25">
      <c r="B8" s="2">
        <f>'S.26.04.A'!B8</f>
        <v>100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4.6990000000000001E-3</v>
      </c>
      <c r="Q8" s="4">
        <f t="shared" si="21"/>
        <v>12.5</v>
      </c>
      <c r="R8">
        <f t="shared" si="0"/>
        <v>250000</v>
      </c>
      <c r="S8">
        <f t="shared" si="1"/>
        <v>11268.572937499268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9335.893079560974</v>
      </c>
      <c r="AC8">
        <f t="shared" si="2"/>
        <v>10548.558966166613</v>
      </c>
      <c r="AE8">
        <f t="shared" si="3"/>
        <v>0</v>
      </c>
      <c r="AF8">
        <f t="shared" si="4"/>
        <v>0</v>
      </c>
      <c r="AG8">
        <f t="shared" si="4"/>
        <v>-11.701303067249302</v>
      </c>
      <c r="AH8">
        <f t="shared" si="5"/>
        <v>-1116.0939268914672</v>
      </c>
      <c r="AI8">
        <f t="shared" si="6"/>
        <v>-1127.7952299587164</v>
      </c>
      <c r="AJ8">
        <f t="shared" si="7"/>
        <v>-1212.6658866056387</v>
      </c>
      <c r="AK8">
        <f t="shared" ref="AK8:AK71" si="22">G8*SUM(AB8:AB8, AE8:AF8)</f>
        <v>198.85452259464873</v>
      </c>
      <c r="AL8">
        <f t="shared" si="8"/>
        <v>-2141.6065939697064</v>
      </c>
      <c r="AN8">
        <f t="shared" si="9"/>
        <v>0</v>
      </c>
      <c r="AO8">
        <f t="shared" si="9"/>
        <v>0</v>
      </c>
      <c r="AP8">
        <f t="shared" si="9"/>
        <v>-7.6660420319759073</v>
      </c>
      <c r="AQ8">
        <f t="shared" si="9"/>
        <v>-731.20257684209787</v>
      </c>
      <c r="AR8">
        <f t="shared" si="9"/>
        <v>-738.86861887407372</v>
      </c>
      <c r="AS8">
        <f t="shared" si="9"/>
        <v>-794.47114599412782</v>
      </c>
      <c r="AT8">
        <f t="shared" si="9"/>
        <v>130.27840743017663</v>
      </c>
      <c r="AU8">
        <f t="shared" si="9"/>
        <v>-1403.061357438025</v>
      </c>
      <c r="AW8">
        <v>5</v>
      </c>
      <c r="AX8">
        <f>IF(Z8&gt;0, (R8*SUMPRODUCT(K8:$K$98, X8:$X$98)-K8*$AZ$3)/Z8, 0)</f>
        <v>11268.572937499268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6.5490000000000001E-3</v>
      </c>
      <c r="Q9" s="4">
        <f t="shared" si="21"/>
        <v>12.5</v>
      </c>
      <c r="R9">
        <f t="shared" si="0"/>
        <v>250000</v>
      </c>
      <c r="S9">
        <f t="shared" si="1"/>
        <v>12052.57444293978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10548.558966166613</v>
      </c>
      <c r="AC9">
        <f t="shared" si="2"/>
        <v>11095.752572242061</v>
      </c>
      <c r="AE9">
        <f t="shared" si="3"/>
        <v>0</v>
      </c>
      <c r="AF9">
        <f t="shared" si="4"/>
        <v>0</v>
      </c>
      <c r="AG9">
        <f t="shared" si="4"/>
        <v>-11.507658202789393</v>
      </c>
      <c r="AH9">
        <f t="shared" si="5"/>
        <v>-1532.6366757483136</v>
      </c>
      <c r="AI9">
        <f t="shared" si="6"/>
        <v>-1544.1443339511029</v>
      </c>
      <c r="AJ9">
        <f t="shared" si="7"/>
        <v>-547.19360607544877</v>
      </c>
      <c r="AK9">
        <f t="shared" si="22"/>
        <v>62.236497900383014</v>
      </c>
      <c r="AL9">
        <f t="shared" si="8"/>
        <v>-2029.1014421261686</v>
      </c>
      <c r="AN9">
        <f t="shared" si="9"/>
        <v>0</v>
      </c>
      <c r="AO9">
        <f t="shared" si="9"/>
        <v>0</v>
      </c>
      <c r="AP9">
        <f t="shared" si="9"/>
        <v>-7.140048018172874</v>
      </c>
      <c r="AQ9">
        <f t="shared" si="9"/>
        <v>-950.94060550071436</v>
      </c>
      <c r="AR9">
        <f t="shared" si="9"/>
        <v>-958.08065351888717</v>
      </c>
      <c r="AS9">
        <f t="shared" si="9"/>
        <v>-339.51204960787271</v>
      </c>
      <c r="AT9">
        <f t="shared" si="9"/>
        <v>38.615292152484741</v>
      </c>
      <c r="AU9">
        <f t="shared" si="9"/>
        <v>-1258.977410974275</v>
      </c>
      <c r="AW9">
        <v>6</v>
      </c>
      <c r="AX9">
        <f>IF(Z9&gt;0, (R9*SUMPRODUCT(K9:$K$98, X9:$X$98)-K9*$AZ$3)/Z9, 0)</f>
        <v>12052.57444293978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8.5349999999999992E-3</v>
      </c>
      <c r="Q10" s="4">
        <f t="shared" si="21"/>
        <v>12.5</v>
      </c>
      <c r="R10">
        <f t="shared" si="0"/>
        <v>250000</v>
      </c>
      <c r="S10">
        <f t="shared" si="1"/>
        <v>12526.761857196145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11095.752572242061</v>
      </c>
      <c r="AC10">
        <f t="shared" si="2"/>
        <v>11318.544410001727</v>
      </c>
      <c r="AE10">
        <f t="shared" si="3"/>
        <v>0</v>
      </c>
      <c r="AF10">
        <f t="shared" si="4"/>
        <v>0</v>
      </c>
      <c r="AG10">
        <f t="shared" si="4"/>
        <v>-11.294363758000692</v>
      </c>
      <c r="AH10">
        <f t="shared" si="5"/>
        <v>-1964.3572552161493</v>
      </c>
      <c r="AI10">
        <f t="shared" si="6"/>
        <v>-1975.6516189741499</v>
      </c>
      <c r="AJ10">
        <f t="shared" si="7"/>
        <v>-222.79183775966521</v>
      </c>
      <c r="AK10">
        <f t="shared" si="22"/>
        <v>45.492585546192458</v>
      </c>
      <c r="AL10">
        <f t="shared" si="8"/>
        <v>-2152.9508711876224</v>
      </c>
      <c r="AN10">
        <f t="shared" si="9"/>
        <v>0</v>
      </c>
      <c r="AO10">
        <f t="shared" si="9"/>
        <v>0</v>
      </c>
      <c r="AP10">
        <f t="shared" si="9"/>
        <v>-6.6480478400114213</v>
      </c>
      <c r="AQ10">
        <f t="shared" si="9"/>
        <v>-1156.2529140519016</v>
      </c>
      <c r="AR10">
        <f t="shared" si="9"/>
        <v>-1162.9009618919129</v>
      </c>
      <c r="AS10">
        <f t="shared" si="9"/>
        <v>-131.1389315525733</v>
      </c>
      <c r="AT10">
        <f t="shared" si="9"/>
        <v>26.777682351753512</v>
      </c>
      <c r="AU10">
        <f t="shared" si="9"/>
        <v>-1267.2622110927325</v>
      </c>
      <c r="AW10">
        <v>7</v>
      </c>
      <c r="AX10">
        <f>IF(Z10&gt;0, (R10*SUMPRODUCT(K10:$K$98, X10:$X$98)-K10*$AZ$3)/Z10, 0)</f>
        <v>12526.761857196145</v>
      </c>
    </row>
    <row r="11" spans="1:52" x14ac:dyDescent="0.25">
      <c r="A11" t="s">
        <v>33</v>
      </c>
      <c r="C11" s="12">
        <f>AU81</f>
        <v>3.0237248902637015E-11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1.0821000000000001E-2</v>
      </c>
      <c r="Q11" s="4">
        <f t="shared" si="21"/>
        <v>12.5</v>
      </c>
      <c r="R11">
        <f t="shared" si="0"/>
        <v>250000</v>
      </c>
      <c r="S11">
        <f t="shared" si="1"/>
        <v>12707.217394993573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11318.544410001727</v>
      </c>
      <c r="AC11">
        <f t="shared" si="2"/>
        <v>11242.536562535493</v>
      </c>
      <c r="AE11">
        <f t="shared" si="3"/>
        <v>0</v>
      </c>
      <c r="AF11">
        <f t="shared" si="4"/>
        <v>0</v>
      </c>
      <c r="AG11">
        <f t="shared" si="4"/>
        <v>-11.059203810195358</v>
      </c>
      <c r="AH11">
        <f t="shared" si="5"/>
        <v>-2444.3262045065098</v>
      </c>
      <c r="AI11">
        <f t="shared" si="6"/>
        <v>-2455.3854083167053</v>
      </c>
      <c r="AJ11">
        <f t="shared" si="7"/>
        <v>76.007847466233216</v>
      </c>
      <c r="AK11">
        <f t="shared" si="22"/>
        <v>27.16450658400414</v>
      </c>
      <c r="AL11">
        <f t="shared" si="8"/>
        <v>-2352.2130542664677</v>
      </c>
      <c r="AN11">
        <f t="shared" si="9"/>
        <v>0</v>
      </c>
      <c r="AO11">
        <f t="shared" si="9"/>
        <v>0</v>
      </c>
      <c r="AP11">
        <f t="shared" si="9"/>
        <v>-6.1855082059431234</v>
      </c>
      <c r="AQ11">
        <f t="shared" si="9"/>
        <v>-1367.1327570650626</v>
      </c>
      <c r="AR11">
        <f t="shared" si="9"/>
        <v>-1373.3182652710059</v>
      </c>
      <c r="AS11">
        <f t="shared" si="9"/>
        <v>42.51184554398349</v>
      </c>
      <c r="AT11">
        <f t="shared" si="9"/>
        <v>15.193343143821261</v>
      </c>
      <c r="AU11">
        <f t="shared" si="9"/>
        <v>-1315.6130765832011</v>
      </c>
      <c r="AW11">
        <v>8</v>
      </c>
      <c r="AX11">
        <f>IF(Z11&gt;0, (R11*SUMPRODUCT(K11:$K$98, X11:$X$98)-K11*$AZ$3)/Z11, 0)</f>
        <v>12707.217394993573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1.3422999999999999E-2</v>
      </c>
      <c r="Q12" s="4">
        <f t="shared" si="21"/>
        <v>12.5</v>
      </c>
      <c r="R12">
        <f t="shared" si="0"/>
        <v>250000</v>
      </c>
      <c r="S12">
        <f t="shared" si="1"/>
        <v>12615.550128641487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11242.536562535493</v>
      </c>
      <c r="AC12">
        <f t="shared" si="2"/>
        <v>10900.000907246591</v>
      </c>
      <c r="AE12">
        <f t="shared" si="3"/>
        <v>0</v>
      </c>
      <c r="AF12">
        <f t="shared" si="4"/>
        <v>0</v>
      </c>
      <c r="AG12">
        <f t="shared" si="4"/>
        <v>-10.800164079349154</v>
      </c>
      <c r="AH12">
        <f t="shared" si="5"/>
        <v>-2968.953854885046</v>
      </c>
      <c r="AI12">
        <f t="shared" si="6"/>
        <v>-2979.7540189643951</v>
      </c>
      <c r="AJ12">
        <f t="shared" si="7"/>
        <v>342.53565528890249</v>
      </c>
      <c r="AK12">
        <f t="shared" si="22"/>
        <v>25.857834093831634</v>
      </c>
      <c r="AL12">
        <f t="shared" si="8"/>
        <v>-2611.360529581661</v>
      </c>
      <c r="AN12">
        <f t="shared" si="9"/>
        <v>0</v>
      </c>
      <c r="AO12">
        <f t="shared" si="9"/>
        <v>0</v>
      </c>
      <c r="AP12">
        <f t="shared" si="9"/>
        <v>-5.7404020215103282</v>
      </c>
      <c r="AQ12">
        <f t="shared" si="9"/>
        <v>-1578.0305359379367</v>
      </c>
      <c r="AR12">
        <f t="shared" si="9"/>
        <v>-1583.7709379594471</v>
      </c>
      <c r="AS12">
        <f t="shared" si="9"/>
        <v>182.06134218085646</v>
      </c>
      <c r="AT12">
        <f t="shared" si="9"/>
        <v>13.743713707824968</v>
      </c>
      <c r="AU12">
        <f t="shared" si="9"/>
        <v>-1387.9658820707657</v>
      </c>
      <c r="AW12">
        <v>9</v>
      </c>
      <c r="AX12">
        <f>IF(Z12&gt;0, (R12*SUMPRODUCT(K12:$K$98, X12:$X$98)-K12*$AZ$3)/Z12, 0)</f>
        <v>12615.550128641487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1.6303999999999999E-2</v>
      </c>
      <c r="Q13" s="4">
        <f t="shared" si="21"/>
        <v>12.5</v>
      </c>
      <c r="R13">
        <f t="shared" si="0"/>
        <v>250000</v>
      </c>
      <c r="S13">
        <f t="shared" si="1"/>
        <v>12231.671201661524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10900.000907246591</v>
      </c>
      <c r="AC13">
        <f t="shared" si="2"/>
        <v>10290.335268406423</v>
      </c>
      <c r="AE13">
        <f t="shared" si="3"/>
        <v>0</v>
      </c>
      <c r="AF13">
        <f t="shared" si="4"/>
        <v>0</v>
      </c>
      <c r="AG13">
        <f t="shared" si="4"/>
        <v>-10.516076563405953</v>
      </c>
      <c r="AH13">
        <f t="shared" si="5"/>
        <v>-3521.7175029941718</v>
      </c>
      <c r="AI13">
        <f t="shared" si="6"/>
        <v>-3532.2335795575777</v>
      </c>
      <c r="AJ13">
        <f t="shared" si="7"/>
        <v>609.66563884016796</v>
      </c>
      <c r="AK13">
        <f t="shared" si="22"/>
        <v>21.800001814493182</v>
      </c>
      <c r="AL13">
        <f t="shared" si="8"/>
        <v>-2900.7679389029167</v>
      </c>
      <c r="AN13">
        <f t="shared" si="9"/>
        <v>0</v>
      </c>
      <c r="AO13">
        <f t="shared" si="9"/>
        <v>0</v>
      </c>
      <c r="AP13">
        <f t="shared" si="9"/>
        <v>-5.3131240368217867</v>
      </c>
      <c r="AQ13">
        <f t="shared" si="9"/>
        <v>-1779.3063604316421</v>
      </c>
      <c r="AR13">
        <f t="shared" si="9"/>
        <v>-1784.619484468464</v>
      </c>
      <c r="AS13">
        <f t="shared" si="9"/>
        <v>308.02639564435458</v>
      </c>
      <c r="AT13">
        <f t="shared" si="9"/>
        <v>11.014194594816496</v>
      </c>
      <c r="AU13">
        <f t="shared" si="9"/>
        <v>-1465.5788942292929</v>
      </c>
      <c r="AW13">
        <v>10</v>
      </c>
      <c r="AX13">
        <f>IF(Z13&gt;0, (R13*SUMPRODUCT(K13:$K$98, X13:$X$98)-K13*$AZ$3)/Z13, 0)</f>
        <v>12231.671201661524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1.9576E-2</v>
      </c>
      <c r="Q14" s="4">
        <f t="shared" si="21"/>
        <v>12.5</v>
      </c>
      <c r="R14">
        <f t="shared" si="0"/>
        <v>250000</v>
      </c>
      <c r="S14">
        <f t="shared" si="1"/>
        <v>12868.975503459329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10290.335268406423</v>
      </c>
      <c r="AC14">
        <f t="shared" si="2"/>
        <v>10506.286250896002</v>
      </c>
      <c r="AE14">
        <f t="shared" si="3"/>
        <v>0</v>
      </c>
      <c r="AF14">
        <f t="shared" si="4"/>
        <v>0</v>
      </c>
      <c r="AG14">
        <f t="shared" si="4"/>
        <v>-10.205053082966659</v>
      </c>
      <c r="AH14">
        <f t="shared" si="5"/>
        <v>-4117.2542961046984</v>
      </c>
      <c r="AI14">
        <f t="shared" si="6"/>
        <v>-4127.4593491876649</v>
      </c>
      <c r="AJ14">
        <f t="shared" si="7"/>
        <v>-215.95098248957947</v>
      </c>
      <c r="AK14">
        <f t="shared" si="22"/>
        <v>720.32346878844965</v>
      </c>
      <c r="AL14">
        <f t="shared" si="8"/>
        <v>-3623.0868628887947</v>
      </c>
      <c r="AN14">
        <f t="shared" si="9"/>
        <v>0</v>
      </c>
      <c r="AO14">
        <f t="shared" si="9"/>
        <v>0</v>
      </c>
      <c r="AP14">
        <f t="shared" si="9"/>
        <v>-4.6035563217042368</v>
      </c>
      <c r="AQ14">
        <f t="shared" si="9"/>
        <v>-1857.316359728987</v>
      </c>
      <c r="AR14">
        <f t="shared" si="9"/>
        <v>-1861.9199160506912</v>
      </c>
      <c r="AS14">
        <f t="shared" si="9"/>
        <v>-97.41669176395331</v>
      </c>
      <c r="AT14">
        <f t="shared" si="9"/>
        <v>324.94193136024336</v>
      </c>
      <c r="AU14">
        <f t="shared" si="9"/>
        <v>-1634.3946764544012</v>
      </c>
      <c r="AW14">
        <v>11</v>
      </c>
      <c r="AX14">
        <f>IF(Z14&gt;0, (R14*SUMPRODUCT(K14:$K$98, X14:$X$98)-K14*$AZ$3)/Z14, 0)</f>
        <v>12868.975503459329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2.3283000000000002E-2</v>
      </c>
      <c r="Q15" s="4">
        <f t="shared" si="21"/>
        <v>12.5</v>
      </c>
      <c r="R15">
        <f t="shared" si="0"/>
        <v>250000</v>
      </c>
      <c r="S15">
        <f t="shared" si="1"/>
        <v>13215.951022926552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10506.286250896002</v>
      </c>
      <c r="AC15">
        <f t="shared" si="2"/>
        <v>10430.4496616324</v>
      </c>
      <c r="AE15">
        <f t="shared" si="3"/>
        <v>0</v>
      </c>
      <c r="AF15">
        <f t="shared" si="4"/>
        <v>0</v>
      </c>
      <c r="AG15">
        <f t="shared" si="4"/>
        <v>-9.8653983012062785</v>
      </c>
      <c r="AH15">
        <f t="shared" si="5"/>
        <v>-4752.0850186142543</v>
      </c>
      <c r="AI15">
        <f t="shared" si="6"/>
        <v>-4761.9504169154607</v>
      </c>
      <c r="AJ15">
        <f t="shared" si="7"/>
        <v>75.836589263602946</v>
      </c>
      <c r="AK15">
        <f t="shared" si="22"/>
        <v>735.44003756272025</v>
      </c>
      <c r="AL15">
        <f t="shared" si="8"/>
        <v>-3950.6737900891376</v>
      </c>
      <c r="AN15">
        <f t="shared" si="9"/>
        <v>0</v>
      </c>
      <c r="AO15">
        <f t="shared" si="9"/>
        <v>0</v>
      </c>
      <c r="AP15">
        <f t="shared" si="9"/>
        <v>-3.9735144255794235</v>
      </c>
      <c r="AQ15">
        <f t="shared" si="9"/>
        <v>-1914.0107471114238</v>
      </c>
      <c r="AR15">
        <f t="shared" si="9"/>
        <v>-1917.9842615370035</v>
      </c>
      <c r="AS15">
        <f t="shared" si="9"/>
        <v>30.544917926813177</v>
      </c>
      <c r="AT15">
        <f t="shared" si="9"/>
        <v>296.21526766403582</v>
      </c>
      <c r="AU15">
        <f t="shared" si="9"/>
        <v>-1591.2240759461545</v>
      </c>
      <c r="AW15">
        <v>12</v>
      </c>
      <c r="AX15">
        <f>IF(Z15&gt;0, (R15*SUMPRODUCT(K15:$K$98, X15:$X$98)-K15*$AZ$3)/Z15, 0)</f>
        <v>13215.951022926552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2.7149E-2</v>
      </c>
      <c r="Q16" s="4">
        <f t="shared" si="21"/>
        <v>12.5</v>
      </c>
      <c r="R16">
        <f t="shared" si="0"/>
        <v>250000</v>
      </c>
      <c r="S16">
        <f t="shared" si="1"/>
        <v>13300.272506385034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10430.4496616324</v>
      </c>
      <c r="AC16">
        <f t="shared" si="2"/>
        <v>10107.045852436489</v>
      </c>
      <c r="AE16">
        <f t="shared" si="3"/>
        <v>0</v>
      </c>
      <c r="AF16">
        <f t="shared" si="4"/>
        <v>0</v>
      </c>
      <c r="AG16">
        <f t="shared" si="4"/>
        <v>-9.4989086197147667</v>
      </c>
      <c r="AH16">
        <f t="shared" si="5"/>
        <v>-5356.7139695889846</v>
      </c>
      <c r="AI16">
        <f t="shared" si="6"/>
        <v>-5366.2128782086993</v>
      </c>
      <c r="AJ16">
        <f t="shared" si="7"/>
        <v>323.40380919591007</v>
      </c>
      <c r="AK16">
        <f t="shared" si="22"/>
        <v>730.13147631426807</v>
      </c>
      <c r="AL16">
        <f t="shared" si="8"/>
        <v>-4312.677592698521</v>
      </c>
      <c r="AN16">
        <f t="shared" si="9"/>
        <v>0</v>
      </c>
      <c r="AO16">
        <f t="shared" si="9"/>
        <v>0</v>
      </c>
      <c r="AP16">
        <f t="shared" si="9"/>
        <v>-3.4159842305210475</v>
      </c>
      <c r="AQ16">
        <f t="shared" si="9"/>
        <v>-1926.3739846438525</v>
      </c>
      <c r="AR16">
        <f t="shared" si="9"/>
        <v>-1929.7899688743735</v>
      </c>
      <c r="AS16">
        <f t="shared" si="9"/>
        <v>116.30202547804272</v>
      </c>
      <c r="AT16">
        <f t="shared" si="9"/>
        <v>262.56886018674896</v>
      </c>
      <c r="AU16">
        <f t="shared" si="9"/>
        <v>-1550.9190832095819</v>
      </c>
      <c r="AW16">
        <v>13</v>
      </c>
      <c r="AX16">
        <f>IF(Z16&gt;0, (R16*SUMPRODUCT(K16:$K$98, X16:$X$98)-K16*$AZ$3)/Z16, 0)</f>
        <v>13300.272506385034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3.1286000000000001E-2</v>
      </c>
      <c r="Q17" s="4">
        <f t="shared" si="21"/>
        <v>12.5</v>
      </c>
      <c r="R17">
        <f t="shared" si="0"/>
        <v>250000</v>
      </c>
      <c r="S17">
        <f t="shared" si="1"/>
        <v>13178.234109531741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10107.045852436489</v>
      </c>
      <c r="AC17">
        <f t="shared" si="2"/>
        <v>9600.8566337886332</v>
      </c>
      <c r="AE17">
        <f t="shared" si="3"/>
        <v>0</v>
      </c>
      <c r="AF17">
        <f t="shared" si="4"/>
        <v>0</v>
      </c>
      <c r="AG17">
        <f t="shared" si="4"/>
        <v>-9.1067366784412229</v>
      </c>
      <c r="AH17">
        <f t="shared" si="5"/>
        <v>-5943.6571015279242</v>
      </c>
      <c r="AI17">
        <f t="shared" si="6"/>
        <v>-5952.7638382063651</v>
      </c>
      <c r="AJ17">
        <f t="shared" si="7"/>
        <v>506.18921864785625</v>
      </c>
      <c r="AK17">
        <f t="shared" si="22"/>
        <v>707.49320967055428</v>
      </c>
      <c r="AL17">
        <f t="shared" si="8"/>
        <v>-4739.0814098879546</v>
      </c>
      <c r="AN17">
        <f t="shared" si="9"/>
        <v>0</v>
      </c>
      <c r="AO17">
        <f t="shared" si="9"/>
        <v>0</v>
      </c>
      <c r="AP17">
        <f t="shared" si="9"/>
        <v>-2.9240642014104958</v>
      </c>
      <c r="AQ17">
        <f t="shared" si="9"/>
        <v>-1908.4371899300268</v>
      </c>
      <c r="AR17">
        <f t="shared" si="9"/>
        <v>-1911.3612541314371</v>
      </c>
      <c r="AS17">
        <f t="shared" si="9"/>
        <v>162.53130244691525</v>
      </c>
      <c r="AT17">
        <f t="shared" si="9"/>
        <v>227.1676057172196</v>
      </c>
      <c r="AU17">
        <f t="shared" si="9"/>
        <v>-1521.6623459673021</v>
      </c>
      <c r="AW17">
        <v>14</v>
      </c>
      <c r="AX17">
        <f>IF(Z17&gt;0, (R17*SUMPRODUCT(K17:$K$98, X17:$X$98)-K17*$AZ$3)/Z17, 0)</f>
        <v>13178.234109531741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3.5844000000000001E-2</v>
      </c>
      <c r="Q18" s="4">
        <f t="shared" si="21"/>
        <v>12.5</v>
      </c>
      <c r="R18">
        <f t="shared" si="0"/>
        <v>250000</v>
      </c>
      <c r="S18">
        <f t="shared" si="1"/>
        <v>12890.128886312701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9600.8566337886332</v>
      </c>
      <c r="AC18">
        <f t="shared" si="2"/>
        <v>8960.4415563550283</v>
      </c>
      <c r="AE18">
        <f t="shared" si="3"/>
        <v>0</v>
      </c>
      <c r="AF18">
        <f t="shared" si="4"/>
        <v>0</v>
      </c>
      <c r="AG18">
        <f t="shared" si="4"/>
        <v>-8.6892474421547625</v>
      </c>
      <c r="AH18">
        <f t="shared" si="5"/>
        <v>-6528.4373900409437</v>
      </c>
      <c r="AI18">
        <f t="shared" si="6"/>
        <v>-6537.1266374830984</v>
      </c>
      <c r="AJ18">
        <f t="shared" si="7"/>
        <v>640.41507743360489</v>
      </c>
      <c r="AK18">
        <f t="shared" si="22"/>
        <v>672.05996436520434</v>
      </c>
      <c r="AL18">
        <f t="shared" si="8"/>
        <v>-5224.6515956842895</v>
      </c>
      <c r="AN18">
        <f t="shared" si="9"/>
        <v>0</v>
      </c>
      <c r="AO18">
        <f t="shared" si="9"/>
        <v>0</v>
      </c>
      <c r="AP18">
        <f t="shared" si="9"/>
        <v>-2.491083394786636</v>
      </c>
      <c r="AQ18">
        <f t="shared" si="9"/>
        <v>-1871.6099506313892</v>
      </c>
      <c r="AR18">
        <f t="shared" si="9"/>
        <v>-1874.101034026176</v>
      </c>
      <c r="AS18">
        <f t="shared" si="9"/>
        <v>183.59787493521316</v>
      </c>
      <c r="AT18">
        <f t="shared" si="9"/>
        <v>192.67001298744242</v>
      </c>
      <c r="AU18">
        <f t="shared" si="9"/>
        <v>-1497.8331461035204</v>
      </c>
      <c r="AW18">
        <v>15</v>
      </c>
      <c r="AX18">
        <f>IF(Z18&gt;0, (R18*SUMPRODUCT(K18:$K$98, X18:$X$98)-K18*$AZ$3)/Z18, 0)</f>
        <v>12890.128886312701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4.1295999999999999E-2</v>
      </c>
      <c r="Q19" s="4">
        <f t="shared" si="21"/>
        <v>12.5</v>
      </c>
      <c r="R19">
        <f t="shared" si="0"/>
        <v>250000</v>
      </c>
      <c r="S19">
        <f t="shared" si="1"/>
        <v>12465.837426252625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8960.4415563550283</v>
      </c>
      <c r="AC19">
        <f t="shared" si="2"/>
        <v>8220.9942061668789</v>
      </c>
      <c r="AE19">
        <f t="shared" si="3"/>
        <v>0</v>
      </c>
      <c r="AF19">
        <f t="shared" si="4"/>
        <v>0</v>
      </c>
      <c r="AG19">
        <f t="shared" si="4"/>
        <v>-8.2435238053619919</v>
      </c>
      <c r="AH19">
        <f t="shared" si="5"/>
        <v>-7176.6232474244607</v>
      </c>
      <c r="AI19">
        <f t="shared" si="6"/>
        <v>-7184.8667712298229</v>
      </c>
      <c r="AJ19">
        <f t="shared" si="7"/>
        <v>739.44735018814936</v>
      </c>
      <c r="AK19">
        <f t="shared" si="22"/>
        <v>627.23090894485199</v>
      </c>
      <c r="AL19">
        <f t="shared" si="8"/>
        <v>-5818.1885120968218</v>
      </c>
      <c r="AN19">
        <f t="shared" si="9"/>
        <v>0</v>
      </c>
      <c r="AO19">
        <f t="shared" si="9"/>
        <v>0</v>
      </c>
      <c r="AP19">
        <f t="shared" si="9"/>
        <v>-2.1100899830068398</v>
      </c>
      <c r="AQ19">
        <f t="shared" si="9"/>
        <v>-1836.9960691269448</v>
      </c>
      <c r="AR19">
        <f t="shared" si="9"/>
        <v>-1839.1061591099517</v>
      </c>
      <c r="AS19">
        <f t="shared" si="9"/>
        <v>189.27590717674266</v>
      </c>
      <c r="AT19">
        <f t="shared" si="9"/>
        <v>160.5519301267656</v>
      </c>
      <c r="AU19">
        <f t="shared" si="9"/>
        <v>-1489.2783218064435</v>
      </c>
      <c r="AW19">
        <v>16</v>
      </c>
      <c r="AX19">
        <f>IF(Z19&gt;0, (R19*SUMPRODUCT(K19:$K$98, X19:$X$98)-K19*$AZ$3)/Z19, 0)</f>
        <v>12465.837426252625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4.7109999999999999E-2</v>
      </c>
      <c r="Q20" s="4">
        <f t="shared" si="21"/>
        <v>12.5</v>
      </c>
      <c r="R20">
        <f t="shared" si="0"/>
        <v>250000</v>
      </c>
      <c r="S20">
        <f t="shared" si="1"/>
        <v>11892.301257727804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8220.9942061668789</v>
      </c>
      <c r="AC20">
        <f t="shared" si="2"/>
        <v>7394.8576017213909</v>
      </c>
      <c r="AE20">
        <f t="shared" si="3"/>
        <v>0</v>
      </c>
      <c r="AF20">
        <f t="shared" si="4"/>
        <v>0</v>
      </c>
      <c r="AG20">
        <f t="shared" si="4"/>
        <v>-7.772736160837769</v>
      </c>
      <c r="AH20">
        <f t="shared" si="5"/>
        <v>-7767.0481294120691</v>
      </c>
      <c r="AI20">
        <f t="shared" si="6"/>
        <v>-7774.8208655729068</v>
      </c>
      <c r="AJ20">
        <f t="shared" si="7"/>
        <v>826.13660444548805</v>
      </c>
      <c r="AK20">
        <f t="shared" si="22"/>
        <v>575.46959443168157</v>
      </c>
      <c r="AL20">
        <f t="shared" si="8"/>
        <v>-6373.2146666957369</v>
      </c>
      <c r="AN20">
        <f t="shared" si="9"/>
        <v>0</v>
      </c>
      <c r="AO20">
        <f t="shared" si="9"/>
        <v>0</v>
      </c>
      <c r="AP20">
        <f t="shared" si="9"/>
        <v>-1.7764131643547494</v>
      </c>
      <c r="AQ20">
        <f t="shared" si="9"/>
        <v>-1775.113198204504</v>
      </c>
      <c r="AR20">
        <f t="shared" si="9"/>
        <v>-1776.8896113688588</v>
      </c>
      <c r="AS20">
        <f t="shared" si="9"/>
        <v>188.80866522737077</v>
      </c>
      <c r="AT20">
        <f t="shared" si="9"/>
        <v>131.52019341463716</v>
      </c>
      <c r="AU20">
        <f t="shared" si="9"/>
        <v>-1456.5607527268508</v>
      </c>
      <c r="AW20">
        <v>17</v>
      </c>
      <c r="AX20">
        <f>IF(Z20&gt;0, (R20*SUMPRODUCT(K20:$K$98, X20:$X$98)-K20*$AZ$3)/Z20, 0)</f>
        <v>11892.301257727804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5.2900999999999997E-2</v>
      </c>
      <c r="Q21" s="4">
        <f t="shared" si="21"/>
        <v>12.5</v>
      </c>
      <c r="R21">
        <f t="shared" si="0"/>
        <v>250000</v>
      </c>
      <c r="S21">
        <f t="shared" si="1"/>
        <v>11193.121460815364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7394.8576017213909</v>
      </c>
      <c r="AC21">
        <f t="shared" si="2"/>
        <v>6522.2974969824736</v>
      </c>
      <c r="AE21">
        <f t="shared" si="3"/>
        <v>0</v>
      </c>
      <c r="AF21">
        <f t="shared" si="4"/>
        <v>0</v>
      </c>
      <c r="AG21">
        <f t="shared" si="4"/>
        <v>-7.2838232835849128</v>
      </c>
      <c r="AH21">
        <f t="shared" si="5"/>
        <v>-8223.710312889576</v>
      </c>
      <c r="AI21">
        <f t="shared" si="6"/>
        <v>-8230.9941361731617</v>
      </c>
      <c r="AJ21">
        <f t="shared" si="7"/>
        <v>872.56010473891729</v>
      </c>
      <c r="AK21">
        <f t="shared" si="22"/>
        <v>517.64003212049738</v>
      </c>
      <c r="AL21">
        <f t="shared" si="8"/>
        <v>-6840.793999313747</v>
      </c>
      <c r="AN21">
        <f t="shared" si="9"/>
        <v>0</v>
      </c>
      <c r="AO21">
        <f t="shared" si="9"/>
        <v>0</v>
      </c>
      <c r="AP21">
        <f t="shared" si="9"/>
        <v>-1.4863169641997063</v>
      </c>
      <c r="AQ21">
        <f t="shared" si="9"/>
        <v>-1678.1077287059031</v>
      </c>
      <c r="AR21">
        <f t="shared" si="9"/>
        <v>-1679.594045670103</v>
      </c>
      <c r="AS21">
        <f t="shared" si="9"/>
        <v>178.05221728540121</v>
      </c>
      <c r="AT21">
        <f t="shared" si="9"/>
        <v>105.62820254350106</v>
      </c>
      <c r="AU21">
        <f t="shared" si="9"/>
        <v>-1395.9136258412009</v>
      </c>
      <c r="AW21">
        <v>18</v>
      </c>
      <c r="AX21">
        <f>IF(Z21&gt;0, (R21*SUMPRODUCT(K21:$K$98, X21:$X$98)-K21*$AZ$3)/Z21, 0)</f>
        <v>11193.121460815364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5.9271999999999998E-2</v>
      </c>
      <c r="Q22" s="4">
        <f t="shared" si="21"/>
        <v>12.5</v>
      </c>
      <c r="R22">
        <f t="shared" si="0"/>
        <v>250000</v>
      </c>
      <c r="S22">
        <f t="shared" si="1"/>
        <v>10417.881488015577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6522.2974969824736</v>
      </c>
      <c r="AC22">
        <f t="shared" si="2"/>
        <v>5650.0407445851306</v>
      </c>
      <c r="AE22">
        <f t="shared" si="3"/>
        <v>0</v>
      </c>
      <c r="AF22">
        <f t="shared" si="4"/>
        <v>0</v>
      </c>
      <c r="AG22">
        <f t="shared" si="4"/>
        <v>-6.7792582770844181</v>
      </c>
      <c r="AH22">
        <f t="shared" si="5"/>
        <v>-8634.535473292899</v>
      </c>
      <c r="AI22">
        <f t="shared" si="6"/>
        <v>-8641.3147315699844</v>
      </c>
      <c r="AJ22">
        <f t="shared" si="7"/>
        <v>872.25675239734301</v>
      </c>
      <c r="AK22">
        <f t="shared" si="22"/>
        <v>456.56082478877317</v>
      </c>
      <c r="AL22">
        <f t="shared" si="8"/>
        <v>-7312.4971543838683</v>
      </c>
      <c r="AN22">
        <f t="shared" si="9"/>
        <v>0</v>
      </c>
      <c r="AO22">
        <f t="shared" si="9"/>
        <v>0</v>
      </c>
      <c r="AP22">
        <f t="shared" si="9"/>
        <v>-1.2351400137997002</v>
      </c>
      <c r="AQ22">
        <f t="shared" si="9"/>
        <v>-1573.1603411079464</v>
      </c>
      <c r="AR22">
        <f t="shared" si="9"/>
        <v>-1574.3954811217461</v>
      </c>
      <c r="AS22">
        <f t="shared" si="9"/>
        <v>158.91992503585215</v>
      </c>
      <c r="AT22">
        <f t="shared" si="9"/>
        <v>83.182631547788375</v>
      </c>
      <c r="AU22">
        <f t="shared" si="9"/>
        <v>-1332.2929245381056</v>
      </c>
      <c r="AW22">
        <v>19</v>
      </c>
      <c r="AX22">
        <f>IF(Z22&gt;0, (R22*SUMPRODUCT(K22:$K$98, X22:$X$98)-K22*$AZ$3)/Z22, 0)</f>
        <v>10417.881488015577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6.6047999999999996E-2</v>
      </c>
      <c r="Q23" s="4">
        <f t="shared" si="21"/>
        <v>12.5</v>
      </c>
      <c r="R23">
        <f t="shared" si="0"/>
        <v>250000</v>
      </c>
      <c r="S23">
        <f t="shared" si="1"/>
        <v>9571.7848985237106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5650.0407445851306</v>
      </c>
      <c r="AC23">
        <f t="shared" si="2"/>
        <v>4796.3902037526868</v>
      </c>
      <c r="AE23">
        <f t="shared" si="3"/>
        <v>0</v>
      </c>
      <c r="AF23">
        <f t="shared" si="4"/>
        <v>0</v>
      </c>
      <c r="AG23">
        <f t="shared" si="4"/>
        <v>-6.2637092436287025</v>
      </c>
      <c r="AH23">
        <f t="shared" si="5"/>
        <v>-8955.129013697433</v>
      </c>
      <c r="AI23">
        <f t="shared" si="6"/>
        <v>-8961.3927229410619</v>
      </c>
      <c r="AJ23">
        <f t="shared" si="7"/>
        <v>853.65054083244377</v>
      </c>
      <c r="AK23">
        <f t="shared" si="22"/>
        <v>395.50285212095918</v>
      </c>
      <c r="AL23">
        <f t="shared" si="8"/>
        <v>-7712.2393299876594</v>
      </c>
      <c r="AN23">
        <f t="shared" si="9"/>
        <v>0</v>
      </c>
      <c r="AO23">
        <f t="shared" si="9"/>
        <v>0</v>
      </c>
      <c r="AP23">
        <f t="shared" si="9"/>
        <v>-1.0189375768127327</v>
      </c>
      <c r="AQ23">
        <f t="shared" si="9"/>
        <v>-1456.7594219900463</v>
      </c>
      <c r="AR23">
        <f t="shared" si="9"/>
        <v>-1457.7783595668591</v>
      </c>
      <c r="AS23">
        <f t="shared" si="9"/>
        <v>138.86605838312911</v>
      </c>
      <c r="AT23">
        <f t="shared" si="9"/>
        <v>64.337711424356002</v>
      </c>
      <c r="AU23">
        <f t="shared" si="9"/>
        <v>-1254.574589759374</v>
      </c>
      <c r="AW23">
        <v>20</v>
      </c>
      <c r="AX23">
        <f>IF(Z23&gt;0, (R23*SUMPRODUCT(K23:$K$98, X23:$X$98)-K23*$AZ$3)/Z23, 0)</f>
        <v>9571.7848985237106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7.3592000000000005E-2</v>
      </c>
      <c r="Q24" s="4">
        <f t="shared" si="21"/>
        <v>12.5</v>
      </c>
      <c r="R24">
        <f t="shared" si="0"/>
        <v>250000</v>
      </c>
      <c r="S24">
        <f t="shared" si="1"/>
        <v>8671.5411037094182</v>
      </c>
      <c r="U24">
        <f t="shared" si="13"/>
        <v>7.3592000000000005E-2</v>
      </c>
      <c r="V24">
        <f t="shared" si="14"/>
        <v>0.01</v>
      </c>
      <c r="W24">
        <f t="shared" si="15"/>
        <v>0.50109673949029621</v>
      </c>
      <c r="X24">
        <f t="shared" si="16"/>
        <v>3.6876711252569881E-2</v>
      </c>
      <c r="Y24">
        <f t="shared" si="17"/>
        <v>5.0109673949029617E-3</v>
      </c>
      <c r="Z24">
        <f t="shared" si="18"/>
        <v>0.45920906084282337</v>
      </c>
      <c r="AB24">
        <f t="shared" si="19"/>
        <v>4796.3902037526868</v>
      </c>
      <c r="AC24">
        <f t="shared" si="2"/>
        <v>3982.0502462943418</v>
      </c>
      <c r="AE24">
        <f t="shared" si="3"/>
        <v>0</v>
      </c>
      <c r="AF24">
        <f t="shared" si="4"/>
        <v>0</v>
      </c>
      <c r="AG24">
        <f t="shared" si="4"/>
        <v>-5.740113260535292</v>
      </c>
      <c r="AH24">
        <f t="shared" si="5"/>
        <v>-9219.1778131424708</v>
      </c>
      <c r="AI24">
        <f t="shared" si="6"/>
        <v>-9224.9179264030063</v>
      </c>
      <c r="AJ24">
        <f t="shared" si="7"/>
        <v>814.339957458345</v>
      </c>
      <c r="AK24">
        <f t="shared" si="22"/>
        <v>335.74731426268812</v>
      </c>
      <c r="AL24">
        <f t="shared" si="8"/>
        <v>-8074.8306546819731</v>
      </c>
      <c r="AN24">
        <f t="shared" si="9"/>
        <v>0</v>
      </c>
      <c r="AO24">
        <f t="shared" si="9"/>
        <v>0</v>
      </c>
      <c r="AP24">
        <f t="shared" si="9"/>
        <v>-0.83371655972482372</v>
      </c>
      <c r="AQ24">
        <f t="shared" si="9"/>
        <v>-1339.0295384429039</v>
      </c>
      <c r="AR24">
        <f t="shared" si="9"/>
        <v>-1339.8632550026286</v>
      </c>
      <c r="AS24">
        <f t="shared" si="9"/>
        <v>118.27792884269978</v>
      </c>
      <c r="AT24">
        <f t="shared" si="9"/>
        <v>48.765256551372282</v>
      </c>
      <c r="AU24">
        <f t="shared" si="9"/>
        <v>-1172.8200696085567</v>
      </c>
      <c r="AW24">
        <v>21</v>
      </c>
      <c r="AX24">
        <f>IF(Z24&gt;0, (R24*SUMPRODUCT(K24:$K$98, X24:$X$98)-K24*$AZ$3)/Z24, 0)</f>
        <v>8671.5411037094182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8.2293000000000005E-2</v>
      </c>
      <c r="Q25" s="4">
        <f t="shared" si="21"/>
        <v>12.5</v>
      </c>
      <c r="R25">
        <f t="shared" si="0"/>
        <v>250000</v>
      </c>
      <c r="S25">
        <f t="shared" si="1"/>
        <v>7716.8882114902854</v>
      </c>
      <c r="U25">
        <f t="shared" si="13"/>
        <v>8.2293000000000005E-2</v>
      </c>
      <c r="V25">
        <f t="shared" si="14"/>
        <v>0.01</v>
      </c>
      <c r="W25">
        <f t="shared" si="15"/>
        <v>0.45920906084282337</v>
      </c>
      <c r="X25">
        <f t="shared" si="16"/>
        <v>3.7789691243938467E-2</v>
      </c>
      <c r="Y25">
        <f t="shared" si="17"/>
        <v>4.5920906084282341E-3</v>
      </c>
      <c r="Z25">
        <f t="shared" si="18"/>
        <v>0.41682727899045668</v>
      </c>
      <c r="AB25">
        <f t="shared" si="19"/>
        <v>3982.0502462943418</v>
      </c>
      <c r="AC25">
        <f t="shared" si="2"/>
        <v>3216.6095154690274</v>
      </c>
      <c r="AE25">
        <f t="shared" si="3"/>
        <v>0</v>
      </c>
      <c r="AF25">
        <f t="shared" si="4"/>
        <v>0</v>
      </c>
      <c r="AG25">
        <f t="shared" si="4"/>
        <v>-5.2103409873807083</v>
      </c>
      <c r="AH25">
        <f t="shared" si="5"/>
        <v>-9447.4228109846172</v>
      </c>
      <c r="AI25">
        <f t="shared" si="6"/>
        <v>-9452.633151971997</v>
      </c>
      <c r="AJ25">
        <f t="shared" si="7"/>
        <v>765.4407308253144</v>
      </c>
      <c r="AK25">
        <f t="shared" si="22"/>
        <v>278.74351724060398</v>
      </c>
      <c r="AL25">
        <f t="shared" si="8"/>
        <v>-8408.4489039060791</v>
      </c>
      <c r="AN25">
        <f t="shared" si="9"/>
        <v>0</v>
      </c>
      <c r="AO25">
        <f t="shared" si="9"/>
        <v>0</v>
      </c>
      <c r="AP25">
        <f t="shared" si="9"/>
        <v>-0.67568781899833974</v>
      </c>
      <c r="AQ25">
        <f t="shared" si="9"/>
        <v>-1225.161372311338</v>
      </c>
      <c r="AR25">
        <f t="shared" si="9"/>
        <v>-1225.8370601303361</v>
      </c>
      <c r="AS25">
        <f t="shared" si="9"/>
        <v>99.263940543717297</v>
      </c>
      <c r="AT25">
        <f t="shared" si="9"/>
        <v>36.148037082485089</v>
      </c>
      <c r="AU25">
        <f t="shared" si="9"/>
        <v>-1090.4250825041338</v>
      </c>
      <c r="AW25">
        <v>22</v>
      </c>
      <c r="AX25">
        <f>IF(Z25&gt;0, (R25*SUMPRODUCT(K25:$K$98, X25:$X$98)-K25*$AZ$3)/Z25, 0)</f>
        <v>7716.8882114902854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9.1596999999999998E-2</v>
      </c>
      <c r="Q26" s="4">
        <f t="shared" si="21"/>
        <v>12.5</v>
      </c>
      <c r="R26">
        <f t="shared" si="0"/>
        <v>250000</v>
      </c>
      <c r="S26">
        <f t="shared" si="1"/>
        <v>6685.5065924196697</v>
      </c>
      <c r="U26">
        <f t="shared" si="13"/>
        <v>9.1596999999999998E-2</v>
      </c>
      <c r="V26">
        <f t="shared" si="14"/>
        <v>0.01</v>
      </c>
      <c r="W26">
        <f t="shared" si="15"/>
        <v>0.41682727899045668</v>
      </c>
      <c r="X26">
        <f t="shared" si="16"/>
        <v>3.8180128273688857E-2</v>
      </c>
      <c r="Y26">
        <f t="shared" si="17"/>
        <v>4.1682727899045669E-3</v>
      </c>
      <c r="Z26">
        <f t="shared" si="18"/>
        <v>0.37447887792686324</v>
      </c>
      <c r="AB26">
        <f t="shared" si="19"/>
        <v>3216.6095154690274</v>
      </c>
      <c r="AC26">
        <f t="shared" si="2"/>
        <v>2503.581007101965</v>
      </c>
      <c r="AE26">
        <f t="shared" si="3"/>
        <v>0</v>
      </c>
      <c r="AF26">
        <f t="shared" si="4"/>
        <v>0</v>
      </c>
      <c r="AG26">
        <f t="shared" si="4"/>
        <v>-4.6809859740857904</v>
      </c>
      <c r="AH26">
        <f t="shared" si="5"/>
        <v>-9545.0320684222133</v>
      </c>
      <c r="AI26">
        <f t="shared" si="6"/>
        <v>-9549.7130543962994</v>
      </c>
      <c r="AJ26">
        <f t="shared" si="7"/>
        <v>713.02850836706239</v>
      </c>
      <c r="AK26">
        <f t="shared" si="22"/>
        <v>225.16266608283195</v>
      </c>
      <c r="AL26">
        <f t="shared" si="8"/>
        <v>-8611.5218799464055</v>
      </c>
      <c r="AN26">
        <f t="shared" si="9"/>
        <v>0</v>
      </c>
      <c r="AO26">
        <f t="shared" si="9"/>
        <v>0</v>
      </c>
      <c r="AP26">
        <f t="shared" si="9"/>
        <v>-0.54199996754604052</v>
      </c>
      <c r="AQ26">
        <f t="shared" si="9"/>
        <v>-1105.1960206569806</v>
      </c>
      <c r="AR26">
        <f t="shared" si="9"/>
        <v>-1105.7380206245266</v>
      </c>
      <c r="AS26">
        <f t="shared" si="9"/>
        <v>82.55983473008088</v>
      </c>
      <c r="AT26">
        <f t="shared" si="9"/>
        <v>26.071036825379352</v>
      </c>
      <c r="AU26">
        <f t="shared" si="9"/>
        <v>-997.10714906906651</v>
      </c>
      <c r="AW26">
        <v>23</v>
      </c>
      <c r="AX26">
        <f>IF(Z26&gt;0, (R26*SUMPRODUCT(K26:$K$98, X26:$X$98)-K26*$AZ$3)/Z26, 0)</f>
        <v>6685.5065924196697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0.10148</v>
      </c>
      <c r="Q27" s="4">
        <f t="shared" si="21"/>
        <v>12.5</v>
      </c>
      <c r="R27">
        <f t="shared" si="0"/>
        <v>250000</v>
      </c>
      <c r="S27">
        <f t="shared" si="1"/>
        <v>5577.0007839115806</v>
      </c>
      <c r="U27">
        <f t="shared" si="13"/>
        <v>0.10148</v>
      </c>
      <c r="V27">
        <f t="shared" si="14"/>
        <v>0.01</v>
      </c>
      <c r="W27">
        <f t="shared" si="15"/>
        <v>0.37447887792686324</v>
      </c>
      <c r="X27">
        <f t="shared" si="16"/>
        <v>3.8002116532018085E-2</v>
      </c>
      <c r="Y27">
        <f t="shared" si="17"/>
        <v>3.7447887792686325E-3</v>
      </c>
      <c r="Z27">
        <f t="shared" si="18"/>
        <v>0.33273197261557652</v>
      </c>
      <c r="AB27">
        <f t="shared" si="19"/>
        <v>2503.581007101965</v>
      </c>
      <c r="AC27">
        <f t="shared" si="2"/>
        <v>1855.6464721095169</v>
      </c>
      <c r="AE27">
        <f t="shared" si="3"/>
        <v>0</v>
      </c>
      <c r="AF27">
        <f t="shared" si="4"/>
        <v>0</v>
      </c>
      <c r="AG27">
        <f t="shared" si="4"/>
        <v>-4.1591496576947069</v>
      </c>
      <c r="AH27">
        <f t="shared" si="5"/>
        <v>-9500.529133004522</v>
      </c>
      <c r="AI27">
        <f t="shared" si="6"/>
        <v>-9504.6882826622168</v>
      </c>
      <c r="AJ27">
        <f t="shared" si="7"/>
        <v>647.93453499244811</v>
      </c>
      <c r="AK27">
        <f t="shared" si="22"/>
        <v>175.25067049713758</v>
      </c>
      <c r="AL27">
        <f t="shared" si="8"/>
        <v>-8681.5030771726306</v>
      </c>
      <c r="AN27">
        <f t="shared" si="9"/>
        <v>0</v>
      </c>
      <c r="AO27">
        <f t="shared" si="9"/>
        <v>0</v>
      </c>
      <c r="AP27">
        <f t="shared" si="9"/>
        <v>-0.42998018853929282</v>
      </c>
      <c r="AQ27">
        <f t="shared" si="9"/>
        <v>-982.18136976021788</v>
      </c>
      <c r="AR27">
        <f t="shared" si="9"/>
        <v>-982.61134994875715</v>
      </c>
      <c r="AS27">
        <f t="shared" si="9"/>
        <v>66.984608981728968</v>
      </c>
      <c r="AT27">
        <f t="shared" si="9"/>
        <v>18.117721780601507</v>
      </c>
      <c r="AU27">
        <f t="shared" si="9"/>
        <v>-897.5090191864266</v>
      </c>
      <c r="AW27">
        <v>24</v>
      </c>
      <c r="AX27">
        <f>IF(Z27&gt;0, (R27*SUMPRODUCT(K27:$K$98, X27:$X$98)-K27*$AZ$3)/Z27, 0)</f>
        <v>5577.0007839115806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0.112611</v>
      </c>
      <c r="Q28" s="4">
        <f t="shared" si="21"/>
        <v>12.5</v>
      </c>
      <c r="R28">
        <f t="shared" si="0"/>
        <v>250000</v>
      </c>
      <c r="S28">
        <f t="shared" si="1"/>
        <v>4390.4727064451135</v>
      </c>
      <c r="U28">
        <f t="shared" si="13"/>
        <v>0.112611</v>
      </c>
      <c r="V28">
        <f t="shared" si="14"/>
        <v>0.01</v>
      </c>
      <c r="W28">
        <f t="shared" si="15"/>
        <v>0.33273197261557652</v>
      </c>
      <c r="X28">
        <f t="shared" si="16"/>
        <v>3.7469280168212687E-2</v>
      </c>
      <c r="Y28">
        <f t="shared" si="17"/>
        <v>3.3273197261557653E-3</v>
      </c>
      <c r="Z28">
        <f t="shared" si="18"/>
        <v>0.29193537272120806</v>
      </c>
      <c r="AB28">
        <f t="shared" si="19"/>
        <v>1855.6464721095169</v>
      </c>
      <c r="AC28">
        <f t="shared" si="2"/>
        <v>1281.7342859783453</v>
      </c>
      <c r="AE28">
        <f t="shared" si="3"/>
        <v>0</v>
      </c>
      <c r="AF28">
        <f t="shared" si="4"/>
        <v>0</v>
      </c>
      <c r="AG28">
        <f t="shared" si="4"/>
        <v>-3.6491921590151009</v>
      </c>
      <c r="AH28">
        <f t="shared" si="5"/>
        <v>-9367.3200420531721</v>
      </c>
      <c r="AI28">
        <f t="shared" si="6"/>
        <v>-9370.9692342121871</v>
      </c>
      <c r="AJ28">
        <f t="shared" si="7"/>
        <v>573.91218613117167</v>
      </c>
      <c r="AK28">
        <f t="shared" si="22"/>
        <v>129.89525304766619</v>
      </c>
      <c r="AL28">
        <f t="shared" si="8"/>
        <v>-8667.1617950333493</v>
      </c>
      <c r="AN28">
        <f t="shared" si="9"/>
        <v>0</v>
      </c>
      <c r="AO28">
        <f t="shared" si="9"/>
        <v>0</v>
      </c>
      <c r="AP28">
        <f t="shared" si="9"/>
        <v>-0.33683918539491203</v>
      </c>
      <c r="AQ28">
        <f t="shared" si="9"/>
        <v>-864.65176806425518</v>
      </c>
      <c r="AR28">
        <f t="shared" si="9"/>
        <v>-864.98860724965016</v>
      </c>
      <c r="AS28">
        <f t="shared" si="9"/>
        <v>52.975043472857863</v>
      </c>
      <c r="AT28">
        <f t="shared" si="9"/>
        <v>11.989999242750423</v>
      </c>
      <c r="AU28">
        <f t="shared" si="9"/>
        <v>-800.02356453404184</v>
      </c>
      <c r="AW28">
        <v>25</v>
      </c>
      <c r="AX28">
        <f>IF(Z28&gt;0, (R28*SUMPRODUCT(K28:$K$98, X28:$X$98)-K28*$AZ$3)/Z28, 0)</f>
        <v>4390.4727064451135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0.125163</v>
      </c>
      <c r="Q29" s="4">
        <f t="shared" si="21"/>
        <v>12.5</v>
      </c>
      <c r="R29">
        <f t="shared" si="0"/>
        <v>250000</v>
      </c>
      <c r="S29">
        <f t="shared" si="1"/>
        <v>3095.7674784313922</v>
      </c>
      <c r="U29">
        <f t="shared" si="13"/>
        <v>0.125163</v>
      </c>
      <c r="V29">
        <f t="shared" si="14"/>
        <v>0.01</v>
      </c>
      <c r="W29">
        <f t="shared" si="15"/>
        <v>0.29193537272120806</v>
      </c>
      <c r="X29">
        <f t="shared" si="16"/>
        <v>3.6539507055904565E-2</v>
      </c>
      <c r="Y29">
        <f t="shared" si="17"/>
        <v>2.9193537272120809E-3</v>
      </c>
      <c r="Z29">
        <f t="shared" si="18"/>
        <v>0.2524765119380914</v>
      </c>
      <c r="AB29">
        <f t="shared" si="19"/>
        <v>1281.7342859783453</v>
      </c>
      <c r="AC29">
        <f t="shared" si="2"/>
        <v>781.60857472573844</v>
      </c>
      <c r="AE29">
        <f t="shared" si="3"/>
        <v>0</v>
      </c>
      <c r="AF29">
        <f t="shared" si="4"/>
        <v>0</v>
      </c>
      <c r="AG29">
        <f t="shared" si="4"/>
        <v>-3.1559563992261426</v>
      </c>
      <c r="AH29">
        <f t="shared" si="5"/>
        <v>-9134.8767639761409</v>
      </c>
      <c r="AI29">
        <f t="shared" si="6"/>
        <v>-9138.0327203753677</v>
      </c>
      <c r="AJ29">
        <f t="shared" si="7"/>
        <v>500.12571125260683</v>
      </c>
      <c r="AK29">
        <f t="shared" si="22"/>
        <v>89.721400018484175</v>
      </c>
      <c r="AL29">
        <f t="shared" si="8"/>
        <v>-8548.1856091042755</v>
      </c>
      <c r="AN29">
        <f t="shared" si="9"/>
        <v>0</v>
      </c>
      <c r="AO29">
        <f t="shared" si="9"/>
        <v>0</v>
      </c>
      <c r="AP29">
        <f t="shared" si="9"/>
        <v>-0.26009909873158887</v>
      </c>
      <c r="AQ29">
        <f t="shared" si="9"/>
        <v>-752.8536243139888</v>
      </c>
      <c r="AR29">
        <f t="shared" si="9"/>
        <v>-753.11372341272045</v>
      </c>
      <c r="AS29">
        <f t="shared" si="9"/>
        <v>41.218011370877861</v>
      </c>
      <c r="AT29">
        <f t="shared" si="9"/>
        <v>7.3944162496878345</v>
      </c>
      <c r="AU29">
        <f t="shared" si="9"/>
        <v>-704.50129579215468</v>
      </c>
      <c r="AW29">
        <v>26</v>
      </c>
      <c r="AX29">
        <f>IF(Z29&gt;0, (R29*SUMPRODUCT(K29:$K$98, X29:$X$98)-K29*$AZ$3)/Z29, 0)</f>
        <v>3095.7674784313922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0.13952899999999999</v>
      </c>
      <c r="Q30" s="4">
        <f t="shared" si="21"/>
        <v>12.5</v>
      </c>
      <c r="R30">
        <f t="shared" si="0"/>
        <v>250000</v>
      </c>
      <c r="S30">
        <f t="shared" si="1"/>
        <v>1649.6745769611059</v>
      </c>
      <c r="U30">
        <f t="shared" si="13"/>
        <v>0.13952899999999999</v>
      </c>
      <c r="V30">
        <f t="shared" si="14"/>
        <v>0.01</v>
      </c>
      <c r="W30">
        <f t="shared" si="15"/>
        <v>0.2524765119380914</v>
      </c>
      <c r="X30">
        <f t="shared" si="16"/>
        <v>3.5227795234209949E-2</v>
      </c>
      <c r="Y30">
        <f t="shared" si="17"/>
        <v>2.524765119380914E-3</v>
      </c>
      <c r="Z30">
        <f t="shared" si="18"/>
        <v>0.21472395158450056</v>
      </c>
      <c r="AB30">
        <f t="shared" si="19"/>
        <v>781.60857472573844</v>
      </c>
      <c r="AC30">
        <f t="shared" si="2"/>
        <v>354.22464399357796</v>
      </c>
      <c r="AE30">
        <f t="shared" si="3"/>
        <v>0</v>
      </c>
      <c r="AF30">
        <f t="shared" si="4"/>
        <v>0</v>
      </c>
      <c r="AG30">
        <f t="shared" si="4"/>
        <v>-2.6840493948062569</v>
      </c>
      <c r="AH30">
        <f t="shared" si="5"/>
        <v>-8806.9488085524881</v>
      </c>
      <c r="AI30">
        <f t="shared" si="6"/>
        <v>-8809.6328579472938</v>
      </c>
      <c r="AJ30">
        <f t="shared" si="7"/>
        <v>427.38393073216048</v>
      </c>
      <c r="AK30">
        <f t="shared" si="22"/>
        <v>54.712600230801698</v>
      </c>
      <c r="AL30">
        <f t="shared" si="8"/>
        <v>-8327.536326984331</v>
      </c>
      <c r="AN30">
        <f t="shared" si="9"/>
        <v>0</v>
      </c>
      <c r="AO30">
        <f t="shared" si="9"/>
        <v>0</v>
      </c>
      <c r="AP30">
        <f t="shared" si="9"/>
        <v>-0.19750601839049384</v>
      </c>
      <c r="AQ30">
        <f t="shared" si="9"/>
        <v>-648.06012762356886</v>
      </c>
      <c r="AR30">
        <f t="shared" si="9"/>
        <v>-648.25763364195927</v>
      </c>
      <c r="AS30">
        <f t="shared" si="9"/>
        <v>31.44908534333463</v>
      </c>
      <c r="AT30">
        <f t="shared" si="9"/>
        <v>4.0260316551128428</v>
      </c>
      <c r="AU30">
        <f t="shared" si="9"/>
        <v>-612.78251664351183</v>
      </c>
      <c r="AW30">
        <v>27</v>
      </c>
      <c r="AX30">
        <f>IF(Z30&gt;0, (R30*SUMPRODUCT(K30:$K$98, X30:$X$98)-K30*$AZ$3)/Z30, 0)</f>
        <v>1649.6745769611059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0.15610499999999999</v>
      </c>
      <c r="Q31" s="4">
        <f t="shared" si="21"/>
        <v>12.5</v>
      </c>
      <c r="R31">
        <f t="shared" si="0"/>
        <v>250000</v>
      </c>
      <c r="S31">
        <f t="shared" si="1"/>
        <v>-18.081051175891485</v>
      </c>
      <c r="U31">
        <f t="shared" si="13"/>
        <v>0.15610499999999999</v>
      </c>
      <c r="V31">
        <f t="shared" si="14"/>
        <v>0.01</v>
      </c>
      <c r="W31">
        <f t="shared" si="15"/>
        <v>0.21472395158450056</v>
      </c>
      <c r="X31">
        <f t="shared" si="16"/>
        <v>3.351948246209846E-2</v>
      </c>
      <c r="Y31">
        <f t="shared" si="17"/>
        <v>2.1472395158450056E-3</v>
      </c>
      <c r="Z31">
        <f t="shared" si="18"/>
        <v>0.17905722960655709</v>
      </c>
      <c r="AB31">
        <f t="shared" si="19"/>
        <v>354.22464399357796</v>
      </c>
      <c r="AC31">
        <f t="shared" si="2"/>
        <v>-3.2375429319295108</v>
      </c>
      <c r="AE31">
        <f t="shared" si="3"/>
        <v>0</v>
      </c>
      <c r="AF31">
        <f t="shared" si="4"/>
        <v>0</v>
      </c>
      <c r="AG31">
        <f t="shared" si="4"/>
        <v>-2.2382153700819636</v>
      </c>
      <c r="AH31">
        <f t="shared" si="5"/>
        <v>-8379.8706155246145</v>
      </c>
      <c r="AI31">
        <f t="shared" si="6"/>
        <v>-8382.1088308946964</v>
      </c>
      <c r="AJ31">
        <f t="shared" si="7"/>
        <v>357.46218692550747</v>
      </c>
      <c r="AK31">
        <f t="shared" si="22"/>
        <v>24.795725079550458</v>
      </c>
      <c r="AL31">
        <f t="shared" si="8"/>
        <v>-7999.8509188896378</v>
      </c>
      <c r="AN31">
        <f t="shared" si="9"/>
        <v>0</v>
      </c>
      <c r="AO31">
        <f t="shared" si="9"/>
        <v>0</v>
      </c>
      <c r="AP31">
        <f t="shared" si="9"/>
        <v>-0.14705292964798292</v>
      </c>
      <c r="AQ31">
        <f t="shared" si="9"/>
        <v>-550.56566072942928</v>
      </c>
      <c r="AR31">
        <f t="shared" si="9"/>
        <v>-550.71271365907728</v>
      </c>
      <c r="AS31">
        <f t="shared" si="9"/>
        <v>23.485613819123135</v>
      </c>
      <c r="AT31">
        <f t="shared" si="9"/>
        <v>1.6291032866780517</v>
      </c>
      <c r="AU31">
        <f t="shared" si="9"/>
        <v>-525.59799655327606</v>
      </c>
      <c r="AW31">
        <v>28</v>
      </c>
      <c r="AX31">
        <f>IF(Z31&gt;0, (R31*SUMPRODUCT(K31:$K$98, X31:$X$98)-K31*$AZ$3)/Z31, 0)</f>
        <v>-18.081051175891485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0.17521600000000001</v>
      </c>
      <c r="Q32" s="4">
        <f t="shared" si="21"/>
        <v>12.5</v>
      </c>
      <c r="R32">
        <f t="shared" si="0"/>
        <v>250000</v>
      </c>
      <c r="S32">
        <f t="shared" si="1"/>
        <v>-2017.5116398558055</v>
      </c>
      <c r="U32">
        <f t="shared" si="13"/>
        <v>0.17521600000000001</v>
      </c>
      <c r="V32">
        <f t="shared" si="14"/>
        <v>0.01</v>
      </c>
      <c r="W32">
        <f t="shared" si="15"/>
        <v>0.17905722960655709</v>
      </c>
      <c r="X32">
        <f t="shared" si="16"/>
        <v>3.1373691542742513E-2</v>
      </c>
      <c r="Y32">
        <f t="shared" si="17"/>
        <v>1.790572296065571E-3</v>
      </c>
      <c r="Z32">
        <f t="shared" si="18"/>
        <v>0.14589296576774899</v>
      </c>
      <c r="AB32">
        <f t="shared" si="19"/>
        <v>-3.2375429319295108</v>
      </c>
      <c r="AC32">
        <f t="shared" si="2"/>
        <v>-294.34075660951817</v>
      </c>
      <c r="AE32">
        <f t="shared" si="3"/>
        <v>0</v>
      </c>
      <c r="AF32">
        <f t="shared" si="4"/>
        <v>0</v>
      </c>
      <c r="AG32">
        <f t="shared" si="4"/>
        <v>-1.8236620720968624</v>
      </c>
      <c r="AH32">
        <f t="shared" si="5"/>
        <v>-7843.422885685628</v>
      </c>
      <c r="AI32">
        <f t="shared" si="6"/>
        <v>-7845.2465477577252</v>
      </c>
      <c r="AJ32">
        <f t="shared" si="7"/>
        <v>291.10321367758866</v>
      </c>
      <c r="AK32">
        <f t="shared" si="22"/>
        <v>-0.22662800523506577</v>
      </c>
      <c r="AL32">
        <f t="shared" si="8"/>
        <v>-7554.3699620853722</v>
      </c>
      <c r="AN32">
        <f t="shared" si="9"/>
        <v>0</v>
      </c>
      <c r="AO32">
        <f t="shared" si="9"/>
        <v>0</v>
      </c>
      <c r="AP32">
        <f t="shared" si="9"/>
        <v>-0.10697890556276972</v>
      </c>
      <c r="AQ32">
        <f t="shared" si="9"/>
        <v>-460.10760930716032</v>
      </c>
      <c r="AR32">
        <f t="shared" si="9"/>
        <v>-460.21458821272307</v>
      </c>
      <c r="AS32">
        <f t="shared" si="9"/>
        <v>17.07657557917312</v>
      </c>
      <c r="AT32">
        <f t="shared" si="9"/>
        <v>-1.3294357732649746E-2</v>
      </c>
      <c r="AU32">
        <f t="shared" si="9"/>
        <v>-443.15130699128264</v>
      </c>
      <c r="AW32">
        <v>29</v>
      </c>
      <c r="AX32">
        <f>IF(Z32&gt;0, (R32*SUMPRODUCT(K32:$K$98, X32:$X$98)-K32*$AZ$3)/Z32, 0)</f>
        <v>-2017.5116398558055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0.19798199999999999</v>
      </c>
      <c r="Q33" s="4">
        <f t="shared" si="21"/>
        <v>12.5</v>
      </c>
      <c r="R33">
        <f t="shared" si="0"/>
        <v>250000</v>
      </c>
      <c r="S33">
        <f t="shared" si="1"/>
        <v>-4524.3281952859506</v>
      </c>
      <c r="U33">
        <f t="shared" si="13"/>
        <v>0.19798199999999999</v>
      </c>
      <c r="V33">
        <f t="shared" si="14"/>
        <v>0.01</v>
      </c>
      <c r="W33">
        <f t="shared" si="15"/>
        <v>0.14589296576774899</v>
      </c>
      <c r="X33">
        <f t="shared" si="16"/>
        <v>2.8884181148630478E-2</v>
      </c>
      <c r="Y33">
        <f t="shared" si="17"/>
        <v>1.45892965767749E-3</v>
      </c>
      <c r="Z33">
        <f t="shared" si="18"/>
        <v>0.11554985496144102</v>
      </c>
      <c r="AB33">
        <f t="shared" si="19"/>
        <v>-294.34075660951817</v>
      </c>
      <c r="AC33">
        <f t="shared" si="2"/>
        <v>-522.78546676324981</v>
      </c>
      <c r="AE33">
        <f t="shared" si="3"/>
        <v>0</v>
      </c>
      <c r="AF33">
        <f t="shared" si="4"/>
        <v>0</v>
      </c>
      <c r="AG33">
        <f t="shared" si="4"/>
        <v>-1.4443731870180128</v>
      </c>
      <c r="AH33">
        <f t="shared" si="5"/>
        <v>-7221.0452871576199</v>
      </c>
      <c r="AI33">
        <f t="shared" si="6"/>
        <v>-7222.4896603446377</v>
      </c>
      <c r="AJ33">
        <f t="shared" si="7"/>
        <v>228.44471015373165</v>
      </c>
      <c r="AK33">
        <f t="shared" si="22"/>
        <v>-20.603852962666274</v>
      </c>
      <c r="AL33">
        <f t="shared" si="8"/>
        <v>-7014.6488031535728</v>
      </c>
      <c r="AN33">
        <f t="shared" si="9"/>
        <v>0</v>
      </c>
      <c r="AO33">
        <f t="shared" si="9"/>
        <v>0</v>
      </c>
      <c r="AP33">
        <f t="shared" si="9"/>
        <v>-7.5651088237512265E-2</v>
      </c>
      <c r="AQ33">
        <f t="shared" si="9"/>
        <v>-378.21245859157631</v>
      </c>
      <c r="AR33">
        <f t="shared" si="9"/>
        <v>-378.28810967981377</v>
      </c>
      <c r="AS33">
        <f t="shared" si="9"/>
        <v>11.965114750511734</v>
      </c>
      <c r="AT33">
        <f t="shared" si="9"/>
        <v>-1.0791559359596146</v>
      </c>
      <c r="AU33">
        <f t="shared" si="9"/>
        <v>-367.40215086526172</v>
      </c>
      <c r="AW33">
        <v>30</v>
      </c>
      <c r="AX33">
        <f>IF(Z33&gt;0, (R33*SUMPRODUCT(K33:$K$98, X33:$X$98)-K33*$AZ$3)/Z33, 0)</f>
        <v>-4524.3281952859506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0.22423799999999999</v>
      </c>
      <c r="Q34" s="4">
        <f t="shared" si="21"/>
        <v>12.5</v>
      </c>
      <c r="R34">
        <f t="shared" si="0"/>
        <v>250000</v>
      </c>
      <c r="S34">
        <f t="shared" si="1"/>
        <v>-7845.0171610868092</v>
      </c>
      <c r="U34">
        <f t="shared" si="13"/>
        <v>0.22423799999999999</v>
      </c>
      <c r="V34">
        <f t="shared" si="14"/>
        <v>0.01</v>
      </c>
      <c r="W34">
        <f t="shared" si="15"/>
        <v>0.11554985496144102</v>
      </c>
      <c r="X34">
        <f t="shared" si="16"/>
        <v>2.591066837684361E-2</v>
      </c>
      <c r="Y34">
        <f t="shared" si="17"/>
        <v>1.1554985496144102E-3</v>
      </c>
      <c r="Z34">
        <f t="shared" si="18"/>
        <v>8.8483688034982994E-2</v>
      </c>
      <c r="AB34">
        <f t="shared" si="19"/>
        <v>-522.78546676324981</v>
      </c>
      <c r="AC34">
        <f t="shared" si="2"/>
        <v>-694.15605111069317</v>
      </c>
      <c r="AE34">
        <f t="shared" si="3"/>
        <v>0</v>
      </c>
      <c r="AF34">
        <f t="shared" si="4"/>
        <v>0</v>
      </c>
      <c r="AG34">
        <f t="shared" si="4"/>
        <v>-1.1060461004372875</v>
      </c>
      <c r="AH34">
        <f t="shared" si="5"/>
        <v>-6477.6670942109022</v>
      </c>
      <c r="AI34">
        <f t="shared" si="6"/>
        <v>-6478.7731403113394</v>
      </c>
      <c r="AJ34">
        <f t="shared" si="7"/>
        <v>171.37058434744335</v>
      </c>
      <c r="AK34">
        <f t="shared" si="22"/>
        <v>-36.594982673427488</v>
      </c>
      <c r="AL34">
        <f t="shared" si="8"/>
        <v>-6343.9975386373235</v>
      </c>
      <c r="AN34">
        <f t="shared" si="9"/>
        <v>0</v>
      </c>
      <c r="AO34">
        <f t="shared" si="9"/>
        <v>0</v>
      </c>
      <c r="AP34">
        <f t="shared" si="9"/>
        <v>-5.1723864849048097E-2</v>
      </c>
      <c r="AQ34">
        <f t="shared" si="9"/>
        <v>-302.92587007505847</v>
      </c>
      <c r="AR34">
        <f t="shared" si="9"/>
        <v>-302.97759393990754</v>
      </c>
      <c r="AS34">
        <f t="shared" si="9"/>
        <v>8.0140863390640753</v>
      </c>
      <c r="AT34">
        <f t="shared" si="9"/>
        <v>-1.7113517575852106</v>
      </c>
      <c r="AU34">
        <f t="shared" ref="AU34:AU79" si="23">AL34*$K34</f>
        <v>-296.67485935842865</v>
      </c>
      <c r="AW34">
        <v>31</v>
      </c>
      <c r="AX34">
        <f>IF(Z34&gt;0, (R34*SUMPRODUCT(K34:$K$98, X34:$X$98)-K34*$AZ$3)/Z34, 0)</f>
        <v>-7845.0171610868092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0.25439000000000001</v>
      </c>
      <c r="Q35" s="4">
        <f t="shared" si="21"/>
        <v>12.5</v>
      </c>
      <c r="R35">
        <f t="shared" si="0"/>
        <v>250000</v>
      </c>
      <c r="S35">
        <f t="shared" si="1"/>
        <v>-12481.304267446105</v>
      </c>
      <c r="U35">
        <f t="shared" si="13"/>
        <v>0.25439000000000001</v>
      </c>
      <c r="V35">
        <f t="shared" si="14"/>
        <v>0.01</v>
      </c>
      <c r="W35">
        <f t="shared" si="15"/>
        <v>8.8483688034982994E-2</v>
      </c>
      <c r="X35">
        <f t="shared" si="16"/>
        <v>2.2509365399219324E-2</v>
      </c>
      <c r="Y35">
        <f t="shared" si="17"/>
        <v>8.8483688034982999E-4</v>
      </c>
      <c r="Z35">
        <f t="shared" si="18"/>
        <v>6.5089485755413831E-2</v>
      </c>
      <c r="AB35">
        <f t="shared" si="19"/>
        <v>-694.15605111069317</v>
      </c>
      <c r="AC35">
        <f t="shared" si="2"/>
        <v>-812.40167632491909</v>
      </c>
      <c r="AE35">
        <f t="shared" si="3"/>
        <v>0</v>
      </c>
      <c r="AF35">
        <f t="shared" ref="AF35:AG66" si="24">-$Z35*P35</f>
        <v>0</v>
      </c>
      <c r="AG35">
        <f t="shared" si="24"/>
        <v>-0.81361857194267284</v>
      </c>
      <c r="AH35">
        <f t="shared" si="5"/>
        <v>-5627.3413498048312</v>
      </c>
      <c r="AI35">
        <f t="shared" ref="AI35:AI66" si="25">SUM(AE35:AH35)</f>
        <v>-5628.1549683767735</v>
      </c>
      <c r="AJ35">
        <f t="shared" si="7"/>
        <v>118.24562521422592</v>
      </c>
      <c r="AK35">
        <f t="shared" si="22"/>
        <v>-48.590923577748526</v>
      </c>
      <c r="AL35">
        <f t="shared" si="8"/>
        <v>-5558.5002667402969</v>
      </c>
      <c r="AN35">
        <f t="shared" ref="AN35:AT66" si="26">AE35*$K35</f>
        <v>0</v>
      </c>
      <c r="AO35">
        <f t="shared" si="26"/>
        <v>0</v>
      </c>
      <c r="AP35">
        <f t="shared" si="26"/>
        <v>-3.3971957340721663E-2</v>
      </c>
      <c r="AQ35">
        <f t="shared" si="26"/>
        <v>-234.96489248123831</v>
      </c>
      <c r="AR35">
        <f t="shared" si="26"/>
        <v>-234.99886443857901</v>
      </c>
      <c r="AS35">
        <f t="shared" si="26"/>
        <v>4.937246363382771</v>
      </c>
      <c r="AT35">
        <f t="shared" si="26"/>
        <v>-2.0288730368925858</v>
      </c>
      <c r="AU35">
        <f t="shared" si="23"/>
        <v>-232.09049111208887</v>
      </c>
      <c r="AW35">
        <v>32</v>
      </c>
      <c r="AX35">
        <f>IF(Z35&gt;0, (R35*SUMPRODUCT(K35:$K$98, X35:$X$98)-K35*$AZ$3)/Z35, 0)</f>
        <v>-12481.304267446105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0.28921999999999998</v>
      </c>
      <c r="Q36" s="4">
        <f t="shared" si="21"/>
        <v>12.5</v>
      </c>
      <c r="R36">
        <f t="shared" si="0"/>
        <v>250000</v>
      </c>
      <c r="S36">
        <f t="shared" si="1"/>
        <v>-19346.799469090747</v>
      </c>
      <c r="U36">
        <f t="shared" si="13"/>
        <v>0.28921999999999998</v>
      </c>
      <c r="V36">
        <f t="shared" si="14"/>
        <v>0.01</v>
      </c>
      <c r="W36">
        <f t="shared" si="15"/>
        <v>6.5089485755413831E-2</v>
      </c>
      <c r="X36">
        <f t="shared" si="16"/>
        <v>1.8825181070180788E-2</v>
      </c>
      <c r="Y36">
        <f t="shared" si="17"/>
        <v>6.5089485755413833E-4</v>
      </c>
      <c r="Z36">
        <f t="shared" si="18"/>
        <v>4.5613409827678905E-2</v>
      </c>
      <c r="AB36">
        <f t="shared" si="19"/>
        <v>-812.40167632491909</v>
      </c>
      <c r="AC36">
        <f t="shared" si="2"/>
        <v>-882.47349303755686</v>
      </c>
      <c r="AE36">
        <f t="shared" si="3"/>
        <v>0</v>
      </c>
      <c r="AF36">
        <f t="shared" si="24"/>
        <v>0</v>
      </c>
      <c r="AG36">
        <f t="shared" si="24"/>
        <v>-0.57016762284598632</v>
      </c>
      <c r="AH36">
        <f t="shared" si="5"/>
        <v>-4706.295267545197</v>
      </c>
      <c r="AI36">
        <f t="shared" si="25"/>
        <v>-4706.8654351680434</v>
      </c>
      <c r="AJ36">
        <f t="shared" si="7"/>
        <v>70.071816712637769</v>
      </c>
      <c r="AK36">
        <f t="shared" si="22"/>
        <v>-56.868117342744341</v>
      </c>
      <c r="AL36">
        <f t="shared" si="8"/>
        <v>-4693.6617357981495</v>
      </c>
      <c r="AN36">
        <f t="shared" si="26"/>
        <v>0</v>
      </c>
      <c r="AO36">
        <f t="shared" si="26"/>
        <v>0</v>
      </c>
      <c r="AP36">
        <f t="shared" si="26"/>
        <v>-2.1256132379670473E-2</v>
      </c>
      <c r="AQ36">
        <f t="shared" si="26"/>
        <v>-175.45302682291998</v>
      </c>
      <c r="AR36">
        <f t="shared" si="26"/>
        <v>-175.47428295529969</v>
      </c>
      <c r="AS36">
        <f t="shared" si="26"/>
        <v>2.6123121560169089</v>
      </c>
      <c r="AT36">
        <f t="shared" si="26"/>
        <v>-2.1200716806512316</v>
      </c>
      <c r="AU36">
        <f t="shared" si="23"/>
        <v>-174.98204247993399</v>
      </c>
      <c r="AW36">
        <v>33</v>
      </c>
      <c r="AX36">
        <f>IF(Z36&gt;0, (R36*SUMPRODUCT(K36:$K$98, X36:$X$98)-K36*$AZ$3)/Z36, 0)</f>
        <v>-19346.799469090747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0.32816400000000001</v>
      </c>
      <c r="Q37" s="4">
        <f t="shared" si="21"/>
        <v>12.5</v>
      </c>
      <c r="R37">
        <f t="shared" si="0"/>
        <v>250000</v>
      </c>
      <c r="S37">
        <f t="shared" si="1"/>
        <v>-30167.038507965019</v>
      </c>
      <c r="U37">
        <f t="shared" si="13"/>
        <v>0.32816400000000001</v>
      </c>
      <c r="V37">
        <f t="shared" si="14"/>
        <v>0.01</v>
      </c>
      <c r="W37">
        <f t="shared" si="15"/>
        <v>4.5613409827678905E-2</v>
      </c>
      <c r="X37">
        <f t="shared" si="16"/>
        <v>1.4968679022690421E-2</v>
      </c>
      <c r="Y37">
        <f t="shared" si="17"/>
        <v>4.5613409827678907E-4</v>
      </c>
      <c r="Z37">
        <f t="shared" si="18"/>
        <v>3.0188596706711694E-2</v>
      </c>
      <c r="AB37">
        <f t="shared" si="19"/>
        <v>-882.47349303755686</v>
      </c>
      <c r="AC37">
        <f t="shared" si="2"/>
        <v>-910.70055935279765</v>
      </c>
      <c r="AE37">
        <f t="shared" si="3"/>
        <v>0</v>
      </c>
      <c r="AF37">
        <f t="shared" si="24"/>
        <v>0</v>
      </c>
      <c r="AG37">
        <f t="shared" si="24"/>
        <v>-0.37735745883389615</v>
      </c>
      <c r="AH37">
        <f t="shared" si="5"/>
        <v>-3742.1697556726053</v>
      </c>
      <c r="AI37">
        <f t="shared" si="25"/>
        <v>-3742.5471131314393</v>
      </c>
      <c r="AJ37">
        <f t="shared" si="7"/>
        <v>28.227066315240791</v>
      </c>
      <c r="AK37">
        <f t="shared" si="22"/>
        <v>-61.773144512628988</v>
      </c>
      <c r="AL37">
        <f t="shared" si="8"/>
        <v>-3776.0931913288277</v>
      </c>
      <c r="AN37">
        <f t="shared" si="26"/>
        <v>0</v>
      </c>
      <c r="AO37">
        <f t="shared" si="26"/>
        <v>0</v>
      </c>
      <c r="AP37">
        <f t="shared" si="26"/>
        <v>-1.2560780026456771E-2</v>
      </c>
      <c r="AQ37">
        <f t="shared" si="26"/>
        <v>-124.56245404003896</v>
      </c>
      <c r="AR37">
        <f t="shared" si="26"/>
        <v>-124.57501482006541</v>
      </c>
      <c r="AS37">
        <f t="shared" si="26"/>
        <v>0.93957059143228328</v>
      </c>
      <c r="AT37">
        <f t="shared" si="26"/>
        <v>-2.056190653189657</v>
      </c>
      <c r="AU37">
        <f t="shared" si="23"/>
        <v>-125.69163488182279</v>
      </c>
      <c r="AW37">
        <v>34</v>
      </c>
      <c r="AX37">
        <f>IF(Z37&gt;0, (R37*SUMPRODUCT(K37:$K$98, X37:$X$98)-K37*$AZ$3)/Z37, 0)</f>
        <v>-30167.038507965019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0.37150699999999998</v>
      </c>
      <c r="Q38" s="4">
        <f t="shared" si="21"/>
        <v>12.5</v>
      </c>
      <c r="R38">
        <f t="shared" si="0"/>
        <v>250000</v>
      </c>
      <c r="S38">
        <f t="shared" si="1"/>
        <v>-48406.093424393548</v>
      </c>
      <c r="U38">
        <f t="shared" si="13"/>
        <v>0.37150699999999998</v>
      </c>
      <c r="V38">
        <f t="shared" si="14"/>
        <v>0.01</v>
      </c>
      <c r="W38">
        <f t="shared" si="15"/>
        <v>3.0188596706711694E-2</v>
      </c>
      <c r="X38">
        <f t="shared" si="16"/>
        <v>1.1215274996720341E-2</v>
      </c>
      <c r="Y38">
        <f t="shared" si="17"/>
        <v>3.0188596706711692E-4</v>
      </c>
      <c r="Z38">
        <f t="shared" si="18"/>
        <v>1.8671435742924236E-2</v>
      </c>
      <c r="AB38">
        <f t="shared" si="19"/>
        <v>-910.70055935279765</v>
      </c>
      <c r="AC38">
        <f t="shared" si="2"/>
        <v>-903.81126293955151</v>
      </c>
      <c r="AE38">
        <f t="shared" si="3"/>
        <v>0</v>
      </c>
      <c r="AF38">
        <f t="shared" si="24"/>
        <v>0</v>
      </c>
      <c r="AG38">
        <f t="shared" si="24"/>
        <v>-0.23339294678655295</v>
      </c>
      <c r="AH38">
        <f t="shared" si="5"/>
        <v>-2803.818749180085</v>
      </c>
      <c r="AI38">
        <f t="shared" si="25"/>
        <v>-2804.0521421268713</v>
      </c>
      <c r="AJ38">
        <f t="shared" si="7"/>
        <v>-6.8892964132461429</v>
      </c>
      <c r="AK38">
        <f t="shared" si="22"/>
        <v>-63.749039154695843</v>
      </c>
      <c r="AL38">
        <f t="shared" si="8"/>
        <v>-2874.6904776948131</v>
      </c>
      <c r="AN38">
        <f t="shared" si="26"/>
        <v>0</v>
      </c>
      <c r="AO38">
        <f t="shared" si="26"/>
        <v>0</v>
      </c>
      <c r="AP38">
        <f t="shared" si="26"/>
        <v>-6.9363879650922574E-3</v>
      </c>
      <c r="AQ38">
        <f t="shared" si="26"/>
        <v>-83.328887594444211</v>
      </c>
      <c r="AR38">
        <f t="shared" si="26"/>
        <v>-83.335823982409295</v>
      </c>
      <c r="AS38">
        <f t="shared" si="26"/>
        <v>-0.2047484012980767</v>
      </c>
      <c r="AT38">
        <f t="shared" si="26"/>
        <v>-1.8946076737409969</v>
      </c>
      <c r="AU38">
        <f t="shared" si="23"/>
        <v>-85.435180057448363</v>
      </c>
      <c r="AW38">
        <v>35</v>
      </c>
      <c r="AX38">
        <f>IF(Z38&gt;0, (R38*SUMPRODUCT(K38:$K$98, X38:$X$98)-K38*$AZ$3)/Z38, 0)</f>
        <v>-48406.093424393548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0.41881499999999999</v>
      </c>
      <c r="Q39" s="4">
        <f t="shared" si="21"/>
        <v>12.5</v>
      </c>
      <c r="R39">
        <f t="shared" si="0"/>
        <v>250000</v>
      </c>
      <c r="S39">
        <f t="shared" si="1"/>
        <v>-81555.108933269876</v>
      </c>
      <c r="U39">
        <f t="shared" si="13"/>
        <v>0.41881499999999999</v>
      </c>
      <c r="V39">
        <f t="shared" si="14"/>
        <v>0.01</v>
      </c>
      <c r="W39">
        <f t="shared" si="15"/>
        <v>1.8671435742924236E-2</v>
      </c>
      <c r="X39">
        <f t="shared" si="16"/>
        <v>7.8198773606728139E-3</v>
      </c>
      <c r="Y39">
        <f t="shared" si="17"/>
        <v>1.8671435742924236E-4</v>
      </c>
      <c r="Z39">
        <f t="shared" si="18"/>
        <v>1.066484402482218E-2</v>
      </c>
      <c r="AB39">
        <f t="shared" si="19"/>
        <v>-903.81126293955151</v>
      </c>
      <c r="AC39">
        <f t="shared" si="2"/>
        <v>-869.77251620070524</v>
      </c>
      <c r="AE39">
        <f t="shared" si="3"/>
        <v>0</v>
      </c>
      <c r="AF39">
        <f t="shared" si="24"/>
        <v>0</v>
      </c>
      <c r="AG39">
        <f t="shared" si="24"/>
        <v>-0.13331055031027725</v>
      </c>
      <c r="AH39">
        <f t="shared" si="5"/>
        <v>-1954.9693401682034</v>
      </c>
      <c r="AI39">
        <f t="shared" si="25"/>
        <v>-1955.1026507185136</v>
      </c>
      <c r="AJ39">
        <f t="shared" si="7"/>
        <v>-34.038746738846271</v>
      </c>
      <c r="AK39">
        <f t="shared" si="22"/>
        <v>-63.266788405768615</v>
      </c>
      <c r="AL39">
        <f t="shared" si="8"/>
        <v>-2052.4081858631284</v>
      </c>
      <c r="AN39">
        <f t="shared" si="26"/>
        <v>0</v>
      </c>
      <c r="AO39">
        <f t="shared" si="26"/>
        <v>0</v>
      </c>
      <c r="AP39">
        <f t="shared" si="26"/>
        <v>-3.5374649641439471E-3</v>
      </c>
      <c r="AQ39">
        <f t="shared" si="26"/>
        <v>-51.876130814287741</v>
      </c>
      <c r="AR39">
        <f t="shared" si="26"/>
        <v>-51.879668279251881</v>
      </c>
      <c r="AS39">
        <f t="shared" si="26"/>
        <v>-0.90323589342166977</v>
      </c>
      <c r="AT39">
        <f t="shared" si="26"/>
        <v>-1.6788172193304745</v>
      </c>
      <c r="AU39">
        <f t="shared" si="23"/>
        <v>-54.461721392004023</v>
      </c>
      <c r="AW39">
        <v>36</v>
      </c>
      <c r="AX39">
        <f>IF(Z39&gt;0, (R39*SUMPRODUCT(K39:$K$98, X39:$X$98)-K39*$AZ$3)/Z39, 0)</f>
        <v>-81555.108933269876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0.47081499999999998</v>
      </c>
      <c r="Q40" s="4">
        <f t="shared" si="21"/>
        <v>12.5</v>
      </c>
      <c r="R40">
        <f t="shared" si="0"/>
        <v>250000</v>
      </c>
      <c r="S40">
        <f t="shared" si="1"/>
        <v>-147526.12001306226</v>
      </c>
      <c r="U40">
        <f t="shared" si="13"/>
        <v>0.47081499999999998</v>
      </c>
      <c r="V40">
        <f t="shared" si="14"/>
        <v>0.01</v>
      </c>
      <c r="W40">
        <f t="shared" si="15"/>
        <v>1.066484402482218E-2</v>
      </c>
      <c r="X40">
        <f t="shared" si="16"/>
        <v>5.0211685395466551E-3</v>
      </c>
      <c r="Y40">
        <f t="shared" si="17"/>
        <v>1.066484402482218E-4</v>
      </c>
      <c r="Z40">
        <f t="shared" si="18"/>
        <v>5.5370270450273039E-3</v>
      </c>
      <c r="AB40">
        <f t="shared" si="19"/>
        <v>-869.77251620070524</v>
      </c>
      <c r="AC40">
        <f t="shared" si="2"/>
        <v>-816.85611636026954</v>
      </c>
      <c r="AE40">
        <f t="shared" si="3"/>
        <v>0</v>
      </c>
      <c r="AF40">
        <f t="shared" si="24"/>
        <v>0</v>
      </c>
      <c r="AG40">
        <f t="shared" si="24"/>
        <v>-6.92128380628413E-2</v>
      </c>
      <c r="AH40">
        <f t="shared" si="5"/>
        <v>-1255.2921348866637</v>
      </c>
      <c r="AI40">
        <f t="shared" si="25"/>
        <v>-1255.3613477247266</v>
      </c>
      <c r="AJ40">
        <f t="shared" si="7"/>
        <v>-52.916399840435702</v>
      </c>
      <c r="AK40">
        <f t="shared" si="22"/>
        <v>-60.884076134049373</v>
      </c>
      <c r="AL40">
        <f t="shared" si="8"/>
        <v>-1369.1618236992117</v>
      </c>
      <c r="AN40">
        <f t="shared" si="26"/>
        <v>0</v>
      </c>
      <c r="AO40">
        <f t="shared" si="26"/>
        <v>0</v>
      </c>
      <c r="AP40">
        <f t="shared" si="26"/>
        <v>-1.6398203101866743E-3</v>
      </c>
      <c r="AQ40">
        <f t="shared" si="26"/>
        <v>-29.740920840954146</v>
      </c>
      <c r="AR40">
        <f t="shared" si="26"/>
        <v>-29.742560661264335</v>
      </c>
      <c r="AS40">
        <f t="shared" si="26"/>
        <v>-1.2537180908767254</v>
      </c>
      <c r="AT40">
        <f t="shared" si="26"/>
        <v>-1.4424917024919262</v>
      </c>
      <c r="AU40">
        <f t="shared" si="23"/>
        <v>-32.438770454632987</v>
      </c>
      <c r="AW40">
        <v>37</v>
      </c>
      <c r="AX40">
        <f>IF(Z40&gt;0, (R40*SUMPRODUCT(K40:$K$98, X40:$X$98)-K40*$AZ$3)/Z40, 0)</f>
        <v>-147526.12001306226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0.52931399999999995</v>
      </c>
      <c r="Q41" s="4">
        <f t="shared" si="21"/>
        <v>12.5</v>
      </c>
      <c r="R41">
        <f t="shared" si="0"/>
        <v>250000</v>
      </c>
      <c r="S41">
        <f t="shared" si="1"/>
        <v>-295210.59001878143</v>
      </c>
      <c r="U41">
        <f t="shared" si="13"/>
        <v>0.52931399999999995</v>
      </c>
      <c r="V41">
        <f t="shared" si="14"/>
        <v>0.01</v>
      </c>
      <c r="W41">
        <f t="shared" si="15"/>
        <v>5.5370270450273039E-3</v>
      </c>
      <c r="X41">
        <f t="shared" si="16"/>
        <v>2.9308259333115818E-3</v>
      </c>
      <c r="Y41">
        <f t="shared" si="17"/>
        <v>5.5370270450273037E-5</v>
      </c>
      <c r="Z41">
        <f t="shared" si="18"/>
        <v>2.5508308412654488E-3</v>
      </c>
      <c r="AB41">
        <f t="shared" si="19"/>
        <v>-816.85611636026954</v>
      </c>
      <c r="AC41">
        <f t="shared" si="2"/>
        <v>-753.03227768807778</v>
      </c>
      <c r="AE41">
        <f t="shared" si="3"/>
        <v>0</v>
      </c>
      <c r="AF41">
        <f t="shared" si="24"/>
        <v>0</v>
      </c>
      <c r="AG41">
        <f t="shared" si="24"/>
        <v>-3.1885385515818113E-2</v>
      </c>
      <c r="AH41">
        <f t="shared" si="5"/>
        <v>-732.70648332789551</v>
      </c>
      <c r="AI41">
        <f t="shared" si="25"/>
        <v>-732.73836871341132</v>
      </c>
      <c r="AJ41">
        <f t="shared" si="7"/>
        <v>-63.823838672191755</v>
      </c>
      <c r="AK41">
        <f t="shared" si="22"/>
        <v>-57.179928145218874</v>
      </c>
      <c r="AL41">
        <f t="shared" si="8"/>
        <v>-853.742135530822</v>
      </c>
      <c r="AN41">
        <f t="shared" si="26"/>
        <v>0</v>
      </c>
      <c r="AO41">
        <f t="shared" si="26"/>
        <v>0</v>
      </c>
      <c r="AP41">
        <f t="shared" si="26"/>
        <v>-6.7450201733808778E-4</v>
      </c>
      <c r="AQ41">
        <f t="shared" si="26"/>
        <v>-15.49964013689552</v>
      </c>
      <c r="AR41">
        <f t="shared" si="26"/>
        <v>-15.500314638912858</v>
      </c>
      <c r="AS41">
        <f t="shared" si="26"/>
        <v>-1.3501266251680584</v>
      </c>
      <c r="AT41">
        <f t="shared" si="26"/>
        <v>-1.2095816394022814</v>
      </c>
      <c r="AU41">
        <f t="shared" si="23"/>
        <v>-18.060022903483198</v>
      </c>
      <c r="AW41">
        <v>38</v>
      </c>
      <c r="AX41">
        <f>IF(Z41&gt;0, (R41*SUMPRODUCT(K41:$K$98, X41:$X$98)-K41*$AZ$3)/Z41, 0)</f>
        <v>-295210.59001878143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0.595055</v>
      </c>
      <c r="Q42" s="4">
        <f t="shared" si="21"/>
        <v>12.5</v>
      </c>
      <c r="R42">
        <f t="shared" si="0"/>
        <v>250000</v>
      </c>
      <c r="S42">
        <f t="shared" si="1"/>
        <v>-679934.67694896006</v>
      </c>
      <c r="U42">
        <f t="shared" si="13"/>
        <v>0.595055</v>
      </c>
      <c r="V42">
        <f t="shared" si="14"/>
        <v>0.01</v>
      </c>
      <c r="W42">
        <f t="shared" si="15"/>
        <v>2.5508308412654488E-3</v>
      </c>
      <c r="X42">
        <f t="shared" si="16"/>
        <v>1.5178846462492116E-3</v>
      </c>
      <c r="Y42">
        <f t="shared" si="17"/>
        <v>2.5508308412654489E-5</v>
      </c>
      <c r="Z42">
        <f t="shared" si="18"/>
        <v>1.0074378866035828E-3</v>
      </c>
      <c r="AB42">
        <f t="shared" si="19"/>
        <v>-753.03227768807778</v>
      </c>
      <c r="AC42">
        <f t="shared" si="2"/>
        <v>-684.9919539739501</v>
      </c>
      <c r="AE42">
        <f t="shared" si="3"/>
        <v>0</v>
      </c>
      <c r="AF42">
        <f t="shared" si="24"/>
        <v>0</v>
      </c>
      <c r="AG42">
        <f t="shared" si="24"/>
        <v>-1.2592973582544785E-2</v>
      </c>
      <c r="AH42">
        <f t="shared" si="5"/>
        <v>-379.47116156230288</v>
      </c>
      <c r="AI42">
        <f t="shared" si="25"/>
        <v>-379.48375453588545</v>
      </c>
      <c r="AJ42">
        <f t="shared" si="7"/>
        <v>-68.04032371412768</v>
      </c>
      <c r="AK42">
        <f t="shared" si="22"/>
        <v>-52.712259438165447</v>
      </c>
      <c r="AL42">
        <f t="shared" si="8"/>
        <v>-500.23633768817859</v>
      </c>
      <c r="AN42">
        <f t="shared" si="26"/>
        <v>0</v>
      </c>
      <c r="AO42">
        <f t="shared" si="26"/>
        <v>0</v>
      </c>
      <c r="AP42">
        <f t="shared" si="26"/>
        <v>-2.3784928503356345E-4</v>
      </c>
      <c r="AQ42">
        <f t="shared" si="26"/>
        <v>-7.1672463915556373</v>
      </c>
      <c r="AR42">
        <f t="shared" si="26"/>
        <v>-7.1674842408406718</v>
      </c>
      <c r="AS42">
        <f t="shared" si="26"/>
        <v>-1.2851088936841202</v>
      </c>
      <c r="AT42">
        <f t="shared" si="26"/>
        <v>-0.995600692536176</v>
      </c>
      <c r="AU42">
        <f t="shared" si="23"/>
        <v>-9.4481938270609689</v>
      </c>
      <c r="AW42">
        <v>39</v>
      </c>
      <c r="AX42">
        <f>IF(Z42&gt;0, (R42*SUMPRODUCT(K42:$K$98, X42:$X$98)-K42*$AZ$3)/Z42, 0)</f>
        <v>-679934.67694896006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0.66919700000000004</v>
      </c>
      <c r="Q43" s="4">
        <f t="shared" si="21"/>
        <v>12.5</v>
      </c>
      <c r="R43">
        <f t="shared" si="0"/>
        <v>250000</v>
      </c>
      <c r="S43">
        <f t="shared" si="1"/>
        <v>-1910862.5690913538</v>
      </c>
      <c r="U43">
        <f t="shared" si="13"/>
        <v>0.66919700000000004</v>
      </c>
      <c r="V43">
        <f t="shared" si="14"/>
        <v>0.01</v>
      </c>
      <c r="W43">
        <f t="shared" si="15"/>
        <v>1.0074378866035828E-3</v>
      </c>
      <c r="X43">
        <f t="shared" si="16"/>
        <v>6.7417441140145786E-4</v>
      </c>
      <c r="Y43">
        <f t="shared" si="17"/>
        <v>1.0074378866035828E-5</v>
      </c>
      <c r="Z43">
        <f t="shared" si="18"/>
        <v>3.231890963360891E-4</v>
      </c>
      <c r="AB43">
        <f t="shared" si="19"/>
        <v>-684.9919539739501</v>
      </c>
      <c r="AC43">
        <f t="shared" si="2"/>
        <v>-617.56994692709225</v>
      </c>
      <c r="AE43">
        <f t="shared" si="3"/>
        <v>0</v>
      </c>
      <c r="AF43">
        <f t="shared" si="24"/>
        <v>0</v>
      </c>
      <c r="AG43">
        <f t="shared" si="24"/>
        <v>-4.0398637042011135E-3</v>
      </c>
      <c r="AH43">
        <f t="shared" si="5"/>
        <v>-168.54360285036446</v>
      </c>
      <c r="AI43">
        <f t="shared" si="25"/>
        <v>-168.54764271406867</v>
      </c>
      <c r="AJ43">
        <f t="shared" si="7"/>
        <v>-67.422007046857857</v>
      </c>
      <c r="AK43">
        <f t="shared" si="22"/>
        <v>-47.949436778176512</v>
      </c>
      <c r="AL43">
        <f t="shared" si="8"/>
        <v>-283.91908653910303</v>
      </c>
      <c r="AN43">
        <f t="shared" si="26"/>
        <v>0</v>
      </c>
      <c r="AO43">
        <f t="shared" si="26"/>
        <v>0</v>
      </c>
      <c r="AP43">
        <f t="shared" si="26"/>
        <v>-6.8127468023769839E-5</v>
      </c>
      <c r="AQ43">
        <f t="shared" si="26"/>
        <v>-2.8422862142250991</v>
      </c>
      <c r="AR43">
        <f t="shared" si="26"/>
        <v>-2.842354341693123</v>
      </c>
      <c r="AS43">
        <f t="shared" si="26"/>
        <v>-1.1369914842440261</v>
      </c>
      <c r="AT43">
        <f t="shared" si="26"/>
        <v>-0.80860988390918531</v>
      </c>
      <c r="AU43">
        <f t="shared" si="23"/>
        <v>-4.7879557098463348</v>
      </c>
      <c r="AW43">
        <v>40</v>
      </c>
      <c r="AX43">
        <f>IF(Z43&gt;0, (R43*SUMPRODUCT(K43:$K$98, X43:$X$98)-K43*$AZ$3)/Z43, 0)</f>
        <v>-1910862.5690913538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0.74928899999999998</v>
      </c>
      <c r="Q44" s="4">
        <f t="shared" si="21"/>
        <v>12.5</v>
      </c>
      <c r="R44">
        <f t="shared" si="0"/>
        <v>250000</v>
      </c>
      <c r="S44">
        <f t="shared" si="1"/>
        <v>-7118882.5910890065</v>
      </c>
      <c r="U44">
        <f t="shared" si="13"/>
        <v>0.74928899999999998</v>
      </c>
      <c r="V44">
        <f t="shared" si="14"/>
        <v>0.01</v>
      </c>
      <c r="W44">
        <f t="shared" si="15"/>
        <v>3.231890963360891E-4</v>
      </c>
      <c r="X44">
        <f t="shared" si="16"/>
        <v>2.4216203480457185E-4</v>
      </c>
      <c r="Y44">
        <f t="shared" si="17"/>
        <v>3.231890963360891E-6</v>
      </c>
      <c r="Z44">
        <f t="shared" si="18"/>
        <v>7.7795170568156356E-5</v>
      </c>
      <c r="AB44">
        <f t="shared" si="19"/>
        <v>-617.56994692709225</v>
      </c>
      <c r="AC44">
        <f t="shared" si="2"/>
        <v>-553.81468542844812</v>
      </c>
      <c r="AE44">
        <f t="shared" si="3"/>
        <v>0</v>
      </c>
      <c r="AF44">
        <f t="shared" si="24"/>
        <v>0</v>
      </c>
      <c r="AG44">
        <f t="shared" si="24"/>
        <v>-9.724396321019544E-4</v>
      </c>
      <c r="AH44">
        <f t="shared" si="5"/>
        <v>-60.540508701142961</v>
      </c>
      <c r="AI44">
        <f t="shared" si="25"/>
        <v>-60.541481140775062</v>
      </c>
      <c r="AJ44">
        <f t="shared" si="7"/>
        <v>-63.755261498644131</v>
      </c>
      <c r="AK44">
        <f t="shared" si="22"/>
        <v>-43.229896284896462</v>
      </c>
      <c r="AL44">
        <f t="shared" si="8"/>
        <v>-167.52663892431565</v>
      </c>
      <c r="AN44">
        <f t="shared" si="26"/>
        <v>0</v>
      </c>
      <c r="AO44">
        <f t="shared" si="26"/>
        <v>0</v>
      </c>
      <c r="AP44">
        <f t="shared" si="26"/>
        <v>-1.4641991924526486E-5</v>
      </c>
      <c r="AQ44">
        <f t="shared" si="26"/>
        <v>-0.91155647121540129</v>
      </c>
      <c r="AR44">
        <f t="shared" si="26"/>
        <v>-0.91157111320732587</v>
      </c>
      <c r="AS44">
        <f t="shared" si="26"/>
        <v>-0.95996089956908448</v>
      </c>
      <c r="AT44">
        <f t="shared" si="26"/>
        <v>-0.65091114286794949</v>
      </c>
      <c r="AU44">
        <f t="shared" si="23"/>
        <v>-2.5224431556443596</v>
      </c>
      <c r="AW44">
        <v>41</v>
      </c>
      <c r="AX44">
        <f>IF(Z44&gt;0, (R44*SUMPRODUCT(K44:$K$98, X44:$X$98)-K44*$AZ$3)/Z44, 0)</f>
        <v>-7118882.5910890065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0.83297500000000002</v>
      </c>
      <c r="Q45" s="4">
        <f t="shared" si="21"/>
        <v>12.5</v>
      </c>
      <c r="R45">
        <f t="shared" si="0"/>
        <v>250000</v>
      </c>
      <c r="S45">
        <f t="shared" si="1"/>
        <v>-40542959.66148629</v>
      </c>
      <c r="U45">
        <f t="shared" si="13"/>
        <v>0.83297500000000002</v>
      </c>
      <c r="V45">
        <f t="shared" si="14"/>
        <v>0.01</v>
      </c>
      <c r="W45">
        <f t="shared" si="15"/>
        <v>7.7795170568156356E-5</v>
      </c>
      <c r="X45">
        <f t="shared" si="16"/>
        <v>6.480143220401004E-5</v>
      </c>
      <c r="Y45">
        <f t="shared" si="17"/>
        <v>7.7795170568156362E-7</v>
      </c>
      <c r="Z45">
        <f t="shared" si="18"/>
        <v>1.2215786658464752E-5</v>
      </c>
      <c r="AB45">
        <f t="shared" si="19"/>
        <v>-553.81468542844812</v>
      </c>
      <c r="AC45">
        <f t="shared" si="2"/>
        <v>-495.26414572745887</v>
      </c>
      <c r="AE45">
        <f t="shared" si="3"/>
        <v>0</v>
      </c>
      <c r="AF45">
        <f t="shared" si="24"/>
        <v>0</v>
      </c>
      <c r="AG45">
        <f t="shared" si="24"/>
        <v>-1.5269733323080941E-4</v>
      </c>
      <c r="AH45">
        <f t="shared" si="5"/>
        <v>-16.20035805100251</v>
      </c>
      <c r="AI45">
        <f t="shared" si="25"/>
        <v>-16.200510748335741</v>
      </c>
      <c r="AJ45">
        <f t="shared" si="7"/>
        <v>-58.550539700989248</v>
      </c>
      <c r="AK45">
        <f t="shared" si="22"/>
        <v>-38.767027979991369</v>
      </c>
      <c r="AL45">
        <f t="shared" si="8"/>
        <v>-113.51807842931636</v>
      </c>
      <c r="AN45">
        <f t="shared" si="26"/>
        <v>0</v>
      </c>
      <c r="AO45">
        <f t="shared" si="26"/>
        <v>0</v>
      </c>
      <c r="AP45">
        <f t="shared" si="26"/>
        <v>-2.0528203410256884E-6</v>
      </c>
      <c r="AQ45">
        <f t="shared" si="26"/>
        <v>-0.2177930932737937</v>
      </c>
      <c r="AR45">
        <f t="shared" si="26"/>
        <v>-0.21779514609413475</v>
      </c>
      <c r="AS45">
        <f t="shared" si="26"/>
        <v>-0.78713711846260093</v>
      </c>
      <c r="AT45">
        <f t="shared" si="26"/>
        <v>-0.52117310705188702</v>
      </c>
      <c r="AU45">
        <f t="shared" si="23"/>
        <v>-1.5261053716086228</v>
      </c>
      <c r="AW45">
        <v>42</v>
      </c>
      <c r="AX45">
        <f>IF(Z45&gt;0, (R45*SUMPRODUCT(K45:$K$98, X45:$X$98)-K45*$AZ$3)/Z45, 0)</f>
        <v>-40542959.66148629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0.83526170899999996</v>
      </c>
      <c r="Q46" s="4">
        <f t="shared" si="21"/>
        <v>12.5</v>
      </c>
      <c r="R46">
        <f t="shared" si="0"/>
        <v>250000</v>
      </c>
      <c r="S46">
        <f t="shared" si="1"/>
        <v>-234038245.23220137</v>
      </c>
      <c r="U46">
        <f t="shared" si="13"/>
        <v>0.83526170899999996</v>
      </c>
      <c r="V46">
        <f t="shared" si="14"/>
        <v>0.01</v>
      </c>
      <c r="W46">
        <f t="shared" si="15"/>
        <v>1.2215786658464752E-5</v>
      </c>
      <c r="X46">
        <f t="shared" si="16"/>
        <v>1.0203378841128668E-5</v>
      </c>
      <c r="Y46">
        <f t="shared" si="17"/>
        <v>1.2215786658464752E-7</v>
      </c>
      <c r="Z46">
        <f t="shared" si="18"/>
        <v>1.8902499507514369E-6</v>
      </c>
      <c r="AB46">
        <f t="shared" si="19"/>
        <v>-495.26414572745887</v>
      </c>
      <c r="AC46">
        <f t="shared" si="2"/>
        <v>-442.39078152412134</v>
      </c>
      <c r="AE46">
        <f t="shared" si="3"/>
        <v>0</v>
      </c>
      <c r="AF46">
        <f t="shared" si="24"/>
        <v>0</v>
      </c>
      <c r="AG46">
        <f t="shared" si="24"/>
        <v>-2.3628124384392961E-5</v>
      </c>
      <c r="AH46">
        <f t="shared" si="5"/>
        <v>-2.550844710282167</v>
      </c>
      <c r="AI46">
        <f t="shared" si="25"/>
        <v>-2.5508683384065516</v>
      </c>
      <c r="AJ46">
        <f t="shared" si="7"/>
        <v>-52.87336420333753</v>
      </c>
      <c r="AK46">
        <f t="shared" si="22"/>
        <v>-34.668490200922122</v>
      </c>
      <c r="AL46">
        <f t="shared" si="8"/>
        <v>-90.092722742666211</v>
      </c>
      <c r="AN46">
        <f t="shared" si="26"/>
        <v>0</v>
      </c>
      <c r="AO46">
        <f t="shared" si="26"/>
        <v>0</v>
      </c>
      <c r="AP46">
        <f t="shared" si="26"/>
        <v>-2.8361599223245741E-7</v>
      </c>
      <c r="AQ46">
        <f t="shared" si="26"/>
        <v>-3.0618611184197845E-2</v>
      </c>
      <c r="AR46">
        <f t="shared" si="26"/>
        <v>-3.0618894800190078E-2</v>
      </c>
      <c r="AS46">
        <f t="shared" si="26"/>
        <v>-0.63465603139886839</v>
      </c>
      <c r="AT46">
        <f t="shared" si="26"/>
        <v>-0.41613706139241508</v>
      </c>
      <c r="AU46">
        <f t="shared" si="23"/>
        <v>-1.0814119875914736</v>
      </c>
      <c r="AW46">
        <v>43</v>
      </c>
      <c r="AX46">
        <f>IF(Z46&gt;0, (R46*SUMPRODUCT(K46:$K$98, X46:$X$98)-K46*$AZ$3)/Z46, 0)</f>
        <v>-234038245.23220137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0.83773177600000004</v>
      </c>
      <c r="Q47" s="4">
        <f t="shared" si="21"/>
        <v>12.5</v>
      </c>
      <c r="R47">
        <f t="shared" si="0"/>
        <v>250000</v>
      </c>
      <c r="S47">
        <f t="shared" si="1"/>
        <v>-1372426221.2007113</v>
      </c>
      <c r="U47">
        <f t="shared" si="13"/>
        <v>0.83773177600000004</v>
      </c>
      <c r="V47">
        <f t="shared" si="14"/>
        <v>0.01</v>
      </c>
      <c r="W47">
        <f t="shared" si="15"/>
        <v>1.8902499507514369E-6</v>
      </c>
      <c r="X47">
        <f t="shared" si="16"/>
        <v>1.5835224483269137E-6</v>
      </c>
      <c r="Y47">
        <f t="shared" si="17"/>
        <v>1.8902499507514368E-8</v>
      </c>
      <c r="Z47">
        <f t="shared" si="18"/>
        <v>2.8782500291700881E-7</v>
      </c>
      <c r="AB47">
        <f t="shared" si="19"/>
        <v>-442.39078152412134</v>
      </c>
      <c r="AC47">
        <f t="shared" si="2"/>
        <v>-395.0185811204741</v>
      </c>
      <c r="AE47">
        <f t="shared" si="3"/>
        <v>0</v>
      </c>
      <c r="AF47">
        <f t="shared" si="24"/>
        <v>0</v>
      </c>
      <c r="AG47">
        <f t="shared" si="24"/>
        <v>-3.5978125364626103E-6</v>
      </c>
      <c r="AH47">
        <f t="shared" si="5"/>
        <v>-0.39588061208172842</v>
      </c>
      <c r="AI47">
        <f t="shared" si="25"/>
        <v>-0.39588420989426487</v>
      </c>
      <c r="AJ47">
        <f t="shared" si="7"/>
        <v>-47.372200403647241</v>
      </c>
      <c r="AK47">
        <f t="shared" si="22"/>
        <v>-30.967354706688496</v>
      </c>
      <c r="AL47">
        <f t="shared" si="8"/>
        <v>-78.73543932023</v>
      </c>
      <c r="AN47">
        <f t="shared" si="26"/>
        <v>0</v>
      </c>
      <c r="AO47">
        <f t="shared" si="26"/>
        <v>0</v>
      </c>
      <c r="AP47">
        <f t="shared" si="26"/>
        <v>-3.8558663781459008E-8</v>
      </c>
      <c r="AQ47">
        <f t="shared" si="26"/>
        <v>-4.2427523013374773E-3</v>
      </c>
      <c r="AR47">
        <f t="shared" si="26"/>
        <v>-4.2427908600012583E-3</v>
      </c>
      <c r="AS47">
        <f t="shared" si="26"/>
        <v>-0.50769981188293456</v>
      </c>
      <c r="AT47">
        <f t="shared" si="26"/>
        <v>-0.33188494570936994</v>
      </c>
      <c r="AU47">
        <f t="shared" si="23"/>
        <v>-0.84382754845230568</v>
      </c>
      <c r="AW47">
        <v>44</v>
      </c>
      <c r="AX47">
        <f>IF(Z47&gt;0, (R47*SUMPRODUCT(K47:$K$98, X47:$X$98)-K47*$AZ$3)/Z47, 0)</f>
        <v>-1372426221.2007113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0.84045353700000003</v>
      </c>
      <c r="Q48" s="4">
        <f t="shared" si="21"/>
        <v>12.5</v>
      </c>
      <c r="R48">
        <f t="shared" si="0"/>
        <v>250000</v>
      </c>
      <c r="S48">
        <f t="shared" si="1"/>
        <v>-8194065194.1890869</v>
      </c>
      <c r="U48">
        <f t="shared" si="13"/>
        <v>0.84045353700000003</v>
      </c>
      <c r="V48">
        <f t="shared" si="14"/>
        <v>0.01</v>
      </c>
      <c r="W48">
        <f t="shared" si="15"/>
        <v>2.8782500291700881E-7</v>
      </c>
      <c r="X48">
        <f t="shared" si="16"/>
        <v>2.4190354173863538E-7</v>
      </c>
      <c r="Y48">
        <f t="shared" si="17"/>
        <v>2.878250029170088E-9</v>
      </c>
      <c r="Z48">
        <f t="shared" si="18"/>
        <v>4.3043211149203333E-8</v>
      </c>
      <c r="AB48">
        <f t="shared" si="19"/>
        <v>-395.0185811204741</v>
      </c>
      <c r="AC48">
        <f t="shared" si="2"/>
        <v>-352.69887832381869</v>
      </c>
      <c r="AE48">
        <f t="shared" si="3"/>
        <v>0</v>
      </c>
      <c r="AF48">
        <f t="shared" si="24"/>
        <v>0</v>
      </c>
      <c r="AG48">
        <f t="shared" si="24"/>
        <v>-5.3804013936504165E-7</v>
      </c>
      <c r="AH48">
        <f t="shared" si="5"/>
        <v>-6.0475885434658844E-2</v>
      </c>
      <c r="AI48">
        <f t="shared" si="25"/>
        <v>-6.0476423474798209E-2</v>
      </c>
      <c r="AJ48">
        <f t="shared" si="7"/>
        <v>-42.319702796655406</v>
      </c>
      <c r="AK48">
        <f t="shared" si="22"/>
        <v>-27.651300678433188</v>
      </c>
      <c r="AL48">
        <f t="shared" si="8"/>
        <v>-70.03147989856339</v>
      </c>
      <c r="AN48">
        <f t="shared" si="26"/>
        <v>0</v>
      </c>
      <c r="AO48">
        <f t="shared" si="26"/>
        <v>0</v>
      </c>
      <c r="AP48">
        <f t="shared" si="26"/>
        <v>-5.1484926665387475E-9</v>
      </c>
      <c r="AQ48">
        <f t="shared" si="26"/>
        <v>-5.786922385200182E-4</v>
      </c>
      <c r="AR48">
        <f t="shared" si="26"/>
        <v>-5.7869738701268468E-4</v>
      </c>
      <c r="AS48">
        <f t="shared" si="26"/>
        <v>-0.40495617995306071</v>
      </c>
      <c r="AT48">
        <f t="shared" si="26"/>
        <v>-0.26459460614068259</v>
      </c>
      <c r="AU48">
        <f t="shared" si="23"/>
        <v>-0.67012948348075596</v>
      </c>
      <c r="AW48">
        <v>45</v>
      </c>
      <c r="AX48">
        <f>IF(Z48&gt;0, (R48*SUMPRODUCT(K48:$K$98, X48:$X$98)-K48*$AZ$3)/Z48, 0)</f>
        <v>-8194065194.1890869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0.84346351399999997</v>
      </c>
      <c r="Q49" s="4">
        <f t="shared" si="21"/>
        <v>12.5</v>
      </c>
      <c r="R49">
        <f t="shared" si="0"/>
        <v>250000</v>
      </c>
      <c r="S49">
        <f t="shared" si="1"/>
        <v>-49927097470.741241</v>
      </c>
      <c r="U49">
        <f t="shared" si="13"/>
        <v>0.84346351399999997</v>
      </c>
      <c r="V49">
        <f t="shared" si="14"/>
        <v>0.01</v>
      </c>
      <c r="W49">
        <f t="shared" si="15"/>
        <v>4.3043211149203333E-8</v>
      </c>
      <c r="X49">
        <f t="shared" si="16"/>
        <v>3.6305378129751023E-8</v>
      </c>
      <c r="Y49">
        <f t="shared" si="17"/>
        <v>4.3043211149203336E-10</v>
      </c>
      <c r="Z49">
        <f t="shared" si="18"/>
        <v>6.3074009079602769E-9</v>
      </c>
      <c r="AB49">
        <f t="shared" si="19"/>
        <v>-352.69887832381869</v>
      </c>
      <c r="AC49">
        <f t="shared" si="2"/>
        <v>-314.91021991877454</v>
      </c>
      <c r="AE49">
        <f t="shared" si="3"/>
        <v>0</v>
      </c>
      <c r="AF49">
        <f t="shared" si="24"/>
        <v>0</v>
      </c>
      <c r="AG49">
        <f t="shared" si="24"/>
        <v>-7.8842511349503462E-8</v>
      </c>
      <c r="AH49">
        <f t="shared" si="5"/>
        <v>-9.0763445324377554E-3</v>
      </c>
      <c r="AI49">
        <f t="shared" si="25"/>
        <v>-9.0764233749491049E-3</v>
      </c>
      <c r="AJ49">
        <f t="shared" si="7"/>
        <v>-37.788658405044146</v>
      </c>
      <c r="AK49">
        <f t="shared" si="22"/>
        <v>-24.688921482667311</v>
      </c>
      <c r="AL49">
        <f t="shared" si="8"/>
        <v>-62.486656311086406</v>
      </c>
      <c r="AN49">
        <f t="shared" si="26"/>
        <v>0</v>
      </c>
      <c r="AO49">
        <f t="shared" si="26"/>
        <v>0</v>
      </c>
      <c r="AP49">
        <f t="shared" si="26"/>
        <v>-6.7360894959942651E-10</v>
      </c>
      <c r="AQ49">
        <f t="shared" si="26"/>
        <v>-7.7545816362892898E-5</v>
      </c>
      <c r="AR49">
        <f t="shared" si="26"/>
        <v>-7.7546489971842497E-5</v>
      </c>
      <c r="AS49">
        <f t="shared" si="26"/>
        <v>-0.32285600825364424</v>
      </c>
      <c r="AT49">
        <f t="shared" si="26"/>
        <v>-0.21093542280711458</v>
      </c>
      <c r="AU49">
        <f t="shared" si="23"/>
        <v>-0.53386897755073071</v>
      </c>
      <c r="AW49">
        <v>46</v>
      </c>
      <c r="AX49">
        <f>IF(Z49&gt;0, (R49*SUMPRODUCT(K49:$K$98, X49:$X$98)-K49*$AZ$3)/Z49, 0)</f>
        <v>-49927097470.741241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0.84645297100000005</v>
      </c>
      <c r="Q50" s="4">
        <f t="shared" si="21"/>
        <v>12.5</v>
      </c>
      <c r="R50">
        <f t="shared" si="0"/>
        <v>250000</v>
      </c>
      <c r="S50">
        <f t="shared" si="1"/>
        <v>-310544751000.29645</v>
      </c>
      <c r="U50">
        <f t="shared" si="13"/>
        <v>0.84645297100000005</v>
      </c>
      <c r="V50">
        <f t="shared" si="14"/>
        <v>0.01</v>
      </c>
      <c r="W50">
        <f t="shared" si="15"/>
        <v>6.3074009079602769E-9</v>
      </c>
      <c r="X50">
        <f t="shared" si="16"/>
        <v>5.3389182378310741E-9</v>
      </c>
      <c r="Y50">
        <f t="shared" si="17"/>
        <v>6.3074009079602772E-11</v>
      </c>
      <c r="Z50">
        <f t="shared" si="18"/>
        <v>9.0540866104959997E-10</v>
      </c>
      <c r="AB50">
        <f t="shared" si="19"/>
        <v>-314.91021991877454</v>
      </c>
      <c r="AC50">
        <f t="shared" si="2"/>
        <v>-281.16990719915981</v>
      </c>
      <c r="AE50">
        <f t="shared" si="3"/>
        <v>0</v>
      </c>
      <c r="AF50">
        <f t="shared" si="24"/>
        <v>0</v>
      </c>
      <c r="AG50">
        <f t="shared" si="24"/>
        <v>-1.131760826312E-8</v>
      </c>
      <c r="AH50">
        <f t="shared" si="5"/>
        <v>-1.3347295594577685E-3</v>
      </c>
      <c r="AI50">
        <f t="shared" si="25"/>
        <v>-1.3347408770660316E-3</v>
      </c>
      <c r="AJ50">
        <f t="shared" si="7"/>
        <v>-33.740312719614735</v>
      </c>
      <c r="AK50">
        <f t="shared" si="22"/>
        <v>-22.043715394314219</v>
      </c>
      <c r="AL50">
        <f t="shared" si="8"/>
        <v>-55.785362854806017</v>
      </c>
      <c r="AN50">
        <f t="shared" si="26"/>
        <v>0</v>
      </c>
      <c r="AO50">
        <f t="shared" si="26"/>
        <v>0</v>
      </c>
      <c r="AP50">
        <f t="shared" si="26"/>
        <v>-8.633443162750749E-11</v>
      </c>
      <c r="AQ50">
        <f t="shared" si="26"/>
        <v>-1.0181755297868282E-5</v>
      </c>
      <c r="AR50">
        <f t="shared" si="26"/>
        <v>-1.0181841632299909E-5</v>
      </c>
      <c r="AS50">
        <f t="shared" si="26"/>
        <v>-0.25738218304255628</v>
      </c>
      <c r="AT50">
        <f t="shared" si="26"/>
        <v>-0.16815669841907094</v>
      </c>
      <c r="AU50">
        <f t="shared" si="23"/>
        <v>-0.42554906330325953</v>
      </c>
      <c r="AW50">
        <v>47</v>
      </c>
      <c r="AX50">
        <f>IF(Z50&gt;0, (R50*SUMPRODUCT(K50:$K$98, X50:$X$98)-K50*$AZ$3)/Z50, 0)</f>
        <v>-310544751000.29645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0.84968151000000003</v>
      </c>
      <c r="Q51" s="4">
        <f t="shared" si="21"/>
        <v>12.5</v>
      </c>
      <c r="R51">
        <f t="shared" si="0"/>
        <v>250000</v>
      </c>
      <c r="S51">
        <f t="shared" si="1"/>
        <v>-1976019760266.6995</v>
      </c>
      <c r="U51">
        <f t="shared" si="13"/>
        <v>0.84968151000000003</v>
      </c>
      <c r="V51">
        <f t="shared" si="14"/>
        <v>0.01</v>
      </c>
      <c r="W51">
        <f t="shared" si="15"/>
        <v>9.0540866104959997E-10</v>
      </c>
      <c r="X51">
        <f t="shared" si="16"/>
        <v>7.6930899828770232E-10</v>
      </c>
      <c r="Y51">
        <f t="shared" si="17"/>
        <v>9.0540866104960002E-12</v>
      </c>
      <c r="Z51">
        <f t="shared" si="18"/>
        <v>1.2704557615140165E-10</v>
      </c>
      <c r="AB51">
        <f t="shared" si="19"/>
        <v>-281.16990719915981</v>
      </c>
      <c r="AC51">
        <f t="shared" si="2"/>
        <v>-251.04456892963742</v>
      </c>
      <c r="AE51">
        <f t="shared" si="3"/>
        <v>0</v>
      </c>
      <c r="AF51">
        <f t="shared" si="24"/>
        <v>0</v>
      </c>
      <c r="AG51">
        <f t="shared" si="24"/>
        <v>-1.5880697018925208E-9</v>
      </c>
      <c r="AH51">
        <f t="shared" si="5"/>
        <v>-1.9232724957192558E-4</v>
      </c>
      <c r="AI51">
        <f t="shared" si="25"/>
        <v>-1.9232883764162747E-4</v>
      </c>
      <c r="AJ51">
        <f t="shared" si="7"/>
        <v>-30.125338269522388</v>
      </c>
      <c r="AK51">
        <f t="shared" si="22"/>
        <v>-19.68189350394119</v>
      </c>
      <c r="AL51">
        <f t="shared" si="8"/>
        <v>-49.807424102301219</v>
      </c>
      <c r="AN51">
        <f t="shared" si="26"/>
        <v>0</v>
      </c>
      <c r="AO51">
        <f t="shared" si="26"/>
        <v>0</v>
      </c>
      <c r="AP51">
        <f t="shared" si="26"/>
        <v>-1.0816354536589365E-11</v>
      </c>
      <c r="AQ51">
        <f t="shared" si="26"/>
        <v>-1.3099423255402199E-6</v>
      </c>
      <c r="AR51">
        <f t="shared" si="26"/>
        <v>-1.3099531418947564E-6</v>
      </c>
      <c r="AS51">
        <f t="shared" si="26"/>
        <v>-0.20518390274024051</v>
      </c>
      <c r="AT51">
        <f t="shared" si="26"/>
        <v>-0.13405352286258215</v>
      </c>
      <c r="AU51">
        <f t="shared" si="23"/>
        <v>-0.33923873555596457</v>
      </c>
      <c r="AW51">
        <v>48</v>
      </c>
      <c r="AX51">
        <f>IF(Z51&gt;0, (R51*SUMPRODUCT(K51:$K$98, X51:$X$98)-K51*$AZ$3)/Z51, 0)</f>
        <v>-1976019760266.6995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0.85306441600000005</v>
      </c>
      <c r="Q52" s="4">
        <f t="shared" si="21"/>
        <v>12.5</v>
      </c>
      <c r="R52">
        <f t="shared" si="0"/>
        <v>250000</v>
      </c>
      <c r="S52">
        <f t="shared" si="1"/>
        <v>-12884184774271.201</v>
      </c>
      <c r="U52">
        <f t="shared" si="13"/>
        <v>0.85306441600000005</v>
      </c>
      <c r="V52">
        <f t="shared" si="14"/>
        <v>0.01</v>
      </c>
      <c r="W52">
        <f t="shared" si="15"/>
        <v>1.2704557615140165E-10</v>
      </c>
      <c r="X52">
        <f t="shared" si="16"/>
        <v>1.0837806022497898E-10</v>
      </c>
      <c r="Y52">
        <f t="shared" si="17"/>
        <v>1.2704557615140167E-12</v>
      </c>
      <c r="Z52">
        <f t="shared" si="18"/>
        <v>1.7397060164908655E-11</v>
      </c>
      <c r="AB52">
        <f t="shared" si="19"/>
        <v>-251.04456892963742</v>
      </c>
      <c r="AC52">
        <f t="shared" si="2"/>
        <v>-224.1469376937961</v>
      </c>
      <c r="AE52">
        <f t="shared" si="3"/>
        <v>0</v>
      </c>
      <c r="AF52">
        <f t="shared" si="24"/>
        <v>0</v>
      </c>
      <c r="AG52">
        <f t="shared" si="24"/>
        <v>-2.1746325206135817E-10</v>
      </c>
      <c r="AH52">
        <f t="shared" si="5"/>
        <v>-2.7094515056244747E-5</v>
      </c>
      <c r="AI52">
        <f t="shared" si="25"/>
        <v>-2.7094732519496807E-5</v>
      </c>
      <c r="AJ52">
        <f t="shared" si="7"/>
        <v>-26.897631235841317</v>
      </c>
      <c r="AK52">
        <f t="shared" si="22"/>
        <v>-17.57311982507462</v>
      </c>
      <c r="AL52">
        <f t="shared" si="8"/>
        <v>-44.47077815564846</v>
      </c>
      <c r="AN52">
        <f t="shared" si="26"/>
        <v>0</v>
      </c>
      <c r="AO52">
        <f t="shared" si="26"/>
        <v>0</v>
      </c>
      <c r="AP52">
        <f t="shared" si="26"/>
        <v>-1.3224498439454586E-12</v>
      </c>
      <c r="AQ52">
        <f t="shared" si="26"/>
        <v>-1.6476869939293851E-7</v>
      </c>
      <c r="AR52">
        <f t="shared" si="26"/>
        <v>-1.6477002184278247E-7</v>
      </c>
      <c r="AS52">
        <f t="shared" si="26"/>
        <v>-0.16357139835425802</v>
      </c>
      <c r="AT52">
        <f t="shared" si="26"/>
        <v>-0.10686665149175473</v>
      </c>
      <c r="AU52">
        <f t="shared" si="23"/>
        <v>-0.27043821461603462</v>
      </c>
      <c r="AW52">
        <v>49</v>
      </c>
      <c r="AX52">
        <f>IF(Z52&gt;0, (R52*SUMPRODUCT(K52:$K$98, X52:$X$98)-K52*$AZ$3)/Z52, 0)</f>
        <v>-12884184774271.201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0.856559709</v>
      </c>
      <c r="Q53" s="4">
        <f t="shared" si="21"/>
        <v>12.5</v>
      </c>
      <c r="R53">
        <f t="shared" si="0"/>
        <v>250000</v>
      </c>
      <c r="S53">
        <f t="shared" si="1"/>
        <v>-86208867859214.75</v>
      </c>
      <c r="U53">
        <f t="shared" si="13"/>
        <v>0.856559709</v>
      </c>
      <c r="V53">
        <f t="shared" si="14"/>
        <v>0.01</v>
      </c>
      <c r="W53">
        <f t="shared" si="15"/>
        <v>1.7397060164908655E-11</v>
      </c>
      <c r="X53">
        <f t="shared" si="16"/>
        <v>1.490162079230965E-11</v>
      </c>
      <c r="Y53">
        <f t="shared" si="17"/>
        <v>1.7397060164908654E-13</v>
      </c>
      <c r="Z53">
        <f t="shared" si="18"/>
        <v>2.3214687709499176E-12</v>
      </c>
      <c r="AB53">
        <f t="shared" si="19"/>
        <v>-224.1469376937961</v>
      </c>
      <c r="AC53">
        <f t="shared" si="2"/>
        <v>-200.13119451411512</v>
      </c>
      <c r="AE53">
        <f t="shared" si="3"/>
        <v>0</v>
      </c>
      <c r="AF53">
        <f t="shared" si="24"/>
        <v>0</v>
      </c>
      <c r="AG53">
        <f t="shared" si="24"/>
        <v>-2.901835963687397E-11</v>
      </c>
      <c r="AH53">
        <f t="shared" si="5"/>
        <v>-3.7254051980774124E-6</v>
      </c>
      <c r="AI53">
        <f t="shared" si="25"/>
        <v>-3.7254342164370495E-6</v>
      </c>
      <c r="AJ53">
        <f t="shared" si="7"/>
        <v>-24.015743179680982</v>
      </c>
      <c r="AK53">
        <f t="shared" si="22"/>
        <v>-15.690285638565729</v>
      </c>
      <c r="AL53">
        <f t="shared" si="8"/>
        <v>-39.706032543680926</v>
      </c>
      <c r="AN53">
        <f t="shared" si="26"/>
        <v>0</v>
      </c>
      <c r="AO53">
        <f t="shared" si="26"/>
        <v>0</v>
      </c>
      <c r="AP53">
        <f t="shared" si="26"/>
        <v>-1.5756079643659508E-13</v>
      </c>
      <c r="AQ53">
        <f t="shared" si="26"/>
        <v>-2.0227808098161026E-8</v>
      </c>
      <c r="AR53">
        <f t="shared" si="26"/>
        <v>-2.0227965658957463E-8</v>
      </c>
      <c r="AS53">
        <f t="shared" si="26"/>
        <v>-0.13039812276635257</v>
      </c>
      <c r="AT53">
        <f t="shared" si="26"/>
        <v>-8.5193440720497032E-2</v>
      </c>
      <c r="AU53">
        <f t="shared" si="23"/>
        <v>-0.21559158371481524</v>
      </c>
      <c r="AW53">
        <v>50</v>
      </c>
      <c r="AX53">
        <f>IF(Z53&gt;0, (R53*SUMPRODUCT(K53:$K$98, X53:$X$98)-K53*$AZ$3)/Z53, 0)</f>
        <v>-86208867859214.75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0.86031008399999997</v>
      </c>
      <c r="Q54" s="4">
        <f t="shared" si="21"/>
        <v>12.5</v>
      </c>
      <c r="R54">
        <f t="shared" si="0"/>
        <v>250000</v>
      </c>
      <c r="S54">
        <f t="shared" si="1"/>
        <v>-593509548216384.88</v>
      </c>
      <c r="U54">
        <f t="shared" si="13"/>
        <v>0.86031008399999997</v>
      </c>
      <c r="V54">
        <f t="shared" si="14"/>
        <v>0.01</v>
      </c>
      <c r="W54">
        <f t="shared" si="15"/>
        <v>2.3214687709499176E-12</v>
      </c>
      <c r="X54">
        <f t="shared" si="16"/>
        <v>1.9971829933393005E-12</v>
      </c>
      <c r="Y54">
        <f t="shared" si="17"/>
        <v>2.3214687709499177E-14</v>
      </c>
      <c r="Z54">
        <f t="shared" si="18"/>
        <v>3.0107108990111798E-13</v>
      </c>
      <c r="AB54">
        <f t="shared" si="19"/>
        <v>-200.13119451411512</v>
      </c>
      <c r="AC54">
        <f t="shared" si="2"/>
        <v>-178.68856654822713</v>
      </c>
      <c r="AE54">
        <f t="shared" si="3"/>
        <v>0</v>
      </c>
      <c r="AF54">
        <f t="shared" si="24"/>
        <v>0</v>
      </c>
      <c r="AG54">
        <f t="shared" si="24"/>
        <v>-3.7633886237639747E-12</v>
      </c>
      <c r="AH54">
        <f t="shared" si="5"/>
        <v>-4.992957483348251E-7</v>
      </c>
      <c r="AI54">
        <f t="shared" si="25"/>
        <v>-4.9929951172344889E-7</v>
      </c>
      <c r="AJ54">
        <f t="shared" si="7"/>
        <v>-21.442627965887993</v>
      </c>
      <c r="AK54">
        <f t="shared" si="22"/>
        <v>-14.009183615988061</v>
      </c>
      <c r="AL54">
        <f t="shared" si="8"/>
        <v>-35.451812081175561</v>
      </c>
      <c r="AN54">
        <f t="shared" si="26"/>
        <v>0</v>
      </c>
      <c r="AO54">
        <f t="shared" si="26"/>
        <v>0</v>
      </c>
      <c r="AP54">
        <f t="shared" si="26"/>
        <v>-1.8244684334602777E-14</v>
      </c>
      <c r="AQ54">
        <f t="shared" si="26"/>
        <v>-2.4205561074548931E-9</v>
      </c>
      <c r="AR54">
        <f t="shared" si="26"/>
        <v>-2.4205743521392278E-9</v>
      </c>
      <c r="AS54">
        <f t="shared" si="26"/>
        <v>-0.10395258572862379</v>
      </c>
      <c r="AT54">
        <f t="shared" si="26"/>
        <v>-6.7915689398975312E-2</v>
      </c>
      <c r="AU54">
        <f t="shared" si="23"/>
        <v>-0.17186827754817344</v>
      </c>
      <c r="AW54">
        <v>51</v>
      </c>
      <c r="AX54">
        <f>IF(Z54&gt;0, (R54*SUMPRODUCT(K54:$K$98, X54:$X$98)-K54*$AZ$3)/Z54, 0)</f>
        <v>-593509548216384.88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0.86416701100000004</v>
      </c>
      <c r="Q55" s="4">
        <f t="shared" si="21"/>
        <v>12.5</v>
      </c>
      <c r="R55">
        <f t="shared" si="0"/>
        <v>250000</v>
      </c>
      <c r="S55">
        <f t="shared" si="1"/>
        <v>-4211290248266933.5</v>
      </c>
      <c r="U55">
        <f t="shared" si="13"/>
        <v>0.86416701100000004</v>
      </c>
      <c r="V55">
        <f t="shared" si="14"/>
        <v>0.01</v>
      </c>
      <c r="W55">
        <f t="shared" si="15"/>
        <v>3.0107108990111798E-13</v>
      </c>
      <c r="X55">
        <f t="shared" si="16"/>
        <v>2.601757038583614E-13</v>
      </c>
      <c r="Y55">
        <f t="shared" si="17"/>
        <v>3.01071089901118E-15</v>
      </c>
      <c r="Z55">
        <f t="shared" si="18"/>
        <v>3.7884675143745404E-14</v>
      </c>
      <c r="AB55">
        <f t="shared" si="19"/>
        <v>-178.68856654822713</v>
      </c>
      <c r="AC55">
        <f t="shared" si="2"/>
        <v>-159.54336299161571</v>
      </c>
      <c r="AE55">
        <f t="shared" si="3"/>
        <v>0</v>
      </c>
      <c r="AF55">
        <f t="shared" si="24"/>
        <v>0</v>
      </c>
      <c r="AG55">
        <f t="shared" si="24"/>
        <v>-4.735584392968175E-13</v>
      </c>
      <c r="AH55">
        <f t="shared" si="5"/>
        <v>-6.504392596459035E-8</v>
      </c>
      <c r="AI55">
        <f t="shared" si="25"/>
        <v>-6.5044399523029651E-8</v>
      </c>
      <c r="AJ55">
        <f t="shared" si="7"/>
        <v>-19.14520355661142</v>
      </c>
      <c r="AK55">
        <f t="shared" si="22"/>
        <v>-12.508199658375901</v>
      </c>
      <c r="AL55">
        <f t="shared" si="8"/>
        <v>-31.653403280031721</v>
      </c>
      <c r="AN55">
        <f t="shared" si="26"/>
        <v>0</v>
      </c>
      <c r="AO55">
        <f t="shared" si="26"/>
        <v>0</v>
      </c>
      <c r="AP55">
        <f t="shared" si="26"/>
        <v>-2.0498063957004855E-15</v>
      </c>
      <c r="AQ55">
        <f t="shared" si="26"/>
        <v>-2.8154382728700361E-10</v>
      </c>
      <c r="AR55">
        <f t="shared" si="26"/>
        <v>-2.8154587709339933E-10</v>
      </c>
      <c r="AS55">
        <f t="shared" si="26"/>
        <v>-8.2870364966154464E-2</v>
      </c>
      <c r="AT55">
        <f t="shared" si="26"/>
        <v>-5.4141971783903245E-2</v>
      </c>
      <c r="AU55">
        <f t="shared" si="23"/>
        <v>-0.13701233703160359</v>
      </c>
      <c r="AW55">
        <v>52</v>
      </c>
      <c r="AX55">
        <f>IF(Z55&gt;0, (R55*SUMPRODUCT(K55:$K$98, X55:$X$98)-K55*$AZ$3)/Z55, 0)</f>
        <v>-4211290248266933.5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0.86825209999999997</v>
      </c>
      <c r="Q56" s="4">
        <f t="shared" si="21"/>
        <v>12.5</v>
      </c>
      <c r="R56">
        <f t="shared" si="0"/>
        <v>250000</v>
      </c>
      <c r="S56">
        <f t="shared" si="1"/>
        <v>-3.0884151421226128E+16</v>
      </c>
      <c r="U56">
        <f t="shared" si="13"/>
        <v>0.86825209999999997</v>
      </c>
      <c r="V56">
        <f t="shared" si="14"/>
        <v>0.01</v>
      </c>
      <c r="W56">
        <f t="shared" si="15"/>
        <v>3.7884675143745404E-14</v>
      </c>
      <c r="X56">
        <f t="shared" si="16"/>
        <v>3.2893448751374749E-14</v>
      </c>
      <c r="Y56">
        <f t="shared" si="17"/>
        <v>3.7884675143745404E-16</v>
      </c>
      <c r="Z56">
        <f t="shared" si="18"/>
        <v>4.6123796409332006E-15</v>
      </c>
      <c r="AB56">
        <f t="shared" si="19"/>
        <v>-159.54336299161571</v>
      </c>
      <c r="AC56">
        <f t="shared" si="2"/>
        <v>-142.44943124276156</v>
      </c>
      <c r="AE56">
        <f t="shared" si="3"/>
        <v>0</v>
      </c>
      <c r="AF56">
        <f t="shared" si="24"/>
        <v>0</v>
      </c>
      <c r="AG56">
        <f t="shared" si="24"/>
        <v>-5.7654745511665012E-14</v>
      </c>
      <c r="AH56">
        <f t="shared" si="5"/>
        <v>-8.2233621878436874E-9</v>
      </c>
      <c r="AI56">
        <f t="shared" si="25"/>
        <v>-8.2234198425891988E-9</v>
      </c>
      <c r="AJ56">
        <f t="shared" si="7"/>
        <v>-17.093931748854146</v>
      </c>
      <c r="AK56">
        <f t="shared" si="22"/>
        <v>-11.1680354094131</v>
      </c>
      <c r="AL56">
        <f t="shared" si="8"/>
        <v>-28.261967166490667</v>
      </c>
      <c r="AN56">
        <f t="shared" si="26"/>
        <v>0</v>
      </c>
      <c r="AO56">
        <f t="shared" si="26"/>
        <v>0</v>
      </c>
      <c r="AP56">
        <f t="shared" si="26"/>
        <v>-2.2282109293134208E-16</v>
      </c>
      <c r="AQ56">
        <f t="shared" si="26"/>
        <v>-3.1781226922506744E-11</v>
      </c>
      <c r="AR56">
        <f t="shared" si="26"/>
        <v>-3.1781449743599675E-11</v>
      </c>
      <c r="AS56">
        <f t="shared" si="26"/>
        <v>-6.6063747588701344E-2</v>
      </c>
      <c r="AT56">
        <f t="shared" si="26"/>
        <v>-4.3161648425243233E-2</v>
      </c>
      <c r="AU56">
        <f t="shared" si="23"/>
        <v>-0.10922539604572602</v>
      </c>
      <c r="AW56">
        <v>53</v>
      </c>
      <c r="AX56">
        <f>IF(Z56&gt;0, (R56*SUMPRODUCT(K56:$K$98, X56:$X$98)-K56*$AZ$3)/Z56, 0)</f>
        <v>-3.0884151421226128E+16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0.87257664800000001</v>
      </c>
      <c r="Q57" s="4">
        <f t="shared" si="21"/>
        <v>12.5</v>
      </c>
      <c r="R57">
        <f t="shared" si="0"/>
        <v>250000</v>
      </c>
      <c r="S57">
        <f t="shared" si="1"/>
        <v>-2.3483519017179306E+17</v>
      </c>
      <c r="U57">
        <f t="shared" si="13"/>
        <v>0.87257664800000001</v>
      </c>
      <c r="V57">
        <f t="shared" si="14"/>
        <v>0.01</v>
      </c>
      <c r="W57">
        <f t="shared" si="15"/>
        <v>4.6123796409332006E-15</v>
      </c>
      <c r="X57">
        <f t="shared" si="16"/>
        <v>4.0246547663889359E-15</v>
      </c>
      <c r="Y57">
        <f t="shared" si="17"/>
        <v>4.612379640933201E-17</v>
      </c>
      <c r="Z57">
        <f t="shared" si="18"/>
        <v>5.4160107813493271E-16</v>
      </c>
      <c r="AB57">
        <f t="shared" si="19"/>
        <v>-142.44943124276156</v>
      </c>
      <c r="AC57">
        <f t="shared" si="2"/>
        <v>-127.18699218106508</v>
      </c>
      <c r="AE57">
        <f t="shared" si="3"/>
        <v>0</v>
      </c>
      <c r="AF57">
        <f t="shared" si="24"/>
        <v>0</v>
      </c>
      <c r="AG57">
        <f t="shared" si="24"/>
        <v>-6.7700134766866587E-15</v>
      </c>
      <c r="AH57">
        <f t="shared" si="5"/>
        <v>-1.0061636915972339E-9</v>
      </c>
      <c r="AI57">
        <f t="shared" si="25"/>
        <v>-1.0061704616107105E-9</v>
      </c>
      <c r="AJ57">
        <f t="shared" si="7"/>
        <v>-15.262439061696483</v>
      </c>
      <c r="AK57">
        <f t="shared" si="22"/>
        <v>-9.9714601869933102</v>
      </c>
      <c r="AL57">
        <f t="shared" si="8"/>
        <v>-25.233899249695966</v>
      </c>
      <c r="AN57">
        <f t="shared" si="26"/>
        <v>0</v>
      </c>
      <c r="AO57">
        <f t="shared" si="26"/>
        <v>0</v>
      </c>
      <c r="AP57">
        <f t="shared" si="26"/>
        <v>-2.3361071096697933E-17</v>
      </c>
      <c r="AQ57">
        <f t="shared" si="26"/>
        <v>-3.4719371852451241E-12</v>
      </c>
      <c r="AR57">
        <f t="shared" si="26"/>
        <v>-3.4719605463162206E-12</v>
      </c>
      <c r="AS57">
        <f t="shared" si="26"/>
        <v>-5.2665615106546347E-2</v>
      </c>
      <c r="AT57">
        <f t="shared" si="26"/>
        <v>-3.440820186967334E-2</v>
      </c>
      <c r="AU57">
        <f t="shared" si="23"/>
        <v>-8.7073816979691646E-2</v>
      </c>
      <c r="AW57">
        <v>54</v>
      </c>
      <c r="AX57">
        <f>IF(Z57&gt;0, (R57*SUMPRODUCT(K57:$K$98, X57:$X$98)-K57*$AZ$3)/Z57, 0)</f>
        <v>-2.3483519017179306E+17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0.87698101399999995</v>
      </c>
      <c r="Q58" s="4">
        <f t="shared" si="21"/>
        <v>12.5</v>
      </c>
      <c r="R58">
        <f t="shared" si="0"/>
        <v>250000</v>
      </c>
      <c r="S58">
        <f t="shared" si="1"/>
        <v>-1.8552128660852306E+18</v>
      </c>
      <c r="U58">
        <f t="shared" si="13"/>
        <v>0.87698101399999995</v>
      </c>
      <c r="V58">
        <f t="shared" si="14"/>
        <v>0.01</v>
      </c>
      <c r="W58">
        <f t="shared" si="15"/>
        <v>5.4160107813493271E-16</v>
      </c>
      <c r="X58">
        <f t="shared" si="16"/>
        <v>4.7497386268626653E-16</v>
      </c>
      <c r="Y58">
        <f t="shared" si="17"/>
        <v>5.416010781349327E-18</v>
      </c>
      <c r="Z58">
        <f t="shared" si="18"/>
        <v>6.1211204667316863E-17</v>
      </c>
      <c r="AB58">
        <f t="shared" si="19"/>
        <v>-127.18699218106508</v>
      </c>
      <c r="AC58">
        <f t="shared" si="2"/>
        <v>-113.55981444738256</v>
      </c>
      <c r="AE58">
        <f t="shared" si="3"/>
        <v>0</v>
      </c>
      <c r="AF58">
        <f t="shared" si="24"/>
        <v>0</v>
      </c>
      <c r="AG58">
        <f t="shared" si="24"/>
        <v>-7.651400583414608E-16</v>
      </c>
      <c r="AH58">
        <f t="shared" si="5"/>
        <v>-1.1874346567156664E-10</v>
      </c>
      <c r="AI58">
        <f t="shared" si="25"/>
        <v>-1.1874423081162498E-10</v>
      </c>
      <c r="AJ58">
        <f t="shared" si="7"/>
        <v>-13.627177733682515</v>
      </c>
      <c r="AK58">
        <f t="shared" si="22"/>
        <v>-8.903089452674557</v>
      </c>
      <c r="AL58">
        <f t="shared" si="8"/>
        <v>-22.530267186475818</v>
      </c>
      <c r="AN58">
        <f t="shared" si="26"/>
        <v>0</v>
      </c>
      <c r="AO58">
        <f t="shared" si="26"/>
        <v>0</v>
      </c>
      <c r="AP58">
        <f t="shared" si="26"/>
        <v>-2.3573612207345607E-18</v>
      </c>
      <c r="AQ58">
        <f t="shared" si="26"/>
        <v>-3.6584313961621869E-13</v>
      </c>
      <c r="AR58">
        <f t="shared" si="26"/>
        <v>-3.6584549697743941E-13</v>
      </c>
      <c r="AS58">
        <f t="shared" si="26"/>
        <v>-4.1984705920474118E-2</v>
      </c>
      <c r="AT58">
        <f t="shared" si="26"/>
        <v>-2.7430007868049191E-2</v>
      </c>
      <c r="AU58">
        <f t="shared" si="23"/>
        <v>-6.9414713788889151E-2</v>
      </c>
      <c r="AW58">
        <v>55</v>
      </c>
      <c r="AX58">
        <f>IF(Z58&gt;0, (R58*SUMPRODUCT(K58:$K$98, X58:$X$98)-K58*$AZ$3)/Z58, 0)</f>
        <v>-1.8552128660852306E+18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0.88158379899999995</v>
      </c>
      <c r="Q59" s="4">
        <f t="shared" si="21"/>
        <v>12.5</v>
      </c>
      <c r="R59">
        <f t="shared" si="0"/>
        <v>250000</v>
      </c>
      <c r="S59">
        <f t="shared" si="1"/>
        <v>-1.5278528888912779E+19</v>
      </c>
      <c r="U59">
        <f t="shared" si="13"/>
        <v>0.88158379899999995</v>
      </c>
      <c r="V59">
        <f t="shared" si="14"/>
        <v>0.01</v>
      </c>
      <c r="W59">
        <f t="shared" si="15"/>
        <v>6.1211204667316863E-17</v>
      </c>
      <c r="X59">
        <f t="shared" si="16"/>
        <v>5.3962806351979728E-17</v>
      </c>
      <c r="Y59">
        <f t="shared" si="17"/>
        <v>6.1211204667316868E-19</v>
      </c>
      <c r="Z59">
        <f t="shared" si="18"/>
        <v>6.6362862686639668E-18</v>
      </c>
      <c r="AB59">
        <f t="shared" si="19"/>
        <v>-113.55981444738256</v>
      </c>
      <c r="AC59">
        <f t="shared" si="2"/>
        <v>-101.39269147087761</v>
      </c>
      <c r="AE59">
        <f t="shared" si="3"/>
        <v>0</v>
      </c>
      <c r="AF59">
        <f t="shared" si="24"/>
        <v>0</v>
      </c>
      <c r="AG59">
        <f t="shared" si="24"/>
        <v>-8.2953578358299591E-17</v>
      </c>
      <c r="AH59">
        <f t="shared" si="5"/>
        <v>-1.3490701587994932E-11</v>
      </c>
      <c r="AI59">
        <f t="shared" si="25"/>
        <v>-1.349078454157329E-11</v>
      </c>
      <c r="AJ59">
        <f t="shared" si="7"/>
        <v>-12.167122976504956</v>
      </c>
      <c r="AK59">
        <f t="shared" si="22"/>
        <v>-7.9491870113167806</v>
      </c>
      <c r="AL59">
        <f t="shared" si="8"/>
        <v>-20.11630998783523</v>
      </c>
      <c r="AN59">
        <f t="shared" si="26"/>
        <v>0</v>
      </c>
      <c r="AO59">
        <f t="shared" si="26"/>
        <v>0</v>
      </c>
      <c r="AP59">
        <f t="shared" si="26"/>
        <v>-2.2819298922925327E-19</v>
      </c>
      <c r="AQ59">
        <f t="shared" si="26"/>
        <v>-3.7110918939115202E-14</v>
      </c>
      <c r="AR59">
        <f t="shared" si="26"/>
        <v>-3.7111147132104434E-14</v>
      </c>
      <c r="AS59">
        <f t="shared" si="26"/>
        <v>-3.3469950510589493E-2</v>
      </c>
      <c r="AT59">
        <f t="shared" si="26"/>
        <v>-2.1867034333585712E-2</v>
      </c>
      <c r="AU59">
        <f t="shared" si="23"/>
        <v>-5.5336984844212324E-2</v>
      </c>
      <c r="AW59">
        <v>56</v>
      </c>
      <c r="AX59">
        <f>IF(Z59&gt;0, (R59*SUMPRODUCT(K59:$K$98, X59:$X$98)-K59*$AZ$3)/Z59, 0)</f>
        <v>-1.5278528888912779E+19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0.88621764599999997</v>
      </c>
      <c r="Q60" s="4">
        <f t="shared" si="21"/>
        <v>12.5</v>
      </c>
      <c r="R60">
        <f t="shared" si="0"/>
        <v>250000</v>
      </c>
      <c r="S60">
        <f t="shared" si="1"/>
        <v>-1.3144376789540717E+20</v>
      </c>
      <c r="U60">
        <f t="shared" si="13"/>
        <v>0.88621764599999997</v>
      </c>
      <c r="V60">
        <f t="shared" si="14"/>
        <v>0.01</v>
      </c>
      <c r="W60">
        <f t="shared" si="15"/>
        <v>6.6362862686639668E-18</v>
      </c>
      <c r="X60">
        <f t="shared" si="16"/>
        <v>5.881193995197504E-18</v>
      </c>
      <c r="Y60">
        <f t="shared" si="17"/>
        <v>6.6362862686639674E-20</v>
      </c>
      <c r="Z60">
        <f t="shared" si="18"/>
        <v>6.8872941077982313E-19</v>
      </c>
      <c r="AB60">
        <f t="shared" si="19"/>
        <v>-101.39269147087761</v>
      </c>
      <c r="AC60">
        <f t="shared" si="2"/>
        <v>-90.529188813283611</v>
      </c>
      <c r="AE60">
        <f t="shared" si="3"/>
        <v>0</v>
      </c>
      <c r="AF60">
        <f t="shared" si="24"/>
        <v>0</v>
      </c>
      <c r="AG60">
        <f t="shared" si="24"/>
        <v>-8.6091176347477885E-18</v>
      </c>
      <c r="AH60">
        <f t="shared" si="5"/>
        <v>-1.4702984987993761E-12</v>
      </c>
      <c r="AI60">
        <f t="shared" si="25"/>
        <v>-1.4703071079170108E-12</v>
      </c>
      <c r="AJ60">
        <f t="shared" si="7"/>
        <v>-10.863502657593997</v>
      </c>
      <c r="AK60">
        <f t="shared" si="22"/>
        <v>-7.0974884029614334</v>
      </c>
      <c r="AL60">
        <f t="shared" si="8"/>
        <v>-17.9609910605569</v>
      </c>
      <c r="AN60">
        <f t="shared" si="26"/>
        <v>0</v>
      </c>
      <c r="AO60">
        <f t="shared" si="26"/>
        <v>0</v>
      </c>
      <c r="AP60">
        <f t="shared" si="26"/>
        <v>-2.1145004989739776E-20</v>
      </c>
      <c r="AQ60">
        <f t="shared" si="26"/>
        <v>-3.6112259597937879E-15</v>
      </c>
      <c r="AR60">
        <f t="shared" si="26"/>
        <v>-3.6112471047987783E-15</v>
      </c>
      <c r="AS60">
        <f t="shared" si="26"/>
        <v>-2.6682039628978298E-2</v>
      </c>
      <c r="AT60">
        <f t="shared" si="26"/>
        <v>-1.7432265890932542E-2</v>
      </c>
      <c r="AU60">
        <f t="shared" si="23"/>
        <v>-4.4114305519914444E-2</v>
      </c>
      <c r="AW60">
        <v>57</v>
      </c>
      <c r="AX60">
        <f>IF(Z60&gt;0, (R60*SUMPRODUCT(K60:$K$98, X60:$X$98)-K60*$AZ$3)/Z60, 0)</f>
        <v>-1.3144376789540717E+20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0.89077562700000001</v>
      </c>
      <c r="Q61" s="4">
        <f t="shared" si="21"/>
        <v>12.5</v>
      </c>
      <c r="R61">
        <f t="shared" si="0"/>
        <v>250000</v>
      </c>
      <c r="S61">
        <f t="shared" si="1"/>
        <v>-1.1827790239548375E+21</v>
      </c>
      <c r="U61">
        <f t="shared" si="13"/>
        <v>0.89077562700000001</v>
      </c>
      <c r="V61">
        <f t="shared" si="14"/>
        <v>0.01</v>
      </c>
      <c r="W61">
        <f t="shared" si="15"/>
        <v>6.8872941077982313E-19</v>
      </c>
      <c r="X61">
        <f t="shared" si="16"/>
        <v>6.1350337272073754E-19</v>
      </c>
      <c r="Y61">
        <f t="shared" si="17"/>
        <v>6.8872941077982318E-21</v>
      </c>
      <c r="Z61">
        <f t="shared" si="18"/>
        <v>6.833874395128736E-20</v>
      </c>
      <c r="AB61">
        <f t="shared" si="19"/>
        <v>-90.529188813283611</v>
      </c>
      <c r="AC61">
        <f t="shared" si="2"/>
        <v>-80.82963286900322</v>
      </c>
      <c r="AE61">
        <f t="shared" si="3"/>
        <v>0</v>
      </c>
      <c r="AF61">
        <f t="shared" si="24"/>
        <v>0</v>
      </c>
      <c r="AG61">
        <f t="shared" si="24"/>
        <v>-8.5423429939109202E-19</v>
      </c>
      <c r="AH61">
        <f t="shared" si="5"/>
        <v>-1.5337584318018438E-13</v>
      </c>
      <c r="AI61">
        <f t="shared" si="25"/>
        <v>-1.5337669741448378E-13</v>
      </c>
      <c r="AJ61">
        <f t="shared" si="7"/>
        <v>-9.6995559442803909</v>
      </c>
      <c r="AK61">
        <f t="shared" si="22"/>
        <v>-6.3370432169298532</v>
      </c>
      <c r="AL61">
        <f t="shared" si="8"/>
        <v>-16.036599161210397</v>
      </c>
      <c r="AN61">
        <f t="shared" si="26"/>
        <v>0</v>
      </c>
      <c r="AO61">
        <f t="shared" si="26"/>
        <v>0</v>
      </c>
      <c r="AP61">
        <f t="shared" si="26"/>
        <v>-1.8733034483828573E-21</v>
      </c>
      <c r="AQ61">
        <f t="shared" si="26"/>
        <v>-3.3634741210095679E-16</v>
      </c>
      <c r="AR61">
        <f t="shared" si="26"/>
        <v>-3.3634928540440522E-16</v>
      </c>
      <c r="AS61">
        <f t="shared" si="26"/>
        <v>-2.1270758632795279E-2</v>
      </c>
      <c r="AT61">
        <f t="shared" si="26"/>
        <v>-1.389689564009291E-2</v>
      </c>
      <c r="AU61">
        <f t="shared" si="23"/>
        <v>-3.5167654272888524E-2</v>
      </c>
      <c r="AW61">
        <v>58</v>
      </c>
      <c r="AX61">
        <f>IF(Z61&gt;0, (R61*SUMPRODUCT(K61:$K$98, X61:$X$98)-K61*$AZ$3)/Z61, 0)</f>
        <v>-1.1827790239548375E+21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0.89544260600000003</v>
      </c>
      <c r="Q62" s="4">
        <f t="shared" si="21"/>
        <v>12.5</v>
      </c>
      <c r="R62">
        <f t="shared" si="0"/>
        <v>250000</v>
      </c>
      <c r="S62">
        <f t="shared" si="1"/>
        <v>-1.116837779983315E+22</v>
      </c>
      <c r="U62">
        <f t="shared" si="13"/>
        <v>0.89544260600000003</v>
      </c>
      <c r="V62">
        <f t="shared" si="14"/>
        <v>0.01</v>
      </c>
      <c r="W62">
        <f t="shared" si="15"/>
        <v>6.833874395128736E-20</v>
      </c>
      <c r="X62">
        <f t="shared" si="16"/>
        <v>6.119342297450749E-20</v>
      </c>
      <c r="Y62">
        <f t="shared" si="17"/>
        <v>6.8338743951287358E-22</v>
      </c>
      <c r="Z62">
        <f t="shared" si="18"/>
        <v>6.4619335372669967E-21</v>
      </c>
      <c r="AB62">
        <f t="shared" si="19"/>
        <v>-80.82963286900322</v>
      </c>
      <c r="AC62">
        <f t="shared" si="2"/>
        <v>-72.169315061610021</v>
      </c>
      <c r="AE62">
        <f t="shared" si="3"/>
        <v>0</v>
      </c>
      <c r="AF62">
        <f t="shared" si="24"/>
        <v>0</v>
      </c>
      <c r="AG62">
        <f t="shared" si="24"/>
        <v>-8.0774169215837462E-20</v>
      </c>
      <c r="AH62">
        <f t="shared" si="5"/>
        <v>-1.5298355743626871E-14</v>
      </c>
      <c r="AI62">
        <f t="shared" si="25"/>
        <v>-1.5298436517796086E-14</v>
      </c>
      <c r="AJ62">
        <f t="shared" si="7"/>
        <v>-8.6603178073931986</v>
      </c>
      <c r="AK62">
        <f t="shared" si="22"/>
        <v>-5.6580743008302257</v>
      </c>
      <c r="AL62">
        <f t="shared" si="8"/>
        <v>-14.31839210822344</v>
      </c>
      <c r="AN62">
        <f t="shared" si="26"/>
        <v>0</v>
      </c>
      <c r="AO62">
        <f t="shared" si="26"/>
        <v>0</v>
      </c>
      <c r="AP62">
        <f t="shared" si="26"/>
        <v>-1.5815597522347903E-22</v>
      </c>
      <c r="AQ62">
        <f t="shared" si="26"/>
        <v>-2.9954209315155926E-17</v>
      </c>
      <c r="AR62">
        <f t="shared" si="26"/>
        <v>-2.9954367471131149E-17</v>
      </c>
      <c r="AS62">
        <f t="shared" si="26"/>
        <v>-1.6956918552929894E-2</v>
      </c>
      <c r="AT62">
        <f t="shared" si="26"/>
        <v>-1.1078520121247536E-2</v>
      </c>
      <c r="AU62">
        <f t="shared" si="23"/>
        <v>-2.803543867417746E-2</v>
      </c>
      <c r="AW62">
        <v>59</v>
      </c>
      <c r="AX62">
        <f>IF(Z62&gt;0, (R62*SUMPRODUCT(K62:$K$98, X62:$X$98)-K62*$AZ$3)/Z62, 0)</f>
        <v>-1.116837779983315E+22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0.90019128800000003</v>
      </c>
      <c r="Q63" s="4">
        <f t="shared" si="21"/>
        <v>12.5</v>
      </c>
      <c r="R63">
        <f t="shared" si="0"/>
        <v>250000</v>
      </c>
      <c r="S63">
        <f t="shared" si="1"/>
        <v>-1.1103339164588149E+23</v>
      </c>
      <c r="U63">
        <f t="shared" si="13"/>
        <v>0.90019128800000003</v>
      </c>
      <c r="V63">
        <f t="shared" si="14"/>
        <v>0.01</v>
      </c>
      <c r="W63">
        <f t="shared" si="15"/>
        <v>6.4619335372669967E-21</v>
      </c>
      <c r="X63">
        <f t="shared" si="16"/>
        <v>5.8169762738827743E-21</v>
      </c>
      <c r="Y63">
        <f t="shared" si="17"/>
        <v>6.4619335372669968E-23</v>
      </c>
      <c r="Z63">
        <f t="shared" si="18"/>
        <v>5.8033792801155243E-22</v>
      </c>
      <c r="AB63">
        <f t="shared" si="19"/>
        <v>-72.169315061610021</v>
      </c>
      <c r="AC63">
        <f t="shared" si="2"/>
        <v>-64.436888447866082</v>
      </c>
      <c r="AE63">
        <f t="shared" si="3"/>
        <v>0</v>
      </c>
      <c r="AF63">
        <f t="shared" si="24"/>
        <v>0</v>
      </c>
      <c r="AG63">
        <f t="shared" si="24"/>
        <v>-7.2542241001444048E-21</v>
      </c>
      <c r="AH63">
        <f t="shared" si="5"/>
        <v>-1.4542440684706935E-15</v>
      </c>
      <c r="AI63">
        <f t="shared" si="25"/>
        <v>-1.4542513226947937E-15</v>
      </c>
      <c r="AJ63">
        <f t="shared" si="7"/>
        <v>-7.7324266137439395</v>
      </c>
      <c r="AK63">
        <f t="shared" si="22"/>
        <v>-5.0518520543127021</v>
      </c>
      <c r="AL63">
        <f t="shared" si="8"/>
        <v>-12.784278668056643</v>
      </c>
      <c r="AN63">
        <f t="shared" si="26"/>
        <v>0</v>
      </c>
      <c r="AO63">
        <f t="shared" si="26"/>
        <v>0</v>
      </c>
      <c r="AP63">
        <f t="shared" si="26"/>
        <v>-1.2681950383861204E-23</v>
      </c>
      <c r="AQ63">
        <f t="shared" si="26"/>
        <v>-2.5423326971664227E-18</v>
      </c>
      <c r="AR63">
        <f t="shared" si="26"/>
        <v>-2.5423453791168065E-18</v>
      </c>
      <c r="AS63">
        <f t="shared" si="26"/>
        <v>-1.3517951652527041E-2</v>
      </c>
      <c r="AT63">
        <f t="shared" si="26"/>
        <v>-8.8317284129843243E-3</v>
      </c>
      <c r="AU63">
        <f t="shared" si="23"/>
        <v>-2.2349680065511367E-2</v>
      </c>
      <c r="AW63">
        <v>60</v>
      </c>
      <c r="AX63">
        <f>IF(Z63&gt;0, (R63*SUMPRODUCT(K63:$K$98, X63:$X$98)-K63*$AZ$3)/Z63, 0)</f>
        <v>-1.1103339164588149E+23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0.90499098499999997</v>
      </c>
      <c r="Q64" s="4">
        <f t="shared" si="21"/>
        <v>12.5</v>
      </c>
      <c r="R64">
        <f t="shared" si="0"/>
        <v>250000</v>
      </c>
      <c r="S64">
        <f t="shared" si="1"/>
        <v>-1.1661934540316684E+24</v>
      </c>
      <c r="U64">
        <f t="shared" si="13"/>
        <v>0.90499098499999997</v>
      </c>
      <c r="V64">
        <f t="shared" si="14"/>
        <v>0.01</v>
      </c>
      <c r="W64">
        <f t="shared" si="15"/>
        <v>5.8033792801155243E-22</v>
      </c>
      <c r="X64">
        <f t="shared" si="16"/>
        <v>5.2520059310403393E-22</v>
      </c>
      <c r="Y64">
        <f t="shared" si="17"/>
        <v>5.8033792801155241E-24</v>
      </c>
      <c r="Z64">
        <f t="shared" si="18"/>
        <v>4.9333955627402981E-23</v>
      </c>
      <c r="AB64">
        <f t="shared" si="19"/>
        <v>-64.436888447866082</v>
      </c>
      <c r="AC64">
        <f t="shared" si="2"/>
        <v>-57.532936114166148</v>
      </c>
      <c r="AE64">
        <f t="shared" si="3"/>
        <v>0</v>
      </c>
      <c r="AF64">
        <f t="shared" si="24"/>
        <v>0</v>
      </c>
      <c r="AG64">
        <f t="shared" si="24"/>
        <v>-6.166744453425373E-22</v>
      </c>
      <c r="AH64">
        <f t="shared" si="5"/>
        <v>-1.3130014827600847E-16</v>
      </c>
      <c r="AI64">
        <f t="shared" si="25"/>
        <v>-1.3130076495045381E-16</v>
      </c>
      <c r="AJ64">
        <f t="shared" si="7"/>
        <v>-6.9039523336999338</v>
      </c>
      <c r="AK64">
        <f t="shared" si="22"/>
        <v>-4.5105821913506263</v>
      </c>
      <c r="AL64">
        <f t="shared" si="8"/>
        <v>-11.414534525050559</v>
      </c>
      <c r="AN64">
        <f t="shared" si="26"/>
        <v>0</v>
      </c>
      <c r="AO64">
        <f t="shared" si="26"/>
        <v>0</v>
      </c>
      <c r="AP64">
        <f t="shared" si="26"/>
        <v>-9.6257152715260095E-25</v>
      </c>
      <c r="AQ64">
        <f t="shared" si="26"/>
        <v>-2.0494733517163711E-19</v>
      </c>
      <c r="AR64">
        <f t="shared" si="26"/>
        <v>-2.0494829774316428E-19</v>
      </c>
      <c r="AS64">
        <f t="shared" si="26"/>
        <v>-1.0776428294425237E-2</v>
      </c>
      <c r="AT64">
        <f t="shared" si="26"/>
        <v>-7.0405998190244921E-3</v>
      </c>
      <c r="AU64">
        <f t="shared" si="23"/>
        <v>-1.7817028113449727E-2</v>
      </c>
      <c r="AW64">
        <v>61</v>
      </c>
      <c r="AX64">
        <f>IF(Z64&gt;0, (R64*SUMPRODUCT(K64:$K$98, X64:$X$98)-K64*$AZ$3)/Z64, 0)</f>
        <v>-1.1661934540316684E+24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0.90981139099999997</v>
      </c>
      <c r="Q65" s="4">
        <f t="shared" si="21"/>
        <v>12.5</v>
      </c>
      <c r="R65">
        <f t="shared" si="0"/>
        <v>250000</v>
      </c>
      <c r="S65">
        <f t="shared" si="1"/>
        <v>-1.2984938489024274E+25</v>
      </c>
      <c r="U65">
        <f t="shared" si="13"/>
        <v>0.90981139099999997</v>
      </c>
      <c r="V65">
        <f t="shared" si="14"/>
        <v>0.01</v>
      </c>
      <c r="W65">
        <f t="shared" si="15"/>
        <v>4.9333955627402981E-23</v>
      </c>
      <c r="X65">
        <f t="shared" si="16"/>
        <v>4.4884594792899783E-23</v>
      </c>
      <c r="Y65">
        <f t="shared" si="17"/>
        <v>4.9333955627402979E-25</v>
      </c>
      <c r="Z65">
        <f t="shared" si="18"/>
        <v>3.9560212782291673E-24</v>
      </c>
      <c r="AB65">
        <f t="shared" si="19"/>
        <v>-57.532936114166148</v>
      </c>
      <c r="AC65">
        <f t="shared" si="2"/>
        <v>-51.368692959076917</v>
      </c>
      <c r="AE65">
        <f t="shared" si="3"/>
        <v>0</v>
      </c>
      <c r="AF65">
        <f t="shared" si="24"/>
        <v>0</v>
      </c>
      <c r="AG65">
        <f t="shared" si="24"/>
        <v>-4.9450265977864589E-23</v>
      </c>
      <c r="AH65">
        <f t="shared" si="5"/>
        <v>-1.1221148698224946E-17</v>
      </c>
      <c r="AI65">
        <f t="shared" si="25"/>
        <v>-1.1221198148490924E-17</v>
      </c>
      <c r="AJ65">
        <f t="shared" si="7"/>
        <v>-6.1642431550892312</v>
      </c>
      <c r="AK65">
        <f t="shared" si="22"/>
        <v>-4.027305527991631</v>
      </c>
      <c r="AL65">
        <f t="shared" si="8"/>
        <v>-10.191548683080862</v>
      </c>
      <c r="AN65">
        <f t="shared" si="26"/>
        <v>0</v>
      </c>
      <c r="AO65">
        <f t="shared" si="26"/>
        <v>0</v>
      </c>
      <c r="AP65">
        <f t="shared" si="26"/>
        <v>-6.8917206986939985E-26</v>
      </c>
      <c r="AQ65">
        <f t="shared" si="26"/>
        <v>-1.5638545358137536E-20</v>
      </c>
      <c r="AR65">
        <f t="shared" si="26"/>
        <v>-1.5638614275344521E-20</v>
      </c>
      <c r="AS65">
        <f t="shared" si="26"/>
        <v>-8.590902658183389E-3</v>
      </c>
      <c r="AT65">
        <f t="shared" si="26"/>
        <v>-5.6127230700131481E-3</v>
      </c>
      <c r="AU65">
        <f t="shared" si="23"/>
        <v>-1.4203625728196537E-2</v>
      </c>
      <c r="AW65">
        <v>62</v>
      </c>
      <c r="AX65">
        <f>IF(Z65&gt;0, (R65*SUMPRODUCT(K65:$K$98, X65:$X$98)-K65*$AZ$3)/Z65, 0)</f>
        <v>-1.2984938489024274E+25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0.91465739899999998</v>
      </c>
      <c r="Q66" s="4">
        <f t="shared" si="21"/>
        <v>12.5</v>
      </c>
      <c r="R66">
        <f t="shared" si="0"/>
        <v>250000</v>
      </c>
      <c r="S66">
        <f t="shared" si="1"/>
        <v>-1.5387967664516859E+26</v>
      </c>
      <c r="U66">
        <f t="shared" si="13"/>
        <v>0.91465739899999998</v>
      </c>
      <c r="V66">
        <f t="shared" si="14"/>
        <v>0.01</v>
      </c>
      <c r="W66">
        <f t="shared" si="15"/>
        <v>3.9560212782291673E-24</v>
      </c>
      <c r="X66">
        <f t="shared" si="16"/>
        <v>3.6184041327337455E-24</v>
      </c>
      <c r="Y66">
        <f t="shared" si="17"/>
        <v>3.9560212782291675E-26</v>
      </c>
      <c r="Z66">
        <f t="shared" si="18"/>
        <v>2.9805693271313017E-25</v>
      </c>
      <c r="AB66">
        <f t="shared" si="19"/>
        <v>-51.368692959076917</v>
      </c>
      <c r="AC66">
        <f t="shared" si="2"/>
        <v>-45.864904427747241</v>
      </c>
      <c r="AE66">
        <f t="shared" si="3"/>
        <v>0</v>
      </c>
      <c r="AF66">
        <f t="shared" si="24"/>
        <v>0</v>
      </c>
      <c r="AG66">
        <f t="shared" si="24"/>
        <v>-3.7257116589141269E-24</v>
      </c>
      <c r="AH66">
        <f t="shared" si="5"/>
        <v>-9.0460103318343636E-19</v>
      </c>
      <c r="AI66">
        <f t="shared" si="25"/>
        <v>-9.046047588950952E-19</v>
      </c>
      <c r="AJ66">
        <f t="shared" si="7"/>
        <v>-5.5037885313296755</v>
      </c>
      <c r="AK66">
        <f t="shared" si="22"/>
        <v>-3.5958085071353847</v>
      </c>
      <c r="AL66">
        <f t="shared" si="8"/>
        <v>-9.0995970384650597</v>
      </c>
      <c r="AN66">
        <f t="shared" si="26"/>
        <v>0</v>
      </c>
      <c r="AO66">
        <f t="shared" si="26"/>
        <v>0</v>
      </c>
      <c r="AP66">
        <f t="shared" si="26"/>
        <v>-4.6360728821887783E-27</v>
      </c>
      <c r="AQ66">
        <f t="shared" si="26"/>
        <v>-1.1256363087324847E-21</v>
      </c>
      <c r="AR66">
        <f t="shared" si="26"/>
        <v>-1.1256409448053669E-21</v>
      </c>
      <c r="AS66">
        <f t="shared" si="26"/>
        <v>-6.84861500174059E-3</v>
      </c>
      <c r="AT66">
        <f t="shared" si="26"/>
        <v>-4.4744284678038485E-3</v>
      </c>
      <c r="AU66">
        <f t="shared" si="23"/>
        <v>-1.1323043469544438E-2</v>
      </c>
      <c r="AW66">
        <v>63</v>
      </c>
      <c r="AX66">
        <f>IF(Z66&gt;0, (R66*SUMPRODUCT(K66:$K$98, X66:$X$98)-K66*$AZ$3)/Z66, 0)</f>
        <v>-1.5387967664516859E+26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0.91953785700000001</v>
      </c>
      <c r="Q67" s="4">
        <f t="shared" si="21"/>
        <v>12.5</v>
      </c>
      <c r="R67">
        <f t="shared" ref="R67:R79" si="27">$C$6</f>
        <v>250000</v>
      </c>
      <c r="S67">
        <f t="shared" ref="S67:S79" si="28">AX67</f>
        <v>-1.9498778008098083E+27</v>
      </c>
      <c r="U67">
        <f t="shared" si="13"/>
        <v>0.91953785700000001</v>
      </c>
      <c r="V67">
        <f t="shared" si="14"/>
        <v>0.01</v>
      </c>
      <c r="W67">
        <f t="shared" si="15"/>
        <v>2.9805693271313017E-25</v>
      </c>
      <c r="X67">
        <f t="shared" si="16"/>
        <v>2.7407463317102492E-25</v>
      </c>
      <c r="Y67">
        <f t="shared" si="17"/>
        <v>2.9805693271313019E-27</v>
      </c>
      <c r="Z67">
        <f t="shared" si="18"/>
        <v>2.1001730214973955E-26</v>
      </c>
      <c r="AB67">
        <f t="shared" si="19"/>
        <v>-45.864904427747241</v>
      </c>
      <c r="AC67">
        <f t="shared" ref="AC67:AC79" si="29">S67*Z67</f>
        <v>-40.950807524774319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-2.6252162768717445E-25</v>
      </c>
      <c r="AH67">
        <f t="shared" ref="AH67:AH79" si="32">-X67*R67</f>
        <v>-6.8518658292756232E-20</v>
      </c>
      <c r="AI67">
        <f t="shared" ref="AI67:AI79" si="33">SUM(AE67:AH67)</f>
        <v>-6.8518920814383922E-20</v>
      </c>
      <c r="AJ67">
        <f t="shared" ref="AJ67:AJ79" si="34">AB67-AC67</f>
        <v>-4.914096902972922</v>
      </c>
      <c r="AK67">
        <f t="shared" si="22"/>
        <v>-3.2105433099423073</v>
      </c>
      <c r="AL67">
        <f t="shared" ref="AL67:AL79" si="35">SUM(AI67:AK67)</f>
        <v>-8.1246402129152298</v>
      </c>
      <c r="AN67">
        <f t="shared" ref="AN67:AT79" si="36">AE67*$K67</f>
        <v>0</v>
      </c>
      <c r="AO67">
        <f t="shared" si="36"/>
        <v>0</v>
      </c>
      <c r="AP67">
        <f t="shared" si="36"/>
        <v>-2.9166752712786416E-28</v>
      </c>
      <c r="AQ67">
        <f t="shared" si="36"/>
        <v>-7.6125795053280049E-23</v>
      </c>
      <c r="AR67">
        <f t="shared" si="36"/>
        <v>-7.6126086720807186E-23</v>
      </c>
      <c r="AS67">
        <f t="shared" si="36"/>
        <v>-5.4596739490916663E-3</v>
      </c>
      <c r="AT67">
        <f t="shared" si="36"/>
        <v>-3.5669869800732204E-3</v>
      </c>
      <c r="AU67">
        <f t="shared" si="23"/>
        <v>-9.026660929164888E-3</v>
      </c>
      <c r="AW67">
        <v>64</v>
      </c>
      <c r="AX67">
        <f>IF(Z67&gt;0, (R67*SUMPRODUCT(K67:$K$98, X67:$X$98)-K67*$AZ$3)/Z67, 0)</f>
        <v>-1.9498778008098083E+27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0.924425092</v>
      </c>
      <c r="Q68" s="4">
        <f t="shared" si="21"/>
        <v>12.5</v>
      </c>
      <c r="R68">
        <f t="shared" si="27"/>
        <v>250000</v>
      </c>
      <c r="S68">
        <f t="shared" si="28"/>
        <v>-2.6549214863581867E+28</v>
      </c>
      <c r="U68">
        <f t="shared" ref="U68:U79" si="40">M68</f>
        <v>0.924425092</v>
      </c>
      <c r="V68">
        <f t="shared" ref="V68:V79" si="41">$C$10</f>
        <v>0.01</v>
      </c>
      <c r="W68">
        <f t="shared" ref="W68:W79" si="42">Z67</f>
        <v>2.1001730214973955E-26</v>
      </c>
      <c r="X68">
        <f t="shared" ref="X68:X79" si="43">U68*W68</f>
        <v>1.9414526386136477E-26</v>
      </c>
      <c r="Y68">
        <f t="shared" ref="Y68:Y79" si="44">V68*W68</f>
        <v>2.1001730214973953E-28</v>
      </c>
      <c r="Z68">
        <f t="shared" ref="Z68:Z79" si="45">MAX(0, W68-X68-Y68)</f>
        <v>1.377186526687738E-27</v>
      </c>
      <c r="AB68">
        <f t="shared" ref="AB68:AB79" si="46">AC67</f>
        <v>-40.950807524774319</v>
      </c>
      <c r="AC68">
        <f t="shared" si="29"/>
        <v>-36.563221004262779</v>
      </c>
      <c r="AE68">
        <f t="shared" si="30"/>
        <v>0</v>
      </c>
      <c r="AF68">
        <f t="shared" si="31"/>
        <v>0</v>
      </c>
      <c r="AG68">
        <f t="shared" si="31"/>
        <v>-1.7214831583596726E-26</v>
      </c>
      <c r="AH68">
        <f t="shared" si="32"/>
        <v>-4.8536315965341194E-21</v>
      </c>
      <c r="AI68">
        <f t="shared" si="33"/>
        <v>-4.8536488113657033E-21</v>
      </c>
      <c r="AJ68">
        <f t="shared" si="34"/>
        <v>-4.3875865205115403</v>
      </c>
      <c r="AK68">
        <f t="shared" si="22"/>
        <v>-2.8665565267342026</v>
      </c>
      <c r="AL68">
        <f t="shared" si="35"/>
        <v>-7.2541430472457424</v>
      </c>
      <c r="AN68">
        <f t="shared" si="36"/>
        <v>0</v>
      </c>
      <c r="AO68">
        <f t="shared" si="36"/>
        <v>0</v>
      </c>
      <c r="AP68">
        <f t="shared" si="36"/>
        <v>-1.7076849337497501E-29</v>
      </c>
      <c r="AQ68">
        <f t="shared" si="36"/>
        <v>-4.81472822497479E-24</v>
      </c>
      <c r="AR68">
        <f t="shared" si="36"/>
        <v>-4.8147453018241279E-24</v>
      </c>
      <c r="AS68">
        <f t="shared" si="36"/>
        <v>-4.3524186456406801E-3</v>
      </c>
      <c r="AT68">
        <f t="shared" si="36"/>
        <v>-2.8435801818185742E-3</v>
      </c>
      <c r="AU68">
        <f t="shared" si="23"/>
        <v>-7.1959988274592534E-3</v>
      </c>
      <c r="AW68">
        <v>65</v>
      </c>
      <c r="AX68">
        <f>IF(Z68&gt;0, (R68*SUMPRODUCT(K68:$K$98, X68:$X$98)-K68*$AZ$3)/Z68, 0)</f>
        <v>-2.6549214863581867E+28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0.92929067899999995</v>
      </c>
      <c r="Q69" s="4">
        <f t="shared" ref="Q69:Q79" si="48">$C$8</f>
        <v>12.5</v>
      </c>
      <c r="R69">
        <f t="shared" si="27"/>
        <v>250000</v>
      </c>
      <c r="S69">
        <f t="shared" si="28"/>
        <v>-3.9046155907752761E+29</v>
      </c>
      <c r="U69">
        <f t="shared" si="40"/>
        <v>0.92929067899999995</v>
      </c>
      <c r="V69">
        <f t="shared" si="41"/>
        <v>0.01</v>
      </c>
      <c r="W69">
        <f t="shared" si="42"/>
        <v>1.377186526687738E-27</v>
      </c>
      <c r="X69">
        <f t="shared" si="43"/>
        <v>1.2798066024952997E-27</v>
      </c>
      <c r="Y69">
        <f t="shared" si="44"/>
        <v>1.3771865266877382E-29</v>
      </c>
      <c r="Z69">
        <f t="shared" si="45"/>
        <v>8.3608058925560983E-29</v>
      </c>
      <c r="AB69">
        <f t="shared" si="46"/>
        <v>-36.563221004262779</v>
      </c>
      <c r="AC69">
        <f t="shared" si="29"/>
        <v>-32.645733039520337</v>
      </c>
      <c r="AE69">
        <f t="shared" si="30"/>
        <v>0</v>
      </c>
      <c r="AF69">
        <f t="shared" si="31"/>
        <v>0</v>
      </c>
      <c r="AG69">
        <f t="shared" si="31"/>
        <v>-1.0451007365695123E-27</v>
      </c>
      <c r="AH69">
        <f t="shared" si="32"/>
        <v>-3.1995165062382493E-22</v>
      </c>
      <c r="AI69">
        <f t="shared" si="33"/>
        <v>-3.1995269572456148E-22</v>
      </c>
      <c r="AJ69">
        <f t="shared" si="34"/>
        <v>-3.9174879647424419</v>
      </c>
      <c r="AK69">
        <f t="shared" si="22"/>
        <v>-2.559425470298395</v>
      </c>
      <c r="AL69">
        <f t="shared" si="35"/>
        <v>-6.4769134350408368</v>
      </c>
      <c r="AN69">
        <f t="shared" si="36"/>
        <v>0</v>
      </c>
      <c r="AO69">
        <f t="shared" si="36"/>
        <v>0</v>
      </c>
      <c r="AP69">
        <f t="shared" si="36"/>
        <v>-9.2564636437390473E-31</v>
      </c>
      <c r="AQ69">
        <f t="shared" si="36"/>
        <v>-2.8338137350042417E-25</v>
      </c>
      <c r="AR69">
        <f t="shared" si="36"/>
        <v>-2.8338229914678853E-25</v>
      </c>
      <c r="AS69">
        <f t="shared" si="36"/>
        <v>-3.4697214968436498E-3</v>
      </c>
      <c r="AT69">
        <f t="shared" si="36"/>
        <v>-2.2668847112711841E-3</v>
      </c>
      <c r="AU69">
        <f t="shared" si="23"/>
        <v>-5.7366062081148344E-3</v>
      </c>
      <c r="AW69">
        <v>66</v>
      </c>
      <c r="AX69">
        <f>IF(Z69&gt;0, (R69*SUMPRODUCT(K69:$K$98, X69:$X$98)-K69*$AZ$3)/Z69, 0)</f>
        <v>-3.9046155907752761E+29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0.93493958499999996</v>
      </c>
      <c r="Q70" s="4">
        <f t="shared" si="48"/>
        <v>12.5</v>
      </c>
      <c r="R70">
        <f t="shared" si="27"/>
        <v>250000</v>
      </c>
      <c r="S70">
        <f t="shared" si="28"/>
        <v>-6.3317065814615841E+30</v>
      </c>
      <c r="U70">
        <f t="shared" si="40"/>
        <v>0.93493958499999996</v>
      </c>
      <c r="V70">
        <f t="shared" si="41"/>
        <v>0.01</v>
      </c>
      <c r="W70">
        <f t="shared" si="42"/>
        <v>8.3608058925560983E-29</v>
      </c>
      <c r="X70">
        <f t="shared" si="43"/>
        <v>7.8168483914519523E-29</v>
      </c>
      <c r="Y70">
        <f t="shared" si="44"/>
        <v>8.3608058925560984E-31</v>
      </c>
      <c r="Z70">
        <f t="shared" si="45"/>
        <v>4.6034944217858505E-30</v>
      </c>
      <c r="AB70">
        <f t="shared" si="46"/>
        <v>-32.645733039520337</v>
      </c>
      <c r="AC70">
        <f t="shared" si="29"/>
        <v>-29.147975928143158</v>
      </c>
      <c r="AE70">
        <f t="shared" si="30"/>
        <v>0</v>
      </c>
      <c r="AF70">
        <f t="shared" si="31"/>
        <v>0</v>
      </c>
      <c r="AG70">
        <f t="shared" si="31"/>
        <v>-5.7543680272323135E-29</v>
      </c>
      <c r="AH70">
        <f t="shared" si="32"/>
        <v>-1.954212097862988E-23</v>
      </c>
      <c r="AI70">
        <f t="shared" si="33"/>
        <v>-1.9542178522310152E-23</v>
      </c>
      <c r="AJ70">
        <f t="shared" si="34"/>
        <v>-3.4977571113771795</v>
      </c>
      <c r="AK70">
        <f t="shared" si="22"/>
        <v>-2.2852013127664237</v>
      </c>
      <c r="AL70">
        <f t="shared" si="35"/>
        <v>-5.7829584241436027</v>
      </c>
      <c r="AN70">
        <f t="shared" si="36"/>
        <v>0</v>
      </c>
      <c r="AO70">
        <f t="shared" si="36"/>
        <v>0</v>
      </c>
      <c r="AP70">
        <f t="shared" si="36"/>
        <v>-4.5505779433632597E-32</v>
      </c>
      <c r="AQ70">
        <f t="shared" si="36"/>
        <v>-1.5453989781508879E-26</v>
      </c>
      <c r="AR70">
        <f t="shared" si="36"/>
        <v>-1.5454035287288312E-26</v>
      </c>
      <c r="AS70">
        <f t="shared" si="36"/>
        <v>-2.7660407340909191E-3</v>
      </c>
      <c r="AT70">
        <f t="shared" si="36"/>
        <v>-1.8071466129394001E-3</v>
      </c>
      <c r="AU70">
        <f t="shared" si="23"/>
        <v>-4.5731873470303188E-3</v>
      </c>
      <c r="AW70">
        <v>67</v>
      </c>
      <c r="AX70">
        <f>IF(Z70&gt;0, (R70*SUMPRODUCT(K70:$K$98, X70:$X$98)-K70*$AZ$3)/Z70, 0)</f>
        <v>-6.3317065814615841E+30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0.94055780700000002</v>
      </c>
      <c r="Q71" s="4">
        <f t="shared" si="48"/>
        <v>12.5</v>
      </c>
      <c r="R71">
        <f t="shared" si="27"/>
        <v>250000</v>
      </c>
      <c r="S71">
        <f t="shared" si="28"/>
        <v>-1.143418021068273E+32</v>
      </c>
      <c r="U71">
        <f t="shared" si="40"/>
        <v>0.94055780700000002</v>
      </c>
      <c r="V71">
        <f t="shared" si="41"/>
        <v>0.01</v>
      </c>
      <c r="W71">
        <f t="shared" si="42"/>
        <v>4.6034944217858505E-30</v>
      </c>
      <c r="X71">
        <f t="shared" si="43"/>
        <v>4.3298526178916328E-30</v>
      </c>
      <c r="Y71">
        <f t="shared" si="44"/>
        <v>4.6034944217858508E-32</v>
      </c>
      <c r="Z71">
        <f t="shared" si="45"/>
        <v>2.2760685967635922E-31</v>
      </c>
      <c r="AB71">
        <f t="shared" si="46"/>
        <v>-29.147975928143158</v>
      </c>
      <c r="AC71">
        <f t="shared" si="29"/>
        <v>-26.024978507270674</v>
      </c>
      <c r="AE71">
        <f t="shared" si="30"/>
        <v>0</v>
      </c>
      <c r="AF71">
        <f t="shared" si="31"/>
        <v>0</v>
      </c>
      <c r="AG71">
        <f t="shared" si="31"/>
        <v>-2.8450857459544903E-30</v>
      </c>
      <c r="AH71">
        <f t="shared" si="32"/>
        <v>-1.0824631544729082E-24</v>
      </c>
      <c r="AI71">
        <f t="shared" si="33"/>
        <v>-1.0824659995586542E-24</v>
      </c>
      <c r="AJ71">
        <f t="shared" si="34"/>
        <v>-3.1229974208724833</v>
      </c>
      <c r="AK71">
        <f t="shared" si="22"/>
        <v>-2.0403583149700211</v>
      </c>
      <c r="AL71">
        <f t="shared" si="35"/>
        <v>-5.1633557358425044</v>
      </c>
      <c r="AN71">
        <f t="shared" si="36"/>
        <v>0</v>
      </c>
      <c r="AO71">
        <f t="shared" si="36"/>
        <v>0</v>
      </c>
      <c r="AP71">
        <f t="shared" si="36"/>
        <v>-2.0088442226545457E-33</v>
      </c>
      <c r="AQ71">
        <f t="shared" si="36"/>
        <v>-7.6430028767719956E-28</v>
      </c>
      <c r="AR71">
        <f t="shared" si="36"/>
        <v>-7.6430229652142226E-28</v>
      </c>
      <c r="AS71">
        <f t="shared" si="36"/>
        <v>-2.2050707382740117E-3</v>
      </c>
      <c r="AT71">
        <f t="shared" si="36"/>
        <v>-1.4406462156723533E-3</v>
      </c>
      <c r="AU71">
        <f t="shared" si="23"/>
        <v>-3.6457169539463648E-3</v>
      </c>
      <c r="AW71">
        <v>68</v>
      </c>
      <c r="AX71">
        <f>IF(Z71&gt;0, (R71*SUMPRODUCT(K71:$K$98, X71:$X$98)-K71*$AZ$3)/Z71, 0)</f>
        <v>-1.143418021068273E+32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0.946138378</v>
      </c>
      <c r="Q72" s="4">
        <f t="shared" si="48"/>
        <v>12.5</v>
      </c>
      <c r="R72">
        <f t="shared" si="27"/>
        <v>250000</v>
      </c>
      <c r="S72">
        <f t="shared" si="28"/>
        <v>-2.327567702312484E+33</v>
      </c>
      <c r="U72">
        <f t="shared" si="40"/>
        <v>0.946138378</v>
      </c>
      <c r="V72">
        <f t="shared" si="41"/>
        <v>0.01</v>
      </c>
      <c r="W72">
        <f t="shared" si="42"/>
        <v>2.2760685967635922E-31</v>
      </c>
      <c r="X72">
        <f t="shared" si="43"/>
        <v>2.1534758503586412E-31</v>
      </c>
      <c r="Y72">
        <f t="shared" si="44"/>
        <v>2.2760685967635921E-33</v>
      </c>
      <c r="Z72">
        <f t="shared" si="45"/>
        <v>9.9832060437315049E-33</v>
      </c>
      <c r="AB72">
        <f t="shared" si="46"/>
        <v>-26.024978507270674</v>
      </c>
      <c r="AC72">
        <f t="shared" si="29"/>
        <v>-23.236587952920242</v>
      </c>
      <c r="AE72">
        <f t="shared" si="30"/>
        <v>0</v>
      </c>
      <c r="AF72">
        <f t="shared" si="31"/>
        <v>0</v>
      </c>
      <c r="AG72">
        <f t="shared" si="31"/>
        <v>-1.2479007554664382E-31</v>
      </c>
      <c r="AH72">
        <f t="shared" si="32"/>
        <v>-5.3836896258966026E-26</v>
      </c>
      <c r="AI72">
        <f t="shared" si="33"/>
        <v>-5.3837021049041567E-26</v>
      </c>
      <c r="AJ72">
        <f t="shared" si="34"/>
        <v>-2.7883905543504319</v>
      </c>
      <c r="AK72">
        <f t="shared" ref="AK72:AK79" si="49">G72*SUM(AB72:AB72, AE72:AF72)</f>
        <v>-1.8217484955089474</v>
      </c>
      <c r="AL72">
        <f t="shared" si="35"/>
        <v>-4.6101390498593791</v>
      </c>
      <c r="AN72">
        <f t="shared" si="36"/>
        <v>0</v>
      </c>
      <c r="AO72">
        <f t="shared" si="36"/>
        <v>0</v>
      </c>
      <c r="AP72">
        <f t="shared" si="36"/>
        <v>-7.8670683884783461E-35</v>
      </c>
      <c r="AQ72">
        <f t="shared" si="36"/>
        <v>-3.3940082401375763E-29</v>
      </c>
      <c r="AR72">
        <f t="shared" si="36"/>
        <v>-3.3940161072059641E-29</v>
      </c>
      <c r="AS72">
        <f t="shared" si="36"/>
        <v>-1.7578688921189509E-3</v>
      </c>
      <c r="AT72">
        <f t="shared" si="36"/>
        <v>-1.1484743428510471E-3</v>
      </c>
      <c r="AU72">
        <f t="shared" si="23"/>
        <v>-2.9063432349699975E-3</v>
      </c>
      <c r="AW72">
        <v>69</v>
      </c>
      <c r="AX72">
        <f>IF(Z72&gt;0, (R72*SUMPRODUCT(K72:$K$98, X72:$X$98)-K72*$AZ$3)/Z72, 0)</f>
        <v>-2.327567702312484E+33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0.95167433300000004</v>
      </c>
      <c r="Q73" s="4">
        <f t="shared" si="48"/>
        <v>12.5</v>
      </c>
      <c r="R73">
        <f t="shared" si="27"/>
        <v>250000</v>
      </c>
      <c r="S73">
        <f t="shared" si="28"/>
        <v>-5.4224377843007728E+34</v>
      </c>
      <c r="U73">
        <f t="shared" si="40"/>
        <v>0.95167433300000004</v>
      </c>
      <c r="V73">
        <f t="shared" si="41"/>
        <v>0.01</v>
      </c>
      <c r="W73">
        <f t="shared" si="42"/>
        <v>9.9832060437315049E-33</v>
      </c>
      <c r="X73">
        <f t="shared" si="43"/>
        <v>9.5007609528697493E-33</v>
      </c>
      <c r="Y73">
        <f t="shared" si="44"/>
        <v>9.9832060437315045E-35</v>
      </c>
      <c r="Z73">
        <f t="shared" si="45"/>
        <v>3.8261303042444051E-34</v>
      </c>
      <c r="AB73">
        <f t="shared" si="46"/>
        <v>-23.236587952920242</v>
      </c>
      <c r="AC73">
        <f t="shared" si="29"/>
        <v>-20.746953529393075</v>
      </c>
      <c r="AE73">
        <f t="shared" si="30"/>
        <v>0</v>
      </c>
      <c r="AF73">
        <f t="shared" si="31"/>
        <v>0</v>
      </c>
      <c r="AG73">
        <f t="shared" si="31"/>
        <v>-4.7826628803055066E-33</v>
      </c>
      <c r="AH73">
        <f t="shared" si="32"/>
        <v>-2.3751902382174372E-27</v>
      </c>
      <c r="AI73">
        <f t="shared" si="33"/>
        <v>-2.3751950208803175E-27</v>
      </c>
      <c r="AJ73">
        <f t="shared" si="34"/>
        <v>-2.4896344235271677</v>
      </c>
      <c r="AK73">
        <f t="shared" si="49"/>
        <v>-1.6265611567044171</v>
      </c>
      <c r="AL73">
        <f t="shared" si="35"/>
        <v>-4.1161955802315848</v>
      </c>
      <c r="AN73">
        <f t="shared" si="36"/>
        <v>0</v>
      </c>
      <c r="AO73">
        <f t="shared" si="36"/>
        <v>0</v>
      </c>
      <c r="AP73">
        <f t="shared" si="36"/>
        <v>-2.6920593153843504E-36</v>
      </c>
      <c r="AQ73">
        <f t="shared" si="36"/>
        <v>-1.3369441180840204E-30</v>
      </c>
      <c r="AR73">
        <f t="shared" si="36"/>
        <v>-1.3369468101433358E-30</v>
      </c>
      <c r="AS73">
        <f t="shared" si="36"/>
        <v>-1.4013623183346206E-3</v>
      </c>
      <c r="AT73">
        <f t="shared" si="36"/>
        <v>-9.1555671464528597E-4</v>
      </c>
      <c r="AU73">
        <f t="shared" si="23"/>
        <v>-2.3169190329799067E-3</v>
      </c>
      <c r="AW73">
        <v>70</v>
      </c>
      <c r="AX73">
        <f>IF(Z73&gt;0, (R73*SUMPRODUCT(K73:$K$98, X73:$X$98)-K73*$AZ$3)/Z73, 0)</f>
        <v>-5.4224377843007728E+34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0.95715889499999995</v>
      </c>
      <c r="Q74" s="4">
        <f t="shared" si="48"/>
        <v>12.5</v>
      </c>
      <c r="R74">
        <f t="shared" si="27"/>
        <v>250000</v>
      </c>
      <c r="S74">
        <f t="shared" si="28"/>
        <v>-1.4742081021364511E+36</v>
      </c>
      <c r="U74">
        <f t="shared" si="40"/>
        <v>0.95715889499999995</v>
      </c>
      <c r="V74">
        <f t="shared" si="41"/>
        <v>0.01</v>
      </c>
      <c r="W74">
        <f t="shared" si="42"/>
        <v>3.8261303042444051E-34</v>
      </c>
      <c r="X74">
        <f t="shared" si="43"/>
        <v>3.6622146541365882E-34</v>
      </c>
      <c r="Y74">
        <f t="shared" si="44"/>
        <v>3.8261303042444052E-36</v>
      </c>
      <c r="Z74">
        <f t="shared" si="45"/>
        <v>1.256543470653728E-35</v>
      </c>
      <c r="AB74">
        <f t="shared" si="46"/>
        <v>-20.746953529393075</v>
      </c>
      <c r="AC74">
        <f t="shared" si="29"/>
        <v>-18.524065651243816</v>
      </c>
      <c r="AE74">
        <f t="shared" si="30"/>
        <v>0</v>
      </c>
      <c r="AF74">
        <f t="shared" si="31"/>
        <v>0</v>
      </c>
      <c r="AG74">
        <f t="shared" si="31"/>
        <v>-1.5706793383171601E-34</v>
      </c>
      <c r="AH74">
        <f t="shared" si="32"/>
        <v>-9.155536635341471E-29</v>
      </c>
      <c r="AI74">
        <f t="shared" si="33"/>
        <v>-9.1555523421348542E-29</v>
      </c>
      <c r="AJ74">
        <f t="shared" si="34"/>
        <v>-2.2228878781492583</v>
      </c>
      <c r="AK74">
        <f t="shared" si="49"/>
        <v>-1.4522867470575154</v>
      </c>
      <c r="AL74">
        <f t="shared" si="35"/>
        <v>-3.6751746252067736</v>
      </c>
      <c r="AN74">
        <f t="shared" si="36"/>
        <v>0</v>
      </c>
      <c r="AO74">
        <f t="shared" si="36"/>
        <v>0</v>
      </c>
      <c r="AP74">
        <f t="shared" si="36"/>
        <v>-7.8937680931040907E-38</v>
      </c>
      <c r="AQ74">
        <f t="shared" si="36"/>
        <v>-4.6013009278352517E-32</v>
      </c>
      <c r="AR74">
        <f t="shared" si="36"/>
        <v>-4.6013088216033449E-32</v>
      </c>
      <c r="AS74">
        <f t="shared" si="36"/>
        <v>-1.1171574604070644E-3</v>
      </c>
      <c r="AT74">
        <f t="shared" si="36"/>
        <v>-7.2987620746594868E-4</v>
      </c>
      <c r="AU74">
        <f t="shared" si="23"/>
        <v>-1.8470336678730131E-3</v>
      </c>
      <c r="AW74">
        <v>71</v>
      </c>
      <c r="AX74">
        <f>IF(Z74&gt;0, (R74*SUMPRODUCT(K74:$K$98, X74:$X$98)-K74*$AZ$3)/Z74, 0)</f>
        <v>-1.4742081021364511E+36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0.96261559600000002</v>
      </c>
      <c r="Q75" s="4">
        <f t="shared" si="48"/>
        <v>12.5</v>
      </c>
      <c r="R75">
        <f t="shared" si="27"/>
        <v>250000</v>
      </c>
      <c r="S75">
        <f t="shared" si="28"/>
        <v>-4.8065944179409567E+37</v>
      </c>
      <c r="U75">
        <f t="shared" si="40"/>
        <v>0.96261559600000002</v>
      </c>
      <c r="V75">
        <f t="shared" si="41"/>
        <v>0.01</v>
      </c>
      <c r="W75">
        <f t="shared" si="42"/>
        <v>1.256543470653728E-35</v>
      </c>
      <c r="X75">
        <f t="shared" si="43"/>
        <v>1.2095683419032469E-35</v>
      </c>
      <c r="Y75">
        <f t="shared" si="44"/>
        <v>1.2565434706537281E-37</v>
      </c>
      <c r="Z75">
        <f t="shared" si="45"/>
        <v>3.440969404394389E-37</v>
      </c>
      <c r="AB75">
        <f t="shared" si="46"/>
        <v>-18.524065651243816</v>
      </c>
      <c r="AC75">
        <f t="shared" si="29"/>
        <v>-16.539344331467689</v>
      </c>
      <c r="AE75">
        <f t="shared" si="30"/>
        <v>0</v>
      </c>
      <c r="AF75">
        <f t="shared" si="31"/>
        <v>0</v>
      </c>
      <c r="AG75">
        <f t="shared" si="31"/>
        <v>-4.3012117554929863E-36</v>
      </c>
      <c r="AH75">
        <f t="shared" si="32"/>
        <v>-3.0239208547581173E-30</v>
      </c>
      <c r="AI75">
        <f t="shared" si="33"/>
        <v>-3.0239251559698729E-30</v>
      </c>
      <c r="AJ75">
        <f t="shared" si="34"/>
        <v>-1.9847213197761278</v>
      </c>
      <c r="AK75">
        <f t="shared" si="49"/>
        <v>-1.2966845955870672</v>
      </c>
      <c r="AL75">
        <f t="shared" si="35"/>
        <v>-3.2814059153631949</v>
      </c>
      <c r="AN75">
        <f t="shared" si="36"/>
        <v>0</v>
      </c>
      <c r="AO75">
        <f t="shared" si="36"/>
        <v>0</v>
      </c>
      <c r="AP75">
        <f t="shared" si="36"/>
        <v>-1.9300547727131461E-39</v>
      </c>
      <c r="AQ75">
        <f t="shared" si="36"/>
        <v>-1.3569043352909244E-33</v>
      </c>
      <c r="AR75">
        <f t="shared" si="36"/>
        <v>-1.3569062653456972E-33</v>
      </c>
      <c r="AS75">
        <f t="shared" si="36"/>
        <v>-8.9059108769695998E-4</v>
      </c>
      <c r="AT75">
        <f t="shared" si="36"/>
        <v>-5.8185284396201258E-4</v>
      </c>
      <c r="AU75">
        <f t="shared" si="23"/>
        <v>-1.4724439316589726E-3</v>
      </c>
      <c r="AW75">
        <v>72</v>
      </c>
      <c r="AX75">
        <f>IF(Z75&gt;0, (R75*SUMPRODUCT(K75:$K$98, X75:$X$98)-K75*$AZ$3)/Z75, 0)</f>
        <v>-4.8065944179409567E+37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0.96807210799999999</v>
      </c>
      <c r="Q76" s="4">
        <f t="shared" si="48"/>
        <v>12.5</v>
      </c>
      <c r="R76">
        <f t="shared" si="27"/>
        <v>250000</v>
      </c>
      <c r="S76">
        <f t="shared" si="28"/>
        <v>-1.9571430572878819E+39</v>
      </c>
      <c r="U76">
        <f t="shared" si="40"/>
        <v>0.96807210799999999</v>
      </c>
      <c r="V76">
        <f t="shared" si="41"/>
        <v>0.01</v>
      </c>
      <c r="W76">
        <f t="shared" si="42"/>
        <v>3.440969404394389E-37</v>
      </c>
      <c r="X76">
        <f t="shared" si="43"/>
        <v>3.3311065048755805E-37</v>
      </c>
      <c r="Y76">
        <f t="shared" si="44"/>
        <v>3.4409694043943893E-39</v>
      </c>
      <c r="Z76">
        <f t="shared" si="45"/>
        <v>7.5453205474864579E-39</v>
      </c>
      <c r="AB76">
        <f t="shared" si="46"/>
        <v>-16.539344331467689</v>
      </c>
      <c r="AC76">
        <f t="shared" si="29"/>
        <v>-14.767271724524722</v>
      </c>
      <c r="AE76">
        <f t="shared" si="30"/>
        <v>0</v>
      </c>
      <c r="AF76">
        <f t="shared" si="31"/>
        <v>0</v>
      </c>
      <c r="AG76">
        <f t="shared" si="31"/>
        <v>-9.4316506843580731E-38</v>
      </c>
      <c r="AH76">
        <f t="shared" si="32"/>
        <v>-8.3277662621889507E-32</v>
      </c>
      <c r="AI76">
        <f t="shared" si="33"/>
        <v>-8.3277756938396354E-32</v>
      </c>
      <c r="AJ76">
        <f t="shared" si="34"/>
        <v>-1.7720726069429666</v>
      </c>
      <c r="AK76">
        <f t="shared" si="49"/>
        <v>-1.1577541032027383</v>
      </c>
      <c r="AL76">
        <f t="shared" si="35"/>
        <v>-2.9298267101457052</v>
      </c>
      <c r="AN76">
        <f t="shared" si="36"/>
        <v>0</v>
      </c>
      <c r="AO76">
        <f t="shared" si="36"/>
        <v>0</v>
      </c>
      <c r="AP76">
        <f t="shared" si="36"/>
        <v>-3.7787529116195057E-41</v>
      </c>
      <c r="AQ76">
        <f t="shared" si="36"/>
        <v>-3.3364860578140642E-35</v>
      </c>
      <c r="AR76">
        <f t="shared" si="36"/>
        <v>-3.3364898365669756E-35</v>
      </c>
      <c r="AS76">
        <f t="shared" si="36"/>
        <v>-7.099737625135185E-4</v>
      </c>
      <c r="AT76">
        <f t="shared" si="36"/>
        <v>-4.6384952484216551E-4</v>
      </c>
      <c r="AU76">
        <f t="shared" si="23"/>
        <v>-1.1738232873556842E-3</v>
      </c>
      <c r="AW76">
        <v>73</v>
      </c>
      <c r="AX76">
        <f>IF(Z76&gt;0, (R76*SUMPRODUCT(K76:$K$98, X76:$X$98)-K76*$AZ$3)/Z76, 0)</f>
        <v>-1.9571430572878819E+39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0.97352880900000005</v>
      </c>
      <c r="Q77" s="4">
        <f t="shared" si="48"/>
        <v>12.5</v>
      </c>
      <c r="R77">
        <f t="shared" si="27"/>
        <v>250000</v>
      </c>
      <c r="S77">
        <f t="shared" si="28"/>
        <v>-1.0609124490710776E+41</v>
      </c>
      <c r="U77">
        <f t="shared" si="40"/>
        <v>0.97352880900000005</v>
      </c>
      <c r="V77">
        <f t="shared" si="41"/>
        <v>0.01</v>
      </c>
      <c r="W77">
        <f t="shared" si="42"/>
        <v>7.5453205474864579E-39</v>
      </c>
      <c r="X77">
        <f t="shared" si="43"/>
        <v>7.3455869261177192E-39</v>
      </c>
      <c r="Y77">
        <f t="shared" si="44"/>
        <v>7.545320547486458E-41</v>
      </c>
      <c r="Z77">
        <f t="shared" si="45"/>
        <v>1.2428041589387421E-40</v>
      </c>
      <c r="AB77">
        <f t="shared" si="46"/>
        <v>-14.767271724524722</v>
      </c>
      <c r="AC77">
        <f t="shared" si="29"/>
        <v>-13.185064039754216</v>
      </c>
      <c r="AE77">
        <f t="shared" si="30"/>
        <v>0</v>
      </c>
      <c r="AF77">
        <f t="shared" si="31"/>
        <v>0</v>
      </c>
      <c r="AG77">
        <f t="shared" si="31"/>
        <v>-1.5535051986734276E-39</v>
      </c>
      <c r="AH77">
        <f t="shared" si="32"/>
        <v>-1.8363967315294297E-33</v>
      </c>
      <c r="AI77">
        <f t="shared" si="33"/>
        <v>-1.8363982850346284E-33</v>
      </c>
      <c r="AJ77">
        <f t="shared" si="34"/>
        <v>-1.5822076847705056</v>
      </c>
      <c r="AK77">
        <f t="shared" si="49"/>
        <v>-1.0337090207167305</v>
      </c>
      <c r="AL77">
        <f t="shared" si="35"/>
        <v>-2.6159167054872361</v>
      </c>
      <c r="AN77">
        <f t="shared" si="36"/>
        <v>0</v>
      </c>
      <c r="AO77">
        <f t="shared" si="36"/>
        <v>0</v>
      </c>
      <c r="AP77">
        <f t="shared" si="36"/>
        <v>-5.5571929418831325E-43</v>
      </c>
      <c r="AQ77">
        <f t="shared" si="36"/>
        <v>-6.5691514670611051E-37</v>
      </c>
      <c r="AR77">
        <f t="shared" si="36"/>
        <v>-6.5691570242540468E-37</v>
      </c>
      <c r="AS77">
        <f t="shared" si="36"/>
        <v>-5.6598673669763897E-4</v>
      </c>
      <c r="AT77">
        <f t="shared" si="36"/>
        <v>-3.6977800130912422E-4</v>
      </c>
      <c r="AU77">
        <f t="shared" si="23"/>
        <v>-9.3576473800676319E-4</v>
      </c>
      <c r="AW77">
        <v>74</v>
      </c>
      <c r="AX77">
        <f>IF(Z77&gt;0, (R77*SUMPRODUCT(K77:$K$98, X77:$X$98)-K77*$AZ$3)/Z77, 0)</f>
        <v>-1.0609124490710776E+41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0.97898550900000003</v>
      </c>
      <c r="Q78" s="4">
        <f t="shared" si="48"/>
        <v>12.5</v>
      </c>
      <c r="R78">
        <f t="shared" si="27"/>
        <v>250000</v>
      </c>
      <c r="S78">
        <f t="shared" si="28"/>
        <v>-8.5999730545803916E+42</v>
      </c>
      <c r="U78">
        <f t="shared" si="40"/>
        <v>0.97898550900000003</v>
      </c>
      <c r="V78">
        <f t="shared" si="41"/>
        <v>0.01</v>
      </c>
      <c r="W78">
        <f t="shared" si="42"/>
        <v>1.2428041589387421E-40</v>
      </c>
      <c r="X78">
        <f t="shared" si="43"/>
        <v>1.2166872621259615E-40</v>
      </c>
      <c r="Y78">
        <f t="shared" si="44"/>
        <v>1.2428041589387422E-42</v>
      </c>
      <c r="Z78">
        <f t="shared" si="45"/>
        <v>1.3688855223393258E-42</v>
      </c>
      <c r="AB78">
        <f t="shared" si="46"/>
        <v>-13.185064039754216</v>
      </c>
      <c r="AC78">
        <f t="shared" si="29"/>
        <v>-11.772378606923407</v>
      </c>
      <c r="AE78">
        <f t="shared" si="30"/>
        <v>0</v>
      </c>
      <c r="AF78">
        <f t="shared" si="31"/>
        <v>0</v>
      </c>
      <c r="AG78">
        <f t="shared" si="31"/>
        <v>-1.7111069029241574E-41</v>
      </c>
      <c r="AH78">
        <f t="shared" si="32"/>
        <v>-3.0417181553149038E-35</v>
      </c>
      <c r="AI78">
        <f t="shared" si="33"/>
        <v>-3.041719866421807E-35</v>
      </c>
      <c r="AJ78">
        <f t="shared" si="34"/>
        <v>-1.4126854328308092</v>
      </c>
      <c r="AK78">
        <f t="shared" si="49"/>
        <v>-0.92295448278279524</v>
      </c>
      <c r="AL78">
        <f t="shared" si="35"/>
        <v>-2.3356399156136045</v>
      </c>
      <c r="AN78">
        <f t="shared" si="36"/>
        <v>0</v>
      </c>
      <c r="AO78">
        <f t="shared" si="36"/>
        <v>0</v>
      </c>
      <c r="AP78">
        <f t="shared" si="36"/>
        <v>-5.465147468181688E-45</v>
      </c>
      <c r="AQ78">
        <f t="shared" si="36"/>
        <v>-9.7150202871797618E-39</v>
      </c>
      <c r="AR78">
        <f t="shared" si="36"/>
        <v>-9.7150257523272319E-39</v>
      </c>
      <c r="AS78">
        <f t="shared" si="36"/>
        <v>-4.5120116127043942E-4</v>
      </c>
      <c r="AT78">
        <f t="shared" si="36"/>
        <v>-2.9478475869668705E-4</v>
      </c>
      <c r="AU78">
        <f t="shared" si="23"/>
        <v>-7.4598591996712657E-4</v>
      </c>
      <c r="AW78">
        <v>75</v>
      </c>
      <c r="AX78">
        <f>IF(Z78&gt;0, (R78*SUMPRODUCT(K78:$K$98, X78:$X$98)-K78*$AZ$3)/Z78, 0)</f>
        <v>-8.5999730545803916E+42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12.5</v>
      </c>
      <c r="R79">
        <f t="shared" si="27"/>
        <v>250000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1.3688855223393258E-42</v>
      </c>
      <c r="X79">
        <f t="shared" si="43"/>
        <v>1.3688855223393258E-42</v>
      </c>
      <c r="Y79">
        <f t="shared" si="44"/>
        <v>1.368885522339326E-44</v>
      </c>
      <c r="Z79">
        <f t="shared" si="45"/>
        <v>0</v>
      </c>
      <c r="AB79">
        <f t="shared" si="46"/>
        <v>-11.772378606923407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-3.4222138058483145E-37</v>
      </c>
      <c r="AI79">
        <f t="shared" si="33"/>
        <v>-3.4222138058483145E-37</v>
      </c>
      <c r="AJ79">
        <f t="shared" si="34"/>
        <v>-11.772378606923407</v>
      </c>
      <c r="AK79">
        <f t="shared" si="49"/>
        <v>-0.82406650248463864</v>
      </c>
      <c r="AL79">
        <f t="shared" si="35"/>
        <v>-12.596445109408046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-9.7591919074672985E-41</v>
      </c>
      <c r="AR79">
        <f t="shared" si="36"/>
        <v>-9.7591919074672985E-41</v>
      </c>
      <c r="AS79">
        <f t="shared" si="36"/>
        <v>-3.3571514975479118E-3</v>
      </c>
      <c r="AT79">
        <f t="shared" si="36"/>
        <v>-2.3500060482835387E-4</v>
      </c>
      <c r="AU79">
        <f t="shared" si="23"/>
        <v>-3.5921521023762658E-3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45407.044921387031</v>
      </c>
      <c r="AO81" s="8">
        <f t="shared" si="50"/>
        <v>-4540.7044921387032</v>
      </c>
      <c r="AP81" s="8">
        <f t="shared" si="50"/>
        <v>-195.50599538435159</v>
      </c>
      <c r="AQ81" s="8">
        <f t="shared" si="50"/>
        <v>-36858.654620797199</v>
      </c>
      <c r="AR81" s="8">
        <f t="shared" si="50"/>
        <v>3812.1798130667635</v>
      </c>
      <c r="AS81" s="8">
        <f t="shared" si="50"/>
        <v>-6583.7922838378681</v>
      </c>
      <c r="AT81" s="8">
        <f t="shared" si="50"/>
        <v>2771.6124707711256</v>
      </c>
      <c r="AU81" s="8">
        <f t="shared" si="50"/>
        <v>3.0237248902637015E-11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61" priority="1" operator="lessThan">
      <formula>0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5EAE43-3F13-4F00-8846-784839F3910E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96459.599384074681</v>
      </c>
      <c r="K3">
        <v>1</v>
      </c>
      <c r="L3" s="2">
        <v>0</v>
      </c>
      <c r="O3">
        <f>$C$3</f>
        <v>96459.599384074681</v>
      </c>
      <c r="P3" s="2">
        <f>O3*C5</f>
        <v>9645.9599384074681</v>
      </c>
      <c r="Q3" s="4">
        <f>B8</f>
        <v>100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96459.599384074681</v>
      </c>
      <c r="AF3">
        <f t="shared" ref="AF3:AG34" si="4">-$Z3*P3</f>
        <v>-9645.9599384074681</v>
      </c>
      <c r="AG3">
        <f t="shared" si="4"/>
        <v>-100</v>
      </c>
      <c r="AH3">
        <f t="shared" ref="AH3:AH66" si="5">-X3*R3</f>
        <v>0</v>
      </c>
      <c r="AI3">
        <f t="shared" ref="AI3:AI34" si="6">SUM(AE3:AH3)</f>
        <v>86713.639445667213</v>
      </c>
      <c r="AJ3">
        <f t="shared" ref="AJ3:AJ66" si="7">AB3-AC3</f>
        <v>0</v>
      </c>
      <c r="AL3">
        <f t="shared" ref="AL3:AL66" si="8">SUM(AI3:AK3)</f>
        <v>86713.639445667213</v>
      </c>
      <c r="AN3">
        <f t="shared" ref="AN3:AU34" si="9">AE3*$K3</f>
        <v>96459.599384074681</v>
      </c>
      <c r="AO3">
        <f t="shared" si="9"/>
        <v>-9645.9599384074681</v>
      </c>
      <c r="AP3">
        <f t="shared" si="9"/>
        <v>-100</v>
      </c>
      <c r="AQ3">
        <f t="shared" si="9"/>
        <v>0</v>
      </c>
      <c r="AR3">
        <f t="shared" si="9"/>
        <v>86713.639445667213</v>
      </c>
      <c r="AS3">
        <f t="shared" si="9"/>
        <v>0</v>
      </c>
      <c r="AT3">
        <f t="shared" si="9"/>
        <v>0</v>
      </c>
      <c r="AU3">
        <f t="shared" si="9"/>
        <v>86713.639445667213</v>
      </c>
      <c r="AW3">
        <v>0</v>
      </c>
      <c r="AX3">
        <f>IF(Z3&gt;0, (R3*SUMPRODUCT(K3:$K$98, X3:$X$98)-K3*$AZ$3)/Z3, 0)</f>
        <v>0</v>
      </c>
      <c r="AZ3">
        <f>C6*ABS(SUMPRODUCT(X4:X69, K4:K69))/1</f>
        <v>85842.774356173264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1.9576E-2</v>
      </c>
      <c r="R4">
        <f t="shared" si="0"/>
        <v>250000</v>
      </c>
      <c r="S4">
        <f t="shared" si="1"/>
        <v>5933.58046106861</v>
      </c>
      <c r="U4">
        <f t="shared" ref="U4:U67" si="13">M4</f>
        <v>1.9576E-2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1.9576E-2</v>
      </c>
      <c r="Y4">
        <f t="shared" ref="Y4:Y67" si="17">V4*W4</f>
        <v>0.01</v>
      </c>
      <c r="Z4">
        <f t="shared" ref="Z4:Z67" si="18">MAX(0, W4-X4-Y4)</f>
        <v>0.97042399999999995</v>
      </c>
      <c r="AB4">
        <f t="shared" ref="AB4:AB67" si="19">AC3</f>
        <v>0</v>
      </c>
      <c r="AC4">
        <f t="shared" si="2"/>
        <v>5758.0888853520446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-4894</v>
      </c>
      <c r="AI4">
        <f t="shared" si="6"/>
        <v>-4894</v>
      </c>
      <c r="AJ4">
        <f t="shared" si="7"/>
        <v>-5758.0888853520446</v>
      </c>
      <c r="AK4">
        <f>G4*SUM(AB4, AE4:AF4)</f>
        <v>0</v>
      </c>
      <c r="AL4">
        <f t="shared" si="8"/>
        <v>-10652.088885352045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-4565.7244145909135</v>
      </c>
      <c r="AR4">
        <f t="shared" si="9"/>
        <v>-4565.7244145909135</v>
      </c>
      <c r="AS4">
        <f t="shared" si="9"/>
        <v>-5371.8526778170017</v>
      </c>
      <c r="AT4">
        <f t="shared" si="9"/>
        <v>0</v>
      </c>
      <c r="AU4">
        <f t="shared" si="9"/>
        <v>-9937.5770924079152</v>
      </c>
      <c r="AW4">
        <v>1</v>
      </c>
      <c r="AX4">
        <f>IF(Z4&gt;0, (R4*SUMPRODUCT(K4:$K$98, X4:$X$98)-K4*$AZ$3)/Z4, 0)</f>
        <v>5933.58046106861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2.3283000000000002E-2</v>
      </c>
      <c r="Q5" s="4">
        <f t="shared" ref="Q5:Q68" si="21">$C$8</f>
        <v>12.5</v>
      </c>
      <c r="R5">
        <f t="shared" si="0"/>
        <v>250000</v>
      </c>
      <c r="S5">
        <f t="shared" si="1"/>
        <v>8391.4213546767205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5758.0888853520446</v>
      </c>
      <c r="AC5">
        <f t="shared" si="2"/>
        <v>7872.2053303805005</v>
      </c>
      <c r="AE5">
        <f t="shared" si="3"/>
        <v>0</v>
      </c>
      <c r="AF5">
        <f t="shared" si="4"/>
        <v>0</v>
      </c>
      <c r="AG5">
        <f t="shared" si="4"/>
        <v>-11.726567225099998</v>
      </c>
      <c r="AH5">
        <f t="shared" si="5"/>
        <v>-5648.5954979999997</v>
      </c>
      <c r="AI5">
        <f t="shared" si="6"/>
        <v>-5660.3220652250993</v>
      </c>
      <c r="AJ5">
        <f t="shared" si="7"/>
        <v>-2114.1164450284559</v>
      </c>
      <c r="AK5">
        <f>G5*SUM(AB5, AE5:AF5)</f>
        <v>236.08164429943383</v>
      </c>
      <c r="AL5">
        <f t="shared" si="8"/>
        <v>-7538.3568659541215</v>
      </c>
      <c r="AN5">
        <f t="shared" si="9"/>
        <v>0</v>
      </c>
      <c r="AO5">
        <f t="shared" si="9"/>
        <v>0</v>
      </c>
      <c r="AP5">
        <f t="shared" si="9"/>
        <v>-10.027481653956768</v>
      </c>
      <c r="AQ5">
        <f t="shared" si="9"/>
        <v>-4830.1592989277206</v>
      </c>
      <c r="AR5">
        <f t="shared" si="9"/>
        <v>-4840.1867805816764</v>
      </c>
      <c r="AS5">
        <f t="shared" si="9"/>
        <v>-1807.7979224367912</v>
      </c>
      <c r="AT5">
        <f t="shared" si="9"/>
        <v>201.87530686571688</v>
      </c>
      <c r="AU5">
        <f t="shared" si="9"/>
        <v>-6446.1093961527513</v>
      </c>
      <c r="AW5">
        <v>2</v>
      </c>
      <c r="AX5">
        <f>IF(Z5&gt;0, (R5*SUMPRODUCT(K5:$K$98, X5:$X$98)-K5*$AZ$3)/Z5, 0)</f>
        <v>8391.4213546767205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2.7149E-2</v>
      </c>
      <c r="Q6" s="4">
        <f t="shared" si="21"/>
        <v>12.5</v>
      </c>
      <c r="R6">
        <f t="shared" si="0"/>
        <v>250000</v>
      </c>
      <c r="S6">
        <f t="shared" si="1"/>
        <v>11322.038158997613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7872.2053303805005</v>
      </c>
      <c r="AC6">
        <f t="shared" si="2"/>
        <v>10226.913546396769</v>
      </c>
      <c r="AE6">
        <f t="shared" si="3"/>
        <v>0</v>
      </c>
      <c r="AF6">
        <f t="shared" si="4"/>
        <v>0</v>
      </c>
      <c r="AG6">
        <f t="shared" si="4"/>
        <v>-11.290936979254758</v>
      </c>
      <c r="AH6">
        <f t="shared" si="5"/>
        <v>-6367.2914718847978</v>
      </c>
      <c r="AI6">
        <f t="shared" si="6"/>
        <v>-6378.5824088640529</v>
      </c>
      <c r="AJ6">
        <f t="shared" si="7"/>
        <v>-2354.7082160162681</v>
      </c>
      <c r="AK6">
        <f>G6*SUM(AB6, AE6:AF6)</f>
        <v>460.5240118272593</v>
      </c>
      <c r="AL6">
        <f t="shared" si="8"/>
        <v>-8272.7666130530615</v>
      </c>
      <c r="AN6">
        <f t="shared" si="9"/>
        <v>0</v>
      </c>
      <c r="AO6">
        <f t="shared" si="9"/>
        <v>0</v>
      </c>
      <c r="AP6">
        <f t="shared" si="9"/>
        <v>-8.7099420279602402</v>
      </c>
      <c r="AQ6">
        <f t="shared" si="9"/>
        <v>-4911.7925019985978</v>
      </c>
      <c r="AR6">
        <f t="shared" si="9"/>
        <v>-4920.5024440265588</v>
      </c>
      <c r="AS6">
        <f t="shared" si="9"/>
        <v>-1816.445534320666</v>
      </c>
      <c r="AT6">
        <f t="shared" si="9"/>
        <v>355.25284153732423</v>
      </c>
      <c r="AU6">
        <f t="shared" si="9"/>
        <v>-6381.6951368099008</v>
      </c>
      <c r="AW6">
        <v>3</v>
      </c>
      <c r="AX6">
        <f>IF(Z6&gt;0, (R6*SUMPRODUCT(K6:$K$98, X6:$X$98)-K6*$AZ$3)/Z6, 0)</f>
        <v>11322.038158997613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3.1286000000000001E-2</v>
      </c>
      <c r="Q7" s="4">
        <f t="shared" si="21"/>
        <v>12.5</v>
      </c>
      <c r="R7">
        <f t="shared" si="0"/>
        <v>250000</v>
      </c>
      <c r="S7">
        <f t="shared" si="1"/>
        <v>13032.39508562676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10226.913546396769</v>
      </c>
      <c r="AC7">
        <f t="shared" si="2"/>
        <v>11285.824101662431</v>
      </c>
      <c r="AE7">
        <f t="shared" si="3"/>
        <v>0</v>
      </c>
      <c r="AF7">
        <f t="shared" si="4"/>
        <v>0</v>
      </c>
      <c r="AG7">
        <f t="shared" si="4"/>
        <v>-10.824779355129245</v>
      </c>
      <c r="AH7">
        <f t="shared" si="5"/>
        <v>-7064.9650866592874</v>
      </c>
      <c r="AI7">
        <f t="shared" si="6"/>
        <v>-7075.7898660144165</v>
      </c>
      <c r="AJ7">
        <f t="shared" si="7"/>
        <v>-1058.910555265662</v>
      </c>
      <c r="AK7">
        <f>G7*SUM(AB7, AE7:AF7)</f>
        <v>502.1414551280813</v>
      </c>
      <c r="AL7">
        <f t="shared" si="8"/>
        <v>-7632.5589661519971</v>
      </c>
      <c r="AN7">
        <f t="shared" si="9"/>
        <v>0</v>
      </c>
      <c r="AO7">
        <f t="shared" si="9"/>
        <v>0</v>
      </c>
      <c r="AP7">
        <f t="shared" si="9"/>
        <v>-7.5974373227130148</v>
      </c>
      <c r="AQ7">
        <f t="shared" si="9"/>
        <v>-4958.5887778503165</v>
      </c>
      <c r="AR7">
        <f t="shared" si="9"/>
        <v>-4966.1862151730293</v>
      </c>
      <c r="AS7">
        <f t="shared" si="9"/>
        <v>-743.20282289892896</v>
      </c>
      <c r="AT7">
        <f t="shared" si="9"/>
        <v>352.43103875958474</v>
      </c>
      <c r="AU7">
        <f t="shared" si="9"/>
        <v>-5356.9579993123734</v>
      </c>
      <c r="AW7">
        <v>4</v>
      </c>
      <c r="AX7">
        <f>IF(Z7&gt;0, (R7*SUMPRODUCT(K7:$K$98, X7:$X$98)-K7*$AZ$3)/Z7, 0)</f>
        <v>13032.39508562676</v>
      </c>
    </row>
    <row r="8" spans="1:52" x14ac:dyDescent="0.25">
      <c r="B8" s="2">
        <f>'S.26.04.A'!B8</f>
        <v>100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3.5844000000000001E-2</v>
      </c>
      <c r="Q8" s="4">
        <f t="shared" si="21"/>
        <v>12.5</v>
      </c>
      <c r="R8">
        <f t="shared" si="0"/>
        <v>250000</v>
      </c>
      <c r="S8">
        <f t="shared" si="1"/>
        <v>12510.379860063769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11285.824101662431</v>
      </c>
      <c r="AC8">
        <f t="shared" si="2"/>
        <v>10337.104864538553</v>
      </c>
      <c r="AE8">
        <f t="shared" si="3"/>
        <v>0</v>
      </c>
      <c r="AF8">
        <f t="shared" si="4"/>
        <v>0</v>
      </c>
      <c r="AG8">
        <f t="shared" si="4"/>
        <v>-10.328528170372699</v>
      </c>
      <c r="AH8">
        <f t="shared" si="5"/>
        <v>-7760.0678241050528</v>
      </c>
      <c r="AI8">
        <f t="shared" si="6"/>
        <v>-7770.3963522754257</v>
      </c>
      <c r="AJ8">
        <f t="shared" si="7"/>
        <v>948.71923712387797</v>
      </c>
      <c r="AK8">
        <f t="shared" ref="AK8:AK69" si="22">G8*SUM(AB8:AB8, AE8:AF8)</f>
        <v>240.38805336540977</v>
      </c>
      <c r="AL8">
        <f t="shared" si="8"/>
        <v>-6581.2890617861376</v>
      </c>
      <c r="AN8">
        <f t="shared" si="9"/>
        <v>0</v>
      </c>
      <c r="AO8">
        <f t="shared" si="9"/>
        <v>0</v>
      </c>
      <c r="AP8">
        <f t="shared" si="9"/>
        <v>-6.7666763801834771</v>
      </c>
      <c r="AQ8">
        <f t="shared" si="9"/>
        <v>-5083.9642190856957</v>
      </c>
      <c r="AR8">
        <f t="shared" si="9"/>
        <v>-5090.7308954658793</v>
      </c>
      <c r="AS8">
        <f t="shared" si="9"/>
        <v>621.54800252049677</v>
      </c>
      <c r="AT8">
        <f t="shared" si="9"/>
        <v>157.48886346187965</v>
      </c>
      <c r="AU8">
        <f t="shared" si="9"/>
        <v>-4311.6940294835031</v>
      </c>
      <c r="AW8">
        <v>5</v>
      </c>
      <c r="AX8">
        <f>IF(Z8&gt;0, (R8*SUMPRODUCT(K8:$K$98, X8:$X$98)-K8*$AZ$3)/Z8, 0)</f>
        <v>12510.379860063769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4.1295999999999999E-2</v>
      </c>
      <c r="Q9" s="4">
        <f t="shared" si="21"/>
        <v>12.5</v>
      </c>
      <c r="R9">
        <f t="shared" si="0"/>
        <v>250000</v>
      </c>
      <c r="S9">
        <f t="shared" si="1"/>
        <v>10499.449062924432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10337.104864538553</v>
      </c>
      <c r="AC9">
        <f t="shared" si="2"/>
        <v>8230.4895529755013</v>
      </c>
      <c r="AE9">
        <f t="shared" si="3"/>
        <v>0</v>
      </c>
      <c r="AF9">
        <f t="shared" si="4"/>
        <v>0</v>
      </c>
      <c r="AG9">
        <f t="shared" si="4"/>
        <v>-9.7987159893452613</v>
      </c>
      <c r="AH9">
        <f t="shared" si="5"/>
        <v>-8530.537986474219</v>
      </c>
      <c r="AI9">
        <f t="shared" si="6"/>
        <v>-8540.3367024635645</v>
      </c>
      <c r="AJ9">
        <f t="shared" si="7"/>
        <v>2106.6153115630514</v>
      </c>
      <c r="AK9">
        <f t="shared" si="22"/>
        <v>60.988918700777461</v>
      </c>
      <c r="AL9">
        <f t="shared" si="8"/>
        <v>-6372.7324721997356</v>
      </c>
      <c r="AN9">
        <f t="shared" si="9"/>
        <v>0</v>
      </c>
      <c r="AO9">
        <f t="shared" si="9"/>
        <v>0</v>
      </c>
      <c r="AP9">
        <f t="shared" si="9"/>
        <v>-6.0797167805526895</v>
      </c>
      <c r="AQ9">
        <f t="shared" si="9"/>
        <v>-5292.8623505266942</v>
      </c>
      <c r="AR9">
        <f t="shared" si="9"/>
        <v>-5298.9420673072473</v>
      </c>
      <c r="AS9">
        <f t="shared" si="9"/>
        <v>1307.0717095796656</v>
      </c>
      <c r="AT9">
        <f t="shared" si="9"/>
        <v>37.841218467406215</v>
      </c>
      <c r="AU9">
        <f t="shared" si="9"/>
        <v>-3954.0291392601753</v>
      </c>
      <c r="AW9">
        <v>6</v>
      </c>
      <c r="AX9">
        <f>IF(Z9&gt;0, (R9*SUMPRODUCT(K9:$K$98, X9:$X$98)-K9*$AZ$3)/Z9, 0)</f>
        <v>10499.449062924432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4.7109999999999999E-2</v>
      </c>
      <c r="Q10" s="4">
        <f t="shared" si="21"/>
        <v>12.5</v>
      </c>
      <c r="R10">
        <f t="shared" si="0"/>
        <v>250000</v>
      </c>
      <c r="S10">
        <f t="shared" si="1"/>
        <v>7672.8391340500812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8230.4895529755013</v>
      </c>
      <c r="AC10">
        <f t="shared" si="2"/>
        <v>5671.2171915003928</v>
      </c>
      <c r="AE10">
        <f t="shared" si="3"/>
        <v>0</v>
      </c>
      <c r="AF10">
        <f t="shared" si="4"/>
        <v>0</v>
      </c>
      <c r="AG10">
        <f t="shared" si="4"/>
        <v>-9.2391113191937553</v>
      </c>
      <c r="AH10">
        <f t="shared" si="5"/>
        <v>-9232.3502051611049</v>
      </c>
      <c r="AI10">
        <f t="shared" si="6"/>
        <v>-9241.5893164802983</v>
      </c>
      <c r="AJ10">
        <f t="shared" si="7"/>
        <v>2559.2723614751085</v>
      </c>
      <c r="AK10">
        <f t="shared" si="22"/>
        <v>33.74500716719956</v>
      </c>
      <c r="AL10">
        <f t="shared" si="8"/>
        <v>-6648.5719478379906</v>
      </c>
      <c r="AN10">
        <f t="shared" si="9"/>
        <v>0</v>
      </c>
      <c r="AO10">
        <f t="shared" si="9"/>
        <v>0</v>
      </c>
      <c r="AP10">
        <f t="shared" si="9"/>
        <v>-5.4382925293760804</v>
      </c>
      <c r="AQ10">
        <f t="shared" si="9"/>
        <v>-5434.3128267116444</v>
      </c>
      <c r="AR10">
        <f t="shared" si="9"/>
        <v>-5439.7511192410202</v>
      </c>
      <c r="AS10">
        <f t="shared" si="9"/>
        <v>1506.429707707355</v>
      </c>
      <c r="AT10">
        <f t="shared" si="9"/>
        <v>19.862864948913508</v>
      </c>
      <c r="AU10">
        <f t="shared" si="9"/>
        <v>-3913.4585465847517</v>
      </c>
      <c r="AW10">
        <v>7</v>
      </c>
      <c r="AX10">
        <f>IF(Z10&gt;0, (R10*SUMPRODUCT(K10:$K$98, X10:$X$98)-K10*$AZ$3)/Z10, 0)</f>
        <v>7672.8391340500812</v>
      </c>
    </row>
    <row r="11" spans="1:52" x14ac:dyDescent="0.25">
      <c r="A11" t="s">
        <v>33</v>
      </c>
      <c r="C11" s="12">
        <f>AU71</f>
        <v>-3.179331797831253E-12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5.2900999999999997E-2</v>
      </c>
      <c r="Q11" s="4">
        <f t="shared" si="21"/>
        <v>12.5</v>
      </c>
      <c r="R11">
        <f t="shared" si="0"/>
        <v>250000</v>
      </c>
      <c r="S11">
        <f t="shared" si="1"/>
        <v>3974.3257112844994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5671.2171915003928</v>
      </c>
      <c r="AC11">
        <f t="shared" si="2"/>
        <v>2752.7648717525517</v>
      </c>
      <c r="AE11">
        <f t="shared" si="3"/>
        <v>0</v>
      </c>
      <c r="AF11">
        <f t="shared" si="4"/>
        <v>0</v>
      </c>
      <c r="AG11">
        <f t="shared" si="4"/>
        <v>-8.6579619781051491</v>
      </c>
      <c r="AH11">
        <f t="shared" si="5"/>
        <v>-9775.1645579333763</v>
      </c>
      <c r="AI11">
        <f t="shared" si="6"/>
        <v>-9783.8225199114822</v>
      </c>
      <c r="AJ11">
        <f t="shared" si="7"/>
        <v>2918.4523197478411</v>
      </c>
      <c r="AK11">
        <f t="shared" si="22"/>
        <v>13.610921259600941</v>
      </c>
      <c r="AL11">
        <f t="shared" si="8"/>
        <v>-6851.75927890404</v>
      </c>
      <c r="AN11">
        <f t="shared" si="9"/>
        <v>0</v>
      </c>
      <c r="AO11">
        <f t="shared" si="9"/>
        <v>0</v>
      </c>
      <c r="AP11">
        <f t="shared" si="9"/>
        <v>-4.8424729104768112</v>
      </c>
      <c r="AQ11">
        <f t="shared" si="9"/>
        <v>-5467.3339623056645</v>
      </c>
      <c r="AR11">
        <f t="shared" si="9"/>
        <v>-5472.1764352161417</v>
      </c>
      <c r="AS11">
        <f t="shared" si="9"/>
        <v>1632.3155881992132</v>
      </c>
      <c r="AT11">
        <f t="shared" si="9"/>
        <v>7.6127058137849923</v>
      </c>
      <c r="AU11">
        <f t="shared" si="9"/>
        <v>-3832.2481412031429</v>
      </c>
      <c r="AW11">
        <v>8</v>
      </c>
      <c r="AX11">
        <f>IF(Z11&gt;0, (R11*SUMPRODUCT(K11:$K$98, X11:$X$98)-K11*$AZ$3)/Z11, 0)</f>
        <v>3974.3257112844994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5.9271999999999998E-2</v>
      </c>
      <c r="Q12" s="4">
        <f t="shared" si="21"/>
        <v>12.5</v>
      </c>
      <c r="R12">
        <f t="shared" si="0"/>
        <v>250000</v>
      </c>
      <c r="S12">
        <f t="shared" si="1"/>
        <v>-509.2806458916113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2752.7648717525517</v>
      </c>
      <c r="AC12">
        <f t="shared" si="2"/>
        <v>-328.31113516554615</v>
      </c>
      <c r="AE12">
        <f t="shared" si="3"/>
        <v>0</v>
      </c>
      <c r="AF12">
        <f t="shared" si="4"/>
        <v>0</v>
      </c>
      <c r="AG12">
        <f t="shared" si="4"/>
        <v>-8.0582076359578476</v>
      </c>
      <c r="AH12">
        <f t="shared" si="5"/>
        <v>-10263.494447324967</v>
      </c>
      <c r="AI12">
        <f t="shared" si="6"/>
        <v>-10271.552654960926</v>
      </c>
      <c r="AJ12">
        <f t="shared" si="7"/>
        <v>3081.0760069180978</v>
      </c>
      <c r="AK12">
        <f t="shared" si="22"/>
        <v>6.3313592050308687</v>
      </c>
      <c r="AL12">
        <f t="shared" si="8"/>
        <v>-7184.1452888377971</v>
      </c>
      <c r="AN12">
        <f t="shared" si="9"/>
        <v>0</v>
      </c>
      <c r="AO12">
        <f t="shared" si="9"/>
        <v>0</v>
      </c>
      <c r="AP12">
        <f t="shared" si="9"/>
        <v>-4.2830230229233681</v>
      </c>
      <c r="AQ12">
        <f t="shared" si="9"/>
        <v>-5455.1564069140268</v>
      </c>
      <c r="AR12">
        <f t="shared" si="9"/>
        <v>-5459.4394299369505</v>
      </c>
      <c r="AS12">
        <f t="shared" si="9"/>
        <v>1637.6246516807976</v>
      </c>
      <c r="AT12">
        <f t="shared" si="9"/>
        <v>3.365184724272952</v>
      </c>
      <c r="AU12">
        <f t="shared" si="9"/>
        <v>-3818.4495935318805</v>
      </c>
      <c r="AW12">
        <v>9</v>
      </c>
      <c r="AX12">
        <f>IF(Z12&gt;0, (R12*SUMPRODUCT(K12:$K$98, X12:$X$98)-K12*$AZ$3)/Z12, 0)</f>
        <v>-509.2806458916113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6.6047999999999996E-2</v>
      </c>
      <c r="Q13" s="4">
        <f t="shared" si="21"/>
        <v>12.5</v>
      </c>
      <c r="R13">
        <f t="shared" si="0"/>
        <v>250000</v>
      </c>
      <c r="S13">
        <f t="shared" si="1"/>
        <v>-5923.4127934052176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-328.31113516554615</v>
      </c>
      <c r="AC13">
        <f t="shared" si="2"/>
        <v>-3528.1728165607783</v>
      </c>
      <c r="AE13">
        <f t="shared" si="3"/>
        <v>0</v>
      </c>
      <c r="AF13">
        <f t="shared" si="4"/>
        <v>0</v>
      </c>
      <c r="AG13">
        <f t="shared" si="4"/>
        <v>-7.4453970616585261</v>
      </c>
      <c r="AH13">
        <f t="shared" si="5"/>
        <v>-10644.569958794878</v>
      </c>
      <c r="AI13">
        <f t="shared" si="6"/>
        <v>-10652.015355856536</v>
      </c>
      <c r="AJ13">
        <f t="shared" si="7"/>
        <v>3199.8616813952322</v>
      </c>
      <c r="AK13">
        <f t="shared" si="22"/>
        <v>-0.65662227033109233</v>
      </c>
      <c r="AL13">
        <f t="shared" si="8"/>
        <v>-7452.8102967316354</v>
      </c>
      <c r="AN13">
        <f t="shared" si="9"/>
        <v>0</v>
      </c>
      <c r="AO13">
        <f t="shared" si="9"/>
        <v>0</v>
      </c>
      <c r="AP13">
        <f t="shared" si="9"/>
        <v>-3.7616993232662472</v>
      </c>
      <c r="AQ13">
        <f t="shared" si="9"/>
        <v>-5378.0438140312281</v>
      </c>
      <c r="AR13">
        <f t="shared" si="9"/>
        <v>-5381.805513354494</v>
      </c>
      <c r="AS13">
        <f t="shared" si="9"/>
        <v>1616.6924909131326</v>
      </c>
      <c r="AT13">
        <f t="shared" si="9"/>
        <v>-0.33175068159438093</v>
      </c>
      <c r="AU13">
        <f t="shared" si="9"/>
        <v>-3765.4447731229561</v>
      </c>
      <c r="AW13">
        <v>10</v>
      </c>
      <c r="AX13">
        <f>IF(Z13&gt;0, (R13*SUMPRODUCT(K13:$K$98, X13:$X$98)-K13*$AZ$3)/Z13, 0)</f>
        <v>-5923.4127934052176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7.3592000000000005E-2</v>
      </c>
      <c r="Q14" s="4">
        <f t="shared" si="21"/>
        <v>12.5</v>
      </c>
      <c r="R14">
        <f t="shared" si="0"/>
        <v>250000</v>
      </c>
      <c r="S14">
        <f t="shared" si="1"/>
        <v>-7803.2111599687378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-3528.1728165607783</v>
      </c>
      <c r="AC14">
        <f t="shared" si="2"/>
        <v>-4259.3181576824209</v>
      </c>
      <c r="AE14">
        <f t="shared" si="3"/>
        <v>0</v>
      </c>
      <c r="AF14">
        <f t="shared" si="4"/>
        <v>0</v>
      </c>
      <c r="AG14">
        <f t="shared" si="4"/>
        <v>-6.8230214304803667</v>
      </c>
      <c r="AH14">
        <f t="shared" si="5"/>
        <v>-10958.433211231486</v>
      </c>
      <c r="AI14">
        <f t="shared" si="6"/>
        <v>-10965.256232661966</v>
      </c>
      <c r="AJ14">
        <f t="shared" si="7"/>
        <v>731.14534112164256</v>
      </c>
      <c r="AK14">
        <f t="shared" si="22"/>
        <v>-246.9720971592545</v>
      </c>
      <c r="AL14">
        <f t="shared" si="8"/>
        <v>-10481.082988699578</v>
      </c>
      <c r="AN14">
        <f t="shared" si="9"/>
        <v>0</v>
      </c>
      <c r="AO14">
        <f t="shared" si="9"/>
        <v>0</v>
      </c>
      <c r="AP14">
        <f t="shared" si="9"/>
        <v>-3.0779029941390847</v>
      </c>
      <c r="AQ14">
        <f t="shared" si="9"/>
        <v>-4943.4102963894584</v>
      </c>
      <c r="AR14">
        <f t="shared" si="9"/>
        <v>-4946.488199383597</v>
      </c>
      <c r="AS14">
        <f t="shared" si="9"/>
        <v>329.82373828345277</v>
      </c>
      <c r="AT14">
        <f t="shared" si="9"/>
        <v>-111.4104894818952</v>
      </c>
      <c r="AU14">
        <f t="shared" si="9"/>
        <v>-4728.0749505820395</v>
      </c>
      <c r="AW14">
        <v>11</v>
      </c>
      <c r="AX14">
        <f>IF(Z14&gt;0, (R14*SUMPRODUCT(K14:$K$98, X14:$X$98)-K14*$AZ$3)/Z14, 0)</f>
        <v>-7803.2111599687378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8.2293000000000005E-2</v>
      </c>
      <c r="Q15" s="4">
        <f t="shared" si="21"/>
        <v>12.5</v>
      </c>
      <c r="R15">
        <f t="shared" si="0"/>
        <v>250000</v>
      </c>
      <c r="S15">
        <f t="shared" si="1"/>
        <v>-10199.950835024114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-4259.3181576824209</v>
      </c>
      <c r="AC15">
        <f t="shared" si="2"/>
        <v>-5053.7119604026084</v>
      </c>
      <c r="AE15">
        <f t="shared" si="3"/>
        <v>0</v>
      </c>
      <c r="AF15">
        <f t="shared" si="4"/>
        <v>0</v>
      </c>
      <c r="AG15">
        <f t="shared" si="4"/>
        <v>-6.1933043135970429</v>
      </c>
      <c r="AH15">
        <f t="shared" si="5"/>
        <v>-11229.738051570417</v>
      </c>
      <c r="AI15">
        <f t="shared" si="6"/>
        <v>-11235.931355884015</v>
      </c>
      <c r="AJ15">
        <f t="shared" si="7"/>
        <v>794.39380272018752</v>
      </c>
      <c r="AK15">
        <f t="shared" si="22"/>
        <v>-298.15227103776948</v>
      </c>
      <c r="AL15">
        <f t="shared" si="8"/>
        <v>-10739.689824201598</v>
      </c>
      <c r="AN15">
        <f t="shared" si="9"/>
        <v>0</v>
      </c>
      <c r="AO15">
        <f t="shared" si="9"/>
        <v>0</v>
      </c>
      <c r="AP15">
        <f t="shared" si="9"/>
        <v>-2.4944947259830417</v>
      </c>
      <c r="AQ15">
        <f t="shared" si="9"/>
        <v>-4523.0334124408519</v>
      </c>
      <c r="AR15">
        <f t="shared" si="9"/>
        <v>-4525.5279071668356</v>
      </c>
      <c r="AS15">
        <f t="shared" si="9"/>
        <v>319.96024269122501</v>
      </c>
      <c r="AT15">
        <f t="shared" si="9"/>
        <v>-120.0876349658365</v>
      </c>
      <c r="AU15">
        <f t="shared" si="9"/>
        <v>-4325.6552994414469</v>
      </c>
      <c r="AW15">
        <v>12</v>
      </c>
      <c r="AX15">
        <f>IF(Z15&gt;0, (R15*SUMPRODUCT(K15:$K$98, X15:$X$98)-K15*$AZ$3)/Z15, 0)</f>
        <v>-10199.950835024114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9.1596999999999998E-2</v>
      </c>
      <c r="Q16" s="4">
        <f t="shared" si="21"/>
        <v>12.5</v>
      </c>
      <c r="R16">
        <f t="shared" si="0"/>
        <v>250000</v>
      </c>
      <c r="S16">
        <f t="shared" si="1"/>
        <v>-13192.349430453258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-5053.7119604026084</v>
      </c>
      <c r="AC16">
        <f t="shared" si="2"/>
        <v>-5872.2663606387541</v>
      </c>
      <c r="AE16">
        <f t="shared" si="3"/>
        <v>0</v>
      </c>
      <c r="AF16">
        <f t="shared" si="4"/>
        <v>0</v>
      </c>
      <c r="AG16">
        <f t="shared" si="4"/>
        <v>-5.5640831752485242</v>
      </c>
      <c r="AH16">
        <f t="shared" si="5"/>
        <v>-11345.761904250967</v>
      </c>
      <c r="AI16">
        <f t="shared" si="6"/>
        <v>-11351.325987426215</v>
      </c>
      <c r="AJ16">
        <f t="shared" si="7"/>
        <v>818.55440023614574</v>
      </c>
      <c r="AK16">
        <f t="shared" si="22"/>
        <v>-353.75983722818262</v>
      </c>
      <c r="AL16">
        <f t="shared" si="8"/>
        <v>-10886.531424418252</v>
      </c>
      <c r="AN16">
        <f t="shared" si="9"/>
        <v>0</v>
      </c>
      <c r="AO16">
        <f t="shared" si="9"/>
        <v>0</v>
      </c>
      <c r="AP16">
        <f t="shared" si="9"/>
        <v>-2.0009478083101269</v>
      </c>
      <c r="AQ16">
        <f t="shared" si="9"/>
        <v>-4080.1470252833683</v>
      </c>
      <c r="AR16">
        <f t="shared" si="9"/>
        <v>-4082.1479730916781</v>
      </c>
      <c r="AS16">
        <f t="shared" si="9"/>
        <v>294.36738839943183</v>
      </c>
      <c r="AT16">
        <f t="shared" si="9"/>
        <v>-127.21861781626986</v>
      </c>
      <c r="AU16">
        <f t="shared" si="9"/>
        <v>-3914.9992025085162</v>
      </c>
      <c r="AW16">
        <v>13</v>
      </c>
      <c r="AX16">
        <f>IF(Z16&gt;0, (R16*SUMPRODUCT(K16:$K$98, X16:$X$98)-K16*$AZ$3)/Z16, 0)</f>
        <v>-13192.349430453258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0.10148</v>
      </c>
      <c r="Q17" s="4">
        <f t="shared" si="21"/>
        <v>12.5</v>
      </c>
      <c r="R17">
        <f t="shared" si="0"/>
        <v>250000</v>
      </c>
      <c r="S17">
        <f t="shared" si="1"/>
        <v>-16800.952550652652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-5872.2663606387541</v>
      </c>
      <c r="AC17">
        <f t="shared" si="2"/>
        <v>-6644.8428393107815</v>
      </c>
      <c r="AE17">
        <f t="shared" si="3"/>
        <v>0</v>
      </c>
      <c r="AF17">
        <f t="shared" si="4"/>
        <v>0</v>
      </c>
      <c r="AG17">
        <f t="shared" si="4"/>
        <v>-4.9437991828718184</v>
      </c>
      <c r="AH17">
        <f t="shared" si="5"/>
        <v>-11292.863212484406</v>
      </c>
      <c r="AI17">
        <f t="shared" si="6"/>
        <v>-11297.807011667279</v>
      </c>
      <c r="AJ17">
        <f t="shared" si="7"/>
        <v>772.57647867202741</v>
      </c>
      <c r="AK17">
        <f t="shared" si="22"/>
        <v>-411.05864524471281</v>
      </c>
      <c r="AL17">
        <f t="shared" si="8"/>
        <v>-10936.289178239964</v>
      </c>
      <c r="AN17">
        <f t="shared" si="9"/>
        <v>0</v>
      </c>
      <c r="AO17">
        <f t="shared" si="9"/>
        <v>0</v>
      </c>
      <c r="AP17">
        <f t="shared" si="9"/>
        <v>-1.5873947737854588</v>
      </c>
      <c r="AQ17">
        <f t="shared" si="9"/>
        <v>-3626.0032783448519</v>
      </c>
      <c r="AR17">
        <f t="shared" si="9"/>
        <v>-3627.5906731186378</v>
      </c>
      <c r="AS17">
        <f t="shared" si="9"/>
        <v>248.06506478710801</v>
      </c>
      <c r="AT17">
        <f t="shared" si="9"/>
        <v>-131.98601339663401</v>
      </c>
      <c r="AU17">
        <f t="shared" si="9"/>
        <v>-3511.5116217281634</v>
      </c>
      <c r="AW17">
        <v>14</v>
      </c>
      <c r="AX17">
        <f>IF(Z17&gt;0, (R17*SUMPRODUCT(K17:$K$98, X17:$X$98)-K17*$AZ$3)/Z17, 0)</f>
        <v>-16800.952550652652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0.112611</v>
      </c>
      <c r="Q18" s="4">
        <f t="shared" si="21"/>
        <v>12.5</v>
      </c>
      <c r="R18">
        <f t="shared" si="0"/>
        <v>250000</v>
      </c>
      <c r="S18">
        <f t="shared" si="1"/>
        <v>-21087.695523432136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-6644.8428393107815</v>
      </c>
      <c r="AC18">
        <f t="shared" si="2"/>
        <v>-7317.6581296097756</v>
      </c>
      <c r="AE18">
        <f t="shared" si="3"/>
        <v>0</v>
      </c>
      <c r="AF18">
        <f t="shared" si="4"/>
        <v>0</v>
      </c>
      <c r="AG18">
        <f t="shared" si="4"/>
        <v>-4.3376350212607226</v>
      </c>
      <c r="AH18">
        <f t="shared" si="5"/>
        <v>-11134.523395647568</v>
      </c>
      <c r="AI18">
        <f t="shared" si="6"/>
        <v>-11138.861030668828</v>
      </c>
      <c r="AJ18">
        <f t="shared" si="7"/>
        <v>672.81529029899411</v>
      </c>
      <c r="AK18">
        <f t="shared" si="22"/>
        <v>-465.13899875175474</v>
      </c>
      <c r="AL18">
        <f t="shared" si="8"/>
        <v>-10931.184739121589</v>
      </c>
      <c r="AN18">
        <f t="shared" si="9"/>
        <v>0</v>
      </c>
      <c r="AO18">
        <f t="shared" si="9"/>
        <v>0</v>
      </c>
      <c r="AP18">
        <f t="shared" si="9"/>
        <v>-1.2435381367650447</v>
      </c>
      <c r="AQ18">
        <f t="shared" si="9"/>
        <v>-3192.1091584063265</v>
      </c>
      <c r="AR18">
        <f t="shared" si="9"/>
        <v>-3193.3526965430915</v>
      </c>
      <c r="AS18">
        <f t="shared" si="9"/>
        <v>192.88655416708326</v>
      </c>
      <c r="AT18">
        <f t="shared" si="9"/>
        <v>-133.34872136761746</v>
      </c>
      <c r="AU18">
        <f t="shared" si="9"/>
        <v>-3133.8148637436257</v>
      </c>
      <c r="AW18">
        <v>15</v>
      </c>
      <c r="AX18">
        <f>IF(Z18&gt;0, (R18*SUMPRODUCT(K18:$K$98, X18:$X$98)-K18*$AZ$3)/Z18, 0)</f>
        <v>-21087.695523432136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0.125163</v>
      </c>
      <c r="Q19" s="4">
        <f t="shared" si="21"/>
        <v>12.5</v>
      </c>
      <c r="R19">
        <f t="shared" si="0"/>
        <v>250000</v>
      </c>
      <c r="S19">
        <f t="shared" si="1"/>
        <v>-26233.882640591924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-7317.6581296097756</v>
      </c>
      <c r="AC19">
        <f t="shared" si="2"/>
        <v>-7872.9922986894526</v>
      </c>
      <c r="AE19">
        <f t="shared" si="3"/>
        <v>0</v>
      </c>
      <c r="AF19">
        <f t="shared" si="4"/>
        <v>0</v>
      </c>
      <c r="AG19">
        <f t="shared" si="4"/>
        <v>-3.7513472588820598</v>
      </c>
      <c r="AH19">
        <f t="shared" si="5"/>
        <v>-10858.228243321117</v>
      </c>
      <c r="AI19">
        <f t="shared" si="6"/>
        <v>-10861.979590579998</v>
      </c>
      <c r="AJ19">
        <f t="shared" si="7"/>
        <v>555.33416907967694</v>
      </c>
      <c r="AK19">
        <f t="shared" si="22"/>
        <v>-512.23606907268436</v>
      </c>
      <c r="AL19">
        <f t="shared" si="8"/>
        <v>-10818.881490573005</v>
      </c>
      <c r="AN19">
        <f t="shared" si="9"/>
        <v>0</v>
      </c>
      <c r="AO19">
        <f t="shared" si="9"/>
        <v>0</v>
      </c>
      <c r="AP19">
        <f t="shared" si="9"/>
        <v>-0.96023017105845609</v>
      </c>
      <c r="AQ19">
        <f t="shared" si="9"/>
        <v>-2779.3743537843443</v>
      </c>
      <c r="AR19">
        <f t="shared" si="9"/>
        <v>-2780.3345839554026</v>
      </c>
      <c r="AS19">
        <f t="shared" si="9"/>
        <v>142.14856353471723</v>
      </c>
      <c r="AT19">
        <f t="shared" si="9"/>
        <v>-131.11676799938687</v>
      </c>
      <c r="AU19">
        <f t="shared" si="9"/>
        <v>-2769.3027884200719</v>
      </c>
      <c r="AW19">
        <v>16</v>
      </c>
      <c r="AX19">
        <f>IF(Z19&gt;0, (R19*SUMPRODUCT(K19:$K$98, X19:$X$98)-K19*$AZ$3)/Z19, 0)</f>
        <v>-26233.882640591924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0.13952899999999999</v>
      </c>
      <c r="Q20" s="4">
        <f t="shared" si="21"/>
        <v>12.5</v>
      </c>
      <c r="R20">
        <f t="shared" si="0"/>
        <v>250000</v>
      </c>
      <c r="S20">
        <f t="shared" si="1"/>
        <v>-32511.879057908358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-7872.9922986894526</v>
      </c>
      <c r="AC20">
        <f t="shared" si="2"/>
        <v>-8298.103269146437</v>
      </c>
      <c r="AE20">
        <f t="shared" si="3"/>
        <v>0</v>
      </c>
      <c r="AF20">
        <f t="shared" si="4"/>
        <v>0</v>
      </c>
      <c r="AG20">
        <f t="shared" si="4"/>
        <v>-3.1904120546086845</v>
      </c>
      <c r="AH20">
        <f t="shared" si="5"/>
        <v>-10468.434633691097</v>
      </c>
      <c r="AI20">
        <f t="shared" si="6"/>
        <v>-10471.625045745704</v>
      </c>
      <c r="AJ20">
        <f t="shared" si="7"/>
        <v>425.11097045698443</v>
      </c>
      <c r="AK20">
        <f t="shared" si="22"/>
        <v>-551.10946090826178</v>
      </c>
      <c r="AL20">
        <f t="shared" si="8"/>
        <v>-10597.623536196981</v>
      </c>
      <c r="AN20">
        <f t="shared" si="9"/>
        <v>0</v>
      </c>
      <c r="AO20">
        <f t="shared" si="9"/>
        <v>0</v>
      </c>
      <c r="AP20">
        <f t="shared" si="9"/>
        <v>-0.7291499230448717</v>
      </c>
      <c r="AQ20">
        <f t="shared" si="9"/>
        <v>-2392.4992060288446</v>
      </c>
      <c r="AR20">
        <f t="shared" si="9"/>
        <v>-2393.2283559518892</v>
      </c>
      <c r="AS20">
        <f t="shared" si="9"/>
        <v>97.156613656369785</v>
      </c>
      <c r="AT20">
        <f t="shared" si="9"/>
        <v>-125.95282807751524</v>
      </c>
      <c r="AU20">
        <f t="shared" si="9"/>
        <v>-2422.0245703730347</v>
      </c>
      <c r="AW20">
        <v>17</v>
      </c>
      <c r="AX20">
        <f>IF(Z20&gt;0, (R20*SUMPRODUCT(K20:$K$98, X20:$X$98)-K20*$AZ$3)/Z20, 0)</f>
        <v>-32511.879057908358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0.15610499999999999</v>
      </c>
      <c r="Q21" s="4">
        <f t="shared" si="21"/>
        <v>12.5</v>
      </c>
      <c r="R21">
        <f t="shared" si="0"/>
        <v>250000</v>
      </c>
      <c r="S21">
        <f t="shared" si="1"/>
        <v>-40352.76625053004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-8298.103269146437</v>
      </c>
      <c r="AC21">
        <f t="shared" si="2"/>
        <v>-8588.5815972044202</v>
      </c>
      <c r="AE21">
        <f t="shared" si="3"/>
        <v>0</v>
      </c>
      <c r="AF21">
        <f t="shared" si="4"/>
        <v>0</v>
      </c>
      <c r="AG21">
        <f t="shared" si="4"/>
        <v>-2.6604686602779086</v>
      </c>
      <c r="AH21">
        <f t="shared" si="5"/>
        <v>-9960.7854756937722</v>
      </c>
      <c r="AI21">
        <f t="shared" si="6"/>
        <v>-9963.4459443540509</v>
      </c>
      <c r="AJ21">
        <f t="shared" si="7"/>
        <v>290.47832805798316</v>
      </c>
      <c r="AK21">
        <f t="shared" si="22"/>
        <v>-580.86722884025062</v>
      </c>
      <c r="AL21">
        <f t="shared" si="8"/>
        <v>-10253.834845136318</v>
      </c>
      <c r="AN21">
        <f t="shared" si="9"/>
        <v>0</v>
      </c>
      <c r="AO21">
        <f t="shared" si="9"/>
        <v>0</v>
      </c>
      <c r="AP21">
        <f t="shared" si="9"/>
        <v>-0.54288792417634213</v>
      </c>
      <c r="AQ21">
        <f t="shared" si="9"/>
        <v>-2032.5705131592797</v>
      </c>
      <c r="AR21">
        <f t="shared" si="9"/>
        <v>-2033.1134010834562</v>
      </c>
      <c r="AS21">
        <f t="shared" si="9"/>
        <v>59.274209424868836</v>
      </c>
      <c r="AT21">
        <f t="shared" si="9"/>
        <v>-118.53017056559025</v>
      </c>
      <c r="AU21">
        <f t="shared" si="9"/>
        <v>-2092.3693622241776</v>
      </c>
      <c r="AW21">
        <v>18</v>
      </c>
      <c r="AX21">
        <f>IF(Z21&gt;0, (R21*SUMPRODUCT(K21:$K$98, X21:$X$98)-K21*$AZ$3)/Z21, 0)</f>
        <v>-40352.76625053004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0.17521600000000001</v>
      </c>
      <c r="Q22" s="4">
        <f t="shared" si="21"/>
        <v>12.5</v>
      </c>
      <c r="R22">
        <f t="shared" si="0"/>
        <v>250000</v>
      </c>
      <c r="S22">
        <f t="shared" si="1"/>
        <v>-50423.941965979182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-8588.5815972044202</v>
      </c>
      <c r="AC22">
        <f t="shared" si="2"/>
        <v>-8744.3477550325788</v>
      </c>
      <c r="AE22">
        <f t="shared" si="3"/>
        <v>0</v>
      </c>
      <c r="AF22">
        <f t="shared" si="4"/>
        <v>0</v>
      </c>
      <c r="AG22">
        <f t="shared" si="4"/>
        <v>-2.1677072968958755</v>
      </c>
      <c r="AH22">
        <f t="shared" si="5"/>
        <v>-9323.1335355850806</v>
      </c>
      <c r="AI22">
        <f t="shared" si="6"/>
        <v>-9325.3012428819766</v>
      </c>
      <c r="AJ22">
        <f t="shared" si="7"/>
        <v>155.76615782815861</v>
      </c>
      <c r="AK22">
        <f t="shared" si="22"/>
        <v>-601.20071180430944</v>
      </c>
      <c r="AL22">
        <f t="shared" si="8"/>
        <v>-9770.7357968581273</v>
      </c>
      <c r="AN22">
        <f t="shared" si="9"/>
        <v>0</v>
      </c>
      <c r="AO22">
        <f t="shared" si="9"/>
        <v>0</v>
      </c>
      <c r="AP22">
        <f t="shared" si="9"/>
        <v>-0.39494320929651489</v>
      </c>
      <c r="AQ22">
        <f t="shared" si="9"/>
        <v>-1698.6187593300349</v>
      </c>
      <c r="AR22">
        <f t="shared" si="9"/>
        <v>-1699.0137025393312</v>
      </c>
      <c r="AS22">
        <f t="shared" si="9"/>
        <v>28.37965548233122</v>
      </c>
      <c r="AT22">
        <f t="shared" si="9"/>
        <v>-109.53514752261702</v>
      </c>
      <c r="AU22">
        <f t="shared" si="9"/>
        <v>-1780.1691945796172</v>
      </c>
      <c r="AW22">
        <v>19</v>
      </c>
      <c r="AX22">
        <f>IF(Z22&gt;0, (R22*SUMPRODUCT(K22:$K$98, X22:$X$98)-K22*$AZ$3)/Z22, 0)</f>
        <v>-50423.941965979182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0.19798199999999999</v>
      </c>
      <c r="Q23" s="4">
        <f t="shared" si="21"/>
        <v>12.5</v>
      </c>
      <c r="R23">
        <f t="shared" si="0"/>
        <v>250000</v>
      </c>
      <c r="S23">
        <f t="shared" si="1"/>
        <v>-63831.879199971219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-8744.3477550325788</v>
      </c>
      <c r="AC23">
        <f t="shared" si="2"/>
        <v>-8767.2483399598241</v>
      </c>
      <c r="AE23">
        <f t="shared" si="3"/>
        <v>0</v>
      </c>
      <c r="AF23">
        <f t="shared" si="4"/>
        <v>0</v>
      </c>
      <c r="AG23">
        <f t="shared" si="4"/>
        <v>-1.7168631978728774</v>
      </c>
      <c r="AH23">
        <f t="shared" si="5"/>
        <v>-8583.340521080785</v>
      </c>
      <c r="AI23">
        <f t="shared" si="6"/>
        <v>-8585.057384278658</v>
      </c>
      <c r="AJ23">
        <f t="shared" si="7"/>
        <v>22.900584927245291</v>
      </c>
      <c r="AK23">
        <f t="shared" si="22"/>
        <v>-612.10434285228052</v>
      </c>
      <c r="AL23">
        <f t="shared" si="8"/>
        <v>-9174.2611422036935</v>
      </c>
      <c r="AN23">
        <f t="shared" si="9"/>
        <v>0</v>
      </c>
      <c r="AO23">
        <f t="shared" si="9"/>
        <v>0</v>
      </c>
      <c r="AP23">
        <f t="shared" si="9"/>
        <v>-0.27928761673268493</v>
      </c>
      <c r="AQ23">
        <f t="shared" si="9"/>
        <v>-1396.2794011239753</v>
      </c>
      <c r="AR23">
        <f t="shared" si="9"/>
        <v>-1396.558688740708</v>
      </c>
      <c r="AS23">
        <f t="shared" si="9"/>
        <v>3.7253112502143311</v>
      </c>
      <c r="AT23">
        <f t="shared" si="9"/>
        <v>-99.572967327125184</v>
      </c>
      <c r="AU23">
        <f t="shared" si="9"/>
        <v>-1492.4063448176189</v>
      </c>
      <c r="AW23">
        <v>20</v>
      </c>
      <c r="AX23">
        <f>IF(Z23&gt;0, (R23*SUMPRODUCT(K23:$K$98, X23:$X$98)-K23*$AZ$3)/Z23, 0)</f>
        <v>-63831.879199971219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0.22423799999999999</v>
      </c>
      <c r="Q24" s="4">
        <f t="shared" si="21"/>
        <v>12.5</v>
      </c>
      <c r="R24">
        <f t="shared" si="0"/>
        <v>250000</v>
      </c>
      <c r="S24">
        <f t="shared" si="1"/>
        <v>-82407.527656406135</v>
      </c>
      <c r="U24">
        <f t="shared" si="13"/>
        <v>0.22423799999999999</v>
      </c>
      <c r="V24">
        <f t="shared" si="14"/>
        <v>0.01</v>
      </c>
      <c r="W24">
        <f t="shared" si="15"/>
        <v>0.1373490558298302</v>
      </c>
      <c r="X24">
        <f t="shared" si="16"/>
        <v>3.0798877581169466E-2</v>
      </c>
      <c r="Y24">
        <f t="shared" si="17"/>
        <v>1.3734905582983021E-3</v>
      </c>
      <c r="Z24">
        <f t="shared" si="18"/>
        <v>0.10517668769036244</v>
      </c>
      <c r="AB24">
        <f t="shared" si="19"/>
        <v>-8767.2483399598241</v>
      </c>
      <c r="AC24">
        <f t="shared" si="2"/>
        <v>-8667.3507996527333</v>
      </c>
      <c r="AE24">
        <f t="shared" si="3"/>
        <v>0</v>
      </c>
      <c r="AF24">
        <f t="shared" si="4"/>
        <v>0</v>
      </c>
      <c r="AG24">
        <f t="shared" si="4"/>
        <v>-1.3147085961295304</v>
      </c>
      <c r="AH24">
        <f t="shared" si="5"/>
        <v>-7699.7193952923662</v>
      </c>
      <c r="AI24">
        <f t="shared" si="6"/>
        <v>-7701.0341038884953</v>
      </c>
      <c r="AJ24">
        <f t="shared" si="7"/>
        <v>-99.897540307090821</v>
      </c>
      <c r="AK24">
        <f t="shared" si="22"/>
        <v>-613.70738379718773</v>
      </c>
      <c r="AL24">
        <f t="shared" si="8"/>
        <v>-8414.6390279927746</v>
      </c>
      <c r="AN24">
        <f t="shared" si="9"/>
        <v>0</v>
      </c>
      <c r="AO24">
        <f t="shared" si="9"/>
        <v>0</v>
      </c>
      <c r="AP24">
        <f t="shared" si="9"/>
        <v>-0.19095343211111984</v>
      </c>
      <c r="AQ24">
        <f t="shared" si="9"/>
        <v>-1118.3374393018535</v>
      </c>
      <c r="AR24">
        <f t="shared" si="9"/>
        <v>-1118.5283927339644</v>
      </c>
      <c r="AS24">
        <f t="shared" si="9"/>
        <v>-14.509510500849045</v>
      </c>
      <c r="AT24">
        <f t="shared" si="9"/>
        <v>-89.13726706664302</v>
      </c>
      <c r="AU24">
        <f t="shared" si="9"/>
        <v>-1222.1751703014568</v>
      </c>
      <c r="AW24">
        <v>21</v>
      </c>
      <c r="AX24">
        <f>IF(Z24&gt;0, (R24*SUMPRODUCT(K24:$K$98, X24:$X$98)-K24*$AZ$3)/Z24, 0)</f>
        <v>-82407.527656406135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0.25439000000000001</v>
      </c>
      <c r="Q25" s="4">
        <f t="shared" si="21"/>
        <v>12.5</v>
      </c>
      <c r="R25">
        <f t="shared" si="0"/>
        <v>250000</v>
      </c>
      <c r="S25">
        <f t="shared" si="1"/>
        <v>-109214.45840788315</v>
      </c>
      <c r="U25">
        <f t="shared" si="13"/>
        <v>0.25439000000000001</v>
      </c>
      <c r="V25">
        <f t="shared" si="14"/>
        <v>0.01</v>
      </c>
      <c r="W25">
        <f t="shared" si="15"/>
        <v>0.10517668769036244</v>
      </c>
      <c r="X25">
        <f t="shared" si="16"/>
        <v>2.6755897581551301E-2</v>
      </c>
      <c r="Y25">
        <f t="shared" si="17"/>
        <v>1.0517668769036244E-3</v>
      </c>
      <c r="Z25">
        <f t="shared" si="18"/>
        <v>7.7369023231907516E-2</v>
      </c>
      <c r="AB25">
        <f t="shared" si="19"/>
        <v>-8667.3507996527333</v>
      </c>
      <c r="AC25">
        <f t="shared" si="2"/>
        <v>-8449.8159698197087</v>
      </c>
      <c r="AE25">
        <f t="shared" si="3"/>
        <v>0</v>
      </c>
      <c r="AF25">
        <f t="shared" si="4"/>
        <v>0</v>
      </c>
      <c r="AG25">
        <f t="shared" si="4"/>
        <v>-0.9671127903988439</v>
      </c>
      <c r="AH25">
        <f t="shared" si="5"/>
        <v>-6688.9743953878251</v>
      </c>
      <c r="AI25">
        <f t="shared" si="6"/>
        <v>-6689.9415081782236</v>
      </c>
      <c r="AJ25">
        <f t="shared" si="7"/>
        <v>-217.53482983302456</v>
      </c>
      <c r="AK25">
        <f t="shared" si="22"/>
        <v>-606.71455597569138</v>
      </c>
      <c r="AL25">
        <f t="shared" si="8"/>
        <v>-7514.190893986939</v>
      </c>
      <c r="AN25">
        <f t="shared" si="9"/>
        <v>0</v>
      </c>
      <c r="AO25">
        <f t="shared" si="9"/>
        <v>0</v>
      </c>
      <c r="AP25">
        <f t="shared" si="9"/>
        <v>-0.12541719124576864</v>
      </c>
      <c r="AQ25">
        <f t="shared" si="9"/>
        <v>-867.44006419192465</v>
      </c>
      <c r="AR25">
        <f t="shared" si="9"/>
        <v>-867.56548138317044</v>
      </c>
      <c r="AS25">
        <f t="shared" si="9"/>
        <v>-28.210367628922214</v>
      </c>
      <c r="AT25">
        <f t="shared" si="9"/>
        <v>-78.68000118891392</v>
      </c>
      <c r="AU25">
        <f t="shared" si="9"/>
        <v>-974.45585020100646</v>
      </c>
      <c r="AW25">
        <v>22</v>
      </c>
      <c r="AX25">
        <f>IF(Z25&gt;0, (R25*SUMPRODUCT(K25:$K$98, X25:$X$98)-K25*$AZ$3)/Z25, 0)</f>
        <v>-109214.45840788315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0.28921999999999998</v>
      </c>
      <c r="Q26" s="4">
        <f t="shared" si="21"/>
        <v>12.5</v>
      </c>
      <c r="R26">
        <f t="shared" si="0"/>
        <v>250000</v>
      </c>
      <c r="S26">
        <f t="shared" si="1"/>
        <v>-149847.16188352983</v>
      </c>
      <c r="U26">
        <f t="shared" si="13"/>
        <v>0.28921999999999998</v>
      </c>
      <c r="V26">
        <f t="shared" si="14"/>
        <v>0.01</v>
      </c>
      <c r="W26">
        <f t="shared" si="15"/>
        <v>7.7369023231907516E-2</v>
      </c>
      <c r="X26">
        <f t="shared" si="16"/>
        <v>2.2376668899132288E-2</v>
      </c>
      <c r="Y26">
        <f t="shared" si="17"/>
        <v>7.7369023231907517E-4</v>
      </c>
      <c r="Z26">
        <f t="shared" si="18"/>
        <v>5.4218664100456157E-2</v>
      </c>
      <c r="AB26">
        <f t="shared" si="19"/>
        <v>-8449.8159698197087</v>
      </c>
      <c r="AC26">
        <f t="shared" si="2"/>
        <v>-8124.5129365697812</v>
      </c>
      <c r="AE26">
        <f t="shared" si="3"/>
        <v>0</v>
      </c>
      <c r="AF26">
        <f t="shared" si="4"/>
        <v>0</v>
      </c>
      <c r="AG26">
        <f t="shared" si="4"/>
        <v>-0.67773330125570197</v>
      </c>
      <c r="AH26">
        <f t="shared" si="5"/>
        <v>-5594.167224783072</v>
      </c>
      <c r="AI26">
        <f t="shared" si="6"/>
        <v>-5594.844958084328</v>
      </c>
      <c r="AJ26">
        <f t="shared" si="7"/>
        <v>-325.30303324992747</v>
      </c>
      <c r="AK26">
        <f t="shared" si="22"/>
        <v>-591.48711788737967</v>
      </c>
      <c r="AL26">
        <f t="shared" si="8"/>
        <v>-6511.6351092216355</v>
      </c>
      <c r="AN26">
        <f t="shared" si="9"/>
        <v>0</v>
      </c>
      <c r="AO26">
        <f t="shared" si="9"/>
        <v>0</v>
      </c>
      <c r="AP26">
        <f t="shared" si="9"/>
        <v>-7.8473088643937289E-2</v>
      </c>
      <c r="AQ26">
        <f t="shared" si="9"/>
        <v>-647.73500093037865</v>
      </c>
      <c r="AR26">
        <f t="shared" si="9"/>
        <v>-647.81347401902258</v>
      </c>
      <c r="AS26">
        <f t="shared" si="9"/>
        <v>-37.666046093745003</v>
      </c>
      <c r="AT26">
        <f t="shared" si="9"/>
        <v>-68.48685308472264</v>
      </c>
      <c r="AU26">
        <f t="shared" si="9"/>
        <v>-753.96637319749027</v>
      </c>
      <c r="AW26">
        <v>23</v>
      </c>
      <c r="AX26">
        <f>IF(Z26&gt;0, (R26*SUMPRODUCT(K26:$K$98, X26:$X$98)-K26*$AZ$3)/Z26, 0)</f>
        <v>-149847.16188352983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0.32816400000000001</v>
      </c>
      <c r="Q27" s="4">
        <f t="shared" si="21"/>
        <v>12.5</v>
      </c>
      <c r="R27">
        <f t="shared" si="0"/>
        <v>250000</v>
      </c>
      <c r="S27">
        <f t="shared" si="1"/>
        <v>-214784.52799801936</v>
      </c>
      <c r="U27">
        <f t="shared" si="13"/>
        <v>0.32816400000000001</v>
      </c>
      <c r="V27">
        <f t="shared" si="14"/>
        <v>0.01</v>
      </c>
      <c r="W27">
        <f t="shared" si="15"/>
        <v>5.4218664100456157E-2</v>
      </c>
      <c r="X27">
        <f t="shared" si="16"/>
        <v>1.7792613685862095E-2</v>
      </c>
      <c r="Y27">
        <f t="shared" si="17"/>
        <v>5.4218664100456155E-4</v>
      </c>
      <c r="Z27">
        <f t="shared" si="18"/>
        <v>3.58838637735895E-2</v>
      </c>
      <c r="AB27">
        <f t="shared" si="19"/>
        <v>-8124.5129365697812</v>
      </c>
      <c r="AC27">
        <f t="shared" si="2"/>
        <v>-7707.2987433556464</v>
      </c>
      <c r="AE27">
        <f t="shared" si="3"/>
        <v>0</v>
      </c>
      <c r="AF27">
        <f t="shared" si="4"/>
        <v>0</v>
      </c>
      <c r="AG27">
        <f t="shared" si="4"/>
        <v>-0.44854829716986877</v>
      </c>
      <c r="AH27">
        <f t="shared" si="5"/>
        <v>-4448.1534214655239</v>
      </c>
      <c r="AI27">
        <f t="shared" si="6"/>
        <v>-4448.6019697626934</v>
      </c>
      <c r="AJ27">
        <f t="shared" si="7"/>
        <v>-417.21419321413487</v>
      </c>
      <c r="AK27">
        <f t="shared" si="22"/>
        <v>-568.71590555988473</v>
      </c>
      <c r="AL27">
        <f t="shared" si="8"/>
        <v>-5434.5320685367133</v>
      </c>
      <c r="AN27">
        <f t="shared" si="9"/>
        <v>0</v>
      </c>
      <c r="AO27">
        <f t="shared" si="9"/>
        <v>0</v>
      </c>
      <c r="AP27">
        <f t="shared" si="9"/>
        <v>-4.6371709906918641E-2</v>
      </c>
      <c r="AQ27">
        <f t="shared" si="9"/>
        <v>-459.85790467408992</v>
      </c>
      <c r="AR27">
        <f t="shared" si="9"/>
        <v>-459.90427638399683</v>
      </c>
      <c r="AS27">
        <f t="shared" si="9"/>
        <v>-43.132335266559103</v>
      </c>
      <c r="AT27">
        <f t="shared" si="9"/>
        <v>-58.794848087643288</v>
      </c>
      <c r="AU27">
        <f t="shared" si="9"/>
        <v>-561.83145973819921</v>
      </c>
      <c r="AW27">
        <v>24</v>
      </c>
      <c r="AX27">
        <f>IF(Z27&gt;0, (R27*SUMPRODUCT(K27:$K$98, X27:$X$98)-K27*$AZ$3)/Z27, 0)</f>
        <v>-214784.52799801936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0.37150699999999998</v>
      </c>
      <c r="Q28" s="4">
        <f t="shared" si="21"/>
        <v>12.5</v>
      </c>
      <c r="R28">
        <f t="shared" si="0"/>
        <v>250000</v>
      </c>
      <c r="S28">
        <f t="shared" si="1"/>
        <v>-325148.04155700805</v>
      </c>
      <c r="U28">
        <f t="shared" si="13"/>
        <v>0.37150699999999998</v>
      </c>
      <c r="V28">
        <f t="shared" si="14"/>
        <v>0.01</v>
      </c>
      <c r="W28">
        <f t="shared" si="15"/>
        <v>3.58838637735895E-2</v>
      </c>
      <c r="X28">
        <f t="shared" si="16"/>
        <v>1.3331106578934913E-2</v>
      </c>
      <c r="Y28">
        <f t="shared" si="17"/>
        <v>3.5883863773589501E-4</v>
      </c>
      <c r="Z28">
        <f t="shared" si="18"/>
        <v>2.2193918556918692E-2</v>
      </c>
      <c r="AB28">
        <f t="shared" si="19"/>
        <v>-7707.2987433556464</v>
      </c>
      <c r="AC28">
        <f t="shared" si="2"/>
        <v>-7216.309153257851</v>
      </c>
      <c r="AE28">
        <f t="shared" si="3"/>
        <v>0</v>
      </c>
      <c r="AF28">
        <f t="shared" si="4"/>
        <v>0</v>
      </c>
      <c r="AG28">
        <f t="shared" si="4"/>
        <v>-0.27742398196148366</v>
      </c>
      <c r="AH28">
        <f t="shared" si="5"/>
        <v>-3332.7766447337281</v>
      </c>
      <c r="AI28">
        <f t="shared" si="6"/>
        <v>-3333.0540687156895</v>
      </c>
      <c r="AJ28">
        <f t="shared" si="7"/>
        <v>-490.98959009779537</v>
      </c>
      <c r="AK28">
        <f t="shared" si="22"/>
        <v>-539.51091203489534</v>
      </c>
      <c r="AL28">
        <f t="shared" si="8"/>
        <v>-4363.5545708483805</v>
      </c>
      <c r="AN28">
        <f t="shared" si="9"/>
        <v>0</v>
      </c>
      <c r="AO28">
        <f t="shared" si="9"/>
        <v>0</v>
      </c>
      <c r="AP28">
        <f t="shared" si="9"/>
        <v>-2.5607658906660561E-2</v>
      </c>
      <c r="AQ28">
        <f t="shared" si="9"/>
        <v>-307.63240772124317</v>
      </c>
      <c r="AR28">
        <f t="shared" si="9"/>
        <v>-307.65801538014983</v>
      </c>
      <c r="AS28">
        <f t="shared" si="9"/>
        <v>-45.320861812483905</v>
      </c>
      <c r="AT28">
        <f t="shared" si="9"/>
        <v>-49.799629124092988</v>
      </c>
      <c r="AU28">
        <f t="shared" si="9"/>
        <v>-402.77850631672675</v>
      </c>
      <c r="AW28">
        <v>25</v>
      </c>
      <c r="AX28">
        <f>IF(Z28&gt;0, (R28*SUMPRODUCT(K28:$K$98, X28:$X$98)-K28*$AZ$3)/Z28, 0)</f>
        <v>-325148.04155700805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0.41881499999999999</v>
      </c>
      <c r="Q29" s="4">
        <f t="shared" si="21"/>
        <v>12.5</v>
      </c>
      <c r="R29">
        <f t="shared" si="0"/>
        <v>250000</v>
      </c>
      <c r="S29">
        <f t="shared" si="1"/>
        <v>-526548.73564947781</v>
      </c>
      <c r="U29">
        <f t="shared" si="13"/>
        <v>0.41881499999999999</v>
      </c>
      <c r="V29">
        <f t="shared" si="14"/>
        <v>0.01</v>
      </c>
      <c r="W29">
        <f t="shared" si="15"/>
        <v>2.2193918556918692E-2</v>
      </c>
      <c r="X29">
        <f t="shared" si="16"/>
        <v>9.2951460004159023E-3</v>
      </c>
      <c r="Y29">
        <f t="shared" si="17"/>
        <v>2.2193918556918693E-4</v>
      </c>
      <c r="Z29">
        <f t="shared" si="18"/>
        <v>1.2676833370933602E-2</v>
      </c>
      <c r="AB29">
        <f t="shared" si="19"/>
        <v>-7216.309153257851</v>
      </c>
      <c r="AC29">
        <f t="shared" si="2"/>
        <v>-6674.9705835041959</v>
      </c>
      <c r="AE29">
        <f t="shared" si="3"/>
        <v>0</v>
      </c>
      <c r="AF29">
        <f t="shared" si="4"/>
        <v>0</v>
      </c>
      <c r="AG29">
        <f t="shared" si="4"/>
        <v>-0.15846041713667003</v>
      </c>
      <c r="AH29">
        <f t="shared" si="5"/>
        <v>-2323.7865001039754</v>
      </c>
      <c r="AI29">
        <f t="shared" si="6"/>
        <v>-2323.9449605211121</v>
      </c>
      <c r="AJ29">
        <f t="shared" si="7"/>
        <v>-541.33856975365507</v>
      </c>
      <c r="AK29">
        <f t="shared" si="22"/>
        <v>-505.14164072804959</v>
      </c>
      <c r="AL29">
        <f t="shared" si="8"/>
        <v>-3370.4251710028166</v>
      </c>
      <c r="AN29">
        <f t="shared" si="9"/>
        <v>0</v>
      </c>
      <c r="AO29">
        <f t="shared" si="9"/>
        <v>0</v>
      </c>
      <c r="AP29">
        <f t="shared" si="9"/>
        <v>-1.3059563082679386E-2</v>
      </c>
      <c r="AQ29">
        <f t="shared" si="9"/>
        <v>-191.51556544630432</v>
      </c>
      <c r="AR29">
        <f t="shared" si="9"/>
        <v>-191.52862500938701</v>
      </c>
      <c r="AS29">
        <f t="shared" si="9"/>
        <v>-44.614581537342644</v>
      </c>
      <c r="AT29">
        <f t="shared" si="9"/>
        <v>-41.631400711802776</v>
      </c>
      <c r="AU29">
        <f t="shared" si="9"/>
        <v>-277.7746072585324</v>
      </c>
      <c r="AW29">
        <v>26</v>
      </c>
      <c r="AX29">
        <f>IF(Z29&gt;0, (R29*SUMPRODUCT(K29:$K$98, X29:$X$98)-K29*$AZ$3)/Z29, 0)</f>
        <v>-526548.73564947781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0.47081499999999998</v>
      </c>
      <c r="Q30" s="4">
        <f t="shared" si="21"/>
        <v>12.5</v>
      </c>
      <c r="R30">
        <f t="shared" si="0"/>
        <v>250000</v>
      </c>
      <c r="S30">
        <f t="shared" si="1"/>
        <v>-928111.12440073362</v>
      </c>
      <c r="U30">
        <f t="shared" si="13"/>
        <v>0.47081499999999998</v>
      </c>
      <c r="V30">
        <f t="shared" si="14"/>
        <v>0.01</v>
      </c>
      <c r="W30">
        <f t="shared" si="15"/>
        <v>1.2676833370933602E-2</v>
      </c>
      <c r="X30">
        <f t="shared" si="16"/>
        <v>5.9684433035361037E-3</v>
      </c>
      <c r="Y30">
        <f t="shared" si="17"/>
        <v>1.2676833370933602E-4</v>
      </c>
      <c r="Z30">
        <f t="shared" si="18"/>
        <v>6.5816217336881616E-3</v>
      </c>
      <c r="AB30">
        <f t="shared" si="19"/>
        <v>-6674.9705835041959</v>
      </c>
      <c r="AC30">
        <f t="shared" si="2"/>
        <v>-6108.4763476336257</v>
      </c>
      <c r="AE30">
        <f t="shared" si="3"/>
        <v>0</v>
      </c>
      <c r="AF30">
        <f t="shared" si="4"/>
        <v>0</v>
      </c>
      <c r="AG30">
        <f t="shared" si="4"/>
        <v>-8.2270271671102013E-2</v>
      </c>
      <c r="AH30">
        <f t="shared" si="5"/>
        <v>-1492.1108258840259</v>
      </c>
      <c r="AI30">
        <f t="shared" si="6"/>
        <v>-1492.193096155697</v>
      </c>
      <c r="AJ30">
        <f t="shared" si="7"/>
        <v>-566.49423587057026</v>
      </c>
      <c r="AK30">
        <f t="shared" si="22"/>
        <v>-467.24794084529378</v>
      </c>
      <c r="AL30">
        <f t="shared" si="8"/>
        <v>-2525.9352728715612</v>
      </c>
      <c r="AN30">
        <f t="shared" si="9"/>
        <v>0</v>
      </c>
      <c r="AO30">
        <f t="shared" si="9"/>
        <v>0</v>
      </c>
      <c r="AP30">
        <f t="shared" si="9"/>
        <v>-6.0538654098936558E-3</v>
      </c>
      <c r="AQ30">
        <f t="shared" si="9"/>
        <v>-109.79711058520881</v>
      </c>
      <c r="AR30">
        <f t="shared" si="9"/>
        <v>-109.80316445061871</v>
      </c>
      <c r="AS30">
        <f t="shared" si="9"/>
        <v>-41.685529776190236</v>
      </c>
      <c r="AT30">
        <f t="shared" si="9"/>
        <v>-34.382482146597134</v>
      </c>
      <c r="AU30">
        <f t="shared" si="9"/>
        <v>-185.87117637340609</v>
      </c>
      <c r="AW30">
        <v>27</v>
      </c>
      <c r="AX30">
        <f>IF(Z30&gt;0, (R30*SUMPRODUCT(K30:$K$98, X30:$X$98)-K30*$AZ$3)/Z30, 0)</f>
        <v>-928111.12440073362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0.52931399999999995</v>
      </c>
      <c r="Q31" s="4">
        <f t="shared" si="21"/>
        <v>12.5</v>
      </c>
      <c r="R31">
        <f t="shared" si="0"/>
        <v>250000</v>
      </c>
      <c r="S31">
        <f t="shared" si="1"/>
        <v>-1827627.8119150307</v>
      </c>
      <c r="U31">
        <f t="shared" si="13"/>
        <v>0.52931399999999995</v>
      </c>
      <c r="V31">
        <f t="shared" si="14"/>
        <v>0.01</v>
      </c>
      <c r="W31">
        <f t="shared" si="15"/>
        <v>6.5816217336881616E-3</v>
      </c>
      <c r="X31">
        <f t="shared" si="16"/>
        <v>3.4837445263454152E-3</v>
      </c>
      <c r="Y31">
        <f t="shared" si="17"/>
        <v>6.5816217336881613E-5</v>
      </c>
      <c r="Z31">
        <f t="shared" si="18"/>
        <v>3.0320609900058647E-3</v>
      </c>
      <c r="AB31">
        <f t="shared" si="19"/>
        <v>-6108.4763476336257</v>
      </c>
      <c r="AC31">
        <f t="shared" si="2"/>
        <v>-5541.4789927573402</v>
      </c>
      <c r="AE31">
        <f t="shared" si="3"/>
        <v>0</v>
      </c>
      <c r="AF31">
        <f t="shared" si="4"/>
        <v>0</v>
      </c>
      <c r="AG31">
        <f t="shared" si="4"/>
        <v>-3.790076237507331E-2</v>
      </c>
      <c r="AH31">
        <f t="shared" si="5"/>
        <v>-870.93613158635378</v>
      </c>
      <c r="AI31">
        <f t="shared" si="6"/>
        <v>-870.97403234872888</v>
      </c>
      <c r="AJ31">
        <f t="shared" si="7"/>
        <v>-566.9973548762855</v>
      </c>
      <c r="AK31">
        <f t="shared" si="22"/>
        <v>-427.59334433435384</v>
      </c>
      <c r="AL31">
        <f t="shared" si="8"/>
        <v>-1865.5647315593683</v>
      </c>
      <c r="AN31">
        <f t="shared" si="9"/>
        <v>0</v>
      </c>
      <c r="AO31">
        <f t="shared" si="9"/>
        <v>0</v>
      </c>
      <c r="AP31">
        <f t="shared" si="9"/>
        <v>-2.4901170001984546E-3</v>
      </c>
      <c r="AQ31">
        <f t="shared" si="9"/>
        <v>-57.221352063793752</v>
      </c>
      <c r="AR31">
        <f t="shared" si="9"/>
        <v>-57.223842180793959</v>
      </c>
      <c r="AS31">
        <f t="shared" si="9"/>
        <v>-37.252278423126675</v>
      </c>
      <c r="AT31">
        <f t="shared" si="9"/>
        <v>-28.093299162735551</v>
      </c>
      <c r="AU31">
        <f t="shared" si="9"/>
        <v>-122.56941976665618</v>
      </c>
      <c r="AW31">
        <v>28</v>
      </c>
      <c r="AX31">
        <f>IF(Z31&gt;0, (R31*SUMPRODUCT(K31:$K$98, X31:$X$98)-K31*$AZ$3)/Z31, 0)</f>
        <v>-1827627.8119150307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0.595055</v>
      </c>
      <c r="Q32" s="4">
        <f t="shared" si="21"/>
        <v>12.5</v>
      </c>
      <c r="R32">
        <f t="shared" si="0"/>
        <v>250000</v>
      </c>
      <c r="S32">
        <f t="shared" si="1"/>
        <v>-4170714.5866364483</v>
      </c>
      <c r="U32">
        <f t="shared" si="13"/>
        <v>0.595055</v>
      </c>
      <c r="V32">
        <f t="shared" si="14"/>
        <v>0.01</v>
      </c>
      <c r="W32">
        <f t="shared" si="15"/>
        <v>3.0320609900058647E-3</v>
      </c>
      <c r="X32">
        <f t="shared" si="16"/>
        <v>1.8042430524079398E-3</v>
      </c>
      <c r="Y32">
        <f t="shared" si="17"/>
        <v>3.0320609900058647E-5</v>
      </c>
      <c r="Z32">
        <f t="shared" si="18"/>
        <v>1.1974973276978663E-3</v>
      </c>
      <c r="AB32">
        <f t="shared" si="19"/>
        <v>-5541.4789927573402</v>
      </c>
      <c r="AC32">
        <f t="shared" si="2"/>
        <v>-4994.4195720876578</v>
      </c>
      <c r="AE32">
        <f t="shared" si="3"/>
        <v>0</v>
      </c>
      <c r="AF32">
        <f t="shared" si="4"/>
        <v>0</v>
      </c>
      <c r="AG32">
        <f t="shared" si="4"/>
        <v>-1.4968716596223329E-2</v>
      </c>
      <c r="AH32">
        <f t="shared" si="5"/>
        <v>-451.06076310198495</v>
      </c>
      <c r="AI32">
        <f t="shared" si="6"/>
        <v>-451.07573181858118</v>
      </c>
      <c r="AJ32">
        <f t="shared" si="7"/>
        <v>-547.05942066968237</v>
      </c>
      <c r="AK32">
        <f t="shared" si="22"/>
        <v>-387.90352949301382</v>
      </c>
      <c r="AL32">
        <f t="shared" si="8"/>
        <v>-1386.0386819812775</v>
      </c>
      <c r="AN32">
        <f t="shared" si="9"/>
        <v>0</v>
      </c>
      <c r="AO32">
        <f t="shared" si="9"/>
        <v>0</v>
      </c>
      <c r="AP32">
        <f t="shared" si="9"/>
        <v>-8.7808862378873091E-4</v>
      </c>
      <c r="AQ32">
        <f t="shared" si="9"/>
        <v>-26.459938777733772</v>
      </c>
      <c r="AR32">
        <f t="shared" si="9"/>
        <v>-26.460816866357561</v>
      </c>
      <c r="AS32">
        <f t="shared" si="9"/>
        <v>-32.091372078465319</v>
      </c>
      <c r="AT32">
        <f t="shared" si="9"/>
        <v>-22.755035422425607</v>
      </c>
      <c r="AU32">
        <f t="shared" si="9"/>
        <v>-81.307224367248494</v>
      </c>
      <c r="AW32">
        <v>29</v>
      </c>
      <c r="AX32">
        <f>IF(Z32&gt;0, (R32*SUMPRODUCT(K32:$K$98, X32:$X$98)-K32*$AZ$3)/Z32, 0)</f>
        <v>-4170714.5866364483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0.66919700000000004</v>
      </c>
      <c r="Q33" s="4">
        <f t="shared" si="21"/>
        <v>12.5</v>
      </c>
      <c r="R33">
        <f t="shared" si="0"/>
        <v>250000</v>
      </c>
      <c r="S33">
        <f t="shared" si="1"/>
        <v>-11665281.471575581</v>
      </c>
      <c r="U33">
        <f t="shared" si="13"/>
        <v>0.66919700000000004</v>
      </c>
      <c r="V33">
        <f t="shared" si="14"/>
        <v>0.01</v>
      </c>
      <c r="W33">
        <f t="shared" si="15"/>
        <v>1.1974973276978663E-3</v>
      </c>
      <c r="X33">
        <f t="shared" si="16"/>
        <v>8.0136161920342909E-4</v>
      </c>
      <c r="Y33">
        <f t="shared" si="17"/>
        <v>1.1974973276978663E-5</v>
      </c>
      <c r="Z33">
        <f t="shared" si="18"/>
        <v>3.8416073521745856E-4</v>
      </c>
      <c r="AB33">
        <f t="shared" si="19"/>
        <v>-4994.4195720876578</v>
      </c>
      <c r="AC33">
        <f t="shared" si="2"/>
        <v>-4481.3431066390722</v>
      </c>
      <c r="AE33">
        <f t="shared" si="3"/>
        <v>0</v>
      </c>
      <c r="AF33">
        <f t="shared" si="4"/>
        <v>0</v>
      </c>
      <c r="AG33">
        <f t="shared" si="4"/>
        <v>-4.8020091902182321E-3</v>
      </c>
      <c r="AH33">
        <f t="shared" si="5"/>
        <v>-200.34040480085727</v>
      </c>
      <c r="AI33">
        <f t="shared" si="6"/>
        <v>-200.3452068100475</v>
      </c>
      <c r="AJ33">
        <f t="shared" si="7"/>
        <v>-513.07646544858562</v>
      </c>
      <c r="AK33">
        <f t="shared" si="22"/>
        <v>-349.60937004613606</v>
      </c>
      <c r="AL33">
        <f t="shared" si="8"/>
        <v>-1063.0310423047692</v>
      </c>
      <c r="AN33">
        <f t="shared" si="9"/>
        <v>0</v>
      </c>
      <c r="AO33">
        <f t="shared" si="9"/>
        <v>0</v>
      </c>
      <c r="AP33">
        <f t="shared" si="9"/>
        <v>-2.515120221225859E-4</v>
      </c>
      <c r="AQ33">
        <f t="shared" si="9"/>
        <v>-10.493112013813345</v>
      </c>
      <c r="AR33">
        <f t="shared" si="9"/>
        <v>-10.49336352583547</v>
      </c>
      <c r="AS33">
        <f t="shared" si="9"/>
        <v>-26.873105447475886</v>
      </c>
      <c r="AT33">
        <f t="shared" si="9"/>
        <v>-18.311285157975924</v>
      </c>
      <c r="AU33">
        <f t="shared" si="9"/>
        <v>-55.67775413128728</v>
      </c>
      <c r="AW33">
        <v>30</v>
      </c>
      <c r="AX33">
        <f>IF(Z33&gt;0, (R33*SUMPRODUCT(K33:$K$98, X33:$X$98)-K33*$AZ$3)/Z33, 0)</f>
        <v>-11665281.471575581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0.74928899999999998</v>
      </c>
      <c r="Q34" s="4">
        <f t="shared" si="21"/>
        <v>12.5</v>
      </c>
      <c r="R34">
        <f t="shared" si="0"/>
        <v>250000</v>
      </c>
      <c r="S34">
        <f t="shared" si="1"/>
        <v>-43365771.877410695</v>
      </c>
      <c r="U34">
        <f t="shared" si="13"/>
        <v>0.74928899999999998</v>
      </c>
      <c r="V34">
        <f t="shared" si="14"/>
        <v>0.01</v>
      </c>
      <c r="W34">
        <f t="shared" si="15"/>
        <v>3.8416073521745856E-4</v>
      </c>
      <c r="X34">
        <f t="shared" si="16"/>
        <v>2.8784741313035429E-4</v>
      </c>
      <c r="Y34">
        <f t="shared" si="17"/>
        <v>3.8416073521745855E-6</v>
      </c>
      <c r="Z34">
        <f t="shared" si="18"/>
        <v>9.2471714734929691E-5</v>
      </c>
      <c r="AB34">
        <f t="shared" si="19"/>
        <v>-4481.3431066390722</v>
      </c>
      <c r="AC34">
        <f t="shared" si="2"/>
        <v>-4010.107286307958</v>
      </c>
      <c r="AE34">
        <f t="shared" si="3"/>
        <v>0</v>
      </c>
      <c r="AF34">
        <f t="shared" si="4"/>
        <v>0</v>
      </c>
      <c r="AG34">
        <f t="shared" si="4"/>
        <v>-1.1558964341866211E-3</v>
      </c>
      <c r="AH34">
        <f t="shared" si="5"/>
        <v>-71.961853282588578</v>
      </c>
      <c r="AI34">
        <f t="shared" si="6"/>
        <v>-71.963009179022762</v>
      </c>
      <c r="AJ34">
        <f t="shared" si="7"/>
        <v>-471.23582033111416</v>
      </c>
      <c r="AK34">
        <f t="shared" si="22"/>
        <v>-313.69401746473505</v>
      </c>
      <c r="AL34">
        <f t="shared" si="8"/>
        <v>-856.89284697487187</v>
      </c>
      <c r="AN34">
        <f t="shared" si="9"/>
        <v>0</v>
      </c>
      <c r="AO34">
        <f t="shared" si="9"/>
        <v>0</v>
      </c>
      <c r="AP34">
        <f t="shared" si="9"/>
        <v>-5.4055098533169454E-5</v>
      </c>
      <c r="AQ34">
        <f t="shared" si="9"/>
        <v>-3.3652712775751832</v>
      </c>
      <c r="AR34">
        <f t="shared" si="9"/>
        <v>-3.365325332673716</v>
      </c>
      <c r="AS34">
        <f t="shared" si="9"/>
        <v>-22.037180794905634</v>
      </c>
      <c r="AT34">
        <f t="shared" si="9"/>
        <v>-14.669792657725544</v>
      </c>
      <c r="AU34">
        <f t="shared" ref="AU34:AU69" si="23">AL34*$K34</f>
        <v>-40.072298785304888</v>
      </c>
      <c r="AW34">
        <v>31</v>
      </c>
      <c r="AX34">
        <f>IF(Z34&gt;0, (R34*SUMPRODUCT(K34:$K$98, X34:$X$98)-K34*$AZ$3)/Z34, 0)</f>
        <v>-43365771.877410695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0.83297500000000002</v>
      </c>
      <c r="Q35" s="4">
        <f t="shared" si="21"/>
        <v>12.5</v>
      </c>
      <c r="R35">
        <f t="shared" si="0"/>
        <v>250000</v>
      </c>
      <c r="S35">
        <f t="shared" si="1"/>
        <v>-246781396.83052588</v>
      </c>
      <c r="U35">
        <f t="shared" si="13"/>
        <v>0.83297500000000002</v>
      </c>
      <c r="V35">
        <f t="shared" si="14"/>
        <v>0.01</v>
      </c>
      <c r="W35">
        <f t="shared" si="15"/>
        <v>9.2471714734929691E-5</v>
      </c>
      <c r="X35">
        <f t="shared" si="16"/>
        <v>7.7026626581328059E-5</v>
      </c>
      <c r="Y35">
        <f t="shared" si="17"/>
        <v>9.2471714734929697E-7</v>
      </c>
      <c r="Z35">
        <f t="shared" si="18"/>
        <v>1.4520371006252334E-5</v>
      </c>
      <c r="AB35">
        <f t="shared" si="19"/>
        <v>-4010.107286307958</v>
      </c>
      <c r="AC35">
        <f t="shared" si="2"/>
        <v>-3583.3574394204197</v>
      </c>
      <c r="AE35">
        <f t="shared" si="3"/>
        <v>0</v>
      </c>
      <c r="AF35">
        <f t="shared" ref="AF35:AG69" si="24">-$Z35*P35</f>
        <v>0</v>
      </c>
      <c r="AG35">
        <f t="shared" si="24"/>
        <v>-1.8150463757815417E-4</v>
      </c>
      <c r="AH35">
        <f t="shared" si="5"/>
        <v>-19.256656645332015</v>
      </c>
      <c r="AI35">
        <f t="shared" ref="AI35:AI66" si="25">SUM(AE35:AH35)</f>
        <v>-19.256838149969592</v>
      </c>
      <c r="AJ35">
        <f t="shared" si="7"/>
        <v>-426.7498468875383</v>
      </c>
      <c r="AK35">
        <f t="shared" si="22"/>
        <v>-280.7075100415571</v>
      </c>
      <c r="AL35">
        <f t="shared" si="8"/>
        <v>-726.71419507906501</v>
      </c>
      <c r="AN35">
        <f t="shared" ref="AN35:AT69" si="26">AE35*$K35</f>
        <v>0</v>
      </c>
      <c r="AO35">
        <f t="shared" si="26"/>
        <v>0</v>
      </c>
      <c r="AP35">
        <f t="shared" si="26"/>
        <v>-7.5785730778311903E-6</v>
      </c>
      <c r="AQ35">
        <f t="shared" si="26"/>
        <v>-0.80404545894047896</v>
      </c>
      <c r="AR35">
        <f t="shared" si="26"/>
        <v>-0.80405303751355683</v>
      </c>
      <c r="AS35">
        <f t="shared" si="26"/>
        <v>-17.818579975389795</v>
      </c>
      <c r="AT35">
        <f t="shared" si="26"/>
        <v>-11.72070535900192</v>
      </c>
      <c r="AU35">
        <f t="shared" si="23"/>
        <v>-30.343338371905276</v>
      </c>
      <c r="AW35">
        <v>32</v>
      </c>
      <c r="AX35">
        <f>IF(Z35&gt;0, (R35*SUMPRODUCT(K35:$K$98, X35:$X$98)-K35*$AZ$3)/Z35, 0)</f>
        <v>-246781396.83052588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0.83526170899999996</v>
      </c>
      <c r="Q36" s="4">
        <f t="shared" si="21"/>
        <v>12.5</v>
      </c>
      <c r="R36">
        <f t="shared" si="0"/>
        <v>250000</v>
      </c>
      <c r="S36">
        <f t="shared" si="1"/>
        <v>-1424269354.0074711</v>
      </c>
      <c r="U36">
        <f t="shared" si="13"/>
        <v>0.83526170899999996</v>
      </c>
      <c r="V36">
        <f t="shared" si="14"/>
        <v>0.01</v>
      </c>
      <c r="W36">
        <f t="shared" si="15"/>
        <v>1.4520371006252334E-5</v>
      </c>
      <c r="X36">
        <f t="shared" si="16"/>
        <v>1.2128309901996375E-5</v>
      </c>
      <c r="Y36">
        <f t="shared" si="17"/>
        <v>1.4520371006252335E-7</v>
      </c>
      <c r="Z36">
        <f t="shared" si="18"/>
        <v>2.2468573941934363E-6</v>
      </c>
      <c r="AB36">
        <f t="shared" si="19"/>
        <v>-3583.3574394204197</v>
      </c>
      <c r="AC36">
        <f t="shared" si="2"/>
        <v>-3200.1301293747956</v>
      </c>
      <c r="AE36">
        <f t="shared" si="3"/>
        <v>0</v>
      </c>
      <c r="AF36">
        <f t="shared" si="24"/>
        <v>0</v>
      </c>
      <c r="AG36">
        <f t="shared" si="24"/>
        <v>-2.8085717427417956E-5</v>
      </c>
      <c r="AH36">
        <f t="shared" si="5"/>
        <v>-3.0320774754990936</v>
      </c>
      <c r="AI36">
        <f t="shared" si="25"/>
        <v>-3.0321055612165209</v>
      </c>
      <c r="AJ36">
        <f t="shared" si="7"/>
        <v>-383.22731004562411</v>
      </c>
      <c r="AK36">
        <f t="shared" si="22"/>
        <v>-250.8350207594294</v>
      </c>
      <c r="AL36">
        <f t="shared" si="8"/>
        <v>-637.09443636626997</v>
      </c>
      <c r="AN36">
        <f t="shared" si="26"/>
        <v>0</v>
      </c>
      <c r="AO36">
        <f t="shared" si="26"/>
        <v>0</v>
      </c>
      <c r="AP36">
        <f t="shared" si="26"/>
        <v>-1.0470495056091145E-6</v>
      </c>
      <c r="AQ36">
        <f t="shared" si="26"/>
        <v>-0.11303735537090481</v>
      </c>
      <c r="AR36">
        <f t="shared" si="26"/>
        <v>-0.11303840242041042</v>
      </c>
      <c r="AS36">
        <f t="shared" si="26"/>
        <v>-14.286904600395355</v>
      </c>
      <c r="AT36">
        <f t="shared" si="26"/>
        <v>-9.3512542506469956</v>
      </c>
      <c r="AU36">
        <f t="shared" si="23"/>
        <v>-23.75119725346276</v>
      </c>
      <c r="AW36">
        <v>33</v>
      </c>
      <c r="AX36">
        <f>IF(Z36&gt;0, (R36*SUMPRODUCT(K36:$K$98, X36:$X$98)-K36*$AZ$3)/Z36, 0)</f>
        <v>-1424269354.0074711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0.83773177600000004</v>
      </c>
      <c r="Q37" s="4">
        <f t="shared" si="21"/>
        <v>12.5</v>
      </c>
      <c r="R37">
        <f t="shared" si="0"/>
        <v>250000</v>
      </c>
      <c r="S37">
        <f t="shared" si="1"/>
        <v>-8351795844.2225647</v>
      </c>
      <c r="U37">
        <f t="shared" si="13"/>
        <v>0.83773177600000004</v>
      </c>
      <c r="V37">
        <f t="shared" si="14"/>
        <v>0.01</v>
      </c>
      <c r="W37">
        <f t="shared" si="15"/>
        <v>2.2468573941934363E-6</v>
      </c>
      <c r="X37">
        <f t="shared" si="16"/>
        <v>1.8822638352563996E-6</v>
      </c>
      <c r="Y37">
        <f t="shared" si="17"/>
        <v>2.2468573941934364E-8</v>
      </c>
      <c r="Z37">
        <f t="shared" si="18"/>
        <v>3.4212498499510238E-7</v>
      </c>
      <c r="AB37">
        <f t="shared" si="19"/>
        <v>-3200.1301293747956</v>
      </c>
      <c r="AC37">
        <f t="shared" si="2"/>
        <v>-2857.3580278868035</v>
      </c>
      <c r="AE37">
        <f t="shared" si="3"/>
        <v>0</v>
      </c>
      <c r="AF37">
        <f t="shared" si="24"/>
        <v>0</v>
      </c>
      <c r="AG37">
        <f t="shared" si="24"/>
        <v>-4.2765623124387795E-6</v>
      </c>
      <c r="AH37">
        <f t="shared" si="5"/>
        <v>-0.47056595881409991</v>
      </c>
      <c r="AI37">
        <f t="shared" si="25"/>
        <v>-0.47057023537641235</v>
      </c>
      <c r="AJ37">
        <f t="shared" si="7"/>
        <v>-342.77210148799213</v>
      </c>
      <c r="AK37">
        <f t="shared" si="22"/>
        <v>-224.0091090562357</v>
      </c>
      <c r="AL37">
        <f t="shared" si="8"/>
        <v>-567.25178077960425</v>
      </c>
      <c r="AN37">
        <f t="shared" si="26"/>
        <v>0</v>
      </c>
      <c r="AO37">
        <f t="shared" si="26"/>
        <v>0</v>
      </c>
      <c r="AP37">
        <f t="shared" si="26"/>
        <v>-1.4235032915998023E-7</v>
      </c>
      <c r="AQ37">
        <f t="shared" si="26"/>
        <v>-1.5663332890961529E-2</v>
      </c>
      <c r="AR37">
        <f t="shared" si="26"/>
        <v>-1.5663475241290688E-2</v>
      </c>
      <c r="AS37">
        <f t="shared" si="26"/>
        <v>-11.409566354675285</v>
      </c>
      <c r="AT37">
        <f t="shared" si="26"/>
        <v>-7.4564026148386784</v>
      </c>
      <c r="AU37">
        <f t="shared" si="23"/>
        <v>-18.881632444755255</v>
      </c>
      <c r="AW37">
        <v>34</v>
      </c>
      <c r="AX37">
        <f>IF(Z37&gt;0, (R37*SUMPRODUCT(K37:$K$98, X37:$X$98)-K37*$AZ$3)/Z37, 0)</f>
        <v>-8351795844.2225647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0.84045353700000003</v>
      </c>
      <c r="Q38" s="4">
        <f t="shared" si="21"/>
        <v>12.5</v>
      </c>
      <c r="R38">
        <f t="shared" si="0"/>
        <v>250000</v>
      </c>
      <c r="S38">
        <f t="shared" si="1"/>
        <v>-49864105981.6017</v>
      </c>
      <c r="U38">
        <f t="shared" si="13"/>
        <v>0.84045353700000003</v>
      </c>
      <c r="V38">
        <f t="shared" si="14"/>
        <v>0.01</v>
      </c>
      <c r="W38">
        <f t="shared" si="15"/>
        <v>3.4212498499510238E-7</v>
      </c>
      <c r="X38">
        <f t="shared" si="16"/>
        <v>2.8754015373520572E-7</v>
      </c>
      <c r="Y38">
        <f t="shared" si="17"/>
        <v>3.4212498499510238E-9</v>
      </c>
      <c r="Z38">
        <f t="shared" si="18"/>
        <v>5.1163581409945632E-8</v>
      </c>
      <c r="AB38">
        <f t="shared" si="19"/>
        <v>-2857.3580278868035</v>
      </c>
      <c r="AC38">
        <f t="shared" si="2"/>
        <v>-2551.2262458238356</v>
      </c>
      <c r="AE38">
        <f t="shared" si="3"/>
        <v>0</v>
      </c>
      <c r="AF38">
        <f t="shared" si="24"/>
        <v>0</v>
      </c>
      <c r="AG38">
        <f t="shared" si="24"/>
        <v>-6.3954476762432041E-7</v>
      </c>
      <c r="AH38">
        <f t="shared" si="5"/>
        <v>-7.1885038433801424E-2</v>
      </c>
      <c r="AI38">
        <f t="shared" si="25"/>
        <v>-7.1885677978569054E-2</v>
      </c>
      <c r="AJ38">
        <f t="shared" si="7"/>
        <v>-306.13178206296789</v>
      </c>
      <c r="AK38">
        <f t="shared" si="22"/>
        <v>-200.01506195207625</v>
      </c>
      <c r="AL38">
        <f t="shared" si="8"/>
        <v>-506.21872969302274</v>
      </c>
      <c r="AN38">
        <f t="shared" si="26"/>
        <v>0</v>
      </c>
      <c r="AO38">
        <f t="shared" si="26"/>
        <v>0</v>
      </c>
      <c r="AP38">
        <f t="shared" si="26"/>
        <v>-1.9007132350679292E-8</v>
      </c>
      <c r="AQ38">
        <f t="shared" si="26"/>
        <v>-2.1364078149217788E-3</v>
      </c>
      <c r="AR38">
        <f t="shared" si="26"/>
        <v>-2.1364268220541299E-3</v>
      </c>
      <c r="AS38">
        <f t="shared" si="26"/>
        <v>-9.0981704377544617</v>
      </c>
      <c r="AT38">
        <f t="shared" si="26"/>
        <v>-5.9444044375101859</v>
      </c>
      <c r="AU38">
        <f t="shared" si="23"/>
        <v>-15.044711302086704</v>
      </c>
      <c r="AW38">
        <v>35</v>
      </c>
      <c r="AX38">
        <f>IF(Z38&gt;0, (R38*SUMPRODUCT(K38:$K$98, X38:$X$98)-K38*$AZ$3)/Z38, 0)</f>
        <v>-49864105981.6017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0.84346351399999997</v>
      </c>
      <c r="Q39" s="4">
        <f t="shared" si="21"/>
        <v>12.5</v>
      </c>
      <c r="R39">
        <f t="shared" si="0"/>
        <v>250000</v>
      </c>
      <c r="S39">
        <f t="shared" si="1"/>
        <v>-303825763848.11121</v>
      </c>
      <c r="U39">
        <f t="shared" si="13"/>
        <v>0.84346351399999997</v>
      </c>
      <c r="V39">
        <f t="shared" si="14"/>
        <v>0.01</v>
      </c>
      <c r="W39">
        <f t="shared" si="15"/>
        <v>5.1163581409945632E-8</v>
      </c>
      <c r="X39">
        <f t="shared" si="16"/>
        <v>4.3154614164857818E-8</v>
      </c>
      <c r="Y39">
        <f t="shared" si="17"/>
        <v>5.116358140994563E-10</v>
      </c>
      <c r="Z39">
        <f t="shared" si="18"/>
        <v>7.4973314309883569E-9</v>
      </c>
      <c r="AB39">
        <f t="shared" si="19"/>
        <v>-2551.2262458238356</v>
      </c>
      <c r="AC39">
        <f t="shared" si="2"/>
        <v>-2277.8824488424902</v>
      </c>
      <c r="AE39">
        <f t="shared" si="3"/>
        <v>0</v>
      </c>
      <c r="AF39">
        <f t="shared" si="24"/>
        <v>0</v>
      </c>
      <c r="AG39">
        <f t="shared" si="24"/>
        <v>-9.3716642887354458E-8</v>
      </c>
      <c r="AH39">
        <f t="shared" si="5"/>
        <v>-1.0788653541214454E-2</v>
      </c>
      <c r="AI39">
        <f t="shared" si="25"/>
        <v>-1.0788747257857341E-2</v>
      </c>
      <c r="AJ39">
        <f t="shared" si="7"/>
        <v>-273.34379698134535</v>
      </c>
      <c r="AK39">
        <f t="shared" si="22"/>
        <v>-178.5858372076685</v>
      </c>
      <c r="AL39">
        <f t="shared" si="8"/>
        <v>-451.94042293627172</v>
      </c>
      <c r="AN39">
        <f t="shared" si="26"/>
        <v>0</v>
      </c>
      <c r="AO39">
        <f t="shared" si="26"/>
        <v>0</v>
      </c>
      <c r="AP39">
        <f t="shared" si="26"/>
        <v>-2.4868199853620195E-9</v>
      </c>
      <c r="AQ39">
        <f t="shared" si="26"/>
        <v>-2.8628254720655411E-4</v>
      </c>
      <c r="AR39">
        <f t="shared" si="26"/>
        <v>-2.8628503402653951E-4</v>
      </c>
      <c r="AS39">
        <f t="shared" si="26"/>
        <v>-7.2533201816138702</v>
      </c>
      <c r="AT39">
        <f t="shared" si="26"/>
        <v>-4.7388683097030118</v>
      </c>
      <c r="AU39">
        <f t="shared" si="23"/>
        <v>-11.992474776350909</v>
      </c>
      <c r="AW39">
        <v>36</v>
      </c>
      <c r="AX39">
        <f>IF(Z39&gt;0, (R39*SUMPRODUCT(K39:$K$98, X39:$X$98)-K39*$AZ$3)/Z39, 0)</f>
        <v>-303825763848.11121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0.84645297100000005</v>
      </c>
      <c r="Q40" s="4">
        <f t="shared" si="21"/>
        <v>12.5</v>
      </c>
      <c r="R40">
        <f t="shared" si="0"/>
        <v>250000</v>
      </c>
      <c r="S40">
        <f t="shared" si="1"/>
        <v>-1889785102504.6982</v>
      </c>
      <c r="U40">
        <f t="shared" si="13"/>
        <v>0.84645297100000005</v>
      </c>
      <c r="V40">
        <f t="shared" si="14"/>
        <v>0.01</v>
      </c>
      <c r="W40">
        <f t="shared" si="15"/>
        <v>7.4973314309883569E-9</v>
      </c>
      <c r="X40">
        <f t="shared" si="16"/>
        <v>6.3461384643317765E-9</v>
      </c>
      <c r="Y40">
        <f t="shared" si="17"/>
        <v>7.4973314309883572E-11</v>
      </c>
      <c r="Z40">
        <f t="shared" si="18"/>
        <v>1.0762196523466968E-9</v>
      </c>
      <c r="AB40">
        <f t="shared" si="19"/>
        <v>-2277.8824488424902</v>
      </c>
      <c r="AC40">
        <f t="shared" si="2"/>
        <v>-2033.8238660275731</v>
      </c>
      <c r="AE40">
        <f t="shared" si="3"/>
        <v>0</v>
      </c>
      <c r="AF40">
        <f t="shared" si="24"/>
        <v>0</v>
      </c>
      <c r="AG40">
        <f t="shared" si="24"/>
        <v>-1.3452745654333711E-8</v>
      </c>
      <c r="AH40">
        <f t="shared" si="5"/>
        <v>-1.5865346160829441E-3</v>
      </c>
      <c r="AI40">
        <f t="shared" si="25"/>
        <v>-1.5865480688285985E-3</v>
      </c>
      <c r="AJ40">
        <f t="shared" si="7"/>
        <v>-244.05858281491714</v>
      </c>
      <c r="AK40">
        <f t="shared" si="22"/>
        <v>-159.45177141897435</v>
      </c>
      <c r="AL40">
        <f t="shared" si="8"/>
        <v>-403.51194078196033</v>
      </c>
      <c r="AN40">
        <f t="shared" si="26"/>
        <v>0</v>
      </c>
      <c r="AO40">
        <f t="shared" si="26"/>
        <v>0</v>
      </c>
      <c r="AP40">
        <f t="shared" si="26"/>
        <v>-3.18728232639769E-10</v>
      </c>
      <c r="AQ40">
        <f t="shared" si="26"/>
        <v>-3.7588860088426031E-5</v>
      </c>
      <c r="AR40">
        <f t="shared" si="26"/>
        <v>-3.7589178816658673E-5</v>
      </c>
      <c r="AS40">
        <f t="shared" si="26"/>
        <v>-5.782340851445908</v>
      </c>
      <c r="AT40">
        <f t="shared" si="26"/>
        <v>-3.7777999080268221</v>
      </c>
      <c r="AU40">
        <f t="shared" si="23"/>
        <v>-9.5601783486515473</v>
      </c>
      <c r="AW40">
        <v>37</v>
      </c>
      <c r="AX40">
        <f>IF(Z40&gt;0, (R40*SUMPRODUCT(K40:$K$98, X40:$X$98)-K40*$AZ$3)/Z40, 0)</f>
        <v>-1889785102504.6982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0.84968151000000003</v>
      </c>
      <c r="Q41" s="4">
        <f t="shared" si="21"/>
        <v>12.5</v>
      </c>
      <c r="R41">
        <f t="shared" si="0"/>
        <v>250000</v>
      </c>
      <c r="S41">
        <f t="shared" si="1"/>
        <v>-12024845463135.268</v>
      </c>
      <c r="U41">
        <f t="shared" si="13"/>
        <v>0.84968151000000003</v>
      </c>
      <c r="V41">
        <f t="shared" si="14"/>
        <v>0.01</v>
      </c>
      <c r="W41">
        <f t="shared" si="15"/>
        <v>1.0762196523466968E-9</v>
      </c>
      <c r="X41">
        <f t="shared" si="16"/>
        <v>9.1444393929761641E-10</v>
      </c>
      <c r="Y41">
        <f t="shared" si="17"/>
        <v>1.0762196523466968E-11</v>
      </c>
      <c r="Z41">
        <f t="shared" si="18"/>
        <v>1.5101351652561346E-10</v>
      </c>
      <c r="AB41">
        <f t="shared" si="19"/>
        <v>-2033.8238660275731</v>
      </c>
      <c r="AC41">
        <f t="shared" si="2"/>
        <v>-1815.9141990651258</v>
      </c>
      <c r="AE41">
        <f t="shared" si="3"/>
        <v>0</v>
      </c>
      <c r="AF41">
        <f t="shared" si="24"/>
        <v>0</v>
      </c>
      <c r="AG41">
        <f t="shared" si="24"/>
        <v>-1.8876689565701683E-9</v>
      </c>
      <c r="AH41">
        <f t="shared" si="5"/>
        <v>-2.286109848244041E-4</v>
      </c>
      <c r="AI41">
        <f t="shared" si="25"/>
        <v>-2.2861287249336065E-4</v>
      </c>
      <c r="AJ41">
        <f t="shared" si="7"/>
        <v>-217.90966696244732</v>
      </c>
      <c r="AK41">
        <f t="shared" si="22"/>
        <v>-142.36767062193013</v>
      </c>
      <c r="AL41">
        <f t="shared" si="8"/>
        <v>-360.27756619724994</v>
      </c>
      <c r="AN41">
        <f t="shared" si="26"/>
        <v>0</v>
      </c>
      <c r="AO41">
        <f t="shared" si="26"/>
        <v>0</v>
      </c>
      <c r="AP41">
        <f t="shared" si="26"/>
        <v>-3.9931664575340262E-11</v>
      </c>
      <c r="AQ41">
        <f t="shared" si="26"/>
        <v>-4.8360265355176813E-6</v>
      </c>
      <c r="AR41">
        <f t="shared" si="26"/>
        <v>-4.8360664671822567E-6</v>
      </c>
      <c r="AS41">
        <f t="shared" si="26"/>
        <v>-4.6096513366829326</v>
      </c>
      <c r="AT41">
        <f t="shared" si="26"/>
        <v>-3.0116393289514356</v>
      </c>
      <c r="AU41">
        <f t="shared" si="23"/>
        <v>-7.6212955017008346</v>
      </c>
      <c r="AW41">
        <v>38</v>
      </c>
      <c r="AX41">
        <f>IF(Z41&gt;0, (R41*SUMPRODUCT(K41:$K$98, X41:$X$98)-K41*$AZ$3)/Z41, 0)</f>
        <v>-12024845463135.268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0.85306441600000005</v>
      </c>
      <c r="Q42" s="4">
        <f t="shared" si="21"/>
        <v>12.5</v>
      </c>
      <c r="R42">
        <f t="shared" si="0"/>
        <v>250000</v>
      </c>
      <c r="S42">
        <f t="shared" si="1"/>
        <v>-78405253608985.781</v>
      </c>
      <c r="U42">
        <f t="shared" si="13"/>
        <v>0.85306441600000005</v>
      </c>
      <c r="V42">
        <f t="shared" si="14"/>
        <v>0.01</v>
      </c>
      <c r="W42">
        <f t="shared" si="15"/>
        <v>1.5101351652561346E-10</v>
      </c>
      <c r="X42">
        <f t="shared" si="16"/>
        <v>1.2882425728302879E-10</v>
      </c>
      <c r="Y42">
        <f t="shared" si="17"/>
        <v>1.5101351652561346E-12</v>
      </c>
      <c r="Z42">
        <f t="shared" si="18"/>
        <v>2.0679124077328535E-11</v>
      </c>
      <c r="AB42">
        <f t="shared" si="19"/>
        <v>-1815.9141990651258</v>
      </c>
      <c r="AC42">
        <f t="shared" si="2"/>
        <v>-1621.351967694628</v>
      </c>
      <c r="AE42">
        <f t="shared" si="3"/>
        <v>0</v>
      </c>
      <c r="AF42">
        <f t="shared" si="24"/>
        <v>0</v>
      </c>
      <c r="AG42">
        <f t="shared" si="24"/>
        <v>-2.5848905096660667E-10</v>
      </c>
      <c r="AH42">
        <f t="shared" si="5"/>
        <v>-3.2206064320757199E-5</v>
      </c>
      <c r="AI42">
        <f t="shared" si="25"/>
        <v>-3.2206322809808164E-5</v>
      </c>
      <c r="AJ42">
        <f t="shared" si="7"/>
        <v>-194.56223137049778</v>
      </c>
      <c r="AK42">
        <f t="shared" si="22"/>
        <v>-127.11399393455882</v>
      </c>
      <c r="AL42">
        <f t="shared" si="8"/>
        <v>-321.67625751137939</v>
      </c>
      <c r="AN42">
        <f t="shared" si="26"/>
        <v>0</v>
      </c>
      <c r="AO42">
        <f t="shared" si="26"/>
        <v>0</v>
      </c>
      <c r="AP42">
        <f t="shared" si="26"/>
        <v>-4.882201614925296E-12</v>
      </c>
      <c r="AQ42">
        <f t="shared" si="26"/>
        <v>-6.0829075215840223E-7</v>
      </c>
      <c r="AR42">
        <f t="shared" si="26"/>
        <v>-6.0829563436001717E-7</v>
      </c>
      <c r="AS42">
        <f t="shared" si="26"/>
        <v>-3.6747863657994038</v>
      </c>
      <c r="AT42">
        <f t="shared" si="26"/>
        <v>-2.4008604780210985</v>
      </c>
      <c r="AU42">
        <f t="shared" si="23"/>
        <v>-6.0756474521161357</v>
      </c>
      <c r="AW42">
        <v>39</v>
      </c>
      <c r="AX42">
        <f>IF(Z42&gt;0, (R42*SUMPRODUCT(K42:$K$98, X42:$X$98)-K42*$AZ$3)/Z42, 0)</f>
        <v>-78405253608985.781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0.856559709</v>
      </c>
      <c r="Q43" s="4">
        <f t="shared" si="21"/>
        <v>12.5</v>
      </c>
      <c r="R43">
        <f t="shared" si="0"/>
        <v>250000</v>
      </c>
      <c r="S43">
        <f t="shared" si="1"/>
        <v>-524614344164862.75</v>
      </c>
      <c r="U43">
        <f t="shared" si="13"/>
        <v>0.856559709</v>
      </c>
      <c r="V43">
        <f t="shared" si="14"/>
        <v>0.01</v>
      </c>
      <c r="W43">
        <f t="shared" si="15"/>
        <v>2.0679124077328535E-11</v>
      </c>
      <c r="X43">
        <f t="shared" si="16"/>
        <v>1.7712904502051423E-11</v>
      </c>
      <c r="Y43">
        <f t="shared" si="17"/>
        <v>2.0679124077328536E-13</v>
      </c>
      <c r="Z43">
        <f t="shared" si="18"/>
        <v>2.7594283345038265E-12</v>
      </c>
      <c r="AB43">
        <f t="shared" si="19"/>
        <v>-1621.351967694628</v>
      </c>
      <c r="AC43">
        <f t="shared" si="2"/>
        <v>-1447.6356859756645</v>
      </c>
      <c r="AE43">
        <f t="shared" si="3"/>
        <v>0</v>
      </c>
      <c r="AF43">
        <f t="shared" si="24"/>
        <v>0</v>
      </c>
      <c r="AG43">
        <f t="shared" si="24"/>
        <v>-3.4492854181297829E-11</v>
      </c>
      <c r="AH43">
        <f t="shared" si="5"/>
        <v>-4.4282261255128556E-6</v>
      </c>
      <c r="AI43">
        <f t="shared" si="25"/>
        <v>-4.4282606183670368E-6</v>
      </c>
      <c r="AJ43">
        <f t="shared" si="7"/>
        <v>-173.7162817189635</v>
      </c>
      <c r="AK43">
        <f t="shared" si="22"/>
        <v>-113.49463773862396</v>
      </c>
      <c r="AL43">
        <f t="shared" si="8"/>
        <v>-287.21092388584805</v>
      </c>
      <c r="AN43">
        <f t="shared" si="26"/>
        <v>0</v>
      </c>
      <c r="AO43">
        <f t="shared" si="26"/>
        <v>0</v>
      </c>
      <c r="AP43">
        <f t="shared" si="26"/>
        <v>-5.8168071805026913E-13</v>
      </c>
      <c r="AQ43">
        <f t="shared" si="26"/>
        <v>-7.4676735617138232E-8</v>
      </c>
      <c r="AR43">
        <f t="shared" si="26"/>
        <v>-7.4677317297856277E-8</v>
      </c>
      <c r="AS43">
        <f t="shared" si="26"/>
        <v>-2.9295172546810537</v>
      </c>
      <c r="AT43">
        <f t="shared" si="26"/>
        <v>-1.9139512789420889</v>
      </c>
      <c r="AU43">
        <f t="shared" si="23"/>
        <v>-4.8434686083004594</v>
      </c>
      <c r="AW43">
        <v>40</v>
      </c>
      <c r="AX43">
        <f>IF(Z43&gt;0, (R43*SUMPRODUCT(K43:$K$98, X43:$X$98)-K43*$AZ$3)/Z43, 0)</f>
        <v>-524614344164862.75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0.86031008399999997</v>
      </c>
      <c r="Q44" s="4">
        <f t="shared" si="21"/>
        <v>12.5</v>
      </c>
      <c r="R44">
        <f t="shared" si="0"/>
        <v>250000</v>
      </c>
      <c r="S44">
        <f t="shared" si="1"/>
        <v>-3611735429427553</v>
      </c>
      <c r="U44">
        <f t="shared" si="13"/>
        <v>0.86031008399999997</v>
      </c>
      <c r="V44">
        <f t="shared" si="14"/>
        <v>0.01</v>
      </c>
      <c r="W44">
        <f t="shared" si="15"/>
        <v>2.7594283345038265E-12</v>
      </c>
      <c r="X44">
        <f t="shared" si="16"/>
        <v>2.3739640222489669E-12</v>
      </c>
      <c r="Y44">
        <f t="shared" si="17"/>
        <v>2.7594283345038266E-14</v>
      </c>
      <c r="Z44">
        <f t="shared" si="18"/>
        <v>3.5787002890982137E-13</v>
      </c>
      <c r="AB44">
        <f t="shared" si="19"/>
        <v>-1447.6356859756645</v>
      </c>
      <c r="AC44">
        <f t="shared" si="2"/>
        <v>-1292.5318625438645</v>
      </c>
      <c r="AE44">
        <f t="shared" si="3"/>
        <v>0</v>
      </c>
      <c r="AF44">
        <f t="shared" si="24"/>
        <v>0</v>
      </c>
      <c r="AG44">
        <f t="shared" si="24"/>
        <v>-4.4733753613727667E-12</v>
      </c>
      <c r="AH44">
        <f t="shared" si="5"/>
        <v>-5.9349100556224173E-7</v>
      </c>
      <c r="AI44">
        <f t="shared" si="25"/>
        <v>-5.9349547893760313E-7</v>
      </c>
      <c r="AJ44">
        <f t="shared" si="7"/>
        <v>-155.10382343180004</v>
      </c>
      <c r="AK44">
        <f t="shared" si="22"/>
        <v>-101.33449801829653</v>
      </c>
      <c r="AL44">
        <f t="shared" si="8"/>
        <v>-256.43832204359205</v>
      </c>
      <c r="AN44">
        <f t="shared" si="26"/>
        <v>0</v>
      </c>
      <c r="AO44">
        <f t="shared" si="26"/>
        <v>0</v>
      </c>
      <c r="AP44">
        <f t="shared" si="26"/>
        <v>-6.7355467377463498E-14</v>
      </c>
      <c r="AQ44">
        <f t="shared" si="26"/>
        <v>-8.9361747751251297E-9</v>
      </c>
      <c r="AR44">
        <f t="shared" si="26"/>
        <v>-8.9362421305925082E-9</v>
      </c>
      <c r="AS44">
        <f t="shared" si="26"/>
        <v>-2.3353932266650919</v>
      </c>
      <c r="AT44">
        <f t="shared" si="26"/>
        <v>-1.525790242066442</v>
      </c>
      <c r="AU44">
        <f t="shared" si="23"/>
        <v>-3.861183477667776</v>
      </c>
      <c r="AW44">
        <v>41</v>
      </c>
      <c r="AX44">
        <f>IF(Z44&gt;0, (R44*SUMPRODUCT(K44:$K$98, X44:$X$98)-K44*$AZ$3)/Z44, 0)</f>
        <v>-3611735429427553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0.86416701100000004</v>
      </c>
      <c r="Q45" s="4">
        <f t="shared" si="21"/>
        <v>12.5</v>
      </c>
      <c r="R45">
        <f t="shared" si="0"/>
        <v>250000</v>
      </c>
      <c r="S45">
        <f t="shared" si="1"/>
        <v>-2.5627331925625216E+16</v>
      </c>
      <c r="U45">
        <f t="shared" si="13"/>
        <v>0.86416701100000004</v>
      </c>
      <c r="V45">
        <f t="shared" si="14"/>
        <v>0.01</v>
      </c>
      <c r="W45">
        <f t="shared" si="15"/>
        <v>3.5787002890982137E-13</v>
      </c>
      <c r="X45">
        <f t="shared" si="16"/>
        <v>3.0925947320948394E-13</v>
      </c>
      <c r="Y45">
        <f t="shared" si="17"/>
        <v>3.578700289098214E-15</v>
      </c>
      <c r="Z45">
        <f t="shared" si="18"/>
        <v>4.5031855411239209E-14</v>
      </c>
      <c r="AB45">
        <f t="shared" si="19"/>
        <v>-1292.5318625438645</v>
      </c>
      <c r="AC45">
        <f t="shared" si="2"/>
        <v>-1154.0463058505893</v>
      </c>
      <c r="AE45">
        <f t="shared" si="3"/>
        <v>0</v>
      </c>
      <c r="AF45">
        <f t="shared" si="24"/>
        <v>0</v>
      </c>
      <c r="AG45">
        <f t="shared" si="24"/>
        <v>-5.6289819264049011E-13</v>
      </c>
      <c r="AH45">
        <f t="shared" si="5"/>
        <v>-7.7314868302370988E-8</v>
      </c>
      <c r="AI45">
        <f t="shared" si="25"/>
        <v>-7.7315431200563627E-8</v>
      </c>
      <c r="AJ45">
        <f t="shared" si="7"/>
        <v>-138.48555669327516</v>
      </c>
      <c r="AK45">
        <f t="shared" si="22"/>
        <v>-90.477230378070516</v>
      </c>
      <c r="AL45">
        <f t="shared" si="8"/>
        <v>-228.96278714866111</v>
      </c>
      <c r="AN45">
        <f t="shared" si="26"/>
        <v>0</v>
      </c>
      <c r="AO45">
        <f t="shared" si="26"/>
        <v>0</v>
      </c>
      <c r="AP45">
        <f t="shared" si="26"/>
        <v>-7.5674462371412661E-15</v>
      </c>
      <c r="AQ45">
        <f t="shared" si="26"/>
        <v>-1.0393995163944757E-9</v>
      </c>
      <c r="AR45">
        <f t="shared" si="26"/>
        <v>-1.039407083840713E-9</v>
      </c>
      <c r="AS45">
        <f t="shared" si="26"/>
        <v>-1.8617611827477658</v>
      </c>
      <c r="AT45">
        <f t="shared" si="26"/>
        <v>-1.2163506394641834</v>
      </c>
      <c r="AU45">
        <f t="shared" si="23"/>
        <v>-3.0781118232513562</v>
      </c>
      <c r="AW45">
        <v>42</v>
      </c>
      <c r="AX45">
        <f>IF(Z45&gt;0, (R45*SUMPRODUCT(K45:$K$98, X45:$X$98)-K45*$AZ$3)/Z45, 0)</f>
        <v>-2.5627331925625216E+16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0.86825209999999997</v>
      </c>
      <c r="Q46" s="4">
        <f t="shared" si="21"/>
        <v>12.5</v>
      </c>
      <c r="R46">
        <f t="shared" si="0"/>
        <v>250000</v>
      </c>
      <c r="S46">
        <f t="shared" si="1"/>
        <v>-1.8794202086595046E+17</v>
      </c>
      <c r="U46">
        <f t="shared" si="13"/>
        <v>0.86825209999999997</v>
      </c>
      <c r="V46">
        <f t="shared" si="14"/>
        <v>0.01</v>
      </c>
      <c r="W46">
        <f t="shared" si="15"/>
        <v>4.5031855411239209E-14</v>
      </c>
      <c r="X46">
        <f t="shared" si="16"/>
        <v>3.9099003027704803E-14</v>
      </c>
      <c r="Y46">
        <f t="shared" si="17"/>
        <v>4.503185541123921E-16</v>
      </c>
      <c r="Z46">
        <f t="shared" si="18"/>
        <v>5.4825338294220147E-15</v>
      </c>
      <c r="AB46">
        <f t="shared" si="19"/>
        <v>-1154.0463058505893</v>
      </c>
      <c r="AC46">
        <f t="shared" si="2"/>
        <v>-1030.3984873675115</v>
      </c>
      <c r="AE46">
        <f t="shared" si="3"/>
        <v>0</v>
      </c>
      <c r="AF46">
        <f t="shared" si="24"/>
        <v>0</v>
      </c>
      <c r="AG46">
        <f t="shared" si="24"/>
        <v>-6.8531672867775181E-14</v>
      </c>
      <c r="AH46">
        <f t="shared" si="5"/>
        <v>-9.7747507569262006E-9</v>
      </c>
      <c r="AI46">
        <f t="shared" si="25"/>
        <v>-9.774819288599069E-9</v>
      </c>
      <c r="AJ46">
        <f t="shared" si="7"/>
        <v>-123.6478184830778</v>
      </c>
      <c r="AK46">
        <f t="shared" si="22"/>
        <v>-80.783241409541262</v>
      </c>
      <c r="AL46">
        <f t="shared" si="8"/>
        <v>-204.43105990239388</v>
      </c>
      <c r="AN46">
        <f t="shared" si="26"/>
        <v>0</v>
      </c>
      <c r="AO46">
        <f t="shared" si="26"/>
        <v>0</v>
      </c>
      <c r="AP46">
        <f t="shared" si="26"/>
        <v>-8.2260775690611768E-16</v>
      </c>
      <c r="AQ46">
        <f t="shared" si="26"/>
        <v>-1.1732948369705359E-10</v>
      </c>
      <c r="AR46">
        <f t="shared" si="26"/>
        <v>-1.173303063048105E-10</v>
      </c>
      <c r="AS46">
        <f t="shared" si="26"/>
        <v>-1.4841846164319594</v>
      </c>
      <c r="AT46">
        <f t="shared" si="26"/>
        <v>-0.96966728274271408</v>
      </c>
      <c r="AU46">
        <f t="shared" si="23"/>
        <v>-2.4538518992920038</v>
      </c>
      <c r="AW46">
        <v>43</v>
      </c>
      <c r="AX46">
        <f>IF(Z46&gt;0, (R46*SUMPRODUCT(K46:$K$98, X46:$X$98)-K46*$AZ$3)/Z46, 0)</f>
        <v>-1.8794202086595046E+17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0.87257664800000001</v>
      </c>
      <c r="Q47" s="4">
        <f t="shared" si="21"/>
        <v>12.5</v>
      </c>
      <c r="R47">
        <f t="shared" si="0"/>
        <v>250000</v>
      </c>
      <c r="S47">
        <f t="shared" si="1"/>
        <v>-1.4290630689301806E+18</v>
      </c>
      <c r="U47">
        <f t="shared" si="13"/>
        <v>0.87257664800000001</v>
      </c>
      <c r="V47">
        <f t="shared" si="14"/>
        <v>0.01</v>
      </c>
      <c r="W47">
        <f t="shared" si="15"/>
        <v>5.4825338294220147E-15</v>
      </c>
      <c r="X47">
        <f t="shared" si="16"/>
        <v>4.7839309914236654E-15</v>
      </c>
      <c r="Y47">
        <f t="shared" si="17"/>
        <v>5.4825338294220146E-17</v>
      </c>
      <c r="Z47">
        <f t="shared" si="18"/>
        <v>6.4377749970412918E-16</v>
      </c>
      <c r="AB47">
        <f t="shared" si="19"/>
        <v>-1030.3984873675115</v>
      </c>
      <c r="AC47">
        <f t="shared" si="2"/>
        <v>-919.99864943538125</v>
      </c>
      <c r="AE47">
        <f t="shared" si="3"/>
        <v>0</v>
      </c>
      <c r="AF47">
        <f t="shared" si="24"/>
        <v>0</v>
      </c>
      <c r="AG47">
        <f t="shared" si="24"/>
        <v>-8.047218746301615E-15</v>
      </c>
      <c r="AH47">
        <f t="shared" si="5"/>
        <v>-1.1959827478559163E-9</v>
      </c>
      <c r="AI47">
        <f t="shared" si="25"/>
        <v>-1.1959907950746626E-9</v>
      </c>
      <c r="AJ47">
        <f t="shared" si="7"/>
        <v>-110.39983793213025</v>
      </c>
      <c r="AK47">
        <f t="shared" si="22"/>
        <v>-72.127894115725809</v>
      </c>
      <c r="AL47">
        <f t="shared" si="8"/>
        <v>-182.52773204905205</v>
      </c>
      <c r="AN47">
        <f t="shared" si="26"/>
        <v>0</v>
      </c>
      <c r="AO47">
        <f t="shared" si="26"/>
        <v>0</v>
      </c>
      <c r="AP47">
        <f t="shared" si="26"/>
        <v>-8.6244071604569192E-17</v>
      </c>
      <c r="AQ47">
        <f t="shared" si="26"/>
        <v>-1.281764855607034E-11</v>
      </c>
      <c r="AR47">
        <f t="shared" si="26"/>
        <v>-1.2817734800141944E-11</v>
      </c>
      <c r="AS47">
        <f t="shared" si="26"/>
        <v>-1.1831828893836571</v>
      </c>
      <c r="AT47">
        <f t="shared" si="26"/>
        <v>-0.77301282106471136</v>
      </c>
      <c r="AU47">
        <f t="shared" si="23"/>
        <v>-1.9561957104611862</v>
      </c>
      <c r="AW47">
        <v>44</v>
      </c>
      <c r="AX47">
        <f>IF(Z47&gt;0, (R47*SUMPRODUCT(K47:$K$98, X47:$X$98)-K47*$AZ$3)/Z47, 0)</f>
        <v>-1.4290630689301806E+18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0.87698101399999995</v>
      </c>
      <c r="Q48" s="4">
        <f t="shared" si="21"/>
        <v>12.5</v>
      </c>
      <c r="R48">
        <f t="shared" si="0"/>
        <v>250000</v>
      </c>
      <c r="S48">
        <f t="shared" si="1"/>
        <v>-1.1289688696089328E+19</v>
      </c>
      <c r="U48">
        <f t="shared" si="13"/>
        <v>0.87698101399999995</v>
      </c>
      <c r="V48">
        <f t="shared" si="14"/>
        <v>0.01</v>
      </c>
      <c r="W48">
        <f t="shared" si="15"/>
        <v>6.4377749970412918E-16</v>
      </c>
      <c r="X48">
        <f t="shared" si="16"/>
        <v>5.6458064448091185E-16</v>
      </c>
      <c r="Y48">
        <f t="shared" si="17"/>
        <v>6.4377749970412921E-18</v>
      </c>
      <c r="Z48">
        <f t="shared" si="18"/>
        <v>7.2759080226176027E-17</v>
      </c>
      <c r="AB48">
        <f t="shared" si="19"/>
        <v>-919.99864943538125</v>
      </c>
      <c r="AC48">
        <f t="shared" si="2"/>
        <v>-821.42736556731597</v>
      </c>
      <c r="AE48">
        <f t="shared" si="3"/>
        <v>0</v>
      </c>
      <c r="AF48">
        <f t="shared" si="24"/>
        <v>0</v>
      </c>
      <c r="AG48">
        <f t="shared" si="24"/>
        <v>-9.0948850282720036E-16</v>
      </c>
      <c r="AH48">
        <f t="shared" si="5"/>
        <v>-1.4114516112022795E-10</v>
      </c>
      <c r="AI48">
        <f t="shared" si="25"/>
        <v>-1.4114607060873079E-10</v>
      </c>
      <c r="AJ48">
        <f t="shared" si="7"/>
        <v>-98.571283868065279</v>
      </c>
      <c r="AK48">
        <f t="shared" si="22"/>
        <v>-64.399905460476688</v>
      </c>
      <c r="AL48">
        <f t="shared" si="8"/>
        <v>-162.97118932868312</v>
      </c>
      <c r="AN48">
        <f t="shared" si="26"/>
        <v>0</v>
      </c>
      <c r="AO48">
        <f t="shared" si="26"/>
        <v>0</v>
      </c>
      <c r="AP48">
        <f t="shared" si="26"/>
        <v>-8.7028727868391147E-18</v>
      </c>
      <c r="AQ48">
        <f t="shared" si="26"/>
        <v>-1.3506145244154228E-12</v>
      </c>
      <c r="AR48">
        <f t="shared" si="26"/>
        <v>-1.3506232272882098E-12</v>
      </c>
      <c r="AS48">
        <f t="shared" si="26"/>
        <v>-0.94322615544065647</v>
      </c>
      <c r="AT48">
        <f t="shared" si="26"/>
        <v>-0.61624108822129942</v>
      </c>
      <c r="AU48">
        <f t="shared" si="23"/>
        <v>-1.5594672436633066</v>
      </c>
      <c r="AW48">
        <v>45</v>
      </c>
      <c r="AX48">
        <f>IF(Z48&gt;0, (R48*SUMPRODUCT(K48:$K$98, X48:$X$98)-K48*$AZ$3)/Z48, 0)</f>
        <v>-1.1289688696089328E+19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0.88158379899999995</v>
      </c>
      <c r="Q49" s="4">
        <f t="shared" si="21"/>
        <v>12.5</v>
      </c>
      <c r="R49">
        <f t="shared" si="0"/>
        <v>250000</v>
      </c>
      <c r="S49">
        <f t="shared" si="1"/>
        <v>-9.2975764691634192E+19</v>
      </c>
      <c r="U49">
        <f t="shared" si="13"/>
        <v>0.88158379899999995</v>
      </c>
      <c r="V49">
        <f t="shared" si="14"/>
        <v>0.01</v>
      </c>
      <c r="W49">
        <f t="shared" si="15"/>
        <v>7.2759080226176027E-17</v>
      </c>
      <c r="X49">
        <f t="shared" si="16"/>
        <v>6.414322635753804E-17</v>
      </c>
      <c r="Y49">
        <f t="shared" si="17"/>
        <v>7.2759080226176031E-19</v>
      </c>
      <c r="Z49">
        <f t="shared" si="18"/>
        <v>7.8882630663762259E-18</v>
      </c>
      <c r="AB49">
        <f t="shared" si="19"/>
        <v>-821.42736556731597</v>
      </c>
      <c r="AC49">
        <f t="shared" si="2"/>
        <v>-733.41729068510472</v>
      </c>
      <c r="AE49">
        <f t="shared" si="3"/>
        <v>0</v>
      </c>
      <c r="AF49">
        <f t="shared" si="24"/>
        <v>0</v>
      </c>
      <c r="AG49">
        <f t="shared" si="24"/>
        <v>-9.8603288329702825E-17</v>
      </c>
      <c r="AH49">
        <f t="shared" si="5"/>
        <v>-1.603580658938451E-11</v>
      </c>
      <c r="AI49">
        <f t="shared" si="25"/>
        <v>-1.6035905192672839E-11</v>
      </c>
      <c r="AJ49">
        <f t="shared" si="7"/>
        <v>-88.010074882211256</v>
      </c>
      <c r="AK49">
        <f t="shared" si="22"/>
        <v>-57.499915589712124</v>
      </c>
      <c r="AL49">
        <f t="shared" si="8"/>
        <v>-145.5099904719394</v>
      </c>
      <c r="AN49">
        <f t="shared" si="26"/>
        <v>0</v>
      </c>
      <c r="AO49">
        <f t="shared" si="26"/>
        <v>0</v>
      </c>
      <c r="AP49">
        <f t="shared" si="26"/>
        <v>-8.4243964762087472E-19</v>
      </c>
      <c r="AQ49">
        <f t="shared" si="26"/>
        <v>-1.3700556524348829E-13</v>
      </c>
      <c r="AR49">
        <f t="shared" si="26"/>
        <v>-1.3700640768313591E-13</v>
      </c>
      <c r="AS49">
        <f t="shared" si="26"/>
        <v>-0.75193411626336482</v>
      </c>
      <c r="AT49">
        <f t="shared" si="26"/>
        <v>-0.49126362262540496</v>
      </c>
      <c r="AU49">
        <f t="shared" si="23"/>
        <v>-1.2431977388889066</v>
      </c>
      <c r="AW49">
        <v>46</v>
      </c>
      <c r="AX49">
        <f>IF(Z49&gt;0, (R49*SUMPRODUCT(K49:$K$98, X49:$X$98)-K49*$AZ$3)/Z49, 0)</f>
        <v>-9.2975764691634192E+19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0.88621764599999997</v>
      </c>
      <c r="Q50" s="4">
        <f t="shared" si="21"/>
        <v>12.5</v>
      </c>
      <c r="R50">
        <f t="shared" si="0"/>
        <v>250000</v>
      </c>
      <c r="S50">
        <f t="shared" si="1"/>
        <v>-7.9988622745568569E+20</v>
      </c>
      <c r="U50">
        <f t="shared" si="13"/>
        <v>0.88621764599999997</v>
      </c>
      <c r="V50">
        <f t="shared" si="14"/>
        <v>0.01</v>
      </c>
      <c r="W50">
        <f t="shared" si="15"/>
        <v>7.8882630663762259E-18</v>
      </c>
      <c r="X50">
        <f t="shared" si="16"/>
        <v>6.9907179257126802E-18</v>
      </c>
      <c r="Y50">
        <f t="shared" si="17"/>
        <v>7.8882630663762265E-20</v>
      </c>
      <c r="Z50">
        <f t="shared" si="18"/>
        <v>8.1866250999978335E-19</v>
      </c>
      <c r="AB50">
        <f t="shared" si="19"/>
        <v>-733.41729068510472</v>
      </c>
      <c r="AC50">
        <f t="shared" si="2"/>
        <v>-654.8368666831293</v>
      </c>
      <c r="AE50">
        <f t="shared" si="3"/>
        <v>0</v>
      </c>
      <c r="AF50">
        <f t="shared" si="24"/>
        <v>0</v>
      </c>
      <c r="AG50">
        <f t="shared" si="24"/>
        <v>-1.0233281374997292E-17</v>
      </c>
      <c r="AH50">
        <f t="shared" si="5"/>
        <v>-1.74767948142817E-12</v>
      </c>
      <c r="AI50">
        <f t="shared" si="25"/>
        <v>-1.7476897147095451E-12</v>
      </c>
      <c r="AJ50">
        <f t="shared" si="7"/>
        <v>-78.580424001975416</v>
      </c>
      <c r="AK50">
        <f t="shared" si="22"/>
        <v>-51.339210347957334</v>
      </c>
      <c r="AL50">
        <f t="shared" si="8"/>
        <v>-129.91963434993448</v>
      </c>
      <c r="AN50">
        <f t="shared" si="26"/>
        <v>0</v>
      </c>
      <c r="AO50">
        <f t="shared" si="26"/>
        <v>0</v>
      </c>
      <c r="AP50">
        <f t="shared" si="26"/>
        <v>-7.8062830118772235E-20</v>
      </c>
      <c r="AQ50">
        <f t="shared" si="26"/>
        <v>-1.333187288235073E-14</v>
      </c>
      <c r="AR50">
        <f t="shared" si="26"/>
        <v>-1.3331950945180851E-14</v>
      </c>
      <c r="AS50">
        <f t="shared" si="26"/>
        <v>-0.59943727380689982</v>
      </c>
      <c r="AT50">
        <f t="shared" si="26"/>
        <v>-0.39163235222050835</v>
      </c>
      <c r="AU50">
        <f t="shared" si="23"/>
        <v>-0.99106962602742132</v>
      </c>
      <c r="AW50">
        <v>47</v>
      </c>
      <c r="AX50">
        <f>IF(Z50&gt;0, (R50*SUMPRODUCT(K50:$K$98, X50:$X$98)-K50*$AZ$3)/Z50, 0)</f>
        <v>-7.9988622745568569E+20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0.89077562700000001</v>
      </c>
      <c r="Q51" s="4">
        <f t="shared" si="21"/>
        <v>12.5</v>
      </c>
      <c r="R51">
        <f t="shared" si="0"/>
        <v>250000</v>
      </c>
      <c r="S51">
        <f t="shared" si="1"/>
        <v>-7.1976683758622721E+21</v>
      </c>
      <c r="U51">
        <f t="shared" si="13"/>
        <v>0.89077562700000001</v>
      </c>
      <c r="V51">
        <f t="shared" si="14"/>
        <v>0.01</v>
      </c>
      <c r="W51">
        <f t="shared" si="15"/>
        <v>8.1866250999978335E-19</v>
      </c>
      <c r="X51">
        <f t="shared" si="16"/>
        <v>7.292446106464508E-19</v>
      </c>
      <c r="Y51">
        <f t="shared" si="17"/>
        <v>8.186625099997833E-21</v>
      </c>
      <c r="Z51">
        <f t="shared" si="18"/>
        <v>8.1231274253334717E-20</v>
      </c>
      <c r="AB51">
        <f t="shared" si="19"/>
        <v>-654.8368666831293</v>
      </c>
      <c r="AC51">
        <f t="shared" si="2"/>
        <v>-584.67577382422246</v>
      </c>
      <c r="AE51">
        <f t="shared" si="3"/>
        <v>0</v>
      </c>
      <c r="AF51">
        <f t="shared" si="24"/>
        <v>0</v>
      </c>
      <c r="AG51">
        <f t="shared" si="24"/>
        <v>-1.015390928166684E-18</v>
      </c>
      <c r="AH51">
        <f t="shared" si="5"/>
        <v>-1.823111526616127E-13</v>
      </c>
      <c r="AI51">
        <f t="shared" si="25"/>
        <v>-1.8231216805254086E-13</v>
      </c>
      <c r="AJ51">
        <f t="shared" si="7"/>
        <v>-70.161092858906841</v>
      </c>
      <c r="AK51">
        <f t="shared" si="22"/>
        <v>-45.838580667819052</v>
      </c>
      <c r="AL51">
        <f t="shared" si="8"/>
        <v>-115.99967352672607</v>
      </c>
      <c r="AN51">
        <f t="shared" si="26"/>
        <v>0</v>
      </c>
      <c r="AO51">
        <f t="shared" si="26"/>
        <v>0</v>
      </c>
      <c r="AP51">
        <f t="shared" si="26"/>
        <v>-6.915835154589901E-21</v>
      </c>
      <c r="AQ51">
        <f t="shared" si="26"/>
        <v>-1.241722615079354E-15</v>
      </c>
      <c r="AR51">
        <f t="shared" si="26"/>
        <v>-1.2417295309145086E-15</v>
      </c>
      <c r="AS51">
        <f t="shared" si="26"/>
        <v>-0.47786772465473659</v>
      </c>
      <c r="AT51">
        <f t="shared" si="26"/>
        <v>-0.31220691344109402</v>
      </c>
      <c r="AU51">
        <f t="shared" si="23"/>
        <v>-0.79007463809583178</v>
      </c>
      <c r="AW51">
        <v>48</v>
      </c>
      <c r="AX51">
        <f>IF(Z51&gt;0, (R51*SUMPRODUCT(K51:$K$98, X51:$X$98)-K51*$AZ$3)/Z51, 0)</f>
        <v>-7.1976683758622721E+21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0.89544260600000003</v>
      </c>
      <c r="Q52" s="4">
        <f t="shared" si="21"/>
        <v>12.5</v>
      </c>
      <c r="R52">
        <f t="shared" si="0"/>
        <v>250000</v>
      </c>
      <c r="S52">
        <f t="shared" si="1"/>
        <v>-6.7963903714453076E+22</v>
      </c>
      <c r="U52">
        <f t="shared" si="13"/>
        <v>0.89544260600000003</v>
      </c>
      <c r="V52">
        <f t="shared" si="14"/>
        <v>0.01</v>
      </c>
      <c r="W52">
        <f t="shared" si="15"/>
        <v>8.1231274253334717E-20</v>
      </c>
      <c r="X52">
        <f t="shared" si="16"/>
        <v>7.2737943906106745E-20</v>
      </c>
      <c r="Y52">
        <f t="shared" si="17"/>
        <v>8.1231274253334721E-22</v>
      </c>
      <c r="Z52">
        <f t="shared" si="18"/>
        <v>7.6810176046946238E-21</v>
      </c>
      <c r="AB52">
        <f t="shared" si="19"/>
        <v>-584.67577382422246</v>
      </c>
      <c r="AC52">
        <f t="shared" si="2"/>
        <v>-522.03194091448438</v>
      </c>
      <c r="AE52">
        <f t="shared" si="3"/>
        <v>0</v>
      </c>
      <c r="AF52">
        <f t="shared" si="24"/>
        <v>0</v>
      </c>
      <c r="AG52">
        <f t="shared" si="24"/>
        <v>-9.6012720058682794E-20</v>
      </c>
      <c r="AH52">
        <f t="shared" si="5"/>
        <v>-1.8184485976526688E-14</v>
      </c>
      <c r="AI52">
        <f t="shared" si="25"/>
        <v>-1.8184581989246746E-14</v>
      </c>
      <c r="AJ52">
        <f t="shared" si="7"/>
        <v>-62.64383290973808</v>
      </c>
      <c r="AK52">
        <f t="shared" si="22"/>
        <v>-40.927304167695574</v>
      </c>
      <c r="AL52">
        <f t="shared" si="8"/>
        <v>-103.57113707743368</v>
      </c>
      <c r="AN52">
        <f t="shared" si="26"/>
        <v>0</v>
      </c>
      <c r="AO52">
        <f t="shared" si="26"/>
        <v>0</v>
      </c>
      <c r="AP52">
        <f t="shared" si="26"/>
        <v>-5.8387799067107842E-22</v>
      </c>
      <c r="AQ52">
        <f t="shared" si="26"/>
        <v>-1.1058452595522132E-16</v>
      </c>
      <c r="AR52">
        <f t="shared" si="26"/>
        <v>-1.1058510983321198E-16</v>
      </c>
      <c r="AS52">
        <f t="shared" si="26"/>
        <v>-0.38095322437399176</v>
      </c>
      <c r="AT52">
        <f t="shared" si="26"/>
        <v>-0.24888943992434145</v>
      </c>
      <c r="AU52">
        <f t="shared" si="23"/>
        <v>-0.62984266429833335</v>
      </c>
      <c r="AW52">
        <v>49</v>
      </c>
      <c r="AX52">
        <f>IF(Z52&gt;0, (R52*SUMPRODUCT(K52:$K$98, X52:$X$98)-K52*$AZ$3)/Z52, 0)</f>
        <v>-6.7963903714453076E+22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0.90019128800000003</v>
      </c>
      <c r="Q53" s="4">
        <f t="shared" si="21"/>
        <v>12.5</v>
      </c>
      <c r="R53">
        <f t="shared" si="0"/>
        <v>250000</v>
      </c>
      <c r="S53">
        <f t="shared" si="1"/>
        <v>-6.7568118433659955E+23</v>
      </c>
      <c r="U53">
        <f t="shared" si="13"/>
        <v>0.90019128800000003</v>
      </c>
      <c r="V53">
        <f t="shared" si="14"/>
        <v>0.01</v>
      </c>
      <c r="W53">
        <f t="shared" si="15"/>
        <v>7.6810176046946238E-21</v>
      </c>
      <c r="X53">
        <f t="shared" si="16"/>
        <v>6.9143851307207289E-21</v>
      </c>
      <c r="Y53">
        <f t="shared" si="17"/>
        <v>7.6810176046946243E-23</v>
      </c>
      <c r="Z53">
        <f t="shared" si="18"/>
        <v>6.8982229792694868E-22</v>
      </c>
      <c r="AB53">
        <f t="shared" si="19"/>
        <v>-522.03194091448438</v>
      </c>
      <c r="AC53">
        <f t="shared" si="2"/>
        <v>-466.09994724507533</v>
      </c>
      <c r="AE53">
        <f t="shared" si="3"/>
        <v>0</v>
      </c>
      <c r="AF53">
        <f t="shared" si="24"/>
        <v>0</v>
      </c>
      <c r="AG53">
        <f t="shared" si="24"/>
        <v>-8.6227787240868592E-21</v>
      </c>
      <c r="AH53">
        <f t="shared" si="5"/>
        <v>-1.7285962826801821E-15</v>
      </c>
      <c r="AI53">
        <f t="shared" si="25"/>
        <v>-1.7286049054589063E-15</v>
      </c>
      <c r="AJ53">
        <f t="shared" si="7"/>
        <v>-55.931993669409053</v>
      </c>
      <c r="AK53">
        <f t="shared" si="22"/>
        <v>-36.542235864013911</v>
      </c>
      <c r="AL53">
        <f t="shared" si="8"/>
        <v>-92.474229533422971</v>
      </c>
      <c r="AN53">
        <f t="shared" si="26"/>
        <v>0</v>
      </c>
      <c r="AO53">
        <f t="shared" si="26"/>
        <v>0</v>
      </c>
      <c r="AP53">
        <f t="shared" si="26"/>
        <v>-4.6819044917247792E-23</v>
      </c>
      <c r="AQ53">
        <f t="shared" si="26"/>
        <v>-9.3857478653044661E-18</v>
      </c>
      <c r="AR53">
        <f t="shared" si="26"/>
        <v>-9.3857946843493843E-18</v>
      </c>
      <c r="AS53">
        <f t="shared" si="26"/>
        <v>-0.30369357810426667</v>
      </c>
      <c r="AT53">
        <f t="shared" si="26"/>
        <v>-0.19841313769478755</v>
      </c>
      <c r="AU53">
        <f t="shared" si="23"/>
        <v>-0.5021067157990543</v>
      </c>
      <c r="AW53">
        <v>50</v>
      </c>
      <c r="AX53">
        <f>IF(Z53&gt;0, (R53*SUMPRODUCT(K53:$K$98, X53:$X$98)-K53*$AZ$3)/Z53, 0)</f>
        <v>-6.7568118433659955E+23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0.90499098499999997</v>
      </c>
      <c r="Q54" s="4">
        <f t="shared" si="21"/>
        <v>12.5</v>
      </c>
      <c r="R54">
        <f t="shared" si="0"/>
        <v>250000</v>
      </c>
      <c r="S54">
        <f t="shared" si="1"/>
        <v>-7.0967387603433198E+24</v>
      </c>
      <c r="U54">
        <f t="shared" si="13"/>
        <v>0.90499098499999997</v>
      </c>
      <c r="V54">
        <f t="shared" si="14"/>
        <v>0.01</v>
      </c>
      <c r="W54">
        <f t="shared" si="15"/>
        <v>6.8982229792694868E-22</v>
      </c>
      <c r="X54">
        <f t="shared" si="16"/>
        <v>6.2428296087587274E-22</v>
      </c>
      <c r="Y54">
        <f t="shared" si="17"/>
        <v>6.8982229792694874E-24</v>
      </c>
      <c r="Z54">
        <f t="shared" si="18"/>
        <v>5.8641114071806455E-23</v>
      </c>
      <c r="AB54">
        <f t="shared" si="19"/>
        <v>-466.09994724507533</v>
      </c>
      <c r="AC54">
        <f t="shared" si="2"/>
        <v>-416.16066718310293</v>
      </c>
      <c r="AE54">
        <f t="shared" si="3"/>
        <v>0</v>
      </c>
      <c r="AF54">
        <f t="shared" si="24"/>
        <v>0</v>
      </c>
      <c r="AG54">
        <f t="shared" si="24"/>
        <v>-7.3301392589758067E-22</v>
      </c>
      <c r="AH54">
        <f t="shared" si="5"/>
        <v>-1.5607074021896819E-16</v>
      </c>
      <c r="AI54">
        <f t="shared" si="25"/>
        <v>-1.5607147323289408E-16</v>
      </c>
      <c r="AJ54">
        <f t="shared" si="7"/>
        <v>-49.939280061972397</v>
      </c>
      <c r="AK54">
        <f t="shared" si="22"/>
        <v>-32.626996307155274</v>
      </c>
      <c r="AL54">
        <f t="shared" si="8"/>
        <v>-82.566276369127678</v>
      </c>
      <c r="AN54">
        <f t="shared" si="26"/>
        <v>0</v>
      </c>
      <c r="AO54">
        <f t="shared" si="26"/>
        <v>0</v>
      </c>
      <c r="AP54">
        <f t="shared" si="26"/>
        <v>-3.5536079389785637E-24</v>
      </c>
      <c r="AQ54">
        <f t="shared" si="26"/>
        <v>-7.5662167100748784E-19</v>
      </c>
      <c r="AR54">
        <f t="shared" si="26"/>
        <v>-7.5662522461542672E-19</v>
      </c>
      <c r="AS54">
        <f t="shared" si="26"/>
        <v>-0.24210266111628415</v>
      </c>
      <c r="AT54">
        <f t="shared" si="26"/>
        <v>-0.1581737385959722</v>
      </c>
      <c r="AU54">
        <f t="shared" si="23"/>
        <v>-0.40027639971225637</v>
      </c>
      <c r="AW54">
        <v>51</v>
      </c>
      <c r="AX54">
        <f>IF(Z54&gt;0, (R54*SUMPRODUCT(K54:$K$98, X54:$X$98)-K54*$AZ$3)/Z54, 0)</f>
        <v>-7.0967387603433198E+24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0.90981139099999997</v>
      </c>
      <c r="Q55" s="4">
        <f t="shared" si="21"/>
        <v>12.5</v>
      </c>
      <c r="R55">
        <f t="shared" si="0"/>
        <v>250000</v>
      </c>
      <c r="S55">
        <f t="shared" si="1"/>
        <v>-7.9018378946611602E+25</v>
      </c>
      <c r="U55">
        <f t="shared" si="13"/>
        <v>0.90981139099999997</v>
      </c>
      <c r="V55">
        <f t="shared" si="14"/>
        <v>0.01</v>
      </c>
      <c r="W55">
        <f t="shared" si="15"/>
        <v>5.8641114071806455E-23</v>
      </c>
      <c r="X55">
        <f t="shared" si="16"/>
        <v>5.3352353563459899E-23</v>
      </c>
      <c r="Y55">
        <f t="shared" si="17"/>
        <v>5.8641114071806459E-25</v>
      </c>
      <c r="Z55">
        <f t="shared" si="18"/>
        <v>4.7023493676284921E-24</v>
      </c>
      <c r="AB55">
        <f t="shared" si="19"/>
        <v>-416.16066718310293</v>
      </c>
      <c r="AC55">
        <f t="shared" si="2"/>
        <v>-371.57202427062759</v>
      </c>
      <c r="AE55">
        <f t="shared" si="3"/>
        <v>0</v>
      </c>
      <c r="AF55">
        <f t="shared" si="24"/>
        <v>0</v>
      </c>
      <c r="AG55">
        <f t="shared" si="24"/>
        <v>-5.8779367095356155E-23</v>
      </c>
      <c r="AH55">
        <f t="shared" si="5"/>
        <v>-1.3338088390864975E-17</v>
      </c>
      <c r="AI55">
        <f t="shared" si="25"/>
        <v>-1.333814717023207E-17</v>
      </c>
      <c r="AJ55">
        <f t="shared" si="7"/>
        <v>-44.588642912475336</v>
      </c>
      <c r="AK55">
        <f t="shared" si="22"/>
        <v>-29.131246702817208</v>
      </c>
      <c r="AL55">
        <f t="shared" si="8"/>
        <v>-73.719889615292544</v>
      </c>
      <c r="AN55">
        <f t="shared" si="26"/>
        <v>0</v>
      </c>
      <c r="AO55">
        <f t="shared" si="26"/>
        <v>0</v>
      </c>
      <c r="AP55">
        <f t="shared" si="26"/>
        <v>-2.5442756924825739E-25</v>
      </c>
      <c r="AQ55">
        <f t="shared" si="26"/>
        <v>-5.7734160393405886E-20</v>
      </c>
      <c r="AR55">
        <f t="shared" si="26"/>
        <v>-5.7734414820975128E-20</v>
      </c>
      <c r="AS55">
        <f t="shared" si="26"/>
        <v>-0.19300275918071111</v>
      </c>
      <c r="AT55">
        <f t="shared" si="26"/>
        <v>-0.12609513599806454</v>
      </c>
      <c r="AU55">
        <f t="shared" si="23"/>
        <v>-0.31909789517877568</v>
      </c>
      <c r="AW55">
        <v>52</v>
      </c>
      <c r="AX55">
        <f>IF(Z55&gt;0, (R55*SUMPRODUCT(K55:$K$98, X55:$X$98)-K55*$AZ$3)/Z55, 0)</f>
        <v>-7.9018378946611602E+25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0.91465739899999998</v>
      </c>
      <c r="Q56" s="4">
        <f t="shared" si="21"/>
        <v>12.5</v>
      </c>
      <c r="R56">
        <f t="shared" si="0"/>
        <v>250000</v>
      </c>
      <c r="S56">
        <f t="shared" si="1"/>
        <v>-9.3641742019862869E+26</v>
      </c>
      <c r="U56">
        <f t="shared" si="13"/>
        <v>0.91465739899999998</v>
      </c>
      <c r="V56">
        <f t="shared" si="14"/>
        <v>0.01</v>
      </c>
      <c r="W56">
        <f t="shared" si="15"/>
        <v>4.7023493676284921E-24</v>
      </c>
      <c r="X56">
        <f t="shared" si="16"/>
        <v>4.3010386417843713E-24</v>
      </c>
      <c r="Y56">
        <f t="shared" si="17"/>
        <v>4.7023493676284923E-26</v>
      </c>
      <c r="Z56">
        <f t="shared" si="18"/>
        <v>3.5428723216783586E-25</v>
      </c>
      <c r="AB56">
        <f t="shared" si="19"/>
        <v>-371.57202427062759</v>
      </c>
      <c r="AC56">
        <f t="shared" si="2"/>
        <v>-331.76073595591748</v>
      </c>
      <c r="AE56">
        <f t="shared" si="3"/>
        <v>0</v>
      </c>
      <c r="AF56">
        <f t="shared" si="24"/>
        <v>0</v>
      </c>
      <c r="AG56">
        <f t="shared" si="24"/>
        <v>-4.4285904020979484E-24</v>
      </c>
      <c r="AH56">
        <f t="shared" si="5"/>
        <v>-1.0752596604460928E-18</v>
      </c>
      <c r="AI56">
        <f t="shared" si="25"/>
        <v>-1.075264089036495E-18</v>
      </c>
      <c r="AJ56">
        <f t="shared" si="7"/>
        <v>-39.811288314710112</v>
      </c>
      <c r="AK56">
        <f t="shared" si="22"/>
        <v>-26.010041698943933</v>
      </c>
      <c r="AL56">
        <f t="shared" si="8"/>
        <v>-65.821330013654048</v>
      </c>
      <c r="AN56">
        <f t="shared" si="26"/>
        <v>0</v>
      </c>
      <c r="AO56">
        <f t="shared" si="26"/>
        <v>0</v>
      </c>
      <c r="AP56">
        <f t="shared" si="26"/>
        <v>-1.7115388243992255E-26</v>
      </c>
      <c r="AQ56">
        <f t="shared" si="26"/>
        <v>-4.1556081914732756E-21</v>
      </c>
      <c r="AR56">
        <f t="shared" si="26"/>
        <v>-4.1556253068615198E-21</v>
      </c>
      <c r="AS56">
        <f t="shared" si="26"/>
        <v>-0.15386061796931685</v>
      </c>
      <c r="AT56">
        <f t="shared" si="26"/>
        <v>-0.10052227040662032</v>
      </c>
      <c r="AU56">
        <f t="shared" si="23"/>
        <v>-0.2543828883759372</v>
      </c>
      <c r="AW56">
        <v>53</v>
      </c>
      <c r="AX56">
        <f>IF(Z56&gt;0, (R56*SUMPRODUCT(K56:$K$98, X56:$X$98)-K56*$AZ$3)/Z56, 0)</f>
        <v>-9.3641742019862869E+26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0.91953785700000001</v>
      </c>
      <c r="Q57" s="4">
        <f t="shared" si="21"/>
        <v>12.5</v>
      </c>
      <c r="R57">
        <f t="shared" si="0"/>
        <v>250000</v>
      </c>
      <c r="S57">
        <f t="shared" si="1"/>
        <v>-1.1865761481597345E+28</v>
      </c>
      <c r="U57">
        <f t="shared" si="13"/>
        <v>0.91953785700000001</v>
      </c>
      <c r="V57">
        <f t="shared" si="14"/>
        <v>0.01</v>
      </c>
      <c r="W57">
        <f t="shared" si="15"/>
        <v>3.5428723216783586E-25</v>
      </c>
      <c r="X57">
        <f t="shared" si="16"/>
        <v>3.2578052223007325E-25</v>
      </c>
      <c r="Y57">
        <f t="shared" si="17"/>
        <v>3.5428723216783586E-27</v>
      </c>
      <c r="Z57">
        <f t="shared" si="18"/>
        <v>2.4963837616084253E-26</v>
      </c>
      <c r="AB57">
        <f t="shared" si="19"/>
        <v>-331.76073595591748</v>
      </c>
      <c r="AC57">
        <f t="shared" si="2"/>
        <v>-296.21494281778342</v>
      </c>
      <c r="AE57">
        <f t="shared" si="3"/>
        <v>0</v>
      </c>
      <c r="AF57">
        <f t="shared" si="24"/>
        <v>0</v>
      </c>
      <c r="AG57">
        <f t="shared" si="24"/>
        <v>-3.1204797020105316E-25</v>
      </c>
      <c r="AH57">
        <f t="shared" si="5"/>
        <v>-8.1445130557518317E-20</v>
      </c>
      <c r="AI57">
        <f t="shared" si="25"/>
        <v>-8.1445442605488515E-20</v>
      </c>
      <c r="AJ57">
        <f t="shared" si="7"/>
        <v>-35.545793138134059</v>
      </c>
      <c r="AK57">
        <f t="shared" si="22"/>
        <v>-23.223251516914225</v>
      </c>
      <c r="AL57">
        <f t="shared" si="8"/>
        <v>-58.769044655048283</v>
      </c>
      <c r="AN57">
        <f t="shared" si="26"/>
        <v>0</v>
      </c>
      <c r="AO57">
        <f t="shared" si="26"/>
        <v>0</v>
      </c>
      <c r="AP57">
        <f t="shared" si="26"/>
        <v>-1.0767740481684832E-27</v>
      </c>
      <c r="AQ57">
        <f t="shared" si="26"/>
        <v>-2.8104013263577913E-22</v>
      </c>
      <c r="AR57">
        <f t="shared" si="26"/>
        <v>-2.8104120940982729E-22</v>
      </c>
      <c r="AS57">
        <f t="shared" si="26"/>
        <v>-0.122656742641356</v>
      </c>
      <c r="AT57">
        <f t="shared" si="26"/>
        <v>-8.0135738525685826E-2</v>
      </c>
      <c r="AU57">
        <f t="shared" si="23"/>
        <v>-0.20279248116704182</v>
      </c>
      <c r="AW57">
        <v>54</v>
      </c>
      <c r="AX57">
        <f>IF(Z57&gt;0, (R57*SUMPRODUCT(K57:$K$98, X57:$X$98)-K57*$AZ$3)/Z57, 0)</f>
        <v>-1.1865761481597345E+28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0.924425092</v>
      </c>
      <c r="Q58" s="4">
        <f t="shared" si="21"/>
        <v>12.5</v>
      </c>
      <c r="R58">
        <f t="shared" si="0"/>
        <v>250000</v>
      </c>
      <c r="S58">
        <f t="shared" si="1"/>
        <v>-1.6156225326741364E+29</v>
      </c>
      <c r="U58">
        <f t="shared" si="13"/>
        <v>0.924425092</v>
      </c>
      <c r="V58">
        <f t="shared" si="14"/>
        <v>0.01</v>
      </c>
      <c r="W58">
        <f t="shared" si="15"/>
        <v>2.4963837616084253E-26</v>
      </c>
      <c r="X58">
        <f t="shared" si="16"/>
        <v>2.3077197884921747E-26</v>
      </c>
      <c r="Y58">
        <f t="shared" si="17"/>
        <v>2.4963837616084255E-28</v>
      </c>
      <c r="Z58">
        <f t="shared" si="18"/>
        <v>1.6370013550016635E-27</v>
      </c>
      <c r="AB58">
        <f t="shared" si="19"/>
        <v>-296.21494281778342</v>
      </c>
      <c r="AC58">
        <f t="shared" si="2"/>
        <v>-264.47762751587805</v>
      </c>
      <c r="AE58">
        <f t="shared" si="3"/>
        <v>0</v>
      </c>
      <c r="AF58">
        <f t="shared" si="24"/>
        <v>0</v>
      </c>
      <c r="AG58">
        <f t="shared" si="24"/>
        <v>-2.0462516937520795E-26</v>
      </c>
      <c r="AH58">
        <f t="shared" si="5"/>
        <v>-5.7692994712304365E-21</v>
      </c>
      <c r="AI58">
        <f t="shared" si="25"/>
        <v>-5.7693199337473743E-21</v>
      </c>
      <c r="AJ58">
        <f t="shared" si="7"/>
        <v>-31.737315301905369</v>
      </c>
      <c r="AK58">
        <f t="shared" si="22"/>
        <v>-20.735045997244843</v>
      </c>
      <c r="AL58">
        <f t="shared" si="8"/>
        <v>-52.472361299150208</v>
      </c>
      <c r="AN58">
        <f t="shared" si="26"/>
        <v>0</v>
      </c>
      <c r="AO58">
        <f t="shared" si="26"/>
        <v>0</v>
      </c>
      <c r="AP58">
        <f t="shared" si="26"/>
        <v>-6.3044070665567703E-29</v>
      </c>
      <c r="AQ58">
        <f t="shared" si="26"/>
        <v>-1.7774945509667186E-23</v>
      </c>
      <c r="AR58">
        <f t="shared" si="26"/>
        <v>-1.7775008553737854E-23</v>
      </c>
      <c r="AS58">
        <f t="shared" si="26"/>
        <v>-9.7781204274040051E-2</v>
      </c>
      <c r="AT58">
        <f t="shared" si="26"/>
        <v>-6.3883720125706173E-2</v>
      </c>
      <c r="AU58">
        <f t="shared" si="23"/>
        <v>-0.1616649243997462</v>
      </c>
      <c r="AW58">
        <v>55</v>
      </c>
      <c r="AX58">
        <f>IF(Z58&gt;0, (R58*SUMPRODUCT(K58:$K$98, X58:$X$98)-K58*$AZ$3)/Z58, 0)</f>
        <v>-1.6156225326741364E+29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0.92929067899999995</v>
      </c>
      <c r="Q59" s="4">
        <f t="shared" si="21"/>
        <v>12.5</v>
      </c>
      <c r="R59">
        <f t="shared" si="0"/>
        <v>250000</v>
      </c>
      <c r="S59">
        <f t="shared" si="1"/>
        <v>-2.3761097879171618E+30</v>
      </c>
      <c r="U59">
        <f t="shared" si="13"/>
        <v>0.92929067899999995</v>
      </c>
      <c r="V59">
        <f t="shared" si="14"/>
        <v>0.01</v>
      </c>
      <c r="W59">
        <f t="shared" si="15"/>
        <v>1.6370013550016635E-27</v>
      </c>
      <c r="X59">
        <f t="shared" si="16"/>
        <v>1.5212501007134159E-27</v>
      </c>
      <c r="Y59">
        <f t="shared" si="17"/>
        <v>1.6370013550016637E-29</v>
      </c>
      <c r="Z59">
        <f t="shared" si="18"/>
        <v>9.9381240738231014E-29</v>
      </c>
      <c r="AB59">
        <f t="shared" si="19"/>
        <v>-264.47762751587805</v>
      </c>
      <c r="AC59">
        <f t="shared" si="2"/>
        <v>-236.14073885346249</v>
      </c>
      <c r="AE59">
        <f t="shared" si="3"/>
        <v>0</v>
      </c>
      <c r="AF59">
        <f t="shared" si="24"/>
        <v>0</v>
      </c>
      <c r="AG59">
        <f t="shared" si="24"/>
        <v>-1.2422655092278877E-27</v>
      </c>
      <c r="AH59">
        <f t="shared" si="5"/>
        <v>-3.8031252517835398E-22</v>
      </c>
      <c r="AI59">
        <f t="shared" si="25"/>
        <v>-3.803137674438632E-22</v>
      </c>
      <c r="AJ59">
        <f t="shared" si="7"/>
        <v>-28.336888662415561</v>
      </c>
      <c r="AK59">
        <f t="shared" si="22"/>
        <v>-18.513433926111464</v>
      </c>
      <c r="AL59">
        <f t="shared" si="8"/>
        <v>-46.850322588527021</v>
      </c>
      <c r="AN59">
        <f t="shared" si="26"/>
        <v>0</v>
      </c>
      <c r="AO59">
        <f t="shared" si="26"/>
        <v>0</v>
      </c>
      <c r="AP59">
        <f t="shared" si="26"/>
        <v>-3.4172881456987815E-30</v>
      </c>
      <c r="AQ59">
        <f t="shared" si="26"/>
        <v>-1.0461833434951676E-24</v>
      </c>
      <c r="AR59">
        <f t="shared" si="26"/>
        <v>-1.0461867607833131E-24</v>
      </c>
      <c r="AS59">
        <f t="shared" si="26"/>
        <v>-7.7950577386830533E-2</v>
      </c>
      <c r="AT59">
        <f t="shared" si="26"/>
        <v>-5.092771055939585E-2</v>
      </c>
      <c r="AU59">
        <f t="shared" si="23"/>
        <v>-0.12887828794622636</v>
      </c>
      <c r="AW59">
        <v>56</v>
      </c>
      <c r="AX59">
        <f>IF(Z59&gt;0, (R59*SUMPRODUCT(K59:$K$98, X59:$X$98)-K59*$AZ$3)/Z59, 0)</f>
        <v>-2.3761097879171618E+30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0.93493958499999996</v>
      </c>
      <c r="Q60" s="4">
        <f t="shared" si="21"/>
        <v>12.5</v>
      </c>
      <c r="R60">
        <f t="shared" si="0"/>
        <v>250000</v>
      </c>
      <c r="S60">
        <f t="shared" si="1"/>
        <v>-3.8530886415487569E+31</v>
      </c>
      <c r="U60">
        <f t="shared" si="13"/>
        <v>0.93493958499999996</v>
      </c>
      <c r="V60">
        <f t="shared" si="14"/>
        <v>0.01</v>
      </c>
      <c r="W60">
        <f t="shared" si="15"/>
        <v>9.9381240738231014E-29</v>
      </c>
      <c r="X60">
        <f t="shared" si="16"/>
        <v>9.2915455972586796E-29</v>
      </c>
      <c r="Y60">
        <f t="shared" si="17"/>
        <v>9.9381240738231025E-31</v>
      </c>
      <c r="Z60">
        <f t="shared" si="18"/>
        <v>5.4719723582619078E-30</v>
      </c>
      <c r="AB60">
        <f t="shared" si="19"/>
        <v>-236.14073885346249</v>
      </c>
      <c r="AC60">
        <f t="shared" si="2"/>
        <v>-210.83994540487723</v>
      </c>
      <c r="AE60">
        <f t="shared" si="3"/>
        <v>0</v>
      </c>
      <c r="AF60">
        <f t="shared" si="24"/>
        <v>0</v>
      </c>
      <c r="AG60">
        <f t="shared" si="24"/>
        <v>-6.8399654478273852E-29</v>
      </c>
      <c r="AH60">
        <f t="shared" si="5"/>
        <v>-2.3228863993146699E-23</v>
      </c>
      <c r="AI60">
        <f t="shared" si="25"/>
        <v>-2.3228932392801176E-23</v>
      </c>
      <c r="AJ60">
        <f t="shared" si="7"/>
        <v>-25.300793448585267</v>
      </c>
      <c r="AK60">
        <f t="shared" si="22"/>
        <v>-16.529851719742375</v>
      </c>
      <c r="AL60">
        <f t="shared" si="8"/>
        <v>-41.830645168327642</v>
      </c>
      <c r="AN60">
        <f t="shared" si="26"/>
        <v>0</v>
      </c>
      <c r="AO60">
        <f t="shared" si="26"/>
        <v>0</v>
      </c>
      <c r="AP60">
        <f t="shared" si="26"/>
        <v>-1.6799759238996021E-31</v>
      </c>
      <c r="AQ60">
        <f t="shared" si="26"/>
        <v>-5.7052820727947105E-26</v>
      </c>
      <c r="AR60">
        <f t="shared" si="26"/>
        <v>-5.7052988725539494E-26</v>
      </c>
      <c r="AS60">
        <f t="shared" si="26"/>
        <v>-6.2141723044348181E-2</v>
      </c>
      <c r="AT60">
        <f t="shared" si="26"/>
        <v>-4.059925905564081E-2</v>
      </c>
      <c r="AU60">
        <f t="shared" si="23"/>
        <v>-0.10274098209998898</v>
      </c>
      <c r="AW60">
        <v>57</v>
      </c>
      <c r="AX60">
        <f>IF(Z60&gt;0, (R60*SUMPRODUCT(K60:$K$98, X60:$X$98)-K60*$AZ$3)/Z60, 0)</f>
        <v>-3.8530886415487569E+31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0.94055780700000002</v>
      </c>
      <c r="Q61" s="4">
        <f t="shared" si="21"/>
        <v>12.5</v>
      </c>
      <c r="R61">
        <f t="shared" si="0"/>
        <v>250000</v>
      </c>
      <c r="S61">
        <f t="shared" si="1"/>
        <v>-6.9581414312842732E+32</v>
      </c>
      <c r="U61">
        <f t="shared" si="13"/>
        <v>0.94055780700000002</v>
      </c>
      <c r="V61">
        <f t="shared" si="14"/>
        <v>0.01</v>
      </c>
      <c r="W61">
        <f t="shared" si="15"/>
        <v>5.4719723582619078E-30</v>
      </c>
      <c r="X61">
        <f t="shared" si="16"/>
        <v>5.1467063212514383E-30</v>
      </c>
      <c r="Y61">
        <f t="shared" si="17"/>
        <v>5.4719723582619081E-32</v>
      </c>
      <c r="Z61">
        <f t="shared" si="18"/>
        <v>2.7054631342785045E-31</v>
      </c>
      <c r="AB61">
        <f t="shared" si="19"/>
        <v>-210.83994540487723</v>
      </c>
      <c r="AC61">
        <f t="shared" si="2"/>
        <v>-188.2499512543547</v>
      </c>
      <c r="AE61">
        <f t="shared" si="3"/>
        <v>0</v>
      </c>
      <c r="AF61">
        <f t="shared" si="24"/>
        <v>0</v>
      </c>
      <c r="AG61">
        <f t="shared" si="24"/>
        <v>-3.3818289178481309E-30</v>
      </c>
      <c r="AH61">
        <f t="shared" si="5"/>
        <v>-1.2866765803128595E-24</v>
      </c>
      <c r="AI61">
        <f t="shared" si="25"/>
        <v>-1.2866799621417774E-24</v>
      </c>
      <c r="AJ61">
        <f t="shared" si="7"/>
        <v>-22.589994150522529</v>
      </c>
      <c r="AK61">
        <f t="shared" si="22"/>
        <v>-14.758796178341408</v>
      </c>
      <c r="AL61">
        <f t="shared" si="8"/>
        <v>-37.348790328863934</v>
      </c>
      <c r="AN61">
        <f t="shared" si="26"/>
        <v>0</v>
      </c>
      <c r="AO61">
        <f t="shared" si="26"/>
        <v>0</v>
      </c>
      <c r="AP61">
        <f t="shared" si="26"/>
        <v>-7.4162226664997737E-33</v>
      </c>
      <c r="AQ61">
        <f t="shared" si="26"/>
        <v>-2.8216329835639438E-27</v>
      </c>
      <c r="AR61">
        <f t="shared" si="26"/>
        <v>-2.8216403997866101E-27</v>
      </c>
      <c r="AS61">
        <f t="shared" si="26"/>
        <v>-4.9539001151425455E-2</v>
      </c>
      <c r="AT61">
        <f t="shared" si="26"/>
        <v>-3.2365480752264683E-2</v>
      </c>
      <c r="AU61">
        <f t="shared" si="23"/>
        <v>-8.1904481903690138E-2</v>
      </c>
      <c r="AW61">
        <v>58</v>
      </c>
      <c r="AX61">
        <f>IF(Z61&gt;0, (R61*SUMPRODUCT(K61:$K$98, X61:$X$98)-K61*$AZ$3)/Z61, 0)</f>
        <v>-6.9581414312842732E+32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0.946138378</v>
      </c>
      <c r="Q62" s="4">
        <f t="shared" si="21"/>
        <v>12.5</v>
      </c>
      <c r="R62">
        <f t="shared" si="0"/>
        <v>250000</v>
      </c>
      <c r="S62">
        <f t="shared" si="1"/>
        <v>-1.4164150787520786E+34</v>
      </c>
      <c r="U62">
        <f t="shared" si="13"/>
        <v>0.946138378</v>
      </c>
      <c r="V62">
        <f t="shared" si="14"/>
        <v>0.01</v>
      </c>
      <c r="W62">
        <f t="shared" si="15"/>
        <v>2.7054631342785045E-31</v>
      </c>
      <c r="X62">
        <f t="shared" si="16"/>
        <v>2.5597425016050605E-31</v>
      </c>
      <c r="Y62">
        <f t="shared" si="17"/>
        <v>2.7054631342785046E-33</v>
      </c>
      <c r="Z62">
        <f t="shared" si="18"/>
        <v>1.1866600133065892E-32</v>
      </c>
      <c r="AB62">
        <f t="shared" si="19"/>
        <v>-188.2499512543547</v>
      </c>
      <c r="AC62">
        <f t="shared" si="2"/>
        <v>-168.08031361995953</v>
      </c>
      <c r="AE62">
        <f t="shared" si="3"/>
        <v>0</v>
      </c>
      <c r="AF62">
        <f t="shared" si="24"/>
        <v>0</v>
      </c>
      <c r="AG62">
        <f t="shared" si="24"/>
        <v>-1.4833250166332364E-31</v>
      </c>
      <c r="AH62">
        <f t="shared" si="5"/>
        <v>-6.3993562540126509E-26</v>
      </c>
      <c r="AI62">
        <f t="shared" si="25"/>
        <v>-6.3993710872628174E-26</v>
      </c>
      <c r="AJ62">
        <f t="shared" si="7"/>
        <v>-20.169637634395173</v>
      </c>
      <c r="AK62">
        <f t="shared" si="22"/>
        <v>-13.17749658780483</v>
      </c>
      <c r="AL62">
        <f t="shared" si="8"/>
        <v>-33.347134222200005</v>
      </c>
      <c r="AN62">
        <f t="shared" si="26"/>
        <v>0</v>
      </c>
      <c r="AO62">
        <f t="shared" si="26"/>
        <v>0</v>
      </c>
      <c r="AP62">
        <f t="shared" si="26"/>
        <v>-2.9043531720164718E-34</v>
      </c>
      <c r="AQ62">
        <f t="shared" si="26"/>
        <v>-1.2529951579587373E-28</v>
      </c>
      <c r="AR62">
        <f t="shared" si="26"/>
        <v>-1.2529980623119095E-28</v>
      </c>
      <c r="AS62">
        <f t="shared" si="26"/>
        <v>-3.9492188417909434E-2</v>
      </c>
      <c r="AT62">
        <f t="shared" si="26"/>
        <v>-2.5801563099700799E-2</v>
      </c>
      <c r="AU62">
        <f t="shared" si="23"/>
        <v>-6.5293751517610243E-2</v>
      </c>
      <c r="AW62">
        <v>59</v>
      </c>
      <c r="AX62">
        <f>IF(Z62&gt;0, (R62*SUMPRODUCT(K62:$K$98, X62:$X$98)-K62*$AZ$3)/Z62, 0)</f>
        <v>-1.4164150787520786E+34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0.95167433300000004</v>
      </c>
      <c r="Q63" s="4">
        <f t="shared" si="21"/>
        <v>12.5</v>
      </c>
      <c r="R63">
        <f t="shared" si="0"/>
        <v>250000</v>
      </c>
      <c r="S63">
        <f t="shared" si="1"/>
        <v>-3.2997633682783859E+35</v>
      </c>
      <c r="U63">
        <f t="shared" si="13"/>
        <v>0.95167433300000004</v>
      </c>
      <c r="V63">
        <f t="shared" si="14"/>
        <v>0.01</v>
      </c>
      <c r="W63">
        <f t="shared" si="15"/>
        <v>1.1866600133065892E-32</v>
      </c>
      <c r="X63">
        <f t="shared" si="16"/>
        <v>1.1293138766613195E-32</v>
      </c>
      <c r="Y63">
        <f t="shared" si="17"/>
        <v>1.1866600133065893E-34</v>
      </c>
      <c r="Z63">
        <f t="shared" si="18"/>
        <v>4.5479536512203836E-34</v>
      </c>
      <c r="AB63">
        <f t="shared" si="19"/>
        <v>-168.08031361995953</v>
      </c>
      <c r="AC63">
        <f t="shared" si="2"/>
        <v>-150.07170858924957</v>
      </c>
      <c r="AE63">
        <f t="shared" si="3"/>
        <v>0</v>
      </c>
      <c r="AF63">
        <f t="shared" si="24"/>
        <v>0</v>
      </c>
      <c r="AG63">
        <f t="shared" si="24"/>
        <v>-5.6849420640254795E-33</v>
      </c>
      <c r="AH63">
        <f t="shared" si="5"/>
        <v>-2.8232846916532987E-27</v>
      </c>
      <c r="AI63">
        <f t="shared" si="25"/>
        <v>-2.8232903765953628E-27</v>
      </c>
      <c r="AJ63">
        <f t="shared" si="7"/>
        <v>-18.008605030709958</v>
      </c>
      <c r="AK63">
        <f t="shared" si="22"/>
        <v>-11.765621953397169</v>
      </c>
      <c r="AL63">
        <f t="shared" si="8"/>
        <v>-29.774226984107127</v>
      </c>
      <c r="AN63">
        <f t="shared" si="26"/>
        <v>0</v>
      </c>
      <c r="AO63">
        <f t="shared" si="26"/>
        <v>0</v>
      </c>
      <c r="AP63">
        <f t="shared" si="26"/>
        <v>-9.938506475097932E-36</v>
      </c>
      <c r="AQ63">
        <f t="shared" si="26"/>
        <v>-4.9357113710271607E-30</v>
      </c>
      <c r="AR63">
        <f t="shared" si="26"/>
        <v>-4.9357213095336361E-30</v>
      </c>
      <c r="AS63">
        <f t="shared" si="26"/>
        <v>-3.1482930817848691E-2</v>
      </c>
      <c r="AT63">
        <f t="shared" si="26"/>
        <v>-2.0568848134327803E-2</v>
      </c>
      <c r="AU63">
        <f t="shared" si="23"/>
        <v>-5.205177895217649E-2</v>
      </c>
      <c r="AW63">
        <v>60</v>
      </c>
      <c r="AX63">
        <f>IF(Z63&gt;0, (R63*SUMPRODUCT(K63:$K$98, X63:$X$98)-K63*$AZ$3)/Z63, 0)</f>
        <v>-3.2997633682783859E+35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0.95715889499999995</v>
      </c>
      <c r="Q64" s="4">
        <f t="shared" si="21"/>
        <v>12.5</v>
      </c>
      <c r="R64">
        <f t="shared" si="0"/>
        <v>250000</v>
      </c>
      <c r="S64">
        <f t="shared" si="1"/>
        <v>-8.9711271685459188E+36</v>
      </c>
      <c r="U64">
        <f t="shared" si="13"/>
        <v>0.95715889499999995</v>
      </c>
      <c r="V64">
        <f t="shared" si="14"/>
        <v>0.01</v>
      </c>
      <c r="W64">
        <f t="shared" si="15"/>
        <v>4.5479536512203836E-34</v>
      </c>
      <c r="X64">
        <f t="shared" si="16"/>
        <v>4.3531142913133172E-34</v>
      </c>
      <c r="Y64">
        <f t="shared" si="17"/>
        <v>4.5479536512203833E-36</v>
      </c>
      <c r="Z64">
        <f t="shared" si="18"/>
        <v>1.4935982339486248E-35</v>
      </c>
      <c r="AB64">
        <f t="shared" si="19"/>
        <v>-150.07170858924957</v>
      </c>
      <c r="AC64">
        <f t="shared" si="2"/>
        <v>-133.99259695468712</v>
      </c>
      <c r="AE64">
        <f t="shared" si="3"/>
        <v>0</v>
      </c>
      <c r="AF64">
        <f t="shared" si="24"/>
        <v>0</v>
      </c>
      <c r="AG64">
        <f t="shared" si="24"/>
        <v>-1.8669977924357811E-34</v>
      </c>
      <c r="AH64">
        <f t="shared" si="5"/>
        <v>-1.0882785728283294E-28</v>
      </c>
      <c r="AI64">
        <f t="shared" si="25"/>
        <v>-1.0882804398261218E-28</v>
      </c>
      <c r="AJ64">
        <f t="shared" si="7"/>
        <v>-16.079111634562452</v>
      </c>
      <c r="AK64">
        <f t="shared" si="22"/>
        <v>-10.50501960124747</v>
      </c>
      <c r="AL64">
        <f t="shared" si="8"/>
        <v>-26.58413123580992</v>
      </c>
      <c r="AN64">
        <f t="shared" si="26"/>
        <v>0</v>
      </c>
      <c r="AO64">
        <f t="shared" si="26"/>
        <v>0</v>
      </c>
      <c r="AP64">
        <f t="shared" si="26"/>
        <v>-2.9142101311774299E-37</v>
      </c>
      <c r="AQ64">
        <f t="shared" si="26"/>
        <v>-1.6987017635098357E-31</v>
      </c>
      <c r="AR64">
        <f t="shared" si="26"/>
        <v>-1.698704677719967E-31</v>
      </c>
      <c r="AS64">
        <f t="shared" si="26"/>
        <v>-2.5097999695351297E-2</v>
      </c>
      <c r="AT64">
        <f t="shared" si="26"/>
        <v>-1.6397359800962852E-2</v>
      </c>
      <c r="AU64">
        <f t="shared" si="23"/>
        <v>-4.1495359496314145E-2</v>
      </c>
      <c r="AW64">
        <v>61</v>
      </c>
      <c r="AX64">
        <f>IF(Z64&gt;0, (R64*SUMPRODUCT(K64:$K$98, X64:$X$98)-K64*$AZ$3)/Z64, 0)</f>
        <v>-8.9711271685459188E+36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0.96261559600000002</v>
      </c>
      <c r="Q65" s="4">
        <f t="shared" si="21"/>
        <v>12.5</v>
      </c>
      <c r="R65">
        <f t="shared" si="0"/>
        <v>250000</v>
      </c>
      <c r="S65">
        <f t="shared" si="1"/>
        <v>-2.9249988321513297E+38</v>
      </c>
      <c r="U65">
        <f t="shared" si="13"/>
        <v>0.96261559600000002</v>
      </c>
      <c r="V65">
        <f t="shared" si="14"/>
        <v>0.01</v>
      </c>
      <c r="W65">
        <f t="shared" si="15"/>
        <v>1.4935982339486248E-35</v>
      </c>
      <c r="X65">
        <f t="shared" si="16"/>
        <v>1.437760954157003E-35</v>
      </c>
      <c r="Y65">
        <f t="shared" si="17"/>
        <v>1.4935982339486248E-37</v>
      </c>
      <c r="Z65">
        <f t="shared" si="18"/>
        <v>4.0901297452135542E-37</v>
      </c>
      <c r="AB65">
        <f t="shared" si="19"/>
        <v>-133.99259695468712</v>
      </c>
      <c r="AC65">
        <f t="shared" si="2"/>
        <v>-119.63624728097062</v>
      </c>
      <c r="AE65">
        <f t="shared" si="3"/>
        <v>0</v>
      </c>
      <c r="AF65">
        <f t="shared" si="24"/>
        <v>0</v>
      </c>
      <c r="AG65">
        <f t="shared" si="24"/>
        <v>-5.1126621815169428E-36</v>
      </c>
      <c r="AH65">
        <f t="shared" si="5"/>
        <v>-3.5944023853925077E-30</v>
      </c>
      <c r="AI65">
        <f t="shared" si="25"/>
        <v>-3.5944074980546891E-30</v>
      </c>
      <c r="AJ65">
        <f t="shared" si="7"/>
        <v>-14.356349673716494</v>
      </c>
      <c r="AK65">
        <f t="shared" si="22"/>
        <v>-9.3794817868280997</v>
      </c>
      <c r="AL65">
        <f t="shared" si="8"/>
        <v>-23.735831460544595</v>
      </c>
      <c r="AN65">
        <f t="shared" si="26"/>
        <v>0</v>
      </c>
      <c r="AO65">
        <f t="shared" si="26"/>
        <v>0</v>
      </c>
      <c r="AP65">
        <f t="shared" si="26"/>
        <v>-7.1253488904513835E-39</v>
      </c>
      <c r="AQ65">
        <f t="shared" si="26"/>
        <v>-5.0094002183796424E-33</v>
      </c>
      <c r="AR65">
        <f t="shared" si="26"/>
        <v>-5.0094073437285329E-33</v>
      </c>
      <c r="AS65">
        <f t="shared" si="26"/>
        <v>-2.0007971695911456E-2</v>
      </c>
      <c r="AT65">
        <f t="shared" si="26"/>
        <v>-1.3071874841328804E-2</v>
      </c>
      <c r="AU65">
        <f t="shared" si="23"/>
        <v>-3.3079846537240262E-2</v>
      </c>
      <c r="AW65">
        <v>62</v>
      </c>
      <c r="AX65">
        <f>IF(Z65&gt;0, (R65*SUMPRODUCT(K65:$K$98, X65:$X$98)-K65*$AZ$3)/Z65, 0)</f>
        <v>-2.9249988321513297E+38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0.96807210799999999</v>
      </c>
      <c r="Q66" s="4">
        <f t="shared" si="21"/>
        <v>12.5</v>
      </c>
      <c r="R66">
        <f t="shared" si="0"/>
        <v>250000</v>
      </c>
      <c r="S66">
        <f t="shared" si="1"/>
        <v>-1.1909973380638323E+40</v>
      </c>
      <c r="U66">
        <f t="shared" si="13"/>
        <v>0.96807210799999999</v>
      </c>
      <c r="V66">
        <f t="shared" si="14"/>
        <v>0.01</v>
      </c>
      <c r="W66">
        <f t="shared" si="15"/>
        <v>4.0901297452135542E-37</v>
      </c>
      <c r="X66">
        <f t="shared" si="16"/>
        <v>3.9595405244423885E-37</v>
      </c>
      <c r="Y66">
        <f t="shared" si="17"/>
        <v>4.0901297452135542E-39</v>
      </c>
      <c r="Z66">
        <f t="shared" si="18"/>
        <v>8.9687923319030166E-39</v>
      </c>
      <c r="AB66">
        <f t="shared" si="19"/>
        <v>-119.63624728097062</v>
      </c>
      <c r="AC66">
        <f t="shared" si="2"/>
        <v>-106.81807792943805</v>
      </c>
      <c r="AE66">
        <f t="shared" si="3"/>
        <v>0</v>
      </c>
      <c r="AF66">
        <f t="shared" si="24"/>
        <v>0</v>
      </c>
      <c r="AG66">
        <f t="shared" si="24"/>
        <v>-1.121099041487877E-37</v>
      </c>
      <c r="AH66">
        <f t="shared" si="5"/>
        <v>-9.8988513111059707E-32</v>
      </c>
      <c r="AI66">
        <f t="shared" si="25"/>
        <v>-9.8988625220963859E-32</v>
      </c>
      <c r="AJ66">
        <f t="shared" si="7"/>
        <v>-12.818169351532575</v>
      </c>
      <c r="AK66">
        <f t="shared" si="22"/>
        <v>-8.3745373096679447</v>
      </c>
      <c r="AL66">
        <f t="shared" si="8"/>
        <v>-21.192706661200518</v>
      </c>
      <c r="AN66">
        <f t="shared" si="26"/>
        <v>0</v>
      </c>
      <c r="AO66">
        <f t="shared" si="26"/>
        <v>0</v>
      </c>
      <c r="AP66">
        <f t="shared" si="26"/>
        <v>-1.3950346511797987E-40</v>
      </c>
      <c r="AQ66">
        <f t="shared" si="26"/>
        <v>-1.2317592001097734E-34</v>
      </c>
      <c r="AR66">
        <f t="shared" si="26"/>
        <v>-1.2317605951444247E-34</v>
      </c>
      <c r="AS66">
        <f t="shared" si="26"/>
        <v>-1.5950232538194706E-2</v>
      </c>
      <c r="AT66">
        <f t="shared" si="26"/>
        <v>-1.0420818591620536E-2</v>
      </c>
      <c r="AU66">
        <f t="shared" si="23"/>
        <v>-2.6371051129815241E-2</v>
      </c>
      <c r="AW66">
        <v>63</v>
      </c>
      <c r="AX66">
        <f>IF(Z66&gt;0, (R66*SUMPRODUCT(K66:$K$98, X66:$X$98)-K66*$AZ$3)/Z66, 0)</f>
        <v>-1.1909973380638323E+40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0.97352880900000005</v>
      </c>
      <c r="Q67" s="4">
        <f t="shared" si="21"/>
        <v>12.5</v>
      </c>
      <c r="R67">
        <f t="shared" ref="R67:R69" si="27">$C$6</f>
        <v>250000</v>
      </c>
      <c r="S67">
        <f t="shared" ref="S67:S69" si="28">AX67</f>
        <v>-6.456063076520356E+41</v>
      </c>
      <c r="U67">
        <f t="shared" si="13"/>
        <v>0.97352880900000005</v>
      </c>
      <c r="V67">
        <f t="shared" si="14"/>
        <v>0.01</v>
      </c>
      <c r="W67">
        <f t="shared" si="15"/>
        <v>8.9687923319030166E-39</v>
      </c>
      <c r="X67">
        <f t="shared" si="16"/>
        <v>8.7313777170458775E-39</v>
      </c>
      <c r="Y67">
        <f t="shared" si="17"/>
        <v>8.9687923319030166E-41</v>
      </c>
      <c r="Z67">
        <f t="shared" si="18"/>
        <v>1.4772669153810888E-40</v>
      </c>
      <c r="AB67">
        <f t="shared" si="19"/>
        <v>-106.81807792943805</v>
      </c>
      <c r="AC67">
        <f t="shared" ref="AC67:AC69" si="29">S67*Z67</f>
        <v>-95.37328386556969</v>
      </c>
      <c r="AE67">
        <f t="shared" ref="AE67:AE69" si="30">$Z67*O67</f>
        <v>0</v>
      </c>
      <c r="AF67">
        <f t="shared" si="24"/>
        <v>0</v>
      </c>
      <c r="AG67">
        <f t="shared" si="24"/>
        <v>-1.8465836442263609E-39</v>
      </c>
      <c r="AH67">
        <f t="shared" ref="AH67:AH69" si="31">-X67*R67</f>
        <v>-2.1828444292614695E-33</v>
      </c>
      <c r="AI67">
        <f t="shared" ref="AI67:AI69" si="32">SUM(AE67:AH67)</f>
        <v>-2.1828462758451137E-33</v>
      </c>
      <c r="AJ67">
        <f t="shared" ref="AJ67:AJ69" si="33">AB67-AC67</f>
        <v>-11.444794063868358</v>
      </c>
      <c r="AK67">
        <f t="shared" si="22"/>
        <v>-7.4772654550606639</v>
      </c>
      <c r="AL67">
        <f t="shared" ref="AL67:AL69" si="34">SUM(AI67:AK67)</f>
        <v>-18.922059518929021</v>
      </c>
      <c r="AN67">
        <f t="shared" si="26"/>
        <v>0</v>
      </c>
      <c r="AO67">
        <f t="shared" si="26"/>
        <v>0</v>
      </c>
      <c r="AP67">
        <f t="shared" si="26"/>
        <v>-2.0515966242143455E-42</v>
      </c>
      <c r="AQ67">
        <f t="shared" si="26"/>
        <v>-2.4251900401371434E-36</v>
      </c>
      <c r="AR67">
        <f t="shared" si="26"/>
        <v>-2.4251920917337674E-36</v>
      </c>
      <c r="AS67">
        <f t="shared" si="26"/>
        <v>-1.2715427724963878E-2</v>
      </c>
      <c r="AT67">
        <f t="shared" si="26"/>
        <v>-8.3074127803097371E-3</v>
      </c>
      <c r="AU67">
        <f t="shared" si="23"/>
        <v>-2.1022840505273616E-2</v>
      </c>
      <c r="AW67">
        <v>64</v>
      </c>
      <c r="AX67">
        <f>IF(Z67&gt;0, (R67*SUMPRODUCT(K67:$K$98, X67:$X$98)-K67*$AZ$3)/Z67, 0)</f>
        <v>-6.456063076520356E+41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0.97898550900000003</v>
      </c>
      <c r="Q68" s="4">
        <f t="shared" si="21"/>
        <v>12.5</v>
      </c>
      <c r="R68">
        <f t="shared" si="27"/>
        <v>250000</v>
      </c>
      <c r="S68">
        <f t="shared" si="28"/>
        <v>-5.2334166259770512E+43</v>
      </c>
      <c r="U68">
        <f t="shared" ref="U68:U69" si="38">M68</f>
        <v>0.97898550900000003</v>
      </c>
      <c r="V68">
        <f t="shared" ref="V68:V69" si="39">$C$10</f>
        <v>0.01</v>
      </c>
      <c r="W68">
        <f t="shared" ref="W68:W69" si="40">Z67</f>
        <v>1.4772669153810888E-40</v>
      </c>
      <c r="X68">
        <f t="shared" ref="X68:X69" si="41">U68*W68</f>
        <v>1.4462229030832152E-40</v>
      </c>
      <c r="Y68">
        <f t="shared" ref="Y68:Y69" si="42">V68*W68</f>
        <v>1.4772669153810889E-42</v>
      </c>
      <c r="Z68">
        <f t="shared" ref="Z68:Z69" si="43">MAX(0, W68-X68-Y68)</f>
        <v>1.6271343144062763E-42</v>
      </c>
      <c r="AB68">
        <f t="shared" ref="AB68:AB69" si="44">AC67</f>
        <v>-95.37328386556969</v>
      </c>
      <c r="AC68">
        <f t="shared" si="29"/>
        <v>-85.154717737115774</v>
      </c>
      <c r="AE68">
        <f t="shared" si="30"/>
        <v>0</v>
      </c>
      <c r="AF68">
        <f t="shared" si="24"/>
        <v>0</v>
      </c>
      <c r="AG68">
        <f t="shared" si="24"/>
        <v>-2.0339178930078455E-41</v>
      </c>
      <c r="AH68">
        <f t="shared" si="31"/>
        <v>-3.6155572577080378E-35</v>
      </c>
      <c r="AI68">
        <f t="shared" si="32"/>
        <v>-3.6155592916259306E-35</v>
      </c>
      <c r="AJ68">
        <f t="shared" si="33"/>
        <v>-10.218566128453915</v>
      </c>
      <c r="AK68">
        <f t="shared" si="22"/>
        <v>-6.6761298705898788</v>
      </c>
      <c r="AL68">
        <f t="shared" si="34"/>
        <v>-16.894695999043794</v>
      </c>
      <c r="AN68">
        <f t="shared" si="26"/>
        <v>0</v>
      </c>
      <c r="AO68">
        <f t="shared" si="26"/>
        <v>0</v>
      </c>
      <c r="AP68">
        <f t="shared" si="26"/>
        <v>-2.0176154065213648E-44</v>
      </c>
      <c r="AQ68">
        <f t="shared" si="26"/>
        <v>-3.5865774382485045E-38</v>
      </c>
      <c r="AR68">
        <f t="shared" si="26"/>
        <v>-3.586579455863911E-38</v>
      </c>
      <c r="AS68">
        <f t="shared" si="26"/>
        <v>-1.0136661132783727E-2</v>
      </c>
      <c r="AT68">
        <f t="shared" si="26"/>
        <v>-6.6226186067520221E-3</v>
      </c>
      <c r="AU68">
        <f t="shared" si="23"/>
        <v>-1.6759279739535747E-2</v>
      </c>
      <c r="AW68">
        <v>65</v>
      </c>
      <c r="AX68">
        <f>IF(Z68&gt;0, (R68*SUMPRODUCT(K68:$K$98, X68:$X$98)-K68*$AZ$3)/Z68, 0)</f>
        <v>-5.2334166259770512E+43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12.5</v>
      </c>
      <c r="R69">
        <f t="shared" si="27"/>
        <v>250000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1.6271343144062763E-42</v>
      </c>
      <c r="X69">
        <f t="shared" si="41"/>
        <v>1.6271343144062763E-42</v>
      </c>
      <c r="Y69">
        <f t="shared" si="42"/>
        <v>1.6271343144062764E-44</v>
      </c>
      <c r="Z69">
        <f t="shared" si="43"/>
        <v>0</v>
      </c>
      <c r="AB69">
        <f t="shared" si="44"/>
        <v>-85.154717737115774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-4.0678357860156905E-37</v>
      </c>
      <c r="AI69">
        <f t="shared" si="32"/>
        <v>-4.0678357860156905E-37</v>
      </c>
      <c r="AJ69">
        <f t="shared" si="33"/>
        <v>-85.154717737115774</v>
      </c>
      <c r="AK69">
        <f t="shared" si="22"/>
        <v>-5.9608302415981047</v>
      </c>
      <c r="AL69">
        <f t="shared" si="34"/>
        <v>-91.115547978713877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-3.6028846545024369E-40</v>
      </c>
      <c r="AR69">
        <f t="shared" si="26"/>
        <v>-3.6028846545024369E-40</v>
      </c>
      <c r="AS69">
        <f t="shared" si="26"/>
        <v>-7.5421585809402558E-2</v>
      </c>
      <c r="AT69">
        <f t="shared" si="26"/>
        <v>-5.279511006658179E-3</v>
      </c>
      <c r="AU69">
        <f t="shared" si="23"/>
        <v>-8.0701096816060733E-2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96459.599384074681</v>
      </c>
      <c r="AO71" s="8">
        <f t="shared" si="47"/>
        <v>-9645.9599384074681</v>
      </c>
      <c r="AP71" s="8">
        <f t="shared" si="47"/>
        <v>-171.30713830658291</v>
      </c>
      <c r="AQ71" s="8">
        <f t="shared" si="47"/>
        <v>-85842.774356173279</v>
      </c>
      <c r="AR71" s="8">
        <f t="shared" si="47"/>
        <v>799.55795118735864</v>
      </c>
      <c r="AS71" s="8">
        <f t="shared" si="47"/>
        <v>-163.6364461868977</v>
      </c>
      <c r="AT71" s="8">
        <f t="shared" si="47"/>
        <v>-635.92150500046625</v>
      </c>
      <c r="AU71" s="8">
        <f t="shared" si="47"/>
        <v>-3.179331797831253E-12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60" priority="1" operator="lessThan">
      <formula>0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24F8DB-1A28-4C5C-B9B7-348AE866652C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16661.021472003235</v>
      </c>
      <c r="K3">
        <v>1</v>
      </c>
      <c r="L3" s="2">
        <v>0</v>
      </c>
      <c r="O3">
        <f>$C$3</f>
        <v>16661.021472003235</v>
      </c>
      <c r="P3">
        <f>O3*C5</f>
        <v>1666.1021472003235</v>
      </c>
      <c r="Q3" s="4">
        <f>B8</f>
        <v>100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16661.021472003235</v>
      </c>
      <c r="AF3">
        <f t="shared" ref="AF3:AG34" si="4">-$Z3*P3</f>
        <v>-1666.1021472003235</v>
      </c>
      <c r="AG3">
        <f t="shared" si="4"/>
        <v>-100</v>
      </c>
      <c r="AH3">
        <f t="shared" ref="AH3:AH66" si="5">-X3*R3</f>
        <v>0</v>
      </c>
      <c r="AI3">
        <f t="shared" ref="AI3:AI34" si="6">SUM(AE3:AH3)</f>
        <v>14894.919324802911</v>
      </c>
      <c r="AJ3">
        <f t="shared" ref="AJ3:AJ66" si="7">AB3-AC3</f>
        <v>0</v>
      </c>
      <c r="AL3">
        <f t="shared" ref="AL3:AL66" si="8">SUM(AI3:AK3)</f>
        <v>14894.919324802911</v>
      </c>
      <c r="AN3">
        <f t="shared" ref="AN3:AU34" si="9">AE3*$K3</f>
        <v>16661.021472003235</v>
      </c>
      <c r="AO3">
        <f t="shared" si="9"/>
        <v>-1666.1021472003235</v>
      </c>
      <c r="AP3">
        <f t="shared" si="9"/>
        <v>-100</v>
      </c>
      <c r="AQ3">
        <f t="shared" si="9"/>
        <v>0</v>
      </c>
      <c r="AR3">
        <f t="shared" si="9"/>
        <v>14894.919324802911</v>
      </c>
      <c r="AS3">
        <f t="shared" si="9"/>
        <v>0</v>
      </c>
      <c r="AT3">
        <f t="shared" si="9"/>
        <v>0</v>
      </c>
      <c r="AU3">
        <f t="shared" si="9"/>
        <v>14894.919324802911</v>
      </c>
      <c r="AW3">
        <v>0</v>
      </c>
      <c r="AX3">
        <f>IF(Z3&gt;0, (R3*SUMPRODUCT(K3:$K$98, X3:$X$98)-K3*$AZ$3)/Z3, 0)</f>
        <v>0</v>
      </c>
      <c r="AZ3">
        <f>C6*SUMPRODUCT(X4:X98, K4:K98)/1</f>
        <v>13297.502474315128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1.1601210000000001E-3</v>
      </c>
      <c r="R4">
        <f t="shared" si="0"/>
        <v>500000</v>
      </c>
      <c r="S4">
        <f t="shared" si="1"/>
        <v>902.02531592798778</v>
      </c>
      <c r="U4">
        <f t="shared" ref="U4:U67" si="13">M4</f>
        <v>1.1601210000000001E-3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1.1601210000000001E-3</v>
      </c>
      <c r="Y4">
        <f t="shared" ref="Y4:Y67" si="17">V4*W4</f>
        <v>0.01</v>
      </c>
      <c r="Z4">
        <f t="shared" ref="Z4:Z67" si="18">MAX(0, W4-X4-Y4)</f>
        <v>0.98883987900000003</v>
      </c>
      <c r="AB4">
        <f t="shared" ref="AB4:AB67" si="19">AC3</f>
        <v>0</v>
      </c>
      <c r="AC4">
        <f t="shared" si="2"/>
        <v>891.95860425716819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-580.06050000000005</v>
      </c>
      <c r="AI4">
        <f t="shared" si="6"/>
        <v>-580.06050000000005</v>
      </c>
      <c r="AJ4">
        <f t="shared" si="7"/>
        <v>-891.95860425716819</v>
      </c>
      <c r="AK4">
        <f>G4*SUM(AB4, AE4:AF4)</f>
        <v>0</v>
      </c>
      <c r="AL4">
        <f t="shared" si="8"/>
        <v>-1472.0191042571682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-541.15169325496788</v>
      </c>
      <c r="AR4">
        <f t="shared" si="9"/>
        <v>-541.15169325496788</v>
      </c>
      <c r="AS4">
        <f t="shared" si="9"/>
        <v>-832.12856073996466</v>
      </c>
      <c r="AT4">
        <f t="shared" si="9"/>
        <v>0</v>
      </c>
      <c r="AU4">
        <f t="shared" si="9"/>
        <v>-1373.2802539949325</v>
      </c>
      <c r="AW4">
        <v>1</v>
      </c>
      <c r="AX4">
        <f>IF(Z4&gt;0, (R4*SUMPRODUCT(K4:$K$98, X4:$X$98)-K4*$AZ$3)/Z4, 0)</f>
        <v>902.02531592798778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1.1721139999999999E-3</v>
      </c>
      <c r="Q5" s="4">
        <f t="shared" ref="Q5:Q68" si="21">$C$8</f>
        <v>12.5</v>
      </c>
      <c r="R5">
        <f t="shared" si="0"/>
        <v>500000</v>
      </c>
      <c r="S5">
        <f t="shared" si="1"/>
        <v>1417.0183092560592</v>
      </c>
      <c r="U5">
        <f t="shared" si="13"/>
        <v>1.1721139999999999E-3</v>
      </c>
      <c r="V5">
        <f t="shared" si="14"/>
        <v>0.01</v>
      </c>
      <c r="W5">
        <f t="shared" si="15"/>
        <v>0.98883987900000003</v>
      </c>
      <c r="X5">
        <f t="shared" si="16"/>
        <v>1.1590330659342059E-3</v>
      </c>
      <c r="Y5">
        <f t="shared" si="17"/>
        <v>9.8883987900000008E-3</v>
      </c>
      <c r="Z5">
        <f t="shared" si="18"/>
        <v>0.97779244714406577</v>
      </c>
      <c r="AB5">
        <f t="shared" si="19"/>
        <v>891.95860425716819</v>
      </c>
      <c r="AC5">
        <f t="shared" si="2"/>
        <v>1385.5498002554286</v>
      </c>
      <c r="AE5">
        <f t="shared" si="3"/>
        <v>0</v>
      </c>
      <c r="AF5">
        <f t="shared" si="4"/>
        <v>0</v>
      </c>
      <c r="AG5">
        <f t="shared" si="4"/>
        <v>-12.222405589300822</v>
      </c>
      <c r="AH5">
        <f t="shared" si="5"/>
        <v>-579.51653296710288</v>
      </c>
      <c r="AI5">
        <f t="shared" si="6"/>
        <v>-591.7389385564037</v>
      </c>
      <c r="AJ5">
        <f t="shared" si="7"/>
        <v>-493.59119599826045</v>
      </c>
      <c r="AK5">
        <f>G5*SUM(AB5, AE5:AF5)</f>
        <v>36.570302774543897</v>
      </c>
      <c r="AL5">
        <f t="shared" si="8"/>
        <v>-1048.7598317801203</v>
      </c>
      <c r="AN5">
        <f t="shared" si="9"/>
        <v>0</v>
      </c>
      <c r="AO5">
        <f t="shared" si="9"/>
        <v>0</v>
      </c>
      <c r="AP5">
        <f t="shared" si="9"/>
        <v>-10.451477014654433</v>
      </c>
      <c r="AQ5">
        <f t="shared" si="9"/>
        <v>-495.54923371385036</v>
      </c>
      <c r="AR5">
        <f t="shared" si="9"/>
        <v>-506.00071072850477</v>
      </c>
      <c r="AS5">
        <f t="shared" si="9"/>
        <v>-422.07378915059513</v>
      </c>
      <c r="AT5">
        <f t="shared" si="9"/>
        <v>31.271559111217744</v>
      </c>
      <c r="AU5">
        <f t="shared" si="9"/>
        <v>-896.80294076788221</v>
      </c>
      <c r="AW5">
        <v>2</v>
      </c>
      <c r="AX5">
        <f>IF(Z5&gt;0, (R5*SUMPRODUCT(K5:$K$98, X5:$X$98)-K5*$AZ$3)/Z5, 0)</f>
        <v>1417.0183092560592</v>
      </c>
    </row>
    <row r="6" spans="1:52" x14ac:dyDescent="0.25">
      <c r="A6" t="s">
        <v>16</v>
      </c>
      <c r="C6" s="2"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1.1871049999999999E-3</v>
      </c>
      <c r="Q6" s="4">
        <f t="shared" si="21"/>
        <v>12.5</v>
      </c>
      <c r="R6">
        <f t="shared" si="0"/>
        <v>500000</v>
      </c>
      <c r="S6">
        <f t="shared" si="1"/>
        <v>2071.641868053187</v>
      </c>
      <c r="U6">
        <f t="shared" si="13"/>
        <v>1.1871049999999999E-3</v>
      </c>
      <c r="V6">
        <f t="shared" si="14"/>
        <v>0.01</v>
      </c>
      <c r="W6">
        <f t="shared" si="15"/>
        <v>0.97779244714406577</v>
      </c>
      <c r="X6">
        <f t="shared" si="16"/>
        <v>1.1607423029669562E-3</v>
      </c>
      <c r="Y6">
        <f t="shared" si="17"/>
        <v>9.7779244714406577E-3</v>
      </c>
      <c r="Z6">
        <f t="shared" si="18"/>
        <v>0.96685378036965819</v>
      </c>
      <c r="AB6">
        <f t="shared" si="19"/>
        <v>1385.5498002554286</v>
      </c>
      <c r="AC6">
        <f t="shared" si="2"/>
        <v>2002.9747716992845</v>
      </c>
      <c r="AE6">
        <f t="shared" si="3"/>
        <v>0</v>
      </c>
      <c r="AF6">
        <f t="shared" si="4"/>
        <v>0</v>
      </c>
      <c r="AG6">
        <f t="shared" si="4"/>
        <v>-12.085672254620727</v>
      </c>
      <c r="AH6">
        <f t="shared" si="5"/>
        <v>-580.37115148347812</v>
      </c>
      <c r="AI6">
        <f t="shared" si="6"/>
        <v>-592.45682373809882</v>
      </c>
      <c r="AJ6">
        <f t="shared" si="7"/>
        <v>-617.42497144385584</v>
      </c>
      <c r="AK6">
        <f>G6*SUM(AB6, AE6:AF6)</f>
        <v>81.054663314942573</v>
      </c>
      <c r="AL6">
        <f t="shared" si="8"/>
        <v>-1128.827131867012</v>
      </c>
      <c r="AN6">
        <f t="shared" si="9"/>
        <v>0</v>
      </c>
      <c r="AO6">
        <f t="shared" si="9"/>
        <v>0</v>
      </c>
      <c r="AP6">
        <f t="shared" si="9"/>
        <v>-9.3230087901546295</v>
      </c>
      <c r="AQ6">
        <f t="shared" si="9"/>
        <v>-447.70412707194771</v>
      </c>
      <c r="AR6">
        <f t="shared" si="9"/>
        <v>-457.02713586210234</v>
      </c>
      <c r="AS6">
        <f t="shared" si="9"/>
        <v>-476.28781541972091</v>
      </c>
      <c r="AT6">
        <f t="shared" si="9"/>
        <v>62.526380216815518</v>
      </c>
      <c r="AU6">
        <f t="shared" si="9"/>
        <v>-870.78857106500766</v>
      </c>
      <c r="AW6">
        <v>3</v>
      </c>
      <c r="AX6">
        <f>IF(Z6&gt;0, (R6*SUMPRODUCT(K6:$K$98, X6:$X$98)-K6*$AZ$3)/Z6, 0)</f>
        <v>2071.641868053187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1.2030949999999999E-3</v>
      </c>
      <c r="Q7" s="4">
        <f t="shared" si="21"/>
        <v>12.5</v>
      </c>
      <c r="R7">
        <f t="shared" si="0"/>
        <v>500000</v>
      </c>
      <c r="S7">
        <f t="shared" si="1"/>
        <v>2594.2543674417243</v>
      </c>
      <c r="U7">
        <f t="shared" si="13"/>
        <v>1.2030949999999999E-3</v>
      </c>
      <c r="V7">
        <f t="shared" si="14"/>
        <v>0.01</v>
      </c>
      <c r="W7">
        <f t="shared" si="15"/>
        <v>0.96685378036965819</v>
      </c>
      <c r="X7">
        <f t="shared" si="16"/>
        <v>1.1632169488938339E-3</v>
      </c>
      <c r="Y7">
        <f t="shared" si="17"/>
        <v>9.6685378036965829E-3</v>
      </c>
      <c r="Z7">
        <f t="shared" si="18"/>
        <v>0.95602202561706773</v>
      </c>
      <c r="AB7">
        <f t="shared" si="19"/>
        <v>2002.9747716992845</v>
      </c>
      <c r="AC7">
        <f t="shared" si="2"/>
        <v>2480.1643153275618</v>
      </c>
      <c r="AE7">
        <f t="shared" si="3"/>
        <v>0</v>
      </c>
      <c r="AF7">
        <f t="shared" si="4"/>
        <v>0</v>
      </c>
      <c r="AG7">
        <f t="shared" si="4"/>
        <v>-11.950275320213347</v>
      </c>
      <c r="AH7">
        <f t="shared" si="5"/>
        <v>-581.60847444691694</v>
      </c>
      <c r="AI7">
        <f t="shared" si="6"/>
        <v>-593.55874976713028</v>
      </c>
      <c r="AJ7">
        <f t="shared" si="7"/>
        <v>-477.18954362827731</v>
      </c>
      <c r="AK7">
        <f>G7*SUM(AB7, AE7:AF7)</f>
        <v>98.346061290434861</v>
      </c>
      <c r="AL7">
        <f t="shared" si="8"/>
        <v>-972.40223210497265</v>
      </c>
      <c r="AN7">
        <f t="shared" si="9"/>
        <v>0</v>
      </c>
      <c r="AO7">
        <f t="shared" si="9"/>
        <v>0</v>
      </c>
      <c r="AP7">
        <f t="shared" si="9"/>
        <v>-8.3873735210560394</v>
      </c>
      <c r="AQ7">
        <f t="shared" si="9"/>
        <v>-408.20545029173269</v>
      </c>
      <c r="AR7">
        <f t="shared" si="9"/>
        <v>-416.59282381278877</v>
      </c>
      <c r="AS7">
        <f t="shared" si="9"/>
        <v>-334.91838769461714</v>
      </c>
      <c r="AT7">
        <f t="shared" si="9"/>
        <v>69.024782129690848</v>
      </c>
      <c r="AU7">
        <f t="shared" si="9"/>
        <v>-682.48642937771501</v>
      </c>
      <c r="AW7">
        <v>4</v>
      </c>
      <c r="AX7">
        <f>IF(Z7&gt;0, (R7*SUMPRODUCT(K7:$K$98, X7:$X$98)-K7*$AZ$3)/Z7, 0)</f>
        <v>2594.2543674417243</v>
      </c>
    </row>
    <row r="8" spans="1:52" x14ac:dyDescent="0.25">
      <c r="B8" s="2">
        <f>'S.26.04.A'!B8</f>
        <v>100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1.223083E-3</v>
      </c>
      <c r="Q8" s="4">
        <f t="shared" si="21"/>
        <v>12.5</v>
      </c>
      <c r="R8">
        <f t="shared" si="0"/>
        <v>500000</v>
      </c>
      <c r="S8">
        <f t="shared" si="1"/>
        <v>2848.9689274583761</v>
      </c>
      <c r="U8">
        <f t="shared" si="13"/>
        <v>1.223083E-3</v>
      </c>
      <c r="V8">
        <f t="shared" si="14"/>
        <v>0.01</v>
      </c>
      <c r="W8">
        <f t="shared" si="15"/>
        <v>0.95602202561706773</v>
      </c>
      <c r="X8">
        <f t="shared" si="16"/>
        <v>1.1692942871578001E-3</v>
      </c>
      <c r="Y8">
        <f t="shared" si="17"/>
        <v>9.5602202561706779E-3</v>
      </c>
      <c r="Z8">
        <f t="shared" si="18"/>
        <v>0.94529251107373924</v>
      </c>
      <c r="AB8">
        <f t="shared" si="19"/>
        <v>2480.1643153275618</v>
      </c>
      <c r="AC8">
        <f t="shared" si="2"/>
        <v>2693.1089914081858</v>
      </c>
      <c r="AE8">
        <f t="shared" si="3"/>
        <v>0</v>
      </c>
      <c r="AF8">
        <f t="shared" si="4"/>
        <v>0</v>
      </c>
      <c r="AG8">
        <f t="shared" si="4"/>
        <v>-11.81615638842174</v>
      </c>
      <c r="AH8">
        <f t="shared" si="5"/>
        <v>-584.64714357890011</v>
      </c>
      <c r="AI8">
        <f t="shared" si="6"/>
        <v>-596.46329996732186</v>
      </c>
      <c r="AJ8">
        <f t="shared" si="7"/>
        <v>-212.94467608062405</v>
      </c>
      <c r="AK8">
        <f t="shared" ref="AK8:AK71" si="22">G8*SUM(AB8:AB8, AE8:AF8)</f>
        <v>52.827499916477066</v>
      </c>
      <c r="AL8">
        <f t="shared" si="8"/>
        <v>-756.5804761314688</v>
      </c>
      <c r="AN8">
        <f t="shared" si="9"/>
        <v>0</v>
      </c>
      <c r="AO8">
        <f t="shared" si="9"/>
        <v>0</v>
      </c>
      <c r="AP8">
        <f t="shared" si="9"/>
        <v>-7.7412875309224551</v>
      </c>
      <c r="AQ8">
        <f t="shared" si="9"/>
        <v>-383.02824487085917</v>
      </c>
      <c r="AR8">
        <f t="shared" si="9"/>
        <v>-390.76953240178165</v>
      </c>
      <c r="AS8">
        <f t="shared" si="9"/>
        <v>-139.50949120261586</v>
      </c>
      <c r="AT8">
        <f t="shared" si="9"/>
        <v>34.609635565923135</v>
      </c>
      <c r="AU8">
        <f t="shared" si="9"/>
        <v>-495.66938803847438</v>
      </c>
      <c r="AW8">
        <v>5</v>
      </c>
      <c r="AX8">
        <f>IF(Z8&gt;0, (R8*SUMPRODUCT(K8:$K$98, X8:$X$98)-K8*$AZ$3)/Z8, 0)</f>
        <v>2848.9689274583761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1.254064E-3</v>
      </c>
      <c r="Q9" s="4">
        <f t="shared" si="21"/>
        <v>12.5</v>
      </c>
      <c r="R9">
        <f t="shared" si="0"/>
        <v>500000</v>
      </c>
      <c r="S9">
        <f t="shared" si="1"/>
        <v>2965.0411294779592</v>
      </c>
      <c r="U9">
        <f t="shared" si="13"/>
        <v>1.254064E-3</v>
      </c>
      <c r="V9">
        <f t="shared" si="14"/>
        <v>0.01</v>
      </c>
      <c r="W9">
        <f t="shared" si="15"/>
        <v>0.94529251107373924</v>
      </c>
      <c r="X9">
        <f t="shared" si="16"/>
        <v>1.1854573076071778E-3</v>
      </c>
      <c r="Y9">
        <f t="shared" si="17"/>
        <v>9.4529251107373924E-3</v>
      </c>
      <c r="Z9">
        <f t="shared" si="18"/>
        <v>0.93465412865539466</v>
      </c>
      <c r="AB9">
        <f t="shared" si="19"/>
        <v>2693.1089914081858</v>
      </c>
      <c r="AC9">
        <f t="shared" si="2"/>
        <v>2771.287933299629</v>
      </c>
      <c r="AE9">
        <f t="shared" si="3"/>
        <v>0</v>
      </c>
      <c r="AF9">
        <f t="shared" si="4"/>
        <v>0</v>
      </c>
      <c r="AG9">
        <f t="shared" si="4"/>
        <v>-11.683176608192433</v>
      </c>
      <c r="AH9">
        <f t="shared" si="5"/>
        <v>-592.72865380358894</v>
      </c>
      <c r="AI9">
        <f t="shared" si="6"/>
        <v>-604.41183041178135</v>
      </c>
      <c r="AJ9">
        <f t="shared" si="7"/>
        <v>-78.178941891443174</v>
      </c>
      <c r="AK9">
        <f t="shared" si="22"/>
        <v>15.889343049308296</v>
      </c>
      <c r="AL9">
        <f t="shared" si="8"/>
        <v>-666.70142925391622</v>
      </c>
      <c r="AN9">
        <f t="shared" si="9"/>
        <v>0</v>
      </c>
      <c r="AO9">
        <f t="shared" si="9"/>
        <v>0</v>
      </c>
      <c r="AP9">
        <f t="shared" si="9"/>
        <v>-7.2489502657515397</v>
      </c>
      <c r="AQ9">
        <f t="shared" si="9"/>
        <v>-367.76475068391846</v>
      </c>
      <c r="AR9">
        <f t="shared" si="9"/>
        <v>-375.01370094967001</v>
      </c>
      <c r="AS9">
        <f t="shared" si="9"/>
        <v>-48.506949830986997</v>
      </c>
      <c r="AT9">
        <f t="shared" si="9"/>
        <v>9.858710638606107</v>
      </c>
      <c r="AU9">
        <f t="shared" si="9"/>
        <v>-413.66194014205087</v>
      </c>
      <c r="AW9">
        <v>6</v>
      </c>
      <c r="AX9">
        <f>IF(Z9&gt;0, (R9*SUMPRODUCT(K9:$K$98, X9:$X$98)-K9*$AZ$3)/Z9, 0)</f>
        <v>2965.0411294779592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1.2910420000000001E-3</v>
      </c>
      <c r="Q10" s="4">
        <f t="shared" si="21"/>
        <v>12.5</v>
      </c>
      <c r="R10">
        <f t="shared" si="0"/>
        <v>500000</v>
      </c>
      <c r="S10">
        <f t="shared" si="1"/>
        <v>3059.1581357810969</v>
      </c>
      <c r="U10">
        <f t="shared" si="13"/>
        <v>1.2910420000000001E-3</v>
      </c>
      <c r="V10">
        <f t="shared" si="14"/>
        <v>0.01</v>
      </c>
      <c r="W10">
        <f t="shared" si="15"/>
        <v>0.93465412865539466</v>
      </c>
      <c r="X10">
        <f t="shared" si="16"/>
        <v>1.2066777355675181E-3</v>
      </c>
      <c r="Y10">
        <f t="shared" si="17"/>
        <v>9.3465412865539471E-3</v>
      </c>
      <c r="Z10">
        <f t="shared" si="18"/>
        <v>0.92410090963327318</v>
      </c>
      <c r="AB10">
        <f t="shared" si="19"/>
        <v>2771.287933299629</v>
      </c>
      <c r="AC10">
        <f t="shared" si="2"/>
        <v>2826.9708159873398</v>
      </c>
      <c r="AE10">
        <f t="shared" si="3"/>
        <v>0</v>
      </c>
      <c r="AF10">
        <f t="shared" si="4"/>
        <v>0</v>
      </c>
      <c r="AG10">
        <f t="shared" si="4"/>
        <v>-11.551261370415915</v>
      </c>
      <c r="AH10">
        <f t="shared" si="5"/>
        <v>-603.33886778375904</v>
      </c>
      <c r="AI10">
        <f t="shared" si="6"/>
        <v>-614.89012915417493</v>
      </c>
      <c r="AJ10">
        <f t="shared" si="7"/>
        <v>-55.682882687710844</v>
      </c>
      <c r="AK10">
        <f t="shared" si="22"/>
        <v>11.36228052652848</v>
      </c>
      <c r="AL10">
        <f t="shared" si="8"/>
        <v>-659.21073131535729</v>
      </c>
      <c r="AN10">
        <f t="shared" si="9"/>
        <v>0</v>
      </c>
      <c r="AO10">
        <f t="shared" si="9"/>
        <v>0</v>
      </c>
      <c r="AP10">
        <f t="shared" si="9"/>
        <v>-6.7992619901764808</v>
      </c>
      <c r="AQ10">
        <f t="shared" si="9"/>
        <v>-355.1351579165696</v>
      </c>
      <c r="AR10">
        <f t="shared" si="9"/>
        <v>-361.93441990674603</v>
      </c>
      <c r="AS10">
        <f t="shared" si="9"/>
        <v>-32.775858464396983</v>
      </c>
      <c r="AT10">
        <f t="shared" si="9"/>
        <v>6.6880247644301942</v>
      </c>
      <c r="AU10">
        <f t="shared" si="9"/>
        <v>-388.02225360671281</v>
      </c>
      <c r="AW10">
        <v>7</v>
      </c>
      <c r="AX10">
        <f>IF(Z10&gt;0, (R10*SUMPRODUCT(K10:$K$98, X10:$X$98)-K10*$AZ$3)/Z10, 0)</f>
        <v>3059.1581357810969</v>
      </c>
    </row>
    <row r="11" spans="1:52" x14ac:dyDescent="0.25">
      <c r="A11" t="s">
        <v>33</v>
      </c>
      <c r="C11" s="12">
        <f>AU100</f>
        <v>5.9217168047929168E-12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1.3270199999999999E-3</v>
      </c>
      <c r="Q11" s="4">
        <f t="shared" si="21"/>
        <v>12.5</v>
      </c>
      <c r="R11">
        <f t="shared" si="0"/>
        <v>500000</v>
      </c>
      <c r="S11">
        <f t="shared" si="1"/>
        <v>3132.0606376277046</v>
      </c>
      <c r="U11">
        <f t="shared" si="13"/>
        <v>1.3270199999999999E-3</v>
      </c>
      <c r="V11">
        <f t="shared" si="14"/>
        <v>0.01</v>
      </c>
      <c r="W11">
        <f t="shared" si="15"/>
        <v>0.92410090963327318</v>
      </c>
      <c r="X11">
        <f t="shared" si="16"/>
        <v>1.2263003891015462E-3</v>
      </c>
      <c r="Y11">
        <f t="shared" si="17"/>
        <v>9.2410090963327314E-3</v>
      </c>
      <c r="Z11">
        <f t="shared" si="18"/>
        <v>0.9136336001478389</v>
      </c>
      <c r="AB11">
        <f t="shared" si="19"/>
        <v>2826.9708159873398</v>
      </c>
      <c r="AC11">
        <f t="shared" si="2"/>
        <v>2861.5558362371357</v>
      </c>
      <c r="AE11">
        <f t="shared" si="3"/>
        <v>0</v>
      </c>
      <c r="AF11">
        <f t="shared" si="4"/>
        <v>0</v>
      </c>
      <c r="AG11">
        <f t="shared" si="4"/>
        <v>-11.420420001847987</v>
      </c>
      <c r="AH11">
        <f t="shared" si="5"/>
        <v>-613.15019455077311</v>
      </c>
      <c r="AI11">
        <f t="shared" si="6"/>
        <v>-624.57061455262112</v>
      </c>
      <c r="AJ11">
        <f t="shared" si="7"/>
        <v>-34.585020249795889</v>
      </c>
      <c r="AK11">
        <f t="shared" si="22"/>
        <v>6.7847299583696152</v>
      </c>
      <c r="AL11">
        <f t="shared" si="8"/>
        <v>-652.37090484404735</v>
      </c>
      <c r="AN11">
        <f t="shared" si="9"/>
        <v>0</v>
      </c>
      <c r="AO11">
        <f t="shared" si="9"/>
        <v>0</v>
      </c>
      <c r="AP11">
        <f t="shared" si="9"/>
        <v>-6.387539541646249</v>
      </c>
      <c r="AQ11">
        <f t="shared" si="9"/>
        <v>-342.9401993996197</v>
      </c>
      <c r="AR11">
        <f t="shared" si="9"/>
        <v>-349.32773894126592</v>
      </c>
      <c r="AS11">
        <f t="shared" si="9"/>
        <v>-19.3437005257653</v>
      </c>
      <c r="AT11">
        <f t="shared" si="9"/>
        <v>3.7947580633168623</v>
      </c>
      <c r="AU11">
        <f t="shared" si="9"/>
        <v>-364.87668140371437</v>
      </c>
      <c r="AW11">
        <v>8</v>
      </c>
      <c r="AX11">
        <f>IF(Z11&gt;0, (R11*SUMPRODUCT(K11:$K$98, X11:$X$98)-K11*$AZ$3)/Z11, 0)</f>
        <v>3132.0606376277046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1.3729930000000001E-3</v>
      </c>
      <c r="Q12" s="4">
        <f t="shared" si="21"/>
        <v>12.5</v>
      </c>
      <c r="R12">
        <f t="shared" si="0"/>
        <v>500000</v>
      </c>
      <c r="S12">
        <f t="shared" si="1"/>
        <v>3197.6557412769853</v>
      </c>
      <c r="U12">
        <f t="shared" si="13"/>
        <v>1.3729930000000001E-3</v>
      </c>
      <c r="V12">
        <f t="shared" si="14"/>
        <v>0.01</v>
      </c>
      <c r="W12">
        <f t="shared" si="15"/>
        <v>0.9136336001478389</v>
      </c>
      <c r="X12">
        <f t="shared" si="16"/>
        <v>1.2544125375677818E-3</v>
      </c>
      <c r="Y12">
        <f t="shared" si="17"/>
        <v>9.1363360014783887E-3</v>
      </c>
      <c r="Z12">
        <f t="shared" si="18"/>
        <v>0.90324285160879281</v>
      </c>
      <c r="AB12">
        <f t="shared" si="19"/>
        <v>2861.5558362371357</v>
      </c>
      <c r="AC12">
        <f t="shared" si="2"/>
        <v>2888.2596902142523</v>
      </c>
      <c r="AE12">
        <f t="shared" si="3"/>
        <v>0</v>
      </c>
      <c r="AF12">
        <f t="shared" si="4"/>
        <v>0</v>
      </c>
      <c r="AG12">
        <f t="shared" si="4"/>
        <v>-11.290535645109911</v>
      </c>
      <c r="AH12">
        <f t="shared" si="5"/>
        <v>-627.20626878389089</v>
      </c>
      <c r="AI12">
        <f t="shared" si="6"/>
        <v>-638.4968044290008</v>
      </c>
      <c r="AJ12">
        <f t="shared" si="7"/>
        <v>-26.703853977116523</v>
      </c>
      <c r="AK12">
        <f t="shared" si="22"/>
        <v>6.5815784233454124</v>
      </c>
      <c r="AL12">
        <f t="shared" si="8"/>
        <v>-658.61907998277195</v>
      </c>
      <c r="AN12">
        <f t="shared" si="9"/>
        <v>0</v>
      </c>
      <c r="AO12">
        <f t="shared" si="9"/>
        <v>0</v>
      </c>
      <c r="AP12">
        <f t="shared" si="9"/>
        <v>-6.0010397217066265</v>
      </c>
      <c r="AQ12">
        <f t="shared" si="9"/>
        <v>-333.36679950217643</v>
      </c>
      <c r="AR12">
        <f t="shared" si="9"/>
        <v>-339.3678392238831</v>
      </c>
      <c r="AS12">
        <f t="shared" si="9"/>
        <v>-14.193382269576965</v>
      </c>
      <c r="AT12">
        <f t="shared" si="9"/>
        <v>3.4981788988133169</v>
      </c>
      <c r="AU12">
        <f t="shared" si="9"/>
        <v>-350.06304259464673</v>
      </c>
      <c r="AW12">
        <v>9</v>
      </c>
      <c r="AX12">
        <f>IF(Z12&gt;0, (R12*SUMPRODUCT(K12:$K$98, X12:$X$98)-K12*$AZ$3)/Z12, 0)</f>
        <v>3197.6557412769853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1.420964E-3</v>
      </c>
      <c r="Q13" s="4">
        <f t="shared" si="21"/>
        <v>12.5</v>
      </c>
      <c r="R13">
        <f t="shared" si="0"/>
        <v>500000</v>
      </c>
      <c r="S13">
        <f t="shared" si="1"/>
        <v>3252.5057632845947</v>
      </c>
      <c r="U13">
        <f t="shared" si="13"/>
        <v>1.420964E-3</v>
      </c>
      <c r="V13">
        <f t="shared" si="14"/>
        <v>0.01</v>
      </c>
      <c r="W13">
        <f t="shared" si="15"/>
        <v>0.90324285160879281</v>
      </c>
      <c r="X13">
        <f t="shared" si="16"/>
        <v>1.2834755753934367E-3</v>
      </c>
      <c r="Y13">
        <f t="shared" si="17"/>
        <v>9.0324285160879279E-3</v>
      </c>
      <c r="Z13">
        <f t="shared" si="18"/>
        <v>0.8929269475173115</v>
      </c>
      <c r="AB13">
        <f t="shared" si="19"/>
        <v>2888.2596902142523</v>
      </c>
      <c r="AC13">
        <f t="shared" si="2"/>
        <v>2904.2500429921765</v>
      </c>
      <c r="AE13">
        <f t="shared" si="3"/>
        <v>0</v>
      </c>
      <c r="AF13">
        <f t="shared" si="4"/>
        <v>0</v>
      </c>
      <c r="AG13">
        <f t="shared" si="4"/>
        <v>-11.161586843966393</v>
      </c>
      <c r="AH13">
        <f t="shared" si="5"/>
        <v>-641.73778769671833</v>
      </c>
      <c r="AI13">
        <f t="shared" si="6"/>
        <v>-652.89937454068468</v>
      </c>
      <c r="AJ13">
        <f t="shared" si="7"/>
        <v>-15.990352777924272</v>
      </c>
      <c r="AK13">
        <f t="shared" si="22"/>
        <v>5.7765193804285042</v>
      </c>
      <c r="AL13">
        <f t="shared" si="8"/>
        <v>-663.11320793818049</v>
      </c>
      <c r="AN13">
        <f t="shared" si="9"/>
        <v>0</v>
      </c>
      <c r="AO13">
        <f t="shared" si="9"/>
        <v>0</v>
      </c>
      <c r="AP13">
        <f t="shared" si="9"/>
        <v>-5.6392605162380649</v>
      </c>
      <c r="AQ13">
        <f t="shared" si="9"/>
        <v>-324.23047175342714</v>
      </c>
      <c r="AR13">
        <f t="shared" si="9"/>
        <v>-329.86973226966518</v>
      </c>
      <c r="AS13">
        <f t="shared" si="9"/>
        <v>-8.0789377282864692</v>
      </c>
      <c r="AT13">
        <f t="shared" si="9"/>
        <v>2.9185184972998375</v>
      </c>
      <c r="AU13">
        <f t="shared" si="9"/>
        <v>-335.03015150065181</v>
      </c>
      <c r="AW13">
        <v>10</v>
      </c>
      <c r="AX13">
        <f>IF(Z13&gt;0, (R13*SUMPRODUCT(K13:$K$98, X13:$X$98)-K13*$AZ$3)/Z13, 0)</f>
        <v>3252.5057632845947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1.47693E-3</v>
      </c>
      <c r="Q14" s="4">
        <f t="shared" si="21"/>
        <v>12.5</v>
      </c>
      <c r="R14">
        <f t="shared" si="0"/>
        <v>500000</v>
      </c>
      <c r="S14">
        <f t="shared" si="1"/>
        <v>3738.4477134928266</v>
      </c>
      <c r="U14">
        <f t="shared" si="13"/>
        <v>1.47693E-3</v>
      </c>
      <c r="V14">
        <f t="shared" si="14"/>
        <v>0.01</v>
      </c>
      <c r="W14">
        <f t="shared" si="15"/>
        <v>0.8929269475173115</v>
      </c>
      <c r="X14">
        <f t="shared" si="16"/>
        <v>1.318790596596743E-3</v>
      </c>
      <c r="Y14">
        <f t="shared" si="17"/>
        <v>8.9292694751731145E-3</v>
      </c>
      <c r="Z14">
        <f t="shared" si="18"/>
        <v>0.88267888744554157</v>
      </c>
      <c r="AB14">
        <f t="shared" si="19"/>
        <v>2904.2500429921765</v>
      </c>
      <c r="AC14">
        <f t="shared" si="2"/>
        <v>3299.8488685191769</v>
      </c>
      <c r="AE14">
        <f t="shared" si="3"/>
        <v>0</v>
      </c>
      <c r="AF14">
        <f t="shared" si="4"/>
        <v>0</v>
      </c>
      <c r="AG14">
        <f t="shared" si="4"/>
        <v>-11.03348609306927</v>
      </c>
      <c r="AH14">
        <f t="shared" si="5"/>
        <v>-659.39529829837147</v>
      </c>
      <c r="AI14">
        <f t="shared" si="6"/>
        <v>-670.42878439144079</v>
      </c>
      <c r="AJ14">
        <f t="shared" si="7"/>
        <v>-395.59882552700037</v>
      </c>
      <c r="AK14">
        <f t="shared" si="22"/>
        <v>203.29750300945238</v>
      </c>
      <c r="AL14">
        <f t="shared" si="8"/>
        <v>-862.73010690898877</v>
      </c>
      <c r="AN14">
        <f t="shared" si="9"/>
        <v>0</v>
      </c>
      <c r="AO14">
        <f t="shared" si="9"/>
        <v>0</v>
      </c>
      <c r="AP14">
        <f t="shared" si="9"/>
        <v>-4.9772670696798533</v>
      </c>
      <c r="AQ14">
        <f t="shared" si="9"/>
        <v>-297.45689408026732</v>
      </c>
      <c r="AR14">
        <f t="shared" si="9"/>
        <v>-302.43416114994722</v>
      </c>
      <c r="AS14">
        <f t="shared" si="9"/>
        <v>-178.45683499219717</v>
      </c>
      <c r="AT14">
        <f t="shared" si="9"/>
        <v>91.708636648637835</v>
      </c>
      <c r="AU14">
        <f t="shared" si="9"/>
        <v>-389.18235949350651</v>
      </c>
      <c r="AW14">
        <v>11</v>
      </c>
      <c r="AX14">
        <f>IF(Z14&gt;0, (R14*SUMPRODUCT(K14:$K$98, X14:$X$98)-K14*$AZ$3)/Z14, 0)</f>
        <v>3738.4477134928266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1.553883E-3</v>
      </c>
      <c r="Q15" s="4">
        <f t="shared" si="21"/>
        <v>12.5</v>
      </c>
      <c r="R15">
        <f t="shared" si="0"/>
        <v>500000</v>
      </c>
      <c r="S15">
        <f t="shared" si="1"/>
        <v>4177.8545484818351</v>
      </c>
      <c r="U15">
        <f t="shared" si="13"/>
        <v>1.553883E-3</v>
      </c>
      <c r="V15">
        <f t="shared" si="14"/>
        <v>0.01</v>
      </c>
      <c r="W15">
        <f t="shared" si="15"/>
        <v>0.88267888744554157</v>
      </c>
      <c r="X15">
        <f t="shared" si="16"/>
        <v>1.3715797176605405E-3</v>
      </c>
      <c r="Y15">
        <f t="shared" si="17"/>
        <v>8.8267888744554164E-3</v>
      </c>
      <c r="Z15">
        <f t="shared" si="18"/>
        <v>0.87248051885342559</v>
      </c>
      <c r="AB15">
        <f t="shared" si="19"/>
        <v>3299.8488685191769</v>
      </c>
      <c r="AC15">
        <f t="shared" si="2"/>
        <v>3645.0967041535755</v>
      </c>
      <c r="AE15">
        <f t="shared" si="3"/>
        <v>0</v>
      </c>
      <c r="AF15">
        <f t="shared" si="4"/>
        <v>0</v>
      </c>
      <c r="AG15">
        <f t="shared" si="4"/>
        <v>-10.90600648566782</v>
      </c>
      <c r="AH15">
        <f t="shared" si="5"/>
        <v>-685.7898588302703</v>
      </c>
      <c r="AI15">
        <f t="shared" si="6"/>
        <v>-696.69586531593814</v>
      </c>
      <c r="AJ15">
        <f t="shared" si="7"/>
        <v>-345.2478356343986</v>
      </c>
      <c r="AK15">
        <f t="shared" si="22"/>
        <v>230.98942079634242</v>
      </c>
      <c r="AL15">
        <f t="shared" si="8"/>
        <v>-810.95428015399432</v>
      </c>
      <c r="AN15">
        <f t="shared" si="9"/>
        <v>0</v>
      </c>
      <c r="AO15">
        <f t="shared" si="9"/>
        <v>0</v>
      </c>
      <c r="AP15">
        <f t="shared" si="9"/>
        <v>-4.392643132408053</v>
      </c>
      <c r="AQ15">
        <f t="shared" si="9"/>
        <v>-276.21752450126218</v>
      </c>
      <c r="AR15">
        <f t="shared" si="9"/>
        <v>-280.61016763367019</v>
      </c>
      <c r="AS15">
        <f t="shared" si="9"/>
        <v>-139.05644895509346</v>
      </c>
      <c r="AT15">
        <f t="shared" si="9"/>
        <v>93.036263480438961</v>
      </c>
      <c r="AU15">
        <f t="shared" si="9"/>
        <v>-326.6303531083247</v>
      </c>
      <c r="AW15">
        <v>12</v>
      </c>
      <c r="AX15">
        <f>IF(Z15&gt;0, (R15*SUMPRODUCT(K15:$K$98, X15:$X$98)-K15*$AZ$3)/Z15, 0)</f>
        <v>4177.8545484818351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1.6428289999999999E-3</v>
      </c>
      <c r="Q16" s="4">
        <f t="shared" si="21"/>
        <v>12.5</v>
      </c>
      <c r="R16">
        <f t="shared" si="0"/>
        <v>500000</v>
      </c>
      <c r="S16">
        <f t="shared" si="1"/>
        <v>4572.2142806576194</v>
      </c>
      <c r="U16">
        <f t="shared" si="13"/>
        <v>1.6428289999999999E-3</v>
      </c>
      <c r="V16">
        <f t="shared" si="14"/>
        <v>0.01</v>
      </c>
      <c r="W16">
        <f t="shared" si="15"/>
        <v>0.87248051885342559</v>
      </c>
      <c r="X16">
        <f t="shared" si="16"/>
        <v>1.4333362983074542E-3</v>
      </c>
      <c r="Y16">
        <f t="shared" si="17"/>
        <v>8.7248051885342563E-3</v>
      </c>
      <c r="Z16">
        <f t="shared" si="18"/>
        <v>0.8623223773665839</v>
      </c>
      <c r="AB16">
        <f t="shared" si="19"/>
        <v>3645.0967041535755</v>
      </c>
      <c r="AC16">
        <f t="shared" si="2"/>
        <v>3942.7226883261237</v>
      </c>
      <c r="AE16">
        <f t="shared" si="3"/>
        <v>0</v>
      </c>
      <c r="AF16">
        <f t="shared" si="4"/>
        <v>0</v>
      </c>
      <c r="AG16">
        <f t="shared" si="4"/>
        <v>-10.779029717082299</v>
      </c>
      <c r="AH16">
        <f t="shared" si="5"/>
        <v>-716.66814915372709</v>
      </c>
      <c r="AI16">
        <f t="shared" si="6"/>
        <v>-727.44717887080935</v>
      </c>
      <c r="AJ16">
        <f t="shared" si="7"/>
        <v>-297.62598417254821</v>
      </c>
      <c r="AK16">
        <f t="shared" si="22"/>
        <v>255.1567692907503</v>
      </c>
      <c r="AL16">
        <f t="shared" si="8"/>
        <v>-769.91639375260718</v>
      </c>
      <c r="AN16">
        <f t="shared" si="9"/>
        <v>0</v>
      </c>
      <c r="AO16">
        <f t="shared" si="9"/>
        <v>0</v>
      </c>
      <c r="AP16">
        <f t="shared" si="9"/>
        <v>-3.8763395888923227</v>
      </c>
      <c r="AQ16">
        <f t="shared" si="9"/>
        <v>-257.72719730609958</v>
      </c>
      <c r="AR16">
        <f t="shared" si="9"/>
        <v>-261.60353689499186</v>
      </c>
      <c r="AS16">
        <f t="shared" si="9"/>
        <v>-107.03184010178009</v>
      </c>
      <c r="AT16">
        <f t="shared" si="9"/>
        <v>91.759120452942398</v>
      </c>
      <c r="AU16">
        <f t="shared" si="9"/>
        <v>-276.87625654382953</v>
      </c>
      <c r="AW16">
        <v>13</v>
      </c>
      <c r="AX16">
        <f>IF(Z16&gt;0, (R16*SUMPRODUCT(K16:$K$98, X16:$X$98)-K16*$AZ$3)/Z16, 0)</f>
        <v>4572.2142806576194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1.733774E-3</v>
      </c>
      <c r="Q17" s="4">
        <f t="shared" si="21"/>
        <v>12.5</v>
      </c>
      <c r="R17">
        <f t="shared" si="0"/>
        <v>500000</v>
      </c>
      <c r="S17">
        <f t="shared" si="1"/>
        <v>4925.2941377078969</v>
      </c>
      <c r="U17">
        <f t="shared" si="13"/>
        <v>1.733774E-3</v>
      </c>
      <c r="V17">
        <f t="shared" si="14"/>
        <v>0.01</v>
      </c>
      <c r="W17">
        <f t="shared" si="15"/>
        <v>0.8623223773665839</v>
      </c>
      <c r="X17">
        <f t="shared" si="16"/>
        <v>1.4950721174963716E-3</v>
      </c>
      <c r="Y17">
        <f t="shared" si="17"/>
        <v>8.623223773665839E-3</v>
      </c>
      <c r="Z17">
        <f t="shared" si="18"/>
        <v>0.8522040814754217</v>
      </c>
      <c r="AB17">
        <f t="shared" si="19"/>
        <v>3942.7226883261237</v>
      </c>
      <c r="AC17">
        <f t="shared" si="2"/>
        <v>4197.3557666216375</v>
      </c>
      <c r="AE17">
        <f t="shared" si="3"/>
        <v>0</v>
      </c>
      <c r="AF17">
        <f t="shared" si="4"/>
        <v>0</v>
      </c>
      <c r="AG17">
        <f t="shared" si="4"/>
        <v>-10.652551018442772</v>
      </c>
      <c r="AH17">
        <f t="shared" si="5"/>
        <v>-747.53605874818584</v>
      </c>
      <c r="AI17">
        <f t="shared" si="6"/>
        <v>-758.18860976662859</v>
      </c>
      <c r="AJ17">
        <f t="shared" si="7"/>
        <v>-254.63307829551377</v>
      </c>
      <c r="AK17">
        <f t="shared" si="22"/>
        <v>275.99058818282867</v>
      </c>
      <c r="AL17">
        <f t="shared" si="8"/>
        <v>-736.83109987931368</v>
      </c>
      <c r="AN17">
        <f t="shared" si="9"/>
        <v>0</v>
      </c>
      <c r="AO17">
        <f t="shared" si="9"/>
        <v>0</v>
      </c>
      <c r="AP17">
        <f t="shared" si="9"/>
        <v>-3.4204066930437564</v>
      </c>
      <c r="AQ17">
        <f t="shared" si="9"/>
        <v>-240.02488551400708</v>
      </c>
      <c r="AR17">
        <f t="shared" si="9"/>
        <v>-243.44529220705081</v>
      </c>
      <c r="AS17">
        <f t="shared" si="9"/>
        <v>-81.759635205166902</v>
      </c>
      <c r="AT17">
        <f t="shared" si="9"/>
        <v>88.617276125059817</v>
      </c>
      <c r="AU17">
        <f t="shared" si="9"/>
        <v>-236.58765128715791</v>
      </c>
      <c r="AW17">
        <v>14</v>
      </c>
      <c r="AX17">
        <f>IF(Z17&gt;0, (R17*SUMPRODUCT(K17:$K$98, X17:$X$98)-K17*$AZ$3)/Z17, 0)</f>
        <v>4925.2941377078969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1.8297159999999999E-3</v>
      </c>
      <c r="Q18" s="4">
        <f t="shared" si="21"/>
        <v>12.5</v>
      </c>
      <c r="R18">
        <f t="shared" si="0"/>
        <v>500000</v>
      </c>
      <c r="S18">
        <f t="shared" si="1"/>
        <v>5242.4606947109269</v>
      </c>
      <c r="U18">
        <f t="shared" si="13"/>
        <v>1.8297159999999999E-3</v>
      </c>
      <c r="V18">
        <f t="shared" si="14"/>
        <v>0.01</v>
      </c>
      <c r="W18">
        <f t="shared" si="15"/>
        <v>0.8522040814754217</v>
      </c>
      <c r="X18">
        <f t="shared" si="16"/>
        <v>1.5592914431408827E-3</v>
      </c>
      <c r="Y18">
        <f t="shared" si="17"/>
        <v>8.522040814754217E-3</v>
      </c>
      <c r="Z18">
        <f t="shared" si="18"/>
        <v>0.8421227492175265</v>
      </c>
      <c r="AB18">
        <f t="shared" si="19"/>
        <v>4197.3557666216375</v>
      </c>
      <c r="AC18">
        <f t="shared" si="2"/>
        <v>4414.7954128947895</v>
      </c>
      <c r="AE18">
        <f t="shared" si="3"/>
        <v>0</v>
      </c>
      <c r="AF18">
        <f t="shared" si="4"/>
        <v>0</v>
      </c>
      <c r="AG18">
        <f t="shared" si="4"/>
        <v>-10.526534365219081</v>
      </c>
      <c r="AH18">
        <f t="shared" si="5"/>
        <v>-779.64572157044131</v>
      </c>
      <c r="AI18">
        <f t="shared" si="6"/>
        <v>-790.17225593566036</v>
      </c>
      <c r="AJ18">
        <f t="shared" si="7"/>
        <v>-217.43964627315199</v>
      </c>
      <c r="AK18">
        <f t="shared" si="22"/>
        <v>293.81490366351466</v>
      </c>
      <c r="AL18">
        <f t="shared" si="8"/>
        <v>-713.7969985452977</v>
      </c>
      <c r="AN18">
        <f t="shared" si="9"/>
        <v>0</v>
      </c>
      <c r="AO18">
        <f t="shared" si="9"/>
        <v>0</v>
      </c>
      <c r="AP18">
        <f t="shared" si="9"/>
        <v>-3.0178073689826328</v>
      </c>
      <c r="AQ18">
        <f t="shared" si="9"/>
        <v>-223.51331617033031</v>
      </c>
      <c r="AR18">
        <f t="shared" si="9"/>
        <v>-226.53112353931294</v>
      </c>
      <c r="AS18">
        <f t="shared" si="9"/>
        <v>-62.336847443373955</v>
      </c>
      <c r="AT18">
        <f t="shared" si="9"/>
        <v>84.23254516912634</v>
      </c>
      <c r="AU18">
        <f t="shared" si="9"/>
        <v>-204.63542581356054</v>
      </c>
      <c r="AW18">
        <v>15</v>
      </c>
      <c r="AX18">
        <f>IF(Z18&gt;0, (R18*SUMPRODUCT(K18:$K$98, X18:$X$98)-K18*$AZ$3)/Z18, 0)</f>
        <v>5242.4606947109269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1.940649E-3</v>
      </c>
      <c r="Q19" s="4">
        <f t="shared" si="21"/>
        <v>12.5</v>
      </c>
      <c r="R19">
        <f t="shared" si="0"/>
        <v>500000</v>
      </c>
      <c r="S19">
        <f t="shared" si="1"/>
        <v>5528.0778477199101</v>
      </c>
      <c r="U19">
        <f t="shared" si="13"/>
        <v>1.940649E-3</v>
      </c>
      <c r="V19">
        <f t="shared" si="14"/>
        <v>0.01</v>
      </c>
      <c r="W19">
        <f t="shared" si="15"/>
        <v>0.8421227492175265</v>
      </c>
      <c r="X19">
        <f t="shared" si="16"/>
        <v>1.6342646711462437E-3</v>
      </c>
      <c r="Y19">
        <f t="shared" si="17"/>
        <v>8.4212274921752657E-3</v>
      </c>
      <c r="Z19">
        <f t="shared" si="18"/>
        <v>0.83206725705420503</v>
      </c>
      <c r="AB19">
        <f t="shared" si="19"/>
        <v>4414.7954128947895</v>
      </c>
      <c r="AC19">
        <f t="shared" si="2"/>
        <v>4599.7325715344186</v>
      </c>
      <c r="AE19">
        <f t="shared" si="3"/>
        <v>0</v>
      </c>
      <c r="AF19">
        <f t="shared" si="4"/>
        <v>0</v>
      </c>
      <c r="AG19">
        <f t="shared" si="4"/>
        <v>-10.400840713177564</v>
      </c>
      <c r="AH19">
        <f t="shared" si="5"/>
        <v>-817.13233557312185</v>
      </c>
      <c r="AI19">
        <f t="shared" si="6"/>
        <v>-827.53317628629941</v>
      </c>
      <c r="AJ19">
        <f t="shared" si="7"/>
        <v>-184.93715863962916</v>
      </c>
      <c r="AK19">
        <f t="shared" si="22"/>
        <v>309.03567890263531</v>
      </c>
      <c r="AL19">
        <f t="shared" si="8"/>
        <v>-703.4346560232932</v>
      </c>
      <c r="AN19">
        <f t="shared" si="9"/>
        <v>0</v>
      </c>
      <c r="AO19">
        <f t="shared" si="9"/>
        <v>0</v>
      </c>
      <c r="AP19">
        <f t="shared" si="9"/>
        <v>-2.6622971343214266</v>
      </c>
      <c r="AQ19">
        <f t="shared" si="9"/>
        <v>-209.16088760031349</v>
      </c>
      <c r="AR19">
        <f t="shared" si="9"/>
        <v>-211.82318473463491</v>
      </c>
      <c r="AS19">
        <f t="shared" si="9"/>
        <v>-47.33825669034897</v>
      </c>
      <c r="AT19">
        <f t="shared" si="9"/>
        <v>79.103682580502237</v>
      </c>
      <c r="AU19">
        <f t="shared" si="9"/>
        <v>-180.05775884448161</v>
      </c>
      <c r="AW19">
        <v>16</v>
      </c>
      <c r="AX19">
        <f>IF(Z19&gt;0, (R19*SUMPRODUCT(K19:$K$98, X19:$X$98)-K19*$AZ$3)/Z19, 0)</f>
        <v>5528.0778477199101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2.0505829999999999E-3</v>
      </c>
      <c r="Q20" s="4">
        <f t="shared" si="21"/>
        <v>12.5</v>
      </c>
      <c r="R20">
        <f t="shared" si="0"/>
        <v>500000</v>
      </c>
      <c r="S20">
        <f t="shared" si="1"/>
        <v>5784.7033193455891</v>
      </c>
      <c r="U20">
        <f t="shared" si="13"/>
        <v>2.0505829999999999E-3</v>
      </c>
      <c r="V20">
        <f t="shared" si="14"/>
        <v>0.01</v>
      </c>
      <c r="W20">
        <f t="shared" si="15"/>
        <v>0.83206725705420503</v>
      </c>
      <c r="X20">
        <f t="shared" si="16"/>
        <v>1.7062229721719828E-3</v>
      </c>
      <c r="Y20">
        <f t="shared" si="17"/>
        <v>8.3206725705420505E-3</v>
      </c>
      <c r="Z20">
        <f t="shared" si="18"/>
        <v>0.82204036151149107</v>
      </c>
      <c r="AB20">
        <f t="shared" si="19"/>
        <v>4599.7325715344186</v>
      </c>
      <c r="AC20">
        <f t="shared" si="2"/>
        <v>4755.2596078715706</v>
      </c>
      <c r="AE20">
        <f t="shared" si="3"/>
        <v>0</v>
      </c>
      <c r="AF20">
        <f t="shared" si="4"/>
        <v>0</v>
      </c>
      <c r="AG20">
        <f t="shared" si="4"/>
        <v>-10.275504518893639</v>
      </c>
      <c r="AH20">
        <f t="shared" si="5"/>
        <v>-853.11148608599137</v>
      </c>
      <c r="AI20">
        <f t="shared" si="6"/>
        <v>-863.386990604885</v>
      </c>
      <c r="AJ20">
        <f t="shared" si="7"/>
        <v>-155.52703633715191</v>
      </c>
      <c r="AK20">
        <f t="shared" si="22"/>
        <v>321.98128000740934</v>
      </c>
      <c r="AL20">
        <f t="shared" si="8"/>
        <v>-696.93274693462763</v>
      </c>
      <c r="AN20">
        <f t="shared" si="9"/>
        <v>0</v>
      </c>
      <c r="AO20">
        <f t="shared" si="9"/>
        <v>0</v>
      </c>
      <c r="AP20">
        <f t="shared" si="9"/>
        <v>-2.3484061622621644</v>
      </c>
      <c r="AQ20">
        <f t="shared" si="9"/>
        <v>-194.97361587815118</v>
      </c>
      <c r="AR20">
        <f t="shared" si="9"/>
        <v>-197.32202204041334</v>
      </c>
      <c r="AS20">
        <f t="shared" si="9"/>
        <v>-35.544790025732432</v>
      </c>
      <c r="AT20">
        <f t="shared" si="9"/>
        <v>73.586929061452381</v>
      </c>
      <c r="AU20">
        <f t="shared" si="9"/>
        <v>-159.2798830046934</v>
      </c>
      <c r="AW20">
        <v>17</v>
      </c>
      <c r="AX20">
        <f>IF(Z20&gt;0, (R20*SUMPRODUCT(K20:$K$98, X20:$X$98)-K20*$AZ$3)/Z20, 0)</f>
        <v>5784.7033193455891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2.1765069999999998E-3</v>
      </c>
      <c r="Q21" s="4">
        <f t="shared" si="21"/>
        <v>12.5</v>
      </c>
      <c r="R21">
        <f t="shared" si="0"/>
        <v>500000</v>
      </c>
      <c r="S21">
        <f t="shared" si="1"/>
        <v>6016.8903966931748</v>
      </c>
      <c r="U21">
        <f t="shared" si="13"/>
        <v>2.1765069999999998E-3</v>
      </c>
      <c r="V21">
        <f t="shared" si="14"/>
        <v>0.01</v>
      </c>
      <c r="W21">
        <f t="shared" si="15"/>
        <v>0.82204036151149107</v>
      </c>
      <c r="X21">
        <f t="shared" si="16"/>
        <v>1.7891766011122908E-3</v>
      </c>
      <c r="Y21">
        <f t="shared" si="17"/>
        <v>8.2204036151149115E-3</v>
      </c>
      <c r="Z21">
        <f t="shared" si="18"/>
        <v>0.81203078129526385</v>
      </c>
      <c r="AB21">
        <f t="shared" si="19"/>
        <v>4755.2596078715706</v>
      </c>
      <c r="AC21">
        <f t="shared" si="2"/>
        <v>4885.9002097947287</v>
      </c>
      <c r="AE21">
        <f t="shared" si="3"/>
        <v>0</v>
      </c>
      <c r="AF21">
        <f t="shared" si="4"/>
        <v>0</v>
      </c>
      <c r="AG21">
        <f t="shared" si="4"/>
        <v>-10.150384766190799</v>
      </c>
      <c r="AH21">
        <f t="shared" si="5"/>
        <v>-894.58830055614533</v>
      </c>
      <c r="AI21">
        <f t="shared" si="6"/>
        <v>-904.7386853223361</v>
      </c>
      <c r="AJ21">
        <f t="shared" si="7"/>
        <v>-130.6406019231581</v>
      </c>
      <c r="AK21">
        <f t="shared" si="22"/>
        <v>332.86817255100999</v>
      </c>
      <c r="AL21">
        <f t="shared" si="8"/>
        <v>-702.51111469448415</v>
      </c>
      <c r="AN21">
        <f t="shared" si="9"/>
        <v>0</v>
      </c>
      <c r="AO21">
        <f t="shared" si="9"/>
        <v>0</v>
      </c>
      <c r="AP21">
        <f t="shared" si="9"/>
        <v>-2.0712596233826215</v>
      </c>
      <c r="AQ21">
        <f t="shared" si="9"/>
        <v>-182.54723039309769</v>
      </c>
      <c r="AR21">
        <f t="shared" si="9"/>
        <v>-184.61849001648031</v>
      </c>
      <c r="AS21">
        <f t="shared" si="9"/>
        <v>-26.658162244167389</v>
      </c>
      <c r="AT21">
        <f t="shared" si="9"/>
        <v>67.924164610047896</v>
      </c>
      <c r="AU21">
        <f t="shared" si="9"/>
        <v>-143.35248765059978</v>
      </c>
      <c r="AW21">
        <v>18</v>
      </c>
      <c r="AX21">
        <f>IF(Z21&gt;0, (R21*SUMPRODUCT(K21:$K$98, X21:$X$98)-K21*$AZ$3)/Z21, 0)</f>
        <v>6016.8903966931748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2.312424E-3</v>
      </c>
      <c r="Q22" s="4">
        <f t="shared" si="21"/>
        <v>12.5</v>
      </c>
      <c r="R22">
        <f t="shared" si="0"/>
        <v>500000</v>
      </c>
      <c r="S22">
        <f t="shared" si="1"/>
        <v>6226.7783748887796</v>
      </c>
      <c r="U22">
        <f t="shared" si="13"/>
        <v>2.312424E-3</v>
      </c>
      <c r="V22">
        <f t="shared" si="14"/>
        <v>0.01</v>
      </c>
      <c r="W22">
        <f t="shared" si="15"/>
        <v>0.81203078129526385</v>
      </c>
      <c r="X22">
        <f t="shared" si="16"/>
        <v>1.8777594674059192E-3</v>
      </c>
      <c r="Y22">
        <f t="shared" si="17"/>
        <v>8.1203078129526395E-3</v>
      </c>
      <c r="Z22">
        <f t="shared" si="18"/>
        <v>0.80203271401490539</v>
      </c>
      <c r="AB22">
        <f t="shared" si="19"/>
        <v>4885.9002097947287</v>
      </c>
      <c r="AC22">
        <f t="shared" si="2"/>
        <v>4994.0799595813696</v>
      </c>
      <c r="AE22">
        <f t="shared" si="3"/>
        <v>0</v>
      </c>
      <c r="AF22">
        <f t="shared" si="4"/>
        <v>0</v>
      </c>
      <c r="AG22">
        <f t="shared" si="4"/>
        <v>-10.025408925186317</v>
      </c>
      <c r="AH22">
        <f t="shared" si="5"/>
        <v>-938.87973370295958</v>
      </c>
      <c r="AI22">
        <f t="shared" si="6"/>
        <v>-948.90514262814588</v>
      </c>
      <c r="AJ22">
        <f t="shared" si="7"/>
        <v>-108.17974978664097</v>
      </c>
      <c r="AK22">
        <f t="shared" si="22"/>
        <v>342.01301468563105</v>
      </c>
      <c r="AL22">
        <f t="shared" si="8"/>
        <v>-715.07187772915563</v>
      </c>
      <c r="AN22">
        <f t="shared" si="9"/>
        <v>0</v>
      </c>
      <c r="AO22">
        <f t="shared" si="9"/>
        <v>0</v>
      </c>
      <c r="AP22">
        <f t="shared" si="9"/>
        <v>-1.8265691041834413</v>
      </c>
      <c r="AQ22">
        <f t="shared" si="9"/>
        <v>-171.0582308336048</v>
      </c>
      <c r="AR22">
        <f t="shared" si="9"/>
        <v>-172.88479993778822</v>
      </c>
      <c r="AS22">
        <f t="shared" si="9"/>
        <v>-19.7096986400384</v>
      </c>
      <c r="AT22">
        <f t="shared" si="9"/>
        <v>62.312710684946083</v>
      </c>
      <c r="AU22">
        <f t="shared" si="9"/>
        <v>-130.28178789288052</v>
      </c>
      <c r="AW22">
        <v>19</v>
      </c>
      <c r="AX22">
        <f>IF(Z22&gt;0, (R22*SUMPRODUCT(K22:$K$98, X22:$X$98)-K22*$AZ$3)/Z22, 0)</f>
        <v>6226.7783748887796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2.4603350000000001E-3</v>
      </c>
      <c r="Q23" s="4">
        <f t="shared" si="21"/>
        <v>12.5</v>
      </c>
      <c r="R23">
        <f t="shared" si="0"/>
        <v>500000</v>
      </c>
      <c r="S23">
        <f t="shared" si="1"/>
        <v>6417.1065240700891</v>
      </c>
      <c r="U23">
        <f t="shared" si="13"/>
        <v>2.4603350000000001E-3</v>
      </c>
      <c r="V23">
        <f t="shared" si="14"/>
        <v>0.01</v>
      </c>
      <c r="W23">
        <f t="shared" si="15"/>
        <v>0.80203271401490539</v>
      </c>
      <c r="X23">
        <f t="shared" si="16"/>
        <v>1.9732691574358622E-3</v>
      </c>
      <c r="Y23">
        <f t="shared" si="17"/>
        <v>8.0203271401490545E-3</v>
      </c>
      <c r="Z23">
        <f t="shared" si="18"/>
        <v>0.79203911771732038</v>
      </c>
      <c r="AB23">
        <f t="shared" si="19"/>
        <v>4994.0799595813696</v>
      </c>
      <c r="AC23">
        <f t="shared" si="2"/>
        <v>5082.5993896225336</v>
      </c>
      <c r="AE23">
        <f t="shared" si="3"/>
        <v>0</v>
      </c>
      <c r="AF23">
        <f t="shared" si="4"/>
        <v>0</v>
      </c>
      <c r="AG23">
        <f t="shared" si="4"/>
        <v>-9.9004889714665048</v>
      </c>
      <c r="AH23">
        <f t="shared" si="5"/>
        <v>-986.63457871793116</v>
      </c>
      <c r="AI23">
        <f t="shared" si="6"/>
        <v>-996.53506768939769</v>
      </c>
      <c r="AJ23">
        <f t="shared" si="7"/>
        <v>-88.519430041164014</v>
      </c>
      <c r="AK23">
        <f t="shared" si="22"/>
        <v>349.58559717069591</v>
      </c>
      <c r="AL23">
        <f t="shared" si="8"/>
        <v>-735.4689005598658</v>
      </c>
      <c r="AN23">
        <f t="shared" si="9"/>
        <v>0</v>
      </c>
      <c r="AO23">
        <f t="shared" si="9"/>
        <v>0</v>
      </c>
      <c r="AP23">
        <f t="shared" si="9"/>
        <v>-1.6105441439684511</v>
      </c>
      <c r="AQ23">
        <f t="shared" si="9"/>
        <v>-160.49899631932738</v>
      </c>
      <c r="AR23">
        <f t="shared" si="9"/>
        <v>-162.10954046329584</v>
      </c>
      <c r="AS23">
        <f t="shared" si="9"/>
        <v>-14.399738244353038</v>
      </c>
      <c r="AT23">
        <f t="shared" si="9"/>
        <v>56.868204990847111</v>
      </c>
      <c r="AU23">
        <f t="shared" si="9"/>
        <v>-119.64107371680177</v>
      </c>
      <c r="AW23">
        <v>20</v>
      </c>
      <c r="AX23">
        <f>IF(Z23&gt;0, (R23*SUMPRODUCT(K23:$K$98, X23:$X$98)-K23*$AZ$3)/Z23, 0)</f>
        <v>6417.1065240700891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2.6172399999999998E-3</v>
      </c>
      <c r="Q24" s="4">
        <f t="shared" si="21"/>
        <v>12.5</v>
      </c>
      <c r="R24">
        <f t="shared" si="0"/>
        <v>500000</v>
      </c>
      <c r="S24">
        <f t="shared" si="1"/>
        <v>6590.2359671559852</v>
      </c>
      <c r="U24">
        <f t="shared" si="13"/>
        <v>2.6172399999999998E-3</v>
      </c>
      <c r="V24">
        <f t="shared" si="14"/>
        <v>0.01</v>
      </c>
      <c r="W24">
        <f t="shared" si="15"/>
        <v>0.79203911771732038</v>
      </c>
      <c r="X24">
        <f t="shared" si="16"/>
        <v>2.0729564604544796E-3</v>
      </c>
      <c r="Y24">
        <f t="shared" si="17"/>
        <v>7.9203911771732038E-3</v>
      </c>
      <c r="Z24">
        <f t="shared" si="18"/>
        <v>0.78204577007969267</v>
      </c>
      <c r="AB24">
        <f t="shared" si="19"/>
        <v>5082.5993896225336</v>
      </c>
      <c r="AC24">
        <f t="shared" si="2"/>
        <v>5153.8661619413906</v>
      </c>
      <c r="AE24">
        <f t="shared" si="3"/>
        <v>0</v>
      </c>
      <c r="AF24">
        <f t="shared" si="4"/>
        <v>0</v>
      </c>
      <c r="AG24">
        <f t="shared" si="4"/>
        <v>-9.7755721259961579</v>
      </c>
      <c r="AH24">
        <f t="shared" si="5"/>
        <v>-1036.4782302272397</v>
      </c>
      <c r="AI24">
        <f t="shared" si="6"/>
        <v>-1046.2538023532359</v>
      </c>
      <c r="AJ24">
        <f t="shared" si="7"/>
        <v>-71.266772318856965</v>
      </c>
      <c r="AK24">
        <f t="shared" si="22"/>
        <v>355.7819572735774</v>
      </c>
      <c r="AL24">
        <f t="shared" si="8"/>
        <v>-761.73861739851543</v>
      </c>
      <c r="AN24">
        <f t="shared" si="9"/>
        <v>0</v>
      </c>
      <c r="AO24">
        <f t="shared" si="9"/>
        <v>0</v>
      </c>
      <c r="AP24">
        <f t="shared" si="9"/>
        <v>-1.4198424303333985</v>
      </c>
      <c r="AQ24">
        <f t="shared" si="9"/>
        <v>-150.54216269142816</v>
      </c>
      <c r="AR24">
        <f t="shared" si="9"/>
        <v>-151.96200512176154</v>
      </c>
      <c r="AS24">
        <f t="shared" si="9"/>
        <v>-10.351065483127572</v>
      </c>
      <c r="AT24">
        <f t="shared" si="9"/>
        <v>51.675166667814125</v>
      </c>
      <c r="AU24">
        <f t="shared" si="9"/>
        <v>-110.637903937075</v>
      </c>
      <c r="AW24">
        <v>21</v>
      </c>
      <c r="AX24">
        <f>IF(Z24&gt;0, (R24*SUMPRODUCT(K24:$K$98, X24:$X$98)-K24*$AZ$3)/Z24, 0)</f>
        <v>6590.2359671559852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2.8021280000000001E-3</v>
      </c>
      <c r="Q25" s="4">
        <f t="shared" si="21"/>
        <v>12.5</v>
      </c>
      <c r="R25">
        <f t="shared" si="0"/>
        <v>500000</v>
      </c>
      <c r="S25">
        <f t="shared" si="1"/>
        <v>6748.7419737344962</v>
      </c>
      <c r="U25">
        <f t="shared" si="13"/>
        <v>2.8021280000000001E-3</v>
      </c>
      <c r="V25">
        <f t="shared" si="14"/>
        <v>0.01</v>
      </c>
      <c r="W25">
        <f t="shared" si="15"/>
        <v>0.78204577007969267</v>
      </c>
      <c r="X25">
        <f t="shared" si="16"/>
        <v>2.1913923496218691E-3</v>
      </c>
      <c r="Y25">
        <f t="shared" si="17"/>
        <v>7.8204577007969268E-3</v>
      </c>
      <c r="Z25">
        <f t="shared" si="18"/>
        <v>0.77203392002927385</v>
      </c>
      <c r="AB25">
        <f t="shared" si="19"/>
        <v>5153.8661619413906</v>
      </c>
      <c r="AC25">
        <f t="shared" si="2"/>
        <v>5210.257721248342</v>
      </c>
      <c r="AE25">
        <f t="shared" si="3"/>
        <v>0</v>
      </c>
      <c r="AF25">
        <f t="shared" si="4"/>
        <v>0</v>
      </c>
      <c r="AG25">
        <f t="shared" si="4"/>
        <v>-9.6504240003659234</v>
      </c>
      <c r="AH25">
        <f t="shared" si="5"/>
        <v>-1095.6961748109345</v>
      </c>
      <c r="AI25">
        <f t="shared" si="6"/>
        <v>-1105.3465988113005</v>
      </c>
      <c r="AJ25">
        <f t="shared" si="7"/>
        <v>-56.391559306951422</v>
      </c>
      <c r="AK25">
        <f t="shared" si="22"/>
        <v>360.77063133589735</v>
      </c>
      <c r="AL25">
        <f t="shared" si="8"/>
        <v>-800.96752678235453</v>
      </c>
      <c r="AN25">
        <f t="shared" si="9"/>
        <v>0</v>
      </c>
      <c r="AO25">
        <f t="shared" si="9"/>
        <v>0</v>
      </c>
      <c r="AP25">
        <f t="shared" si="9"/>
        <v>-1.2514869873218208</v>
      </c>
      <c r="AQ25">
        <f t="shared" si="9"/>
        <v>-142.0921510580452</v>
      </c>
      <c r="AR25">
        <f t="shared" si="9"/>
        <v>-143.34363804536702</v>
      </c>
      <c r="AS25">
        <f t="shared" si="9"/>
        <v>-7.3129742967521878</v>
      </c>
      <c r="AT25">
        <f t="shared" si="9"/>
        <v>46.785483260386648</v>
      </c>
      <c r="AU25">
        <f t="shared" si="9"/>
        <v>-103.87112908173255</v>
      </c>
      <c r="AW25">
        <v>22</v>
      </c>
      <c r="AX25">
        <f>IF(Z25&gt;0, (R25*SUMPRODUCT(K25:$K$98, X25:$X$98)-K25*$AZ$3)/Z25, 0)</f>
        <v>6748.7419737344962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3.0140000000000002E-3</v>
      </c>
      <c r="Q26" s="4">
        <f t="shared" si="21"/>
        <v>12.5</v>
      </c>
      <c r="R26">
        <f t="shared" si="0"/>
        <v>500000</v>
      </c>
      <c r="S26">
        <f t="shared" si="1"/>
        <v>6893.7266551914881</v>
      </c>
      <c r="U26">
        <f t="shared" si="13"/>
        <v>3.0140000000000002E-3</v>
      </c>
      <c r="V26">
        <f t="shared" si="14"/>
        <v>0.01</v>
      </c>
      <c r="W26">
        <f t="shared" si="15"/>
        <v>0.77203392002927385</v>
      </c>
      <c r="X26">
        <f t="shared" si="16"/>
        <v>2.3269102349682317E-3</v>
      </c>
      <c r="Y26">
        <f t="shared" si="17"/>
        <v>7.7203392002927387E-3</v>
      </c>
      <c r="Z26">
        <f t="shared" si="18"/>
        <v>0.76198667059401293</v>
      </c>
      <c r="AB26">
        <f t="shared" si="19"/>
        <v>5210.257721248342</v>
      </c>
      <c r="AC26">
        <f t="shared" si="2"/>
        <v>5252.9278219745629</v>
      </c>
      <c r="AE26">
        <f t="shared" si="3"/>
        <v>0</v>
      </c>
      <c r="AF26">
        <f t="shared" si="4"/>
        <v>0</v>
      </c>
      <c r="AG26">
        <f t="shared" si="4"/>
        <v>-9.524833382425161</v>
      </c>
      <c r="AH26">
        <f t="shared" si="5"/>
        <v>-1163.4551174841158</v>
      </c>
      <c r="AI26">
        <f t="shared" si="6"/>
        <v>-1172.979950866541</v>
      </c>
      <c r="AJ26">
        <f t="shared" si="7"/>
        <v>-42.67010072622088</v>
      </c>
      <c r="AK26">
        <f t="shared" si="22"/>
        <v>364.71804048738397</v>
      </c>
      <c r="AL26">
        <f t="shared" si="8"/>
        <v>-850.93201110537791</v>
      </c>
      <c r="AN26">
        <f t="shared" si="9"/>
        <v>0</v>
      </c>
      <c r="AO26">
        <f t="shared" si="9"/>
        <v>0</v>
      </c>
      <c r="AP26">
        <f t="shared" si="9"/>
        <v>-1.1028572639900129</v>
      </c>
      <c r="AQ26">
        <f t="shared" si="9"/>
        <v>-134.71363499242744</v>
      </c>
      <c r="AR26">
        <f t="shared" si="9"/>
        <v>-135.81649225641743</v>
      </c>
      <c r="AS26">
        <f t="shared" si="9"/>
        <v>-4.9406670596390327</v>
      </c>
      <c r="AT26">
        <f t="shared" si="9"/>
        <v>42.229813804606522</v>
      </c>
      <c r="AU26">
        <f t="shared" si="9"/>
        <v>-98.527345511449965</v>
      </c>
      <c r="AW26">
        <v>23</v>
      </c>
      <c r="AX26">
        <f>IF(Z26&gt;0, (R26*SUMPRODUCT(K26:$K$98, X26:$X$98)-K26*$AZ$3)/Z26, 0)</f>
        <v>6893.7266551914881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4.6990000000000001E-3</v>
      </c>
      <c r="Q27" s="4">
        <f t="shared" si="21"/>
        <v>12.5</v>
      </c>
      <c r="R27">
        <f t="shared" si="0"/>
        <v>500000</v>
      </c>
      <c r="S27">
        <f t="shared" si="1"/>
        <v>7036.8638668451322</v>
      </c>
      <c r="U27">
        <f t="shared" si="13"/>
        <v>4.6990000000000001E-3</v>
      </c>
      <c r="V27">
        <f t="shared" si="14"/>
        <v>0.01</v>
      </c>
      <c r="W27">
        <f t="shared" si="15"/>
        <v>0.76198667059401293</v>
      </c>
      <c r="X27">
        <f t="shared" si="16"/>
        <v>3.5805753651212669E-3</v>
      </c>
      <c r="Y27">
        <f t="shared" si="17"/>
        <v>7.6198667059401296E-3</v>
      </c>
      <c r="Z27">
        <f t="shared" si="18"/>
        <v>0.75078622852295152</v>
      </c>
      <c r="AB27">
        <f t="shared" si="19"/>
        <v>5252.9278219745629</v>
      </c>
      <c r="AC27">
        <f t="shared" si="2"/>
        <v>5283.1804832180896</v>
      </c>
      <c r="AE27">
        <f t="shared" si="3"/>
        <v>0</v>
      </c>
      <c r="AF27">
        <f t="shared" si="4"/>
        <v>0</v>
      </c>
      <c r="AG27">
        <f t="shared" si="4"/>
        <v>-9.3848278565368943</v>
      </c>
      <c r="AH27">
        <f t="shared" si="5"/>
        <v>-1790.2876825606334</v>
      </c>
      <c r="AI27">
        <f t="shared" si="6"/>
        <v>-1799.6725104171703</v>
      </c>
      <c r="AJ27">
        <f t="shared" si="7"/>
        <v>-30.252661243526745</v>
      </c>
      <c r="AK27">
        <f t="shared" si="22"/>
        <v>367.70494753821941</v>
      </c>
      <c r="AL27">
        <f t="shared" si="8"/>
        <v>-1462.2202241224777</v>
      </c>
      <c r="AN27">
        <f t="shared" si="9"/>
        <v>0</v>
      </c>
      <c r="AO27">
        <f t="shared" si="9"/>
        <v>0</v>
      </c>
      <c r="AP27">
        <f t="shared" si="9"/>
        <v>-0.97021996880948547</v>
      </c>
      <c r="AQ27">
        <f t="shared" si="9"/>
        <v>-185.0830815531811</v>
      </c>
      <c r="AR27">
        <f t="shared" si="9"/>
        <v>-186.05330152199059</v>
      </c>
      <c r="AS27">
        <f t="shared" si="9"/>
        <v>-3.1275731954586501</v>
      </c>
      <c r="AT27">
        <f t="shared" si="9"/>
        <v>38.013982588197543</v>
      </c>
      <c r="AU27">
        <f t="shared" si="9"/>
        <v>-151.16689212925172</v>
      </c>
      <c r="AW27">
        <v>24</v>
      </c>
      <c r="AX27">
        <f>IF(Z27&gt;0, (R27*SUMPRODUCT(K27:$K$98, X27:$X$98)-K27*$AZ$3)/Z27, 0)</f>
        <v>7036.8638668451322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6.5490000000000001E-3</v>
      </c>
      <c r="Q28" s="4">
        <f t="shared" si="21"/>
        <v>12.5</v>
      </c>
      <c r="R28">
        <f t="shared" si="0"/>
        <v>500000</v>
      </c>
      <c r="S28">
        <f t="shared" si="1"/>
        <v>7104.0932800686733</v>
      </c>
      <c r="U28">
        <f t="shared" si="13"/>
        <v>6.5490000000000001E-3</v>
      </c>
      <c r="V28">
        <f t="shared" si="14"/>
        <v>0.01</v>
      </c>
      <c r="W28">
        <f t="shared" si="15"/>
        <v>0.75078622852295152</v>
      </c>
      <c r="X28">
        <f t="shared" si="16"/>
        <v>4.9168990105968096E-3</v>
      </c>
      <c r="Y28">
        <f t="shared" si="17"/>
        <v>7.507862285229515E-3</v>
      </c>
      <c r="Z28">
        <f t="shared" si="18"/>
        <v>0.73836146722712526</v>
      </c>
      <c r="AB28">
        <f t="shared" si="19"/>
        <v>5283.1804832180896</v>
      </c>
      <c r="AC28">
        <f t="shared" si="2"/>
        <v>5245.3887375898667</v>
      </c>
      <c r="AE28">
        <f t="shared" si="3"/>
        <v>0</v>
      </c>
      <c r="AF28">
        <f t="shared" si="4"/>
        <v>0</v>
      </c>
      <c r="AG28">
        <f t="shared" si="4"/>
        <v>-9.2295183403390659</v>
      </c>
      <c r="AH28">
        <f t="shared" si="5"/>
        <v>-2458.4495052984048</v>
      </c>
      <c r="AI28">
        <f t="shared" si="6"/>
        <v>-2467.6790236387437</v>
      </c>
      <c r="AJ28">
        <f t="shared" si="7"/>
        <v>37.791745628222998</v>
      </c>
      <c r="AK28">
        <f t="shared" si="22"/>
        <v>369.82263382526634</v>
      </c>
      <c r="AL28">
        <f t="shared" si="8"/>
        <v>-2060.0646441852546</v>
      </c>
      <c r="AN28">
        <f t="shared" si="9"/>
        <v>0</v>
      </c>
      <c r="AO28">
        <f t="shared" si="9"/>
        <v>0</v>
      </c>
      <c r="AP28">
        <f t="shared" si="9"/>
        <v>-0.85193196298719398</v>
      </c>
      <c r="AQ28">
        <f t="shared" si="9"/>
        <v>-226.92752056190429</v>
      </c>
      <c r="AR28">
        <f t="shared" si="9"/>
        <v>-227.77945252489147</v>
      </c>
      <c r="AS28">
        <f t="shared" si="9"/>
        <v>3.4883722910053763</v>
      </c>
      <c r="AT28">
        <f t="shared" si="9"/>
        <v>34.136529207035402</v>
      </c>
      <c r="AU28">
        <f t="shared" si="9"/>
        <v>-190.1545510268507</v>
      </c>
      <c r="AW28">
        <v>25</v>
      </c>
      <c r="AX28">
        <f>IF(Z28&gt;0, (R28*SUMPRODUCT(K28:$K$98, X28:$X$98)-K28*$AZ$3)/Z28, 0)</f>
        <v>7104.0932800686733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8.5349999999999992E-3</v>
      </c>
      <c r="Q29" s="4">
        <f t="shared" si="21"/>
        <v>12.5</v>
      </c>
      <c r="R29">
        <f t="shared" si="0"/>
        <v>500000</v>
      </c>
      <c r="S29">
        <f t="shared" si="1"/>
        <v>7106.5852643579437</v>
      </c>
      <c r="U29">
        <f t="shared" si="13"/>
        <v>8.5349999999999992E-3</v>
      </c>
      <c r="V29">
        <f t="shared" si="14"/>
        <v>0.01</v>
      </c>
      <c r="W29">
        <f t="shared" si="15"/>
        <v>0.73836146722712526</v>
      </c>
      <c r="X29">
        <f t="shared" si="16"/>
        <v>6.3019151227835133E-3</v>
      </c>
      <c r="Y29">
        <f t="shared" si="17"/>
        <v>7.3836146722712527E-3</v>
      </c>
      <c r="Z29">
        <f t="shared" si="18"/>
        <v>0.72467593743207048</v>
      </c>
      <c r="AB29">
        <f t="shared" si="19"/>
        <v>5245.3887375898667</v>
      </c>
      <c r="AC29">
        <f t="shared" si="2"/>
        <v>5149.9713383895314</v>
      </c>
      <c r="AE29">
        <f t="shared" si="3"/>
        <v>0</v>
      </c>
      <c r="AF29">
        <f t="shared" si="4"/>
        <v>0</v>
      </c>
      <c r="AG29">
        <f t="shared" si="4"/>
        <v>-9.0584492179008809</v>
      </c>
      <c r="AH29">
        <f t="shared" si="5"/>
        <v>-3150.9575613917568</v>
      </c>
      <c r="AI29">
        <f t="shared" si="6"/>
        <v>-3160.0160106096578</v>
      </c>
      <c r="AJ29">
        <f t="shared" si="7"/>
        <v>95.41739920033524</v>
      </c>
      <c r="AK29">
        <f t="shared" si="22"/>
        <v>367.17721163129067</v>
      </c>
      <c r="AL29">
        <f t="shared" si="8"/>
        <v>-2697.4213997780316</v>
      </c>
      <c r="AN29">
        <f t="shared" si="9"/>
        <v>0</v>
      </c>
      <c r="AO29">
        <f t="shared" si="9"/>
        <v>0</v>
      </c>
      <c r="AP29">
        <f t="shared" si="9"/>
        <v>-0.74655482504752357</v>
      </c>
      <c r="AQ29">
        <f t="shared" si="9"/>
        <v>-259.68711800341788</v>
      </c>
      <c r="AR29">
        <f t="shared" si="9"/>
        <v>-260.43367282846538</v>
      </c>
      <c r="AS29">
        <f t="shared" si="9"/>
        <v>7.8638537406299163</v>
      </c>
      <c r="AT29">
        <f t="shared" si="9"/>
        <v>30.261020666665196</v>
      </c>
      <c r="AU29">
        <f t="shared" si="9"/>
        <v>-222.30879842117028</v>
      </c>
      <c r="AW29">
        <v>26</v>
      </c>
      <c r="AX29">
        <f>IF(Z29&gt;0, (R29*SUMPRODUCT(K29:$K$98, X29:$X$98)-K29*$AZ$3)/Z29, 0)</f>
        <v>7106.5852643579437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1.0821000000000001E-2</v>
      </c>
      <c r="Q30" s="4">
        <f t="shared" si="21"/>
        <v>12.5</v>
      </c>
      <c r="R30">
        <f t="shared" si="0"/>
        <v>500000</v>
      </c>
      <c r="S30">
        <f t="shared" si="1"/>
        <v>7057.204722086215</v>
      </c>
      <c r="U30">
        <f t="shared" si="13"/>
        <v>1.0821000000000001E-2</v>
      </c>
      <c r="V30">
        <f t="shared" si="14"/>
        <v>0.01</v>
      </c>
      <c r="W30">
        <f t="shared" si="15"/>
        <v>0.72467593743207048</v>
      </c>
      <c r="X30">
        <f t="shared" si="16"/>
        <v>7.8417183189524349E-3</v>
      </c>
      <c r="Y30">
        <f t="shared" si="17"/>
        <v>7.2467593743207048E-3</v>
      </c>
      <c r="Z30">
        <f t="shared" si="18"/>
        <v>0.70958745973879733</v>
      </c>
      <c r="AB30">
        <f t="shared" si="19"/>
        <v>5149.9713383895314</v>
      </c>
      <c r="AC30">
        <f t="shared" si="2"/>
        <v>5007.7039716018026</v>
      </c>
      <c r="AE30">
        <f t="shared" si="3"/>
        <v>0</v>
      </c>
      <c r="AF30">
        <f t="shared" si="4"/>
        <v>0</v>
      </c>
      <c r="AG30">
        <f t="shared" si="4"/>
        <v>-8.8698432467349662</v>
      </c>
      <c r="AH30">
        <f t="shared" si="5"/>
        <v>-3920.8591594762174</v>
      </c>
      <c r="AI30">
        <f t="shared" si="6"/>
        <v>-3929.7290027229524</v>
      </c>
      <c r="AJ30">
        <f t="shared" si="7"/>
        <v>142.26736678772886</v>
      </c>
      <c r="AK30">
        <f t="shared" si="22"/>
        <v>360.49799368726724</v>
      </c>
      <c r="AL30">
        <f t="shared" si="8"/>
        <v>-3426.9636422479562</v>
      </c>
      <c r="AN30">
        <f t="shared" si="9"/>
        <v>0</v>
      </c>
      <c r="AO30">
        <f t="shared" si="9"/>
        <v>0</v>
      </c>
      <c r="AP30">
        <f t="shared" si="9"/>
        <v>-0.65268822056715081</v>
      </c>
      <c r="AQ30">
        <f t="shared" si="9"/>
        <v>-288.51677720854468</v>
      </c>
      <c r="AR30">
        <f t="shared" si="9"/>
        <v>-289.16946542911182</v>
      </c>
      <c r="AS30">
        <f t="shared" si="9"/>
        <v>10.468757100937243</v>
      </c>
      <c r="AT30">
        <f t="shared" si="9"/>
        <v>26.52727759359027</v>
      </c>
      <c r="AU30">
        <f t="shared" si="9"/>
        <v>-252.17343073458431</v>
      </c>
      <c r="AW30">
        <v>27</v>
      </c>
      <c r="AX30">
        <f>IF(Z30&gt;0, (R30*SUMPRODUCT(K30:$K$98, X30:$X$98)-K30*$AZ$3)/Z30, 0)</f>
        <v>7057.204722086215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1.3422999999999999E-2</v>
      </c>
      <c r="Q31" s="4">
        <f t="shared" si="21"/>
        <v>12.5</v>
      </c>
      <c r="R31">
        <f t="shared" si="0"/>
        <v>500000</v>
      </c>
      <c r="S31">
        <f t="shared" si="1"/>
        <v>6961.4104297788244</v>
      </c>
      <c r="U31">
        <f t="shared" si="13"/>
        <v>1.3422999999999999E-2</v>
      </c>
      <c r="V31">
        <f t="shared" si="14"/>
        <v>0.01</v>
      </c>
      <c r="W31">
        <f t="shared" si="15"/>
        <v>0.70958745973879733</v>
      </c>
      <c r="X31">
        <f t="shared" si="16"/>
        <v>9.5247924720738755E-3</v>
      </c>
      <c r="Y31">
        <f t="shared" si="17"/>
        <v>7.0958745973879736E-3</v>
      </c>
      <c r="Z31">
        <f t="shared" si="18"/>
        <v>0.69296679266933559</v>
      </c>
      <c r="AB31">
        <f t="shared" si="19"/>
        <v>5007.7039716018026</v>
      </c>
      <c r="AC31">
        <f t="shared" si="2"/>
        <v>4824.0262579786931</v>
      </c>
      <c r="AE31">
        <f t="shared" si="3"/>
        <v>0</v>
      </c>
      <c r="AF31">
        <f t="shared" si="4"/>
        <v>0</v>
      </c>
      <c r="AG31">
        <f t="shared" si="4"/>
        <v>-8.662084908366694</v>
      </c>
      <c r="AH31">
        <f t="shared" si="5"/>
        <v>-4762.3962360369378</v>
      </c>
      <c r="AI31">
        <f t="shared" si="6"/>
        <v>-4771.0583209453043</v>
      </c>
      <c r="AJ31">
        <f t="shared" si="7"/>
        <v>183.67771362310941</v>
      </c>
      <c r="AK31">
        <f t="shared" si="22"/>
        <v>350.5392780121262</v>
      </c>
      <c r="AL31">
        <f t="shared" si="8"/>
        <v>-4236.8413293100684</v>
      </c>
      <c r="AN31">
        <f t="shared" si="9"/>
        <v>0</v>
      </c>
      <c r="AO31">
        <f t="shared" si="9"/>
        <v>0</v>
      </c>
      <c r="AP31">
        <f t="shared" si="9"/>
        <v>-0.56910741462214864</v>
      </c>
      <c r="AQ31">
        <f t="shared" si="9"/>
        <v>-312.89407088117372</v>
      </c>
      <c r="AR31">
        <f t="shared" si="9"/>
        <v>-313.4631782957959</v>
      </c>
      <c r="AS31">
        <f t="shared" si="9"/>
        <v>12.067804671689096</v>
      </c>
      <c r="AT31">
        <f t="shared" si="9"/>
        <v>23.030771961182733</v>
      </c>
      <c r="AU31">
        <f t="shared" si="9"/>
        <v>-278.36460166292403</v>
      </c>
      <c r="AW31">
        <v>28</v>
      </c>
      <c r="AX31">
        <f>IF(Z31&gt;0, (R31*SUMPRODUCT(K31:$K$98, X31:$X$98)-K31*$AZ$3)/Z31, 0)</f>
        <v>6961.4104297788244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1.6303999999999999E-2</v>
      </c>
      <c r="Q32" s="4">
        <f t="shared" si="21"/>
        <v>12.5</v>
      </c>
      <c r="R32">
        <f t="shared" si="0"/>
        <v>500000</v>
      </c>
      <c r="S32">
        <f t="shared" si="1"/>
        <v>6824.4736613113246</v>
      </c>
      <c r="U32">
        <f t="shared" si="13"/>
        <v>1.6303999999999999E-2</v>
      </c>
      <c r="V32">
        <f t="shared" si="14"/>
        <v>0.01</v>
      </c>
      <c r="W32">
        <f t="shared" si="15"/>
        <v>0.69296679266933559</v>
      </c>
      <c r="X32">
        <f t="shared" si="16"/>
        <v>1.1298130587680847E-2</v>
      </c>
      <c r="Y32">
        <f t="shared" si="17"/>
        <v>6.9296679266933562E-3</v>
      </c>
      <c r="Z32">
        <f t="shared" si="18"/>
        <v>0.67473899415496141</v>
      </c>
      <c r="AB32">
        <f t="shared" si="19"/>
        <v>4824.0262579786931</v>
      </c>
      <c r="AC32">
        <f t="shared" si="2"/>
        <v>4604.7384938702298</v>
      </c>
      <c r="AE32">
        <f t="shared" si="3"/>
        <v>0</v>
      </c>
      <c r="AF32">
        <f t="shared" si="4"/>
        <v>0</v>
      </c>
      <c r="AG32">
        <f t="shared" si="4"/>
        <v>-8.4342374269370168</v>
      </c>
      <c r="AH32">
        <f t="shared" si="5"/>
        <v>-5649.0652938404237</v>
      </c>
      <c r="AI32">
        <f t="shared" si="6"/>
        <v>-5657.4995312673609</v>
      </c>
      <c r="AJ32">
        <f t="shared" si="7"/>
        <v>219.28776410846331</v>
      </c>
      <c r="AK32">
        <f t="shared" si="22"/>
        <v>337.68183805850856</v>
      </c>
      <c r="AL32">
        <f t="shared" si="8"/>
        <v>-5100.5299291003894</v>
      </c>
      <c r="AN32">
        <f t="shared" si="9"/>
        <v>0</v>
      </c>
      <c r="AO32">
        <f t="shared" si="9"/>
        <v>0</v>
      </c>
      <c r="AP32">
        <f t="shared" si="9"/>
        <v>-0.49476572606064967</v>
      </c>
      <c r="AQ32">
        <f t="shared" si="9"/>
        <v>-331.38311742855399</v>
      </c>
      <c r="AR32">
        <f t="shared" si="9"/>
        <v>-331.87788315461466</v>
      </c>
      <c r="AS32">
        <f t="shared" si="9"/>
        <v>12.863767562296598</v>
      </c>
      <c r="AT32">
        <f t="shared" si="9"/>
        <v>19.808951459075441</v>
      </c>
      <c r="AU32">
        <f t="shared" si="9"/>
        <v>-299.20516413324265</v>
      </c>
      <c r="AW32">
        <v>29</v>
      </c>
      <c r="AX32">
        <f>IF(Z32&gt;0, (R32*SUMPRODUCT(K32:$K$98, X32:$X$98)-K32*$AZ$3)/Z32, 0)</f>
        <v>6824.4736613113246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1.9576E-2</v>
      </c>
      <c r="Q33" s="4">
        <f t="shared" si="21"/>
        <v>12.5</v>
      </c>
      <c r="R33">
        <f t="shared" si="0"/>
        <v>500000</v>
      </c>
      <c r="S33">
        <f t="shared" si="1"/>
        <v>6654.0105814322096</v>
      </c>
      <c r="U33">
        <f t="shared" si="13"/>
        <v>1.9576E-2</v>
      </c>
      <c r="V33">
        <f t="shared" si="14"/>
        <v>0.01</v>
      </c>
      <c r="W33">
        <f t="shared" si="15"/>
        <v>0.67473899415496141</v>
      </c>
      <c r="X33">
        <f t="shared" si="16"/>
        <v>1.3208690549577524E-2</v>
      </c>
      <c r="Y33">
        <f t="shared" si="17"/>
        <v>6.7473899415496147E-3</v>
      </c>
      <c r="Z33">
        <f t="shared" si="18"/>
        <v>0.65478291366383423</v>
      </c>
      <c r="AB33">
        <f t="shared" si="19"/>
        <v>4604.7384938702298</v>
      </c>
      <c r="AC33">
        <f t="shared" si="2"/>
        <v>4356.9324360601659</v>
      </c>
      <c r="AE33">
        <f t="shared" si="3"/>
        <v>0</v>
      </c>
      <c r="AF33">
        <f t="shared" si="4"/>
        <v>0</v>
      </c>
      <c r="AG33">
        <f t="shared" si="4"/>
        <v>-8.1847864207979271</v>
      </c>
      <c r="AH33">
        <f t="shared" si="5"/>
        <v>-6604.3452747887623</v>
      </c>
      <c r="AI33">
        <f t="shared" si="6"/>
        <v>-6612.5300612095598</v>
      </c>
      <c r="AJ33">
        <f t="shared" si="7"/>
        <v>247.80605781006398</v>
      </c>
      <c r="AK33">
        <f t="shared" si="22"/>
        <v>322.33169457091611</v>
      </c>
      <c r="AL33">
        <f t="shared" si="8"/>
        <v>-6042.3923088285801</v>
      </c>
      <c r="AN33">
        <f t="shared" si="9"/>
        <v>0</v>
      </c>
      <c r="AO33">
        <f t="shared" si="9"/>
        <v>0</v>
      </c>
      <c r="AP33">
        <f t="shared" si="9"/>
        <v>-0.42868976334524989</v>
      </c>
      <c r="AQ33">
        <f t="shared" si="9"/>
        <v>-345.91192333440279</v>
      </c>
      <c r="AR33">
        <f t="shared" si="9"/>
        <v>-346.34061309774802</v>
      </c>
      <c r="AS33">
        <f t="shared" si="9"/>
        <v>12.97919271395712</v>
      </c>
      <c r="AT33">
        <f t="shared" si="9"/>
        <v>16.88257833010239</v>
      </c>
      <c r="AU33">
        <f t="shared" si="9"/>
        <v>-316.47884205368854</v>
      </c>
      <c r="AW33">
        <v>30</v>
      </c>
      <c r="AX33">
        <f>IF(Z33&gt;0, (R33*SUMPRODUCT(K33:$K$98, X33:$X$98)-K33*$AZ$3)/Z33, 0)</f>
        <v>6654.0105814322096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2.3283000000000002E-2</v>
      </c>
      <c r="Q34" s="4">
        <f t="shared" si="21"/>
        <v>12.5</v>
      </c>
      <c r="R34">
        <f t="shared" si="0"/>
        <v>500000</v>
      </c>
      <c r="S34">
        <f t="shared" si="1"/>
        <v>6454.5164164349299</v>
      </c>
      <c r="U34">
        <f t="shared" si="13"/>
        <v>2.3283000000000002E-2</v>
      </c>
      <c r="V34">
        <f t="shared" si="14"/>
        <v>0.01</v>
      </c>
      <c r="W34">
        <f t="shared" si="15"/>
        <v>0.65478291366383423</v>
      </c>
      <c r="X34">
        <f t="shared" si="16"/>
        <v>1.5245310578835054E-2</v>
      </c>
      <c r="Y34">
        <f t="shared" si="17"/>
        <v>6.5478291366383428E-3</v>
      </c>
      <c r="Z34">
        <f t="shared" si="18"/>
        <v>0.63298977394836087</v>
      </c>
      <c r="AB34">
        <f t="shared" si="19"/>
        <v>4356.9324360601659</v>
      </c>
      <c r="AC34">
        <f t="shared" si="2"/>
        <v>4085.6428873851305</v>
      </c>
      <c r="AE34">
        <f t="shared" si="3"/>
        <v>0</v>
      </c>
      <c r="AF34">
        <f t="shared" si="4"/>
        <v>0</v>
      </c>
      <c r="AG34">
        <f t="shared" si="4"/>
        <v>-7.9123721743545108</v>
      </c>
      <c r="AH34">
        <f t="shared" si="5"/>
        <v>-7622.6552894175275</v>
      </c>
      <c r="AI34">
        <f t="shared" si="6"/>
        <v>-7630.5676615918819</v>
      </c>
      <c r="AJ34">
        <f t="shared" si="7"/>
        <v>271.28954867503535</v>
      </c>
      <c r="AK34">
        <f t="shared" si="22"/>
        <v>304.98527052421161</v>
      </c>
      <c r="AL34">
        <f t="shared" si="8"/>
        <v>-7054.2928423926351</v>
      </c>
      <c r="AN34">
        <f t="shared" si="9"/>
        <v>0</v>
      </c>
      <c r="AO34">
        <f t="shared" si="9"/>
        <v>0</v>
      </c>
      <c r="AP34">
        <f t="shared" si="9"/>
        <v>-0.37001935888556248</v>
      </c>
      <c r="AQ34">
        <f t="shared" si="9"/>
        <v>-356.47084857026624</v>
      </c>
      <c r="AR34">
        <f t="shared" si="9"/>
        <v>-356.84086792915178</v>
      </c>
      <c r="AS34">
        <f t="shared" si="9"/>
        <v>12.686762283307198</v>
      </c>
      <c r="AT34">
        <f t="shared" si="9"/>
        <v>14.262531107254812</v>
      </c>
      <c r="AU34">
        <f t="shared" ref="AU34:AU97" si="23">AL34*$K34</f>
        <v>-329.89157453858979</v>
      </c>
      <c r="AW34">
        <v>31</v>
      </c>
      <c r="AX34">
        <f>IF(Z34&gt;0, (R34*SUMPRODUCT(K34:$K$98, X34:$X$98)-K34*$AZ$3)/Z34, 0)</f>
        <v>6454.5164164349299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2.7149E-2</v>
      </c>
      <c r="Q35" s="4">
        <f t="shared" si="21"/>
        <v>12.5</v>
      </c>
      <c r="R35">
        <f t="shared" si="0"/>
        <v>500000</v>
      </c>
      <c r="S35">
        <f t="shared" si="1"/>
        <v>6227.9833877179763</v>
      </c>
      <c r="U35">
        <f t="shared" si="13"/>
        <v>2.7149E-2</v>
      </c>
      <c r="V35">
        <f t="shared" si="14"/>
        <v>0.01</v>
      </c>
      <c r="W35">
        <f t="shared" si="15"/>
        <v>0.63298977394836087</v>
      </c>
      <c r="X35">
        <f t="shared" si="16"/>
        <v>1.7185039372924048E-2</v>
      </c>
      <c r="Y35">
        <f t="shared" si="17"/>
        <v>6.329897739483609E-3</v>
      </c>
      <c r="Z35">
        <f t="shared" si="18"/>
        <v>0.60947483683595327</v>
      </c>
      <c r="AB35">
        <f t="shared" si="19"/>
        <v>4085.6428873851305</v>
      </c>
      <c r="AC35">
        <f t="shared" si="2"/>
        <v>3795.7991590464412</v>
      </c>
      <c r="AE35">
        <f t="shared" si="3"/>
        <v>0</v>
      </c>
      <c r="AF35">
        <f t="shared" ref="AF35:AG66" si="24">-$Z35*P35</f>
        <v>0</v>
      </c>
      <c r="AG35">
        <f t="shared" si="24"/>
        <v>-7.6184354604494162</v>
      </c>
      <c r="AH35">
        <f t="shared" si="5"/>
        <v>-8592.5196864620248</v>
      </c>
      <c r="AI35">
        <f t="shared" ref="AI35:AI66" si="25">SUM(AE35:AH35)</f>
        <v>-8600.138121922475</v>
      </c>
      <c r="AJ35">
        <f t="shared" si="7"/>
        <v>289.84372833868929</v>
      </c>
      <c r="AK35">
        <f t="shared" si="22"/>
        <v>285.99500211695914</v>
      </c>
      <c r="AL35">
        <f t="shared" si="8"/>
        <v>-8024.2993914668277</v>
      </c>
      <c r="AN35">
        <f t="shared" ref="AN35:AT66" si="26">AE35*$K35</f>
        <v>0</v>
      </c>
      <c r="AO35">
        <f t="shared" si="26"/>
        <v>0</v>
      </c>
      <c r="AP35">
        <f t="shared" si="26"/>
        <v>-0.31810134796635964</v>
      </c>
      <c r="AQ35">
        <f t="shared" si="26"/>
        <v>-358.77341337086199</v>
      </c>
      <c r="AR35">
        <f t="shared" si="26"/>
        <v>-359.09151471882836</v>
      </c>
      <c r="AS35">
        <f t="shared" si="26"/>
        <v>12.102180449356132</v>
      </c>
      <c r="AT35">
        <f t="shared" si="26"/>
        <v>11.941480131627955</v>
      </c>
      <c r="AU35">
        <f t="shared" si="23"/>
        <v>-335.04785413784435</v>
      </c>
      <c r="AW35">
        <v>32</v>
      </c>
      <c r="AX35">
        <f>IF(Z35&gt;0, (R35*SUMPRODUCT(K35:$K$98, X35:$X$98)-K35*$AZ$3)/Z35, 0)</f>
        <v>6227.9833877179763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3.1286000000000001E-2</v>
      </c>
      <c r="Q36" s="4">
        <f t="shared" si="21"/>
        <v>12.5</v>
      </c>
      <c r="R36">
        <f t="shared" si="0"/>
        <v>500000</v>
      </c>
      <c r="S36">
        <f t="shared" si="1"/>
        <v>5983.9844030051645</v>
      </c>
      <c r="U36">
        <f t="shared" si="13"/>
        <v>3.1286000000000001E-2</v>
      </c>
      <c r="V36">
        <f t="shared" si="14"/>
        <v>0.01</v>
      </c>
      <c r="W36">
        <f t="shared" si="15"/>
        <v>0.60947483683595327</v>
      </c>
      <c r="X36">
        <f t="shared" si="16"/>
        <v>1.9068029745249637E-2</v>
      </c>
      <c r="Y36">
        <f t="shared" si="17"/>
        <v>6.0947483683595326E-3</v>
      </c>
      <c r="Z36">
        <f t="shared" si="18"/>
        <v>0.58431205872234404</v>
      </c>
      <c r="AB36">
        <f t="shared" si="19"/>
        <v>3795.7991590464412</v>
      </c>
      <c r="AC36">
        <f t="shared" si="2"/>
        <v>3496.5142458823443</v>
      </c>
      <c r="AE36">
        <f t="shared" si="3"/>
        <v>0</v>
      </c>
      <c r="AF36">
        <f t="shared" si="24"/>
        <v>0</v>
      </c>
      <c r="AG36">
        <f t="shared" si="24"/>
        <v>-7.3039007340293001</v>
      </c>
      <c r="AH36">
        <f t="shared" si="5"/>
        <v>-9534.014872624819</v>
      </c>
      <c r="AI36">
        <f t="shared" si="25"/>
        <v>-9541.3187733588475</v>
      </c>
      <c r="AJ36">
        <f t="shared" si="7"/>
        <v>299.28491316409691</v>
      </c>
      <c r="AK36">
        <f t="shared" si="22"/>
        <v>265.70594113325092</v>
      </c>
      <c r="AL36">
        <f t="shared" si="8"/>
        <v>-8976.3279190615012</v>
      </c>
      <c r="AN36">
        <f t="shared" si="26"/>
        <v>0</v>
      </c>
      <c r="AO36">
        <f t="shared" si="26"/>
        <v>0</v>
      </c>
      <c r="AP36">
        <f t="shared" si="26"/>
        <v>-0.27229304974483964</v>
      </c>
      <c r="AQ36">
        <f t="shared" si="26"/>
        <v>-355.43281330269741</v>
      </c>
      <c r="AR36">
        <f t="shared" si="26"/>
        <v>-355.70510635244227</v>
      </c>
      <c r="AS36">
        <f t="shared" si="26"/>
        <v>11.157490321355255</v>
      </c>
      <c r="AT36">
        <f t="shared" si="26"/>
        <v>9.905649553725917</v>
      </c>
      <c r="AU36">
        <f t="shared" si="23"/>
        <v>-334.64196647736111</v>
      </c>
      <c r="AW36">
        <v>33</v>
      </c>
      <c r="AX36">
        <f>IF(Z36&gt;0, (R36*SUMPRODUCT(K36:$K$98, X36:$X$98)-K36*$AZ$3)/Z36, 0)</f>
        <v>5983.9844030051645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3.5844000000000001E-2</v>
      </c>
      <c r="Q37" s="4">
        <f t="shared" si="21"/>
        <v>12.5</v>
      </c>
      <c r="R37">
        <f t="shared" si="0"/>
        <v>500000</v>
      </c>
      <c r="S37">
        <f t="shared" si="1"/>
        <v>5729.24440320128</v>
      </c>
      <c r="U37">
        <f t="shared" si="13"/>
        <v>3.5844000000000001E-2</v>
      </c>
      <c r="V37">
        <f t="shared" si="14"/>
        <v>0.01</v>
      </c>
      <c r="W37">
        <f t="shared" si="15"/>
        <v>0.58431205872234404</v>
      </c>
      <c r="X37">
        <f t="shared" si="16"/>
        <v>2.0944081432843702E-2</v>
      </c>
      <c r="Y37">
        <f t="shared" si="17"/>
        <v>5.8431205872234403E-3</v>
      </c>
      <c r="Z37">
        <f t="shared" si="18"/>
        <v>0.55752485670227692</v>
      </c>
      <c r="AB37">
        <f t="shared" si="19"/>
        <v>3496.5142458823443</v>
      </c>
      <c r="AC37">
        <f t="shared" si="2"/>
        <v>3194.1961649071154</v>
      </c>
      <c r="AE37">
        <f t="shared" si="3"/>
        <v>0</v>
      </c>
      <c r="AF37">
        <f t="shared" si="24"/>
        <v>0</v>
      </c>
      <c r="AG37">
        <f t="shared" si="24"/>
        <v>-6.9690607087784615</v>
      </c>
      <c r="AH37">
        <f t="shared" si="5"/>
        <v>-10472.04071642185</v>
      </c>
      <c r="AI37">
        <f t="shared" si="25"/>
        <v>-10479.009777130628</v>
      </c>
      <c r="AJ37">
        <f t="shared" si="7"/>
        <v>302.3180809752289</v>
      </c>
      <c r="AK37">
        <f t="shared" si="22"/>
        <v>244.75599721176411</v>
      </c>
      <c r="AL37">
        <f t="shared" si="8"/>
        <v>-9931.9356989436365</v>
      </c>
      <c r="AN37">
        <f t="shared" si="26"/>
        <v>0</v>
      </c>
      <c r="AO37">
        <f t="shared" si="26"/>
        <v>0</v>
      </c>
      <c r="AP37">
        <f t="shared" si="26"/>
        <v>-0.23197325640387256</v>
      </c>
      <c r="AQ37">
        <f t="shared" si="26"/>
        <v>-348.57400268050122</v>
      </c>
      <c r="AR37">
        <f t="shared" si="26"/>
        <v>-348.80597593690504</v>
      </c>
      <c r="AS37">
        <f t="shared" si="26"/>
        <v>10.063007433018305</v>
      </c>
      <c r="AT37">
        <f t="shared" si="26"/>
        <v>8.1469868135991508</v>
      </c>
      <c r="AU37">
        <f t="shared" si="23"/>
        <v>-330.59598169028766</v>
      </c>
      <c r="AW37">
        <v>34</v>
      </c>
      <c r="AX37">
        <f>IF(Z37&gt;0, (R37*SUMPRODUCT(K37:$K$98, X37:$X$98)-K37*$AZ$3)/Z37, 0)</f>
        <v>5729.24440320128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4.1295999999999999E-2</v>
      </c>
      <c r="Q38" s="4">
        <f t="shared" si="21"/>
        <v>12.5</v>
      </c>
      <c r="R38">
        <f t="shared" si="0"/>
        <v>500000</v>
      </c>
      <c r="S38">
        <f t="shared" si="1"/>
        <v>5469.6605823041982</v>
      </c>
      <c r="U38">
        <f t="shared" si="13"/>
        <v>4.1295999999999999E-2</v>
      </c>
      <c r="V38">
        <f t="shared" si="14"/>
        <v>0.01</v>
      </c>
      <c r="W38">
        <f t="shared" si="15"/>
        <v>0.55752485670227692</v>
      </c>
      <c r="X38">
        <f t="shared" si="16"/>
        <v>2.3023546482377227E-2</v>
      </c>
      <c r="Y38">
        <f t="shared" si="17"/>
        <v>5.5752485670227695E-3</v>
      </c>
      <c r="Z38">
        <f t="shared" si="18"/>
        <v>0.52892606165287692</v>
      </c>
      <c r="AB38">
        <f t="shared" si="19"/>
        <v>3194.1961649071154</v>
      </c>
      <c r="AC38">
        <f t="shared" si="2"/>
        <v>2893.0460303761411</v>
      </c>
      <c r="AE38">
        <f t="shared" si="3"/>
        <v>0</v>
      </c>
      <c r="AF38">
        <f t="shared" si="24"/>
        <v>0</v>
      </c>
      <c r="AG38">
        <f t="shared" si="24"/>
        <v>-6.6115757706609619</v>
      </c>
      <c r="AH38">
        <f t="shared" si="5"/>
        <v>-11511.773241188614</v>
      </c>
      <c r="AI38">
        <f t="shared" si="25"/>
        <v>-11518.384816959275</v>
      </c>
      <c r="AJ38">
        <f t="shared" si="7"/>
        <v>301.15013453097436</v>
      </c>
      <c r="AK38">
        <f t="shared" si="22"/>
        <v>223.59373154349811</v>
      </c>
      <c r="AL38">
        <f t="shared" si="8"/>
        <v>-10993.640950884803</v>
      </c>
      <c r="AN38">
        <f t="shared" si="26"/>
        <v>0</v>
      </c>
      <c r="AO38">
        <f t="shared" si="26"/>
        <v>0</v>
      </c>
      <c r="AP38">
        <f t="shared" si="26"/>
        <v>-0.19649460378873171</v>
      </c>
      <c r="AQ38">
        <f t="shared" si="26"/>
        <v>-342.12741415908289</v>
      </c>
      <c r="AR38">
        <f t="shared" si="26"/>
        <v>-342.32390876287161</v>
      </c>
      <c r="AS38">
        <f t="shared" si="26"/>
        <v>8.9501169491507433</v>
      </c>
      <c r="AT38">
        <f t="shared" si="26"/>
        <v>6.6451574047213118</v>
      </c>
      <c r="AU38">
        <f t="shared" si="23"/>
        <v>-326.7286344089996</v>
      </c>
      <c r="AW38">
        <v>35</v>
      </c>
      <c r="AX38">
        <f>IF(Z38&gt;0, (R38*SUMPRODUCT(K38:$K$98, X38:$X$98)-K38*$AZ$3)/Z38, 0)</f>
        <v>5469.6605823041982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4.7109999999999999E-2</v>
      </c>
      <c r="Q39" s="4">
        <f t="shared" si="21"/>
        <v>12.5</v>
      </c>
      <c r="R39">
        <f t="shared" si="0"/>
        <v>500000</v>
      </c>
      <c r="S39">
        <f t="shared" si="1"/>
        <v>5199.8437305120269</v>
      </c>
      <c r="U39">
        <f t="shared" si="13"/>
        <v>4.7109999999999999E-2</v>
      </c>
      <c r="V39">
        <f t="shared" si="14"/>
        <v>0.01</v>
      </c>
      <c r="W39">
        <f t="shared" si="15"/>
        <v>0.52892606165287692</v>
      </c>
      <c r="X39">
        <f t="shared" si="16"/>
        <v>2.4917706764467033E-2</v>
      </c>
      <c r="Y39">
        <f t="shared" si="17"/>
        <v>5.2892606165287695E-3</v>
      </c>
      <c r="Z39">
        <f t="shared" si="18"/>
        <v>0.4987190942718811</v>
      </c>
      <c r="AB39">
        <f t="shared" si="19"/>
        <v>2893.0460303761411</v>
      </c>
      <c r="AC39">
        <f t="shared" si="2"/>
        <v>2593.2613556362776</v>
      </c>
      <c r="AE39">
        <f t="shared" si="3"/>
        <v>0</v>
      </c>
      <c r="AF39">
        <f t="shared" si="24"/>
        <v>0</v>
      </c>
      <c r="AG39">
        <f t="shared" si="24"/>
        <v>-6.2339886783985134</v>
      </c>
      <c r="AH39">
        <f t="shared" si="5"/>
        <v>-12458.853382233516</v>
      </c>
      <c r="AI39">
        <f t="shared" si="25"/>
        <v>-12465.087370911915</v>
      </c>
      <c r="AJ39">
        <f t="shared" si="7"/>
        <v>299.78467473986348</v>
      </c>
      <c r="AK39">
        <f t="shared" si="22"/>
        <v>202.51322212632991</v>
      </c>
      <c r="AL39">
        <f t="shared" si="8"/>
        <v>-11962.789474045721</v>
      </c>
      <c r="AN39">
        <f t="shared" si="26"/>
        <v>0</v>
      </c>
      <c r="AO39">
        <f t="shared" si="26"/>
        <v>0</v>
      </c>
      <c r="AP39">
        <f t="shared" si="26"/>
        <v>-0.16542214014853321</v>
      </c>
      <c r="AQ39">
        <f t="shared" si="26"/>
        <v>-330.60217087454106</v>
      </c>
      <c r="AR39">
        <f t="shared" si="26"/>
        <v>-330.76759301468957</v>
      </c>
      <c r="AS39">
        <f t="shared" si="26"/>
        <v>7.9549426599118993</v>
      </c>
      <c r="AT39">
        <f t="shared" si="26"/>
        <v>5.373793944893535</v>
      </c>
      <c r="AU39">
        <f t="shared" si="23"/>
        <v>-317.43885640988412</v>
      </c>
      <c r="AW39">
        <v>36</v>
      </c>
      <c r="AX39">
        <f>IF(Z39&gt;0, (R39*SUMPRODUCT(K39:$K$98, X39:$X$98)-K39*$AZ$3)/Z39, 0)</f>
        <v>5199.8437305120269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5.2900999999999997E-2</v>
      </c>
      <c r="Q40" s="4">
        <f t="shared" si="21"/>
        <v>12.5</v>
      </c>
      <c r="R40">
        <f t="shared" si="0"/>
        <v>500000</v>
      </c>
      <c r="S40">
        <f t="shared" si="1"/>
        <v>4922.3693476543931</v>
      </c>
      <c r="U40">
        <f t="shared" si="13"/>
        <v>5.2900999999999997E-2</v>
      </c>
      <c r="V40">
        <f t="shared" si="14"/>
        <v>0.01</v>
      </c>
      <c r="W40">
        <f t="shared" si="15"/>
        <v>0.4987190942718811</v>
      </c>
      <c r="X40">
        <f t="shared" si="16"/>
        <v>2.6382738806076781E-2</v>
      </c>
      <c r="Y40">
        <f t="shared" si="17"/>
        <v>4.9871909427188109E-3</v>
      </c>
      <c r="Z40">
        <f t="shared" si="18"/>
        <v>0.4673491645230855</v>
      </c>
      <c r="AB40">
        <f t="shared" si="19"/>
        <v>2593.2613556362776</v>
      </c>
      <c r="AC40">
        <f t="shared" si="2"/>
        <v>2300.4652021003262</v>
      </c>
      <c r="AE40">
        <f t="shared" si="3"/>
        <v>0</v>
      </c>
      <c r="AF40">
        <f t="shared" si="24"/>
        <v>0</v>
      </c>
      <c r="AG40">
        <f t="shared" si="24"/>
        <v>-5.8418645565385692</v>
      </c>
      <c r="AH40">
        <f t="shared" si="5"/>
        <v>-13191.36940303839</v>
      </c>
      <c r="AI40">
        <f t="shared" si="25"/>
        <v>-13197.211267594928</v>
      </c>
      <c r="AJ40">
        <f t="shared" si="7"/>
        <v>292.79615353595136</v>
      </c>
      <c r="AK40">
        <f t="shared" si="22"/>
        <v>181.52829489453944</v>
      </c>
      <c r="AL40">
        <f t="shared" si="8"/>
        <v>-12722.886819164438</v>
      </c>
      <c r="AN40">
        <f t="shared" si="26"/>
        <v>0</v>
      </c>
      <c r="AO40">
        <f t="shared" si="26"/>
        <v>0</v>
      </c>
      <c r="AP40">
        <f t="shared" si="26"/>
        <v>-0.13840796617058063</v>
      </c>
      <c r="AQ40">
        <f t="shared" si="26"/>
        <v>-312.53559414276975</v>
      </c>
      <c r="AR40">
        <f t="shared" si="26"/>
        <v>-312.67400210894033</v>
      </c>
      <c r="AS40">
        <f t="shared" si="26"/>
        <v>6.9370523265764001</v>
      </c>
      <c r="AT40">
        <f t="shared" si="26"/>
        <v>4.3008463916961617</v>
      </c>
      <c r="AU40">
        <f t="shared" si="23"/>
        <v>-301.43610339066777</v>
      </c>
      <c r="AW40">
        <v>37</v>
      </c>
      <c r="AX40">
        <f>IF(Z40&gt;0, (R40*SUMPRODUCT(K40:$K$98, X40:$X$98)-K40*$AZ$3)/Z40, 0)</f>
        <v>4922.3693476543931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5.9271999999999998E-2</v>
      </c>
      <c r="Q41" s="4">
        <f t="shared" si="21"/>
        <v>12.5</v>
      </c>
      <c r="R41">
        <f t="shared" si="0"/>
        <v>500000</v>
      </c>
      <c r="S41">
        <f t="shared" si="1"/>
        <v>4647.8192956087323</v>
      </c>
      <c r="U41">
        <f t="shared" si="13"/>
        <v>5.9271999999999998E-2</v>
      </c>
      <c r="V41">
        <f t="shared" si="14"/>
        <v>0.01</v>
      </c>
      <c r="W41">
        <f t="shared" si="15"/>
        <v>0.4673491645230855</v>
      </c>
      <c r="X41">
        <f t="shared" si="16"/>
        <v>2.7700719679612323E-2</v>
      </c>
      <c r="Y41">
        <f t="shared" si="17"/>
        <v>4.673491645230855E-3</v>
      </c>
      <c r="Z41">
        <f t="shared" si="18"/>
        <v>0.43497495319824236</v>
      </c>
      <c r="AB41">
        <f t="shared" si="19"/>
        <v>2300.4652021003262</v>
      </c>
      <c r="AC41">
        <f t="shared" si="2"/>
        <v>2021.684980581296</v>
      </c>
      <c r="AE41">
        <f t="shared" si="3"/>
        <v>0</v>
      </c>
      <c r="AF41">
        <f t="shared" si="24"/>
        <v>0</v>
      </c>
      <c r="AG41">
        <f t="shared" si="24"/>
        <v>-5.4371869149780299</v>
      </c>
      <c r="AH41">
        <f t="shared" si="5"/>
        <v>-13850.359839806162</v>
      </c>
      <c r="AI41">
        <f t="shared" si="25"/>
        <v>-13855.79702672114</v>
      </c>
      <c r="AJ41">
        <f t="shared" si="7"/>
        <v>278.78022151903019</v>
      </c>
      <c r="AK41">
        <f t="shared" si="22"/>
        <v>161.03256414702284</v>
      </c>
      <c r="AL41">
        <f t="shared" si="8"/>
        <v>-13415.984241055088</v>
      </c>
      <c r="AN41">
        <f t="shared" si="26"/>
        <v>0</v>
      </c>
      <c r="AO41">
        <f t="shared" si="26"/>
        <v>0</v>
      </c>
      <c r="AP41">
        <f t="shared" si="26"/>
        <v>-0.11501800851608231</v>
      </c>
      <c r="AQ41">
        <f t="shared" si="26"/>
        <v>-292.98989181652337</v>
      </c>
      <c r="AR41">
        <f t="shared" si="26"/>
        <v>-293.10490982503944</v>
      </c>
      <c r="AS41">
        <f t="shared" si="26"/>
        <v>5.8973043219207941</v>
      </c>
      <c r="AT41">
        <f t="shared" si="26"/>
        <v>3.4064756507462617</v>
      </c>
      <c r="AU41">
        <f t="shared" si="23"/>
        <v>-283.80112985237241</v>
      </c>
      <c r="AW41">
        <v>38</v>
      </c>
      <c r="AX41">
        <f>IF(Z41&gt;0, (R41*SUMPRODUCT(K41:$K$98, X41:$X$98)-K41*$AZ$3)/Z41, 0)</f>
        <v>4647.8192956087323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6.6047999999999996E-2</v>
      </c>
      <c r="Q42" s="4">
        <f t="shared" si="21"/>
        <v>12.5</v>
      </c>
      <c r="R42">
        <f t="shared" si="0"/>
        <v>500000</v>
      </c>
      <c r="S42">
        <f t="shared" si="1"/>
        <v>4376.3409210032405</v>
      </c>
      <c r="U42">
        <f t="shared" si="13"/>
        <v>6.6047999999999996E-2</v>
      </c>
      <c r="V42">
        <f t="shared" si="14"/>
        <v>0.01</v>
      </c>
      <c r="W42">
        <f t="shared" si="15"/>
        <v>0.43497495319824236</v>
      </c>
      <c r="X42">
        <f t="shared" si="16"/>
        <v>2.872922570883751E-2</v>
      </c>
      <c r="Y42">
        <f t="shared" si="17"/>
        <v>4.3497495319824234E-3</v>
      </c>
      <c r="Z42">
        <f t="shared" si="18"/>
        <v>0.40189597795742243</v>
      </c>
      <c r="AB42">
        <f t="shared" si="19"/>
        <v>2021.684980581296</v>
      </c>
      <c r="AC42">
        <f t="shared" si="2"/>
        <v>1758.833814321684</v>
      </c>
      <c r="AE42">
        <f t="shared" si="3"/>
        <v>0</v>
      </c>
      <c r="AF42">
        <f t="shared" si="24"/>
        <v>0</v>
      </c>
      <c r="AG42">
        <f t="shared" si="24"/>
        <v>-5.0236997244677806</v>
      </c>
      <c r="AH42">
        <f t="shared" si="5"/>
        <v>-14364.612854418756</v>
      </c>
      <c r="AI42">
        <f t="shared" si="25"/>
        <v>-14369.636554143224</v>
      </c>
      <c r="AJ42">
        <f t="shared" si="7"/>
        <v>262.851166259612</v>
      </c>
      <c r="AK42">
        <f t="shared" si="22"/>
        <v>141.51794864069075</v>
      </c>
      <c r="AL42">
        <f t="shared" si="8"/>
        <v>-13965.267439242922</v>
      </c>
      <c r="AN42">
        <f t="shared" si="26"/>
        <v>0</v>
      </c>
      <c r="AO42">
        <f t="shared" si="26"/>
        <v>0</v>
      </c>
      <c r="AP42">
        <f t="shared" si="26"/>
        <v>-9.4884927682545764E-2</v>
      </c>
      <c r="AQ42">
        <f t="shared" si="26"/>
        <v>-271.3110509453644</v>
      </c>
      <c r="AR42">
        <f t="shared" si="26"/>
        <v>-271.40593587304693</v>
      </c>
      <c r="AS42">
        <f t="shared" si="26"/>
        <v>4.9645908931108238</v>
      </c>
      <c r="AT42">
        <f t="shared" si="26"/>
        <v>2.6729145966176842</v>
      </c>
      <c r="AU42">
        <f t="shared" si="23"/>
        <v>-263.76843038331845</v>
      </c>
      <c r="AW42">
        <v>39</v>
      </c>
      <c r="AX42">
        <f>IF(Z42&gt;0, (R42*SUMPRODUCT(K42:$K$98, X42:$X$98)-K42*$AZ$3)/Z42, 0)</f>
        <v>4376.3409210032405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7.3592000000000005E-2</v>
      </c>
      <c r="Q43" s="4">
        <f t="shared" si="21"/>
        <v>12.5</v>
      </c>
      <c r="R43">
        <f t="shared" si="0"/>
        <v>500000</v>
      </c>
      <c r="S43">
        <f t="shared" si="1"/>
        <v>4111.9454388346285</v>
      </c>
      <c r="U43">
        <f t="shared" si="13"/>
        <v>7.3592000000000005E-2</v>
      </c>
      <c r="V43">
        <f t="shared" si="14"/>
        <v>0.01</v>
      </c>
      <c r="W43">
        <f t="shared" si="15"/>
        <v>0.40189597795742243</v>
      </c>
      <c r="X43">
        <f t="shared" si="16"/>
        <v>2.9576328809842633E-2</v>
      </c>
      <c r="Y43">
        <f t="shared" si="17"/>
        <v>4.0189597795742245E-3</v>
      </c>
      <c r="Z43">
        <f t="shared" si="18"/>
        <v>0.36830068936800558</v>
      </c>
      <c r="AB43">
        <f t="shared" si="19"/>
        <v>1758.833814321684</v>
      </c>
      <c r="AC43">
        <f t="shared" si="2"/>
        <v>1514.43233976642</v>
      </c>
      <c r="AE43">
        <f t="shared" si="3"/>
        <v>0</v>
      </c>
      <c r="AF43">
        <f t="shared" si="24"/>
        <v>0</v>
      </c>
      <c r="AG43">
        <f t="shared" si="24"/>
        <v>-4.6037586171000697</v>
      </c>
      <c r="AH43">
        <f t="shared" si="5"/>
        <v>-14788.164404921317</v>
      </c>
      <c r="AI43">
        <f t="shared" si="25"/>
        <v>-14792.768163538418</v>
      </c>
      <c r="AJ43">
        <f t="shared" si="7"/>
        <v>244.40147455526403</v>
      </c>
      <c r="AK43">
        <f t="shared" si="22"/>
        <v>123.1183670025179</v>
      </c>
      <c r="AL43">
        <f t="shared" si="8"/>
        <v>-14425.248321980636</v>
      </c>
      <c r="AN43">
        <f t="shared" si="26"/>
        <v>0</v>
      </c>
      <c r="AO43">
        <f t="shared" si="26"/>
        <v>0</v>
      </c>
      <c r="AP43">
        <f t="shared" si="26"/>
        <v>-7.7636881078309281E-2</v>
      </c>
      <c r="AQ43">
        <f t="shared" si="26"/>
        <v>-249.38469992906815</v>
      </c>
      <c r="AR43">
        <f t="shared" si="26"/>
        <v>-249.46233681014647</v>
      </c>
      <c r="AS43">
        <f t="shared" si="26"/>
        <v>4.1215384631444119</v>
      </c>
      <c r="AT43">
        <f t="shared" si="26"/>
        <v>2.0762439590177912</v>
      </c>
      <c r="AU43">
        <f t="shared" si="23"/>
        <v>-243.26455438798428</v>
      </c>
      <c r="AW43">
        <v>40</v>
      </c>
      <c r="AX43">
        <f>IF(Z43&gt;0, (R43*SUMPRODUCT(K43:$K$98, X43:$X$98)-K43*$AZ$3)/Z43, 0)</f>
        <v>4111.9454388346285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8.2293000000000005E-2</v>
      </c>
      <c r="Q44" s="4">
        <f t="shared" si="21"/>
        <v>12.5</v>
      </c>
      <c r="R44">
        <f t="shared" si="0"/>
        <v>500000</v>
      </c>
      <c r="S44">
        <f t="shared" si="1"/>
        <v>3855.9345047631705</v>
      </c>
      <c r="U44">
        <f t="shared" si="13"/>
        <v>8.2293000000000005E-2</v>
      </c>
      <c r="V44">
        <f t="shared" si="14"/>
        <v>0.01</v>
      </c>
      <c r="W44">
        <f t="shared" si="15"/>
        <v>0.36830068936800558</v>
      </c>
      <c r="X44">
        <f t="shared" si="16"/>
        <v>3.0308568630161285E-2</v>
      </c>
      <c r="Y44">
        <f t="shared" si="17"/>
        <v>3.6830068936800561E-3</v>
      </c>
      <c r="Z44">
        <f t="shared" si="18"/>
        <v>0.33430911384416423</v>
      </c>
      <c r="AB44">
        <f t="shared" si="19"/>
        <v>1514.43233976642</v>
      </c>
      <c r="AC44">
        <f t="shared" si="2"/>
        <v>1289.0740473285118</v>
      </c>
      <c r="AE44">
        <f t="shared" si="3"/>
        <v>0</v>
      </c>
      <c r="AF44">
        <f t="shared" si="24"/>
        <v>0</v>
      </c>
      <c r="AG44">
        <f t="shared" si="24"/>
        <v>-4.1788639230520532</v>
      </c>
      <c r="AH44">
        <f t="shared" si="5"/>
        <v>-15154.284315080642</v>
      </c>
      <c r="AI44">
        <f t="shared" si="25"/>
        <v>-15158.463179003695</v>
      </c>
      <c r="AJ44">
        <f t="shared" si="7"/>
        <v>225.35829243790818</v>
      </c>
      <c r="AK44">
        <f t="shared" si="22"/>
        <v>106.01026378364941</v>
      </c>
      <c r="AL44">
        <f t="shared" si="8"/>
        <v>-14827.094622782137</v>
      </c>
      <c r="AN44">
        <f t="shared" si="26"/>
        <v>0</v>
      </c>
      <c r="AO44">
        <f t="shared" si="26"/>
        <v>0</v>
      </c>
      <c r="AP44">
        <f t="shared" si="26"/>
        <v>-6.2921018225847211E-2</v>
      </c>
      <c r="AQ44">
        <f t="shared" si="26"/>
        <v>-228.17756623490376</v>
      </c>
      <c r="AR44">
        <f t="shared" si="26"/>
        <v>-228.2404872531296</v>
      </c>
      <c r="AS44">
        <f t="shared" si="26"/>
        <v>3.3932124823713239</v>
      </c>
      <c r="AT44">
        <f t="shared" si="26"/>
        <v>1.5961930951765015</v>
      </c>
      <c r="AU44">
        <f t="shared" si="23"/>
        <v>-223.25108167558179</v>
      </c>
      <c r="AW44">
        <v>41</v>
      </c>
      <c r="AX44">
        <f>IF(Z44&gt;0, (R44*SUMPRODUCT(K44:$K$98, X44:$X$98)-K44*$AZ$3)/Z44, 0)</f>
        <v>3855.9345047631705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9.1596999999999998E-2</v>
      </c>
      <c r="Q45" s="4">
        <f t="shared" si="21"/>
        <v>12.5</v>
      </c>
      <c r="R45">
        <f t="shared" si="0"/>
        <v>500000</v>
      </c>
      <c r="S45">
        <f t="shared" si="1"/>
        <v>3603.6928009008548</v>
      </c>
      <c r="U45">
        <f t="shared" si="13"/>
        <v>9.1596999999999998E-2</v>
      </c>
      <c r="V45">
        <f t="shared" si="14"/>
        <v>0.01</v>
      </c>
      <c r="W45">
        <f t="shared" si="15"/>
        <v>0.33430911384416423</v>
      </c>
      <c r="X45">
        <f t="shared" si="16"/>
        <v>3.0621711900783909E-2</v>
      </c>
      <c r="Y45">
        <f t="shared" si="17"/>
        <v>3.3430911384416426E-3</v>
      </c>
      <c r="Z45">
        <f t="shared" si="18"/>
        <v>0.30034431080493867</v>
      </c>
      <c r="AB45">
        <f t="shared" si="19"/>
        <v>1289.0740473285118</v>
      </c>
      <c r="AC45">
        <f t="shared" si="2"/>
        <v>1082.3486306392863</v>
      </c>
      <c r="AE45">
        <f t="shared" si="3"/>
        <v>0</v>
      </c>
      <c r="AF45">
        <f t="shared" si="24"/>
        <v>0</v>
      </c>
      <c r="AG45">
        <f t="shared" si="24"/>
        <v>-3.7543038850617334</v>
      </c>
      <c r="AH45">
        <f t="shared" si="5"/>
        <v>-15310.855950391955</v>
      </c>
      <c r="AI45">
        <f t="shared" si="25"/>
        <v>-15314.610254277017</v>
      </c>
      <c r="AJ45">
        <f t="shared" si="7"/>
        <v>206.72541668922554</v>
      </c>
      <c r="AK45">
        <f t="shared" si="22"/>
        <v>90.235183312995829</v>
      </c>
      <c r="AL45">
        <f t="shared" si="8"/>
        <v>-15017.649654274795</v>
      </c>
      <c r="AN45">
        <f t="shared" si="26"/>
        <v>0</v>
      </c>
      <c r="AO45">
        <f t="shared" si="26"/>
        <v>0</v>
      </c>
      <c r="AP45">
        <f t="shared" si="26"/>
        <v>-5.0471813872460539E-2</v>
      </c>
      <c r="AQ45">
        <f t="shared" si="26"/>
        <v>-205.83487522974735</v>
      </c>
      <c r="AR45">
        <f t="shared" si="26"/>
        <v>-205.88534704361982</v>
      </c>
      <c r="AS45">
        <f t="shared" si="26"/>
        <v>2.7791588196579542</v>
      </c>
      <c r="AT45">
        <f t="shared" si="26"/>
        <v>1.2130966262593827</v>
      </c>
      <c r="AU45">
        <f t="shared" si="23"/>
        <v>-201.89309159770247</v>
      </c>
      <c r="AW45">
        <v>42</v>
      </c>
      <c r="AX45">
        <f>IF(Z45&gt;0, (R45*SUMPRODUCT(K45:$K$98, X45:$X$98)-K45*$AZ$3)/Z45, 0)</f>
        <v>3603.6928009008548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0.10148</v>
      </c>
      <c r="Q46" s="4">
        <f t="shared" si="21"/>
        <v>12.5</v>
      </c>
      <c r="R46">
        <f t="shared" si="0"/>
        <v>500000</v>
      </c>
      <c r="S46">
        <f t="shared" si="1"/>
        <v>3356.2954082949955</v>
      </c>
      <c r="U46">
        <f t="shared" si="13"/>
        <v>0.10148</v>
      </c>
      <c r="V46">
        <f t="shared" si="14"/>
        <v>0.01</v>
      </c>
      <c r="W46">
        <f t="shared" si="15"/>
        <v>0.30034431080493867</v>
      </c>
      <c r="X46">
        <f t="shared" si="16"/>
        <v>3.0478940660485176E-2</v>
      </c>
      <c r="Y46">
        <f t="shared" si="17"/>
        <v>3.0034431080493869E-3</v>
      </c>
      <c r="Z46">
        <f t="shared" si="18"/>
        <v>0.2668619270364041</v>
      </c>
      <c r="AB46">
        <f t="shared" si="19"/>
        <v>1082.3486306392863</v>
      </c>
      <c r="AC46">
        <f t="shared" si="2"/>
        <v>895.66746036103723</v>
      </c>
      <c r="AE46">
        <f t="shared" si="3"/>
        <v>0</v>
      </c>
      <c r="AF46">
        <f t="shared" si="24"/>
        <v>0</v>
      </c>
      <c r="AG46">
        <f t="shared" si="24"/>
        <v>-3.335774087955051</v>
      </c>
      <c r="AH46">
        <f t="shared" si="5"/>
        <v>-15239.470330242588</v>
      </c>
      <c r="AI46">
        <f t="shared" si="25"/>
        <v>-15242.806104330542</v>
      </c>
      <c r="AJ46">
        <f t="shared" si="7"/>
        <v>186.68117027824906</v>
      </c>
      <c r="AK46">
        <f t="shared" si="22"/>
        <v>75.764404144750046</v>
      </c>
      <c r="AL46">
        <f t="shared" si="8"/>
        <v>-14980.360529907544</v>
      </c>
      <c r="AN46">
        <f t="shared" si="26"/>
        <v>0</v>
      </c>
      <c r="AO46">
        <f t="shared" si="26"/>
        <v>0</v>
      </c>
      <c r="AP46">
        <f t="shared" si="26"/>
        <v>-4.0040371483891633E-2</v>
      </c>
      <c r="AQ46">
        <f t="shared" si="26"/>
        <v>-182.92427399204624</v>
      </c>
      <c r="AR46">
        <f t="shared" si="26"/>
        <v>-182.96431436353012</v>
      </c>
      <c r="AS46">
        <f t="shared" si="26"/>
        <v>2.240794253417512</v>
      </c>
      <c r="AT46">
        <f t="shared" si="26"/>
        <v>0.90942456150296958</v>
      </c>
      <c r="AU46">
        <f t="shared" si="23"/>
        <v>-179.81409554860966</v>
      </c>
      <c r="AW46">
        <v>43</v>
      </c>
      <c r="AX46">
        <f>IF(Z46&gt;0, (R46*SUMPRODUCT(K46:$K$98, X46:$X$98)-K46*$AZ$3)/Z46, 0)</f>
        <v>3356.2954082949955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0.112611</v>
      </c>
      <c r="Q47" s="4">
        <f t="shared" si="21"/>
        <v>12.5</v>
      </c>
      <c r="R47">
        <f t="shared" si="0"/>
        <v>500000</v>
      </c>
      <c r="S47">
        <f t="shared" si="1"/>
        <v>3117.1066430510341</v>
      </c>
      <c r="U47">
        <f t="shared" si="13"/>
        <v>0.112611</v>
      </c>
      <c r="V47">
        <f t="shared" si="14"/>
        <v>0.01</v>
      </c>
      <c r="W47">
        <f t="shared" si="15"/>
        <v>0.2668619270364041</v>
      </c>
      <c r="X47">
        <f t="shared" si="16"/>
        <v>3.0051588465496503E-2</v>
      </c>
      <c r="Y47">
        <f t="shared" si="17"/>
        <v>2.6686192703640412E-3</v>
      </c>
      <c r="Z47">
        <f t="shared" si="18"/>
        <v>0.23414171930054356</v>
      </c>
      <c r="AB47">
        <f t="shared" si="19"/>
        <v>895.66746036103723</v>
      </c>
      <c r="AC47">
        <f t="shared" si="2"/>
        <v>729.84470864711489</v>
      </c>
      <c r="AE47">
        <f t="shared" si="3"/>
        <v>0</v>
      </c>
      <c r="AF47">
        <f t="shared" si="24"/>
        <v>0</v>
      </c>
      <c r="AG47">
        <f t="shared" si="24"/>
        <v>-2.9267714912567944</v>
      </c>
      <c r="AH47">
        <f t="shared" si="5"/>
        <v>-15025.794232748252</v>
      </c>
      <c r="AI47">
        <f t="shared" si="25"/>
        <v>-15028.721004239509</v>
      </c>
      <c r="AJ47">
        <f t="shared" si="7"/>
        <v>165.82275171392234</v>
      </c>
      <c r="AK47">
        <f t="shared" si="22"/>
        <v>62.696722225272609</v>
      </c>
      <c r="AL47">
        <f t="shared" si="8"/>
        <v>-14800.201530300314</v>
      </c>
      <c r="AN47">
        <f t="shared" si="26"/>
        <v>0</v>
      </c>
      <c r="AO47">
        <f t="shared" si="26"/>
        <v>0</v>
      </c>
      <c r="AP47">
        <f t="shared" si="26"/>
        <v>-3.1366947764178747E-2</v>
      </c>
      <c r="AQ47">
        <f t="shared" si="26"/>
        <v>-161.03522404187575</v>
      </c>
      <c r="AR47">
        <f t="shared" si="26"/>
        <v>-161.06659098963993</v>
      </c>
      <c r="AS47">
        <f t="shared" si="26"/>
        <v>1.7771642257214464</v>
      </c>
      <c r="AT47">
        <f t="shared" si="26"/>
        <v>0.67193657478905688</v>
      </c>
      <c r="AU47">
        <f t="shared" si="23"/>
        <v>-158.61749018912943</v>
      </c>
      <c r="AW47">
        <v>44</v>
      </c>
      <c r="AX47">
        <f>IF(Z47&gt;0, (R47*SUMPRODUCT(K47:$K$98, X47:$X$98)-K47*$AZ$3)/Z47, 0)</f>
        <v>3117.1066430510341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0.125163</v>
      </c>
      <c r="Q48" s="4">
        <f t="shared" si="21"/>
        <v>12.5</v>
      </c>
      <c r="R48">
        <f t="shared" si="0"/>
        <v>500000</v>
      </c>
      <c r="S48">
        <f t="shared" si="1"/>
        <v>2884.4187157499491</v>
      </c>
      <c r="U48">
        <f t="shared" si="13"/>
        <v>0.125163</v>
      </c>
      <c r="V48">
        <f t="shared" si="14"/>
        <v>0.01</v>
      </c>
      <c r="W48">
        <f t="shared" si="15"/>
        <v>0.23414171930054356</v>
      </c>
      <c r="X48">
        <f t="shared" si="16"/>
        <v>2.9305880012813933E-2</v>
      </c>
      <c r="Y48">
        <f t="shared" si="17"/>
        <v>2.3414171930054356E-3</v>
      </c>
      <c r="Z48">
        <f t="shared" si="18"/>
        <v>0.20249442209472421</v>
      </c>
      <c r="AB48">
        <f t="shared" si="19"/>
        <v>729.84470864711489</v>
      </c>
      <c r="AC48">
        <f t="shared" si="2"/>
        <v>584.07870092499252</v>
      </c>
      <c r="AE48">
        <f t="shared" si="3"/>
        <v>0</v>
      </c>
      <c r="AF48">
        <f t="shared" si="24"/>
        <v>0</v>
      </c>
      <c r="AG48">
        <f t="shared" si="24"/>
        <v>-2.5311802761840525</v>
      </c>
      <c r="AH48">
        <f t="shared" si="5"/>
        <v>-14652.940006406967</v>
      </c>
      <c r="AI48">
        <f t="shared" si="25"/>
        <v>-14655.471186683151</v>
      </c>
      <c r="AJ48">
        <f t="shared" si="7"/>
        <v>145.76600772212237</v>
      </c>
      <c r="AK48">
        <f t="shared" si="22"/>
        <v>51.089129605298048</v>
      </c>
      <c r="AL48">
        <f t="shared" si="8"/>
        <v>-14458.616049355731</v>
      </c>
      <c r="AN48">
        <f t="shared" si="26"/>
        <v>0</v>
      </c>
      <c r="AO48">
        <f t="shared" si="26"/>
        <v>0</v>
      </c>
      <c r="AP48">
        <f t="shared" si="26"/>
        <v>-2.4220800896008084E-2</v>
      </c>
      <c r="AQ48">
        <f t="shared" si="26"/>
        <v>-140.21361725028231</v>
      </c>
      <c r="AR48">
        <f t="shared" si="26"/>
        <v>-140.2378380511783</v>
      </c>
      <c r="AS48">
        <f t="shared" si="26"/>
        <v>1.3948312902335451</v>
      </c>
      <c r="AT48">
        <f t="shared" si="26"/>
        <v>0.48887060623978185</v>
      </c>
      <c r="AU48">
        <f t="shared" si="23"/>
        <v>-138.35413615470497</v>
      </c>
      <c r="AW48">
        <v>45</v>
      </c>
      <c r="AX48">
        <f>IF(Z48&gt;0, (R48*SUMPRODUCT(K48:$K$98, X48:$X$98)-K48*$AZ$3)/Z48, 0)</f>
        <v>2884.4187157499491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0.13952899999999999</v>
      </c>
      <c r="Q49" s="4">
        <f t="shared" si="21"/>
        <v>12.5</v>
      </c>
      <c r="R49">
        <f t="shared" si="0"/>
        <v>500000</v>
      </c>
      <c r="S49">
        <f t="shared" si="1"/>
        <v>2656.5434439744154</v>
      </c>
      <c r="U49">
        <f t="shared" si="13"/>
        <v>0.13952899999999999</v>
      </c>
      <c r="V49">
        <f t="shared" si="14"/>
        <v>0.01</v>
      </c>
      <c r="W49">
        <f t="shared" si="15"/>
        <v>0.20249442209472421</v>
      </c>
      <c r="X49">
        <f t="shared" si="16"/>
        <v>2.8253844220454773E-2</v>
      </c>
      <c r="Y49">
        <f t="shared" si="17"/>
        <v>2.0249442209472421E-3</v>
      </c>
      <c r="Z49">
        <f t="shared" si="18"/>
        <v>0.17221563365332221</v>
      </c>
      <c r="AB49">
        <f t="shared" si="19"/>
        <v>584.07870092499252</v>
      </c>
      <c r="AC49">
        <f t="shared" si="2"/>
        <v>457.49831253163279</v>
      </c>
      <c r="AE49">
        <f t="shared" si="3"/>
        <v>0</v>
      </c>
      <c r="AF49">
        <f t="shared" si="24"/>
        <v>0</v>
      </c>
      <c r="AG49">
        <f t="shared" si="24"/>
        <v>-2.1526954206665274</v>
      </c>
      <c r="AH49">
        <f t="shared" si="5"/>
        <v>-14126.922110227386</v>
      </c>
      <c r="AI49">
        <f t="shared" si="25"/>
        <v>-14129.074805648052</v>
      </c>
      <c r="AJ49">
        <f t="shared" si="7"/>
        <v>126.58038839335973</v>
      </c>
      <c r="AK49">
        <f t="shared" si="22"/>
        <v>40.885509064749478</v>
      </c>
      <c r="AL49">
        <f t="shared" si="8"/>
        <v>-13961.608908189941</v>
      </c>
      <c r="AN49">
        <f t="shared" si="26"/>
        <v>0</v>
      </c>
      <c r="AO49">
        <f t="shared" si="26"/>
        <v>0</v>
      </c>
      <c r="AP49">
        <f t="shared" si="26"/>
        <v>-1.8392043534668653E-2</v>
      </c>
      <c r="AQ49">
        <f t="shared" si="26"/>
        <v>-120.69657600782543</v>
      </c>
      <c r="AR49">
        <f t="shared" si="26"/>
        <v>-120.71496805136009</v>
      </c>
      <c r="AS49">
        <f t="shared" si="26"/>
        <v>1.081468372913206</v>
      </c>
      <c r="AT49">
        <f t="shared" si="26"/>
        <v>0.34931465707449433</v>
      </c>
      <c r="AU49">
        <f t="shared" si="23"/>
        <v>-119.28418502137238</v>
      </c>
      <c r="AW49">
        <v>46</v>
      </c>
      <c r="AX49">
        <f>IF(Z49&gt;0, (R49*SUMPRODUCT(K49:$K$98, X49:$X$98)-K49*$AZ$3)/Z49, 0)</f>
        <v>2656.5434439744154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0.15610499999999999</v>
      </c>
      <c r="Q50" s="4">
        <f t="shared" si="21"/>
        <v>12.5</v>
      </c>
      <c r="R50">
        <f t="shared" si="0"/>
        <v>500000</v>
      </c>
      <c r="S50">
        <f t="shared" si="1"/>
        <v>2430.0177956806128</v>
      </c>
      <c r="U50">
        <f t="shared" si="13"/>
        <v>0.15610499999999999</v>
      </c>
      <c r="V50">
        <f t="shared" si="14"/>
        <v>0.01</v>
      </c>
      <c r="W50">
        <f t="shared" si="15"/>
        <v>0.17221563365332221</v>
      </c>
      <c r="X50">
        <f t="shared" si="16"/>
        <v>2.6883721491451861E-2</v>
      </c>
      <c r="Y50">
        <f t="shared" si="17"/>
        <v>1.7221563365332222E-3</v>
      </c>
      <c r="Z50">
        <f t="shared" si="18"/>
        <v>0.14360975582533714</v>
      </c>
      <c r="AB50">
        <f t="shared" si="19"/>
        <v>457.49831253163279</v>
      </c>
      <c r="AC50">
        <f t="shared" si="2"/>
        <v>348.9742622889168</v>
      </c>
      <c r="AE50">
        <f t="shared" si="3"/>
        <v>0</v>
      </c>
      <c r="AF50">
        <f t="shared" si="24"/>
        <v>0</v>
      </c>
      <c r="AG50">
        <f t="shared" si="24"/>
        <v>-1.7951219478167142</v>
      </c>
      <c r="AH50">
        <f t="shared" si="5"/>
        <v>-13441.860745725931</v>
      </c>
      <c r="AI50">
        <f t="shared" si="25"/>
        <v>-13443.655867673748</v>
      </c>
      <c r="AJ50">
        <f t="shared" si="7"/>
        <v>108.52405024271599</v>
      </c>
      <c r="AK50">
        <f t="shared" si="22"/>
        <v>32.024881877214298</v>
      </c>
      <c r="AL50">
        <f t="shared" si="8"/>
        <v>-13303.106935553817</v>
      </c>
      <c r="AN50">
        <f t="shared" si="26"/>
        <v>0</v>
      </c>
      <c r="AO50">
        <f t="shared" si="26"/>
        <v>0</v>
      </c>
      <c r="AP50">
        <f t="shared" si="26"/>
        <v>-1.3693779592270106E-2</v>
      </c>
      <c r="AQ50">
        <f t="shared" si="26"/>
        <v>-102.53892699926608</v>
      </c>
      <c r="AR50">
        <f t="shared" si="26"/>
        <v>-102.55262077885834</v>
      </c>
      <c r="AS50">
        <f t="shared" si="26"/>
        <v>0.82785708586073969</v>
      </c>
      <c r="AT50">
        <f t="shared" si="26"/>
        <v>0.24429631336658025</v>
      </c>
      <c r="AU50">
        <f t="shared" si="23"/>
        <v>-101.48046737963102</v>
      </c>
      <c r="AW50">
        <v>47</v>
      </c>
      <c r="AX50">
        <f>IF(Z50&gt;0, (R50*SUMPRODUCT(K50:$K$98, X50:$X$98)-K50*$AZ$3)/Z50, 0)</f>
        <v>2430.0177956806128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0.17521600000000001</v>
      </c>
      <c r="Q51" s="4">
        <f t="shared" si="21"/>
        <v>12.5</v>
      </c>
      <c r="R51">
        <f t="shared" si="0"/>
        <v>500000</v>
      </c>
      <c r="S51">
        <f t="shared" si="1"/>
        <v>2198.9711476364446</v>
      </c>
      <c r="U51">
        <f t="shared" si="13"/>
        <v>0.17521600000000001</v>
      </c>
      <c r="V51">
        <f t="shared" si="14"/>
        <v>0.01</v>
      </c>
      <c r="W51">
        <f t="shared" si="15"/>
        <v>0.14360975582533714</v>
      </c>
      <c r="X51">
        <f t="shared" si="16"/>
        <v>2.5162726976692272E-2</v>
      </c>
      <c r="Y51">
        <f t="shared" si="17"/>
        <v>1.4360975582533714E-3</v>
      </c>
      <c r="Z51">
        <f t="shared" si="18"/>
        <v>0.11701093129039149</v>
      </c>
      <c r="AB51">
        <f t="shared" si="19"/>
        <v>348.9742622889168</v>
      </c>
      <c r="AC51">
        <f t="shared" si="2"/>
        <v>257.30366186564135</v>
      </c>
      <c r="AE51">
        <f t="shared" si="3"/>
        <v>0</v>
      </c>
      <c r="AF51">
        <f t="shared" si="24"/>
        <v>0</v>
      </c>
      <c r="AG51">
        <f t="shared" si="24"/>
        <v>-1.4626366411298937</v>
      </c>
      <c r="AH51">
        <f t="shared" si="5"/>
        <v>-12581.363488346136</v>
      </c>
      <c r="AI51">
        <f t="shared" si="25"/>
        <v>-12582.826124987267</v>
      </c>
      <c r="AJ51">
        <f t="shared" si="7"/>
        <v>91.670600423275459</v>
      </c>
      <c r="AK51">
        <f t="shared" si="22"/>
        <v>24.428198360224179</v>
      </c>
      <c r="AL51">
        <f t="shared" si="8"/>
        <v>-12466.727326203767</v>
      </c>
      <c r="AN51">
        <f t="shared" si="26"/>
        <v>0</v>
      </c>
      <c r="AO51">
        <f t="shared" si="26"/>
        <v>0</v>
      </c>
      <c r="AP51">
        <f t="shared" si="26"/>
        <v>-9.9620290279537546E-3</v>
      </c>
      <c r="AQ51">
        <f t="shared" si="26"/>
        <v>-85.691760179971382</v>
      </c>
      <c r="AR51">
        <f t="shared" si="26"/>
        <v>-85.701722208999342</v>
      </c>
      <c r="AS51">
        <f t="shared" si="26"/>
        <v>0.62436914045934822</v>
      </c>
      <c r="AT51">
        <f t="shared" si="26"/>
        <v>0.16638064049672183</v>
      </c>
      <c r="AU51">
        <f t="shared" si="23"/>
        <v>-84.910972428043266</v>
      </c>
      <c r="AW51">
        <v>48</v>
      </c>
      <c r="AX51">
        <f>IF(Z51&gt;0, (R51*SUMPRODUCT(K51:$K$98, X51:$X$98)-K51*$AZ$3)/Z51, 0)</f>
        <v>2198.9711476364446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0.19798199999999999</v>
      </c>
      <c r="Q52" s="4">
        <f t="shared" si="21"/>
        <v>12.5</v>
      </c>
      <c r="R52">
        <f t="shared" si="0"/>
        <v>500000</v>
      </c>
      <c r="S52">
        <f t="shared" si="1"/>
        <v>1956.4739882457184</v>
      </c>
      <c r="U52">
        <f t="shared" si="13"/>
        <v>0.19798199999999999</v>
      </c>
      <c r="V52">
        <f t="shared" si="14"/>
        <v>0.01</v>
      </c>
      <c r="W52">
        <f t="shared" si="15"/>
        <v>0.11701093129039149</v>
      </c>
      <c r="X52">
        <f t="shared" si="16"/>
        <v>2.3166058198734286E-2</v>
      </c>
      <c r="Y52">
        <f t="shared" si="17"/>
        <v>1.1701093129039149E-3</v>
      </c>
      <c r="Z52">
        <f t="shared" si="18"/>
        <v>9.2674763778753291E-2</v>
      </c>
      <c r="AB52">
        <f t="shared" si="19"/>
        <v>257.30366186564135</v>
      </c>
      <c r="AC52">
        <f t="shared" si="2"/>
        <v>181.31576469994729</v>
      </c>
      <c r="AE52">
        <f t="shared" si="3"/>
        <v>0</v>
      </c>
      <c r="AF52">
        <f t="shared" si="24"/>
        <v>0</v>
      </c>
      <c r="AG52">
        <f t="shared" si="24"/>
        <v>-1.1584345472344162</v>
      </c>
      <c r="AH52">
        <f t="shared" si="5"/>
        <v>-11583.029099367142</v>
      </c>
      <c r="AI52">
        <f t="shared" si="25"/>
        <v>-11584.187533914377</v>
      </c>
      <c r="AJ52">
        <f t="shared" si="7"/>
        <v>75.987897165694051</v>
      </c>
      <c r="AK52">
        <f t="shared" si="22"/>
        <v>18.011256330594897</v>
      </c>
      <c r="AL52">
        <f t="shared" si="8"/>
        <v>-11490.188380418087</v>
      </c>
      <c r="AN52">
        <f t="shared" si="26"/>
        <v>0</v>
      </c>
      <c r="AO52">
        <f t="shared" si="26"/>
        <v>0</v>
      </c>
      <c r="AP52">
        <f t="shared" si="26"/>
        <v>-7.044737773805247E-3</v>
      </c>
      <c r="AQ52">
        <f t="shared" si="26"/>
        <v>-70.439372536154991</v>
      </c>
      <c r="AR52">
        <f t="shared" si="26"/>
        <v>-70.446417273928802</v>
      </c>
      <c r="AS52">
        <f t="shared" si="26"/>
        <v>0.46210190363639886</v>
      </c>
      <c r="AT52">
        <f t="shared" si="26"/>
        <v>0.10953107202193521</v>
      </c>
      <c r="AU52">
        <f t="shared" si="23"/>
        <v>-69.874784298270455</v>
      </c>
      <c r="AW52">
        <v>49</v>
      </c>
      <c r="AX52">
        <f>IF(Z52&gt;0, (R52*SUMPRODUCT(K52:$K$98, X52:$X$98)-K52*$AZ$3)/Z52, 0)</f>
        <v>1956.4739882457184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0.22423799999999999</v>
      </c>
      <c r="Q53" s="4">
        <f t="shared" si="21"/>
        <v>12.5</v>
      </c>
      <c r="R53">
        <f t="shared" si="0"/>
        <v>500000</v>
      </c>
      <c r="S53">
        <f t="shared" si="1"/>
        <v>1684.4571627832288</v>
      </c>
      <c r="U53">
        <f t="shared" si="13"/>
        <v>0.22423799999999999</v>
      </c>
      <c r="V53">
        <f t="shared" si="14"/>
        <v>0.01</v>
      </c>
      <c r="W53">
        <f t="shared" si="15"/>
        <v>9.2674763778753291E-2</v>
      </c>
      <c r="X53">
        <f t="shared" si="16"/>
        <v>2.078120368022008E-2</v>
      </c>
      <c r="Y53">
        <f t="shared" si="17"/>
        <v>9.2674763778753297E-4</v>
      </c>
      <c r="Z53">
        <f t="shared" si="18"/>
        <v>7.0966812460745668E-2</v>
      </c>
      <c r="AB53">
        <f t="shared" si="19"/>
        <v>181.31576469994729</v>
      </c>
      <c r="AC53">
        <f t="shared" si="2"/>
        <v>119.54055556939714</v>
      </c>
      <c r="AE53">
        <f t="shared" si="3"/>
        <v>0</v>
      </c>
      <c r="AF53">
        <f t="shared" si="24"/>
        <v>0</v>
      </c>
      <c r="AG53">
        <f t="shared" si="24"/>
        <v>-0.8870851557593209</v>
      </c>
      <c r="AH53">
        <f t="shared" si="5"/>
        <v>-10390.601840110039</v>
      </c>
      <c r="AI53">
        <f t="shared" si="25"/>
        <v>-10391.488925265798</v>
      </c>
      <c r="AJ53">
        <f t="shared" si="7"/>
        <v>61.775209130550152</v>
      </c>
      <c r="AK53">
        <f t="shared" si="22"/>
        <v>12.692103528996311</v>
      </c>
      <c r="AL53">
        <f t="shared" si="8"/>
        <v>-10317.021612606251</v>
      </c>
      <c r="AN53">
        <f t="shared" si="26"/>
        <v>0</v>
      </c>
      <c r="AO53">
        <f t="shared" si="26"/>
        <v>0</v>
      </c>
      <c r="AP53">
        <f t="shared" si="26"/>
        <v>-4.8166004349505832E-3</v>
      </c>
      <c r="AQ53">
        <f t="shared" si="26"/>
        <v>-56.417782461519309</v>
      </c>
      <c r="AR53">
        <f t="shared" si="26"/>
        <v>-56.422599061954259</v>
      </c>
      <c r="AS53">
        <f t="shared" si="26"/>
        <v>0.33542044665675791</v>
      </c>
      <c r="AT53">
        <f t="shared" si="26"/>
        <v>6.8914231042310078E-2</v>
      </c>
      <c r="AU53">
        <f t="shared" si="23"/>
        <v>-56.01826438425519</v>
      </c>
      <c r="AW53">
        <v>50</v>
      </c>
      <c r="AX53">
        <f>IF(Z53&gt;0, (R53*SUMPRODUCT(K53:$K$98, X53:$X$98)-K53*$AZ$3)/Z53, 0)</f>
        <v>1684.4571627832288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0.25439000000000001</v>
      </c>
      <c r="Q54" s="4">
        <f t="shared" si="21"/>
        <v>12.5</v>
      </c>
      <c r="R54">
        <f t="shared" si="0"/>
        <v>500000</v>
      </c>
      <c r="S54">
        <f t="shared" si="1"/>
        <v>1357.3437517097038</v>
      </c>
      <c r="U54">
        <f t="shared" si="13"/>
        <v>0.25439000000000001</v>
      </c>
      <c r="V54">
        <f t="shared" si="14"/>
        <v>0.01</v>
      </c>
      <c r="W54">
        <f t="shared" si="15"/>
        <v>7.0966812460745668E-2</v>
      </c>
      <c r="X54">
        <f t="shared" si="16"/>
        <v>1.8053247421889091E-2</v>
      </c>
      <c r="Y54">
        <f t="shared" si="17"/>
        <v>7.0966812460745673E-4</v>
      </c>
      <c r="Z54">
        <f t="shared" si="18"/>
        <v>5.220389691424912E-2</v>
      </c>
      <c r="AB54">
        <f t="shared" si="19"/>
        <v>119.54055556939714</v>
      </c>
      <c r="AC54">
        <f t="shared" si="2"/>
        <v>70.858633291453529</v>
      </c>
      <c r="AE54">
        <f t="shared" si="3"/>
        <v>0</v>
      </c>
      <c r="AF54">
        <f t="shared" si="24"/>
        <v>0</v>
      </c>
      <c r="AG54">
        <f t="shared" si="24"/>
        <v>-0.65254871142811399</v>
      </c>
      <c r="AH54">
        <f t="shared" si="5"/>
        <v>-9026.6237109445447</v>
      </c>
      <c r="AI54">
        <f t="shared" si="25"/>
        <v>-9027.2762596559733</v>
      </c>
      <c r="AJ54">
        <f t="shared" si="7"/>
        <v>48.681922277943613</v>
      </c>
      <c r="AK54">
        <f t="shared" si="22"/>
        <v>8.3678388898578007</v>
      </c>
      <c r="AL54">
        <f t="shared" si="8"/>
        <v>-8970.2264984881731</v>
      </c>
      <c r="AN54">
        <f t="shared" si="26"/>
        <v>0</v>
      </c>
      <c r="AO54">
        <f t="shared" si="26"/>
        <v>0</v>
      </c>
      <c r="AP54">
        <f t="shared" si="26"/>
        <v>-3.1635173624589268E-3</v>
      </c>
      <c r="AQ54">
        <f t="shared" si="26"/>
        <v>-43.760535165967092</v>
      </c>
      <c r="AR54">
        <f t="shared" si="26"/>
        <v>-43.763698683329551</v>
      </c>
      <c r="AS54">
        <f t="shared" si="26"/>
        <v>0.23600706532253454</v>
      </c>
      <c r="AT54">
        <f t="shared" si="26"/>
        <v>4.0566785514586624E-2</v>
      </c>
      <c r="AU54">
        <f t="shared" si="23"/>
        <v>-43.487124832492441</v>
      </c>
      <c r="AW54">
        <v>51</v>
      </c>
      <c r="AX54">
        <f>IF(Z54&gt;0, (R54*SUMPRODUCT(K54:$K$98, X54:$X$98)-K54*$AZ$3)/Z54, 0)</f>
        <v>1357.3437517097038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0.28921999999999998</v>
      </c>
      <c r="Q55" s="4">
        <f t="shared" si="21"/>
        <v>12.5</v>
      </c>
      <c r="R55">
        <f t="shared" si="0"/>
        <v>500000</v>
      </c>
      <c r="S55">
        <f t="shared" si="1"/>
        <v>929.5219299176706</v>
      </c>
      <c r="U55">
        <f t="shared" si="13"/>
        <v>0.28921999999999998</v>
      </c>
      <c r="V55">
        <f t="shared" si="14"/>
        <v>0.01</v>
      </c>
      <c r="W55">
        <f t="shared" si="15"/>
        <v>5.220389691424912E-2</v>
      </c>
      <c r="X55">
        <f t="shared" si="16"/>
        <v>1.5098411065539129E-2</v>
      </c>
      <c r="Y55">
        <f t="shared" si="17"/>
        <v>5.2203896914249125E-4</v>
      </c>
      <c r="Z55">
        <f t="shared" si="18"/>
        <v>3.6583446879567501E-2</v>
      </c>
      <c r="AB55">
        <f t="shared" si="19"/>
        <v>70.858633291453529</v>
      </c>
      <c r="AC55">
        <f t="shared" si="2"/>
        <v>34.005116146536167</v>
      </c>
      <c r="AE55">
        <f t="shared" si="3"/>
        <v>0</v>
      </c>
      <c r="AF55">
        <f t="shared" si="24"/>
        <v>0</v>
      </c>
      <c r="AG55">
        <f t="shared" si="24"/>
        <v>-0.45729308599459378</v>
      </c>
      <c r="AH55">
        <f t="shared" si="5"/>
        <v>-7549.2055327695643</v>
      </c>
      <c r="AI55">
        <f t="shared" si="25"/>
        <v>-7549.6628258555593</v>
      </c>
      <c r="AJ55">
        <f t="shared" si="7"/>
        <v>36.853517144917362</v>
      </c>
      <c r="AK55">
        <f t="shared" si="22"/>
        <v>4.9601043304017471</v>
      </c>
      <c r="AL55">
        <f t="shared" si="8"/>
        <v>-7507.8492043802398</v>
      </c>
      <c r="AN55">
        <f t="shared" si="26"/>
        <v>0</v>
      </c>
      <c r="AO55">
        <f t="shared" si="26"/>
        <v>0</v>
      </c>
      <c r="AP55">
        <f t="shared" si="26"/>
        <v>-1.979401515414256E-3</v>
      </c>
      <c r="AQ55">
        <f t="shared" si="26"/>
        <v>-32.676874698941802</v>
      </c>
      <c r="AR55">
        <f t="shared" si="26"/>
        <v>-32.678854100457222</v>
      </c>
      <c r="AS55">
        <f t="shared" si="26"/>
        <v>0.15952112533329904</v>
      </c>
      <c r="AT55">
        <f t="shared" si="26"/>
        <v>2.1469902626793928E-2</v>
      </c>
      <c r="AU55">
        <f t="shared" si="23"/>
        <v>-32.497863072497125</v>
      </c>
      <c r="AW55">
        <v>52</v>
      </c>
      <c r="AX55">
        <f>IF(Z55&gt;0, (R55*SUMPRODUCT(K55:$K$98, X55:$X$98)-K55*$AZ$3)/Z55, 0)</f>
        <v>929.5219299176706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0.32816400000000001</v>
      </c>
      <c r="Q56" s="4">
        <f t="shared" si="21"/>
        <v>12.5</v>
      </c>
      <c r="R56">
        <f t="shared" si="0"/>
        <v>500000</v>
      </c>
      <c r="S56">
        <f t="shared" si="1"/>
        <v>309.56331005658967</v>
      </c>
      <c r="U56">
        <f t="shared" si="13"/>
        <v>0.32816400000000001</v>
      </c>
      <c r="V56">
        <f t="shared" si="14"/>
        <v>0.01</v>
      </c>
      <c r="W56">
        <f t="shared" si="15"/>
        <v>3.6583446879567501E-2</v>
      </c>
      <c r="X56">
        <f t="shared" si="16"/>
        <v>1.2005370261786389E-2</v>
      </c>
      <c r="Y56">
        <f t="shared" si="17"/>
        <v>3.6583446879567502E-4</v>
      </c>
      <c r="Z56">
        <f t="shared" si="18"/>
        <v>2.4212242148985437E-2</v>
      </c>
      <c r="AB56">
        <f t="shared" si="19"/>
        <v>34.005116146536167</v>
      </c>
      <c r="AC56">
        <f t="shared" si="2"/>
        <v>7.4952218235316082</v>
      </c>
      <c r="AE56">
        <f t="shared" si="3"/>
        <v>0</v>
      </c>
      <c r="AF56">
        <f t="shared" si="24"/>
        <v>0</v>
      </c>
      <c r="AG56">
        <f t="shared" si="24"/>
        <v>-0.30265302686231799</v>
      </c>
      <c r="AH56">
        <f t="shared" si="5"/>
        <v>-6002.6851308931946</v>
      </c>
      <c r="AI56">
        <f t="shared" si="25"/>
        <v>-6002.9877839200572</v>
      </c>
      <c r="AJ56">
        <f t="shared" si="7"/>
        <v>26.509894323004559</v>
      </c>
      <c r="AK56">
        <f t="shared" si="22"/>
        <v>2.3803581302575321</v>
      </c>
      <c r="AL56">
        <f t="shared" si="8"/>
        <v>-5974.0975314667958</v>
      </c>
      <c r="AN56">
        <f t="shared" si="26"/>
        <v>0</v>
      </c>
      <c r="AO56">
        <f t="shared" si="26"/>
        <v>0</v>
      </c>
      <c r="AP56">
        <f t="shared" si="26"/>
        <v>-1.1696778404961692E-3</v>
      </c>
      <c r="AQ56">
        <f t="shared" si="26"/>
        <v>-23.198868532300136</v>
      </c>
      <c r="AR56">
        <f t="shared" si="26"/>
        <v>-23.200038210140633</v>
      </c>
      <c r="AS56">
        <f t="shared" si="26"/>
        <v>0.10245407510039446</v>
      </c>
      <c r="AT56">
        <f t="shared" si="26"/>
        <v>9.1994855834491053E-3</v>
      </c>
      <c r="AU56">
        <f t="shared" si="23"/>
        <v>-23.088384649456792</v>
      </c>
      <c r="AW56">
        <v>53</v>
      </c>
      <c r="AX56">
        <f>IF(Z56&gt;0, (R56*SUMPRODUCT(K56:$K$98, X56:$X$98)-K56*$AZ$3)/Z56, 0)</f>
        <v>309.56331005658967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0.37150699999999998</v>
      </c>
      <c r="Q57" s="4">
        <f t="shared" si="21"/>
        <v>12.5</v>
      </c>
      <c r="R57">
        <f t="shared" si="0"/>
        <v>500000</v>
      </c>
      <c r="S57">
        <f t="shared" si="1"/>
        <v>-680.9579018048712</v>
      </c>
      <c r="U57">
        <f t="shared" si="13"/>
        <v>0.37150699999999998</v>
      </c>
      <c r="V57">
        <f t="shared" si="14"/>
        <v>0.01</v>
      </c>
      <c r="W57">
        <f t="shared" si="15"/>
        <v>2.4212242148985437E-2</v>
      </c>
      <c r="X57">
        <f t="shared" si="16"/>
        <v>8.9950174440431314E-3</v>
      </c>
      <c r="Y57">
        <f t="shared" si="17"/>
        <v>2.4212242148985438E-4</v>
      </c>
      <c r="Z57">
        <f t="shared" si="18"/>
        <v>1.4975102283452451E-2</v>
      </c>
      <c r="AB57">
        <f t="shared" si="19"/>
        <v>7.4952218235316082</v>
      </c>
      <c r="AC57">
        <f t="shared" si="2"/>
        <v>-10.197414230253116</v>
      </c>
      <c r="AE57">
        <f t="shared" si="3"/>
        <v>0</v>
      </c>
      <c r="AF57">
        <f t="shared" si="24"/>
        <v>0</v>
      </c>
      <c r="AG57">
        <f t="shared" si="24"/>
        <v>-0.18718877854315563</v>
      </c>
      <c r="AH57">
        <f t="shared" si="5"/>
        <v>-4497.5087220215655</v>
      </c>
      <c r="AI57">
        <f t="shared" si="25"/>
        <v>-4497.6959108001083</v>
      </c>
      <c r="AJ57">
        <f t="shared" si="7"/>
        <v>17.692636053784724</v>
      </c>
      <c r="AK57">
        <f t="shared" si="22"/>
        <v>0.52466552764721264</v>
      </c>
      <c r="AL57">
        <f t="shared" si="8"/>
        <v>-4479.4786092186769</v>
      </c>
      <c r="AN57">
        <f t="shared" si="26"/>
        <v>0</v>
      </c>
      <c r="AO57">
        <f t="shared" si="26"/>
        <v>0</v>
      </c>
      <c r="AP57">
        <f t="shared" si="26"/>
        <v>-6.459263898232117E-4</v>
      </c>
      <c r="AQ57">
        <f t="shared" si="26"/>
        <v>-15.519410910328935</v>
      </c>
      <c r="AR57">
        <f t="shared" si="26"/>
        <v>-15.520056836718757</v>
      </c>
      <c r="AS57">
        <f t="shared" si="26"/>
        <v>6.1051418902455461E-2</v>
      </c>
      <c r="AT57">
        <f t="shared" si="26"/>
        <v>1.8104467200191893E-3</v>
      </c>
      <c r="AU57">
        <f t="shared" si="23"/>
        <v>-15.457194971096284</v>
      </c>
      <c r="AW57">
        <v>54</v>
      </c>
      <c r="AX57">
        <f>IF(Z57&gt;0, (R57*SUMPRODUCT(K57:$K$98, X57:$X$98)-K57*$AZ$3)/Z57, 0)</f>
        <v>-680.9579018048712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0.41881499999999999</v>
      </c>
      <c r="Q58" s="4">
        <f t="shared" si="21"/>
        <v>12.5</v>
      </c>
      <c r="R58">
        <f t="shared" si="0"/>
        <v>500000</v>
      </c>
      <c r="S58">
        <f t="shared" si="1"/>
        <v>-2431.8016386734234</v>
      </c>
      <c r="U58">
        <f t="shared" si="13"/>
        <v>0.41881499999999999</v>
      </c>
      <c r="V58">
        <f t="shared" si="14"/>
        <v>0.01</v>
      </c>
      <c r="W58">
        <f t="shared" si="15"/>
        <v>1.4975102283452451E-2</v>
      </c>
      <c r="X58">
        <f t="shared" si="16"/>
        <v>6.271797462844138E-3</v>
      </c>
      <c r="Y58">
        <f t="shared" si="17"/>
        <v>1.4975102283452452E-4</v>
      </c>
      <c r="Z58">
        <f t="shared" si="18"/>
        <v>8.5535537977737882E-3</v>
      </c>
      <c r="AB58">
        <f t="shared" si="19"/>
        <v>-10.197414230253116</v>
      </c>
      <c r="AC58">
        <f t="shared" si="2"/>
        <v>-20.800546141907581</v>
      </c>
      <c r="AE58">
        <f t="shared" si="3"/>
        <v>0</v>
      </c>
      <c r="AF58">
        <f t="shared" si="24"/>
        <v>0</v>
      </c>
      <c r="AG58">
        <f t="shared" si="24"/>
        <v>-0.10691942247217236</v>
      </c>
      <c r="AH58">
        <f t="shared" si="5"/>
        <v>-3135.898731422069</v>
      </c>
      <c r="AI58">
        <f t="shared" si="25"/>
        <v>-3136.0056508445409</v>
      </c>
      <c r="AJ58">
        <f t="shared" si="7"/>
        <v>10.603131911654465</v>
      </c>
      <c r="AK58">
        <f t="shared" si="22"/>
        <v>-0.71381899611771826</v>
      </c>
      <c r="AL58">
        <f t="shared" si="8"/>
        <v>-3126.1163379290042</v>
      </c>
      <c r="AN58">
        <f t="shared" si="26"/>
        <v>0</v>
      </c>
      <c r="AO58">
        <f t="shared" si="26"/>
        <v>0</v>
      </c>
      <c r="AP58">
        <f t="shared" si="26"/>
        <v>-3.2941380800997422E-4</v>
      </c>
      <c r="AQ58">
        <f t="shared" si="26"/>
        <v>-9.6615593197788705</v>
      </c>
      <c r="AR58">
        <f t="shared" si="26"/>
        <v>-9.6618887335868795</v>
      </c>
      <c r="AS58">
        <f t="shared" si="26"/>
        <v>3.2667760254309661E-2</v>
      </c>
      <c r="AT58">
        <f t="shared" si="26"/>
        <v>-2.1992433956720477E-3</v>
      </c>
      <c r="AU58">
        <f t="shared" si="23"/>
        <v>-9.6314202167282428</v>
      </c>
      <c r="AW58">
        <v>55</v>
      </c>
      <c r="AX58">
        <f>IF(Z58&gt;0, (R58*SUMPRODUCT(K58:$K$98, X58:$X$98)-K58*$AZ$3)/Z58, 0)</f>
        <v>-2431.8016386734234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0.47081499999999998</v>
      </c>
      <c r="Q59" s="4">
        <f t="shared" si="21"/>
        <v>12.5</v>
      </c>
      <c r="R59">
        <f t="shared" si="0"/>
        <v>500000</v>
      </c>
      <c r="S59">
        <f t="shared" si="1"/>
        <v>-5871.0411588390034</v>
      </c>
      <c r="U59">
        <f t="shared" si="13"/>
        <v>0.47081499999999998</v>
      </c>
      <c r="V59">
        <f t="shared" si="14"/>
        <v>0.01</v>
      </c>
      <c r="W59">
        <f t="shared" si="15"/>
        <v>8.5535537977737882E-3</v>
      </c>
      <c r="X59">
        <f t="shared" si="16"/>
        <v>4.0271414312988661E-3</v>
      </c>
      <c r="Y59">
        <f t="shared" si="17"/>
        <v>8.5535537977737879E-5</v>
      </c>
      <c r="Z59">
        <f t="shared" si="18"/>
        <v>4.4408768284971839E-3</v>
      </c>
      <c r="AB59">
        <f t="shared" si="19"/>
        <v>-20.800546141907581</v>
      </c>
      <c r="AC59">
        <f t="shared" si="2"/>
        <v>-26.072570641441384</v>
      </c>
      <c r="AE59">
        <f t="shared" si="3"/>
        <v>0</v>
      </c>
      <c r="AF59">
        <f t="shared" si="24"/>
        <v>0</v>
      </c>
      <c r="AG59">
        <f t="shared" si="24"/>
        <v>-5.5510960356214799E-2</v>
      </c>
      <c r="AH59">
        <f t="shared" si="5"/>
        <v>-2013.5707156494332</v>
      </c>
      <c r="AI59">
        <f t="shared" si="25"/>
        <v>-2013.6262266097895</v>
      </c>
      <c r="AJ59">
        <f t="shared" si="7"/>
        <v>5.2720244995338028</v>
      </c>
      <c r="AK59">
        <f t="shared" si="22"/>
        <v>-1.4560382299335308</v>
      </c>
      <c r="AL59">
        <f t="shared" si="8"/>
        <v>-2009.8102403401892</v>
      </c>
      <c r="AN59">
        <f t="shared" si="26"/>
        <v>0</v>
      </c>
      <c r="AO59">
        <f t="shared" si="26"/>
        <v>0</v>
      </c>
      <c r="AP59">
        <f t="shared" si="26"/>
        <v>-1.5270241777826647E-4</v>
      </c>
      <c r="AQ59">
        <f t="shared" si="26"/>
        <v>-5.5390343577934287</v>
      </c>
      <c r="AR59">
        <f t="shared" si="26"/>
        <v>-5.5391870602112077</v>
      </c>
      <c r="AS59">
        <f t="shared" si="26"/>
        <v>1.4502557377841086E-2</v>
      </c>
      <c r="AT59">
        <f t="shared" si="26"/>
        <v>-4.0053451906015385E-3</v>
      </c>
      <c r="AU59">
        <f t="shared" si="23"/>
        <v>-5.5286898480239683</v>
      </c>
      <c r="AW59">
        <v>56</v>
      </c>
      <c r="AX59">
        <f>IF(Z59&gt;0, (R59*SUMPRODUCT(K59:$K$98, X59:$X$98)-K59*$AZ$3)/Z59, 0)</f>
        <v>-5871.0411588390034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0.52931399999999995</v>
      </c>
      <c r="Q60" s="4">
        <f t="shared" si="21"/>
        <v>12.5</v>
      </c>
      <c r="R60">
        <f t="shared" si="0"/>
        <v>500000</v>
      </c>
      <c r="S60">
        <f t="shared" si="1"/>
        <v>-13535.880159191785</v>
      </c>
      <c r="U60">
        <f t="shared" si="13"/>
        <v>0.52931399999999995</v>
      </c>
      <c r="V60">
        <f t="shared" si="14"/>
        <v>0.01</v>
      </c>
      <c r="W60">
        <f t="shared" si="15"/>
        <v>4.4408768284971839E-3</v>
      </c>
      <c r="X60">
        <f t="shared" si="16"/>
        <v>2.3506182775991581E-3</v>
      </c>
      <c r="Y60">
        <f t="shared" si="17"/>
        <v>4.4408768284971841E-5</v>
      </c>
      <c r="Z60">
        <f t="shared" si="18"/>
        <v>2.045849782613054E-3</v>
      </c>
      <c r="AB60">
        <f t="shared" si="19"/>
        <v>-26.072570641441384</v>
      </c>
      <c r="AC60">
        <f t="shared" si="2"/>
        <v>-27.692377481158864</v>
      </c>
      <c r="AE60">
        <f t="shared" si="3"/>
        <v>0</v>
      </c>
      <c r="AF60">
        <f t="shared" si="24"/>
        <v>0</v>
      </c>
      <c r="AG60">
        <f t="shared" si="24"/>
        <v>-2.5573122282663174E-2</v>
      </c>
      <c r="AH60">
        <f t="shared" si="5"/>
        <v>-1175.3091387995792</v>
      </c>
      <c r="AI60">
        <f t="shared" si="25"/>
        <v>-1175.3347119218618</v>
      </c>
      <c r="AJ60">
        <f t="shared" si="7"/>
        <v>1.6198068397174801</v>
      </c>
      <c r="AK60">
        <f t="shared" si="22"/>
        <v>-1.825079944900897</v>
      </c>
      <c r="AL60">
        <f t="shared" si="8"/>
        <v>-1175.5399850270451</v>
      </c>
      <c r="AN60">
        <f t="shared" si="26"/>
        <v>0</v>
      </c>
      <c r="AO60">
        <f t="shared" si="26"/>
        <v>0</v>
      </c>
      <c r="AP60">
        <f t="shared" si="26"/>
        <v>-6.2810594675534351E-5</v>
      </c>
      <c r="AQ60">
        <f t="shared" si="26"/>
        <v>-2.8866974129959044</v>
      </c>
      <c r="AR60">
        <f t="shared" si="26"/>
        <v>-2.88676022359058</v>
      </c>
      <c r="AS60">
        <f t="shared" si="26"/>
        <v>3.9784360211316989E-3</v>
      </c>
      <c r="AT60">
        <f t="shared" si="26"/>
        <v>-4.4826108991521552E-3</v>
      </c>
      <c r="AU60">
        <f t="shared" si="23"/>
        <v>-2.8872643984685999</v>
      </c>
      <c r="AW60">
        <v>57</v>
      </c>
      <c r="AX60">
        <f>IF(Z60&gt;0, (R60*SUMPRODUCT(K60:$K$98, X60:$X$98)-K60*$AZ$3)/Z60, 0)</f>
        <v>-13535.880159191785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0.595055</v>
      </c>
      <c r="Q61" s="4">
        <f t="shared" si="21"/>
        <v>12.5</v>
      </c>
      <c r="R61">
        <f t="shared" si="0"/>
        <v>500000</v>
      </c>
      <c r="S61">
        <f t="shared" si="1"/>
        <v>-33514.637211814093</v>
      </c>
      <c r="U61">
        <f t="shared" si="13"/>
        <v>0.595055</v>
      </c>
      <c r="V61">
        <f t="shared" si="14"/>
        <v>0.01</v>
      </c>
      <c r="W61">
        <f t="shared" si="15"/>
        <v>2.045849782613054E-3</v>
      </c>
      <c r="X61">
        <f t="shared" si="16"/>
        <v>1.2173931423928109E-3</v>
      </c>
      <c r="Y61">
        <f t="shared" si="17"/>
        <v>2.0458497826130542E-5</v>
      </c>
      <c r="Z61">
        <f t="shared" si="18"/>
        <v>8.0799814239411254E-4</v>
      </c>
      <c r="AB61">
        <f t="shared" si="19"/>
        <v>-27.692377481158864</v>
      </c>
      <c r="AC61">
        <f t="shared" si="2"/>
        <v>-27.079764610158389</v>
      </c>
      <c r="AE61">
        <f t="shared" si="3"/>
        <v>0</v>
      </c>
      <c r="AF61">
        <f t="shared" si="24"/>
        <v>0</v>
      </c>
      <c r="AG61">
        <f t="shared" si="24"/>
        <v>-1.0099976779926407E-2</v>
      </c>
      <c r="AH61">
        <f t="shared" si="5"/>
        <v>-608.69657119640544</v>
      </c>
      <c r="AI61">
        <f t="shared" si="25"/>
        <v>-608.70667117318533</v>
      </c>
      <c r="AJ61">
        <f t="shared" si="7"/>
        <v>-0.61261287100047568</v>
      </c>
      <c r="AK61">
        <f t="shared" si="22"/>
        <v>-1.9384664236811207</v>
      </c>
      <c r="AL61">
        <f t="shared" si="8"/>
        <v>-611.25775046786691</v>
      </c>
      <c r="AN61">
        <f t="shared" si="26"/>
        <v>0</v>
      </c>
      <c r="AO61">
        <f t="shared" si="26"/>
        <v>0</v>
      </c>
      <c r="AP61">
        <f t="shared" si="26"/>
        <v>-2.2148866351900815E-5</v>
      </c>
      <c r="AQ61">
        <f t="shared" si="26"/>
        <v>-1.334848514808932</v>
      </c>
      <c r="AR61">
        <f t="shared" si="26"/>
        <v>-1.3348706636752836</v>
      </c>
      <c r="AS61">
        <f t="shared" si="26"/>
        <v>-1.3434368118757851E-3</v>
      </c>
      <c r="AT61">
        <f t="shared" si="26"/>
        <v>-4.2509834112780132E-3</v>
      </c>
      <c r="AU61">
        <f t="shared" si="23"/>
        <v>-1.3404650838984375</v>
      </c>
      <c r="AW61">
        <v>58</v>
      </c>
      <c r="AX61">
        <f>IF(Z61&gt;0, (R61*SUMPRODUCT(K61:$K$98, X61:$X$98)-K61*$AZ$3)/Z61, 0)</f>
        <v>-33514.637211814093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0.66919700000000004</v>
      </c>
      <c r="Q62" s="4">
        <f t="shared" si="21"/>
        <v>12.5</v>
      </c>
      <c r="R62">
        <f t="shared" si="0"/>
        <v>500000</v>
      </c>
      <c r="S62">
        <f t="shared" si="1"/>
        <v>-97567.230526196785</v>
      </c>
      <c r="U62">
        <f t="shared" si="13"/>
        <v>0.66919700000000004</v>
      </c>
      <c r="V62">
        <f t="shared" si="14"/>
        <v>0.01</v>
      </c>
      <c r="W62">
        <f t="shared" si="15"/>
        <v>8.0799814239411254E-4</v>
      </c>
      <c r="X62">
        <f t="shared" si="16"/>
        <v>5.4070993289571294E-4</v>
      </c>
      <c r="Y62">
        <f t="shared" si="17"/>
        <v>8.0799814239411254E-6</v>
      </c>
      <c r="Z62">
        <f t="shared" si="18"/>
        <v>2.5920822807445849E-4</v>
      </c>
      <c r="AB62">
        <f t="shared" si="19"/>
        <v>-27.079764610158389</v>
      </c>
      <c r="AC62">
        <f t="shared" si="2"/>
        <v>-25.290228942827685</v>
      </c>
      <c r="AE62">
        <f t="shared" si="3"/>
        <v>0</v>
      </c>
      <c r="AF62">
        <f t="shared" si="24"/>
        <v>0</v>
      </c>
      <c r="AG62">
        <f t="shared" si="24"/>
        <v>-3.2401028509307312E-3</v>
      </c>
      <c r="AH62">
        <f t="shared" si="5"/>
        <v>-270.3549664478565</v>
      </c>
      <c r="AI62">
        <f t="shared" si="25"/>
        <v>-270.35820655070745</v>
      </c>
      <c r="AJ62">
        <f t="shared" si="7"/>
        <v>-1.7895356673307035</v>
      </c>
      <c r="AK62">
        <f t="shared" si="22"/>
        <v>-1.8955835227110873</v>
      </c>
      <c r="AL62">
        <f t="shared" si="8"/>
        <v>-274.04332574074925</v>
      </c>
      <c r="AN62">
        <f t="shared" si="26"/>
        <v>0</v>
      </c>
      <c r="AO62">
        <f t="shared" si="26"/>
        <v>0</v>
      </c>
      <c r="AP62">
        <f t="shared" si="26"/>
        <v>-6.34412747525789E-6</v>
      </c>
      <c r="AQ62">
        <f t="shared" si="26"/>
        <v>-0.52935553271760605</v>
      </c>
      <c r="AR62">
        <f t="shared" si="26"/>
        <v>-0.5293618768450814</v>
      </c>
      <c r="AS62">
        <f t="shared" si="26"/>
        <v>-3.5039142019227805E-3</v>
      </c>
      <c r="AT62">
        <f t="shared" si="26"/>
        <v>-3.7115561021845607E-3</v>
      </c>
      <c r="AU62">
        <f t="shared" si="23"/>
        <v>-0.5365773471491887</v>
      </c>
      <c r="AW62">
        <v>59</v>
      </c>
      <c r="AX62">
        <f>IF(Z62&gt;0, (R62*SUMPRODUCT(K62:$K$98, X62:$X$98)-K62*$AZ$3)/Z62, 0)</f>
        <v>-97567.230526196785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0.74928899999999998</v>
      </c>
      <c r="Q63" s="4">
        <f t="shared" si="21"/>
        <v>12.5</v>
      </c>
      <c r="R63">
        <f t="shared" si="0"/>
        <v>500000</v>
      </c>
      <c r="S63">
        <f t="shared" si="1"/>
        <v>-369103.68662896805</v>
      </c>
      <c r="U63">
        <f t="shared" si="13"/>
        <v>0.74928899999999998</v>
      </c>
      <c r="V63">
        <f t="shared" si="14"/>
        <v>0.01</v>
      </c>
      <c r="W63">
        <f t="shared" si="15"/>
        <v>2.5920822807445849E-4</v>
      </c>
      <c r="X63">
        <f t="shared" si="16"/>
        <v>1.9422187400568291E-4</v>
      </c>
      <c r="Y63">
        <f t="shared" si="17"/>
        <v>2.592082280744585E-6</v>
      </c>
      <c r="Z63">
        <f t="shared" si="18"/>
        <v>6.2394271788030991E-5</v>
      </c>
      <c r="AB63">
        <f t="shared" si="19"/>
        <v>-25.290228942827685</v>
      </c>
      <c r="AC63">
        <f t="shared" si="2"/>
        <v>-23.029955741492053</v>
      </c>
      <c r="AE63">
        <f t="shared" si="3"/>
        <v>0</v>
      </c>
      <c r="AF63">
        <f t="shared" si="24"/>
        <v>0</v>
      </c>
      <c r="AG63">
        <f t="shared" si="24"/>
        <v>-7.7992839735038734E-4</v>
      </c>
      <c r="AH63">
        <f t="shared" si="5"/>
        <v>-97.110937002841453</v>
      </c>
      <c r="AI63">
        <f t="shared" si="25"/>
        <v>-97.111716931238803</v>
      </c>
      <c r="AJ63">
        <f t="shared" si="7"/>
        <v>-2.2602732013356324</v>
      </c>
      <c r="AK63">
        <f t="shared" si="22"/>
        <v>-1.770316025997938</v>
      </c>
      <c r="AL63">
        <f t="shared" si="8"/>
        <v>-101.14230615857238</v>
      </c>
      <c r="AN63">
        <f t="shared" si="26"/>
        <v>0</v>
      </c>
      <c r="AO63">
        <f t="shared" si="26"/>
        <v>0</v>
      </c>
      <c r="AP63">
        <f t="shared" si="26"/>
        <v>-1.3634832756221448E-6</v>
      </c>
      <c r="AQ63">
        <f t="shared" si="26"/>
        <v>-0.16977089042173243</v>
      </c>
      <c r="AR63">
        <f t="shared" si="26"/>
        <v>-0.16977225390500805</v>
      </c>
      <c r="AS63">
        <f t="shared" si="26"/>
        <v>-3.9514456953072359E-3</v>
      </c>
      <c r="AT63">
        <f t="shared" si="26"/>
        <v>-3.0948947393303265E-3</v>
      </c>
      <c r="AU63">
        <f t="shared" si="23"/>
        <v>-0.17681859433964564</v>
      </c>
      <c r="AW63">
        <v>60</v>
      </c>
      <c r="AX63">
        <f>IF(Z63&gt;0, (R63*SUMPRODUCT(K63:$K$98, X63:$X$98)-K63*$AZ$3)/Z63, 0)</f>
        <v>-369103.68662896805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0.83297500000000002</v>
      </c>
      <c r="Q64" s="4">
        <f t="shared" si="21"/>
        <v>12.5</v>
      </c>
      <c r="R64">
        <f t="shared" si="0"/>
        <v>500000</v>
      </c>
      <c r="S64">
        <f t="shared" si="1"/>
        <v>-2113709.6324741403</v>
      </c>
      <c r="U64">
        <f t="shared" si="13"/>
        <v>0.83297500000000002</v>
      </c>
      <c r="V64">
        <f t="shared" si="14"/>
        <v>0.01</v>
      </c>
      <c r="W64">
        <f t="shared" si="15"/>
        <v>6.2394271788030991E-5</v>
      </c>
      <c r="X64">
        <f t="shared" si="16"/>
        <v>5.1972868542635114E-5</v>
      </c>
      <c r="Y64">
        <f t="shared" si="17"/>
        <v>6.2394271788030993E-7</v>
      </c>
      <c r="Z64">
        <f t="shared" si="18"/>
        <v>9.7974605275155664E-6</v>
      </c>
      <c r="AB64">
        <f t="shared" si="19"/>
        <v>-23.029955741492053</v>
      </c>
      <c r="AC64">
        <f t="shared" si="2"/>
        <v>-20.708986690794823</v>
      </c>
      <c r="AE64">
        <f t="shared" si="3"/>
        <v>0</v>
      </c>
      <c r="AF64">
        <f t="shared" si="24"/>
        <v>0</v>
      </c>
      <c r="AG64">
        <f t="shared" si="24"/>
        <v>-1.2246825659394459E-4</v>
      </c>
      <c r="AH64">
        <f t="shared" si="5"/>
        <v>-25.986434271317556</v>
      </c>
      <c r="AI64">
        <f t="shared" si="25"/>
        <v>-25.986556739574151</v>
      </c>
      <c r="AJ64">
        <f t="shared" si="7"/>
        <v>-2.3209690506972294</v>
      </c>
      <c r="AK64">
        <f t="shared" si="22"/>
        <v>-1.6120969019044438</v>
      </c>
      <c r="AL64">
        <f t="shared" si="8"/>
        <v>-29.919622692175825</v>
      </c>
      <c r="AN64">
        <f t="shared" si="26"/>
        <v>0</v>
      </c>
      <c r="AO64">
        <f t="shared" si="26"/>
        <v>0</v>
      </c>
      <c r="AP64">
        <f t="shared" si="26"/>
        <v>-1.9116157263800651E-7</v>
      </c>
      <c r="AQ64">
        <f t="shared" si="26"/>
        <v>-4.0562410053976997E-2</v>
      </c>
      <c r="AR64">
        <f t="shared" si="26"/>
        <v>-4.0562601215549637E-2</v>
      </c>
      <c r="AS64">
        <f t="shared" si="26"/>
        <v>-3.6228170965680348E-3</v>
      </c>
      <c r="AT64">
        <f t="shared" si="26"/>
        <v>-2.5163335184453751E-3</v>
      </c>
      <c r="AU64">
        <f t="shared" si="23"/>
        <v>-4.6701751830563049E-2</v>
      </c>
      <c r="AW64">
        <v>61</v>
      </c>
      <c r="AX64">
        <f>IF(Z64&gt;0, (R64*SUMPRODUCT(K64:$K$98, X64:$X$98)-K64*$AZ$3)/Z64, 0)</f>
        <v>-2113709.6324741403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0.83526170899999996</v>
      </c>
      <c r="Q65" s="4">
        <f t="shared" si="21"/>
        <v>12.5</v>
      </c>
      <c r="R65">
        <f t="shared" si="0"/>
        <v>500000</v>
      </c>
      <c r="S65">
        <f t="shared" si="1"/>
        <v>-12219760.738741392</v>
      </c>
      <c r="U65">
        <f t="shared" si="13"/>
        <v>0.83526170899999996</v>
      </c>
      <c r="V65">
        <f t="shared" si="14"/>
        <v>0.01</v>
      </c>
      <c r="W65">
        <f t="shared" si="15"/>
        <v>9.7974605275155664E-6</v>
      </c>
      <c r="X65">
        <f t="shared" si="16"/>
        <v>8.1834436240726925E-6</v>
      </c>
      <c r="Y65">
        <f t="shared" si="17"/>
        <v>9.797460527515566E-8</v>
      </c>
      <c r="Z65">
        <f t="shared" si="18"/>
        <v>1.5160422981677181E-6</v>
      </c>
      <c r="AB65">
        <f t="shared" si="19"/>
        <v>-20.708986690794823</v>
      </c>
      <c r="AC65">
        <f t="shared" si="2"/>
        <v>-18.525674153421154</v>
      </c>
      <c r="AE65">
        <f t="shared" si="3"/>
        <v>0</v>
      </c>
      <c r="AF65">
        <f t="shared" si="24"/>
        <v>0</v>
      </c>
      <c r="AG65">
        <f t="shared" si="24"/>
        <v>-1.8950528727096478E-5</v>
      </c>
      <c r="AH65">
        <f t="shared" si="5"/>
        <v>-4.0917218120363463</v>
      </c>
      <c r="AI65">
        <f t="shared" si="25"/>
        <v>-4.091740762565073</v>
      </c>
      <c r="AJ65">
        <f t="shared" si="7"/>
        <v>-2.1833125373736699</v>
      </c>
      <c r="AK65">
        <f t="shared" si="22"/>
        <v>-1.4496290683556379</v>
      </c>
      <c r="AL65">
        <f t="shared" si="8"/>
        <v>-7.7246823682943813</v>
      </c>
      <c r="AN65">
        <f t="shared" si="26"/>
        <v>0</v>
      </c>
      <c r="AO65">
        <f t="shared" si="26"/>
        <v>0</v>
      </c>
      <c r="AP65">
        <f t="shared" si="26"/>
        <v>-2.64107277275692E-8</v>
      </c>
      <c r="AQ65">
        <f t="shared" si="26"/>
        <v>-5.7024979234553191E-3</v>
      </c>
      <c r="AR65">
        <f t="shared" si="26"/>
        <v>-5.7025243341830454E-3</v>
      </c>
      <c r="AS65">
        <f t="shared" si="26"/>
        <v>-3.0428107732062798E-3</v>
      </c>
      <c r="AT65">
        <f t="shared" si="26"/>
        <v>-2.020300287219297E-3</v>
      </c>
      <c r="AU65">
        <f t="shared" si="23"/>
        <v>-1.0765635394608623E-2</v>
      </c>
      <c r="AW65">
        <v>62</v>
      </c>
      <c r="AX65">
        <f>IF(Z65&gt;0, (R65*SUMPRODUCT(K65:$K$98, X65:$X$98)-K65*$AZ$3)/Z65, 0)</f>
        <v>-12219760.738741392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0.83773177600000004</v>
      </c>
      <c r="Q66" s="4">
        <f t="shared" si="21"/>
        <v>12.5</v>
      </c>
      <c r="R66">
        <f t="shared" si="0"/>
        <v>500000</v>
      </c>
      <c r="S66">
        <f t="shared" si="1"/>
        <v>-71674799.661438897</v>
      </c>
      <c r="U66">
        <f t="shared" si="13"/>
        <v>0.83773177600000004</v>
      </c>
      <c r="V66">
        <f t="shared" si="14"/>
        <v>0.01</v>
      </c>
      <c r="W66">
        <f t="shared" si="15"/>
        <v>1.5160422981677181E-6</v>
      </c>
      <c r="X66">
        <f t="shared" si="16"/>
        <v>1.2700368069351642E-6</v>
      </c>
      <c r="Y66">
        <f t="shared" si="17"/>
        <v>1.5160422981677182E-8</v>
      </c>
      <c r="Z66">
        <f t="shared" si="18"/>
        <v>2.3084506825087674E-7</v>
      </c>
      <c r="AB66">
        <f t="shared" si="19"/>
        <v>-18.525674153421154</v>
      </c>
      <c r="AC66">
        <f t="shared" si="2"/>
        <v>-16.545774019712781</v>
      </c>
      <c r="AE66">
        <f t="shared" si="3"/>
        <v>0</v>
      </c>
      <c r="AF66">
        <f t="shared" si="24"/>
        <v>0</v>
      </c>
      <c r="AG66">
        <f t="shared" si="24"/>
        <v>-2.8855633531359593E-6</v>
      </c>
      <c r="AH66">
        <f t="shared" si="5"/>
        <v>-0.63501840346758209</v>
      </c>
      <c r="AI66">
        <f t="shared" si="25"/>
        <v>-0.63502128903093524</v>
      </c>
      <c r="AJ66">
        <f t="shared" si="7"/>
        <v>-1.979900133708373</v>
      </c>
      <c r="AK66">
        <f t="shared" si="22"/>
        <v>-1.2967971907394809</v>
      </c>
      <c r="AL66">
        <f t="shared" si="8"/>
        <v>-3.9117186134787891</v>
      </c>
      <c r="AN66">
        <f t="shared" si="26"/>
        <v>0</v>
      </c>
      <c r="AO66">
        <f t="shared" si="26"/>
        <v>0</v>
      </c>
      <c r="AP66">
        <f t="shared" si="26"/>
        <v>-3.5906380407361741E-9</v>
      </c>
      <c r="AQ66">
        <f t="shared" si="26"/>
        <v>-7.9018235159532106E-4</v>
      </c>
      <c r="AR66">
        <f t="shared" si="26"/>
        <v>-7.9018594223336186E-4</v>
      </c>
      <c r="AS66">
        <f t="shared" si="26"/>
        <v>-2.4636800052322268E-3</v>
      </c>
      <c r="AT66">
        <f t="shared" si="26"/>
        <v>-1.6136638688346938E-3</v>
      </c>
      <c r="AU66">
        <f t="shared" si="23"/>
        <v>-4.8675298163002824E-3</v>
      </c>
      <c r="AW66">
        <v>63</v>
      </c>
      <c r="AX66">
        <f>IF(Z66&gt;0, (R66*SUMPRODUCT(K66:$K$98, X66:$X$98)-K66*$AZ$3)/Z66, 0)</f>
        <v>-71674799.661438897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0.84045353700000003</v>
      </c>
      <c r="Q67" s="4">
        <f t="shared" si="21"/>
        <v>12.5</v>
      </c>
      <c r="R67">
        <f t="shared" ref="R67:R98" si="27">$C$6</f>
        <v>500000</v>
      </c>
      <c r="S67">
        <f t="shared" ref="S67:S98" si="28">AX67</f>
        <v>-427949642.33662981</v>
      </c>
      <c r="U67">
        <f t="shared" si="13"/>
        <v>0.84045353700000003</v>
      </c>
      <c r="V67">
        <f t="shared" si="14"/>
        <v>0.01</v>
      </c>
      <c r="W67">
        <f t="shared" si="15"/>
        <v>2.3084506825087674E-7</v>
      </c>
      <c r="X67">
        <f t="shared" si="16"/>
        <v>1.9401455411045577E-7</v>
      </c>
      <c r="Y67">
        <f t="shared" si="17"/>
        <v>2.3084506825087676E-9</v>
      </c>
      <c r="Z67">
        <f t="shared" si="18"/>
        <v>3.4522063457912199E-8</v>
      </c>
      <c r="AB67">
        <f t="shared" si="19"/>
        <v>-16.545774019712781</v>
      </c>
      <c r="AC67">
        <f t="shared" ref="AC67:AC98" si="29">S67*Z67</f>
        <v>-14.773704709535963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-4.315257932239025E-7</v>
      </c>
      <c r="AH67">
        <f t="shared" ref="AH67:AH98" si="32">-X67*R67</f>
        <v>-9.7007277055227881E-2</v>
      </c>
      <c r="AI67">
        <f t="shared" ref="AI67:AI98" si="33">SUM(AE67:AH67)</f>
        <v>-9.7007708581021104E-2</v>
      </c>
      <c r="AJ67">
        <f t="shared" ref="AJ67:AJ98" si="34">AB67-AC67</f>
        <v>-1.7720693101768177</v>
      </c>
      <c r="AK67">
        <f t="shared" si="22"/>
        <v>-1.1582041813798947</v>
      </c>
      <c r="AL67">
        <f t="shared" ref="AL67:AL98" si="35">SUM(AI67:AK67)</f>
        <v>-3.0272812001377334</v>
      </c>
      <c r="AN67">
        <f t="shared" ref="AN67:AU98" si="36">AE67*$K67</f>
        <v>0</v>
      </c>
      <c r="AO67">
        <f t="shared" si="36"/>
        <v>0</v>
      </c>
      <c r="AP67">
        <f t="shared" si="36"/>
        <v>-4.7943501687977195E-10</v>
      </c>
      <c r="AQ67">
        <f t="shared" si="36"/>
        <v>-1.0777730147940956E-4</v>
      </c>
      <c r="AR67">
        <f t="shared" si="36"/>
        <v>-1.0777778091442643E-4</v>
      </c>
      <c r="AS67">
        <f t="shared" si="36"/>
        <v>-1.9688094963906987E-3</v>
      </c>
      <c r="AT67">
        <f t="shared" si="36"/>
        <v>-1.2867913111325338E-3</v>
      </c>
      <c r="AU67">
        <f t="shared" si="23"/>
        <v>-3.363378588437659E-3</v>
      </c>
      <c r="AW67">
        <v>64</v>
      </c>
      <c r="AX67">
        <f>IF(Z67&gt;0, (R67*SUMPRODUCT(K67:$K$98, X67:$X$98)-K67*$AZ$3)/Z67, 0)</f>
        <v>-427949642.33662981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0.84346351399999997</v>
      </c>
      <c r="Q68" s="4">
        <f t="shared" si="21"/>
        <v>12.5</v>
      </c>
      <c r="R68">
        <f t="shared" si="27"/>
        <v>500000</v>
      </c>
      <c r="S68">
        <f t="shared" si="28"/>
        <v>-2607546019.9996672</v>
      </c>
      <c r="U68">
        <f t="shared" ref="U68:U98" si="40">M68</f>
        <v>0.84346351399999997</v>
      </c>
      <c r="V68">
        <f t="shared" ref="V68:V98" si="41">$C$10</f>
        <v>0.01</v>
      </c>
      <c r="W68">
        <f t="shared" ref="W68:W98" si="42">Z67</f>
        <v>3.4522063457912199E-8</v>
      </c>
      <c r="X68">
        <f t="shared" ref="X68:X98" si="43">U68*W68</f>
        <v>2.9118100954741612E-8</v>
      </c>
      <c r="Y68">
        <f t="shared" ref="Y68:Y98" si="44">V68*W68</f>
        <v>3.4522063457912198E-10</v>
      </c>
      <c r="Z68">
        <f t="shared" ref="Z68:Z98" si="45">MAX(0, W68-X68-Y68)</f>
        <v>5.0587418685914646E-9</v>
      </c>
      <c r="AB68">
        <f t="shared" ref="AB68:AB98" si="46">AC67</f>
        <v>-14.773704709535963</v>
      </c>
      <c r="AC68">
        <f t="shared" si="29"/>
        <v>-13.190902225651353</v>
      </c>
      <c r="AE68">
        <f t="shared" si="30"/>
        <v>0</v>
      </c>
      <c r="AF68">
        <f t="shared" si="31"/>
        <v>0</v>
      </c>
      <c r="AG68">
        <f t="shared" si="31"/>
        <v>-6.3234273357393303E-8</v>
      </c>
      <c r="AH68">
        <f t="shared" si="32"/>
        <v>-1.4559050477370807E-2</v>
      </c>
      <c r="AI68">
        <f t="shared" si="33"/>
        <v>-1.4559113711644164E-2</v>
      </c>
      <c r="AJ68">
        <f t="shared" si="34"/>
        <v>-1.5828024838846098</v>
      </c>
      <c r="AK68">
        <f t="shared" si="22"/>
        <v>-1.0341593296675176</v>
      </c>
      <c r="AL68">
        <f t="shared" si="35"/>
        <v>-2.6315209272637716</v>
      </c>
      <c r="AN68">
        <f t="shared" si="36"/>
        <v>0</v>
      </c>
      <c r="AO68">
        <f t="shared" si="36"/>
        <v>0</v>
      </c>
      <c r="AP68">
        <f t="shared" si="36"/>
        <v>-6.2727430927600419E-11</v>
      </c>
      <c r="AQ68">
        <f t="shared" si="36"/>
        <v>-1.4442355145430772E-5</v>
      </c>
      <c r="AR68">
        <f t="shared" si="36"/>
        <v>-1.44424178728617E-5</v>
      </c>
      <c r="AS68">
        <f t="shared" si="36"/>
        <v>-1.5701158281484055E-3</v>
      </c>
      <c r="AT68">
        <f t="shared" si="36"/>
        <v>-1.0258702199867722E-3</v>
      </c>
      <c r="AU68">
        <f t="shared" si="23"/>
        <v>-2.6104284660080396E-3</v>
      </c>
      <c r="AW68">
        <v>65</v>
      </c>
      <c r="AX68">
        <f>IF(Z68&gt;0, (R68*SUMPRODUCT(K68:$K$98, X68:$X$98)-K68*$AZ$3)/Z68, 0)</f>
        <v>-2607546019.9996672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0.84645297100000005</v>
      </c>
      <c r="Q69" s="4">
        <f t="shared" ref="Q69:Q98" si="48">$C$8</f>
        <v>12.5</v>
      </c>
      <c r="R69">
        <f t="shared" si="27"/>
        <v>500000</v>
      </c>
      <c r="S69">
        <f t="shared" si="28"/>
        <v>-16218855997.778028</v>
      </c>
      <c r="U69">
        <f t="shared" si="40"/>
        <v>0.84645297100000005</v>
      </c>
      <c r="V69">
        <f t="shared" si="41"/>
        <v>0.01</v>
      </c>
      <c r="W69">
        <f t="shared" si="42"/>
        <v>5.0587418685914646E-9</v>
      </c>
      <c r="X69">
        <f t="shared" si="43"/>
        <v>4.2819870841913368E-9</v>
      </c>
      <c r="Y69">
        <f t="shared" si="44"/>
        <v>5.0587418685914648E-11</v>
      </c>
      <c r="Z69">
        <f t="shared" si="45"/>
        <v>7.2616736571421311E-10</v>
      </c>
      <c r="AB69">
        <f t="shared" si="46"/>
        <v>-13.190902225651353</v>
      </c>
      <c r="AC69">
        <f t="shared" si="29"/>
        <v>-11.777603934804636</v>
      </c>
      <c r="AE69">
        <f t="shared" si="30"/>
        <v>0</v>
      </c>
      <c r="AF69">
        <f t="shared" si="31"/>
        <v>0</v>
      </c>
      <c r="AG69">
        <f t="shared" si="31"/>
        <v>-9.0770920714276633E-9</v>
      </c>
      <c r="AH69">
        <f t="shared" si="32"/>
        <v>-2.1409935420956686E-3</v>
      </c>
      <c r="AI69">
        <f t="shared" si="33"/>
        <v>-2.1410026191877401E-3</v>
      </c>
      <c r="AJ69">
        <f t="shared" si="34"/>
        <v>-1.4132982908467167</v>
      </c>
      <c r="AK69">
        <f t="shared" si="22"/>
        <v>-0.9233631557955948</v>
      </c>
      <c r="AL69">
        <f t="shared" si="35"/>
        <v>-2.3388024492614994</v>
      </c>
      <c r="AN69">
        <f t="shared" si="36"/>
        <v>0</v>
      </c>
      <c r="AO69">
        <f t="shared" si="36"/>
        <v>0</v>
      </c>
      <c r="AP69">
        <f t="shared" si="36"/>
        <v>-8.0395860236247797E-12</v>
      </c>
      <c r="AQ69">
        <f t="shared" si="36"/>
        <v>-1.8962792954237381E-6</v>
      </c>
      <c r="AR69">
        <f t="shared" si="36"/>
        <v>-1.8962873350097617E-6</v>
      </c>
      <c r="AS69">
        <f t="shared" si="36"/>
        <v>-1.2517591643770737E-3</v>
      </c>
      <c r="AT69">
        <f t="shared" si="36"/>
        <v>-8.1782331430034266E-4</v>
      </c>
      <c r="AU69">
        <f t="shared" si="23"/>
        <v>-2.0714787660124261E-3</v>
      </c>
      <c r="AW69">
        <v>66</v>
      </c>
      <c r="AX69">
        <f>IF(Z69&gt;0, (R69*SUMPRODUCT(K69:$K$98, X69:$X$98)-K69*$AZ$3)/Z69, 0)</f>
        <v>-16218855997.778028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0.84968151000000003</v>
      </c>
      <c r="Q70" s="4">
        <f t="shared" si="48"/>
        <v>12.5</v>
      </c>
      <c r="R70">
        <f t="shared" si="27"/>
        <v>500000</v>
      </c>
      <c r="S70">
        <f t="shared" si="28"/>
        <v>-103201821206.8667</v>
      </c>
      <c r="U70">
        <f t="shared" si="40"/>
        <v>0.84968151000000003</v>
      </c>
      <c r="V70">
        <f t="shared" si="41"/>
        <v>0.01</v>
      </c>
      <c r="W70">
        <f t="shared" si="42"/>
        <v>7.2616736571421311E-10</v>
      </c>
      <c r="X70">
        <f t="shared" si="43"/>
        <v>6.1701098381277483E-10</v>
      </c>
      <c r="Y70">
        <f t="shared" si="44"/>
        <v>7.2616736571421312E-12</v>
      </c>
      <c r="Z70">
        <f t="shared" si="45"/>
        <v>1.0189470824429615E-10</v>
      </c>
      <c r="AB70">
        <f t="shared" si="46"/>
        <v>-11.777603934804636</v>
      </c>
      <c r="AC70">
        <f t="shared" si="29"/>
        <v>-10.515719462153697</v>
      </c>
      <c r="AE70">
        <f t="shared" si="30"/>
        <v>0</v>
      </c>
      <c r="AF70">
        <f t="shared" si="31"/>
        <v>0</v>
      </c>
      <c r="AG70">
        <f t="shared" si="31"/>
        <v>-1.2736838530537019E-9</v>
      </c>
      <c r="AH70">
        <f t="shared" si="32"/>
        <v>-3.0850549190638741E-4</v>
      </c>
      <c r="AI70">
        <f t="shared" si="33"/>
        <v>-3.0850676559024046E-4</v>
      </c>
      <c r="AJ70">
        <f t="shared" si="34"/>
        <v>-1.2618844726509391</v>
      </c>
      <c r="AK70">
        <f t="shared" si="22"/>
        <v>-0.82443227543632458</v>
      </c>
      <c r="AL70">
        <f t="shared" si="35"/>
        <v>-2.0866252548528537</v>
      </c>
      <c r="AN70">
        <f t="shared" si="36"/>
        <v>0</v>
      </c>
      <c r="AO70">
        <f t="shared" si="36"/>
        <v>0</v>
      </c>
      <c r="AP70">
        <f t="shared" si="36"/>
        <v>-1.0072344384465475E-12</v>
      </c>
      <c r="AQ70">
        <f t="shared" si="36"/>
        <v>-2.4396741401172852E-7</v>
      </c>
      <c r="AR70">
        <f t="shared" si="36"/>
        <v>-2.4396842124616696E-7</v>
      </c>
      <c r="AS70">
        <f t="shared" si="36"/>
        <v>-9.9790343981176087E-4</v>
      </c>
      <c r="AT70">
        <f t="shared" si="36"/>
        <v>-6.5196443999459587E-4</v>
      </c>
      <c r="AU70">
        <f t="shared" si="23"/>
        <v>-1.6501118482276026E-3</v>
      </c>
      <c r="AW70">
        <v>67</v>
      </c>
      <c r="AX70">
        <f>IF(Z70&gt;0, (R70*SUMPRODUCT(K70:$K$98, X70:$X$98)-K70*$AZ$3)/Z70, 0)</f>
        <v>-103201821206.8667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0.85306441600000005</v>
      </c>
      <c r="Q71" s="4">
        <f t="shared" si="48"/>
        <v>12.5</v>
      </c>
      <c r="R71">
        <f t="shared" si="27"/>
        <v>500000</v>
      </c>
      <c r="S71">
        <f t="shared" si="28"/>
        <v>-672903876624.41064</v>
      </c>
      <c r="U71">
        <f t="shared" si="40"/>
        <v>0.85306441600000005</v>
      </c>
      <c r="V71">
        <f t="shared" si="41"/>
        <v>0.01</v>
      </c>
      <c r="W71">
        <f t="shared" si="42"/>
        <v>1.0189470824429615E-10</v>
      </c>
      <c r="X71">
        <f t="shared" si="43"/>
        <v>8.6922749781910891E-11</v>
      </c>
      <c r="Y71">
        <f t="shared" si="44"/>
        <v>1.0189470824429616E-12</v>
      </c>
      <c r="Z71">
        <f t="shared" si="45"/>
        <v>1.3953011379942296E-11</v>
      </c>
      <c r="AB71">
        <f t="shared" si="46"/>
        <v>-10.515719462153697</v>
      </c>
      <c r="AC71">
        <f t="shared" si="29"/>
        <v>-9.3890354481476876</v>
      </c>
      <c r="AE71">
        <f t="shared" si="30"/>
        <v>0</v>
      </c>
      <c r="AF71">
        <f t="shared" si="31"/>
        <v>0</v>
      </c>
      <c r="AG71">
        <f t="shared" si="31"/>
        <v>-1.7441264224927869E-10</v>
      </c>
      <c r="AH71">
        <f t="shared" si="32"/>
        <v>-4.3461374890955447E-5</v>
      </c>
      <c r="AI71">
        <f t="shared" si="33"/>
        <v>-4.3461549303597694E-5</v>
      </c>
      <c r="AJ71">
        <f t="shared" si="34"/>
        <v>-1.1266840140060097</v>
      </c>
      <c r="AK71">
        <f t="shared" si="22"/>
        <v>-0.73610036235075893</v>
      </c>
      <c r="AL71">
        <f t="shared" si="35"/>
        <v>-1.8628278379060723</v>
      </c>
      <c r="AN71">
        <f t="shared" si="36"/>
        <v>0</v>
      </c>
      <c r="AO71">
        <f t="shared" si="36"/>
        <v>0</v>
      </c>
      <c r="AP71">
        <f t="shared" si="36"/>
        <v>-1.2314842504784815E-13</v>
      </c>
      <c r="AQ71">
        <f t="shared" si="36"/>
        <v>-3.068699492887472E-8</v>
      </c>
      <c r="AR71">
        <f t="shared" si="36"/>
        <v>-3.0687118077299764E-8</v>
      </c>
      <c r="AS71">
        <f t="shared" si="36"/>
        <v>-7.9552353580608387E-4</v>
      </c>
      <c r="AT71">
        <f t="shared" si="36"/>
        <v>-5.1974214214979694E-4</v>
      </c>
      <c r="AU71">
        <f t="shared" si="23"/>
        <v>-1.3152963650739583E-3</v>
      </c>
      <c r="AW71">
        <v>68</v>
      </c>
      <c r="AX71">
        <f>IF(Z71&gt;0, (R71*SUMPRODUCT(K71:$K$98, X71:$X$98)-K71*$AZ$3)/Z71, 0)</f>
        <v>-672903876624.41064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0.856559709</v>
      </c>
      <c r="Q72" s="4">
        <f t="shared" si="48"/>
        <v>12.5</v>
      </c>
      <c r="R72">
        <f t="shared" si="27"/>
        <v>500000</v>
      </c>
      <c r="S72">
        <f t="shared" si="28"/>
        <v>-4502440980372.2051</v>
      </c>
      <c r="U72">
        <f t="shared" si="40"/>
        <v>0.856559709</v>
      </c>
      <c r="V72">
        <f t="shared" si="41"/>
        <v>0.01</v>
      </c>
      <c r="W72">
        <f t="shared" si="42"/>
        <v>1.3953011379942296E-11</v>
      </c>
      <c r="X72">
        <f t="shared" si="43"/>
        <v>1.1951587367277061E-11</v>
      </c>
      <c r="Y72">
        <f t="shared" si="44"/>
        <v>1.3953011379942297E-13</v>
      </c>
      <c r="Z72">
        <f t="shared" si="45"/>
        <v>1.8618938988658119E-12</v>
      </c>
      <c r="AB72">
        <f t="shared" si="46"/>
        <v>-9.3890354481476876</v>
      </c>
      <c r="AC72">
        <f t="shared" si="29"/>
        <v>-8.3830673913584128</v>
      </c>
      <c r="AE72">
        <f t="shared" si="30"/>
        <v>0</v>
      </c>
      <c r="AF72">
        <f t="shared" si="31"/>
        <v>0</v>
      </c>
      <c r="AG72">
        <f t="shared" si="31"/>
        <v>-2.3273673735822648E-11</v>
      </c>
      <c r="AH72">
        <f t="shared" si="32"/>
        <v>-5.9757936836385304E-6</v>
      </c>
      <c r="AI72">
        <f t="shared" si="33"/>
        <v>-5.9758169573122663E-6</v>
      </c>
      <c r="AJ72">
        <f t="shared" si="34"/>
        <v>-1.0059680567892748</v>
      </c>
      <c r="AK72">
        <f t="shared" ref="AK72:AK98" si="49">G72*SUM(AB72:AB72, AE72:AF72)</f>
        <v>-0.65723248137033818</v>
      </c>
      <c r="AL72">
        <f t="shared" si="35"/>
        <v>-1.6632065139765704</v>
      </c>
      <c r="AN72">
        <f t="shared" si="36"/>
        <v>0</v>
      </c>
      <c r="AO72">
        <f t="shared" si="36"/>
        <v>0</v>
      </c>
      <c r="AP72">
        <f t="shared" si="36"/>
        <v>-1.4672287209443347E-14</v>
      </c>
      <c r="AQ72">
        <f t="shared" si="36"/>
        <v>-3.7672849686711826E-9</v>
      </c>
      <c r="AR72">
        <f t="shared" si="36"/>
        <v>-3.7672996409583918E-9</v>
      </c>
      <c r="AS72">
        <f t="shared" si="36"/>
        <v>-6.3418661017059853E-4</v>
      </c>
      <c r="AT72">
        <f t="shared" si="36"/>
        <v>-4.1433526307443842E-4</v>
      </c>
      <c r="AU72">
        <f t="shared" si="23"/>
        <v>-1.0485256405446779E-3</v>
      </c>
      <c r="AW72">
        <v>69</v>
      </c>
      <c r="AX72">
        <f>IF(Z72&gt;0, (R72*SUMPRODUCT(K72:$K$98, X72:$X$98)-K72*$AZ$3)/Z72, 0)</f>
        <v>-4502440980372.2051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0.86031008399999997</v>
      </c>
      <c r="Q73" s="4">
        <f t="shared" si="48"/>
        <v>12.5</v>
      </c>
      <c r="R73">
        <f t="shared" si="27"/>
        <v>500000</v>
      </c>
      <c r="S73">
        <f t="shared" si="28"/>
        <v>-30997295051029.793</v>
      </c>
      <c r="U73">
        <f t="shared" si="40"/>
        <v>0.86031008399999997</v>
      </c>
      <c r="V73">
        <f t="shared" si="41"/>
        <v>0.01</v>
      </c>
      <c r="W73">
        <f t="shared" si="42"/>
        <v>1.8618938988658119E-12</v>
      </c>
      <c r="X73">
        <f t="shared" si="43"/>
        <v>1.6018060965323341E-12</v>
      </c>
      <c r="Y73">
        <f t="shared" si="44"/>
        <v>1.861893898865812E-14</v>
      </c>
      <c r="Z73">
        <f t="shared" si="45"/>
        <v>2.4146886334481972E-13</v>
      </c>
      <c r="AB73">
        <f t="shared" si="46"/>
        <v>-8.3830673913584128</v>
      </c>
      <c r="AC73">
        <f t="shared" si="29"/>
        <v>-7.48488160273617</v>
      </c>
      <c r="AE73">
        <f t="shared" si="30"/>
        <v>0</v>
      </c>
      <c r="AF73">
        <f t="shared" si="31"/>
        <v>0</v>
      </c>
      <c r="AG73">
        <f t="shared" si="31"/>
        <v>-3.0183607918102464E-12</v>
      </c>
      <c r="AH73">
        <f t="shared" si="32"/>
        <v>-8.0090304826616705E-7</v>
      </c>
      <c r="AI73">
        <f t="shared" si="33"/>
        <v>-8.0090606662695887E-7</v>
      </c>
      <c r="AJ73">
        <f t="shared" si="34"/>
        <v>-0.89818578862224285</v>
      </c>
      <c r="AK73">
        <f t="shared" si="49"/>
        <v>-0.58681471739508895</v>
      </c>
      <c r="AL73">
        <f t="shared" si="35"/>
        <v>-1.4850013069233983</v>
      </c>
      <c r="AN73">
        <f t="shared" si="36"/>
        <v>0</v>
      </c>
      <c r="AO73">
        <f t="shared" si="36"/>
        <v>0</v>
      </c>
      <c r="AP73">
        <f t="shared" si="36"/>
        <v>-1.6989711568933773E-15</v>
      </c>
      <c r="AQ73">
        <f t="shared" si="36"/>
        <v>-4.5081130862958321E-10</v>
      </c>
      <c r="AR73">
        <f t="shared" si="36"/>
        <v>-4.5081300760074008E-10</v>
      </c>
      <c r="AS73">
        <f t="shared" si="36"/>
        <v>-5.0556969615468553E-4</v>
      </c>
      <c r="AT73">
        <f t="shared" si="36"/>
        <v>-3.3030553603794328E-4</v>
      </c>
      <c r="AU73">
        <f t="shared" si="23"/>
        <v>-8.3587568300563634E-4</v>
      </c>
      <c r="AW73">
        <v>70</v>
      </c>
      <c r="AX73">
        <f>IF(Z73&gt;0, (R73*SUMPRODUCT(K73:$K$98, X73:$X$98)-K73*$AZ$3)/Z73, 0)</f>
        <v>-30997295051029.793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0.86416701100000004</v>
      </c>
      <c r="Q74" s="4">
        <f t="shared" si="48"/>
        <v>12.5</v>
      </c>
      <c r="R74">
        <f t="shared" si="27"/>
        <v>500000</v>
      </c>
      <c r="S74">
        <f t="shared" si="28"/>
        <v>-219943565810099.59</v>
      </c>
      <c r="U74">
        <f t="shared" si="40"/>
        <v>0.86416701100000004</v>
      </c>
      <c r="V74">
        <f t="shared" si="41"/>
        <v>0.01</v>
      </c>
      <c r="W74">
        <f t="shared" si="42"/>
        <v>2.4146886334481972E-13</v>
      </c>
      <c r="X74">
        <f t="shared" si="43"/>
        <v>2.0866942588626034E-13</v>
      </c>
      <c r="Y74">
        <f t="shared" si="44"/>
        <v>2.4146886334481974E-15</v>
      </c>
      <c r="Z74">
        <f t="shared" si="45"/>
        <v>3.0384748825111187E-14</v>
      </c>
      <c r="AB74">
        <f t="shared" si="46"/>
        <v>-7.48488160273617</v>
      </c>
      <c r="AC74">
        <f t="shared" si="29"/>
        <v>-6.6829300028391883</v>
      </c>
      <c r="AE74">
        <f t="shared" si="30"/>
        <v>0</v>
      </c>
      <c r="AF74">
        <f t="shared" si="31"/>
        <v>0</v>
      </c>
      <c r="AG74">
        <f t="shared" si="31"/>
        <v>-3.7980936031388984E-13</v>
      </c>
      <c r="AH74">
        <f t="shared" si="32"/>
        <v>-1.0433471294313017E-7</v>
      </c>
      <c r="AI74">
        <f t="shared" si="33"/>
        <v>-1.0433509275249048E-7</v>
      </c>
      <c r="AJ74">
        <f t="shared" si="34"/>
        <v>-0.80195159989698173</v>
      </c>
      <c r="AK74">
        <f t="shared" si="49"/>
        <v>-0.52394171219153196</v>
      </c>
      <c r="AL74">
        <f t="shared" si="35"/>
        <v>-1.3258934164236065</v>
      </c>
      <c r="AN74">
        <f t="shared" si="36"/>
        <v>0</v>
      </c>
      <c r="AO74">
        <f t="shared" si="36"/>
        <v>0</v>
      </c>
      <c r="AP74">
        <f t="shared" si="36"/>
        <v>-1.908809097291799E-16</v>
      </c>
      <c r="AQ74">
        <f t="shared" si="36"/>
        <v>-5.2435529515277215E-11</v>
      </c>
      <c r="AR74">
        <f t="shared" si="36"/>
        <v>-5.2435720396186937E-11</v>
      </c>
      <c r="AS74">
        <f t="shared" si="36"/>
        <v>-4.0303706791375001E-4</v>
      </c>
      <c r="AT74">
        <f t="shared" si="36"/>
        <v>-2.6331755116706723E-4</v>
      </c>
      <c r="AU74">
        <f t="shared" si="23"/>
        <v>-6.6635467151653766E-4</v>
      </c>
      <c r="AW74">
        <v>71</v>
      </c>
      <c r="AX74">
        <f>IF(Z74&gt;0, (R74*SUMPRODUCT(K74:$K$98, X74:$X$98)-K74*$AZ$3)/Z74, 0)</f>
        <v>-219943565810099.59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0.86825209999999997</v>
      </c>
      <c r="Q75" s="4">
        <f t="shared" si="48"/>
        <v>12.5</v>
      </c>
      <c r="R75">
        <f t="shared" si="27"/>
        <v>500000</v>
      </c>
      <c r="S75">
        <f t="shared" si="28"/>
        <v>-1612990316551947.8</v>
      </c>
      <c r="U75">
        <f t="shared" si="40"/>
        <v>0.86825209999999997</v>
      </c>
      <c r="V75">
        <f t="shared" si="41"/>
        <v>0.01</v>
      </c>
      <c r="W75">
        <f t="shared" si="42"/>
        <v>3.0384748825111187E-14</v>
      </c>
      <c r="X75">
        <f t="shared" si="43"/>
        <v>2.638162197537532E-14</v>
      </c>
      <c r="Y75">
        <f t="shared" si="44"/>
        <v>3.038474882511119E-16</v>
      </c>
      <c r="Z75">
        <f t="shared" si="45"/>
        <v>3.6992793614847543E-15</v>
      </c>
      <c r="AB75">
        <f t="shared" si="46"/>
        <v>-6.6829300028391883</v>
      </c>
      <c r="AC75">
        <f t="shared" si="29"/>
        <v>-5.966901788295381</v>
      </c>
      <c r="AE75">
        <f t="shared" si="30"/>
        <v>0</v>
      </c>
      <c r="AF75">
        <f t="shared" si="31"/>
        <v>0</v>
      </c>
      <c r="AG75">
        <f t="shared" si="31"/>
        <v>-4.6240992018559428E-14</v>
      </c>
      <c r="AH75">
        <f t="shared" si="32"/>
        <v>-1.319081098768766E-8</v>
      </c>
      <c r="AI75">
        <f t="shared" si="33"/>
        <v>-1.3190857228679678E-8</v>
      </c>
      <c r="AJ75">
        <f t="shared" si="34"/>
        <v>-0.71602821454380727</v>
      </c>
      <c r="AK75">
        <f t="shared" si="49"/>
        <v>-0.46780510019874322</v>
      </c>
      <c r="AL75">
        <f t="shared" si="35"/>
        <v>-1.1838333279334077</v>
      </c>
      <c r="AN75">
        <f t="shared" si="36"/>
        <v>0</v>
      </c>
      <c r="AO75">
        <f t="shared" si="36"/>
        <v>0</v>
      </c>
      <c r="AP75">
        <f t="shared" si="36"/>
        <v>-2.0749419562158231E-17</v>
      </c>
      <c r="AQ75">
        <f t="shared" si="36"/>
        <v>-5.9190268115096732E-12</v>
      </c>
      <c r="AR75">
        <f t="shared" si="36"/>
        <v>-5.9190475609292354E-12</v>
      </c>
      <c r="AS75">
        <f t="shared" si="36"/>
        <v>-3.2129868312404255E-4</v>
      </c>
      <c r="AT75">
        <f t="shared" si="36"/>
        <v>-2.0991513965455777E-4</v>
      </c>
      <c r="AU75">
        <f t="shared" si="23"/>
        <v>-5.3121382869764783E-4</v>
      </c>
      <c r="AW75">
        <v>72</v>
      </c>
      <c r="AX75">
        <f>IF(Z75&gt;0, (R75*SUMPRODUCT(K75:$K$98, X75:$X$98)-K75*$AZ$3)/Z75, 0)</f>
        <v>-1612990316551947.8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0.87257664800000001</v>
      </c>
      <c r="Q76" s="4">
        <f t="shared" si="48"/>
        <v>12.5</v>
      </c>
      <c r="R76">
        <f t="shared" si="27"/>
        <v>500000</v>
      </c>
      <c r="S76">
        <f t="shared" si="28"/>
        <v>-1.2264765917210558E+16</v>
      </c>
      <c r="U76">
        <f t="shared" si="40"/>
        <v>0.87257664800000001</v>
      </c>
      <c r="V76">
        <f t="shared" si="41"/>
        <v>0.01</v>
      </c>
      <c r="W76">
        <f t="shared" si="42"/>
        <v>3.6992793614847543E-15</v>
      </c>
      <c r="X76">
        <f t="shared" si="43"/>
        <v>3.2279047852599472E-15</v>
      </c>
      <c r="Y76">
        <f t="shared" si="44"/>
        <v>3.6992793614847543E-17</v>
      </c>
      <c r="Z76">
        <f t="shared" si="45"/>
        <v>4.3438178260995956E-16</v>
      </c>
      <c r="AB76">
        <f t="shared" si="46"/>
        <v>-5.966901788295381</v>
      </c>
      <c r="AC76">
        <f t="shared" si="29"/>
        <v>-5.3275908824117977</v>
      </c>
      <c r="AE76">
        <f t="shared" si="30"/>
        <v>0</v>
      </c>
      <c r="AF76">
        <f t="shared" si="31"/>
        <v>0</v>
      </c>
      <c r="AG76">
        <f t="shared" si="31"/>
        <v>-5.4297722826244947E-15</v>
      </c>
      <c r="AH76">
        <f t="shared" si="32"/>
        <v>-1.6139523926299735E-9</v>
      </c>
      <c r="AI76">
        <f t="shared" si="33"/>
        <v>-1.613957822402256E-9</v>
      </c>
      <c r="AJ76">
        <f t="shared" si="34"/>
        <v>-0.6393109058835833</v>
      </c>
      <c r="AK76">
        <f t="shared" si="49"/>
        <v>-0.41768312518067668</v>
      </c>
      <c r="AL76">
        <f t="shared" si="35"/>
        <v>-1.0569940326782179</v>
      </c>
      <c r="AN76">
        <f t="shared" si="36"/>
        <v>0</v>
      </c>
      <c r="AO76">
        <f t="shared" si="36"/>
        <v>0</v>
      </c>
      <c r="AP76">
        <f t="shared" si="36"/>
        <v>-2.1754164259312427E-18</v>
      </c>
      <c r="AQ76">
        <f t="shared" si="36"/>
        <v>-6.4662353462477335E-13</v>
      </c>
      <c r="AR76">
        <f t="shared" si="36"/>
        <v>-6.4662571004119926E-13</v>
      </c>
      <c r="AS76">
        <f t="shared" si="36"/>
        <v>-2.5613734306807778E-4</v>
      </c>
      <c r="AT76">
        <f t="shared" si="36"/>
        <v>-1.673430641391739E-4</v>
      </c>
      <c r="AU76">
        <f t="shared" si="23"/>
        <v>-4.2348040785387741E-4</v>
      </c>
      <c r="AW76">
        <v>73</v>
      </c>
      <c r="AX76">
        <f>IF(Z76&gt;0, (R76*SUMPRODUCT(K76:$K$98, X76:$X$98)-K76*$AZ$3)/Z76, 0)</f>
        <v>-1.2264765917210558E+16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0.87698101399999995</v>
      </c>
      <c r="Q77" s="4">
        <f t="shared" si="48"/>
        <v>12.5</v>
      </c>
      <c r="R77">
        <f t="shared" si="27"/>
        <v>500000</v>
      </c>
      <c r="S77">
        <f t="shared" si="28"/>
        <v>-9.6892427035698112E+16</v>
      </c>
      <c r="U77">
        <f t="shared" si="40"/>
        <v>0.87698101399999995</v>
      </c>
      <c r="V77">
        <f t="shared" si="41"/>
        <v>0.01</v>
      </c>
      <c r="W77">
        <f t="shared" si="42"/>
        <v>4.3438178260995956E-16</v>
      </c>
      <c r="X77">
        <f t="shared" si="43"/>
        <v>3.8094457617640988E-16</v>
      </c>
      <c r="Y77">
        <f t="shared" si="44"/>
        <v>4.3438178260995959E-18</v>
      </c>
      <c r="Z77">
        <f t="shared" si="45"/>
        <v>4.9093388607450092E-17</v>
      </c>
      <c r="AB77">
        <f t="shared" si="46"/>
        <v>-5.3275908824117977</v>
      </c>
      <c r="AC77">
        <f t="shared" si="29"/>
        <v>-4.7567775735825313</v>
      </c>
      <c r="AE77">
        <f t="shared" si="30"/>
        <v>0</v>
      </c>
      <c r="AF77">
        <f t="shared" si="31"/>
        <v>0</v>
      </c>
      <c r="AG77">
        <f t="shared" si="31"/>
        <v>-6.1366735759312617E-16</v>
      </c>
      <c r="AH77">
        <f t="shared" si="32"/>
        <v>-1.9047228808820495E-10</v>
      </c>
      <c r="AI77">
        <f t="shared" si="33"/>
        <v>-1.9047290175556254E-10</v>
      </c>
      <c r="AJ77">
        <f t="shared" si="34"/>
        <v>-0.5708133088292664</v>
      </c>
      <c r="AK77">
        <f t="shared" si="49"/>
        <v>-0.37293136176882585</v>
      </c>
      <c r="AL77">
        <f t="shared" si="35"/>
        <v>-0.94374467078856505</v>
      </c>
      <c r="AN77">
        <f t="shared" si="36"/>
        <v>0</v>
      </c>
      <c r="AO77">
        <f t="shared" si="36"/>
        <v>0</v>
      </c>
      <c r="AP77">
        <f t="shared" si="36"/>
        <v>-2.195208558807976E-19</v>
      </c>
      <c r="AQ77">
        <f t="shared" si="36"/>
        <v>-6.8135675110194178E-14</v>
      </c>
      <c r="AR77">
        <f t="shared" si="36"/>
        <v>-6.8135894631050059E-14</v>
      </c>
      <c r="AS77">
        <f t="shared" si="36"/>
        <v>-2.0419112170771614E-4</v>
      </c>
      <c r="AT77">
        <f t="shared" si="36"/>
        <v>-1.3340486618250755E-4</v>
      </c>
      <c r="AU77">
        <f t="shared" si="23"/>
        <v>-3.3759598795835954E-4</v>
      </c>
      <c r="AW77">
        <v>74</v>
      </c>
      <c r="AX77">
        <f>IF(Z77&gt;0, (R77*SUMPRODUCT(K77:$K$98, X77:$X$98)-K77*$AZ$3)/Z77, 0)</f>
        <v>-9.6892427035698112E+16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0.88158379899999995</v>
      </c>
      <c r="Q78" s="4">
        <f t="shared" si="48"/>
        <v>12.5</v>
      </c>
      <c r="R78">
        <f t="shared" si="27"/>
        <v>500000</v>
      </c>
      <c r="S78">
        <f t="shared" si="28"/>
        <v>-7.9795357861311501E+17</v>
      </c>
      <c r="U78">
        <f t="shared" si="40"/>
        <v>0.88158379899999995</v>
      </c>
      <c r="V78">
        <f t="shared" si="41"/>
        <v>0.01</v>
      </c>
      <c r="W78">
        <f t="shared" si="42"/>
        <v>4.9093388607450092E-17</v>
      </c>
      <c r="X78">
        <f t="shared" si="43"/>
        <v>4.3279936034339169E-17</v>
      </c>
      <c r="Y78">
        <f t="shared" si="44"/>
        <v>4.909338860745009E-19</v>
      </c>
      <c r="Z78">
        <f t="shared" si="45"/>
        <v>5.3225186870364217E-18</v>
      </c>
      <c r="AB78">
        <f t="shared" si="46"/>
        <v>-4.7567775735825313</v>
      </c>
      <c r="AC78">
        <f t="shared" si="29"/>
        <v>-4.247122833555891</v>
      </c>
      <c r="AE78">
        <f t="shared" si="30"/>
        <v>0</v>
      </c>
      <c r="AF78">
        <f t="shared" si="31"/>
        <v>0</v>
      </c>
      <c r="AG78">
        <f t="shared" si="31"/>
        <v>-6.6531483587955272E-17</v>
      </c>
      <c r="AH78">
        <f t="shared" si="32"/>
        <v>-2.1639968017169584E-11</v>
      </c>
      <c r="AI78">
        <f t="shared" si="33"/>
        <v>-2.1640034548653173E-11</v>
      </c>
      <c r="AJ78">
        <f t="shared" si="34"/>
        <v>-0.50965474002664024</v>
      </c>
      <c r="AK78">
        <f t="shared" si="49"/>
        <v>-0.33297443015077721</v>
      </c>
      <c r="AL78">
        <f t="shared" si="35"/>
        <v>-0.84262917019905748</v>
      </c>
      <c r="AN78">
        <f t="shared" si="36"/>
        <v>0</v>
      </c>
      <c r="AO78">
        <f t="shared" si="36"/>
        <v>0</v>
      </c>
      <c r="AP78">
        <f t="shared" si="36"/>
        <v>-2.1249658245414816E-20</v>
      </c>
      <c r="AQ78">
        <f t="shared" si="36"/>
        <v>-6.911643931683036E-15</v>
      </c>
      <c r="AR78">
        <f t="shared" si="36"/>
        <v>-6.9116651813412819E-15</v>
      </c>
      <c r="AS78">
        <f t="shared" si="36"/>
        <v>-1.627799120758293E-4</v>
      </c>
      <c r="AT78">
        <f t="shared" si="36"/>
        <v>-1.0634954255622091E-4</v>
      </c>
      <c r="AU78">
        <f t="shared" si="23"/>
        <v>-2.691294546389619E-4</v>
      </c>
      <c r="AW78">
        <v>75</v>
      </c>
      <c r="AX78">
        <f>IF(Z78&gt;0, (R78*SUMPRODUCT(K78:$K$98, X78:$X$98)-K78*$AZ$3)/Z78, 0)</f>
        <v>-7.9795357861311501E+17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0.88621764599999997</v>
      </c>
      <c r="Q79" s="4">
        <f t="shared" si="48"/>
        <v>12.5</v>
      </c>
      <c r="R79">
        <f t="shared" si="27"/>
        <v>500000</v>
      </c>
      <c r="S79">
        <f t="shared" si="28"/>
        <v>-6.8649295845914173E+18</v>
      </c>
      <c r="U79">
        <f t="shared" si="40"/>
        <v>0.88621764599999997</v>
      </c>
      <c r="V79">
        <f t="shared" si="41"/>
        <v>0.01</v>
      </c>
      <c r="W79">
        <f t="shared" si="42"/>
        <v>5.3225186870364217E-18</v>
      </c>
      <c r="X79">
        <f t="shared" si="43"/>
        <v>4.7169099816164283E-18</v>
      </c>
      <c r="Y79">
        <f t="shared" si="44"/>
        <v>5.3225186870364218E-20</v>
      </c>
      <c r="Z79">
        <f t="shared" si="45"/>
        <v>5.5238351854962922E-19</v>
      </c>
      <c r="AB79">
        <f t="shared" si="46"/>
        <v>-4.247122833555891</v>
      </c>
      <c r="AC79">
        <f t="shared" si="29"/>
        <v>-3.7920739585320518</v>
      </c>
      <c r="AE79">
        <f t="shared" si="30"/>
        <v>0</v>
      </c>
      <c r="AF79">
        <f t="shared" si="31"/>
        <v>0</v>
      </c>
      <c r="AG79">
        <f t="shared" si="31"/>
        <v>-6.904793981870365E-18</v>
      </c>
      <c r="AH79">
        <f t="shared" si="32"/>
        <v>-2.3584549908082143E-12</v>
      </c>
      <c r="AI79">
        <f t="shared" si="33"/>
        <v>-2.358461895602196E-12</v>
      </c>
      <c r="AJ79">
        <f t="shared" si="34"/>
        <v>-0.45504887502383928</v>
      </c>
      <c r="AK79">
        <f t="shared" si="49"/>
        <v>-0.29729859834891242</v>
      </c>
      <c r="AL79">
        <f t="shared" si="35"/>
        <v>-0.7523474733751101</v>
      </c>
      <c r="AN79">
        <f t="shared" si="36"/>
        <v>0</v>
      </c>
      <c r="AO79">
        <f t="shared" si="36"/>
        <v>0</v>
      </c>
      <c r="AP79">
        <f t="shared" si="36"/>
        <v>-1.9690531735755888E-21</v>
      </c>
      <c r="AQ79">
        <f t="shared" si="36"/>
        <v>-6.7256507530557178E-16</v>
      </c>
      <c r="AR79">
        <f t="shared" si="36"/>
        <v>-6.7256704435874527E-16</v>
      </c>
      <c r="AS79">
        <f t="shared" si="36"/>
        <v>-1.2976714929515976E-4</v>
      </c>
      <c r="AT79">
        <f t="shared" si="36"/>
        <v>-8.4781204206172209E-5</v>
      </c>
      <c r="AU79">
        <f t="shared" si="23"/>
        <v>-2.145483535020045E-4</v>
      </c>
      <c r="AW79">
        <v>76</v>
      </c>
      <c r="AX79">
        <f>IF(Z79&gt;0, (R79*SUMPRODUCT(K79:$K$98, X79:$X$98)-K79*$AZ$3)/Z79, 0)</f>
        <v>-6.8649295845914173E+18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0.89077562700000001</v>
      </c>
      <c r="Q80" s="4">
        <f t="shared" si="48"/>
        <v>12.5</v>
      </c>
      <c r="R80">
        <f t="shared" si="27"/>
        <v>500000</v>
      </c>
      <c r="S80">
        <f t="shared" si="28"/>
        <v>-6.1773143326526898E+19</v>
      </c>
      <c r="U80">
        <f t="shared" si="40"/>
        <v>0.89077562700000001</v>
      </c>
      <c r="V80">
        <f t="shared" si="41"/>
        <v>0.01</v>
      </c>
      <c r="W80">
        <f t="shared" si="42"/>
        <v>5.5238351854962922E-19</v>
      </c>
      <c r="X80">
        <f t="shared" si="43"/>
        <v>4.920497750805121E-19</v>
      </c>
      <c r="Y80">
        <f t="shared" si="44"/>
        <v>5.5238351854962926E-21</v>
      </c>
      <c r="Z80">
        <f t="shared" si="45"/>
        <v>5.4809908283620825E-20</v>
      </c>
      <c r="AB80">
        <f t="shared" si="46"/>
        <v>-3.7920739585320518</v>
      </c>
      <c r="AC80">
        <f t="shared" si="29"/>
        <v>-3.3857803201179033</v>
      </c>
      <c r="AE80">
        <f t="shared" si="30"/>
        <v>0</v>
      </c>
      <c r="AF80">
        <f t="shared" si="31"/>
        <v>0</v>
      </c>
      <c r="AG80">
        <f t="shared" si="31"/>
        <v>-6.8512385354526032E-19</v>
      </c>
      <c r="AH80">
        <f t="shared" si="32"/>
        <v>-2.4602488754025603E-13</v>
      </c>
      <c r="AI80">
        <f t="shared" si="33"/>
        <v>-2.4602557266410959E-13</v>
      </c>
      <c r="AJ80">
        <f t="shared" si="34"/>
        <v>-0.40629363841414845</v>
      </c>
      <c r="AK80">
        <f t="shared" si="49"/>
        <v>-0.26544517709724363</v>
      </c>
      <c r="AL80">
        <f t="shared" si="35"/>
        <v>-0.67173881551163817</v>
      </c>
      <c r="AN80">
        <f t="shared" si="36"/>
        <v>0</v>
      </c>
      <c r="AO80">
        <f t="shared" si="36"/>
        <v>0</v>
      </c>
      <c r="AP80">
        <f t="shared" si="36"/>
        <v>-1.7444470227830172E-22</v>
      </c>
      <c r="AQ80">
        <f t="shared" si="36"/>
        <v>-6.2642306260290515E-17</v>
      </c>
      <c r="AR80">
        <f t="shared" si="36"/>
        <v>-6.2642480704992804E-17</v>
      </c>
      <c r="AS80">
        <f t="shared" si="36"/>
        <v>-1.0344957692535214E-4</v>
      </c>
      <c r="AT80">
        <f t="shared" si="36"/>
        <v>-6.7587056924563386E-5</v>
      </c>
      <c r="AU80">
        <f t="shared" si="23"/>
        <v>-1.7103663384997818E-4</v>
      </c>
      <c r="AW80">
        <v>77</v>
      </c>
      <c r="AX80">
        <f>IF(Z80&gt;0, (R80*SUMPRODUCT(K80:$K$98, X80:$X$98)-K80*$AZ$3)/Z80, 0)</f>
        <v>-6.1773143326526898E+19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0.89544260600000003</v>
      </c>
      <c r="Q81" s="4">
        <f t="shared" si="48"/>
        <v>12.5</v>
      </c>
      <c r="R81">
        <f t="shared" si="27"/>
        <v>500000</v>
      </c>
      <c r="S81">
        <f t="shared" si="28"/>
        <v>-5.8329221991701263E+20</v>
      </c>
      <c r="U81">
        <f t="shared" si="40"/>
        <v>0.89544260600000003</v>
      </c>
      <c r="V81">
        <f t="shared" si="41"/>
        <v>0.01</v>
      </c>
      <c r="W81">
        <f t="shared" si="42"/>
        <v>5.4809908283620825E-20</v>
      </c>
      <c r="X81">
        <f t="shared" si="43"/>
        <v>4.9079127108106421E-20</v>
      </c>
      <c r="Y81">
        <f t="shared" si="44"/>
        <v>5.4809908283620831E-22</v>
      </c>
      <c r="Z81">
        <f t="shared" si="45"/>
        <v>5.1826820926781959E-21</v>
      </c>
      <c r="AB81">
        <f t="shared" si="46"/>
        <v>-3.3857803201179033</v>
      </c>
      <c r="AC81">
        <f t="shared" si="29"/>
        <v>-3.0230181429624134</v>
      </c>
      <c r="AE81">
        <f t="shared" si="30"/>
        <v>0</v>
      </c>
      <c r="AF81">
        <f t="shared" si="31"/>
        <v>0</v>
      </c>
      <c r="AG81">
        <f t="shared" si="31"/>
        <v>-6.4783526158477454E-20</v>
      </c>
      <c r="AH81">
        <f t="shared" si="32"/>
        <v>-2.4539563554053212E-14</v>
      </c>
      <c r="AI81">
        <f t="shared" si="33"/>
        <v>-2.453962833757937E-14</v>
      </c>
      <c r="AJ81">
        <f t="shared" si="34"/>
        <v>-0.36276217715548986</v>
      </c>
      <c r="AK81">
        <f t="shared" si="49"/>
        <v>-0.23700462240825326</v>
      </c>
      <c r="AL81">
        <f t="shared" si="35"/>
        <v>-0.59976679956376766</v>
      </c>
      <c r="AN81">
        <f t="shared" si="36"/>
        <v>0</v>
      </c>
      <c r="AO81">
        <f t="shared" si="36"/>
        <v>0</v>
      </c>
      <c r="AP81">
        <f t="shared" si="36"/>
        <v>-1.4727711111198273E-23</v>
      </c>
      <c r="AQ81">
        <f t="shared" si="36"/>
        <v>-5.5787578146777374E-18</v>
      </c>
      <c r="AR81">
        <f t="shared" si="36"/>
        <v>-5.5787725423888486E-18</v>
      </c>
      <c r="AS81">
        <f t="shared" si="36"/>
        <v>-8.2469369360134071E-5</v>
      </c>
      <c r="AT81">
        <f t="shared" si="36"/>
        <v>-5.3879987981954234E-5</v>
      </c>
      <c r="AU81">
        <f t="shared" si="23"/>
        <v>-1.363493573420939E-4</v>
      </c>
      <c r="AW81">
        <v>78</v>
      </c>
      <c r="AX81">
        <f>IF(Z81&gt;0, (R81*SUMPRODUCT(K81:$K$98, X81:$X$98)-K81*$AZ$3)/Z81, 0)</f>
        <v>-5.8329221991701263E+20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0.90019128800000003</v>
      </c>
      <c r="Q82" s="4">
        <f t="shared" si="48"/>
        <v>12.5</v>
      </c>
      <c r="R82">
        <f t="shared" si="27"/>
        <v>500000</v>
      </c>
      <c r="S82">
        <f t="shared" si="28"/>
        <v>-5.7989543923745838E+21</v>
      </c>
      <c r="U82">
        <f t="shared" si="40"/>
        <v>0.90019128800000003</v>
      </c>
      <c r="V82">
        <f t="shared" si="41"/>
        <v>0.01</v>
      </c>
      <c r="W82">
        <f t="shared" si="42"/>
        <v>5.1826820926781959E-21</v>
      </c>
      <c r="X82">
        <f t="shared" si="43"/>
        <v>4.6654052683025205E-21</v>
      </c>
      <c r="Y82">
        <f t="shared" si="44"/>
        <v>5.1826820926781963E-23</v>
      </c>
      <c r="Z82">
        <f t="shared" si="45"/>
        <v>4.6545000344889349E-22</v>
      </c>
      <c r="AB82">
        <f t="shared" si="46"/>
        <v>-3.0230181429624134</v>
      </c>
      <c r="AC82">
        <f t="shared" si="29"/>
        <v>-2.6991233419307261</v>
      </c>
      <c r="AE82">
        <f t="shared" si="30"/>
        <v>0</v>
      </c>
      <c r="AF82">
        <f t="shared" si="31"/>
        <v>0</v>
      </c>
      <c r="AG82">
        <f t="shared" si="31"/>
        <v>-5.8181250431111687E-21</v>
      </c>
      <c r="AH82">
        <f t="shared" si="32"/>
        <v>-2.3327026341512604E-15</v>
      </c>
      <c r="AI82">
        <f t="shared" si="33"/>
        <v>-2.3327084522763034E-15</v>
      </c>
      <c r="AJ82">
        <f t="shared" si="34"/>
        <v>-0.32389480103168733</v>
      </c>
      <c r="AK82">
        <f t="shared" si="49"/>
        <v>-0.21161127000736896</v>
      </c>
      <c r="AL82">
        <f t="shared" si="35"/>
        <v>-0.53550607103905867</v>
      </c>
      <c r="AN82">
        <f t="shared" si="36"/>
        <v>0</v>
      </c>
      <c r="AO82">
        <f t="shared" si="36"/>
        <v>0</v>
      </c>
      <c r="AP82">
        <f t="shared" si="36"/>
        <v>-1.1809613978614338E-24</v>
      </c>
      <c r="AQ82">
        <f t="shared" si="36"/>
        <v>-4.7349132980291017E-19</v>
      </c>
      <c r="AR82">
        <f t="shared" si="36"/>
        <v>-4.73492510764308E-19</v>
      </c>
      <c r="AS82">
        <f t="shared" si="36"/>
        <v>-6.5744076339392584E-5</v>
      </c>
      <c r="AT82">
        <f t="shared" si="36"/>
        <v>-4.2952796541736465E-5</v>
      </c>
      <c r="AU82">
        <f t="shared" si="23"/>
        <v>-1.0869687288112954E-4</v>
      </c>
      <c r="AW82">
        <v>79</v>
      </c>
      <c r="AX82">
        <f>IF(Z82&gt;0, (R82*SUMPRODUCT(K82:$K$98, X82:$X$98)-K82*$AZ$3)/Z82, 0)</f>
        <v>-5.7989543923745838E+21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0.90499098499999997</v>
      </c>
      <c r="Q83" s="4">
        <f t="shared" si="48"/>
        <v>12.5</v>
      </c>
      <c r="R83">
        <f t="shared" si="27"/>
        <v>500000</v>
      </c>
      <c r="S83">
        <f t="shared" si="28"/>
        <v>-6.09069267575262E+22</v>
      </c>
      <c r="U83">
        <f t="shared" si="40"/>
        <v>0.90499098499999997</v>
      </c>
      <c r="V83">
        <f t="shared" si="41"/>
        <v>0.01</v>
      </c>
      <c r="W83">
        <f t="shared" si="42"/>
        <v>4.6545000344889349E-22</v>
      </c>
      <c r="X83">
        <f t="shared" si="43"/>
        <v>4.2122805708946749E-22</v>
      </c>
      <c r="Y83">
        <f t="shared" si="44"/>
        <v>4.654500034488935E-24</v>
      </c>
      <c r="Z83">
        <f t="shared" si="45"/>
        <v>3.9567446324937064E-23</v>
      </c>
      <c r="AB83">
        <f t="shared" si="46"/>
        <v>-2.6991233419307261</v>
      </c>
      <c r="AC83">
        <f t="shared" si="29"/>
        <v>-2.4099315552952909</v>
      </c>
      <c r="AE83">
        <f t="shared" si="30"/>
        <v>0</v>
      </c>
      <c r="AF83">
        <f t="shared" si="31"/>
        <v>0</v>
      </c>
      <c r="AG83">
        <f t="shared" si="31"/>
        <v>-4.9459307906171331E-22</v>
      </c>
      <c r="AH83">
        <f t="shared" si="32"/>
        <v>-2.1061402854473376E-16</v>
      </c>
      <c r="AI83">
        <f t="shared" si="33"/>
        <v>-2.1061452313781281E-16</v>
      </c>
      <c r="AJ83">
        <f t="shared" si="34"/>
        <v>-0.28919178663543521</v>
      </c>
      <c r="AK83">
        <f t="shared" si="49"/>
        <v>-0.18893863393515084</v>
      </c>
      <c r="AL83">
        <f t="shared" si="35"/>
        <v>-0.4781304205705863</v>
      </c>
      <c r="AN83">
        <f t="shared" si="36"/>
        <v>0</v>
      </c>
      <c r="AO83">
        <f t="shared" si="36"/>
        <v>0</v>
      </c>
      <c r="AP83">
        <f t="shared" si="36"/>
        <v>-8.9636040343949684E-26</v>
      </c>
      <c r="AQ83">
        <f t="shared" si="36"/>
        <v>-3.816997923919985E-20</v>
      </c>
      <c r="AR83">
        <f t="shared" si="36"/>
        <v>-3.8170068875240193E-20</v>
      </c>
      <c r="AS83">
        <f t="shared" si="36"/>
        <v>-5.2410775143010679E-5</v>
      </c>
      <c r="AT83">
        <f t="shared" si="36"/>
        <v>-3.424170642676695E-5</v>
      </c>
      <c r="AU83">
        <f t="shared" si="23"/>
        <v>-8.6652481569777677E-5</v>
      </c>
      <c r="AW83">
        <v>80</v>
      </c>
      <c r="AX83">
        <f>IF(Z83&gt;0, (R83*SUMPRODUCT(K83:$K$98, X83:$X$98)-K83*$AZ$3)/Z83, 0)</f>
        <v>-6.09069267575262E+22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0.90981139099999997</v>
      </c>
      <c r="Q84" s="4">
        <f t="shared" si="48"/>
        <v>12.5</v>
      </c>
      <c r="R84">
        <f t="shared" si="27"/>
        <v>500000</v>
      </c>
      <c r="S84">
        <f t="shared" si="28"/>
        <v>-6.7816595502902472E+23</v>
      </c>
      <c r="U84">
        <f t="shared" si="40"/>
        <v>0.90981139099999997</v>
      </c>
      <c r="V84">
        <f t="shared" si="41"/>
        <v>0.01</v>
      </c>
      <c r="W84">
        <f t="shared" si="42"/>
        <v>3.9567446324937064E-23</v>
      </c>
      <c r="X84">
        <f t="shared" si="43"/>
        <v>3.5998913379208825E-23</v>
      </c>
      <c r="Y84">
        <f t="shared" si="44"/>
        <v>3.9567446324937063E-25</v>
      </c>
      <c r="Z84">
        <f t="shared" si="45"/>
        <v>3.1728584824788683E-24</v>
      </c>
      <c r="AB84">
        <f t="shared" si="46"/>
        <v>-2.4099315552952909</v>
      </c>
      <c r="AC84">
        <f t="shared" si="29"/>
        <v>-2.1517246029422239</v>
      </c>
      <c r="AE84">
        <f t="shared" si="30"/>
        <v>0</v>
      </c>
      <c r="AF84">
        <f t="shared" si="31"/>
        <v>0</v>
      </c>
      <c r="AG84">
        <f t="shared" si="31"/>
        <v>-3.9660731030985853E-23</v>
      </c>
      <c r="AH84">
        <f t="shared" si="32"/>
        <v>-1.7999456689604411E-17</v>
      </c>
      <c r="AI84">
        <f t="shared" si="33"/>
        <v>-1.7999496350335441E-17</v>
      </c>
      <c r="AJ84">
        <f t="shared" si="34"/>
        <v>-0.25820695235306701</v>
      </c>
      <c r="AK84">
        <f t="shared" si="49"/>
        <v>-0.16869520887067038</v>
      </c>
      <c r="AL84">
        <f t="shared" si="35"/>
        <v>-0.42690216122373736</v>
      </c>
      <c r="AN84">
        <f t="shared" si="36"/>
        <v>0</v>
      </c>
      <c r="AO84">
        <f t="shared" si="36"/>
        <v>0</v>
      </c>
      <c r="AP84">
        <f t="shared" si="36"/>
        <v>-6.4176690995082266E-27</v>
      </c>
      <c r="AQ84">
        <f t="shared" si="36"/>
        <v>-2.9125675196093203E-21</v>
      </c>
      <c r="AR84">
        <f t="shared" si="36"/>
        <v>-2.9125739372784196E-21</v>
      </c>
      <c r="AS84">
        <f t="shared" si="36"/>
        <v>-4.1781549061711297E-5</v>
      </c>
      <c r="AT84">
        <f t="shared" si="36"/>
        <v>-2.7297278720318038E-5</v>
      </c>
      <c r="AU84">
        <f t="shared" si="23"/>
        <v>-6.9078827782029329E-5</v>
      </c>
      <c r="AW84">
        <v>81</v>
      </c>
      <c r="AX84">
        <f>IF(Z84&gt;0, (R84*SUMPRODUCT(K84:$K$98, X84:$X$98)-K84*$AZ$3)/Z84, 0)</f>
        <v>-6.7816595502902472E+23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0.91465739899999998</v>
      </c>
      <c r="Q85" s="4">
        <f t="shared" si="48"/>
        <v>12.5</v>
      </c>
      <c r="R85">
        <f t="shared" si="27"/>
        <v>500000</v>
      </c>
      <c r="S85">
        <f t="shared" si="28"/>
        <v>-8.0366925080035453E+24</v>
      </c>
      <c r="U85">
        <f t="shared" si="40"/>
        <v>0.91465739899999998</v>
      </c>
      <c r="V85">
        <f t="shared" si="41"/>
        <v>0.01</v>
      </c>
      <c r="W85">
        <f t="shared" si="42"/>
        <v>3.1728584824788683E-24</v>
      </c>
      <c r="X85">
        <f t="shared" si="43"/>
        <v>2.9020784869792086E-24</v>
      </c>
      <c r="Y85">
        <f t="shared" si="44"/>
        <v>3.1728584824788685E-26</v>
      </c>
      <c r="Z85">
        <f t="shared" si="45"/>
        <v>2.3905141067487097E-25</v>
      </c>
      <c r="AB85">
        <f t="shared" si="46"/>
        <v>-2.1517246029422239</v>
      </c>
      <c r="AC85">
        <f t="shared" si="29"/>
        <v>-1.9211826811984143</v>
      </c>
      <c r="AE85">
        <f t="shared" si="30"/>
        <v>0</v>
      </c>
      <c r="AF85">
        <f t="shared" si="31"/>
        <v>0</v>
      </c>
      <c r="AG85">
        <f t="shared" si="31"/>
        <v>-2.9881426334358872E-24</v>
      </c>
      <c r="AH85">
        <f t="shared" si="32"/>
        <v>-1.4510392434896043E-18</v>
      </c>
      <c r="AI85">
        <f t="shared" si="33"/>
        <v>-1.4510422316322376E-18</v>
      </c>
      <c r="AJ85">
        <f t="shared" si="34"/>
        <v>-0.23054192174380961</v>
      </c>
      <c r="AK85">
        <f t="shared" si="49"/>
        <v>-0.15062072220595568</v>
      </c>
      <c r="AL85">
        <f t="shared" si="35"/>
        <v>-0.38116264394976529</v>
      </c>
      <c r="AN85">
        <f t="shared" si="36"/>
        <v>0</v>
      </c>
      <c r="AO85">
        <f t="shared" si="36"/>
        <v>0</v>
      </c>
      <c r="AP85">
        <f t="shared" si="36"/>
        <v>-4.3171775206631947E-28</v>
      </c>
      <c r="AQ85">
        <f t="shared" si="36"/>
        <v>-2.0964173307853093E-22</v>
      </c>
      <c r="AR85">
        <f t="shared" si="36"/>
        <v>-2.0964216479628299E-22</v>
      </c>
      <c r="AS85">
        <f t="shared" si="36"/>
        <v>-3.3307995106593797E-5</v>
      </c>
      <c r="AT85">
        <f t="shared" si="36"/>
        <v>-2.1761223469641291E-5</v>
      </c>
      <c r="AU85">
        <f t="shared" si="23"/>
        <v>-5.5069218576235085E-5</v>
      </c>
      <c r="AW85">
        <v>82</v>
      </c>
      <c r="AX85">
        <f>IF(Z85&gt;0, (R85*SUMPRODUCT(K85:$K$98, X85:$X$98)-K85*$AZ$3)/Z85, 0)</f>
        <v>-8.0366925080035453E+24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0.91953785700000001</v>
      </c>
      <c r="Q86" s="4">
        <f t="shared" si="48"/>
        <v>12.5</v>
      </c>
      <c r="R86">
        <f t="shared" si="27"/>
        <v>500000</v>
      </c>
      <c r="S86">
        <f t="shared" si="28"/>
        <v>-1.0183650404611515E+26</v>
      </c>
      <c r="U86">
        <f t="shared" si="40"/>
        <v>0.91953785700000001</v>
      </c>
      <c r="V86">
        <f t="shared" si="41"/>
        <v>0.01</v>
      </c>
      <c r="W86">
        <f t="shared" si="42"/>
        <v>2.3905141067487097E-25</v>
      </c>
      <c r="X86">
        <f t="shared" si="43"/>
        <v>2.1981682188479776E-25</v>
      </c>
      <c r="Y86">
        <f t="shared" si="44"/>
        <v>2.3905141067487096E-27</v>
      </c>
      <c r="Z86">
        <f t="shared" si="45"/>
        <v>1.6844074683324503E-26</v>
      </c>
      <c r="AB86">
        <f t="shared" si="46"/>
        <v>-1.9211826811984143</v>
      </c>
      <c r="AC86">
        <f t="shared" si="29"/>
        <v>-1.7153416796414414</v>
      </c>
      <c r="AE86">
        <f t="shared" si="30"/>
        <v>0</v>
      </c>
      <c r="AF86">
        <f t="shared" si="31"/>
        <v>0</v>
      </c>
      <c r="AG86">
        <f t="shared" si="31"/>
        <v>-2.1055093354155628E-25</v>
      </c>
      <c r="AH86">
        <f t="shared" si="32"/>
        <v>-1.0990841094239889E-19</v>
      </c>
      <c r="AI86">
        <f t="shared" si="33"/>
        <v>-1.0990862149333242E-19</v>
      </c>
      <c r="AJ86">
        <f t="shared" si="34"/>
        <v>-0.20584100155697294</v>
      </c>
      <c r="AK86">
        <f t="shared" si="49"/>
        <v>-0.13448278768388902</v>
      </c>
      <c r="AL86">
        <f t="shared" si="35"/>
        <v>-0.34032378924086193</v>
      </c>
      <c r="AN86">
        <f t="shared" si="36"/>
        <v>0</v>
      </c>
      <c r="AO86">
        <f t="shared" si="36"/>
        <v>0</v>
      </c>
      <c r="AP86">
        <f t="shared" si="36"/>
        <v>-2.7160498197978195E-29</v>
      </c>
      <c r="AQ86">
        <f t="shared" si="36"/>
        <v>-1.4177886305854313E-23</v>
      </c>
      <c r="AR86">
        <f t="shared" si="36"/>
        <v>-1.4177913466352509E-23</v>
      </c>
      <c r="AS86">
        <f t="shared" si="36"/>
        <v>-2.6552929772475929E-5</v>
      </c>
      <c r="AT86">
        <f t="shared" si="36"/>
        <v>-1.7347914118017611E-5</v>
      </c>
      <c r="AU86">
        <f t="shared" si="23"/>
        <v>-4.3900843890493539E-5</v>
      </c>
      <c r="AW86">
        <v>83</v>
      </c>
      <c r="AX86">
        <f>IF(Z86&gt;0, (R86*SUMPRODUCT(K86:$K$98, X86:$X$98)-K86*$AZ$3)/Z86, 0)</f>
        <v>-1.0183650404611515E+26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0.924425092</v>
      </c>
      <c r="Q87" s="4">
        <f t="shared" si="48"/>
        <v>12.5</v>
      </c>
      <c r="R87">
        <f t="shared" si="27"/>
        <v>500000</v>
      </c>
      <c r="S87">
        <f t="shared" si="28"/>
        <v>-1.3865890599674832E+27</v>
      </c>
      <c r="U87">
        <f t="shared" si="40"/>
        <v>0.924425092</v>
      </c>
      <c r="V87">
        <f t="shared" si="41"/>
        <v>0.01</v>
      </c>
      <c r="W87">
        <f t="shared" si="42"/>
        <v>1.6844074683324503E-26</v>
      </c>
      <c r="X87">
        <f t="shared" si="43"/>
        <v>1.5571085288787124E-26</v>
      </c>
      <c r="Y87">
        <f t="shared" si="44"/>
        <v>1.6844074683324504E-28</v>
      </c>
      <c r="Z87">
        <f t="shared" si="45"/>
        <v>1.1045486477041339E-27</v>
      </c>
      <c r="AB87">
        <f t="shared" si="46"/>
        <v>-1.7153416796414414</v>
      </c>
      <c r="AC87">
        <f t="shared" si="29"/>
        <v>-1.5315550711084296</v>
      </c>
      <c r="AE87">
        <f t="shared" si="30"/>
        <v>0</v>
      </c>
      <c r="AF87">
        <f t="shared" si="31"/>
        <v>0</v>
      </c>
      <c r="AG87">
        <f t="shared" si="31"/>
        <v>-1.3806858096301673E-26</v>
      </c>
      <c r="AH87">
        <f t="shared" si="32"/>
        <v>-7.7855426443935617E-21</v>
      </c>
      <c r="AI87">
        <f t="shared" si="33"/>
        <v>-7.7855564512516584E-21</v>
      </c>
      <c r="AJ87">
        <f t="shared" si="34"/>
        <v>-0.18378660853301176</v>
      </c>
      <c r="AK87">
        <f t="shared" si="49"/>
        <v>-0.12007391757490091</v>
      </c>
      <c r="AL87">
        <f t="shared" si="35"/>
        <v>-0.3038605261079127</v>
      </c>
      <c r="AN87">
        <f t="shared" si="36"/>
        <v>0</v>
      </c>
      <c r="AO87">
        <f t="shared" si="36"/>
        <v>0</v>
      </c>
      <c r="AP87">
        <f t="shared" si="36"/>
        <v>-1.5902206880058808E-30</v>
      </c>
      <c r="AQ87">
        <f t="shared" si="36"/>
        <v>-8.9670878733685086E-25</v>
      </c>
      <c r="AR87">
        <f t="shared" si="36"/>
        <v>-8.96710377557539E-25</v>
      </c>
      <c r="AS87">
        <f t="shared" si="36"/>
        <v>-2.1167833045660044E-5</v>
      </c>
      <c r="AT87">
        <f t="shared" si="36"/>
        <v>-1.3829650923164549E-5</v>
      </c>
      <c r="AU87">
        <f t="shared" si="23"/>
        <v>-3.4997483968824594E-5</v>
      </c>
      <c r="AW87">
        <v>84</v>
      </c>
      <c r="AX87">
        <f>IF(Z87&gt;0, (R87*SUMPRODUCT(K87:$K$98, X87:$X$98)-K87*$AZ$3)/Z87, 0)</f>
        <v>-1.3865890599674832E+27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0.92929067899999995</v>
      </c>
      <c r="Q88" s="4">
        <f t="shared" si="48"/>
        <v>12.5</v>
      </c>
      <c r="R88">
        <f t="shared" si="27"/>
        <v>500000</v>
      </c>
      <c r="S88">
        <f t="shared" si="28"/>
        <v>-2.0392683133443971E+28</v>
      </c>
      <c r="U88">
        <f t="shared" si="40"/>
        <v>0.92929067899999995</v>
      </c>
      <c r="V88">
        <f t="shared" si="41"/>
        <v>0.01</v>
      </c>
      <c r="W88">
        <f t="shared" si="42"/>
        <v>1.1045486477041339E-27</v>
      </c>
      <c r="X88">
        <f t="shared" si="43"/>
        <v>1.0264467628135062E-27</v>
      </c>
      <c r="Y88">
        <f t="shared" si="44"/>
        <v>1.1045486477041339E-29</v>
      </c>
      <c r="Z88">
        <f t="shared" si="45"/>
        <v>6.7056398413586315E-29</v>
      </c>
      <c r="AB88">
        <f t="shared" si="46"/>
        <v>-1.5315550711084296</v>
      </c>
      <c r="AC88">
        <f t="shared" si="29"/>
        <v>-1.3674598849182407</v>
      </c>
      <c r="AE88">
        <f t="shared" si="30"/>
        <v>0</v>
      </c>
      <c r="AF88">
        <f t="shared" si="31"/>
        <v>0</v>
      </c>
      <c r="AG88">
        <f t="shared" si="31"/>
        <v>-8.382049801698289E-28</v>
      </c>
      <c r="AH88">
        <f t="shared" si="32"/>
        <v>-5.132233814067531E-22</v>
      </c>
      <c r="AI88">
        <f t="shared" si="33"/>
        <v>-5.1322421961173329E-22</v>
      </c>
      <c r="AJ88">
        <f t="shared" si="34"/>
        <v>-0.16409518619018892</v>
      </c>
      <c r="AK88">
        <f t="shared" si="49"/>
        <v>-0.10720885497759008</v>
      </c>
      <c r="AL88">
        <f t="shared" si="35"/>
        <v>-0.27130404116777901</v>
      </c>
      <c r="AN88">
        <f t="shared" si="36"/>
        <v>0</v>
      </c>
      <c r="AO88">
        <f t="shared" si="36"/>
        <v>0</v>
      </c>
      <c r="AP88">
        <f t="shared" si="36"/>
        <v>-8.6197516258026846E-32</v>
      </c>
      <c r="AQ88">
        <f t="shared" si="36"/>
        <v>-5.2777759389886856E-26</v>
      </c>
      <c r="AR88">
        <f t="shared" si="36"/>
        <v>-5.2777845587403115E-26</v>
      </c>
      <c r="AS88">
        <f t="shared" si="36"/>
        <v>-1.6874866905022341E-5</v>
      </c>
      <c r="AT88">
        <f t="shared" si="36"/>
        <v>-1.1024913044614595E-5</v>
      </c>
      <c r="AU88">
        <f t="shared" si="23"/>
        <v>-2.7899779949636934E-5</v>
      </c>
      <c r="AW88">
        <v>85</v>
      </c>
      <c r="AX88">
        <f>IF(Z88&gt;0, (R88*SUMPRODUCT(K88:$K$98, X88:$X$98)-K88*$AZ$3)/Z88, 0)</f>
        <v>-2.0392683133443971E+28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0.93493958499999996</v>
      </c>
      <c r="Q89" s="4">
        <f t="shared" si="48"/>
        <v>12.5</v>
      </c>
      <c r="R89">
        <f t="shared" si="27"/>
        <v>500000</v>
      </c>
      <c r="S89">
        <f t="shared" si="28"/>
        <v>-3.3068680644193864E+29</v>
      </c>
      <c r="U89">
        <f t="shared" si="40"/>
        <v>0.93493958499999996</v>
      </c>
      <c r="V89">
        <f t="shared" si="41"/>
        <v>0.01</v>
      </c>
      <c r="W89">
        <f t="shared" si="42"/>
        <v>6.7056398413586315E-29</v>
      </c>
      <c r="X89">
        <f t="shared" si="43"/>
        <v>6.2693681304393043E-29</v>
      </c>
      <c r="Y89">
        <f t="shared" si="44"/>
        <v>6.7056398413586319E-31</v>
      </c>
      <c r="Z89">
        <f t="shared" si="45"/>
        <v>3.6921531250574081E-30</v>
      </c>
      <c r="AB89">
        <f t="shared" si="46"/>
        <v>-1.3674598849182407</v>
      </c>
      <c r="AC89">
        <f t="shared" si="29"/>
        <v>-1.2209463258198578</v>
      </c>
      <c r="AE89">
        <f t="shared" si="30"/>
        <v>0</v>
      </c>
      <c r="AF89">
        <f t="shared" si="31"/>
        <v>0</v>
      </c>
      <c r="AG89">
        <f t="shared" si="31"/>
        <v>-4.6151914063217602E-29</v>
      </c>
      <c r="AH89">
        <f t="shared" si="32"/>
        <v>-3.1346840652196519E-23</v>
      </c>
      <c r="AI89">
        <f t="shared" si="33"/>
        <v>-3.1346886804110585E-23</v>
      </c>
      <c r="AJ89">
        <f t="shared" si="34"/>
        <v>-0.14651355909838282</v>
      </c>
      <c r="AK89">
        <f t="shared" si="49"/>
        <v>-9.5722191944276849E-2</v>
      </c>
      <c r="AL89">
        <f t="shared" si="35"/>
        <v>-0.24223575104265965</v>
      </c>
      <c r="AN89">
        <f t="shared" si="36"/>
        <v>0</v>
      </c>
      <c r="AO89">
        <f t="shared" si="36"/>
        <v>0</v>
      </c>
      <c r="AP89">
        <f t="shared" si="36"/>
        <v>-4.2375634081573307E-33</v>
      </c>
      <c r="AQ89">
        <f t="shared" si="36"/>
        <v>-2.8781953599396559E-27</v>
      </c>
      <c r="AR89">
        <f t="shared" si="36"/>
        <v>-2.8781995975030642E-27</v>
      </c>
      <c r="AS89">
        <f t="shared" si="36"/>
        <v>-1.3452540581172132E-5</v>
      </c>
      <c r="AT89">
        <f t="shared" si="36"/>
        <v>-8.7889931796991333E-6</v>
      </c>
      <c r="AU89">
        <f t="shared" si="23"/>
        <v>-2.2241533760871266E-5</v>
      </c>
      <c r="AW89">
        <v>86</v>
      </c>
      <c r="AX89">
        <f>IF(Z89&gt;0, (R89*SUMPRODUCT(K89:$K$98, X89:$X$98)-K89*$AZ$3)/Z89, 0)</f>
        <v>-3.3068680644193864E+29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0.94055780700000002</v>
      </c>
      <c r="Q90" s="4">
        <f t="shared" si="48"/>
        <v>12.5</v>
      </c>
      <c r="R90">
        <f t="shared" si="27"/>
        <v>500000</v>
      </c>
      <c r="S90">
        <f t="shared" si="28"/>
        <v>-5.9717431461889798E+30</v>
      </c>
      <c r="U90">
        <f t="shared" si="40"/>
        <v>0.94055780700000002</v>
      </c>
      <c r="V90">
        <f t="shared" si="41"/>
        <v>0.01</v>
      </c>
      <c r="W90">
        <f t="shared" si="42"/>
        <v>3.6921531250574081E-30</v>
      </c>
      <c r="X90">
        <f t="shared" si="43"/>
        <v>3.4726834464121928E-30</v>
      </c>
      <c r="Y90">
        <f t="shared" si="44"/>
        <v>3.6921531250574082E-32</v>
      </c>
      <c r="Z90">
        <f t="shared" si="45"/>
        <v>1.8254814739464122E-31</v>
      </c>
      <c r="AB90">
        <f t="shared" si="46"/>
        <v>-1.2209463258198578</v>
      </c>
      <c r="AC90">
        <f t="shared" si="29"/>
        <v>-1.0901306480534443</v>
      </c>
      <c r="AE90">
        <f t="shared" si="30"/>
        <v>0</v>
      </c>
      <c r="AF90">
        <f t="shared" si="31"/>
        <v>0</v>
      </c>
      <c r="AG90">
        <f t="shared" si="31"/>
        <v>-2.2818518424330152E-30</v>
      </c>
      <c r="AH90">
        <f t="shared" si="32"/>
        <v>-1.7363417232060965E-24</v>
      </c>
      <c r="AI90">
        <f t="shared" si="33"/>
        <v>-1.7363440050579388E-24</v>
      </c>
      <c r="AJ90">
        <f t="shared" si="34"/>
        <v>-0.13081567776641356</v>
      </c>
      <c r="AK90">
        <f t="shared" si="49"/>
        <v>-8.5466242807390055E-2</v>
      </c>
      <c r="AL90">
        <f t="shared" si="35"/>
        <v>-0.21628192057380363</v>
      </c>
      <c r="AN90">
        <f t="shared" si="36"/>
        <v>0</v>
      </c>
      <c r="AO90">
        <f t="shared" si="36"/>
        <v>0</v>
      </c>
      <c r="AP90">
        <f t="shared" si="36"/>
        <v>-1.870664534605823E-34</v>
      </c>
      <c r="AQ90">
        <f t="shared" si="36"/>
        <v>-1.4234547664999662E-28</v>
      </c>
      <c r="AR90">
        <f t="shared" si="36"/>
        <v>-1.4234566371645006E-28</v>
      </c>
      <c r="AS90">
        <f t="shared" si="36"/>
        <v>-1.0724282988817095E-5</v>
      </c>
      <c r="AT90">
        <f t="shared" si="36"/>
        <v>-7.006531552693824E-6</v>
      </c>
      <c r="AU90">
        <f t="shared" si="23"/>
        <v>-1.7730814541510922E-5</v>
      </c>
      <c r="AW90">
        <v>87</v>
      </c>
      <c r="AX90">
        <f>IF(Z90&gt;0, (R90*SUMPRODUCT(K90:$K$98, X90:$X$98)-K90*$AZ$3)/Z90, 0)</f>
        <v>-5.9717431461889798E+30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0.946138378</v>
      </c>
      <c r="Q91" s="4">
        <f t="shared" si="48"/>
        <v>12.5</v>
      </c>
      <c r="R91">
        <f t="shared" si="27"/>
        <v>500000</v>
      </c>
      <c r="S91">
        <f t="shared" si="28"/>
        <v>-1.2156216027266441E+32</v>
      </c>
      <c r="U91">
        <f t="shared" si="40"/>
        <v>0.946138378</v>
      </c>
      <c r="V91">
        <f t="shared" si="41"/>
        <v>0.01</v>
      </c>
      <c r="W91">
        <f t="shared" si="42"/>
        <v>1.8254814739464122E-31</v>
      </c>
      <c r="X91">
        <f t="shared" si="43"/>
        <v>1.7271580808287077E-31</v>
      </c>
      <c r="Y91">
        <f t="shared" si="44"/>
        <v>1.8254814739464122E-33</v>
      </c>
      <c r="Z91">
        <f t="shared" si="45"/>
        <v>8.0068578378240293E-33</v>
      </c>
      <c r="AB91">
        <f t="shared" si="46"/>
        <v>-1.0901306480534443</v>
      </c>
      <c r="AC91">
        <f t="shared" si="29"/>
        <v>-0.9733309357620038</v>
      </c>
      <c r="AE91">
        <f t="shared" si="30"/>
        <v>0</v>
      </c>
      <c r="AF91">
        <f t="shared" si="31"/>
        <v>0</v>
      </c>
      <c r="AG91">
        <f t="shared" si="31"/>
        <v>-1.0008572297280037E-31</v>
      </c>
      <c r="AH91">
        <f t="shared" si="32"/>
        <v>-8.6357904041435385E-26</v>
      </c>
      <c r="AI91">
        <f t="shared" si="33"/>
        <v>-8.6358004127158354E-26</v>
      </c>
      <c r="AJ91">
        <f t="shared" si="34"/>
        <v>-0.11679971229144048</v>
      </c>
      <c r="AK91">
        <f t="shared" si="49"/>
        <v>-7.6309145363741102E-2</v>
      </c>
      <c r="AL91">
        <f t="shared" si="35"/>
        <v>-0.1931088576551816</v>
      </c>
      <c r="AN91">
        <f t="shared" si="36"/>
        <v>0</v>
      </c>
      <c r="AO91">
        <f t="shared" si="36"/>
        <v>0</v>
      </c>
      <c r="AP91">
        <f t="shared" si="36"/>
        <v>-7.3259268487220041E-36</v>
      </c>
      <c r="AQ91">
        <f t="shared" si="36"/>
        <v>-6.3210982448359932E-30</v>
      </c>
      <c r="AR91">
        <f t="shared" si="36"/>
        <v>-6.3211055707628421E-30</v>
      </c>
      <c r="AS91">
        <f t="shared" si="36"/>
        <v>-8.5493327398095322E-6</v>
      </c>
      <c r="AT91">
        <f t="shared" si="36"/>
        <v>-5.58556405667556E-6</v>
      </c>
      <c r="AU91">
        <f t="shared" si="23"/>
        <v>-1.4134896796485092E-5</v>
      </c>
      <c r="AW91">
        <v>88</v>
      </c>
      <c r="AX91">
        <f>IF(Z91&gt;0, (R91*SUMPRODUCT(K91:$K$98, X91:$X$98)-K91*$AZ$3)/Z91, 0)</f>
        <v>-1.2156216027266441E+32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0.95167433300000004</v>
      </c>
      <c r="Q92" s="4">
        <f t="shared" si="48"/>
        <v>12.5</v>
      </c>
      <c r="R92">
        <f t="shared" si="27"/>
        <v>500000</v>
      </c>
      <c r="S92">
        <f t="shared" si="28"/>
        <v>-2.8319831485409862E+33</v>
      </c>
      <c r="U92">
        <f t="shared" si="40"/>
        <v>0.95167433300000004</v>
      </c>
      <c r="V92">
        <f t="shared" si="41"/>
        <v>0.01</v>
      </c>
      <c r="W92">
        <f t="shared" si="42"/>
        <v>8.0068578378240293E-33</v>
      </c>
      <c r="X92">
        <f t="shared" si="43"/>
        <v>7.6199210922370057E-33</v>
      </c>
      <c r="Y92">
        <f t="shared" si="44"/>
        <v>8.0068578378240295E-35</v>
      </c>
      <c r="Z92">
        <f t="shared" si="45"/>
        <v>3.0686816720878328E-34</v>
      </c>
      <c r="AB92">
        <f t="shared" si="46"/>
        <v>-0.9733309357620038</v>
      </c>
      <c r="AC92">
        <f t="shared" si="29"/>
        <v>-0.86904547835893187</v>
      </c>
      <c r="AE92">
        <f t="shared" si="30"/>
        <v>0</v>
      </c>
      <c r="AF92">
        <f t="shared" si="31"/>
        <v>0</v>
      </c>
      <c r="AG92">
        <f t="shared" si="31"/>
        <v>-3.8358520901097912E-33</v>
      </c>
      <c r="AH92">
        <f t="shared" si="32"/>
        <v>-3.8099605461185028E-27</v>
      </c>
      <c r="AI92">
        <f t="shared" si="33"/>
        <v>-3.8099643819705929E-27</v>
      </c>
      <c r="AJ92">
        <f t="shared" si="34"/>
        <v>-0.10428545740307194</v>
      </c>
      <c r="AK92">
        <f t="shared" si="49"/>
        <v>-6.8133165503340268E-2</v>
      </c>
      <c r="AL92">
        <f t="shared" si="35"/>
        <v>-0.17241862290641219</v>
      </c>
      <c r="AN92">
        <f t="shared" si="36"/>
        <v>0</v>
      </c>
      <c r="AO92">
        <f t="shared" si="36"/>
        <v>0</v>
      </c>
      <c r="AP92">
        <f t="shared" si="36"/>
        <v>-2.5068842220578429E-37</v>
      </c>
      <c r="AQ92">
        <f t="shared" si="36"/>
        <v>-2.4899630526301083E-31</v>
      </c>
      <c r="AR92">
        <f t="shared" si="36"/>
        <v>-2.4899655595143304E-31</v>
      </c>
      <c r="AS92">
        <f t="shared" si="36"/>
        <v>-6.8154757173226536E-6</v>
      </c>
      <c r="AT92">
        <f t="shared" si="36"/>
        <v>-4.4527774686507965E-6</v>
      </c>
      <c r="AU92">
        <f t="shared" si="23"/>
        <v>-1.1268253185973449E-5</v>
      </c>
      <c r="AW92">
        <v>89</v>
      </c>
      <c r="AX92">
        <f>IF(Z92&gt;0, (R92*SUMPRODUCT(K92:$K$98, X92:$X$98)-K92*$AZ$3)/Z92, 0)</f>
        <v>-2.8319831485409862E+33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0.95715889499999995</v>
      </c>
      <c r="Q93" s="4">
        <f t="shared" si="48"/>
        <v>12.5</v>
      </c>
      <c r="R93">
        <f t="shared" si="27"/>
        <v>500000</v>
      </c>
      <c r="S93">
        <f t="shared" si="28"/>
        <v>-7.6993645086725323E+34</v>
      </c>
      <c r="U93">
        <f t="shared" si="40"/>
        <v>0.95715889499999995</v>
      </c>
      <c r="V93">
        <f t="shared" si="41"/>
        <v>0.01</v>
      </c>
      <c r="W93">
        <f t="shared" si="42"/>
        <v>3.0686816720878328E-34</v>
      </c>
      <c r="X93">
        <f t="shared" si="43"/>
        <v>2.9372159583623424E-34</v>
      </c>
      <c r="Y93">
        <f t="shared" si="44"/>
        <v>3.0686816720878332E-36</v>
      </c>
      <c r="Z93">
        <f t="shared" si="45"/>
        <v>1.0077889700461208E-35</v>
      </c>
      <c r="AB93">
        <f t="shared" si="46"/>
        <v>-0.86904547835893187</v>
      </c>
      <c r="AC93">
        <f t="shared" si="29"/>
        <v>-0.77593346282047482</v>
      </c>
      <c r="AE93">
        <f t="shared" si="30"/>
        <v>0</v>
      </c>
      <c r="AF93">
        <f t="shared" si="31"/>
        <v>0</v>
      </c>
      <c r="AG93">
        <f t="shared" si="31"/>
        <v>-1.2597362125576511E-34</v>
      </c>
      <c r="AH93">
        <f t="shared" si="32"/>
        <v>-1.4686079791811712E-28</v>
      </c>
      <c r="AI93">
        <f t="shared" si="33"/>
        <v>-1.4686092389173838E-28</v>
      </c>
      <c r="AJ93">
        <f t="shared" si="34"/>
        <v>-9.3112015538457049E-2</v>
      </c>
      <c r="AK93">
        <f t="shared" si="49"/>
        <v>-6.0833183485125238E-2</v>
      </c>
      <c r="AL93">
        <f t="shared" si="35"/>
        <v>-0.15394519902358228</v>
      </c>
      <c r="AN93">
        <f t="shared" si="36"/>
        <v>0</v>
      </c>
      <c r="AO93">
        <f t="shared" si="36"/>
        <v>0</v>
      </c>
      <c r="AP93">
        <f t="shared" si="36"/>
        <v>-7.3507899963790112E-39</v>
      </c>
      <c r="AQ93">
        <f t="shared" si="36"/>
        <v>-8.569594756706497E-33</v>
      </c>
      <c r="AR93">
        <f t="shared" si="36"/>
        <v>-8.5696021074964938E-33</v>
      </c>
      <c r="AS93">
        <f t="shared" si="36"/>
        <v>-5.4332555144472659E-6</v>
      </c>
      <c r="AT93">
        <f t="shared" si="36"/>
        <v>-3.5497269361055449E-6</v>
      </c>
      <c r="AU93">
        <f t="shared" si="23"/>
        <v>-8.9829824505528108E-6</v>
      </c>
      <c r="AW93">
        <v>90</v>
      </c>
      <c r="AX93">
        <f>IF(Z93&gt;0, (R93*SUMPRODUCT(K93:$K$98, X93:$X$98)-K93*$AZ$3)/Z93, 0)</f>
        <v>-7.6993645086725323E+34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0.96261559600000002</v>
      </c>
      <c r="Q94" s="4">
        <f t="shared" si="48"/>
        <v>12.5</v>
      </c>
      <c r="R94">
        <f t="shared" si="27"/>
        <v>500000</v>
      </c>
      <c r="S94">
        <f t="shared" si="28"/>
        <v>-2.5103458877648197E+36</v>
      </c>
      <c r="U94">
        <f t="shared" si="40"/>
        <v>0.96261559600000002</v>
      </c>
      <c r="V94">
        <f t="shared" si="41"/>
        <v>0.01</v>
      </c>
      <c r="W94">
        <f t="shared" si="42"/>
        <v>1.0077889700461208E-35</v>
      </c>
      <c r="X94">
        <f t="shared" si="43"/>
        <v>9.7011338004317277E-36</v>
      </c>
      <c r="Y94">
        <f t="shared" si="44"/>
        <v>1.007788970046121E-37</v>
      </c>
      <c r="Z94">
        <f t="shared" si="45"/>
        <v>2.7597700302486863E-37</v>
      </c>
      <c r="AB94">
        <f t="shared" si="46"/>
        <v>-0.77593346282047482</v>
      </c>
      <c r="AC94">
        <f t="shared" si="29"/>
        <v>-0.69279773466113814</v>
      </c>
      <c r="AE94">
        <f t="shared" si="30"/>
        <v>0</v>
      </c>
      <c r="AF94">
        <f t="shared" si="31"/>
        <v>0</v>
      </c>
      <c r="AG94">
        <f t="shared" si="31"/>
        <v>-3.4497125378108582E-36</v>
      </c>
      <c r="AH94">
        <f t="shared" si="32"/>
        <v>-4.8505669002158641E-30</v>
      </c>
      <c r="AI94">
        <f t="shared" si="33"/>
        <v>-4.8505703499284019E-30</v>
      </c>
      <c r="AJ94">
        <f t="shared" si="34"/>
        <v>-8.3135728159336675E-2</v>
      </c>
      <c r="AK94">
        <f t="shared" si="49"/>
        <v>-5.4315342397433242E-2</v>
      </c>
      <c r="AL94">
        <f t="shared" si="35"/>
        <v>-0.13745107055676992</v>
      </c>
      <c r="AN94">
        <f t="shared" si="36"/>
        <v>0</v>
      </c>
      <c r="AO94">
        <f t="shared" si="36"/>
        <v>0</v>
      </c>
      <c r="AP94">
        <f t="shared" si="36"/>
        <v>-1.7972946694642975E-40</v>
      </c>
      <c r="AQ94">
        <f t="shared" si="36"/>
        <v>-2.5271375333697212E-34</v>
      </c>
      <c r="AR94">
        <f t="shared" si="36"/>
        <v>-2.5271393306643909E-34</v>
      </c>
      <c r="AS94">
        <f t="shared" si="36"/>
        <v>-4.3313580312876817E-6</v>
      </c>
      <c r="AT94">
        <f t="shared" si="36"/>
        <v>-2.8298205804412823E-6</v>
      </c>
      <c r="AU94">
        <f t="shared" si="23"/>
        <v>-7.1611786117289639E-6</v>
      </c>
      <c r="AW94">
        <v>91</v>
      </c>
      <c r="AX94">
        <f>IF(Z94&gt;0, (R94*SUMPRODUCT(K94:$K$98, X94:$X$98)-K94*$AZ$3)/Z94, 0)</f>
        <v>-2.5103458877648197E+36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0.96807210799999999</v>
      </c>
      <c r="Q95" s="4">
        <f t="shared" si="48"/>
        <v>12.5</v>
      </c>
      <c r="R95">
        <f t="shared" si="27"/>
        <v>500000</v>
      </c>
      <c r="S95">
        <f t="shared" si="28"/>
        <v>-1.0221594747606707E+38</v>
      </c>
      <c r="U95">
        <f t="shared" si="40"/>
        <v>0.96807210799999999</v>
      </c>
      <c r="V95">
        <f t="shared" si="41"/>
        <v>0.01</v>
      </c>
      <c r="W95">
        <f t="shared" si="42"/>
        <v>2.7597700302486863E-37</v>
      </c>
      <c r="X95">
        <f t="shared" si="43"/>
        <v>2.6716563907780695E-37</v>
      </c>
      <c r="Y95">
        <f t="shared" si="44"/>
        <v>2.7597700302486863E-39</v>
      </c>
      <c r="Z95">
        <f t="shared" si="45"/>
        <v>6.0515939168130018E-39</v>
      </c>
      <c r="AB95">
        <f t="shared" si="46"/>
        <v>-0.69279773466113814</v>
      </c>
      <c r="AC95">
        <f t="shared" si="29"/>
        <v>-0.61856940594744481</v>
      </c>
      <c r="AE95">
        <f t="shared" si="30"/>
        <v>0</v>
      </c>
      <c r="AF95">
        <f t="shared" si="31"/>
        <v>0</v>
      </c>
      <c r="AG95">
        <f t="shared" si="31"/>
        <v>-7.5644923960162525E-38</v>
      </c>
      <c r="AH95">
        <f t="shared" si="32"/>
        <v>-1.3358281953890347E-31</v>
      </c>
      <c r="AI95">
        <f t="shared" si="33"/>
        <v>-1.3358289518382743E-31</v>
      </c>
      <c r="AJ95">
        <f t="shared" si="34"/>
        <v>-7.4228328713693337E-2</v>
      </c>
      <c r="AK95">
        <f t="shared" si="49"/>
        <v>-4.8495841426279676E-2</v>
      </c>
      <c r="AL95">
        <f t="shared" si="35"/>
        <v>-0.12272417013997301</v>
      </c>
      <c r="AN95">
        <f t="shared" si="36"/>
        <v>0</v>
      </c>
      <c r="AO95">
        <f t="shared" si="36"/>
        <v>0</v>
      </c>
      <c r="AP95">
        <f t="shared" si="36"/>
        <v>-3.5188288753740061E-42</v>
      </c>
      <c r="AQ95">
        <f t="shared" si="36"/>
        <v>-6.2139672834480903E-36</v>
      </c>
      <c r="AR95">
        <f t="shared" si="36"/>
        <v>-6.2139708022769665E-36</v>
      </c>
      <c r="AS95">
        <f t="shared" si="36"/>
        <v>-3.4529321040239748E-6</v>
      </c>
      <c r="AT95">
        <f t="shared" si="36"/>
        <v>-2.2559156412956651E-6</v>
      </c>
      <c r="AU95">
        <f t="shared" si="23"/>
        <v>-5.7088477453196399E-6</v>
      </c>
      <c r="AW95">
        <v>92</v>
      </c>
      <c r="AX95">
        <f>IF(Z95&gt;0, (R95*SUMPRODUCT(K95:$K$98, X95:$X$98)-K95*$AZ$3)/Z95, 0)</f>
        <v>-1.0221594747606707E+38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0.97352880900000005</v>
      </c>
      <c r="Q96" s="4">
        <f t="shared" si="48"/>
        <v>12.5</v>
      </c>
      <c r="R96">
        <f t="shared" si="27"/>
        <v>500000</v>
      </c>
      <c r="S96">
        <f t="shared" si="28"/>
        <v>-5.5408402961217217E+39</v>
      </c>
      <c r="U96">
        <f t="shared" si="40"/>
        <v>0.97352880900000005</v>
      </c>
      <c r="V96">
        <f t="shared" si="41"/>
        <v>0.01</v>
      </c>
      <c r="W96">
        <f t="shared" si="42"/>
        <v>6.0515939168130018E-39</v>
      </c>
      <c r="X96">
        <f t="shared" si="43"/>
        <v>5.8914010183866072E-39</v>
      </c>
      <c r="Y96">
        <f t="shared" si="44"/>
        <v>6.0515939168130018E-41</v>
      </c>
      <c r="Z96">
        <f t="shared" si="45"/>
        <v>9.9676959258264599E-41</v>
      </c>
      <c r="AB96">
        <f t="shared" si="46"/>
        <v>-0.61856940594744481</v>
      </c>
      <c r="AC96">
        <f t="shared" si="29"/>
        <v>-0.55229411245307558</v>
      </c>
      <c r="AE96">
        <f t="shared" si="30"/>
        <v>0</v>
      </c>
      <c r="AF96">
        <f t="shared" si="31"/>
        <v>0</v>
      </c>
      <c r="AG96">
        <f t="shared" si="31"/>
        <v>-1.2459619907283075E-39</v>
      </c>
      <c r="AH96">
        <f t="shared" si="32"/>
        <v>-2.9457005091933035E-33</v>
      </c>
      <c r="AI96">
        <f t="shared" si="33"/>
        <v>-2.9457017551552942E-33</v>
      </c>
      <c r="AJ96">
        <f t="shared" si="34"/>
        <v>-6.6275293494369225E-2</v>
      </c>
      <c r="AK96">
        <f t="shared" si="49"/>
        <v>-4.3299858416321141E-2</v>
      </c>
      <c r="AL96">
        <f t="shared" si="35"/>
        <v>-0.10957515191069037</v>
      </c>
      <c r="AN96">
        <f t="shared" si="36"/>
        <v>0</v>
      </c>
      <c r="AO96">
        <f t="shared" si="36"/>
        <v>0</v>
      </c>
      <c r="AP96">
        <f t="shared" si="36"/>
        <v>-5.1749377234464444E-44</v>
      </c>
      <c r="AQ96">
        <f t="shared" si="36"/>
        <v>-1.2234576014705948E-37</v>
      </c>
      <c r="AR96">
        <f t="shared" si="36"/>
        <v>-1.2234581189643671E-37</v>
      </c>
      <c r="AS96">
        <f t="shared" si="36"/>
        <v>-2.7526563329272829E-6</v>
      </c>
      <c r="AT96">
        <f t="shared" si="36"/>
        <v>-1.7984021375124878E-6</v>
      </c>
      <c r="AU96">
        <f t="shared" si="23"/>
        <v>-4.5510584704397709E-6</v>
      </c>
      <c r="AW96">
        <v>93</v>
      </c>
      <c r="AX96">
        <f>IF(Z96&gt;0, (R96*SUMPRODUCT(K96:$K$98, X96:$X$98)-K96*$AZ$3)/Z96, 0)</f>
        <v>-5.5408402961217217E+39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0.97898550900000003</v>
      </c>
      <c r="Q97" s="4">
        <f t="shared" si="48"/>
        <v>12.5</v>
      </c>
      <c r="R97">
        <f t="shared" si="27"/>
        <v>500000</v>
      </c>
      <c r="S97">
        <f t="shared" si="28"/>
        <v>-4.4915183423573269E+41</v>
      </c>
      <c r="U97">
        <f t="shared" si="40"/>
        <v>0.97898550900000003</v>
      </c>
      <c r="V97">
        <f t="shared" si="41"/>
        <v>0.01</v>
      </c>
      <c r="W97">
        <f t="shared" si="42"/>
        <v>9.9676959258264599E-41</v>
      </c>
      <c r="X97">
        <f t="shared" si="43"/>
        <v>9.7582298695024432E-41</v>
      </c>
      <c r="Y97">
        <f t="shared" si="44"/>
        <v>9.9676959258264601E-43</v>
      </c>
      <c r="Z97">
        <f t="shared" si="45"/>
        <v>1.0978909706575212E-42</v>
      </c>
      <c r="AB97">
        <f t="shared" si="46"/>
        <v>-0.55229411245307558</v>
      </c>
      <c r="AC97">
        <f t="shared" si="29"/>
        <v>-0.49311974326167463</v>
      </c>
      <c r="AE97">
        <f t="shared" si="30"/>
        <v>0</v>
      </c>
      <c r="AF97">
        <f t="shared" si="31"/>
        <v>0</v>
      </c>
      <c r="AG97">
        <f t="shared" si="31"/>
        <v>-1.3723637133219016E-41</v>
      </c>
      <c r="AH97">
        <f t="shared" si="32"/>
        <v>-4.8791149347512216E-35</v>
      </c>
      <c r="AI97">
        <f t="shared" si="33"/>
        <v>-4.8791163071149349E-35</v>
      </c>
      <c r="AJ97">
        <f t="shared" si="34"/>
        <v>-5.9174369191400955E-2</v>
      </c>
      <c r="AK97">
        <f t="shared" si="49"/>
        <v>-3.8660587871715293E-2</v>
      </c>
      <c r="AL97">
        <f t="shared" si="35"/>
        <v>-9.7834957063116249E-2</v>
      </c>
      <c r="AN97">
        <f t="shared" si="36"/>
        <v>0</v>
      </c>
      <c r="AO97">
        <f t="shared" si="36"/>
        <v>0</v>
      </c>
      <c r="AP97">
        <f t="shared" si="36"/>
        <v>-5.0892236589697585E-46</v>
      </c>
      <c r="AQ97">
        <f t="shared" si="36"/>
        <v>-1.8093532290112565E-39</v>
      </c>
      <c r="AR97">
        <f t="shared" si="36"/>
        <v>-1.8093537379336221E-39</v>
      </c>
      <c r="AS97">
        <f t="shared" si="36"/>
        <v>-2.194400775611668E-6</v>
      </c>
      <c r="AT97">
        <f t="shared" si="36"/>
        <v>-1.4336751733996231E-6</v>
      </c>
      <c r="AU97">
        <f t="shared" si="23"/>
        <v>-3.6280759490112909E-6</v>
      </c>
      <c r="AW97">
        <v>94</v>
      </c>
      <c r="AX97">
        <f>IF(Z97&gt;0, (R97*SUMPRODUCT(K97:$K$98, X97:$X$98)-K97*$AZ$3)/Z97, 0)</f>
        <v>-4.4915183423573269E+41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12.5</v>
      </c>
      <c r="R98">
        <f t="shared" si="27"/>
        <v>500000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1.0978909706575212E-42</v>
      </c>
      <c r="X98">
        <f t="shared" si="43"/>
        <v>1.0978909706575212E-42</v>
      </c>
      <c r="Y98">
        <f t="shared" si="44"/>
        <v>1.0978909706575213E-44</v>
      </c>
      <c r="Z98">
        <f t="shared" si="45"/>
        <v>0</v>
      </c>
      <c r="AB98">
        <f t="shared" si="46"/>
        <v>-0.49311974326167463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-5.4894548532876059E-37</v>
      </c>
      <c r="AI98">
        <f t="shared" si="33"/>
        <v>-5.4894548532876059E-37</v>
      </c>
      <c r="AJ98">
        <f t="shared" si="34"/>
        <v>-0.49311974326167463</v>
      </c>
      <c r="AK98">
        <f t="shared" si="49"/>
        <v>-3.4518382028317224E-2</v>
      </c>
      <c r="AL98">
        <f t="shared" si="35"/>
        <v>-0.52763812528999188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-1.8175798782034851E-41</v>
      </c>
      <c r="AR98">
        <f t="shared" si="36"/>
        <v>-1.8175798782034851E-41</v>
      </c>
      <c r="AS98">
        <f t="shared" si="36"/>
        <v>-1.6327386723301099E-5</v>
      </c>
      <c r="AT98">
        <f t="shared" si="36"/>
        <v>-1.1429170706310768E-6</v>
      </c>
      <c r="AU98">
        <f t="shared" si="36"/>
        <v>-1.7470303793932177E-5</v>
      </c>
      <c r="AW98">
        <v>95</v>
      </c>
    </row>
    <row r="100" spans="5:50" x14ac:dyDescent="0.25">
      <c r="AN100" s="8">
        <f t="shared" ref="AN100:AU100" si="50">SUM(AN3:AN98)</f>
        <v>16661.021472003235</v>
      </c>
      <c r="AO100" s="8">
        <f t="shared" si="50"/>
        <v>-1666.1021472003235</v>
      </c>
      <c r="AP100" s="8">
        <f t="shared" si="50"/>
        <v>-208.92159868762738</v>
      </c>
      <c r="AQ100" s="8">
        <f t="shared" si="50"/>
        <v>-13297.50247431513</v>
      </c>
      <c r="AR100" s="8">
        <f t="shared" si="50"/>
        <v>1488.4952518001551</v>
      </c>
      <c r="AS100" s="8">
        <f t="shared" si="50"/>
        <v>-2905.7757579393724</v>
      </c>
      <c r="AT100" s="8">
        <f t="shared" si="50"/>
        <v>1417.2805061392266</v>
      </c>
      <c r="AU100" s="8">
        <f t="shared" si="50"/>
        <v>5.9217168047929168E-12</v>
      </c>
    </row>
  </sheetData>
  <conditionalFormatting sqref="AN100:AU100">
    <cfRule type="cellIs" dxfId="59" priority="1" operator="lessThan">
      <formula>0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AA630A-5E5C-4B65-93AB-2C7420E31B8D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35373.68745271131</v>
      </c>
      <c r="K3">
        <v>1</v>
      </c>
      <c r="L3" s="2">
        <v>0</v>
      </c>
      <c r="O3">
        <f>$C$3</f>
        <v>35373.68745271131</v>
      </c>
      <c r="P3">
        <f>O3*C5</f>
        <v>3537.368745271131</v>
      </c>
      <c r="Q3" s="4">
        <f>B8</f>
        <v>100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35373.68745271131</v>
      </c>
      <c r="AF3">
        <f t="shared" ref="AF3:AG34" si="4">-$Z3*P3</f>
        <v>-3537.368745271131</v>
      </c>
      <c r="AG3">
        <f t="shared" si="4"/>
        <v>-100</v>
      </c>
      <c r="AH3">
        <f t="shared" ref="AH3:AH66" si="5">-X3*R3</f>
        <v>0</v>
      </c>
      <c r="AI3">
        <f t="shared" ref="AI3:AI34" si="6">SUM(AE3:AH3)</f>
        <v>31736.318707440179</v>
      </c>
      <c r="AJ3">
        <f t="shared" ref="AJ3:AJ66" si="7">AB3-AC3</f>
        <v>0</v>
      </c>
      <c r="AL3">
        <f t="shared" ref="AL3:AL66" si="8">SUM(AI3:AK3)</f>
        <v>31736.318707440179</v>
      </c>
      <c r="AN3">
        <f t="shared" ref="AN3:AU34" si="9">AE3*$K3</f>
        <v>35373.68745271131</v>
      </c>
      <c r="AO3">
        <f t="shared" si="9"/>
        <v>-3537.368745271131</v>
      </c>
      <c r="AP3">
        <f t="shared" si="9"/>
        <v>-100</v>
      </c>
      <c r="AQ3">
        <f t="shared" si="9"/>
        <v>0</v>
      </c>
      <c r="AR3">
        <f t="shared" si="9"/>
        <v>31736.318707440179</v>
      </c>
      <c r="AS3">
        <f t="shared" si="9"/>
        <v>0</v>
      </c>
      <c r="AT3">
        <f t="shared" si="9"/>
        <v>0</v>
      </c>
      <c r="AU3">
        <f t="shared" si="9"/>
        <v>31736.318707440179</v>
      </c>
      <c r="AW3">
        <v>0</v>
      </c>
      <c r="AX3">
        <f>IF(Z3&gt;0, (R3*SUMPRODUCT(K3:$K$98, X3:$X$98)-K3*$AZ$3)/Z3, 0)</f>
        <v>0</v>
      </c>
      <c r="AZ3">
        <f>C6*SUMPRODUCT(X4:X89, K4:K89)/1</f>
        <v>27865.207716334178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1.420964E-3</v>
      </c>
      <c r="R4">
        <f t="shared" si="0"/>
        <v>500000</v>
      </c>
      <c r="S4">
        <f t="shared" si="1"/>
        <v>1890.7125535568273</v>
      </c>
      <c r="U4">
        <f t="shared" ref="U4:U67" si="13">M4</f>
        <v>1.420964E-3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1.420964E-3</v>
      </c>
      <c r="Y4">
        <f t="shared" ref="Y4:Y67" si="17">V4*W4</f>
        <v>0.01</v>
      </c>
      <c r="Z4">
        <f t="shared" ref="Z4:Z67" si="18">MAX(0, W4-X4-Y4)</f>
        <v>0.98857903599999997</v>
      </c>
      <c r="AB4">
        <f t="shared" ref="AB4:AB67" si="19">AC3</f>
        <v>0</v>
      </c>
      <c r="AC4">
        <f t="shared" si="2"/>
        <v>1869.1187935483067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-710.48199999999997</v>
      </c>
      <c r="AI4">
        <f t="shared" si="6"/>
        <v>-710.48199999999997</v>
      </c>
      <c r="AJ4">
        <f t="shared" si="7"/>
        <v>-1869.1187935483067</v>
      </c>
      <c r="AK4">
        <f>G4*SUM(AB4, AE4:AF4)</f>
        <v>0</v>
      </c>
      <c r="AL4">
        <f t="shared" si="8"/>
        <v>-2579.6007935483067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-662.82489038156541</v>
      </c>
      <c r="AR4">
        <f t="shared" si="9"/>
        <v>-662.82489038156541</v>
      </c>
      <c r="AS4">
        <f t="shared" si="9"/>
        <v>-1743.7436267826351</v>
      </c>
      <c r="AT4">
        <f t="shared" si="9"/>
        <v>0</v>
      </c>
      <c r="AU4">
        <f t="shared" si="9"/>
        <v>-2406.5685171642008</v>
      </c>
      <c r="AW4">
        <v>1</v>
      </c>
      <c r="AX4">
        <f>IF(Z4&gt;0, (R4*SUMPRODUCT(K4:$K$98, X4:$X$98)-K4*$AZ$3)/Z4, 0)</f>
        <v>1890.7125535568273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1.47693E-3</v>
      </c>
      <c r="Q5" s="4">
        <f t="shared" ref="Q5:Q68" si="21">$C$8</f>
        <v>12.5</v>
      </c>
      <c r="R5">
        <f t="shared" si="0"/>
        <v>500000</v>
      </c>
      <c r="S5">
        <f t="shared" si="1"/>
        <v>3453.2395647507606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1869.1187935483067</v>
      </c>
      <c r="AC5">
        <f t="shared" si="2"/>
        <v>3374.6202936099216</v>
      </c>
      <c r="AE5">
        <f t="shared" si="3"/>
        <v>0</v>
      </c>
      <c r="AF5">
        <f t="shared" si="4"/>
        <v>0</v>
      </c>
      <c r="AG5">
        <f t="shared" si="4"/>
        <v>-12.215414795054505</v>
      </c>
      <c r="AH5">
        <f t="shared" si="5"/>
        <v>-730.03101781973999</v>
      </c>
      <c r="AI5">
        <f t="shared" si="6"/>
        <v>-742.24643261479446</v>
      </c>
      <c r="AJ5">
        <f t="shared" si="7"/>
        <v>-1505.5015000616149</v>
      </c>
      <c r="AK5">
        <f>G5*SUM(AB5, AE5:AF5)</f>
        <v>76.633870535480582</v>
      </c>
      <c r="AL5">
        <f t="shared" si="8"/>
        <v>-2171.114062140929</v>
      </c>
      <c r="AN5">
        <f t="shared" si="9"/>
        <v>0</v>
      </c>
      <c r="AO5">
        <f t="shared" si="9"/>
        <v>0</v>
      </c>
      <c r="AP5">
        <f t="shared" si="9"/>
        <v>-10.44549913044451</v>
      </c>
      <c r="AQ5">
        <f t="shared" si="9"/>
        <v>-624.25537648716329</v>
      </c>
      <c r="AR5">
        <f t="shared" si="9"/>
        <v>-634.70087561760772</v>
      </c>
      <c r="AS5">
        <f t="shared" si="9"/>
        <v>-1287.3664033204316</v>
      </c>
      <c r="AT5">
        <f t="shared" si="9"/>
        <v>65.530237120154041</v>
      </c>
      <c r="AU5">
        <f t="shared" si="9"/>
        <v>-1856.5370418178854</v>
      </c>
      <c r="AW5">
        <v>2</v>
      </c>
      <c r="AX5">
        <f>IF(Z5&gt;0, (R5*SUMPRODUCT(K5:$K$98, X5:$X$98)-K5*$AZ$3)/Z5, 0)</f>
        <v>3453.2395647507606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1.553883E-3</v>
      </c>
      <c r="Q6" s="4">
        <f t="shared" si="21"/>
        <v>12.5</v>
      </c>
      <c r="R6">
        <f t="shared" si="0"/>
        <v>500000</v>
      </c>
      <c r="S6">
        <f t="shared" si="1"/>
        <v>5261.8324128020713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3374.6202936099216</v>
      </c>
      <c r="AC6">
        <f t="shared" si="2"/>
        <v>5082.6267436984745</v>
      </c>
      <c r="AE6">
        <f t="shared" si="3"/>
        <v>0</v>
      </c>
      <c r="AF6">
        <f t="shared" si="4"/>
        <v>0</v>
      </c>
      <c r="AG6">
        <f t="shared" si="4"/>
        <v>-12.074279321715977</v>
      </c>
      <c r="AH6">
        <f t="shared" si="5"/>
        <v>-759.25301551934717</v>
      </c>
      <c r="AI6">
        <f t="shared" si="6"/>
        <v>-771.32729484106312</v>
      </c>
      <c r="AJ6">
        <f t="shared" si="7"/>
        <v>-1708.0064500885528</v>
      </c>
      <c r="AK6">
        <f>G6*SUM(AB6, AE6:AF6)</f>
        <v>197.41528717618041</v>
      </c>
      <c r="AL6">
        <f t="shared" si="8"/>
        <v>-2281.9184577534356</v>
      </c>
      <c r="AN6">
        <f t="shared" si="9"/>
        <v>0</v>
      </c>
      <c r="AO6">
        <f t="shared" si="9"/>
        <v>0</v>
      </c>
      <c r="AP6">
        <f t="shared" si="9"/>
        <v>-9.3142201674467771</v>
      </c>
      <c r="AQ6">
        <f t="shared" si="9"/>
        <v>-585.69539108028891</v>
      </c>
      <c r="AR6">
        <f t="shared" si="9"/>
        <v>-595.00961124773562</v>
      </c>
      <c r="AS6">
        <f t="shared" si="9"/>
        <v>-1317.5733060052357</v>
      </c>
      <c r="AT6">
        <f t="shared" si="9"/>
        <v>152.28813249926984</v>
      </c>
      <c r="AU6">
        <f t="shared" si="9"/>
        <v>-1760.2947847537016</v>
      </c>
      <c r="AW6">
        <v>3</v>
      </c>
      <c r="AX6">
        <f>IF(Z6&gt;0, (R6*SUMPRODUCT(K6:$K$98, X6:$X$98)-K6*$AZ$3)/Z6, 0)</f>
        <v>5261.8324128020713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1.6428289999999999E-3</v>
      </c>
      <c r="Q7" s="4">
        <f t="shared" si="21"/>
        <v>12.5</v>
      </c>
      <c r="R7">
        <f t="shared" si="0"/>
        <v>500000</v>
      </c>
      <c r="S7">
        <f t="shared" si="1"/>
        <v>6740.4346530557532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5082.6267436984745</v>
      </c>
      <c r="AC7">
        <f t="shared" si="2"/>
        <v>6435.0662993395999</v>
      </c>
      <c r="AE7">
        <f t="shared" si="3"/>
        <v>0</v>
      </c>
      <c r="AF7">
        <f t="shared" si="4"/>
        <v>0</v>
      </c>
      <c r="AG7">
        <f t="shared" si="4"/>
        <v>-11.933700552275001</v>
      </c>
      <c r="AH7">
        <f t="shared" si="5"/>
        <v>-793.43904895261335</v>
      </c>
      <c r="AI7">
        <f t="shared" si="6"/>
        <v>-805.37274950488836</v>
      </c>
      <c r="AJ7">
        <f t="shared" si="7"/>
        <v>-1352.4395556411255</v>
      </c>
      <c r="AK7">
        <f>G7*SUM(AB7, AE7:AF7)</f>
        <v>249.55697311559507</v>
      </c>
      <c r="AL7">
        <f t="shared" si="8"/>
        <v>-1908.2553320304187</v>
      </c>
      <c r="AN7">
        <f t="shared" si="9"/>
        <v>0</v>
      </c>
      <c r="AO7">
        <f t="shared" si="9"/>
        <v>0</v>
      </c>
      <c r="AP7">
        <f t="shared" si="9"/>
        <v>-8.3757404192237672</v>
      </c>
      <c r="AQ7">
        <f t="shared" si="9"/>
        <v>-556.88002924088505</v>
      </c>
      <c r="AR7">
        <f t="shared" si="9"/>
        <v>-565.25576966010885</v>
      </c>
      <c r="AS7">
        <f t="shared" si="9"/>
        <v>-949.21793965920608</v>
      </c>
      <c r="AT7">
        <f t="shared" si="9"/>
        <v>175.15308160007044</v>
      </c>
      <c r="AU7">
        <f t="shared" si="9"/>
        <v>-1339.3206277192444</v>
      </c>
      <c r="AW7">
        <v>4</v>
      </c>
      <c r="AX7">
        <f>IF(Z7&gt;0, (R7*SUMPRODUCT(K7:$K$98, X7:$X$98)-K7*$AZ$3)/Z7, 0)</f>
        <v>6740.4346530557532</v>
      </c>
    </row>
    <row r="8" spans="1:52" x14ac:dyDescent="0.25">
      <c r="B8" s="2">
        <f>'S.26.04.A'!B8</f>
        <v>100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1.733774E-3</v>
      </c>
      <c r="Q8" s="4">
        <f t="shared" si="21"/>
        <v>12.5</v>
      </c>
      <c r="R8">
        <f t="shared" si="0"/>
        <v>500000</v>
      </c>
      <c r="S8">
        <f t="shared" si="1"/>
        <v>7609.8216392830245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6435.0662993395999</v>
      </c>
      <c r="AC8">
        <f t="shared" si="2"/>
        <v>7179.8199661875369</v>
      </c>
      <c r="AE8">
        <f t="shared" si="3"/>
        <v>0</v>
      </c>
      <c r="AF8">
        <f t="shared" si="4"/>
        <v>0</v>
      </c>
      <c r="AG8">
        <f t="shared" si="4"/>
        <v>-11.793673207010931</v>
      </c>
      <c r="AH8">
        <f t="shared" si="5"/>
        <v>-827.61358965280147</v>
      </c>
      <c r="AI8">
        <f t="shared" si="6"/>
        <v>-839.40726285981236</v>
      </c>
      <c r="AJ8">
        <f t="shared" si="7"/>
        <v>-744.75366684793698</v>
      </c>
      <c r="AK8">
        <f t="shared" ref="AK8:AK71" si="22">G8*SUM(AB8:AB8, AE8:AF8)</f>
        <v>137.06691217593348</v>
      </c>
      <c r="AL8">
        <f t="shared" si="8"/>
        <v>-1447.0940175318158</v>
      </c>
      <c r="AN8">
        <f t="shared" si="9"/>
        <v>0</v>
      </c>
      <c r="AO8">
        <f t="shared" si="9"/>
        <v>0</v>
      </c>
      <c r="AP8">
        <f t="shared" si="9"/>
        <v>-7.7265578027274628</v>
      </c>
      <c r="AQ8">
        <f t="shared" si="9"/>
        <v>-542.20632762435434</v>
      </c>
      <c r="AR8">
        <f t="shared" si="9"/>
        <v>-549.93288542708171</v>
      </c>
      <c r="AS8">
        <f t="shared" si="9"/>
        <v>-487.9211213240194</v>
      </c>
      <c r="AT8">
        <f t="shared" si="9"/>
        <v>89.798606522278988</v>
      </c>
      <c r="AU8">
        <f t="shared" si="9"/>
        <v>-948.05540022882201</v>
      </c>
      <c r="AW8">
        <v>5</v>
      </c>
      <c r="AX8">
        <f>IF(Z8&gt;0, (R8*SUMPRODUCT(K8:$K$98, X8:$X$98)-K8*$AZ$3)/Z8, 0)</f>
        <v>7609.8216392830245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1.8297159999999999E-3</v>
      </c>
      <c r="Q9" s="4">
        <f t="shared" si="21"/>
        <v>12.5</v>
      </c>
      <c r="R9">
        <f t="shared" si="0"/>
        <v>500000</v>
      </c>
      <c r="S9">
        <f t="shared" si="1"/>
        <v>8155.9772390794014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7179.8199661875369</v>
      </c>
      <c r="AC9">
        <f t="shared" si="2"/>
        <v>7604.0834011536572</v>
      </c>
      <c r="AE9">
        <f t="shared" si="3"/>
        <v>0</v>
      </c>
      <c r="AF9">
        <f t="shared" si="4"/>
        <v>0</v>
      </c>
      <c r="AG9">
        <f t="shared" si="4"/>
        <v>-11.654157402375183</v>
      </c>
      <c r="AH9">
        <f t="shared" si="5"/>
        <v>-863.16290262556845</v>
      </c>
      <c r="AI9">
        <f t="shared" si="6"/>
        <v>-874.81706002794363</v>
      </c>
      <c r="AJ9">
        <f t="shared" si="7"/>
        <v>-424.26343496612026</v>
      </c>
      <c r="AK9">
        <f t="shared" si="22"/>
        <v>42.36093780050647</v>
      </c>
      <c r="AL9">
        <f t="shared" si="8"/>
        <v>-1256.7195571935574</v>
      </c>
      <c r="AN9">
        <f t="shared" si="9"/>
        <v>0</v>
      </c>
      <c r="AO9">
        <f t="shared" si="9"/>
        <v>0</v>
      </c>
      <c r="AP9">
        <f t="shared" si="9"/>
        <v>-7.2309449931467125</v>
      </c>
      <c r="AQ9">
        <f t="shared" si="9"/>
        <v>-535.5585353376373</v>
      </c>
      <c r="AR9">
        <f t="shared" si="9"/>
        <v>-542.78948033078404</v>
      </c>
      <c r="AS9">
        <f t="shared" si="9"/>
        <v>-263.23872717029315</v>
      </c>
      <c r="AT9">
        <f t="shared" si="9"/>
        <v>26.283291062393229</v>
      </c>
      <c r="AU9">
        <f t="shared" si="9"/>
        <v>-779.74491643868396</v>
      </c>
      <c r="AW9">
        <v>6</v>
      </c>
      <c r="AX9">
        <f>IF(Z9&gt;0, (R9*SUMPRODUCT(K9:$K$98, X9:$X$98)-K9*$AZ$3)/Z9, 0)</f>
        <v>8155.9772390794014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1.940649E-3</v>
      </c>
      <c r="Q10" s="4">
        <f t="shared" si="21"/>
        <v>12.5</v>
      </c>
      <c r="R10">
        <f t="shared" si="0"/>
        <v>500000</v>
      </c>
      <c r="S10">
        <f t="shared" si="1"/>
        <v>8636.4190298201356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7604.0834011536572</v>
      </c>
      <c r="AC10">
        <f t="shared" si="2"/>
        <v>7955.868657154424</v>
      </c>
      <c r="AE10">
        <f t="shared" si="3"/>
        <v>0</v>
      </c>
      <c r="AF10">
        <f t="shared" si="4"/>
        <v>0</v>
      </c>
      <c r="AG10">
        <f t="shared" si="4"/>
        <v>-11.51499919944267</v>
      </c>
      <c r="AH10">
        <f t="shared" si="5"/>
        <v>-904.66515635047995</v>
      </c>
      <c r="AI10">
        <f t="shared" si="6"/>
        <v>-916.18015554992257</v>
      </c>
      <c r="AJ10">
        <f t="shared" si="7"/>
        <v>-351.78525600076682</v>
      </c>
      <c r="AK10">
        <f t="shared" si="22"/>
        <v>31.176741944729997</v>
      </c>
      <c r="AL10">
        <f t="shared" si="8"/>
        <v>-1236.7886696059595</v>
      </c>
      <c r="AN10">
        <f t="shared" si="9"/>
        <v>0</v>
      </c>
      <c r="AO10">
        <f t="shared" si="9"/>
        <v>0</v>
      </c>
      <c r="AP10">
        <f t="shared" si="9"/>
        <v>-6.777917481306555</v>
      </c>
      <c r="AQ10">
        <f t="shared" si="9"/>
        <v>-532.50075590570816</v>
      </c>
      <c r="AR10">
        <f t="shared" si="9"/>
        <v>-539.27867338701469</v>
      </c>
      <c r="AS10">
        <f t="shared" si="9"/>
        <v>-207.06657421469066</v>
      </c>
      <c r="AT10">
        <f t="shared" si="9"/>
        <v>18.351141895658699</v>
      </c>
      <c r="AU10">
        <f t="shared" si="9"/>
        <v>-727.99410570604675</v>
      </c>
      <c r="AW10">
        <v>7</v>
      </c>
      <c r="AX10">
        <f>IF(Z10&gt;0, (R10*SUMPRODUCT(K10:$K$98, X10:$X$98)-K10*$AZ$3)/Z10, 0)</f>
        <v>8636.4190298201356</v>
      </c>
    </row>
    <row r="11" spans="1:52" x14ac:dyDescent="0.25">
      <c r="A11" t="s">
        <v>33</v>
      </c>
      <c r="C11" s="12">
        <f>AU91</f>
        <v>-4.9728606649201978E-12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2.0505829999999999E-3</v>
      </c>
      <c r="Q11" s="4">
        <f t="shared" si="21"/>
        <v>12.5</v>
      </c>
      <c r="R11">
        <f t="shared" si="0"/>
        <v>500000</v>
      </c>
      <c r="S11">
        <f t="shared" si="1"/>
        <v>9053.9991997081288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7955.868657154424</v>
      </c>
      <c r="AC11">
        <f t="shared" si="2"/>
        <v>8240.0350714055603</v>
      </c>
      <c r="AE11">
        <f t="shared" si="3"/>
        <v>0</v>
      </c>
      <c r="AF11">
        <f t="shared" si="4"/>
        <v>0</v>
      </c>
      <c r="AG11">
        <f t="shared" si="4"/>
        <v>-11.376236745844851</v>
      </c>
      <c r="AH11">
        <f t="shared" si="5"/>
        <v>-944.49846413562989</v>
      </c>
      <c r="AI11">
        <f t="shared" si="6"/>
        <v>-955.87470088147472</v>
      </c>
      <c r="AJ11">
        <f t="shared" si="7"/>
        <v>-284.1664142511363</v>
      </c>
      <c r="AK11">
        <f t="shared" si="22"/>
        <v>19.094084777170615</v>
      </c>
      <c r="AL11">
        <f t="shared" si="8"/>
        <v>-1220.9470303554406</v>
      </c>
      <c r="AN11">
        <f t="shared" si="9"/>
        <v>0</v>
      </c>
      <c r="AO11">
        <f t="shared" si="9"/>
        <v>0</v>
      </c>
      <c r="AP11">
        <f t="shared" si="9"/>
        <v>-6.3628274649666663</v>
      </c>
      <c r="AQ11">
        <f t="shared" si="9"/>
        <v>-528.26614833029419</v>
      </c>
      <c r="AR11">
        <f t="shared" si="9"/>
        <v>-534.62897579526089</v>
      </c>
      <c r="AS11">
        <f t="shared" si="9"/>
        <v>-158.93672974752664</v>
      </c>
      <c r="AT11">
        <f t="shared" si="9"/>
        <v>10.679486525538243</v>
      </c>
      <c r="AU11">
        <f t="shared" si="9"/>
        <v>-682.88621901724935</v>
      </c>
      <c r="AW11">
        <v>8</v>
      </c>
      <c r="AX11">
        <f>IF(Z11&gt;0, (R11*SUMPRODUCT(K11:$K$98, X11:$X$98)-K11*$AZ$3)/Z11, 0)</f>
        <v>9053.9991997081288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2.1765069999999998E-3</v>
      </c>
      <c r="Q12" s="4">
        <f t="shared" si="21"/>
        <v>12.5</v>
      </c>
      <c r="R12">
        <f t="shared" si="0"/>
        <v>500000</v>
      </c>
      <c r="S12">
        <f t="shared" si="1"/>
        <v>9439.6046593396659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8240.0350714055603</v>
      </c>
      <c r="AC12">
        <f t="shared" si="2"/>
        <v>8486.3661339685077</v>
      </c>
      <c r="AE12">
        <f t="shared" si="3"/>
        <v>0</v>
      </c>
      <c r="AF12">
        <f t="shared" si="4"/>
        <v>0</v>
      </c>
      <c r="AG12">
        <f t="shared" si="4"/>
        <v>-11.237713919475414</v>
      </c>
      <c r="AH12">
        <f t="shared" si="5"/>
        <v>-990.41835643954153</v>
      </c>
      <c r="AI12">
        <f t="shared" si="6"/>
        <v>-1001.6560703590169</v>
      </c>
      <c r="AJ12">
        <f t="shared" si="7"/>
        <v>-246.33106256294741</v>
      </c>
      <c r="AK12">
        <f t="shared" si="22"/>
        <v>18.952080664232788</v>
      </c>
      <c r="AL12">
        <f t="shared" si="8"/>
        <v>-1229.0350522577314</v>
      </c>
      <c r="AN12">
        <f t="shared" si="9"/>
        <v>0</v>
      </c>
      <c r="AO12">
        <f t="shared" si="9"/>
        <v>0</v>
      </c>
      <c r="AP12">
        <f t="shared" si="9"/>
        <v>-5.9729644129998167</v>
      </c>
      <c r="AQ12">
        <f t="shared" si="9"/>
        <v>-526.41788529097028</v>
      </c>
      <c r="AR12">
        <f t="shared" si="9"/>
        <v>-532.39084970397016</v>
      </c>
      <c r="AS12">
        <f t="shared" si="9"/>
        <v>-130.92757842456263</v>
      </c>
      <c r="AT12">
        <f t="shared" si="9"/>
        <v>10.073232346979752</v>
      </c>
      <c r="AU12">
        <f t="shared" si="9"/>
        <v>-653.24519578155287</v>
      </c>
      <c r="AW12">
        <v>9</v>
      </c>
      <c r="AX12">
        <f>IF(Z12&gt;0, (R12*SUMPRODUCT(K12:$K$98, X12:$X$98)-K12*$AZ$3)/Z12, 0)</f>
        <v>9439.6046593396659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2.312424E-3</v>
      </c>
      <c r="Q13" s="4">
        <f t="shared" si="21"/>
        <v>12.5</v>
      </c>
      <c r="R13">
        <f t="shared" si="0"/>
        <v>500000</v>
      </c>
      <c r="S13">
        <f t="shared" si="1"/>
        <v>9788.899219684723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8486.3661339685077</v>
      </c>
      <c r="AC13">
        <f t="shared" si="2"/>
        <v>8692.0338139387932</v>
      </c>
      <c r="AE13">
        <f t="shared" si="3"/>
        <v>0</v>
      </c>
      <c r="AF13">
        <f t="shared" si="4"/>
        <v>0</v>
      </c>
      <c r="AG13">
        <f t="shared" si="4"/>
        <v>-11.099350420908131</v>
      </c>
      <c r="AH13">
        <f t="shared" si="5"/>
        <v>-1039.4543749011607</v>
      </c>
      <c r="AI13">
        <f t="shared" si="6"/>
        <v>-1050.5537253220689</v>
      </c>
      <c r="AJ13">
        <f t="shared" si="7"/>
        <v>-205.66767997028546</v>
      </c>
      <c r="AK13">
        <f t="shared" si="22"/>
        <v>16.972732267937015</v>
      </c>
      <c r="AL13">
        <f t="shared" si="8"/>
        <v>-1239.2486730244173</v>
      </c>
      <c r="AN13">
        <f t="shared" si="9"/>
        <v>0</v>
      </c>
      <c r="AO13">
        <f t="shared" si="9"/>
        <v>0</v>
      </c>
      <c r="AP13">
        <f t="shared" si="9"/>
        <v>-5.6078162952567023</v>
      </c>
      <c r="AQ13">
        <f t="shared" si="9"/>
        <v>-525.17210113181318</v>
      </c>
      <c r="AR13">
        <f t="shared" si="9"/>
        <v>-530.7799174270699</v>
      </c>
      <c r="AS13">
        <f t="shared" si="9"/>
        <v>-103.91117708766261</v>
      </c>
      <c r="AT13">
        <f t="shared" si="9"/>
        <v>8.5752734149084535</v>
      </c>
      <c r="AU13">
        <f t="shared" si="9"/>
        <v>-626.11582109982407</v>
      </c>
      <c r="AW13">
        <v>10</v>
      </c>
      <c r="AX13">
        <f>IF(Z13&gt;0, (R13*SUMPRODUCT(K13:$K$98, X13:$X$98)-K13*$AZ$3)/Z13, 0)</f>
        <v>9788.899219684723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2.4603350000000001E-3</v>
      </c>
      <c r="Q14" s="4">
        <f t="shared" si="21"/>
        <v>12.5</v>
      </c>
      <c r="R14">
        <f t="shared" si="0"/>
        <v>500000</v>
      </c>
      <c r="S14">
        <f t="shared" si="1"/>
        <v>11033.706665337897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8692.0338139387932</v>
      </c>
      <c r="AC14">
        <f t="shared" si="2"/>
        <v>9675.2797730980365</v>
      </c>
      <c r="AE14">
        <f t="shared" si="3"/>
        <v>0</v>
      </c>
      <c r="AF14">
        <f t="shared" si="4"/>
        <v>0</v>
      </c>
      <c r="AG14">
        <f t="shared" si="4"/>
        <v>-10.961048796381226</v>
      </c>
      <c r="AH14">
        <f t="shared" si="5"/>
        <v>-1092.3248127130005</v>
      </c>
      <c r="AI14">
        <f t="shared" si="6"/>
        <v>-1103.2858615093817</v>
      </c>
      <c r="AJ14">
        <f t="shared" si="7"/>
        <v>-983.24595915924328</v>
      </c>
      <c r="AK14">
        <f t="shared" si="22"/>
        <v>608.44236697571557</v>
      </c>
      <c r="AL14">
        <f t="shared" si="8"/>
        <v>-1478.0894536929095</v>
      </c>
      <c r="AN14">
        <f t="shared" si="9"/>
        <v>0</v>
      </c>
      <c r="AO14">
        <f t="shared" si="9"/>
        <v>0</v>
      </c>
      <c r="AP14">
        <f t="shared" si="9"/>
        <v>-4.944590201427987</v>
      </c>
      <c r="AQ14">
        <f t="shared" si="9"/>
        <v>-492.75381088537142</v>
      </c>
      <c r="AR14">
        <f t="shared" si="9"/>
        <v>-497.69840108679944</v>
      </c>
      <c r="AS14">
        <f t="shared" si="9"/>
        <v>-443.54773211643356</v>
      </c>
      <c r="AT14">
        <f t="shared" si="9"/>
        <v>274.47174278386808</v>
      </c>
      <c r="AU14">
        <f t="shared" si="9"/>
        <v>-666.77439041936498</v>
      </c>
      <c r="AW14">
        <v>11</v>
      </c>
      <c r="AX14">
        <f>IF(Z14&gt;0, (R14*SUMPRODUCT(K14:$K$98, X14:$X$98)-K14*$AZ$3)/Z14, 0)</f>
        <v>11033.706665337897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2.6172399999999998E-3</v>
      </c>
      <c r="Q15" s="4">
        <f t="shared" si="21"/>
        <v>12.5</v>
      </c>
      <c r="R15">
        <f t="shared" si="0"/>
        <v>500000</v>
      </c>
      <c r="S15">
        <f t="shared" si="1"/>
        <v>12161.104161735588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9675.2797730980365</v>
      </c>
      <c r="AC15">
        <f t="shared" si="2"/>
        <v>10529.327801758249</v>
      </c>
      <c r="AE15">
        <f t="shared" si="3"/>
        <v>0</v>
      </c>
      <c r="AF15">
        <f t="shared" si="4"/>
        <v>0</v>
      </c>
      <c r="AG15">
        <f t="shared" si="4"/>
        <v>-10.822750613065573</v>
      </c>
      <c r="AH15">
        <f t="shared" si="5"/>
        <v>-1147.5078140736318</v>
      </c>
      <c r="AI15">
        <f t="shared" si="6"/>
        <v>-1158.3305646866975</v>
      </c>
      <c r="AJ15">
        <f t="shared" si="7"/>
        <v>-854.04802866021237</v>
      </c>
      <c r="AK15">
        <f t="shared" si="22"/>
        <v>677.26958411686257</v>
      </c>
      <c r="AL15">
        <f t="shared" si="8"/>
        <v>-1335.1090092300474</v>
      </c>
      <c r="AN15">
        <f t="shared" si="9"/>
        <v>0</v>
      </c>
      <c r="AO15">
        <f t="shared" si="9"/>
        <v>0</v>
      </c>
      <c r="AP15">
        <f t="shared" si="9"/>
        <v>-4.359109928709751</v>
      </c>
      <c r="AQ15">
        <f t="shared" si="9"/>
        <v>-462.18497352804934</v>
      </c>
      <c r="AR15">
        <f t="shared" si="9"/>
        <v>-466.54408345675915</v>
      </c>
      <c r="AS15">
        <f t="shared" si="9"/>
        <v>-343.98734429243245</v>
      </c>
      <c r="AT15">
        <f t="shared" si="9"/>
        <v>272.78578931430212</v>
      </c>
      <c r="AU15">
        <f t="shared" si="9"/>
        <v>-537.74563843488954</v>
      </c>
      <c r="AW15">
        <v>12</v>
      </c>
      <c r="AX15">
        <f>IF(Z15&gt;0, (R15*SUMPRODUCT(K15:$K$98, X15:$X$98)-K15*$AZ$3)/Z15, 0)</f>
        <v>12161.104161735588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2.8021280000000001E-3</v>
      </c>
      <c r="Q16" s="4">
        <f t="shared" si="21"/>
        <v>12.5</v>
      </c>
      <c r="R16">
        <f t="shared" si="0"/>
        <v>500000</v>
      </c>
      <c r="S16">
        <f t="shared" si="1"/>
        <v>13184.946340090544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10529.327801758249</v>
      </c>
      <c r="AC16">
        <f t="shared" si="2"/>
        <v>11269.64447068162</v>
      </c>
      <c r="AE16">
        <f t="shared" si="3"/>
        <v>0</v>
      </c>
      <c r="AF16">
        <f t="shared" si="4"/>
        <v>0</v>
      </c>
      <c r="AG16">
        <f t="shared" si="4"/>
        <v>-10.68419637440503</v>
      </c>
      <c r="AH16">
        <f t="shared" si="5"/>
        <v>-1213.0693011955284</v>
      </c>
      <c r="AI16">
        <f t="shared" si="6"/>
        <v>-1223.7534975699334</v>
      </c>
      <c r="AJ16">
        <f t="shared" si="7"/>
        <v>-740.31666892337125</v>
      </c>
      <c r="AK16">
        <f t="shared" si="22"/>
        <v>737.0529461230775</v>
      </c>
      <c r="AL16">
        <f t="shared" si="8"/>
        <v>-1227.0172203702273</v>
      </c>
      <c r="AN16">
        <f t="shared" si="9"/>
        <v>0</v>
      </c>
      <c r="AO16">
        <f t="shared" si="9"/>
        <v>0</v>
      </c>
      <c r="AP16">
        <f t="shared" si="9"/>
        <v>-3.8422357548538733</v>
      </c>
      <c r="AQ16">
        <f t="shared" si="9"/>
        <v>-436.24228522555705</v>
      </c>
      <c r="AR16">
        <f t="shared" si="9"/>
        <v>-440.0845209804109</v>
      </c>
      <c r="AS16">
        <f t="shared" si="9"/>
        <v>-266.23164490554342</v>
      </c>
      <c r="AT16">
        <f t="shared" si="9"/>
        <v>265.05794947747535</v>
      </c>
      <c r="AU16">
        <f t="shared" si="9"/>
        <v>-441.25821640847903</v>
      </c>
      <c r="AW16">
        <v>13</v>
      </c>
      <c r="AX16">
        <f>IF(Z16&gt;0, (R16*SUMPRODUCT(K16:$K$98, X16:$X$98)-K16*$AZ$3)/Z16, 0)</f>
        <v>13184.946340090544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3.0140000000000002E-3</v>
      </c>
      <c r="Q17" s="4">
        <f t="shared" si="21"/>
        <v>12.5</v>
      </c>
      <c r="R17">
        <f t="shared" si="0"/>
        <v>500000</v>
      </c>
      <c r="S17">
        <f t="shared" si="1"/>
        <v>14114.38177002032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11269.64447068162</v>
      </c>
      <c r="AC17">
        <f t="shared" si="2"/>
        <v>11907.064366216257</v>
      </c>
      <c r="AE17">
        <f t="shared" si="3"/>
        <v>0</v>
      </c>
      <c r="AF17">
        <f t="shared" si="4"/>
        <v>0</v>
      </c>
      <c r="AG17">
        <f t="shared" si="4"/>
        <v>-10.545152242788522</v>
      </c>
      <c r="AH17">
        <f t="shared" si="5"/>
        <v>-1288.0867148982704</v>
      </c>
      <c r="AI17">
        <f t="shared" si="6"/>
        <v>-1298.631867141059</v>
      </c>
      <c r="AJ17">
        <f t="shared" si="7"/>
        <v>-637.41989553463645</v>
      </c>
      <c r="AK17">
        <f t="shared" si="22"/>
        <v>788.87511294771343</v>
      </c>
      <c r="AL17">
        <f t="shared" si="8"/>
        <v>-1147.1766497279821</v>
      </c>
      <c r="AN17">
        <f t="shared" si="9"/>
        <v>0</v>
      </c>
      <c r="AO17">
        <f t="shared" si="9"/>
        <v>0</v>
      </c>
      <c r="AP17">
        <f t="shared" si="9"/>
        <v>-3.3859222310180397</v>
      </c>
      <c r="AQ17">
        <f t="shared" si="9"/>
        <v>-413.58923446891339</v>
      </c>
      <c r="AR17">
        <f t="shared" si="9"/>
        <v>-416.97515669993146</v>
      </c>
      <c r="AS17">
        <f t="shared" si="9"/>
        <v>-204.6679028517469</v>
      </c>
      <c r="AT17">
        <f t="shared" si="9"/>
        <v>253.29836126862801</v>
      </c>
      <c r="AU17">
        <f t="shared" si="9"/>
        <v>-368.34469828305032</v>
      </c>
      <c r="AW17">
        <v>14</v>
      </c>
      <c r="AX17">
        <f>IF(Z17&gt;0, (R17*SUMPRODUCT(K17:$K$98, X17:$X$98)-K17*$AZ$3)/Z17, 0)</f>
        <v>14114.38177002032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4.6990000000000001E-3</v>
      </c>
      <c r="Q18" s="4">
        <f t="shared" si="21"/>
        <v>12.5</v>
      </c>
      <c r="R18">
        <f t="shared" si="0"/>
        <v>500000</v>
      </c>
      <c r="S18">
        <f t="shared" si="1"/>
        <v>14980.658625499318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11907.064366216257</v>
      </c>
      <c r="AC18">
        <f t="shared" si="2"/>
        <v>12452.102078854656</v>
      </c>
      <c r="AE18">
        <f t="shared" si="3"/>
        <v>0</v>
      </c>
      <c r="AF18">
        <f t="shared" si="4"/>
        <v>0</v>
      </c>
      <c r="AG18">
        <f t="shared" si="4"/>
        <v>-10.390149049971773</v>
      </c>
      <c r="AH18">
        <f t="shared" si="5"/>
        <v>-1982.0668155545309</v>
      </c>
      <c r="AI18">
        <f t="shared" si="6"/>
        <v>-1992.4569646045027</v>
      </c>
      <c r="AJ18">
        <f t="shared" si="7"/>
        <v>-545.03771263839917</v>
      </c>
      <c r="AK18">
        <f t="shared" si="22"/>
        <v>833.49450563513801</v>
      </c>
      <c r="AL18">
        <f t="shared" si="8"/>
        <v>-1704.0001716077641</v>
      </c>
      <c r="AN18">
        <f t="shared" si="9"/>
        <v>0</v>
      </c>
      <c r="AO18">
        <f t="shared" si="9"/>
        <v>0</v>
      </c>
      <c r="AP18">
        <f t="shared" si="9"/>
        <v>-2.9787076429859867</v>
      </c>
      <c r="AQ18">
        <f t="shared" si="9"/>
        <v>-568.23030584120602</v>
      </c>
      <c r="AR18">
        <f t="shared" si="9"/>
        <v>-571.20901348419204</v>
      </c>
      <c r="AS18">
        <f t="shared" si="9"/>
        <v>-156.25454385141956</v>
      </c>
      <c r="AT18">
        <f t="shared" si="9"/>
        <v>238.95099506093774</v>
      </c>
      <c r="AU18">
        <f t="shared" si="9"/>
        <v>-488.51256227467388</v>
      </c>
      <c r="AW18">
        <v>15</v>
      </c>
      <c r="AX18">
        <f>IF(Z18&gt;0, (R18*SUMPRODUCT(K18:$K$98, X18:$X$98)-K18*$AZ$3)/Z18, 0)</f>
        <v>14980.658625499318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6.5490000000000001E-3</v>
      </c>
      <c r="Q19" s="4">
        <f t="shared" si="21"/>
        <v>12.5</v>
      </c>
      <c r="R19">
        <f t="shared" si="0"/>
        <v>500000</v>
      </c>
      <c r="S19">
        <f t="shared" si="1"/>
        <v>15584.674412290009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12452.102078854656</v>
      </c>
      <c r="AC19">
        <f t="shared" si="2"/>
        <v>12739.788690073556</v>
      </c>
      <c r="AE19">
        <f t="shared" si="3"/>
        <v>0</v>
      </c>
      <c r="AF19">
        <f t="shared" si="4"/>
        <v>0</v>
      </c>
      <c r="AG19">
        <f t="shared" si="4"/>
        <v>-10.218202473343791</v>
      </c>
      <c r="AH19">
        <f t="shared" si="5"/>
        <v>-2721.8034451306062</v>
      </c>
      <c r="AI19">
        <f t="shared" si="6"/>
        <v>-2732.02164760395</v>
      </c>
      <c r="AJ19">
        <f t="shared" si="7"/>
        <v>-287.6866112189</v>
      </c>
      <c r="AK19">
        <f t="shared" si="22"/>
        <v>871.64714551982593</v>
      </c>
      <c r="AL19">
        <f t="shared" si="8"/>
        <v>-2148.0611133030243</v>
      </c>
      <c r="AN19">
        <f t="shared" si="9"/>
        <v>0</v>
      </c>
      <c r="AO19">
        <f t="shared" si="9"/>
        <v>0</v>
      </c>
      <c r="AP19">
        <f t="shared" si="9"/>
        <v>-2.6155473305376886</v>
      </c>
      <c r="AQ19">
        <f t="shared" si="9"/>
        <v>-696.69844121125811</v>
      </c>
      <c r="AR19">
        <f t="shared" si="9"/>
        <v>-699.31398854179588</v>
      </c>
      <c r="AS19">
        <f t="shared" si="9"/>
        <v>-73.638974170649263</v>
      </c>
      <c r="AT19">
        <f t="shared" si="9"/>
        <v>223.11501172369381</v>
      </c>
      <c r="AU19">
        <f t="shared" si="9"/>
        <v>-549.83795098875134</v>
      </c>
      <c r="AW19">
        <v>16</v>
      </c>
      <c r="AX19">
        <f>IF(Z19&gt;0, (R19*SUMPRODUCT(K19:$K$98, X19:$X$98)-K19*$AZ$3)/Z19, 0)</f>
        <v>15584.674412290009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8.5349999999999992E-3</v>
      </c>
      <c r="Q20" s="4">
        <f t="shared" si="21"/>
        <v>12.5</v>
      </c>
      <c r="R20">
        <f t="shared" si="0"/>
        <v>500000</v>
      </c>
      <c r="S20">
        <f t="shared" si="1"/>
        <v>15963.140467912632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12739.788690073556</v>
      </c>
      <c r="AC20">
        <f t="shared" si="2"/>
        <v>12807.301781951675</v>
      </c>
      <c r="AE20">
        <f t="shared" si="3"/>
        <v>0</v>
      </c>
      <c r="AF20">
        <f t="shared" si="4"/>
        <v>0</v>
      </c>
      <c r="AG20">
        <f t="shared" si="4"/>
        <v>-10.028808090500362</v>
      </c>
      <c r="AH20">
        <f t="shared" si="5"/>
        <v>-3488.4943243995695</v>
      </c>
      <c r="AI20">
        <f t="shared" si="6"/>
        <v>-3498.5231324900697</v>
      </c>
      <c r="AJ20">
        <f t="shared" si="7"/>
        <v>-67.513091878119667</v>
      </c>
      <c r="AK20">
        <f t="shared" si="22"/>
        <v>891.78520830514901</v>
      </c>
      <c r="AL20">
        <f t="shared" si="8"/>
        <v>-2674.2510160630404</v>
      </c>
      <c r="AN20">
        <f t="shared" si="9"/>
        <v>0</v>
      </c>
      <c r="AO20">
        <f t="shared" si="9"/>
        <v>0</v>
      </c>
      <c r="AP20">
        <f t="shared" si="9"/>
        <v>-2.2920251435412253</v>
      </c>
      <c r="AQ20">
        <f t="shared" si="9"/>
        <v>-797.27487379068464</v>
      </c>
      <c r="AR20">
        <f t="shared" si="9"/>
        <v>-799.56689893422583</v>
      </c>
      <c r="AS20">
        <f t="shared" si="9"/>
        <v>-15.42972033231306</v>
      </c>
      <c r="AT20">
        <f t="shared" si="9"/>
        <v>203.81226778182079</v>
      </c>
      <c r="AU20">
        <f t="shared" si="9"/>
        <v>-611.18435148471815</v>
      </c>
      <c r="AW20">
        <v>17</v>
      </c>
      <c r="AX20">
        <f>IF(Z20&gt;0, (R20*SUMPRODUCT(K20:$K$98, X20:$X$98)-K20*$AZ$3)/Z20, 0)</f>
        <v>15963.140467912632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1.0821000000000001E-2</v>
      </c>
      <c r="Q21" s="4">
        <f t="shared" si="21"/>
        <v>12.5</v>
      </c>
      <c r="R21">
        <f t="shared" si="0"/>
        <v>500000</v>
      </c>
      <c r="S21">
        <f t="shared" si="1"/>
        <v>16156.26382483763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12807.301781951675</v>
      </c>
      <c r="AC21">
        <f t="shared" si="2"/>
        <v>12692.358634133649</v>
      </c>
      <c r="AE21">
        <f t="shared" si="3"/>
        <v>0</v>
      </c>
      <c r="AF21">
        <f t="shared" si="4"/>
        <v>0</v>
      </c>
      <c r="AG21">
        <f t="shared" si="4"/>
        <v>-9.8199982772480556</v>
      </c>
      <c r="AH21">
        <f t="shared" si="5"/>
        <v>-4340.8692938921777</v>
      </c>
      <c r="AI21">
        <f t="shared" si="6"/>
        <v>-4350.6892921694262</v>
      </c>
      <c r="AJ21">
        <f t="shared" si="7"/>
        <v>114.94314781802677</v>
      </c>
      <c r="AK21">
        <f t="shared" si="22"/>
        <v>896.51112473661738</v>
      </c>
      <c r="AL21">
        <f t="shared" si="8"/>
        <v>-3339.2350196147818</v>
      </c>
      <c r="AN21">
        <f t="shared" si="9"/>
        <v>0</v>
      </c>
      <c r="AO21">
        <f t="shared" si="9"/>
        <v>0</v>
      </c>
      <c r="AP21">
        <f t="shared" si="9"/>
        <v>-2.0038418643103157</v>
      </c>
      <c r="AQ21">
        <f t="shared" si="9"/>
        <v>-885.78585993784293</v>
      </c>
      <c r="AR21">
        <f t="shared" si="9"/>
        <v>-887.78970180215333</v>
      </c>
      <c r="AS21">
        <f t="shared" si="9"/>
        <v>23.454982894143416</v>
      </c>
      <c r="AT21">
        <f t="shared" si="9"/>
        <v>182.93959661168097</v>
      </c>
      <c r="AU21">
        <f t="shared" si="9"/>
        <v>-681.39512229632885</v>
      </c>
      <c r="AW21">
        <v>18</v>
      </c>
      <c r="AX21">
        <f>IF(Z21&gt;0, (R21*SUMPRODUCT(K21:$K$98, X21:$X$98)-K21*$AZ$3)/Z21, 0)</f>
        <v>16156.26382483763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1.3422999999999999E-2</v>
      </c>
      <c r="Q22" s="4">
        <f t="shared" si="21"/>
        <v>12.5</v>
      </c>
      <c r="R22">
        <f t="shared" si="0"/>
        <v>500000</v>
      </c>
      <c r="S22">
        <f t="shared" si="1"/>
        <v>16183.286824423632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12692.358634133649</v>
      </c>
      <c r="AC22">
        <f t="shared" si="2"/>
        <v>12415.797529528536</v>
      </c>
      <c r="AE22">
        <f t="shared" si="3"/>
        <v>0</v>
      </c>
      <c r="AF22">
        <f t="shared" si="4"/>
        <v>0</v>
      </c>
      <c r="AG22">
        <f t="shared" si="4"/>
        <v>-9.5899844576000746</v>
      </c>
      <c r="AH22">
        <f t="shared" si="5"/>
        <v>-5272.5534750200259</v>
      </c>
      <c r="AI22">
        <f t="shared" si="6"/>
        <v>-5282.1434594776256</v>
      </c>
      <c r="AJ22">
        <f t="shared" si="7"/>
        <v>276.56110460511263</v>
      </c>
      <c r="AK22">
        <f t="shared" si="22"/>
        <v>888.46510438935547</v>
      </c>
      <c r="AL22">
        <f t="shared" si="8"/>
        <v>-4117.1172504831575</v>
      </c>
      <c r="AN22">
        <f t="shared" si="9"/>
        <v>0</v>
      </c>
      <c r="AO22">
        <f t="shared" si="9"/>
        <v>0</v>
      </c>
      <c r="AP22">
        <f t="shared" si="9"/>
        <v>-1.7472373895737279</v>
      </c>
      <c r="AQ22">
        <f t="shared" si="9"/>
        <v>-960.62747659419165</v>
      </c>
      <c r="AR22">
        <f t="shared" si="9"/>
        <v>-962.37471398376533</v>
      </c>
      <c r="AS22">
        <f t="shared" si="9"/>
        <v>50.387767008831062</v>
      </c>
      <c r="AT22">
        <f t="shared" si="9"/>
        <v>161.87298911525974</v>
      </c>
      <c r="AU22">
        <f t="shared" si="9"/>
        <v>-750.11395785967443</v>
      </c>
      <c r="AW22">
        <v>19</v>
      </c>
      <c r="AX22">
        <f>IF(Z22&gt;0, (R22*SUMPRODUCT(K22:$K$98, X22:$X$98)-K22*$AZ$3)/Z22, 0)</f>
        <v>16183.286824423632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1.6303999999999999E-2</v>
      </c>
      <c r="Q23" s="4">
        <f t="shared" si="21"/>
        <v>12.5</v>
      </c>
      <c r="R23">
        <f t="shared" si="0"/>
        <v>500000</v>
      </c>
      <c r="S23">
        <f t="shared" si="1"/>
        <v>16062.685151512622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12415.797529528536</v>
      </c>
      <c r="AC23">
        <f t="shared" si="2"/>
        <v>11999.120727338566</v>
      </c>
      <c r="AE23">
        <f t="shared" si="3"/>
        <v>0</v>
      </c>
      <c r="AF23">
        <f t="shared" si="4"/>
        <v>0</v>
      </c>
      <c r="AG23">
        <f t="shared" si="4"/>
        <v>-9.3377295064273635</v>
      </c>
      <c r="AH23">
        <f t="shared" si="5"/>
        <v>-6254.2042638684643</v>
      </c>
      <c r="AI23">
        <f t="shared" si="6"/>
        <v>-6263.5419933748917</v>
      </c>
      <c r="AJ23">
        <f t="shared" si="7"/>
        <v>416.67680218996975</v>
      </c>
      <c r="AK23">
        <f t="shared" si="22"/>
        <v>869.10582706699756</v>
      </c>
      <c r="AL23">
        <f t="shared" si="8"/>
        <v>-4977.7593641179246</v>
      </c>
      <c r="AN23">
        <f t="shared" si="9"/>
        <v>0</v>
      </c>
      <c r="AO23">
        <f t="shared" si="9"/>
        <v>0</v>
      </c>
      <c r="AP23">
        <f t="shared" si="9"/>
        <v>-1.5189982654271255</v>
      </c>
      <c r="AQ23">
        <f t="shared" si="9"/>
        <v>-1017.3913714146448</v>
      </c>
      <c r="AR23">
        <f t="shared" si="9"/>
        <v>-1018.9103696800719</v>
      </c>
      <c r="AS23">
        <f t="shared" si="9"/>
        <v>67.782145470654839</v>
      </c>
      <c r="AT23">
        <f t="shared" si="9"/>
        <v>141.38021912914425</v>
      </c>
      <c r="AU23">
        <f t="shared" si="9"/>
        <v>-809.74800508027283</v>
      </c>
      <c r="AW23">
        <v>20</v>
      </c>
      <c r="AX23">
        <f>IF(Z23&gt;0, (R23*SUMPRODUCT(K23:$K$98, X23:$X$98)-K23*$AZ$3)/Z23, 0)</f>
        <v>16062.685151512622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1.9576E-2</v>
      </c>
      <c r="Q24" s="4">
        <f t="shared" si="21"/>
        <v>12.5</v>
      </c>
      <c r="R24">
        <f t="shared" si="0"/>
        <v>500000</v>
      </c>
      <c r="S24">
        <f t="shared" si="1"/>
        <v>15818.749237242908</v>
      </c>
      <c r="U24">
        <f t="shared" si="13"/>
        <v>1.9576E-2</v>
      </c>
      <c r="V24">
        <f t="shared" si="14"/>
        <v>0.01</v>
      </c>
      <c r="W24">
        <f t="shared" si="15"/>
        <v>0.74701836051418902</v>
      </c>
      <c r="X24">
        <f t="shared" si="16"/>
        <v>1.4623631425425764E-2</v>
      </c>
      <c r="Y24">
        <f t="shared" si="17"/>
        <v>7.4701836051418906E-3</v>
      </c>
      <c r="Z24">
        <f t="shared" si="18"/>
        <v>0.7249245454836214</v>
      </c>
      <c r="AB24">
        <f t="shared" si="19"/>
        <v>11999.120727338566</v>
      </c>
      <c r="AC24">
        <f t="shared" si="2"/>
        <v>11467.399600927698</v>
      </c>
      <c r="AE24">
        <f t="shared" si="3"/>
        <v>0</v>
      </c>
      <c r="AF24">
        <f t="shared" si="4"/>
        <v>0</v>
      </c>
      <c r="AG24">
        <f t="shared" si="4"/>
        <v>-9.0615568185452666</v>
      </c>
      <c r="AH24">
        <f t="shared" si="5"/>
        <v>-7311.8157127128816</v>
      </c>
      <c r="AI24">
        <f t="shared" si="6"/>
        <v>-7320.8772695314265</v>
      </c>
      <c r="AJ24">
        <f t="shared" si="7"/>
        <v>531.72112641086824</v>
      </c>
      <c r="AK24">
        <f t="shared" si="22"/>
        <v>839.93845091369974</v>
      </c>
      <c r="AL24">
        <f t="shared" si="8"/>
        <v>-5949.2176922068584</v>
      </c>
      <c r="AN24">
        <f t="shared" si="9"/>
        <v>0</v>
      </c>
      <c r="AO24">
        <f t="shared" si="9"/>
        <v>0</v>
      </c>
      <c r="AP24">
        <f t="shared" si="9"/>
        <v>-1.3161360470793324</v>
      </c>
      <c r="AQ24">
        <f t="shared" si="9"/>
        <v>-1061.9967872857642</v>
      </c>
      <c r="AR24">
        <f t="shared" si="9"/>
        <v>-1063.3129233328436</v>
      </c>
      <c r="AS24">
        <f t="shared" si="9"/>
        <v>77.229261536023586</v>
      </c>
      <c r="AT24">
        <f t="shared" si="9"/>
        <v>121.99595441624857</v>
      </c>
      <c r="AU24">
        <f t="shared" si="9"/>
        <v>-864.08770738057137</v>
      </c>
      <c r="AW24">
        <v>21</v>
      </c>
      <c r="AX24">
        <f>IF(Z24&gt;0, (R24*SUMPRODUCT(K24:$K$98, X24:$X$98)-K24*$AZ$3)/Z24, 0)</f>
        <v>15818.749237242908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2.3283000000000002E-2</v>
      </c>
      <c r="Q25" s="4">
        <f t="shared" si="21"/>
        <v>12.5</v>
      </c>
      <c r="R25">
        <f t="shared" si="0"/>
        <v>500000</v>
      </c>
      <c r="S25">
        <f t="shared" si="1"/>
        <v>15466.731148354029</v>
      </c>
      <c r="U25">
        <f t="shared" si="13"/>
        <v>2.3283000000000002E-2</v>
      </c>
      <c r="V25">
        <f t="shared" si="14"/>
        <v>0.01</v>
      </c>
      <c r="W25">
        <f t="shared" si="15"/>
        <v>0.7249245454836214</v>
      </c>
      <c r="X25">
        <f t="shared" si="16"/>
        <v>1.6878418192495158E-2</v>
      </c>
      <c r="Y25">
        <f t="shared" si="17"/>
        <v>7.2492454548362143E-3</v>
      </c>
      <c r="Z25">
        <f t="shared" si="18"/>
        <v>0.70079688183629008</v>
      </c>
      <c r="AB25">
        <f t="shared" si="19"/>
        <v>11467.399600927698</v>
      </c>
      <c r="AC25">
        <f t="shared" si="2"/>
        <v>10839.036960966725</v>
      </c>
      <c r="AE25">
        <f t="shared" si="3"/>
        <v>0</v>
      </c>
      <c r="AF25">
        <f t="shared" si="4"/>
        <v>0</v>
      </c>
      <c r="AG25">
        <f t="shared" si="4"/>
        <v>-8.7599610229536253</v>
      </c>
      <c r="AH25">
        <f t="shared" si="5"/>
        <v>-8439.2090962475795</v>
      </c>
      <c r="AI25">
        <f t="shared" si="6"/>
        <v>-8447.9690572705331</v>
      </c>
      <c r="AJ25">
        <f t="shared" si="7"/>
        <v>628.36263996097296</v>
      </c>
      <c r="AK25">
        <f t="shared" si="22"/>
        <v>802.71797206493898</v>
      </c>
      <c r="AL25">
        <f t="shared" si="8"/>
        <v>-7016.8884452446209</v>
      </c>
      <c r="AN25">
        <f t="shared" si="9"/>
        <v>0</v>
      </c>
      <c r="AO25">
        <f t="shared" si="9"/>
        <v>0</v>
      </c>
      <c r="AP25">
        <f t="shared" si="9"/>
        <v>-1.1360099027003492</v>
      </c>
      <c r="AQ25">
        <f t="shared" si="9"/>
        <v>-1094.4141280052895</v>
      </c>
      <c r="AR25">
        <f t="shared" si="9"/>
        <v>-1095.5501379079899</v>
      </c>
      <c r="AS25">
        <f t="shared" si="9"/>
        <v>81.487369591276604</v>
      </c>
      <c r="AT25">
        <f t="shared" si="9"/>
        <v>104.09813045422047</v>
      </c>
      <c r="AU25">
        <f t="shared" si="9"/>
        <v>-909.96463786249274</v>
      </c>
      <c r="AW25">
        <v>22</v>
      </c>
      <c r="AX25">
        <f>IF(Z25&gt;0, (R25*SUMPRODUCT(K25:$K$98, X25:$X$98)-K25*$AZ$3)/Z25, 0)</f>
        <v>15466.731148354029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2.7149E-2</v>
      </c>
      <c r="Q26" s="4">
        <f t="shared" si="21"/>
        <v>12.5</v>
      </c>
      <c r="R26">
        <f t="shared" si="0"/>
        <v>500000</v>
      </c>
      <c r="S26">
        <f t="shared" si="1"/>
        <v>15015.340944928941</v>
      </c>
      <c r="U26">
        <f t="shared" si="13"/>
        <v>2.7149E-2</v>
      </c>
      <c r="V26">
        <f t="shared" si="14"/>
        <v>0.01</v>
      </c>
      <c r="W26">
        <f t="shared" si="15"/>
        <v>0.70079688183629008</v>
      </c>
      <c r="X26">
        <f t="shared" si="16"/>
        <v>1.9025934544973439E-2</v>
      </c>
      <c r="Y26">
        <f t="shared" si="17"/>
        <v>7.0079688183629007E-3</v>
      </c>
      <c r="Z26">
        <f t="shared" si="18"/>
        <v>0.67476297847295374</v>
      </c>
      <c r="AB26">
        <f t="shared" si="19"/>
        <v>10839.036960966725</v>
      </c>
      <c r="AC26">
        <f t="shared" si="2"/>
        <v>10131.796178787148</v>
      </c>
      <c r="AE26">
        <f t="shared" si="3"/>
        <v>0</v>
      </c>
      <c r="AF26">
        <f t="shared" si="4"/>
        <v>0</v>
      </c>
      <c r="AG26">
        <f t="shared" si="4"/>
        <v>-8.4345372309119213</v>
      </c>
      <c r="AH26">
        <f t="shared" si="5"/>
        <v>-9512.9672724867196</v>
      </c>
      <c r="AI26">
        <f t="shared" si="6"/>
        <v>-9521.4018097176322</v>
      </c>
      <c r="AJ26">
        <f t="shared" si="7"/>
        <v>707.24078217957685</v>
      </c>
      <c r="AK26">
        <f t="shared" si="22"/>
        <v>758.73258726767085</v>
      </c>
      <c r="AL26">
        <f t="shared" si="8"/>
        <v>-8055.4284402703843</v>
      </c>
      <c r="AN26">
        <f t="shared" si="9"/>
        <v>0</v>
      </c>
      <c r="AO26">
        <f t="shared" si="9"/>
        <v>0</v>
      </c>
      <c r="AP26">
        <f t="shared" si="9"/>
        <v>-0.97661452752226252</v>
      </c>
      <c r="AQ26">
        <f t="shared" si="9"/>
        <v>-1101.4833160147066</v>
      </c>
      <c r="AR26">
        <f t="shared" si="9"/>
        <v>-1102.4599305422289</v>
      </c>
      <c r="AS26">
        <f t="shared" si="9"/>
        <v>81.889688008183214</v>
      </c>
      <c r="AT26">
        <f t="shared" si="9"/>
        <v>87.851798734670624</v>
      </c>
      <c r="AU26">
        <f t="shared" si="9"/>
        <v>-932.718443799375</v>
      </c>
      <c r="AW26">
        <v>23</v>
      </c>
      <c r="AX26">
        <f>IF(Z26&gt;0, (R26*SUMPRODUCT(K26:$K$98, X26:$X$98)-K26*$AZ$3)/Z26, 0)</f>
        <v>15015.340944928941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3.1286000000000001E-2</v>
      </c>
      <c r="Q27" s="4">
        <f t="shared" si="21"/>
        <v>12.5</v>
      </c>
      <c r="R27">
        <f t="shared" si="0"/>
        <v>500000</v>
      </c>
      <c r="S27">
        <f t="shared" si="1"/>
        <v>14493.638931859456</v>
      </c>
      <c r="U27">
        <f t="shared" si="13"/>
        <v>3.1286000000000001E-2</v>
      </c>
      <c r="V27">
        <f t="shared" si="14"/>
        <v>0.01</v>
      </c>
      <c r="W27">
        <f t="shared" si="15"/>
        <v>0.67476297847295374</v>
      </c>
      <c r="X27">
        <f t="shared" si="16"/>
        <v>2.1110634544504833E-2</v>
      </c>
      <c r="Y27">
        <f t="shared" si="17"/>
        <v>6.7476297847295372E-3</v>
      </c>
      <c r="Z27">
        <f t="shared" si="18"/>
        <v>0.64690471414371942</v>
      </c>
      <c r="AB27">
        <f t="shared" si="19"/>
        <v>10131.796178787148</v>
      </c>
      <c r="AC27">
        <f t="shared" si="2"/>
        <v>9376.0033501168236</v>
      </c>
      <c r="AE27">
        <f t="shared" si="3"/>
        <v>0</v>
      </c>
      <c r="AF27">
        <f t="shared" si="4"/>
        <v>0</v>
      </c>
      <c r="AG27">
        <f t="shared" si="4"/>
        <v>-8.0863089267964927</v>
      </c>
      <c r="AH27">
        <f t="shared" si="5"/>
        <v>-10555.317272252416</v>
      </c>
      <c r="AI27">
        <f t="shared" si="6"/>
        <v>-10563.403581179213</v>
      </c>
      <c r="AJ27">
        <f t="shared" si="7"/>
        <v>755.79282867032452</v>
      </c>
      <c r="AK27">
        <f t="shared" si="22"/>
        <v>709.22573251510039</v>
      </c>
      <c r="AL27">
        <f t="shared" si="8"/>
        <v>-9098.3850199937879</v>
      </c>
      <c r="AN27">
        <f t="shared" si="9"/>
        <v>0</v>
      </c>
      <c r="AO27">
        <f t="shared" si="9"/>
        <v>0</v>
      </c>
      <c r="AP27">
        <f t="shared" si="9"/>
        <v>-0.83597680369551641</v>
      </c>
      <c r="AQ27">
        <f t="shared" si="9"/>
        <v>-1091.2272181450537</v>
      </c>
      <c r="AR27">
        <f t="shared" si="9"/>
        <v>-1092.0631949487492</v>
      </c>
      <c r="AS27">
        <f t="shared" si="9"/>
        <v>78.13518861171157</v>
      </c>
      <c r="AT27">
        <f t="shared" si="9"/>
        <v>73.321000512587304</v>
      </c>
      <c r="AU27">
        <f t="shared" si="9"/>
        <v>-940.60700582445043</v>
      </c>
      <c r="AW27">
        <v>24</v>
      </c>
      <c r="AX27">
        <f>IF(Z27&gt;0, (R27*SUMPRODUCT(K27:$K$98, X27:$X$98)-K27*$AZ$3)/Z27, 0)</f>
        <v>14493.638931859456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3.5844000000000001E-2</v>
      </c>
      <c r="Q28" s="4">
        <f t="shared" si="21"/>
        <v>12.5</v>
      </c>
      <c r="R28">
        <f t="shared" si="0"/>
        <v>500000</v>
      </c>
      <c r="S28">
        <f t="shared" si="1"/>
        <v>13922.164432997464</v>
      </c>
      <c r="U28">
        <f t="shared" si="13"/>
        <v>3.5844000000000001E-2</v>
      </c>
      <c r="V28">
        <f t="shared" si="14"/>
        <v>0.01</v>
      </c>
      <c r="W28">
        <f t="shared" si="15"/>
        <v>0.64690471414371942</v>
      </c>
      <c r="X28">
        <f t="shared" si="16"/>
        <v>2.3187652573767481E-2</v>
      </c>
      <c r="Y28">
        <f t="shared" si="17"/>
        <v>6.4690471414371939E-3</v>
      </c>
      <c r="Z28">
        <f t="shared" si="18"/>
        <v>0.61724801442851474</v>
      </c>
      <c r="AB28">
        <f t="shared" si="19"/>
        <v>9376.0033501168236</v>
      </c>
      <c r="AC28">
        <f t="shared" si="2"/>
        <v>8593.4283528149736</v>
      </c>
      <c r="AE28">
        <f t="shared" si="3"/>
        <v>0</v>
      </c>
      <c r="AF28">
        <f t="shared" si="4"/>
        <v>0</v>
      </c>
      <c r="AG28">
        <f t="shared" si="4"/>
        <v>-7.715600180356434</v>
      </c>
      <c r="AH28">
        <f t="shared" si="5"/>
        <v>-11593.826286883741</v>
      </c>
      <c r="AI28">
        <f t="shared" si="6"/>
        <v>-11601.541887064097</v>
      </c>
      <c r="AJ28">
        <f t="shared" si="7"/>
        <v>782.57499730185009</v>
      </c>
      <c r="AK28">
        <f t="shared" si="22"/>
        <v>656.32023450817769</v>
      </c>
      <c r="AL28">
        <f t="shared" si="8"/>
        <v>-10162.64665525407</v>
      </c>
      <c r="AN28">
        <f t="shared" si="9"/>
        <v>0</v>
      </c>
      <c r="AO28">
        <f t="shared" si="9"/>
        <v>0</v>
      </c>
      <c r="AP28">
        <f t="shared" si="9"/>
        <v>-0.71218953848830269</v>
      </c>
      <c r="AQ28">
        <f t="shared" si="9"/>
        <v>-1070.1697339879317</v>
      </c>
      <c r="AR28">
        <f t="shared" si="9"/>
        <v>-1070.88192352642</v>
      </c>
      <c r="AS28">
        <f t="shared" si="9"/>
        <v>72.235693028762171</v>
      </c>
      <c r="AT28">
        <f t="shared" si="9"/>
        <v>60.581729740863828</v>
      </c>
      <c r="AU28">
        <f t="shared" si="9"/>
        <v>-938.06450075679413</v>
      </c>
      <c r="AW28">
        <v>25</v>
      </c>
      <c r="AX28">
        <f>IF(Z28&gt;0, (R28*SUMPRODUCT(K28:$K$98, X28:$X$98)-K28*$AZ$3)/Z28, 0)</f>
        <v>13922.164432997464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4.1295999999999999E-2</v>
      </c>
      <c r="Q29" s="4">
        <f t="shared" si="21"/>
        <v>12.5</v>
      </c>
      <c r="R29">
        <f t="shared" si="0"/>
        <v>500000</v>
      </c>
      <c r="S29">
        <f t="shared" si="1"/>
        <v>13318.019015580707</v>
      </c>
      <c r="U29">
        <f t="shared" si="13"/>
        <v>4.1295999999999999E-2</v>
      </c>
      <c r="V29">
        <f t="shared" si="14"/>
        <v>0.01</v>
      </c>
      <c r="W29">
        <f t="shared" si="15"/>
        <v>0.61724801442851474</v>
      </c>
      <c r="X29">
        <f t="shared" si="16"/>
        <v>2.5489874003839945E-2</v>
      </c>
      <c r="Y29">
        <f t="shared" si="17"/>
        <v>6.1724801442851474E-3</v>
      </c>
      <c r="Z29">
        <f t="shared" si="18"/>
        <v>0.58558566028038961</v>
      </c>
      <c r="AB29">
        <f t="shared" si="19"/>
        <v>8593.4283528149736</v>
      </c>
      <c r="AC29">
        <f t="shared" si="2"/>
        <v>7798.8409588656123</v>
      </c>
      <c r="AE29">
        <f t="shared" si="3"/>
        <v>0</v>
      </c>
      <c r="AF29">
        <f t="shared" si="4"/>
        <v>0</v>
      </c>
      <c r="AG29">
        <f t="shared" si="4"/>
        <v>-7.31982075350487</v>
      </c>
      <c r="AH29">
        <f t="shared" si="5"/>
        <v>-12744.937001919972</v>
      </c>
      <c r="AI29">
        <f t="shared" si="6"/>
        <v>-12752.256822673477</v>
      </c>
      <c r="AJ29">
        <f t="shared" si="7"/>
        <v>794.58739394936129</v>
      </c>
      <c r="AK29">
        <f t="shared" si="22"/>
        <v>601.53998469704823</v>
      </c>
      <c r="AL29">
        <f t="shared" si="8"/>
        <v>-11356.129444027067</v>
      </c>
      <c r="AN29">
        <f t="shared" si="9"/>
        <v>0</v>
      </c>
      <c r="AO29">
        <f t="shared" si="9"/>
        <v>0</v>
      </c>
      <c r="AP29">
        <f t="shared" si="9"/>
        <v>-0.60326523564464885</v>
      </c>
      <c r="AQ29">
        <f t="shared" si="9"/>
        <v>-1050.3778279076055</v>
      </c>
      <c r="AR29">
        <f t="shared" si="9"/>
        <v>-1050.9810931432501</v>
      </c>
      <c r="AS29">
        <f t="shared" si="9"/>
        <v>65.486159783572347</v>
      </c>
      <c r="AT29">
        <f t="shared" si="9"/>
        <v>49.576099311473641</v>
      </c>
      <c r="AU29">
        <f t="shared" si="9"/>
        <v>-935.91883404820396</v>
      </c>
      <c r="AW29">
        <v>26</v>
      </c>
      <c r="AX29">
        <f>IF(Z29&gt;0, (R29*SUMPRODUCT(K29:$K$98, X29:$X$98)-K29*$AZ$3)/Z29, 0)</f>
        <v>13318.019015580707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4.7109999999999999E-2</v>
      </c>
      <c r="Q30" s="4">
        <f t="shared" si="21"/>
        <v>12.5</v>
      </c>
      <c r="R30">
        <f t="shared" si="0"/>
        <v>500000</v>
      </c>
      <c r="S30">
        <f t="shared" si="1"/>
        <v>12667.951100360913</v>
      </c>
      <c r="U30">
        <f t="shared" si="13"/>
        <v>4.7109999999999999E-2</v>
      </c>
      <c r="V30">
        <f t="shared" si="14"/>
        <v>0.01</v>
      </c>
      <c r="W30">
        <f t="shared" si="15"/>
        <v>0.58558566028038961</v>
      </c>
      <c r="X30">
        <f t="shared" si="16"/>
        <v>2.7586940455809155E-2</v>
      </c>
      <c r="Y30">
        <f t="shared" si="17"/>
        <v>5.8558566028038966E-3</v>
      </c>
      <c r="Z30">
        <f t="shared" si="18"/>
        <v>0.55214286322177664</v>
      </c>
      <c r="AB30">
        <f t="shared" si="19"/>
        <v>7798.8409588656123</v>
      </c>
      <c r="AC30">
        <f t="shared" si="2"/>
        <v>6994.5187917067306</v>
      </c>
      <c r="AE30">
        <f t="shared" si="3"/>
        <v>0</v>
      </c>
      <c r="AF30">
        <f t="shared" si="4"/>
        <v>0</v>
      </c>
      <c r="AG30">
        <f t="shared" si="4"/>
        <v>-6.901785790272208</v>
      </c>
      <c r="AH30">
        <f t="shared" si="5"/>
        <v>-13793.470227904578</v>
      </c>
      <c r="AI30">
        <f t="shared" si="6"/>
        <v>-13800.37201369485</v>
      </c>
      <c r="AJ30">
        <f t="shared" si="7"/>
        <v>804.32216715888171</v>
      </c>
      <c r="AK30">
        <f t="shared" si="22"/>
        <v>545.91886712059295</v>
      </c>
      <c r="AL30">
        <f t="shared" si="8"/>
        <v>-12450.130979415375</v>
      </c>
      <c r="AN30">
        <f t="shared" si="9"/>
        <v>0</v>
      </c>
      <c r="AO30">
        <f t="shared" si="9"/>
        <v>0</v>
      </c>
      <c r="AP30">
        <f t="shared" si="9"/>
        <v>-0.50786853396159193</v>
      </c>
      <c r="AQ30">
        <f t="shared" si="9"/>
        <v>-1014.9937589721217</v>
      </c>
      <c r="AR30">
        <f t="shared" si="9"/>
        <v>-1015.5016275060833</v>
      </c>
      <c r="AS30">
        <f t="shared" si="9"/>
        <v>59.186119691448845</v>
      </c>
      <c r="AT30">
        <f t="shared" si="9"/>
        <v>40.171489398771051</v>
      </c>
      <c r="AU30">
        <f t="shared" si="9"/>
        <v>-916.14401841586334</v>
      </c>
      <c r="AW30">
        <v>27</v>
      </c>
      <c r="AX30">
        <f>IF(Z30&gt;0, (R30*SUMPRODUCT(K30:$K$98, X30:$X$98)-K30*$AZ$3)/Z30, 0)</f>
        <v>12667.951100360913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5.2900999999999997E-2</v>
      </c>
      <c r="Q31" s="4">
        <f t="shared" si="21"/>
        <v>12.5</v>
      </c>
      <c r="R31">
        <f t="shared" si="0"/>
        <v>500000</v>
      </c>
      <c r="S31">
        <f t="shared" si="1"/>
        <v>11981.18964589626</v>
      </c>
      <c r="U31">
        <f t="shared" si="13"/>
        <v>5.2900999999999997E-2</v>
      </c>
      <c r="V31">
        <f t="shared" si="14"/>
        <v>0.01</v>
      </c>
      <c r="W31">
        <f t="shared" si="15"/>
        <v>0.55214286322177664</v>
      </c>
      <c r="X31">
        <f t="shared" si="16"/>
        <v>2.9208909607295205E-2</v>
      </c>
      <c r="Y31">
        <f t="shared" si="17"/>
        <v>5.5214286322177661E-3</v>
      </c>
      <c r="Z31">
        <f t="shared" si="18"/>
        <v>0.51741252498226376</v>
      </c>
      <c r="AB31">
        <f t="shared" si="19"/>
        <v>6994.5187917067306</v>
      </c>
      <c r="AC31">
        <f t="shared" si="2"/>
        <v>6199.2175869745388</v>
      </c>
      <c r="AE31">
        <f t="shared" si="3"/>
        <v>0</v>
      </c>
      <c r="AF31">
        <f t="shared" si="4"/>
        <v>0</v>
      </c>
      <c r="AG31">
        <f t="shared" si="4"/>
        <v>-6.4676565622782967</v>
      </c>
      <c r="AH31">
        <f t="shared" si="5"/>
        <v>-14604.454803647603</v>
      </c>
      <c r="AI31">
        <f t="shared" si="6"/>
        <v>-14610.92246020988</v>
      </c>
      <c r="AJ31">
        <f t="shared" si="7"/>
        <v>795.30120473219176</v>
      </c>
      <c r="AK31">
        <f t="shared" si="22"/>
        <v>489.61631541947116</v>
      </c>
      <c r="AL31">
        <f t="shared" si="8"/>
        <v>-13326.004940058217</v>
      </c>
      <c r="AN31">
        <f t="shared" si="9"/>
        <v>0</v>
      </c>
      <c r="AO31">
        <f t="shared" si="9"/>
        <v>0</v>
      </c>
      <c r="AP31">
        <f t="shared" si="9"/>
        <v>-0.42493133509542313</v>
      </c>
      <c r="AQ31">
        <f t="shared" si="9"/>
        <v>-959.52690411079197</v>
      </c>
      <c r="AR31">
        <f t="shared" si="9"/>
        <v>-959.95183544588735</v>
      </c>
      <c r="AS31">
        <f t="shared" si="9"/>
        <v>52.252063707415381</v>
      </c>
      <c r="AT31">
        <f t="shared" si="9"/>
        <v>32.168268768187161</v>
      </c>
      <c r="AU31">
        <f t="shared" si="9"/>
        <v>-875.53150297028481</v>
      </c>
      <c r="AW31">
        <v>28</v>
      </c>
      <c r="AX31">
        <f>IF(Z31&gt;0, (R31*SUMPRODUCT(K31:$K$98, X31:$X$98)-K31*$AZ$3)/Z31, 0)</f>
        <v>11981.18964589626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5.9271999999999998E-2</v>
      </c>
      <c r="Q32" s="4">
        <f t="shared" si="21"/>
        <v>12.5</v>
      </c>
      <c r="R32">
        <f t="shared" si="0"/>
        <v>500000</v>
      </c>
      <c r="S32">
        <f t="shared" si="1"/>
        <v>11287.748584196472</v>
      </c>
      <c r="U32">
        <f t="shared" si="13"/>
        <v>5.9271999999999998E-2</v>
      </c>
      <c r="V32">
        <f t="shared" si="14"/>
        <v>0.01</v>
      </c>
      <c r="W32">
        <f t="shared" si="15"/>
        <v>0.51741252498226376</v>
      </c>
      <c r="X32">
        <f t="shared" si="16"/>
        <v>3.0668075180748735E-2</v>
      </c>
      <c r="Y32">
        <f t="shared" si="17"/>
        <v>5.1741252498226373E-3</v>
      </c>
      <c r="Z32">
        <f t="shared" si="18"/>
        <v>0.48157032455169241</v>
      </c>
      <c r="AB32">
        <f t="shared" si="19"/>
        <v>6199.2175869745388</v>
      </c>
      <c r="AC32">
        <f t="shared" si="2"/>
        <v>5435.8447491494017</v>
      </c>
      <c r="AE32">
        <f t="shared" si="3"/>
        <v>0</v>
      </c>
      <c r="AF32">
        <f t="shared" si="4"/>
        <v>0</v>
      </c>
      <c r="AG32">
        <f t="shared" si="4"/>
        <v>-6.0196290568961555</v>
      </c>
      <c r="AH32">
        <f t="shared" si="5"/>
        <v>-15334.037590374368</v>
      </c>
      <c r="AI32">
        <f t="shared" si="6"/>
        <v>-15340.057219431264</v>
      </c>
      <c r="AJ32">
        <f t="shared" si="7"/>
        <v>763.37283782513714</v>
      </c>
      <c r="AK32">
        <f t="shared" si="22"/>
        <v>433.94523108821778</v>
      </c>
      <c r="AL32">
        <f t="shared" si="8"/>
        <v>-14142.739150517909</v>
      </c>
      <c r="AN32">
        <f t="shared" si="9"/>
        <v>0</v>
      </c>
      <c r="AO32">
        <f t="shared" si="9"/>
        <v>0</v>
      </c>
      <c r="AP32">
        <f t="shared" si="9"/>
        <v>-0.35312097468811876</v>
      </c>
      <c r="AQ32">
        <f t="shared" si="9"/>
        <v>-899.51893192056855</v>
      </c>
      <c r="AR32">
        <f t="shared" si="9"/>
        <v>-899.87205289525662</v>
      </c>
      <c r="AS32">
        <f t="shared" si="9"/>
        <v>44.780659737568591</v>
      </c>
      <c r="AT32">
        <f t="shared" si="9"/>
        <v>25.455914561310795</v>
      </c>
      <c r="AU32">
        <f t="shared" si="9"/>
        <v>-829.63547859637731</v>
      </c>
      <c r="AW32">
        <v>29</v>
      </c>
      <c r="AX32">
        <f>IF(Z32&gt;0, (R32*SUMPRODUCT(K32:$K$98, X32:$X$98)-K32*$AZ$3)/Z32, 0)</f>
        <v>11287.748584196472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6.6047999999999996E-2</v>
      </c>
      <c r="Q33" s="4">
        <f t="shared" si="21"/>
        <v>12.5</v>
      </c>
      <c r="R33">
        <f t="shared" si="0"/>
        <v>500000</v>
      </c>
      <c r="S33">
        <f t="shared" si="1"/>
        <v>10588.798716000138</v>
      </c>
      <c r="U33">
        <f t="shared" si="13"/>
        <v>6.6047999999999996E-2</v>
      </c>
      <c r="V33">
        <f t="shared" si="14"/>
        <v>0.01</v>
      </c>
      <c r="W33">
        <f t="shared" si="15"/>
        <v>0.48157032455169241</v>
      </c>
      <c r="X33">
        <f t="shared" si="16"/>
        <v>3.1806756795990175E-2</v>
      </c>
      <c r="Y33">
        <f t="shared" si="17"/>
        <v>4.8157032455169238E-3</v>
      </c>
      <c r="Z33">
        <f t="shared" si="18"/>
        <v>0.44494786451018531</v>
      </c>
      <c r="AB33">
        <f t="shared" si="19"/>
        <v>5435.8447491494017</v>
      </c>
      <c r="AC33">
        <f t="shared" si="2"/>
        <v>4711.4633764124537</v>
      </c>
      <c r="AE33">
        <f t="shared" si="3"/>
        <v>0</v>
      </c>
      <c r="AF33">
        <f t="shared" si="4"/>
        <v>0</v>
      </c>
      <c r="AG33">
        <f t="shared" si="4"/>
        <v>-5.5618483063773168</v>
      </c>
      <c r="AH33">
        <f t="shared" si="5"/>
        <v>-15903.378397995088</v>
      </c>
      <c r="AI33">
        <f t="shared" si="6"/>
        <v>-15908.940246301465</v>
      </c>
      <c r="AJ33">
        <f t="shared" si="7"/>
        <v>724.38137273694792</v>
      </c>
      <c r="AK33">
        <f t="shared" si="22"/>
        <v>380.50913244045813</v>
      </c>
      <c r="AL33">
        <f t="shared" si="8"/>
        <v>-14804.049741124059</v>
      </c>
      <c r="AN33">
        <f t="shared" si="9"/>
        <v>0</v>
      </c>
      <c r="AO33">
        <f t="shared" si="9"/>
        <v>0</v>
      </c>
      <c r="AP33">
        <f t="shared" si="9"/>
        <v>-0.29130967036163991</v>
      </c>
      <c r="AQ33">
        <f t="shared" si="9"/>
        <v>-832.9619334357451</v>
      </c>
      <c r="AR33">
        <f t="shared" si="9"/>
        <v>-833.25324310610665</v>
      </c>
      <c r="AS33">
        <f t="shared" si="9"/>
        <v>37.940498784577407</v>
      </c>
      <c r="AT33">
        <f t="shared" si="9"/>
        <v>19.929703910429453</v>
      </c>
      <c r="AU33">
        <f t="shared" si="9"/>
        <v>-775.38304041109984</v>
      </c>
      <c r="AW33">
        <v>30</v>
      </c>
      <c r="AX33">
        <f>IF(Z33&gt;0, (R33*SUMPRODUCT(K33:$K$98, X33:$X$98)-K33*$AZ$3)/Z33, 0)</f>
        <v>10588.798716000138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7.3592000000000005E-2</v>
      </c>
      <c r="Q34" s="4">
        <f t="shared" si="21"/>
        <v>12.5</v>
      </c>
      <c r="R34">
        <f t="shared" si="0"/>
        <v>500000</v>
      </c>
      <c r="S34">
        <f t="shared" si="1"/>
        <v>9895.3693028915823</v>
      </c>
      <c r="U34">
        <f t="shared" si="13"/>
        <v>7.3592000000000005E-2</v>
      </c>
      <c r="V34">
        <f t="shared" si="14"/>
        <v>0.01</v>
      </c>
      <c r="W34">
        <f t="shared" si="15"/>
        <v>0.44494786451018531</v>
      </c>
      <c r="X34">
        <f t="shared" si="16"/>
        <v>3.274460324503356E-2</v>
      </c>
      <c r="Y34">
        <f t="shared" si="17"/>
        <v>4.4494786451018528E-3</v>
      </c>
      <c r="Z34">
        <f t="shared" si="18"/>
        <v>0.40775378262004985</v>
      </c>
      <c r="AB34">
        <f t="shared" si="19"/>
        <v>4711.4633764124537</v>
      </c>
      <c r="AC34">
        <f t="shared" si="2"/>
        <v>4034.8742636763686</v>
      </c>
      <c r="AE34">
        <f t="shared" si="3"/>
        <v>0</v>
      </c>
      <c r="AF34">
        <f t="shared" si="4"/>
        <v>0</v>
      </c>
      <c r="AG34">
        <f t="shared" si="4"/>
        <v>-5.0969222827506231</v>
      </c>
      <c r="AH34">
        <f t="shared" si="5"/>
        <v>-16372.301622516779</v>
      </c>
      <c r="AI34">
        <f t="shared" si="6"/>
        <v>-16377.398544799529</v>
      </c>
      <c r="AJ34">
        <f t="shared" si="7"/>
        <v>676.5891127360851</v>
      </c>
      <c r="AK34">
        <f t="shared" si="22"/>
        <v>329.80243634887177</v>
      </c>
      <c r="AL34">
        <f t="shared" si="8"/>
        <v>-15371.006995714573</v>
      </c>
      <c r="AN34">
        <f t="shared" si="9"/>
        <v>0</v>
      </c>
      <c r="AO34">
        <f t="shared" si="9"/>
        <v>0</v>
      </c>
      <c r="AP34">
        <f t="shared" si="9"/>
        <v>-0.23835581463997291</v>
      </c>
      <c r="AQ34">
        <f t="shared" si="9"/>
        <v>-765.64504504477873</v>
      </c>
      <c r="AR34">
        <f t="shared" si="9"/>
        <v>-765.88340085941866</v>
      </c>
      <c r="AS34">
        <f t="shared" si="9"/>
        <v>31.640456769082824</v>
      </c>
      <c r="AT34">
        <f t="shared" si="9"/>
        <v>15.42309731741878</v>
      </c>
      <c r="AU34">
        <f t="shared" ref="AU34:AU89" si="23">AL34*$K34</f>
        <v>-718.81984677291712</v>
      </c>
      <c r="AW34">
        <v>31</v>
      </c>
      <c r="AX34">
        <f>IF(Z34&gt;0, (R34*SUMPRODUCT(K34:$K$98, X34:$X$98)-K34*$AZ$3)/Z34, 0)</f>
        <v>9895.3693028915823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8.2293000000000005E-2</v>
      </c>
      <c r="Q35" s="4">
        <f t="shared" si="21"/>
        <v>12.5</v>
      </c>
      <c r="R35">
        <f t="shared" si="0"/>
        <v>500000</v>
      </c>
      <c r="S35">
        <f t="shared" si="1"/>
        <v>9210.0911634826771</v>
      </c>
      <c r="U35">
        <f t="shared" si="13"/>
        <v>8.2293000000000005E-2</v>
      </c>
      <c r="V35">
        <f t="shared" si="14"/>
        <v>0.01</v>
      </c>
      <c r="W35">
        <f t="shared" si="15"/>
        <v>0.40775378262004985</v>
      </c>
      <c r="X35">
        <f t="shared" si="16"/>
        <v>3.3555282033151765E-2</v>
      </c>
      <c r="Y35">
        <f t="shared" si="17"/>
        <v>4.0775378262004986E-3</v>
      </c>
      <c r="Z35">
        <f t="shared" si="18"/>
        <v>0.37012096276069756</v>
      </c>
      <c r="AB35">
        <f t="shared" si="19"/>
        <v>4034.8742636763686</v>
      </c>
      <c r="AC35">
        <f t="shared" si="2"/>
        <v>3408.8478085420015</v>
      </c>
      <c r="AE35">
        <f t="shared" si="3"/>
        <v>0</v>
      </c>
      <c r="AF35">
        <f t="shared" ref="AF35:AG66" si="24">-$Z35*P35</f>
        <v>0</v>
      </c>
      <c r="AG35">
        <f t="shared" si="24"/>
        <v>-4.6265120345087194</v>
      </c>
      <c r="AH35">
        <f t="shared" si="5"/>
        <v>-16777.641016575883</v>
      </c>
      <c r="AI35">
        <f t="shared" ref="AI35:AI66" si="25">SUM(AE35:AH35)</f>
        <v>-16782.267528610391</v>
      </c>
      <c r="AJ35">
        <f t="shared" si="7"/>
        <v>626.0264551343671</v>
      </c>
      <c r="AK35">
        <f t="shared" si="22"/>
        <v>282.44119845734582</v>
      </c>
      <c r="AL35">
        <f t="shared" si="8"/>
        <v>-15873.799875018678</v>
      </c>
      <c r="AN35">
        <f t="shared" ref="AN35:AT66" si="26">AE35*$K35</f>
        <v>0</v>
      </c>
      <c r="AO35">
        <f t="shared" si="26"/>
        <v>0</v>
      </c>
      <c r="AP35">
        <f t="shared" si="26"/>
        <v>-0.19317610842804095</v>
      </c>
      <c r="AQ35">
        <f t="shared" si="26"/>
        <v>-700.53625193454616</v>
      </c>
      <c r="AR35">
        <f t="shared" si="26"/>
        <v>-700.72942804297418</v>
      </c>
      <c r="AS35">
        <f t="shared" si="26"/>
        <v>26.139206701253137</v>
      </c>
      <c r="AT35">
        <f t="shared" si="26"/>
        <v>11.793094056770521</v>
      </c>
      <c r="AU35">
        <f t="shared" si="23"/>
        <v>-662.79712728495053</v>
      </c>
      <c r="AW35">
        <v>32</v>
      </c>
      <c r="AX35">
        <f>IF(Z35&gt;0, (R35*SUMPRODUCT(K35:$K$98, X35:$X$98)-K35*$AZ$3)/Z35, 0)</f>
        <v>9210.0911634826771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9.1596999999999998E-2</v>
      </c>
      <c r="Q36" s="4">
        <f t="shared" si="21"/>
        <v>12.5</v>
      </c>
      <c r="R36">
        <f t="shared" si="0"/>
        <v>500000</v>
      </c>
      <c r="S36">
        <f t="shared" si="1"/>
        <v>8519.7579019952682</v>
      </c>
      <c r="U36">
        <f t="shared" si="13"/>
        <v>9.1596999999999998E-2</v>
      </c>
      <c r="V36">
        <f t="shared" si="14"/>
        <v>0.01</v>
      </c>
      <c r="W36">
        <f t="shared" si="15"/>
        <v>0.37012096276069756</v>
      </c>
      <c r="X36">
        <f t="shared" si="16"/>
        <v>3.3901969825991612E-2</v>
      </c>
      <c r="Y36">
        <f t="shared" si="17"/>
        <v>3.7012096276069755E-3</v>
      </c>
      <c r="Z36">
        <f t="shared" si="18"/>
        <v>0.33251778330709897</v>
      </c>
      <c r="AB36">
        <f t="shared" si="19"/>
        <v>3408.8478085420015</v>
      </c>
      <c r="AC36">
        <f t="shared" si="2"/>
        <v>2832.9710118846069</v>
      </c>
      <c r="AE36">
        <f t="shared" si="3"/>
        <v>0</v>
      </c>
      <c r="AF36">
        <f t="shared" si="24"/>
        <v>0</v>
      </c>
      <c r="AG36">
        <f t="shared" si="24"/>
        <v>-4.1564722913387371</v>
      </c>
      <c r="AH36">
        <f t="shared" si="5"/>
        <v>-16950.984912995806</v>
      </c>
      <c r="AI36">
        <f t="shared" si="25"/>
        <v>-16955.141385287145</v>
      </c>
      <c r="AJ36">
        <f t="shared" si="7"/>
        <v>575.87679665739461</v>
      </c>
      <c r="AK36">
        <f t="shared" si="22"/>
        <v>238.61934659794014</v>
      </c>
      <c r="AL36">
        <f t="shared" si="8"/>
        <v>-16140.645242031811</v>
      </c>
      <c r="AN36">
        <f t="shared" si="26"/>
        <v>0</v>
      </c>
      <c r="AO36">
        <f t="shared" si="26"/>
        <v>0</v>
      </c>
      <c r="AP36">
        <f t="shared" si="26"/>
        <v>-0.15495535298221186</v>
      </c>
      <c r="AQ36">
        <f t="shared" si="26"/>
        <v>-631.94114298868806</v>
      </c>
      <c r="AR36">
        <f t="shared" si="26"/>
        <v>-632.09609834167031</v>
      </c>
      <c r="AS36">
        <f t="shared" si="26"/>
        <v>21.468973217086141</v>
      </c>
      <c r="AT36">
        <f t="shared" si="26"/>
        <v>8.8958478461453581</v>
      </c>
      <c r="AU36">
        <f t="shared" si="23"/>
        <v>-601.73127727843882</v>
      </c>
      <c r="AW36">
        <v>33</v>
      </c>
      <c r="AX36">
        <f>IF(Z36&gt;0, (R36*SUMPRODUCT(K36:$K$98, X36:$X$98)-K36*$AZ$3)/Z36, 0)</f>
        <v>8519.7579019952682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0.10148</v>
      </c>
      <c r="Q37" s="4">
        <f t="shared" si="21"/>
        <v>12.5</v>
      </c>
      <c r="R37">
        <f t="shared" si="0"/>
        <v>500000</v>
      </c>
      <c r="S37">
        <f t="shared" si="1"/>
        <v>7826.5125130541255</v>
      </c>
      <c r="U37">
        <f t="shared" si="13"/>
        <v>0.10148</v>
      </c>
      <c r="V37">
        <f t="shared" si="14"/>
        <v>0.01</v>
      </c>
      <c r="W37">
        <f t="shared" si="15"/>
        <v>0.33251778330709897</v>
      </c>
      <c r="X37">
        <f t="shared" si="16"/>
        <v>3.3743904650004403E-2</v>
      </c>
      <c r="Y37">
        <f t="shared" si="17"/>
        <v>3.3251778330709897E-3</v>
      </c>
      <c r="Z37">
        <f t="shared" si="18"/>
        <v>0.29544870082402358</v>
      </c>
      <c r="AB37">
        <f t="shared" si="19"/>
        <v>2832.9710118846069</v>
      </c>
      <c r="AC37">
        <f t="shared" si="2"/>
        <v>2312.3329539648053</v>
      </c>
      <c r="AE37">
        <f t="shared" si="3"/>
        <v>0</v>
      </c>
      <c r="AF37">
        <f t="shared" si="24"/>
        <v>0</v>
      </c>
      <c r="AG37">
        <f t="shared" si="24"/>
        <v>-3.6931087603002948</v>
      </c>
      <c r="AH37">
        <f t="shared" si="5"/>
        <v>-16871.952325002203</v>
      </c>
      <c r="AI37">
        <f t="shared" si="25"/>
        <v>-16875.645433762504</v>
      </c>
      <c r="AJ37">
        <f t="shared" si="7"/>
        <v>520.63805791980167</v>
      </c>
      <c r="AK37">
        <f t="shared" si="22"/>
        <v>198.30797083192252</v>
      </c>
      <c r="AL37">
        <f t="shared" si="8"/>
        <v>-16156.699405010781</v>
      </c>
      <c r="AN37">
        <f t="shared" si="26"/>
        <v>0</v>
      </c>
      <c r="AO37">
        <f t="shared" si="26"/>
        <v>0</v>
      </c>
      <c r="AP37">
        <f t="shared" si="26"/>
        <v>-0.12292940199263828</v>
      </c>
      <c r="AQ37">
        <f t="shared" si="26"/>
        <v>-561.60247216553068</v>
      </c>
      <c r="AR37">
        <f t="shared" si="26"/>
        <v>-561.72540156752336</v>
      </c>
      <c r="AS37">
        <f t="shared" si="26"/>
        <v>17.330040697064572</v>
      </c>
      <c r="AT37">
        <f t="shared" si="26"/>
        <v>6.600910465133329</v>
      </c>
      <c r="AU37">
        <f t="shared" si="23"/>
        <v>-537.79445040532551</v>
      </c>
      <c r="AW37">
        <v>34</v>
      </c>
      <c r="AX37">
        <f>IF(Z37&gt;0, (R37*SUMPRODUCT(K37:$K$98, X37:$X$98)-K37*$AZ$3)/Z37, 0)</f>
        <v>7826.5125130541255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0.112611</v>
      </c>
      <c r="Q38" s="4">
        <f t="shared" si="21"/>
        <v>12.5</v>
      </c>
      <c r="R38">
        <f t="shared" si="0"/>
        <v>500000</v>
      </c>
      <c r="S38">
        <f t="shared" si="1"/>
        <v>7137.1178282762685</v>
      </c>
      <c r="U38">
        <f t="shared" si="13"/>
        <v>0.112611</v>
      </c>
      <c r="V38">
        <f t="shared" si="14"/>
        <v>0.01</v>
      </c>
      <c r="W38">
        <f t="shared" si="15"/>
        <v>0.29544870082402358</v>
      </c>
      <c r="X38">
        <f t="shared" si="16"/>
        <v>3.3270773648494123E-2</v>
      </c>
      <c r="Y38">
        <f t="shared" si="17"/>
        <v>2.9544870082402357E-3</v>
      </c>
      <c r="Z38">
        <f t="shared" si="18"/>
        <v>0.25922344016728921</v>
      </c>
      <c r="AB38">
        <f t="shared" si="19"/>
        <v>2312.3329539648053</v>
      </c>
      <c r="AC38">
        <f t="shared" si="2"/>
        <v>1850.1082363250664</v>
      </c>
      <c r="AE38">
        <f t="shared" si="3"/>
        <v>0</v>
      </c>
      <c r="AF38">
        <f t="shared" si="24"/>
        <v>0</v>
      </c>
      <c r="AG38">
        <f t="shared" si="24"/>
        <v>-3.2402930020911151</v>
      </c>
      <c r="AH38">
        <f t="shared" si="5"/>
        <v>-16635.38682424706</v>
      </c>
      <c r="AI38">
        <f t="shared" si="25"/>
        <v>-16638.627117249151</v>
      </c>
      <c r="AJ38">
        <f t="shared" si="7"/>
        <v>462.22471763973886</v>
      </c>
      <c r="AK38">
        <f t="shared" si="22"/>
        <v>161.86330677753639</v>
      </c>
      <c r="AL38">
        <f t="shared" si="8"/>
        <v>-16014.539092831874</v>
      </c>
      <c r="AN38">
        <f t="shared" si="26"/>
        <v>0</v>
      </c>
      <c r="AO38">
        <f t="shared" si="26"/>
        <v>0</v>
      </c>
      <c r="AP38">
        <f t="shared" si="26"/>
        <v>-9.6300808111534741E-2</v>
      </c>
      <c r="AQ38">
        <f t="shared" si="26"/>
        <v>-494.40010313546389</v>
      </c>
      <c r="AR38">
        <f t="shared" si="26"/>
        <v>-494.49640394357544</v>
      </c>
      <c r="AS38">
        <f t="shared" si="26"/>
        <v>13.737218766669159</v>
      </c>
      <c r="AT38">
        <f t="shared" si="26"/>
        <v>4.8105425145882217</v>
      </c>
      <c r="AU38">
        <f t="shared" si="23"/>
        <v>-475.94864266231804</v>
      </c>
      <c r="AW38">
        <v>35</v>
      </c>
      <c r="AX38">
        <f>IF(Z38&gt;0, (R38*SUMPRODUCT(K38:$K$98, X38:$X$98)-K38*$AZ$3)/Z38, 0)</f>
        <v>7137.1178282762685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0.125163</v>
      </c>
      <c r="Q39" s="4">
        <f t="shared" si="21"/>
        <v>12.5</v>
      </c>
      <c r="R39">
        <f t="shared" si="0"/>
        <v>500000</v>
      </c>
      <c r="S39">
        <f t="shared" si="1"/>
        <v>6443.0344772868439</v>
      </c>
      <c r="U39">
        <f t="shared" si="13"/>
        <v>0.125163</v>
      </c>
      <c r="V39">
        <f t="shared" si="14"/>
        <v>0.01</v>
      </c>
      <c r="W39">
        <f t="shared" si="15"/>
        <v>0.25922344016728921</v>
      </c>
      <c r="X39">
        <f t="shared" si="16"/>
        <v>3.2445183441658421E-2</v>
      </c>
      <c r="Y39">
        <f t="shared" si="17"/>
        <v>2.5922344016728921E-3</v>
      </c>
      <c r="Z39">
        <f t="shared" si="18"/>
        <v>0.2241860223239579</v>
      </c>
      <c r="AB39">
        <f t="shared" si="19"/>
        <v>1850.1082363250664</v>
      </c>
      <c r="AC39">
        <f t="shared" si="2"/>
        <v>1444.4382711590588</v>
      </c>
      <c r="AE39">
        <f t="shared" si="3"/>
        <v>0</v>
      </c>
      <c r="AF39">
        <f t="shared" si="24"/>
        <v>0</v>
      </c>
      <c r="AG39">
        <f t="shared" si="24"/>
        <v>-2.8023252790494739</v>
      </c>
      <c r="AH39">
        <f t="shared" si="5"/>
        <v>-16222.59172082921</v>
      </c>
      <c r="AI39">
        <f t="shared" si="25"/>
        <v>-16225.39404610826</v>
      </c>
      <c r="AJ39">
        <f t="shared" si="7"/>
        <v>405.66996516600761</v>
      </c>
      <c r="AK39">
        <f t="shared" si="22"/>
        <v>129.50757654275466</v>
      </c>
      <c r="AL39">
        <f t="shared" si="8"/>
        <v>-15690.216504399497</v>
      </c>
      <c r="AN39">
        <f t="shared" si="26"/>
        <v>0</v>
      </c>
      <c r="AO39">
        <f t="shared" si="26"/>
        <v>0</v>
      </c>
      <c r="AP39">
        <f t="shared" si="26"/>
        <v>-7.4361162486388716E-2</v>
      </c>
      <c r="AQ39">
        <f t="shared" si="26"/>
        <v>-430.47493020228643</v>
      </c>
      <c r="AR39">
        <f t="shared" si="26"/>
        <v>-430.54929136477284</v>
      </c>
      <c r="AS39">
        <f t="shared" si="26"/>
        <v>10.764664052771645</v>
      </c>
      <c r="AT39">
        <f t="shared" si="26"/>
        <v>3.4365510722512322</v>
      </c>
      <c r="AU39">
        <f t="shared" si="23"/>
        <v>-416.34807623974996</v>
      </c>
      <c r="AW39">
        <v>36</v>
      </c>
      <c r="AX39">
        <f>IF(Z39&gt;0, (R39*SUMPRODUCT(K39:$K$98, X39:$X$98)-K39*$AZ$3)/Z39, 0)</f>
        <v>6443.0344772868439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0.13952899999999999</v>
      </c>
      <c r="Q40" s="4">
        <f t="shared" si="21"/>
        <v>12.5</v>
      </c>
      <c r="R40">
        <f t="shared" si="0"/>
        <v>500000</v>
      </c>
      <c r="S40">
        <f t="shared" si="1"/>
        <v>5733.5854580607584</v>
      </c>
      <c r="U40">
        <f t="shared" si="13"/>
        <v>0.13952899999999999</v>
      </c>
      <c r="V40">
        <f t="shared" si="14"/>
        <v>0.01</v>
      </c>
      <c r="W40">
        <f t="shared" si="15"/>
        <v>0.2241860223239579</v>
      </c>
      <c r="X40">
        <f t="shared" si="16"/>
        <v>3.128045150883952E-2</v>
      </c>
      <c r="Y40">
        <f t="shared" si="17"/>
        <v>2.2418602232395792E-3</v>
      </c>
      <c r="Z40">
        <f t="shared" si="18"/>
        <v>0.19066371059187881</v>
      </c>
      <c r="AB40">
        <f t="shared" si="19"/>
        <v>1444.4382711590588</v>
      </c>
      <c r="AC40">
        <f t="shared" si="2"/>
        <v>1093.1866784295014</v>
      </c>
      <c r="AE40">
        <f t="shared" si="3"/>
        <v>0</v>
      </c>
      <c r="AF40">
        <f t="shared" si="24"/>
        <v>0</v>
      </c>
      <c r="AG40">
        <f t="shared" si="24"/>
        <v>-2.383296382398485</v>
      </c>
      <c r="AH40">
        <f t="shared" si="5"/>
        <v>-15640.22575441976</v>
      </c>
      <c r="AI40">
        <f t="shared" si="25"/>
        <v>-15642.609050802159</v>
      </c>
      <c r="AJ40">
        <f t="shared" si="7"/>
        <v>351.25159272955739</v>
      </c>
      <c r="AK40">
        <f t="shared" si="22"/>
        <v>101.11067898113413</v>
      </c>
      <c r="AL40">
        <f t="shared" si="8"/>
        <v>-15190.246779091467</v>
      </c>
      <c r="AN40">
        <f t="shared" si="26"/>
        <v>0</v>
      </c>
      <c r="AO40">
        <f t="shared" si="26"/>
        <v>0</v>
      </c>
      <c r="AP40">
        <f t="shared" si="26"/>
        <v>-5.6466082340144177E-2</v>
      </c>
      <c r="AQ40">
        <f t="shared" si="26"/>
        <v>-370.5549514486903</v>
      </c>
      <c r="AR40">
        <f t="shared" si="26"/>
        <v>-370.61141753103044</v>
      </c>
      <c r="AS40">
        <f t="shared" si="26"/>
        <v>8.3220037187375642</v>
      </c>
      <c r="AT40">
        <f t="shared" si="26"/>
        <v>2.3955576683546576</v>
      </c>
      <c r="AU40">
        <f t="shared" si="23"/>
        <v>-359.89385614393819</v>
      </c>
      <c r="AW40">
        <v>37</v>
      </c>
      <c r="AX40">
        <f>IF(Z40&gt;0, (R40*SUMPRODUCT(K40:$K$98, X40:$X$98)-K40*$AZ$3)/Z40, 0)</f>
        <v>5733.5854580607584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0.15610499999999999</v>
      </c>
      <c r="Q41" s="4">
        <f t="shared" si="21"/>
        <v>12.5</v>
      </c>
      <c r="R41">
        <f t="shared" si="0"/>
        <v>500000</v>
      </c>
      <c r="S41">
        <f t="shared" si="1"/>
        <v>4989.9321365634432</v>
      </c>
      <c r="U41">
        <f t="shared" si="13"/>
        <v>0.15610499999999999</v>
      </c>
      <c r="V41">
        <f t="shared" si="14"/>
        <v>0.01</v>
      </c>
      <c r="W41">
        <f t="shared" si="15"/>
        <v>0.19066371059187881</v>
      </c>
      <c r="X41">
        <f t="shared" si="16"/>
        <v>2.9763558541945241E-2</v>
      </c>
      <c r="Y41">
        <f t="shared" si="17"/>
        <v>1.9066371059187882E-3</v>
      </c>
      <c r="Z41">
        <f t="shared" si="18"/>
        <v>0.15899351494401479</v>
      </c>
      <c r="AB41">
        <f t="shared" si="19"/>
        <v>1093.1866784295014</v>
      </c>
      <c r="AC41">
        <f t="shared" si="2"/>
        <v>793.36684972431942</v>
      </c>
      <c r="AE41">
        <f t="shared" si="3"/>
        <v>0</v>
      </c>
      <c r="AF41">
        <f t="shared" si="24"/>
        <v>0</v>
      </c>
      <c r="AG41">
        <f t="shared" si="24"/>
        <v>-1.9874189368001849</v>
      </c>
      <c r="AH41">
        <f t="shared" si="5"/>
        <v>-14881.77927097262</v>
      </c>
      <c r="AI41">
        <f t="shared" si="25"/>
        <v>-14883.76668990942</v>
      </c>
      <c r="AJ41">
        <f t="shared" si="7"/>
        <v>299.81982870518198</v>
      </c>
      <c r="AK41">
        <f t="shared" si="22"/>
        <v>76.523067490065102</v>
      </c>
      <c r="AL41">
        <f t="shared" si="8"/>
        <v>-14507.423793714173</v>
      </c>
      <c r="AN41">
        <f t="shared" si="26"/>
        <v>0</v>
      </c>
      <c r="AO41">
        <f t="shared" si="26"/>
        <v>0</v>
      </c>
      <c r="AP41">
        <f t="shared" si="26"/>
        <v>-4.2041771190209409E-2</v>
      </c>
      <c r="AQ41">
        <f t="shared" si="26"/>
        <v>-314.80849227529313</v>
      </c>
      <c r="AR41">
        <f t="shared" si="26"/>
        <v>-314.85053404648335</v>
      </c>
      <c r="AS41">
        <f t="shared" si="26"/>
        <v>6.3423752301593073</v>
      </c>
      <c r="AT41">
        <f t="shared" si="26"/>
        <v>1.6187655428955605</v>
      </c>
      <c r="AU41">
        <f t="shared" si="23"/>
        <v>-306.88939327342848</v>
      </c>
      <c r="AW41">
        <v>38</v>
      </c>
      <c r="AX41">
        <f>IF(Z41&gt;0, (R41*SUMPRODUCT(K41:$K$98, X41:$X$98)-K41*$AZ$3)/Z41, 0)</f>
        <v>4989.9321365634432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0.17521600000000001</v>
      </c>
      <c r="Q42" s="4">
        <f t="shared" si="21"/>
        <v>12.5</v>
      </c>
      <c r="R42">
        <f t="shared" si="0"/>
        <v>500000</v>
      </c>
      <c r="S42">
        <f t="shared" si="1"/>
        <v>4181.6601268188015</v>
      </c>
      <c r="U42">
        <f t="shared" si="13"/>
        <v>0.17521600000000001</v>
      </c>
      <c r="V42">
        <f t="shared" si="14"/>
        <v>0.01</v>
      </c>
      <c r="W42">
        <f t="shared" si="15"/>
        <v>0.15899351494401479</v>
      </c>
      <c r="X42">
        <f t="shared" si="16"/>
        <v>2.7858207714430497E-2</v>
      </c>
      <c r="Y42">
        <f t="shared" si="17"/>
        <v>1.589935149440148E-3</v>
      </c>
      <c r="Z42">
        <f t="shared" si="18"/>
        <v>0.12954537208014413</v>
      </c>
      <c r="AB42">
        <f t="shared" si="19"/>
        <v>793.36684972431942</v>
      </c>
      <c r="AC42">
        <f t="shared" si="2"/>
        <v>541.71471704144437</v>
      </c>
      <c r="AE42">
        <f t="shared" si="3"/>
        <v>0</v>
      </c>
      <c r="AF42">
        <f t="shared" si="24"/>
        <v>0</v>
      </c>
      <c r="AG42">
        <f t="shared" si="24"/>
        <v>-1.6193171510018016</v>
      </c>
      <c r="AH42">
        <f t="shared" si="5"/>
        <v>-13929.103857215248</v>
      </c>
      <c r="AI42">
        <f t="shared" si="25"/>
        <v>-13930.723174366251</v>
      </c>
      <c r="AJ42">
        <f t="shared" si="7"/>
        <v>251.65213268287505</v>
      </c>
      <c r="AK42">
        <f t="shared" si="22"/>
        <v>55.535679480702363</v>
      </c>
      <c r="AL42">
        <f t="shared" si="8"/>
        <v>-13623.535362202672</v>
      </c>
      <c r="AN42">
        <f t="shared" si="26"/>
        <v>0</v>
      </c>
      <c r="AO42">
        <f t="shared" si="26"/>
        <v>0</v>
      </c>
      <c r="AP42">
        <f t="shared" si="26"/>
        <v>-3.0584787944146048E-2</v>
      </c>
      <c r="AQ42">
        <f t="shared" si="26"/>
        <v>-263.08539217370469</v>
      </c>
      <c r="AR42">
        <f t="shared" si="26"/>
        <v>-263.11597696164881</v>
      </c>
      <c r="AS42">
        <f t="shared" si="26"/>
        <v>4.7530695942028434</v>
      </c>
      <c r="AT42">
        <f t="shared" si="26"/>
        <v>1.0489279257003652</v>
      </c>
      <c r="AU42">
        <f t="shared" si="23"/>
        <v>-257.31397944174563</v>
      </c>
      <c r="AW42">
        <v>39</v>
      </c>
      <c r="AX42">
        <f>IF(Z42&gt;0, (R42*SUMPRODUCT(K42:$K$98, X42:$X$98)-K42*$AZ$3)/Z42, 0)</f>
        <v>4181.6601268188015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0.19798199999999999</v>
      </c>
      <c r="Q43" s="4">
        <f t="shared" si="21"/>
        <v>12.5</v>
      </c>
      <c r="R43">
        <f t="shared" si="0"/>
        <v>500000</v>
      </c>
      <c r="S43">
        <f t="shared" si="1"/>
        <v>3265.2196005149958</v>
      </c>
      <c r="U43">
        <f t="shared" si="13"/>
        <v>0.19798199999999999</v>
      </c>
      <c r="V43">
        <f t="shared" si="14"/>
        <v>0.01</v>
      </c>
      <c r="W43">
        <f t="shared" si="15"/>
        <v>0.12954537208014413</v>
      </c>
      <c r="X43">
        <f t="shared" si="16"/>
        <v>2.5647651855171094E-2</v>
      </c>
      <c r="Y43">
        <f t="shared" si="17"/>
        <v>1.2954537208014413E-3</v>
      </c>
      <c r="Z43">
        <f t="shared" si="18"/>
        <v>0.10260226650417159</v>
      </c>
      <c r="AB43">
        <f t="shared" si="19"/>
        <v>541.71471704144437</v>
      </c>
      <c r="AC43">
        <f t="shared" si="2"/>
        <v>335.01893164668428</v>
      </c>
      <c r="AE43">
        <f t="shared" si="3"/>
        <v>0</v>
      </c>
      <c r="AF43">
        <f t="shared" si="24"/>
        <v>0</v>
      </c>
      <c r="AG43">
        <f t="shared" si="24"/>
        <v>-1.2825283313021449</v>
      </c>
      <c r="AH43">
        <f t="shared" si="5"/>
        <v>-12823.825927585547</v>
      </c>
      <c r="AI43">
        <f t="shared" si="25"/>
        <v>-12825.108455916848</v>
      </c>
      <c r="AJ43">
        <f t="shared" si="7"/>
        <v>206.69578539476009</v>
      </c>
      <c r="AK43">
        <f t="shared" si="22"/>
        <v>37.920030192901109</v>
      </c>
      <c r="AL43">
        <f t="shared" si="8"/>
        <v>-12580.492640329187</v>
      </c>
      <c r="AN43">
        <f t="shared" si="26"/>
        <v>0</v>
      </c>
      <c r="AO43">
        <f t="shared" si="26"/>
        <v>0</v>
      </c>
      <c r="AP43">
        <f t="shared" si="26"/>
        <v>-2.1628305873166661E-2</v>
      </c>
      <c r="AQ43">
        <f t="shared" si="26"/>
        <v>-216.25848166992577</v>
      </c>
      <c r="AR43">
        <f t="shared" si="26"/>
        <v>-216.28010997579895</v>
      </c>
      <c r="AS43">
        <f t="shared" si="26"/>
        <v>3.4856771270490601</v>
      </c>
      <c r="AT43">
        <f t="shared" si="26"/>
        <v>0.63947594116621964</v>
      </c>
      <c r="AU43">
        <f t="shared" si="23"/>
        <v>-212.15495690758365</v>
      </c>
      <c r="AW43">
        <v>40</v>
      </c>
      <c r="AX43">
        <f>IF(Z43&gt;0, (R43*SUMPRODUCT(K43:$K$98, X43:$X$98)-K43*$AZ$3)/Z43, 0)</f>
        <v>3265.2196005149958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0.22423799999999999</v>
      </c>
      <c r="Q44" s="4">
        <f t="shared" si="21"/>
        <v>12.5</v>
      </c>
      <c r="R44">
        <f t="shared" si="0"/>
        <v>500000</v>
      </c>
      <c r="S44">
        <f t="shared" si="1"/>
        <v>2152.3564286467085</v>
      </c>
      <c r="U44">
        <f t="shared" si="13"/>
        <v>0.22423799999999999</v>
      </c>
      <c r="V44">
        <f t="shared" si="14"/>
        <v>0.01</v>
      </c>
      <c r="W44">
        <f t="shared" si="15"/>
        <v>0.10260226650417159</v>
      </c>
      <c r="X44">
        <f t="shared" si="16"/>
        <v>2.3007327036362428E-2</v>
      </c>
      <c r="Y44">
        <f t="shared" si="17"/>
        <v>1.0260226650417158E-3</v>
      </c>
      <c r="Z44">
        <f t="shared" si="18"/>
        <v>7.8568916802767438E-2</v>
      </c>
      <c r="AB44">
        <f t="shared" si="19"/>
        <v>335.01893164668428</v>
      </c>
      <c r="AC44">
        <f t="shared" si="2"/>
        <v>169.10831317224489</v>
      </c>
      <c r="AE44">
        <f t="shared" si="3"/>
        <v>0</v>
      </c>
      <c r="AF44">
        <f t="shared" si="24"/>
        <v>0</v>
      </c>
      <c r="AG44">
        <f t="shared" si="24"/>
        <v>-0.98211146003459293</v>
      </c>
      <c r="AH44">
        <f t="shared" si="5"/>
        <v>-11503.663518181214</v>
      </c>
      <c r="AI44">
        <f t="shared" si="25"/>
        <v>-11504.645629641249</v>
      </c>
      <c r="AJ44">
        <f t="shared" si="7"/>
        <v>165.91061847443939</v>
      </c>
      <c r="AK44">
        <f t="shared" si="22"/>
        <v>23.4513252152679</v>
      </c>
      <c r="AL44">
        <f t="shared" si="8"/>
        <v>-11315.283685951541</v>
      </c>
      <c r="AN44">
        <f t="shared" si="26"/>
        <v>0</v>
      </c>
      <c r="AO44">
        <f t="shared" si="26"/>
        <v>0</v>
      </c>
      <c r="AP44">
        <f t="shared" si="26"/>
        <v>-1.4787620323257004E-2</v>
      </c>
      <c r="AQ44">
        <f t="shared" si="26"/>
        <v>-173.2102875852552</v>
      </c>
      <c r="AR44">
        <f t="shared" si="26"/>
        <v>-173.22507520557843</v>
      </c>
      <c r="AS44">
        <f t="shared" si="26"/>
        <v>2.4981107882707549</v>
      </c>
      <c r="AT44">
        <f t="shared" si="26"/>
        <v>0.3531058413149869</v>
      </c>
      <c r="AU44">
        <f t="shared" si="23"/>
        <v>-170.3738585759927</v>
      </c>
      <c r="AW44">
        <v>41</v>
      </c>
      <c r="AX44">
        <f>IF(Z44&gt;0, (R44*SUMPRODUCT(K44:$K$98, X44:$X$98)-K44*$AZ$3)/Z44, 0)</f>
        <v>2152.3564286467085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0.25439000000000001</v>
      </c>
      <c r="Q45" s="4">
        <f t="shared" si="21"/>
        <v>12.5</v>
      </c>
      <c r="R45">
        <f t="shared" si="0"/>
        <v>500000</v>
      </c>
      <c r="S45">
        <f t="shared" si="1"/>
        <v>706.82084736732634</v>
      </c>
      <c r="U45">
        <f t="shared" si="13"/>
        <v>0.25439000000000001</v>
      </c>
      <c r="V45">
        <f t="shared" si="14"/>
        <v>0.01</v>
      </c>
      <c r="W45">
        <f t="shared" si="15"/>
        <v>7.8568916802767438E-2</v>
      </c>
      <c r="X45">
        <f t="shared" si="16"/>
        <v>1.998714674545601E-2</v>
      </c>
      <c r="Y45">
        <f t="shared" si="17"/>
        <v>7.8568916802767435E-4</v>
      </c>
      <c r="Z45">
        <f t="shared" si="18"/>
        <v>5.779608088928375E-2</v>
      </c>
      <c r="AB45">
        <f t="shared" si="19"/>
        <v>169.10831317224489</v>
      </c>
      <c r="AC45">
        <f t="shared" si="2"/>
        <v>40.851474868674075</v>
      </c>
      <c r="AE45">
        <f t="shared" si="3"/>
        <v>0</v>
      </c>
      <c r="AF45">
        <f t="shared" si="24"/>
        <v>0</v>
      </c>
      <c r="AG45">
        <f t="shared" si="24"/>
        <v>-0.72245101111604693</v>
      </c>
      <c r="AH45">
        <f t="shared" si="5"/>
        <v>-9993.5733727280058</v>
      </c>
      <c r="AI45">
        <f t="shared" si="25"/>
        <v>-9994.2958237391213</v>
      </c>
      <c r="AJ45">
        <f t="shared" si="7"/>
        <v>128.25683830357082</v>
      </c>
      <c r="AK45">
        <f t="shared" si="22"/>
        <v>11.837581922057144</v>
      </c>
      <c r="AL45">
        <f t="shared" si="8"/>
        <v>-9854.2014035134944</v>
      </c>
      <c r="AN45">
        <f t="shared" si="26"/>
        <v>0</v>
      </c>
      <c r="AO45">
        <f t="shared" si="26"/>
        <v>0</v>
      </c>
      <c r="AP45">
        <f t="shared" si="26"/>
        <v>-9.7124298089206109E-3</v>
      </c>
      <c r="AQ45">
        <f t="shared" si="26"/>
        <v>-134.3508119297625</v>
      </c>
      <c r="AR45">
        <f t="shared" si="26"/>
        <v>-134.3605243595714</v>
      </c>
      <c r="AS45">
        <f t="shared" si="26"/>
        <v>1.7242491468219678</v>
      </c>
      <c r="AT45">
        <f t="shared" si="26"/>
        <v>0.15914114833574466</v>
      </c>
      <c r="AU45">
        <f t="shared" si="23"/>
        <v>-132.47713406441369</v>
      </c>
      <c r="AW45">
        <v>42</v>
      </c>
      <c r="AX45">
        <f>IF(Z45&gt;0, (R45*SUMPRODUCT(K45:$K$98, X45:$X$98)-K45*$AZ$3)/Z45, 0)</f>
        <v>706.82084736732634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0.28921999999999998</v>
      </c>
      <c r="Q46" s="4">
        <f t="shared" si="21"/>
        <v>12.5</v>
      </c>
      <c r="R46">
        <f t="shared" si="0"/>
        <v>500000</v>
      </c>
      <c r="S46">
        <f t="shared" si="1"/>
        <v>-1317.5123210469462</v>
      </c>
      <c r="U46">
        <f t="shared" si="13"/>
        <v>0.28921999999999998</v>
      </c>
      <c r="V46">
        <f t="shared" si="14"/>
        <v>0.01</v>
      </c>
      <c r="W46">
        <f t="shared" si="15"/>
        <v>5.779608088928375E-2</v>
      </c>
      <c r="X46">
        <f t="shared" si="16"/>
        <v>1.6715782514798647E-2</v>
      </c>
      <c r="Y46">
        <f t="shared" si="17"/>
        <v>5.7796080889283756E-4</v>
      </c>
      <c r="Z46">
        <f t="shared" si="18"/>
        <v>4.0502337565592267E-2</v>
      </c>
      <c r="AB46">
        <f t="shared" si="19"/>
        <v>40.851474868674075</v>
      </c>
      <c r="AC46">
        <f t="shared" si="2"/>
        <v>-53.362328773870388</v>
      </c>
      <c r="AE46">
        <f t="shared" si="3"/>
        <v>0</v>
      </c>
      <c r="AF46">
        <f t="shared" si="24"/>
        <v>0</v>
      </c>
      <c r="AG46">
        <f t="shared" si="24"/>
        <v>-0.50627921956990329</v>
      </c>
      <c r="AH46">
        <f t="shared" si="5"/>
        <v>-8357.8912573993239</v>
      </c>
      <c r="AI46">
        <f t="shared" si="25"/>
        <v>-8358.3975366188934</v>
      </c>
      <c r="AJ46">
        <f t="shared" si="7"/>
        <v>94.213803642544462</v>
      </c>
      <c r="AK46">
        <f t="shared" si="22"/>
        <v>2.8596032408071856</v>
      </c>
      <c r="AL46">
        <f t="shared" si="8"/>
        <v>-8261.3241297355416</v>
      </c>
      <c r="AN46">
        <f t="shared" si="26"/>
        <v>0</v>
      </c>
      <c r="AO46">
        <f t="shared" si="26"/>
        <v>0</v>
      </c>
      <c r="AP46">
        <f t="shared" si="26"/>
        <v>-6.0770326441923076E-3</v>
      </c>
      <c r="AQ46">
        <f t="shared" si="26"/>
        <v>-100.32246247628639</v>
      </c>
      <c r="AR46">
        <f t="shared" si="26"/>
        <v>-100.32853950893058</v>
      </c>
      <c r="AS46">
        <f t="shared" si="26"/>
        <v>1.1308786498400112</v>
      </c>
      <c r="AT46">
        <f t="shared" si="26"/>
        <v>3.4324739337684727E-2</v>
      </c>
      <c r="AU46">
        <f t="shared" si="23"/>
        <v>-99.163336119752884</v>
      </c>
      <c r="AW46">
        <v>43</v>
      </c>
      <c r="AX46">
        <f>IF(Z46&gt;0, (R46*SUMPRODUCT(K46:$K$98, X46:$X$98)-K46*$AZ$3)/Z46, 0)</f>
        <v>-1317.5123210469462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0.32816400000000001</v>
      </c>
      <c r="Q47" s="4">
        <f t="shared" si="21"/>
        <v>12.5</v>
      </c>
      <c r="R47">
        <f t="shared" si="0"/>
        <v>500000</v>
      </c>
      <c r="S47">
        <f t="shared" si="1"/>
        <v>-4396.3513387829407</v>
      </c>
      <c r="U47">
        <f t="shared" si="13"/>
        <v>0.32816400000000001</v>
      </c>
      <c r="V47">
        <f t="shared" si="14"/>
        <v>0.01</v>
      </c>
      <c r="W47">
        <f t="shared" si="15"/>
        <v>4.0502337565592267E-2</v>
      </c>
      <c r="X47">
        <f t="shared" si="16"/>
        <v>1.3291409104875021E-2</v>
      </c>
      <c r="Y47">
        <f t="shared" si="17"/>
        <v>4.0502337565592267E-4</v>
      </c>
      <c r="Z47">
        <f t="shared" si="18"/>
        <v>2.680590508506132E-2</v>
      </c>
      <c r="AB47">
        <f t="shared" si="19"/>
        <v>-53.362328773870388</v>
      </c>
      <c r="AC47">
        <f t="shared" si="2"/>
        <v>-117.84817670799778</v>
      </c>
      <c r="AE47">
        <f t="shared" si="3"/>
        <v>0</v>
      </c>
      <c r="AF47">
        <f t="shared" si="24"/>
        <v>0</v>
      </c>
      <c r="AG47">
        <f t="shared" si="24"/>
        <v>-0.33507381356326649</v>
      </c>
      <c r="AH47">
        <f t="shared" si="5"/>
        <v>-6645.7045524375108</v>
      </c>
      <c r="AI47">
        <f t="shared" si="25"/>
        <v>-6646.039626251074</v>
      </c>
      <c r="AJ47">
        <f t="shared" si="7"/>
        <v>64.485847934127392</v>
      </c>
      <c r="AK47">
        <f t="shared" si="22"/>
        <v>-3.7353630141709275</v>
      </c>
      <c r="AL47">
        <f t="shared" si="8"/>
        <v>-6585.2891413311172</v>
      </c>
      <c r="AN47">
        <f t="shared" si="26"/>
        <v>0</v>
      </c>
      <c r="AO47">
        <f t="shared" si="26"/>
        <v>0</v>
      </c>
      <c r="AP47">
        <f t="shared" si="26"/>
        <v>-3.5910705152693389E-3</v>
      </c>
      <c r="AQ47">
        <f t="shared" si="26"/>
        <v>-71.223690737454447</v>
      </c>
      <c r="AR47">
        <f t="shared" si="26"/>
        <v>-71.227281807969717</v>
      </c>
      <c r="AS47">
        <f t="shared" si="26"/>
        <v>0.69111108595975945</v>
      </c>
      <c r="AT47">
        <f t="shared" si="26"/>
        <v>-4.0032826920639343E-2</v>
      </c>
      <c r="AU47">
        <f t="shared" si="23"/>
        <v>-70.576203548930593</v>
      </c>
      <c r="AW47">
        <v>44</v>
      </c>
      <c r="AX47">
        <f>IF(Z47&gt;0, (R47*SUMPRODUCT(K47:$K$98, X47:$X$98)-K47*$AZ$3)/Z47, 0)</f>
        <v>-4396.3513387829407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0.37150699999999998</v>
      </c>
      <c r="Q48" s="4">
        <f t="shared" si="21"/>
        <v>12.5</v>
      </c>
      <c r="R48">
        <f t="shared" si="0"/>
        <v>500000</v>
      </c>
      <c r="S48">
        <f t="shared" si="1"/>
        <v>-9474.177139690215</v>
      </c>
      <c r="U48">
        <f t="shared" si="13"/>
        <v>0.37150699999999998</v>
      </c>
      <c r="V48">
        <f t="shared" si="14"/>
        <v>0.01</v>
      </c>
      <c r="W48">
        <f t="shared" si="15"/>
        <v>2.680590508506132E-2</v>
      </c>
      <c r="X48">
        <f t="shared" si="16"/>
        <v>9.9585813804358748E-3</v>
      </c>
      <c r="Y48">
        <f t="shared" si="17"/>
        <v>2.6805905085061323E-4</v>
      </c>
      <c r="Z48">
        <f t="shared" si="18"/>
        <v>1.6579264653774833E-2</v>
      </c>
      <c r="AB48">
        <f t="shared" si="19"/>
        <v>-117.84817670799778</v>
      </c>
      <c r="AC48">
        <f t="shared" si="2"/>
        <v>-157.07489017566752</v>
      </c>
      <c r="AE48">
        <f t="shared" si="3"/>
        <v>0</v>
      </c>
      <c r="AF48">
        <f t="shared" si="24"/>
        <v>0</v>
      </c>
      <c r="AG48">
        <f t="shared" si="24"/>
        <v>-0.2072408081721854</v>
      </c>
      <c r="AH48">
        <f t="shared" si="5"/>
        <v>-4979.2906902179375</v>
      </c>
      <c r="AI48">
        <f t="shared" si="25"/>
        <v>-4979.4979310261097</v>
      </c>
      <c r="AJ48">
        <f t="shared" si="7"/>
        <v>39.22671346766974</v>
      </c>
      <c r="AK48">
        <f t="shared" si="22"/>
        <v>-8.2493723695598451</v>
      </c>
      <c r="AL48">
        <f t="shared" si="8"/>
        <v>-4948.5205899279999</v>
      </c>
      <c r="AN48">
        <f t="shared" si="26"/>
        <v>0</v>
      </c>
      <c r="AO48">
        <f t="shared" si="26"/>
        <v>0</v>
      </c>
      <c r="AP48">
        <f t="shared" si="26"/>
        <v>-1.983082121607571E-3</v>
      </c>
      <c r="AQ48">
        <f t="shared" si="26"/>
        <v>-47.646708354148792</v>
      </c>
      <c r="AR48">
        <f t="shared" si="26"/>
        <v>-47.648691436270397</v>
      </c>
      <c r="AS48">
        <f t="shared" si="26"/>
        <v>0.37535944225100376</v>
      </c>
      <c r="AT48">
        <f t="shared" si="26"/>
        <v>-7.8938038337341518E-2</v>
      </c>
      <c r="AU48">
        <f t="shared" si="23"/>
        <v>-47.352270032356735</v>
      </c>
      <c r="AW48">
        <v>45</v>
      </c>
      <c r="AX48">
        <f>IF(Z48&gt;0, (R48*SUMPRODUCT(K48:$K$98, X48:$X$98)-K48*$AZ$3)/Z48, 0)</f>
        <v>-9474.177139690215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0.41881499999999999</v>
      </c>
      <c r="Q49" s="4">
        <f t="shared" si="21"/>
        <v>12.5</v>
      </c>
      <c r="R49">
        <f t="shared" si="0"/>
        <v>500000</v>
      </c>
      <c r="S49">
        <f t="shared" si="1"/>
        <v>-18601.486974648902</v>
      </c>
      <c r="U49">
        <f t="shared" si="13"/>
        <v>0.41881499999999999</v>
      </c>
      <c r="V49">
        <f t="shared" si="14"/>
        <v>0.01</v>
      </c>
      <c r="W49">
        <f t="shared" si="15"/>
        <v>1.6579264653774833E-2</v>
      </c>
      <c r="X49">
        <f t="shared" si="16"/>
        <v>6.9436447259707068E-3</v>
      </c>
      <c r="Y49">
        <f t="shared" si="17"/>
        <v>1.6579264653774833E-4</v>
      </c>
      <c r="Z49">
        <f t="shared" si="18"/>
        <v>9.4698272812663783E-3</v>
      </c>
      <c r="AB49">
        <f t="shared" si="19"/>
        <v>-157.07489017566752</v>
      </c>
      <c r="AC49">
        <f t="shared" si="2"/>
        <v>-176.15286882465136</v>
      </c>
      <c r="AE49">
        <f t="shared" si="3"/>
        <v>0</v>
      </c>
      <c r="AF49">
        <f t="shared" si="24"/>
        <v>0</v>
      </c>
      <c r="AG49">
        <f t="shared" si="24"/>
        <v>-0.11837284101582973</v>
      </c>
      <c r="AH49">
        <f t="shared" si="5"/>
        <v>-3471.8223629853533</v>
      </c>
      <c r="AI49">
        <f t="shared" si="25"/>
        <v>-3471.9407358263693</v>
      </c>
      <c r="AJ49">
        <f t="shared" si="7"/>
        <v>19.077978648983844</v>
      </c>
      <c r="AK49">
        <f t="shared" si="22"/>
        <v>-10.995242312296728</v>
      </c>
      <c r="AL49">
        <f t="shared" si="8"/>
        <v>-3463.8579994896822</v>
      </c>
      <c r="AN49">
        <f t="shared" si="26"/>
        <v>0</v>
      </c>
      <c r="AO49">
        <f t="shared" si="26"/>
        <v>0</v>
      </c>
      <c r="AP49">
        <f t="shared" si="26"/>
        <v>-1.011345322884304E-3</v>
      </c>
      <c r="AQ49">
        <f t="shared" si="26"/>
        <v>-29.662304955752671</v>
      </c>
      <c r="AR49">
        <f t="shared" si="26"/>
        <v>-29.663316301075557</v>
      </c>
      <c r="AS49">
        <f t="shared" si="26"/>
        <v>0.16299705499301334</v>
      </c>
      <c r="AT49">
        <f t="shared" si="26"/>
        <v>-9.3940356513314102E-2</v>
      </c>
      <c r="AU49">
        <f t="shared" si="23"/>
        <v>-29.594259602595859</v>
      </c>
      <c r="AW49">
        <v>46</v>
      </c>
      <c r="AX49">
        <f>IF(Z49&gt;0, (R49*SUMPRODUCT(K49:$K$98, X49:$X$98)-K49*$AZ$3)/Z49, 0)</f>
        <v>-18601.486974648902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0.47081499999999998</v>
      </c>
      <c r="Q50" s="4">
        <f t="shared" si="21"/>
        <v>12.5</v>
      </c>
      <c r="R50">
        <f t="shared" si="0"/>
        <v>500000</v>
      </c>
      <c r="S50">
        <f t="shared" si="1"/>
        <v>-36673.242205457311</v>
      </c>
      <c r="U50">
        <f t="shared" si="13"/>
        <v>0.47081499999999998</v>
      </c>
      <c r="V50">
        <f t="shared" si="14"/>
        <v>0.01</v>
      </c>
      <c r="W50">
        <f t="shared" si="15"/>
        <v>9.4698272812663783E-3</v>
      </c>
      <c r="X50">
        <f t="shared" si="16"/>
        <v>4.45853673142943E-3</v>
      </c>
      <c r="Y50">
        <f t="shared" si="17"/>
        <v>9.4698272812663783E-5</v>
      </c>
      <c r="Z50">
        <f t="shared" si="18"/>
        <v>4.9165922770242846E-3</v>
      </c>
      <c r="AB50">
        <f t="shared" si="19"/>
        <v>-176.15286882465136</v>
      </c>
      <c r="AC50">
        <f t="shared" si="2"/>
        <v>-180.30737940079246</v>
      </c>
      <c r="AE50">
        <f t="shared" si="3"/>
        <v>0</v>
      </c>
      <c r="AF50">
        <f t="shared" si="24"/>
        <v>0</v>
      </c>
      <c r="AG50">
        <f t="shared" si="24"/>
        <v>-6.145740346280356E-2</v>
      </c>
      <c r="AH50">
        <f t="shared" si="5"/>
        <v>-2229.2683657147149</v>
      </c>
      <c r="AI50">
        <f t="shared" si="25"/>
        <v>-2229.329823118178</v>
      </c>
      <c r="AJ50">
        <f t="shared" si="7"/>
        <v>4.1545105761410923</v>
      </c>
      <c r="AK50">
        <f t="shared" si="22"/>
        <v>-12.330700817725596</v>
      </c>
      <c r="AL50">
        <f t="shared" si="8"/>
        <v>-2237.5060133597626</v>
      </c>
      <c r="AN50">
        <f t="shared" si="26"/>
        <v>0</v>
      </c>
      <c r="AO50">
        <f t="shared" si="26"/>
        <v>0</v>
      </c>
      <c r="AP50">
        <f t="shared" si="26"/>
        <v>-4.6881725130507794E-4</v>
      </c>
      <c r="AQ50">
        <f t="shared" si="26"/>
        <v>-17.005591006920483</v>
      </c>
      <c r="AR50">
        <f t="shared" si="26"/>
        <v>-17.006059824171789</v>
      </c>
      <c r="AS50">
        <f t="shared" si="26"/>
        <v>3.1691970683453481E-2</v>
      </c>
      <c r="AT50">
        <f t="shared" si="26"/>
        <v>-9.4062634252522329E-2</v>
      </c>
      <c r="AU50">
        <f t="shared" si="23"/>
        <v>-17.068430487740859</v>
      </c>
      <c r="AW50">
        <v>47</v>
      </c>
      <c r="AX50">
        <f>IF(Z50&gt;0, (R50*SUMPRODUCT(K50:$K$98, X50:$X$98)-K50*$AZ$3)/Z50, 0)</f>
        <v>-36673.242205457311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0.52931399999999995</v>
      </c>
      <c r="Q51" s="4">
        <f t="shared" si="21"/>
        <v>12.5</v>
      </c>
      <c r="R51">
        <f t="shared" si="0"/>
        <v>500000</v>
      </c>
      <c r="S51">
        <f t="shared" si="1"/>
        <v>-77058.609713631406</v>
      </c>
      <c r="U51">
        <f t="shared" si="13"/>
        <v>0.52931399999999995</v>
      </c>
      <c r="V51">
        <f t="shared" si="14"/>
        <v>0.01</v>
      </c>
      <c r="W51">
        <f t="shared" si="15"/>
        <v>4.9165922770242846E-3</v>
      </c>
      <c r="X51">
        <f t="shared" si="16"/>
        <v>2.6024211245208317E-3</v>
      </c>
      <c r="Y51">
        <f t="shared" si="17"/>
        <v>4.9165922770242848E-5</v>
      </c>
      <c r="Z51">
        <f t="shared" si="18"/>
        <v>2.2650052297332099E-3</v>
      </c>
      <c r="AB51">
        <f t="shared" si="19"/>
        <v>-180.30737940079246</v>
      </c>
      <c r="AC51">
        <f t="shared" si="2"/>
        <v>-174.53815399734546</v>
      </c>
      <c r="AE51">
        <f t="shared" si="3"/>
        <v>0</v>
      </c>
      <c r="AF51">
        <f t="shared" si="24"/>
        <v>0</v>
      </c>
      <c r="AG51">
        <f t="shared" si="24"/>
        <v>-2.8312565371665124E-2</v>
      </c>
      <c r="AH51">
        <f t="shared" si="5"/>
        <v>-1301.2105622604158</v>
      </c>
      <c r="AI51">
        <f t="shared" si="25"/>
        <v>-1301.2388748257874</v>
      </c>
      <c r="AJ51">
        <f t="shared" si="7"/>
        <v>-5.7692254034469954</v>
      </c>
      <c r="AK51">
        <f t="shared" si="22"/>
        <v>-12.621516558055474</v>
      </c>
      <c r="AL51">
        <f t="shared" si="8"/>
        <v>-1319.6296167872899</v>
      </c>
      <c r="AN51">
        <f t="shared" si="26"/>
        <v>0</v>
      </c>
      <c r="AO51">
        <f t="shared" si="26"/>
        <v>0</v>
      </c>
      <c r="AP51">
        <f t="shared" si="26"/>
        <v>-1.9283709306672423E-4</v>
      </c>
      <c r="AQ51">
        <f t="shared" si="26"/>
        <v>-8.8625548056177124</v>
      </c>
      <c r="AR51">
        <f t="shared" si="26"/>
        <v>-8.8627476427107794</v>
      </c>
      <c r="AS51">
        <f t="shared" si="26"/>
        <v>-3.9294237079654223E-2</v>
      </c>
      <c r="AT51">
        <f t="shared" si="26"/>
        <v>-8.5965243036039349E-2</v>
      </c>
      <c r="AU51">
        <f t="shared" si="23"/>
        <v>-8.9880071228264722</v>
      </c>
      <c r="AW51">
        <v>48</v>
      </c>
      <c r="AX51">
        <f>IF(Z51&gt;0, (R51*SUMPRODUCT(K51:$K$98, X51:$X$98)-K51*$AZ$3)/Z51, 0)</f>
        <v>-77058.609713631406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0.595055</v>
      </c>
      <c r="Q52" s="4">
        <f t="shared" si="21"/>
        <v>12.5</v>
      </c>
      <c r="R52">
        <f t="shared" si="0"/>
        <v>500000</v>
      </c>
      <c r="S52">
        <f t="shared" si="1"/>
        <v>-182287.85122536978</v>
      </c>
      <c r="U52">
        <f t="shared" si="13"/>
        <v>0.595055</v>
      </c>
      <c r="V52">
        <f t="shared" si="14"/>
        <v>0.01</v>
      </c>
      <c r="W52">
        <f t="shared" si="15"/>
        <v>2.2650052297332099E-3</v>
      </c>
      <c r="X52">
        <f t="shared" si="16"/>
        <v>1.3478026869788952E-3</v>
      </c>
      <c r="Y52">
        <f t="shared" si="17"/>
        <v>2.2650052297332099E-5</v>
      </c>
      <c r="Z52">
        <f t="shared" si="18"/>
        <v>8.9455249045698271E-4</v>
      </c>
      <c r="AB52">
        <f t="shared" si="19"/>
        <v>-174.53815399734546</v>
      </c>
      <c r="AC52">
        <f t="shared" si="2"/>
        <v>-163.06605129370649</v>
      </c>
      <c r="AE52">
        <f t="shared" si="3"/>
        <v>0</v>
      </c>
      <c r="AF52">
        <f t="shared" si="24"/>
        <v>0</v>
      </c>
      <c r="AG52">
        <f t="shared" si="24"/>
        <v>-1.1181906130712283E-2</v>
      </c>
      <c r="AH52">
        <f t="shared" si="5"/>
        <v>-673.90134348944753</v>
      </c>
      <c r="AI52">
        <f t="shared" si="25"/>
        <v>-673.9125253955782</v>
      </c>
      <c r="AJ52">
        <f t="shared" si="7"/>
        <v>-11.472102703638967</v>
      </c>
      <c r="AK52">
        <f t="shared" si="22"/>
        <v>-12.217670779814183</v>
      </c>
      <c r="AL52">
        <f t="shared" si="8"/>
        <v>-697.60229887903131</v>
      </c>
      <c r="AN52">
        <f t="shared" si="26"/>
        <v>0</v>
      </c>
      <c r="AO52">
        <f t="shared" si="26"/>
        <v>0</v>
      </c>
      <c r="AP52">
        <f t="shared" si="26"/>
        <v>-6.8000040822533396E-5</v>
      </c>
      <c r="AQ52">
        <f t="shared" si="26"/>
        <v>-4.0981670148149849</v>
      </c>
      <c r="AR52">
        <f t="shared" si="26"/>
        <v>-4.0982350148558071</v>
      </c>
      <c r="AS52">
        <f t="shared" si="26"/>
        <v>-6.9764800656402323E-2</v>
      </c>
      <c r="AT52">
        <f t="shared" si="26"/>
        <v>-7.4298791464699601E-2</v>
      </c>
      <c r="AU52">
        <f t="shared" si="23"/>
        <v>-4.2422986069769086</v>
      </c>
      <c r="AW52">
        <v>49</v>
      </c>
      <c r="AX52">
        <f>IF(Z52&gt;0, (R52*SUMPRODUCT(K52:$K$98, X52:$X$98)-K52*$AZ$3)/Z52, 0)</f>
        <v>-182287.85122536978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0.66919700000000004</v>
      </c>
      <c r="Q53" s="4">
        <f t="shared" si="21"/>
        <v>12.5</v>
      </c>
      <c r="R53">
        <f t="shared" si="0"/>
        <v>500000</v>
      </c>
      <c r="S53">
        <f t="shared" si="1"/>
        <v>-519237.60065280285</v>
      </c>
      <c r="U53">
        <f t="shared" si="13"/>
        <v>0.66919700000000004</v>
      </c>
      <c r="V53">
        <f t="shared" si="14"/>
        <v>0.01</v>
      </c>
      <c r="W53">
        <f t="shared" si="15"/>
        <v>8.9455249045698271E-4</v>
      </c>
      <c r="X53">
        <f t="shared" si="16"/>
        <v>5.9863184295634152E-4</v>
      </c>
      <c r="Y53">
        <f t="shared" si="17"/>
        <v>8.9455249045698269E-6</v>
      </c>
      <c r="Z53">
        <f t="shared" si="18"/>
        <v>2.8697512259607134E-4</v>
      </c>
      <c r="AB53">
        <f t="shared" si="19"/>
        <v>-163.06605129370649</v>
      </c>
      <c r="AC53">
        <f t="shared" si="2"/>
        <v>-149.00827410382803</v>
      </c>
      <c r="AE53">
        <f t="shared" si="3"/>
        <v>0</v>
      </c>
      <c r="AF53">
        <f t="shared" si="24"/>
        <v>0</v>
      </c>
      <c r="AG53">
        <f t="shared" si="24"/>
        <v>-3.5871890324508915E-3</v>
      </c>
      <c r="AH53">
        <f t="shared" si="5"/>
        <v>-299.31592147817076</v>
      </c>
      <c r="AI53">
        <f t="shared" si="25"/>
        <v>-299.31950866720319</v>
      </c>
      <c r="AJ53">
        <f t="shared" si="7"/>
        <v>-14.057777189878465</v>
      </c>
      <c r="AK53">
        <f t="shared" si="22"/>
        <v>-11.414623590559456</v>
      </c>
      <c r="AL53">
        <f t="shared" si="8"/>
        <v>-324.79190944764116</v>
      </c>
      <c r="AN53">
        <f t="shared" si="26"/>
        <v>0</v>
      </c>
      <c r="AO53">
        <f t="shared" si="26"/>
        <v>0</v>
      </c>
      <c r="AP53">
        <f t="shared" si="26"/>
        <v>-1.9477336692849264E-5</v>
      </c>
      <c r="AQ53">
        <f t="shared" si="26"/>
        <v>-1.6251936899398889</v>
      </c>
      <c r="AR53">
        <f t="shared" si="26"/>
        <v>-1.6252131672765817</v>
      </c>
      <c r="AS53">
        <f t="shared" si="26"/>
        <v>-7.6329420335354919E-2</v>
      </c>
      <c r="AT53">
        <f t="shared" si="26"/>
        <v>-6.1977906623885214E-2</v>
      </c>
      <c r="AU53">
        <f t="shared" si="23"/>
        <v>-1.763520494235822</v>
      </c>
      <c r="AW53">
        <v>50</v>
      </c>
      <c r="AX53">
        <f>IF(Z53&gt;0, (R53*SUMPRODUCT(K53:$K$98, X53:$X$98)-K53*$AZ$3)/Z53, 0)</f>
        <v>-519237.60065280285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0.74928899999999998</v>
      </c>
      <c r="Q54" s="4">
        <f t="shared" si="21"/>
        <v>12.5</v>
      </c>
      <c r="R54">
        <f t="shared" si="0"/>
        <v>500000</v>
      </c>
      <c r="S54">
        <f t="shared" si="1"/>
        <v>-1945954.8563891654</v>
      </c>
      <c r="U54">
        <f t="shared" si="13"/>
        <v>0.74928899999999998</v>
      </c>
      <c r="V54">
        <f t="shared" si="14"/>
        <v>0.01</v>
      </c>
      <c r="W54">
        <f t="shared" si="15"/>
        <v>2.8697512259607134E-4</v>
      </c>
      <c r="X54">
        <f t="shared" si="16"/>
        <v>2.150273026348877E-4</v>
      </c>
      <c r="Y54">
        <f t="shared" si="17"/>
        <v>2.8697512259607133E-6</v>
      </c>
      <c r="Z54">
        <f t="shared" si="18"/>
        <v>6.9078068735222922E-5</v>
      </c>
      <c r="AB54">
        <f t="shared" si="19"/>
        <v>-149.00827410382803</v>
      </c>
      <c r="AC54">
        <f t="shared" si="2"/>
        <v>-134.42280332529162</v>
      </c>
      <c r="AE54">
        <f t="shared" si="3"/>
        <v>0</v>
      </c>
      <c r="AF54">
        <f t="shared" si="24"/>
        <v>0</v>
      </c>
      <c r="AG54">
        <f t="shared" si="24"/>
        <v>-8.6347585919028657E-4</v>
      </c>
      <c r="AH54">
        <f t="shared" si="5"/>
        <v>-107.51365131744384</v>
      </c>
      <c r="AI54">
        <f t="shared" si="25"/>
        <v>-107.51451479330304</v>
      </c>
      <c r="AJ54">
        <f t="shared" si="7"/>
        <v>-14.585470778536404</v>
      </c>
      <c r="AK54">
        <f t="shared" si="22"/>
        <v>-10.430579187267963</v>
      </c>
      <c r="AL54">
        <f t="shared" si="8"/>
        <v>-132.53056475910739</v>
      </c>
      <c r="AN54">
        <f t="shared" si="26"/>
        <v>0</v>
      </c>
      <c r="AO54">
        <f t="shared" si="26"/>
        <v>0</v>
      </c>
      <c r="AP54">
        <f t="shared" si="26"/>
        <v>-4.1860796363146777E-6</v>
      </c>
      <c r="AQ54">
        <f t="shared" si="26"/>
        <v>-0.5212197904731547</v>
      </c>
      <c r="AR54">
        <f t="shared" si="26"/>
        <v>-0.52122397655279096</v>
      </c>
      <c r="AS54">
        <f t="shared" si="26"/>
        <v>-7.0709495305807918E-2</v>
      </c>
      <c r="AT54">
        <f t="shared" si="26"/>
        <v>-5.0566827857509253E-2</v>
      </c>
      <c r="AU54">
        <f t="shared" si="23"/>
        <v>-0.64250029971610811</v>
      </c>
      <c r="AW54">
        <v>51</v>
      </c>
      <c r="AX54">
        <f>IF(Z54&gt;0, (R54*SUMPRODUCT(K54:$K$98, X54:$X$98)-K54*$AZ$3)/Z54, 0)</f>
        <v>-1945954.8563891654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0.83297500000000002</v>
      </c>
      <c r="Q55" s="4">
        <f t="shared" si="21"/>
        <v>12.5</v>
      </c>
      <c r="R55">
        <f t="shared" si="0"/>
        <v>500000</v>
      </c>
      <c r="S55">
        <f t="shared" si="1"/>
        <v>-11106333.189696321</v>
      </c>
      <c r="U55">
        <f t="shared" si="13"/>
        <v>0.83297500000000002</v>
      </c>
      <c r="V55">
        <f t="shared" si="14"/>
        <v>0.01</v>
      </c>
      <c r="W55">
        <f t="shared" si="15"/>
        <v>6.9078068735222922E-5</v>
      </c>
      <c r="X55">
        <f t="shared" si="16"/>
        <v>5.7540304304722318E-5</v>
      </c>
      <c r="Y55">
        <f t="shared" si="17"/>
        <v>6.9078068735222928E-7</v>
      </c>
      <c r="Z55">
        <f t="shared" si="18"/>
        <v>1.0846983743148374E-5</v>
      </c>
      <c r="AB55">
        <f t="shared" si="19"/>
        <v>-134.42280332529162</v>
      </c>
      <c r="AC55">
        <f t="shared" si="2"/>
        <v>-120.47021555462523</v>
      </c>
      <c r="AE55">
        <f t="shared" si="3"/>
        <v>0</v>
      </c>
      <c r="AF55">
        <f t="shared" si="24"/>
        <v>0</v>
      </c>
      <c r="AG55">
        <f t="shared" si="24"/>
        <v>-1.3558729678935468E-4</v>
      </c>
      <c r="AH55">
        <f t="shared" si="5"/>
        <v>-28.77015215236116</v>
      </c>
      <c r="AI55">
        <f t="shared" si="25"/>
        <v>-28.770287739657949</v>
      </c>
      <c r="AJ55">
        <f t="shared" si="7"/>
        <v>-13.952587770666398</v>
      </c>
      <c r="AK55">
        <f t="shared" si="22"/>
        <v>-9.409596232770415</v>
      </c>
      <c r="AL55">
        <f t="shared" si="8"/>
        <v>-52.132471743094754</v>
      </c>
      <c r="AN55">
        <f t="shared" si="26"/>
        <v>0</v>
      </c>
      <c r="AO55">
        <f t="shared" si="26"/>
        <v>0</v>
      </c>
      <c r="AP55">
        <f t="shared" si="26"/>
        <v>-5.8689210258242122E-7</v>
      </c>
      <c r="AQ55">
        <f t="shared" si="26"/>
        <v>-0.1245321316092578</v>
      </c>
      <c r="AR55">
        <f t="shared" si="26"/>
        <v>-0.12453271850136038</v>
      </c>
      <c r="AS55">
        <f t="shared" si="26"/>
        <v>-6.0394032236765517E-2</v>
      </c>
      <c r="AT55">
        <f t="shared" si="26"/>
        <v>-4.0729609987591689E-2</v>
      </c>
      <c r="AU55">
        <f t="shared" si="23"/>
        <v>-0.22565636072571754</v>
      </c>
      <c r="AW55">
        <v>52</v>
      </c>
      <c r="AX55">
        <f>IF(Z55&gt;0, (R55*SUMPRODUCT(K55:$K$98, X55:$X$98)-K55*$AZ$3)/Z55, 0)</f>
        <v>-11106333.189696321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0.83526170899999996</v>
      </c>
      <c r="Q56" s="4">
        <f t="shared" si="21"/>
        <v>12.5</v>
      </c>
      <c r="R56">
        <f t="shared" si="0"/>
        <v>500000</v>
      </c>
      <c r="S56">
        <f t="shared" si="1"/>
        <v>-64149726.019436188</v>
      </c>
      <c r="U56">
        <f t="shared" si="13"/>
        <v>0.83526170899999996</v>
      </c>
      <c r="V56">
        <f t="shared" si="14"/>
        <v>0.01</v>
      </c>
      <c r="W56">
        <f t="shared" si="15"/>
        <v>1.0846983743148374E-5</v>
      </c>
      <c r="X56">
        <f t="shared" si="16"/>
        <v>9.0600701787973281E-6</v>
      </c>
      <c r="Y56">
        <f t="shared" si="17"/>
        <v>1.0846983743148374E-7</v>
      </c>
      <c r="Z56">
        <f t="shared" si="18"/>
        <v>1.6784437269195626E-6</v>
      </c>
      <c r="AB56">
        <f t="shared" si="19"/>
        <v>-120.47021555462523</v>
      </c>
      <c r="AC56">
        <f t="shared" si="2"/>
        <v>-107.67170522093132</v>
      </c>
      <c r="AE56">
        <f t="shared" si="3"/>
        <v>0</v>
      </c>
      <c r="AF56">
        <f t="shared" si="24"/>
        <v>0</v>
      </c>
      <c r="AG56">
        <f t="shared" si="24"/>
        <v>-2.0980546586494533E-5</v>
      </c>
      <c r="AH56">
        <f t="shared" si="5"/>
        <v>-4.5300350893986643</v>
      </c>
      <c r="AI56">
        <f t="shared" si="25"/>
        <v>-4.5300560699452506</v>
      </c>
      <c r="AJ56">
        <f t="shared" si="7"/>
        <v>-12.798510333693912</v>
      </c>
      <c r="AK56">
        <f t="shared" si="22"/>
        <v>-8.4329150888237674</v>
      </c>
      <c r="AL56">
        <f t="shared" si="8"/>
        <v>-25.761481492462927</v>
      </c>
      <c r="AN56">
        <f t="shared" si="26"/>
        <v>0</v>
      </c>
      <c r="AO56">
        <f t="shared" si="26"/>
        <v>0</v>
      </c>
      <c r="AP56">
        <f t="shared" si="26"/>
        <v>-8.1084536566964784E-8</v>
      </c>
      <c r="AQ56">
        <f t="shared" si="26"/>
        <v>-1.7507446450057019E-2</v>
      </c>
      <c r="AR56">
        <f t="shared" si="26"/>
        <v>-1.7507527534593583E-2</v>
      </c>
      <c r="AS56">
        <f t="shared" si="26"/>
        <v>-4.9463023991143391E-2</v>
      </c>
      <c r="AT56">
        <f t="shared" si="26"/>
        <v>-3.2591096188409024E-2</v>
      </c>
      <c r="AU56">
        <f t="shared" si="23"/>
        <v>-9.9561647714145995E-2</v>
      </c>
      <c r="AW56">
        <v>53</v>
      </c>
      <c r="AX56">
        <f>IF(Z56&gt;0, (R56*SUMPRODUCT(K56:$K$98, X56:$X$98)-K56*$AZ$3)/Z56, 0)</f>
        <v>-64149726.019436188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0.83773177600000004</v>
      </c>
      <c r="Q57" s="4">
        <f t="shared" si="21"/>
        <v>12.5</v>
      </c>
      <c r="R57">
        <f t="shared" si="0"/>
        <v>500000</v>
      </c>
      <c r="S57">
        <f t="shared" si="1"/>
        <v>-376215559.12418675</v>
      </c>
      <c r="U57">
        <f t="shared" si="13"/>
        <v>0.83773177600000004</v>
      </c>
      <c r="V57">
        <f t="shared" si="14"/>
        <v>0.01</v>
      </c>
      <c r="W57">
        <f t="shared" si="15"/>
        <v>1.6784437269195626E-6</v>
      </c>
      <c r="X57">
        <f t="shared" si="16"/>
        <v>1.4060856442683843E-6</v>
      </c>
      <c r="Y57">
        <f t="shared" si="17"/>
        <v>1.6784437269195627E-8</v>
      </c>
      <c r="Z57">
        <f t="shared" si="18"/>
        <v>2.5557364538198268E-7</v>
      </c>
      <c r="AB57">
        <f t="shared" si="19"/>
        <v>-107.67170522093132</v>
      </c>
      <c r="AC57">
        <f t="shared" si="2"/>
        <v>-96.150781894789247</v>
      </c>
      <c r="AE57">
        <f t="shared" si="3"/>
        <v>0</v>
      </c>
      <c r="AF57">
        <f t="shared" si="24"/>
        <v>0</v>
      </c>
      <c r="AG57">
        <f t="shared" si="24"/>
        <v>-3.1946705672747836E-6</v>
      </c>
      <c r="AH57">
        <f t="shared" si="5"/>
        <v>-0.70304282213419211</v>
      </c>
      <c r="AI57">
        <f t="shared" si="25"/>
        <v>-0.70304601680475942</v>
      </c>
      <c r="AJ57">
        <f t="shared" si="7"/>
        <v>-11.520923326142068</v>
      </c>
      <c r="AK57">
        <f t="shared" si="22"/>
        <v>-7.5370193654651931</v>
      </c>
      <c r="AL57">
        <f t="shared" si="8"/>
        <v>-19.760988708412022</v>
      </c>
      <c r="AN57">
        <f t="shared" si="26"/>
        <v>0</v>
      </c>
      <c r="AO57">
        <f t="shared" si="26"/>
        <v>0</v>
      </c>
      <c r="AP57">
        <f t="shared" si="26"/>
        <v>-1.1023748550816766E-8</v>
      </c>
      <c r="AQ57">
        <f t="shared" si="26"/>
        <v>-2.4259676008707267E-3</v>
      </c>
      <c r="AR57">
        <f t="shared" si="26"/>
        <v>-2.4259786246192778E-3</v>
      </c>
      <c r="AS57">
        <f t="shared" si="26"/>
        <v>-3.9754885252212525E-2</v>
      </c>
      <c r="AT57">
        <f t="shared" si="26"/>
        <v>-2.6007754025918733E-2</v>
      </c>
      <c r="AU57">
        <f t="shared" si="23"/>
        <v>-6.8188617902750534E-2</v>
      </c>
      <c r="AW57">
        <v>54</v>
      </c>
      <c r="AX57">
        <f>IF(Z57&gt;0, (R57*SUMPRODUCT(K57:$K$98, X57:$X$98)-K57*$AZ$3)/Z57, 0)</f>
        <v>-376215559.12418675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0.84045353700000003</v>
      </c>
      <c r="Q58" s="4">
        <f t="shared" si="21"/>
        <v>12.5</v>
      </c>
      <c r="R58">
        <f t="shared" si="0"/>
        <v>500000</v>
      </c>
      <c r="S58">
        <f t="shared" si="1"/>
        <v>-2246225404.4128995</v>
      </c>
      <c r="U58">
        <f t="shared" si="13"/>
        <v>0.84045353700000003</v>
      </c>
      <c r="V58">
        <f t="shared" si="14"/>
        <v>0.01</v>
      </c>
      <c r="W58">
        <f t="shared" si="15"/>
        <v>2.5557364538198268E-7</v>
      </c>
      <c r="X58">
        <f t="shared" si="16"/>
        <v>2.1479777422527108E-7</v>
      </c>
      <c r="Y58">
        <f t="shared" si="17"/>
        <v>2.5557364538198268E-9</v>
      </c>
      <c r="Z58">
        <f t="shared" si="18"/>
        <v>3.8220134702891779E-8</v>
      </c>
      <c r="AB58">
        <f t="shared" si="19"/>
        <v>-96.150781894789247</v>
      </c>
      <c r="AC58">
        <f t="shared" si="2"/>
        <v>-85.851037529718582</v>
      </c>
      <c r="AE58">
        <f t="shared" si="3"/>
        <v>0</v>
      </c>
      <c r="AF58">
        <f t="shared" si="24"/>
        <v>0</v>
      </c>
      <c r="AG58">
        <f t="shared" si="24"/>
        <v>-4.7775168378614723E-7</v>
      </c>
      <c r="AH58">
        <f t="shared" si="5"/>
        <v>-0.10739888711263554</v>
      </c>
      <c r="AI58">
        <f t="shared" si="25"/>
        <v>-0.10739936486431932</v>
      </c>
      <c r="AJ58">
        <f t="shared" si="7"/>
        <v>-10.299744365070666</v>
      </c>
      <c r="AK58">
        <f t="shared" si="22"/>
        <v>-6.7305547326352482</v>
      </c>
      <c r="AL58">
        <f t="shared" si="8"/>
        <v>-17.137698462570235</v>
      </c>
      <c r="AN58">
        <f t="shared" si="26"/>
        <v>0</v>
      </c>
      <c r="AO58">
        <f t="shared" si="26"/>
        <v>0</v>
      </c>
      <c r="AP58">
        <f t="shared" si="26"/>
        <v>-1.4719308971214487E-9</v>
      </c>
      <c r="AQ58">
        <f t="shared" si="26"/>
        <v>-3.3089101644759197E-4</v>
      </c>
      <c r="AR58">
        <f t="shared" si="26"/>
        <v>-3.3089248837848913E-4</v>
      </c>
      <c r="AS58">
        <f t="shared" si="26"/>
        <v>-3.1733037219783503E-2</v>
      </c>
      <c r="AT58">
        <f t="shared" si="26"/>
        <v>-2.0736528623449869E-2</v>
      </c>
      <c r="AU58">
        <f t="shared" si="23"/>
        <v>-5.2800458331611864E-2</v>
      </c>
      <c r="AW58">
        <v>55</v>
      </c>
      <c r="AX58">
        <f>IF(Z58&gt;0, (R58*SUMPRODUCT(K58:$K$98, X58:$X$98)-K58*$AZ$3)/Z58, 0)</f>
        <v>-2246225404.4128995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0.84346351399999997</v>
      </c>
      <c r="Q59" s="4">
        <f t="shared" si="21"/>
        <v>12.5</v>
      </c>
      <c r="R59">
        <f t="shared" si="0"/>
        <v>500000</v>
      </c>
      <c r="S59">
        <f t="shared" si="1"/>
        <v>-13686461566.253527</v>
      </c>
      <c r="U59">
        <f t="shared" si="13"/>
        <v>0.84346351399999997</v>
      </c>
      <c r="V59">
        <f t="shared" si="14"/>
        <v>0.01</v>
      </c>
      <c r="W59">
        <f t="shared" si="15"/>
        <v>3.8220134702891779E-8</v>
      </c>
      <c r="X59">
        <f t="shared" si="16"/>
        <v>3.2237289122054446E-8</v>
      </c>
      <c r="Y59">
        <f t="shared" si="17"/>
        <v>3.8220134702891779E-10</v>
      </c>
      <c r="Z59">
        <f t="shared" si="18"/>
        <v>5.6006442338084159E-9</v>
      </c>
      <c r="AB59">
        <f t="shared" si="19"/>
        <v>-85.851037529718582</v>
      </c>
      <c r="AC59">
        <f t="shared" si="2"/>
        <v>-76.65300205227831</v>
      </c>
      <c r="AE59">
        <f t="shared" si="3"/>
        <v>0</v>
      </c>
      <c r="AF59">
        <f t="shared" si="24"/>
        <v>0</v>
      </c>
      <c r="AG59">
        <f t="shared" si="24"/>
        <v>-7.0008052922605204E-8</v>
      </c>
      <c r="AH59">
        <f t="shared" si="5"/>
        <v>-1.6118644561027223E-2</v>
      </c>
      <c r="AI59">
        <f t="shared" si="25"/>
        <v>-1.6118714569080147E-2</v>
      </c>
      <c r="AJ59">
        <f t="shared" si="7"/>
        <v>-9.1980354774402713</v>
      </c>
      <c r="AK59">
        <f t="shared" si="22"/>
        <v>-6.0095726270803009</v>
      </c>
      <c r="AL59">
        <f t="shared" si="8"/>
        <v>-15.223726819089652</v>
      </c>
      <c r="AN59">
        <f t="shared" si="26"/>
        <v>0</v>
      </c>
      <c r="AO59">
        <f t="shared" si="26"/>
        <v>0</v>
      </c>
      <c r="AP59">
        <f t="shared" si="26"/>
        <v>-1.925817690169684E-10</v>
      </c>
      <c r="AQ59">
        <f t="shared" si="26"/>
        <v>-4.4340000244686764E-5</v>
      </c>
      <c r="AR59">
        <f t="shared" si="26"/>
        <v>-4.4340192826455784E-5</v>
      </c>
      <c r="AS59">
        <f t="shared" si="26"/>
        <v>-2.5302431217228104E-2</v>
      </c>
      <c r="AT59">
        <f t="shared" si="26"/>
        <v>-1.6531442873272337E-2</v>
      </c>
      <c r="AU59">
        <f t="shared" si="23"/>
        <v>-4.1878214283326894E-2</v>
      </c>
      <c r="AW59">
        <v>56</v>
      </c>
      <c r="AX59">
        <f>IF(Z59&gt;0, (R59*SUMPRODUCT(K59:$K$98, X59:$X$98)-K59*$AZ$3)/Z59, 0)</f>
        <v>-13686461566.253527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0.84645297100000005</v>
      </c>
      <c r="Q60" s="4">
        <f t="shared" si="21"/>
        <v>12.5</v>
      </c>
      <c r="R60">
        <f t="shared" si="0"/>
        <v>500000</v>
      </c>
      <c r="S60">
        <f t="shared" si="1"/>
        <v>-85129326576.410675</v>
      </c>
      <c r="U60">
        <f t="shared" si="13"/>
        <v>0.84645297100000005</v>
      </c>
      <c r="V60">
        <f t="shared" si="14"/>
        <v>0.01</v>
      </c>
      <c r="W60">
        <f t="shared" si="15"/>
        <v>5.6006442338084159E-9</v>
      </c>
      <c r="X60">
        <f t="shared" si="16"/>
        <v>4.7406819512211523E-9</v>
      </c>
      <c r="Y60">
        <f t="shared" si="17"/>
        <v>5.6006442338084158E-11</v>
      </c>
      <c r="Z60">
        <f t="shared" si="18"/>
        <v>8.0395584024917943E-10</v>
      </c>
      <c r="AB60">
        <f t="shared" si="19"/>
        <v>-76.65300205227831</v>
      </c>
      <c r="AC60">
        <f t="shared" si="2"/>
        <v>-68.440219277585044</v>
      </c>
      <c r="AE60">
        <f t="shared" si="3"/>
        <v>0</v>
      </c>
      <c r="AF60">
        <f t="shared" si="24"/>
        <v>0</v>
      </c>
      <c r="AG60">
        <f t="shared" si="24"/>
        <v>-1.0049448003114744E-8</v>
      </c>
      <c r="AH60">
        <f t="shared" si="5"/>
        <v>-2.3703409756105761E-3</v>
      </c>
      <c r="AI60">
        <f t="shared" si="25"/>
        <v>-2.3703510250585791E-3</v>
      </c>
      <c r="AJ60">
        <f t="shared" si="7"/>
        <v>-8.2127827746932667</v>
      </c>
      <c r="AK60">
        <f t="shared" si="22"/>
        <v>-5.3657101436594825</v>
      </c>
      <c r="AL60">
        <f t="shared" si="8"/>
        <v>-13.580863269377808</v>
      </c>
      <c r="AN60">
        <f t="shared" si="26"/>
        <v>0</v>
      </c>
      <c r="AO60">
        <f t="shared" si="26"/>
        <v>0</v>
      </c>
      <c r="AP60">
        <f t="shared" si="26"/>
        <v>-2.4682625698169697E-11</v>
      </c>
      <c r="AQ60">
        <f t="shared" si="26"/>
        <v>-5.821836090887451E-6</v>
      </c>
      <c r="AR60">
        <f t="shared" si="26"/>
        <v>-5.8218607735131487E-6</v>
      </c>
      <c r="AS60">
        <f t="shared" si="26"/>
        <v>-2.0171559980737271E-2</v>
      </c>
      <c r="AT60">
        <f t="shared" si="26"/>
        <v>-1.317881490005926E-2</v>
      </c>
      <c r="AU60">
        <f t="shared" si="23"/>
        <v>-3.3356196741570046E-2</v>
      </c>
      <c r="AW60">
        <v>57</v>
      </c>
      <c r="AX60">
        <f>IF(Z60&gt;0, (R60*SUMPRODUCT(K60:$K$98, X60:$X$98)-K60*$AZ$3)/Z60, 0)</f>
        <v>-85129326576.410675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0.84968151000000003</v>
      </c>
      <c r="Q61" s="4">
        <f t="shared" si="21"/>
        <v>12.5</v>
      </c>
      <c r="R61">
        <f t="shared" si="0"/>
        <v>500000</v>
      </c>
      <c r="S61">
        <f t="shared" si="1"/>
        <v>-541684375678.88562</v>
      </c>
      <c r="U61">
        <f t="shared" si="13"/>
        <v>0.84968151000000003</v>
      </c>
      <c r="V61">
        <f t="shared" si="14"/>
        <v>0.01</v>
      </c>
      <c r="W61">
        <f t="shared" si="15"/>
        <v>8.0395584024917943E-10</v>
      </c>
      <c r="X61">
        <f t="shared" si="16"/>
        <v>6.8310641231624154E-10</v>
      </c>
      <c r="Y61">
        <f t="shared" si="17"/>
        <v>8.0395584024917952E-12</v>
      </c>
      <c r="Z61">
        <f t="shared" si="18"/>
        <v>1.1280986953044609E-10</v>
      </c>
      <c r="AB61">
        <f t="shared" si="19"/>
        <v>-68.440219277585044</v>
      </c>
      <c r="AC61">
        <f t="shared" si="2"/>
        <v>-61.10734374701623</v>
      </c>
      <c r="AE61">
        <f t="shared" si="3"/>
        <v>0</v>
      </c>
      <c r="AF61">
        <f t="shared" si="24"/>
        <v>0</v>
      </c>
      <c r="AG61">
        <f t="shared" si="24"/>
        <v>-1.4101233691305761E-9</v>
      </c>
      <c r="AH61">
        <f t="shared" si="5"/>
        <v>-3.4155320615812077E-4</v>
      </c>
      <c r="AI61">
        <f t="shared" si="25"/>
        <v>-3.4155461628148991E-4</v>
      </c>
      <c r="AJ61">
        <f t="shared" si="7"/>
        <v>-7.3328755305688134</v>
      </c>
      <c r="AK61">
        <f t="shared" si="22"/>
        <v>-4.7908153494309538</v>
      </c>
      <c r="AL61">
        <f t="shared" si="8"/>
        <v>-12.124032434616048</v>
      </c>
      <c r="AN61">
        <f t="shared" si="26"/>
        <v>0</v>
      </c>
      <c r="AO61">
        <f t="shared" si="26"/>
        <v>0</v>
      </c>
      <c r="AP61">
        <f t="shared" si="26"/>
        <v>-3.0923471135735425E-12</v>
      </c>
      <c r="AQ61">
        <f t="shared" si="26"/>
        <v>-7.4901323835662967E-7</v>
      </c>
      <c r="AR61">
        <f t="shared" si="26"/>
        <v>-7.4901633070374334E-7</v>
      </c>
      <c r="AS61">
        <f t="shared" si="26"/>
        <v>-1.6080718168034823E-2</v>
      </c>
      <c r="AT61">
        <f t="shared" si="26"/>
        <v>-1.0506076519113974E-2</v>
      </c>
      <c r="AU61">
        <f t="shared" si="23"/>
        <v>-2.6587543703479499E-2</v>
      </c>
      <c r="AW61">
        <v>58</v>
      </c>
      <c r="AX61">
        <f>IF(Z61&gt;0, (R61*SUMPRODUCT(K61:$K$98, X61:$X$98)-K61*$AZ$3)/Z61, 0)</f>
        <v>-541684375678.88562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0.85306441600000005</v>
      </c>
      <c r="Q62" s="4">
        <f t="shared" si="21"/>
        <v>12.5</v>
      </c>
      <c r="R62">
        <f t="shared" si="0"/>
        <v>500000</v>
      </c>
      <c r="S62">
        <f t="shared" si="1"/>
        <v>-3531929069841.1421</v>
      </c>
      <c r="U62">
        <f t="shared" si="13"/>
        <v>0.85306441600000005</v>
      </c>
      <c r="V62">
        <f t="shared" si="14"/>
        <v>0.01</v>
      </c>
      <c r="W62">
        <f t="shared" si="15"/>
        <v>1.1280986953044609E-10</v>
      </c>
      <c r="X62">
        <f t="shared" si="16"/>
        <v>9.6234085470026189E-11</v>
      </c>
      <c r="Y62">
        <f t="shared" si="17"/>
        <v>1.1280986953044609E-12</v>
      </c>
      <c r="Z62">
        <f t="shared" si="18"/>
        <v>1.5447685365115439E-11</v>
      </c>
      <c r="AB62">
        <f t="shared" si="19"/>
        <v>-61.10734374701623</v>
      </c>
      <c r="AC62">
        <f t="shared" si="2"/>
        <v>-54.560129002810797</v>
      </c>
      <c r="AE62">
        <f t="shared" si="3"/>
        <v>0</v>
      </c>
      <c r="AF62">
        <f t="shared" si="24"/>
        <v>0</v>
      </c>
      <c r="AG62">
        <f t="shared" si="24"/>
        <v>-1.93096067063943E-10</v>
      </c>
      <c r="AH62">
        <f t="shared" si="5"/>
        <v>-4.8117042735013093E-5</v>
      </c>
      <c r="AI62">
        <f t="shared" si="25"/>
        <v>-4.8117235831080155E-5</v>
      </c>
      <c r="AJ62">
        <f t="shared" si="7"/>
        <v>-6.5472147442054336</v>
      </c>
      <c r="AK62">
        <f t="shared" si="22"/>
        <v>-4.2775140622911367</v>
      </c>
      <c r="AL62">
        <f t="shared" si="8"/>
        <v>-10.824776923732401</v>
      </c>
      <c r="AN62">
        <f t="shared" si="26"/>
        <v>0</v>
      </c>
      <c r="AO62">
        <f t="shared" si="26"/>
        <v>0</v>
      </c>
      <c r="AP62">
        <f t="shared" si="26"/>
        <v>-3.7808246243563157E-13</v>
      </c>
      <c r="AQ62">
        <f t="shared" si="26"/>
        <v>-9.4213260161067843E-8</v>
      </c>
      <c r="AR62">
        <f t="shared" si="26"/>
        <v>-9.421363824353028E-8</v>
      </c>
      <c r="AS62">
        <f t="shared" si="26"/>
        <v>-1.2819458781438305E-2</v>
      </c>
      <c r="AT62">
        <f t="shared" si="26"/>
        <v>-8.3753805779924438E-3</v>
      </c>
      <c r="AU62">
        <f t="shared" si="23"/>
        <v>-2.1194933573068991E-2</v>
      </c>
      <c r="AW62">
        <v>59</v>
      </c>
      <c r="AX62">
        <f>IF(Z62&gt;0, (R62*SUMPRODUCT(K62:$K$98, X62:$X$98)-K62*$AZ$3)/Z62, 0)</f>
        <v>-3531929069841.1421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0.856559709</v>
      </c>
      <c r="Q63" s="4">
        <f t="shared" si="21"/>
        <v>12.5</v>
      </c>
      <c r="R63">
        <f t="shared" si="0"/>
        <v>500000</v>
      </c>
      <c r="S63">
        <f t="shared" si="1"/>
        <v>-23632353315437.395</v>
      </c>
      <c r="U63">
        <f t="shared" si="13"/>
        <v>0.856559709</v>
      </c>
      <c r="V63">
        <f t="shared" si="14"/>
        <v>0.01</v>
      </c>
      <c r="W63">
        <f t="shared" si="15"/>
        <v>1.5447685365115439E-11</v>
      </c>
      <c r="X63">
        <f t="shared" si="16"/>
        <v>1.3231864881066839E-11</v>
      </c>
      <c r="Y63">
        <f t="shared" si="17"/>
        <v>1.5447685365115439E-13</v>
      </c>
      <c r="Z63">
        <f t="shared" si="18"/>
        <v>2.0613436303974454E-12</v>
      </c>
      <c r="AB63">
        <f t="shared" si="19"/>
        <v>-54.560129002810797</v>
      </c>
      <c r="AC63">
        <f t="shared" si="2"/>
        <v>-48.714400978078828</v>
      </c>
      <c r="AE63">
        <f t="shared" si="3"/>
        <v>0</v>
      </c>
      <c r="AF63">
        <f t="shared" si="24"/>
        <v>0</v>
      </c>
      <c r="AG63">
        <f t="shared" si="24"/>
        <v>-2.5766795379968067E-11</v>
      </c>
      <c r="AH63">
        <f t="shared" si="5"/>
        <v>-6.6159324405334194E-6</v>
      </c>
      <c r="AI63">
        <f t="shared" si="25"/>
        <v>-6.6159582073287991E-6</v>
      </c>
      <c r="AJ63">
        <f t="shared" si="7"/>
        <v>-5.8457280247319687</v>
      </c>
      <c r="AK63">
        <f t="shared" si="22"/>
        <v>-3.8192090301967561</v>
      </c>
      <c r="AL63">
        <f t="shared" si="8"/>
        <v>-9.664943670886931</v>
      </c>
      <c r="AN63">
        <f t="shared" si="26"/>
        <v>0</v>
      </c>
      <c r="AO63">
        <f t="shared" si="26"/>
        <v>0</v>
      </c>
      <c r="AP63">
        <f t="shared" si="26"/>
        <v>-4.5045923044113603E-14</v>
      </c>
      <c r="AQ63">
        <f t="shared" si="26"/>
        <v>-1.1566078714352427E-8</v>
      </c>
      <c r="AR63">
        <f t="shared" si="26"/>
        <v>-1.1566123760275471E-8</v>
      </c>
      <c r="AS63">
        <f t="shared" si="26"/>
        <v>-1.0219595058515222E-2</v>
      </c>
      <c r="AT63">
        <f t="shared" si="26"/>
        <v>-6.6768021993676438E-3</v>
      </c>
      <c r="AU63">
        <f t="shared" si="23"/>
        <v>-1.6896408824006622E-2</v>
      </c>
      <c r="AW63">
        <v>60</v>
      </c>
      <c r="AX63">
        <f>IF(Z63&gt;0, (R63*SUMPRODUCT(K63:$K$98, X63:$X$98)-K63*$AZ$3)/Z63, 0)</f>
        <v>-23632353315437.395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0.86031008399999997</v>
      </c>
      <c r="Q64" s="4">
        <f t="shared" si="21"/>
        <v>12.5</v>
      </c>
      <c r="R64">
        <f t="shared" si="0"/>
        <v>500000</v>
      </c>
      <c r="S64">
        <f t="shared" si="1"/>
        <v>-162698196713616.13</v>
      </c>
      <c r="U64">
        <f t="shared" si="13"/>
        <v>0.86031008399999997</v>
      </c>
      <c r="V64">
        <f t="shared" si="14"/>
        <v>0.01</v>
      </c>
      <c r="W64">
        <f t="shared" si="15"/>
        <v>2.0613436303974454E-12</v>
      </c>
      <c r="X64">
        <f t="shared" si="16"/>
        <v>1.7733947118200911E-12</v>
      </c>
      <c r="Y64">
        <f t="shared" si="17"/>
        <v>2.0613436303974455E-14</v>
      </c>
      <c r="Z64">
        <f t="shared" si="18"/>
        <v>2.6733548227337985E-13</v>
      </c>
      <c r="AB64">
        <f t="shared" si="19"/>
        <v>-48.714400978078828</v>
      </c>
      <c r="AC64">
        <f t="shared" si="2"/>
        <v>-43.495000883443794</v>
      </c>
      <c r="AE64">
        <f t="shared" si="3"/>
        <v>0</v>
      </c>
      <c r="AF64">
        <f t="shared" si="24"/>
        <v>0</v>
      </c>
      <c r="AG64">
        <f t="shared" si="24"/>
        <v>-3.341693528417248E-12</v>
      </c>
      <c r="AH64">
        <f t="shared" si="5"/>
        <v>-8.8669735591004559E-7</v>
      </c>
      <c r="AI64">
        <f t="shared" si="25"/>
        <v>-8.8670069760357398E-7</v>
      </c>
      <c r="AJ64">
        <f t="shared" si="7"/>
        <v>-5.2194000946350343</v>
      </c>
      <c r="AK64">
        <f t="shared" si="22"/>
        <v>-3.4100080684655181</v>
      </c>
      <c r="AL64">
        <f t="shared" si="8"/>
        <v>-8.6294090498012501</v>
      </c>
      <c r="AN64">
        <f t="shared" si="26"/>
        <v>0</v>
      </c>
      <c r="AO64">
        <f t="shared" si="26"/>
        <v>0</v>
      </c>
      <c r="AP64">
        <f t="shared" si="26"/>
        <v>-5.2160731926192499E-15</v>
      </c>
      <c r="AQ64">
        <f t="shared" si="26"/>
        <v>-1.3840522084978182E-9</v>
      </c>
      <c r="AR64">
        <f t="shared" si="26"/>
        <v>-1.3840574245710108E-9</v>
      </c>
      <c r="AS64">
        <f t="shared" si="26"/>
        <v>-8.1469987249473651E-3</v>
      </c>
      <c r="AT64">
        <f t="shared" si="26"/>
        <v>-5.3227058439924797E-3</v>
      </c>
      <c r="AU64">
        <f t="shared" si="23"/>
        <v>-1.346970595299727E-2</v>
      </c>
      <c r="AW64">
        <v>61</v>
      </c>
      <c r="AX64">
        <f>IF(Z64&gt;0, (R64*SUMPRODUCT(K64:$K$98, X64:$X$98)-K64*$AZ$3)/Z64, 0)</f>
        <v>-162698196713616.13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0.86416701100000004</v>
      </c>
      <c r="Q65" s="4">
        <f t="shared" si="21"/>
        <v>12.5</v>
      </c>
      <c r="R65">
        <f t="shared" si="0"/>
        <v>500000</v>
      </c>
      <c r="S65">
        <f t="shared" si="1"/>
        <v>-1154436910580566.8</v>
      </c>
      <c r="U65">
        <f t="shared" si="13"/>
        <v>0.86416701100000004</v>
      </c>
      <c r="V65">
        <f t="shared" si="14"/>
        <v>0.01</v>
      </c>
      <c r="W65">
        <f t="shared" si="15"/>
        <v>2.6733548227337985E-13</v>
      </c>
      <c r="X65">
        <f t="shared" si="16"/>
        <v>2.3102250465043014E-13</v>
      </c>
      <c r="Y65">
        <f t="shared" si="17"/>
        <v>2.6733548227337985E-15</v>
      </c>
      <c r="Z65">
        <f t="shared" si="18"/>
        <v>3.3639622800215915E-14</v>
      </c>
      <c r="AB65">
        <f t="shared" si="19"/>
        <v>-43.495000883443794</v>
      </c>
      <c r="AC65">
        <f t="shared" si="2"/>
        <v>-38.834822218576853</v>
      </c>
      <c r="AE65">
        <f t="shared" si="3"/>
        <v>0</v>
      </c>
      <c r="AF65">
        <f t="shared" si="24"/>
        <v>0</v>
      </c>
      <c r="AG65">
        <f t="shared" si="24"/>
        <v>-4.2049528500269895E-13</v>
      </c>
      <c r="AH65">
        <f t="shared" si="5"/>
        <v>-1.1551125232521507E-7</v>
      </c>
      <c r="AI65">
        <f t="shared" si="25"/>
        <v>-1.1551167282050007E-7</v>
      </c>
      <c r="AJ65">
        <f t="shared" si="7"/>
        <v>-4.6601786648669403</v>
      </c>
      <c r="AK65">
        <f t="shared" si="22"/>
        <v>-3.0446500618410659</v>
      </c>
      <c r="AL65">
        <f t="shared" si="8"/>
        <v>-7.7048288422196798</v>
      </c>
      <c r="AN65">
        <f t="shared" si="26"/>
        <v>0</v>
      </c>
      <c r="AO65">
        <f t="shared" si="26"/>
        <v>0</v>
      </c>
      <c r="AP65">
        <f t="shared" si="26"/>
        <v>-5.8603042916969037E-16</v>
      </c>
      <c r="AQ65">
        <f t="shared" si="26"/>
        <v>-1.6098422785796444E-10</v>
      </c>
      <c r="AR65">
        <f t="shared" si="26"/>
        <v>-1.6098481388839361E-10</v>
      </c>
      <c r="AS65">
        <f t="shared" si="26"/>
        <v>-6.4947375164072976E-3</v>
      </c>
      <c r="AT65">
        <f t="shared" si="26"/>
        <v>-4.2432285118269323E-3</v>
      </c>
      <c r="AU65">
        <f t="shared" si="23"/>
        <v>-1.0737966189219045E-2</v>
      </c>
      <c r="AW65">
        <v>62</v>
      </c>
      <c r="AX65">
        <f>IF(Z65&gt;0, (R65*SUMPRODUCT(K65:$K$98, X65:$X$98)-K65*$AZ$3)/Z65, 0)</f>
        <v>-1154436910580566.8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0.86825209999999997</v>
      </c>
      <c r="Q66" s="4">
        <f t="shared" si="21"/>
        <v>12.5</v>
      </c>
      <c r="R66">
        <f t="shared" si="0"/>
        <v>500000</v>
      </c>
      <c r="S66">
        <f t="shared" si="1"/>
        <v>-8466242469841356</v>
      </c>
      <c r="U66">
        <f t="shared" si="13"/>
        <v>0.86825209999999997</v>
      </c>
      <c r="V66">
        <f t="shared" si="14"/>
        <v>0.01</v>
      </c>
      <c r="W66">
        <f t="shared" si="15"/>
        <v>3.3639622800215915E-14</v>
      </c>
      <c r="X66">
        <f t="shared" si="16"/>
        <v>2.9207673139495345E-14</v>
      </c>
      <c r="Y66">
        <f t="shared" si="17"/>
        <v>3.3639622800215916E-16</v>
      </c>
      <c r="Z66">
        <f t="shared" si="18"/>
        <v>4.095553432718411E-15</v>
      </c>
      <c r="AB66">
        <f t="shared" si="19"/>
        <v>-38.834822218576853</v>
      </c>
      <c r="AC66">
        <f t="shared" si="2"/>
        <v>-34.673948409585165</v>
      </c>
      <c r="AE66">
        <f t="shared" si="3"/>
        <v>0</v>
      </c>
      <c r="AF66">
        <f t="shared" si="24"/>
        <v>0</v>
      </c>
      <c r="AG66">
        <f t="shared" si="24"/>
        <v>-5.1194417908980137E-14</v>
      </c>
      <c r="AH66">
        <f t="shared" si="5"/>
        <v>-1.4603836569747673E-8</v>
      </c>
      <c r="AI66">
        <f t="shared" si="25"/>
        <v>-1.4603887764165582E-8</v>
      </c>
      <c r="AJ66">
        <f t="shared" si="7"/>
        <v>-4.1608738089916883</v>
      </c>
      <c r="AK66">
        <f t="shared" si="22"/>
        <v>-2.7184375553003801</v>
      </c>
      <c r="AL66">
        <f t="shared" si="8"/>
        <v>-6.8793113788959559</v>
      </c>
      <c r="AN66">
        <f t="shared" si="26"/>
        <v>0</v>
      </c>
      <c r="AO66">
        <f t="shared" si="26"/>
        <v>0</v>
      </c>
      <c r="AP66">
        <f t="shared" si="26"/>
        <v>-6.3703548292418391E-17</v>
      </c>
      <c r="AQ66">
        <f t="shared" si="26"/>
        <v>-1.8172219671088744E-11</v>
      </c>
      <c r="AR66">
        <f t="shared" si="26"/>
        <v>-1.8172283374637037E-11</v>
      </c>
      <c r="AS66">
        <f t="shared" si="26"/>
        <v>-5.1775649857182119E-3</v>
      </c>
      <c r="AT66">
        <f t="shared" si="26"/>
        <v>-3.3826757907843051E-3</v>
      </c>
      <c r="AU66">
        <f t="shared" si="23"/>
        <v>-8.5602407946748001E-3</v>
      </c>
      <c r="AW66">
        <v>63</v>
      </c>
      <c r="AX66">
        <f>IF(Z66&gt;0, (R66*SUMPRODUCT(K66:$K$98, X66:$X$98)-K66*$AZ$3)/Z66, 0)</f>
        <v>-8466242469841356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0.87257664800000001</v>
      </c>
      <c r="Q67" s="4">
        <f t="shared" si="21"/>
        <v>12.5</v>
      </c>
      <c r="R67">
        <f t="shared" ref="R67:R89" si="27">$C$6</f>
        <v>500000</v>
      </c>
      <c r="S67">
        <f t="shared" ref="S67:S89" si="28">AX67</f>
        <v>-6.437514287926528E+16</v>
      </c>
      <c r="U67">
        <f t="shared" si="13"/>
        <v>0.87257664800000001</v>
      </c>
      <c r="V67">
        <f t="shared" si="14"/>
        <v>0.01</v>
      </c>
      <c r="W67">
        <f t="shared" si="15"/>
        <v>4.095553432718411E-15</v>
      </c>
      <c r="X67">
        <f t="shared" si="16"/>
        <v>3.5736842860263247E-15</v>
      </c>
      <c r="Y67">
        <f t="shared" si="17"/>
        <v>4.0955534327184109E-17</v>
      </c>
      <c r="Z67">
        <f t="shared" si="18"/>
        <v>4.8091361236490215E-16</v>
      </c>
      <c r="AB67">
        <f t="shared" si="19"/>
        <v>-34.673948409585165</v>
      </c>
      <c r="AC67">
        <f t="shared" ref="AC67:AC89" si="29">S67*Z67</f>
        <v>-30.958882508574174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-6.0114201545612767E-15</v>
      </c>
      <c r="AH67">
        <f t="shared" ref="AH67:AH89" si="32">-X67*R67</f>
        <v>-1.7868421430131624E-9</v>
      </c>
      <c r="AI67">
        <f t="shared" ref="AI67:AI89" si="33">SUM(AE67:AH67)</f>
        <v>-1.786848154433317E-9</v>
      </c>
      <c r="AJ67">
        <f t="shared" ref="AJ67:AJ89" si="34">AB67-AC67</f>
        <v>-3.7150659010109912</v>
      </c>
      <c r="AK67">
        <f t="shared" si="22"/>
        <v>-2.4271763886709619</v>
      </c>
      <c r="AL67">
        <f t="shared" ref="AL67:AL89" si="35">SUM(AI67:AK67)</f>
        <v>-6.1422422914688006</v>
      </c>
      <c r="AN67">
        <f t="shared" ref="AN67:AT89" si="36">AE67*$K67</f>
        <v>0</v>
      </c>
      <c r="AO67">
        <f t="shared" si="36"/>
        <v>0</v>
      </c>
      <c r="AP67">
        <f t="shared" si="36"/>
        <v>-6.6788251560621806E-18</v>
      </c>
      <c r="AQ67">
        <f t="shared" si="36"/>
        <v>-1.9852224512394491E-12</v>
      </c>
      <c r="AR67">
        <f t="shared" si="36"/>
        <v>-1.9852291300646051E-12</v>
      </c>
      <c r="AS67">
        <f t="shared" si="36"/>
        <v>-4.1275231073765895E-3</v>
      </c>
      <c r="AT67">
        <f t="shared" si="36"/>
        <v>-2.6966484301643124E-3</v>
      </c>
      <c r="AU67">
        <f t="shared" si="23"/>
        <v>-6.8241715395261299E-3</v>
      </c>
      <c r="AW67">
        <v>64</v>
      </c>
      <c r="AX67">
        <f>IF(Z67&gt;0, (R67*SUMPRODUCT(K67:$K$98, X67:$X$98)-K67*$AZ$3)/Z67, 0)</f>
        <v>-6.437514287926528E+16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0.87698101399999995</v>
      </c>
      <c r="Q68" s="4">
        <f t="shared" si="21"/>
        <v>12.5</v>
      </c>
      <c r="R68">
        <f t="shared" si="27"/>
        <v>500000</v>
      </c>
      <c r="S68">
        <f t="shared" si="28"/>
        <v>-5.0856770332556979E+17</v>
      </c>
      <c r="U68">
        <f t="shared" ref="U68:U89" si="40">M68</f>
        <v>0.87698101399999995</v>
      </c>
      <c r="V68">
        <f t="shared" ref="V68:V89" si="41">$C$10</f>
        <v>0.01</v>
      </c>
      <c r="W68">
        <f t="shared" ref="W68:W89" si="42">Z67</f>
        <v>4.8091361236490215E-16</v>
      </c>
      <c r="X68">
        <f t="shared" ref="X68:X89" si="43">U68*W68</f>
        <v>4.2175210741817478E-16</v>
      </c>
      <c r="Y68">
        <f t="shared" ref="Y68:Y89" si="44">V68*W68</f>
        <v>4.8091361236490214E-18</v>
      </c>
      <c r="Z68">
        <f t="shared" ref="Z68:Z89" si="45">MAX(0, W68-X68-Y68)</f>
        <v>5.4352368823078346E-17</v>
      </c>
      <c r="AB68">
        <f t="shared" ref="AB68:AB89" si="46">AC67</f>
        <v>-30.958882508574174</v>
      </c>
      <c r="AC68">
        <f t="shared" si="29"/>
        <v>-27.641859382657255</v>
      </c>
      <c r="AE68">
        <f t="shared" si="30"/>
        <v>0</v>
      </c>
      <c r="AF68">
        <f t="shared" si="31"/>
        <v>0</v>
      </c>
      <c r="AG68">
        <f t="shared" si="31"/>
        <v>-6.7940461028847935E-16</v>
      </c>
      <c r="AH68">
        <f t="shared" si="32"/>
        <v>-2.1087605370908739E-10</v>
      </c>
      <c r="AI68">
        <f t="shared" si="33"/>
        <v>-2.1087673311369768E-10</v>
      </c>
      <c r="AJ68">
        <f t="shared" si="34"/>
        <v>-3.3170231259169185</v>
      </c>
      <c r="AK68">
        <f t="shared" si="22"/>
        <v>-2.1671217756001924</v>
      </c>
      <c r="AL68">
        <f t="shared" si="35"/>
        <v>-5.4841449017279871</v>
      </c>
      <c r="AN68">
        <f t="shared" si="36"/>
        <v>0</v>
      </c>
      <c r="AO68">
        <f t="shared" si="36"/>
        <v>0</v>
      </c>
      <c r="AP68">
        <f t="shared" si="36"/>
        <v>-6.7395897036557133E-19</v>
      </c>
      <c r="AQ68">
        <f t="shared" si="36"/>
        <v>-2.0918581634614705E-13</v>
      </c>
      <c r="AR68">
        <f t="shared" si="36"/>
        <v>-2.0918649030511742E-13</v>
      </c>
      <c r="AS68">
        <f t="shared" si="36"/>
        <v>-3.2904361506651131E-3</v>
      </c>
      <c r="AT68">
        <f t="shared" si="36"/>
        <v>-2.1497516184356704E-3</v>
      </c>
      <c r="AU68">
        <f t="shared" si="23"/>
        <v>-5.440187769309969E-3</v>
      </c>
      <c r="AW68">
        <v>65</v>
      </c>
      <c r="AX68">
        <f>IF(Z68&gt;0, (R68*SUMPRODUCT(K68:$K$98, X68:$X$98)-K68*$AZ$3)/Z68, 0)</f>
        <v>-5.0856770332556979E+17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0.88158379899999995</v>
      </c>
      <c r="Q69" s="4">
        <f t="shared" ref="Q69:Q89" si="48">$C$8</f>
        <v>12.5</v>
      </c>
      <c r="R69">
        <f t="shared" si="27"/>
        <v>500000</v>
      </c>
      <c r="S69">
        <f t="shared" si="28"/>
        <v>-4.1882883033384484E+18</v>
      </c>
      <c r="U69">
        <f t="shared" si="40"/>
        <v>0.88158379899999995</v>
      </c>
      <c r="V69">
        <f t="shared" si="41"/>
        <v>0.01</v>
      </c>
      <c r="W69">
        <f t="shared" si="42"/>
        <v>5.4352368823078346E-17</v>
      </c>
      <c r="X69">
        <f t="shared" si="43"/>
        <v>4.7916167791698561E-17</v>
      </c>
      <c r="Y69">
        <f t="shared" si="44"/>
        <v>5.4352368823078346E-19</v>
      </c>
      <c r="Z69">
        <f t="shared" si="45"/>
        <v>5.8926773431490009E-18</v>
      </c>
      <c r="AB69">
        <f t="shared" si="46"/>
        <v>-27.641859382657255</v>
      </c>
      <c r="AC69">
        <f t="shared" si="29"/>
        <v>-24.680231591658444</v>
      </c>
      <c r="AE69">
        <f t="shared" si="30"/>
        <v>0</v>
      </c>
      <c r="AF69">
        <f t="shared" si="31"/>
        <v>0</v>
      </c>
      <c r="AG69">
        <f t="shared" si="31"/>
        <v>-7.3658466789362508E-17</v>
      </c>
      <c r="AH69">
        <f t="shared" si="32"/>
        <v>-2.3958083895849281E-11</v>
      </c>
      <c r="AI69">
        <f t="shared" si="33"/>
        <v>-2.3958157554316072E-11</v>
      </c>
      <c r="AJ69">
        <f t="shared" si="34"/>
        <v>-2.9616277909988113</v>
      </c>
      <c r="AK69">
        <f t="shared" si="22"/>
        <v>-1.934930156786008</v>
      </c>
      <c r="AL69">
        <f t="shared" si="35"/>
        <v>-4.8965579478087777</v>
      </c>
      <c r="AN69">
        <f t="shared" si="36"/>
        <v>0</v>
      </c>
      <c r="AO69">
        <f t="shared" si="36"/>
        <v>0</v>
      </c>
      <c r="AP69">
        <f t="shared" si="36"/>
        <v>-6.5239349282952572E-20</v>
      </c>
      <c r="AQ69">
        <f t="shared" si="36"/>
        <v>-2.121968962375031E-14</v>
      </c>
      <c r="AR69">
        <f t="shared" si="36"/>
        <v>-2.1219754863099592E-14</v>
      </c>
      <c r="AS69">
        <f t="shared" si="36"/>
        <v>-2.6231155537841588E-3</v>
      </c>
      <c r="AT69">
        <f t="shared" si="36"/>
        <v>-1.7137688284724216E-3</v>
      </c>
      <c r="AU69">
        <f t="shared" si="23"/>
        <v>-4.3368843822778006E-3</v>
      </c>
      <c r="AW69">
        <v>66</v>
      </c>
      <c r="AX69">
        <f>IF(Z69&gt;0, (R69*SUMPRODUCT(K69:$K$98, X69:$X$98)-K69*$AZ$3)/Z69, 0)</f>
        <v>-4.1882883033384484E+18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0.88621764599999997</v>
      </c>
      <c r="Q70" s="4">
        <f t="shared" si="48"/>
        <v>12.5</v>
      </c>
      <c r="R70">
        <f t="shared" si="27"/>
        <v>500000</v>
      </c>
      <c r="S70">
        <f t="shared" si="28"/>
        <v>-3.6032552585777328E+19</v>
      </c>
      <c r="U70">
        <f t="shared" si="40"/>
        <v>0.88621764599999997</v>
      </c>
      <c r="V70">
        <f t="shared" si="41"/>
        <v>0.01</v>
      </c>
      <c r="W70">
        <f t="shared" si="42"/>
        <v>5.8926773431490009E-18</v>
      </c>
      <c r="X70">
        <f t="shared" si="43"/>
        <v>5.2221946436830415E-18</v>
      </c>
      <c r="Y70">
        <f t="shared" si="44"/>
        <v>5.892677343149001E-20</v>
      </c>
      <c r="Z70">
        <f t="shared" si="45"/>
        <v>6.1155592603446942E-19</v>
      </c>
      <c r="AB70">
        <f t="shared" si="46"/>
        <v>-24.680231591658444</v>
      </c>
      <c r="AC70">
        <f t="shared" si="29"/>
        <v>-22.035921063980769</v>
      </c>
      <c r="AE70">
        <f t="shared" si="30"/>
        <v>0</v>
      </c>
      <c r="AF70">
        <f t="shared" si="31"/>
        <v>0</v>
      </c>
      <c r="AG70">
        <f t="shared" si="31"/>
        <v>-7.6444490754308673E-18</v>
      </c>
      <c r="AH70">
        <f t="shared" si="32"/>
        <v>-2.6110973218415208E-12</v>
      </c>
      <c r="AI70">
        <f t="shared" si="33"/>
        <v>-2.6111049662905964E-12</v>
      </c>
      <c r="AJ70">
        <f t="shared" si="34"/>
        <v>-2.6443105276776748</v>
      </c>
      <c r="AK70">
        <f t="shared" si="22"/>
        <v>-1.7276162114160913</v>
      </c>
      <c r="AL70">
        <f t="shared" si="35"/>
        <v>-4.3719267390963772</v>
      </c>
      <c r="AN70">
        <f t="shared" si="36"/>
        <v>0</v>
      </c>
      <c r="AO70">
        <f t="shared" si="36"/>
        <v>0</v>
      </c>
      <c r="AP70">
        <f t="shared" si="36"/>
        <v>-6.0452618232259222E-21</v>
      </c>
      <c r="AQ70">
        <f t="shared" si="36"/>
        <v>-2.0648665195753576E-15</v>
      </c>
      <c r="AR70">
        <f t="shared" si="36"/>
        <v>-2.064872564837181E-15</v>
      </c>
      <c r="AS70">
        <f t="shared" si="36"/>
        <v>-2.0911316595857159E-3</v>
      </c>
      <c r="AT70">
        <f t="shared" si="36"/>
        <v>-1.3662060175960093E-3</v>
      </c>
      <c r="AU70">
        <f t="shared" si="23"/>
        <v>-3.4573376771837899E-3</v>
      </c>
      <c r="AW70">
        <v>67</v>
      </c>
      <c r="AX70">
        <f>IF(Z70&gt;0, (R70*SUMPRODUCT(K70:$K$98, X70:$X$98)-K70*$AZ$3)/Z70, 0)</f>
        <v>-3.6032552585777328E+19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0.89077562700000001</v>
      </c>
      <c r="Q71" s="4">
        <f t="shared" si="48"/>
        <v>12.5</v>
      </c>
      <c r="R71">
        <f t="shared" si="27"/>
        <v>500000</v>
      </c>
      <c r="S71">
        <f t="shared" si="28"/>
        <v>-3.2423406647867585E+20</v>
      </c>
      <c r="U71">
        <f t="shared" si="40"/>
        <v>0.89077562700000001</v>
      </c>
      <c r="V71">
        <f t="shared" si="41"/>
        <v>0.01</v>
      </c>
      <c r="W71">
        <f t="shared" si="42"/>
        <v>6.1155592603446942E-19</v>
      </c>
      <c r="X71">
        <f t="shared" si="43"/>
        <v>5.4475911345892018E-19</v>
      </c>
      <c r="Y71">
        <f t="shared" si="44"/>
        <v>6.1155592603446946E-21</v>
      </c>
      <c r="Z71">
        <f t="shared" si="45"/>
        <v>6.0681253315204552E-20</v>
      </c>
      <c r="AB71">
        <f t="shared" si="46"/>
        <v>-22.035921063980769</v>
      </c>
      <c r="AC71">
        <f t="shared" si="29"/>
        <v>-19.674929521411403</v>
      </c>
      <c r="AE71">
        <f t="shared" si="30"/>
        <v>0</v>
      </c>
      <c r="AF71">
        <f t="shared" si="31"/>
        <v>0</v>
      </c>
      <c r="AG71">
        <f t="shared" si="31"/>
        <v>-7.5851566644005688E-19</v>
      </c>
      <c r="AH71">
        <f t="shared" si="32"/>
        <v>-2.7237955672946011E-13</v>
      </c>
      <c r="AI71">
        <f t="shared" si="33"/>
        <v>-2.7238031524512657E-13</v>
      </c>
      <c r="AJ71">
        <f t="shared" si="34"/>
        <v>-2.3609915425693657</v>
      </c>
      <c r="AK71">
        <f t="shared" si="22"/>
        <v>-1.5425144744786541</v>
      </c>
      <c r="AL71">
        <f t="shared" si="35"/>
        <v>-3.9035060170482918</v>
      </c>
      <c r="AN71">
        <f t="shared" si="36"/>
        <v>0</v>
      </c>
      <c r="AO71">
        <f t="shared" si="36"/>
        <v>0</v>
      </c>
      <c r="AP71">
        <f t="shared" si="36"/>
        <v>-5.3556903038431106E-22</v>
      </c>
      <c r="AQ71">
        <f t="shared" si="36"/>
        <v>-1.923204246772584E-16</v>
      </c>
      <c r="AR71">
        <f t="shared" si="36"/>
        <v>-1.923209602462888E-16</v>
      </c>
      <c r="AS71">
        <f t="shared" si="36"/>
        <v>-1.6670373561748465E-3</v>
      </c>
      <c r="AT71">
        <f t="shared" si="36"/>
        <v>-1.089131072700901E-3</v>
      </c>
      <c r="AU71">
        <f t="shared" si="23"/>
        <v>-2.7561684288759393E-3</v>
      </c>
      <c r="AW71">
        <v>68</v>
      </c>
      <c r="AX71">
        <f>IF(Z71&gt;0, (R71*SUMPRODUCT(K71:$K$98, X71:$X$98)-K71*$AZ$3)/Z71, 0)</f>
        <v>-3.2423406647867585E+20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0.89544260600000003</v>
      </c>
      <c r="Q72" s="4">
        <f t="shared" si="48"/>
        <v>12.5</v>
      </c>
      <c r="R72">
        <f t="shared" si="27"/>
        <v>500000</v>
      </c>
      <c r="S72">
        <f t="shared" si="28"/>
        <v>-3.0615765723524854E+21</v>
      </c>
      <c r="U72">
        <f t="shared" si="40"/>
        <v>0.89544260600000003</v>
      </c>
      <c r="V72">
        <f t="shared" si="41"/>
        <v>0.01</v>
      </c>
      <c r="W72">
        <f t="shared" si="42"/>
        <v>6.0681253315204552E-20</v>
      </c>
      <c r="X72">
        <f t="shared" si="43"/>
        <v>5.4336579603912904E-20</v>
      </c>
      <c r="Y72">
        <f t="shared" si="44"/>
        <v>6.0681253315204549E-22</v>
      </c>
      <c r="Z72">
        <f t="shared" si="45"/>
        <v>5.7378611781396018E-21</v>
      </c>
      <c r="AB72">
        <f t="shared" si="46"/>
        <v>-19.674929521411403</v>
      </c>
      <c r="AC72">
        <f t="shared" si="29"/>
        <v>-17.566901358403037</v>
      </c>
      <c r="AE72">
        <f t="shared" si="30"/>
        <v>0</v>
      </c>
      <c r="AF72">
        <f t="shared" si="31"/>
        <v>0</v>
      </c>
      <c r="AG72">
        <f t="shared" si="31"/>
        <v>-7.1723264726745024E-20</v>
      </c>
      <c r="AH72">
        <f t="shared" si="32"/>
        <v>-2.7168289801956452E-14</v>
      </c>
      <c r="AI72">
        <f t="shared" si="33"/>
        <v>-2.7168361525221178E-14</v>
      </c>
      <c r="AJ72">
        <f t="shared" si="34"/>
        <v>-2.1080281630083668</v>
      </c>
      <c r="AK72">
        <f t="shared" ref="AK72:AK89" si="49">G72*SUM(AB72:AB72, AE72:AF72)</f>
        <v>-1.3772450664987983</v>
      </c>
      <c r="AL72">
        <f t="shared" si="35"/>
        <v>-3.4852732295071922</v>
      </c>
      <c r="AN72">
        <f t="shared" si="36"/>
        <v>0</v>
      </c>
      <c r="AO72">
        <f t="shared" si="36"/>
        <v>0</v>
      </c>
      <c r="AP72">
        <f t="shared" si="36"/>
        <v>-4.5216081982363632E-23</v>
      </c>
      <c r="AQ72">
        <f t="shared" si="36"/>
        <v>-1.7127547437865027E-17</v>
      </c>
      <c r="AR72">
        <f t="shared" si="36"/>
        <v>-1.7127592653947006E-17</v>
      </c>
      <c r="AS72">
        <f t="shared" si="36"/>
        <v>-1.3289519739914301E-3</v>
      </c>
      <c r="AT72">
        <f t="shared" si="36"/>
        <v>-8.6824862300773358E-4</v>
      </c>
      <c r="AU72">
        <f t="shared" si="23"/>
        <v>-2.1972005969991808E-3</v>
      </c>
      <c r="AW72">
        <v>69</v>
      </c>
      <c r="AX72">
        <f>IF(Z72&gt;0, (R72*SUMPRODUCT(K72:$K$98, X72:$X$98)-K72*$AZ$3)/Z72, 0)</f>
        <v>-3.0615765723524854E+21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0.90019128800000003</v>
      </c>
      <c r="Q73" s="4">
        <f t="shared" si="48"/>
        <v>12.5</v>
      </c>
      <c r="R73">
        <f t="shared" si="27"/>
        <v>500000</v>
      </c>
      <c r="S73">
        <f t="shared" si="28"/>
        <v>-3.0437475943636808E+22</v>
      </c>
      <c r="U73">
        <f t="shared" si="40"/>
        <v>0.90019128800000003</v>
      </c>
      <c r="V73">
        <f t="shared" si="41"/>
        <v>0.01</v>
      </c>
      <c r="W73">
        <f t="shared" si="42"/>
        <v>5.7378611781396018E-21</v>
      </c>
      <c r="X73">
        <f t="shared" si="43"/>
        <v>5.1651726443146858E-21</v>
      </c>
      <c r="Y73">
        <f t="shared" si="44"/>
        <v>5.7378611781396023E-23</v>
      </c>
      <c r="Z73">
        <f t="shared" si="45"/>
        <v>5.1530992204351994E-22</v>
      </c>
      <c r="AB73">
        <f t="shared" si="46"/>
        <v>-17.566901358403037</v>
      </c>
      <c r="AC73">
        <f t="shared" si="29"/>
        <v>-15.684733355716997</v>
      </c>
      <c r="AE73">
        <f t="shared" si="30"/>
        <v>0</v>
      </c>
      <c r="AF73">
        <f t="shared" si="31"/>
        <v>0</v>
      </c>
      <c r="AG73">
        <f t="shared" si="31"/>
        <v>-6.4413740255439995E-21</v>
      </c>
      <c r="AH73">
        <f t="shared" si="32"/>
        <v>-2.5825863221573428E-15</v>
      </c>
      <c r="AI73">
        <f t="shared" si="33"/>
        <v>-2.5825927635313685E-15</v>
      </c>
      <c r="AJ73">
        <f t="shared" si="34"/>
        <v>-1.8821680026860399</v>
      </c>
      <c r="AK73">
        <f t="shared" si="49"/>
        <v>-1.2296830950882127</v>
      </c>
      <c r="AL73">
        <f t="shared" si="35"/>
        <v>-3.1118510977742551</v>
      </c>
      <c r="AN73">
        <f t="shared" si="36"/>
        <v>0</v>
      </c>
      <c r="AO73">
        <f t="shared" si="36"/>
        <v>0</v>
      </c>
      <c r="AP73">
        <f t="shared" si="36"/>
        <v>-3.6257125754665019E-24</v>
      </c>
      <c r="AQ73">
        <f t="shared" si="36"/>
        <v>-1.4536829670720538E-18</v>
      </c>
      <c r="AR73">
        <f t="shared" si="36"/>
        <v>-1.4536865927846293E-18</v>
      </c>
      <c r="AS73">
        <f t="shared" si="36"/>
        <v>-1.0594323772253099E-3</v>
      </c>
      <c r="AT73">
        <f t="shared" si="36"/>
        <v>-6.9216248645386912E-4</v>
      </c>
      <c r="AU73">
        <f t="shared" si="23"/>
        <v>-1.7515948636791805E-3</v>
      </c>
      <c r="AW73">
        <v>70</v>
      </c>
      <c r="AX73">
        <f>IF(Z73&gt;0, (R73*SUMPRODUCT(K73:$K$98, X73:$X$98)-K73*$AZ$3)/Z73, 0)</f>
        <v>-3.0437475943636808E+22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0.90499098499999997</v>
      </c>
      <c r="Q74" s="4">
        <f t="shared" si="48"/>
        <v>12.5</v>
      </c>
      <c r="R74">
        <f t="shared" si="27"/>
        <v>500000</v>
      </c>
      <c r="S74">
        <f t="shared" si="28"/>
        <v>-3.1968748028451516E+23</v>
      </c>
      <c r="U74">
        <f t="shared" si="40"/>
        <v>0.90499098499999997</v>
      </c>
      <c r="V74">
        <f t="shared" si="41"/>
        <v>0.01</v>
      </c>
      <c r="W74">
        <f t="shared" si="42"/>
        <v>5.1530992204351994E-22</v>
      </c>
      <c r="X74">
        <f t="shared" si="43"/>
        <v>4.6635083393043829E-22</v>
      </c>
      <c r="Y74">
        <f t="shared" si="44"/>
        <v>5.1530992204351995E-24</v>
      </c>
      <c r="Z74">
        <f t="shared" si="45"/>
        <v>4.3805988892646456E-23</v>
      </c>
      <c r="AB74">
        <f t="shared" si="46"/>
        <v>-15.684733355716997</v>
      </c>
      <c r="AC74">
        <f t="shared" si="29"/>
        <v>-14.004226210461605</v>
      </c>
      <c r="AE74">
        <f t="shared" si="30"/>
        <v>0</v>
      </c>
      <c r="AF74">
        <f t="shared" si="31"/>
        <v>0</v>
      </c>
      <c r="AG74">
        <f t="shared" si="31"/>
        <v>-5.4757486115808065E-22</v>
      </c>
      <c r="AH74">
        <f t="shared" si="32"/>
        <v>-2.3317541696521912E-16</v>
      </c>
      <c r="AI74">
        <f t="shared" si="33"/>
        <v>-2.331759645400803E-16</v>
      </c>
      <c r="AJ74">
        <f t="shared" si="34"/>
        <v>-1.6805071452553921</v>
      </c>
      <c r="AK74">
        <f t="shared" si="49"/>
        <v>-1.0979313349001898</v>
      </c>
      <c r="AL74">
        <f t="shared" si="35"/>
        <v>-2.7784384801555824</v>
      </c>
      <c r="AN74">
        <f t="shared" si="36"/>
        <v>0</v>
      </c>
      <c r="AO74">
        <f t="shared" si="36"/>
        <v>0</v>
      </c>
      <c r="AP74">
        <f t="shared" si="36"/>
        <v>-2.7519487027992922E-25</v>
      </c>
      <c r="AQ74">
        <f t="shared" si="36"/>
        <v>-1.1718704267851128E-19</v>
      </c>
      <c r="AR74">
        <f t="shared" si="36"/>
        <v>-1.1718731787338157E-19</v>
      </c>
      <c r="AS74">
        <f t="shared" si="36"/>
        <v>-8.4457300480333985E-4</v>
      </c>
      <c r="AT74">
        <f t="shared" si="36"/>
        <v>-5.5178769647151553E-4</v>
      </c>
      <c r="AU74">
        <f t="shared" si="23"/>
        <v>-1.3963607012748556E-3</v>
      </c>
      <c r="AW74">
        <v>71</v>
      </c>
      <c r="AX74">
        <f>IF(Z74&gt;0, (R74*SUMPRODUCT(K74:$K$98, X74:$X$98)-K74*$AZ$3)/Z74, 0)</f>
        <v>-3.1968748028451516E+23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0.90981139099999997</v>
      </c>
      <c r="Q75" s="4">
        <f t="shared" si="48"/>
        <v>12.5</v>
      </c>
      <c r="R75">
        <f t="shared" si="27"/>
        <v>500000</v>
      </c>
      <c r="S75">
        <f t="shared" si="28"/>
        <v>-3.559548591920724E+24</v>
      </c>
      <c r="U75">
        <f t="shared" si="40"/>
        <v>0.90981139099999997</v>
      </c>
      <c r="V75">
        <f t="shared" si="41"/>
        <v>0.01</v>
      </c>
      <c r="W75">
        <f t="shared" si="42"/>
        <v>4.3805988892646456E-23</v>
      </c>
      <c r="X75">
        <f t="shared" si="43"/>
        <v>3.9855187688549223E-23</v>
      </c>
      <c r="Y75">
        <f t="shared" si="44"/>
        <v>4.3805988892646453E-25</v>
      </c>
      <c r="Z75">
        <f t="shared" si="45"/>
        <v>3.5127413151707681E-24</v>
      </c>
      <c r="AB75">
        <f t="shared" si="46"/>
        <v>-14.004226210461605</v>
      </c>
      <c r="AC75">
        <f t="shared" si="29"/>
        <v>-12.50377340219786</v>
      </c>
      <c r="AE75">
        <f t="shared" si="30"/>
        <v>0</v>
      </c>
      <c r="AF75">
        <f t="shared" si="31"/>
        <v>0</v>
      </c>
      <c r="AG75">
        <f t="shared" si="31"/>
        <v>-4.3909266439634599E-23</v>
      </c>
      <c r="AH75">
        <f t="shared" si="32"/>
        <v>-1.9927593844274613E-17</v>
      </c>
      <c r="AI75">
        <f t="shared" si="33"/>
        <v>-1.9927637753541052E-17</v>
      </c>
      <c r="AJ75">
        <f t="shared" si="34"/>
        <v>-1.5004528082637449</v>
      </c>
      <c r="AK75">
        <f t="shared" si="49"/>
        <v>-0.98029583473231241</v>
      </c>
      <c r="AL75">
        <f t="shared" si="35"/>
        <v>-2.4807486429960575</v>
      </c>
      <c r="AN75">
        <f t="shared" si="36"/>
        <v>0</v>
      </c>
      <c r="AO75">
        <f t="shared" si="36"/>
        <v>0</v>
      </c>
      <c r="AP75">
        <f t="shared" si="36"/>
        <v>-1.970311951043121E-26</v>
      </c>
      <c r="AQ75">
        <f t="shared" si="36"/>
        <v>-8.9419795616231061E-21</v>
      </c>
      <c r="AR75">
        <f t="shared" si="36"/>
        <v>-8.9419992647426169E-21</v>
      </c>
      <c r="AS75">
        <f t="shared" si="36"/>
        <v>-6.7328842857409187E-4</v>
      </c>
      <c r="AT75">
        <f t="shared" si="36"/>
        <v>-4.3988177333507294E-4</v>
      </c>
      <c r="AU75">
        <f t="shared" si="23"/>
        <v>-1.1131702019091649E-3</v>
      </c>
      <c r="AW75">
        <v>72</v>
      </c>
      <c r="AX75">
        <f>IF(Z75&gt;0, (R75*SUMPRODUCT(K75:$K$98, X75:$X$98)-K75*$AZ$3)/Z75, 0)</f>
        <v>-3.559548591920724E+24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0.91465739899999998</v>
      </c>
      <c r="Q76" s="4">
        <f t="shared" si="48"/>
        <v>12.5</v>
      </c>
      <c r="R76">
        <f t="shared" si="27"/>
        <v>500000</v>
      </c>
      <c r="S76">
        <f t="shared" si="28"/>
        <v>-4.2182886487334056E+25</v>
      </c>
      <c r="U76">
        <f t="shared" si="40"/>
        <v>0.91465739899999998</v>
      </c>
      <c r="V76">
        <f t="shared" si="41"/>
        <v>0.01</v>
      </c>
      <c r="W76">
        <f t="shared" si="42"/>
        <v>3.5127413151707681E-24</v>
      </c>
      <c r="X76">
        <f t="shared" si="43"/>
        <v>3.2129548346939338E-24</v>
      </c>
      <c r="Y76">
        <f t="shared" si="44"/>
        <v>3.5127413151707682E-26</v>
      </c>
      <c r="Z76">
        <f t="shared" si="45"/>
        <v>2.6465906732512658E-25</v>
      </c>
      <c r="AB76">
        <f t="shared" si="46"/>
        <v>-12.50377340219786</v>
      </c>
      <c r="AC76">
        <f t="shared" si="29"/>
        <v>-11.164083394819516</v>
      </c>
      <c r="AE76">
        <f t="shared" si="30"/>
        <v>0</v>
      </c>
      <c r="AF76">
        <f t="shared" si="31"/>
        <v>0</v>
      </c>
      <c r="AG76">
        <f t="shared" si="31"/>
        <v>-3.3082383415640823E-24</v>
      </c>
      <c r="AH76">
        <f t="shared" si="32"/>
        <v>-1.6064774173469668E-18</v>
      </c>
      <c r="AI76">
        <f t="shared" si="33"/>
        <v>-1.6064807255853083E-18</v>
      </c>
      <c r="AJ76">
        <f t="shared" si="34"/>
        <v>-1.3396900073783442</v>
      </c>
      <c r="AK76">
        <f t="shared" si="49"/>
        <v>-0.87526413815385029</v>
      </c>
      <c r="AL76">
        <f t="shared" si="35"/>
        <v>-2.2149541455321944</v>
      </c>
      <c r="AN76">
        <f t="shared" si="36"/>
        <v>0</v>
      </c>
      <c r="AO76">
        <f t="shared" si="36"/>
        <v>0</v>
      </c>
      <c r="AP76">
        <f t="shared" si="36"/>
        <v>-1.3254323854729775E-27</v>
      </c>
      <c r="AQ76">
        <f t="shared" si="36"/>
        <v>-6.4362871584275576E-22</v>
      </c>
      <c r="AR76">
        <f t="shared" si="36"/>
        <v>-6.4363004127514121E-22</v>
      </c>
      <c r="AS76">
        <f t="shared" si="36"/>
        <v>-5.3674141308521369E-4</v>
      </c>
      <c r="AT76">
        <f t="shared" si="36"/>
        <v>-3.5067105654900581E-4</v>
      </c>
      <c r="AU76">
        <f t="shared" si="23"/>
        <v>-8.874124696342195E-4</v>
      </c>
      <c r="AW76">
        <v>73</v>
      </c>
      <c r="AX76">
        <f>IF(Z76&gt;0, (R76*SUMPRODUCT(K76:$K$98, X76:$X$98)-K76*$AZ$3)/Z76, 0)</f>
        <v>-4.2182886487334056E+25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0.91953785700000001</v>
      </c>
      <c r="Q77" s="4">
        <f t="shared" si="48"/>
        <v>12.5</v>
      </c>
      <c r="R77">
        <f t="shared" si="27"/>
        <v>500000</v>
      </c>
      <c r="S77">
        <f t="shared" si="28"/>
        <v>-5.3451811005163822E+26</v>
      </c>
      <c r="U77">
        <f t="shared" si="40"/>
        <v>0.91953785700000001</v>
      </c>
      <c r="V77">
        <f t="shared" si="41"/>
        <v>0.01</v>
      </c>
      <c r="W77">
        <f t="shared" si="42"/>
        <v>2.6465906732512658E-25</v>
      </c>
      <c r="X77">
        <f t="shared" si="43"/>
        <v>2.4336403160376562E-25</v>
      </c>
      <c r="Y77">
        <f t="shared" si="44"/>
        <v>2.6465906732512658E-27</v>
      </c>
      <c r="Z77">
        <f t="shared" si="45"/>
        <v>1.8648445048109692E-26</v>
      </c>
      <c r="AB77">
        <f t="shared" si="46"/>
        <v>-11.164083394819516</v>
      </c>
      <c r="AC77">
        <f t="shared" si="29"/>
        <v>-9.9679316025174245</v>
      </c>
      <c r="AE77">
        <f t="shared" si="30"/>
        <v>0</v>
      </c>
      <c r="AF77">
        <f t="shared" si="31"/>
        <v>0</v>
      </c>
      <c r="AG77">
        <f t="shared" si="31"/>
        <v>-2.3310556310137114E-25</v>
      </c>
      <c r="AH77">
        <f t="shared" si="32"/>
        <v>-1.2168201580188281E-19</v>
      </c>
      <c r="AI77">
        <f t="shared" si="33"/>
        <v>-1.2168224890744591E-19</v>
      </c>
      <c r="AJ77">
        <f t="shared" si="34"/>
        <v>-1.196151792302091</v>
      </c>
      <c r="AK77">
        <f t="shared" si="49"/>
        <v>-0.78148583763736612</v>
      </c>
      <c r="AL77">
        <f t="shared" si="35"/>
        <v>-1.9776376299394571</v>
      </c>
      <c r="AN77">
        <f t="shared" si="36"/>
        <v>0</v>
      </c>
      <c r="AO77">
        <f t="shared" si="36"/>
        <v>0</v>
      </c>
      <c r="AP77">
        <f t="shared" si="36"/>
        <v>-8.3386434180382169E-29</v>
      </c>
      <c r="AQ77">
        <f t="shared" si="36"/>
        <v>-4.3528044833436415E-23</v>
      </c>
      <c r="AR77">
        <f t="shared" si="36"/>
        <v>-4.3528128219870596E-23</v>
      </c>
      <c r="AS77">
        <f t="shared" si="36"/>
        <v>-4.2788696833961481E-4</v>
      </c>
      <c r="AT77">
        <f t="shared" si="36"/>
        <v>-2.7955281931521498E-4</v>
      </c>
      <c r="AU77">
        <f t="shared" si="23"/>
        <v>-7.0743978765482984E-4</v>
      </c>
      <c r="AW77">
        <v>74</v>
      </c>
      <c r="AX77">
        <f>IF(Z77&gt;0, (R77*SUMPRODUCT(K77:$K$98, X77:$X$98)-K77*$AZ$3)/Z77, 0)</f>
        <v>-5.3451811005163822E+26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0.924425092</v>
      </c>
      <c r="Q78" s="4">
        <f t="shared" si="48"/>
        <v>12.5</v>
      </c>
      <c r="R78">
        <f t="shared" si="27"/>
        <v>500000</v>
      </c>
      <c r="S78">
        <f t="shared" si="28"/>
        <v>-7.2779105164143847E+27</v>
      </c>
      <c r="U78">
        <f t="shared" si="40"/>
        <v>0.924425092</v>
      </c>
      <c r="V78">
        <f t="shared" si="41"/>
        <v>0.01</v>
      </c>
      <c r="W78">
        <f t="shared" si="42"/>
        <v>1.8648445048109692E-26</v>
      </c>
      <c r="X78">
        <f t="shared" si="43"/>
        <v>1.7239090529255747E-26</v>
      </c>
      <c r="Y78">
        <f t="shared" si="44"/>
        <v>1.8648445048109692E-28</v>
      </c>
      <c r="Z78">
        <f t="shared" si="45"/>
        <v>1.2228700683728481E-27</v>
      </c>
      <c r="AB78">
        <f t="shared" si="46"/>
        <v>-9.9679316025174245</v>
      </c>
      <c r="AC78">
        <f t="shared" si="29"/>
        <v>-8.899938930819129</v>
      </c>
      <c r="AE78">
        <f t="shared" si="30"/>
        <v>0</v>
      </c>
      <c r="AF78">
        <f t="shared" si="31"/>
        <v>0</v>
      </c>
      <c r="AG78">
        <f t="shared" si="31"/>
        <v>-1.5285875854660603E-26</v>
      </c>
      <c r="AH78">
        <f t="shared" si="32"/>
        <v>-8.619545264627873E-21</v>
      </c>
      <c r="AI78">
        <f t="shared" si="33"/>
        <v>-8.6195605505037276E-21</v>
      </c>
      <c r="AJ78">
        <f t="shared" si="34"/>
        <v>-1.0679926716982955</v>
      </c>
      <c r="AK78">
        <f t="shared" si="49"/>
        <v>-0.69775521217621983</v>
      </c>
      <c r="AL78">
        <f t="shared" si="35"/>
        <v>-1.7657478838745153</v>
      </c>
      <c r="AN78">
        <f t="shared" si="36"/>
        <v>0</v>
      </c>
      <c r="AO78">
        <f t="shared" si="36"/>
        <v>0</v>
      </c>
      <c r="AP78">
        <f t="shared" si="36"/>
        <v>-4.8821944194880482E-30</v>
      </c>
      <c r="AQ78">
        <f t="shared" si="36"/>
        <v>-2.7530182888839902E-24</v>
      </c>
      <c r="AR78">
        <f t="shared" si="36"/>
        <v>-2.7530231710784098E-24</v>
      </c>
      <c r="AS78">
        <f t="shared" si="36"/>
        <v>-3.411088714442082E-4</v>
      </c>
      <c r="AT78">
        <f t="shared" si="36"/>
        <v>-2.2285779601021605E-4</v>
      </c>
      <c r="AU78">
        <f t="shared" si="23"/>
        <v>-5.6396666745442425E-4</v>
      </c>
      <c r="AW78">
        <v>75</v>
      </c>
      <c r="AX78">
        <f>IF(Z78&gt;0, (R78*SUMPRODUCT(K78:$K$98, X78:$X$98)-K78*$AZ$3)/Z78, 0)</f>
        <v>-7.2779105164143847E+27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0.92929067899999995</v>
      </c>
      <c r="Q79" s="4">
        <f t="shared" si="48"/>
        <v>12.5</v>
      </c>
      <c r="R79">
        <f t="shared" si="27"/>
        <v>500000</v>
      </c>
      <c r="S79">
        <f t="shared" si="28"/>
        <v>-1.0703684842160718E+29</v>
      </c>
      <c r="U79">
        <f t="shared" si="40"/>
        <v>0.92929067899999995</v>
      </c>
      <c r="V79">
        <f t="shared" si="41"/>
        <v>0.01</v>
      </c>
      <c r="W79">
        <f t="shared" si="42"/>
        <v>1.2228700683728481E-27</v>
      </c>
      <c r="X79">
        <f t="shared" si="43"/>
        <v>1.1364017561669804E-27</v>
      </c>
      <c r="Y79">
        <f t="shared" si="44"/>
        <v>1.2228700683728482E-29</v>
      </c>
      <c r="Z79">
        <f t="shared" si="45"/>
        <v>7.4239611522139268E-29</v>
      </c>
      <c r="AB79">
        <f t="shared" si="46"/>
        <v>-8.899938930819129</v>
      </c>
      <c r="AC79">
        <f t="shared" si="29"/>
        <v>-7.9463740453742222</v>
      </c>
      <c r="AE79">
        <f t="shared" si="30"/>
        <v>0</v>
      </c>
      <c r="AF79">
        <f t="shared" si="31"/>
        <v>0</v>
      </c>
      <c r="AG79">
        <f t="shared" si="31"/>
        <v>-9.2799514402674089E-28</v>
      </c>
      <c r="AH79">
        <f t="shared" si="32"/>
        <v>-5.6820087808349019E-22</v>
      </c>
      <c r="AI79">
        <f t="shared" si="33"/>
        <v>-5.6820180607863421E-22</v>
      </c>
      <c r="AJ79">
        <f t="shared" si="34"/>
        <v>-0.95356488544490681</v>
      </c>
      <c r="AK79">
        <f t="shared" si="49"/>
        <v>-0.62299572515733914</v>
      </c>
      <c r="AL79">
        <f t="shared" si="35"/>
        <v>-1.5765606106022458</v>
      </c>
      <c r="AN79">
        <f t="shared" si="36"/>
        <v>0</v>
      </c>
      <c r="AO79">
        <f t="shared" si="36"/>
        <v>0</v>
      </c>
      <c r="AP79">
        <f t="shared" si="36"/>
        <v>-2.6463813231884725E-31</v>
      </c>
      <c r="AQ79">
        <f t="shared" si="36"/>
        <v>-1.6203492025343067E-25</v>
      </c>
      <c r="AR79">
        <f t="shared" si="36"/>
        <v>-1.6203518489156298E-25</v>
      </c>
      <c r="AS79">
        <f t="shared" si="36"/>
        <v>-2.7192990389366089E-4</v>
      </c>
      <c r="AT79">
        <f t="shared" si="36"/>
        <v>-1.7766087054385847E-4</v>
      </c>
      <c r="AU79">
        <f t="shared" si="23"/>
        <v>-4.4959077443751936E-4</v>
      </c>
      <c r="AW79">
        <v>76</v>
      </c>
      <c r="AX79">
        <f>IF(Z79&gt;0, (R79*SUMPRODUCT(K79:$K$98, X79:$X$98)-K79*$AZ$3)/Z79, 0)</f>
        <v>-1.0703684842160718E+29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0.93493958499999996</v>
      </c>
      <c r="Q80" s="4">
        <f t="shared" si="48"/>
        <v>12.5</v>
      </c>
      <c r="R80">
        <f t="shared" si="27"/>
        <v>500000</v>
      </c>
      <c r="S80">
        <f t="shared" si="28"/>
        <v>-1.7357045830865836E+30</v>
      </c>
      <c r="U80">
        <f t="shared" si="40"/>
        <v>0.93493958499999996</v>
      </c>
      <c r="V80">
        <f t="shared" si="41"/>
        <v>0.01</v>
      </c>
      <c r="W80">
        <f t="shared" si="42"/>
        <v>7.4239611522139268E-29</v>
      </c>
      <c r="X80">
        <f t="shared" si="43"/>
        <v>6.9409551587070106E-29</v>
      </c>
      <c r="Y80">
        <f t="shared" si="44"/>
        <v>7.4239611522139267E-31</v>
      </c>
      <c r="Z80">
        <f t="shared" si="45"/>
        <v>4.0876638198477692E-30</v>
      </c>
      <c r="AB80">
        <f t="shared" si="46"/>
        <v>-7.9463740453742222</v>
      </c>
      <c r="AC80">
        <f t="shared" si="29"/>
        <v>-7.0949768262269837</v>
      </c>
      <c r="AE80">
        <f t="shared" si="30"/>
        <v>0</v>
      </c>
      <c r="AF80">
        <f t="shared" si="31"/>
        <v>0</v>
      </c>
      <c r="AG80">
        <f t="shared" si="31"/>
        <v>-5.1095797748097112E-29</v>
      </c>
      <c r="AH80">
        <f t="shared" si="32"/>
        <v>-3.4704775793535052E-23</v>
      </c>
      <c r="AI80">
        <f t="shared" si="33"/>
        <v>-3.4704826889332802E-23</v>
      </c>
      <c r="AJ80">
        <f t="shared" si="34"/>
        <v>-0.85139721914723854</v>
      </c>
      <c r="AK80">
        <f t="shared" si="49"/>
        <v>-0.55624618317619556</v>
      </c>
      <c r="AL80">
        <f t="shared" si="35"/>
        <v>-1.4076434023234341</v>
      </c>
      <c r="AN80">
        <f t="shared" si="36"/>
        <v>0</v>
      </c>
      <c r="AO80">
        <f t="shared" si="36"/>
        <v>0</v>
      </c>
      <c r="AP80">
        <f t="shared" si="36"/>
        <v>-1.3009897669911281E-32</v>
      </c>
      <c r="AQ80">
        <f t="shared" si="36"/>
        <v>-8.8364523430485033E-27</v>
      </c>
      <c r="AR80">
        <f t="shared" si="36"/>
        <v>-8.836465352946173E-27</v>
      </c>
      <c r="AS80">
        <f t="shared" si="36"/>
        <v>-2.167808545070639E-4</v>
      </c>
      <c r="AT80">
        <f t="shared" si="36"/>
        <v>-1.4163015827794835E-4</v>
      </c>
      <c r="AU80">
        <f t="shared" si="23"/>
        <v>-3.5841101278501225E-4</v>
      </c>
      <c r="AW80">
        <v>77</v>
      </c>
      <c r="AX80">
        <f>IF(Z80&gt;0, (R80*SUMPRODUCT(K80:$K$98, X80:$X$98)-K80*$AZ$3)/Z80, 0)</f>
        <v>-1.7357045830865836E+30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0.94055780700000002</v>
      </c>
      <c r="Q81" s="4">
        <f t="shared" si="48"/>
        <v>12.5</v>
      </c>
      <c r="R81">
        <f t="shared" si="27"/>
        <v>500000</v>
      </c>
      <c r="S81">
        <f t="shared" si="28"/>
        <v>-3.1344407293963225E+31</v>
      </c>
      <c r="U81">
        <f t="shared" si="40"/>
        <v>0.94055780700000002</v>
      </c>
      <c r="V81">
        <f t="shared" si="41"/>
        <v>0.01</v>
      </c>
      <c r="W81">
        <f t="shared" si="42"/>
        <v>4.0876638198477692E-30</v>
      </c>
      <c r="X81">
        <f t="shared" si="43"/>
        <v>3.8446841181492611E-30</v>
      </c>
      <c r="Y81">
        <f t="shared" si="44"/>
        <v>4.0876638198477694E-32</v>
      </c>
      <c r="Z81">
        <f t="shared" si="45"/>
        <v>2.0210306350003032E-31</v>
      </c>
      <c r="AB81">
        <f t="shared" si="46"/>
        <v>-7.0949768262269837</v>
      </c>
      <c r="AC81">
        <f t="shared" si="29"/>
        <v>-6.3348007377026629</v>
      </c>
      <c r="AE81">
        <f t="shared" si="30"/>
        <v>0</v>
      </c>
      <c r="AF81">
        <f t="shared" si="31"/>
        <v>0</v>
      </c>
      <c r="AG81">
        <f t="shared" si="31"/>
        <v>-2.5262882937503789E-30</v>
      </c>
      <c r="AH81">
        <f t="shared" si="32"/>
        <v>-1.9223420590746304E-24</v>
      </c>
      <c r="AI81">
        <f t="shared" si="33"/>
        <v>-1.9223445853629242E-24</v>
      </c>
      <c r="AJ81">
        <f t="shared" si="34"/>
        <v>-0.76017608852432073</v>
      </c>
      <c r="AK81">
        <f t="shared" si="49"/>
        <v>-0.49664837783588889</v>
      </c>
      <c r="AL81">
        <f t="shared" si="35"/>
        <v>-1.2568244663602095</v>
      </c>
      <c r="AN81">
        <f t="shared" si="36"/>
        <v>0</v>
      </c>
      <c r="AO81">
        <f t="shared" si="36"/>
        <v>0</v>
      </c>
      <c r="AP81">
        <f t="shared" si="36"/>
        <v>-5.7431952813035969E-34</v>
      </c>
      <c r="AQ81">
        <f t="shared" si="36"/>
        <v>-4.370200293466487E-28</v>
      </c>
      <c r="AR81">
        <f t="shared" si="36"/>
        <v>-4.3702060366617686E-28</v>
      </c>
      <c r="AS81">
        <f t="shared" si="36"/>
        <v>-1.7281636998331E-4</v>
      </c>
      <c r="AT81">
        <f t="shared" si="36"/>
        <v>-1.1290669505576238E-4</v>
      </c>
      <c r="AU81">
        <f t="shared" si="23"/>
        <v>-2.8572306503907237E-4</v>
      </c>
      <c r="AW81">
        <v>78</v>
      </c>
      <c r="AX81">
        <f>IF(Z81&gt;0, (R81*SUMPRODUCT(K81:$K$98, X81:$X$98)-K81*$AZ$3)/Z81, 0)</f>
        <v>-3.1344407293963225E+31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0.946138378</v>
      </c>
      <c r="Q82" s="4">
        <f t="shared" si="48"/>
        <v>12.5</v>
      </c>
      <c r="R82">
        <f t="shared" si="27"/>
        <v>500000</v>
      </c>
      <c r="S82">
        <f t="shared" si="28"/>
        <v>-6.3805387637143397E+32</v>
      </c>
      <c r="U82">
        <f t="shared" si="40"/>
        <v>0.946138378</v>
      </c>
      <c r="V82">
        <f t="shared" si="41"/>
        <v>0.01</v>
      </c>
      <c r="W82">
        <f t="shared" si="42"/>
        <v>2.0210306350003032E-31</v>
      </c>
      <c r="X82">
        <f t="shared" si="43"/>
        <v>1.9121746468874968E-31</v>
      </c>
      <c r="Y82">
        <f t="shared" si="44"/>
        <v>2.0210306350003032E-33</v>
      </c>
      <c r="Z82">
        <f t="shared" si="45"/>
        <v>8.8645681762803352E-33</v>
      </c>
      <c r="AB82">
        <f t="shared" si="46"/>
        <v>-6.3348007377026629</v>
      </c>
      <c r="AC82">
        <f t="shared" si="29"/>
        <v>-5.6560720872345209</v>
      </c>
      <c r="AE82">
        <f t="shared" si="30"/>
        <v>0</v>
      </c>
      <c r="AF82">
        <f t="shared" si="31"/>
        <v>0</v>
      </c>
      <c r="AG82">
        <f t="shared" si="31"/>
        <v>-1.1080710220350419E-31</v>
      </c>
      <c r="AH82">
        <f t="shared" si="32"/>
        <v>-9.5608732344374837E-26</v>
      </c>
      <c r="AI82">
        <f t="shared" si="33"/>
        <v>-9.5608843151477036E-26</v>
      </c>
      <c r="AJ82">
        <f t="shared" si="34"/>
        <v>-0.67872865046814201</v>
      </c>
      <c r="AK82">
        <f t="shared" si="49"/>
        <v>-0.44343605163918642</v>
      </c>
      <c r="AL82">
        <f t="shared" si="35"/>
        <v>-1.1221647021073284</v>
      </c>
      <c r="AN82">
        <f t="shared" si="36"/>
        <v>0</v>
      </c>
      <c r="AO82">
        <f t="shared" si="36"/>
        <v>0</v>
      </c>
      <c r="AP82">
        <f t="shared" si="36"/>
        <v>-2.2491594687564489E-35</v>
      </c>
      <c r="AQ82">
        <f t="shared" si="36"/>
        <v>-1.9406633814249421E-29</v>
      </c>
      <c r="AR82">
        <f t="shared" si="36"/>
        <v>-1.9406656305844109E-29</v>
      </c>
      <c r="AS82">
        <f t="shared" si="36"/>
        <v>-1.3776815209128637E-4</v>
      </c>
      <c r="AT82">
        <f t="shared" si="36"/>
        <v>-9.0008526032973822E-5</v>
      </c>
      <c r="AU82">
        <f t="shared" si="23"/>
        <v>-2.2777667812426018E-4</v>
      </c>
      <c r="AW82">
        <v>79</v>
      </c>
      <c r="AX82">
        <f>IF(Z82&gt;0, (R82*SUMPRODUCT(K82:$K$98, X82:$X$98)-K82*$AZ$3)/Z82, 0)</f>
        <v>-6.3805387637143397E+32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0.95167433300000004</v>
      </c>
      <c r="Q83" s="4">
        <f t="shared" si="48"/>
        <v>12.5</v>
      </c>
      <c r="R83">
        <f t="shared" si="27"/>
        <v>500000</v>
      </c>
      <c r="S83">
        <f t="shared" si="28"/>
        <v>-1.4864476097596015E+34</v>
      </c>
      <c r="U83">
        <f t="shared" si="40"/>
        <v>0.95167433300000004</v>
      </c>
      <c r="V83">
        <f t="shared" si="41"/>
        <v>0.01</v>
      </c>
      <c r="W83">
        <f t="shared" si="42"/>
        <v>8.8645681762803352E-33</v>
      </c>
      <c r="X83">
        <f t="shared" si="43"/>
        <v>8.4361820064946152E-33</v>
      </c>
      <c r="Y83">
        <f t="shared" si="44"/>
        <v>8.8645681762803356E-35</v>
      </c>
      <c r="Z83">
        <f t="shared" si="45"/>
        <v>3.3974048802291669E-34</v>
      </c>
      <c r="AB83">
        <f t="shared" si="46"/>
        <v>-5.6560720872345209</v>
      </c>
      <c r="AC83">
        <f t="shared" si="29"/>
        <v>-5.0500643636022504</v>
      </c>
      <c r="AE83">
        <f t="shared" si="30"/>
        <v>0</v>
      </c>
      <c r="AF83">
        <f t="shared" si="31"/>
        <v>0</v>
      </c>
      <c r="AG83">
        <f t="shared" si="31"/>
        <v>-4.2467561002864583E-33</v>
      </c>
      <c r="AH83">
        <f t="shared" si="32"/>
        <v>-4.2180910032473073E-27</v>
      </c>
      <c r="AI83">
        <f t="shared" si="33"/>
        <v>-4.2180952500034076E-27</v>
      </c>
      <c r="AJ83">
        <f t="shared" si="34"/>
        <v>-0.60600772363227051</v>
      </c>
      <c r="AK83">
        <f t="shared" si="49"/>
        <v>-0.39592504610641649</v>
      </c>
      <c r="AL83">
        <f t="shared" si="35"/>
        <v>-1.0019327697386871</v>
      </c>
      <c r="AN83">
        <f t="shared" si="36"/>
        <v>0</v>
      </c>
      <c r="AO83">
        <f t="shared" si="36"/>
        <v>0</v>
      </c>
      <c r="AP83">
        <f t="shared" si="36"/>
        <v>-7.6964765026300315E-37</v>
      </c>
      <c r="AQ83">
        <f t="shared" si="36"/>
        <v>-7.6445262044265272E-31</v>
      </c>
      <c r="AR83">
        <f t="shared" si="36"/>
        <v>-7.6445339009030296E-31</v>
      </c>
      <c r="AS83">
        <f t="shared" si="36"/>
        <v>-1.0982792736869145E-4</v>
      </c>
      <c r="AT83">
        <f t="shared" si="36"/>
        <v>-7.1754245880878366E-5</v>
      </c>
      <c r="AU83">
        <f t="shared" si="23"/>
        <v>-1.8158217324956981E-4</v>
      </c>
      <c r="AW83">
        <v>80</v>
      </c>
      <c r="AX83">
        <f>IF(Z83&gt;0, (R83*SUMPRODUCT(K83:$K$98, X83:$X$98)-K83*$AZ$3)/Z83, 0)</f>
        <v>-1.4864476097596015E+34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0.95715889499999995</v>
      </c>
      <c r="Q84" s="4">
        <f t="shared" si="48"/>
        <v>12.5</v>
      </c>
      <c r="R84">
        <f t="shared" si="27"/>
        <v>500000</v>
      </c>
      <c r="S84">
        <f t="shared" si="28"/>
        <v>-4.0412323697901979E+35</v>
      </c>
      <c r="U84">
        <f t="shared" si="40"/>
        <v>0.95715889499999995</v>
      </c>
      <c r="V84">
        <f t="shared" si="41"/>
        <v>0.01</v>
      </c>
      <c r="W84">
        <f t="shared" si="42"/>
        <v>3.3974048802291669E-34</v>
      </c>
      <c r="X84">
        <f t="shared" si="43"/>
        <v>3.2518563010277567E-34</v>
      </c>
      <c r="Y84">
        <f t="shared" si="44"/>
        <v>3.397404880229167E-36</v>
      </c>
      <c r="Z84">
        <f t="shared" si="45"/>
        <v>1.1157453039911845E-35</v>
      </c>
      <c r="AB84">
        <f t="shared" si="46"/>
        <v>-5.0500643636022504</v>
      </c>
      <c r="AC84">
        <f t="shared" si="29"/>
        <v>-4.5089860389305798</v>
      </c>
      <c r="AE84">
        <f t="shared" si="30"/>
        <v>0</v>
      </c>
      <c r="AF84">
        <f t="shared" si="31"/>
        <v>0</v>
      </c>
      <c r="AG84">
        <f t="shared" si="31"/>
        <v>-1.3946816299889807E-34</v>
      </c>
      <c r="AH84">
        <f t="shared" si="32"/>
        <v>-1.6259281505138784E-28</v>
      </c>
      <c r="AI84">
        <f t="shared" si="33"/>
        <v>-1.6259295451955085E-28</v>
      </c>
      <c r="AJ84">
        <f t="shared" si="34"/>
        <v>-0.54107832467167061</v>
      </c>
      <c r="AK84">
        <f t="shared" si="49"/>
        <v>-0.35350450545215756</v>
      </c>
      <c r="AL84">
        <f t="shared" si="35"/>
        <v>-0.89458283012382811</v>
      </c>
      <c r="AN84">
        <f t="shared" si="36"/>
        <v>0</v>
      </c>
      <c r="AO84">
        <f t="shared" si="36"/>
        <v>0</v>
      </c>
      <c r="AP84">
        <f t="shared" si="36"/>
        <v>-2.2567927942223714E-38</v>
      </c>
      <c r="AQ84">
        <f t="shared" si="36"/>
        <v>-2.630982480232438E-32</v>
      </c>
      <c r="AR84">
        <f t="shared" si="36"/>
        <v>-2.6309847370252323E-32</v>
      </c>
      <c r="AS84">
        <f t="shared" si="36"/>
        <v>-8.7554151282439045E-5</v>
      </c>
      <c r="AT84">
        <f t="shared" si="36"/>
        <v>-5.7202045504526747E-5</v>
      </c>
      <c r="AU84">
        <f t="shared" si="23"/>
        <v>-1.447561967869658E-4</v>
      </c>
      <c r="AW84">
        <v>81</v>
      </c>
      <c r="AX84">
        <f>IF(Z84&gt;0, (R84*SUMPRODUCT(K84:$K$98, X84:$X$98)-K84*$AZ$3)/Z84, 0)</f>
        <v>-4.0412323697901979E+35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0.96261559600000002</v>
      </c>
      <c r="Q85" s="4">
        <f t="shared" si="48"/>
        <v>12.5</v>
      </c>
      <c r="R85">
        <f t="shared" si="27"/>
        <v>500000</v>
      </c>
      <c r="S85">
        <f t="shared" si="28"/>
        <v>-1.3176270651399559E+37</v>
      </c>
      <c r="U85">
        <f t="shared" si="40"/>
        <v>0.96261559600000002</v>
      </c>
      <c r="V85">
        <f t="shared" si="41"/>
        <v>0.01</v>
      </c>
      <c r="W85">
        <f t="shared" si="42"/>
        <v>1.1157453039911845E-35</v>
      </c>
      <c r="X85">
        <f t="shared" si="43"/>
        <v>1.0740338307856754E-35</v>
      </c>
      <c r="Y85">
        <f t="shared" si="44"/>
        <v>1.1157453039911845E-37</v>
      </c>
      <c r="Z85">
        <f t="shared" si="45"/>
        <v>3.0554020165597328E-37</v>
      </c>
      <c r="AB85">
        <f t="shared" si="46"/>
        <v>-4.5089860389305798</v>
      </c>
      <c r="AC85">
        <f t="shared" si="29"/>
        <v>-4.0258803919023034</v>
      </c>
      <c r="AE85">
        <f t="shared" si="30"/>
        <v>0</v>
      </c>
      <c r="AF85">
        <f t="shared" si="31"/>
        <v>0</v>
      </c>
      <c r="AG85">
        <f t="shared" si="31"/>
        <v>-3.8192525206996661E-36</v>
      </c>
      <c r="AH85">
        <f t="shared" si="32"/>
        <v>-5.3701691539283772E-30</v>
      </c>
      <c r="AI85">
        <f t="shared" si="33"/>
        <v>-5.3701729731808978E-30</v>
      </c>
      <c r="AJ85">
        <f t="shared" si="34"/>
        <v>-0.48310564702827641</v>
      </c>
      <c r="AK85">
        <f t="shared" si="49"/>
        <v>-0.3156290227251406</v>
      </c>
      <c r="AL85">
        <f t="shared" si="35"/>
        <v>-0.798734669753417</v>
      </c>
      <c r="AN85">
        <f t="shared" si="36"/>
        <v>0</v>
      </c>
      <c r="AO85">
        <f t="shared" si="36"/>
        <v>0</v>
      </c>
      <c r="AP85">
        <f t="shared" si="36"/>
        <v>-5.5179397876137603E-40</v>
      </c>
      <c r="AQ85">
        <f t="shared" si="36"/>
        <v>-7.758656930924548E-34</v>
      </c>
      <c r="AR85">
        <f t="shared" si="36"/>
        <v>-7.7586624488643361E-34</v>
      </c>
      <c r="AS85">
        <f t="shared" si="36"/>
        <v>-6.9797633356536091E-5</v>
      </c>
      <c r="AT85">
        <f t="shared" si="36"/>
        <v>-4.5601120459603581E-5</v>
      </c>
      <c r="AU85">
        <f t="shared" si="23"/>
        <v>-1.1539875381613967E-4</v>
      </c>
      <c r="AW85">
        <v>82</v>
      </c>
      <c r="AX85">
        <f>IF(Z85&gt;0, (R85*SUMPRODUCT(K85:$K$98, X85:$X$98)-K85*$AZ$3)/Z85, 0)</f>
        <v>-1.3176270651399559E+37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0.96807210799999999</v>
      </c>
      <c r="Q86" s="4">
        <f t="shared" si="48"/>
        <v>12.5</v>
      </c>
      <c r="R86">
        <f t="shared" si="27"/>
        <v>500000</v>
      </c>
      <c r="S86">
        <f t="shared" si="28"/>
        <v>-5.3650972776229578E+38</v>
      </c>
      <c r="U86">
        <f t="shared" si="40"/>
        <v>0.96807210799999999</v>
      </c>
      <c r="V86">
        <f t="shared" si="41"/>
        <v>0.01</v>
      </c>
      <c r="W86">
        <f t="shared" si="42"/>
        <v>3.0554020165597328E-37</v>
      </c>
      <c r="X86">
        <f t="shared" si="43"/>
        <v>2.9578494709584314E-37</v>
      </c>
      <c r="Y86">
        <f t="shared" si="44"/>
        <v>3.0554020165597327E-39</v>
      </c>
      <c r="Z86">
        <f t="shared" si="45"/>
        <v>6.6998525435704096E-39</v>
      </c>
      <c r="AB86">
        <f t="shared" si="46"/>
        <v>-4.0258803919023034</v>
      </c>
      <c r="AC86">
        <f t="shared" si="29"/>
        <v>-3.5945360641984854</v>
      </c>
      <c r="AE86">
        <f t="shared" si="30"/>
        <v>0</v>
      </c>
      <c r="AF86">
        <f t="shared" si="31"/>
        <v>0</v>
      </c>
      <c r="AG86">
        <f t="shared" si="31"/>
        <v>-8.3748156794630121E-38</v>
      </c>
      <c r="AH86">
        <f t="shared" si="32"/>
        <v>-1.4789247354792156E-31</v>
      </c>
      <c r="AI86">
        <f t="shared" si="33"/>
        <v>-1.4789255729607836E-31</v>
      </c>
      <c r="AJ86">
        <f t="shared" si="34"/>
        <v>-0.43134432770381803</v>
      </c>
      <c r="AK86">
        <f t="shared" si="49"/>
        <v>-0.28181162743316124</v>
      </c>
      <c r="AL86">
        <f t="shared" si="35"/>
        <v>-0.71315595513697927</v>
      </c>
      <c r="AN86">
        <f t="shared" si="36"/>
        <v>0</v>
      </c>
      <c r="AO86">
        <f t="shared" si="36"/>
        <v>0</v>
      </c>
      <c r="AP86">
        <f t="shared" si="36"/>
        <v>-1.0803284618330142E-41</v>
      </c>
      <c r="AQ86">
        <f t="shared" si="36"/>
        <v>-1.9077727150044017E-35</v>
      </c>
      <c r="AR86">
        <f t="shared" si="36"/>
        <v>-1.9077737953328636E-35</v>
      </c>
      <c r="AS86">
        <f t="shared" si="36"/>
        <v>-5.5642245979381429E-5</v>
      </c>
      <c r="AT86">
        <f t="shared" si="36"/>
        <v>-3.6352934039862551E-5</v>
      </c>
      <c r="AU86">
        <f t="shared" si="23"/>
        <v>-9.199518001924398E-5</v>
      </c>
      <c r="AW86">
        <v>83</v>
      </c>
      <c r="AX86">
        <f>IF(Z86&gt;0, (R86*SUMPRODUCT(K86:$K$98, X86:$X$98)-K86*$AZ$3)/Z86, 0)</f>
        <v>-5.3650972776229578E+38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0.97352880900000005</v>
      </c>
      <c r="Q87" s="4">
        <f t="shared" si="48"/>
        <v>12.5</v>
      </c>
      <c r="R87">
        <f t="shared" si="27"/>
        <v>500000</v>
      </c>
      <c r="S87">
        <f t="shared" si="28"/>
        <v>-2.9082690052280204E+40</v>
      </c>
      <c r="U87">
        <f t="shared" si="40"/>
        <v>0.97352880900000005</v>
      </c>
      <c r="V87">
        <f t="shared" si="41"/>
        <v>0.01</v>
      </c>
      <c r="W87">
        <f t="shared" si="42"/>
        <v>6.6998525435704096E-39</v>
      </c>
      <c r="X87">
        <f t="shared" si="43"/>
        <v>6.5224994672177215E-39</v>
      </c>
      <c r="Y87">
        <f t="shared" si="44"/>
        <v>6.6998525435704095E-41</v>
      </c>
      <c r="Z87">
        <f t="shared" si="45"/>
        <v>1.1035455091698397E-40</v>
      </c>
      <c r="AB87">
        <f t="shared" si="46"/>
        <v>-3.5945360641984854</v>
      </c>
      <c r="AC87">
        <f t="shared" si="29"/>
        <v>-3.2094072001772189</v>
      </c>
      <c r="AE87">
        <f t="shared" si="30"/>
        <v>0</v>
      </c>
      <c r="AF87">
        <f t="shared" si="31"/>
        <v>0</v>
      </c>
      <c r="AG87">
        <f t="shared" si="31"/>
        <v>-1.3794318864622996E-39</v>
      </c>
      <c r="AH87">
        <f t="shared" si="32"/>
        <v>-3.2612497336088608E-33</v>
      </c>
      <c r="AI87">
        <f t="shared" si="33"/>
        <v>-3.2612511130407475E-33</v>
      </c>
      <c r="AJ87">
        <f t="shared" si="34"/>
        <v>-0.38512886402126645</v>
      </c>
      <c r="AK87">
        <f t="shared" si="49"/>
        <v>-0.25161752449389402</v>
      </c>
      <c r="AL87">
        <f t="shared" si="35"/>
        <v>-0.63674638851516052</v>
      </c>
      <c r="AN87">
        <f t="shared" si="36"/>
        <v>0</v>
      </c>
      <c r="AO87">
        <f t="shared" si="36"/>
        <v>0</v>
      </c>
      <c r="AP87">
        <f t="shared" si="36"/>
        <v>-1.5887764676417656E-43</v>
      </c>
      <c r="AQ87">
        <f t="shared" si="36"/>
        <v>-3.7561817170610576E-37</v>
      </c>
      <c r="AR87">
        <f t="shared" si="36"/>
        <v>-3.7561833058375255E-37</v>
      </c>
      <c r="AS87">
        <f t="shared" si="36"/>
        <v>-4.4357657827950792E-5</v>
      </c>
      <c r="AT87">
        <f t="shared" si="36"/>
        <v>-2.8980336447594509E-5</v>
      </c>
      <c r="AU87">
        <f t="shared" si="23"/>
        <v>-7.3337994275545312E-5</v>
      </c>
      <c r="AW87">
        <v>84</v>
      </c>
      <c r="AX87">
        <f>IF(Z87&gt;0, (R87*SUMPRODUCT(K87:$K$98, X87:$X$98)-K87*$AZ$3)/Z87, 0)</f>
        <v>-2.9082690052280204E+40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0.97898550900000003</v>
      </c>
      <c r="Q88" s="4">
        <f t="shared" si="48"/>
        <v>12.5</v>
      </c>
      <c r="R88">
        <f t="shared" si="27"/>
        <v>500000</v>
      </c>
      <c r="S88">
        <f t="shared" si="28"/>
        <v>-2.3575022710244979E+42</v>
      </c>
      <c r="U88">
        <f t="shared" si="40"/>
        <v>0.97898550900000003</v>
      </c>
      <c r="V88">
        <f t="shared" si="41"/>
        <v>0.01</v>
      </c>
      <c r="W88">
        <f t="shared" si="42"/>
        <v>1.1035455091698397E-40</v>
      </c>
      <c r="X88">
        <f t="shared" si="43"/>
        <v>1.0803550619992998E-40</v>
      </c>
      <c r="Y88">
        <f t="shared" si="44"/>
        <v>1.1035455091698397E-42</v>
      </c>
      <c r="Z88">
        <f t="shared" si="45"/>
        <v>1.215499207884155E-42</v>
      </c>
      <c r="AB88">
        <f t="shared" si="46"/>
        <v>-3.2094072001772189</v>
      </c>
      <c r="AC88">
        <f t="shared" si="29"/>
        <v>-2.8655421430153738</v>
      </c>
      <c r="AE88">
        <f t="shared" si="30"/>
        <v>0</v>
      </c>
      <c r="AF88">
        <f t="shared" si="31"/>
        <v>0</v>
      </c>
      <c r="AG88">
        <f t="shared" si="31"/>
        <v>-1.5193740098551937E-41</v>
      </c>
      <c r="AH88">
        <f t="shared" si="32"/>
        <v>-5.4017753099964984E-35</v>
      </c>
      <c r="AI88">
        <f t="shared" si="33"/>
        <v>-5.4017768293705083E-35</v>
      </c>
      <c r="AJ88">
        <f t="shared" si="34"/>
        <v>-0.34386505716184512</v>
      </c>
      <c r="AK88">
        <f t="shared" si="49"/>
        <v>-0.22465850401240534</v>
      </c>
      <c r="AL88">
        <f t="shared" si="35"/>
        <v>-0.56852356117425051</v>
      </c>
      <c r="AN88">
        <f t="shared" si="36"/>
        <v>0</v>
      </c>
      <c r="AO88">
        <f t="shared" si="36"/>
        <v>0</v>
      </c>
      <c r="AP88">
        <f t="shared" si="36"/>
        <v>-1.5624610807010642E-45</v>
      </c>
      <c r="AQ88">
        <f t="shared" si="36"/>
        <v>-5.5549612102196278E-39</v>
      </c>
      <c r="AR88">
        <f t="shared" si="36"/>
        <v>-5.5549627726807085E-39</v>
      </c>
      <c r="AS88">
        <f t="shared" si="36"/>
        <v>-3.5361653242945477E-5</v>
      </c>
      <c r="AT88">
        <f t="shared" si="36"/>
        <v>-2.3102946785391027E-5</v>
      </c>
      <c r="AU88">
        <f t="shared" si="23"/>
        <v>-5.8464600028336507E-5</v>
      </c>
      <c r="AW88">
        <v>85</v>
      </c>
      <c r="AX88">
        <f>IF(Z88&gt;0, (R88*SUMPRODUCT(K88:$K$98, X88:$X$98)-K88*$AZ$3)/Z88, 0)</f>
        <v>-2.3575022710244979E+42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12.5</v>
      </c>
      <c r="R89">
        <f t="shared" si="27"/>
        <v>500000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1.215499207884155E-42</v>
      </c>
      <c r="X89">
        <f t="shared" si="43"/>
        <v>1.215499207884155E-42</v>
      </c>
      <c r="Y89">
        <f t="shared" si="44"/>
        <v>1.2154992078841551E-44</v>
      </c>
      <c r="Z89">
        <f t="shared" si="45"/>
        <v>0</v>
      </c>
      <c r="AB89">
        <f t="shared" si="46"/>
        <v>-2.8655421430153738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-6.0774960394207744E-37</v>
      </c>
      <c r="AI89">
        <f t="shared" si="33"/>
        <v>-6.0774960394207744E-37</v>
      </c>
      <c r="AJ89">
        <f t="shared" si="34"/>
        <v>-2.8655421430153738</v>
      </c>
      <c r="AK89">
        <f t="shared" si="49"/>
        <v>-0.20058795001107618</v>
      </c>
      <c r="AL89">
        <f t="shared" si="35"/>
        <v>-3.0661300930264499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-5.5802181453609441E-41</v>
      </c>
      <c r="AR89">
        <f t="shared" si="36"/>
        <v>-5.5802181453609441E-41</v>
      </c>
      <c r="AS89">
        <f t="shared" si="36"/>
        <v>-2.6310753901001078E-4</v>
      </c>
      <c r="AT89">
        <f t="shared" si="36"/>
        <v>-1.8417527730700756E-5</v>
      </c>
      <c r="AU89">
        <f t="shared" si="23"/>
        <v>-2.8152506674071151E-4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35373.68745271131</v>
      </c>
      <c r="AO91" s="8">
        <f t="shared" si="50"/>
        <v>-3537.368745271131</v>
      </c>
      <c r="AP91" s="8">
        <f t="shared" si="50"/>
        <v>-205.72884266436117</v>
      </c>
      <c r="AQ91" s="8">
        <f t="shared" si="50"/>
        <v>-27865.207716334182</v>
      </c>
      <c r="AR91" s="8">
        <f t="shared" si="50"/>
        <v>3765.3821484416358</v>
      </c>
      <c r="AS91" s="8">
        <f t="shared" si="50"/>
        <v>-7211.377696557196</v>
      </c>
      <c r="AT91" s="8">
        <f t="shared" si="50"/>
        <v>3445.9955481155675</v>
      </c>
      <c r="AU91" s="8">
        <f t="shared" si="50"/>
        <v>-4.9728606649201978E-12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58" priority="1" operator="lessThan">
      <formula>0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5AD61-90E7-4909-B923-5A39240D4F06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90596.860959013604</v>
      </c>
      <c r="K3">
        <v>1</v>
      </c>
      <c r="L3" s="2">
        <v>0</v>
      </c>
      <c r="O3">
        <f>$C$3</f>
        <v>90596.860959013604</v>
      </c>
      <c r="P3">
        <f>O3*C5</f>
        <v>9059.6860959013611</v>
      </c>
      <c r="Q3" s="4">
        <f>B8</f>
        <v>100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90596.860959013604</v>
      </c>
      <c r="AF3">
        <f t="shared" ref="AF3:AG34" si="4">-$Z3*P3</f>
        <v>-9059.6860959013611</v>
      </c>
      <c r="AG3">
        <f t="shared" si="4"/>
        <v>-100</v>
      </c>
      <c r="AH3">
        <f t="shared" ref="AH3:AH66" si="5">-X3*R3</f>
        <v>0</v>
      </c>
      <c r="AI3">
        <f t="shared" ref="AI3:AI34" si="6">SUM(AE3:AH3)</f>
        <v>81437.174863112246</v>
      </c>
      <c r="AJ3">
        <f t="shared" ref="AJ3:AJ66" si="7">AB3-AC3</f>
        <v>0</v>
      </c>
      <c r="AL3">
        <f t="shared" ref="AL3:AL66" si="8">SUM(AI3:AK3)</f>
        <v>81437.174863112246</v>
      </c>
      <c r="AN3">
        <f t="shared" ref="AN3:AU34" si="9">AE3*$K3</f>
        <v>90596.860959013604</v>
      </c>
      <c r="AO3">
        <f t="shared" si="9"/>
        <v>-9059.6860959013611</v>
      </c>
      <c r="AP3">
        <f t="shared" si="9"/>
        <v>-100</v>
      </c>
      <c r="AQ3">
        <f t="shared" si="9"/>
        <v>0</v>
      </c>
      <c r="AR3">
        <f t="shared" si="9"/>
        <v>81437.174863112246</v>
      </c>
      <c r="AS3">
        <f t="shared" si="9"/>
        <v>0</v>
      </c>
      <c r="AT3">
        <f t="shared" si="9"/>
        <v>0</v>
      </c>
      <c r="AU3">
        <f t="shared" si="9"/>
        <v>81437.174863112246</v>
      </c>
      <c r="AW3">
        <v>0</v>
      </c>
      <c r="AX3">
        <f>IF(Z3&gt;0, (R3*SUMPRODUCT(K3:$K$98, X3:$X$98)-K3*$AZ$3)/Z3, 0)</f>
        <v>0</v>
      </c>
      <c r="AZ3">
        <f>C6*ABS(SUMPRODUCT(X4:X79, K4:K79))/1</f>
        <v>73717.309241594427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2.4603350000000001E-3</v>
      </c>
      <c r="R4">
        <f t="shared" si="0"/>
        <v>500000</v>
      </c>
      <c r="S4">
        <f t="shared" si="1"/>
        <v>5007.1378247544499</v>
      </c>
      <c r="U4">
        <f t="shared" ref="U4:U67" si="13">M4</f>
        <v>2.4603350000000001E-3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2.4603350000000001E-3</v>
      </c>
      <c r="Y4">
        <f t="shared" ref="Y4:Y67" si="17">V4*W4</f>
        <v>0.01</v>
      </c>
      <c r="Z4">
        <f t="shared" ref="Z4:Z67" si="18">MAX(0, W4-X4-Y4)</f>
        <v>0.98753966500000001</v>
      </c>
      <c r="AB4">
        <f t="shared" ref="AB4:AB67" si="19">AC3</f>
        <v>0</v>
      </c>
      <c r="AC4">
        <f t="shared" si="2"/>
        <v>4944.7472100668383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-1230.1675</v>
      </c>
      <c r="AI4">
        <f t="shared" si="6"/>
        <v>-1230.1675</v>
      </c>
      <c r="AJ4">
        <f t="shared" si="7"/>
        <v>-4944.7472100668383</v>
      </c>
      <c r="AK4">
        <f>G4*SUM(AB4, AE4:AF4)</f>
        <v>0</v>
      </c>
      <c r="AL4">
        <f t="shared" si="8"/>
        <v>-6174.9147100668379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-1147.6513667319712</v>
      </c>
      <c r="AR4">
        <f t="shared" si="9"/>
        <v>-1147.6513667319712</v>
      </c>
      <c r="AS4">
        <f t="shared" si="9"/>
        <v>-4613.0676462980109</v>
      </c>
      <c r="AT4">
        <f t="shared" si="9"/>
        <v>0</v>
      </c>
      <c r="AU4">
        <f t="shared" si="9"/>
        <v>-5760.7190130299823</v>
      </c>
      <c r="AW4">
        <v>1</v>
      </c>
      <c r="AX4">
        <f>IF(Z4&gt;0, (R4*SUMPRODUCT(K4:$K$98, X4:$X$98)-K4*$AZ$3)/Z4, 0)</f>
        <v>5007.1378247544499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2.6172399999999998E-3</v>
      </c>
      <c r="Q5" s="4">
        <f t="shared" ref="Q5:Q68" si="21">$C$8</f>
        <v>12.5</v>
      </c>
      <c r="R5">
        <f t="shared" si="0"/>
        <v>500000</v>
      </c>
      <c r="S5">
        <f t="shared" si="1"/>
        <v>9777.0431354507982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4944.7472100668383</v>
      </c>
      <c r="AC5">
        <f t="shared" si="2"/>
        <v>9533.3957011433013</v>
      </c>
      <c r="AE5">
        <f t="shared" si="3"/>
        <v>0</v>
      </c>
      <c r="AF5">
        <f t="shared" si="4"/>
        <v>0</v>
      </c>
      <c r="AG5">
        <f t="shared" si="4"/>
        <v>-12.188495500464693</v>
      </c>
      <c r="AH5">
        <f t="shared" si="5"/>
        <v>-1292.3141564123</v>
      </c>
      <c r="AI5">
        <f t="shared" si="6"/>
        <v>-1304.5026519127648</v>
      </c>
      <c r="AJ5">
        <f t="shared" si="7"/>
        <v>-4588.648491076463</v>
      </c>
      <c r="AK5">
        <f>G5*SUM(AB5, AE5:AF5)</f>
        <v>202.73463561274039</v>
      </c>
      <c r="AL5">
        <f t="shared" si="8"/>
        <v>-5690.416507376488</v>
      </c>
      <c r="AN5">
        <f t="shared" si="9"/>
        <v>0</v>
      </c>
      <c r="AO5">
        <f t="shared" si="9"/>
        <v>0</v>
      </c>
      <c r="AP5">
        <f t="shared" si="9"/>
        <v>-10.422480225810679</v>
      </c>
      <c r="AQ5">
        <f t="shared" si="9"/>
        <v>-1105.0681964996324</v>
      </c>
      <c r="AR5">
        <f t="shared" si="9"/>
        <v>-1115.4906767254433</v>
      </c>
      <c r="AS5">
        <f t="shared" si="9"/>
        <v>-3923.7901149995978</v>
      </c>
      <c r="AT5">
        <f t="shared" si="9"/>
        <v>173.36001237233592</v>
      </c>
      <c r="AU5">
        <f t="shared" si="9"/>
        <v>-4865.9207793527057</v>
      </c>
      <c r="AW5">
        <v>2</v>
      </c>
      <c r="AX5">
        <f>IF(Z5&gt;0, (R5*SUMPRODUCT(K5:$K$98, X5:$X$98)-K5*$AZ$3)/Z5, 0)</f>
        <v>9777.0431354507982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2.8021280000000001E-3</v>
      </c>
      <c r="Q6" s="4">
        <f t="shared" si="21"/>
        <v>12.5</v>
      </c>
      <c r="R6">
        <f t="shared" si="0"/>
        <v>500000</v>
      </c>
      <c r="S6">
        <f t="shared" si="1"/>
        <v>15165.562404228831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9533.3957011433013</v>
      </c>
      <c r="AC6">
        <f t="shared" si="2"/>
        <v>14598.317983532739</v>
      </c>
      <c r="AE6">
        <f t="shared" si="3"/>
        <v>0</v>
      </c>
      <c r="AF6">
        <f t="shared" si="4"/>
        <v>0</v>
      </c>
      <c r="AG6">
        <f t="shared" si="4"/>
        <v>-12.032456820940318</v>
      </c>
      <c r="AH6">
        <f t="shared" si="5"/>
        <v>-1366.1489807890453</v>
      </c>
      <c r="AI6">
        <f t="shared" si="6"/>
        <v>-1378.1814376099856</v>
      </c>
      <c r="AJ6">
        <f t="shared" si="7"/>
        <v>-5064.9222823894379</v>
      </c>
      <c r="AK6">
        <f>G6*SUM(AB6, AE6:AF6)</f>
        <v>557.70364851688316</v>
      </c>
      <c r="AL6">
        <f t="shared" si="8"/>
        <v>-5885.4000714825406</v>
      </c>
      <c r="AN6">
        <f t="shared" si="9"/>
        <v>0</v>
      </c>
      <c r="AO6">
        <f t="shared" si="9"/>
        <v>0</v>
      </c>
      <c r="AP6">
        <f t="shared" si="9"/>
        <v>-9.281957870890734</v>
      </c>
      <c r="AQ6">
        <f t="shared" si="9"/>
        <v>-1053.8610255368669</v>
      </c>
      <c r="AR6">
        <f t="shared" si="9"/>
        <v>-1063.1429834077576</v>
      </c>
      <c r="AS6">
        <f t="shared" si="9"/>
        <v>-3907.1318471434629</v>
      </c>
      <c r="AT6">
        <f t="shared" si="9"/>
        <v>430.2181879403762</v>
      </c>
      <c r="AU6">
        <f t="shared" si="9"/>
        <v>-4540.0566426108444</v>
      </c>
      <c r="AW6">
        <v>3</v>
      </c>
      <c r="AX6">
        <f>IF(Z6&gt;0, (R6*SUMPRODUCT(K6:$K$98, X6:$X$98)-K6*$AZ$3)/Z6, 0)</f>
        <v>15165.562404228831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3.0140000000000002E-3</v>
      </c>
      <c r="Q7" s="4">
        <f t="shared" si="21"/>
        <v>12.5</v>
      </c>
      <c r="R7">
        <f t="shared" si="0"/>
        <v>500000</v>
      </c>
      <c r="S7">
        <f t="shared" si="1"/>
        <v>19653.077811757965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14598.317983532739</v>
      </c>
      <c r="AC7">
        <f t="shared" si="2"/>
        <v>18671.786159121948</v>
      </c>
      <c r="AE7">
        <f t="shared" si="3"/>
        <v>0</v>
      </c>
      <c r="AF7">
        <f t="shared" si="4"/>
        <v>0</v>
      </c>
      <c r="AG7">
        <f t="shared" si="4"/>
        <v>-11.875866427872602</v>
      </c>
      <c r="AH7">
        <f t="shared" si="5"/>
        <v>-1450.632994332565</v>
      </c>
      <c r="AI7">
        <f t="shared" si="6"/>
        <v>-1462.5088607604375</v>
      </c>
      <c r="AJ7">
        <f t="shared" si="7"/>
        <v>-4073.4681755892088</v>
      </c>
      <c r="AK7">
        <f>G7*SUM(AB7, AE7:AF7)</f>
        <v>716.77741299145748</v>
      </c>
      <c r="AL7">
        <f t="shared" si="8"/>
        <v>-4819.1996233581885</v>
      </c>
      <c r="AN7">
        <f t="shared" si="9"/>
        <v>0</v>
      </c>
      <c r="AO7">
        <f t="shared" si="9"/>
        <v>0</v>
      </c>
      <c r="AP7">
        <f t="shared" si="9"/>
        <v>-8.3351491867518543</v>
      </c>
      <c r="AQ7">
        <f t="shared" si="9"/>
        <v>-1018.1356026881878</v>
      </c>
      <c r="AR7">
        <f t="shared" si="9"/>
        <v>-1026.4707518749397</v>
      </c>
      <c r="AS7">
        <f t="shared" si="9"/>
        <v>-2858.9884499992781</v>
      </c>
      <c r="AT7">
        <f t="shared" si="9"/>
        <v>503.07459310554788</v>
      </c>
      <c r="AU7">
        <f t="shared" si="9"/>
        <v>-3382.3846087686698</v>
      </c>
      <c r="AW7">
        <v>4</v>
      </c>
      <c r="AX7">
        <f>IF(Z7&gt;0, (R7*SUMPRODUCT(K7:$K$98, X7:$X$98)-K7*$AZ$3)/Z7, 0)</f>
        <v>19653.077811757965</v>
      </c>
    </row>
    <row r="8" spans="1:52" x14ac:dyDescent="0.25">
      <c r="B8" s="2">
        <f>'S.26.04.A'!B8</f>
        <v>100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4.6990000000000001E-3</v>
      </c>
      <c r="Q8" s="4">
        <f t="shared" si="21"/>
        <v>12.5</v>
      </c>
      <c r="R8">
        <f t="shared" si="0"/>
        <v>500000</v>
      </c>
      <c r="S8">
        <f t="shared" si="1"/>
        <v>22537.145874998536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18671.786159121948</v>
      </c>
      <c r="AC8">
        <f t="shared" si="2"/>
        <v>21097.117932333225</v>
      </c>
      <c r="AE8">
        <f t="shared" si="3"/>
        <v>0</v>
      </c>
      <c r="AF8">
        <f t="shared" si="4"/>
        <v>0</v>
      </c>
      <c r="AG8">
        <f t="shared" si="4"/>
        <v>-11.701303067249302</v>
      </c>
      <c r="AH8">
        <f t="shared" si="5"/>
        <v>-2232.1878537829343</v>
      </c>
      <c r="AI8">
        <f t="shared" si="6"/>
        <v>-2243.8891568501836</v>
      </c>
      <c r="AJ8">
        <f t="shared" si="7"/>
        <v>-2425.3317732112773</v>
      </c>
      <c r="AK8">
        <f t="shared" ref="AK8:AK71" si="22">G8*SUM(AB8:AB8, AE8:AF8)</f>
        <v>397.70904518929746</v>
      </c>
      <c r="AL8">
        <f t="shared" si="8"/>
        <v>-4271.511884872164</v>
      </c>
      <c r="AN8">
        <f t="shared" si="9"/>
        <v>0</v>
      </c>
      <c r="AO8">
        <f t="shared" si="9"/>
        <v>0</v>
      </c>
      <c r="AP8">
        <f t="shared" si="9"/>
        <v>-7.6660420319759073</v>
      </c>
      <c r="AQ8">
        <f t="shared" si="9"/>
        <v>-1462.4051536841957</v>
      </c>
      <c r="AR8">
        <f t="shared" si="9"/>
        <v>-1470.0711957161716</v>
      </c>
      <c r="AS8">
        <f t="shared" si="9"/>
        <v>-1588.9422919882556</v>
      </c>
      <c r="AT8">
        <f t="shared" si="9"/>
        <v>260.55681486035326</v>
      </c>
      <c r="AU8">
        <f t="shared" si="9"/>
        <v>-2798.4566728440741</v>
      </c>
      <c r="AW8">
        <v>5</v>
      </c>
      <c r="AX8">
        <f>IF(Z8&gt;0, (R8*SUMPRODUCT(K8:$K$98, X8:$X$98)-K8*$AZ$3)/Z8, 0)</f>
        <v>22537.145874998536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6.5490000000000001E-3</v>
      </c>
      <c r="Q9" s="4">
        <f t="shared" si="21"/>
        <v>12.5</v>
      </c>
      <c r="R9">
        <f t="shared" si="0"/>
        <v>500000</v>
      </c>
      <c r="S9">
        <f t="shared" si="1"/>
        <v>24105.14888587956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21097.117932333225</v>
      </c>
      <c r="AC9">
        <f t="shared" si="2"/>
        <v>22191.505144484123</v>
      </c>
      <c r="AE9">
        <f t="shared" si="3"/>
        <v>0</v>
      </c>
      <c r="AF9">
        <f t="shared" si="4"/>
        <v>0</v>
      </c>
      <c r="AG9">
        <f t="shared" si="4"/>
        <v>-11.507658202789393</v>
      </c>
      <c r="AH9">
        <f t="shared" si="5"/>
        <v>-3065.2733514966271</v>
      </c>
      <c r="AI9">
        <f t="shared" si="6"/>
        <v>-3076.7810096994167</v>
      </c>
      <c r="AJ9">
        <f t="shared" si="7"/>
        <v>-1094.3872121508975</v>
      </c>
      <c r="AK9">
        <f t="shared" si="22"/>
        <v>124.47299580076603</v>
      </c>
      <c r="AL9">
        <f t="shared" si="8"/>
        <v>-4046.6952260495477</v>
      </c>
      <c r="AN9">
        <f t="shared" si="9"/>
        <v>0</v>
      </c>
      <c r="AO9">
        <f t="shared" si="9"/>
        <v>0</v>
      </c>
      <c r="AP9">
        <f t="shared" si="9"/>
        <v>-7.140048018172874</v>
      </c>
      <c r="AQ9">
        <f t="shared" si="9"/>
        <v>-1901.8812110014287</v>
      </c>
      <c r="AR9">
        <f t="shared" si="9"/>
        <v>-1909.0212590196015</v>
      </c>
      <c r="AS9">
        <f t="shared" si="9"/>
        <v>-679.02409921574542</v>
      </c>
      <c r="AT9">
        <f t="shared" si="9"/>
        <v>77.230584304969483</v>
      </c>
      <c r="AU9">
        <f t="shared" si="9"/>
        <v>-2510.8147739303772</v>
      </c>
      <c r="AW9">
        <v>6</v>
      </c>
      <c r="AX9">
        <f>IF(Z9&gt;0, (R9*SUMPRODUCT(K9:$K$98, X9:$X$98)-K9*$AZ$3)/Z9, 0)</f>
        <v>24105.14888587956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8.5349999999999992E-3</v>
      </c>
      <c r="Q10" s="4">
        <f t="shared" si="21"/>
        <v>12.5</v>
      </c>
      <c r="R10">
        <f t="shared" si="0"/>
        <v>500000</v>
      </c>
      <c r="S10">
        <f t="shared" si="1"/>
        <v>25053.52371439229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22191.505144484123</v>
      </c>
      <c r="AC10">
        <f t="shared" si="2"/>
        <v>22637.088820003453</v>
      </c>
      <c r="AE10">
        <f t="shared" si="3"/>
        <v>0</v>
      </c>
      <c r="AF10">
        <f t="shared" si="4"/>
        <v>0</v>
      </c>
      <c r="AG10">
        <f t="shared" si="4"/>
        <v>-11.294363758000692</v>
      </c>
      <c r="AH10">
        <f t="shared" si="5"/>
        <v>-3928.7145104322985</v>
      </c>
      <c r="AI10">
        <f t="shared" si="6"/>
        <v>-3940.0088741902991</v>
      </c>
      <c r="AJ10">
        <f t="shared" si="7"/>
        <v>-445.58367551933043</v>
      </c>
      <c r="AK10">
        <f t="shared" si="22"/>
        <v>90.985171092384917</v>
      </c>
      <c r="AL10">
        <f t="shared" si="8"/>
        <v>-4294.6073786172446</v>
      </c>
      <c r="AN10">
        <f t="shared" si="9"/>
        <v>0</v>
      </c>
      <c r="AO10">
        <f t="shared" si="9"/>
        <v>0</v>
      </c>
      <c r="AP10">
        <f t="shared" si="9"/>
        <v>-6.6480478400114213</v>
      </c>
      <c r="AQ10">
        <f t="shared" si="9"/>
        <v>-2312.5058281038032</v>
      </c>
      <c r="AR10">
        <f t="shared" si="9"/>
        <v>-2319.1538759438145</v>
      </c>
      <c r="AS10">
        <f t="shared" si="9"/>
        <v>-262.27786310514659</v>
      </c>
      <c r="AT10">
        <f t="shared" si="9"/>
        <v>53.555364703507024</v>
      </c>
      <c r="AU10">
        <f t="shared" si="9"/>
        <v>-2527.8763743454542</v>
      </c>
      <c r="AW10">
        <v>7</v>
      </c>
      <c r="AX10">
        <f>IF(Z10&gt;0, (R10*SUMPRODUCT(K10:$K$98, X10:$X$98)-K10*$AZ$3)/Z10, 0)</f>
        <v>25053.52371439229</v>
      </c>
    </row>
    <row r="11" spans="1:52" x14ac:dyDescent="0.25">
      <c r="A11" t="s">
        <v>33</v>
      </c>
      <c r="C11" s="12">
        <f>AU81</f>
        <v>3.2271798081073833E-12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1.0821000000000001E-2</v>
      </c>
      <c r="Q11" s="4">
        <f t="shared" si="21"/>
        <v>12.5</v>
      </c>
      <c r="R11">
        <f t="shared" si="0"/>
        <v>500000</v>
      </c>
      <c r="S11">
        <f t="shared" si="1"/>
        <v>25414.434789987146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22637.088820003453</v>
      </c>
      <c r="AC11">
        <f t="shared" si="2"/>
        <v>22485.073125070987</v>
      </c>
      <c r="AE11">
        <f t="shared" si="3"/>
        <v>0</v>
      </c>
      <c r="AF11">
        <f t="shared" si="4"/>
        <v>0</v>
      </c>
      <c r="AG11">
        <f t="shared" si="4"/>
        <v>-11.059203810195358</v>
      </c>
      <c r="AH11">
        <f t="shared" si="5"/>
        <v>-4888.6524090130197</v>
      </c>
      <c r="AI11">
        <f t="shared" si="6"/>
        <v>-4899.7116128232146</v>
      </c>
      <c r="AJ11">
        <f t="shared" si="7"/>
        <v>152.01569493246643</v>
      </c>
      <c r="AK11">
        <f t="shared" si="22"/>
        <v>54.329013168008281</v>
      </c>
      <c r="AL11">
        <f t="shared" si="8"/>
        <v>-4693.3669047227395</v>
      </c>
      <c r="AN11">
        <f t="shared" si="9"/>
        <v>0</v>
      </c>
      <c r="AO11">
        <f t="shared" si="9"/>
        <v>0</v>
      </c>
      <c r="AP11">
        <f t="shared" si="9"/>
        <v>-6.1855082059431234</v>
      </c>
      <c r="AQ11">
        <f t="shared" si="9"/>
        <v>-2734.2655141301252</v>
      </c>
      <c r="AR11">
        <f t="shared" si="9"/>
        <v>-2740.4510223360685</v>
      </c>
      <c r="AS11">
        <f t="shared" si="9"/>
        <v>85.023691087966981</v>
      </c>
      <c r="AT11">
        <f t="shared" si="9"/>
        <v>30.386686287642522</v>
      </c>
      <c r="AU11">
        <f t="shared" si="9"/>
        <v>-2625.0406449604584</v>
      </c>
      <c r="AW11">
        <v>8</v>
      </c>
      <c r="AX11">
        <f>IF(Z11&gt;0, (R11*SUMPRODUCT(K11:$K$98, X11:$X$98)-K11*$AZ$3)/Z11, 0)</f>
        <v>25414.434789987146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1.3422999999999999E-2</v>
      </c>
      <c r="Q12" s="4">
        <f t="shared" si="21"/>
        <v>12.5</v>
      </c>
      <c r="R12">
        <f t="shared" si="0"/>
        <v>500000</v>
      </c>
      <c r="S12">
        <f t="shared" si="1"/>
        <v>25231.100257282975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22485.073125070987</v>
      </c>
      <c r="AC12">
        <f t="shared" si="2"/>
        <v>21800.001814493182</v>
      </c>
      <c r="AE12">
        <f t="shared" si="3"/>
        <v>0</v>
      </c>
      <c r="AF12">
        <f t="shared" si="4"/>
        <v>0</v>
      </c>
      <c r="AG12">
        <f t="shared" si="4"/>
        <v>-10.800164079349154</v>
      </c>
      <c r="AH12">
        <f t="shared" si="5"/>
        <v>-5937.907709770092</v>
      </c>
      <c r="AI12">
        <f t="shared" si="6"/>
        <v>-5948.7078738494411</v>
      </c>
      <c r="AJ12">
        <f t="shared" si="7"/>
        <v>685.07131057780498</v>
      </c>
      <c r="AK12">
        <f t="shared" si="22"/>
        <v>51.715668187663269</v>
      </c>
      <c r="AL12">
        <f t="shared" si="8"/>
        <v>-5211.9208950839729</v>
      </c>
      <c r="AN12">
        <f t="shared" si="9"/>
        <v>0</v>
      </c>
      <c r="AO12">
        <f t="shared" si="9"/>
        <v>0</v>
      </c>
      <c r="AP12">
        <f t="shared" si="9"/>
        <v>-5.7404020215103282</v>
      </c>
      <c r="AQ12">
        <f t="shared" si="9"/>
        <v>-3156.0610718758735</v>
      </c>
      <c r="AR12">
        <f t="shared" si="9"/>
        <v>-3161.8014738973839</v>
      </c>
      <c r="AS12">
        <f t="shared" si="9"/>
        <v>364.12268436171291</v>
      </c>
      <c r="AT12">
        <f t="shared" si="9"/>
        <v>27.487427415649936</v>
      </c>
      <c r="AU12">
        <f t="shared" si="9"/>
        <v>-2770.191362120021</v>
      </c>
      <c r="AW12">
        <v>9</v>
      </c>
      <c r="AX12">
        <f>IF(Z12&gt;0, (R12*SUMPRODUCT(K12:$K$98, X12:$X$98)-K12*$AZ$3)/Z12, 0)</f>
        <v>25231.100257282975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1.6303999999999999E-2</v>
      </c>
      <c r="Q13" s="4">
        <f t="shared" si="21"/>
        <v>12.5</v>
      </c>
      <c r="R13">
        <f t="shared" si="0"/>
        <v>500000</v>
      </c>
      <c r="S13">
        <f t="shared" si="1"/>
        <v>24463.342403323048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21800.001814493182</v>
      </c>
      <c r="AC13">
        <f t="shared" si="2"/>
        <v>20580.670536812846</v>
      </c>
      <c r="AE13">
        <f t="shared" si="3"/>
        <v>0</v>
      </c>
      <c r="AF13">
        <f t="shared" si="4"/>
        <v>0</v>
      </c>
      <c r="AG13">
        <f t="shared" si="4"/>
        <v>-10.516076563405953</v>
      </c>
      <c r="AH13">
        <f t="shared" si="5"/>
        <v>-7043.4350059883436</v>
      </c>
      <c r="AI13">
        <f t="shared" si="6"/>
        <v>-7053.95108255175</v>
      </c>
      <c r="AJ13">
        <f t="shared" si="7"/>
        <v>1219.3312776803359</v>
      </c>
      <c r="AK13">
        <f t="shared" si="22"/>
        <v>43.600003628986364</v>
      </c>
      <c r="AL13">
        <f t="shared" si="8"/>
        <v>-5791.019801242428</v>
      </c>
      <c r="AN13">
        <f t="shared" si="9"/>
        <v>0</v>
      </c>
      <c r="AO13">
        <f t="shared" si="9"/>
        <v>0</v>
      </c>
      <c r="AP13">
        <f t="shared" si="9"/>
        <v>-5.3131240368217867</v>
      </c>
      <c r="AQ13">
        <f t="shared" si="9"/>
        <v>-3558.6127208632843</v>
      </c>
      <c r="AR13">
        <f t="shared" si="9"/>
        <v>-3563.9258449001063</v>
      </c>
      <c r="AS13">
        <f t="shared" si="9"/>
        <v>616.05279128870916</v>
      </c>
      <c r="AT13">
        <f t="shared" si="9"/>
        <v>22.028389189632993</v>
      </c>
      <c r="AU13">
        <f t="shared" si="9"/>
        <v>-2925.8446644217643</v>
      </c>
      <c r="AW13">
        <v>10</v>
      </c>
      <c r="AX13">
        <f>IF(Z13&gt;0, (R13*SUMPRODUCT(K13:$K$98, X13:$X$98)-K13*$AZ$3)/Z13, 0)</f>
        <v>24463.342403323048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1.9576E-2</v>
      </c>
      <c r="Q14" s="4">
        <f t="shared" si="21"/>
        <v>12.5</v>
      </c>
      <c r="R14">
        <f t="shared" si="0"/>
        <v>500000</v>
      </c>
      <c r="S14">
        <f t="shared" si="1"/>
        <v>25737.951006918658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20580.670536812846</v>
      </c>
      <c r="AC14">
        <f t="shared" si="2"/>
        <v>21012.572501792005</v>
      </c>
      <c r="AE14">
        <f t="shared" si="3"/>
        <v>0</v>
      </c>
      <c r="AF14">
        <f t="shared" si="4"/>
        <v>0</v>
      </c>
      <c r="AG14">
        <f t="shared" si="4"/>
        <v>-10.205053082966659</v>
      </c>
      <c r="AH14">
        <f t="shared" si="5"/>
        <v>-8234.5085922093967</v>
      </c>
      <c r="AI14">
        <f t="shared" si="6"/>
        <v>-8244.7136452923642</v>
      </c>
      <c r="AJ14">
        <f t="shared" si="7"/>
        <v>-431.90196497915895</v>
      </c>
      <c r="AK14">
        <f t="shared" si="22"/>
        <v>1440.6469375768993</v>
      </c>
      <c r="AL14">
        <f t="shared" si="8"/>
        <v>-7235.9686726946238</v>
      </c>
      <c r="AN14">
        <f t="shared" si="9"/>
        <v>0</v>
      </c>
      <c r="AO14">
        <f t="shared" si="9"/>
        <v>0</v>
      </c>
      <c r="AP14">
        <f t="shared" si="9"/>
        <v>-4.6035563217042368</v>
      </c>
      <c r="AQ14">
        <f t="shared" si="9"/>
        <v>-3714.632719457974</v>
      </c>
      <c r="AR14">
        <f t="shared" si="9"/>
        <v>-3719.2362757796786</v>
      </c>
      <c r="AS14">
        <f t="shared" si="9"/>
        <v>-194.83338352790662</v>
      </c>
      <c r="AT14">
        <f t="shared" si="9"/>
        <v>649.88386272048672</v>
      </c>
      <c r="AU14">
        <f t="shared" si="9"/>
        <v>-3264.1857965870986</v>
      </c>
      <c r="AW14">
        <v>11</v>
      </c>
      <c r="AX14">
        <f>IF(Z14&gt;0, (R14*SUMPRODUCT(K14:$K$98, X14:$X$98)-K14*$AZ$3)/Z14, 0)</f>
        <v>25737.951006918658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2.3283000000000002E-2</v>
      </c>
      <c r="Q15" s="4">
        <f t="shared" si="21"/>
        <v>12.5</v>
      </c>
      <c r="R15">
        <f t="shared" si="0"/>
        <v>500000</v>
      </c>
      <c r="S15">
        <f t="shared" si="1"/>
        <v>26431.902045853105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21012.572501792005</v>
      </c>
      <c r="AC15">
        <f t="shared" si="2"/>
        <v>20860.899323264799</v>
      </c>
      <c r="AE15">
        <f t="shared" si="3"/>
        <v>0</v>
      </c>
      <c r="AF15">
        <f t="shared" si="4"/>
        <v>0</v>
      </c>
      <c r="AG15">
        <f t="shared" si="4"/>
        <v>-9.8653983012062785</v>
      </c>
      <c r="AH15">
        <f t="shared" si="5"/>
        <v>-9504.1700372285086</v>
      </c>
      <c r="AI15">
        <f t="shared" si="6"/>
        <v>-9514.035435529715</v>
      </c>
      <c r="AJ15">
        <f t="shared" si="7"/>
        <v>151.67317852720589</v>
      </c>
      <c r="AK15">
        <f t="shared" si="22"/>
        <v>1470.8800751254405</v>
      </c>
      <c r="AL15">
        <f t="shared" si="8"/>
        <v>-7891.4821818770688</v>
      </c>
      <c r="AN15">
        <f t="shared" si="9"/>
        <v>0</v>
      </c>
      <c r="AO15">
        <f t="shared" si="9"/>
        <v>0</v>
      </c>
      <c r="AP15">
        <f t="shared" si="9"/>
        <v>-3.9735144255794235</v>
      </c>
      <c r="AQ15">
        <f t="shared" si="9"/>
        <v>-3828.0214942228477</v>
      </c>
      <c r="AR15">
        <f t="shared" si="9"/>
        <v>-3831.9950086484273</v>
      </c>
      <c r="AS15">
        <f t="shared" si="9"/>
        <v>61.089835853626354</v>
      </c>
      <c r="AT15">
        <f t="shared" si="9"/>
        <v>592.43053532807164</v>
      </c>
      <c r="AU15">
        <f t="shared" si="9"/>
        <v>-3178.4746374667293</v>
      </c>
      <c r="AW15">
        <v>12</v>
      </c>
      <c r="AX15">
        <f>IF(Z15&gt;0, (R15*SUMPRODUCT(K15:$K$98, X15:$X$98)-K15*$AZ$3)/Z15, 0)</f>
        <v>26431.902045853105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2.7149E-2</v>
      </c>
      <c r="Q16" s="4">
        <f t="shared" si="21"/>
        <v>12.5</v>
      </c>
      <c r="R16">
        <f t="shared" si="0"/>
        <v>500000</v>
      </c>
      <c r="S16">
        <f t="shared" si="1"/>
        <v>26600.545012770068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20860.899323264799</v>
      </c>
      <c r="AC16">
        <f t="shared" si="2"/>
        <v>20214.091704872979</v>
      </c>
      <c r="AE16">
        <f t="shared" si="3"/>
        <v>0</v>
      </c>
      <c r="AF16">
        <f t="shared" si="4"/>
        <v>0</v>
      </c>
      <c r="AG16">
        <f t="shared" si="4"/>
        <v>-9.4989086197147667</v>
      </c>
      <c r="AH16">
        <f t="shared" si="5"/>
        <v>-10713.427939177969</v>
      </c>
      <c r="AI16">
        <f t="shared" si="6"/>
        <v>-10722.926847797684</v>
      </c>
      <c r="AJ16">
        <f t="shared" si="7"/>
        <v>646.80761839182014</v>
      </c>
      <c r="AK16">
        <f t="shared" si="22"/>
        <v>1460.2629526285361</v>
      </c>
      <c r="AL16">
        <f t="shared" si="8"/>
        <v>-8615.8562767773274</v>
      </c>
      <c r="AN16">
        <f t="shared" si="9"/>
        <v>0</v>
      </c>
      <c r="AO16">
        <f t="shared" si="9"/>
        <v>0</v>
      </c>
      <c r="AP16">
        <f t="shared" si="9"/>
        <v>-3.4159842305210475</v>
      </c>
      <c r="AQ16">
        <f t="shared" si="9"/>
        <v>-3852.747969287705</v>
      </c>
      <c r="AR16">
        <f t="shared" si="9"/>
        <v>-3856.1639535182262</v>
      </c>
      <c r="AS16">
        <f t="shared" si="9"/>
        <v>232.60405095608544</v>
      </c>
      <c r="AT16">
        <f t="shared" si="9"/>
        <v>525.13772037349793</v>
      </c>
      <c r="AU16">
        <f t="shared" si="9"/>
        <v>-3098.4221821886426</v>
      </c>
      <c r="AW16">
        <v>13</v>
      </c>
      <c r="AX16">
        <f>IF(Z16&gt;0, (R16*SUMPRODUCT(K16:$K$98, X16:$X$98)-K16*$AZ$3)/Z16, 0)</f>
        <v>26600.545012770068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3.1286000000000001E-2</v>
      </c>
      <c r="Q17" s="4">
        <f t="shared" si="21"/>
        <v>12.5</v>
      </c>
      <c r="R17">
        <f t="shared" si="0"/>
        <v>500000</v>
      </c>
      <c r="S17">
        <f t="shared" si="1"/>
        <v>26356.468219063481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20214.091704872979</v>
      </c>
      <c r="AC17">
        <f t="shared" si="2"/>
        <v>19201.713267577266</v>
      </c>
      <c r="AE17">
        <f t="shared" si="3"/>
        <v>0</v>
      </c>
      <c r="AF17">
        <f t="shared" si="4"/>
        <v>0</v>
      </c>
      <c r="AG17">
        <f t="shared" si="4"/>
        <v>-9.1067366784412229</v>
      </c>
      <c r="AH17">
        <f t="shared" si="5"/>
        <v>-11887.314203055848</v>
      </c>
      <c r="AI17">
        <f t="shared" si="6"/>
        <v>-11896.420939734289</v>
      </c>
      <c r="AJ17">
        <f t="shared" si="7"/>
        <v>1012.3784372957125</v>
      </c>
      <c r="AK17">
        <f t="shared" si="22"/>
        <v>1414.9864193411086</v>
      </c>
      <c r="AL17">
        <f t="shared" si="8"/>
        <v>-9469.0560830974682</v>
      </c>
      <c r="AN17">
        <f t="shared" si="9"/>
        <v>0</v>
      </c>
      <c r="AO17">
        <f t="shared" si="9"/>
        <v>0</v>
      </c>
      <c r="AP17">
        <f t="shared" si="9"/>
        <v>-2.9240642014104958</v>
      </c>
      <c r="AQ17">
        <f t="shared" si="9"/>
        <v>-3816.8743798600535</v>
      </c>
      <c r="AR17">
        <f t="shared" si="9"/>
        <v>-3819.7984440614637</v>
      </c>
      <c r="AS17">
        <f t="shared" si="9"/>
        <v>325.0626048938305</v>
      </c>
      <c r="AT17">
        <f t="shared" si="9"/>
        <v>454.3352114344392</v>
      </c>
      <c r="AU17">
        <f t="shared" si="9"/>
        <v>-3040.4006277331941</v>
      </c>
      <c r="AW17">
        <v>14</v>
      </c>
      <c r="AX17">
        <f>IF(Z17&gt;0, (R17*SUMPRODUCT(K17:$K$98, X17:$X$98)-K17*$AZ$3)/Z17, 0)</f>
        <v>26356.468219063481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3.5844000000000001E-2</v>
      </c>
      <c r="Q18" s="4">
        <f t="shared" si="21"/>
        <v>12.5</v>
      </c>
      <c r="R18">
        <f t="shared" si="0"/>
        <v>500000</v>
      </c>
      <c r="S18">
        <f t="shared" si="1"/>
        <v>25780.257772625402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19201.713267577266</v>
      </c>
      <c r="AC18">
        <f t="shared" si="2"/>
        <v>17920.883112710057</v>
      </c>
      <c r="AE18">
        <f t="shared" si="3"/>
        <v>0</v>
      </c>
      <c r="AF18">
        <f t="shared" si="4"/>
        <v>0</v>
      </c>
      <c r="AG18">
        <f t="shared" si="4"/>
        <v>-8.6892474421547625</v>
      </c>
      <c r="AH18">
        <f t="shared" si="5"/>
        <v>-13056.874780081887</v>
      </c>
      <c r="AI18">
        <f t="shared" si="6"/>
        <v>-13065.564027524042</v>
      </c>
      <c r="AJ18">
        <f t="shared" si="7"/>
        <v>1280.8301548672098</v>
      </c>
      <c r="AK18">
        <f t="shared" si="22"/>
        <v>1344.1199287304087</v>
      </c>
      <c r="AL18">
        <f t="shared" si="8"/>
        <v>-10440.613943926424</v>
      </c>
      <c r="AN18">
        <f t="shared" si="9"/>
        <v>0</v>
      </c>
      <c r="AO18">
        <f t="shared" si="9"/>
        <v>0</v>
      </c>
      <c r="AP18">
        <f t="shared" si="9"/>
        <v>-2.491083394786636</v>
      </c>
      <c r="AQ18">
        <f t="shared" si="9"/>
        <v>-3743.2199012627784</v>
      </c>
      <c r="AR18">
        <f t="shared" si="9"/>
        <v>-3745.7109846575649</v>
      </c>
      <c r="AS18">
        <f t="shared" si="9"/>
        <v>367.19574987042631</v>
      </c>
      <c r="AT18">
        <f t="shared" si="9"/>
        <v>385.34002597488484</v>
      </c>
      <c r="AU18">
        <f t="shared" si="9"/>
        <v>-2993.1752088122539</v>
      </c>
      <c r="AW18">
        <v>15</v>
      </c>
      <c r="AX18">
        <f>IF(Z18&gt;0, (R18*SUMPRODUCT(K18:$K$98, X18:$X$98)-K18*$AZ$3)/Z18, 0)</f>
        <v>25780.257772625402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4.1295999999999999E-2</v>
      </c>
      <c r="Q19" s="4">
        <f t="shared" si="21"/>
        <v>12.5</v>
      </c>
      <c r="R19">
        <f t="shared" si="0"/>
        <v>500000</v>
      </c>
      <c r="S19">
        <f t="shared" si="1"/>
        <v>24931.67485250525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17920.883112710057</v>
      </c>
      <c r="AC19">
        <f t="shared" si="2"/>
        <v>16441.988412333758</v>
      </c>
      <c r="AE19">
        <f t="shared" si="3"/>
        <v>0</v>
      </c>
      <c r="AF19">
        <f t="shared" si="4"/>
        <v>0</v>
      </c>
      <c r="AG19">
        <f t="shared" si="4"/>
        <v>-8.2435238053619919</v>
      </c>
      <c r="AH19">
        <f t="shared" si="5"/>
        <v>-14353.246494848921</v>
      </c>
      <c r="AI19">
        <f t="shared" si="6"/>
        <v>-14361.490018654284</v>
      </c>
      <c r="AJ19">
        <f t="shared" si="7"/>
        <v>1478.8947003762987</v>
      </c>
      <c r="AK19">
        <f t="shared" si="22"/>
        <v>1254.461817889704</v>
      </c>
      <c r="AL19">
        <f t="shared" si="8"/>
        <v>-11628.133500388281</v>
      </c>
      <c r="AN19">
        <f t="shared" si="9"/>
        <v>0</v>
      </c>
      <c r="AO19">
        <f t="shared" si="9"/>
        <v>0</v>
      </c>
      <c r="AP19">
        <f t="shared" si="9"/>
        <v>-2.1100899830068398</v>
      </c>
      <c r="AQ19">
        <f t="shared" si="9"/>
        <v>-3673.9921382538896</v>
      </c>
      <c r="AR19">
        <f t="shared" si="9"/>
        <v>-3676.1022282368963</v>
      </c>
      <c r="AS19">
        <f t="shared" si="9"/>
        <v>378.55181435348533</v>
      </c>
      <c r="AT19">
        <f t="shared" si="9"/>
        <v>321.1038602535312</v>
      </c>
      <c r="AU19">
        <f t="shared" si="9"/>
        <v>-2976.4465536298799</v>
      </c>
      <c r="AW19">
        <v>16</v>
      </c>
      <c r="AX19">
        <f>IF(Z19&gt;0, (R19*SUMPRODUCT(K19:$K$98, X19:$X$98)-K19*$AZ$3)/Z19, 0)</f>
        <v>24931.67485250525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4.7109999999999999E-2</v>
      </c>
      <c r="Q20" s="4">
        <f t="shared" si="21"/>
        <v>12.5</v>
      </c>
      <c r="R20">
        <f t="shared" si="0"/>
        <v>500000</v>
      </c>
      <c r="S20">
        <f t="shared" si="1"/>
        <v>23784.602515455608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16441.988412333758</v>
      </c>
      <c r="AC20">
        <f t="shared" si="2"/>
        <v>14789.715203442782</v>
      </c>
      <c r="AE20">
        <f t="shared" si="3"/>
        <v>0</v>
      </c>
      <c r="AF20">
        <f t="shared" si="4"/>
        <v>0</v>
      </c>
      <c r="AG20">
        <f t="shared" si="4"/>
        <v>-7.772736160837769</v>
      </c>
      <c r="AH20">
        <f t="shared" si="5"/>
        <v>-15534.096258824138</v>
      </c>
      <c r="AI20">
        <f t="shared" si="6"/>
        <v>-15541.868994984976</v>
      </c>
      <c r="AJ20">
        <f t="shared" si="7"/>
        <v>1652.2732088909761</v>
      </c>
      <c r="AK20">
        <f t="shared" si="22"/>
        <v>1150.9391888633631</v>
      </c>
      <c r="AL20">
        <f t="shared" si="8"/>
        <v>-12738.656597230636</v>
      </c>
      <c r="AN20">
        <f t="shared" si="9"/>
        <v>0</v>
      </c>
      <c r="AO20">
        <f t="shared" si="9"/>
        <v>0</v>
      </c>
      <c r="AP20">
        <f t="shared" si="9"/>
        <v>-1.7764131643547494</v>
      </c>
      <c r="AQ20">
        <f t="shared" si="9"/>
        <v>-3550.226396409008</v>
      </c>
      <c r="AR20">
        <f t="shared" si="9"/>
        <v>-3552.0028095733628</v>
      </c>
      <c r="AS20">
        <f t="shared" si="9"/>
        <v>377.61733045474153</v>
      </c>
      <c r="AT20">
        <f t="shared" si="9"/>
        <v>263.04038682927433</v>
      </c>
      <c r="AU20">
        <f t="shared" si="9"/>
        <v>-2911.3450922893471</v>
      </c>
      <c r="AW20">
        <v>17</v>
      </c>
      <c r="AX20">
        <f>IF(Z20&gt;0, (R20*SUMPRODUCT(K20:$K$98, X20:$X$98)-K20*$AZ$3)/Z20, 0)</f>
        <v>23784.602515455608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5.2900999999999997E-2</v>
      </c>
      <c r="Q21" s="4">
        <f t="shared" si="21"/>
        <v>12.5</v>
      </c>
      <c r="R21">
        <f t="shared" si="0"/>
        <v>500000</v>
      </c>
      <c r="S21">
        <f t="shared" si="1"/>
        <v>22386.242921630728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14789.715203442782</v>
      </c>
      <c r="AC21">
        <f t="shared" si="2"/>
        <v>13044.594993964947</v>
      </c>
      <c r="AE21">
        <f t="shared" si="3"/>
        <v>0</v>
      </c>
      <c r="AF21">
        <f t="shared" si="4"/>
        <v>0</v>
      </c>
      <c r="AG21">
        <f t="shared" si="4"/>
        <v>-7.2838232835849128</v>
      </c>
      <c r="AH21">
        <f t="shared" si="5"/>
        <v>-16447.420625779152</v>
      </c>
      <c r="AI21">
        <f t="shared" si="6"/>
        <v>-16454.704449062738</v>
      </c>
      <c r="AJ21">
        <f t="shared" si="7"/>
        <v>1745.1202094778346</v>
      </c>
      <c r="AK21">
        <f t="shared" si="22"/>
        <v>1035.2800642409948</v>
      </c>
      <c r="AL21">
        <f t="shared" si="8"/>
        <v>-13674.304175343908</v>
      </c>
      <c r="AN21">
        <f t="shared" si="9"/>
        <v>0</v>
      </c>
      <c r="AO21">
        <f t="shared" si="9"/>
        <v>0</v>
      </c>
      <c r="AP21">
        <f t="shared" si="9"/>
        <v>-1.4863169641997063</v>
      </c>
      <c r="AQ21">
        <f t="shared" si="9"/>
        <v>-3356.2154574118063</v>
      </c>
      <c r="AR21">
        <f t="shared" si="9"/>
        <v>-3357.7017743760061</v>
      </c>
      <c r="AS21">
        <f t="shared" si="9"/>
        <v>356.10443457080243</v>
      </c>
      <c r="AT21">
        <f t="shared" si="9"/>
        <v>211.25640508700212</v>
      </c>
      <c r="AU21">
        <f t="shared" si="9"/>
        <v>-2790.3409347182019</v>
      </c>
      <c r="AW21">
        <v>18</v>
      </c>
      <c r="AX21">
        <f>IF(Z21&gt;0, (R21*SUMPRODUCT(K21:$K$98, X21:$X$98)-K21*$AZ$3)/Z21, 0)</f>
        <v>22386.242921630728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5.9271999999999998E-2</v>
      </c>
      <c r="Q22" s="4">
        <f t="shared" si="21"/>
        <v>12.5</v>
      </c>
      <c r="R22">
        <f t="shared" si="0"/>
        <v>500000</v>
      </c>
      <c r="S22">
        <f t="shared" si="1"/>
        <v>20835.762976031154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13044.594993964947</v>
      </c>
      <c r="AC22">
        <f t="shared" si="2"/>
        <v>11300.081489170261</v>
      </c>
      <c r="AE22">
        <f t="shared" si="3"/>
        <v>0</v>
      </c>
      <c r="AF22">
        <f t="shared" si="4"/>
        <v>0</v>
      </c>
      <c r="AG22">
        <f t="shared" si="4"/>
        <v>-6.7792582770844181</v>
      </c>
      <c r="AH22">
        <f t="shared" si="5"/>
        <v>-17269.070946585798</v>
      </c>
      <c r="AI22">
        <f t="shared" si="6"/>
        <v>-17275.850204862883</v>
      </c>
      <c r="AJ22">
        <f t="shared" si="7"/>
        <v>1744.513504794686</v>
      </c>
      <c r="AK22">
        <f t="shared" si="22"/>
        <v>913.12164957754635</v>
      </c>
      <c r="AL22">
        <f t="shared" si="8"/>
        <v>-14618.215050490651</v>
      </c>
      <c r="AN22">
        <f t="shared" si="9"/>
        <v>0</v>
      </c>
      <c r="AO22">
        <f t="shared" si="9"/>
        <v>0</v>
      </c>
      <c r="AP22">
        <f t="shared" si="9"/>
        <v>-1.2351400137997002</v>
      </c>
      <c r="AQ22">
        <f t="shared" si="9"/>
        <v>-3146.3206822158927</v>
      </c>
      <c r="AR22">
        <f t="shared" si="9"/>
        <v>-3147.5558222296927</v>
      </c>
      <c r="AS22">
        <f t="shared" si="9"/>
        <v>317.83985007170429</v>
      </c>
      <c r="AT22">
        <f t="shared" si="9"/>
        <v>166.36526309557675</v>
      </c>
      <c r="AU22">
        <f t="shared" si="9"/>
        <v>-2663.3507090624116</v>
      </c>
      <c r="AW22">
        <v>19</v>
      </c>
      <c r="AX22">
        <f>IF(Z22&gt;0, (R22*SUMPRODUCT(K22:$K$98, X22:$X$98)-K22*$AZ$3)/Z22, 0)</f>
        <v>20835.762976031154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6.6047999999999996E-2</v>
      </c>
      <c r="Q23" s="4">
        <f t="shared" si="21"/>
        <v>12.5</v>
      </c>
      <c r="R23">
        <f t="shared" si="0"/>
        <v>500000</v>
      </c>
      <c r="S23">
        <f t="shared" si="1"/>
        <v>19143.569797047421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11300.081489170261</v>
      </c>
      <c r="AC23">
        <f t="shared" si="2"/>
        <v>9592.7804075053737</v>
      </c>
      <c r="AE23">
        <f t="shared" si="3"/>
        <v>0</v>
      </c>
      <c r="AF23">
        <f t="shared" si="4"/>
        <v>0</v>
      </c>
      <c r="AG23">
        <f t="shared" si="4"/>
        <v>-6.2637092436287025</v>
      </c>
      <c r="AH23">
        <f t="shared" si="5"/>
        <v>-17910.258027394866</v>
      </c>
      <c r="AI23">
        <f t="shared" si="6"/>
        <v>-17916.521736638493</v>
      </c>
      <c r="AJ23">
        <f t="shared" si="7"/>
        <v>1707.3010816648875</v>
      </c>
      <c r="AK23">
        <f t="shared" si="22"/>
        <v>791.00570424191835</v>
      </c>
      <c r="AL23">
        <f t="shared" si="8"/>
        <v>-15418.214950731688</v>
      </c>
      <c r="AN23">
        <f t="shared" si="9"/>
        <v>0</v>
      </c>
      <c r="AO23">
        <f t="shared" si="9"/>
        <v>0</v>
      </c>
      <c r="AP23">
        <f t="shared" si="9"/>
        <v>-1.0189375768127327</v>
      </c>
      <c r="AQ23">
        <f t="shared" si="9"/>
        <v>-2913.5188439800927</v>
      </c>
      <c r="AR23">
        <f t="shared" si="9"/>
        <v>-2914.537781556905</v>
      </c>
      <c r="AS23">
        <f t="shared" si="9"/>
        <v>277.73211676625823</v>
      </c>
      <c r="AT23">
        <f t="shared" si="9"/>
        <v>128.675422848712</v>
      </c>
      <c r="AU23">
        <f t="shared" si="9"/>
        <v>-2508.1302419419349</v>
      </c>
      <c r="AW23">
        <v>20</v>
      </c>
      <c r="AX23">
        <f>IF(Z23&gt;0, (R23*SUMPRODUCT(K23:$K$98, X23:$X$98)-K23*$AZ$3)/Z23, 0)</f>
        <v>19143.569797047421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7.3592000000000005E-2</v>
      </c>
      <c r="Q24" s="4">
        <f t="shared" si="21"/>
        <v>12.5</v>
      </c>
      <c r="R24">
        <f t="shared" si="0"/>
        <v>500000</v>
      </c>
      <c r="S24">
        <f t="shared" si="1"/>
        <v>17343.082207418836</v>
      </c>
      <c r="U24">
        <f t="shared" si="13"/>
        <v>7.3592000000000005E-2</v>
      </c>
      <c r="V24">
        <f t="shared" si="14"/>
        <v>0.01</v>
      </c>
      <c r="W24">
        <f t="shared" si="15"/>
        <v>0.50109673949029621</v>
      </c>
      <c r="X24">
        <f t="shared" si="16"/>
        <v>3.6876711252569881E-2</v>
      </c>
      <c r="Y24">
        <f t="shared" si="17"/>
        <v>5.0109673949029617E-3</v>
      </c>
      <c r="Z24">
        <f t="shared" si="18"/>
        <v>0.45920906084282337</v>
      </c>
      <c r="AB24">
        <f t="shared" si="19"/>
        <v>9592.7804075053737</v>
      </c>
      <c r="AC24">
        <f t="shared" si="2"/>
        <v>7964.1004925886837</v>
      </c>
      <c r="AE24">
        <f t="shared" si="3"/>
        <v>0</v>
      </c>
      <c r="AF24">
        <f t="shared" si="4"/>
        <v>0</v>
      </c>
      <c r="AG24">
        <f t="shared" si="4"/>
        <v>-5.740113260535292</v>
      </c>
      <c r="AH24">
        <f t="shared" si="5"/>
        <v>-18438.355626284942</v>
      </c>
      <c r="AI24">
        <f t="shared" si="6"/>
        <v>-18444.095739545475</v>
      </c>
      <c r="AJ24">
        <f t="shared" si="7"/>
        <v>1628.67991491669</v>
      </c>
      <c r="AK24">
        <f t="shared" si="22"/>
        <v>671.49462852537624</v>
      </c>
      <c r="AL24">
        <f t="shared" si="8"/>
        <v>-16143.921196103409</v>
      </c>
      <c r="AN24">
        <f t="shared" si="9"/>
        <v>0</v>
      </c>
      <c r="AO24">
        <f t="shared" si="9"/>
        <v>0</v>
      </c>
      <c r="AP24">
        <f t="shared" si="9"/>
        <v>-0.83371655972482372</v>
      </c>
      <c r="AQ24">
        <f t="shared" si="9"/>
        <v>-2678.0590768858078</v>
      </c>
      <c r="AR24">
        <f t="shared" si="9"/>
        <v>-2678.8927934455323</v>
      </c>
      <c r="AS24">
        <f t="shared" si="9"/>
        <v>236.55585768539956</v>
      </c>
      <c r="AT24">
        <f t="shared" si="9"/>
        <v>97.530513102744564</v>
      </c>
      <c r="AU24">
        <f t="shared" si="9"/>
        <v>-2344.8064226573883</v>
      </c>
      <c r="AW24">
        <v>21</v>
      </c>
      <c r="AX24">
        <f>IF(Z24&gt;0, (R24*SUMPRODUCT(K24:$K$98, X24:$X$98)-K24*$AZ$3)/Z24, 0)</f>
        <v>17343.082207418836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8.2293000000000005E-2</v>
      </c>
      <c r="Q25" s="4">
        <f t="shared" si="21"/>
        <v>12.5</v>
      </c>
      <c r="R25">
        <f t="shared" si="0"/>
        <v>500000</v>
      </c>
      <c r="S25">
        <f t="shared" si="1"/>
        <v>15433.776422980571</v>
      </c>
      <c r="U25">
        <f t="shared" si="13"/>
        <v>8.2293000000000005E-2</v>
      </c>
      <c r="V25">
        <f t="shared" si="14"/>
        <v>0.01</v>
      </c>
      <c r="W25">
        <f t="shared" si="15"/>
        <v>0.45920906084282337</v>
      </c>
      <c r="X25">
        <f t="shared" si="16"/>
        <v>3.7789691243938467E-2</v>
      </c>
      <c r="Y25">
        <f t="shared" si="17"/>
        <v>4.5920906084282341E-3</v>
      </c>
      <c r="Z25">
        <f t="shared" si="18"/>
        <v>0.41682727899045668</v>
      </c>
      <c r="AB25">
        <f t="shared" si="19"/>
        <v>7964.1004925886837</v>
      </c>
      <c r="AC25">
        <f t="shared" si="2"/>
        <v>6433.2190309380549</v>
      </c>
      <c r="AE25">
        <f t="shared" si="3"/>
        <v>0</v>
      </c>
      <c r="AF25">
        <f t="shared" si="4"/>
        <v>0</v>
      </c>
      <c r="AG25">
        <f t="shared" si="4"/>
        <v>-5.2103409873807083</v>
      </c>
      <c r="AH25">
        <f t="shared" si="5"/>
        <v>-18894.845621969234</v>
      </c>
      <c r="AI25">
        <f t="shared" si="6"/>
        <v>-18900.055962956616</v>
      </c>
      <c r="AJ25">
        <f t="shared" si="7"/>
        <v>1530.8814616506288</v>
      </c>
      <c r="AK25">
        <f t="shared" si="22"/>
        <v>557.48703448120796</v>
      </c>
      <c r="AL25">
        <f t="shared" si="8"/>
        <v>-16811.68746682478</v>
      </c>
      <c r="AN25">
        <f t="shared" si="9"/>
        <v>0</v>
      </c>
      <c r="AO25">
        <f t="shared" si="9"/>
        <v>0</v>
      </c>
      <c r="AP25">
        <f t="shared" si="9"/>
        <v>-0.67568781899833974</v>
      </c>
      <c r="AQ25">
        <f t="shared" si="9"/>
        <v>-2450.3227446226761</v>
      </c>
      <c r="AR25">
        <f t="shared" si="9"/>
        <v>-2450.9984324416741</v>
      </c>
      <c r="AS25">
        <f t="shared" si="9"/>
        <v>198.52788108743459</v>
      </c>
      <c r="AT25">
        <f t="shared" si="9"/>
        <v>72.296074164970179</v>
      </c>
      <c r="AU25">
        <f t="shared" si="9"/>
        <v>-2180.1744771892695</v>
      </c>
      <c r="AW25">
        <v>22</v>
      </c>
      <c r="AX25">
        <f>IF(Z25&gt;0, (R25*SUMPRODUCT(K25:$K$98, X25:$X$98)-K25*$AZ$3)/Z25, 0)</f>
        <v>15433.776422980571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9.1596999999999998E-2</v>
      </c>
      <c r="Q26" s="4">
        <f t="shared" si="21"/>
        <v>12.5</v>
      </c>
      <c r="R26">
        <f t="shared" si="0"/>
        <v>500000</v>
      </c>
      <c r="S26">
        <f t="shared" si="1"/>
        <v>13371.013184839339</v>
      </c>
      <c r="U26">
        <f t="shared" si="13"/>
        <v>9.1596999999999998E-2</v>
      </c>
      <c r="V26">
        <f t="shared" si="14"/>
        <v>0.01</v>
      </c>
      <c r="W26">
        <f t="shared" si="15"/>
        <v>0.41682727899045668</v>
      </c>
      <c r="X26">
        <f t="shared" si="16"/>
        <v>3.8180128273688857E-2</v>
      </c>
      <c r="Y26">
        <f t="shared" si="17"/>
        <v>4.1682727899045669E-3</v>
      </c>
      <c r="Z26">
        <f t="shared" si="18"/>
        <v>0.37447887792686324</v>
      </c>
      <c r="AB26">
        <f t="shared" si="19"/>
        <v>6433.2190309380549</v>
      </c>
      <c r="AC26">
        <f t="shared" si="2"/>
        <v>5007.1620142039301</v>
      </c>
      <c r="AE26">
        <f t="shared" si="3"/>
        <v>0</v>
      </c>
      <c r="AF26">
        <f t="shared" si="4"/>
        <v>0</v>
      </c>
      <c r="AG26">
        <f t="shared" si="4"/>
        <v>-4.6809859740857904</v>
      </c>
      <c r="AH26">
        <f t="shared" si="5"/>
        <v>-19090.064136844427</v>
      </c>
      <c r="AI26">
        <f t="shared" si="6"/>
        <v>-19094.745122818513</v>
      </c>
      <c r="AJ26">
        <f t="shared" si="7"/>
        <v>1426.0570167341248</v>
      </c>
      <c r="AK26">
        <f t="shared" si="22"/>
        <v>450.32533216566389</v>
      </c>
      <c r="AL26">
        <f t="shared" si="8"/>
        <v>-17218.362773918725</v>
      </c>
      <c r="AN26">
        <f t="shared" si="9"/>
        <v>0</v>
      </c>
      <c r="AO26">
        <f t="shared" si="9"/>
        <v>0</v>
      </c>
      <c r="AP26">
        <f t="shared" si="9"/>
        <v>-0.54199996754604052</v>
      </c>
      <c r="AQ26">
        <f t="shared" si="9"/>
        <v>-2210.3920413139613</v>
      </c>
      <c r="AR26">
        <f t="shared" si="9"/>
        <v>-2210.9340412815072</v>
      </c>
      <c r="AS26">
        <f t="shared" si="9"/>
        <v>165.11966946016176</v>
      </c>
      <c r="AT26">
        <f t="shared" si="9"/>
        <v>52.142073650758704</v>
      </c>
      <c r="AU26">
        <f t="shared" si="9"/>
        <v>-1993.6722981705868</v>
      </c>
      <c r="AW26">
        <v>23</v>
      </c>
      <c r="AX26">
        <f>IF(Z26&gt;0, (R26*SUMPRODUCT(K26:$K$98, X26:$X$98)-K26*$AZ$3)/Z26, 0)</f>
        <v>13371.013184839339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0.10148</v>
      </c>
      <c r="Q27" s="4">
        <f t="shared" si="21"/>
        <v>12.5</v>
      </c>
      <c r="R27">
        <f t="shared" si="0"/>
        <v>500000</v>
      </c>
      <c r="S27">
        <f t="shared" si="1"/>
        <v>11154.001567823161</v>
      </c>
      <c r="U27">
        <f t="shared" si="13"/>
        <v>0.10148</v>
      </c>
      <c r="V27">
        <f t="shared" si="14"/>
        <v>0.01</v>
      </c>
      <c r="W27">
        <f t="shared" si="15"/>
        <v>0.37447887792686324</v>
      </c>
      <c r="X27">
        <f t="shared" si="16"/>
        <v>3.8002116532018085E-2</v>
      </c>
      <c r="Y27">
        <f t="shared" si="17"/>
        <v>3.7447887792686325E-3</v>
      </c>
      <c r="Z27">
        <f t="shared" si="18"/>
        <v>0.33273197261557652</v>
      </c>
      <c r="AB27">
        <f t="shared" si="19"/>
        <v>5007.1620142039301</v>
      </c>
      <c r="AC27">
        <f t="shared" si="2"/>
        <v>3711.2929442190339</v>
      </c>
      <c r="AE27">
        <f t="shared" si="3"/>
        <v>0</v>
      </c>
      <c r="AF27">
        <f t="shared" si="4"/>
        <v>0</v>
      </c>
      <c r="AG27">
        <f t="shared" si="4"/>
        <v>-4.1591496576947069</v>
      </c>
      <c r="AH27">
        <f t="shared" si="5"/>
        <v>-19001.058266009044</v>
      </c>
      <c r="AI27">
        <f t="shared" si="6"/>
        <v>-19005.217415666739</v>
      </c>
      <c r="AJ27">
        <f t="shared" si="7"/>
        <v>1295.8690699848962</v>
      </c>
      <c r="AK27">
        <f t="shared" si="22"/>
        <v>350.50134099427515</v>
      </c>
      <c r="AL27">
        <f t="shared" si="8"/>
        <v>-17358.847004687566</v>
      </c>
      <c r="AN27">
        <f t="shared" si="9"/>
        <v>0</v>
      </c>
      <c r="AO27">
        <f t="shared" si="9"/>
        <v>0</v>
      </c>
      <c r="AP27">
        <f t="shared" si="9"/>
        <v>-0.42998018853929282</v>
      </c>
      <c r="AQ27">
        <f t="shared" si="9"/>
        <v>-1964.3627395204358</v>
      </c>
      <c r="AR27">
        <f t="shared" si="9"/>
        <v>-1964.792719708975</v>
      </c>
      <c r="AS27">
        <f t="shared" si="9"/>
        <v>133.96921796345794</v>
      </c>
      <c r="AT27">
        <f t="shared" si="9"/>
        <v>36.235443561203013</v>
      </c>
      <c r="AU27">
        <f t="shared" si="9"/>
        <v>-1794.5880581843139</v>
      </c>
      <c r="AW27">
        <v>24</v>
      </c>
      <c r="AX27">
        <f>IF(Z27&gt;0, (R27*SUMPRODUCT(K27:$K$98, X27:$X$98)-K27*$AZ$3)/Z27, 0)</f>
        <v>11154.001567823161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0.112611</v>
      </c>
      <c r="Q28" s="4">
        <f t="shared" si="21"/>
        <v>12.5</v>
      </c>
      <c r="R28">
        <f t="shared" si="0"/>
        <v>500000</v>
      </c>
      <c r="S28">
        <f t="shared" si="1"/>
        <v>8780.9454128902271</v>
      </c>
      <c r="U28">
        <f t="shared" si="13"/>
        <v>0.112611</v>
      </c>
      <c r="V28">
        <f t="shared" si="14"/>
        <v>0.01</v>
      </c>
      <c r="W28">
        <f t="shared" si="15"/>
        <v>0.33273197261557652</v>
      </c>
      <c r="X28">
        <f t="shared" si="16"/>
        <v>3.7469280168212687E-2</v>
      </c>
      <c r="Y28">
        <f t="shared" si="17"/>
        <v>3.3273197261557653E-3</v>
      </c>
      <c r="Z28">
        <f t="shared" si="18"/>
        <v>0.29193537272120806</v>
      </c>
      <c r="AB28">
        <f t="shared" si="19"/>
        <v>3711.2929442190339</v>
      </c>
      <c r="AC28">
        <f t="shared" si="2"/>
        <v>2563.4685719566905</v>
      </c>
      <c r="AE28">
        <f t="shared" si="3"/>
        <v>0</v>
      </c>
      <c r="AF28">
        <f t="shared" si="4"/>
        <v>0</v>
      </c>
      <c r="AG28">
        <f t="shared" si="4"/>
        <v>-3.6491921590151009</v>
      </c>
      <c r="AH28">
        <f t="shared" si="5"/>
        <v>-18734.640084106344</v>
      </c>
      <c r="AI28">
        <f t="shared" si="6"/>
        <v>-18738.289276265361</v>
      </c>
      <c r="AJ28">
        <f t="shared" si="7"/>
        <v>1147.8243722623433</v>
      </c>
      <c r="AK28">
        <f t="shared" si="22"/>
        <v>259.79050609533238</v>
      </c>
      <c r="AL28">
        <f t="shared" si="8"/>
        <v>-17330.674397907685</v>
      </c>
      <c r="AN28">
        <f t="shared" si="9"/>
        <v>0</v>
      </c>
      <c r="AO28">
        <f t="shared" si="9"/>
        <v>0</v>
      </c>
      <c r="AP28">
        <f t="shared" si="9"/>
        <v>-0.33683918539491203</v>
      </c>
      <c r="AQ28">
        <f t="shared" si="9"/>
        <v>-1729.3035361285104</v>
      </c>
      <c r="AR28">
        <f t="shared" si="9"/>
        <v>-1729.6403753139055</v>
      </c>
      <c r="AS28">
        <f t="shared" si="9"/>
        <v>105.95008694571573</v>
      </c>
      <c r="AT28">
        <f t="shared" si="9"/>
        <v>23.979998485500847</v>
      </c>
      <c r="AU28">
        <f t="shared" si="9"/>
        <v>-1599.710289882689</v>
      </c>
      <c r="AW28">
        <v>25</v>
      </c>
      <c r="AX28">
        <f>IF(Z28&gt;0, (R28*SUMPRODUCT(K28:$K$98, X28:$X$98)-K28*$AZ$3)/Z28, 0)</f>
        <v>8780.9454128902271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0.125163</v>
      </c>
      <c r="Q29" s="4">
        <f t="shared" si="21"/>
        <v>12.5</v>
      </c>
      <c r="R29">
        <f t="shared" si="0"/>
        <v>500000</v>
      </c>
      <c r="S29">
        <f t="shared" si="1"/>
        <v>6191.5349568627844</v>
      </c>
      <c r="U29">
        <f t="shared" si="13"/>
        <v>0.125163</v>
      </c>
      <c r="V29">
        <f t="shared" si="14"/>
        <v>0.01</v>
      </c>
      <c r="W29">
        <f t="shared" si="15"/>
        <v>0.29193537272120806</v>
      </c>
      <c r="X29">
        <f t="shared" si="16"/>
        <v>3.6539507055904565E-2</v>
      </c>
      <c r="Y29">
        <f t="shared" si="17"/>
        <v>2.9193537272120809E-3</v>
      </c>
      <c r="Z29">
        <f t="shared" si="18"/>
        <v>0.2524765119380914</v>
      </c>
      <c r="AB29">
        <f t="shared" si="19"/>
        <v>2563.4685719566905</v>
      </c>
      <c r="AC29">
        <f t="shared" si="2"/>
        <v>1563.2171494514769</v>
      </c>
      <c r="AE29">
        <f t="shared" si="3"/>
        <v>0</v>
      </c>
      <c r="AF29">
        <f t="shared" si="4"/>
        <v>0</v>
      </c>
      <c r="AG29">
        <f t="shared" si="4"/>
        <v>-3.1559563992261426</v>
      </c>
      <c r="AH29">
        <f t="shared" si="5"/>
        <v>-18269.753527952282</v>
      </c>
      <c r="AI29">
        <f t="shared" si="6"/>
        <v>-18272.909484351509</v>
      </c>
      <c r="AJ29">
        <f t="shared" si="7"/>
        <v>1000.2514225052137</v>
      </c>
      <c r="AK29">
        <f t="shared" si="22"/>
        <v>179.44280003696835</v>
      </c>
      <c r="AL29">
        <f t="shared" si="8"/>
        <v>-17093.215261809324</v>
      </c>
      <c r="AN29">
        <f t="shared" si="9"/>
        <v>0</v>
      </c>
      <c r="AO29">
        <f t="shared" si="9"/>
        <v>0</v>
      </c>
      <c r="AP29">
        <f t="shared" si="9"/>
        <v>-0.26009909873158887</v>
      </c>
      <c r="AQ29">
        <f t="shared" si="9"/>
        <v>-1505.7072486279776</v>
      </c>
      <c r="AR29">
        <f t="shared" si="9"/>
        <v>-1505.9673477267092</v>
      </c>
      <c r="AS29">
        <f t="shared" si="9"/>
        <v>82.436022741755721</v>
      </c>
      <c r="AT29">
        <f t="shared" si="9"/>
        <v>14.788832499375669</v>
      </c>
      <c r="AU29">
        <f t="shared" si="9"/>
        <v>-1408.7424924855777</v>
      </c>
      <c r="AW29">
        <v>26</v>
      </c>
      <c r="AX29">
        <f>IF(Z29&gt;0, (R29*SUMPRODUCT(K29:$K$98, X29:$X$98)-K29*$AZ$3)/Z29, 0)</f>
        <v>6191.5349568627844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0.13952899999999999</v>
      </c>
      <c r="Q30" s="4">
        <f t="shared" si="21"/>
        <v>12.5</v>
      </c>
      <c r="R30">
        <f t="shared" si="0"/>
        <v>500000</v>
      </c>
      <c r="S30">
        <f t="shared" si="1"/>
        <v>3299.3491539222118</v>
      </c>
      <c r="U30">
        <f t="shared" si="13"/>
        <v>0.13952899999999999</v>
      </c>
      <c r="V30">
        <f t="shared" si="14"/>
        <v>0.01</v>
      </c>
      <c r="W30">
        <f t="shared" si="15"/>
        <v>0.2524765119380914</v>
      </c>
      <c r="X30">
        <f t="shared" si="16"/>
        <v>3.5227795234209949E-2</v>
      </c>
      <c r="Y30">
        <f t="shared" si="17"/>
        <v>2.524765119380914E-3</v>
      </c>
      <c r="Z30">
        <f t="shared" si="18"/>
        <v>0.21472395158450056</v>
      </c>
      <c r="AB30">
        <f t="shared" si="19"/>
        <v>1563.2171494514769</v>
      </c>
      <c r="AC30">
        <f t="shared" si="2"/>
        <v>708.44928798715591</v>
      </c>
      <c r="AE30">
        <f t="shared" si="3"/>
        <v>0</v>
      </c>
      <c r="AF30">
        <f t="shared" si="4"/>
        <v>0</v>
      </c>
      <c r="AG30">
        <f t="shared" si="4"/>
        <v>-2.6840493948062569</v>
      </c>
      <c r="AH30">
        <f t="shared" si="5"/>
        <v>-17613.897617104976</v>
      </c>
      <c r="AI30">
        <f t="shared" si="6"/>
        <v>-17616.581666499784</v>
      </c>
      <c r="AJ30">
        <f t="shared" si="7"/>
        <v>854.76786146432096</v>
      </c>
      <c r="AK30">
        <f t="shared" si="22"/>
        <v>109.4252004616034</v>
      </c>
      <c r="AL30">
        <f t="shared" si="8"/>
        <v>-16652.388604573858</v>
      </c>
      <c r="AN30">
        <f t="shared" si="9"/>
        <v>0</v>
      </c>
      <c r="AO30">
        <f t="shared" si="9"/>
        <v>0</v>
      </c>
      <c r="AP30">
        <f t="shared" si="9"/>
        <v>-0.19750601839049384</v>
      </c>
      <c r="AQ30">
        <f t="shared" si="9"/>
        <v>-1296.1202552471377</v>
      </c>
      <c r="AR30">
        <f t="shared" si="9"/>
        <v>-1296.3177612655284</v>
      </c>
      <c r="AS30">
        <f t="shared" si="9"/>
        <v>62.89817068666926</v>
      </c>
      <c r="AT30">
        <f t="shared" si="9"/>
        <v>8.0520633102256856</v>
      </c>
      <c r="AU30">
        <f t="shared" si="9"/>
        <v>-1225.3675272686332</v>
      </c>
      <c r="AW30">
        <v>27</v>
      </c>
      <c r="AX30">
        <f>IF(Z30&gt;0, (R30*SUMPRODUCT(K30:$K$98, X30:$X$98)-K30*$AZ$3)/Z30, 0)</f>
        <v>3299.3491539222118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0.15610499999999999</v>
      </c>
      <c r="Q31" s="4">
        <f t="shared" si="21"/>
        <v>12.5</v>
      </c>
      <c r="R31">
        <f t="shared" si="0"/>
        <v>500000</v>
      </c>
      <c r="S31">
        <f t="shared" si="1"/>
        <v>-36.16210235178297</v>
      </c>
      <c r="U31">
        <f t="shared" si="13"/>
        <v>0.15610499999999999</v>
      </c>
      <c r="V31">
        <f t="shared" si="14"/>
        <v>0.01</v>
      </c>
      <c r="W31">
        <f t="shared" si="15"/>
        <v>0.21472395158450056</v>
      </c>
      <c r="X31">
        <f t="shared" si="16"/>
        <v>3.351948246209846E-2</v>
      </c>
      <c r="Y31">
        <f t="shared" si="17"/>
        <v>2.1472395158450056E-3</v>
      </c>
      <c r="Z31">
        <f t="shared" si="18"/>
        <v>0.17905722960655709</v>
      </c>
      <c r="AB31">
        <f t="shared" si="19"/>
        <v>708.44928798715591</v>
      </c>
      <c r="AC31">
        <f t="shared" si="2"/>
        <v>-6.4750858638590216</v>
      </c>
      <c r="AE31">
        <f t="shared" si="3"/>
        <v>0</v>
      </c>
      <c r="AF31">
        <f t="shared" si="4"/>
        <v>0</v>
      </c>
      <c r="AG31">
        <f t="shared" si="4"/>
        <v>-2.2382153700819636</v>
      </c>
      <c r="AH31">
        <f t="shared" si="5"/>
        <v>-16759.741231049229</v>
      </c>
      <c r="AI31">
        <f t="shared" si="6"/>
        <v>-16761.979446419311</v>
      </c>
      <c r="AJ31">
        <f t="shared" si="7"/>
        <v>714.92437385101493</v>
      </c>
      <c r="AK31">
        <f t="shared" si="22"/>
        <v>49.591450159100916</v>
      </c>
      <c r="AL31">
        <f t="shared" si="8"/>
        <v>-15997.463622409194</v>
      </c>
      <c r="AN31">
        <f t="shared" si="9"/>
        <v>0</v>
      </c>
      <c r="AO31">
        <f t="shared" si="9"/>
        <v>0</v>
      </c>
      <c r="AP31">
        <f t="shared" si="9"/>
        <v>-0.14705292964798292</v>
      </c>
      <c r="AQ31">
        <f t="shared" si="9"/>
        <v>-1101.1313214588586</v>
      </c>
      <c r="AR31">
        <f t="shared" si="9"/>
        <v>-1101.2783743885066</v>
      </c>
      <c r="AS31">
        <f t="shared" si="9"/>
        <v>46.971227638246269</v>
      </c>
      <c r="AT31">
        <f t="shared" si="9"/>
        <v>3.2582065733561034</v>
      </c>
      <c r="AU31">
        <f t="shared" si="9"/>
        <v>-1051.0489401769041</v>
      </c>
      <c r="AW31">
        <v>28</v>
      </c>
      <c r="AX31">
        <f>IF(Z31&gt;0, (R31*SUMPRODUCT(K31:$K$98, X31:$X$98)-K31*$AZ$3)/Z31, 0)</f>
        <v>-36.16210235178297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0.17521600000000001</v>
      </c>
      <c r="Q32" s="4">
        <f t="shared" si="21"/>
        <v>12.5</v>
      </c>
      <c r="R32">
        <f t="shared" si="0"/>
        <v>500000</v>
      </c>
      <c r="S32">
        <f t="shared" si="1"/>
        <v>-4035.0232797116109</v>
      </c>
      <c r="U32">
        <f t="shared" si="13"/>
        <v>0.17521600000000001</v>
      </c>
      <c r="V32">
        <f t="shared" si="14"/>
        <v>0.01</v>
      </c>
      <c r="W32">
        <f t="shared" si="15"/>
        <v>0.17905722960655709</v>
      </c>
      <c r="X32">
        <f t="shared" si="16"/>
        <v>3.1373691542742513E-2</v>
      </c>
      <c r="Y32">
        <f t="shared" si="17"/>
        <v>1.790572296065571E-3</v>
      </c>
      <c r="Z32">
        <f t="shared" si="18"/>
        <v>0.14589296576774899</v>
      </c>
      <c r="AB32">
        <f t="shared" si="19"/>
        <v>-6.4750858638590216</v>
      </c>
      <c r="AC32">
        <f t="shared" si="2"/>
        <v>-588.68151321903633</v>
      </c>
      <c r="AE32">
        <f t="shared" si="3"/>
        <v>0</v>
      </c>
      <c r="AF32">
        <f t="shared" si="4"/>
        <v>0</v>
      </c>
      <c r="AG32">
        <f t="shared" si="4"/>
        <v>-1.8236620720968624</v>
      </c>
      <c r="AH32">
        <f t="shared" si="5"/>
        <v>-15686.845771371256</v>
      </c>
      <c r="AI32">
        <f t="shared" si="6"/>
        <v>-15688.669433443352</v>
      </c>
      <c r="AJ32">
        <f t="shared" si="7"/>
        <v>582.20642735517731</v>
      </c>
      <c r="AK32">
        <f t="shared" si="22"/>
        <v>-0.45325601047013153</v>
      </c>
      <c r="AL32">
        <f t="shared" si="8"/>
        <v>-15106.916262098646</v>
      </c>
      <c r="AN32">
        <f t="shared" si="9"/>
        <v>0</v>
      </c>
      <c r="AO32">
        <f t="shared" si="9"/>
        <v>0</v>
      </c>
      <c r="AP32">
        <f t="shared" si="9"/>
        <v>-0.10697890556276972</v>
      </c>
      <c r="AQ32">
        <f t="shared" si="9"/>
        <v>-920.21521861432063</v>
      </c>
      <c r="AR32">
        <f t="shared" si="9"/>
        <v>-920.32219751988339</v>
      </c>
      <c r="AS32">
        <f t="shared" si="9"/>
        <v>34.15315115834624</v>
      </c>
      <c r="AT32">
        <f t="shared" si="9"/>
        <v>-2.6588715465299492E-2</v>
      </c>
      <c r="AU32">
        <f t="shared" si="9"/>
        <v>-886.19563507700252</v>
      </c>
      <c r="AW32">
        <v>29</v>
      </c>
      <c r="AX32">
        <f>IF(Z32&gt;0, (R32*SUMPRODUCT(K32:$K$98, X32:$X$98)-K32*$AZ$3)/Z32, 0)</f>
        <v>-4035.0232797116109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0.19798199999999999</v>
      </c>
      <c r="Q33" s="4">
        <f t="shared" si="21"/>
        <v>12.5</v>
      </c>
      <c r="R33">
        <f t="shared" si="0"/>
        <v>500000</v>
      </c>
      <c r="S33">
        <f t="shared" si="1"/>
        <v>-9048.6563905719013</v>
      </c>
      <c r="U33">
        <f t="shared" si="13"/>
        <v>0.19798199999999999</v>
      </c>
      <c r="V33">
        <f t="shared" si="14"/>
        <v>0.01</v>
      </c>
      <c r="W33">
        <f t="shared" si="15"/>
        <v>0.14589296576774899</v>
      </c>
      <c r="X33">
        <f t="shared" si="16"/>
        <v>2.8884181148630478E-2</v>
      </c>
      <c r="Y33">
        <f t="shared" si="17"/>
        <v>1.45892965767749E-3</v>
      </c>
      <c r="Z33">
        <f t="shared" si="18"/>
        <v>0.11554985496144102</v>
      </c>
      <c r="AB33">
        <f t="shared" si="19"/>
        <v>-588.68151321903633</v>
      </c>
      <c r="AC33">
        <f t="shared" si="2"/>
        <v>-1045.5709335264996</v>
      </c>
      <c r="AE33">
        <f t="shared" si="3"/>
        <v>0</v>
      </c>
      <c r="AF33">
        <f t="shared" si="4"/>
        <v>0</v>
      </c>
      <c r="AG33">
        <f t="shared" si="4"/>
        <v>-1.4443731870180128</v>
      </c>
      <c r="AH33">
        <f t="shared" si="5"/>
        <v>-14442.09057431524</v>
      </c>
      <c r="AI33">
        <f t="shared" si="6"/>
        <v>-14443.534947502258</v>
      </c>
      <c r="AJ33">
        <f t="shared" si="7"/>
        <v>456.8894203074633</v>
      </c>
      <c r="AK33">
        <f t="shared" si="22"/>
        <v>-41.207705925332547</v>
      </c>
      <c r="AL33">
        <f t="shared" si="8"/>
        <v>-14027.853233120128</v>
      </c>
      <c r="AN33">
        <f t="shared" si="9"/>
        <v>0</v>
      </c>
      <c r="AO33">
        <f t="shared" si="9"/>
        <v>0</v>
      </c>
      <c r="AP33">
        <f t="shared" si="9"/>
        <v>-7.5651088237512265E-2</v>
      </c>
      <c r="AQ33">
        <f t="shared" si="9"/>
        <v>-756.42491718315262</v>
      </c>
      <c r="AR33">
        <f t="shared" si="9"/>
        <v>-756.50056827139008</v>
      </c>
      <c r="AS33">
        <f t="shared" si="9"/>
        <v>23.930229501023469</v>
      </c>
      <c r="AT33">
        <f t="shared" si="9"/>
        <v>-2.1583118719192291</v>
      </c>
      <c r="AU33">
        <f t="shared" si="9"/>
        <v>-734.72865064228586</v>
      </c>
      <c r="AW33">
        <v>30</v>
      </c>
      <c r="AX33">
        <f>IF(Z33&gt;0, (R33*SUMPRODUCT(K33:$K$98, X33:$X$98)-K33*$AZ$3)/Z33, 0)</f>
        <v>-9048.6563905719013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0.22423799999999999</v>
      </c>
      <c r="Q34" s="4">
        <f t="shared" si="21"/>
        <v>12.5</v>
      </c>
      <c r="R34">
        <f t="shared" si="0"/>
        <v>500000</v>
      </c>
      <c r="S34">
        <f t="shared" si="1"/>
        <v>-15690.034322173618</v>
      </c>
      <c r="U34">
        <f t="shared" si="13"/>
        <v>0.22423799999999999</v>
      </c>
      <c r="V34">
        <f t="shared" si="14"/>
        <v>0.01</v>
      </c>
      <c r="W34">
        <f t="shared" si="15"/>
        <v>0.11554985496144102</v>
      </c>
      <c r="X34">
        <f t="shared" si="16"/>
        <v>2.591066837684361E-2</v>
      </c>
      <c r="Y34">
        <f t="shared" si="17"/>
        <v>1.1554985496144102E-3</v>
      </c>
      <c r="Z34">
        <f t="shared" si="18"/>
        <v>8.8483688034982994E-2</v>
      </c>
      <c r="AB34">
        <f t="shared" si="19"/>
        <v>-1045.5709335264996</v>
      </c>
      <c r="AC34">
        <f t="shared" si="2"/>
        <v>-1388.3121022213863</v>
      </c>
      <c r="AE34">
        <f t="shared" si="3"/>
        <v>0</v>
      </c>
      <c r="AF34">
        <f t="shared" si="4"/>
        <v>0</v>
      </c>
      <c r="AG34">
        <f t="shared" si="4"/>
        <v>-1.1060461004372875</v>
      </c>
      <c r="AH34">
        <f t="shared" si="5"/>
        <v>-12955.334188421804</v>
      </c>
      <c r="AI34">
        <f t="shared" si="6"/>
        <v>-12956.440234522242</v>
      </c>
      <c r="AJ34">
        <f t="shared" si="7"/>
        <v>342.74116869488671</v>
      </c>
      <c r="AK34">
        <f t="shared" si="22"/>
        <v>-73.189965346854976</v>
      </c>
      <c r="AL34">
        <f t="shared" si="8"/>
        <v>-12686.889031174211</v>
      </c>
      <c r="AN34">
        <f t="shared" si="9"/>
        <v>0</v>
      </c>
      <c r="AO34">
        <f t="shared" si="9"/>
        <v>0</v>
      </c>
      <c r="AP34">
        <f t="shared" si="9"/>
        <v>-5.1723864849048097E-2</v>
      </c>
      <c r="AQ34">
        <f t="shared" si="9"/>
        <v>-605.85174015011694</v>
      </c>
      <c r="AR34">
        <f t="shared" si="9"/>
        <v>-605.90346401496606</v>
      </c>
      <c r="AS34">
        <f t="shared" si="9"/>
        <v>16.028172678128151</v>
      </c>
      <c r="AT34">
        <f t="shared" si="9"/>
        <v>-3.4227035151704213</v>
      </c>
      <c r="AU34">
        <f t="shared" ref="AU34:AU79" si="23">AL34*$K34</f>
        <v>-593.29799485200829</v>
      </c>
      <c r="AW34">
        <v>31</v>
      </c>
      <c r="AX34">
        <f>IF(Z34&gt;0, (R34*SUMPRODUCT(K34:$K$98, X34:$X$98)-K34*$AZ$3)/Z34, 0)</f>
        <v>-15690.034322173618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0.25439000000000001</v>
      </c>
      <c r="Q35" s="4">
        <f t="shared" si="21"/>
        <v>12.5</v>
      </c>
      <c r="R35">
        <f t="shared" si="0"/>
        <v>500000</v>
      </c>
      <c r="S35">
        <f t="shared" si="1"/>
        <v>-24962.60853489221</v>
      </c>
      <c r="U35">
        <f t="shared" si="13"/>
        <v>0.25439000000000001</v>
      </c>
      <c r="V35">
        <f t="shared" si="14"/>
        <v>0.01</v>
      </c>
      <c r="W35">
        <f t="shared" si="15"/>
        <v>8.8483688034982994E-2</v>
      </c>
      <c r="X35">
        <f t="shared" si="16"/>
        <v>2.2509365399219324E-2</v>
      </c>
      <c r="Y35">
        <f t="shared" si="17"/>
        <v>8.8483688034982999E-4</v>
      </c>
      <c r="Z35">
        <f t="shared" si="18"/>
        <v>6.5089485755413831E-2</v>
      </c>
      <c r="AB35">
        <f t="shared" si="19"/>
        <v>-1388.3121022213863</v>
      </c>
      <c r="AC35">
        <f t="shared" si="2"/>
        <v>-1624.8033526498382</v>
      </c>
      <c r="AE35">
        <f t="shared" si="3"/>
        <v>0</v>
      </c>
      <c r="AF35">
        <f t="shared" ref="AF35:AG66" si="24">-$Z35*P35</f>
        <v>0</v>
      </c>
      <c r="AG35">
        <f t="shared" si="24"/>
        <v>-0.81361857194267284</v>
      </c>
      <c r="AH35">
        <f t="shared" si="5"/>
        <v>-11254.682699609662</v>
      </c>
      <c r="AI35">
        <f t="shared" ref="AI35:AI66" si="25">SUM(AE35:AH35)</f>
        <v>-11255.496318181606</v>
      </c>
      <c r="AJ35">
        <f t="shared" si="7"/>
        <v>236.49125042845185</v>
      </c>
      <c r="AK35">
        <f t="shared" si="22"/>
        <v>-97.181847155497053</v>
      </c>
      <c r="AL35">
        <f t="shared" si="8"/>
        <v>-11116.186914908652</v>
      </c>
      <c r="AN35">
        <f t="shared" ref="AN35:AT66" si="26">AE35*$K35</f>
        <v>0</v>
      </c>
      <c r="AO35">
        <f t="shared" si="26"/>
        <v>0</v>
      </c>
      <c r="AP35">
        <f t="shared" si="26"/>
        <v>-3.3971957340721663E-2</v>
      </c>
      <c r="AQ35">
        <f t="shared" si="26"/>
        <v>-469.92978496247662</v>
      </c>
      <c r="AR35">
        <f t="shared" si="26"/>
        <v>-469.96375691981734</v>
      </c>
      <c r="AS35">
        <f t="shared" si="26"/>
        <v>9.874492726765542</v>
      </c>
      <c r="AT35">
        <f t="shared" si="26"/>
        <v>-4.0577460737851716</v>
      </c>
      <c r="AU35">
        <f t="shared" si="23"/>
        <v>-464.14701026683707</v>
      </c>
      <c r="AW35">
        <v>32</v>
      </c>
      <c r="AX35">
        <f>IF(Z35&gt;0, (R35*SUMPRODUCT(K35:$K$98, X35:$X$98)-K35*$AZ$3)/Z35, 0)</f>
        <v>-24962.60853489221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0.28921999999999998</v>
      </c>
      <c r="Q36" s="4">
        <f t="shared" si="21"/>
        <v>12.5</v>
      </c>
      <c r="R36">
        <f t="shared" si="0"/>
        <v>500000</v>
      </c>
      <c r="S36">
        <f t="shared" si="1"/>
        <v>-38693.598938181494</v>
      </c>
      <c r="U36">
        <f t="shared" si="13"/>
        <v>0.28921999999999998</v>
      </c>
      <c r="V36">
        <f t="shared" si="14"/>
        <v>0.01</v>
      </c>
      <c r="W36">
        <f t="shared" si="15"/>
        <v>6.5089485755413831E-2</v>
      </c>
      <c r="X36">
        <f t="shared" si="16"/>
        <v>1.8825181070180788E-2</v>
      </c>
      <c r="Y36">
        <f t="shared" si="17"/>
        <v>6.5089485755413833E-4</v>
      </c>
      <c r="Z36">
        <f t="shared" si="18"/>
        <v>4.5613409827678905E-2</v>
      </c>
      <c r="AB36">
        <f t="shared" si="19"/>
        <v>-1624.8033526498382</v>
      </c>
      <c r="AC36">
        <f t="shared" si="2"/>
        <v>-1764.9469860751137</v>
      </c>
      <c r="AE36">
        <f t="shared" si="3"/>
        <v>0</v>
      </c>
      <c r="AF36">
        <f t="shared" si="24"/>
        <v>0</v>
      </c>
      <c r="AG36">
        <f t="shared" si="24"/>
        <v>-0.57016762284598632</v>
      </c>
      <c r="AH36">
        <f t="shared" si="5"/>
        <v>-9412.590535090394</v>
      </c>
      <c r="AI36">
        <f t="shared" si="25"/>
        <v>-9413.1607027132395</v>
      </c>
      <c r="AJ36">
        <f t="shared" si="7"/>
        <v>140.14363342527554</v>
      </c>
      <c r="AK36">
        <f t="shared" si="22"/>
        <v>-113.73623468548868</v>
      </c>
      <c r="AL36">
        <f t="shared" si="8"/>
        <v>-9386.7533039734517</v>
      </c>
      <c r="AN36">
        <f t="shared" si="26"/>
        <v>0</v>
      </c>
      <c r="AO36">
        <f t="shared" si="26"/>
        <v>0</v>
      </c>
      <c r="AP36">
        <f t="shared" si="26"/>
        <v>-2.1256132379670473E-2</v>
      </c>
      <c r="AQ36">
        <f t="shared" si="26"/>
        <v>-350.90605364583996</v>
      </c>
      <c r="AR36">
        <f t="shared" si="26"/>
        <v>-350.92730977821964</v>
      </c>
      <c r="AS36">
        <f t="shared" si="26"/>
        <v>5.2246243120338178</v>
      </c>
      <c r="AT36">
        <f t="shared" si="26"/>
        <v>-4.2401433613024633</v>
      </c>
      <c r="AU36">
        <f t="shared" si="23"/>
        <v>-349.94282882748826</v>
      </c>
      <c r="AW36">
        <v>33</v>
      </c>
      <c r="AX36">
        <f>IF(Z36&gt;0, (R36*SUMPRODUCT(K36:$K$98, X36:$X$98)-K36*$AZ$3)/Z36, 0)</f>
        <v>-38693.598938181494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0.32816400000000001</v>
      </c>
      <c r="Q37" s="4">
        <f t="shared" si="21"/>
        <v>12.5</v>
      </c>
      <c r="R37">
        <f t="shared" si="0"/>
        <v>500000</v>
      </c>
      <c r="S37">
        <f t="shared" si="1"/>
        <v>-60334.077015930037</v>
      </c>
      <c r="U37">
        <f t="shared" si="13"/>
        <v>0.32816400000000001</v>
      </c>
      <c r="V37">
        <f t="shared" si="14"/>
        <v>0.01</v>
      </c>
      <c r="W37">
        <f t="shared" si="15"/>
        <v>4.5613409827678905E-2</v>
      </c>
      <c r="X37">
        <f t="shared" si="16"/>
        <v>1.4968679022690421E-2</v>
      </c>
      <c r="Y37">
        <f t="shared" si="17"/>
        <v>4.5613409827678907E-4</v>
      </c>
      <c r="Z37">
        <f t="shared" si="18"/>
        <v>3.0188596706711694E-2</v>
      </c>
      <c r="AB37">
        <f t="shared" si="19"/>
        <v>-1764.9469860751137</v>
      </c>
      <c r="AC37">
        <f t="shared" si="2"/>
        <v>-1821.4011187055953</v>
      </c>
      <c r="AE37">
        <f t="shared" si="3"/>
        <v>0</v>
      </c>
      <c r="AF37">
        <f t="shared" si="24"/>
        <v>0</v>
      </c>
      <c r="AG37">
        <f t="shared" si="24"/>
        <v>-0.37735745883389615</v>
      </c>
      <c r="AH37">
        <f t="shared" si="5"/>
        <v>-7484.3395113452107</v>
      </c>
      <c r="AI37">
        <f t="shared" si="25"/>
        <v>-7484.7168688040447</v>
      </c>
      <c r="AJ37">
        <f t="shared" si="7"/>
        <v>56.454132630481581</v>
      </c>
      <c r="AK37">
        <f t="shared" si="22"/>
        <v>-123.54628902525798</v>
      </c>
      <c r="AL37">
        <f t="shared" si="8"/>
        <v>-7551.8090251988215</v>
      </c>
      <c r="AN37">
        <f t="shared" si="26"/>
        <v>0</v>
      </c>
      <c r="AO37">
        <f t="shared" si="26"/>
        <v>0</v>
      </c>
      <c r="AP37">
        <f t="shared" si="26"/>
        <v>-1.2560780026456771E-2</v>
      </c>
      <c r="AQ37">
        <f t="shared" si="26"/>
        <v>-249.12490808007792</v>
      </c>
      <c r="AR37">
        <f t="shared" si="26"/>
        <v>-249.13746886010435</v>
      </c>
      <c r="AS37">
        <f t="shared" si="26"/>
        <v>1.8791411828645666</v>
      </c>
      <c r="AT37">
        <f t="shared" si="26"/>
        <v>-4.112381306379314</v>
      </c>
      <c r="AU37">
        <f t="shared" si="23"/>
        <v>-251.37070898361912</v>
      </c>
      <c r="AW37">
        <v>34</v>
      </c>
      <c r="AX37">
        <f>IF(Z37&gt;0, (R37*SUMPRODUCT(K37:$K$98, X37:$X$98)-K37*$AZ$3)/Z37, 0)</f>
        <v>-60334.077015930037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0.37150699999999998</v>
      </c>
      <c r="Q38" s="4">
        <f t="shared" si="21"/>
        <v>12.5</v>
      </c>
      <c r="R38">
        <f t="shared" si="0"/>
        <v>500000</v>
      </c>
      <c r="S38">
        <f t="shared" si="1"/>
        <v>-96812.186848787096</v>
      </c>
      <c r="U38">
        <f t="shared" si="13"/>
        <v>0.37150699999999998</v>
      </c>
      <c r="V38">
        <f t="shared" si="14"/>
        <v>0.01</v>
      </c>
      <c r="W38">
        <f t="shared" si="15"/>
        <v>3.0188596706711694E-2</v>
      </c>
      <c r="X38">
        <f t="shared" si="16"/>
        <v>1.1215274996720341E-2</v>
      </c>
      <c r="Y38">
        <f t="shared" si="17"/>
        <v>3.0188596706711692E-4</v>
      </c>
      <c r="Z38">
        <f t="shared" si="18"/>
        <v>1.8671435742924236E-2</v>
      </c>
      <c r="AB38">
        <f t="shared" si="19"/>
        <v>-1821.4011187055953</v>
      </c>
      <c r="AC38">
        <f t="shared" si="2"/>
        <v>-1807.622525879103</v>
      </c>
      <c r="AE38">
        <f t="shared" si="3"/>
        <v>0</v>
      </c>
      <c r="AF38">
        <f t="shared" si="24"/>
        <v>0</v>
      </c>
      <c r="AG38">
        <f t="shared" si="24"/>
        <v>-0.23339294678655295</v>
      </c>
      <c r="AH38">
        <f t="shared" si="5"/>
        <v>-5607.63749836017</v>
      </c>
      <c r="AI38">
        <f t="shared" si="25"/>
        <v>-5607.8708913069568</v>
      </c>
      <c r="AJ38">
        <f t="shared" si="7"/>
        <v>-13.778592826492286</v>
      </c>
      <c r="AK38">
        <f t="shared" si="22"/>
        <v>-127.49807830939169</v>
      </c>
      <c r="AL38">
        <f t="shared" si="8"/>
        <v>-5749.1475624428404</v>
      </c>
      <c r="AN38">
        <f t="shared" si="26"/>
        <v>0</v>
      </c>
      <c r="AO38">
        <f t="shared" si="26"/>
        <v>0</v>
      </c>
      <c r="AP38">
        <f t="shared" si="26"/>
        <v>-6.9363879650922574E-3</v>
      </c>
      <c r="AQ38">
        <f t="shared" si="26"/>
        <v>-166.65777518888842</v>
      </c>
      <c r="AR38">
        <f t="shared" si="26"/>
        <v>-166.66471157685351</v>
      </c>
      <c r="AS38">
        <f t="shared" si="26"/>
        <v>-0.4094968025961534</v>
      </c>
      <c r="AT38">
        <f t="shared" si="26"/>
        <v>-3.7892153474819938</v>
      </c>
      <c r="AU38">
        <f t="shared" si="23"/>
        <v>-170.86342372693164</v>
      </c>
      <c r="AW38">
        <v>35</v>
      </c>
      <c r="AX38">
        <f>IF(Z38&gt;0, (R38*SUMPRODUCT(K38:$K$98, X38:$X$98)-K38*$AZ$3)/Z38, 0)</f>
        <v>-96812.186848787096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0.41881499999999999</v>
      </c>
      <c r="Q39" s="4">
        <f t="shared" si="21"/>
        <v>12.5</v>
      </c>
      <c r="R39">
        <f t="shared" si="0"/>
        <v>500000</v>
      </c>
      <c r="S39">
        <f t="shared" si="1"/>
        <v>-163110.21786653975</v>
      </c>
      <c r="U39">
        <f t="shared" si="13"/>
        <v>0.41881499999999999</v>
      </c>
      <c r="V39">
        <f t="shared" si="14"/>
        <v>0.01</v>
      </c>
      <c r="W39">
        <f t="shared" si="15"/>
        <v>1.8671435742924236E-2</v>
      </c>
      <c r="X39">
        <f t="shared" si="16"/>
        <v>7.8198773606728139E-3</v>
      </c>
      <c r="Y39">
        <f t="shared" si="17"/>
        <v>1.8671435742924236E-4</v>
      </c>
      <c r="Z39">
        <f t="shared" si="18"/>
        <v>1.066484402482218E-2</v>
      </c>
      <c r="AB39">
        <f t="shared" si="19"/>
        <v>-1807.622525879103</v>
      </c>
      <c r="AC39">
        <f t="shared" si="2"/>
        <v>-1739.5450324014105</v>
      </c>
      <c r="AE39">
        <f t="shared" si="3"/>
        <v>0</v>
      </c>
      <c r="AF39">
        <f t="shared" si="24"/>
        <v>0</v>
      </c>
      <c r="AG39">
        <f t="shared" si="24"/>
        <v>-0.13331055031027725</v>
      </c>
      <c r="AH39">
        <f t="shared" si="5"/>
        <v>-3909.9386803364068</v>
      </c>
      <c r="AI39">
        <f t="shared" si="25"/>
        <v>-3910.0719908867172</v>
      </c>
      <c r="AJ39">
        <f t="shared" si="7"/>
        <v>-68.077493477692542</v>
      </c>
      <c r="AK39">
        <f t="shared" si="22"/>
        <v>-126.53357681153723</v>
      </c>
      <c r="AL39">
        <f t="shared" si="8"/>
        <v>-4104.6830611759469</v>
      </c>
      <c r="AN39">
        <f t="shared" si="26"/>
        <v>0</v>
      </c>
      <c r="AO39">
        <f t="shared" si="26"/>
        <v>0</v>
      </c>
      <c r="AP39">
        <f t="shared" si="26"/>
        <v>-3.5374649641439471E-3</v>
      </c>
      <c r="AQ39">
        <f t="shared" si="26"/>
        <v>-103.75226162857548</v>
      </c>
      <c r="AR39">
        <f t="shared" si="26"/>
        <v>-103.75579909353962</v>
      </c>
      <c r="AS39">
        <f t="shared" si="26"/>
        <v>-1.8064717868433395</v>
      </c>
      <c r="AT39">
        <f t="shared" si="26"/>
        <v>-3.3576344386609489</v>
      </c>
      <c r="AU39">
        <f t="shared" si="23"/>
        <v>-108.91990531904392</v>
      </c>
      <c r="AW39">
        <v>36</v>
      </c>
      <c r="AX39">
        <f>IF(Z39&gt;0, (R39*SUMPRODUCT(K39:$K$98, X39:$X$98)-K39*$AZ$3)/Z39, 0)</f>
        <v>-163110.21786653975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0.47081499999999998</v>
      </c>
      <c r="Q40" s="4">
        <f t="shared" si="21"/>
        <v>12.5</v>
      </c>
      <c r="R40">
        <f t="shared" si="0"/>
        <v>500000</v>
      </c>
      <c r="S40">
        <f t="shared" si="1"/>
        <v>-295052.24002612452</v>
      </c>
      <c r="U40">
        <f t="shared" si="13"/>
        <v>0.47081499999999998</v>
      </c>
      <c r="V40">
        <f t="shared" si="14"/>
        <v>0.01</v>
      </c>
      <c r="W40">
        <f t="shared" si="15"/>
        <v>1.066484402482218E-2</v>
      </c>
      <c r="X40">
        <f t="shared" si="16"/>
        <v>5.0211685395466551E-3</v>
      </c>
      <c r="Y40">
        <f t="shared" si="17"/>
        <v>1.066484402482218E-4</v>
      </c>
      <c r="Z40">
        <f t="shared" si="18"/>
        <v>5.5370270450273039E-3</v>
      </c>
      <c r="AB40">
        <f t="shared" si="19"/>
        <v>-1739.5450324014105</v>
      </c>
      <c r="AC40">
        <f t="shared" si="2"/>
        <v>-1633.7122327205391</v>
      </c>
      <c r="AE40">
        <f t="shared" si="3"/>
        <v>0</v>
      </c>
      <c r="AF40">
        <f t="shared" si="24"/>
        <v>0</v>
      </c>
      <c r="AG40">
        <f t="shared" si="24"/>
        <v>-6.92128380628413E-2</v>
      </c>
      <c r="AH40">
        <f t="shared" si="5"/>
        <v>-2510.5842697733274</v>
      </c>
      <c r="AI40">
        <f t="shared" si="25"/>
        <v>-2510.6534826113902</v>
      </c>
      <c r="AJ40">
        <f t="shared" si="7"/>
        <v>-105.8327996808714</v>
      </c>
      <c r="AK40">
        <f t="shared" si="22"/>
        <v>-121.76815226809875</v>
      </c>
      <c r="AL40">
        <f t="shared" si="8"/>
        <v>-2738.2544345603601</v>
      </c>
      <c r="AN40">
        <f t="shared" si="26"/>
        <v>0</v>
      </c>
      <c r="AO40">
        <f t="shared" si="26"/>
        <v>0</v>
      </c>
      <c r="AP40">
        <f t="shared" si="26"/>
        <v>-1.6398203101866743E-3</v>
      </c>
      <c r="AQ40">
        <f t="shared" si="26"/>
        <v>-59.481841681908293</v>
      </c>
      <c r="AR40">
        <f t="shared" si="26"/>
        <v>-59.483481502218481</v>
      </c>
      <c r="AS40">
        <f t="shared" si="26"/>
        <v>-2.5074361817534507</v>
      </c>
      <c r="AT40">
        <f t="shared" si="26"/>
        <v>-2.8849834049838523</v>
      </c>
      <c r="AU40">
        <f t="shared" si="23"/>
        <v>-64.875901088955786</v>
      </c>
      <c r="AW40">
        <v>37</v>
      </c>
      <c r="AX40">
        <f>IF(Z40&gt;0, (R40*SUMPRODUCT(K40:$K$98, X40:$X$98)-K40*$AZ$3)/Z40, 0)</f>
        <v>-295052.24002612452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0.52931399999999995</v>
      </c>
      <c r="Q41" s="4">
        <f t="shared" si="21"/>
        <v>12.5</v>
      </c>
      <c r="R41">
        <f t="shared" si="0"/>
        <v>500000</v>
      </c>
      <c r="S41">
        <f t="shared" si="1"/>
        <v>-590421.18003756285</v>
      </c>
      <c r="U41">
        <f t="shared" si="13"/>
        <v>0.52931399999999995</v>
      </c>
      <c r="V41">
        <f t="shared" si="14"/>
        <v>0.01</v>
      </c>
      <c r="W41">
        <f t="shared" si="15"/>
        <v>5.5370270450273039E-3</v>
      </c>
      <c r="X41">
        <f t="shared" si="16"/>
        <v>2.9308259333115818E-3</v>
      </c>
      <c r="Y41">
        <f t="shared" si="17"/>
        <v>5.5370270450273037E-5</v>
      </c>
      <c r="Z41">
        <f t="shared" si="18"/>
        <v>2.5508308412654488E-3</v>
      </c>
      <c r="AB41">
        <f t="shared" si="19"/>
        <v>-1633.7122327205391</v>
      </c>
      <c r="AC41">
        <f t="shared" si="2"/>
        <v>-1506.0645553761556</v>
      </c>
      <c r="AE41">
        <f t="shared" si="3"/>
        <v>0</v>
      </c>
      <c r="AF41">
        <f t="shared" si="24"/>
        <v>0</v>
      </c>
      <c r="AG41">
        <f t="shared" si="24"/>
        <v>-3.1885385515818113E-2</v>
      </c>
      <c r="AH41">
        <f t="shared" si="5"/>
        <v>-1465.412966655791</v>
      </c>
      <c r="AI41">
        <f t="shared" si="25"/>
        <v>-1465.4448520413068</v>
      </c>
      <c r="AJ41">
        <f t="shared" si="7"/>
        <v>-127.64767734438351</v>
      </c>
      <c r="AK41">
        <f t="shared" si="22"/>
        <v>-114.35985629043775</v>
      </c>
      <c r="AL41">
        <f t="shared" si="8"/>
        <v>-1707.4523856761282</v>
      </c>
      <c r="AN41">
        <f t="shared" si="26"/>
        <v>0</v>
      </c>
      <c r="AO41">
        <f t="shared" si="26"/>
        <v>0</v>
      </c>
      <c r="AP41">
        <f t="shared" si="26"/>
        <v>-6.7450201733808778E-4</v>
      </c>
      <c r="AQ41">
        <f t="shared" si="26"/>
        <v>-30.99928027379104</v>
      </c>
      <c r="AR41">
        <f t="shared" si="26"/>
        <v>-30.999954775808376</v>
      </c>
      <c r="AS41">
        <f t="shared" si="26"/>
        <v>-2.7002532503361167</v>
      </c>
      <c r="AT41">
        <f t="shared" si="26"/>
        <v>-2.4191632788045627</v>
      </c>
      <c r="AU41">
        <f t="shared" si="23"/>
        <v>-36.119371304949063</v>
      </c>
      <c r="AW41">
        <v>38</v>
      </c>
      <c r="AX41">
        <f>IF(Z41&gt;0, (R41*SUMPRODUCT(K41:$K$98, X41:$X$98)-K41*$AZ$3)/Z41, 0)</f>
        <v>-590421.18003756285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0.595055</v>
      </c>
      <c r="Q42" s="4">
        <f t="shared" si="21"/>
        <v>12.5</v>
      </c>
      <c r="R42">
        <f t="shared" si="0"/>
        <v>500000</v>
      </c>
      <c r="S42">
        <f t="shared" si="1"/>
        <v>-1359869.3538979201</v>
      </c>
      <c r="U42">
        <f t="shared" si="13"/>
        <v>0.595055</v>
      </c>
      <c r="V42">
        <f t="shared" si="14"/>
        <v>0.01</v>
      </c>
      <c r="W42">
        <f t="shared" si="15"/>
        <v>2.5508308412654488E-3</v>
      </c>
      <c r="X42">
        <f t="shared" si="16"/>
        <v>1.5178846462492116E-3</v>
      </c>
      <c r="Y42">
        <f t="shared" si="17"/>
        <v>2.5508308412654489E-5</v>
      </c>
      <c r="Z42">
        <f t="shared" si="18"/>
        <v>1.0074378866035828E-3</v>
      </c>
      <c r="AB42">
        <f t="shared" si="19"/>
        <v>-1506.0645553761556</v>
      </c>
      <c r="AC42">
        <f t="shared" si="2"/>
        <v>-1369.9839079479002</v>
      </c>
      <c r="AE42">
        <f t="shared" si="3"/>
        <v>0</v>
      </c>
      <c r="AF42">
        <f t="shared" si="24"/>
        <v>0</v>
      </c>
      <c r="AG42">
        <f t="shared" si="24"/>
        <v>-1.2592973582544785E-2</v>
      </c>
      <c r="AH42">
        <f t="shared" si="5"/>
        <v>-758.94232312460576</v>
      </c>
      <c r="AI42">
        <f t="shared" si="25"/>
        <v>-758.95491609818828</v>
      </c>
      <c r="AJ42">
        <f t="shared" si="7"/>
        <v>-136.08064742825536</v>
      </c>
      <c r="AK42">
        <f t="shared" si="22"/>
        <v>-105.42451887633089</v>
      </c>
      <c r="AL42">
        <f t="shared" si="8"/>
        <v>-1000.4600824027746</v>
      </c>
      <c r="AN42">
        <f t="shared" si="26"/>
        <v>0</v>
      </c>
      <c r="AO42">
        <f t="shared" si="26"/>
        <v>0</v>
      </c>
      <c r="AP42">
        <f t="shared" si="26"/>
        <v>-2.3784928503356345E-4</v>
      </c>
      <c r="AQ42">
        <f t="shared" si="26"/>
        <v>-14.334492783111275</v>
      </c>
      <c r="AR42">
        <f t="shared" si="26"/>
        <v>-14.334730632396308</v>
      </c>
      <c r="AS42">
        <f t="shared" si="26"/>
        <v>-2.5702177873682404</v>
      </c>
      <c r="AT42">
        <f t="shared" si="26"/>
        <v>-1.991201385072352</v>
      </c>
      <c r="AU42">
        <f t="shared" si="23"/>
        <v>-18.896149804836902</v>
      </c>
      <c r="AW42">
        <v>39</v>
      </c>
      <c r="AX42">
        <f>IF(Z42&gt;0, (R42*SUMPRODUCT(K42:$K$98, X42:$X$98)-K42*$AZ$3)/Z42, 0)</f>
        <v>-1359869.3538979201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0.66919700000000004</v>
      </c>
      <c r="Q43" s="4">
        <f t="shared" si="21"/>
        <v>12.5</v>
      </c>
      <c r="R43">
        <f t="shared" si="0"/>
        <v>500000</v>
      </c>
      <c r="S43">
        <f t="shared" si="1"/>
        <v>-3821725.1381827076</v>
      </c>
      <c r="U43">
        <f t="shared" si="13"/>
        <v>0.66919700000000004</v>
      </c>
      <c r="V43">
        <f t="shared" si="14"/>
        <v>0.01</v>
      </c>
      <c r="W43">
        <f t="shared" si="15"/>
        <v>1.0074378866035828E-3</v>
      </c>
      <c r="X43">
        <f t="shared" si="16"/>
        <v>6.7417441140145786E-4</v>
      </c>
      <c r="Y43">
        <f t="shared" si="17"/>
        <v>1.0074378866035828E-5</v>
      </c>
      <c r="Z43">
        <f t="shared" si="18"/>
        <v>3.231890963360891E-4</v>
      </c>
      <c r="AB43">
        <f t="shared" si="19"/>
        <v>-1369.9839079479002</v>
      </c>
      <c r="AC43">
        <f t="shared" si="2"/>
        <v>-1235.1398938541845</v>
      </c>
      <c r="AE43">
        <f t="shared" si="3"/>
        <v>0</v>
      </c>
      <c r="AF43">
        <f t="shared" si="24"/>
        <v>0</v>
      </c>
      <c r="AG43">
        <f t="shared" si="24"/>
        <v>-4.0398637042011135E-3</v>
      </c>
      <c r="AH43">
        <f t="shared" si="5"/>
        <v>-337.08720570072893</v>
      </c>
      <c r="AI43">
        <f t="shared" si="25"/>
        <v>-337.09124556443311</v>
      </c>
      <c r="AJ43">
        <f t="shared" si="7"/>
        <v>-134.84401409371571</v>
      </c>
      <c r="AK43">
        <f t="shared" si="22"/>
        <v>-95.898873556353024</v>
      </c>
      <c r="AL43">
        <f t="shared" si="8"/>
        <v>-567.83413321450189</v>
      </c>
      <c r="AN43">
        <f t="shared" si="26"/>
        <v>0</v>
      </c>
      <c r="AO43">
        <f t="shared" si="26"/>
        <v>0</v>
      </c>
      <c r="AP43">
        <f t="shared" si="26"/>
        <v>-6.8127468023769839E-5</v>
      </c>
      <c r="AQ43">
        <f t="shared" si="26"/>
        <v>-5.6845724284501982</v>
      </c>
      <c r="AR43">
        <f t="shared" si="26"/>
        <v>-5.6846405559182216</v>
      </c>
      <c r="AS43">
        <f t="shared" si="26"/>
        <v>-2.2739829684880521</v>
      </c>
      <c r="AT43">
        <f t="shared" si="26"/>
        <v>-1.6172197678183706</v>
      </c>
      <c r="AU43">
        <f t="shared" si="23"/>
        <v>-9.5758432922246453</v>
      </c>
      <c r="AW43">
        <v>40</v>
      </c>
      <c r="AX43">
        <f>IF(Z43&gt;0, (R43*SUMPRODUCT(K43:$K$98, X43:$X$98)-K43*$AZ$3)/Z43, 0)</f>
        <v>-3821725.1381827076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0.74928899999999998</v>
      </c>
      <c r="Q44" s="4">
        <f t="shared" si="21"/>
        <v>12.5</v>
      </c>
      <c r="R44">
        <f t="shared" si="0"/>
        <v>500000</v>
      </c>
      <c r="S44">
        <f t="shared" si="1"/>
        <v>-14237765.182178013</v>
      </c>
      <c r="U44">
        <f t="shared" si="13"/>
        <v>0.74928899999999998</v>
      </c>
      <c r="V44">
        <f t="shared" si="14"/>
        <v>0.01</v>
      </c>
      <c r="W44">
        <f t="shared" si="15"/>
        <v>3.231890963360891E-4</v>
      </c>
      <c r="X44">
        <f t="shared" si="16"/>
        <v>2.4216203480457185E-4</v>
      </c>
      <c r="Y44">
        <f t="shared" si="17"/>
        <v>3.231890963360891E-6</v>
      </c>
      <c r="Z44">
        <f t="shared" si="18"/>
        <v>7.7795170568156356E-5</v>
      </c>
      <c r="AB44">
        <f t="shared" si="19"/>
        <v>-1235.1398938541845</v>
      </c>
      <c r="AC44">
        <f t="shared" si="2"/>
        <v>-1107.6293708568962</v>
      </c>
      <c r="AE44">
        <f t="shared" si="3"/>
        <v>0</v>
      </c>
      <c r="AF44">
        <f t="shared" si="24"/>
        <v>0</v>
      </c>
      <c r="AG44">
        <f t="shared" si="24"/>
        <v>-9.724396321019544E-4</v>
      </c>
      <c r="AH44">
        <f t="shared" si="5"/>
        <v>-121.08101740228592</v>
      </c>
      <c r="AI44">
        <f t="shared" si="25"/>
        <v>-121.08198984191803</v>
      </c>
      <c r="AJ44">
        <f t="shared" si="7"/>
        <v>-127.51052299728826</v>
      </c>
      <c r="AK44">
        <f t="shared" si="22"/>
        <v>-86.459792569792924</v>
      </c>
      <c r="AL44">
        <f t="shared" si="8"/>
        <v>-335.05230540899919</v>
      </c>
      <c r="AN44">
        <f t="shared" si="26"/>
        <v>0</v>
      </c>
      <c r="AO44">
        <f t="shared" si="26"/>
        <v>0</v>
      </c>
      <c r="AP44">
        <f t="shared" si="26"/>
        <v>-1.4641991924526486E-5</v>
      </c>
      <c r="AQ44">
        <f t="shared" si="26"/>
        <v>-1.8231129424308026</v>
      </c>
      <c r="AR44">
        <f t="shared" si="26"/>
        <v>-1.8231275844227273</v>
      </c>
      <c r="AS44">
        <f t="shared" si="26"/>
        <v>-1.919921799138169</v>
      </c>
      <c r="AT44">
        <f t="shared" si="26"/>
        <v>-1.301822285735899</v>
      </c>
      <c r="AU44">
        <f t="shared" si="23"/>
        <v>-5.0448716692967945</v>
      </c>
      <c r="AW44">
        <v>41</v>
      </c>
      <c r="AX44">
        <f>IF(Z44&gt;0, (R44*SUMPRODUCT(K44:$K$98, X44:$X$98)-K44*$AZ$3)/Z44, 0)</f>
        <v>-14237765.182178013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0.83297500000000002</v>
      </c>
      <c r="Q45" s="4">
        <f t="shared" si="21"/>
        <v>12.5</v>
      </c>
      <c r="R45">
        <f t="shared" si="0"/>
        <v>500000</v>
      </c>
      <c r="S45">
        <f t="shared" si="1"/>
        <v>-81085919.322972581</v>
      </c>
      <c r="U45">
        <f t="shared" si="13"/>
        <v>0.83297500000000002</v>
      </c>
      <c r="V45">
        <f t="shared" si="14"/>
        <v>0.01</v>
      </c>
      <c r="W45">
        <f t="shared" si="15"/>
        <v>7.7795170568156356E-5</v>
      </c>
      <c r="X45">
        <f t="shared" si="16"/>
        <v>6.480143220401004E-5</v>
      </c>
      <c r="Y45">
        <f t="shared" si="17"/>
        <v>7.7795170568156362E-7</v>
      </c>
      <c r="Z45">
        <f t="shared" si="18"/>
        <v>1.2215786658464752E-5</v>
      </c>
      <c r="AB45">
        <f t="shared" si="19"/>
        <v>-1107.6293708568962</v>
      </c>
      <c r="AC45">
        <f t="shared" si="2"/>
        <v>-990.52829145491773</v>
      </c>
      <c r="AE45">
        <f t="shared" si="3"/>
        <v>0</v>
      </c>
      <c r="AF45">
        <f t="shared" si="24"/>
        <v>0</v>
      </c>
      <c r="AG45">
        <f t="shared" si="24"/>
        <v>-1.5269733323080941E-4</v>
      </c>
      <c r="AH45">
        <f t="shared" si="5"/>
        <v>-32.400716102005021</v>
      </c>
      <c r="AI45">
        <f t="shared" si="25"/>
        <v>-32.400868799338248</v>
      </c>
      <c r="AJ45">
        <f t="shared" si="7"/>
        <v>-117.1010794019785</v>
      </c>
      <c r="AK45">
        <f t="shared" si="22"/>
        <v>-77.534055959982737</v>
      </c>
      <c r="AL45">
        <f t="shared" si="8"/>
        <v>-227.03600416129947</v>
      </c>
      <c r="AN45">
        <f t="shared" si="26"/>
        <v>0</v>
      </c>
      <c r="AO45">
        <f t="shared" si="26"/>
        <v>0</v>
      </c>
      <c r="AP45">
        <f t="shared" si="26"/>
        <v>-2.0528203410256884E-6</v>
      </c>
      <c r="AQ45">
        <f t="shared" si="26"/>
        <v>-0.43558618654758741</v>
      </c>
      <c r="AR45">
        <f t="shared" si="26"/>
        <v>-0.4355882393679284</v>
      </c>
      <c r="AS45">
        <f t="shared" si="26"/>
        <v>-1.5742742369252019</v>
      </c>
      <c r="AT45">
        <f t="shared" si="26"/>
        <v>-1.042346214103774</v>
      </c>
      <c r="AU45">
        <f t="shared" si="23"/>
        <v>-3.0522086903969043</v>
      </c>
      <c r="AW45">
        <v>42</v>
      </c>
      <c r="AX45">
        <f>IF(Z45&gt;0, (R45*SUMPRODUCT(K45:$K$98, X45:$X$98)-K45*$AZ$3)/Z45, 0)</f>
        <v>-81085919.322972581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0.83526170899999996</v>
      </c>
      <c r="Q46" s="4">
        <f t="shared" si="21"/>
        <v>12.5</v>
      </c>
      <c r="R46">
        <f t="shared" si="0"/>
        <v>500000</v>
      </c>
      <c r="S46">
        <f t="shared" si="1"/>
        <v>-468076490.46440274</v>
      </c>
      <c r="U46">
        <f t="shared" si="13"/>
        <v>0.83526170899999996</v>
      </c>
      <c r="V46">
        <f t="shared" si="14"/>
        <v>0.01</v>
      </c>
      <c r="W46">
        <f t="shared" si="15"/>
        <v>1.2215786658464752E-5</v>
      </c>
      <c r="X46">
        <f t="shared" si="16"/>
        <v>1.0203378841128668E-5</v>
      </c>
      <c r="Y46">
        <f t="shared" si="17"/>
        <v>1.2215786658464752E-7</v>
      </c>
      <c r="Z46">
        <f t="shared" si="18"/>
        <v>1.8902499507514369E-6</v>
      </c>
      <c r="AB46">
        <f t="shared" si="19"/>
        <v>-990.52829145491773</v>
      </c>
      <c r="AC46">
        <f t="shared" si="2"/>
        <v>-884.78156304824267</v>
      </c>
      <c r="AE46">
        <f t="shared" si="3"/>
        <v>0</v>
      </c>
      <c r="AF46">
        <f t="shared" si="24"/>
        <v>0</v>
      </c>
      <c r="AG46">
        <f t="shared" si="24"/>
        <v>-2.3628124384392961E-5</v>
      </c>
      <c r="AH46">
        <f t="shared" si="5"/>
        <v>-5.1016894205643339</v>
      </c>
      <c r="AI46">
        <f t="shared" si="25"/>
        <v>-5.1017130486887181</v>
      </c>
      <c r="AJ46">
        <f t="shared" si="7"/>
        <v>-105.74672840667506</v>
      </c>
      <c r="AK46">
        <f t="shared" si="22"/>
        <v>-69.336980401844244</v>
      </c>
      <c r="AL46">
        <f t="shared" si="8"/>
        <v>-180.18542185720804</v>
      </c>
      <c r="AN46">
        <f t="shared" si="26"/>
        <v>0</v>
      </c>
      <c r="AO46">
        <f t="shared" si="26"/>
        <v>0</v>
      </c>
      <c r="AP46">
        <f t="shared" si="26"/>
        <v>-2.8361599223245741E-7</v>
      </c>
      <c r="AQ46">
        <f t="shared" si="26"/>
        <v>-6.123722236839569E-2</v>
      </c>
      <c r="AR46">
        <f t="shared" si="26"/>
        <v>-6.1237505984387916E-2</v>
      </c>
      <c r="AS46">
        <f t="shared" si="26"/>
        <v>-1.2693120627977368</v>
      </c>
      <c r="AT46">
        <f t="shared" si="26"/>
        <v>-0.83227412278483015</v>
      </c>
      <c r="AU46">
        <f t="shared" si="23"/>
        <v>-2.1628236915669552</v>
      </c>
      <c r="AW46">
        <v>43</v>
      </c>
      <c r="AX46">
        <f>IF(Z46&gt;0, (R46*SUMPRODUCT(K46:$K$98, X46:$X$98)-K46*$AZ$3)/Z46, 0)</f>
        <v>-468076490.46440274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0.83773177600000004</v>
      </c>
      <c r="Q47" s="4">
        <f t="shared" si="21"/>
        <v>12.5</v>
      </c>
      <c r="R47">
        <f t="shared" si="0"/>
        <v>500000</v>
      </c>
      <c r="S47">
        <f t="shared" si="1"/>
        <v>-2744852442.4014225</v>
      </c>
      <c r="U47">
        <f t="shared" si="13"/>
        <v>0.83773177600000004</v>
      </c>
      <c r="V47">
        <f t="shared" si="14"/>
        <v>0.01</v>
      </c>
      <c r="W47">
        <f t="shared" si="15"/>
        <v>1.8902499507514369E-6</v>
      </c>
      <c r="X47">
        <f t="shared" si="16"/>
        <v>1.5835224483269137E-6</v>
      </c>
      <c r="Y47">
        <f t="shared" si="17"/>
        <v>1.8902499507514368E-8</v>
      </c>
      <c r="Z47">
        <f t="shared" si="18"/>
        <v>2.8782500291700881E-7</v>
      </c>
      <c r="AB47">
        <f t="shared" si="19"/>
        <v>-884.78156304824267</v>
      </c>
      <c r="AC47">
        <f t="shared" si="2"/>
        <v>-790.03716224094819</v>
      </c>
      <c r="AE47">
        <f t="shared" si="3"/>
        <v>0</v>
      </c>
      <c r="AF47">
        <f t="shared" si="24"/>
        <v>0</v>
      </c>
      <c r="AG47">
        <f t="shared" si="24"/>
        <v>-3.5978125364626103E-6</v>
      </c>
      <c r="AH47">
        <f t="shared" si="5"/>
        <v>-0.79176122416345684</v>
      </c>
      <c r="AI47">
        <f t="shared" si="25"/>
        <v>-0.79176482197599329</v>
      </c>
      <c r="AJ47">
        <f t="shared" si="7"/>
        <v>-94.744400807294483</v>
      </c>
      <c r="AK47">
        <f t="shared" si="22"/>
        <v>-61.934709413376993</v>
      </c>
      <c r="AL47">
        <f t="shared" si="8"/>
        <v>-157.47087504264746</v>
      </c>
      <c r="AN47">
        <f t="shared" si="26"/>
        <v>0</v>
      </c>
      <c r="AO47">
        <f t="shared" si="26"/>
        <v>0</v>
      </c>
      <c r="AP47">
        <f t="shared" si="26"/>
        <v>-3.8558663781459008E-8</v>
      </c>
      <c r="AQ47">
        <f t="shared" si="26"/>
        <v>-8.4855046026749547E-3</v>
      </c>
      <c r="AR47">
        <f t="shared" si="26"/>
        <v>-8.4855431613387357E-3</v>
      </c>
      <c r="AS47">
        <f t="shared" si="26"/>
        <v>-1.0153996237658691</v>
      </c>
      <c r="AT47">
        <f t="shared" si="26"/>
        <v>-0.66376989141873988</v>
      </c>
      <c r="AU47">
        <f t="shared" si="23"/>
        <v>-1.6876550583459478</v>
      </c>
      <c r="AW47">
        <v>44</v>
      </c>
      <c r="AX47">
        <f>IF(Z47&gt;0, (R47*SUMPRODUCT(K47:$K$98, X47:$X$98)-K47*$AZ$3)/Z47, 0)</f>
        <v>-2744852442.4014225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0.84045353700000003</v>
      </c>
      <c r="Q48" s="4">
        <f t="shared" si="21"/>
        <v>12.5</v>
      </c>
      <c r="R48">
        <f t="shared" si="0"/>
        <v>500000</v>
      </c>
      <c r="S48">
        <f t="shared" si="1"/>
        <v>-16388130388.378174</v>
      </c>
      <c r="U48">
        <f t="shared" si="13"/>
        <v>0.84045353700000003</v>
      </c>
      <c r="V48">
        <f t="shared" si="14"/>
        <v>0.01</v>
      </c>
      <c r="W48">
        <f t="shared" si="15"/>
        <v>2.8782500291700881E-7</v>
      </c>
      <c r="X48">
        <f t="shared" si="16"/>
        <v>2.4190354173863538E-7</v>
      </c>
      <c r="Y48">
        <f t="shared" si="17"/>
        <v>2.878250029170088E-9</v>
      </c>
      <c r="Z48">
        <f t="shared" si="18"/>
        <v>4.3043211149203333E-8</v>
      </c>
      <c r="AB48">
        <f t="shared" si="19"/>
        <v>-790.03716224094819</v>
      </c>
      <c r="AC48">
        <f t="shared" si="2"/>
        <v>-705.39775664763738</v>
      </c>
      <c r="AE48">
        <f t="shared" si="3"/>
        <v>0</v>
      </c>
      <c r="AF48">
        <f t="shared" si="24"/>
        <v>0</v>
      </c>
      <c r="AG48">
        <f t="shared" si="24"/>
        <v>-5.3804013936504165E-7</v>
      </c>
      <c r="AH48">
        <f t="shared" si="5"/>
        <v>-0.12095177086931769</v>
      </c>
      <c r="AI48">
        <f t="shared" si="25"/>
        <v>-0.12095230890945705</v>
      </c>
      <c r="AJ48">
        <f t="shared" si="7"/>
        <v>-84.639405593310812</v>
      </c>
      <c r="AK48">
        <f t="shared" si="22"/>
        <v>-55.302601356866376</v>
      </c>
      <c r="AL48">
        <f t="shared" si="8"/>
        <v>-140.06295925908665</v>
      </c>
      <c r="AN48">
        <f t="shared" si="26"/>
        <v>0</v>
      </c>
      <c r="AO48">
        <f t="shared" si="26"/>
        <v>0</v>
      </c>
      <c r="AP48">
        <f t="shared" si="26"/>
        <v>-5.1484926665387475E-9</v>
      </c>
      <c r="AQ48">
        <f t="shared" si="26"/>
        <v>-1.1573844770400364E-3</v>
      </c>
      <c r="AR48">
        <f t="shared" si="26"/>
        <v>-1.1573896255327029E-3</v>
      </c>
      <c r="AS48">
        <f t="shared" si="26"/>
        <v>-0.80991235990612143</v>
      </c>
      <c r="AT48">
        <f t="shared" si="26"/>
        <v>-0.52918921228136517</v>
      </c>
      <c r="AU48">
        <f t="shared" si="23"/>
        <v>-1.3402589618130194</v>
      </c>
      <c r="AW48">
        <v>45</v>
      </c>
      <c r="AX48">
        <f>IF(Z48&gt;0, (R48*SUMPRODUCT(K48:$K$98, X48:$X$98)-K48*$AZ$3)/Z48, 0)</f>
        <v>-16388130388.378174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0.84346351399999997</v>
      </c>
      <c r="Q49" s="4">
        <f t="shared" si="21"/>
        <v>12.5</v>
      </c>
      <c r="R49">
        <f t="shared" si="0"/>
        <v>500000</v>
      </c>
      <c r="S49">
        <f t="shared" si="1"/>
        <v>-99854194941.482483</v>
      </c>
      <c r="U49">
        <f t="shared" si="13"/>
        <v>0.84346351399999997</v>
      </c>
      <c r="V49">
        <f t="shared" si="14"/>
        <v>0.01</v>
      </c>
      <c r="W49">
        <f t="shared" si="15"/>
        <v>4.3043211149203333E-8</v>
      </c>
      <c r="X49">
        <f t="shared" si="16"/>
        <v>3.6305378129751023E-8</v>
      </c>
      <c r="Y49">
        <f t="shared" si="17"/>
        <v>4.3043211149203336E-10</v>
      </c>
      <c r="Z49">
        <f t="shared" si="18"/>
        <v>6.3074009079602769E-9</v>
      </c>
      <c r="AB49">
        <f t="shared" si="19"/>
        <v>-705.39775664763738</v>
      </c>
      <c r="AC49">
        <f t="shared" si="2"/>
        <v>-629.82043983754909</v>
      </c>
      <c r="AE49">
        <f t="shared" si="3"/>
        <v>0</v>
      </c>
      <c r="AF49">
        <f t="shared" si="24"/>
        <v>0</v>
      </c>
      <c r="AG49">
        <f t="shared" si="24"/>
        <v>-7.8842511349503462E-8</v>
      </c>
      <c r="AH49">
        <f t="shared" si="5"/>
        <v>-1.8152689064875511E-2</v>
      </c>
      <c r="AI49">
        <f t="shared" si="25"/>
        <v>-1.815276790738686E-2</v>
      </c>
      <c r="AJ49">
        <f t="shared" si="7"/>
        <v>-75.577316810088291</v>
      </c>
      <c r="AK49">
        <f t="shared" si="22"/>
        <v>-49.377842965334622</v>
      </c>
      <c r="AL49">
        <f t="shared" si="8"/>
        <v>-124.97331254333029</v>
      </c>
      <c r="AN49">
        <f t="shared" si="26"/>
        <v>0</v>
      </c>
      <c r="AO49">
        <f t="shared" si="26"/>
        <v>0</v>
      </c>
      <c r="AP49">
        <f t="shared" si="26"/>
        <v>-6.7360894959942651E-10</v>
      </c>
      <c r="AQ49">
        <f t="shared" si="26"/>
        <v>-1.550916327257858E-4</v>
      </c>
      <c r="AR49">
        <f t="shared" si="26"/>
        <v>-1.550923063347354E-4</v>
      </c>
      <c r="AS49">
        <f t="shared" si="26"/>
        <v>-0.64571201650728849</v>
      </c>
      <c r="AT49">
        <f t="shared" si="26"/>
        <v>-0.42187084561422916</v>
      </c>
      <c r="AU49">
        <f t="shared" si="23"/>
        <v>-1.0677379544278522</v>
      </c>
      <c r="AW49">
        <v>46</v>
      </c>
      <c r="AX49">
        <f>IF(Z49&gt;0, (R49*SUMPRODUCT(K49:$K$98, X49:$X$98)-K49*$AZ$3)/Z49, 0)</f>
        <v>-99854194941.482483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0.84645297100000005</v>
      </c>
      <c r="Q50" s="4">
        <f t="shared" si="21"/>
        <v>12.5</v>
      </c>
      <c r="R50">
        <f t="shared" si="0"/>
        <v>500000</v>
      </c>
      <c r="S50">
        <f t="shared" si="1"/>
        <v>-621089502000.5929</v>
      </c>
      <c r="U50">
        <f t="shared" si="13"/>
        <v>0.84645297100000005</v>
      </c>
      <c r="V50">
        <f t="shared" si="14"/>
        <v>0.01</v>
      </c>
      <c r="W50">
        <f t="shared" si="15"/>
        <v>6.3074009079602769E-9</v>
      </c>
      <c r="X50">
        <f t="shared" si="16"/>
        <v>5.3389182378310741E-9</v>
      </c>
      <c r="Y50">
        <f t="shared" si="17"/>
        <v>6.3074009079602772E-11</v>
      </c>
      <c r="Z50">
        <f t="shared" si="18"/>
        <v>9.0540866104959997E-10</v>
      </c>
      <c r="AB50">
        <f t="shared" si="19"/>
        <v>-629.82043983754909</v>
      </c>
      <c r="AC50">
        <f t="shared" si="2"/>
        <v>-562.33981439831962</v>
      </c>
      <c r="AE50">
        <f t="shared" si="3"/>
        <v>0</v>
      </c>
      <c r="AF50">
        <f t="shared" si="24"/>
        <v>0</v>
      </c>
      <c r="AG50">
        <f t="shared" si="24"/>
        <v>-1.131760826312E-8</v>
      </c>
      <c r="AH50">
        <f t="shared" si="5"/>
        <v>-2.669459118915537E-3</v>
      </c>
      <c r="AI50">
        <f t="shared" si="25"/>
        <v>-2.6694704365238004E-3</v>
      </c>
      <c r="AJ50">
        <f t="shared" si="7"/>
        <v>-67.48062543922947</v>
      </c>
      <c r="AK50">
        <f t="shared" si="22"/>
        <v>-44.087430788628438</v>
      </c>
      <c r="AL50">
        <f t="shared" si="8"/>
        <v>-111.57072569829444</v>
      </c>
      <c r="AN50">
        <f t="shared" si="26"/>
        <v>0</v>
      </c>
      <c r="AO50">
        <f t="shared" si="26"/>
        <v>0</v>
      </c>
      <c r="AP50">
        <f t="shared" si="26"/>
        <v>-8.633443162750749E-11</v>
      </c>
      <c r="AQ50">
        <f t="shared" si="26"/>
        <v>-2.0363510595736564E-5</v>
      </c>
      <c r="AR50">
        <f t="shared" si="26"/>
        <v>-2.0363596930168193E-5</v>
      </c>
      <c r="AS50">
        <f t="shared" si="26"/>
        <v>-0.51476436608511256</v>
      </c>
      <c r="AT50">
        <f t="shared" si="26"/>
        <v>-0.33631339683814188</v>
      </c>
      <c r="AU50">
        <f t="shared" si="23"/>
        <v>-0.85109812652018468</v>
      </c>
      <c r="AW50">
        <v>47</v>
      </c>
      <c r="AX50">
        <f>IF(Z50&gt;0, (R50*SUMPRODUCT(K50:$K$98, X50:$X$98)-K50*$AZ$3)/Z50, 0)</f>
        <v>-621089502000.5929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0.84968151000000003</v>
      </c>
      <c r="Q51" s="4">
        <f t="shared" si="21"/>
        <v>12.5</v>
      </c>
      <c r="R51">
        <f t="shared" si="0"/>
        <v>500000</v>
      </c>
      <c r="S51">
        <f t="shared" si="1"/>
        <v>-3952039520533.3989</v>
      </c>
      <c r="U51">
        <f t="shared" si="13"/>
        <v>0.84968151000000003</v>
      </c>
      <c r="V51">
        <f t="shared" si="14"/>
        <v>0.01</v>
      </c>
      <c r="W51">
        <f t="shared" si="15"/>
        <v>9.0540866104959997E-10</v>
      </c>
      <c r="X51">
        <f t="shared" si="16"/>
        <v>7.6930899828770232E-10</v>
      </c>
      <c r="Y51">
        <f t="shared" si="17"/>
        <v>9.0540866104960002E-12</v>
      </c>
      <c r="Z51">
        <f t="shared" si="18"/>
        <v>1.2704557615140165E-10</v>
      </c>
      <c r="AB51">
        <f t="shared" si="19"/>
        <v>-562.33981439831962</v>
      </c>
      <c r="AC51">
        <f t="shared" si="2"/>
        <v>-502.08913785927484</v>
      </c>
      <c r="AE51">
        <f t="shared" si="3"/>
        <v>0</v>
      </c>
      <c r="AF51">
        <f t="shared" si="24"/>
        <v>0</v>
      </c>
      <c r="AG51">
        <f t="shared" si="24"/>
        <v>-1.5880697018925208E-9</v>
      </c>
      <c r="AH51">
        <f t="shared" si="5"/>
        <v>-3.8465449914385115E-4</v>
      </c>
      <c r="AI51">
        <f t="shared" si="25"/>
        <v>-3.8465608721355304E-4</v>
      </c>
      <c r="AJ51">
        <f t="shared" si="7"/>
        <v>-60.250676539044775</v>
      </c>
      <c r="AK51">
        <f t="shared" si="22"/>
        <v>-39.363787007882379</v>
      </c>
      <c r="AL51">
        <f t="shared" si="8"/>
        <v>-99.614848203014361</v>
      </c>
      <c r="AN51">
        <f t="shared" si="26"/>
        <v>0</v>
      </c>
      <c r="AO51">
        <f t="shared" si="26"/>
        <v>0</v>
      </c>
      <c r="AP51">
        <f t="shared" si="26"/>
        <v>-1.0816354536589365E-11</v>
      </c>
      <c r="AQ51">
        <f t="shared" si="26"/>
        <v>-2.6198846510804398E-6</v>
      </c>
      <c r="AR51">
        <f t="shared" si="26"/>
        <v>-2.6198954674349763E-6</v>
      </c>
      <c r="AS51">
        <f t="shared" si="26"/>
        <v>-0.41036780548048102</v>
      </c>
      <c r="AT51">
        <f t="shared" si="26"/>
        <v>-0.26810704572516431</v>
      </c>
      <c r="AU51">
        <f t="shared" si="23"/>
        <v>-0.67847747110111267</v>
      </c>
      <c r="AW51">
        <v>48</v>
      </c>
      <c r="AX51">
        <f>IF(Z51&gt;0, (R51*SUMPRODUCT(K51:$K$98, X51:$X$98)-K51*$AZ$3)/Z51, 0)</f>
        <v>-3952039520533.3989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0.85306441600000005</v>
      </c>
      <c r="Q52" s="4">
        <f t="shared" si="21"/>
        <v>12.5</v>
      </c>
      <c r="R52">
        <f t="shared" si="0"/>
        <v>500000</v>
      </c>
      <c r="S52">
        <f t="shared" si="1"/>
        <v>-25768369548542.402</v>
      </c>
      <c r="U52">
        <f t="shared" si="13"/>
        <v>0.85306441600000005</v>
      </c>
      <c r="V52">
        <f t="shared" si="14"/>
        <v>0.01</v>
      </c>
      <c r="W52">
        <f t="shared" si="15"/>
        <v>1.2704557615140165E-10</v>
      </c>
      <c r="X52">
        <f t="shared" si="16"/>
        <v>1.0837806022497898E-10</v>
      </c>
      <c r="Y52">
        <f t="shared" si="17"/>
        <v>1.2704557615140167E-12</v>
      </c>
      <c r="Z52">
        <f t="shared" si="18"/>
        <v>1.7397060164908655E-11</v>
      </c>
      <c r="AB52">
        <f t="shared" si="19"/>
        <v>-502.08913785927484</v>
      </c>
      <c r="AC52">
        <f t="shared" si="2"/>
        <v>-448.29387538759221</v>
      </c>
      <c r="AE52">
        <f t="shared" si="3"/>
        <v>0</v>
      </c>
      <c r="AF52">
        <f t="shared" si="24"/>
        <v>0</v>
      </c>
      <c r="AG52">
        <f t="shared" si="24"/>
        <v>-2.1746325206135817E-10</v>
      </c>
      <c r="AH52">
        <f t="shared" si="5"/>
        <v>-5.4189030112489493E-5</v>
      </c>
      <c r="AI52">
        <f t="shared" si="25"/>
        <v>-5.4189247575741557E-5</v>
      </c>
      <c r="AJ52">
        <f t="shared" si="7"/>
        <v>-53.795262471682634</v>
      </c>
      <c r="AK52">
        <f t="shared" si="22"/>
        <v>-35.146239650149241</v>
      </c>
      <c r="AL52">
        <f t="shared" si="8"/>
        <v>-88.941556311079452</v>
      </c>
      <c r="AN52">
        <f t="shared" si="26"/>
        <v>0</v>
      </c>
      <c r="AO52">
        <f t="shared" si="26"/>
        <v>0</v>
      </c>
      <c r="AP52">
        <f t="shared" si="26"/>
        <v>-1.3224498439454586E-12</v>
      </c>
      <c r="AQ52">
        <f t="shared" si="26"/>
        <v>-3.2953739878587702E-7</v>
      </c>
      <c r="AR52">
        <f t="shared" si="26"/>
        <v>-3.29538721235721E-7</v>
      </c>
      <c r="AS52">
        <f t="shared" si="26"/>
        <v>-0.32714279670851604</v>
      </c>
      <c r="AT52">
        <f t="shared" si="26"/>
        <v>-0.21373330298350945</v>
      </c>
      <c r="AU52">
        <f t="shared" si="23"/>
        <v>-0.54087642923074675</v>
      </c>
      <c r="AW52">
        <v>49</v>
      </c>
      <c r="AX52">
        <f>IF(Z52&gt;0, (R52*SUMPRODUCT(K52:$K$98, X52:$X$98)-K52*$AZ$3)/Z52, 0)</f>
        <v>-25768369548542.402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0.856559709</v>
      </c>
      <c r="Q53" s="4">
        <f t="shared" si="21"/>
        <v>12.5</v>
      </c>
      <c r="R53">
        <f t="shared" si="0"/>
        <v>500000</v>
      </c>
      <c r="S53">
        <f t="shared" si="1"/>
        <v>-172417735718429.5</v>
      </c>
      <c r="U53">
        <f t="shared" si="13"/>
        <v>0.856559709</v>
      </c>
      <c r="V53">
        <f t="shared" si="14"/>
        <v>0.01</v>
      </c>
      <c r="W53">
        <f t="shared" si="15"/>
        <v>1.7397060164908655E-11</v>
      </c>
      <c r="X53">
        <f t="shared" si="16"/>
        <v>1.490162079230965E-11</v>
      </c>
      <c r="Y53">
        <f t="shared" si="17"/>
        <v>1.7397060164908654E-13</v>
      </c>
      <c r="Z53">
        <f t="shared" si="18"/>
        <v>2.3214687709499176E-12</v>
      </c>
      <c r="AB53">
        <f t="shared" si="19"/>
        <v>-448.29387538759221</v>
      </c>
      <c r="AC53">
        <f t="shared" si="2"/>
        <v>-400.26238902823025</v>
      </c>
      <c r="AE53">
        <f t="shared" si="3"/>
        <v>0</v>
      </c>
      <c r="AF53">
        <f t="shared" si="24"/>
        <v>0</v>
      </c>
      <c r="AG53">
        <f t="shared" si="24"/>
        <v>-2.901835963687397E-11</v>
      </c>
      <c r="AH53">
        <f t="shared" si="5"/>
        <v>-7.4508103961548248E-6</v>
      </c>
      <c r="AI53">
        <f t="shared" si="25"/>
        <v>-7.4508394145144615E-6</v>
      </c>
      <c r="AJ53">
        <f t="shared" si="7"/>
        <v>-48.031486359361963</v>
      </c>
      <c r="AK53">
        <f t="shared" si="22"/>
        <v>-31.380571277131459</v>
      </c>
      <c r="AL53">
        <f t="shared" si="8"/>
        <v>-79.412065087332834</v>
      </c>
      <c r="AN53">
        <f t="shared" si="26"/>
        <v>0</v>
      </c>
      <c r="AO53">
        <f t="shared" si="26"/>
        <v>0</v>
      </c>
      <c r="AP53">
        <f t="shared" si="26"/>
        <v>-1.5756079643659508E-13</v>
      </c>
      <c r="AQ53">
        <f t="shared" si="26"/>
        <v>-4.0455616196322052E-8</v>
      </c>
      <c r="AR53">
        <f t="shared" si="26"/>
        <v>-4.0455773757118486E-8</v>
      </c>
      <c r="AS53">
        <f t="shared" si="26"/>
        <v>-0.26079624553270514</v>
      </c>
      <c r="AT53">
        <f t="shared" si="26"/>
        <v>-0.17038688144099406</v>
      </c>
      <c r="AU53">
        <f t="shared" si="23"/>
        <v>-0.43118316742947294</v>
      </c>
      <c r="AW53">
        <v>50</v>
      </c>
      <c r="AX53">
        <f>IF(Z53&gt;0, (R53*SUMPRODUCT(K53:$K$98, X53:$X$98)-K53*$AZ$3)/Z53, 0)</f>
        <v>-172417735718429.5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0.86031008399999997</v>
      </c>
      <c r="Q54" s="4">
        <f t="shared" si="21"/>
        <v>12.5</v>
      </c>
      <c r="R54">
        <f t="shared" si="0"/>
        <v>500000</v>
      </c>
      <c r="S54">
        <f t="shared" si="1"/>
        <v>-1187019096432769.8</v>
      </c>
      <c r="U54">
        <f t="shared" si="13"/>
        <v>0.86031008399999997</v>
      </c>
      <c r="V54">
        <f t="shared" si="14"/>
        <v>0.01</v>
      </c>
      <c r="W54">
        <f t="shared" si="15"/>
        <v>2.3214687709499176E-12</v>
      </c>
      <c r="X54">
        <f t="shared" si="16"/>
        <v>1.9971829933393005E-12</v>
      </c>
      <c r="Y54">
        <f t="shared" si="17"/>
        <v>2.3214687709499177E-14</v>
      </c>
      <c r="Z54">
        <f t="shared" si="18"/>
        <v>3.0107108990111798E-13</v>
      </c>
      <c r="AB54">
        <f t="shared" si="19"/>
        <v>-400.26238902823025</v>
      </c>
      <c r="AC54">
        <f t="shared" si="2"/>
        <v>-357.37713309645426</v>
      </c>
      <c r="AE54">
        <f t="shared" si="3"/>
        <v>0</v>
      </c>
      <c r="AF54">
        <f t="shared" si="24"/>
        <v>0</v>
      </c>
      <c r="AG54">
        <f t="shared" si="24"/>
        <v>-3.7633886237639747E-12</v>
      </c>
      <c r="AH54">
        <f t="shared" si="5"/>
        <v>-9.9859149666965019E-7</v>
      </c>
      <c r="AI54">
        <f t="shared" si="25"/>
        <v>-9.9859526005827398E-7</v>
      </c>
      <c r="AJ54">
        <f t="shared" si="7"/>
        <v>-42.885255931775987</v>
      </c>
      <c r="AK54">
        <f t="shared" si="22"/>
        <v>-28.018367231976121</v>
      </c>
      <c r="AL54">
        <f t="shared" si="8"/>
        <v>-70.90362416234737</v>
      </c>
      <c r="AN54">
        <f t="shared" si="26"/>
        <v>0</v>
      </c>
      <c r="AO54">
        <f t="shared" si="26"/>
        <v>0</v>
      </c>
      <c r="AP54">
        <f t="shared" si="26"/>
        <v>-1.8244684334602777E-14</v>
      </c>
      <c r="AQ54">
        <f t="shared" si="26"/>
        <v>-4.8411122149097861E-9</v>
      </c>
      <c r="AR54">
        <f t="shared" si="26"/>
        <v>-4.8411304595941209E-9</v>
      </c>
      <c r="AS54">
        <f t="shared" si="26"/>
        <v>-0.20790517145724757</v>
      </c>
      <c r="AT54">
        <f t="shared" si="26"/>
        <v>-0.13583137879795062</v>
      </c>
      <c r="AU54">
        <f t="shared" si="23"/>
        <v>-0.34373655509632867</v>
      </c>
      <c r="AW54">
        <v>51</v>
      </c>
      <c r="AX54">
        <f>IF(Z54&gt;0, (R54*SUMPRODUCT(K54:$K$98, X54:$X$98)-K54*$AZ$3)/Z54, 0)</f>
        <v>-1187019096432769.8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0.86416701100000004</v>
      </c>
      <c r="Q55" s="4">
        <f t="shared" si="21"/>
        <v>12.5</v>
      </c>
      <c r="R55">
        <f t="shared" si="0"/>
        <v>500000</v>
      </c>
      <c r="S55">
        <f t="shared" si="1"/>
        <v>-8422580496533867</v>
      </c>
      <c r="U55">
        <f t="shared" si="13"/>
        <v>0.86416701100000004</v>
      </c>
      <c r="V55">
        <f t="shared" si="14"/>
        <v>0.01</v>
      </c>
      <c r="W55">
        <f t="shared" si="15"/>
        <v>3.0107108990111798E-13</v>
      </c>
      <c r="X55">
        <f t="shared" si="16"/>
        <v>2.601757038583614E-13</v>
      </c>
      <c r="Y55">
        <f t="shared" si="17"/>
        <v>3.01071089901118E-15</v>
      </c>
      <c r="Z55">
        <f t="shared" si="18"/>
        <v>3.7884675143745404E-14</v>
      </c>
      <c r="AB55">
        <f t="shared" si="19"/>
        <v>-357.37713309645426</v>
      </c>
      <c r="AC55">
        <f t="shared" si="2"/>
        <v>-319.08672598323142</v>
      </c>
      <c r="AE55">
        <f t="shared" si="3"/>
        <v>0</v>
      </c>
      <c r="AF55">
        <f t="shared" si="24"/>
        <v>0</v>
      </c>
      <c r="AG55">
        <f t="shared" si="24"/>
        <v>-4.735584392968175E-13</v>
      </c>
      <c r="AH55">
        <f t="shared" si="5"/>
        <v>-1.300878519291807E-7</v>
      </c>
      <c r="AI55">
        <f t="shared" si="25"/>
        <v>-1.3008832548761999E-7</v>
      </c>
      <c r="AJ55">
        <f t="shared" si="7"/>
        <v>-38.290407113222841</v>
      </c>
      <c r="AK55">
        <f t="shared" si="22"/>
        <v>-25.016399316751802</v>
      </c>
      <c r="AL55">
        <f t="shared" si="8"/>
        <v>-63.306806560062967</v>
      </c>
      <c r="AN55">
        <f t="shared" si="26"/>
        <v>0</v>
      </c>
      <c r="AO55">
        <f t="shared" si="26"/>
        <v>0</v>
      </c>
      <c r="AP55">
        <f t="shared" si="26"/>
        <v>-2.0498063957004855E-15</v>
      </c>
      <c r="AQ55">
        <f t="shared" si="26"/>
        <v>-5.6308765457400722E-10</v>
      </c>
      <c r="AR55">
        <f t="shared" si="26"/>
        <v>-5.6308970438040294E-10</v>
      </c>
      <c r="AS55">
        <f t="shared" si="26"/>
        <v>-0.16574072993230893</v>
      </c>
      <c r="AT55">
        <f t="shared" si="26"/>
        <v>-0.10828394356780649</v>
      </c>
      <c r="AU55">
        <f t="shared" si="23"/>
        <v>-0.27402467406320513</v>
      </c>
      <c r="AW55">
        <v>52</v>
      </c>
      <c r="AX55">
        <f>IF(Z55&gt;0, (R55*SUMPRODUCT(K55:$K$98, X55:$X$98)-K55*$AZ$3)/Z55, 0)</f>
        <v>-8422580496533867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0.86825209999999997</v>
      </c>
      <c r="Q56" s="4">
        <f t="shared" si="21"/>
        <v>12.5</v>
      </c>
      <c r="R56">
        <f t="shared" si="0"/>
        <v>500000</v>
      </c>
      <c r="S56">
        <f t="shared" si="1"/>
        <v>-6.1768302842452256E+16</v>
      </c>
      <c r="U56">
        <f t="shared" si="13"/>
        <v>0.86825209999999997</v>
      </c>
      <c r="V56">
        <f t="shared" si="14"/>
        <v>0.01</v>
      </c>
      <c r="W56">
        <f t="shared" si="15"/>
        <v>3.7884675143745404E-14</v>
      </c>
      <c r="X56">
        <f t="shared" si="16"/>
        <v>3.2893448751374749E-14</v>
      </c>
      <c r="Y56">
        <f t="shared" si="17"/>
        <v>3.7884675143745404E-16</v>
      </c>
      <c r="Z56">
        <f t="shared" si="18"/>
        <v>4.6123796409332006E-15</v>
      </c>
      <c r="AB56">
        <f t="shared" si="19"/>
        <v>-319.08672598323142</v>
      </c>
      <c r="AC56">
        <f t="shared" si="2"/>
        <v>-284.89886248552313</v>
      </c>
      <c r="AE56">
        <f t="shared" si="3"/>
        <v>0</v>
      </c>
      <c r="AF56">
        <f t="shared" si="24"/>
        <v>0</v>
      </c>
      <c r="AG56">
        <f t="shared" si="24"/>
        <v>-5.7654745511665012E-14</v>
      </c>
      <c r="AH56">
        <f t="shared" si="5"/>
        <v>-1.6446724375687375E-8</v>
      </c>
      <c r="AI56">
        <f t="shared" si="25"/>
        <v>-1.6446782030432886E-8</v>
      </c>
      <c r="AJ56">
        <f t="shared" si="7"/>
        <v>-34.187863497708292</v>
      </c>
      <c r="AK56">
        <f t="shared" si="22"/>
        <v>-22.336070818826201</v>
      </c>
      <c r="AL56">
        <f t="shared" si="8"/>
        <v>-56.523934332981277</v>
      </c>
      <c r="AN56">
        <f t="shared" si="26"/>
        <v>0</v>
      </c>
      <c r="AO56">
        <f t="shared" si="26"/>
        <v>0</v>
      </c>
      <c r="AP56">
        <f t="shared" si="26"/>
        <v>-2.2282109293134208E-16</v>
      </c>
      <c r="AQ56">
        <f t="shared" si="26"/>
        <v>-6.3562453845013488E-11</v>
      </c>
      <c r="AR56">
        <f t="shared" si="26"/>
        <v>-6.3562676666106425E-11</v>
      </c>
      <c r="AS56">
        <f t="shared" si="26"/>
        <v>-0.13212749517740269</v>
      </c>
      <c r="AT56">
        <f t="shared" si="26"/>
        <v>-8.6323296850486467E-2</v>
      </c>
      <c r="AU56">
        <f t="shared" si="23"/>
        <v>-0.21845079209145185</v>
      </c>
      <c r="AW56">
        <v>53</v>
      </c>
      <c r="AX56">
        <f>IF(Z56&gt;0, (R56*SUMPRODUCT(K56:$K$98, X56:$X$98)-K56*$AZ$3)/Z56, 0)</f>
        <v>-6.1768302842452256E+16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0.87257664800000001</v>
      </c>
      <c r="Q57" s="4">
        <f t="shared" si="21"/>
        <v>12.5</v>
      </c>
      <c r="R57">
        <f t="shared" si="0"/>
        <v>500000</v>
      </c>
      <c r="S57">
        <f t="shared" si="1"/>
        <v>-4.6967038034358611E+17</v>
      </c>
      <c r="U57">
        <f t="shared" si="13"/>
        <v>0.87257664800000001</v>
      </c>
      <c r="V57">
        <f t="shared" si="14"/>
        <v>0.01</v>
      </c>
      <c r="W57">
        <f t="shared" si="15"/>
        <v>4.6123796409332006E-15</v>
      </c>
      <c r="X57">
        <f t="shared" si="16"/>
        <v>4.0246547663889359E-15</v>
      </c>
      <c r="Y57">
        <f t="shared" si="17"/>
        <v>4.612379640933201E-17</v>
      </c>
      <c r="Z57">
        <f t="shared" si="18"/>
        <v>5.4160107813493271E-16</v>
      </c>
      <c r="AB57">
        <f t="shared" si="19"/>
        <v>-284.89886248552313</v>
      </c>
      <c r="AC57">
        <f t="shared" si="2"/>
        <v>-254.37398436213016</v>
      </c>
      <c r="AE57">
        <f t="shared" si="3"/>
        <v>0</v>
      </c>
      <c r="AF57">
        <f t="shared" si="24"/>
        <v>0</v>
      </c>
      <c r="AG57">
        <f t="shared" si="24"/>
        <v>-6.7700134766866587E-15</v>
      </c>
      <c r="AH57">
        <f t="shared" si="5"/>
        <v>-2.0123273831944678E-9</v>
      </c>
      <c r="AI57">
        <f t="shared" si="25"/>
        <v>-2.0123341532079444E-9</v>
      </c>
      <c r="AJ57">
        <f t="shared" si="7"/>
        <v>-30.524878123392966</v>
      </c>
      <c r="AK57">
        <f t="shared" si="22"/>
        <v>-19.94292037398662</v>
      </c>
      <c r="AL57">
        <f t="shared" si="8"/>
        <v>-50.467798499391918</v>
      </c>
      <c r="AN57">
        <f t="shared" si="26"/>
        <v>0</v>
      </c>
      <c r="AO57">
        <f t="shared" si="26"/>
        <v>0</v>
      </c>
      <c r="AP57">
        <f t="shared" si="26"/>
        <v>-2.3361071096697933E-17</v>
      </c>
      <c r="AQ57">
        <f t="shared" si="26"/>
        <v>-6.9438743704902481E-12</v>
      </c>
      <c r="AR57">
        <f t="shared" si="26"/>
        <v>-6.9438977315613447E-12</v>
      </c>
      <c r="AS57">
        <f t="shared" si="26"/>
        <v>-0.10533123021309269</v>
      </c>
      <c r="AT57">
        <f t="shared" si="26"/>
        <v>-6.8816403739346679E-2</v>
      </c>
      <c r="AU57">
        <f t="shared" si="23"/>
        <v>-0.17414763395938326</v>
      </c>
      <c r="AW57">
        <v>54</v>
      </c>
      <c r="AX57">
        <f>IF(Z57&gt;0, (R57*SUMPRODUCT(K57:$K$98, X57:$X$98)-K57*$AZ$3)/Z57, 0)</f>
        <v>-4.6967038034358611E+17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0.87698101399999995</v>
      </c>
      <c r="Q58" s="4">
        <f t="shared" si="21"/>
        <v>12.5</v>
      </c>
      <c r="R58">
        <f t="shared" si="0"/>
        <v>500000</v>
      </c>
      <c r="S58">
        <f t="shared" si="1"/>
        <v>-3.7104257321704612E+18</v>
      </c>
      <c r="U58">
        <f t="shared" si="13"/>
        <v>0.87698101399999995</v>
      </c>
      <c r="V58">
        <f t="shared" si="14"/>
        <v>0.01</v>
      </c>
      <c r="W58">
        <f t="shared" si="15"/>
        <v>5.4160107813493271E-16</v>
      </c>
      <c r="X58">
        <f t="shared" si="16"/>
        <v>4.7497386268626653E-16</v>
      </c>
      <c r="Y58">
        <f t="shared" si="17"/>
        <v>5.416010781349327E-18</v>
      </c>
      <c r="Z58">
        <f t="shared" si="18"/>
        <v>6.1211204667316863E-17</v>
      </c>
      <c r="AB58">
        <f t="shared" si="19"/>
        <v>-254.37398436213016</v>
      </c>
      <c r="AC58">
        <f t="shared" si="2"/>
        <v>-227.11962889476513</v>
      </c>
      <c r="AE58">
        <f t="shared" si="3"/>
        <v>0</v>
      </c>
      <c r="AF58">
        <f t="shared" si="24"/>
        <v>0</v>
      </c>
      <c r="AG58">
        <f t="shared" si="24"/>
        <v>-7.651400583414608E-16</v>
      </c>
      <c r="AH58">
        <f t="shared" si="5"/>
        <v>-2.3748693134313328E-10</v>
      </c>
      <c r="AI58">
        <f t="shared" si="25"/>
        <v>-2.374876964831916E-10</v>
      </c>
      <c r="AJ58">
        <f t="shared" si="7"/>
        <v>-27.254355467365031</v>
      </c>
      <c r="AK58">
        <f t="shared" si="22"/>
        <v>-17.806178905349114</v>
      </c>
      <c r="AL58">
        <f t="shared" si="8"/>
        <v>-45.060534372951636</v>
      </c>
      <c r="AN58">
        <f t="shared" si="26"/>
        <v>0</v>
      </c>
      <c r="AO58">
        <f t="shared" si="26"/>
        <v>0</v>
      </c>
      <c r="AP58">
        <f t="shared" si="26"/>
        <v>-2.3573612207345607E-18</v>
      </c>
      <c r="AQ58">
        <f t="shared" si="26"/>
        <v>-7.3168627923243738E-13</v>
      </c>
      <c r="AR58">
        <f t="shared" si="26"/>
        <v>-7.3168863659365805E-13</v>
      </c>
      <c r="AS58">
        <f t="shared" si="26"/>
        <v>-8.3969411840948235E-2</v>
      </c>
      <c r="AT58">
        <f t="shared" si="26"/>
        <v>-5.4860015736098382E-2</v>
      </c>
      <c r="AU58">
        <f t="shared" si="23"/>
        <v>-0.1388294275777783</v>
      </c>
      <c r="AW58">
        <v>55</v>
      </c>
      <c r="AX58">
        <f>IF(Z58&gt;0, (R58*SUMPRODUCT(K58:$K$98, X58:$X$98)-K58*$AZ$3)/Z58, 0)</f>
        <v>-3.7104257321704612E+18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0.88158379899999995</v>
      </c>
      <c r="Q59" s="4">
        <f t="shared" si="21"/>
        <v>12.5</v>
      </c>
      <c r="R59">
        <f t="shared" si="0"/>
        <v>500000</v>
      </c>
      <c r="S59">
        <f t="shared" si="1"/>
        <v>-3.0557057777825559E+19</v>
      </c>
      <c r="U59">
        <f t="shared" si="13"/>
        <v>0.88158379899999995</v>
      </c>
      <c r="V59">
        <f t="shared" si="14"/>
        <v>0.01</v>
      </c>
      <c r="W59">
        <f t="shared" si="15"/>
        <v>6.1211204667316863E-17</v>
      </c>
      <c r="X59">
        <f t="shared" si="16"/>
        <v>5.3962806351979728E-17</v>
      </c>
      <c r="Y59">
        <f t="shared" si="17"/>
        <v>6.1211204667316868E-19</v>
      </c>
      <c r="Z59">
        <f t="shared" si="18"/>
        <v>6.6362862686639668E-18</v>
      </c>
      <c r="AB59">
        <f t="shared" si="19"/>
        <v>-227.11962889476513</v>
      </c>
      <c r="AC59">
        <f t="shared" si="2"/>
        <v>-202.78538294175522</v>
      </c>
      <c r="AE59">
        <f t="shared" si="3"/>
        <v>0</v>
      </c>
      <c r="AF59">
        <f t="shared" si="24"/>
        <v>0</v>
      </c>
      <c r="AG59">
        <f t="shared" si="24"/>
        <v>-8.2953578358299591E-17</v>
      </c>
      <c r="AH59">
        <f t="shared" si="5"/>
        <v>-2.6981403175989864E-11</v>
      </c>
      <c r="AI59">
        <f t="shared" si="25"/>
        <v>-2.6981486129568222E-11</v>
      </c>
      <c r="AJ59">
        <f t="shared" si="7"/>
        <v>-24.334245953009912</v>
      </c>
      <c r="AK59">
        <f t="shared" si="22"/>
        <v>-15.898374022633561</v>
      </c>
      <c r="AL59">
        <f t="shared" si="8"/>
        <v>-40.23261997567046</v>
      </c>
      <c r="AN59">
        <f t="shared" si="26"/>
        <v>0</v>
      </c>
      <c r="AO59">
        <f t="shared" si="26"/>
        <v>0</v>
      </c>
      <c r="AP59">
        <f t="shared" si="26"/>
        <v>-2.2819298922925327E-19</v>
      </c>
      <c r="AQ59">
        <f t="shared" si="26"/>
        <v>-7.4221837878230404E-14</v>
      </c>
      <c r="AR59">
        <f t="shared" si="26"/>
        <v>-7.422206607121963E-14</v>
      </c>
      <c r="AS59">
        <f t="shared" si="26"/>
        <v>-6.6939901021178985E-2</v>
      </c>
      <c r="AT59">
        <f t="shared" si="26"/>
        <v>-4.3734068667171423E-2</v>
      </c>
      <c r="AU59">
        <f t="shared" si="23"/>
        <v>-0.11067396968842465</v>
      </c>
      <c r="AW59">
        <v>56</v>
      </c>
      <c r="AX59">
        <f>IF(Z59&gt;0, (R59*SUMPRODUCT(K59:$K$98, X59:$X$98)-K59*$AZ$3)/Z59, 0)</f>
        <v>-3.0557057777825559E+19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0.88621764599999997</v>
      </c>
      <c r="Q60" s="4">
        <f t="shared" si="21"/>
        <v>12.5</v>
      </c>
      <c r="R60">
        <f t="shared" si="0"/>
        <v>500000</v>
      </c>
      <c r="S60">
        <f t="shared" si="1"/>
        <v>-2.6288753579081433E+20</v>
      </c>
      <c r="U60">
        <f t="shared" si="13"/>
        <v>0.88621764599999997</v>
      </c>
      <c r="V60">
        <f t="shared" si="14"/>
        <v>0.01</v>
      </c>
      <c r="W60">
        <f t="shared" si="15"/>
        <v>6.6362862686639668E-18</v>
      </c>
      <c r="X60">
        <f t="shared" si="16"/>
        <v>5.881193995197504E-18</v>
      </c>
      <c r="Y60">
        <f t="shared" si="17"/>
        <v>6.6362862686639674E-20</v>
      </c>
      <c r="Z60">
        <f t="shared" si="18"/>
        <v>6.8872941077982313E-19</v>
      </c>
      <c r="AB60">
        <f t="shared" si="19"/>
        <v>-202.78538294175522</v>
      </c>
      <c r="AC60">
        <f t="shared" si="2"/>
        <v>-181.05837762656722</v>
      </c>
      <c r="AE60">
        <f t="shared" si="3"/>
        <v>0</v>
      </c>
      <c r="AF60">
        <f t="shared" si="24"/>
        <v>0</v>
      </c>
      <c r="AG60">
        <f t="shared" si="24"/>
        <v>-8.6091176347477885E-18</v>
      </c>
      <c r="AH60">
        <f t="shared" si="5"/>
        <v>-2.9405969975987521E-12</v>
      </c>
      <c r="AI60">
        <f t="shared" si="25"/>
        <v>-2.9406056067163869E-12</v>
      </c>
      <c r="AJ60">
        <f t="shared" si="7"/>
        <v>-21.727005315187995</v>
      </c>
      <c r="AK60">
        <f t="shared" si="22"/>
        <v>-14.194976805922867</v>
      </c>
      <c r="AL60">
        <f t="shared" si="8"/>
        <v>-35.9219821211138</v>
      </c>
      <c r="AN60">
        <f t="shared" si="26"/>
        <v>0</v>
      </c>
      <c r="AO60">
        <f t="shared" si="26"/>
        <v>0</v>
      </c>
      <c r="AP60">
        <f t="shared" si="26"/>
        <v>-2.1145004989739776E-20</v>
      </c>
      <c r="AQ60">
        <f t="shared" si="26"/>
        <v>-7.2224519195875757E-15</v>
      </c>
      <c r="AR60">
        <f t="shared" si="26"/>
        <v>-7.2224730645925662E-15</v>
      </c>
      <c r="AS60">
        <f t="shared" si="26"/>
        <v>-5.3364079257956595E-2</v>
      </c>
      <c r="AT60">
        <f t="shared" si="26"/>
        <v>-3.4864531781865084E-2</v>
      </c>
      <c r="AU60">
        <f t="shared" si="23"/>
        <v>-8.8228611039828889E-2</v>
      </c>
      <c r="AW60">
        <v>57</v>
      </c>
      <c r="AX60">
        <f>IF(Z60&gt;0, (R60*SUMPRODUCT(K60:$K$98, X60:$X$98)-K60*$AZ$3)/Z60, 0)</f>
        <v>-2.6288753579081433E+20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0.89077562700000001</v>
      </c>
      <c r="Q61" s="4">
        <f t="shared" si="21"/>
        <v>12.5</v>
      </c>
      <c r="R61">
        <f t="shared" si="0"/>
        <v>500000</v>
      </c>
      <c r="S61">
        <f t="shared" si="1"/>
        <v>-2.365558047909675E+21</v>
      </c>
      <c r="U61">
        <f t="shared" si="13"/>
        <v>0.89077562700000001</v>
      </c>
      <c r="V61">
        <f t="shared" si="14"/>
        <v>0.01</v>
      </c>
      <c r="W61">
        <f t="shared" si="15"/>
        <v>6.8872941077982313E-19</v>
      </c>
      <c r="X61">
        <f t="shared" si="16"/>
        <v>6.1350337272073754E-19</v>
      </c>
      <c r="Y61">
        <f t="shared" si="17"/>
        <v>6.8872941077982318E-21</v>
      </c>
      <c r="Z61">
        <f t="shared" si="18"/>
        <v>6.833874395128736E-20</v>
      </c>
      <c r="AB61">
        <f t="shared" si="19"/>
        <v>-181.05837762656722</v>
      </c>
      <c r="AC61">
        <f t="shared" si="2"/>
        <v>-161.65926573800644</v>
      </c>
      <c r="AE61">
        <f t="shared" si="3"/>
        <v>0</v>
      </c>
      <c r="AF61">
        <f t="shared" si="24"/>
        <v>0</v>
      </c>
      <c r="AG61">
        <f t="shared" si="24"/>
        <v>-8.5423429939109202E-19</v>
      </c>
      <c r="AH61">
        <f t="shared" si="5"/>
        <v>-3.0675168636036877E-13</v>
      </c>
      <c r="AI61">
        <f t="shared" si="25"/>
        <v>-3.0675254059466814E-13</v>
      </c>
      <c r="AJ61">
        <f t="shared" si="7"/>
        <v>-19.399111888560782</v>
      </c>
      <c r="AK61">
        <f t="shared" si="22"/>
        <v>-12.674086433859706</v>
      </c>
      <c r="AL61">
        <f t="shared" si="8"/>
        <v>-32.073198322420794</v>
      </c>
      <c r="AN61">
        <f t="shared" si="26"/>
        <v>0</v>
      </c>
      <c r="AO61">
        <f t="shared" si="26"/>
        <v>0</v>
      </c>
      <c r="AP61">
        <f t="shared" si="26"/>
        <v>-1.8733034483828573E-21</v>
      </c>
      <c r="AQ61">
        <f t="shared" si="26"/>
        <v>-6.7269482420191357E-16</v>
      </c>
      <c r="AR61">
        <f t="shared" si="26"/>
        <v>-6.7269669750536195E-16</v>
      </c>
      <c r="AS61">
        <f t="shared" si="26"/>
        <v>-4.2541517265590557E-2</v>
      </c>
      <c r="AT61">
        <f t="shared" si="26"/>
        <v>-2.7793791280185821E-2</v>
      </c>
      <c r="AU61">
        <f t="shared" si="23"/>
        <v>-7.0335308545777048E-2</v>
      </c>
      <c r="AW61">
        <v>58</v>
      </c>
      <c r="AX61">
        <f>IF(Z61&gt;0, (R61*SUMPRODUCT(K61:$K$98, X61:$X$98)-K61*$AZ$3)/Z61, 0)</f>
        <v>-2.365558047909675E+21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0.89544260600000003</v>
      </c>
      <c r="Q62" s="4">
        <f t="shared" si="21"/>
        <v>12.5</v>
      </c>
      <c r="R62">
        <f t="shared" si="0"/>
        <v>500000</v>
      </c>
      <c r="S62">
        <f t="shared" si="1"/>
        <v>-2.2336755599666301E+22</v>
      </c>
      <c r="U62">
        <f t="shared" si="13"/>
        <v>0.89544260600000003</v>
      </c>
      <c r="V62">
        <f t="shared" si="14"/>
        <v>0.01</v>
      </c>
      <c r="W62">
        <f t="shared" si="15"/>
        <v>6.833874395128736E-20</v>
      </c>
      <c r="X62">
        <f t="shared" si="16"/>
        <v>6.119342297450749E-20</v>
      </c>
      <c r="Y62">
        <f t="shared" si="17"/>
        <v>6.8338743951287358E-22</v>
      </c>
      <c r="Z62">
        <f t="shared" si="18"/>
        <v>6.4619335372669967E-21</v>
      </c>
      <c r="AB62">
        <f t="shared" si="19"/>
        <v>-161.65926573800644</v>
      </c>
      <c r="AC62">
        <f t="shared" si="2"/>
        <v>-144.33863012322004</v>
      </c>
      <c r="AE62">
        <f t="shared" si="3"/>
        <v>0</v>
      </c>
      <c r="AF62">
        <f t="shared" si="24"/>
        <v>0</v>
      </c>
      <c r="AG62">
        <f t="shared" si="24"/>
        <v>-8.0774169215837462E-20</v>
      </c>
      <c r="AH62">
        <f t="shared" si="5"/>
        <v>-3.0596711487253742E-14</v>
      </c>
      <c r="AI62">
        <f t="shared" si="25"/>
        <v>-3.0596792261422957E-14</v>
      </c>
      <c r="AJ62">
        <f t="shared" si="7"/>
        <v>-17.320635614786397</v>
      </c>
      <c r="AK62">
        <f t="shared" si="22"/>
        <v>-11.316148601660451</v>
      </c>
      <c r="AL62">
        <f t="shared" si="8"/>
        <v>-28.63678421644688</v>
      </c>
      <c r="AN62">
        <f t="shared" si="26"/>
        <v>0</v>
      </c>
      <c r="AO62">
        <f t="shared" si="26"/>
        <v>0</v>
      </c>
      <c r="AP62">
        <f t="shared" si="26"/>
        <v>-1.5815597522347903E-22</v>
      </c>
      <c r="AQ62">
        <f t="shared" si="26"/>
        <v>-5.9908418630311852E-17</v>
      </c>
      <c r="AR62">
        <f t="shared" si="26"/>
        <v>-5.9908576786287075E-17</v>
      </c>
      <c r="AS62">
        <f t="shared" si="26"/>
        <v>-3.3913837105859788E-2</v>
      </c>
      <c r="AT62">
        <f t="shared" si="26"/>
        <v>-2.2157040242495072E-2</v>
      </c>
      <c r="AU62">
        <f t="shared" si="23"/>
        <v>-5.6070877348354919E-2</v>
      </c>
      <c r="AW62">
        <v>59</v>
      </c>
      <c r="AX62">
        <f>IF(Z62&gt;0, (R62*SUMPRODUCT(K62:$K$98, X62:$X$98)-K62*$AZ$3)/Z62, 0)</f>
        <v>-2.2336755599666301E+22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0.90019128800000003</v>
      </c>
      <c r="Q63" s="4">
        <f t="shared" si="21"/>
        <v>12.5</v>
      </c>
      <c r="R63">
        <f t="shared" si="0"/>
        <v>500000</v>
      </c>
      <c r="S63">
        <f t="shared" si="1"/>
        <v>-2.2206678329176297E+23</v>
      </c>
      <c r="U63">
        <f t="shared" si="13"/>
        <v>0.90019128800000003</v>
      </c>
      <c r="V63">
        <f t="shared" si="14"/>
        <v>0.01</v>
      </c>
      <c r="W63">
        <f t="shared" si="15"/>
        <v>6.4619335372669967E-21</v>
      </c>
      <c r="X63">
        <f t="shared" si="16"/>
        <v>5.8169762738827743E-21</v>
      </c>
      <c r="Y63">
        <f t="shared" si="17"/>
        <v>6.4619335372669968E-23</v>
      </c>
      <c r="Z63">
        <f t="shared" si="18"/>
        <v>5.8033792801155243E-22</v>
      </c>
      <c r="AB63">
        <f t="shared" si="19"/>
        <v>-144.33863012322004</v>
      </c>
      <c r="AC63">
        <f t="shared" si="2"/>
        <v>-128.87377689573216</v>
      </c>
      <c r="AE63">
        <f t="shared" si="3"/>
        <v>0</v>
      </c>
      <c r="AF63">
        <f t="shared" si="24"/>
        <v>0</v>
      </c>
      <c r="AG63">
        <f t="shared" si="24"/>
        <v>-7.2542241001444048E-21</v>
      </c>
      <c r="AH63">
        <f t="shared" si="5"/>
        <v>-2.9084881369413871E-15</v>
      </c>
      <c r="AI63">
        <f t="shared" si="25"/>
        <v>-2.908495391165487E-15</v>
      </c>
      <c r="AJ63">
        <f t="shared" si="7"/>
        <v>-15.464853227487879</v>
      </c>
      <c r="AK63">
        <f t="shared" si="22"/>
        <v>-10.103704108625404</v>
      </c>
      <c r="AL63">
        <f t="shared" si="8"/>
        <v>-25.568557336113287</v>
      </c>
      <c r="AN63">
        <f t="shared" si="26"/>
        <v>0</v>
      </c>
      <c r="AO63">
        <f t="shared" si="26"/>
        <v>0</v>
      </c>
      <c r="AP63">
        <f t="shared" si="26"/>
        <v>-1.2681950383861204E-23</v>
      </c>
      <c r="AQ63">
        <f t="shared" si="26"/>
        <v>-5.0846653943328455E-18</v>
      </c>
      <c r="AR63">
        <f t="shared" si="26"/>
        <v>-5.0846780762832289E-18</v>
      </c>
      <c r="AS63">
        <f t="shared" si="26"/>
        <v>-2.7035903305054083E-2</v>
      </c>
      <c r="AT63">
        <f t="shared" si="26"/>
        <v>-1.7663456825968649E-2</v>
      </c>
      <c r="AU63">
        <f t="shared" si="23"/>
        <v>-4.4699360131022735E-2</v>
      </c>
      <c r="AW63">
        <v>60</v>
      </c>
      <c r="AX63">
        <f>IF(Z63&gt;0, (R63*SUMPRODUCT(K63:$K$98, X63:$X$98)-K63*$AZ$3)/Z63, 0)</f>
        <v>-2.2206678329176297E+23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0.90499098499999997</v>
      </c>
      <c r="Q64" s="4">
        <f t="shared" si="21"/>
        <v>12.5</v>
      </c>
      <c r="R64">
        <f t="shared" si="0"/>
        <v>500000</v>
      </c>
      <c r="S64">
        <f t="shared" si="1"/>
        <v>-2.3323869080633368E+24</v>
      </c>
      <c r="U64">
        <f t="shared" si="13"/>
        <v>0.90499098499999997</v>
      </c>
      <c r="V64">
        <f t="shared" si="14"/>
        <v>0.01</v>
      </c>
      <c r="W64">
        <f t="shared" si="15"/>
        <v>5.8033792801155243E-22</v>
      </c>
      <c r="X64">
        <f t="shared" si="16"/>
        <v>5.2520059310403393E-22</v>
      </c>
      <c r="Y64">
        <f t="shared" si="17"/>
        <v>5.8033792801155241E-24</v>
      </c>
      <c r="Z64">
        <f t="shared" si="18"/>
        <v>4.9333955627402981E-23</v>
      </c>
      <c r="AB64">
        <f t="shared" si="19"/>
        <v>-128.87377689573216</v>
      </c>
      <c r="AC64">
        <f t="shared" si="2"/>
        <v>-115.0658722283323</v>
      </c>
      <c r="AE64">
        <f t="shared" si="3"/>
        <v>0</v>
      </c>
      <c r="AF64">
        <f t="shared" si="24"/>
        <v>0</v>
      </c>
      <c r="AG64">
        <f t="shared" si="24"/>
        <v>-6.166744453425373E-22</v>
      </c>
      <c r="AH64">
        <f t="shared" si="5"/>
        <v>-2.6260029655201694E-16</v>
      </c>
      <c r="AI64">
        <f t="shared" si="25"/>
        <v>-2.626009132264623E-16</v>
      </c>
      <c r="AJ64">
        <f t="shared" si="7"/>
        <v>-13.807904667399868</v>
      </c>
      <c r="AK64">
        <f t="shared" si="22"/>
        <v>-9.0211643827012526</v>
      </c>
      <c r="AL64">
        <f t="shared" si="8"/>
        <v>-22.829069050101118</v>
      </c>
      <c r="AN64">
        <f t="shared" si="26"/>
        <v>0</v>
      </c>
      <c r="AO64">
        <f t="shared" si="26"/>
        <v>0</v>
      </c>
      <c r="AP64">
        <f t="shared" si="26"/>
        <v>-9.6257152715260095E-25</v>
      </c>
      <c r="AQ64">
        <f t="shared" si="26"/>
        <v>-4.0989467034327422E-19</v>
      </c>
      <c r="AR64">
        <f t="shared" si="26"/>
        <v>-4.0989563291480141E-19</v>
      </c>
      <c r="AS64">
        <f t="shared" si="26"/>
        <v>-2.1552856588850474E-2</v>
      </c>
      <c r="AT64">
        <f t="shared" si="26"/>
        <v>-1.4081199638048984E-2</v>
      </c>
      <c r="AU64">
        <f t="shared" si="23"/>
        <v>-3.5634056226899455E-2</v>
      </c>
      <c r="AW64">
        <v>61</v>
      </c>
      <c r="AX64">
        <f>IF(Z64&gt;0, (R64*SUMPRODUCT(K64:$K$98, X64:$X$98)-K64*$AZ$3)/Z64, 0)</f>
        <v>-2.3323869080633368E+24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0.90981139099999997</v>
      </c>
      <c r="Q65" s="4">
        <f t="shared" si="21"/>
        <v>12.5</v>
      </c>
      <c r="R65">
        <f t="shared" si="0"/>
        <v>500000</v>
      </c>
      <c r="S65">
        <f t="shared" si="1"/>
        <v>-2.5969876978048547E+25</v>
      </c>
      <c r="U65">
        <f t="shared" si="13"/>
        <v>0.90981139099999997</v>
      </c>
      <c r="V65">
        <f t="shared" si="14"/>
        <v>0.01</v>
      </c>
      <c r="W65">
        <f t="shared" si="15"/>
        <v>4.9333955627402981E-23</v>
      </c>
      <c r="X65">
        <f t="shared" si="16"/>
        <v>4.4884594792899783E-23</v>
      </c>
      <c r="Y65">
        <f t="shared" si="17"/>
        <v>4.9333955627402979E-25</v>
      </c>
      <c r="Z65">
        <f t="shared" si="18"/>
        <v>3.9560212782291673E-24</v>
      </c>
      <c r="AB65">
        <f t="shared" si="19"/>
        <v>-115.0658722283323</v>
      </c>
      <c r="AC65">
        <f t="shared" si="2"/>
        <v>-102.73738591815383</v>
      </c>
      <c r="AE65">
        <f t="shared" si="3"/>
        <v>0</v>
      </c>
      <c r="AF65">
        <f t="shared" si="24"/>
        <v>0</v>
      </c>
      <c r="AG65">
        <f t="shared" si="24"/>
        <v>-4.9450265977864589E-23</v>
      </c>
      <c r="AH65">
        <f t="shared" si="5"/>
        <v>-2.2442297396449893E-17</v>
      </c>
      <c r="AI65">
        <f t="shared" si="25"/>
        <v>-2.244234684671587E-17</v>
      </c>
      <c r="AJ65">
        <f t="shared" si="7"/>
        <v>-12.328486310178462</v>
      </c>
      <c r="AK65">
        <f t="shared" si="22"/>
        <v>-8.054611055983262</v>
      </c>
      <c r="AL65">
        <f t="shared" si="8"/>
        <v>-20.383097366161724</v>
      </c>
      <c r="AN65">
        <f t="shared" si="26"/>
        <v>0</v>
      </c>
      <c r="AO65">
        <f t="shared" si="26"/>
        <v>0</v>
      </c>
      <c r="AP65">
        <f t="shared" si="26"/>
        <v>-6.8917206986939985E-26</v>
      </c>
      <c r="AQ65">
        <f t="shared" si="26"/>
        <v>-3.1277090716275071E-20</v>
      </c>
      <c r="AR65">
        <f t="shared" si="26"/>
        <v>-3.127715963348206E-20</v>
      </c>
      <c r="AS65">
        <f t="shared" si="26"/>
        <v>-1.7181805316366778E-2</v>
      </c>
      <c r="AT65">
        <f t="shared" si="26"/>
        <v>-1.1225446140026296E-2</v>
      </c>
      <c r="AU65">
        <f t="shared" si="23"/>
        <v>-2.8407251456393074E-2</v>
      </c>
      <c r="AW65">
        <v>62</v>
      </c>
      <c r="AX65">
        <f>IF(Z65&gt;0, (R65*SUMPRODUCT(K65:$K$98, X65:$X$98)-K65*$AZ$3)/Z65, 0)</f>
        <v>-2.5969876978048547E+25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0.91465739899999998</v>
      </c>
      <c r="Q66" s="4">
        <f t="shared" si="21"/>
        <v>12.5</v>
      </c>
      <c r="R66">
        <f t="shared" si="0"/>
        <v>500000</v>
      </c>
      <c r="S66">
        <f t="shared" si="1"/>
        <v>-3.0775935329033717E+26</v>
      </c>
      <c r="U66">
        <f t="shared" si="13"/>
        <v>0.91465739899999998</v>
      </c>
      <c r="V66">
        <f t="shared" si="14"/>
        <v>0.01</v>
      </c>
      <c r="W66">
        <f t="shared" si="15"/>
        <v>3.9560212782291673E-24</v>
      </c>
      <c r="X66">
        <f t="shared" si="16"/>
        <v>3.6184041327337455E-24</v>
      </c>
      <c r="Y66">
        <f t="shared" si="17"/>
        <v>3.9560212782291675E-26</v>
      </c>
      <c r="Z66">
        <f t="shared" si="18"/>
        <v>2.9805693271313017E-25</v>
      </c>
      <c r="AB66">
        <f t="shared" si="19"/>
        <v>-102.73738591815383</v>
      </c>
      <c r="AC66">
        <f t="shared" si="2"/>
        <v>-91.729808855494483</v>
      </c>
      <c r="AE66">
        <f t="shared" si="3"/>
        <v>0</v>
      </c>
      <c r="AF66">
        <f t="shared" si="24"/>
        <v>0</v>
      </c>
      <c r="AG66">
        <f t="shared" si="24"/>
        <v>-3.7257116589141269E-24</v>
      </c>
      <c r="AH66">
        <f t="shared" si="5"/>
        <v>-1.8092020663668727E-18</v>
      </c>
      <c r="AI66">
        <f t="shared" si="25"/>
        <v>-1.8092057920785316E-18</v>
      </c>
      <c r="AJ66">
        <f t="shared" si="7"/>
        <v>-11.007577062659351</v>
      </c>
      <c r="AK66">
        <f t="shared" si="22"/>
        <v>-7.1916170142707694</v>
      </c>
      <c r="AL66">
        <f t="shared" si="8"/>
        <v>-18.199194076930119</v>
      </c>
      <c r="AN66">
        <f t="shared" si="26"/>
        <v>0</v>
      </c>
      <c r="AO66">
        <f t="shared" si="26"/>
        <v>0</v>
      </c>
      <c r="AP66">
        <f t="shared" si="26"/>
        <v>-4.6360728821887783E-27</v>
      </c>
      <c r="AQ66">
        <f t="shared" si="26"/>
        <v>-2.2512726174649695E-21</v>
      </c>
      <c r="AR66">
        <f t="shared" si="26"/>
        <v>-2.2512772535378517E-21</v>
      </c>
      <c r="AS66">
        <f t="shared" si="26"/>
        <v>-1.369723000348118E-2</v>
      </c>
      <c r="AT66">
        <f t="shared" si="26"/>
        <v>-8.948856935607697E-3</v>
      </c>
      <c r="AU66">
        <f t="shared" si="23"/>
        <v>-2.2646086939088875E-2</v>
      </c>
      <c r="AW66">
        <v>63</v>
      </c>
      <c r="AX66">
        <f>IF(Z66&gt;0, (R66*SUMPRODUCT(K66:$K$98, X66:$X$98)-K66*$AZ$3)/Z66, 0)</f>
        <v>-3.0775935329033717E+26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0.91953785700000001</v>
      </c>
      <c r="Q67" s="4">
        <f t="shared" si="21"/>
        <v>12.5</v>
      </c>
      <c r="R67">
        <f t="shared" ref="R67:R79" si="27">$C$6</f>
        <v>500000</v>
      </c>
      <c r="S67">
        <f t="shared" ref="S67:S79" si="28">AX67</f>
        <v>-3.8997556016196166E+27</v>
      </c>
      <c r="U67">
        <f t="shared" si="13"/>
        <v>0.91953785700000001</v>
      </c>
      <c r="V67">
        <f t="shared" si="14"/>
        <v>0.01</v>
      </c>
      <c r="W67">
        <f t="shared" si="15"/>
        <v>2.9805693271313017E-25</v>
      </c>
      <c r="X67">
        <f t="shared" si="16"/>
        <v>2.7407463317102492E-25</v>
      </c>
      <c r="Y67">
        <f t="shared" si="17"/>
        <v>2.9805693271313019E-27</v>
      </c>
      <c r="Z67">
        <f t="shared" si="18"/>
        <v>2.1001730214973955E-26</v>
      </c>
      <c r="AB67">
        <f t="shared" si="19"/>
        <v>-91.729808855494483</v>
      </c>
      <c r="AC67">
        <f t="shared" ref="AC67:AC79" si="29">S67*Z67</f>
        <v>-81.901615049548639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-2.6252162768717445E-25</v>
      </c>
      <c r="AH67">
        <f t="shared" ref="AH67:AH79" si="32">-X67*R67</f>
        <v>-1.3703731658551246E-19</v>
      </c>
      <c r="AI67">
        <f t="shared" ref="AI67:AI79" si="33">SUM(AE67:AH67)</f>
        <v>-1.3703757910714015E-19</v>
      </c>
      <c r="AJ67">
        <f t="shared" ref="AJ67:AJ79" si="34">AB67-AC67</f>
        <v>-9.828193805945844</v>
      </c>
      <c r="AK67">
        <f t="shared" si="22"/>
        <v>-6.4210866198846146</v>
      </c>
      <c r="AL67">
        <f t="shared" ref="AL67:AL79" si="35">SUM(AI67:AK67)</f>
        <v>-16.24928042583046</v>
      </c>
      <c r="AN67">
        <f t="shared" ref="AN67:AT79" si="36">AE67*$K67</f>
        <v>0</v>
      </c>
      <c r="AO67">
        <f t="shared" si="36"/>
        <v>0</v>
      </c>
      <c r="AP67">
        <f t="shared" si="36"/>
        <v>-2.9166752712786416E-28</v>
      </c>
      <c r="AQ67">
        <f t="shared" si="36"/>
        <v>-1.522515901065601E-22</v>
      </c>
      <c r="AR67">
        <f t="shared" si="36"/>
        <v>-1.5225188177408724E-22</v>
      </c>
      <c r="AS67">
        <f t="shared" si="36"/>
        <v>-1.0919347898183333E-2</v>
      </c>
      <c r="AT67">
        <f t="shared" si="36"/>
        <v>-7.1339739601464407E-3</v>
      </c>
      <c r="AU67">
        <f t="shared" si="23"/>
        <v>-1.8053321858329776E-2</v>
      </c>
      <c r="AW67">
        <v>64</v>
      </c>
      <c r="AX67">
        <f>IF(Z67&gt;0, (R67*SUMPRODUCT(K67:$K$98, X67:$X$98)-K67*$AZ$3)/Z67, 0)</f>
        <v>-3.8997556016196166E+27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0.924425092</v>
      </c>
      <c r="Q68" s="4">
        <f t="shared" si="21"/>
        <v>12.5</v>
      </c>
      <c r="R68">
        <f t="shared" si="27"/>
        <v>500000</v>
      </c>
      <c r="S68">
        <f t="shared" si="28"/>
        <v>-5.3098429727163734E+28</v>
      </c>
      <c r="U68">
        <f t="shared" ref="U68:U79" si="40">M68</f>
        <v>0.924425092</v>
      </c>
      <c r="V68">
        <f t="shared" ref="V68:V79" si="41">$C$10</f>
        <v>0.01</v>
      </c>
      <c r="W68">
        <f t="shared" ref="W68:W79" si="42">Z67</f>
        <v>2.1001730214973955E-26</v>
      </c>
      <c r="X68">
        <f t="shared" ref="X68:X79" si="43">U68*W68</f>
        <v>1.9414526386136477E-26</v>
      </c>
      <c r="Y68">
        <f t="shared" ref="Y68:Y79" si="44">V68*W68</f>
        <v>2.1001730214973953E-28</v>
      </c>
      <c r="Z68">
        <f t="shared" ref="Z68:Z79" si="45">MAX(0, W68-X68-Y68)</f>
        <v>1.377186526687738E-27</v>
      </c>
      <c r="AB68">
        <f t="shared" ref="AB68:AB79" si="46">AC67</f>
        <v>-81.901615049548639</v>
      </c>
      <c r="AC68">
        <f t="shared" si="29"/>
        <v>-73.126442008525558</v>
      </c>
      <c r="AE68">
        <f t="shared" si="30"/>
        <v>0</v>
      </c>
      <c r="AF68">
        <f t="shared" si="31"/>
        <v>0</v>
      </c>
      <c r="AG68">
        <f t="shared" si="31"/>
        <v>-1.7214831583596726E-26</v>
      </c>
      <c r="AH68">
        <f t="shared" si="32"/>
        <v>-9.7072631930682389E-21</v>
      </c>
      <c r="AI68">
        <f t="shared" si="33"/>
        <v>-9.7072804078998227E-21</v>
      </c>
      <c r="AJ68">
        <f t="shared" si="34"/>
        <v>-8.7751730410230806</v>
      </c>
      <c r="AK68">
        <f t="shared" si="22"/>
        <v>-5.7331130534684052</v>
      </c>
      <c r="AL68">
        <f t="shared" si="35"/>
        <v>-14.508286094491485</v>
      </c>
      <c r="AN68">
        <f t="shared" si="36"/>
        <v>0</v>
      </c>
      <c r="AO68">
        <f t="shared" si="36"/>
        <v>0</v>
      </c>
      <c r="AP68">
        <f t="shared" si="36"/>
        <v>-1.7076849337497501E-29</v>
      </c>
      <c r="AQ68">
        <f t="shared" si="36"/>
        <v>-9.62945644994958E-24</v>
      </c>
      <c r="AR68">
        <f t="shared" si="36"/>
        <v>-9.6294735267989187E-24</v>
      </c>
      <c r="AS68">
        <f t="shared" si="36"/>
        <v>-8.7048372912813601E-3</v>
      </c>
      <c r="AT68">
        <f t="shared" si="36"/>
        <v>-5.6871603636371483E-3</v>
      </c>
      <c r="AU68">
        <f t="shared" si="23"/>
        <v>-1.4391997654918507E-2</v>
      </c>
      <c r="AW68">
        <v>65</v>
      </c>
      <c r="AX68">
        <f>IF(Z68&gt;0, (R68*SUMPRODUCT(K68:$K$98, X68:$X$98)-K68*$AZ$3)/Z68, 0)</f>
        <v>-5.3098429727163734E+28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0.92929067899999995</v>
      </c>
      <c r="Q69" s="4">
        <f t="shared" ref="Q69:Q79" si="48">$C$8</f>
        <v>12.5</v>
      </c>
      <c r="R69">
        <f t="shared" si="27"/>
        <v>500000</v>
      </c>
      <c r="S69">
        <f t="shared" si="28"/>
        <v>-7.8092311815505522E+29</v>
      </c>
      <c r="U69">
        <f t="shared" si="40"/>
        <v>0.92929067899999995</v>
      </c>
      <c r="V69">
        <f t="shared" si="41"/>
        <v>0.01</v>
      </c>
      <c r="W69">
        <f t="shared" si="42"/>
        <v>1.377186526687738E-27</v>
      </c>
      <c r="X69">
        <f t="shared" si="43"/>
        <v>1.2798066024952997E-27</v>
      </c>
      <c r="Y69">
        <f t="shared" si="44"/>
        <v>1.3771865266877382E-29</v>
      </c>
      <c r="Z69">
        <f t="shared" si="45"/>
        <v>8.3608058925560983E-29</v>
      </c>
      <c r="AB69">
        <f t="shared" si="46"/>
        <v>-73.126442008525558</v>
      </c>
      <c r="AC69">
        <f t="shared" si="29"/>
        <v>-65.291466079040674</v>
      </c>
      <c r="AE69">
        <f t="shared" si="30"/>
        <v>0</v>
      </c>
      <c r="AF69">
        <f t="shared" si="31"/>
        <v>0</v>
      </c>
      <c r="AG69">
        <f t="shared" si="31"/>
        <v>-1.0451007365695123E-27</v>
      </c>
      <c r="AH69">
        <f t="shared" si="32"/>
        <v>-6.3990330124764986E-22</v>
      </c>
      <c r="AI69">
        <f t="shared" si="33"/>
        <v>-6.3990434634838645E-22</v>
      </c>
      <c r="AJ69">
        <f t="shared" si="34"/>
        <v>-7.8349759294848837</v>
      </c>
      <c r="AK69">
        <f t="shared" si="22"/>
        <v>-5.1188509405967899</v>
      </c>
      <c r="AL69">
        <f t="shared" si="35"/>
        <v>-12.953826870081674</v>
      </c>
      <c r="AN69">
        <f t="shared" si="36"/>
        <v>0</v>
      </c>
      <c r="AO69">
        <f t="shared" si="36"/>
        <v>0</v>
      </c>
      <c r="AP69">
        <f t="shared" si="36"/>
        <v>-9.2564636437390473E-31</v>
      </c>
      <c r="AQ69">
        <f t="shared" si="36"/>
        <v>-5.6676274700084833E-25</v>
      </c>
      <c r="AR69">
        <f t="shared" si="36"/>
        <v>-5.6676367264721274E-25</v>
      </c>
      <c r="AS69">
        <f t="shared" si="36"/>
        <v>-6.9394429936872996E-3</v>
      </c>
      <c r="AT69">
        <f t="shared" si="36"/>
        <v>-4.5337694225423683E-3</v>
      </c>
      <c r="AU69">
        <f t="shared" si="23"/>
        <v>-1.1473212416229669E-2</v>
      </c>
      <c r="AW69">
        <v>66</v>
      </c>
      <c r="AX69">
        <f>IF(Z69&gt;0, (R69*SUMPRODUCT(K69:$K$98, X69:$X$98)-K69*$AZ$3)/Z69, 0)</f>
        <v>-7.8092311815505522E+29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0.93493958499999996</v>
      </c>
      <c r="Q70" s="4">
        <f t="shared" si="48"/>
        <v>12.5</v>
      </c>
      <c r="R70">
        <f t="shared" si="27"/>
        <v>500000</v>
      </c>
      <c r="S70">
        <f t="shared" si="28"/>
        <v>-1.2663413162923168E+31</v>
      </c>
      <c r="U70">
        <f t="shared" si="40"/>
        <v>0.93493958499999996</v>
      </c>
      <c r="V70">
        <f t="shared" si="41"/>
        <v>0.01</v>
      </c>
      <c r="W70">
        <f t="shared" si="42"/>
        <v>8.3608058925560983E-29</v>
      </c>
      <c r="X70">
        <f t="shared" si="43"/>
        <v>7.8168483914519523E-29</v>
      </c>
      <c r="Y70">
        <f t="shared" si="44"/>
        <v>8.3608058925560984E-31</v>
      </c>
      <c r="Z70">
        <f t="shared" si="45"/>
        <v>4.6034944217858505E-30</v>
      </c>
      <c r="AB70">
        <f t="shared" si="46"/>
        <v>-65.291466079040674</v>
      </c>
      <c r="AC70">
        <f t="shared" si="29"/>
        <v>-58.295951856286315</v>
      </c>
      <c r="AE70">
        <f t="shared" si="30"/>
        <v>0</v>
      </c>
      <c r="AF70">
        <f t="shared" si="31"/>
        <v>0</v>
      </c>
      <c r="AG70">
        <f t="shared" si="31"/>
        <v>-5.7543680272323135E-29</v>
      </c>
      <c r="AH70">
        <f t="shared" si="32"/>
        <v>-3.9084241957259761E-23</v>
      </c>
      <c r="AI70">
        <f t="shared" si="33"/>
        <v>-3.9084299500940032E-23</v>
      </c>
      <c r="AJ70">
        <f t="shared" si="34"/>
        <v>-6.995514222754359</v>
      </c>
      <c r="AK70">
        <f t="shared" si="22"/>
        <v>-4.5704026255328474</v>
      </c>
      <c r="AL70">
        <f t="shared" si="35"/>
        <v>-11.565916848287205</v>
      </c>
      <c r="AN70">
        <f t="shared" si="36"/>
        <v>0</v>
      </c>
      <c r="AO70">
        <f t="shared" si="36"/>
        <v>0</v>
      </c>
      <c r="AP70">
        <f t="shared" si="36"/>
        <v>-4.5505779433632597E-32</v>
      </c>
      <c r="AQ70">
        <f t="shared" si="36"/>
        <v>-3.0907979563017757E-26</v>
      </c>
      <c r="AR70">
        <f t="shared" si="36"/>
        <v>-3.090802506879719E-26</v>
      </c>
      <c r="AS70">
        <f t="shared" si="36"/>
        <v>-5.5320814681818382E-3</v>
      </c>
      <c r="AT70">
        <f t="shared" si="36"/>
        <v>-3.6142932258788002E-3</v>
      </c>
      <c r="AU70">
        <f t="shared" si="23"/>
        <v>-9.1463746940606376E-3</v>
      </c>
      <c r="AW70">
        <v>67</v>
      </c>
      <c r="AX70">
        <f>IF(Z70&gt;0, (R70*SUMPRODUCT(K70:$K$98, X70:$X$98)-K70*$AZ$3)/Z70, 0)</f>
        <v>-1.2663413162923168E+31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0.94055780700000002</v>
      </c>
      <c r="Q71" s="4">
        <f t="shared" si="48"/>
        <v>12.5</v>
      </c>
      <c r="R71">
        <f t="shared" si="27"/>
        <v>500000</v>
      </c>
      <c r="S71">
        <f t="shared" si="28"/>
        <v>-2.286836042136546E+32</v>
      </c>
      <c r="U71">
        <f t="shared" si="40"/>
        <v>0.94055780700000002</v>
      </c>
      <c r="V71">
        <f t="shared" si="41"/>
        <v>0.01</v>
      </c>
      <c r="W71">
        <f t="shared" si="42"/>
        <v>4.6034944217858505E-30</v>
      </c>
      <c r="X71">
        <f t="shared" si="43"/>
        <v>4.3298526178916328E-30</v>
      </c>
      <c r="Y71">
        <f t="shared" si="44"/>
        <v>4.6034944217858508E-32</v>
      </c>
      <c r="Z71">
        <f t="shared" si="45"/>
        <v>2.2760685967635922E-31</v>
      </c>
      <c r="AB71">
        <f t="shared" si="46"/>
        <v>-58.295951856286315</v>
      </c>
      <c r="AC71">
        <f t="shared" si="29"/>
        <v>-52.049957014541349</v>
      </c>
      <c r="AE71">
        <f t="shared" si="30"/>
        <v>0</v>
      </c>
      <c r="AF71">
        <f t="shared" si="31"/>
        <v>0</v>
      </c>
      <c r="AG71">
        <f t="shared" si="31"/>
        <v>-2.8450857459544903E-30</v>
      </c>
      <c r="AH71">
        <f t="shared" si="32"/>
        <v>-2.1649263089458163E-24</v>
      </c>
      <c r="AI71">
        <f t="shared" si="33"/>
        <v>-2.1649291540315623E-24</v>
      </c>
      <c r="AJ71">
        <f t="shared" si="34"/>
        <v>-6.2459948417449667</v>
      </c>
      <c r="AK71">
        <f t="shared" si="22"/>
        <v>-4.0807166299400421</v>
      </c>
      <c r="AL71">
        <f t="shared" si="35"/>
        <v>-10.326711471685009</v>
      </c>
      <c r="AN71">
        <f t="shared" si="36"/>
        <v>0</v>
      </c>
      <c r="AO71">
        <f t="shared" si="36"/>
        <v>0</v>
      </c>
      <c r="AP71">
        <f t="shared" si="36"/>
        <v>-2.0088442226545457E-33</v>
      </c>
      <c r="AQ71">
        <f t="shared" si="36"/>
        <v>-1.5286005753543991E-27</v>
      </c>
      <c r="AR71">
        <f t="shared" si="36"/>
        <v>-1.5286025841986217E-27</v>
      </c>
      <c r="AS71">
        <f t="shared" si="36"/>
        <v>-4.4101414765480235E-3</v>
      </c>
      <c r="AT71">
        <f t="shared" si="36"/>
        <v>-2.8812924313447066E-3</v>
      </c>
      <c r="AU71">
        <f t="shared" si="23"/>
        <v>-7.2914339078927297E-3</v>
      </c>
      <c r="AW71">
        <v>68</v>
      </c>
      <c r="AX71">
        <f>IF(Z71&gt;0, (R71*SUMPRODUCT(K71:$K$98, X71:$X$98)-K71*$AZ$3)/Z71, 0)</f>
        <v>-2.286836042136546E+32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0.946138378</v>
      </c>
      <c r="Q72" s="4">
        <f t="shared" si="48"/>
        <v>12.5</v>
      </c>
      <c r="R72">
        <f t="shared" si="27"/>
        <v>500000</v>
      </c>
      <c r="S72">
        <f t="shared" si="28"/>
        <v>-4.6551354046249681E+33</v>
      </c>
      <c r="U72">
        <f t="shared" si="40"/>
        <v>0.946138378</v>
      </c>
      <c r="V72">
        <f t="shared" si="41"/>
        <v>0.01</v>
      </c>
      <c r="W72">
        <f t="shared" si="42"/>
        <v>2.2760685967635922E-31</v>
      </c>
      <c r="X72">
        <f t="shared" si="43"/>
        <v>2.1534758503586412E-31</v>
      </c>
      <c r="Y72">
        <f t="shared" si="44"/>
        <v>2.2760685967635921E-33</v>
      </c>
      <c r="Z72">
        <f t="shared" si="45"/>
        <v>9.9832060437315049E-33</v>
      </c>
      <c r="AB72">
        <f t="shared" si="46"/>
        <v>-52.049957014541349</v>
      </c>
      <c r="AC72">
        <f t="shared" si="29"/>
        <v>-46.473175905840485</v>
      </c>
      <c r="AE72">
        <f t="shared" si="30"/>
        <v>0</v>
      </c>
      <c r="AF72">
        <f t="shared" si="31"/>
        <v>0</v>
      </c>
      <c r="AG72">
        <f t="shared" si="31"/>
        <v>-1.2479007554664382E-31</v>
      </c>
      <c r="AH72">
        <f t="shared" si="32"/>
        <v>-1.0767379251793205E-25</v>
      </c>
      <c r="AI72">
        <f t="shared" si="33"/>
        <v>-1.0767391730800759E-25</v>
      </c>
      <c r="AJ72">
        <f t="shared" si="34"/>
        <v>-5.5767811087008639</v>
      </c>
      <c r="AK72">
        <f t="shared" ref="AK72:AK79" si="49">G72*SUM(AB72:AB72, AE72:AF72)</f>
        <v>-3.6434969910178947</v>
      </c>
      <c r="AL72">
        <f t="shared" si="35"/>
        <v>-9.2202780997187581</v>
      </c>
      <c r="AN72">
        <f t="shared" si="36"/>
        <v>0</v>
      </c>
      <c r="AO72">
        <f t="shared" si="36"/>
        <v>0</v>
      </c>
      <c r="AP72">
        <f t="shared" si="36"/>
        <v>-7.8670683884783461E-35</v>
      </c>
      <c r="AQ72">
        <f t="shared" si="36"/>
        <v>-6.7880164802751526E-29</v>
      </c>
      <c r="AR72">
        <f t="shared" si="36"/>
        <v>-6.7880243473435404E-29</v>
      </c>
      <c r="AS72">
        <f t="shared" si="36"/>
        <v>-3.5157377842379017E-3</v>
      </c>
      <c r="AT72">
        <f t="shared" si="36"/>
        <v>-2.2969486857020941E-3</v>
      </c>
      <c r="AU72">
        <f t="shared" si="23"/>
        <v>-5.812686469939995E-3</v>
      </c>
      <c r="AW72">
        <v>69</v>
      </c>
      <c r="AX72">
        <f>IF(Z72&gt;0, (R72*SUMPRODUCT(K72:$K$98, X72:$X$98)-K72*$AZ$3)/Z72, 0)</f>
        <v>-4.6551354046249681E+33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0.95167433300000004</v>
      </c>
      <c r="Q73" s="4">
        <f t="shared" si="48"/>
        <v>12.5</v>
      </c>
      <c r="R73">
        <f t="shared" si="27"/>
        <v>500000</v>
      </c>
      <c r="S73">
        <f t="shared" si="28"/>
        <v>-1.0844875568601546E+35</v>
      </c>
      <c r="U73">
        <f t="shared" si="40"/>
        <v>0.95167433300000004</v>
      </c>
      <c r="V73">
        <f t="shared" si="41"/>
        <v>0.01</v>
      </c>
      <c r="W73">
        <f t="shared" si="42"/>
        <v>9.9832060437315049E-33</v>
      </c>
      <c r="X73">
        <f t="shared" si="43"/>
        <v>9.5007609528697493E-33</v>
      </c>
      <c r="Y73">
        <f t="shared" si="44"/>
        <v>9.9832060437315045E-35</v>
      </c>
      <c r="Z73">
        <f t="shared" si="45"/>
        <v>3.8261303042444051E-34</v>
      </c>
      <c r="AB73">
        <f t="shared" si="46"/>
        <v>-46.473175905840485</v>
      </c>
      <c r="AC73">
        <f t="shared" si="29"/>
        <v>-41.493907058786149</v>
      </c>
      <c r="AE73">
        <f t="shared" si="30"/>
        <v>0</v>
      </c>
      <c r="AF73">
        <f t="shared" si="31"/>
        <v>0</v>
      </c>
      <c r="AG73">
        <f t="shared" si="31"/>
        <v>-4.7826628803055066E-33</v>
      </c>
      <c r="AH73">
        <f t="shared" si="32"/>
        <v>-4.7503804764348744E-27</v>
      </c>
      <c r="AI73">
        <f t="shared" si="33"/>
        <v>-4.7503852590977551E-27</v>
      </c>
      <c r="AJ73">
        <f t="shared" si="34"/>
        <v>-4.9792688470543354</v>
      </c>
      <c r="AK73">
        <f t="shared" si="49"/>
        <v>-3.2531223134088343</v>
      </c>
      <c r="AL73">
        <f t="shared" si="35"/>
        <v>-8.2323911604631697</v>
      </c>
      <c r="AN73">
        <f t="shared" si="36"/>
        <v>0</v>
      </c>
      <c r="AO73">
        <f t="shared" si="36"/>
        <v>0</v>
      </c>
      <c r="AP73">
        <f t="shared" si="36"/>
        <v>-2.6920593153843504E-36</v>
      </c>
      <c r="AQ73">
        <f t="shared" si="36"/>
        <v>-2.6738882361680408E-30</v>
      </c>
      <c r="AR73">
        <f t="shared" si="36"/>
        <v>-2.6738909282273565E-30</v>
      </c>
      <c r="AS73">
        <f t="shared" si="36"/>
        <v>-2.8027246366692411E-3</v>
      </c>
      <c r="AT73">
        <f t="shared" si="36"/>
        <v>-1.8311134292905719E-3</v>
      </c>
      <c r="AU73">
        <f t="shared" si="23"/>
        <v>-4.6338380659598135E-3</v>
      </c>
      <c r="AW73">
        <v>70</v>
      </c>
      <c r="AX73">
        <f>IF(Z73&gt;0, (R73*SUMPRODUCT(K73:$K$98, X73:$X$98)-K73*$AZ$3)/Z73, 0)</f>
        <v>-1.0844875568601546E+35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0.95715889499999995</v>
      </c>
      <c r="Q74" s="4">
        <f t="shared" si="48"/>
        <v>12.5</v>
      </c>
      <c r="R74">
        <f t="shared" si="27"/>
        <v>500000</v>
      </c>
      <c r="S74">
        <f t="shared" si="28"/>
        <v>-2.9484162042729021E+36</v>
      </c>
      <c r="U74">
        <f t="shared" si="40"/>
        <v>0.95715889499999995</v>
      </c>
      <c r="V74">
        <f t="shared" si="41"/>
        <v>0.01</v>
      </c>
      <c r="W74">
        <f t="shared" si="42"/>
        <v>3.8261303042444051E-34</v>
      </c>
      <c r="X74">
        <f t="shared" si="43"/>
        <v>3.6622146541365882E-34</v>
      </c>
      <c r="Y74">
        <f t="shared" si="44"/>
        <v>3.8261303042444052E-36</v>
      </c>
      <c r="Z74">
        <f t="shared" si="45"/>
        <v>1.256543470653728E-35</v>
      </c>
      <c r="AB74">
        <f t="shared" si="46"/>
        <v>-41.493907058786149</v>
      </c>
      <c r="AC74">
        <f t="shared" si="29"/>
        <v>-37.048131302487633</v>
      </c>
      <c r="AE74">
        <f t="shared" si="30"/>
        <v>0</v>
      </c>
      <c r="AF74">
        <f t="shared" si="31"/>
        <v>0</v>
      </c>
      <c r="AG74">
        <f t="shared" si="31"/>
        <v>-1.5706793383171601E-34</v>
      </c>
      <c r="AH74">
        <f t="shared" si="32"/>
        <v>-1.8311073270682942E-28</v>
      </c>
      <c r="AI74">
        <f t="shared" si="33"/>
        <v>-1.8311088977476324E-28</v>
      </c>
      <c r="AJ74">
        <f t="shared" si="34"/>
        <v>-4.4457757562985165</v>
      </c>
      <c r="AK74">
        <f t="shared" si="49"/>
        <v>-2.9045734941150307</v>
      </c>
      <c r="AL74">
        <f t="shared" si="35"/>
        <v>-7.3503492504135473</v>
      </c>
      <c r="AN74">
        <f t="shared" si="36"/>
        <v>0</v>
      </c>
      <c r="AO74">
        <f t="shared" si="36"/>
        <v>0</v>
      </c>
      <c r="AP74">
        <f t="shared" si="36"/>
        <v>-7.8937680931040907E-38</v>
      </c>
      <c r="AQ74">
        <f t="shared" si="36"/>
        <v>-9.2026018556705035E-32</v>
      </c>
      <c r="AR74">
        <f t="shared" si="36"/>
        <v>-9.2026097494385961E-32</v>
      </c>
      <c r="AS74">
        <f t="shared" si="36"/>
        <v>-2.2343149208141288E-3</v>
      </c>
      <c r="AT74">
        <f t="shared" si="36"/>
        <v>-1.4597524149318974E-3</v>
      </c>
      <c r="AU74">
        <f t="shared" si="23"/>
        <v>-3.6940673357460261E-3</v>
      </c>
      <c r="AW74">
        <v>71</v>
      </c>
      <c r="AX74">
        <f>IF(Z74&gt;0, (R74*SUMPRODUCT(K74:$K$98, X74:$X$98)-K74*$AZ$3)/Z74, 0)</f>
        <v>-2.9484162042729021E+36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0.96261559600000002</v>
      </c>
      <c r="Q75" s="4">
        <f t="shared" si="48"/>
        <v>12.5</v>
      </c>
      <c r="R75">
        <f t="shared" si="27"/>
        <v>500000</v>
      </c>
      <c r="S75">
        <f t="shared" si="28"/>
        <v>-9.6131888358819134E+37</v>
      </c>
      <c r="U75">
        <f t="shared" si="40"/>
        <v>0.96261559600000002</v>
      </c>
      <c r="V75">
        <f t="shared" si="41"/>
        <v>0.01</v>
      </c>
      <c r="W75">
        <f t="shared" si="42"/>
        <v>1.256543470653728E-35</v>
      </c>
      <c r="X75">
        <f t="shared" si="43"/>
        <v>1.2095683419032469E-35</v>
      </c>
      <c r="Y75">
        <f t="shared" si="44"/>
        <v>1.2565434706537281E-37</v>
      </c>
      <c r="Z75">
        <f t="shared" si="45"/>
        <v>3.440969404394389E-37</v>
      </c>
      <c r="AB75">
        <f t="shared" si="46"/>
        <v>-37.048131302487633</v>
      </c>
      <c r="AC75">
        <f t="shared" si="29"/>
        <v>-33.078688662935377</v>
      </c>
      <c r="AE75">
        <f t="shared" si="30"/>
        <v>0</v>
      </c>
      <c r="AF75">
        <f t="shared" si="31"/>
        <v>0</v>
      </c>
      <c r="AG75">
        <f t="shared" si="31"/>
        <v>-4.3012117554929863E-36</v>
      </c>
      <c r="AH75">
        <f t="shared" si="32"/>
        <v>-6.0478417095162347E-30</v>
      </c>
      <c r="AI75">
        <f t="shared" si="33"/>
        <v>-6.0478460107279903E-30</v>
      </c>
      <c r="AJ75">
        <f t="shared" si="34"/>
        <v>-3.9694426395522555</v>
      </c>
      <c r="AK75">
        <f t="shared" si="49"/>
        <v>-2.5933691911741343</v>
      </c>
      <c r="AL75">
        <f t="shared" si="35"/>
        <v>-6.5628118307263899</v>
      </c>
      <c r="AN75">
        <f t="shared" si="36"/>
        <v>0</v>
      </c>
      <c r="AO75">
        <f t="shared" si="36"/>
        <v>0</v>
      </c>
      <c r="AP75">
        <f t="shared" si="36"/>
        <v>-1.9300547727131461E-39</v>
      </c>
      <c r="AQ75">
        <f t="shared" si="36"/>
        <v>-2.7138086705818488E-33</v>
      </c>
      <c r="AR75">
        <f t="shared" si="36"/>
        <v>-2.7138106006366216E-33</v>
      </c>
      <c r="AS75">
        <f t="shared" si="36"/>
        <v>-1.78118217539392E-3</v>
      </c>
      <c r="AT75">
        <f t="shared" si="36"/>
        <v>-1.1637056879240252E-3</v>
      </c>
      <c r="AU75">
        <f t="shared" si="23"/>
        <v>-2.9448878633179451E-3</v>
      </c>
      <c r="AW75">
        <v>72</v>
      </c>
      <c r="AX75">
        <f>IF(Z75&gt;0, (R75*SUMPRODUCT(K75:$K$98, X75:$X$98)-K75*$AZ$3)/Z75, 0)</f>
        <v>-9.6131888358819134E+37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0.96807210799999999</v>
      </c>
      <c r="Q76" s="4">
        <f t="shared" si="48"/>
        <v>12.5</v>
      </c>
      <c r="R76">
        <f t="shared" si="27"/>
        <v>500000</v>
      </c>
      <c r="S76">
        <f t="shared" si="28"/>
        <v>-3.9142861145757638E+39</v>
      </c>
      <c r="U76">
        <f t="shared" si="40"/>
        <v>0.96807210799999999</v>
      </c>
      <c r="V76">
        <f t="shared" si="41"/>
        <v>0.01</v>
      </c>
      <c r="W76">
        <f t="shared" si="42"/>
        <v>3.440969404394389E-37</v>
      </c>
      <c r="X76">
        <f t="shared" si="43"/>
        <v>3.3311065048755805E-37</v>
      </c>
      <c r="Y76">
        <f t="shared" si="44"/>
        <v>3.4409694043943893E-39</v>
      </c>
      <c r="Z76">
        <f t="shared" si="45"/>
        <v>7.5453205474864579E-39</v>
      </c>
      <c r="AB76">
        <f t="shared" si="46"/>
        <v>-33.078688662935377</v>
      </c>
      <c r="AC76">
        <f t="shared" si="29"/>
        <v>-29.534543449049444</v>
      </c>
      <c r="AE76">
        <f t="shared" si="30"/>
        <v>0</v>
      </c>
      <c r="AF76">
        <f t="shared" si="31"/>
        <v>0</v>
      </c>
      <c r="AG76">
        <f t="shared" si="31"/>
        <v>-9.4316506843580731E-38</v>
      </c>
      <c r="AH76">
        <f t="shared" si="32"/>
        <v>-1.6655532524377901E-31</v>
      </c>
      <c r="AI76">
        <f t="shared" si="33"/>
        <v>-1.6655541956028586E-31</v>
      </c>
      <c r="AJ76">
        <f t="shared" si="34"/>
        <v>-3.5441452138859333</v>
      </c>
      <c r="AK76">
        <f t="shared" si="49"/>
        <v>-2.3155082064054766</v>
      </c>
      <c r="AL76">
        <f t="shared" si="35"/>
        <v>-5.8596534202914103</v>
      </c>
      <c r="AN76">
        <f t="shared" si="36"/>
        <v>0</v>
      </c>
      <c r="AO76">
        <f t="shared" si="36"/>
        <v>0</v>
      </c>
      <c r="AP76">
        <f t="shared" si="36"/>
        <v>-3.7787529116195057E-41</v>
      </c>
      <c r="AQ76">
        <f t="shared" si="36"/>
        <v>-6.6729721156281283E-35</v>
      </c>
      <c r="AR76">
        <f t="shared" si="36"/>
        <v>-6.6729758943810398E-35</v>
      </c>
      <c r="AS76">
        <f t="shared" si="36"/>
        <v>-1.419947525027037E-3</v>
      </c>
      <c r="AT76">
        <f t="shared" si="36"/>
        <v>-9.2769904968433101E-4</v>
      </c>
      <c r="AU76">
        <f t="shared" si="23"/>
        <v>-2.3476465747113684E-3</v>
      </c>
      <c r="AW76">
        <v>73</v>
      </c>
      <c r="AX76">
        <f>IF(Z76&gt;0, (R76*SUMPRODUCT(K76:$K$98, X76:$X$98)-K76*$AZ$3)/Z76, 0)</f>
        <v>-3.9142861145757638E+39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0.97352880900000005</v>
      </c>
      <c r="Q77" s="4">
        <f t="shared" si="48"/>
        <v>12.5</v>
      </c>
      <c r="R77">
        <f t="shared" si="27"/>
        <v>500000</v>
      </c>
      <c r="S77">
        <f t="shared" si="28"/>
        <v>-2.1218248981421551E+41</v>
      </c>
      <c r="U77">
        <f t="shared" si="40"/>
        <v>0.97352880900000005</v>
      </c>
      <c r="V77">
        <f t="shared" si="41"/>
        <v>0.01</v>
      </c>
      <c r="W77">
        <f t="shared" si="42"/>
        <v>7.5453205474864579E-39</v>
      </c>
      <c r="X77">
        <f t="shared" si="43"/>
        <v>7.3455869261177192E-39</v>
      </c>
      <c r="Y77">
        <f t="shared" si="44"/>
        <v>7.545320547486458E-41</v>
      </c>
      <c r="Z77">
        <f t="shared" si="45"/>
        <v>1.2428041589387421E-40</v>
      </c>
      <c r="AB77">
        <f t="shared" si="46"/>
        <v>-29.534543449049444</v>
      </c>
      <c r="AC77">
        <f t="shared" si="29"/>
        <v>-26.370128079508433</v>
      </c>
      <c r="AE77">
        <f t="shared" si="30"/>
        <v>0</v>
      </c>
      <c r="AF77">
        <f t="shared" si="31"/>
        <v>0</v>
      </c>
      <c r="AG77">
        <f t="shared" si="31"/>
        <v>-1.5535051986734276E-39</v>
      </c>
      <c r="AH77">
        <f t="shared" si="32"/>
        <v>-3.6727934630588593E-33</v>
      </c>
      <c r="AI77">
        <f t="shared" si="33"/>
        <v>-3.6727950165640577E-33</v>
      </c>
      <c r="AJ77">
        <f t="shared" si="34"/>
        <v>-3.1644153695410111</v>
      </c>
      <c r="AK77">
        <f t="shared" si="49"/>
        <v>-2.0674180414334611</v>
      </c>
      <c r="AL77">
        <f t="shared" si="35"/>
        <v>-5.2318334109744722</v>
      </c>
      <c r="AN77">
        <f t="shared" si="36"/>
        <v>0</v>
      </c>
      <c r="AO77">
        <f t="shared" si="36"/>
        <v>0</v>
      </c>
      <c r="AP77">
        <f t="shared" si="36"/>
        <v>-5.5571929418831325E-43</v>
      </c>
      <c r="AQ77">
        <f t="shared" si="36"/>
        <v>-1.313830293412221E-36</v>
      </c>
      <c r="AR77">
        <f t="shared" si="36"/>
        <v>-1.3138308491315151E-36</v>
      </c>
      <c r="AS77">
        <f t="shared" si="36"/>
        <v>-1.1319734733952779E-3</v>
      </c>
      <c r="AT77">
        <f t="shared" si="36"/>
        <v>-7.3955600261824844E-4</v>
      </c>
      <c r="AU77">
        <f t="shared" si="23"/>
        <v>-1.8715294760135264E-3</v>
      </c>
      <c r="AW77">
        <v>74</v>
      </c>
      <c r="AX77">
        <f>IF(Z77&gt;0, (R77*SUMPRODUCT(K77:$K$98, X77:$X$98)-K77*$AZ$3)/Z77, 0)</f>
        <v>-2.1218248981421551E+41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0.97898550900000003</v>
      </c>
      <c r="Q78" s="4">
        <f t="shared" si="48"/>
        <v>12.5</v>
      </c>
      <c r="R78">
        <f t="shared" si="27"/>
        <v>500000</v>
      </c>
      <c r="S78">
        <f t="shared" si="28"/>
        <v>-1.7199946109160783E+43</v>
      </c>
      <c r="U78">
        <f t="shared" si="40"/>
        <v>0.97898550900000003</v>
      </c>
      <c r="V78">
        <f t="shared" si="41"/>
        <v>0.01</v>
      </c>
      <c r="W78">
        <f t="shared" si="42"/>
        <v>1.2428041589387421E-40</v>
      </c>
      <c r="X78">
        <f t="shared" si="43"/>
        <v>1.2166872621259615E-40</v>
      </c>
      <c r="Y78">
        <f t="shared" si="44"/>
        <v>1.2428041589387422E-42</v>
      </c>
      <c r="Z78">
        <f t="shared" si="45"/>
        <v>1.3688855223393258E-42</v>
      </c>
      <c r="AB78">
        <f t="shared" si="46"/>
        <v>-26.370128079508433</v>
      </c>
      <c r="AC78">
        <f t="shared" si="29"/>
        <v>-23.544757213846815</v>
      </c>
      <c r="AE78">
        <f t="shared" si="30"/>
        <v>0</v>
      </c>
      <c r="AF78">
        <f t="shared" si="31"/>
        <v>0</v>
      </c>
      <c r="AG78">
        <f t="shared" si="31"/>
        <v>-1.7111069029241574E-41</v>
      </c>
      <c r="AH78">
        <f t="shared" si="32"/>
        <v>-6.0834363106298077E-35</v>
      </c>
      <c r="AI78">
        <f t="shared" si="33"/>
        <v>-6.0834380217367108E-35</v>
      </c>
      <c r="AJ78">
        <f t="shared" si="34"/>
        <v>-2.8253708656616183</v>
      </c>
      <c r="AK78">
        <f t="shared" si="49"/>
        <v>-1.8459089655655905</v>
      </c>
      <c r="AL78">
        <f t="shared" si="35"/>
        <v>-4.671279831227209</v>
      </c>
      <c r="AN78">
        <f t="shared" si="36"/>
        <v>0</v>
      </c>
      <c r="AO78">
        <f t="shared" si="36"/>
        <v>0</v>
      </c>
      <c r="AP78">
        <f t="shared" si="36"/>
        <v>-5.465147468181688E-45</v>
      </c>
      <c r="AQ78">
        <f t="shared" si="36"/>
        <v>-1.9430040574359524E-38</v>
      </c>
      <c r="AR78">
        <f t="shared" si="36"/>
        <v>-1.9430046039506994E-38</v>
      </c>
      <c r="AS78">
        <f t="shared" si="36"/>
        <v>-9.0240232254087884E-4</v>
      </c>
      <c r="AT78">
        <f t="shared" si="36"/>
        <v>-5.8956951739337409E-4</v>
      </c>
      <c r="AU78">
        <f t="shared" si="23"/>
        <v>-1.4919718399342531E-3</v>
      </c>
      <c r="AW78">
        <v>75</v>
      </c>
      <c r="AX78">
        <f>IF(Z78&gt;0, (R78*SUMPRODUCT(K78:$K$98, X78:$X$98)-K78*$AZ$3)/Z78, 0)</f>
        <v>-1.7199946109160783E+43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12.5</v>
      </c>
      <c r="R79">
        <f t="shared" si="27"/>
        <v>500000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1.3688855223393258E-42</v>
      </c>
      <c r="X79">
        <f t="shared" si="43"/>
        <v>1.3688855223393258E-42</v>
      </c>
      <c r="Y79">
        <f t="shared" si="44"/>
        <v>1.368885522339326E-44</v>
      </c>
      <c r="Z79">
        <f t="shared" si="45"/>
        <v>0</v>
      </c>
      <c r="AB79">
        <f t="shared" si="46"/>
        <v>-23.544757213846815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-6.8444276116966289E-37</v>
      </c>
      <c r="AI79">
        <f t="shared" si="33"/>
        <v>-6.8444276116966289E-37</v>
      </c>
      <c r="AJ79">
        <f t="shared" si="34"/>
        <v>-23.544757213846815</v>
      </c>
      <c r="AK79">
        <f t="shared" si="49"/>
        <v>-1.6481330049692773</v>
      </c>
      <c r="AL79">
        <f t="shared" si="35"/>
        <v>-25.192890218816093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-1.9518383814934597E-40</v>
      </c>
      <c r="AR79">
        <f t="shared" si="36"/>
        <v>-1.9518383814934597E-40</v>
      </c>
      <c r="AS79">
        <f t="shared" si="36"/>
        <v>-6.7143029950958236E-3</v>
      </c>
      <c r="AT79">
        <f t="shared" si="36"/>
        <v>-4.7000120965670774E-4</v>
      </c>
      <c r="AU79">
        <f t="shared" si="23"/>
        <v>-7.1843042047525316E-3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90596.860959013604</v>
      </c>
      <c r="AO81" s="8">
        <f t="shared" si="50"/>
        <v>-9059.6860959013611</v>
      </c>
      <c r="AP81" s="8">
        <f t="shared" si="50"/>
        <v>-195.50599538435159</v>
      </c>
      <c r="AQ81" s="8">
        <f t="shared" si="50"/>
        <v>-73717.309241594397</v>
      </c>
      <c r="AR81" s="8">
        <f t="shared" si="50"/>
        <v>7624.3596261334897</v>
      </c>
      <c r="AS81" s="8">
        <f t="shared" si="50"/>
        <v>-13167.584567675736</v>
      </c>
      <c r="AT81" s="8">
        <f t="shared" si="50"/>
        <v>5543.2249415422511</v>
      </c>
      <c r="AU81" s="8">
        <f t="shared" si="50"/>
        <v>3.2271798081073833E-12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57" priority="1" operator="lessThan">
      <formula>0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04C8D-475F-45F3-A6A4-394DBCED19BB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192728.85750336427</v>
      </c>
      <c r="K3">
        <v>1</v>
      </c>
      <c r="L3" s="2">
        <v>0</v>
      </c>
      <c r="O3">
        <f>$C$3</f>
        <v>192728.85750336427</v>
      </c>
      <c r="P3" s="2">
        <f>O3*C5</f>
        <v>19272.885750336427</v>
      </c>
      <c r="Q3" s="4">
        <f>B8</f>
        <v>100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192728.85750336427</v>
      </c>
      <c r="AF3">
        <f t="shared" ref="AF3:AG34" si="4">-$Z3*P3</f>
        <v>-19272.885750336427</v>
      </c>
      <c r="AG3">
        <f t="shared" si="4"/>
        <v>-100</v>
      </c>
      <c r="AH3">
        <f t="shared" ref="AH3:AH66" si="5">-X3*R3</f>
        <v>0</v>
      </c>
      <c r="AI3">
        <f t="shared" ref="AI3:AI34" si="6">SUM(AE3:AH3)</f>
        <v>173355.97175302784</v>
      </c>
      <c r="AJ3">
        <f t="shared" ref="AJ3:AJ66" si="7">AB3-AC3</f>
        <v>0</v>
      </c>
      <c r="AL3">
        <f t="shared" ref="AL3:AL66" si="8">SUM(AI3:AK3)</f>
        <v>173355.97175302784</v>
      </c>
      <c r="AN3">
        <f t="shared" ref="AN3:AU34" si="9">AE3*$K3</f>
        <v>192728.85750336427</v>
      </c>
      <c r="AO3">
        <f t="shared" si="9"/>
        <v>-19272.885750336427</v>
      </c>
      <c r="AP3">
        <f t="shared" si="9"/>
        <v>-100</v>
      </c>
      <c r="AQ3">
        <f t="shared" si="9"/>
        <v>0</v>
      </c>
      <c r="AR3">
        <f t="shared" si="9"/>
        <v>173355.97175302784</v>
      </c>
      <c r="AS3">
        <f t="shared" si="9"/>
        <v>0</v>
      </c>
      <c r="AT3">
        <f t="shared" si="9"/>
        <v>0</v>
      </c>
      <c r="AU3">
        <f t="shared" si="9"/>
        <v>173355.97175302784</v>
      </c>
      <c r="AW3">
        <v>0</v>
      </c>
      <c r="AX3">
        <f>IF(Z3&gt;0, (R3*SUMPRODUCT(K3:$K$98, X3:$X$98)-K3*$AZ$3)/Z3, 0)</f>
        <v>0</v>
      </c>
      <c r="AZ3">
        <f>C6*ABS(SUMPRODUCT(X4:X69, K4:K69))/1</f>
        <v>171685.54871234653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1.9576E-2</v>
      </c>
      <c r="R4">
        <f t="shared" si="0"/>
        <v>500000</v>
      </c>
      <c r="S4">
        <f t="shared" si="1"/>
        <v>11867.16092213722</v>
      </c>
      <c r="U4">
        <f t="shared" ref="U4:U67" si="13">M4</f>
        <v>1.9576E-2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1.9576E-2</v>
      </c>
      <c r="Y4">
        <f t="shared" ref="Y4:Y67" si="17">V4*W4</f>
        <v>0.01</v>
      </c>
      <c r="Z4">
        <f t="shared" ref="Z4:Z67" si="18">MAX(0, W4-X4-Y4)</f>
        <v>0.97042399999999995</v>
      </c>
      <c r="AB4">
        <f t="shared" ref="AB4:AB67" si="19">AC3</f>
        <v>0</v>
      </c>
      <c r="AC4">
        <f t="shared" si="2"/>
        <v>11516.177770704089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-9788</v>
      </c>
      <c r="AI4">
        <f t="shared" si="6"/>
        <v>-9788</v>
      </c>
      <c r="AJ4">
        <f t="shared" si="7"/>
        <v>-11516.177770704089</v>
      </c>
      <c r="AK4">
        <f>G4*SUM(AB4, AE4:AF4)</f>
        <v>0</v>
      </c>
      <c r="AL4">
        <f t="shared" si="8"/>
        <v>-21304.177770704089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-9131.448829181827</v>
      </c>
      <c r="AR4">
        <f t="shared" si="9"/>
        <v>-9131.448829181827</v>
      </c>
      <c r="AS4">
        <f t="shared" si="9"/>
        <v>-10743.705355634003</v>
      </c>
      <c r="AT4">
        <f t="shared" si="9"/>
        <v>0</v>
      </c>
      <c r="AU4">
        <f t="shared" si="9"/>
        <v>-19875.15418481583</v>
      </c>
      <c r="AW4">
        <v>1</v>
      </c>
      <c r="AX4">
        <f>IF(Z4&gt;0, (R4*SUMPRODUCT(K4:$K$98, X4:$X$98)-K4*$AZ$3)/Z4, 0)</f>
        <v>11867.16092213722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2.3283000000000002E-2</v>
      </c>
      <c r="Q5" s="4">
        <f t="shared" ref="Q5:Q68" si="21">$C$8</f>
        <v>12.5</v>
      </c>
      <c r="R5">
        <f t="shared" si="0"/>
        <v>500000</v>
      </c>
      <c r="S5">
        <f t="shared" si="1"/>
        <v>16782.842709353441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11516.177770704089</v>
      </c>
      <c r="AC5">
        <f t="shared" si="2"/>
        <v>15744.410660761001</v>
      </c>
      <c r="AE5">
        <f t="shared" si="3"/>
        <v>0</v>
      </c>
      <c r="AF5">
        <f t="shared" si="4"/>
        <v>0</v>
      </c>
      <c r="AG5">
        <f t="shared" si="4"/>
        <v>-11.726567225099998</v>
      </c>
      <c r="AH5">
        <f t="shared" si="5"/>
        <v>-11297.190995999999</v>
      </c>
      <c r="AI5">
        <f t="shared" si="6"/>
        <v>-11308.917563225099</v>
      </c>
      <c r="AJ5">
        <f t="shared" si="7"/>
        <v>-4228.2328900569119</v>
      </c>
      <c r="AK5">
        <f>G5*SUM(AB5, AE5:AF5)</f>
        <v>472.16328859886767</v>
      </c>
      <c r="AL5">
        <f t="shared" si="8"/>
        <v>-15064.987164683143</v>
      </c>
      <c r="AN5">
        <f t="shared" si="9"/>
        <v>0</v>
      </c>
      <c r="AO5">
        <f t="shared" si="9"/>
        <v>0</v>
      </c>
      <c r="AP5">
        <f t="shared" si="9"/>
        <v>-10.027481653956768</v>
      </c>
      <c r="AQ5">
        <f t="shared" si="9"/>
        <v>-9660.3185978554411</v>
      </c>
      <c r="AR5">
        <f t="shared" si="9"/>
        <v>-9670.3460795093979</v>
      </c>
      <c r="AS5">
        <f t="shared" si="9"/>
        <v>-3615.5958448735823</v>
      </c>
      <c r="AT5">
        <f t="shared" si="9"/>
        <v>403.75061373143376</v>
      </c>
      <c r="AU5">
        <f t="shared" si="9"/>
        <v>-12882.191310651546</v>
      </c>
      <c r="AW5">
        <v>2</v>
      </c>
      <c r="AX5">
        <f>IF(Z5&gt;0, (R5*SUMPRODUCT(K5:$K$98, X5:$X$98)-K5*$AZ$3)/Z5, 0)</f>
        <v>16782.842709353441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2.7149E-2</v>
      </c>
      <c r="Q6" s="4">
        <f t="shared" si="21"/>
        <v>12.5</v>
      </c>
      <c r="R6">
        <f t="shared" si="0"/>
        <v>500000</v>
      </c>
      <c r="S6">
        <f t="shared" si="1"/>
        <v>22644.076317995226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15744.410660761001</v>
      </c>
      <c r="AC6">
        <f t="shared" si="2"/>
        <v>20453.827092793537</v>
      </c>
      <c r="AE6">
        <f t="shared" si="3"/>
        <v>0</v>
      </c>
      <c r="AF6">
        <f t="shared" si="4"/>
        <v>0</v>
      </c>
      <c r="AG6">
        <f t="shared" si="4"/>
        <v>-11.290936979254758</v>
      </c>
      <c r="AH6">
        <f t="shared" si="5"/>
        <v>-12734.582943769596</v>
      </c>
      <c r="AI6">
        <f t="shared" si="6"/>
        <v>-12745.87388074885</v>
      </c>
      <c r="AJ6">
        <f t="shared" si="7"/>
        <v>-4709.4164320325362</v>
      </c>
      <c r="AK6">
        <f>G6*SUM(AB6, AE6:AF6)</f>
        <v>921.0480236545186</v>
      </c>
      <c r="AL6">
        <f t="shared" si="8"/>
        <v>-16534.242289126865</v>
      </c>
      <c r="AN6">
        <f t="shared" si="9"/>
        <v>0</v>
      </c>
      <c r="AO6">
        <f t="shared" si="9"/>
        <v>0</v>
      </c>
      <c r="AP6">
        <f t="shared" si="9"/>
        <v>-8.7099420279602402</v>
      </c>
      <c r="AQ6">
        <f t="shared" si="9"/>
        <v>-9823.5850039971956</v>
      </c>
      <c r="AR6">
        <f t="shared" si="9"/>
        <v>-9832.2949460251566</v>
      </c>
      <c r="AS6">
        <f t="shared" si="9"/>
        <v>-3632.8910686413319</v>
      </c>
      <c r="AT6">
        <f t="shared" si="9"/>
        <v>710.50568307464846</v>
      </c>
      <c r="AU6">
        <f t="shared" si="9"/>
        <v>-12754.680331591839</v>
      </c>
      <c r="AW6">
        <v>3</v>
      </c>
      <c r="AX6">
        <f>IF(Z6&gt;0, (R6*SUMPRODUCT(K6:$K$98, X6:$X$98)-K6*$AZ$3)/Z6, 0)</f>
        <v>22644.076317995226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3.1286000000000001E-2</v>
      </c>
      <c r="Q7" s="4">
        <f t="shared" si="21"/>
        <v>12.5</v>
      </c>
      <c r="R7">
        <f t="shared" si="0"/>
        <v>500000</v>
      </c>
      <c r="S7">
        <f t="shared" si="1"/>
        <v>26064.79017125352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20453.827092793537</v>
      </c>
      <c r="AC7">
        <f t="shared" si="2"/>
        <v>22571.648203324861</v>
      </c>
      <c r="AE7">
        <f t="shared" si="3"/>
        <v>0</v>
      </c>
      <c r="AF7">
        <f t="shared" si="4"/>
        <v>0</v>
      </c>
      <c r="AG7">
        <f t="shared" si="4"/>
        <v>-10.824779355129245</v>
      </c>
      <c r="AH7">
        <f t="shared" si="5"/>
        <v>-14129.930173318575</v>
      </c>
      <c r="AI7">
        <f t="shared" si="6"/>
        <v>-14140.754952673704</v>
      </c>
      <c r="AJ7">
        <f t="shared" si="7"/>
        <v>-2117.8211105313239</v>
      </c>
      <c r="AK7">
        <f>G7*SUM(AB7, AE7:AF7)</f>
        <v>1004.2829102561626</v>
      </c>
      <c r="AL7">
        <f t="shared" si="8"/>
        <v>-15254.293152948865</v>
      </c>
      <c r="AN7">
        <f t="shared" si="9"/>
        <v>0</v>
      </c>
      <c r="AO7">
        <f t="shared" si="9"/>
        <v>0</v>
      </c>
      <c r="AP7">
        <f t="shared" si="9"/>
        <v>-7.5974373227130148</v>
      </c>
      <c r="AQ7">
        <f t="shared" si="9"/>
        <v>-9917.1775557006331</v>
      </c>
      <c r="AR7">
        <f t="shared" si="9"/>
        <v>-9924.7749930233458</v>
      </c>
      <c r="AS7">
        <f t="shared" si="9"/>
        <v>-1486.4056457978579</v>
      </c>
      <c r="AT7">
        <f t="shared" si="9"/>
        <v>704.86207751916947</v>
      </c>
      <c r="AU7">
        <f t="shared" si="9"/>
        <v>-10706.318561302034</v>
      </c>
      <c r="AW7">
        <v>4</v>
      </c>
      <c r="AX7">
        <f>IF(Z7&gt;0, (R7*SUMPRODUCT(K7:$K$98, X7:$X$98)-K7*$AZ$3)/Z7, 0)</f>
        <v>26064.79017125352</v>
      </c>
    </row>
    <row r="8" spans="1:52" x14ac:dyDescent="0.25">
      <c r="B8" s="2">
        <f>'S.26.04.A'!B8</f>
        <v>100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3.5844000000000001E-2</v>
      </c>
      <c r="Q8" s="4">
        <f t="shared" si="21"/>
        <v>12.5</v>
      </c>
      <c r="R8">
        <f t="shared" si="0"/>
        <v>500000</v>
      </c>
      <c r="S8">
        <f t="shared" si="1"/>
        <v>25020.759720127538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22571.648203324861</v>
      </c>
      <c r="AC8">
        <f t="shared" si="2"/>
        <v>20674.209729077105</v>
      </c>
      <c r="AE8">
        <f t="shared" si="3"/>
        <v>0</v>
      </c>
      <c r="AF8">
        <f t="shared" si="4"/>
        <v>0</v>
      </c>
      <c r="AG8">
        <f t="shared" si="4"/>
        <v>-10.328528170372699</v>
      </c>
      <c r="AH8">
        <f t="shared" si="5"/>
        <v>-15520.135648210106</v>
      </c>
      <c r="AI8">
        <f t="shared" si="6"/>
        <v>-15530.464176380478</v>
      </c>
      <c r="AJ8">
        <f t="shared" si="7"/>
        <v>1897.4384742477559</v>
      </c>
      <c r="AK8">
        <f t="shared" ref="AK8:AK69" si="22">G8*SUM(AB8:AB8, AE8:AF8)</f>
        <v>480.77610673081955</v>
      </c>
      <c r="AL8">
        <f t="shared" si="8"/>
        <v>-13152.249595401901</v>
      </c>
      <c r="AN8">
        <f t="shared" si="9"/>
        <v>0</v>
      </c>
      <c r="AO8">
        <f t="shared" si="9"/>
        <v>0</v>
      </c>
      <c r="AP8">
        <f t="shared" si="9"/>
        <v>-6.7666763801834771</v>
      </c>
      <c r="AQ8">
        <f t="shared" si="9"/>
        <v>-10167.928438171391</v>
      </c>
      <c r="AR8">
        <f t="shared" si="9"/>
        <v>-10174.695114551574</v>
      </c>
      <c r="AS8">
        <f t="shared" si="9"/>
        <v>1243.0960050409935</v>
      </c>
      <c r="AT8">
        <f t="shared" si="9"/>
        <v>314.97772692375929</v>
      </c>
      <c r="AU8">
        <f t="shared" si="9"/>
        <v>-8616.6213825868217</v>
      </c>
      <c r="AW8">
        <v>5</v>
      </c>
      <c r="AX8">
        <f>IF(Z8&gt;0, (R8*SUMPRODUCT(K8:$K$98, X8:$X$98)-K8*$AZ$3)/Z8, 0)</f>
        <v>25020.759720127538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4.1295999999999999E-2</v>
      </c>
      <c r="Q9" s="4">
        <f t="shared" si="21"/>
        <v>12.5</v>
      </c>
      <c r="R9">
        <f t="shared" si="0"/>
        <v>500000</v>
      </c>
      <c r="S9">
        <f t="shared" si="1"/>
        <v>20998.898125848864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20674.209729077105</v>
      </c>
      <c r="AC9">
        <f t="shared" si="2"/>
        <v>16460.979105951003</v>
      </c>
      <c r="AE9">
        <f t="shared" si="3"/>
        <v>0</v>
      </c>
      <c r="AF9">
        <f t="shared" si="4"/>
        <v>0</v>
      </c>
      <c r="AG9">
        <f t="shared" si="4"/>
        <v>-9.7987159893452613</v>
      </c>
      <c r="AH9">
        <f t="shared" si="5"/>
        <v>-17061.075972948438</v>
      </c>
      <c r="AI9">
        <f t="shared" si="6"/>
        <v>-17070.874688937784</v>
      </c>
      <c r="AJ9">
        <f t="shared" si="7"/>
        <v>4213.2306231261027</v>
      </c>
      <c r="AK9">
        <f t="shared" si="22"/>
        <v>121.97783740155492</v>
      </c>
      <c r="AL9">
        <f t="shared" si="8"/>
        <v>-12735.666228410126</v>
      </c>
      <c r="AN9">
        <f t="shared" si="9"/>
        <v>0</v>
      </c>
      <c r="AO9">
        <f t="shared" si="9"/>
        <v>0</v>
      </c>
      <c r="AP9">
        <f t="shared" si="9"/>
        <v>-6.0797167805526895</v>
      </c>
      <c r="AQ9">
        <f t="shared" si="9"/>
        <v>-10585.724701053388</v>
      </c>
      <c r="AR9">
        <f t="shared" si="9"/>
        <v>-10591.804417833942</v>
      </c>
      <c r="AS9">
        <f t="shared" si="9"/>
        <v>2614.1434191593312</v>
      </c>
      <c r="AT9">
        <f t="shared" si="9"/>
        <v>75.682436934812429</v>
      </c>
      <c r="AU9">
        <f t="shared" si="9"/>
        <v>-7901.9785617397974</v>
      </c>
      <c r="AW9">
        <v>6</v>
      </c>
      <c r="AX9">
        <f>IF(Z9&gt;0, (R9*SUMPRODUCT(K9:$K$98, X9:$X$98)-K9*$AZ$3)/Z9, 0)</f>
        <v>20998.898125848864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4.7109999999999999E-2</v>
      </c>
      <c r="Q10" s="4">
        <f t="shared" si="21"/>
        <v>12.5</v>
      </c>
      <c r="R10">
        <f t="shared" si="0"/>
        <v>500000</v>
      </c>
      <c r="S10">
        <f t="shared" si="1"/>
        <v>15345.678268100162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16460.979105951003</v>
      </c>
      <c r="AC10">
        <f t="shared" si="2"/>
        <v>11342.434383000786</v>
      </c>
      <c r="AE10">
        <f t="shared" si="3"/>
        <v>0</v>
      </c>
      <c r="AF10">
        <f t="shared" si="4"/>
        <v>0</v>
      </c>
      <c r="AG10">
        <f t="shared" si="4"/>
        <v>-9.2391113191937553</v>
      </c>
      <c r="AH10">
        <f t="shared" si="5"/>
        <v>-18464.70041032221</v>
      </c>
      <c r="AI10">
        <f t="shared" si="6"/>
        <v>-18473.939521641405</v>
      </c>
      <c r="AJ10">
        <f t="shared" si="7"/>
        <v>5118.544722950217</v>
      </c>
      <c r="AK10">
        <f t="shared" si="22"/>
        <v>67.49001433439912</v>
      </c>
      <c r="AL10">
        <f t="shared" si="8"/>
        <v>-13287.90478435679</v>
      </c>
      <c r="AN10">
        <f t="shared" si="9"/>
        <v>0</v>
      </c>
      <c r="AO10">
        <f t="shared" si="9"/>
        <v>0</v>
      </c>
      <c r="AP10">
        <f t="shared" si="9"/>
        <v>-5.4382925293760804</v>
      </c>
      <c r="AQ10">
        <f t="shared" si="9"/>
        <v>-10868.625653423289</v>
      </c>
      <c r="AR10">
        <f t="shared" si="9"/>
        <v>-10874.063945952665</v>
      </c>
      <c r="AS10">
        <f t="shared" si="9"/>
        <v>3012.8594154147099</v>
      </c>
      <c r="AT10">
        <f t="shared" si="9"/>
        <v>39.725729897827016</v>
      </c>
      <c r="AU10">
        <f t="shared" si="9"/>
        <v>-7821.4788006401286</v>
      </c>
      <c r="AW10">
        <v>7</v>
      </c>
      <c r="AX10">
        <f>IF(Z10&gt;0, (R10*SUMPRODUCT(K10:$K$98, X10:$X$98)-K10*$AZ$3)/Z10, 0)</f>
        <v>15345.678268100162</v>
      </c>
    </row>
    <row r="11" spans="1:52" x14ac:dyDescent="0.25">
      <c r="A11" t="s">
        <v>33</v>
      </c>
      <c r="C11" s="12">
        <f>AU71</f>
        <v>-1.156338913510524E-11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5.2900999999999997E-2</v>
      </c>
      <c r="Q11" s="4">
        <f t="shared" si="21"/>
        <v>12.5</v>
      </c>
      <c r="R11">
        <f t="shared" si="0"/>
        <v>500000</v>
      </c>
      <c r="S11">
        <f t="shared" si="1"/>
        <v>7948.6514225689989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11342.434383000786</v>
      </c>
      <c r="AC11">
        <f t="shared" si="2"/>
        <v>5505.5297435051034</v>
      </c>
      <c r="AE11">
        <f t="shared" si="3"/>
        <v>0</v>
      </c>
      <c r="AF11">
        <f t="shared" si="4"/>
        <v>0</v>
      </c>
      <c r="AG11">
        <f t="shared" si="4"/>
        <v>-8.6579619781051491</v>
      </c>
      <c r="AH11">
        <f t="shared" si="5"/>
        <v>-19550.329115866753</v>
      </c>
      <c r="AI11">
        <f t="shared" si="6"/>
        <v>-19558.987077844857</v>
      </c>
      <c r="AJ11">
        <f t="shared" si="7"/>
        <v>5836.9046394956822</v>
      </c>
      <c r="AK11">
        <f t="shared" si="22"/>
        <v>27.221842519201882</v>
      </c>
      <c r="AL11">
        <f t="shared" si="8"/>
        <v>-13694.860595829972</v>
      </c>
      <c r="AN11">
        <f t="shared" si="9"/>
        <v>0</v>
      </c>
      <c r="AO11">
        <f t="shared" si="9"/>
        <v>0</v>
      </c>
      <c r="AP11">
        <f t="shared" si="9"/>
        <v>-4.8424729104768112</v>
      </c>
      <c r="AQ11">
        <f t="shared" si="9"/>
        <v>-10934.667924611329</v>
      </c>
      <c r="AR11">
        <f t="shared" si="9"/>
        <v>-10939.510397521804</v>
      </c>
      <c r="AS11">
        <f t="shared" si="9"/>
        <v>3264.6311763984263</v>
      </c>
      <c r="AT11">
        <f t="shared" si="9"/>
        <v>15.225411627569985</v>
      </c>
      <c r="AU11">
        <f t="shared" si="9"/>
        <v>-7659.6538094958078</v>
      </c>
      <c r="AW11">
        <v>8</v>
      </c>
      <c r="AX11">
        <f>IF(Z11&gt;0, (R11*SUMPRODUCT(K11:$K$98, X11:$X$98)-K11*$AZ$3)/Z11, 0)</f>
        <v>7948.6514225689989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5.9271999999999998E-2</v>
      </c>
      <c r="Q12" s="4">
        <f t="shared" si="21"/>
        <v>12.5</v>
      </c>
      <c r="R12">
        <f t="shared" si="0"/>
        <v>500000</v>
      </c>
      <c r="S12">
        <f t="shared" si="1"/>
        <v>-1018.5612917832226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5505.5297435051034</v>
      </c>
      <c r="AC12">
        <f t="shared" si="2"/>
        <v>-656.6222703310923</v>
      </c>
      <c r="AE12">
        <f t="shared" si="3"/>
        <v>0</v>
      </c>
      <c r="AF12">
        <f t="shared" si="4"/>
        <v>0</v>
      </c>
      <c r="AG12">
        <f t="shared" si="4"/>
        <v>-8.0582076359578476</v>
      </c>
      <c r="AH12">
        <f t="shared" si="5"/>
        <v>-20526.988894649934</v>
      </c>
      <c r="AI12">
        <f t="shared" si="6"/>
        <v>-20535.047102285891</v>
      </c>
      <c r="AJ12">
        <f t="shared" si="7"/>
        <v>6162.1520138361957</v>
      </c>
      <c r="AK12">
        <f t="shared" si="22"/>
        <v>12.662718410061737</v>
      </c>
      <c r="AL12">
        <f t="shared" si="8"/>
        <v>-14360.232370039634</v>
      </c>
      <c r="AN12">
        <f t="shared" si="9"/>
        <v>0</v>
      </c>
      <c r="AO12">
        <f t="shared" si="9"/>
        <v>0</v>
      </c>
      <c r="AP12">
        <f t="shared" si="9"/>
        <v>-4.2830230229233681</v>
      </c>
      <c r="AQ12">
        <f t="shared" si="9"/>
        <v>-10910.312813828054</v>
      </c>
      <c r="AR12">
        <f t="shared" si="9"/>
        <v>-10914.595836850976</v>
      </c>
      <c r="AS12">
        <f t="shared" si="9"/>
        <v>3275.2493033615951</v>
      </c>
      <c r="AT12">
        <f t="shared" si="9"/>
        <v>6.730369448545904</v>
      </c>
      <c r="AU12">
        <f t="shared" si="9"/>
        <v>-7632.6161640408354</v>
      </c>
      <c r="AW12">
        <v>9</v>
      </c>
      <c r="AX12">
        <f>IF(Z12&gt;0, (R12*SUMPRODUCT(K12:$K$98, X12:$X$98)-K12*$AZ$3)/Z12, 0)</f>
        <v>-1018.5612917832226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6.6047999999999996E-2</v>
      </c>
      <c r="Q13" s="4">
        <f t="shared" si="21"/>
        <v>12.5</v>
      </c>
      <c r="R13">
        <f t="shared" si="0"/>
        <v>500000</v>
      </c>
      <c r="S13">
        <f t="shared" si="1"/>
        <v>-11846.825586810435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-656.6222703310923</v>
      </c>
      <c r="AC13">
        <f t="shared" si="2"/>
        <v>-7056.3456331215566</v>
      </c>
      <c r="AE13">
        <f t="shared" si="3"/>
        <v>0</v>
      </c>
      <c r="AF13">
        <f t="shared" si="4"/>
        <v>0</v>
      </c>
      <c r="AG13">
        <f t="shared" si="4"/>
        <v>-7.4453970616585261</v>
      </c>
      <c r="AH13">
        <f t="shared" si="5"/>
        <v>-21289.139917589757</v>
      </c>
      <c r="AI13">
        <f t="shared" si="6"/>
        <v>-21296.585314651416</v>
      </c>
      <c r="AJ13">
        <f t="shared" si="7"/>
        <v>6399.7233627904643</v>
      </c>
      <c r="AK13">
        <f t="shared" si="22"/>
        <v>-1.3132445406621847</v>
      </c>
      <c r="AL13">
        <f t="shared" si="8"/>
        <v>-14898.175196401615</v>
      </c>
      <c r="AN13">
        <f t="shared" si="9"/>
        <v>0</v>
      </c>
      <c r="AO13">
        <f t="shared" si="9"/>
        <v>0</v>
      </c>
      <c r="AP13">
        <f t="shared" si="9"/>
        <v>-3.7616993232662472</v>
      </c>
      <c r="AQ13">
        <f t="shared" si="9"/>
        <v>-10756.087628062456</v>
      </c>
      <c r="AR13">
        <f t="shared" si="9"/>
        <v>-10759.849327385724</v>
      </c>
      <c r="AS13">
        <f t="shared" si="9"/>
        <v>3233.3849818262652</v>
      </c>
      <c r="AT13">
        <f t="shared" si="9"/>
        <v>-0.66350136318876185</v>
      </c>
      <c r="AU13">
        <f t="shared" si="9"/>
        <v>-7527.1278469226472</v>
      </c>
      <c r="AW13">
        <v>10</v>
      </c>
      <c r="AX13">
        <f>IF(Z13&gt;0, (R13*SUMPRODUCT(K13:$K$98, X13:$X$98)-K13*$AZ$3)/Z13, 0)</f>
        <v>-11846.825586810435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7.3592000000000005E-2</v>
      </c>
      <c r="Q14" s="4">
        <f t="shared" si="21"/>
        <v>12.5</v>
      </c>
      <c r="R14">
        <f t="shared" si="0"/>
        <v>500000</v>
      </c>
      <c r="S14">
        <f t="shared" si="1"/>
        <v>-15606.422319937476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-7056.3456331215566</v>
      </c>
      <c r="AC14">
        <f t="shared" si="2"/>
        <v>-8518.6363153648417</v>
      </c>
      <c r="AE14">
        <f t="shared" si="3"/>
        <v>0</v>
      </c>
      <c r="AF14">
        <f t="shared" si="4"/>
        <v>0</v>
      </c>
      <c r="AG14">
        <f t="shared" si="4"/>
        <v>-6.8230214304803667</v>
      </c>
      <c r="AH14">
        <f t="shared" si="5"/>
        <v>-21916.866422462972</v>
      </c>
      <c r="AI14">
        <f t="shared" si="6"/>
        <v>-21923.689443893454</v>
      </c>
      <c r="AJ14">
        <f t="shared" si="7"/>
        <v>1462.2906822432851</v>
      </c>
      <c r="AK14">
        <f t="shared" si="22"/>
        <v>-493.94419431850901</v>
      </c>
      <c r="AL14">
        <f t="shared" si="8"/>
        <v>-20955.342955968677</v>
      </c>
      <c r="AN14">
        <f t="shared" si="9"/>
        <v>0</v>
      </c>
      <c r="AO14">
        <f t="shared" si="9"/>
        <v>0</v>
      </c>
      <c r="AP14">
        <f t="shared" si="9"/>
        <v>-3.0779029941390847</v>
      </c>
      <c r="AQ14">
        <f t="shared" si="9"/>
        <v>-9886.8205927789168</v>
      </c>
      <c r="AR14">
        <f t="shared" si="9"/>
        <v>-9889.8984957730572</v>
      </c>
      <c r="AS14">
        <f t="shared" si="9"/>
        <v>659.64747656690554</v>
      </c>
      <c r="AT14">
        <f t="shared" si="9"/>
        <v>-222.8209789637904</v>
      </c>
      <c r="AU14">
        <f t="shared" si="9"/>
        <v>-9453.0719981699403</v>
      </c>
      <c r="AW14">
        <v>11</v>
      </c>
      <c r="AX14">
        <f>IF(Z14&gt;0, (R14*SUMPRODUCT(K14:$K$98, X14:$X$98)-K14*$AZ$3)/Z14, 0)</f>
        <v>-15606.422319937476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8.2293000000000005E-2</v>
      </c>
      <c r="Q15" s="4">
        <f t="shared" si="21"/>
        <v>12.5</v>
      </c>
      <c r="R15">
        <f t="shared" si="0"/>
        <v>500000</v>
      </c>
      <c r="S15">
        <f t="shared" si="1"/>
        <v>-20399.901670048228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-8518.6363153648417</v>
      </c>
      <c r="AC15">
        <f t="shared" si="2"/>
        <v>-10107.423920805217</v>
      </c>
      <c r="AE15">
        <f t="shared" si="3"/>
        <v>0</v>
      </c>
      <c r="AF15">
        <f t="shared" si="4"/>
        <v>0</v>
      </c>
      <c r="AG15">
        <f t="shared" si="4"/>
        <v>-6.1933043135970429</v>
      </c>
      <c r="AH15">
        <f t="shared" si="5"/>
        <v>-22459.476103140834</v>
      </c>
      <c r="AI15">
        <f t="shared" si="6"/>
        <v>-22465.669407454432</v>
      </c>
      <c r="AJ15">
        <f t="shared" si="7"/>
        <v>1588.787605440375</v>
      </c>
      <c r="AK15">
        <f t="shared" si="22"/>
        <v>-596.30454207553896</v>
      </c>
      <c r="AL15">
        <f t="shared" si="8"/>
        <v>-21473.186344089598</v>
      </c>
      <c r="AN15">
        <f t="shared" si="9"/>
        <v>0</v>
      </c>
      <c r="AO15">
        <f t="shared" si="9"/>
        <v>0</v>
      </c>
      <c r="AP15">
        <f t="shared" si="9"/>
        <v>-2.4944947259830417</v>
      </c>
      <c r="AQ15">
        <f t="shared" si="9"/>
        <v>-9046.0668248817037</v>
      </c>
      <c r="AR15">
        <f t="shared" si="9"/>
        <v>-9048.5613196076865</v>
      </c>
      <c r="AS15">
        <f t="shared" si="9"/>
        <v>639.92048538245001</v>
      </c>
      <c r="AT15">
        <f t="shared" si="9"/>
        <v>-240.175269931673</v>
      </c>
      <c r="AU15">
        <f t="shared" si="9"/>
        <v>-8648.816104156911</v>
      </c>
      <c r="AW15">
        <v>12</v>
      </c>
      <c r="AX15">
        <f>IF(Z15&gt;0, (R15*SUMPRODUCT(K15:$K$98, X15:$X$98)-K15*$AZ$3)/Z15, 0)</f>
        <v>-20399.901670048228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9.1596999999999998E-2</v>
      </c>
      <c r="Q16" s="4">
        <f t="shared" si="21"/>
        <v>12.5</v>
      </c>
      <c r="R16">
        <f t="shared" si="0"/>
        <v>500000</v>
      </c>
      <c r="S16">
        <f t="shared" si="1"/>
        <v>-26384.698860906516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-10107.423920805217</v>
      </c>
      <c r="AC16">
        <f t="shared" si="2"/>
        <v>-11744.532721277508</v>
      </c>
      <c r="AE16">
        <f t="shared" si="3"/>
        <v>0</v>
      </c>
      <c r="AF16">
        <f t="shared" si="4"/>
        <v>0</v>
      </c>
      <c r="AG16">
        <f t="shared" si="4"/>
        <v>-5.5640831752485242</v>
      </c>
      <c r="AH16">
        <f t="shared" si="5"/>
        <v>-22691.523808501934</v>
      </c>
      <c r="AI16">
        <f t="shared" si="6"/>
        <v>-22697.087891677184</v>
      </c>
      <c r="AJ16">
        <f t="shared" si="7"/>
        <v>1637.1088004722915</v>
      </c>
      <c r="AK16">
        <f t="shared" si="22"/>
        <v>-707.51967445636524</v>
      </c>
      <c r="AL16">
        <f t="shared" si="8"/>
        <v>-21767.498765661257</v>
      </c>
      <c r="AN16">
        <f t="shared" si="9"/>
        <v>0</v>
      </c>
      <c r="AO16">
        <f t="shared" si="9"/>
        <v>0</v>
      </c>
      <c r="AP16">
        <f t="shared" si="9"/>
        <v>-2.0009478083101269</v>
      </c>
      <c r="AQ16">
        <f t="shared" si="9"/>
        <v>-8160.2940505667366</v>
      </c>
      <c r="AR16">
        <f t="shared" si="9"/>
        <v>-8162.2949983750468</v>
      </c>
      <c r="AS16">
        <f t="shared" si="9"/>
        <v>588.73477679886366</v>
      </c>
      <c r="AT16">
        <f t="shared" si="9"/>
        <v>-254.43723563253971</v>
      </c>
      <c r="AU16">
        <f t="shared" si="9"/>
        <v>-7827.9974572087231</v>
      </c>
      <c r="AW16">
        <v>13</v>
      </c>
      <c r="AX16">
        <f>IF(Z16&gt;0, (R16*SUMPRODUCT(K16:$K$98, X16:$X$98)-K16*$AZ$3)/Z16, 0)</f>
        <v>-26384.698860906516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0.10148</v>
      </c>
      <c r="Q17" s="4">
        <f t="shared" si="21"/>
        <v>12.5</v>
      </c>
      <c r="R17">
        <f t="shared" si="0"/>
        <v>500000</v>
      </c>
      <c r="S17">
        <f t="shared" si="1"/>
        <v>-33601.905101305303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-11744.532721277508</v>
      </c>
      <c r="AC17">
        <f t="shared" si="2"/>
        <v>-13289.685678621563</v>
      </c>
      <c r="AE17">
        <f t="shared" si="3"/>
        <v>0</v>
      </c>
      <c r="AF17">
        <f t="shared" si="4"/>
        <v>0</v>
      </c>
      <c r="AG17">
        <f t="shared" si="4"/>
        <v>-4.9437991828718184</v>
      </c>
      <c r="AH17">
        <f t="shared" si="5"/>
        <v>-22585.726424968812</v>
      </c>
      <c r="AI17">
        <f t="shared" si="6"/>
        <v>-22590.670224151683</v>
      </c>
      <c r="AJ17">
        <f t="shared" si="7"/>
        <v>1545.1529573440548</v>
      </c>
      <c r="AK17">
        <f t="shared" si="22"/>
        <v>-822.11729048942561</v>
      </c>
      <c r="AL17">
        <f t="shared" si="8"/>
        <v>-21867.634557297053</v>
      </c>
      <c r="AN17">
        <f t="shared" si="9"/>
        <v>0</v>
      </c>
      <c r="AO17">
        <f t="shared" si="9"/>
        <v>0</v>
      </c>
      <c r="AP17">
        <f t="shared" si="9"/>
        <v>-1.5873947737854588</v>
      </c>
      <c r="AQ17">
        <f t="shared" si="9"/>
        <v>-7252.0065566897038</v>
      </c>
      <c r="AR17">
        <f t="shared" si="9"/>
        <v>-7253.5939514634892</v>
      </c>
      <c r="AS17">
        <f t="shared" si="9"/>
        <v>496.13012957421603</v>
      </c>
      <c r="AT17">
        <f t="shared" si="9"/>
        <v>-263.97202679326801</v>
      </c>
      <c r="AU17">
        <f t="shared" si="9"/>
        <v>-7021.4358486825404</v>
      </c>
      <c r="AW17">
        <v>14</v>
      </c>
      <c r="AX17">
        <f>IF(Z17&gt;0, (R17*SUMPRODUCT(K17:$K$98, X17:$X$98)-K17*$AZ$3)/Z17, 0)</f>
        <v>-33601.905101305303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0.112611</v>
      </c>
      <c r="Q18" s="4">
        <f t="shared" si="21"/>
        <v>12.5</v>
      </c>
      <c r="R18">
        <f t="shared" si="0"/>
        <v>500000</v>
      </c>
      <c r="S18">
        <f t="shared" si="1"/>
        <v>-42175.391046864272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-13289.685678621563</v>
      </c>
      <c r="AC18">
        <f t="shared" si="2"/>
        <v>-14635.316259219551</v>
      </c>
      <c r="AE18">
        <f t="shared" si="3"/>
        <v>0</v>
      </c>
      <c r="AF18">
        <f t="shared" si="4"/>
        <v>0</v>
      </c>
      <c r="AG18">
        <f t="shared" si="4"/>
        <v>-4.3376350212607226</v>
      </c>
      <c r="AH18">
        <f t="shared" si="5"/>
        <v>-22269.046791295135</v>
      </c>
      <c r="AI18">
        <f t="shared" si="6"/>
        <v>-22273.384426316396</v>
      </c>
      <c r="AJ18">
        <f t="shared" si="7"/>
        <v>1345.6305805979882</v>
      </c>
      <c r="AK18">
        <f t="shared" si="22"/>
        <v>-930.27799750350948</v>
      </c>
      <c r="AL18">
        <f t="shared" si="8"/>
        <v>-21858.031843221914</v>
      </c>
      <c r="AN18">
        <f t="shared" si="9"/>
        <v>0</v>
      </c>
      <c r="AO18">
        <f t="shared" si="9"/>
        <v>0</v>
      </c>
      <c r="AP18">
        <f t="shared" si="9"/>
        <v>-1.2435381367650447</v>
      </c>
      <c r="AQ18">
        <f t="shared" si="9"/>
        <v>-6384.218316812653</v>
      </c>
      <c r="AR18">
        <f t="shared" si="9"/>
        <v>-6385.461854949418</v>
      </c>
      <c r="AS18">
        <f t="shared" si="9"/>
        <v>385.77310833416652</v>
      </c>
      <c r="AT18">
        <f t="shared" si="9"/>
        <v>-266.69744273523492</v>
      </c>
      <c r="AU18">
        <f t="shared" si="9"/>
        <v>-6266.3861893504854</v>
      </c>
      <c r="AW18">
        <v>15</v>
      </c>
      <c r="AX18">
        <f>IF(Z18&gt;0, (R18*SUMPRODUCT(K18:$K$98, X18:$X$98)-K18*$AZ$3)/Z18, 0)</f>
        <v>-42175.391046864272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0.125163</v>
      </c>
      <c r="Q19" s="4">
        <f t="shared" si="21"/>
        <v>12.5</v>
      </c>
      <c r="R19">
        <f t="shared" si="0"/>
        <v>500000</v>
      </c>
      <c r="S19">
        <f t="shared" si="1"/>
        <v>-52467.765281183849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-14635.316259219551</v>
      </c>
      <c r="AC19">
        <f t="shared" si="2"/>
        <v>-15745.984597378905</v>
      </c>
      <c r="AE19">
        <f t="shared" si="3"/>
        <v>0</v>
      </c>
      <c r="AF19">
        <f t="shared" si="4"/>
        <v>0</v>
      </c>
      <c r="AG19">
        <f t="shared" si="4"/>
        <v>-3.7513472588820598</v>
      </c>
      <c r="AH19">
        <f t="shared" si="5"/>
        <v>-21716.456486642233</v>
      </c>
      <c r="AI19">
        <f t="shared" si="6"/>
        <v>-21720.207833901117</v>
      </c>
      <c r="AJ19">
        <f t="shared" si="7"/>
        <v>1110.6683381593539</v>
      </c>
      <c r="AK19">
        <f t="shared" si="22"/>
        <v>-1024.4721381453687</v>
      </c>
      <c r="AL19">
        <f t="shared" si="8"/>
        <v>-21634.01163388713</v>
      </c>
      <c r="AN19">
        <f t="shared" si="9"/>
        <v>0</v>
      </c>
      <c r="AO19">
        <f t="shared" si="9"/>
        <v>0</v>
      </c>
      <c r="AP19">
        <f t="shared" si="9"/>
        <v>-0.96023017105845609</v>
      </c>
      <c r="AQ19">
        <f t="shared" si="9"/>
        <v>-5558.7487075686886</v>
      </c>
      <c r="AR19">
        <f t="shared" si="9"/>
        <v>-5559.7089377397469</v>
      </c>
      <c r="AS19">
        <f t="shared" si="9"/>
        <v>284.29712706943445</v>
      </c>
      <c r="AT19">
        <f t="shared" si="9"/>
        <v>-262.23353599877373</v>
      </c>
      <c r="AU19">
        <f t="shared" si="9"/>
        <v>-5537.6453466690855</v>
      </c>
      <c r="AW19">
        <v>16</v>
      </c>
      <c r="AX19">
        <f>IF(Z19&gt;0, (R19*SUMPRODUCT(K19:$K$98, X19:$X$98)-K19*$AZ$3)/Z19, 0)</f>
        <v>-52467.765281183849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0.13952899999999999</v>
      </c>
      <c r="Q20" s="4">
        <f t="shared" si="21"/>
        <v>12.5</v>
      </c>
      <c r="R20">
        <f t="shared" si="0"/>
        <v>500000</v>
      </c>
      <c r="S20">
        <f t="shared" si="1"/>
        <v>-65023.758115816716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-15745.984597378905</v>
      </c>
      <c r="AC20">
        <f t="shared" si="2"/>
        <v>-16596.206538292874</v>
      </c>
      <c r="AE20">
        <f t="shared" si="3"/>
        <v>0</v>
      </c>
      <c r="AF20">
        <f t="shared" si="4"/>
        <v>0</v>
      </c>
      <c r="AG20">
        <f t="shared" si="4"/>
        <v>-3.1904120546086845</v>
      </c>
      <c r="AH20">
        <f t="shared" si="5"/>
        <v>-20936.869267382193</v>
      </c>
      <c r="AI20">
        <f t="shared" si="6"/>
        <v>-20940.059679436803</v>
      </c>
      <c r="AJ20">
        <f t="shared" si="7"/>
        <v>850.22194091396887</v>
      </c>
      <c r="AK20">
        <f t="shared" si="22"/>
        <v>-1102.2189218165236</v>
      </c>
      <c r="AL20">
        <f t="shared" si="8"/>
        <v>-21192.056660339356</v>
      </c>
      <c r="AN20">
        <f t="shared" si="9"/>
        <v>0</v>
      </c>
      <c r="AO20">
        <f t="shared" si="9"/>
        <v>0</v>
      </c>
      <c r="AP20">
        <f t="shared" si="9"/>
        <v>-0.7291499230448717</v>
      </c>
      <c r="AQ20">
        <f t="shared" si="9"/>
        <v>-4784.9984120576892</v>
      </c>
      <c r="AR20">
        <f t="shared" si="9"/>
        <v>-4785.7275619807342</v>
      </c>
      <c r="AS20">
        <f t="shared" si="9"/>
        <v>194.31322731273957</v>
      </c>
      <c r="AT20">
        <f t="shared" si="9"/>
        <v>-251.90565615503047</v>
      </c>
      <c r="AU20">
        <f t="shared" si="9"/>
        <v>-4843.3199908230254</v>
      </c>
      <c r="AW20">
        <v>17</v>
      </c>
      <c r="AX20">
        <f>IF(Z20&gt;0, (R20*SUMPRODUCT(K20:$K$98, X20:$X$98)-K20*$AZ$3)/Z20, 0)</f>
        <v>-65023.758115816716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0.15610499999999999</v>
      </c>
      <c r="Q21" s="4">
        <f t="shared" si="21"/>
        <v>12.5</v>
      </c>
      <c r="R21">
        <f t="shared" si="0"/>
        <v>500000</v>
      </c>
      <c r="S21">
        <f t="shared" si="1"/>
        <v>-80705.532501060079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-16596.206538292874</v>
      </c>
      <c r="AC21">
        <f t="shared" si="2"/>
        <v>-17177.16319440884</v>
      </c>
      <c r="AE21">
        <f t="shared" si="3"/>
        <v>0</v>
      </c>
      <c r="AF21">
        <f t="shared" si="4"/>
        <v>0</v>
      </c>
      <c r="AG21">
        <f t="shared" si="4"/>
        <v>-2.6604686602779086</v>
      </c>
      <c r="AH21">
        <f t="shared" si="5"/>
        <v>-19921.570951387544</v>
      </c>
      <c r="AI21">
        <f t="shared" si="6"/>
        <v>-19924.231420047821</v>
      </c>
      <c r="AJ21">
        <f t="shared" si="7"/>
        <v>580.95665611596633</v>
      </c>
      <c r="AK21">
        <f t="shared" si="22"/>
        <v>-1161.7344576805012</v>
      </c>
      <c r="AL21">
        <f t="shared" si="8"/>
        <v>-20505.009221612356</v>
      </c>
      <c r="AN21">
        <f t="shared" si="9"/>
        <v>0</v>
      </c>
      <c r="AO21">
        <f t="shared" si="9"/>
        <v>0</v>
      </c>
      <c r="AP21">
        <f t="shared" si="9"/>
        <v>-0.54288792417634213</v>
      </c>
      <c r="AQ21">
        <f t="shared" si="9"/>
        <v>-4065.1410263185594</v>
      </c>
      <c r="AR21">
        <f t="shared" si="9"/>
        <v>-4065.6839142427357</v>
      </c>
      <c r="AS21">
        <f t="shared" si="9"/>
        <v>118.54841884973767</v>
      </c>
      <c r="AT21">
        <f t="shared" si="9"/>
        <v>-237.06034113118051</v>
      </c>
      <c r="AU21">
        <f t="shared" si="9"/>
        <v>-4184.195836524178</v>
      </c>
      <c r="AW21">
        <v>18</v>
      </c>
      <c r="AX21">
        <f>IF(Z21&gt;0, (R21*SUMPRODUCT(K21:$K$98, X21:$X$98)-K21*$AZ$3)/Z21, 0)</f>
        <v>-80705.532501060079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0.17521600000000001</v>
      </c>
      <c r="Q22" s="4">
        <f t="shared" si="21"/>
        <v>12.5</v>
      </c>
      <c r="R22">
        <f t="shared" si="0"/>
        <v>500000</v>
      </c>
      <c r="S22">
        <f t="shared" si="1"/>
        <v>-100847.88393195836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-17177.16319440884</v>
      </c>
      <c r="AC22">
        <f t="shared" si="2"/>
        <v>-17488.695510065158</v>
      </c>
      <c r="AE22">
        <f t="shared" si="3"/>
        <v>0</v>
      </c>
      <c r="AF22">
        <f t="shared" si="4"/>
        <v>0</v>
      </c>
      <c r="AG22">
        <f t="shared" si="4"/>
        <v>-2.1677072968958755</v>
      </c>
      <c r="AH22">
        <f t="shared" si="5"/>
        <v>-18646.267071170161</v>
      </c>
      <c r="AI22">
        <f t="shared" si="6"/>
        <v>-18648.434778467057</v>
      </c>
      <c r="AJ22">
        <f t="shared" si="7"/>
        <v>311.53231565631722</v>
      </c>
      <c r="AK22">
        <f t="shared" si="22"/>
        <v>-1202.4014236086189</v>
      </c>
      <c r="AL22">
        <f t="shared" si="8"/>
        <v>-19539.303886419359</v>
      </c>
      <c r="AN22">
        <f t="shared" si="9"/>
        <v>0</v>
      </c>
      <c r="AO22">
        <f t="shared" si="9"/>
        <v>0</v>
      </c>
      <c r="AP22">
        <f t="shared" si="9"/>
        <v>-0.39494320929651489</v>
      </c>
      <c r="AQ22">
        <f t="shared" si="9"/>
        <v>-3397.2375186600698</v>
      </c>
      <c r="AR22">
        <f t="shared" si="9"/>
        <v>-3397.6324618693661</v>
      </c>
      <c r="AS22">
        <f t="shared" si="9"/>
        <v>56.75931096466244</v>
      </c>
      <c r="AT22">
        <f t="shared" si="9"/>
        <v>-219.07029504523405</v>
      </c>
      <c r="AU22">
        <f t="shared" si="9"/>
        <v>-3559.9434459499375</v>
      </c>
      <c r="AW22">
        <v>19</v>
      </c>
      <c r="AX22">
        <f>IF(Z22&gt;0, (R22*SUMPRODUCT(K22:$K$98, X22:$X$98)-K22*$AZ$3)/Z22, 0)</f>
        <v>-100847.88393195836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0.19798199999999999</v>
      </c>
      <c r="Q23" s="4">
        <f t="shared" si="21"/>
        <v>12.5</v>
      </c>
      <c r="R23">
        <f t="shared" si="0"/>
        <v>500000</v>
      </c>
      <c r="S23">
        <f t="shared" si="1"/>
        <v>-127663.75839994244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-17488.695510065158</v>
      </c>
      <c r="AC23">
        <f t="shared" si="2"/>
        <v>-17534.496679919648</v>
      </c>
      <c r="AE23">
        <f t="shared" si="3"/>
        <v>0</v>
      </c>
      <c r="AF23">
        <f t="shared" si="4"/>
        <v>0</v>
      </c>
      <c r="AG23">
        <f t="shared" si="4"/>
        <v>-1.7168631978728774</v>
      </c>
      <c r="AH23">
        <f t="shared" si="5"/>
        <v>-17166.68104216157</v>
      </c>
      <c r="AI23">
        <f t="shared" si="6"/>
        <v>-17168.397905359441</v>
      </c>
      <c r="AJ23">
        <f t="shared" si="7"/>
        <v>45.801169854490581</v>
      </c>
      <c r="AK23">
        <f t="shared" si="22"/>
        <v>-1224.208685704561</v>
      </c>
      <c r="AL23">
        <f t="shared" si="8"/>
        <v>-18346.805421209512</v>
      </c>
      <c r="AN23">
        <f t="shared" si="9"/>
        <v>0</v>
      </c>
      <c r="AO23">
        <f t="shared" si="9"/>
        <v>0</v>
      </c>
      <c r="AP23">
        <f t="shared" si="9"/>
        <v>-0.27928761673268493</v>
      </c>
      <c r="AQ23">
        <f t="shared" si="9"/>
        <v>-2792.5588022479506</v>
      </c>
      <c r="AR23">
        <f t="shared" si="9"/>
        <v>-2792.8380898646828</v>
      </c>
      <c r="AS23">
        <f t="shared" si="9"/>
        <v>7.4506225004286621</v>
      </c>
      <c r="AT23">
        <f t="shared" si="9"/>
        <v>-199.14593465425037</v>
      </c>
      <c r="AU23">
        <f t="shared" si="9"/>
        <v>-2984.5334020185046</v>
      </c>
      <c r="AW23">
        <v>20</v>
      </c>
      <c r="AX23">
        <f>IF(Z23&gt;0, (R23*SUMPRODUCT(K23:$K$98, X23:$X$98)-K23*$AZ$3)/Z23, 0)</f>
        <v>-127663.75839994244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0.22423799999999999</v>
      </c>
      <c r="Q24" s="4">
        <f t="shared" si="21"/>
        <v>12.5</v>
      </c>
      <c r="R24">
        <f t="shared" si="0"/>
        <v>500000</v>
      </c>
      <c r="S24">
        <f t="shared" si="1"/>
        <v>-164815.05531281227</v>
      </c>
      <c r="U24">
        <f t="shared" si="13"/>
        <v>0.22423799999999999</v>
      </c>
      <c r="V24">
        <f t="shared" si="14"/>
        <v>0.01</v>
      </c>
      <c r="W24">
        <f t="shared" si="15"/>
        <v>0.1373490558298302</v>
      </c>
      <c r="X24">
        <f t="shared" si="16"/>
        <v>3.0798877581169466E-2</v>
      </c>
      <c r="Y24">
        <f t="shared" si="17"/>
        <v>1.3734905582983021E-3</v>
      </c>
      <c r="Z24">
        <f t="shared" si="18"/>
        <v>0.10517668769036244</v>
      </c>
      <c r="AB24">
        <f t="shared" si="19"/>
        <v>-17534.496679919648</v>
      </c>
      <c r="AC24">
        <f t="shared" si="2"/>
        <v>-17334.701599305467</v>
      </c>
      <c r="AE24">
        <f t="shared" si="3"/>
        <v>0</v>
      </c>
      <c r="AF24">
        <f t="shared" si="4"/>
        <v>0</v>
      </c>
      <c r="AG24">
        <f t="shared" si="4"/>
        <v>-1.3147085961295304</v>
      </c>
      <c r="AH24">
        <f t="shared" si="5"/>
        <v>-15399.438790584732</v>
      </c>
      <c r="AI24">
        <f t="shared" si="6"/>
        <v>-15400.753499180862</v>
      </c>
      <c r="AJ24">
        <f t="shared" si="7"/>
        <v>-199.79508061418164</v>
      </c>
      <c r="AK24">
        <f t="shared" si="22"/>
        <v>-1227.4147675943755</v>
      </c>
      <c r="AL24">
        <f t="shared" si="8"/>
        <v>-16827.963347389421</v>
      </c>
      <c r="AN24">
        <f t="shared" si="9"/>
        <v>0</v>
      </c>
      <c r="AO24">
        <f t="shared" si="9"/>
        <v>0</v>
      </c>
      <c r="AP24">
        <f t="shared" si="9"/>
        <v>-0.19095343211111984</v>
      </c>
      <c r="AQ24">
        <f t="shared" si="9"/>
        <v>-2236.6748786037069</v>
      </c>
      <c r="AR24">
        <f t="shared" si="9"/>
        <v>-2236.8658320358181</v>
      </c>
      <c r="AS24">
        <f t="shared" si="9"/>
        <v>-29.019021001698089</v>
      </c>
      <c r="AT24">
        <f t="shared" si="9"/>
        <v>-178.27453413328604</v>
      </c>
      <c r="AU24">
        <f t="shared" si="9"/>
        <v>-2444.1593871708023</v>
      </c>
      <c r="AW24">
        <v>21</v>
      </c>
      <c r="AX24">
        <f>IF(Z24&gt;0, (R24*SUMPRODUCT(K24:$K$98, X24:$X$98)-K24*$AZ$3)/Z24, 0)</f>
        <v>-164815.05531281227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0.25439000000000001</v>
      </c>
      <c r="Q25" s="4">
        <f t="shared" si="21"/>
        <v>12.5</v>
      </c>
      <c r="R25">
        <f t="shared" si="0"/>
        <v>500000</v>
      </c>
      <c r="S25">
        <f t="shared" si="1"/>
        <v>-218428.91681576631</v>
      </c>
      <c r="U25">
        <f t="shared" si="13"/>
        <v>0.25439000000000001</v>
      </c>
      <c r="V25">
        <f t="shared" si="14"/>
        <v>0.01</v>
      </c>
      <c r="W25">
        <f t="shared" si="15"/>
        <v>0.10517668769036244</v>
      </c>
      <c r="X25">
        <f t="shared" si="16"/>
        <v>2.6755897581551301E-2</v>
      </c>
      <c r="Y25">
        <f t="shared" si="17"/>
        <v>1.0517668769036244E-3</v>
      </c>
      <c r="Z25">
        <f t="shared" si="18"/>
        <v>7.7369023231907516E-2</v>
      </c>
      <c r="AB25">
        <f t="shared" si="19"/>
        <v>-17334.701599305467</v>
      </c>
      <c r="AC25">
        <f t="shared" si="2"/>
        <v>-16899.631939639417</v>
      </c>
      <c r="AE25">
        <f t="shared" si="3"/>
        <v>0</v>
      </c>
      <c r="AF25">
        <f t="shared" si="4"/>
        <v>0</v>
      </c>
      <c r="AG25">
        <f t="shared" si="4"/>
        <v>-0.9671127903988439</v>
      </c>
      <c r="AH25">
        <f t="shared" si="5"/>
        <v>-13377.94879077565</v>
      </c>
      <c r="AI25">
        <f t="shared" si="6"/>
        <v>-13378.915903566049</v>
      </c>
      <c r="AJ25">
        <f t="shared" si="7"/>
        <v>-435.06965966604912</v>
      </c>
      <c r="AK25">
        <f t="shared" si="22"/>
        <v>-1213.4291119513828</v>
      </c>
      <c r="AL25">
        <f t="shared" si="8"/>
        <v>-15027.414675183481</v>
      </c>
      <c r="AN25">
        <f t="shared" si="9"/>
        <v>0</v>
      </c>
      <c r="AO25">
        <f t="shared" si="9"/>
        <v>0</v>
      </c>
      <c r="AP25">
        <f t="shared" si="9"/>
        <v>-0.12541719124576864</v>
      </c>
      <c r="AQ25">
        <f t="shared" si="9"/>
        <v>-1734.8801283838493</v>
      </c>
      <c r="AR25">
        <f t="shared" si="9"/>
        <v>-1735.0055455750951</v>
      </c>
      <c r="AS25">
        <f t="shared" si="9"/>
        <v>-56.420735257844427</v>
      </c>
      <c r="AT25">
        <f t="shared" si="9"/>
        <v>-157.36000237782784</v>
      </c>
      <c r="AU25">
        <f t="shared" si="9"/>
        <v>-1948.7862832107674</v>
      </c>
      <c r="AW25">
        <v>22</v>
      </c>
      <c r="AX25">
        <f>IF(Z25&gt;0, (R25*SUMPRODUCT(K25:$K$98, X25:$X$98)-K25*$AZ$3)/Z25, 0)</f>
        <v>-218428.91681576631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0.28921999999999998</v>
      </c>
      <c r="Q26" s="4">
        <f t="shared" si="21"/>
        <v>12.5</v>
      </c>
      <c r="R26">
        <f t="shared" si="0"/>
        <v>500000</v>
      </c>
      <c r="S26">
        <f t="shared" si="1"/>
        <v>-299694.32376705966</v>
      </c>
      <c r="U26">
        <f t="shared" si="13"/>
        <v>0.28921999999999998</v>
      </c>
      <c r="V26">
        <f t="shared" si="14"/>
        <v>0.01</v>
      </c>
      <c r="W26">
        <f t="shared" si="15"/>
        <v>7.7369023231907516E-2</v>
      </c>
      <c r="X26">
        <f t="shared" si="16"/>
        <v>2.2376668899132288E-2</v>
      </c>
      <c r="Y26">
        <f t="shared" si="17"/>
        <v>7.7369023231907517E-4</v>
      </c>
      <c r="Z26">
        <f t="shared" si="18"/>
        <v>5.4218664100456157E-2</v>
      </c>
      <c r="AB26">
        <f t="shared" si="19"/>
        <v>-16899.631939639417</v>
      </c>
      <c r="AC26">
        <f t="shared" si="2"/>
        <v>-16249.025873139562</v>
      </c>
      <c r="AE26">
        <f t="shared" si="3"/>
        <v>0</v>
      </c>
      <c r="AF26">
        <f t="shared" si="4"/>
        <v>0</v>
      </c>
      <c r="AG26">
        <f t="shared" si="4"/>
        <v>-0.67773330125570197</v>
      </c>
      <c r="AH26">
        <f t="shared" si="5"/>
        <v>-11188.334449566144</v>
      </c>
      <c r="AI26">
        <f t="shared" si="6"/>
        <v>-11189.0121828674</v>
      </c>
      <c r="AJ26">
        <f t="shared" si="7"/>
        <v>-650.60606649985493</v>
      </c>
      <c r="AK26">
        <f t="shared" si="22"/>
        <v>-1182.9742357747593</v>
      </c>
      <c r="AL26">
        <f t="shared" si="8"/>
        <v>-13022.592485142015</v>
      </c>
      <c r="AN26">
        <f t="shared" si="9"/>
        <v>0</v>
      </c>
      <c r="AO26">
        <f t="shared" si="9"/>
        <v>0</v>
      </c>
      <c r="AP26">
        <f t="shared" si="9"/>
        <v>-7.8473088643937289E-2</v>
      </c>
      <c r="AQ26">
        <f t="shared" si="9"/>
        <v>-1295.4700018607573</v>
      </c>
      <c r="AR26">
        <f t="shared" si="9"/>
        <v>-1295.5484749494012</v>
      </c>
      <c r="AS26">
        <f t="shared" si="9"/>
        <v>-75.332092187490005</v>
      </c>
      <c r="AT26">
        <f t="shared" si="9"/>
        <v>-136.97370616944528</v>
      </c>
      <c r="AU26">
        <f t="shared" si="9"/>
        <v>-1507.8542733063366</v>
      </c>
      <c r="AW26">
        <v>23</v>
      </c>
      <c r="AX26">
        <f>IF(Z26&gt;0, (R26*SUMPRODUCT(K26:$K$98, X26:$X$98)-K26*$AZ$3)/Z26, 0)</f>
        <v>-299694.32376705966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0.32816400000000001</v>
      </c>
      <c r="Q27" s="4">
        <f t="shared" si="21"/>
        <v>12.5</v>
      </c>
      <c r="R27">
        <f t="shared" si="0"/>
        <v>500000</v>
      </c>
      <c r="S27">
        <f t="shared" si="1"/>
        <v>-429569.05599603872</v>
      </c>
      <c r="U27">
        <f t="shared" si="13"/>
        <v>0.32816400000000001</v>
      </c>
      <c r="V27">
        <f t="shared" si="14"/>
        <v>0.01</v>
      </c>
      <c r="W27">
        <f t="shared" si="15"/>
        <v>5.4218664100456157E-2</v>
      </c>
      <c r="X27">
        <f t="shared" si="16"/>
        <v>1.7792613685862095E-2</v>
      </c>
      <c r="Y27">
        <f t="shared" si="17"/>
        <v>5.4218664100456155E-4</v>
      </c>
      <c r="Z27">
        <f t="shared" si="18"/>
        <v>3.58838637735895E-2</v>
      </c>
      <c r="AB27">
        <f t="shared" si="19"/>
        <v>-16249.025873139562</v>
      </c>
      <c r="AC27">
        <f t="shared" si="2"/>
        <v>-15414.597486711293</v>
      </c>
      <c r="AE27">
        <f t="shared" si="3"/>
        <v>0</v>
      </c>
      <c r="AF27">
        <f t="shared" si="4"/>
        <v>0</v>
      </c>
      <c r="AG27">
        <f t="shared" si="4"/>
        <v>-0.44854829716986877</v>
      </c>
      <c r="AH27">
        <f t="shared" si="5"/>
        <v>-8896.3068429310479</v>
      </c>
      <c r="AI27">
        <f t="shared" si="6"/>
        <v>-8896.7553912282183</v>
      </c>
      <c r="AJ27">
        <f t="shared" si="7"/>
        <v>-834.42838642826973</v>
      </c>
      <c r="AK27">
        <f t="shared" si="22"/>
        <v>-1137.4318111197695</v>
      </c>
      <c r="AL27">
        <f t="shared" si="8"/>
        <v>-10868.615588776258</v>
      </c>
      <c r="AN27">
        <f t="shared" si="9"/>
        <v>0</v>
      </c>
      <c r="AO27">
        <f t="shared" si="9"/>
        <v>0</v>
      </c>
      <c r="AP27">
        <f t="shared" si="9"/>
        <v>-4.6371709906918641E-2</v>
      </c>
      <c r="AQ27">
        <f t="shared" si="9"/>
        <v>-919.71580934817985</v>
      </c>
      <c r="AR27">
        <f t="shared" si="9"/>
        <v>-919.76218105808687</v>
      </c>
      <c r="AS27">
        <f t="shared" si="9"/>
        <v>-86.264670533118206</v>
      </c>
      <c r="AT27">
        <f t="shared" si="9"/>
        <v>-117.58969617528658</v>
      </c>
      <c r="AU27">
        <f t="shared" si="9"/>
        <v>-1123.6165477664917</v>
      </c>
      <c r="AW27">
        <v>24</v>
      </c>
      <c r="AX27">
        <f>IF(Z27&gt;0, (R27*SUMPRODUCT(K27:$K$98, X27:$X$98)-K27*$AZ$3)/Z27, 0)</f>
        <v>-429569.05599603872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0.37150699999999998</v>
      </c>
      <c r="Q28" s="4">
        <f t="shared" si="21"/>
        <v>12.5</v>
      </c>
      <c r="R28">
        <f t="shared" si="0"/>
        <v>500000</v>
      </c>
      <c r="S28">
        <f t="shared" si="1"/>
        <v>-650296.0831140161</v>
      </c>
      <c r="U28">
        <f t="shared" si="13"/>
        <v>0.37150699999999998</v>
      </c>
      <c r="V28">
        <f t="shared" si="14"/>
        <v>0.01</v>
      </c>
      <c r="W28">
        <f t="shared" si="15"/>
        <v>3.58838637735895E-2</v>
      </c>
      <c r="X28">
        <f t="shared" si="16"/>
        <v>1.3331106578934913E-2</v>
      </c>
      <c r="Y28">
        <f t="shared" si="17"/>
        <v>3.5883863773589501E-4</v>
      </c>
      <c r="Z28">
        <f t="shared" si="18"/>
        <v>2.2193918556918692E-2</v>
      </c>
      <c r="AB28">
        <f t="shared" si="19"/>
        <v>-15414.597486711293</v>
      </c>
      <c r="AC28">
        <f t="shared" si="2"/>
        <v>-14432.618306515702</v>
      </c>
      <c r="AE28">
        <f t="shared" si="3"/>
        <v>0</v>
      </c>
      <c r="AF28">
        <f t="shared" si="4"/>
        <v>0</v>
      </c>
      <c r="AG28">
        <f t="shared" si="4"/>
        <v>-0.27742398196148366</v>
      </c>
      <c r="AH28">
        <f t="shared" si="5"/>
        <v>-6665.5532894674561</v>
      </c>
      <c r="AI28">
        <f t="shared" si="6"/>
        <v>-6665.830713449418</v>
      </c>
      <c r="AJ28">
        <f t="shared" si="7"/>
        <v>-981.97918019559074</v>
      </c>
      <c r="AK28">
        <f t="shared" si="22"/>
        <v>-1079.0218240697907</v>
      </c>
      <c r="AL28">
        <f t="shared" si="8"/>
        <v>-8726.8317177148001</v>
      </c>
      <c r="AN28">
        <f t="shared" si="9"/>
        <v>0</v>
      </c>
      <c r="AO28">
        <f t="shared" si="9"/>
        <v>0</v>
      </c>
      <c r="AP28">
        <f t="shared" si="9"/>
        <v>-2.5607658906660561E-2</v>
      </c>
      <c r="AQ28">
        <f t="shared" si="9"/>
        <v>-615.26481544248634</v>
      </c>
      <c r="AR28">
        <f t="shared" si="9"/>
        <v>-615.290423101393</v>
      </c>
      <c r="AS28">
        <f t="shared" si="9"/>
        <v>-90.64172362496781</v>
      </c>
      <c r="AT28">
        <f t="shared" si="9"/>
        <v>-99.599258248185976</v>
      </c>
      <c r="AU28">
        <f t="shared" si="9"/>
        <v>-805.53140497454683</v>
      </c>
      <c r="AW28">
        <v>25</v>
      </c>
      <c r="AX28">
        <f>IF(Z28&gt;0, (R28*SUMPRODUCT(K28:$K$98, X28:$X$98)-K28*$AZ$3)/Z28, 0)</f>
        <v>-650296.0831140161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0.41881499999999999</v>
      </c>
      <c r="Q29" s="4">
        <f t="shared" si="21"/>
        <v>12.5</v>
      </c>
      <c r="R29">
        <f t="shared" si="0"/>
        <v>500000</v>
      </c>
      <c r="S29">
        <f t="shared" si="1"/>
        <v>-1053097.4712989556</v>
      </c>
      <c r="U29">
        <f t="shared" si="13"/>
        <v>0.41881499999999999</v>
      </c>
      <c r="V29">
        <f t="shared" si="14"/>
        <v>0.01</v>
      </c>
      <c r="W29">
        <f t="shared" si="15"/>
        <v>2.2193918556918692E-2</v>
      </c>
      <c r="X29">
        <f t="shared" si="16"/>
        <v>9.2951460004159023E-3</v>
      </c>
      <c r="Y29">
        <f t="shared" si="17"/>
        <v>2.2193918556918693E-4</v>
      </c>
      <c r="Z29">
        <f t="shared" si="18"/>
        <v>1.2676833370933602E-2</v>
      </c>
      <c r="AB29">
        <f t="shared" si="19"/>
        <v>-14432.618306515702</v>
      </c>
      <c r="AC29">
        <f t="shared" si="2"/>
        <v>-13349.941167008392</v>
      </c>
      <c r="AE29">
        <f t="shared" si="3"/>
        <v>0</v>
      </c>
      <c r="AF29">
        <f t="shared" si="4"/>
        <v>0</v>
      </c>
      <c r="AG29">
        <f t="shared" si="4"/>
        <v>-0.15846041713667003</v>
      </c>
      <c r="AH29">
        <f t="shared" si="5"/>
        <v>-4647.5730002079508</v>
      </c>
      <c r="AI29">
        <f t="shared" si="6"/>
        <v>-4647.7314606250875</v>
      </c>
      <c r="AJ29">
        <f t="shared" si="7"/>
        <v>-1082.6771395073101</v>
      </c>
      <c r="AK29">
        <f t="shared" si="22"/>
        <v>-1010.2832814560992</v>
      </c>
      <c r="AL29">
        <f t="shared" si="8"/>
        <v>-6740.6918815884965</v>
      </c>
      <c r="AN29">
        <f t="shared" si="9"/>
        <v>0</v>
      </c>
      <c r="AO29">
        <f t="shared" si="9"/>
        <v>0</v>
      </c>
      <c r="AP29">
        <f t="shared" si="9"/>
        <v>-1.3059563082679386E-2</v>
      </c>
      <c r="AQ29">
        <f t="shared" si="9"/>
        <v>-383.03113089260864</v>
      </c>
      <c r="AR29">
        <f t="shared" si="9"/>
        <v>-383.04419045569131</v>
      </c>
      <c r="AS29">
        <f t="shared" si="9"/>
        <v>-89.229163074685289</v>
      </c>
      <c r="AT29">
        <f t="shared" si="9"/>
        <v>-83.262801423605552</v>
      </c>
      <c r="AU29">
        <f t="shared" si="9"/>
        <v>-555.53615495398219</v>
      </c>
      <c r="AW29">
        <v>26</v>
      </c>
      <c r="AX29">
        <f>IF(Z29&gt;0, (R29*SUMPRODUCT(K29:$K$98, X29:$X$98)-K29*$AZ$3)/Z29, 0)</f>
        <v>-1053097.4712989556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0.47081499999999998</v>
      </c>
      <c r="Q30" s="4">
        <f t="shared" si="21"/>
        <v>12.5</v>
      </c>
      <c r="R30">
        <f t="shared" si="0"/>
        <v>500000</v>
      </c>
      <c r="S30">
        <f t="shared" si="1"/>
        <v>-1856222.2488014672</v>
      </c>
      <c r="U30">
        <f t="shared" si="13"/>
        <v>0.47081499999999998</v>
      </c>
      <c r="V30">
        <f t="shared" si="14"/>
        <v>0.01</v>
      </c>
      <c r="W30">
        <f t="shared" si="15"/>
        <v>1.2676833370933602E-2</v>
      </c>
      <c r="X30">
        <f t="shared" si="16"/>
        <v>5.9684433035361037E-3</v>
      </c>
      <c r="Y30">
        <f t="shared" si="17"/>
        <v>1.2676833370933602E-4</v>
      </c>
      <c r="Z30">
        <f t="shared" si="18"/>
        <v>6.5816217336881616E-3</v>
      </c>
      <c r="AB30">
        <f t="shared" si="19"/>
        <v>-13349.941167008392</v>
      </c>
      <c r="AC30">
        <f t="shared" si="2"/>
        <v>-12216.952695267251</v>
      </c>
      <c r="AE30">
        <f t="shared" si="3"/>
        <v>0</v>
      </c>
      <c r="AF30">
        <f t="shared" si="4"/>
        <v>0</v>
      </c>
      <c r="AG30">
        <f t="shared" si="4"/>
        <v>-8.2270271671102013E-2</v>
      </c>
      <c r="AH30">
        <f t="shared" si="5"/>
        <v>-2984.2216517680517</v>
      </c>
      <c r="AI30">
        <f t="shared" si="6"/>
        <v>-2984.3039220397227</v>
      </c>
      <c r="AJ30">
        <f t="shared" si="7"/>
        <v>-1132.9884717411405</v>
      </c>
      <c r="AK30">
        <f t="shared" si="22"/>
        <v>-934.49588169058757</v>
      </c>
      <c r="AL30">
        <f t="shared" si="8"/>
        <v>-5051.7882754714501</v>
      </c>
      <c r="AN30">
        <f t="shared" si="9"/>
        <v>0</v>
      </c>
      <c r="AO30">
        <f t="shared" si="9"/>
        <v>0</v>
      </c>
      <c r="AP30">
        <f t="shared" si="9"/>
        <v>-6.0538654098936558E-3</v>
      </c>
      <c r="AQ30">
        <f t="shared" si="9"/>
        <v>-219.59422117041763</v>
      </c>
      <c r="AR30">
        <f t="shared" si="9"/>
        <v>-219.60027503582751</v>
      </c>
      <c r="AS30">
        <f t="shared" si="9"/>
        <v>-83.371059552380473</v>
      </c>
      <c r="AT30">
        <f t="shared" si="9"/>
        <v>-68.764964293194268</v>
      </c>
      <c r="AU30">
        <f t="shared" si="9"/>
        <v>-371.73629888140221</v>
      </c>
      <c r="AW30">
        <v>27</v>
      </c>
      <c r="AX30">
        <f>IF(Z30&gt;0, (R30*SUMPRODUCT(K30:$K$98, X30:$X$98)-K30*$AZ$3)/Z30, 0)</f>
        <v>-1856222.2488014672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0.52931399999999995</v>
      </c>
      <c r="Q31" s="4">
        <f t="shared" si="21"/>
        <v>12.5</v>
      </c>
      <c r="R31">
        <f t="shared" si="0"/>
        <v>500000</v>
      </c>
      <c r="S31">
        <f t="shared" si="1"/>
        <v>-3655255.6238300614</v>
      </c>
      <c r="U31">
        <f t="shared" si="13"/>
        <v>0.52931399999999995</v>
      </c>
      <c r="V31">
        <f t="shared" si="14"/>
        <v>0.01</v>
      </c>
      <c r="W31">
        <f t="shared" si="15"/>
        <v>6.5816217336881616E-3</v>
      </c>
      <c r="X31">
        <f t="shared" si="16"/>
        <v>3.4837445263454152E-3</v>
      </c>
      <c r="Y31">
        <f t="shared" si="17"/>
        <v>6.5816217336881613E-5</v>
      </c>
      <c r="Z31">
        <f t="shared" si="18"/>
        <v>3.0320609900058647E-3</v>
      </c>
      <c r="AB31">
        <f t="shared" si="19"/>
        <v>-12216.952695267251</v>
      </c>
      <c r="AC31">
        <f t="shared" si="2"/>
        <v>-11082.95798551468</v>
      </c>
      <c r="AE31">
        <f t="shared" si="3"/>
        <v>0</v>
      </c>
      <c r="AF31">
        <f t="shared" si="4"/>
        <v>0</v>
      </c>
      <c r="AG31">
        <f t="shared" si="4"/>
        <v>-3.790076237507331E-2</v>
      </c>
      <c r="AH31">
        <f t="shared" si="5"/>
        <v>-1741.8722631727076</v>
      </c>
      <c r="AI31">
        <f t="shared" si="6"/>
        <v>-1741.9101639350827</v>
      </c>
      <c r="AJ31">
        <f t="shared" si="7"/>
        <v>-1133.994709752571</v>
      </c>
      <c r="AK31">
        <f t="shared" si="22"/>
        <v>-855.18668866870769</v>
      </c>
      <c r="AL31">
        <f t="shared" si="8"/>
        <v>-3731.0915623563615</v>
      </c>
      <c r="AN31">
        <f t="shared" si="9"/>
        <v>0</v>
      </c>
      <c r="AO31">
        <f t="shared" si="9"/>
        <v>0</v>
      </c>
      <c r="AP31">
        <f t="shared" si="9"/>
        <v>-2.4901170001984546E-3</v>
      </c>
      <c r="AQ31">
        <f t="shared" si="9"/>
        <v>-114.4427041275875</v>
      </c>
      <c r="AR31">
        <f t="shared" si="9"/>
        <v>-114.44519424458771</v>
      </c>
      <c r="AS31">
        <f t="shared" si="9"/>
        <v>-74.504556846253351</v>
      </c>
      <c r="AT31">
        <f t="shared" si="9"/>
        <v>-56.186598325471103</v>
      </c>
      <c r="AU31">
        <f t="shared" si="9"/>
        <v>-245.13634941631216</v>
      </c>
      <c r="AW31">
        <v>28</v>
      </c>
      <c r="AX31">
        <f>IF(Z31&gt;0, (R31*SUMPRODUCT(K31:$K$98, X31:$X$98)-K31*$AZ$3)/Z31, 0)</f>
        <v>-3655255.6238300614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0.595055</v>
      </c>
      <c r="Q32" s="4">
        <f t="shared" si="21"/>
        <v>12.5</v>
      </c>
      <c r="R32">
        <f t="shared" si="0"/>
        <v>500000</v>
      </c>
      <c r="S32">
        <f t="shared" si="1"/>
        <v>-8341429.1732728966</v>
      </c>
      <c r="U32">
        <f t="shared" si="13"/>
        <v>0.595055</v>
      </c>
      <c r="V32">
        <f t="shared" si="14"/>
        <v>0.01</v>
      </c>
      <c r="W32">
        <f t="shared" si="15"/>
        <v>3.0320609900058647E-3</v>
      </c>
      <c r="X32">
        <f t="shared" si="16"/>
        <v>1.8042430524079398E-3</v>
      </c>
      <c r="Y32">
        <f t="shared" si="17"/>
        <v>3.0320609900058647E-5</v>
      </c>
      <c r="Z32">
        <f t="shared" si="18"/>
        <v>1.1974973276978663E-3</v>
      </c>
      <c r="AB32">
        <f t="shared" si="19"/>
        <v>-11082.95798551468</v>
      </c>
      <c r="AC32">
        <f t="shared" si="2"/>
        <v>-9988.8391441753156</v>
      </c>
      <c r="AE32">
        <f t="shared" si="3"/>
        <v>0</v>
      </c>
      <c r="AF32">
        <f t="shared" si="4"/>
        <v>0</v>
      </c>
      <c r="AG32">
        <f t="shared" si="4"/>
        <v>-1.4968716596223329E-2</v>
      </c>
      <c r="AH32">
        <f t="shared" si="5"/>
        <v>-902.12152620396989</v>
      </c>
      <c r="AI32">
        <f t="shared" si="6"/>
        <v>-902.13649492056607</v>
      </c>
      <c r="AJ32">
        <f t="shared" si="7"/>
        <v>-1094.1188413393647</v>
      </c>
      <c r="AK32">
        <f t="shared" si="22"/>
        <v>-775.80705898602764</v>
      </c>
      <c r="AL32">
        <f t="shared" si="8"/>
        <v>-2772.0623952459582</v>
      </c>
      <c r="AN32">
        <f t="shared" si="9"/>
        <v>0</v>
      </c>
      <c r="AO32">
        <f t="shared" si="9"/>
        <v>0</v>
      </c>
      <c r="AP32">
        <f t="shared" si="9"/>
        <v>-8.7808862378873091E-4</v>
      </c>
      <c r="AQ32">
        <f t="shared" si="9"/>
        <v>-52.919877555467544</v>
      </c>
      <c r="AR32">
        <f t="shared" si="9"/>
        <v>-52.920755644091329</v>
      </c>
      <c r="AS32">
        <f t="shared" si="9"/>
        <v>-64.182744156930639</v>
      </c>
      <c r="AT32">
        <f t="shared" si="9"/>
        <v>-45.510070844851214</v>
      </c>
      <c r="AU32">
        <f t="shared" si="9"/>
        <v>-162.61357064587318</v>
      </c>
      <c r="AW32">
        <v>29</v>
      </c>
      <c r="AX32">
        <f>IF(Z32&gt;0, (R32*SUMPRODUCT(K32:$K$98, X32:$X$98)-K32*$AZ$3)/Z32, 0)</f>
        <v>-8341429.1732728966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0.66919700000000004</v>
      </c>
      <c r="Q33" s="4">
        <f t="shared" si="21"/>
        <v>12.5</v>
      </c>
      <c r="R33">
        <f t="shared" si="0"/>
        <v>500000</v>
      </c>
      <c r="S33">
        <f t="shared" si="1"/>
        <v>-23330562.943151161</v>
      </c>
      <c r="U33">
        <f t="shared" si="13"/>
        <v>0.66919700000000004</v>
      </c>
      <c r="V33">
        <f t="shared" si="14"/>
        <v>0.01</v>
      </c>
      <c r="W33">
        <f t="shared" si="15"/>
        <v>1.1974973276978663E-3</v>
      </c>
      <c r="X33">
        <f t="shared" si="16"/>
        <v>8.0136161920342909E-4</v>
      </c>
      <c r="Y33">
        <f t="shared" si="17"/>
        <v>1.1974973276978663E-5</v>
      </c>
      <c r="Z33">
        <f t="shared" si="18"/>
        <v>3.8416073521745856E-4</v>
      </c>
      <c r="AB33">
        <f t="shared" si="19"/>
        <v>-9988.8391441753156</v>
      </c>
      <c r="AC33">
        <f t="shared" si="2"/>
        <v>-8962.6862132781444</v>
      </c>
      <c r="AE33">
        <f t="shared" si="3"/>
        <v>0</v>
      </c>
      <c r="AF33">
        <f t="shared" si="4"/>
        <v>0</v>
      </c>
      <c r="AG33">
        <f t="shared" si="4"/>
        <v>-4.8020091902182321E-3</v>
      </c>
      <c r="AH33">
        <f t="shared" si="5"/>
        <v>-400.68080960171454</v>
      </c>
      <c r="AI33">
        <f t="shared" si="6"/>
        <v>-400.68561161090474</v>
      </c>
      <c r="AJ33">
        <f t="shared" si="7"/>
        <v>-1026.1529308971712</v>
      </c>
      <c r="AK33">
        <f t="shared" si="22"/>
        <v>-699.21874009227213</v>
      </c>
      <c r="AL33">
        <f t="shared" si="8"/>
        <v>-2126.0572826003481</v>
      </c>
      <c r="AN33">
        <f t="shared" si="9"/>
        <v>0</v>
      </c>
      <c r="AO33">
        <f t="shared" si="9"/>
        <v>0</v>
      </c>
      <c r="AP33">
        <f t="shared" si="9"/>
        <v>-2.515120221225859E-4</v>
      </c>
      <c r="AQ33">
        <f t="shared" si="9"/>
        <v>-20.98622402762669</v>
      </c>
      <c r="AR33">
        <f t="shared" si="9"/>
        <v>-20.986475539648815</v>
      </c>
      <c r="AS33">
        <f t="shared" si="9"/>
        <v>-53.746210894951773</v>
      </c>
      <c r="AT33">
        <f t="shared" si="9"/>
        <v>-36.622570315951847</v>
      </c>
      <c r="AU33">
        <f t="shared" si="9"/>
        <v>-111.35525675055243</v>
      </c>
      <c r="AW33">
        <v>30</v>
      </c>
      <c r="AX33">
        <f>IF(Z33&gt;0, (R33*SUMPRODUCT(K33:$K$98, X33:$X$98)-K33*$AZ$3)/Z33, 0)</f>
        <v>-23330562.943151161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0.74928899999999998</v>
      </c>
      <c r="Q34" s="4">
        <f t="shared" si="21"/>
        <v>12.5</v>
      </c>
      <c r="R34">
        <f t="shared" si="0"/>
        <v>500000</v>
      </c>
      <c r="S34">
        <f t="shared" si="1"/>
        <v>-86731543.75482139</v>
      </c>
      <c r="U34">
        <f t="shared" si="13"/>
        <v>0.74928899999999998</v>
      </c>
      <c r="V34">
        <f t="shared" si="14"/>
        <v>0.01</v>
      </c>
      <c r="W34">
        <f t="shared" si="15"/>
        <v>3.8416073521745856E-4</v>
      </c>
      <c r="X34">
        <f t="shared" si="16"/>
        <v>2.8784741313035429E-4</v>
      </c>
      <c r="Y34">
        <f t="shared" si="17"/>
        <v>3.8416073521745855E-6</v>
      </c>
      <c r="Z34">
        <f t="shared" si="18"/>
        <v>9.2471714734929691E-5</v>
      </c>
      <c r="AB34">
        <f t="shared" si="19"/>
        <v>-8962.6862132781444</v>
      </c>
      <c r="AC34">
        <f t="shared" si="2"/>
        <v>-8020.214572615916</v>
      </c>
      <c r="AE34">
        <f t="shared" si="3"/>
        <v>0</v>
      </c>
      <c r="AF34">
        <f t="shared" si="4"/>
        <v>0</v>
      </c>
      <c r="AG34">
        <f t="shared" si="4"/>
        <v>-1.1558964341866211E-3</v>
      </c>
      <c r="AH34">
        <f t="shared" si="5"/>
        <v>-143.92370656517716</v>
      </c>
      <c r="AI34">
        <f t="shared" si="6"/>
        <v>-143.92486246161135</v>
      </c>
      <c r="AJ34">
        <f t="shared" si="7"/>
        <v>-942.47164066222831</v>
      </c>
      <c r="AK34">
        <f t="shared" si="22"/>
        <v>-627.38803492947011</v>
      </c>
      <c r="AL34">
        <f t="shared" si="8"/>
        <v>-1713.7845380533099</v>
      </c>
      <c r="AN34">
        <f t="shared" si="9"/>
        <v>0</v>
      </c>
      <c r="AO34">
        <f t="shared" si="9"/>
        <v>0</v>
      </c>
      <c r="AP34">
        <f t="shared" si="9"/>
        <v>-5.4055098533169454E-5</v>
      </c>
      <c r="AQ34">
        <f t="shared" si="9"/>
        <v>-6.7305425551503664</v>
      </c>
      <c r="AR34">
        <f t="shared" si="9"/>
        <v>-6.7305966102488997</v>
      </c>
      <c r="AS34">
        <f t="shared" si="9"/>
        <v>-44.074361589811268</v>
      </c>
      <c r="AT34">
        <f t="shared" si="9"/>
        <v>-29.339585315451089</v>
      </c>
      <c r="AU34">
        <f t="shared" ref="AU34:AU69" si="23">AL34*$K34</f>
        <v>-80.144543515511259</v>
      </c>
      <c r="AW34">
        <v>31</v>
      </c>
      <c r="AX34">
        <f>IF(Z34&gt;0, (R34*SUMPRODUCT(K34:$K$98, X34:$X$98)-K34*$AZ$3)/Z34, 0)</f>
        <v>-86731543.75482139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0.83297500000000002</v>
      </c>
      <c r="Q35" s="4">
        <f t="shared" si="21"/>
        <v>12.5</v>
      </c>
      <c r="R35">
        <f t="shared" si="0"/>
        <v>500000</v>
      </c>
      <c r="S35">
        <f t="shared" si="1"/>
        <v>-493562793.66105175</v>
      </c>
      <c r="U35">
        <f t="shared" si="13"/>
        <v>0.83297500000000002</v>
      </c>
      <c r="V35">
        <f t="shared" si="14"/>
        <v>0.01</v>
      </c>
      <c r="W35">
        <f t="shared" si="15"/>
        <v>9.2471714734929691E-5</v>
      </c>
      <c r="X35">
        <f t="shared" si="16"/>
        <v>7.7026626581328059E-5</v>
      </c>
      <c r="Y35">
        <f t="shared" si="17"/>
        <v>9.2471714734929697E-7</v>
      </c>
      <c r="Z35">
        <f t="shared" si="18"/>
        <v>1.4520371006252334E-5</v>
      </c>
      <c r="AB35">
        <f t="shared" si="19"/>
        <v>-8020.214572615916</v>
      </c>
      <c r="AC35">
        <f t="shared" si="2"/>
        <v>-7166.7148788408394</v>
      </c>
      <c r="AE35">
        <f t="shared" si="3"/>
        <v>0</v>
      </c>
      <c r="AF35">
        <f t="shared" ref="AF35:AG69" si="24">-$Z35*P35</f>
        <v>0</v>
      </c>
      <c r="AG35">
        <f t="shared" si="24"/>
        <v>-1.8150463757815417E-4</v>
      </c>
      <c r="AH35">
        <f t="shared" si="5"/>
        <v>-38.51331329066403</v>
      </c>
      <c r="AI35">
        <f t="shared" ref="AI35:AI66" si="25">SUM(AE35:AH35)</f>
        <v>-38.513494795301611</v>
      </c>
      <c r="AJ35">
        <f t="shared" si="7"/>
        <v>-853.49969377507659</v>
      </c>
      <c r="AK35">
        <f t="shared" si="22"/>
        <v>-561.4150200831142</v>
      </c>
      <c r="AL35">
        <f t="shared" si="8"/>
        <v>-1453.4282086534924</v>
      </c>
      <c r="AN35">
        <f t="shared" ref="AN35:AT69" si="26">AE35*$K35</f>
        <v>0</v>
      </c>
      <c r="AO35">
        <f t="shared" si="26"/>
        <v>0</v>
      </c>
      <c r="AP35">
        <f t="shared" si="26"/>
        <v>-7.5785730778311903E-6</v>
      </c>
      <c r="AQ35">
        <f t="shared" si="26"/>
        <v>-1.6080909178809579</v>
      </c>
      <c r="AR35">
        <f t="shared" si="26"/>
        <v>-1.6080984964540359</v>
      </c>
      <c r="AS35">
        <f t="shared" si="26"/>
        <v>-35.637159950779591</v>
      </c>
      <c r="AT35">
        <f t="shared" si="26"/>
        <v>-23.441410718003841</v>
      </c>
      <c r="AU35">
        <f t="shared" si="23"/>
        <v>-60.686669165237468</v>
      </c>
      <c r="AW35">
        <v>32</v>
      </c>
      <c r="AX35">
        <f>IF(Z35&gt;0, (R35*SUMPRODUCT(K35:$K$98, X35:$X$98)-K35*$AZ$3)/Z35, 0)</f>
        <v>-493562793.66105175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0.83526170899999996</v>
      </c>
      <c r="Q36" s="4">
        <f t="shared" si="21"/>
        <v>12.5</v>
      </c>
      <c r="R36">
        <f t="shared" si="0"/>
        <v>500000</v>
      </c>
      <c r="S36">
        <f t="shared" si="1"/>
        <v>-2848538708.0149422</v>
      </c>
      <c r="U36">
        <f t="shared" si="13"/>
        <v>0.83526170899999996</v>
      </c>
      <c r="V36">
        <f t="shared" si="14"/>
        <v>0.01</v>
      </c>
      <c r="W36">
        <f t="shared" si="15"/>
        <v>1.4520371006252334E-5</v>
      </c>
      <c r="X36">
        <f t="shared" si="16"/>
        <v>1.2128309901996375E-5</v>
      </c>
      <c r="Y36">
        <f t="shared" si="17"/>
        <v>1.4520371006252335E-7</v>
      </c>
      <c r="Z36">
        <f t="shared" si="18"/>
        <v>2.2468573941934363E-6</v>
      </c>
      <c r="AB36">
        <f t="shared" si="19"/>
        <v>-7166.7148788408394</v>
      </c>
      <c r="AC36">
        <f t="shared" si="2"/>
        <v>-6400.2602587495912</v>
      </c>
      <c r="AE36">
        <f t="shared" si="3"/>
        <v>0</v>
      </c>
      <c r="AF36">
        <f t="shared" si="24"/>
        <v>0</v>
      </c>
      <c r="AG36">
        <f t="shared" si="24"/>
        <v>-2.8085717427417956E-5</v>
      </c>
      <c r="AH36">
        <f t="shared" si="5"/>
        <v>-6.0641549509981871</v>
      </c>
      <c r="AI36">
        <f t="shared" si="25"/>
        <v>-6.0641830367156144</v>
      </c>
      <c r="AJ36">
        <f t="shared" si="7"/>
        <v>-766.45462009124822</v>
      </c>
      <c r="AK36">
        <f t="shared" si="22"/>
        <v>-501.6700415188588</v>
      </c>
      <c r="AL36">
        <f t="shared" si="8"/>
        <v>-1274.1888446468226</v>
      </c>
      <c r="AN36">
        <f t="shared" si="26"/>
        <v>0</v>
      </c>
      <c r="AO36">
        <f t="shared" si="26"/>
        <v>0</v>
      </c>
      <c r="AP36">
        <f t="shared" si="26"/>
        <v>-1.0470495056091145E-6</v>
      </c>
      <c r="AQ36">
        <f t="shared" si="26"/>
        <v>-0.22607471074180963</v>
      </c>
      <c r="AR36">
        <f t="shared" si="26"/>
        <v>-0.22607575779131525</v>
      </c>
      <c r="AS36">
        <f t="shared" si="26"/>
        <v>-28.573809200790709</v>
      </c>
      <c r="AT36">
        <f t="shared" si="26"/>
        <v>-18.702508501293991</v>
      </c>
      <c r="AU36">
        <f t="shared" si="23"/>
        <v>-47.502393459876018</v>
      </c>
      <c r="AW36">
        <v>33</v>
      </c>
      <c r="AX36">
        <f>IF(Z36&gt;0, (R36*SUMPRODUCT(K36:$K$98, X36:$X$98)-K36*$AZ$3)/Z36, 0)</f>
        <v>-2848538708.0149422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0.83773177600000004</v>
      </c>
      <c r="Q37" s="4">
        <f t="shared" si="21"/>
        <v>12.5</v>
      </c>
      <c r="R37">
        <f t="shared" si="0"/>
        <v>500000</v>
      </c>
      <c r="S37">
        <f t="shared" si="1"/>
        <v>-16703591688.445129</v>
      </c>
      <c r="U37">
        <f t="shared" si="13"/>
        <v>0.83773177600000004</v>
      </c>
      <c r="V37">
        <f t="shared" si="14"/>
        <v>0.01</v>
      </c>
      <c r="W37">
        <f t="shared" si="15"/>
        <v>2.2468573941934363E-6</v>
      </c>
      <c r="X37">
        <f t="shared" si="16"/>
        <v>1.8822638352563996E-6</v>
      </c>
      <c r="Y37">
        <f t="shared" si="17"/>
        <v>2.2468573941934364E-8</v>
      </c>
      <c r="Z37">
        <f t="shared" si="18"/>
        <v>3.4212498499510238E-7</v>
      </c>
      <c r="AB37">
        <f t="shared" si="19"/>
        <v>-6400.2602587495912</v>
      </c>
      <c r="AC37">
        <f t="shared" si="2"/>
        <v>-5714.716055773607</v>
      </c>
      <c r="AE37">
        <f t="shared" si="3"/>
        <v>0</v>
      </c>
      <c r="AF37">
        <f t="shared" si="24"/>
        <v>0</v>
      </c>
      <c r="AG37">
        <f t="shared" si="24"/>
        <v>-4.2765623124387795E-6</v>
      </c>
      <c r="AH37">
        <f t="shared" si="5"/>
        <v>-0.94113191762819981</v>
      </c>
      <c r="AI37">
        <f t="shared" si="25"/>
        <v>-0.9411361941905122</v>
      </c>
      <c r="AJ37">
        <f t="shared" si="7"/>
        <v>-685.54420297598426</v>
      </c>
      <c r="AK37">
        <f t="shared" si="22"/>
        <v>-448.0182181124714</v>
      </c>
      <c r="AL37">
        <f t="shared" si="8"/>
        <v>-1134.5035572826462</v>
      </c>
      <c r="AN37">
        <f t="shared" si="26"/>
        <v>0</v>
      </c>
      <c r="AO37">
        <f t="shared" si="26"/>
        <v>0</v>
      </c>
      <c r="AP37">
        <f t="shared" si="26"/>
        <v>-1.4235032915998023E-7</v>
      </c>
      <c r="AQ37">
        <f t="shared" si="26"/>
        <v>-3.1326665781923058E-2</v>
      </c>
      <c r="AR37">
        <f t="shared" si="26"/>
        <v>-3.1326808132252214E-2</v>
      </c>
      <c r="AS37">
        <f t="shared" si="26"/>
        <v>-22.819132709350569</v>
      </c>
      <c r="AT37">
        <f t="shared" si="26"/>
        <v>-14.912805229677357</v>
      </c>
      <c r="AU37">
        <f t="shared" si="23"/>
        <v>-37.763264747160179</v>
      </c>
      <c r="AW37">
        <v>34</v>
      </c>
      <c r="AX37">
        <f>IF(Z37&gt;0, (R37*SUMPRODUCT(K37:$K$98, X37:$X$98)-K37*$AZ$3)/Z37, 0)</f>
        <v>-16703591688.445129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0.84045353700000003</v>
      </c>
      <c r="Q38" s="4">
        <f t="shared" si="21"/>
        <v>12.5</v>
      </c>
      <c r="R38">
        <f t="shared" si="0"/>
        <v>500000</v>
      </c>
      <c r="S38">
        <f t="shared" si="1"/>
        <v>-99728211963.2034</v>
      </c>
      <c r="U38">
        <f t="shared" si="13"/>
        <v>0.84045353700000003</v>
      </c>
      <c r="V38">
        <f t="shared" si="14"/>
        <v>0.01</v>
      </c>
      <c r="W38">
        <f t="shared" si="15"/>
        <v>3.4212498499510238E-7</v>
      </c>
      <c r="X38">
        <f t="shared" si="16"/>
        <v>2.8754015373520572E-7</v>
      </c>
      <c r="Y38">
        <f t="shared" si="17"/>
        <v>3.4212498499510238E-9</v>
      </c>
      <c r="Z38">
        <f t="shared" si="18"/>
        <v>5.1163581409945632E-8</v>
      </c>
      <c r="AB38">
        <f t="shared" si="19"/>
        <v>-5714.716055773607</v>
      </c>
      <c r="AC38">
        <f t="shared" si="2"/>
        <v>-5102.4524916476712</v>
      </c>
      <c r="AE38">
        <f t="shared" si="3"/>
        <v>0</v>
      </c>
      <c r="AF38">
        <f t="shared" si="24"/>
        <v>0</v>
      </c>
      <c r="AG38">
        <f t="shared" si="24"/>
        <v>-6.3954476762432041E-7</v>
      </c>
      <c r="AH38">
        <f t="shared" si="5"/>
        <v>-0.14377007686760285</v>
      </c>
      <c r="AI38">
        <f t="shared" si="25"/>
        <v>-0.14377071641237046</v>
      </c>
      <c r="AJ38">
        <f t="shared" si="7"/>
        <v>-612.26356412593577</v>
      </c>
      <c r="AK38">
        <f t="shared" si="22"/>
        <v>-400.0301239041525</v>
      </c>
      <c r="AL38">
        <f t="shared" si="8"/>
        <v>-1012.4374587465006</v>
      </c>
      <c r="AN38">
        <f t="shared" si="26"/>
        <v>0</v>
      </c>
      <c r="AO38">
        <f t="shared" si="26"/>
        <v>0</v>
      </c>
      <c r="AP38">
        <f t="shared" si="26"/>
        <v>-1.9007132350679292E-8</v>
      </c>
      <c r="AQ38">
        <f t="shared" si="26"/>
        <v>-4.2728156298435576E-3</v>
      </c>
      <c r="AR38">
        <f t="shared" si="26"/>
        <v>-4.2728346369759083E-3</v>
      </c>
      <c r="AS38">
        <f t="shared" si="26"/>
        <v>-18.196340875508923</v>
      </c>
      <c r="AT38">
        <f t="shared" si="26"/>
        <v>-11.888808875020372</v>
      </c>
      <c r="AU38">
        <f t="shared" si="23"/>
        <v>-30.089422585166272</v>
      </c>
      <c r="AW38">
        <v>35</v>
      </c>
      <c r="AX38">
        <f>IF(Z38&gt;0, (R38*SUMPRODUCT(K38:$K$98, X38:$X$98)-K38*$AZ$3)/Z38, 0)</f>
        <v>-99728211963.2034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0.84346351399999997</v>
      </c>
      <c r="Q39" s="4">
        <f t="shared" si="21"/>
        <v>12.5</v>
      </c>
      <c r="R39">
        <f t="shared" si="0"/>
        <v>500000</v>
      </c>
      <c r="S39">
        <f t="shared" si="1"/>
        <v>-607651527696.22241</v>
      </c>
      <c r="U39">
        <f t="shared" si="13"/>
        <v>0.84346351399999997</v>
      </c>
      <c r="V39">
        <f t="shared" si="14"/>
        <v>0.01</v>
      </c>
      <c r="W39">
        <f t="shared" si="15"/>
        <v>5.1163581409945632E-8</v>
      </c>
      <c r="X39">
        <f t="shared" si="16"/>
        <v>4.3154614164857818E-8</v>
      </c>
      <c r="Y39">
        <f t="shared" si="17"/>
        <v>5.116358140994563E-10</v>
      </c>
      <c r="Z39">
        <f t="shared" si="18"/>
        <v>7.4973314309883569E-9</v>
      </c>
      <c r="AB39">
        <f t="shared" si="19"/>
        <v>-5102.4524916476712</v>
      </c>
      <c r="AC39">
        <f t="shared" si="2"/>
        <v>-4555.7648976849805</v>
      </c>
      <c r="AE39">
        <f t="shared" si="3"/>
        <v>0</v>
      </c>
      <c r="AF39">
        <f t="shared" si="24"/>
        <v>0</v>
      </c>
      <c r="AG39">
        <f t="shared" si="24"/>
        <v>-9.3716642887354458E-8</v>
      </c>
      <c r="AH39">
        <f t="shared" si="5"/>
        <v>-2.1577307082428908E-2</v>
      </c>
      <c r="AI39">
        <f t="shared" si="25"/>
        <v>-2.1577400799071795E-2</v>
      </c>
      <c r="AJ39">
        <f t="shared" si="7"/>
        <v>-546.6875939626907</v>
      </c>
      <c r="AK39">
        <f t="shared" si="22"/>
        <v>-357.17167441533701</v>
      </c>
      <c r="AL39">
        <f t="shared" si="8"/>
        <v>-903.88084577882682</v>
      </c>
      <c r="AN39">
        <f t="shared" si="26"/>
        <v>0</v>
      </c>
      <c r="AO39">
        <f t="shared" si="26"/>
        <v>0</v>
      </c>
      <c r="AP39">
        <f t="shared" si="26"/>
        <v>-2.4868199853620195E-9</v>
      </c>
      <c r="AQ39">
        <f t="shared" si="26"/>
        <v>-5.7256509441310822E-4</v>
      </c>
      <c r="AR39">
        <f t="shared" si="26"/>
        <v>-5.7256758123309362E-4</v>
      </c>
      <c r="AS39">
        <f t="shared" si="26"/>
        <v>-14.50664036322774</v>
      </c>
      <c r="AT39">
        <f t="shared" si="26"/>
        <v>-9.4777366194060235</v>
      </c>
      <c r="AU39">
        <f t="shared" si="23"/>
        <v>-23.984949550214999</v>
      </c>
      <c r="AW39">
        <v>36</v>
      </c>
      <c r="AX39">
        <f>IF(Z39&gt;0, (R39*SUMPRODUCT(K39:$K$98, X39:$X$98)-K39*$AZ$3)/Z39, 0)</f>
        <v>-607651527696.22241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0.84645297100000005</v>
      </c>
      <c r="Q40" s="4">
        <f t="shared" si="21"/>
        <v>12.5</v>
      </c>
      <c r="R40">
        <f t="shared" si="0"/>
        <v>500000</v>
      </c>
      <c r="S40">
        <f t="shared" si="1"/>
        <v>-3779570205009.3965</v>
      </c>
      <c r="U40">
        <f t="shared" si="13"/>
        <v>0.84645297100000005</v>
      </c>
      <c r="V40">
        <f t="shared" si="14"/>
        <v>0.01</v>
      </c>
      <c r="W40">
        <f t="shared" si="15"/>
        <v>7.4973314309883569E-9</v>
      </c>
      <c r="X40">
        <f t="shared" si="16"/>
        <v>6.3461384643317765E-9</v>
      </c>
      <c r="Y40">
        <f t="shared" si="17"/>
        <v>7.4973314309883572E-11</v>
      </c>
      <c r="Z40">
        <f t="shared" si="18"/>
        <v>1.0762196523466968E-9</v>
      </c>
      <c r="AB40">
        <f t="shared" si="19"/>
        <v>-4555.7648976849805</v>
      </c>
      <c r="AC40">
        <f t="shared" si="2"/>
        <v>-4067.6477320551462</v>
      </c>
      <c r="AE40">
        <f t="shared" si="3"/>
        <v>0</v>
      </c>
      <c r="AF40">
        <f t="shared" si="24"/>
        <v>0</v>
      </c>
      <c r="AG40">
        <f t="shared" si="24"/>
        <v>-1.3452745654333711E-8</v>
      </c>
      <c r="AH40">
        <f t="shared" si="5"/>
        <v>-3.1730692321658882E-3</v>
      </c>
      <c r="AI40">
        <f t="shared" si="25"/>
        <v>-3.1730826849115427E-3</v>
      </c>
      <c r="AJ40">
        <f t="shared" si="7"/>
        <v>-488.11716562983429</v>
      </c>
      <c r="AK40">
        <f t="shared" si="22"/>
        <v>-318.90354283794869</v>
      </c>
      <c r="AL40">
        <f t="shared" si="8"/>
        <v>-807.02388155046788</v>
      </c>
      <c r="AN40">
        <f t="shared" si="26"/>
        <v>0</v>
      </c>
      <c r="AO40">
        <f t="shared" si="26"/>
        <v>0</v>
      </c>
      <c r="AP40">
        <f t="shared" si="26"/>
        <v>-3.18728232639769E-10</v>
      </c>
      <c r="AQ40">
        <f t="shared" si="26"/>
        <v>-7.5177720176852061E-5</v>
      </c>
      <c r="AR40">
        <f t="shared" si="26"/>
        <v>-7.5178038905084711E-5</v>
      </c>
      <c r="AS40">
        <f t="shared" si="26"/>
        <v>-11.564681702891816</v>
      </c>
      <c r="AT40">
        <f t="shared" si="26"/>
        <v>-7.5555998160536442</v>
      </c>
      <c r="AU40">
        <f t="shared" si="23"/>
        <v>-19.120356696984366</v>
      </c>
      <c r="AW40">
        <v>37</v>
      </c>
      <c r="AX40">
        <f>IF(Z40&gt;0, (R40*SUMPRODUCT(K40:$K$98, X40:$X$98)-K40*$AZ$3)/Z40, 0)</f>
        <v>-3779570205009.3965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0.84968151000000003</v>
      </c>
      <c r="Q41" s="4">
        <f t="shared" si="21"/>
        <v>12.5</v>
      </c>
      <c r="R41">
        <f t="shared" si="0"/>
        <v>500000</v>
      </c>
      <c r="S41">
        <f t="shared" si="1"/>
        <v>-24049690926270.535</v>
      </c>
      <c r="U41">
        <f t="shared" si="13"/>
        <v>0.84968151000000003</v>
      </c>
      <c r="V41">
        <f t="shared" si="14"/>
        <v>0.01</v>
      </c>
      <c r="W41">
        <f t="shared" si="15"/>
        <v>1.0762196523466968E-9</v>
      </c>
      <c r="X41">
        <f t="shared" si="16"/>
        <v>9.1444393929761641E-10</v>
      </c>
      <c r="Y41">
        <f t="shared" si="17"/>
        <v>1.0762196523466968E-11</v>
      </c>
      <c r="Z41">
        <f t="shared" si="18"/>
        <v>1.5101351652561346E-10</v>
      </c>
      <c r="AB41">
        <f t="shared" si="19"/>
        <v>-4067.6477320551462</v>
      </c>
      <c r="AC41">
        <f t="shared" si="2"/>
        <v>-3631.8283981302516</v>
      </c>
      <c r="AE41">
        <f t="shared" si="3"/>
        <v>0</v>
      </c>
      <c r="AF41">
        <f t="shared" si="24"/>
        <v>0</v>
      </c>
      <c r="AG41">
        <f t="shared" si="24"/>
        <v>-1.8876689565701683E-9</v>
      </c>
      <c r="AH41">
        <f t="shared" si="5"/>
        <v>-4.5722196964880819E-4</v>
      </c>
      <c r="AI41">
        <f t="shared" si="25"/>
        <v>-4.5722385731776478E-4</v>
      </c>
      <c r="AJ41">
        <f t="shared" si="7"/>
        <v>-435.81933392489464</v>
      </c>
      <c r="AK41">
        <f t="shared" si="22"/>
        <v>-284.73534124386026</v>
      </c>
      <c r="AL41">
        <f t="shared" si="8"/>
        <v>-720.55513239261222</v>
      </c>
      <c r="AN41">
        <f t="shared" si="26"/>
        <v>0</v>
      </c>
      <c r="AO41">
        <f t="shared" si="26"/>
        <v>0</v>
      </c>
      <c r="AP41">
        <f t="shared" si="26"/>
        <v>-3.9931664575340262E-11</v>
      </c>
      <c r="AQ41">
        <f t="shared" si="26"/>
        <v>-9.6720530710353626E-6</v>
      </c>
      <c r="AR41">
        <f t="shared" si="26"/>
        <v>-9.6720930026999388E-6</v>
      </c>
      <c r="AS41">
        <f t="shared" si="26"/>
        <v>-9.2193026733658652</v>
      </c>
      <c r="AT41">
        <f t="shared" si="26"/>
        <v>-6.0232786579028712</v>
      </c>
      <c r="AU41">
        <f t="shared" si="23"/>
        <v>-15.242591003361738</v>
      </c>
      <c r="AW41">
        <v>38</v>
      </c>
      <c r="AX41">
        <f>IF(Z41&gt;0, (R41*SUMPRODUCT(K41:$K$98, X41:$X$98)-K41*$AZ$3)/Z41, 0)</f>
        <v>-24049690926270.535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0.85306441600000005</v>
      </c>
      <c r="Q42" s="4">
        <f t="shared" si="21"/>
        <v>12.5</v>
      </c>
      <c r="R42">
        <f t="shared" si="0"/>
        <v>500000</v>
      </c>
      <c r="S42">
        <f t="shared" si="1"/>
        <v>-156810507217971.56</v>
      </c>
      <c r="U42">
        <f t="shared" si="13"/>
        <v>0.85306441600000005</v>
      </c>
      <c r="V42">
        <f t="shared" si="14"/>
        <v>0.01</v>
      </c>
      <c r="W42">
        <f t="shared" si="15"/>
        <v>1.5101351652561346E-10</v>
      </c>
      <c r="X42">
        <f t="shared" si="16"/>
        <v>1.2882425728302879E-10</v>
      </c>
      <c r="Y42">
        <f t="shared" si="17"/>
        <v>1.5101351652561346E-12</v>
      </c>
      <c r="Z42">
        <f t="shared" si="18"/>
        <v>2.0679124077328535E-11</v>
      </c>
      <c r="AB42">
        <f t="shared" si="19"/>
        <v>-3631.8283981302516</v>
      </c>
      <c r="AC42">
        <f t="shared" si="2"/>
        <v>-3242.703935389256</v>
      </c>
      <c r="AE42">
        <f t="shared" si="3"/>
        <v>0</v>
      </c>
      <c r="AF42">
        <f t="shared" si="24"/>
        <v>0</v>
      </c>
      <c r="AG42">
        <f t="shared" si="24"/>
        <v>-2.5848905096660667E-10</v>
      </c>
      <c r="AH42">
        <f t="shared" si="5"/>
        <v>-6.4412128641514398E-5</v>
      </c>
      <c r="AI42">
        <f t="shared" si="25"/>
        <v>-6.4412387130565363E-5</v>
      </c>
      <c r="AJ42">
        <f t="shared" si="7"/>
        <v>-389.12446274099557</v>
      </c>
      <c r="AK42">
        <f t="shared" si="22"/>
        <v>-254.22798786911764</v>
      </c>
      <c r="AL42">
        <f t="shared" si="8"/>
        <v>-643.35251502250037</v>
      </c>
      <c r="AN42">
        <f t="shared" si="26"/>
        <v>0</v>
      </c>
      <c r="AO42">
        <f t="shared" si="26"/>
        <v>0</v>
      </c>
      <c r="AP42">
        <f t="shared" si="26"/>
        <v>-4.882201614925296E-12</v>
      </c>
      <c r="AQ42">
        <f t="shared" si="26"/>
        <v>-1.2165815043168045E-6</v>
      </c>
      <c r="AR42">
        <f t="shared" si="26"/>
        <v>-1.2165863865184194E-6</v>
      </c>
      <c r="AS42">
        <f t="shared" si="26"/>
        <v>-7.3495727315988075</v>
      </c>
      <c r="AT42">
        <f t="shared" si="26"/>
        <v>-4.801720956042197</v>
      </c>
      <c r="AU42">
        <f t="shared" si="23"/>
        <v>-12.15129490422739</v>
      </c>
      <c r="AW42">
        <v>39</v>
      </c>
      <c r="AX42">
        <f>IF(Z42&gt;0, (R42*SUMPRODUCT(K42:$K$98, X42:$X$98)-K42*$AZ$3)/Z42, 0)</f>
        <v>-156810507217971.56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0.856559709</v>
      </c>
      <c r="Q43" s="4">
        <f t="shared" si="21"/>
        <v>12.5</v>
      </c>
      <c r="R43">
        <f t="shared" si="0"/>
        <v>500000</v>
      </c>
      <c r="S43">
        <f t="shared" si="1"/>
        <v>-1049228688329725.5</v>
      </c>
      <c r="U43">
        <f t="shared" si="13"/>
        <v>0.856559709</v>
      </c>
      <c r="V43">
        <f t="shared" si="14"/>
        <v>0.01</v>
      </c>
      <c r="W43">
        <f t="shared" si="15"/>
        <v>2.0679124077328535E-11</v>
      </c>
      <c r="X43">
        <f t="shared" si="16"/>
        <v>1.7712904502051423E-11</v>
      </c>
      <c r="Y43">
        <f t="shared" si="17"/>
        <v>2.0679124077328536E-13</v>
      </c>
      <c r="Z43">
        <f t="shared" si="18"/>
        <v>2.7594283345038265E-12</v>
      </c>
      <c r="AB43">
        <f t="shared" si="19"/>
        <v>-3242.703935389256</v>
      </c>
      <c r="AC43">
        <f t="shared" si="2"/>
        <v>-2895.271371951329</v>
      </c>
      <c r="AE43">
        <f t="shared" si="3"/>
        <v>0</v>
      </c>
      <c r="AF43">
        <f t="shared" si="24"/>
        <v>0</v>
      </c>
      <c r="AG43">
        <f t="shared" si="24"/>
        <v>-3.4492854181297829E-11</v>
      </c>
      <c r="AH43">
        <f t="shared" si="5"/>
        <v>-8.8564522510257112E-6</v>
      </c>
      <c r="AI43">
        <f t="shared" si="25"/>
        <v>-8.8564867438798933E-6</v>
      </c>
      <c r="AJ43">
        <f t="shared" si="7"/>
        <v>-347.432563437927</v>
      </c>
      <c r="AK43">
        <f t="shared" si="22"/>
        <v>-226.98927547724793</v>
      </c>
      <c r="AL43">
        <f t="shared" si="8"/>
        <v>-574.42184777166165</v>
      </c>
      <c r="AN43">
        <f t="shared" si="26"/>
        <v>0</v>
      </c>
      <c r="AO43">
        <f t="shared" si="26"/>
        <v>0</v>
      </c>
      <c r="AP43">
        <f t="shared" si="26"/>
        <v>-5.8168071805026913E-13</v>
      </c>
      <c r="AQ43">
        <f t="shared" si="26"/>
        <v>-1.4935347123427646E-7</v>
      </c>
      <c r="AR43">
        <f t="shared" si="26"/>
        <v>-1.4935405291499454E-7</v>
      </c>
      <c r="AS43">
        <f t="shared" si="26"/>
        <v>-5.8590345093621075</v>
      </c>
      <c r="AT43">
        <f t="shared" si="26"/>
        <v>-3.8279025578841779</v>
      </c>
      <c r="AU43">
        <f t="shared" si="23"/>
        <v>-9.686937216600338</v>
      </c>
      <c r="AW43">
        <v>40</v>
      </c>
      <c r="AX43">
        <f>IF(Z43&gt;0, (R43*SUMPRODUCT(K43:$K$98, X43:$X$98)-K43*$AZ$3)/Z43, 0)</f>
        <v>-1049228688329725.5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0.86031008399999997</v>
      </c>
      <c r="Q44" s="4">
        <f t="shared" si="21"/>
        <v>12.5</v>
      </c>
      <c r="R44">
        <f t="shared" si="0"/>
        <v>500000</v>
      </c>
      <c r="S44">
        <f t="shared" si="1"/>
        <v>-7223470858855106</v>
      </c>
      <c r="U44">
        <f t="shared" si="13"/>
        <v>0.86031008399999997</v>
      </c>
      <c r="V44">
        <f t="shared" si="14"/>
        <v>0.01</v>
      </c>
      <c r="W44">
        <f t="shared" si="15"/>
        <v>2.7594283345038265E-12</v>
      </c>
      <c r="X44">
        <f t="shared" si="16"/>
        <v>2.3739640222489669E-12</v>
      </c>
      <c r="Y44">
        <f t="shared" si="17"/>
        <v>2.7594283345038266E-14</v>
      </c>
      <c r="Z44">
        <f t="shared" si="18"/>
        <v>3.5787002890982137E-13</v>
      </c>
      <c r="AB44">
        <f t="shared" si="19"/>
        <v>-2895.271371951329</v>
      </c>
      <c r="AC44">
        <f t="shared" si="2"/>
        <v>-2585.0637250877289</v>
      </c>
      <c r="AE44">
        <f t="shared" si="3"/>
        <v>0</v>
      </c>
      <c r="AF44">
        <f t="shared" si="24"/>
        <v>0</v>
      </c>
      <c r="AG44">
        <f t="shared" si="24"/>
        <v>-4.4733753613727667E-12</v>
      </c>
      <c r="AH44">
        <f t="shared" si="5"/>
        <v>-1.1869820111244835E-6</v>
      </c>
      <c r="AI44">
        <f t="shared" si="25"/>
        <v>-1.1869864844998449E-6</v>
      </c>
      <c r="AJ44">
        <f t="shared" si="7"/>
        <v>-310.20764686360008</v>
      </c>
      <c r="AK44">
        <f t="shared" si="22"/>
        <v>-202.66899603659306</v>
      </c>
      <c r="AL44">
        <f t="shared" si="8"/>
        <v>-512.87664408717956</v>
      </c>
      <c r="AN44">
        <f t="shared" si="26"/>
        <v>0</v>
      </c>
      <c r="AO44">
        <f t="shared" si="26"/>
        <v>0</v>
      </c>
      <c r="AP44">
        <f t="shared" si="26"/>
        <v>-6.7355467377463498E-14</v>
      </c>
      <c r="AQ44">
        <f t="shared" si="26"/>
        <v>-1.7872349550250259E-8</v>
      </c>
      <c r="AR44">
        <f t="shared" si="26"/>
        <v>-1.787241690571764E-8</v>
      </c>
      <c r="AS44">
        <f t="shared" si="26"/>
        <v>-4.6707864533301837</v>
      </c>
      <c r="AT44">
        <f t="shared" si="26"/>
        <v>-3.051580484132884</v>
      </c>
      <c r="AU44">
        <f t="shared" si="23"/>
        <v>-7.7223669553354837</v>
      </c>
      <c r="AW44">
        <v>41</v>
      </c>
      <c r="AX44">
        <f>IF(Z44&gt;0, (R44*SUMPRODUCT(K44:$K$98, X44:$X$98)-K44*$AZ$3)/Z44, 0)</f>
        <v>-7223470858855106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0.86416701100000004</v>
      </c>
      <c r="Q45" s="4">
        <f t="shared" si="21"/>
        <v>12.5</v>
      </c>
      <c r="R45">
        <f t="shared" si="0"/>
        <v>500000</v>
      </c>
      <c r="S45">
        <f t="shared" si="1"/>
        <v>-5.1254663851250432E+16</v>
      </c>
      <c r="U45">
        <f t="shared" si="13"/>
        <v>0.86416701100000004</v>
      </c>
      <c r="V45">
        <f t="shared" si="14"/>
        <v>0.01</v>
      </c>
      <c r="W45">
        <f t="shared" si="15"/>
        <v>3.5787002890982137E-13</v>
      </c>
      <c r="X45">
        <f t="shared" si="16"/>
        <v>3.0925947320948394E-13</v>
      </c>
      <c r="Y45">
        <f t="shared" si="17"/>
        <v>3.578700289098214E-15</v>
      </c>
      <c r="Z45">
        <f t="shared" si="18"/>
        <v>4.5031855411239209E-14</v>
      </c>
      <c r="AB45">
        <f t="shared" si="19"/>
        <v>-2585.0637250877289</v>
      </c>
      <c r="AC45">
        <f t="shared" si="2"/>
        <v>-2308.0926117011786</v>
      </c>
      <c r="AE45">
        <f t="shared" si="3"/>
        <v>0</v>
      </c>
      <c r="AF45">
        <f t="shared" si="24"/>
        <v>0</v>
      </c>
      <c r="AG45">
        <f t="shared" si="24"/>
        <v>-5.6289819264049011E-13</v>
      </c>
      <c r="AH45">
        <f t="shared" si="5"/>
        <v>-1.5462973660474198E-7</v>
      </c>
      <c r="AI45">
        <f t="shared" si="25"/>
        <v>-1.5463029950293463E-7</v>
      </c>
      <c r="AJ45">
        <f t="shared" si="7"/>
        <v>-276.97111338655031</v>
      </c>
      <c r="AK45">
        <f t="shared" si="22"/>
        <v>-180.95446075614103</v>
      </c>
      <c r="AL45">
        <f t="shared" si="8"/>
        <v>-457.92557429732165</v>
      </c>
      <c r="AN45">
        <f t="shared" si="26"/>
        <v>0</v>
      </c>
      <c r="AO45">
        <f t="shared" si="26"/>
        <v>0</v>
      </c>
      <c r="AP45">
        <f t="shared" si="26"/>
        <v>-7.5674462371412661E-15</v>
      </c>
      <c r="AQ45">
        <f t="shared" si="26"/>
        <v>-2.0787990327889514E-9</v>
      </c>
      <c r="AR45">
        <f t="shared" si="26"/>
        <v>-2.0788066002351889E-9</v>
      </c>
      <c r="AS45">
        <f t="shared" si="26"/>
        <v>-3.7235223654955316</v>
      </c>
      <c r="AT45">
        <f t="shared" si="26"/>
        <v>-2.4327012789283669</v>
      </c>
      <c r="AU45">
        <f t="shared" si="23"/>
        <v>-6.1562236465027045</v>
      </c>
      <c r="AW45">
        <v>42</v>
      </c>
      <c r="AX45">
        <f>IF(Z45&gt;0, (R45*SUMPRODUCT(K45:$K$98, X45:$X$98)-K45*$AZ$3)/Z45, 0)</f>
        <v>-5.1254663851250432E+16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0.86825209999999997</v>
      </c>
      <c r="Q46" s="4">
        <f t="shared" si="21"/>
        <v>12.5</v>
      </c>
      <c r="R46">
        <f t="shared" si="0"/>
        <v>500000</v>
      </c>
      <c r="S46">
        <f t="shared" si="1"/>
        <v>-3.7588404173190093E+17</v>
      </c>
      <c r="U46">
        <f t="shared" si="13"/>
        <v>0.86825209999999997</v>
      </c>
      <c r="V46">
        <f t="shared" si="14"/>
        <v>0.01</v>
      </c>
      <c r="W46">
        <f t="shared" si="15"/>
        <v>4.5031855411239209E-14</v>
      </c>
      <c r="X46">
        <f t="shared" si="16"/>
        <v>3.9099003027704803E-14</v>
      </c>
      <c r="Y46">
        <f t="shared" si="17"/>
        <v>4.503185541123921E-16</v>
      </c>
      <c r="Z46">
        <f t="shared" si="18"/>
        <v>5.4825338294220147E-15</v>
      </c>
      <c r="AB46">
        <f t="shared" si="19"/>
        <v>-2308.0926117011786</v>
      </c>
      <c r="AC46">
        <f t="shared" si="2"/>
        <v>-2060.796974735023</v>
      </c>
      <c r="AE46">
        <f t="shared" si="3"/>
        <v>0</v>
      </c>
      <c r="AF46">
        <f t="shared" si="24"/>
        <v>0</v>
      </c>
      <c r="AG46">
        <f t="shared" si="24"/>
        <v>-6.8531672867775181E-14</v>
      </c>
      <c r="AH46">
        <f t="shared" si="5"/>
        <v>-1.9549501513852401E-8</v>
      </c>
      <c r="AI46">
        <f t="shared" si="25"/>
        <v>-1.954957004552527E-8</v>
      </c>
      <c r="AJ46">
        <f t="shared" si="7"/>
        <v>-247.2956369661556</v>
      </c>
      <c r="AK46">
        <f t="shared" si="22"/>
        <v>-161.56648281908252</v>
      </c>
      <c r="AL46">
        <f t="shared" si="8"/>
        <v>-408.86211980478765</v>
      </c>
      <c r="AN46">
        <f t="shared" si="26"/>
        <v>0</v>
      </c>
      <c r="AO46">
        <f t="shared" si="26"/>
        <v>0</v>
      </c>
      <c r="AP46">
        <f t="shared" si="26"/>
        <v>-8.2260775690611768E-16</v>
      </c>
      <c r="AQ46">
        <f t="shared" si="26"/>
        <v>-2.3465896739410718E-10</v>
      </c>
      <c r="AR46">
        <f t="shared" si="26"/>
        <v>-2.3465979000186409E-10</v>
      </c>
      <c r="AS46">
        <f t="shared" si="26"/>
        <v>-2.9683692328639188</v>
      </c>
      <c r="AT46">
        <f t="shared" si="26"/>
        <v>-1.9393345654854282</v>
      </c>
      <c r="AU46">
        <f t="shared" si="23"/>
        <v>-4.9077037985840066</v>
      </c>
      <c r="AW46">
        <v>43</v>
      </c>
      <c r="AX46">
        <f>IF(Z46&gt;0, (R46*SUMPRODUCT(K46:$K$98, X46:$X$98)-K46*$AZ$3)/Z46, 0)</f>
        <v>-3.7588404173190093E+17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0.87257664800000001</v>
      </c>
      <c r="Q47" s="4">
        <f t="shared" si="21"/>
        <v>12.5</v>
      </c>
      <c r="R47">
        <f t="shared" si="0"/>
        <v>500000</v>
      </c>
      <c r="S47">
        <f t="shared" si="1"/>
        <v>-2.8581261378603612E+18</v>
      </c>
      <c r="U47">
        <f t="shared" si="13"/>
        <v>0.87257664800000001</v>
      </c>
      <c r="V47">
        <f t="shared" si="14"/>
        <v>0.01</v>
      </c>
      <c r="W47">
        <f t="shared" si="15"/>
        <v>5.4825338294220147E-15</v>
      </c>
      <c r="X47">
        <f t="shared" si="16"/>
        <v>4.7839309914236654E-15</v>
      </c>
      <c r="Y47">
        <f t="shared" si="17"/>
        <v>5.4825338294220146E-17</v>
      </c>
      <c r="Z47">
        <f t="shared" si="18"/>
        <v>6.4377749970412918E-16</v>
      </c>
      <c r="AB47">
        <f t="shared" si="19"/>
        <v>-2060.796974735023</v>
      </c>
      <c r="AC47">
        <f t="shared" si="2"/>
        <v>-1839.9972988707625</v>
      </c>
      <c r="AE47">
        <f t="shared" si="3"/>
        <v>0</v>
      </c>
      <c r="AF47">
        <f t="shared" si="24"/>
        <v>0</v>
      </c>
      <c r="AG47">
        <f t="shared" si="24"/>
        <v>-8.047218746301615E-15</v>
      </c>
      <c r="AH47">
        <f t="shared" si="5"/>
        <v>-2.3919654957118326E-9</v>
      </c>
      <c r="AI47">
        <f t="shared" si="25"/>
        <v>-2.3919735429305789E-9</v>
      </c>
      <c r="AJ47">
        <f t="shared" si="7"/>
        <v>-220.79967586426051</v>
      </c>
      <c r="AK47">
        <f t="shared" si="22"/>
        <v>-144.25578823145162</v>
      </c>
      <c r="AL47">
        <f t="shared" si="8"/>
        <v>-365.0554640981041</v>
      </c>
      <c r="AN47">
        <f t="shared" si="26"/>
        <v>0</v>
      </c>
      <c r="AO47">
        <f t="shared" si="26"/>
        <v>0</v>
      </c>
      <c r="AP47">
        <f t="shared" si="26"/>
        <v>-8.6244071604569192E-17</v>
      </c>
      <c r="AQ47">
        <f t="shared" si="26"/>
        <v>-2.5635297112140679E-11</v>
      </c>
      <c r="AR47">
        <f t="shared" si="26"/>
        <v>-2.5635383356212285E-11</v>
      </c>
      <c r="AS47">
        <f t="shared" si="26"/>
        <v>-2.3663657787673142</v>
      </c>
      <c r="AT47">
        <f t="shared" si="26"/>
        <v>-1.5460256421294227</v>
      </c>
      <c r="AU47">
        <f t="shared" si="23"/>
        <v>-3.9123914209223725</v>
      </c>
      <c r="AW47">
        <v>44</v>
      </c>
      <c r="AX47">
        <f>IF(Z47&gt;0, (R47*SUMPRODUCT(K47:$K$98, X47:$X$98)-K47*$AZ$3)/Z47, 0)</f>
        <v>-2.8581261378603612E+18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0.87698101399999995</v>
      </c>
      <c r="Q48" s="4">
        <f t="shared" si="21"/>
        <v>12.5</v>
      </c>
      <c r="R48">
        <f t="shared" si="0"/>
        <v>500000</v>
      </c>
      <c r="S48">
        <f t="shared" si="1"/>
        <v>-2.2579377392178655E+19</v>
      </c>
      <c r="U48">
        <f t="shared" si="13"/>
        <v>0.87698101399999995</v>
      </c>
      <c r="V48">
        <f t="shared" si="14"/>
        <v>0.01</v>
      </c>
      <c r="W48">
        <f t="shared" si="15"/>
        <v>6.4377749970412918E-16</v>
      </c>
      <c r="X48">
        <f t="shared" si="16"/>
        <v>5.6458064448091185E-16</v>
      </c>
      <c r="Y48">
        <f t="shared" si="17"/>
        <v>6.4377749970412921E-18</v>
      </c>
      <c r="Z48">
        <f t="shared" si="18"/>
        <v>7.2759080226176027E-17</v>
      </c>
      <c r="AB48">
        <f t="shared" si="19"/>
        <v>-1839.9972988707625</v>
      </c>
      <c r="AC48">
        <f t="shared" si="2"/>
        <v>-1642.8547311346319</v>
      </c>
      <c r="AE48">
        <f t="shared" si="3"/>
        <v>0</v>
      </c>
      <c r="AF48">
        <f t="shared" si="24"/>
        <v>0</v>
      </c>
      <c r="AG48">
        <f t="shared" si="24"/>
        <v>-9.0948850282720036E-16</v>
      </c>
      <c r="AH48">
        <f t="shared" si="5"/>
        <v>-2.822903222404559E-10</v>
      </c>
      <c r="AI48">
        <f t="shared" si="25"/>
        <v>-2.8229123172895871E-10</v>
      </c>
      <c r="AJ48">
        <f t="shared" si="7"/>
        <v>-197.14256773613056</v>
      </c>
      <c r="AK48">
        <f t="shared" si="22"/>
        <v>-128.79981092095338</v>
      </c>
      <c r="AL48">
        <f t="shared" si="8"/>
        <v>-325.94237865736625</v>
      </c>
      <c r="AN48">
        <f t="shared" si="26"/>
        <v>0</v>
      </c>
      <c r="AO48">
        <f t="shared" si="26"/>
        <v>0</v>
      </c>
      <c r="AP48">
        <f t="shared" si="26"/>
        <v>-8.7028727868391147E-18</v>
      </c>
      <c r="AQ48">
        <f t="shared" si="26"/>
        <v>-2.7012290488308457E-12</v>
      </c>
      <c r="AR48">
        <f t="shared" si="26"/>
        <v>-2.7012377517036324E-12</v>
      </c>
      <c r="AS48">
        <f t="shared" si="26"/>
        <v>-1.8864523108813129</v>
      </c>
      <c r="AT48">
        <f t="shared" si="26"/>
        <v>-1.2324821764425988</v>
      </c>
      <c r="AU48">
        <f t="shared" si="23"/>
        <v>-3.1189344873266132</v>
      </c>
      <c r="AW48">
        <v>45</v>
      </c>
      <c r="AX48">
        <f>IF(Z48&gt;0, (R48*SUMPRODUCT(K48:$K$98, X48:$X$98)-K48*$AZ$3)/Z48, 0)</f>
        <v>-2.2579377392178655E+19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0.88158379899999995</v>
      </c>
      <c r="Q49" s="4">
        <f t="shared" si="21"/>
        <v>12.5</v>
      </c>
      <c r="R49">
        <f t="shared" si="0"/>
        <v>500000</v>
      </c>
      <c r="S49">
        <f t="shared" si="1"/>
        <v>-1.8595152938326838E+20</v>
      </c>
      <c r="U49">
        <f t="shared" si="13"/>
        <v>0.88158379899999995</v>
      </c>
      <c r="V49">
        <f t="shared" si="14"/>
        <v>0.01</v>
      </c>
      <c r="W49">
        <f t="shared" si="15"/>
        <v>7.2759080226176027E-17</v>
      </c>
      <c r="X49">
        <f t="shared" si="16"/>
        <v>6.414322635753804E-17</v>
      </c>
      <c r="Y49">
        <f t="shared" si="17"/>
        <v>7.2759080226176031E-19</v>
      </c>
      <c r="Z49">
        <f t="shared" si="18"/>
        <v>7.8882630663762259E-18</v>
      </c>
      <c r="AB49">
        <f t="shared" si="19"/>
        <v>-1642.8547311346319</v>
      </c>
      <c r="AC49">
        <f t="shared" si="2"/>
        <v>-1466.8345813702094</v>
      </c>
      <c r="AE49">
        <f t="shared" si="3"/>
        <v>0</v>
      </c>
      <c r="AF49">
        <f t="shared" si="24"/>
        <v>0</v>
      </c>
      <c r="AG49">
        <f t="shared" si="24"/>
        <v>-9.8603288329702825E-17</v>
      </c>
      <c r="AH49">
        <f t="shared" si="5"/>
        <v>-3.207161317876902E-11</v>
      </c>
      <c r="AI49">
        <f t="shared" si="25"/>
        <v>-3.2071711782057352E-11</v>
      </c>
      <c r="AJ49">
        <f t="shared" si="7"/>
        <v>-176.02014976442251</v>
      </c>
      <c r="AK49">
        <f t="shared" si="22"/>
        <v>-114.99983117942425</v>
      </c>
      <c r="AL49">
        <f t="shared" si="8"/>
        <v>-291.01998094387881</v>
      </c>
      <c r="AN49">
        <f t="shared" si="26"/>
        <v>0</v>
      </c>
      <c r="AO49">
        <f t="shared" si="26"/>
        <v>0</v>
      </c>
      <c r="AP49">
        <f t="shared" si="26"/>
        <v>-8.4243964762087472E-19</v>
      </c>
      <c r="AQ49">
        <f t="shared" si="26"/>
        <v>-2.7401113048697658E-13</v>
      </c>
      <c r="AR49">
        <f t="shared" si="26"/>
        <v>-2.7401197292662423E-13</v>
      </c>
      <c r="AS49">
        <f t="shared" si="26"/>
        <v>-1.5038682325267296</v>
      </c>
      <c r="AT49">
        <f t="shared" si="26"/>
        <v>-0.98252724525080992</v>
      </c>
      <c r="AU49">
        <f t="shared" si="23"/>
        <v>-2.4863954777778132</v>
      </c>
      <c r="AW49">
        <v>46</v>
      </c>
      <c r="AX49">
        <f>IF(Z49&gt;0, (R49*SUMPRODUCT(K49:$K$98, X49:$X$98)-K49*$AZ$3)/Z49, 0)</f>
        <v>-1.8595152938326838E+20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0.88621764599999997</v>
      </c>
      <c r="Q50" s="4">
        <f t="shared" si="21"/>
        <v>12.5</v>
      </c>
      <c r="R50">
        <f t="shared" si="0"/>
        <v>500000</v>
      </c>
      <c r="S50">
        <f t="shared" si="1"/>
        <v>-1.5997724549113714E+21</v>
      </c>
      <c r="U50">
        <f t="shared" si="13"/>
        <v>0.88621764599999997</v>
      </c>
      <c r="V50">
        <f t="shared" si="14"/>
        <v>0.01</v>
      </c>
      <c r="W50">
        <f t="shared" si="15"/>
        <v>7.8882630663762259E-18</v>
      </c>
      <c r="X50">
        <f t="shared" si="16"/>
        <v>6.9907179257126802E-18</v>
      </c>
      <c r="Y50">
        <f t="shared" si="17"/>
        <v>7.8882630663762265E-20</v>
      </c>
      <c r="Z50">
        <f t="shared" si="18"/>
        <v>8.1866250999978335E-19</v>
      </c>
      <c r="AB50">
        <f t="shared" si="19"/>
        <v>-1466.8345813702094</v>
      </c>
      <c r="AC50">
        <f t="shared" si="2"/>
        <v>-1309.6737333662586</v>
      </c>
      <c r="AE50">
        <f t="shared" si="3"/>
        <v>0</v>
      </c>
      <c r="AF50">
        <f t="shared" si="24"/>
        <v>0</v>
      </c>
      <c r="AG50">
        <f t="shared" si="24"/>
        <v>-1.0233281374997292E-17</v>
      </c>
      <c r="AH50">
        <f t="shared" si="5"/>
        <v>-3.4953589628563399E-12</v>
      </c>
      <c r="AI50">
        <f t="shared" si="25"/>
        <v>-3.495369196137715E-12</v>
      </c>
      <c r="AJ50">
        <f t="shared" si="7"/>
        <v>-157.16084800395083</v>
      </c>
      <c r="AK50">
        <f t="shared" si="22"/>
        <v>-102.67842069591467</v>
      </c>
      <c r="AL50">
        <f t="shared" si="8"/>
        <v>-259.83926869986897</v>
      </c>
      <c r="AN50">
        <f t="shared" si="26"/>
        <v>0</v>
      </c>
      <c r="AO50">
        <f t="shared" si="26"/>
        <v>0</v>
      </c>
      <c r="AP50">
        <f t="shared" si="26"/>
        <v>-7.8062830118772235E-20</v>
      </c>
      <c r="AQ50">
        <f t="shared" si="26"/>
        <v>-2.6663745764701461E-14</v>
      </c>
      <c r="AR50">
        <f t="shared" si="26"/>
        <v>-2.666382382753158E-14</v>
      </c>
      <c r="AS50">
        <f t="shared" si="26"/>
        <v>-1.1988745476137996</v>
      </c>
      <c r="AT50">
        <f t="shared" si="26"/>
        <v>-0.7832647044410167</v>
      </c>
      <c r="AU50">
        <f t="shared" si="23"/>
        <v>-1.9821392520548426</v>
      </c>
      <c r="AW50">
        <v>47</v>
      </c>
      <c r="AX50">
        <f>IF(Z50&gt;0, (R50*SUMPRODUCT(K50:$K$98, X50:$X$98)-K50*$AZ$3)/Z50, 0)</f>
        <v>-1.5997724549113714E+21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0.89077562700000001</v>
      </c>
      <c r="Q51" s="4">
        <f t="shared" si="21"/>
        <v>12.5</v>
      </c>
      <c r="R51">
        <f t="shared" si="0"/>
        <v>500000</v>
      </c>
      <c r="S51">
        <f t="shared" si="1"/>
        <v>-1.4395336751724544E+22</v>
      </c>
      <c r="U51">
        <f t="shared" si="13"/>
        <v>0.89077562700000001</v>
      </c>
      <c r="V51">
        <f t="shared" si="14"/>
        <v>0.01</v>
      </c>
      <c r="W51">
        <f t="shared" si="15"/>
        <v>8.1866250999978335E-19</v>
      </c>
      <c r="X51">
        <f t="shared" si="16"/>
        <v>7.292446106464508E-19</v>
      </c>
      <c r="Y51">
        <f t="shared" si="17"/>
        <v>8.186625099997833E-21</v>
      </c>
      <c r="Z51">
        <f t="shared" si="18"/>
        <v>8.1231274253334717E-20</v>
      </c>
      <c r="AB51">
        <f t="shared" si="19"/>
        <v>-1309.6737333662586</v>
      </c>
      <c r="AC51">
        <f t="shared" si="2"/>
        <v>-1169.3515476484449</v>
      </c>
      <c r="AE51">
        <f t="shared" si="3"/>
        <v>0</v>
      </c>
      <c r="AF51">
        <f t="shared" si="24"/>
        <v>0</v>
      </c>
      <c r="AG51">
        <f t="shared" si="24"/>
        <v>-1.015390928166684E-18</v>
      </c>
      <c r="AH51">
        <f t="shared" si="5"/>
        <v>-3.6462230532322539E-13</v>
      </c>
      <c r="AI51">
        <f t="shared" si="25"/>
        <v>-3.6462332071415355E-13</v>
      </c>
      <c r="AJ51">
        <f t="shared" si="7"/>
        <v>-140.32218571781368</v>
      </c>
      <c r="AK51">
        <f t="shared" si="22"/>
        <v>-91.677161335638104</v>
      </c>
      <c r="AL51">
        <f t="shared" si="8"/>
        <v>-231.99934705345214</v>
      </c>
      <c r="AN51">
        <f t="shared" si="26"/>
        <v>0</v>
      </c>
      <c r="AO51">
        <f t="shared" si="26"/>
        <v>0</v>
      </c>
      <c r="AP51">
        <f t="shared" si="26"/>
        <v>-6.915835154589901E-21</v>
      </c>
      <c r="AQ51">
        <f t="shared" si="26"/>
        <v>-2.483445230158708E-15</v>
      </c>
      <c r="AR51">
        <f t="shared" si="26"/>
        <v>-2.4834521459938623E-15</v>
      </c>
      <c r="AS51">
        <f t="shared" si="26"/>
        <v>-0.95573544930947318</v>
      </c>
      <c r="AT51">
        <f t="shared" si="26"/>
        <v>-0.62441382688218805</v>
      </c>
      <c r="AU51">
        <f t="shared" si="23"/>
        <v>-1.5801492761916636</v>
      </c>
      <c r="AW51">
        <v>48</v>
      </c>
      <c r="AX51">
        <f>IF(Z51&gt;0, (R51*SUMPRODUCT(K51:$K$98, X51:$X$98)-K51*$AZ$3)/Z51, 0)</f>
        <v>-1.4395336751724544E+22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0.89544260600000003</v>
      </c>
      <c r="Q52" s="4">
        <f t="shared" si="21"/>
        <v>12.5</v>
      </c>
      <c r="R52">
        <f t="shared" si="0"/>
        <v>500000</v>
      </c>
      <c r="S52">
        <f t="shared" si="1"/>
        <v>-1.3592780742890615E+23</v>
      </c>
      <c r="U52">
        <f t="shared" si="13"/>
        <v>0.89544260600000003</v>
      </c>
      <c r="V52">
        <f t="shared" si="14"/>
        <v>0.01</v>
      </c>
      <c r="W52">
        <f t="shared" si="15"/>
        <v>8.1231274253334717E-20</v>
      </c>
      <c r="X52">
        <f t="shared" si="16"/>
        <v>7.2737943906106745E-20</v>
      </c>
      <c r="Y52">
        <f t="shared" si="17"/>
        <v>8.1231274253334721E-22</v>
      </c>
      <c r="Z52">
        <f t="shared" si="18"/>
        <v>7.6810176046946238E-21</v>
      </c>
      <c r="AB52">
        <f t="shared" si="19"/>
        <v>-1169.3515476484449</v>
      </c>
      <c r="AC52">
        <f t="shared" si="2"/>
        <v>-1044.0638818289688</v>
      </c>
      <c r="AE52">
        <f t="shared" si="3"/>
        <v>0</v>
      </c>
      <c r="AF52">
        <f t="shared" si="24"/>
        <v>0</v>
      </c>
      <c r="AG52">
        <f t="shared" si="24"/>
        <v>-9.6012720058682794E-20</v>
      </c>
      <c r="AH52">
        <f t="shared" si="5"/>
        <v>-3.6368971953053376E-14</v>
      </c>
      <c r="AI52">
        <f t="shared" si="25"/>
        <v>-3.6369067965773431E-14</v>
      </c>
      <c r="AJ52">
        <f t="shared" si="7"/>
        <v>-125.28766581947616</v>
      </c>
      <c r="AK52">
        <f t="shared" si="22"/>
        <v>-81.854608335391148</v>
      </c>
      <c r="AL52">
        <f t="shared" si="8"/>
        <v>-207.14227415486735</v>
      </c>
      <c r="AN52">
        <f t="shared" si="26"/>
        <v>0</v>
      </c>
      <c r="AO52">
        <f t="shared" si="26"/>
        <v>0</v>
      </c>
      <c r="AP52">
        <f t="shared" si="26"/>
        <v>-5.8387799067107842E-22</v>
      </c>
      <c r="AQ52">
        <f t="shared" si="26"/>
        <v>-2.2116905191044263E-16</v>
      </c>
      <c r="AR52">
        <f t="shared" si="26"/>
        <v>-2.2116963578843329E-16</v>
      </c>
      <c r="AS52">
        <f t="shared" si="26"/>
        <v>-0.76190644874798352</v>
      </c>
      <c r="AT52">
        <f t="shared" si="26"/>
        <v>-0.49777887984868291</v>
      </c>
      <c r="AU52">
        <f t="shared" si="23"/>
        <v>-1.2596853285966667</v>
      </c>
      <c r="AW52">
        <v>49</v>
      </c>
      <c r="AX52">
        <f>IF(Z52&gt;0, (R52*SUMPRODUCT(K52:$K$98, X52:$X$98)-K52*$AZ$3)/Z52, 0)</f>
        <v>-1.3592780742890615E+23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0.90019128800000003</v>
      </c>
      <c r="Q53" s="4">
        <f t="shared" si="21"/>
        <v>12.5</v>
      </c>
      <c r="R53">
        <f t="shared" si="0"/>
        <v>500000</v>
      </c>
      <c r="S53">
        <f t="shared" si="1"/>
        <v>-1.3513623686731991E+24</v>
      </c>
      <c r="U53">
        <f t="shared" si="13"/>
        <v>0.90019128800000003</v>
      </c>
      <c r="V53">
        <f t="shared" si="14"/>
        <v>0.01</v>
      </c>
      <c r="W53">
        <f t="shared" si="15"/>
        <v>7.6810176046946238E-21</v>
      </c>
      <c r="X53">
        <f t="shared" si="16"/>
        <v>6.9143851307207289E-21</v>
      </c>
      <c r="Y53">
        <f t="shared" si="17"/>
        <v>7.6810176046946243E-23</v>
      </c>
      <c r="Z53">
        <f t="shared" si="18"/>
        <v>6.8982229792694868E-22</v>
      </c>
      <c r="AB53">
        <f t="shared" si="19"/>
        <v>-1044.0638818289688</v>
      </c>
      <c r="AC53">
        <f t="shared" si="2"/>
        <v>-932.19989449015065</v>
      </c>
      <c r="AE53">
        <f t="shared" si="3"/>
        <v>0</v>
      </c>
      <c r="AF53">
        <f t="shared" si="24"/>
        <v>0</v>
      </c>
      <c r="AG53">
        <f t="shared" si="24"/>
        <v>-8.6227787240868592E-21</v>
      </c>
      <c r="AH53">
        <f t="shared" si="5"/>
        <v>-3.4571925653603643E-15</v>
      </c>
      <c r="AI53">
        <f t="shared" si="25"/>
        <v>-3.4572011881390882E-15</v>
      </c>
      <c r="AJ53">
        <f t="shared" si="7"/>
        <v>-111.86398733881811</v>
      </c>
      <c r="AK53">
        <f t="shared" si="22"/>
        <v>-73.084471728027822</v>
      </c>
      <c r="AL53">
        <f t="shared" si="8"/>
        <v>-184.94845906684594</v>
      </c>
      <c r="AN53">
        <f t="shared" si="26"/>
        <v>0</v>
      </c>
      <c r="AO53">
        <f t="shared" si="26"/>
        <v>0</v>
      </c>
      <c r="AP53">
        <f t="shared" si="26"/>
        <v>-4.6819044917247792E-23</v>
      </c>
      <c r="AQ53">
        <f t="shared" si="26"/>
        <v>-1.8771495730608932E-17</v>
      </c>
      <c r="AR53">
        <f t="shared" si="26"/>
        <v>-1.8771542549653849E-17</v>
      </c>
      <c r="AS53">
        <f t="shared" si="26"/>
        <v>-0.60738715620853334</v>
      </c>
      <c r="AT53">
        <f t="shared" si="26"/>
        <v>-0.3968262753895751</v>
      </c>
      <c r="AU53">
        <f t="shared" si="23"/>
        <v>-1.0042134315981086</v>
      </c>
      <c r="AW53">
        <v>50</v>
      </c>
      <c r="AX53">
        <f>IF(Z53&gt;0, (R53*SUMPRODUCT(K53:$K$98, X53:$X$98)-K53*$AZ$3)/Z53, 0)</f>
        <v>-1.3513623686731991E+24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0.90499098499999997</v>
      </c>
      <c r="Q54" s="4">
        <f t="shared" si="21"/>
        <v>12.5</v>
      </c>
      <c r="R54">
        <f t="shared" si="0"/>
        <v>500000</v>
      </c>
      <c r="S54">
        <f t="shared" si="1"/>
        <v>-1.419347752068664E+25</v>
      </c>
      <c r="U54">
        <f t="shared" si="13"/>
        <v>0.90499098499999997</v>
      </c>
      <c r="V54">
        <f t="shared" si="14"/>
        <v>0.01</v>
      </c>
      <c r="W54">
        <f t="shared" si="15"/>
        <v>6.8982229792694868E-22</v>
      </c>
      <c r="X54">
        <f t="shared" si="16"/>
        <v>6.2428296087587274E-22</v>
      </c>
      <c r="Y54">
        <f t="shared" si="17"/>
        <v>6.8982229792694874E-24</v>
      </c>
      <c r="Z54">
        <f t="shared" si="18"/>
        <v>5.8641114071806455E-23</v>
      </c>
      <c r="AB54">
        <f t="shared" si="19"/>
        <v>-932.19989449015065</v>
      </c>
      <c r="AC54">
        <f t="shared" si="2"/>
        <v>-832.32133436620586</v>
      </c>
      <c r="AE54">
        <f t="shared" si="3"/>
        <v>0</v>
      </c>
      <c r="AF54">
        <f t="shared" si="24"/>
        <v>0</v>
      </c>
      <c r="AG54">
        <f t="shared" si="24"/>
        <v>-7.3301392589758067E-22</v>
      </c>
      <c r="AH54">
        <f t="shared" si="5"/>
        <v>-3.1214148043793639E-16</v>
      </c>
      <c r="AI54">
        <f t="shared" si="25"/>
        <v>-3.1214221345186227E-16</v>
      </c>
      <c r="AJ54">
        <f t="shared" si="7"/>
        <v>-99.878560123944794</v>
      </c>
      <c r="AK54">
        <f t="shared" si="22"/>
        <v>-65.253992614310548</v>
      </c>
      <c r="AL54">
        <f t="shared" si="8"/>
        <v>-165.13255273825536</v>
      </c>
      <c r="AN54">
        <f t="shared" si="26"/>
        <v>0</v>
      </c>
      <c r="AO54">
        <f t="shared" si="26"/>
        <v>0</v>
      </c>
      <c r="AP54">
        <f t="shared" si="26"/>
        <v>-3.5536079389785637E-24</v>
      </c>
      <c r="AQ54">
        <f t="shared" si="26"/>
        <v>-1.5132433420149757E-18</v>
      </c>
      <c r="AR54">
        <f t="shared" si="26"/>
        <v>-1.5132468956229147E-18</v>
      </c>
      <c r="AS54">
        <f t="shared" si="26"/>
        <v>-0.48420532223256829</v>
      </c>
      <c r="AT54">
        <f t="shared" si="26"/>
        <v>-0.31634747719194439</v>
      </c>
      <c r="AU54">
        <f t="shared" si="23"/>
        <v>-0.80055279942451274</v>
      </c>
      <c r="AW54">
        <v>51</v>
      </c>
      <c r="AX54">
        <f>IF(Z54&gt;0, (R54*SUMPRODUCT(K54:$K$98, X54:$X$98)-K54*$AZ$3)/Z54, 0)</f>
        <v>-1.419347752068664E+25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0.90981139099999997</v>
      </c>
      <c r="Q55" s="4">
        <f t="shared" si="21"/>
        <v>12.5</v>
      </c>
      <c r="R55">
        <f t="shared" si="0"/>
        <v>500000</v>
      </c>
      <c r="S55">
        <f t="shared" si="1"/>
        <v>-1.580367578932232E+26</v>
      </c>
      <c r="U55">
        <f t="shared" si="13"/>
        <v>0.90981139099999997</v>
      </c>
      <c r="V55">
        <f t="shared" si="14"/>
        <v>0.01</v>
      </c>
      <c r="W55">
        <f t="shared" si="15"/>
        <v>5.8641114071806455E-23</v>
      </c>
      <c r="X55">
        <f t="shared" si="16"/>
        <v>5.3352353563459899E-23</v>
      </c>
      <c r="Y55">
        <f t="shared" si="17"/>
        <v>5.8641114071806459E-25</v>
      </c>
      <c r="Z55">
        <f t="shared" si="18"/>
        <v>4.7023493676284921E-24</v>
      </c>
      <c r="AB55">
        <f t="shared" si="19"/>
        <v>-832.32133436620586</v>
      </c>
      <c r="AC55">
        <f t="shared" si="2"/>
        <v>-743.14404854125519</v>
      </c>
      <c r="AE55">
        <f t="shared" si="3"/>
        <v>0</v>
      </c>
      <c r="AF55">
        <f t="shared" si="24"/>
        <v>0</v>
      </c>
      <c r="AG55">
        <f t="shared" si="24"/>
        <v>-5.8779367095356155E-23</v>
      </c>
      <c r="AH55">
        <f t="shared" si="5"/>
        <v>-2.667617678172995E-17</v>
      </c>
      <c r="AI55">
        <f t="shared" si="25"/>
        <v>-2.6676235561097046E-17</v>
      </c>
      <c r="AJ55">
        <f t="shared" si="7"/>
        <v>-89.177285824950673</v>
      </c>
      <c r="AK55">
        <f t="shared" si="22"/>
        <v>-58.262493405634416</v>
      </c>
      <c r="AL55">
        <f t="shared" si="8"/>
        <v>-147.43977923058509</v>
      </c>
      <c r="AN55">
        <f t="shared" si="26"/>
        <v>0</v>
      </c>
      <c r="AO55">
        <f t="shared" si="26"/>
        <v>0</v>
      </c>
      <c r="AP55">
        <f t="shared" si="26"/>
        <v>-2.5442756924825739E-25</v>
      </c>
      <c r="AQ55">
        <f t="shared" si="26"/>
        <v>-1.1546832078681177E-19</v>
      </c>
      <c r="AR55">
        <f t="shared" si="26"/>
        <v>-1.1546857521438101E-19</v>
      </c>
      <c r="AS55">
        <f t="shared" si="26"/>
        <v>-0.38600551836142222</v>
      </c>
      <c r="AT55">
        <f t="shared" si="26"/>
        <v>-0.25219027199612909</v>
      </c>
      <c r="AU55">
        <f t="shared" si="23"/>
        <v>-0.63819579035755136</v>
      </c>
      <c r="AW55">
        <v>52</v>
      </c>
      <c r="AX55">
        <f>IF(Z55&gt;0, (R55*SUMPRODUCT(K55:$K$98, X55:$X$98)-K55*$AZ$3)/Z55, 0)</f>
        <v>-1.580367578932232E+26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0.91465739899999998</v>
      </c>
      <c r="Q56" s="4">
        <f t="shared" si="21"/>
        <v>12.5</v>
      </c>
      <c r="R56">
        <f t="shared" si="0"/>
        <v>500000</v>
      </c>
      <c r="S56">
        <f t="shared" si="1"/>
        <v>-1.8728348403972574E+27</v>
      </c>
      <c r="U56">
        <f t="shared" si="13"/>
        <v>0.91465739899999998</v>
      </c>
      <c r="V56">
        <f t="shared" si="14"/>
        <v>0.01</v>
      </c>
      <c r="W56">
        <f t="shared" si="15"/>
        <v>4.7023493676284921E-24</v>
      </c>
      <c r="X56">
        <f t="shared" si="16"/>
        <v>4.3010386417843713E-24</v>
      </c>
      <c r="Y56">
        <f t="shared" si="17"/>
        <v>4.7023493676284923E-26</v>
      </c>
      <c r="Z56">
        <f t="shared" si="18"/>
        <v>3.5428723216783586E-25</v>
      </c>
      <c r="AB56">
        <f t="shared" si="19"/>
        <v>-743.14404854125519</v>
      </c>
      <c r="AC56">
        <f t="shared" si="2"/>
        <v>-663.52147191183496</v>
      </c>
      <c r="AE56">
        <f t="shared" si="3"/>
        <v>0</v>
      </c>
      <c r="AF56">
        <f t="shared" si="24"/>
        <v>0</v>
      </c>
      <c r="AG56">
        <f t="shared" si="24"/>
        <v>-4.4285904020979484E-24</v>
      </c>
      <c r="AH56">
        <f t="shared" si="5"/>
        <v>-2.1505193208921856E-18</v>
      </c>
      <c r="AI56">
        <f t="shared" si="25"/>
        <v>-2.1505237494825876E-18</v>
      </c>
      <c r="AJ56">
        <f t="shared" si="7"/>
        <v>-79.622576629420223</v>
      </c>
      <c r="AK56">
        <f t="shared" si="22"/>
        <v>-52.020083397887866</v>
      </c>
      <c r="AL56">
        <f t="shared" si="8"/>
        <v>-131.6426600273081</v>
      </c>
      <c r="AN56">
        <f t="shared" si="26"/>
        <v>0</v>
      </c>
      <c r="AO56">
        <f t="shared" si="26"/>
        <v>0</v>
      </c>
      <c r="AP56">
        <f t="shared" si="26"/>
        <v>-1.7115388243992255E-26</v>
      </c>
      <c r="AQ56">
        <f t="shared" si="26"/>
        <v>-8.3112163829465511E-21</v>
      </c>
      <c r="AR56">
        <f t="shared" si="26"/>
        <v>-8.3112334983347946E-21</v>
      </c>
      <c r="AS56">
        <f t="shared" si="26"/>
        <v>-0.30772123593863371</v>
      </c>
      <c r="AT56">
        <f t="shared" si="26"/>
        <v>-0.20104454081324064</v>
      </c>
      <c r="AU56">
        <f t="shared" si="23"/>
        <v>-0.5087657767518744</v>
      </c>
      <c r="AW56">
        <v>53</v>
      </c>
      <c r="AX56">
        <f>IF(Z56&gt;0, (R56*SUMPRODUCT(K56:$K$98, X56:$X$98)-K56*$AZ$3)/Z56, 0)</f>
        <v>-1.8728348403972574E+27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0.91953785700000001</v>
      </c>
      <c r="Q57" s="4">
        <f t="shared" si="21"/>
        <v>12.5</v>
      </c>
      <c r="R57">
        <f t="shared" si="0"/>
        <v>500000</v>
      </c>
      <c r="S57">
        <f t="shared" si="1"/>
        <v>-2.3731522963194689E+28</v>
      </c>
      <c r="U57">
        <f t="shared" si="13"/>
        <v>0.91953785700000001</v>
      </c>
      <c r="V57">
        <f t="shared" si="14"/>
        <v>0.01</v>
      </c>
      <c r="W57">
        <f t="shared" si="15"/>
        <v>3.5428723216783586E-25</v>
      </c>
      <c r="X57">
        <f t="shared" si="16"/>
        <v>3.2578052223007325E-25</v>
      </c>
      <c r="Y57">
        <f t="shared" si="17"/>
        <v>3.5428723216783586E-27</v>
      </c>
      <c r="Z57">
        <f t="shared" si="18"/>
        <v>2.4963837616084253E-26</v>
      </c>
      <c r="AB57">
        <f t="shared" si="19"/>
        <v>-663.52147191183496</v>
      </c>
      <c r="AC57">
        <f t="shared" si="2"/>
        <v>-592.42988563556685</v>
      </c>
      <c r="AE57">
        <f t="shared" si="3"/>
        <v>0</v>
      </c>
      <c r="AF57">
        <f t="shared" si="24"/>
        <v>0</v>
      </c>
      <c r="AG57">
        <f t="shared" si="24"/>
        <v>-3.1204797020105316E-25</v>
      </c>
      <c r="AH57">
        <f t="shared" si="5"/>
        <v>-1.6289026111503663E-19</v>
      </c>
      <c r="AI57">
        <f t="shared" si="25"/>
        <v>-1.6289057316300683E-19</v>
      </c>
      <c r="AJ57">
        <f t="shared" si="7"/>
        <v>-71.091586276268117</v>
      </c>
      <c r="AK57">
        <f t="shared" si="22"/>
        <v>-46.446503033828449</v>
      </c>
      <c r="AL57">
        <f t="shared" si="8"/>
        <v>-117.53808931009657</v>
      </c>
      <c r="AN57">
        <f t="shared" si="26"/>
        <v>0</v>
      </c>
      <c r="AO57">
        <f t="shared" si="26"/>
        <v>0</v>
      </c>
      <c r="AP57">
        <f t="shared" si="26"/>
        <v>-1.0767740481684832E-27</v>
      </c>
      <c r="AQ57">
        <f t="shared" si="26"/>
        <v>-5.6208026527155827E-22</v>
      </c>
      <c r="AR57">
        <f t="shared" si="26"/>
        <v>-5.6208134204560647E-22</v>
      </c>
      <c r="AS57">
        <f t="shared" si="26"/>
        <v>-0.24531348528271199</v>
      </c>
      <c r="AT57">
        <f t="shared" si="26"/>
        <v>-0.16027147705137165</v>
      </c>
      <c r="AU57">
        <f t="shared" si="23"/>
        <v>-0.40558496233408364</v>
      </c>
      <c r="AW57">
        <v>54</v>
      </c>
      <c r="AX57">
        <f>IF(Z57&gt;0, (R57*SUMPRODUCT(K57:$K$98, X57:$X$98)-K57*$AZ$3)/Z57, 0)</f>
        <v>-2.3731522963194689E+28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0.924425092</v>
      </c>
      <c r="Q58" s="4">
        <f t="shared" si="21"/>
        <v>12.5</v>
      </c>
      <c r="R58">
        <f t="shared" si="0"/>
        <v>500000</v>
      </c>
      <c r="S58">
        <f t="shared" si="1"/>
        <v>-3.2312450653482729E+29</v>
      </c>
      <c r="U58">
        <f t="shared" si="13"/>
        <v>0.924425092</v>
      </c>
      <c r="V58">
        <f t="shared" si="14"/>
        <v>0.01</v>
      </c>
      <c r="W58">
        <f t="shared" si="15"/>
        <v>2.4963837616084253E-26</v>
      </c>
      <c r="X58">
        <f t="shared" si="16"/>
        <v>2.3077197884921747E-26</v>
      </c>
      <c r="Y58">
        <f t="shared" si="17"/>
        <v>2.4963837616084255E-28</v>
      </c>
      <c r="Z58">
        <f t="shared" si="18"/>
        <v>1.6370013550016635E-27</v>
      </c>
      <c r="AB58">
        <f t="shared" si="19"/>
        <v>-592.42988563556685</v>
      </c>
      <c r="AC58">
        <f t="shared" si="2"/>
        <v>-528.95525503175611</v>
      </c>
      <c r="AE58">
        <f t="shared" si="3"/>
        <v>0</v>
      </c>
      <c r="AF58">
        <f t="shared" si="24"/>
        <v>0</v>
      </c>
      <c r="AG58">
        <f t="shared" si="24"/>
        <v>-2.0462516937520795E-26</v>
      </c>
      <c r="AH58">
        <f t="shared" si="5"/>
        <v>-1.1538598942460873E-20</v>
      </c>
      <c r="AI58">
        <f t="shared" si="25"/>
        <v>-1.1538619404977811E-20</v>
      </c>
      <c r="AJ58">
        <f t="shared" si="7"/>
        <v>-63.474630603810738</v>
      </c>
      <c r="AK58">
        <f t="shared" si="22"/>
        <v>-41.470091994489685</v>
      </c>
      <c r="AL58">
        <f t="shared" si="8"/>
        <v>-104.94472259830042</v>
      </c>
      <c r="AN58">
        <f t="shared" si="26"/>
        <v>0</v>
      </c>
      <c r="AO58">
        <f t="shared" si="26"/>
        <v>0</v>
      </c>
      <c r="AP58">
        <f t="shared" si="26"/>
        <v>-6.3044070665567703E-29</v>
      </c>
      <c r="AQ58">
        <f t="shared" si="26"/>
        <v>-3.5549891019334372E-23</v>
      </c>
      <c r="AR58">
        <f t="shared" si="26"/>
        <v>-3.5549954063405037E-23</v>
      </c>
      <c r="AS58">
        <f t="shared" si="26"/>
        <v>-0.1955624085480801</v>
      </c>
      <c r="AT58">
        <f t="shared" si="26"/>
        <v>-0.12776744025141235</v>
      </c>
      <c r="AU58">
        <f t="shared" si="23"/>
        <v>-0.32332984879949239</v>
      </c>
      <c r="AW58">
        <v>55</v>
      </c>
      <c r="AX58">
        <f>IF(Z58&gt;0, (R58*SUMPRODUCT(K58:$K$98, X58:$X$98)-K58*$AZ$3)/Z58, 0)</f>
        <v>-3.2312450653482729E+29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0.92929067899999995</v>
      </c>
      <c r="Q59" s="4">
        <f t="shared" si="21"/>
        <v>12.5</v>
      </c>
      <c r="R59">
        <f t="shared" si="0"/>
        <v>500000</v>
      </c>
      <c r="S59">
        <f t="shared" si="1"/>
        <v>-4.7522195758343236E+30</v>
      </c>
      <c r="U59">
        <f t="shared" si="13"/>
        <v>0.92929067899999995</v>
      </c>
      <c r="V59">
        <f t="shared" si="14"/>
        <v>0.01</v>
      </c>
      <c r="W59">
        <f t="shared" si="15"/>
        <v>1.6370013550016635E-27</v>
      </c>
      <c r="X59">
        <f t="shared" si="16"/>
        <v>1.5212501007134159E-27</v>
      </c>
      <c r="Y59">
        <f t="shared" si="17"/>
        <v>1.6370013550016637E-29</v>
      </c>
      <c r="Z59">
        <f t="shared" si="18"/>
        <v>9.9381240738231014E-29</v>
      </c>
      <c r="AB59">
        <f t="shared" si="19"/>
        <v>-528.95525503175611</v>
      </c>
      <c r="AC59">
        <f t="shared" si="2"/>
        <v>-472.28147770692499</v>
      </c>
      <c r="AE59">
        <f t="shared" si="3"/>
        <v>0</v>
      </c>
      <c r="AF59">
        <f t="shared" si="24"/>
        <v>0</v>
      </c>
      <c r="AG59">
        <f t="shared" si="24"/>
        <v>-1.2422655092278877E-27</v>
      </c>
      <c r="AH59">
        <f t="shared" si="5"/>
        <v>-7.6062505035670795E-22</v>
      </c>
      <c r="AI59">
        <f t="shared" si="25"/>
        <v>-7.6062629262221723E-22</v>
      </c>
      <c r="AJ59">
        <f t="shared" si="7"/>
        <v>-56.673777324831121</v>
      </c>
      <c r="AK59">
        <f t="shared" si="22"/>
        <v>-37.026867852222928</v>
      </c>
      <c r="AL59">
        <f t="shared" si="8"/>
        <v>-93.700645177054042</v>
      </c>
      <c r="AN59">
        <f t="shared" si="26"/>
        <v>0</v>
      </c>
      <c r="AO59">
        <f t="shared" si="26"/>
        <v>0</v>
      </c>
      <c r="AP59">
        <f t="shared" si="26"/>
        <v>-3.4172881456987815E-30</v>
      </c>
      <c r="AQ59">
        <f t="shared" si="26"/>
        <v>-2.0923666869903351E-24</v>
      </c>
      <c r="AR59">
        <f t="shared" si="26"/>
        <v>-2.0923701042784807E-24</v>
      </c>
      <c r="AS59">
        <f t="shared" si="26"/>
        <v>-0.15590115477366107</v>
      </c>
      <c r="AT59">
        <f t="shared" si="26"/>
        <v>-0.1018554211187917</v>
      </c>
      <c r="AU59">
        <f t="shared" si="23"/>
        <v>-0.25775657589245271</v>
      </c>
      <c r="AW59">
        <v>56</v>
      </c>
      <c r="AX59">
        <f>IF(Z59&gt;0, (R59*SUMPRODUCT(K59:$K$98, X59:$X$98)-K59*$AZ$3)/Z59, 0)</f>
        <v>-4.7522195758343236E+30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0.93493958499999996</v>
      </c>
      <c r="Q60" s="4">
        <f t="shared" si="21"/>
        <v>12.5</v>
      </c>
      <c r="R60">
        <f t="shared" si="0"/>
        <v>500000</v>
      </c>
      <c r="S60">
        <f t="shared" si="1"/>
        <v>-7.7061772830975138E+31</v>
      </c>
      <c r="U60">
        <f t="shared" si="13"/>
        <v>0.93493958499999996</v>
      </c>
      <c r="V60">
        <f t="shared" si="14"/>
        <v>0.01</v>
      </c>
      <c r="W60">
        <f t="shared" si="15"/>
        <v>9.9381240738231014E-29</v>
      </c>
      <c r="X60">
        <f t="shared" si="16"/>
        <v>9.2915455972586796E-29</v>
      </c>
      <c r="Y60">
        <f t="shared" si="17"/>
        <v>9.9381240738231025E-31</v>
      </c>
      <c r="Z60">
        <f t="shared" si="18"/>
        <v>5.4719723582619078E-30</v>
      </c>
      <c r="AB60">
        <f t="shared" si="19"/>
        <v>-472.28147770692499</v>
      </c>
      <c r="AC60">
        <f t="shared" si="2"/>
        <v>-421.67989080975445</v>
      </c>
      <c r="AE60">
        <f t="shared" si="3"/>
        <v>0</v>
      </c>
      <c r="AF60">
        <f t="shared" si="24"/>
        <v>0</v>
      </c>
      <c r="AG60">
        <f t="shared" si="24"/>
        <v>-6.8399654478273852E-29</v>
      </c>
      <c r="AH60">
        <f t="shared" si="5"/>
        <v>-4.6457727986293399E-23</v>
      </c>
      <c r="AI60">
        <f t="shared" si="25"/>
        <v>-4.6457796385947876E-23</v>
      </c>
      <c r="AJ60">
        <f t="shared" si="7"/>
        <v>-50.601586897170534</v>
      </c>
      <c r="AK60">
        <f t="shared" si="22"/>
        <v>-33.05970343948475</v>
      </c>
      <c r="AL60">
        <f t="shared" si="8"/>
        <v>-83.661290336655284</v>
      </c>
      <c r="AN60">
        <f t="shared" si="26"/>
        <v>0</v>
      </c>
      <c r="AO60">
        <f t="shared" si="26"/>
        <v>0</v>
      </c>
      <c r="AP60">
        <f t="shared" si="26"/>
        <v>-1.6799759238996021E-31</v>
      </c>
      <c r="AQ60">
        <f t="shared" si="26"/>
        <v>-1.1410564145589421E-25</v>
      </c>
      <c r="AR60">
        <f t="shared" si="26"/>
        <v>-1.141058094534866E-25</v>
      </c>
      <c r="AS60">
        <f t="shared" si="26"/>
        <v>-0.12428344608869636</v>
      </c>
      <c r="AT60">
        <f t="shared" si="26"/>
        <v>-8.119851811128162E-2</v>
      </c>
      <c r="AU60">
        <f t="shared" si="23"/>
        <v>-0.20548196419997797</v>
      </c>
      <c r="AW60">
        <v>57</v>
      </c>
      <c r="AX60">
        <f>IF(Z60&gt;0, (R60*SUMPRODUCT(K60:$K$98, X60:$X$98)-K60*$AZ$3)/Z60, 0)</f>
        <v>-7.7061772830975138E+31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0.94055780700000002</v>
      </c>
      <c r="Q61" s="4">
        <f t="shared" si="21"/>
        <v>12.5</v>
      </c>
      <c r="R61">
        <f t="shared" si="0"/>
        <v>500000</v>
      </c>
      <c r="S61">
        <f t="shared" si="1"/>
        <v>-1.3916282862568546E+33</v>
      </c>
      <c r="U61">
        <f t="shared" si="13"/>
        <v>0.94055780700000002</v>
      </c>
      <c r="V61">
        <f t="shared" si="14"/>
        <v>0.01</v>
      </c>
      <c r="W61">
        <f t="shared" si="15"/>
        <v>5.4719723582619078E-30</v>
      </c>
      <c r="X61">
        <f t="shared" si="16"/>
        <v>5.1467063212514383E-30</v>
      </c>
      <c r="Y61">
        <f t="shared" si="17"/>
        <v>5.4719723582619081E-32</v>
      </c>
      <c r="Z61">
        <f t="shared" si="18"/>
        <v>2.7054631342785045E-31</v>
      </c>
      <c r="AB61">
        <f t="shared" si="19"/>
        <v>-421.67989080975445</v>
      </c>
      <c r="AC61">
        <f t="shared" si="2"/>
        <v>-376.4999025087094</v>
      </c>
      <c r="AE61">
        <f t="shared" si="3"/>
        <v>0</v>
      </c>
      <c r="AF61">
        <f t="shared" si="24"/>
        <v>0</v>
      </c>
      <c r="AG61">
        <f t="shared" si="24"/>
        <v>-3.3818289178481309E-30</v>
      </c>
      <c r="AH61">
        <f t="shared" si="5"/>
        <v>-2.5733531606257191E-24</v>
      </c>
      <c r="AI61">
        <f t="shared" si="25"/>
        <v>-2.5733565424546367E-24</v>
      </c>
      <c r="AJ61">
        <f t="shared" si="7"/>
        <v>-45.179988301045057</v>
      </c>
      <c r="AK61">
        <f t="shared" si="22"/>
        <v>-29.517592356682815</v>
      </c>
      <c r="AL61">
        <f t="shared" si="8"/>
        <v>-74.697580657727869</v>
      </c>
      <c r="AN61">
        <f t="shared" si="26"/>
        <v>0</v>
      </c>
      <c r="AO61">
        <f t="shared" si="26"/>
        <v>0</v>
      </c>
      <c r="AP61">
        <f t="shared" si="26"/>
        <v>-7.4162226664997737E-33</v>
      </c>
      <c r="AQ61">
        <f t="shared" si="26"/>
        <v>-5.6432659671278876E-27</v>
      </c>
      <c r="AR61">
        <f t="shared" si="26"/>
        <v>-5.6432733833505531E-27</v>
      </c>
      <c r="AS61">
        <f t="shared" si="26"/>
        <v>-9.9078002302850909E-2</v>
      </c>
      <c r="AT61">
        <f t="shared" si="26"/>
        <v>-6.4730961504529366E-2</v>
      </c>
      <c r="AU61">
        <f t="shared" si="23"/>
        <v>-0.16380896380738028</v>
      </c>
      <c r="AW61">
        <v>58</v>
      </c>
      <c r="AX61">
        <f>IF(Z61&gt;0, (R61*SUMPRODUCT(K61:$K$98, X61:$X$98)-K61*$AZ$3)/Z61, 0)</f>
        <v>-1.3916282862568546E+33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0.946138378</v>
      </c>
      <c r="Q62" s="4">
        <f t="shared" si="21"/>
        <v>12.5</v>
      </c>
      <c r="R62">
        <f t="shared" si="0"/>
        <v>500000</v>
      </c>
      <c r="S62">
        <f t="shared" si="1"/>
        <v>-2.8328301575041573E+34</v>
      </c>
      <c r="U62">
        <f t="shared" si="13"/>
        <v>0.946138378</v>
      </c>
      <c r="V62">
        <f t="shared" si="14"/>
        <v>0.01</v>
      </c>
      <c r="W62">
        <f t="shared" si="15"/>
        <v>2.7054631342785045E-31</v>
      </c>
      <c r="X62">
        <f t="shared" si="16"/>
        <v>2.5597425016050605E-31</v>
      </c>
      <c r="Y62">
        <f t="shared" si="17"/>
        <v>2.7054631342785046E-33</v>
      </c>
      <c r="Z62">
        <f t="shared" si="18"/>
        <v>1.1866600133065892E-32</v>
      </c>
      <c r="AB62">
        <f t="shared" si="19"/>
        <v>-376.4999025087094</v>
      </c>
      <c r="AC62">
        <f t="shared" si="2"/>
        <v>-336.16062723991905</v>
      </c>
      <c r="AE62">
        <f t="shared" si="3"/>
        <v>0</v>
      </c>
      <c r="AF62">
        <f t="shared" si="24"/>
        <v>0</v>
      </c>
      <c r="AG62">
        <f t="shared" si="24"/>
        <v>-1.4833250166332364E-31</v>
      </c>
      <c r="AH62">
        <f t="shared" si="5"/>
        <v>-1.2798712508025302E-25</v>
      </c>
      <c r="AI62">
        <f t="shared" si="25"/>
        <v>-1.2798727341275468E-25</v>
      </c>
      <c r="AJ62">
        <f t="shared" si="7"/>
        <v>-40.339275268790345</v>
      </c>
      <c r="AK62">
        <f t="shared" si="22"/>
        <v>-26.35499317560966</v>
      </c>
      <c r="AL62">
        <f t="shared" si="8"/>
        <v>-66.694268444400009</v>
      </c>
      <c r="AN62">
        <f t="shared" si="26"/>
        <v>0</v>
      </c>
      <c r="AO62">
        <f t="shared" si="26"/>
        <v>0</v>
      </c>
      <c r="AP62">
        <f t="shared" si="26"/>
        <v>-2.9043531720164718E-34</v>
      </c>
      <c r="AQ62">
        <f t="shared" si="26"/>
        <v>-2.5059903159174746E-28</v>
      </c>
      <c r="AR62">
        <f t="shared" si="26"/>
        <v>-2.5059932202706468E-28</v>
      </c>
      <c r="AS62">
        <f t="shared" si="26"/>
        <v>-7.8984376835818867E-2</v>
      </c>
      <c r="AT62">
        <f t="shared" si="26"/>
        <v>-5.1603126199401599E-2</v>
      </c>
      <c r="AU62">
        <f t="shared" si="23"/>
        <v>-0.13058750303522049</v>
      </c>
      <c r="AW62">
        <v>59</v>
      </c>
      <c r="AX62">
        <f>IF(Z62&gt;0, (R62*SUMPRODUCT(K62:$K$98, X62:$X$98)-K62*$AZ$3)/Z62, 0)</f>
        <v>-2.8328301575041573E+34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0.95167433300000004</v>
      </c>
      <c r="Q63" s="4">
        <f t="shared" si="21"/>
        <v>12.5</v>
      </c>
      <c r="R63">
        <f t="shared" si="0"/>
        <v>500000</v>
      </c>
      <c r="S63">
        <f t="shared" si="1"/>
        <v>-6.5995267365567717E+35</v>
      </c>
      <c r="U63">
        <f t="shared" si="13"/>
        <v>0.95167433300000004</v>
      </c>
      <c r="V63">
        <f t="shared" si="14"/>
        <v>0.01</v>
      </c>
      <c r="W63">
        <f t="shared" si="15"/>
        <v>1.1866600133065892E-32</v>
      </c>
      <c r="X63">
        <f t="shared" si="16"/>
        <v>1.1293138766613195E-32</v>
      </c>
      <c r="Y63">
        <f t="shared" si="17"/>
        <v>1.1866600133065893E-34</v>
      </c>
      <c r="Z63">
        <f t="shared" si="18"/>
        <v>4.5479536512203836E-34</v>
      </c>
      <c r="AB63">
        <f t="shared" si="19"/>
        <v>-336.16062723991905</v>
      </c>
      <c r="AC63">
        <f t="shared" si="2"/>
        <v>-300.14341717849913</v>
      </c>
      <c r="AE63">
        <f t="shared" si="3"/>
        <v>0</v>
      </c>
      <c r="AF63">
        <f t="shared" si="24"/>
        <v>0</v>
      </c>
      <c r="AG63">
        <f t="shared" si="24"/>
        <v>-5.6849420640254795E-33</v>
      </c>
      <c r="AH63">
        <f t="shared" si="5"/>
        <v>-5.6465693833065974E-27</v>
      </c>
      <c r="AI63">
        <f t="shared" si="25"/>
        <v>-5.6465750682486612E-27</v>
      </c>
      <c r="AJ63">
        <f t="shared" si="7"/>
        <v>-36.017210061419917</v>
      </c>
      <c r="AK63">
        <f t="shared" si="22"/>
        <v>-23.531243906794337</v>
      </c>
      <c r="AL63">
        <f t="shared" si="8"/>
        <v>-59.548453968214254</v>
      </c>
      <c r="AN63">
        <f t="shared" si="26"/>
        <v>0</v>
      </c>
      <c r="AO63">
        <f t="shared" si="26"/>
        <v>0</v>
      </c>
      <c r="AP63">
        <f t="shared" si="26"/>
        <v>-9.938506475097932E-36</v>
      </c>
      <c r="AQ63">
        <f t="shared" si="26"/>
        <v>-9.8714227420543214E-30</v>
      </c>
      <c r="AR63">
        <f t="shared" si="26"/>
        <v>-9.8714326805607954E-30</v>
      </c>
      <c r="AS63">
        <f t="shared" si="26"/>
        <v>-6.2965861635697382E-2</v>
      </c>
      <c r="AT63">
        <f t="shared" si="26"/>
        <v>-4.1137696268655606E-2</v>
      </c>
      <c r="AU63">
        <f t="shared" si="23"/>
        <v>-0.10410355790435298</v>
      </c>
      <c r="AW63">
        <v>60</v>
      </c>
      <c r="AX63">
        <f>IF(Z63&gt;0, (R63*SUMPRODUCT(K63:$K$98, X63:$X$98)-K63*$AZ$3)/Z63, 0)</f>
        <v>-6.5995267365567717E+35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0.95715889499999995</v>
      </c>
      <c r="Q64" s="4">
        <f t="shared" si="21"/>
        <v>12.5</v>
      </c>
      <c r="R64">
        <f t="shared" si="0"/>
        <v>500000</v>
      </c>
      <c r="S64">
        <f t="shared" si="1"/>
        <v>-1.7942254337091838E+37</v>
      </c>
      <c r="U64">
        <f t="shared" si="13"/>
        <v>0.95715889499999995</v>
      </c>
      <c r="V64">
        <f t="shared" si="14"/>
        <v>0.01</v>
      </c>
      <c r="W64">
        <f t="shared" si="15"/>
        <v>4.5479536512203836E-34</v>
      </c>
      <c r="X64">
        <f t="shared" si="16"/>
        <v>4.3531142913133172E-34</v>
      </c>
      <c r="Y64">
        <f t="shared" si="17"/>
        <v>4.5479536512203833E-36</v>
      </c>
      <c r="Z64">
        <f t="shared" si="18"/>
        <v>1.4935982339486248E-35</v>
      </c>
      <c r="AB64">
        <f t="shared" si="19"/>
        <v>-300.14341717849913</v>
      </c>
      <c r="AC64">
        <f t="shared" si="2"/>
        <v>-267.98519390937423</v>
      </c>
      <c r="AE64">
        <f t="shared" si="3"/>
        <v>0</v>
      </c>
      <c r="AF64">
        <f t="shared" si="24"/>
        <v>0</v>
      </c>
      <c r="AG64">
        <f t="shared" si="24"/>
        <v>-1.8669977924357811E-34</v>
      </c>
      <c r="AH64">
        <f t="shared" si="5"/>
        <v>-2.1765571456566587E-28</v>
      </c>
      <c r="AI64">
        <f t="shared" si="25"/>
        <v>-2.1765590126544514E-28</v>
      </c>
      <c r="AJ64">
        <f t="shared" si="7"/>
        <v>-32.158223269124903</v>
      </c>
      <c r="AK64">
        <f t="shared" si="22"/>
        <v>-21.010039202494941</v>
      </c>
      <c r="AL64">
        <f t="shared" si="8"/>
        <v>-53.16826247161984</v>
      </c>
      <c r="AN64">
        <f t="shared" si="26"/>
        <v>0</v>
      </c>
      <c r="AO64">
        <f t="shared" si="26"/>
        <v>0</v>
      </c>
      <c r="AP64">
        <f t="shared" si="26"/>
        <v>-2.9142101311774299E-37</v>
      </c>
      <c r="AQ64">
        <f t="shared" si="26"/>
        <v>-3.3974035270196714E-31</v>
      </c>
      <c r="AR64">
        <f t="shared" si="26"/>
        <v>-3.3974064412298029E-31</v>
      </c>
      <c r="AS64">
        <f t="shared" si="26"/>
        <v>-5.0195999390702593E-2</v>
      </c>
      <c r="AT64">
        <f t="shared" si="26"/>
        <v>-3.2794719601925704E-2</v>
      </c>
      <c r="AU64">
        <f t="shared" si="23"/>
        <v>-8.299071899262829E-2</v>
      </c>
      <c r="AW64">
        <v>61</v>
      </c>
      <c r="AX64">
        <f>IF(Z64&gt;0, (R64*SUMPRODUCT(K64:$K$98, X64:$X$98)-K64*$AZ$3)/Z64, 0)</f>
        <v>-1.7942254337091838E+37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0.96261559600000002</v>
      </c>
      <c r="Q65" s="4">
        <f t="shared" si="21"/>
        <v>12.5</v>
      </c>
      <c r="R65">
        <f t="shared" si="0"/>
        <v>500000</v>
      </c>
      <c r="S65">
        <f t="shared" si="1"/>
        <v>-5.8499976643026594E+38</v>
      </c>
      <c r="U65">
        <f t="shared" si="13"/>
        <v>0.96261559600000002</v>
      </c>
      <c r="V65">
        <f t="shared" si="14"/>
        <v>0.01</v>
      </c>
      <c r="W65">
        <f t="shared" si="15"/>
        <v>1.4935982339486248E-35</v>
      </c>
      <c r="X65">
        <f t="shared" si="16"/>
        <v>1.437760954157003E-35</v>
      </c>
      <c r="Y65">
        <f t="shared" si="17"/>
        <v>1.4935982339486248E-37</v>
      </c>
      <c r="Z65">
        <f t="shared" si="18"/>
        <v>4.0901297452135542E-37</v>
      </c>
      <c r="AB65">
        <f t="shared" si="19"/>
        <v>-267.98519390937423</v>
      </c>
      <c r="AC65">
        <f t="shared" si="2"/>
        <v>-239.27249456194124</v>
      </c>
      <c r="AE65">
        <f t="shared" si="3"/>
        <v>0</v>
      </c>
      <c r="AF65">
        <f t="shared" si="24"/>
        <v>0</v>
      </c>
      <c r="AG65">
        <f t="shared" si="24"/>
        <v>-5.1126621815169428E-36</v>
      </c>
      <c r="AH65">
        <f t="shared" si="5"/>
        <v>-7.1888047707850154E-30</v>
      </c>
      <c r="AI65">
        <f t="shared" si="25"/>
        <v>-7.1888098834471968E-30</v>
      </c>
      <c r="AJ65">
        <f t="shared" si="7"/>
        <v>-28.712699347432988</v>
      </c>
      <c r="AK65">
        <f t="shared" si="22"/>
        <v>-18.758963573656199</v>
      </c>
      <c r="AL65">
        <f t="shared" si="8"/>
        <v>-47.471662921089191</v>
      </c>
      <c r="AN65">
        <f t="shared" si="26"/>
        <v>0</v>
      </c>
      <c r="AO65">
        <f t="shared" si="26"/>
        <v>0</v>
      </c>
      <c r="AP65">
        <f t="shared" si="26"/>
        <v>-7.1253488904513835E-39</v>
      </c>
      <c r="AQ65">
        <f t="shared" si="26"/>
        <v>-1.0018800436759285E-32</v>
      </c>
      <c r="AR65">
        <f t="shared" si="26"/>
        <v>-1.0018807562108175E-32</v>
      </c>
      <c r="AS65">
        <f t="shared" si="26"/>
        <v>-4.0015943391822913E-2</v>
      </c>
      <c r="AT65">
        <f t="shared" si="26"/>
        <v>-2.6143749682657608E-2</v>
      </c>
      <c r="AU65">
        <f t="shared" si="23"/>
        <v>-6.6159693074480524E-2</v>
      </c>
      <c r="AW65">
        <v>62</v>
      </c>
      <c r="AX65">
        <f>IF(Z65&gt;0, (R65*SUMPRODUCT(K65:$K$98, X65:$X$98)-K65*$AZ$3)/Z65, 0)</f>
        <v>-5.8499976643026594E+38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0.96807210799999999</v>
      </c>
      <c r="Q66" s="4">
        <f t="shared" si="21"/>
        <v>12.5</v>
      </c>
      <c r="R66">
        <f t="shared" si="0"/>
        <v>500000</v>
      </c>
      <c r="S66">
        <f t="shared" si="1"/>
        <v>-2.3819946761276646E+40</v>
      </c>
      <c r="U66">
        <f t="shared" si="13"/>
        <v>0.96807210799999999</v>
      </c>
      <c r="V66">
        <f t="shared" si="14"/>
        <v>0.01</v>
      </c>
      <c r="W66">
        <f t="shared" si="15"/>
        <v>4.0901297452135542E-37</v>
      </c>
      <c r="X66">
        <f t="shared" si="16"/>
        <v>3.9595405244423885E-37</v>
      </c>
      <c r="Y66">
        <f t="shared" si="17"/>
        <v>4.0901297452135542E-39</v>
      </c>
      <c r="Z66">
        <f t="shared" si="18"/>
        <v>8.9687923319030166E-39</v>
      </c>
      <c r="AB66">
        <f t="shared" si="19"/>
        <v>-239.27249456194124</v>
      </c>
      <c r="AC66">
        <f t="shared" si="2"/>
        <v>-213.63615585887609</v>
      </c>
      <c r="AE66">
        <f t="shared" si="3"/>
        <v>0</v>
      </c>
      <c r="AF66">
        <f t="shared" si="24"/>
        <v>0</v>
      </c>
      <c r="AG66">
        <f t="shared" si="24"/>
        <v>-1.121099041487877E-37</v>
      </c>
      <c r="AH66">
        <f t="shared" si="5"/>
        <v>-1.9797702622211941E-31</v>
      </c>
      <c r="AI66">
        <f t="shared" si="25"/>
        <v>-1.9797713833202354E-31</v>
      </c>
      <c r="AJ66">
        <f t="shared" si="7"/>
        <v>-25.63633870306515</v>
      </c>
      <c r="AK66">
        <f t="shared" si="22"/>
        <v>-16.749074619335889</v>
      </c>
      <c r="AL66">
        <f t="shared" si="8"/>
        <v>-42.385413322401035</v>
      </c>
      <c r="AN66">
        <f t="shared" si="26"/>
        <v>0</v>
      </c>
      <c r="AO66">
        <f t="shared" si="26"/>
        <v>0</v>
      </c>
      <c r="AP66">
        <f t="shared" si="26"/>
        <v>-1.3950346511797987E-40</v>
      </c>
      <c r="AQ66">
        <f t="shared" si="26"/>
        <v>-2.4635184002195469E-34</v>
      </c>
      <c r="AR66">
        <f t="shared" si="26"/>
        <v>-2.4635197952541981E-34</v>
      </c>
      <c r="AS66">
        <f t="shared" si="26"/>
        <v>-3.1900465076389412E-2</v>
      </c>
      <c r="AT66">
        <f t="shared" si="26"/>
        <v>-2.0841637183241071E-2</v>
      </c>
      <c r="AU66">
        <f t="shared" si="23"/>
        <v>-5.2742102259630483E-2</v>
      </c>
      <c r="AW66">
        <v>63</v>
      </c>
      <c r="AX66">
        <f>IF(Z66&gt;0, (R66*SUMPRODUCT(K66:$K$98, X66:$X$98)-K66*$AZ$3)/Z66, 0)</f>
        <v>-2.3819946761276646E+40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0.97352880900000005</v>
      </c>
      <c r="Q67" s="4">
        <f t="shared" si="21"/>
        <v>12.5</v>
      </c>
      <c r="R67">
        <f t="shared" ref="R67:R69" si="27">$C$6</f>
        <v>500000</v>
      </c>
      <c r="S67">
        <f t="shared" ref="S67:S69" si="28">AX67</f>
        <v>-1.2912126153040712E+42</v>
      </c>
      <c r="U67">
        <f t="shared" si="13"/>
        <v>0.97352880900000005</v>
      </c>
      <c r="V67">
        <f t="shared" si="14"/>
        <v>0.01</v>
      </c>
      <c r="W67">
        <f t="shared" si="15"/>
        <v>8.9687923319030166E-39</v>
      </c>
      <c r="X67">
        <f t="shared" si="16"/>
        <v>8.7313777170458775E-39</v>
      </c>
      <c r="Y67">
        <f t="shared" si="17"/>
        <v>8.9687923319030166E-41</v>
      </c>
      <c r="Z67">
        <f t="shared" si="18"/>
        <v>1.4772669153810888E-40</v>
      </c>
      <c r="AB67">
        <f t="shared" si="19"/>
        <v>-213.63615585887609</v>
      </c>
      <c r="AC67">
        <f t="shared" ref="AC67:AC69" si="29">S67*Z67</f>
        <v>-190.74656773113938</v>
      </c>
      <c r="AE67">
        <f t="shared" ref="AE67:AE69" si="30">$Z67*O67</f>
        <v>0</v>
      </c>
      <c r="AF67">
        <f t="shared" si="24"/>
        <v>0</v>
      </c>
      <c r="AG67">
        <f t="shared" si="24"/>
        <v>-1.8465836442263609E-39</v>
      </c>
      <c r="AH67">
        <f t="shared" ref="AH67:AH69" si="31">-X67*R67</f>
        <v>-4.365688858522939E-33</v>
      </c>
      <c r="AI67">
        <f t="shared" ref="AI67:AI69" si="32">SUM(AE67:AH67)</f>
        <v>-4.3656907051065836E-33</v>
      </c>
      <c r="AJ67">
        <f t="shared" ref="AJ67:AJ69" si="33">AB67-AC67</f>
        <v>-22.889588127736715</v>
      </c>
      <c r="AK67">
        <f t="shared" si="22"/>
        <v>-14.954530910121328</v>
      </c>
      <c r="AL67">
        <f t="shared" ref="AL67:AL69" si="34">SUM(AI67:AK67)</f>
        <v>-37.844119037858043</v>
      </c>
      <c r="AN67">
        <f t="shared" si="26"/>
        <v>0</v>
      </c>
      <c r="AO67">
        <f t="shared" si="26"/>
        <v>0</v>
      </c>
      <c r="AP67">
        <f t="shared" si="26"/>
        <v>-2.0515966242143455E-42</v>
      </c>
      <c r="AQ67">
        <f t="shared" si="26"/>
        <v>-4.8503800802742867E-36</v>
      </c>
      <c r="AR67">
        <f t="shared" si="26"/>
        <v>-4.8503821318709115E-36</v>
      </c>
      <c r="AS67">
        <f t="shared" si="26"/>
        <v>-2.5430855449927757E-2</v>
      </c>
      <c r="AT67">
        <f t="shared" si="26"/>
        <v>-1.6614825560619474E-2</v>
      </c>
      <c r="AU67">
        <f t="shared" si="23"/>
        <v>-4.2045681010547231E-2</v>
      </c>
      <c r="AW67">
        <v>64</v>
      </c>
      <c r="AX67">
        <f>IF(Z67&gt;0, (R67*SUMPRODUCT(K67:$K$98, X67:$X$98)-K67*$AZ$3)/Z67, 0)</f>
        <v>-1.2912126153040712E+42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0.97898550900000003</v>
      </c>
      <c r="Q68" s="4">
        <f t="shared" si="21"/>
        <v>12.5</v>
      </c>
      <c r="R68">
        <f t="shared" si="27"/>
        <v>500000</v>
      </c>
      <c r="S68">
        <f t="shared" si="28"/>
        <v>-1.0466833251954102E+44</v>
      </c>
      <c r="U68">
        <f t="shared" ref="U68:U69" si="38">M68</f>
        <v>0.97898550900000003</v>
      </c>
      <c r="V68">
        <f t="shared" ref="V68:V69" si="39">$C$10</f>
        <v>0.01</v>
      </c>
      <c r="W68">
        <f t="shared" ref="W68:W69" si="40">Z67</f>
        <v>1.4772669153810888E-40</v>
      </c>
      <c r="X68">
        <f t="shared" ref="X68:X69" si="41">U68*W68</f>
        <v>1.4462229030832152E-40</v>
      </c>
      <c r="Y68">
        <f t="shared" ref="Y68:Y69" si="42">V68*W68</f>
        <v>1.4772669153810889E-42</v>
      </c>
      <c r="Z68">
        <f t="shared" ref="Z68:Z69" si="43">MAX(0, W68-X68-Y68)</f>
        <v>1.6271343144062763E-42</v>
      </c>
      <c r="AB68">
        <f t="shared" ref="AB68:AB69" si="44">AC67</f>
        <v>-190.74656773113938</v>
      </c>
      <c r="AC68">
        <f t="shared" si="29"/>
        <v>-170.30943547423155</v>
      </c>
      <c r="AE68">
        <f t="shared" si="30"/>
        <v>0</v>
      </c>
      <c r="AF68">
        <f t="shared" si="24"/>
        <v>0</v>
      </c>
      <c r="AG68">
        <f t="shared" si="24"/>
        <v>-2.0339178930078455E-41</v>
      </c>
      <c r="AH68">
        <f t="shared" si="31"/>
        <v>-7.2311145154160756E-35</v>
      </c>
      <c r="AI68">
        <f t="shared" si="32"/>
        <v>-7.2311165493339689E-35</v>
      </c>
      <c r="AJ68">
        <f t="shared" si="33"/>
        <v>-20.43713225690783</v>
      </c>
      <c r="AK68">
        <f t="shared" si="22"/>
        <v>-13.352259741179758</v>
      </c>
      <c r="AL68">
        <f t="shared" si="34"/>
        <v>-33.789391998087588</v>
      </c>
      <c r="AN68">
        <f t="shared" si="26"/>
        <v>0</v>
      </c>
      <c r="AO68">
        <f t="shared" si="26"/>
        <v>0</v>
      </c>
      <c r="AP68">
        <f t="shared" si="26"/>
        <v>-2.0176154065213648E-44</v>
      </c>
      <c r="AQ68">
        <f t="shared" si="26"/>
        <v>-7.173154876497009E-38</v>
      </c>
      <c r="AR68">
        <f t="shared" si="26"/>
        <v>-7.173156894112416E-38</v>
      </c>
      <c r="AS68">
        <f t="shared" si="26"/>
        <v>-2.0273322265567453E-2</v>
      </c>
      <c r="AT68">
        <f t="shared" si="26"/>
        <v>-1.3245237213504044E-2</v>
      </c>
      <c r="AU68">
        <f t="shared" si="23"/>
        <v>-3.3518559479071494E-2</v>
      </c>
      <c r="AW68">
        <v>65</v>
      </c>
      <c r="AX68">
        <f>IF(Z68&gt;0, (R68*SUMPRODUCT(K68:$K$98, X68:$X$98)-K68*$AZ$3)/Z68, 0)</f>
        <v>-1.0466833251954102E+44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12.5</v>
      </c>
      <c r="R69">
        <f t="shared" si="27"/>
        <v>500000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1.6271343144062763E-42</v>
      </c>
      <c r="X69">
        <f t="shared" si="41"/>
        <v>1.6271343144062763E-42</v>
      </c>
      <c r="Y69">
        <f t="shared" si="42"/>
        <v>1.6271343144062764E-44</v>
      </c>
      <c r="Z69">
        <f t="shared" si="43"/>
        <v>0</v>
      </c>
      <c r="AB69">
        <f t="shared" si="44"/>
        <v>-170.30943547423155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-8.135671572031381E-37</v>
      </c>
      <c r="AI69">
        <f t="shared" si="32"/>
        <v>-8.135671572031381E-37</v>
      </c>
      <c r="AJ69">
        <f t="shared" si="33"/>
        <v>-170.30943547423155</v>
      </c>
      <c r="AK69">
        <f t="shared" si="22"/>
        <v>-11.921660483196209</v>
      </c>
      <c r="AL69">
        <f t="shared" si="34"/>
        <v>-182.23109595742775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-7.2057693090048738E-40</v>
      </c>
      <c r="AR69">
        <f t="shared" si="26"/>
        <v>-7.2057693090048738E-40</v>
      </c>
      <c r="AS69">
        <f t="shared" si="26"/>
        <v>-0.15084317161880512</v>
      </c>
      <c r="AT69">
        <f t="shared" si="26"/>
        <v>-1.0559022013316358E-2</v>
      </c>
      <c r="AU69">
        <f t="shared" si="23"/>
        <v>-0.16140219363212147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192728.85750336427</v>
      </c>
      <c r="AO71" s="8">
        <f t="shared" si="47"/>
        <v>-19272.885750336427</v>
      </c>
      <c r="AP71" s="8">
        <f t="shared" si="47"/>
        <v>-171.30713830658291</v>
      </c>
      <c r="AQ71" s="8">
        <f t="shared" si="47"/>
        <v>-171685.54871234656</v>
      </c>
      <c r="AR71" s="8">
        <f t="shared" si="47"/>
        <v>1599.1159023747182</v>
      </c>
      <c r="AS71" s="8">
        <f t="shared" si="47"/>
        <v>-327.2728923737954</v>
      </c>
      <c r="AT71" s="8">
        <f t="shared" si="47"/>
        <v>-1271.8430100009325</v>
      </c>
      <c r="AU71" s="8">
        <f t="shared" si="47"/>
        <v>-1.156338913510524E-11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56" priority="1" operator="lessThan">
      <formula>0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85FE8-612D-40BB-B975-F51202B0097E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33089.907834353522</v>
      </c>
      <c r="K3">
        <v>1</v>
      </c>
      <c r="L3" s="2">
        <v>0</v>
      </c>
      <c r="O3">
        <f>$C$3</f>
        <v>33089.907834353522</v>
      </c>
      <c r="P3">
        <f>O3*C5</f>
        <v>3308.9907834353526</v>
      </c>
      <c r="Q3" s="4">
        <f>B8</f>
        <v>100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33089.907834353522</v>
      </c>
      <c r="AF3">
        <f t="shared" ref="AF3:AG34" si="4">-$Z3*P3</f>
        <v>-3308.9907834353526</v>
      </c>
      <c r="AG3">
        <f t="shared" si="4"/>
        <v>-100</v>
      </c>
      <c r="AH3">
        <f t="shared" ref="AH3:AH66" si="5">-X3*R3</f>
        <v>0</v>
      </c>
      <c r="AI3">
        <f t="shared" ref="AI3:AI34" si="6">SUM(AE3:AH3)</f>
        <v>29680.917050918171</v>
      </c>
      <c r="AJ3">
        <f t="shared" ref="AJ3:AJ66" si="7">AB3-AC3</f>
        <v>0</v>
      </c>
      <c r="AL3">
        <f t="shared" ref="AL3:AL66" si="8">SUM(AI3:AK3)</f>
        <v>29680.917050918171</v>
      </c>
      <c r="AN3">
        <f t="shared" ref="AN3:AU34" si="9">AE3*$K3</f>
        <v>33089.907834353522</v>
      </c>
      <c r="AO3">
        <f t="shared" si="9"/>
        <v>-3308.9907834353526</v>
      </c>
      <c r="AP3">
        <f t="shared" si="9"/>
        <v>-100</v>
      </c>
      <c r="AQ3">
        <f t="shared" si="9"/>
        <v>0</v>
      </c>
      <c r="AR3">
        <f t="shared" si="9"/>
        <v>29680.917050918171</v>
      </c>
      <c r="AS3">
        <f t="shared" si="9"/>
        <v>0</v>
      </c>
      <c r="AT3">
        <f t="shared" si="9"/>
        <v>0</v>
      </c>
      <c r="AU3">
        <f t="shared" si="9"/>
        <v>29680.917050918171</v>
      </c>
      <c r="AW3">
        <v>0</v>
      </c>
      <c r="AX3">
        <f>IF(Z3&gt;0, (R3*SUMPRODUCT(K3:$K$98, X3:$X$98)-K3*$AZ$3)/Z3, 0)</f>
        <v>0</v>
      </c>
      <c r="AZ3">
        <f>C6*SUMPRODUCT(X4:X98, K4:K98)/1</f>
        <v>26595.004948630256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1.1601210000000001E-3</v>
      </c>
      <c r="R4">
        <f t="shared" si="0"/>
        <v>1000000</v>
      </c>
      <c r="S4">
        <f t="shared" si="1"/>
        <v>1804.0506318559756</v>
      </c>
      <c r="U4">
        <f t="shared" ref="U4:U67" si="13">M4</f>
        <v>1.1601210000000001E-3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1.1601210000000001E-3</v>
      </c>
      <c r="Y4">
        <f t="shared" ref="Y4:Y67" si="17">V4*W4</f>
        <v>0.01</v>
      </c>
      <c r="Z4">
        <f t="shared" ref="Z4:Z67" si="18">MAX(0, W4-X4-Y4)</f>
        <v>0.98883987900000003</v>
      </c>
      <c r="AB4">
        <f t="shared" ref="AB4:AB67" si="19">AC3</f>
        <v>0</v>
      </c>
      <c r="AC4">
        <f t="shared" si="2"/>
        <v>1783.9172085143364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-1160.1210000000001</v>
      </c>
      <c r="AI4">
        <f t="shared" si="6"/>
        <v>-1160.1210000000001</v>
      </c>
      <c r="AJ4">
        <f t="shared" si="7"/>
        <v>-1783.9172085143364</v>
      </c>
      <c r="AK4">
        <f>G4*SUM(AB4, AE4:AF4)</f>
        <v>0</v>
      </c>
      <c r="AL4">
        <f t="shared" si="8"/>
        <v>-2944.0382085143365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-1082.3033865099358</v>
      </c>
      <c r="AR4">
        <f t="shared" si="9"/>
        <v>-1082.3033865099358</v>
      </c>
      <c r="AS4">
        <f t="shared" si="9"/>
        <v>-1664.2571214799293</v>
      </c>
      <c r="AT4">
        <f t="shared" si="9"/>
        <v>0</v>
      </c>
      <c r="AU4">
        <f t="shared" si="9"/>
        <v>-2746.5605079898651</v>
      </c>
      <c r="AW4">
        <v>1</v>
      </c>
      <c r="AX4">
        <f>IF(Z4&gt;0, (R4*SUMPRODUCT(K4:$K$98, X4:$X$98)-K4*$AZ$3)/Z4, 0)</f>
        <v>1804.0506318559756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1.1721139999999999E-3</v>
      </c>
      <c r="Q5" s="4">
        <f t="shared" ref="Q5:Q68" si="21">$C$8</f>
        <v>12.5</v>
      </c>
      <c r="R5">
        <f t="shared" si="0"/>
        <v>1000000</v>
      </c>
      <c r="S5">
        <f t="shared" si="1"/>
        <v>2834.0366185121184</v>
      </c>
      <c r="U5">
        <f t="shared" si="13"/>
        <v>1.1721139999999999E-3</v>
      </c>
      <c r="V5">
        <f t="shared" si="14"/>
        <v>0.01</v>
      </c>
      <c r="W5">
        <f t="shared" si="15"/>
        <v>0.98883987900000003</v>
      </c>
      <c r="X5">
        <f t="shared" si="16"/>
        <v>1.1590330659342059E-3</v>
      </c>
      <c r="Y5">
        <f t="shared" si="17"/>
        <v>9.8883987900000008E-3</v>
      </c>
      <c r="Z5">
        <f t="shared" si="18"/>
        <v>0.97779244714406577</v>
      </c>
      <c r="AB5">
        <f t="shared" si="19"/>
        <v>1783.9172085143364</v>
      </c>
      <c r="AC5">
        <f t="shared" si="2"/>
        <v>2771.0996005108573</v>
      </c>
      <c r="AE5">
        <f t="shared" si="3"/>
        <v>0</v>
      </c>
      <c r="AF5">
        <f t="shared" si="4"/>
        <v>0</v>
      </c>
      <c r="AG5">
        <f t="shared" si="4"/>
        <v>-12.222405589300822</v>
      </c>
      <c r="AH5">
        <f t="shared" si="5"/>
        <v>-1159.0330659342058</v>
      </c>
      <c r="AI5">
        <f t="shared" si="6"/>
        <v>-1171.2554715235067</v>
      </c>
      <c r="AJ5">
        <f t="shared" si="7"/>
        <v>-987.18239199652089</v>
      </c>
      <c r="AK5">
        <f>G5*SUM(AB5, AE5:AF5)</f>
        <v>73.140605549087795</v>
      </c>
      <c r="AL5">
        <f t="shared" si="8"/>
        <v>-2085.2972579709394</v>
      </c>
      <c r="AN5">
        <f t="shared" si="9"/>
        <v>0</v>
      </c>
      <c r="AO5">
        <f t="shared" si="9"/>
        <v>0</v>
      </c>
      <c r="AP5">
        <f t="shared" si="9"/>
        <v>-10.451477014654433</v>
      </c>
      <c r="AQ5">
        <f t="shared" si="9"/>
        <v>-991.09846742770071</v>
      </c>
      <c r="AR5">
        <f t="shared" si="9"/>
        <v>-1001.5499444423552</v>
      </c>
      <c r="AS5">
        <f t="shared" si="9"/>
        <v>-844.14757830119026</v>
      </c>
      <c r="AT5">
        <f t="shared" si="9"/>
        <v>62.543118222435488</v>
      </c>
      <c r="AU5">
        <f t="shared" si="9"/>
        <v>-1783.1544045211097</v>
      </c>
      <c r="AW5">
        <v>2</v>
      </c>
      <c r="AX5">
        <f>IF(Z5&gt;0, (R5*SUMPRODUCT(K5:$K$98, X5:$X$98)-K5*$AZ$3)/Z5, 0)</f>
        <v>2834.0366185121184</v>
      </c>
    </row>
    <row r="6" spans="1:52" x14ac:dyDescent="0.25">
      <c r="A6" t="s">
        <v>16</v>
      </c>
      <c r="C6" s="2"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1.1871049999999999E-3</v>
      </c>
      <c r="Q6" s="4">
        <f t="shared" si="21"/>
        <v>12.5</v>
      </c>
      <c r="R6">
        <f t="shared" si="0"/>
        <v>1000000</v>
      </c>
      <c r="S6">
        <f t="shared" si="1"/>
        <v>4143.2837361063739</v>
      </c>
      <c r="U6">
        <f t="shared" si="13"/>
        <v>1.1871049999999999E-3</v>
      </c>
      <c r="V6">
        <f t="shared" si="14"/>
        <v>0.01</v>
      </c>
      <c r="W6">
        <f t="shared" si="15"/>
        <v>0.97779244714406577</v>
      </c>
      <c r="X6">
        <f t="shared" si="16"/>
        <v>1.1607423029669562E-3</v>
      </c>
      <c r="Y6">
        <f t="shared" si="17"/>
        <v>9.7779244714406577E-3</v>
      </c>
      <c r="Z6">
        <f t="shared" si="18"/>
        <v>0.96685378036965819</v>
      </c>
      <c r="AB6">
        <f t="shared" si="19"/>
        <v>2771.0996005108573</v>
      </c>
      <c r="AC6">
        <f t="shared" si="2"/>
        <v>4005.9495433985689</v>
      </c>
      <c r="AE6">
        <f t="shared" si="3"/>
        <v>0</v>
      </c>
      <c r="AF6">
        <f t="shared" si="4"/>
        <v>0</v>
      </c>
      <c r="AG6">
        <f t="shared" si="4"/>
        <v>-12.085672254620727</v>
      </c>
      <c r="AH6">
        <f t="shared" si="5"/>
        <v>-1160.7423029669562</v>
      </c>
      <c r="AI6">
        <f t="shared" si="6"/>
        <v>-1172.8279752215769</v>
      </c>
      <c r="AJ6">
        <f t="shared" si="7"/>
        <v>-1234.8499428877117</v>
      </c>
      <c r="AK6">
        <f>G6*SUM(AB6, AE6:AF6)</f>
        <v>162.10932662988515</v>
      </c>
      <c r="AL6">
        <f t="shared" si="8"/>
        <v>-2245.5685914794035</v>
      </c>
      <c r="AN6">
        <f t="shared" si="9"/>
        <v>0</v>
      </c>
      <c r="AO6">
        <f t="shared" si="9"/>
        <v>0</v>
      </c>
      <c r="AP6">
        <f t="shared" si="9"/>
        <v>-9.3230087901546295</v>
      </c>
      <c r="AQ6">
        <f t="shared" si="9"/>
        <v>-895.40825414389542</v>
      </c>
      <c r="AR6">
        <f t="shared" si="9"/>
        <v>-904.73126293405005</v>
      </c>
      <c r="AS6">
        <f t="shared" si="9"/>
        <v>-952.57563083944183</v>
      </c>
      <c r="AT6">
        <f t="shared" si="9"/>
        <v>125.05276043363104</v>
      </c>
      <c r="AU6">
        <f t="shared" si="9"/>
        <v>-1732.2541333398608</v>
      </c>
      <c r="AW6">
        <v>3</v>
      </c>
      <c r="AX6">
        <f>IF(Z6&gt;0, (R6*SUMPRODUCT(K6:$K$98, X6:$X$98)-K6*$AZ$3)/Z6, 0)</f>
        <v>4143.2837361063739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1.2030949999999999E-3</v>
      </c>
      <c r="Q7" s="4">
        <f t="shared" si="21"/>
        <v>12.5</v>
      </c>
      <c r="R7">
        <f t="shared" si="0"/>
        <v>1000000</v>
      </c>
      <c r="S7">
        <f t="shared" si="1"/>
        <v>5188.5087348834486</v>
      </c>
      <c r="U7">
        <f t="shared" si="13"/>
        <v>1.2030949999999999E-3</v>
      </c>
      <c r="V7">
        <f t="shared" si="14"/>
        <v>0.01</v>
      </c>
      <c r="W7">
        <f t="shared" si="15"/>
        <v>0.96685378036965819</v>
      </c>
      <c r="X7">
        <f t="shared" si="16"/>
        <v>1.1632169488938339E-3</v>
      </c>
      <c r="Y7">
        <f t="shared" si="17"/>
        <v>9.6685378036965829E-3</v>
      </c>
      <c r="Z7">
        <f t="shared" si="18"/>
        <v>0.95602202561706773</v>
      </c>
      <c r="AB7">
        <f t="shared" si="19"/>
        <v>4005.9495433985689</v>
      </c>
      <c r="AC7">
        <f t="shared" si="2"/>
        <v>4960.3286306551236</v>
      </c>
      <c r="AE7">
        <f t="shared" si="3"/>
        <v>0</v>
      </c>
      <c r="AF7">
        <f t="shared" si="4"/>
        <v>0</v>
      </c>
      <c r="AG7">
        <f t="shared" si="4"/>
        <v>-11.950275320213347</v>
      </c>
      <c r="AH7">
        <f t="shared" si="5"/>
        <v>-1163.2169488938339</v>
      </c>
      <c r="AI7">
        <f t="shared" si="6"/>
        <v>-1175.1672242140473</v>
      </c>
      <c r="AJ7">
        <f t="shared" si="7"/>
        <v>-954.37908725655461</v>
      </c>
      <c r="AK7">
        <f>G7*SUM(AB7, AE7:AF7)</f>
        <v>196.69212258086972</v>
      </c>
      <c r="AL7">
        <f t="shared" si="8"/>
        <v>-1932.8541888897321</v>
      </c>
      <c r="AN7">
        <f t="shared" si="9"/>
        <v>0</v>
      </c>
      <c r="AO7">
        <f t="shared" si="9"/>
        <v>0</v>
      </c>
      <c r="AP7">
        <f t="shared" si="9"/>
        <v>-8.3873735210560394</v>
      </c>
      <c r="AQ7">
        <f t="shared" si="9"/>
        <v>-816.41090058346538</v>
      </c>
      <c r="AR7">
        <f t="shared" si="9"/>
        <v>-824.79827410452151</v>
      </c>
      <c r="AS7">
        <f t="shared" si="9"/>
        <v>-669.83677538923428</v>
      </c>
      <c r="AT7">
        <f t="shared" si="9"/>
        <v>138.0495642593817</v>
      </c>
      <c r="AU7">
        <f t="shared" si="9"/>
        <v>-1356.5854852343741</v>
      </c>
      <c r="AW7">
        <v>4</v>
      </c>
      <c r="AX7">
        <f>IF(Z7&gt;0, (R7*SUMPRODUCT(K7:$K$98, X7:$X$98)-K7*$AZ$3)/Z7, 0)</f>
        <v>5188.5087348834486</v>
      </c>
    </row>
    <row r="8" spans="1:52" x14ac:dyDescent="0.25">
      <c r="B8" s="2">
        <f>'S.26.04.A'!B8</f>
        <v>100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1.223083E-3</v>
      </c>
      <c r="Q8" s="4">
        <f t="shared" si="21"/>
        <v>12.5</v>
      </c>
      <c r="R8">
        <f t="shared" si="0"/>
        <v>1000000</v>
      </c>
      <c r="S8">
        <f t="shared" si="1"/>
        <v>5697.9378549167523</v>
      </c>
      <c r="U8">
        <f t="shared" si="13"/>
        <v>1.223083E-3</v>
      </c>
      <c r="V8">
        <f t="shared" si="14"/>
        <v>0.01</v>
      </c>
      <c r="W8">
        <f t="shared" si="15"/>
        <v>0.95602202561706773</v>
      </c>
      <c r="X8">
        <f t="shared" si="16"/>
        <v>1.1692942871578001E-3</v>
      </c>
      <c r="Y8">
        <f t="shared" si="17"/>
        <v>9.5602202561706779E-3</v>
      </c>
      <c r="Z8">
        <f t="shared" si="18"/>
        <v>0.94529251107373924</v>
      </c>
      <c r="AB8">
        <f t="shared" si="19"/>
        <v>4960.3286306551236</v>
      </c>
      <c r="AC8">
        <f t="shared" si="2"/>
        <v>5386.2179828163717</v>
      </c>
      <c r="AE8">
        <f t="shared" si="3"/>
        <v>0</v>
      </c>
      <c r="AF8">
        <f t="shared" si="4"/>
        <v>0</v>
      </c>
      <c r="AG8">
        <f t="shared" si="4"/>
        <v>-11.81615638842174</v>
      </c>
      <c r="AH8">
        <f t="shared" si="5"/>
        <v>-1169.2942871578002</v>
      </c>
      <c r="AI8">
        <f t="shared" si="6"/>
        <v>-1181.1104435462219</v>
      </c>
      <c r="AJ8">
        <f t="shared" si="7"/>
        <v>-425.8893521612481</v>
      </c>
      <c r="AK8">
        <f>G8*SUM(AB8, AE8:AF8)</f>
        <v>105.65499983295413</v>
      </c>
      <c r="AL8">
        <f t="shared" si="8"/>
        <v>-1501.3447958745157</v>
      </c>
      <c r="AN8">
        <f t="shared" si="9"/>
        <v>0</v>
      </c>
      <c r="AO8">
        <f t="shared" si="9"/>
        <v>0</v>
      </c>
      <c r="AP8">
        <f t="shared" si="9"/>
        <v>-7.7412875309224551</v>
      </c>
      <c r="AQ8">
        <f t="shared" si="9"/>
        <v>-766.05648974171834</v>
      </c>
      <c r="AR8">
        <f t="shared" si="9"/>
        <v>-773.79777727264081</v>
      </c>
      <c r="AS8">
        <f t="shared" si="9"/>
        <v>-279.01898240523172</v>
      </c>
      <c r="AT8">
        <f t="shared" si="9"/>
        <v>69.21927113184627</v>
      </c>
      <c r="AU8">
        <f t="shared" si="9"/>
        <v>-983.59748854602617</v>
      </c>
      <c r="AW8">
        <v>5</v>
      </c>
      <c r="AX8">
        <f>IF(Z8&gt;0, (R8*SUMPRODUCT(K8:$K$98, X8:$X$98)-K8*$AZ$3)/Z8, 0)</f>
        <v>5697.9378549167523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1.254064E-3</v>
      </c>
      <c r="Q9" s="4">
        <f t="shared" si="21"/>
        <v>12.5</v>
      </c>
      <c r="R9">
        <f t="shared" si="0"/>
        <v>1000000</v>
      </c>
      <c r="S9">
        <f t="shared" si="1"/>
        <v>5930.0822589559184</v>
      </c>
      <c r="U9">
        <f t="shared" si="13"/>
        <v>1.254064E-3</v>
      </c>
      <c r="V9">
        <f t="shared" si="14"/>
        <v>0.01</v>
      </c>
      <c r="W9">
        <f t="shared" si="15"/>
        <v>0.94529251107373924</v>
      </c>
      <c r="X9">
        <f t="shared" si="16"/>
        <v>1.1854573076071778E-3</v>
      </c>
      <c r="Y9">
        <f t="shared" si="17"/>
        <v>9.4529251107373924E-3</v>
      </c>
      <c r="Z9">
        <f t="shared" si="18"/>
        <v>0.93465412865539466</v>
      </c>
      <c r="AB9">
        <f t="shared" si="19"/>
        <v>5386.2179828163717</v>
      </c>
      <c r="AC9">
        <f t="shared" si="2"/>
        <v>5542.575866599258</v>
      </c>
      <c r="AE9">
        <f t="shared" si="3"/>
        <v>0</v>
      </c>
      <c r="AF9">
        <f t="shared" si="4"/>
        <v>0</v>
      </c>
      <c r="AG9">
        <f t="shared" si="4"/>
        <v>-11.683176608192433</v>
      </c>
      <c r="AH9">
        <f t="shared" si="5"/>
        <v>-1185.4573076071779</v>
      </c>
      <c r="AI9">
        <f t="shared" si="6"/>
        <v>-1197.1404842153704</v>
      </c>
      <c r="AJ9">
        <f t="shared" si="7"/>
        <v>-156.35788378288635</v>
      </c>
      <c r="AK9">
        <f t="shared" ref="AK9:AK72" si="22">G9*SUM(AB9:AB9, AE9:AF9)</f>
        <v>31.778686098616593</v>
      </c>
      <c r="AL9">
        <f t="shared" si="8"/>
        <v>-1321.7196818996401</v>
      </c>
      <c r="AN9">
        <f t="shared" si="9"/>
        <v>0</v>
      </c>
      <c r="AO9">
        <f t="shared" si="9"/>
        <v>0</v>
      </c>
      <c r="AP9">
        <f t="shared" si="9"/>
        <v>-7.2489502657515397</v>
      </c>
      <c r="AQ9">
        <f t="shared" si="9"/>
        <v>-735.52950136783693</v>
      </c>
      <c r="AR9">
        <f t="shared" si="9"/>
        <v>-742.77845163358859</v>
      </c>
      <c r="AS9">
        <f t="shared" si="9"/>
        <v>-97.013899661973994</v>
      </c>
      <c r="AT9">
        <f t="shared" si="9"/>
        <v>19.717421277212214</v>
      </c>
      <c r="AU9">
        <f t="shared" si="9"/>
        <v>-820.0749300183503</v>
      </c>
      <c r="AW9">
        <v>6</v>
      </c>
      <c r="AX9">
        <f>IF(Z9&gt;0, (R9*SUMPRODUCT(K9:$K$98, X9:$X$98)-K9*$AZ$3)/Z9, 0)</f>
        <v>5930.0822589559184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1.2910420000000001E-3</v>
      </c>
      <c r="Q10" s="4">
        <f t="shared" si="21"/>
        <v>12.5</v>
      </c>
      <c r="R10">
        <f t="shared" si="0"/>
        <v>1000000</v>
      </c>
      <c r="S10">
        <f t="shared" si="1"/>
        <v>6118.3162715621938</v>
      </c>
      <c r="U10">
        <f t="shared" si="13"/>
        <v>1.2910420000000001E-3</v>
      </c>
      <c r="V10">
        <f t="shared" si="14"/>
        <v>0.01</v>
      </c>
      <c r="W10">
        <f t="shared" si="15"/>
        <v>0.93465412865539466</v>
      </c>
      <c r="X10">
        <f t="shared" si="16"/>
        <v>1.2066777355675181E-3</v>
      </c>
      <c r="Y10">
        <f t="shared" si="17"/>
        <v>9.3465412865539471E-3</v>
      </c>
      <c r="Z10">
        <f t="shared" si="18"/>
        <v>0.92410090963327318</v>
      </c>
      <c r="AB10">
        <f t="shared" si="19"/>
        <v>5542.575866599258</v>
      </c>
      <c r="AC10">
        <f t="shared" si="2"/>
        <v>5653.9416319746797</v>
      </c>
      <c r="AE10">
        <f t="shared" si="3"/>
        <v>0</v>
      </c>
      <c r="AF10">
        <f t="shared" si="4"/>
        <v>0</v>
      </c>
      <c r="AG10">
        <f t="shared" si="4"/>
        <v>-11.551261370415915</v>
      </c>
      <c r="AH10">
        <f t="shared" si="5"/>
        <v>-1206.6777355675181</v>
      </c>
      <c r="AI10">
        <f t="shared" si="6"/>
        <v>-1218.228996937934</v>
      </c>
      <c r="AJ10">
        <f t="shared" si="7"/>
        <v>-111.36576537542169</v>
      </c>
      <c r="AK10">
        <f t="shared" si="22"/>
        <v>22.724561053056959</v>
      </c>
      <c r="AL10">
        <f t="shared" si="8"/>
        <v>-1306.8702012602987</v>
      </c>
      <c r="AN10">
        <f t="shared" si="9"/>
        <v>0</v>
      </c>
      <c r="AO10">
        <f t="shared" si="9"/>
        <v>0</v>
      </c>
      <c r="AP10">
        <f t="shared" si="9"/>
        <v>-6.7992619901764808</v>
      </c>
      <c r="AQ10">
        <f t="shared" si="9"/>
        <v>-710.27031583313919</v>
      </c>
      <c r="AR10">
        <f t="shared" si="9"/>
        <v>-717.06957782331563</v>
      </c>
      <c r="AS10">
        <f t="shared" si="9"/>
        <v>-65.551716928793965</v>
      </c>
      <c r="AT10">
        <f t="shared" si="9"/>
        <v>13.376049528860388</v>
      </c>
      <c r="AU10">
        <f t="shared" si="9"/>
        <v>-769.24524522324919</v>
      </c>
      <c r="AW10">
        <v>7</v>
      </c>
      <c r="AX10">
        <f>IF(Z10&gt;0, (R10*SUMPRODUCT(K10:$K$98, X10:$X$98)-K10*$AZ$3)/Z10, 0)</f>
        <v>6118.3162715621938</v>
      </c>
    </row>
    <row r="11" spans="1:52" x14ac:dyDescent="0.25">
      <c r="A11" t="s">
        <v>33</v>
      </c>
      <c r="C11" s="12">
        <f>AU100</f>
        <v>-7.0272101532946676E-12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1.3270199999999999E-3</v>
      </c>
      <c r="Q11" s="4">
        <f t="shared" si="21"/>
        <v>12.5</v>
      </c>
      <c r="R11">
        <f t="shared" si="0"/>
        <v>1000000</v>
      </c>
      <c r="S11">
        <f t="shared" si="1"/>
        <v>6264.1212752554093</v>
      </c>
      <c r="U11">
        <f t="shared" si="13"/>
        <v>1.3270199999999999E-3</v>
      </c>
      <c r="V11">
        <f t="shared" si="14"/>
        <v>0.01</v>
      </c>
      <c r="W11">
        <f t="shared" si="15"/>
        <v>0.92410090963327318</v>
      </c>
      <c r="X11">
        <f t="shared" si="16"/>
        <v>1.2263003891015462E-3</v>
      </c>
      <c r="Y11">
        <f t="shared" si="17"/>
        <v>9.2410090963327314E-3</v>
      </c>
      <c r="Z11">
        <f t="shared" si="18"/>
        <v>0.9136336001478389</v>
      </c>
      <c r="AB11">
        <f t="shared" si="19"/>
        <v>5653.9416319746797</v>
      </c>
      <c r="AC11">
        <f t="shared" si="2"/>
        <v>5723.1116724742715</v>
      </c>
      <c r="AE11">
        <f t="shared" si="3"/>
        <v>0</v>
      </c>
      <c r="AF11">
        <f t="shared" si="4"/>
        <v>0</v>
      </c>
      <c r="AG11">
        <f t="shared" si="4"/>
        <v>-11.420420001847987</v>
      </c>
      <c r="AH11">
        <f t="shared" si="5"/>
        <v>-1226.3003891015462</v>
      </c>
      <c r="AI11">
        <f t="shared" si="6"/>
        <v>-1237.7208091033942</v>
      </c>
      <c r="AJ11">
        <f t="shared" si="7"/>
        <v>-69.170040499591778</v>
      </c>
      <c r="AK11">
        <f t="shared" si="22"/>
        <v>13.56945991673923</v>
      </c>
      <c r="AL11">
        <f t="shared" si="8"/>
        <v>-1293.3213896862467</v>
      </c>
      <c r="AN11">
        <f t="shared" si="9"/>
        <v>0</v>
      </c>
      <c r="AO11">
        <f t="shared" si="9"/>
        <v>0</v>
      </c>
      <c r="AP11">
        <f t="shared" si="9"/>
        <v>-6.387539541646249</v>
      </c>
      <c r="AQ11">
        <f t="shared" si="9"/>
        <v>-685.8803987992394</v>
      </c>
      <c r="AR11">
        <f t="shared" si="9"/>
        <v>-692.26793834088562</v>
      </c>
      <c r="AS11">
        <f t="shared" si="9"/>
        <v>-38.6874010515306</v>
      </c>
      <c r="AT11">
        <f t="shared" si="9"/>
        <v>7.5895161266337245</v>
      </c>
      <c r="AU11">
        <f t="shared" si="9"/>
        <v>-723.36582326578241</v>
      </c>
      <c r="AW11">
        <v>8</v>
      </c>
      <c r="AX11">
        <f>IF(Z11&gt;0, (R11*SUMPRODUCT(K11:$K$98, X11:$X$98)-K11*$AZ$3)/Z11, 0)</f>
        <v>6264.1212752554093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1.3729930000000001E-3</v>
      </c>
      <c r="Q12" s="4">
        <f t="shared" si="21"/>
        <v>12.5</v>
      </c>
      <c r="R12">
        <f t="shared" si="0"/>
        <v>1000000</v>
      </c>
      <c r="S12">
        <f t="shared" si="1"/>
        <v>6395.3114825539706</v>
      </c>
      <c r="U12">
        <f t="shared" si="13"/>
        <v>1.3729930000000001E-3</v>
      </c>
      <c r="V12">
        <f t="shared" si="14"/>
        <v>0.01</v>
      </c>
      <c r="W12">
        <f t="shared" si="15"/>
        <v>0.9136336001478389</v>
      </c>
      <c r="X12">
        <f t="shared" si="16"/>
        <v>1.2544125375677818E-3</v>
      </c>
      <c r="Y12">
        <f t="shared" si="17"/>
        <v>9.1363360014783887E-3</v>
      </c>
      <c r="Z12">
        <f t="shared" si="18"/>
        <v>0.90324285160879281</v>
      </c>
      <c r="AB12">
        <f t="shared" si="19"/>
        <v>5723.1116724742715</v>
      </c>
      <c r="AC12">
        <f t="shared" si="2"/>
        <v>5776.5193804285045</v>
      </c>
      <c r="AE12">
        <f t="shared" si="3"/>
        <v>0</v>
      </c>
      <c r="AF12">
        <f t="shared" si="4"/>
        <v>0</v>
      </c>
      <c r="AG12">
        <f t="shared" si="4"/>
        <v>-11.290535645109911</v>
      </c>
      <c r="AH12">
        <f t="shared" si="5"/>
        <v>-1254.4125375677818</v>
      </c>
      <c r="AI12">
        <f t="shared" si="6"/>
        <v>-1265.7030732128917</v>
      </c>
      <c r="AJ12">
        <f t="shared" si="7"/>
        <v>-53.407707954233047</v>
      </c>
      <c r="AK12">
        <f t="shared" si="22"/>
        <v>13.163156846690825</v>
      </c>
      <c r="AL12">
        <f t="shared" si="8"/>
        <v>-1305.947624320434</v>
      </c>
      <c r="AN12">
        <f t="shared" si="9"/>
        <v>0</v>
      </c>
      <c r="AO12">
        <f t="shared" si="9"/>
        <v>0</v>
      </c>
      <c r="AP12">
        <f t="shared" si="9"/>
        <v>-6.0010397217066265</v>
      </c>
      <c r="AQ12">
        <f t="shared" si="9"/>
        <v>-666.73359900435287</v>
      </c>
      <c r="AR12">
        <f t="shared" si="9"/>
        <v>-672.73463872605953</v>
      </c>
      <c r="AS12">
        <f t="shared" si="9"/>
        <v>-28.38676453915393</v>
      </c>
      <c r="AT12">
        <f t="shared" si="9"/>
        <v>6.9963577976266338</v>
      </c>
      <c r="AU12">
        <f t="shared" si="9"/>
        <v>-694.12504546758692</v>
      </c>
      <c r="AW12">
        <v>9</v>
      </c>
      <c r="AX12">
        <f>IF(Z12&gt;0, (R12*SUMPRODUCT(K12:$K$98, X12:$X$98)-K12*$AZ$3)/Z12, 0)</f>
        <v>6395.3114825539706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1.420964E-3</v>
      </c>
      <c r="Q13" s="4">
        <f t="shared" si="21"/>
        <v>12.5</v>
      </c>
      <c r="R13">
        <f t="shared" si="0"/>
        <v>1000000</v>
      </c>
      <c r="S13">
        <f t="shared" si="1"/>
        <v>6505.0115265691893</v>
      </c>
      <c r="U13">
        <f t="shared" si="13"/>
        <v>1.420964E-3</v>
      </c>
      <c r="V13">
        <f t="shared" si="14"/>
        <v>0.01</v>
      </c>
      <c r="W13">
        <f t="shared" si="15"/>
        <v>0.90324285160879281</v>
      </c>
      <c r="X13">
        <f t="shared" si="16"/>
        <v>1.2834755753934367E-3</v>
      </c>
      <c r="Y13">
        <f t="shared" si="17"/>
        <v>9.0324285160879279E-3</v>
      </c>
      <c r="Z13">
        <f t="shared" si="18"/>
        <v>0.8929269475173115</v>
      </c>
      <c r="AB13">
        <f t="shared" si="19"/>
        <v>5776.5193804285045</v>
      </c>
      <c r="AC13">
        <f t="shared" si="2"/>
        <v>5808.5000859843531</v>
      </c>
      <c r="AE13">
        <f t="shared" si="3"/>
        <v>0</v>
      </c>
      <c r="AF13">
        <f t="shared" si="4"/>
        <v>0</v>
      </c>
      <c r="AG13">
        <f t="shared" si="4"/>
        <v>-11.161586843966393</v>
      </c>
      <c r="AH13">
        <f t="shared" si="5"/>
        <v>-1283.4755753934367</v>
      </c>
      <c r="AI13">
        <f t="shared" si="6"/>
        <v>-1294.6371622374031</v>
      </c>
      <c r="AJ13">
        <f t="shared" si="7"/>
        <v>-31.980705555848544</v>
      </c>
      <c r="AK13">
        <f t="shared" si="22"/>
        <v>11.553038760857008</v>
      </c>
      <c r="AL13">
        <f t="shared" si="8"/>
        <v>-1315.0648290323948</v>
      </c>
      <c r="AN13">
        <f t="shared" si="9"/>
        <v>0</v>
      </c>
      <c r="AO13">
        <f t="shared" si="9"/>
        <v>0</v>
      </c>
      <c r="AP13">
        <f t="shared" si="9"/>
        <v>-5.6392605162380649</v>
      </c>
      <c r="AQ13">
        <f t="shared" si="9"/>
        <v>-648.46094350685428</v>
      </c>
      <c r="AR13">
        <f t="shared" si="9"/>
        <v>-654.10020402309237</v>
      </c>
      <c r="AS13">
        <f t="shared" si="9"/>
        <v>-16.157875456572938</v>
      </c>
      <c r="AT13">
        <f t="shared" si="9"/>
        <v>5.837036994599675</v>
      </c>
      <c r="AU13">
        <f t="shared" si="9"/>
        <v>-664.42104248506564</v>
      </c>
      <c r="AW13">
        <v>10</v>
      </c>
      <c r="AX13">
        <f>IF(Z13&gt;0, (R13*SUMPRODUCT(K13:$K$98, X13:$X$98)-K13*$AZ$3)/Z13, 0)</f>
        <v>6505.0115265691893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1.47693E-3</v>
      </c>
      <c r="Q14" s="4">
        <f t="shared" si="21"/>
        <v>12.5</v>
      </c>
      <c r="R14">
        <f t="shared" si="0"/>
        <v>1000000</v>
      </c>
      <c r="S14">
        <f t="shared" si="1"/>
        <v>7476.8954269856531</v>
      </c>
      <c r="U14">
        <f t="shared" si="13"/>
        <v>1.47693E-3</v>
      </c>
      <c r="V14">
        <f t="shared" si="14"/>
        <v>0.01</v>
      </c>
      <c r="W14">
        <f t="shared" si="15"/>
        <v>0.8929269475173115</v>
      </c>
      <c r="X14">
        <f t="shared" si="16"/>
        <v>1.318790596596743E-3</v>
      </c>
      <c r="Y14">
        <f t="shared" si="17"/>
        <v>8.9292694751731145E-3</v>
      </c>
      <c r="Z14">
        <f t="shared" si="18"/>
        <v>0.88267888744554157</v>
      </c>
      <c r="AB14">
        <f t="shared" si="19"/>
        <v>5808.5000859843531</v>
      </c>
      <c r="AC14">
        <f t="shared" si="2"/>
        <v>6599.6977370383538</v>
      </c>
      <c r="AE14">
        <f t="shared" si="3"/>
        <v>0</v>
      </c>
      <c r="AF14">
        <f t="shared" si="4"/>
        <v>0</v>
      </c>
      <c r="AG14">
        <f t="shared" si="4"/>
        <v>-11.03348609306927</v>
      </c>
      <c r="AH14">
        <f t="shared" si="5"/>
        <v>-1318.7905965967429</v>
      </c>
      <c r="AI14">
        <f t="shared" si="6"/>
        <v>-1329.8240826898123</v>
      </c>
      <c r="AJ14">
        <f t="shared" si="7"/>
        <v>-791.19765105400074</v>
      </c>
      <c r="AK14">
        <f t="shared" si="22"/>
        <v>406.59500601890477</v>
      </c>
      <c r="AL14">
        <f t="shared" si="8"/>
        <v>-1714.4267277249082</v>
      </c>
      <c r="AN14">
        <f t="shared" si="9"/>
        <v>0</v>
      </c>
      <c r="AO14">
        <f t="shared" si="9"/>
        <v>0</v>
      </c>
      <c r="AP14">
        <f t="shared" si="9"/>
        <v>-4.9772670696798533</v>
      </c>
      <c r="AQ14">
        <f t="shared" si="9"/>
        <v>-594.91378816053464</v>
      </c>
      <c r="AR14">
        <f t="shared" si="9"/>
        <v>-599.89105523021453</v>
      </c>
      <c r="AS14">
        <f t="shared" si="9"/>
        <v>-356.91366998439435</v>
      </c>
      <c r="AT14">
        <f t="shared" si="9"/>
        <v>183.41727329727567</v>
      </c>
      <c r="AU14">
        <f t="shared" si="9"/>
        <v>-773.38745191733312</v>
      </c>
      <c r="AW14">
        <v>11</v>
      </c>
      <c r="AX14">
        <f>IF(Z14&gt;0, (R14*SUMPRODUCT(K14:$K$98, X14:$X$98)-K14*$AZ$3)/Z14, 0)</f>
        <v>7476.8954269856531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1.553883E-3</v>
      </c>
      <c r="Q15" s="4">
        <f t="shared" si="21"/>
        <v>12.5</v>
      </c>
      <c r="R15">
        <f t="shared" si="0"/>
        <v>1000000</v>
      </c>
      <c r="S15">
        <f t="shared" si="1"/>
        <v>8355.7090969636702</v>
      </c>
      <c r="U15">
        <f t="shared" si="13"/>
        <v>1.553883E-3</v>
      </c>
      <c r="V15">
        <f t="shared" si="14"/>
        <v>0.01</v>
      </c>
      <c r="W15">
        <f t="shared" si="15"/>
        <v>0.88267888744554157</v>
      </c>
      <c r="X15">
        <f t="shared" si="16"/>
        <v>1.3715797176605405E-3</v>
      </c>
      <c r="Y15">
        <f t="shared" si="17"/>
        <v>8.8267888744554164E-3</v>
      </c>
      <c r="Z15">
        <f t="shared" si="18"/>
        <v>0.87248051885342559</v>
      </c>
      <c r="AB15">
        <f t="shared" si="19"/>
        <v>6599.6977370383538</v>
      </c>
      <c r="AC15">
        <f t="shared" si="2"/>
        <v>7290.193408307151</v>
      </c>
      <c r="AE15">
        <f t="shared" si="3"/>
        <v>0</v>
      </c>
      <c r="AF15">
        <f t="shared" si="4"/>
        <v>0</v>
      </c>
      <c r="AG15">
        <f t="shared" si="4"/>
        <v>-10.90600648566782</v>
      </c>
      <c r="AH15">
        <f t="shared" si="5"/>
        <v>-1371.5797176605406</v>
      </c>
      <c r="AI15">
        <f t="shared" si="6"/>
        <v>-1382.4857241462084</v>
      </c>
      <c r="AJ15">
        <f t="shared" si="7"/>
        <v>-690.4956712687972</v>
      </c>
      <c r="AK15">
        <f t="shared" si="22"/>
        <v>461.97884159268483</v>
      </c>
      <c r="AL15">
        <f t="shared" si="8"/>
        <v>-1611.002553822321</v>
      </c>
      <c r="AN15">
        <f t="shared" si="9"/>
        <v>0</v>
      </c>
      <c r="AO15">
        <f t="shared" si="9"/>
        <v>0</v>
      </c>
      <c r="AP15">
        <f t="shared" si="9"/>
        <v>-4.392643132408053</v>
      </c>
      <c r="AQ15">
        <f t="shared" si="9"/>
        <v>-552.43504900252435</v>
      </c>
      <c r="AR15">
        <f t="shared" si="9"/>
        <v>-556.82769213493236</v>
      </c>
      <c r="AS15">
        <f t="shared" si="9"/>
        <v>-278.11289791018692</v>
      </c>
      <c r="AT15">
        <f t="shared" si="9"/>
        <v>186.07252696087792</v>
      </c>
      <c r="AU15">
        <f t="shared" si="9"/>
        <v>-648.8680630842415</v>
      </c>
      <c r="AW15">
        <v>12</v>
      </c>
      <c r="AX15">
        <f>IF(Z15&gt;0, (R15*SUMPRODUCT(K15:$K$98, X15:$X$98)-K15*$AZ$3)/Z15, 0)</f>
        <v>8355.7090969636702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1.6428289999999999E-3</v>
      </c>
      <c r="Q16" s="4">
        <f t="shared" si="21"/>
        <v>12.5</v>
      </c>
      <c r="R16">
        <f t="shared" si="0"/>
        <v>1000000</v>
      </c>
      <c r="S16">
        <f t="shared" si="1"/>
        <v>9144.4285613152388</v>
      </c>
      <c r="U16">
        <f t="shared" si="13"/>
        <v>1.6428289999999999E-3</v>
      </c>
      <c r="V16">
        <f t="shared" si="14"/>
        <v>0.01</v>
      </c>
      <c r="W16">
        <f t="shared" si="15"/>
        <v>0.87248051885342559</v>
      </c>
      <c r="X16">
        <f t="shared" si="16"/>
        <v>1.4333362983074542E-3</v>
      </c>
      <c r="Y16">
        <f t="shared" si="17"/>
        <v>8.7248051885342563E-3</v>
      </c>
      <c r="Z16">
        <f t="shared" si="18"/>
        <v>0.8623223773665839</v>
      </c>
      <c r="AB16">
        <f t="shared" si="19"/>
        <v>7290.193408307151</v>
      </c>
      <c r="AC16">
        <f t="shared" si="2"/>
        <v>7885.4453766522474</v>
      </c>
      <c r="AE16">
        <f t="shared" si="3"/>
        <v>0</v>
      </c>
      <c r="AF16">
        <f t="shared" si="4"/>
        <v>0</v>
      </c>
      <c r="AG16">
        <f t="shared" si="4"/>
        <v>-10.779029717082299</v>
      </c>
      <c r="AH16">
        <f t="shared" si="5"/>
        <v>-1433.3362983074542</v>
      </c>
      <c r="AI16">
        <f t="shared" si="6"/>
        <v>-1444.1153280245364</v>
      </c>
      <c r="AJ16">
        <f t="shared" si="7"/>
        <v>-595.25196834509643</v>
      </c>
      <c r="AK16">
        <f t="shared" si="22"/>
        <v>510.31353858150061</v>
      </c>
      <c r="AL16">
        <f t="shared" si="8"/>
        <v>-1529.0537577881323</v>
      </c>
      <c r="AN16">
        <f t="shared" si="9"/>
        <v>0</v>
      </c>
      <c r="AO16">
        <f t="shared" si="9"/>
        <v>0</v>
      </c>
      <c r="AP16">
        <f t="shared" si="9"/>
        <v>-3.8763395888923227</v>
      </c>
      <c r="AQ16">
        <f t="shared" si="9"/>
        <v>-515.45439461219917</v>
      </c>
      <c r="AR16">
        <f t="shared" si="9"/>
        <v>-519.33073420109145</v>
      </c>
      <c r="AS16">
        <f t="shared" si="9"/>
        <v>-214.06368020356018</v>
      </c>
      <c r="AT16">
        <f t="shared" si="9"/>
        <v>183.5182409058848</v>
      </c>
      <c r="AU16">
        <f t="shared" si="9"/>
        <v>-549.87617349876689</v>
      </c>
      <c r="AW16">
        <v>13</v>
      </c>
      <c r="AX16">
        <f>IF(Z16&gt;0, (R16*SUMPRODUCT(K16:$K$98, X16:$X$98)-K16*$AZ$3)/Z16, 0)</f>
        <v>9144.4285613152388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1.733774E-3</v>
      </c>
      <c r="Q17" s="4">
        <f t="shared" si="21"/>
        <v>12.5</v>
      </c>
      <c r="R17">
        <f t="shared" si="0"/>
        <v>1000000</v>
      </c>
      <c r="S17">
        <f t="shared" si="1"/>
        <v>9850.5882754157938</v>
      </c>
      <c r="U17">
        <f t="shared" si="13"/>
        <v>1.733774E-3</v>
      </c>
      <c r="V17">
        <f t="shared" si="14"/>
        <v>0.01</v>
      </c>
      <c r="W17">
        <f t="shared" si="15"/>
        <v>0.8623223773665839</v>
      </c>
      <c r="X17">
        <f t="shared" si="16"/>
        <v>1.4950721174963716E-3</v>
      </c>
      <c r="Y17">
        <f t="shared" si="17"/>
        <v>8.623223773665839E-3</v>
      </c>
      <c r="Z17">
        <f t="shared" si="18"/>
        <v>0.8522040814754217</v>
      </c>
      <c r="AB17">
        <f t="shared" si="19"/>
        <v>7885.4453766522474</v>
      </c>
      <c r="AC17">
        <f t="shared" si="2"/>
        <v>8394.711533243275</v>
      </c>
      <c r="AE17">
        <f t="shared" si="3"/>
        <v>0</v>
      </c>
      <c r="AF17">
        <f t="shared" si="4"/>
        <v>0</v>
      </c>
      <c r="AG17">
        <f t="shared" si="4"/>
        <v>-10.652551018442772</v>
      </c>
      <c r="AH17">
        <f t="shared" si="5"/>
        <v>-1495.0721174963717</v>
      </c>
      <c r="AI17">
        <f t="shared" si="6"/>
        <v>-1505.7246685148145</v>
      </c>
      <c r="AJ17">
        <f t="shared" si="7"/>
        <v>-509.26615659102754</v>
      </c>
      <c r="AK17">
        <f t="shared" si="22"/>
        <v>551.98117636565735</v>
      </c>
      <c r="AL17">
        <f t="shared" si="8"/>
        <v>-1463.0096487401847</v>
      </c>
      <c r="AN17">
        <f t="shared" si="9"/>
        <v>0</v>
      </c>
      <c r="AO17">
        <f t="shared" si="9"/>
        <v>0</v>
      </c>
      <c r="AP17">
        <f t="shared" si="9"/>
        <v>-3.4204066930437564</v>
      </c>
      <c r="AQ17">
        <f t="shared" si="9"/>
        <v>-480.04977102801416</v>
      </c>
      <c r="AR17">
        <f t="shared" si="9"/>
        <v>-483.47017772105795</v>
      </c>
      <c r="AS17">
        <f t="shared" si="9"/>
        <v>-163.5192704103338</v>
      </c>
      <c r="AT17">
        <f t="shared" si="9"/>
        <v>177.23455225011963</v>
      </c>
      <c r="AU17">
        <f t="shared" si="9"/>
        <v>-469.75489588127209</v>
      </c>
      <c r="AW17">
        <v>14</v>
      </c>
      <c r="AX17">
        <f>IF(Z17&gt;0, (R17*SUMPRODUCT(K17:$K$98, X17:$X$98)-K17*$AZ$3)/Z17, 0)</f>
        <v>9850.5882754157938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1.8297159999999999E-3</v>
      </c>
      <c r="Q18" s="4">
        <f t="shared" si="21"/>
        <v>12.5</v>
      </c>
      <c r="R18">
        <f t="shared" si="0"/>
        <v>1000000</v>
      </c>
      <c r="S18">
        <f t="shared" si="1"/>
        <v>10484.921389421854</v>
      </c>
      <c r="U18">
        <f t="shared" si="13"/>
        <v>1.8297159999999999E-3</v>
      </c>
      <c r="V18">
        <f t="shared" si="14"/>
        <v>0.01</v>
      </c>
      <c r="W18">
        <f t="shared" si="15"/>
        <v>0.8522040814754217</v>
      </c>
      <c r="X18">
        <f t="shared" si="16"/>
        <v>1.5592914431408827E-3</v>
      </c>
      <c r="Y18">
        <f t="shared" si="17"/>
        <v>8.522040814754217E-3</v>
      </c>
      <c r="Z18">
        <f t="shared" si="18"/>
        <v>0.8421227492175265</v>
      </c>
      <c r="AB18">
        <f t="shared" si="19"/>
        <v>8394.711533243275</v>
      </c>
      <c r="AC18">
        <f t="shared" si="2"/>
        <v>8829.590825789579</v>
      </c>
      <c r="AE18">
        <f t="shared" si="3"/>
        <v>0</v>
      </c>
      <c r="AF18">
        <f t="shared" si="4"/>
        <v>0</v>
      </c>
      <c r="AG18">
        <f t="shared" si="4"/>
        <v>-10.526534365219081</v>
      </c>
      <c r="AH18">
        <f t="shared" si="5"/>
        <v>-1559.2914431408826</v>
      </c>
      <c r="AI18">
        <f t="shared" si="6"/>
        <v>-1569.8179775061017</v>
      </c>
      <c r="AJ18">
        <f t="shared" si="7"/>
        <v>-434.87929254630399</v>
      </c>
      <c r="AK18">
        <f t="shared" si="22"/>
        <v>587.62980732702931</v>
      </c>
      <c r="AL18">
        <f t="shared" si="8"/>
        <v>-1417.0674627253763</v>
      </c>
      <c r="AN18">
        <f t="shared" si="9"/>
        <v>0</v>
      </c>
      <c r="AO18">
        <f t="shared" si="9"/>
        <v>0</v>
      </c>
      <c r="AP18">
        <f t="shared" si="9"/>
        <v>-3.0178073689826328</v>
      </c>
      <c r="AQ18">
        <f t="shared" si="9"/>
        <v>-447.02663234066063</v>
      </c>
      <c r="AR18">
        <f t="shared" si="9"/>
        <v>-450.04443970964326</v>
      </c>
      <c r="AS18">
        <f t="shared" si="9"/>
        <v>-124.67369488674791</v>
      </c>
      <c r="AT18">
        <f t="shared" si="9"/>
        <v>168.46509033825268</v>
      </c>
      <c r="AU18">
        <f t="shared" si="9"/>
        <v>-406.25304425813852</v>
      </c>
      <c r="AW18">
        <v>15</v>
      </c>
      <c r="AX18">
        <f>IF(Z18&gt;0, (R18*SUMPRODUCT(K18:$K$98, X18:$X$98)-K18*$AZ$3)/Z18, 0)</f>
        <v>10484.921389421854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1.940649E-3</v>
      </c>
      <c r="Q19" s="4">
        <f t="shared" si="21"/>
        <v>12.5</v>
      </c>
      <c r="R19">
        <f t="shared" si="0"/>
        <v>1000000</v>
      </c>
      <c r="S19">
        <f t="shared" si="1"/>
        <v>11056.15569543982</v>
      </c>
      <c r="U19">
        <f t="shared" si="13"/>
        <v>1.940649E-3</v>
      </c>
      <c r="V19">
        <f t="shared" si="14"/>
        <v>0.01</v>
      </c>
      <c r="W19">
        <f t="shared" si="15"/>
        <v>0.8421227492175265</v>
      </c>
      <c r="X19">
        <f t="shared" si="16"/>
        <v>1.6342646711462437E-3</v>
      </c>
      <c r="Y19">
        <f t="shared" si="17"/>
        <v>8.4212274921752657E-3</v>
      </c>
      <c r="Z19">
        <f t="shared" si="18"/>
        <v>0.83206725705420503</v>
      </c>
      <c r="AB19">
        <f t="shared" si="19"/>
        <v>8829.590825789579</v>
      </c>
      <c r="AC19">
        <f t="shared" si="2"/>
        <v>9199.4651430688373</v>
      </c>
      <c r="AE19">
        <f t="shared" si="3"/>
        <v>0</v>
      </c>
      <c r="AF19">
        <f t="shared" si="4"/>
        <v>0</v>
      </c>
      <c r="AG19">
        <f t="shared" si="4"/>
        <v>-10.400840713177564</v>
      </c>
      <c r="AH19">
        <f t="shared" si="5"/>
        <v>-1634.2646711462437</v>
      </c>
      <c r="AI19">
        <f t="shared" si="6"/>
        <v>-1644.6655118594213</v>
      </c>
      <c r="AJ19">
        <f t="shared" si="7"/>
        <v>-369.87431727925832</v>
      </c>
      <c r="AK19">
        <f t="shared" si="22"/>
        <v>618.07135780527062</v>
      </c>
      <c r="AL19">
        <f t="shared" si="8"/>
        <v>-1396.4684713334091</v>
      </c>
      <c r="AN19">
        <f t="shared" si="9"/>
        <v>0</v>
      </c>
      <c r="AO19">
        <f t="shared" si="9"/>
        <v>0</v>
      </c>
      <c r="AP19">
        <f t="shared" si="9"/>
        <v>-2.6622971343214266</v>
      </c>
      <c r="AQ19">
        <f t="shared" si="9"/>
        <v>-418.32177520062697</v>
      </c>
      <c r="AR19">
        <f t="shared" si="9"/>
        <v>-420.98407233494839</v>
      </c>
      <c r="AS19">
        <f t="shared" si="9"/>
        <v>-94.676513380697941</v>
      </c>
      <c r="AT19">
        <f t="shared" si="9"/>
        <v>158.20736516100447</v>
      </c>
      <c r="AU19">
        <f t="shared" si="9"/>
        <v>-357.45322055464186</v>
      </c>
      <c r="AW19">
        <v>16</v>
      </c>
      <c r="AX19">
        <f>IF(Z19&gt;0, (R19*SUMPRODUCT(K19:$K$98, X19:$X$98)-K19*$AZ$3)/Z19, 0)</f>
        <v>11056.15569543982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2.0505829999999999E-3</v>
      </c>
      <c r="Q20" s="4">
        <f t="shared" si="21"/>
        <v>12.5</v>
      </c>
      <c r="R20">
        <f t="shared" si="0"/>
        <v>1000000</v>
      </c>
      <c r="S20">
        <f t="shared" si="1"/>
        <v>11569.406638691178</v>
      </c>
      <c r="U20">
        <f t="shared" si="13"/>
        <v>2.0505829999999999E-3</v>
      </c>
      <c r="V20">
        <f t="shared" si="14"/>
        <v>0.01</v>
      </c>
      <c r="W20">
        <f t="shared" si="15"/>
        <v>0.83206725705420503</v>
      </c>
      <c r="X20">
        <f t="shared" si="16"/>
        <v>1.7062229721719828E-3</v>
      </c>
      <c r="Y20">
        <f t="shared" si="17"/>
        <v>8.3206725705420505E-3</v>
      </c>
      <c r="Z20">
        <f t="shared" si="18"/>
        <v>0.82204036151149107</v>
      </c>
      <c r="AB20">
        <f t="shared" si="19"/>
        <v>9199.4651430688373</v>
      </c>
      <c r="AC20">
        <f t="shared" si="2"/>
        <v>9510.5192157431411</v>
      </c>
      <c r="AE20">
        <f t="shared" si="3"/>
        <v>0</v>
      </c>
      <c r="AF20">
        <f t="shared" si="4"/>
        <v>0</v>
      </c>
      <c r="AG20">
        <f t="shared" si="4"/>
        <v>-10.275504518893639</v>
      </c>
      <c r="AH20">
        <f t="shared" si="5"/>
        <v>-1706.2229721719827</v>
      </c>
      <c r="AI20">
        <f t="shared" si="6"/>
        <v>-1716.4984766908765</v>
      </c>
      <c r="AJ20">
        <f t="shared" si="7"/>
        <v>-311.05407267430382</v>
      </c>
      <c r="AK20">
        <f t="shared" si="22"/>
        <v>643.96256001481868</v>
      </c>
      <c r="AL20">
        <f t="shared" si="8"/>
        <v>-1383.5899893503615</v>
      </c>
      <c r="AN20">
        <f t="shared" si="9"/>
        <v>0</v>
      </c>
      <c r="AO20">
        <f t="shared" si="9"/>
        <v>0</v>
      </c>
      <c r="AP20">
        <f t="shared" si="9"/>
        <v>-2.3484061622621644</v>
      </c>
      <c r="AQ20">
        <f t="shared" si="9"/>
        <v>-389.94723175630236</v>
      </c>
      <c r="AR20">
        <f t="shared" si="9"/>
        <v>-392.29563791856452</v>
      </c>
      <c r="AS20">
        <f t="shared" si="9"/>
        <v>-71.089580051464864</v>
      </c>
      <c r="AT20">
        <f t="shared" si="9"/>
        <v>147.17385812290476</v>
      </c>
      <c r="AU20">
        <f t="shared" si="9"/>
        <v>-316.21135984712464</v>
      </c>
      <c r="AW20">
        <v>17</v>
      </c>
      <c r="AX20">
        <f>IF(Z20&gt;0, (R20*SUMPRODUCT(K20:$K$98, X20:$X$98)-K20*$AZ$3)/Z20, 0)</f>
        <v>11569.406638691178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2.1765069999999998E-3</v>
      </c>
      <c r="Q21" s="4">
        <f t="shared" si="21"/>
        <v>12.5</v>
      </c>
      <c r="R21">
        <f t="shared" si="0"/>
        <v>1000000</v>
      </c>
      <c r="S21">
        <f t="shared" si="1"/>
        <v>12033.78079338635</v>
      </c>
      <c r="U21">
        <f t="shared" si="13"/>
        <v>2.1765069999999998E-3</v>
      </c>
      <c r="V21">
        <f t="shared" si="14"/>
        <v>0.01</v>
      </c>
      <c r="W21">
        <f t="shared" si="15"/>
        <v>0.82204036151149107</v>
      </c>
      <c r="X21">
        <f t="shared" si="16"/>
        <v>1.7891766011122908E-3</v>
      </c>
      <c r="Y21">
        <f t="shared" si="17"/>
        <v>8.2204036151149115E-3</v>
      </c>
      <c r="Z21">
        <f t="shared" si="18"/>
        <v>0.81203078129526385</v>
      </c>
      <c r="AB21">
        <f t="shared" si="19"/>
        <v>9510.5192157431411</v>
      </c>
      <c r="AC21">
        <f t="shared" si="2"/>
        <v>9771.8004195894573</v>
      </c>
      <c r="AE21">
        <f t="shared" si="3"/>
        <v>0</v>
      </c>
      <c r="AF21">
        <f t="shared" si="4"/>
        <v>0</v>
      </c>
      <c r="AG21">
        <f t="shared" si="4"/>
        <v>-10.150384766190799</v>
      </c>
      <c r="AH21">
        <f t="shared" si="5"/>
        <v>-1789.1766011122907</v>
      </c>
      <c r="AI21">
        <f t="shared" si="6"/>
        <v>-1799.3269858784815</v>
      </c>
      <c r="AJ21">
        <f t="shared" si="7"/>
        <v>-261.2812038463162</v>
      </c>
      <c r="AK21">
        <f t="shared" si="22"/>
        <v>665.73634510201998</v>
      </c>
      <c r="AL21">
        <f t="shared" si="8"/>
        <v>-1394.8718446227776</v>
      </c>
      <c r="AN21">
        <f t="shared" si="9"/>
        <v>0</v>
      </c>
      <c r="AO21">
        <f t="shared" si="9"/>
        <v>0</v>
      </c>
      <c r="AP21">
        <f t="shared" si="9"/>
        <v>-2.0712596233826215</v>
      </c>
      <c r="AQ21">
        <f t="shared" si="9"/>
        <v>-365.09446078619538</v>
      </c>
      <c r="AR21">
        <f t="shared" si="9"/>
        <v>-367.165720409578</v>
      </c>
      <c r="AS21">
        <f t="shared" si="9"/>
        <v>-53.316324488334779</v>
      </c>
      <c r="AT21">
        <f t="shared" si="9"/>
        <v>135.84832922009579</v>
      </c>
      <c r="AU21">
        <f t="shared" si="9"/>
        <v>-284.63371567781701</v>
      </c>
      <c r="AW21">
        <v>18</v>
      </c>
      <c r="AX21">
        <f>IF(Z21&gt;0, (R21*SUMPRODUCT(K21:$K$98, X21:$X$98)-K21*$AZ$3)/Z21, 0)</f>
        <v>12033.78079338635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2.312424E-3</v>
      </c>
      <c r="Q22" s="4">
        <f t="shared" si="21"/>
        <v>12.5</v>
      </c>
      <c r="R22">
        <f t="shared" si="0"/>
        <v>1000000</v>
      </c>
      <c r="S22">
        <f t="shared" si="1"/>
        <v>12453.556749777559</v>
      </c>
      <c r="U22">
        <f t="shared" si="13"/>
        <v>2.312424E-3</v>
      </c>
      <c r="V22">
        <f t="shared" si="14"/>
        <v>0.01</v>
      </c>
      <c r="W22">
        <f t="shared" si="15"/>
        <v>0.81203078129526385</v>
      </c>
      <c r="X22">
        <f t="shared" si="16"/>
        <v>1.8777594674059192E-3</v>
      </c>
      <c r="Y22">
        <f t="shared" si="17"/>
        <v>8.1203078129526395E-3</v>
      </c>
      <c r="Z22">
        <f t="shared" si="18"/>
        <v>0.80203271401490539</v>
      </c>
      <c r="AB22">
        <f t="shared" si="19"/>
        <v>9771.8004195894573</v>
      </c>
      <c r="AC22">
        <f t="shared" si="2"/>
        <v>9988.1599191627392</v>
      </c>
      <c r="AE22">
        <f t="shared" si="3"/>
        <v>0</v>
      </c>
      <c r="AF22">
        <f t="shared" si="4"/>
        <v>0</v>
      </c>
      <c r="AG22">
        <f t="shared" si="4"/>
        <v>-10.025408925186317</v>
      </c>
      <c r="AH22">
        <f t="shared" si="5"/>
        <v>-1877.7594674059192</v>
      </c>
      <c r="AI22">
        <f t="shared" si="6"/>
        <v>-1887.7848763311056</v>
      </c>
      <c r="AJ22">
        <f t="shared" si="7"/>
        <v>-216.35949957328194</v>
      </c>
      <c r="AK22">
        <f t="shared" si="22"/>
        <v>684.0260293712621</v>
      </c>
      <c r="AL22">
        <f t="shared" si="8"/>
        <v>-1420.1183465331255</v>
      </c>
      <c r="AN22">
        <f t="shared" si="9"/>
        <v>0</v>
      </c>
      <c r="AO22">
        <f t="shared" si="9"/>
        <v>0</v>
      </c>
      <c r="AP22">
        <f t="shared" si="9"/>
        <v>-1.8265691041834413</v>
      </c>
      <c r="AQ22">
        <f t="shared" si="9"/>
        <v>-342.11646166720959</v>
      </c>
      <c r="AR22">
        <f t="shared" si="9"/>
        <v>-343.94303077139301</v>
      </c>
      <c r="AS22">
        <f t="shared" si="9"/>
        <v>-39.419397280076801</v>
      </c>
      <c r="AT22">
        <f t="shared" si="9"/>
        <v>124.62542136989217</v>
      </c>
      <c r="AU22">
        <f t="shared" si="9"/>
        <v>-258.73700668157772</v>
      </c>
      <c r="AW22">
        <v>19</v>
      </c>
      <c r="AX22">
        <f>IF(Z22&gt;0, (R22*SUMPRODUCT(K22:$K$98, X22:$X$98)-K22*$AZ$3)/Z22, 0)</f>
        <v>12453.556749777559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2.4603350000000001E-3</v>
      </c>
      <c r="Q23" s="4">
        <f t="shared" si="21"/>
        <v>12.5</v>
      </c>
      <c r="R23">
        <f t="shared" si="0"/>
        <v>1000000</v>
      </c>
      <c r="S23">
        <f t="shared" si="1"/>
        <v>12834.213048140178</v>
      </c>
      <c r="U23">
        <f t="shared" si="13"/>
        <v>2.4603350000000001E-3</v>
      </c>
      <c r="V23">
        <f t="shared" si="14"/>
        <v>0.01</v>
      </c>
      <c r="W23">
        <f t="shared" si="15"/>
        <v>0.80203271401490539</v>
      </c>
      <c r="X23">
        <f t="shared" si="16"/>
        <v>1.9732691574358622E-3</v>
      </c>
      <c r="Y23">
        <f t="shared" si="17"/>
        <v>8.0203271401490545E-3</v>
      </c>
      <c r="Z23">
        <f t="shared" si="18"/>
        <v>0.79203911771732038</v>
      </c>
      <c r="AB23">
        <f t="shared" si="19"/>
        <v>9988.1599191627392</v>
      </c>
      <c r="AC23">
        <f t="shared" si="2"/>
        <v>10165.198779245067</v>
      </c>
      <c r="AE23">
        <f t="shared" si="3"/>
        <v>0</v>
      </c>
      <c r="AF23">
        <f t="shared" si="4"/>
        <v>0</v>
      </c>
      <c r="AG23">
        <f t="shared" si="4"/>
        <v>-9.9004889714665048</v>
      </c>
      <c r="AH23">
        <f t="shared" si="5"/>
        <v>-1973.2691574358623</v>
      </c>
      <c r="AI23">
        <f t="shared" si="6"/>
        <v>-1983.1696464073289</v>
      </c>
      <c r="AJ23">
        <f t="shared" si="7"/>
        <v>-177.03886008232803</v>
      </c>
      <c r="AK23">
        <f t="shared" si="22"/>
        <v>699.17119434139181</v>
      </c>
      <c r="AL23">
        <f t="shared" si="8"/>
        <v>-1461.0373121482651</v>
      </c>
      <c r="AN23">
        <f t="shared" si="9"/>
        <v>0</v>
      </c>
      <c r="AO23">
        <f t="shared" si="9"/>
        <v>0</v>
      </c>
      <c r="AP23">
        <f t="shared" si="9"/>
        <v>-1.6105441439684511</v>
      </c>
      <c r="AQ23">
        <f t="shared" si="9"/>
        <v>-320.99799263865475</v>
      </c>
      <c r="AR23">
        <f t="shared" si="9"/>
        <v>-322.60853678262322</v>
      </c>
      <c r="AS23">
        <f t="shared" si="9"/>
        <v>-28.799476488706077</v>
      </c>
      <c r="AT23">
        <f t="shared" si="9"/>
        <v>113.73640998169422</v>
      </c>
      <c r="AU23">
        <f t="shared" si="9"/>
        <v>-237.67160328963507</v>
      </c>
      <c r="AW23">
        <v>20</v>
      </c>
      <c r="AX23">
        <f>IF(Z23&gt;0, (R23*SUMPRODUCT(K23:$K$98, X23:$X$98)-K23*$AZ$3)/Z23, 0)</f>
        <v>12834.213048140178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2.6172399999999998E-3</v>
      </c>
      <c r="Q24" s="4">
        <f t="shared" si="21"/>
        <v>12.5</v>
      </c>
      <c r="R24">
        <f t="shared" si="0"/>
        <v>1000000</v>
      </c>
      <c r="S24">
        <f t="shared" si="1"/>
        <v>13180.47193431197</v>
      </c>
      <c r="U24">
        <f t="shared" si="13"/>
        <v>2.6172399999999998E-3</v>
      </c>
      <c r="V24">
        <f t="shared" si="14"/>
        <v>0.01</v>
      </c>
      <c r="W24">
        <f t="shared" si="15"/>
        <v>0.79203911771732038</v>
      </c>
      <c r="X24">
        <f t="shared" si="16"/>
        <v>2.0729564604544796E-3</v>
      </c>
      <c r="Y24">
        <f t="shared" si="17"/>
        <v>7.9203911771732038E-3</v>
      </c>
      <c r="Z24">
        <f t="shared" si="18"/>
        <v>0.78204577007969267</v>
      </c>
      <c r="AB24">
        <f t="shared" si="19"/>
        <v>10165.198779245067</v>
      </c>
      <c r="AC24">
        <f t="shared" si="2"/>
        <v>10307.732323882781</v>
      </c>
      <c r="AE24">
        <f t="shared" si="3"/>
        <v>0</v>
      </c>
      <c r="AF24">
        <f t="shared" si="4"/>
        <v>0</v>
      </c>
      <c r="AG24">
        <f t="shared" si="4"/>
        <v>-9.7755721259961579</v>
      </c>
      <c r="AH24">
        <f t="shared" si="5"/>
        <v>-2072.9564604544794</v>
      </c>
      <c r="AI24">
        <f t="shared" si="6"/>
        <v>-2082.7320325804753</v>
      </c>
      <c r="AJ24">
        <f t="shared" si="7"/>
        <v>-142.53354463771393</v>
      </c>
      <c r="AK24">
        <f t="shared" si="22"/>
        <v>711.56391454715481</v>
      </c>
      <c r="AL24">
        <f t="shared" si="8"/>
        <v>-1513.7016626710345</v>
      </c>
      <c r="AN24">
        <f t="shared" si="9"/>
        <v>0</v>
      </c>
      <c r="AO24">
        <f t="shared" si="9"/>
        <v>0</v>
      </c>
      <c r="AP24">
        <f t="shared" si="9"/>
        <v>-1.4198424303333985</v>
      </c>
      <c r="AQ24">
        <f t="shared" si="9"/>
        <v>-301.08432538285632</v>
      </c>
      <c r="AR24">
        <f t="shared" si="9"/>
        <v>-302.50416781318967</v>
      </c>
      <c r="AS24">
        <f t="shared" si="9"/>
        <v>-20.702130966255144</v>
      </c>
      <c r="AT24">
        <f t="shared" si="9"/>
        <v>103.35033333562825</v>
      </c>
      <c r="AU24">
        <f t="shared" si="9"/>
        <v>-219.85596544381656</v>
      </c>
      <c r="AW24">
        <v>21</v>
      </c>
      <c r="AX24">
        <f>IF(Z24&gt;0, (R24*SUMPRODUCT(K24:$K$98, X24:$X$98)-K24*$AZ$3)/Z24, 0)</f>
        <v>13180.47193431197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2.8021280000000001E-3</v>
      </c>
      <c r="Q25" s="4">
        <f t="shared" si="21"/>
        <v>12.5</v>
      </c>
      <c r="R25">
        <f t="shared" si="0"/>
        <v>1000000</v>
      </c>
      <c r="S25">
        <f t="shared" si="1"/>
        <v>13497.483947468992</v>
      </c>
      <c r="U25">
        <f t="shared" si="13"/>
        <v>2.8021280000000001E-3</v>
      </c>
      <c r="V25">
        <f t="shared" si="14"/>
        <v>0.01</v>
      </c>
      <c r="W25">
        <f t="shared" si="15"/>
        <v>0.78204577007969267</v>
      </c>
      <c r="X25">
        <f t="shared" si="16"/>
        <v>2.1913923496218691E-3</v>
      </c>
      <c r="Y25">
        <f t="shared" si="17"/>
        <v>7.8204577007969268E-3</v>
      </c>
      <c r="Z25">
        <f t="shared" si="18"/>
        <v>0.77203392002927385</v>
      </c>
      <c r="AB25">
        <f t="shared" si="19"/>
        <v>10307.732323882781</v>
      </c>
      <c r="AC25">
        <f t="shared" si="2"/>
        <v>10420.515442496684</v>
      </c>
      <c r="AE25">
        <f t="shared" si="3"/>
        <v>0</v>
      </c>
      <c r="AF25">
        <f t="shared" si="4"/>
        <v>0</v>
      </c>
      <c r="AG25">
        <f t="shared" si="4"/>
        <v>-9.6504240003659234</v>
      </c>
      <c r="AH25">
        <f t="shared" si="5"/>
        <v>-2191.392349621869</v>
      </c>
      <c r="AI25">
        <f t="shared" si="6"/>
        <v>-2201.042773622235</v>
      </c>
      <c r="AJ25">
        <f t="shared" si="7"/>
        <v>-112.78311861390284</v>
      </c>
      <c r="AK25">
        <f t="shared" si="22"/>
        <v>721.5412626717947</v>
      </c>
      <c r="AL25">
        <f t="shared" si="8"/>
        <v>-1592.284629564343</v>
      </c>
      <c r="AN25">
        <f t="shared" si="9"/>
        <v>0</v>
      </c>
      <c r="AO25">
        <f t="shared" si="9"/>
        <v>0</v>
      </c>
      <c r="AP25">
        <f t="shared" si="9"/>
        <v>-1.2514869873218208</v>
      </c>
      <c r="AQ25">
        <f t="shared" si="9"/>
        <v>-284.18430211609041</v>
      </c>
      <c r="AR25">
        <f t="shared" si="9"/>
        <v>-285.43578910341222</v>
      </c>
      <c r="AS25">
        <f t="shared" si="9"/>
        <v>-14.625948593504376</v>
      </c>
      <c r="AT25">
        <f t="shared" si="9"/>
        <v>93.570966520773297</v>
      </c>
      <c r="AU25">
        <f t="shared" si="9"/>
        <v>-206.49077117614328</v>
      </c>
      <c r="AW25">
        <v>22</v>
      </c>
      <c r="AX25">
        <f>IF(Z25&gt;0, (R25*SUMPRODUCT(K25:$K$98, X25:$X$98)-K25*$AZ$3)/Z25, 0)</f>
        <v>13497.483947468992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3.0140000000000002E-3</v>
      </c>
      <c r="Q26" s="4">
        <f t="shared" si="21"/>
        <v>12.5</v>
      </c>
      <c r="R26">
        <f t="shared" si="0"/>
        <v>1000000</v>
      </c>
      <c r="S26">
        <f t="shared" si="1"/>
        <v>13787.453310382976</v>
      </c>
      <c r="U26">
        <f t="shared" si="13"/>
        <v>3.0140000000000002E-3</v>
      </c>
      <c r="V26">
        <f t="shared" si="14"/>
        <v>0.01</v>
      </c>
      <c r="W26">
        <f t="shared" si="15"/>
        <v>0.77203392002927385</v>
      </c>
      <c r="X26">
        <f t="shared" si="16"/>
        <v>2.3269102349682317E-3</v>
      </c>
      <c r="Y26">
        <f t="shared" si="17"/>
        <v>7.7203392002927387E-3</v>
      </c>
      <c r="Z26">
        <f t="shared" si="18"/>
        <v>0.76198667059401293</v>
      </c>
      <c r="AB26">
        <f t="shared" si="19"/>
        <v>10420.515442496684</v>
      </c>
      <c r="AC26">
        <f t="shared" si="2"/>
        <v>10505.855643949126</v>
      </c>
      <c r="AE26">
        <f t="shared" si="3"/>
        <v>0</v>
      </c>
      <c r="AF26">
        <f t="shared" si="4"/>
        <v>0</v>
      </c>
      <c r="AG26">
        <f t="shared" si="4"/>
        <v>-9.524833382425161</v>
      </c>
      <c r="AH26">
        <f t="shared" si="5"/>
        <v>-2326.9102349682316</v>
      </c>
      <c r="AI26">
        <f t="shared" si="6"/>
        <v>-2336.4350683506568</v>
      </c>
      <c r="AJ26">
        <f t="shared" si="7"/>
        <v>-85.340201452441761</v>
      </c>
      <c r="AK26">
        <f t="shared" si="22"/>
        <v>729.43608097476795</v>
      </c>
      <c r="AL26">
        <f t="shared" si="8"/>
        <v>-1692.3391888283306</v>
      </c>
      <c r="AN26">
        <f t="shared" si="9"/>
        <v>0</v>
      </c>
      <c r="AO26">
        <f t="shared" si="9"/>
        <v>0</v>
      </c>
      <c r="AP26">
        <f t="shared" si="9"/>
        <v>-1.1028572639900129</v>
      </c>
      <c r="AQ26">
        <f t="shared" si="9"/>
        <v>-269.42726998485489</v>
      </c>
      <c r="AR26">
        <f t="shared" si="9"/>
        <v>-270.53012724884485</v>
      </c>
      <c r="AS26">
        <f t="shared" si="9"/>
        <v>-9.8813341192780655</v>
      </c>
      <c r="AT26">
        <f t="shared" si="9"/>
        <v>84.459627609213044</v>
      </c>
      <c r="AU26">
        <f t="shared" si="9"/>
        <v>-195.95183375890991</v>
      </c>
      <c r="AW26">
        <v>23</v>
      </c>
      <c r="AX26">
        <f>IF(Z26&gt;0, (R26*SUMPRODUCT(K26:$K$98, X26:$X$98)-K26*$AZ$3)/Z26, 0)</f>
        <v>13787.453310382976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4.6990000000000001E-3</v>
      </c>
      <c r="Q27" s="4">
        <f t="shared" si="21"/>
        <v>12.5</v>
      </c>
      <c r="R27">
        <f t="shared" si="0"/>
        <v>1000000</v>
      </c>
      <c r="S27">
        <f t="shared" si="1"/>
        <v>14073.727733690264</v>
      </c>
      <c r="U27">
        <f t="shared" si="13"/>
        <v>4.6990000000000001E-3</v>
      </c>
      <c r="V27">
        <f t="shared" si="14"/>
        <v>0.01</v>
      </c>
      <c r="W27">
        <f t="shared" si="15"/>
        <v>0.76198667059401293</v>
      </c>
      <c r="X27">
        <f t="shared" si="16"/>
        <v>3.5805753651212669E-3</v>
      </c>
      <c r="Y27">
        <f t="shared" si="17"/>
        <v>7.6198667059401296E-3</v>
      </c>
      <c r="Z27">
        <f t="shared" si="18"/>
        <v>0.75078622852295152</v>
      </c>
      <c r="AB27">
        <f t="shared" si="19"/>
        <v>10505.855643949126</v>
      </c>
      <c r="AC27">
        <f t="shared" si="2"/>
        <v>10566.360966436179</v>
      </c>
      <c r="AE27">
        <f t="shared" si="3"/>
        <v>0</v>
      </c>
      <c r="AF27">
        <f t="shared" si="4"/>
        <v>0</v>
      </c>
      <c r="AG27">
        <f t="shared" si="4"/>
        <v>-9.3848278565368943</v>
      </c>
      <c r="AH27">
        <f t="shared" si="5"/>
        <v>-3580.5753651212667</v>
      </c>
      <c r="AI27">
        <f t="shared" si="6"/>
        <v>-3589.9601929778037</v>
      </c>
      <c r="AJ27">
        <f t="shared" si="7"/>
        <v>-60.50532248705349</v>
      </c>
      <c r="AK27">
        <f t="shared" si="22"/>
        <v>735.40989507643883</v>
      </c>
      <c r="AL27">
        <f t="shared" si="8"/>
        <v>-2915.0556203884184</v>
      </c>
      <c r="AN27">
        <f t="shared" si="9"/>
        <v>0</v>
      </c>
      <c r="AO27">
        <f t="shared" si="9"/>
        <v>0</v>
      </c>
      <c r="AP27">
        <f t="shared" si="9"/>
        <v>-0.97021996880948547</v>
      </c>
      <c r="AQ27">
        <f t="shared" si="9"/>
        <v>-370.16616310636221</v>
      </c>
      <c r="AR27">
        <f t="shared" si="9"/>
        <v>-371.13638307517169</v>
      </c>
      <c r="AS27">
        <f t="shared" si="9"/>
        <v>-6.2551463909173002</v>
      </c>
      <c r="AT27">
        <f t="shared" si="9"/>
        <v>76.027965176395085</v>
      </c>
      <c r="AU27">
        <f t="shared" si="9"/>
        <v>-301.36356428969395</v>
      </c>
      <c r="AW27">
        <v>24</v>
      </c>
      <c r="AX27">
        <f>IF(Z27&gt;0, (R27*SUMPRODUCT(K27:$K$98, X27:$X$98)-K27*$AZ$3)/Z27, 0)</f>
        <v>14073.727733690264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6.5490000000000001E-3</v>
      </c>
      <c r="Q28" s="4">
        <f t="shared" si="21"/>
        <v>12.5</v>
      </c>
      <c r="R28">
        <f t="shared" si="0"/>
        <v>1000000</v>
      </c>
      <c r="S28">
        <f t="shared" si="1"/>
        <v>14208.186560137347</v>
      </c>
      <c r="U28">
        <f t="shared" si="13"/>
        <v>6.5490000000000001E-3</v>
      </c>
      <c r="V28">
        <f t="shared" si="14"/>
        <v>0.01</v>
      </c>
      <c r="W28">
        <f t="shared" si="15"/>
        <v>0.75078622852295152</v>
      </c>
      <c r="X28">
        <f t="shared" si="16"/>
        <v>4.9168990105968096E-3</v>
      </c>
      <c r="Y28">
        <f t="shared" si="17"/>
        <v>7.507862285229515E-3</v>
      </c>
      <c r="Z28">
        <f t="shared" si="18"/>
        <v>0.73836146722712526</v>
      </c>
      <c r="AB28">
        <f t="shared" si="19"/>
        <v>10566.360966436179</v>
      </c>
      <c r="AC28">
        <f t="shared" si="2"/>
        <v>10490.777475179733</v>
      </c>
      <c r="AE28">
        <f t="shared" si="3"/>
        <v>0</v>
      </c>
      <c r="AF28">
        <f t="shared" si="4"/>
        <v>0</v>
      </c>
      <c r="AG28">
        <f t="shared" si="4"/>
        <v>-9.2295183403390659</v>
      </c>
      <c r="AH28">
        <f t="shared" si="5"/>
        <v>-4916.8990105968096</v>
      </c>
      <c r="AI28">
        <f t="shared" si="6"/>
        <v>-4926.128528937149</v>
      </c>
      <c r="AJ28">
        <f t="shared" si="7"/>
        <v>75.583491256445996</v>
      </c>
      <c r="AK28">
        <f t="shared" si="22"/>
        <v>739.64526765053267</v>
      </c>
      <c r="AL28">
        <f t="shared" si="8"/>
        <v>-4110.8997700301707</v>
      </c>
      <c r="AN28">
        <f t="shared" si="9"/>
        <v>0</v>
      </c>
      <c r="AO28">
        <f t="shared" si="9"/>
        <v>0</v>
      </c>
      <c r="AP28">
        <f t="shared" si="9"/>
        <v>-0.85193196298719398</v>
      </c>
      <c r="AQ28">
        <f t="shared" si="9"/>
        <v>-453.85504112380858</v>
      </c>
      <c r="AR28">
        <f t="shared" si="9"/>
        <v>-454.70697308679576</v>
      </c>
      <c r="AS28">
        <f t="shared" si="9"/>
        <v>6.9767445820107525</v>
      </c>
      <c r="AT28">
        <f t="shared" si="9"/>
        <v>68.273058414070803</v>
      </c>
      <c r="AU28">
        <f t="shared" si="9"/>
        <v>-379.45717009071427</v>
      </c>
      <c r="AW28">
        <v>25</v>
      </c>
      <c r="AX28">
        <f>IF(Z28&gt;0, (R28*SUMPRODUCT(K28:$K$98, X28:$X$98)-K28*$AZ$3)/Z28, 0)</f>
        <v>14208.186560137347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8.5349999999999992E-3</v>
      </c>
      <c r="Q29" s="4">
        <f t="shared" si="21"/>
        <v>12.5</v>
      </c>
      <c r="R29">
        <f t="shared" si="0"/>
        <v>1000000</v>
      </c>
      <c r="S29">
        <f t="shared" si="1"/>
        <v>14213.170528715887</v>
      </c>
      <c r="U29">
        <f t="shared" si="13"/>
        <v>8.5349999999999992E-3</v>
      </c>
      <c r="V29">
        <f t="shared" si="14"/>
        <v>0.01</v>
      </c>
      <c r="W29">
        <f t="shared" si="15"/>
        <v>0.73836146722712526</v>
      </c>
      <c r="X29">
        <f t="shared" si="16"/>
        <v>6.3019151227835133E-3</v>
      </c>
      <c r="Y29">
        <f t="shared" si="17"/>
        <v>7.3836146722712527E-3</v>
      </c>
      <c r="Z29">
        <f t="shared" si="18"/>
        <v>0.72467593743207048</v>
      </c>
      <c r="AB29">
        <f t="shared" si="19"/>
        <v>10490.777475179733</v>
      </c>
      <c r="AC29">
        <f t="shared" si="2"/>
        <v>10299.942676779063</v>
      </c>
      <c r="AE29">
        <f t="shared" si="3"/>
        <v>0</v>
      </c>
      <c r="AF29">
        <f t="shared" si="4"/>
        <v>0</v>
      </c>
      <c r="AG29">
        <f t="shared" si="4"/>
        <v>-9.0584492179008809</v>
      </c>
      <c r="AH29">
        <f t="shared" si="5"/>
        <v>-6301.9151227835137</v>
      </c>
      <c r="AI29">
        <f t="shared" si="6"/>
        <v>-6310.9735720014141</v>
      </c>
      <c r="AJ29">
        <f t="shared" si="7"/>
        <v>190.83479840067048</v>
      </c>
      <c r="AK29">
        <f t="shared" si="22"/>
        <v>734.35442326258135</v>
      </c>
      <c r="AL29">
        <f t="shared" si="8"/>
        <v>-5385.7843503381628</v>
      </c>
      <c r="AN29">
        <f t="shared" si="9"/>
        <v>0</v>
      </c>
      <c r="AO29">
        <f t="shared" si="9"/>
        <v>0</v>
      </c>
      <c r="AP29">
        <f t="shared" si="9"/>
        <v>-0.74655482504752357</v>
      </c>
      <c r="AQ29">
        <f t="shared" si="9"/>
        <v>-519.37423600683576</v>
      </c>
      <c r="AR29">
        <f t="shared" si="9"/>
        <v>-520.12079083188326</v>
      </c>
      <c r="AS29">
        <f t="shared" si="9"/>
        <v>15.727707481259833</v>
      </c>
      <c r="AT29">
        <f t="shared" si="9"/>
        <v>60.522041333330392</v>
      </c>
      <c r="AU29">
        <f t="shared" si="9"/>
        <v>-443.87104201729306</v>
      </c>
      <c r="AW29">
        <v>26</v>
      </c>
      <c r="AX29">
        <f>IF(Z29&gt;0, (R29*SUMPRODUCT(K29:$K$98, X29:$X$98)-K29*$AZ$3)/Z29, 0)</f>
        <v>14213.170528715887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1.0821000000000001E-2</v>
      </c>
      <c r="Q30" s="4">
        <f t="shared" si="21"/>
        <v>12.5</v>
      </c>
      <c r="R30">
        <f t="shared" si="0"/>
        <v>1000000</v>
      </c>
      <c r="S30">
        <f t="shared" si="1"/>
        <v>14114.40944417243</v>
      </c>
      <c r="U30">
        <f t="shared" si="13"/>
        <v>1.0821000000000001E-2</v>
      </c>
      <c r="V30">
        <f t="shared" si="14"/>
        <v>0.01</v>
      </c>
      <c r="W30">
        <f t="shared" si="15"/>
        <v>0.72467593743207048</v>
      </c>
      <c r="X30">
        <f t="shared" si="16"/>
        <v>7.8417183189524349E-3</v>
      </c>
      <c r="Y30">
        <f t="shared" si="17"/>
        <v>7.2467593743207048E-3</v>
      </c>
      <c r="Z30">
        <f t="shared" si="18"/>
        <v>0.70958745973879733</v>
      </c>
      <c r="AB30">
        <f t="shared" si="19"/>
        <v>10299.942676779063</v>
      </c>
      <c r="AC30">
        <f t="shared" si="2"/>
        <v>10015.407943203605</v>
      </c>
      <c r="AE30">
        <f t="shared" si="3"/>
        <v>0</v>
      </c>
      <c r="AF30">
        <f t="shared" si="4"/>
        <v>0</v>
      </c>
      <c r="AG30">
        <f t="shared" si="4"/>
        <v>-8.8698432467349662</v>
      </c>
      <c r="AH30">
        <f t="shared" si="5"/>
        <v>-7841.7183189524349</v>
      </c>
      <c r="AI30">
        <f t="shared" si="6"/>
        <v>-7850.5881621991703</v>
      </c>
      <c r="AJ30">
        <f t="shared" si="7"/>
        <v>284.53473357545772</v>
      </c>
      <c r="AK30">
        <f t="shared" si="22"/>
        <v>720.99598737453448</v>
      </c>
      <c r="AL30">
        <f t="shared" si="8"/>
        <v>-6845.0574412491778</v>
      </c>
      <c r="AN30">
        <f t="shared" si="9"/>
        <v>0</v>
      </c>
      <c r="AO30">
        <f t="shared" si="9"/>
        <v>0</v>
      </c>
      <c r="AP30">
        <f t="shared" si="9"/>
        <v>-0.65268822056715081</v>
      </c>
      <c r="AQ30">
        <f t="shared" si="9"/>
        <v>-577.03355441708936</v>
      </c>
      <c r="AR30">
        <f t="shared" si="9"/>
        <v>-577.68624263765662</v>
      </c>
      <c r="AS30">
        <f t="shared" si="9"/>
        <v>20.937514201874485</v>
      </c>
      <c r="AT30">
        <f t="shared" si="9"/>
        <v>53.05455518718054</v>
      </c>
      <c r="AU30">
        <f t="shared" si="9"/>
        <v>-503.69417324860154</v>
      </c>
      <c r="AW30">
        <v>27</v>
      </c>
      <c r="AX30">
        <f>IF(Z30&gt;0, (R30*SUMPRODUCT(K30:$K$98, X30:$X$98)-K30*$AZ$3)/Z30, 0)</f>
        <v>14114.40944417243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1.3422999999999999E-2</v>
      </c>
      <c r="Q31" s="4">
        <f t="shared" si="21"/>
        <v>12.5</v>
      </c>
      <c r="R31">
        <f t="shared" si="0"/>
        <v>1000000</v>
      </c>
      <c r="S31">
        <f t="shared" si="1"/>
        <v>13922.820859557649</v>
      </c>
      <c r="U31">
        <f t="shared" si="13"/>
        <v>1.3422999999999999E-2</v>
      </c>
      <c r="V31">
        <f t="shared" si="14"/>
        <v>0.01</v>
      </c>
      <c r="W31">
        <f t="shared" si="15"/>
        <v>0.70958745973879733</v>
      </c>
      <c r="X31">
        <f t="shared" si="16"/>
        <v>9.5247924720738755E-3</v>
      </c>
      <c r="Y31">
        <f t="shared" si="17"/>
        <v>7.0958745973879736E-3</v>
      </c>
      <c r="Z31">
        <f t="shared" si="18"/>
        <v>0.69296679266933559</v>
      </c>
      <c r="AB31">
        <f t="shared" si="19"/>
        <v>10015.407943203605</v>
      </c>
      <c r="AC31">
        <f t="shared" si="2"/>
        <v>9648.0525159573863</v>
      </c>
      <c r="AE31">
        <f t="shared" si="3"/>
        <v>0</v>
      </c>
      <c r="AF31">
        <f t="shared" si="4"/>
        <v>0</v>
      </c>
      <c r="AG31">
        <f t="shared" si="4"/>
        <v>-8.662084908366694</v>
      </c>
      <c r="AH31">
        <f t="shared" si="5"/>
        <v>-9524.7924720738756</v>
      </c>
      <c r="AI31">
        <f t="shared" si="6"/>
        <v>-9533.4545569822421</v>
      </c>
      <c r="AJ31">
        <f t="shared" si="7"/>
        <v>367.35542724621882</v>
      </c>
      <c r="AK31">
        <f t="shared" si="22"/>
        <v>701.07855602425241</v>
      </c>
      <c r="AL31">
        <f t="shared" si="8"/>
        <v>-8465.0205737117703</v>
      </c>
      <c r="AN31">
        <f t="shared" si="9"/>
        <v>0</v>
      </c>
      <c r="AO31">
        <f t="shared" si="9"/>
        <v>0</v>
      </c>
      <c r="AP31">
        <f t="shared" si="9"/>
        <v>-0.56910741462214864</v>
      </c>
      <c r="AQ31">
        <f t="shared" si="9"/>
        <v>-625.78814176234744</v>
      </c>
      <c r="AR31">
        <f t="shared" si="9"/>
        <v>-626.35724917696962</v>
      </c>
      <c r="AS31">
        <f t="shared" si="9"/>
        <v>24.135609343378192</v>
      </c>
      <c r="AT31">
        <f t="shared" si="9"/>
        <v>46.061543922365466</v>
      </c>
      <c r="AU31">
        <f t="shared" si="9"/>
        <v>-556.16009591122588</v>
      </c>
      <c r="AW31">
        <v>28</v>
      </c>
      <c r="AX31">
        <f>IF(Z31&gt;0, (R31*SUMPRODUCT(K31:$K$98, X31:$X$98)-K31*$AZ$3)/Z31, 0)</f>
        <v>13922.820859557649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1.6303999999999999E-2</v>
      </c>
      <c r="Q32" s="4">
        <f t="shared" si="21"/>
        <v>12.5</v>
      </c>
      <c r="R32">
        <f t="shared" si="0"/>
        <v>1000000</v>
      </c>
      <c r="S32">
        <f t="shared" si="1"/>
        <v>13648.947322622649</v>
      </c>
      <c r="U32">
        <f t="shared" si="13"/>
        <v>1.6303999999999999E-2</v>
      </c>
      <c r="V32">
        <f t="shared" si="14"/>
        <v>0.01</v>
      </c>
      <c r="W32">
        <f t="shared" si="15"/>
        <v>0.69296679266933559</v>
      </c>
      <c r="X32">
        <f t="shared" si="16"/>
        <v>1.1298130587680847E-2</v>
      </c>
      <c r="Y32">
        <f t="shared" si="17"/>
        <v>6.9296679266933562E-3</v>
      </c>
      <c r="Z32">
        <f t="shared" si="18"/>
        <v>0.67473899415496141</v>
      </c>
      <c r="AB32">
        <f t="shared" si="19"/>
        <v>9648.0525159573863</v>
      </c>
      <c r="AC32">
        <f t="shared" si="2"/>
        <v>9209.4769877404597</v>
      </c>
      <c r="AE32">
        <f t="shared" si="3"/>
        <v>0</v>
      </c>
      <c r="AF32">
        <f t="shared" si="4"/>
        <v>0</v>
      </c>
      <c r="AG32">
        <f t="shared" si="4"/>
        <v>-8.4342374269370168</v>
      </c>
      <c r="AH32">
        <f t="shared" si="5"/>
        <v>-11298.130587680847</v>
      </c>
      <c r="AI32">
        <f t="shared" si="6"/>
        <v>-11306.564825107784</v>
      </c>
      <c r="AJ32">
        <f t="shared" si="7"/>
        <v>438.57552821692661</v>
      </c>
      <c r="AK32">
        <f t="shared" si="22"/>
        <v>675.36367611701712</v>
      </c>
      <c r="AL32">
        <f t="shared" si="8"/>
        <v>-10192.625620773841</v>
      </c>
      <c r="AN32">
        <f t="shared" si="9"/>
        <v>0</v>
      </c>
      <c r="AO32">
        <f t="shared" si="9"/>
        <v>0</v>
      </c>
      <c r="AP32">
        <f t="shared" si="9"/>
        <v>-0.49476572606064967</v>
      </c>
      <c r="AQ32">
        <f t="shared" si="9"/>
        <v>-662.76623485710797</v>
      </c>
      <c r="AR32">
        <f t="shared" si="9"/>
        <v>-663.26100058316865</v>
      </c>
      <c r="AS32">
        <f t="shared" si="9"/>
        <v>25.727535124593196</v>
      </c>
      <c r="AT32">
        <f t="shared" si="9"/>
        <v>39.617902918150882</v>
      </c>
      <c r="AU32">
        <f t="shared" si="9"/>
        <v>-597.91556254042462</v>
      </c>
      <c r="AW32">
        <v>29</v>
      </c>
      <c r="AX32">
        <f>IF(Z32&gt;0, (R32*SUMPRODUCT(K32:$K$98, X32:$X$98)-K32*$AZ$3)/Z32, 0)</f>
        <v>13648.947322622649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1.9576E-2</v>
      </c>
      <c r="Q33" s="4">
        <f t="shared" si="21"/>
        <v>12.5</v>
      </c>
      <c r="R33">
        <f t="shared" si="0"/>
        <v>1000000</v>
      </c>
      <c r="S33">
        <f t="shared" si="1"/>
        <v>13308.021162864419</v>
      </c>
      <c r="U33">
        <f t="shared" si="13"/>
        <v>1.9576E-2</v>
      </c>
      <c r="V33">
        <f t="shared" si="14"/>
        <v>0.01</v>
      </c>
      <c r="W33">
        <f t="shared" si="15"/>
        <v>0.67473899415496141</v>
      </c>
      <c r="X33">
        <f t="shared" si="16"/>
        <v>1.3208690549577524E-2</v>
      </c>
      <c r="Y33">
        <f t="shared" si="17"/>
        <v>6.7473899415496147E-3</v>
      </c>
      <c r="Z33">
        <f t="shared" si="18"/>
        <v>0.65478291366383423</v>
      </c>
      <c r="AB33">
        <f t="shared" si="19"/>
        <v>9209.4769877404597</v>
      </c>
      <c r="AC33">
        <f t="shared" si="2"/>
        <v>8713.8648721203317</v>
      </c>
      <c r="AE33">
        <f t="shared" si="3"/>
        <v>0</v>
      </c>
      <c r="AF33">
        <f t="shared" si="4"/>
        <v>0</v>
      </c>
      <c r="AG33">
        <f t="shared" si="4"/>
        <v>-8.1847864207979271</v>
      </c>
      <c r="AH33">
        <f t="shared" si="5"/>
        <v>-13208.690549577525</v>
      </c>
      <c r="AI33">
        <f t="shared" si="6"/>
        <v>-13216.875335998322</v>
      </c>
      <c r="AJ33">
        <f t="shared" si="7"/>
        <v>495.61211562012795</v>
      </c>
      <c r="AK33">
        <f t="shared" si="22"/>
        <v>644.66338914183223</v>
      </c>
      <c r="AL33">
        <f t="shared" si="8"/>
        <v>-12076.599831236363</v>
      </c>
      <c r="AN33">
        <f t="shared" si="9"/>
        <v>0</v>
      </c>
      <c r="AO33">
        <f t="shared" si="9"/>
        <v>0</v>
      </c>
      <c r="AP33">
        <f t="shared" si="9"/>
        <v>-0.42868976334524989</v>
      </c>
      <c r="AQ33">
        <f t="shared" si="9"/>
        <v>-691.82384666880557</v>
      </c>
      <c r="AR33">
        <f t="shared" si="9"/>
        <v>-692.25253643215081</v>
      </c>
      <c r="AS33">
        <f t="shared" si="9"/>
        <v>25.958385427914241</v>
      </c>
      <c r="AT33">
        <f t="shared" si="9"/>
        <v>33.765156660204781</v>
      </c>
      <c r="AU33">
        <f t="shared" si="9"/>
        <v>-632.52899434403184</v>
      </c>
      <c r="AW33">
        <v>30</v>
      </c>
      <c r="AX33">
        <f>IF(Z33&gt;0, (R33*SUMPRODUCT(K33:$K$98, X33:$X$98)-K33*$AZ$3)/Z33, 0)</f>
        <v>13308.021162864419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2.3283000000000002E-2</v>
      </c>
      <c r="Q34" s="4">
        <f t="shared" si="21"/>
        <v>12.5</v>
      </c>
      <c r="R34">
        <f t="shared" si="0"/>
        <v>1000000</v>
      </c>
      <c r="S34">
        <f t="shared" si="1"/>
        <v>12909.03283286986</v>
      </c>
      <c r="U34">
        <f t="shared" si="13"/>
        <v>2.3283000000000002E-2</v>
      </c>
      <c r="V34">
        <f t="shared" si="14"/>
        <v>0.01</v>
      </c>
      <c r="W34">
        <f t="shared" si="15"/>
        <v>0.65478291366383423</v>
      </c>
      <c r="X34">
        <f t="shared" si="16"/>
        <v>1.5245310578835054E-2</v>
      </c>
      <c r="Y34">
        <f t="shared" si="17"/>
        <v>6.5478291366383428E-3</v>
      </c>
      <c r="Z34">
        <f t="shared" si="18"/>
        <v>0.63298977394836087</v>
      </c>
      <c r="AB34">
        <f t="shared" si="19"/>
        <v>8713.8648721203317</v>
      </c>
      <c r="AC34">
        <f t="shared" si="2"/>
        <v>8171.285774770261</v>
      </c>
      <c r="AE34">
        <f t="shared" si="3"/>
        <v>0</v>
      </c>
      <c r="AF34">
        <f t="shared" si="4"/>
        <v>0</v>
      </c>
      <c r="AG34">
        <f t="shared" si="4"/>
        <v>-7.9123721743545108</v>
      </c>
      <c r="AH34">
        <f t="shared" si="5"/>
        <v>-15245.310578835055</v>
      </c>
      <c r="AI34">
        <f t="shared" si="6"/>
        <v>-15253.222951009409</v>
      </c>
      <c r="AJ34">
        <f t="shared" si="7"/>
        <v>542.5790973500707</v>
      </c>
      <c r="AK34">
        <f t="shared" si="22"/>
        <v>609.97054104842323</v>
      </c>
      <c r="AL34">
        <f t="shared" si="8"/>
        <v>-14100.673312610914</v>
      </c>
      <c r="AN34">
        <f t="shared" si="9"/>
        <v>0</v>
      </c>
      <c r="AO34">
        <f t="shared" si="9"/>
        <v>0</v>
      </c>
      <c r="AP34">
        <f t="shared" si="9"/>
        <v>-0.37001935888556248</v>
      </c>
      <c r="AQ34">
        <f t="shared" si="9"/>
        <v>-712.94169714053248</v>
      </c>
      <c r="AR34">
        <f t="shared" si="9"/>
        <v>-713.31171649941803</v>
      </c>
      <c r="AS34">
        <f t="shared" si="9"/>
        <v>25.373524566614396</v>
      </c>
      <c r="AT34">
        <f t="shared" si="9"/>
        <v>28.525062214509624</v>
      </c>
      <c r="AU34">
        <f t="shared" ref="AU34:AU97" si="23">AL34*$K34</f>
        <v>-659.41312971829393</v>
      </c>
      <c r="AW34">
        <v>31</v>
      </c>
      <c r="AX34">
        <f>IF(Z34&gt;0, (R34*SUMPRODUCT(K34:$K$98, X34:$X$98)-K34*$AZ$3)/Z34, 0)</f>
        <v>12909.03283286986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2.7149E-2</v>
      </c>
      <c r="Q35" s="4">
        <f t="shared" si="21"/>
        <v>12.5</v>
      </c>
      <c r="R35">
        <f t="shared" si="0"/>
        <v>1000000</v>
      </c>
      <c r="S35">
        <f t="shared" si="1"/>
        <v>12455.966775435953</v>
      </c>
      <c r="U35">
        <f t="shared" si="13"/>
        <v>2.7149E-2</v>
      </c>
      <c r="V35">
        <f t="shared" si="14"/>
        <v>0.01</v>
      </c>
      <c r="W35">
        <f t="shared" si="15"/>
        <v>0.63298977394836087</v>
      </c>
      <c r="X35">
        <f t="shared" si="16"/>
        <v>1.7185039372924048E-2</v>
      </c>
      <c r="Y35">
        <f t="shared" si="17"/>
        <v>6.329897739483609E-3</v>
      </c>
      <c r="Z35">
        <f t="shared" si="18"/>
        <v>0.60947483683595327</v>
      </c>
      <c r="AB35">
        <f t="shared" si="19"/>
        <v>8171.285774770261</v>
      </c>
      <c r="AC35">
        <f t="shared" si="2"/>
        <v>7591.5983180928824</v>
      </c>
      <c r="AE35">
        <f t="shared" si="3"/>
        <v>0</v>
      </c>
      <c r="AF35">
        <f t="shared" ref="AF35:AG66" si="24">-$Z35*P35</f>
        <v>0</v>
      </c>
      <c r="AG35">
        <f t="shared" si="24"/>
        <v>-7.6184354604494162</v>
      </c>
      <c r="AH35">
        <f t="shared" si="5"/>
        <v>-17185.03937292405</v>
      </c>
      <c r="AI35">
        <f t="shared" ref="AI35:AI66" si="25">SUM(AE35:AH35)</f>
        <v>-17192.657808384498</v>
      </c>
      <c r="AJ35">
        <f t="shared" si="7"/>
        <v>579.68745667737858</v>
      </c>
      <c r="AK35">
        <f t="shared" si="22"/>
        <v>571.99000423391828</v>
      </c>
      <c r="AL35">
        <f t="shared" si="8"/>
        <v>-16040.9803474732</v>
      </c>
      <c r="AN35">
        <f t="shared" ref="AN35:AT66" si="26">AE35*$K35</f>
        <v>0</v>
      </c>
      <c r="AO35">
        <f t="shared" si="26"/>
        <v>0</v>
      </c>
      <c r="AP35">
        <f t="shared" si="26"/>
        <v>-0.31810134796635964</v>
      </c>
      <c r="AQ35">
        <f t="shared" si="26"/>
        <v>-717.54682674172398</v>
      </c>
      <c r="AR35">
        <f t="shared" si="26"/>
        <v>-717.86492808969035</v>
      </c>
      <c r="AS35">
        <f t="shared" si="26"/>
        <v>24.204360898712263</v>
      </c>
      <c r="AT35">
        <f t="shared" si="26"/>
        <v>23.88296026325591</v>
      </c>
      <c r="AU35">
        <f t="shared" si="23"/>
        <v>-669.7776069277221</v>
      </c>
      <c r="AW35">
        <v>32</v>
      </c>
      <c r="AX35">
        <f>IF(Z35&gt;0, (R35*SUMPRODUCT(K35:$K$98, X35:$X$98)-K35*$AZ$3)/Z35, 0)</f>
        <v>12455.966775435953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3.1286000000000001E-2</v>
      </c>
      <c r="Q36" s="4">
        <f t="shared" si="21"/>
        <v>12.5</v>
      </c>
      <c r="R36">
        <f t="shared" si="0"/>
        <v>1000000</v>
      </c>
      <c r="S36">
        <f t="shared" si="1"/>
        <v>11967.968806010329</v>
      </c>
      <c r="U36">
        <f t="shared" si="13"/>
        <v>3.1286000000000001E-2</v>
      </c>
      <c r="V36">
        <f t="shared" si="14"/>
        <v>0.01</v>
      </c>
      <c r="W36">
        <f t="shared" si="15"/>
        <v>0.60947483683595327</v>
      </c>
      <c r="X36">
        <f t="shared" si="16"/>
        <v>1.9068029745249637E-2</v>
      </c>
      <c r="Y36">
        <f t="shared" si="17"/>
        <v>6.0947483683595326E-3</v>
      </c>
      <c r="Z36">
        <f t="shared" si="18"/>
        <v>0.58431205872234404</v>
      </c>
      <c r="AB36">
        <f t="shared" si="19"/>
        <v>7591.5983180928824</v>
      </c>
      <c r="AC36">
        <f t="shared" si="2"/>
        <v>6993.0284917646886</v>
      </c>
      <c r="AE36">
        <f t="shared" si="3"/>
        <v>0</v>
      </c>
      <c r="AF36">
        <f t="shared" si="24"/>
        <v>0</v>
      </c>
      <c r="AG36">
        <f t="shared" si="24"/>
        <v>-7.3039007340293001</v>
      </c>
      <c r="AH36">
        <f t="shared" si="5"/>
        <v>-19068.029745249638</v>
      </c>
      <c r="AI36">
        <f t="shared" si="25"/>
        <v>-19075.333645983668</v>
      </c>
      <c r="AJ36">
        <f t="shared" si="7"/>
        <v>598.56982632819381</v>
      </c>
      <c r="AK36">
        <f t="shared" si="22"/>
        <v>531.41188226650183</v>
      </c>
      <c r="AL36">
        <f t="shared" si="8"/>
        <v>-17945.351937388976</v>
      </c>
      <c r="AN36">
        <f t="shared" si="26"/>
        <v>0</v>
      </c>
      <c r="AO36">
        <f t="shared" si="26"/>
        <v>0</v>
      </c>
      <c r="AP36">
        <f t="shared" si="26"/>
        <v>-0.27229304974483964</v>
      </c>
      <c r="AQ36">
        <f t="shared" si="26"/>
        <v>-710.86562660539482</v>
      </c>
      <c r="AR36">
        <f t="shared" si="26"/>
        <v>-711.13791965513974</v>
      </c>
      <c r="AS36">
        <f t="shared" si="26"/>
        <v>22.314980642710509</v>
      </c>
      <c r="AT36">
        <f t="shared" si="26"/>
        <v>19.811299107451834</v>
      </c>
      <c r="AU36">
        <f t="shared" si="23"/>
        <v>-669.01163990497753</v>
      </c>
      <c r="AW36">
        <v>33</v>
      </c>
      <c r="AX36">
        <f>IF(Z36&gt;0, (R36*SUMPRODUCT(K36:$K$98, X36:$X$98)-K36*$AZ$3)/Z36, 0)</f>
        <v>11967.968806010329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3.5844000000000001E-2</v>
      </c>
      <c r="Q37" s="4">
        <f t="shared" si="21"/>
        <v>12.5</v>
      </c>
      <c r="R37">
        <f t="shared" si="0"/>
        <v>1000000</v>
      </c>
      <c r="S37">
        <f t="shared" si="1"/>
        <v>11458.48880640256</v>
      </c>
      <c r="U37">
        <f t="shared" si="13"/>
        <v>3.5844000000000001E-2</v>
      </c>
      <c r="V37">
        <f t="shared" si="14"/>
        <v>0.01</v>
      </c>
      <c r="W37">
        <f t="shared" si="15"/>
        <v>0.58431205872234404</v>
      </c>
      <c r="X37">
        <f t="shared" si="16"/>
        <v>2.0944081432843702E-2</v>
      </c>
      <c r="Y37">
        <f t="shared" si="17"/>
        <v>5.8431205872234403E-3</v>
      </c>
      <c r="Z37">
        <f t="shared" si="18"/>
        <v>0.55752485670227692</v>
      </c>
      <c r="AB37">
        <f t="shared" si="19"/>
        <v>6993.0284917646886</v>
      </c>
      <c r="AC37">
        <f t="shared" si="2"/>
        <v>6388.3923298142308</v>
      </c>
      <c r="AE37">
        <f t="shared" si="3"/>
        <v>0</v>
      </c>
      <c r="AF37">
        <f t="shared" si="24"/>
        <v>0</v>
      </c>
      <c r="AG37">
        <f t="shared" si="24"/>
        <v>-6.9690607087784615</v>
      </c>
      <c r="AH37">
        <f t="shared" si="5"/>
        <v>-20944.081432843701</v>
      </c>
      <c r="AI37">
        <f t="shared" si="25"/>
        <v>-20951.05049355248</v>
      </c>
      <c r="AJ37">
        <f t="shared" si="7"/>
        <v>604.63616195045779</v>
      </c>
      <c r="AK37">
        <f t="shared" si="22"/>
        <v>489.51199442352822</v>
      </c>
      <c r="AL37">
        <f t="shared" si="8"/>
        <v>-19856.902337178497</v>
      </c>
      <c r="AN37">
        <f t="shared" si="26"/>
        <v>0</v>
      </c>
      <c r="AO37">
        <f t="shared" si="26"/>
        <v>0</v>
      </c>
      <c r="AP37">
        <f t="shared" si="26"/>
        <v>-0.23197325640387256</v>
      </c>
      <c r="AQ37">
        <f t="shared" si="26"/>
        <v>-697.14800536100245</v>
      </c>
      <c r="AR37">
        <f t="shared" si="26"/>
        <v>-697.37997861740632</v>
      </c>
      <c r="AS37">
        <f t="shared" si="26"/>
        <v>20.126014866036609</v>
      </c>
      <c r="AT37">
        <f t="shared" si="26"/>
        <v>16.293973627198302</v>
      </c>
      <c r="AU37">
        <f t="shared" si="23"/>
        <v>-660.95999012417155</v>
      </c>
      <c r="AW37">
        <v>34</v>
      </c>
      <c r="AX37">
        <f>IF(Z37&gt;0, (R37*SUMPRODUCT(K37:$K$98, X37:$X$98)-K37*$AZ$3)/Z37, 0)</f>
        <v>11458.48880640256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4.1295999999999999E-2</v>
      </c>
      <c r="Q38" s="4">
        <f t="shared" si="21"/>
        <v>12.5</v>
      </c>
      <c r="R38">
        <f t="shared" si="0"/>
        <v>1000000</v>
      </c>
      <c r="S38">
        <f t="shared" si="1"/>
        <v>10939.321164608396</v>
      </c>
      <c r="U38">
        <f t="shared" si="13"/>
        <v>4.1295999999999999E-2</v>
      </c>
      <c r="V38">
        <f t="shared" si="14"/>
        <v>0.01</v>
      </c>
      <c r="W38">
        <f t="shared" si="15"/>
        <v>0.55752485670227692</v>
      </c>
      <c r="X38">
        <f t="shared" si="16"/>
        <v>2.3023546482377227E-2</v>
      </c>
      <c r="Y38">
        <f t="shared" si="17"/>
        <v>5.5752485670227695E-3</v>
      </c>
      <c r="Z38">
        <f t="shared" si="18"/>
        <v>0.52892606165287692</v>
      </c>
      <c r="AB38">
        <f t="shared" si="19"/>
        <v>6388.3923298142308</v>
      </c>
      <c r="AC38">
        <f t="shared" si="2"/>
        <v>5786.0920607522821</v>
      </c>
      <c r="AE38">
        <f t="shared" si="3"/>
        <v>0</v>
      </c>
      <c r="AF38">
        <f t="shared" si="24"/>
        <v>0</v>
      </c>
      <c r="AG38">
        <f t="shared" si="24"/>
        <v>-6.6115757706609619</v>
      </c>
      <c r="AH38">
        <f t="shared" si="5"/>
        <v>-23023.546482377227</v>
      </c>
      <c r="AI38">
        <f t="shared" si="25"/>
        <v>-23030.158058147888</v>
      </c>
      <c r="AJ38">
        <f t="shared" si="7"/>
        <v>602.30026906194871</v>
      </c>
      <c r="AK38">
        <f t="shared" si="22"/>
        <v>447.18746308699622</v>
      </c>
      <c r="AL38">
        <f t="shared" si="8"/>
        <v>-21980.670325998941</v>
      </c>
      <c r="AN38">
        <f t="shared" si="26"/>
        <v>0</v>
      </c>
      <c r="AO38">
        <f t="shared" si="26"/>
        <v>0</v>
      </c>
      <c r="AP38">
        <f t="shared" si="26"/>
        <v>-0.19649460378873171</v>
      </c>
      <c r="AQ38">
        <f t="shared" si="26"/>
        <v>-684.25482831816578</v>
      </c>
      <c r="AR38">
        <f t="shared" si="26"/>
        <v>-684.45132292195444</v>
      </c>
      <c r="AS38">
        <f t="shared" si="26"/>
        <v>17.900233898301487</v>
      </c>
      <c r="AT38">
        <f t="shared" si="26"/>
        <v>13.290314809442624</v>
      </c>
      <c r="AU38">
        <f t="shared" si="23"/>
        <v>-653.2607742142103</v>
      </c>
      <c r="AW38">
        <v>35</v>
      </c>
      <c r="AX38">
        <f>IF(Z38&gt;0, (R38*SUMPRODUCT(K38:$K$98, X38:$X$98)-K38*$AZ$3)/Z38, 0)</f>
        <v>10939.321164608396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4.7109999999999999E-2</v>
      </c>
      <c r="Q39" s="4">
        <f t="shared" si="21"/>
        <v>12.5</v>
      </c>
      <c r="R39">
        <f t="shared" si="0"/>
        <v>1000000</v>
      </c>
      <c r="S39">
        <f t="shared" si="1"/>
        <v>10399.687461024054</v>
      </c>
      <c r="U39">
        <f t="shared" si="13"/>
        <v>4.7109999999999999E-2</v>
      </c>
      <c r="V39">
        <f t="shared" si="14"/>
        <v>0.01</v>
      </c>
      <c r="W39">
        <f t="shared" si="15"/>
        <v>0.52892606165287692</v>
      </c>
      <c r="X39">
        <f t="shared" si="16"/>
        <v>2.4917706764467033E-2</v>
      </c>
      <c r="Y39">
        <f t="shared" si="17"/>
        <v>5.2892606165287695E-3</v>
      </c>
      <c r="Z39">
        <f t="shared" si="18"/>
        <v>0.4987190942718811</v>
      </c>
      <c r="AB39">
        <f t="shared" si="19"/>
        <v>5786.0920607522821</v>
      </c>
      <c r="AC39">
        <f t="shared" si="2"/>
        <v>5186.5227112725552</v>
      </c>
      <c r="AE39">
        <f t="shared" si="3"/>
        <v>0</v>
      </c>
      <c r="AF39">
        <f t="shared" si="24"/>
        <v>0</v>
      </c>
      <c r="AG39">
        <f t="shared" si="24"/>
        <v>-6.2339886783985134</v>
      </c>
      <c r="AH39">
        <f t="shared" si="5"/>
        <v>-24917.706764467031</v>
      </c>
      <c r="AI39">
        <f t="shared" si="25"/>
        <v>-24923.940753145431</v>
      </c>
      <c r="AJ39">
        <f t="shared" si="7"/>
        <v>599.56934947972695</v>
      </c>
      <c r="AK39">
        <f t="shared" si="22"/>
        <v>405.02644425265981</v>
      </c>
      <c r="AL39">
        <f t="shared" si="8"/>
        <v>-23919.344959413043</v>
      </c>
      <c r="AN39">
        <f t="shared" si="26"/>
        <v>0</v>
      </c>
      <c r="AO39">
        <f t="shared" si="26"/>
        <v>0</v>
      </c>
      <c r="AP39">
        <f t="shared" si="26"/>
        <v>-0.16542214014853321</v>
      </c>
      <c r="AQ39">
        <f t="shared" si="26"/>
        <v>-661.20434174908212</v>
      </c>
      <c r="AR39">
        <f t="shared" si="26"/>
        <v>-661.36976388923063</v>
      </c>
      <c r="AS39">
        <f t="shared" si="26"/>
        <v>15.909885319823799</v>
      </c>
      <c r="AT39">
        <f t="shared" si="26"/>
        <v>10.74758788978707</v>
      </c>
      <c r="AU39">
        <f t="shared" si="23"/>
        <v>-634.71229067961974</v>
      </c>
      <c r="AW39">
        <v>36</v>
      </c>
      <c r="AX39">
        <f>IF(Z39&gt;0, (R39*SUMPRODUCT(K39:$K$98, X39:$X$98)-K39*$AZ$3)/Z39, 0)</f>
        <v>10399.687461024054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5.2900999999999997E-2</v>
      </c>
      <c r="Q40" s="4">
        <f t="shared" si="21"/>
        <v>12.5</v>
      </c>
      <c r="R40">
        <f t="shared" si="0"/>
        <v>1000000</v>
      </c>
      <c r="S40">
        <f t="shared" si="1"/>
        <v>9844.7386953087862</v>
      </c>
      <c r="U40">
        <f t="shared" si="13"/>
        <v>5.2900999999999997E-2</v>
      </c>
      <c r="V40">
        <f t="shared" si="14"/>
        <v>0.01</v>
      </c>
      <c r="W40">
        <f t="shared" si="15"/>
        <v>0.4987190942718811</v>
      </c>
      <c r="X40">
        <f t="shared" si="16"/>
        <v>2.6382738806076781E-2</v>
      </c>
      <c r="Y40">
        <f t="shared" si="17"/>
        <v>4.9871909427188109E-3</v>
      </c>
      <c r="Z40">
        <f t="shared" si="18"/>
        <v>0.4673491645230855</v>
      </c>
      <c r="AB40">
        <f t="shared" si="19"/>
        <v>5186.5227112725552</v>
      </c>
      <c r="AC40">
        <f t="shared" si="2"/>
        <v>4600.9304042006524</v>
      </c>
      <c r="AE40">
        <f t="shared" si="3"/>
        <v>0</v>
      </c>
      <c r="AF40">
        <f t="shared" si="24"/>
        <v>0</v>
      </c>
      <c r="AG40">
        <f t="shared" si="24"/>
        <v>-5.8418645565385692</v>
      </c>
      <c r="AH40">
        <f t="shared" si="5"/>
        <v>-26382.738806076781</v>
      </c>
      <c r="AI40">
        <f t="shared" si="25"/>
        <v>-26388.580670633321</v>
      </c>
      <c r="AJ40">
        <f t="shared" si="7"/>
        <v>585.59230707190272</v>
      </c>
      <c r="AK40">
        <f t="shared" si="22"/>
        <v>363.05658978907888</v>
      </c>
      <c r="AL40">
        <f t="shared" si="8"/>
        <v>-25439.93177377234</v>
      </c>
      <c r="AN40">
        <f t="shared" si="26"/>
        <v>0</v>
      </c>
      <c r="AO40">
        <f t="shared" si="26"/>
        <v>0</v>
      </c>
      <c r="AP40">
        <f t="shared" si="26"/>
        <v>-0.13840796617058063</v>
      </c>
      <c r="AQ40">
        <f t="shared" si="26"/>
        <v>-625.07118828553951</v>
      </c>
      <c r="AR40">
        <f t="shared" si="26"/>
        <v>-625.2095962517102</v>
      </c>
      <c r="AS40">
        <f t="shared" si="26"/>
        <v>13.8741046531528</v>
      </c>
      <c r="AT40">
        <f t="shared" si="26"/>
        <v>8.6016927833923233</v>
      </c>
      <c r="AU40">
        <f t="shared" si="23"/>
        <v>-602.73379881516507</v>
      </c>
      <c r="AW40">
        <v>37</v>
      </c>
      <c r="AX40">
        <f>IF(Z40&gt;0, (R40*SUMPRODUCT(K40:$K$98, X40:$X$98)-K40*$AZ$3)/Z40, 0)</f>
        <v>9844.7386953087862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5.9271999999999998E-2</v>
      </c>
      <c r="Q41" s="4">
        <f t="shared" si="21"/>
        <v>12.5</v>
      </c>
      <c r="R41">
        <f t="shared" si="0"/>
        <v>1000000</v>
      </c>
      <c r="S41">
        <f t="shared" si="1"/>
        <v>9295.6385912174646</v>
      </c>
      <c r="U41">
        <f t="shared" si="13"/>
        <v>5.9271999999999998E-2</v>
      </c>
      <c r="V41">
        <f t="shared" si="14"/>
        <v>0.01</v>
      </c>
      <c r="W41">
        <f t="shared" si="15"/>
        <v>0.4673491645230855</v>
      </c>
      <c r="X41">
        <f t="shared" si="16"/>
        <v>2.7700719679612323E-2</v>
      </c>
      <c r="Y41">
        <f t="shared" si="17"/>
        <v>4.673491645230855E-3</v>
      </c>
      <c r="Z41">
        <f t="shared" si="18"/>
        <v>0.43497495319824236</v>
      </c>
      <c r="AB41">
        <f t="shared" si="19"/>
        <v>4600.9304042006524</v>
      </c>
      <c r="AC41">
        <f t="shared" si="2"/>
        <v>4043.3699611625921</v>
      </c>
      <c r="AE41">
        <f t="shared" si="3"/>
        <v>0</v>
      </c>
      <c r="AF41">
        <f t="shared" si="24"/>
        <v>0</v>
      </c>
      <c r="AG41">
        <f t="shared" si="24"/>
        <v>-5.4371869149780299</v>
      </c>
      <c r="AH41">
        <f t="shared" si="5"/>
        <v>-27700.719679612324</v>
      </c>
      <c r="AI41">
        <f t="shared" si="25"/>
        <v>-27706.156866527301</v>
      </c>
      <c r="AJ41">
        <f t="shared" si="7"/>
        <v>557.56044303806038</v>
      </c>
      <c r="AK41">
        <f t="shared" si="22"/>
        <v>322.06512829404568</v>
      </c>
      <c r="AL41">
        <f t="shared" si="8"/>
        <v>-26826.531295195196</v>
      </c>
      <c r="AN41">
        <f t="shared" si="26"/>
        <v>0</v>
      </c>
      <c r="AO41">
        <f t="shared" si="26"/>
        <v>0</v>
      </c>
      <c r="AP41">
        <f t="shared" si="26"/>
        <v>-0.11501800851608231</v>
      </c>
      <c r="AQ41">
        <f t="shared" si="26"/>
        <v>-585.97978363304674</v>
      </c>
      <c r="AR41">
        <f t="shared" si="26"/>
        <v>-586.09480164156275</v>
      </c>
      <c r="AS41">
        <f t="shared" si="26"/>
        <v>11.794608643841588</v>
      </c>
      <c r="AT41">
        <f t="shared" si="26"/>
        <v>6.8129513014925234</v>
      </c>
      <c r="AU41">
        <f t="shared" si="23"/>
        <v>-567.48724169622869</v>
      </c>
      <c r="AW41">
        <v>38</v>
      </c>
      <c r="AX41">
        <f>IF(Z41&gt;0, (R41*SUMPRODUCT(K41:$K$98, X41:$X$98)-K41*$AZ$3)/Z41, 0)</f>
        <v>9295.6385912174646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6.6047999999999996E-2</v>
      </c>
      <c r="Q42" s="4">
        <f t="shared" si="21"/>
        <v>12.5</v>
      </c>
      <c r="R42">
        <f t="shared" si="0"/>
        <v>1000000</v>
      </c>
      <c r="S42">
        <f t="shared" si="1"/>
        <v>8752.681842006481</v>
      </c>
      <c r="U42">
        <f t="shared" si="13"/>
        <v>6.6047999999999996E-2</v>
      </c>
      <c r="V42">
        <f t="shared" si="14"/>
        <v>0.01</v>
      </c>
      <c r="W42">
        <f t="shared" si="15"/>
        <v>0.43497495319824236</v>
      </c>
      <c r="X42">
        <f t="shared" si="16"/>
        <v>2.872922570883751E-2</v>
      </c>
      <c r="Y42">
        <f t="shared" si="17"/>
        <v>4.3497495319824234E-3</v>
      </c>
      <c r="Z42">
        <f t="shared" si="18"/>
        <v>0.40189597795742243</v>
      </c>
      <c r="AB42">
        <f t="shared" si="19"/>
        <v>4043.3699611625921</v>
      </c>
      <c r="AC42">
        <f t="shared" si="2"/>
        <v>3517.6676286433681</v>
      </c>
      <c r="AE42">
        <f t="shared" si="3"/>
        <v>0</v>
      </c>
      <c r="AF42">
        <f t="shared" si="24"/>
        <v>0</v>
      </c>
      <c r="AG42">
        <f t="shared" si="24"/>
        <v>-5.0236997244677806</v>
      </c>
      <c r="AH42">
        <f t="shared" si="5"/>
        <v>-28729.225708837512</v>
      </c>
      <c r="AI42">
        <f t="shared" si="25"/>
        <v>-28734.24940856198</v>
      </c>
      <c r="AJ42">
        <f t="shared" si="7"/>
        <v>525.702332519224</v>
      </c>
      <c r="AK42">
        <f t="shared" si="22"/>
        <v>283.03589728138149</v>
      </c>
      <c r="AL42">
        <f t="shared" si="8"/>
        <v>-27925.511178761375</v>
      </c>
      <c r="AN42">
        <f t="shared" si="26"/>
        <v>0</v>
      </c>
      <c r="AO42">
        <f t="shared" si="26"/>
        <v>0</v>
      </c>
      <c r="AP42">
        <f t="shared" si="26"/>
        <v>-9.4884927682545764E-2</v>
      </c>
      <c r="AQ42">
        <f t="shared" si="26"/>
        <v>-542.6221018907288</v>
      </c>
      <c r="AR42">
        <f t="shared" si="26"/>
        <v>-542.71698681841133</v>
      </c>
      <c r="AS42">
        <f t="shared" si="26"/>
        <v>9.9291817862216476</v>
      </c>
      <c r="AT42">
        <f t="shared" si="26"/>
        <v>5.3458291932353683</v>
      </c>
      <c r="AU42">
        <f t="shared" si="23"/>
        <v>-527.44197583895436</v>
      </c>
      <c r="AW42">
        <v>39</v>
      </c>
      <c r="AX42">
        <f>IF(Z42&gt;0, (R42*SUMPRODUCT(K42:$K$98, X42:$X$98)-K42*$AZ$3)/Z42, 0)</f>
        <v>8752.681842006481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7.3592000000000005E-2</v>
      </c>
      <c r="Q43" s="4">
        <f t="shared" si="21"/>
        <v>12.5</v>
      </c>
      <c r="R43">
        <f t="shared" si="0"/>
        <v>1000000</v>
      </c>
      <c r="S43">
        <f t="shared" si="1"/>
        <v>8223.890877669257</v>
      </c>
      <c r="U43">
        <f t="shared" si="13"/>
        <v>7.3592000000000005E-2</v>
      </c>
      <c r="V43">
        <f t="shared" si="14"/>
        <v>0.01</v>
      </c>
      <c r="W43">
        <f t="shared" si="15"/>
        <v>0.40189597795742243</v>
      </c>
      <c r="X43">
        <f t="shared" si="16"/>
        <v>2.9576328809842633E-2</v>
      </c>
      <c r="Y43">
        <f t="shared" si="17"/>
        <v>4.0189597795742245E-3</v>
      </c>
      <c r="Z43">
        <f t="shared" si="18"/>
        <v>0.36830068936800558</v>
      </c>
      <c r="AB43">
        <f t="shared" si="19"/>
        <v>3517.6676286433681</v>
      </c>
      <c r="AC43">
        <f t="shared" si="2"/>
        <v>3028.86467953284</v>
      </c>
      <c r="AE43">
        <f t="shared" si="3"/>
        <v>0</v>
      </c>
      <c r="AF43">
        <f t="shared" si="24"/>
        <v>0</v>
      </c>
      <c r="AG43">
        <f t="shared" si="24"/>
        <v>-4.6037586171000697</v>
      </c>
      <c r="AH43">
        <f t="shared" si="5"/>
        <v>-29576.328809842635</v>
      </c>
      <c r="AI43">
        <f t="shared" si="25"/>
        <v>-29580.932568459735</v>
      </c>
      <c r="AJ43">
        <f t="shared" si="7"/>
        <v>488.80294911052806</v>
      </c>
      <c r="AK43">
        <f t="shared" si="22"/>
        <v>246.2367340050358</v>
      </c>
      <c r="AL43">
        <f t="shared" si="8"/>
        <v>-28845.892885344172</v>
      </c>
      <c r="AN43">
        <f t="shared" si="26"/>
        <v>0</v>
      </c>
      <c r="AO43">
        <f t="shared" si="26"/>
        <v>0</v>
      </c>
      <c r="AP43">
        <f t="shared" si="26"/>
        <v>-7.7636881078309281E-2</v>
      </c>
      <c r="AQ43">
        <f t="shared" si="26"/>
        <v>-498.7693998581363</v>
      </c>
      <c r="AR43">
        <f t="shared" si="26"/>
        <v>-498.84703673921462</v>
      </c>
      <c r="AS43">
        <f t="shared" si="26"/>
        <v>8.2430769262888237</v>
      </c>
      <c r="AT43">
        <f t="shared" si="26"/>
        <v>4.1524879180355825</v>
      </c>
      <c r="AU43">
        <f t="shared" si="23"/>
        <v>-486.45147189489023</v>
      </c>
      <c r="AW43">
        <v>40</v>
      </c>
      <c r="AX43">
        <f>IF(Z43&gt;0, (R43*SUMPRODUCT(K43:$K$98, X43:$X$98)-K43*$AZ$3)/Z43, 0)</f>
        <v>8223.890877669257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8.2293000000000005E-2</v>
      </c>
      <c r="Q44" s="4">
        <f t="shared" si="21"/>
        <v>12.5</v>
      </c>
      <c r="R44">
        <f t="shared" si="0"/>
        <v>1000000</v>
      </c>
      <c r="S44">
        <f t="shared" si="1"/>
        <v>7711.869009526341</v>
      </c>
      <c r="U44">
        <f t="shared" si="13"/>
        <v>8.2293000000000005E-2</v>
      </c>
      <c r="V44">
        <f t="shared" si="14"/>
        <v>0.01</v>
      </c>
      <c r="W44">
        <f t="shared" si="15"/>
        <v>0.36830068936800558</v>
      </c>
      <c r="X44">
        <f t="shared" si="16"/>
        <v>3.0308568630161285E-2</v>
      </c>
      <c r="Y44">
        <f t="shared" si="17"/>
        <v>3.6830068936800561E-3</v>
      </c>
      <c r="Z44">
        <f t="shared" si="18"/>
        <v>0.33430911384416423</v>
      </c>
      <c r="AB44">
        <f t="shared" si="19"/>
        <v>3028.86467953284</v>
      </c>
      <c r="AC44">
        <f t="shared" si="2"/>
        <v>2578.1480946570236</v>
      </c>
      <c r="AE44">
        <f t="shared" si="3"/>
        <v>0</v>
      </c>
      <c r="AF44">
        <f t="shared" si="24"/>
        <v>0</v>
      </c>
      <c r="AG44">
        <f t="shared" si="24"/>
        <v>-4.1788639230520532</v>
      </c>
      <c r="AH44">
        <f t="shared" si="5"/>
        <v>-30308.568630161284</v>
      </c>
      <c r="AI44">
        <f t="shared" si="25"/>
        <v>-30312.747494084335</v>
      </c>
      <c r="AJ44">
        <f t="shared" si="7"/>
        <v>450.71658487581635</v>
      </c>
      <c r="AK44">
        <f t="shared" si="22"/>
        <v>212.02052756729881</v>
      </c>
      <c r="AL44">
        <f t="shared" si="8"/>
        <v>-29650.010381641219</v>
      </c>
      <c r="AN44">
        <f t="shared" si="26"/>
        <v>0</v>
      </c>
      <c r="AO44">
        <f t="shared" si="26"/>
        <v>0</v>
      </c>
      <c r="AP44">
        <f t="shared" si="26"/>
        <v>-6.2921018225847211E-2</v>
      </c>
      <c r="AQ44">
        <f t="shared" si="26"/>
        <v>-456.35513246980753</v>
      </c>
      <c r="AR44">
        <f t="shared" si="26"/>
        <v>-456.41805348803331</v>
      </c>
      <c r="AS44">
        <f t="shared" si="26"/>
        <v>6.7864249647426478</v>
      </c>
      <c r="AT44">
        <f t="shared" si="26"/>
        <v>3.1923861903530031</v>
      </c>
      <c r="AU44">
        <f t="shared" si="23"/>
        <v>-446.43924233293768</v>
      </c>
      <c r="AW44">
        <v>41</v>
      </c>
      <c r="AX44">
        <f>IF(Z44&gt;0, (R44*SUMPRODUCT(K44:$K$98, X44:$X$98)-K44*$AZ$3)/Z44, 0)</f>
        <v>7711.869009526341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9.1596999999999998E-2</v>
      </c>
      <c r="Q45" s="4">
        <f t="shared" si="21"/>
        <v>12.5</v>
      </c>
      <c r="R45">
        <f t="shared" si="0"/>
        <v>1000000</v>
      </c>
      <c r="S45">
        <f t="shared" si="1"/>
        <v>7207.3856018017095</v>
      </c>
      <c r="U45">
        <f t="shared" si="13"/>
        <v>9.1596999999999998E-2</v>
      </c>
      <c r="V45">
        <f t="shared" si="14"/>
        <v>0.01</v>
      </c>
      <c r="W45">
        <f t="shared" si="15"/>
        <v>0.33430911384416423</v>
      </c>
      <c r="X45">
        <f t="shared" si="16"/>
        <v>3.0621711900783909E-2</v>
      </c>
      <c r="Y45">
        <f t="shared" si="17"/>
        <v>3.3430911384416426E-3</v>
      </c>
      <c r="Z45">
        <f t="shared" si="18"/>
        <v>0.30034431080493867</v>
      </c>
      <c r="AB45">
        <f t="shared" si="19"/>
        <v>2578.1480946570236</v>
      </c>
      <c r="AC45">
        <f t="shared" si="2"/>
        <v>2164.6972612785726</v>
      </c>
      <c r="AE45">
        <f t="shared" si="3"/>
        <v>0</v>
      </c>
      <c r="AF45">
        <f t="shared" si="24"/>
        <v>0</v>
      </c>
      <c r="AG45">
        <f t="shared" si="24"/>
        <v>-3.7543038850617334</v>
      </c>
      <c r="AH45">
        <f t="shared" si="5"/>
        <v>-30621.71190078391</v>
      </c>
      <c r="AI45">
        <f t="shared" si="25"/>
        <v>-30625.46620466897</v>
      </c>
      <c r="AJ45">
        <f t="shared" si="7"/>
        <v>413.45083337845108</v>
      </c>
      <c r="AK45">
        <f t="shared" si="22"/>
        <v>180.47036662599166</v>
      </c>
      <c r="AL45">
        <f t="shared" si="8"/>
        <v>-30031.545004664527</v>
      </c>
      <c r="AN45">
        <f t="shared" si="26"/>
        <v>0</v>
      </c>
      <c r="AO45">
        <f t="shared" si="26"/>
        <v>0</v>
      </c>
      <c r="AP45">
        <f t="shared" si="26"/>
        <v>-5.0471813872460539E-2</v>
      </c>
      <c r="AQ45">
        <f t="shared" si="26"/>
        <v>-411.66975045949471</v>
      </c>
      <c r="AR45">
        <f t="shared" si="26"/>
        <v>-411.72022227336714</v>
      </c>
      <c r="AS45">
        <f t="shared" si="26"/>
        <v>5.5583176393159084</v>
      </c>
      <c r="AT45">
        <f t="shared" si="26"/>
        <v>2.4261932525187655</v>
      </c>
      <c r="AU45">
        <f t="shared" si="23"/>
        <v>-403.73571138153244</v>
      </c>
      <c r="AW45">
        <v>42</v>
      </c>
      <c r="AX45">
        <f>IF(Z45&gt;0, (R45*SUMPRODUCT(K45:$K$98, X45:$X$98)-K45*$AZ$3)/Z45, 0)</f>
        <v>7207.3856018017095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0.10148</v>
      </c>
      <c r="Q46" s="4">
        <f t="shared" si="21"/>
        <v>12.5</v>
      </c>
      <c r="R46">
        <f t="shared" si="0"/>
        <v>1000000</v>
      </c>
      <c r="S46">
        <f t="shared" si="1"/>
        <v>6712.5908165899909</v>
      </c>
      <c r="U46">
        <f t="shared" si="13"/>
        <v>0.10148</v>
      </c>
      <c r="V46">
        <f t="shared" si="14"/>
        <v>0.01</v>
      </c>
      <c r="W46">
        <f t="shared" si="15"/>
        <v>0.30034431080493867</v>
      </c>
      <c r="X46">
        <f t="shared" si="16"/>
        <v>3.0478940660485176E-2</v>
      </c>
      <c r="Y46">
        <f t="shared" si="17"/>
        <v>3.0034431080493869E-3</v>
      </c>
      <c r="Z46">
        <f t="shared" si="18"/>
        <v>0.2668619270364041</v>
      </c>
      <c r="AB46">
        <f t="shared" si="19"/>
        <v>2164.6972612785726</v>
      </c>
      <c r="AC46">
        <f t="shared" si="2"/>
        <v>1791.3349207220745</v>
      </c>
      <c r="AE46">
        <f t="shared" si="3"/>
        <v>0</v>
      </c>
      <c r="AF46">
        <f t="shared" si="24"/>
        <v>0</v>
      </c>
      <c r="AG46">
        <f t="shared" si="24"/>
        <v>-3.335774087955051</v>
      </c>
      <c r="AH46">
        <f t="shared" si="5"/>
        <v>-30478.940660485176</v>
      </c>
      <c r="AI46">
        <f t="shared" si="25"/>
        <v>-30482.27643457313</v>
      </c>
      <c r="AJ46">
        <f t="shared" si="7"/>
        <v>373.36234055649811</v>
      </c>
      <c r="AK46">
        <f t="shared" si="22"/>
        <v>151.52880828950009</v>
      </c>
      <c r="AL46">
        <f t="shared" si="8"/>
        <v>-29957.385285727134</v>
      </c>
      <c r="AN46">
        <f t="shared" si="26"/>
        <v>0</v>
      </c>
      <c r="AO46">
        <f t="shared" si="26"/>
        <v>0</v>
      </c>
      <c r="AP46">
        <f t="shared" si="26"/>
        <v>-4.0040371483891633E-2</v>
      </c>
      <c r="AQ46">
        <f t="shared" si="26"/>
        <v>-365.84854798409248</v>
      </c>
      <c r="AR46">
        <f t="shared" si="26"/>
        <v>-365.88858835557636</v>
      </c>
      <c r="AS46">
        <f t="shared" si="26"/>
        <v>4.4815885068350241</v>
      </c>
      <c r="AT46">
        <f t="shared" si="26"/>
        <v>1.8188491230059392</v>
      </c>
      <c r="AU46">
        <f t="shared" si="23"/>
        <v>-359.58815072573543</v>
      </c>
      <c r="AW46">
        <v>43</v>
      </c>
      <c r="AX46">
        <f>IF(Z46&gt;0, (R46*SUMPRODUCT(K46:$K$98, X46:$X$98)-K46*$AZ$3)/Z46, 0)</f>
        <v>6712.5908165899909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0.112611</v>
      </c>
      <c r="Q47" s="4">
        <f t="shared" si="21"/>
        <v>12.5</v>
      </c>
      <c r="R47">
        <f t="shared" si="0"/>
        <v>1000000</v>
      </c>
      <c r="S47">
        <f t="shared" si="1"/>
        <v>6234.2132861020682</v>
      </c>
      <c r="U47">
        <f t="shared" si="13"/>
        <v>0.112611</v>
      </c>
      <c r="V47">
        <f t="shared" si="14"/>
        <v>0.01</v>
      </c>
      <c r="W47">
        <f t="shared" si="15"/>
        <v>0.2668619270364041</v>
      </c>
      <c r="X47">
        <f t="shared" si="16"/>
        <v>3.0051588465496503E-2</v>
      </c>
      <c r="Y47">
        <f t="shared" si="17"/>
        <v>2.6686192703640412E-3</v>
      </c>
      <c r="Z47">
        <f t="shared" si="18"/>
        <v>0.23414171930054356</v>
      </c>
      <c r="AB47">
        <f t="shared" si="19"/>
        <v>1791.3349207220745</v>
      </c>
      <c r="AC47">
        <f t="shared" si="2"/>
        <v>1459.6894172942298</v>
      </c>
      <c r="AE47">
        <f t="shared" si="3"/>
        <v>0</v>
      </c>
      <c r="AF47">
        <f t="shared" si="24"/>
        <v>0</v>
      </c>
      <c r="AG47">
        <f t="shared" si="24"/>
        <v>-2.9267714912567944</v>
      </c>
      <c r="AH47">
        <f t="shared" si="5"/>
        <v>-30051.588465496505</v>
      </c>
      <c r="AI47">
        <f t="shared" si="25"/>
        <v>-30054.515236987761</v>
      </c>
      <c r="AJ47">
        <f t="shared" si="7"/>
        <v>331.64550342784469</v>
      </c>
      <c r="AK47">
        <f t="shared" si="22"/>
        <v>125.39344445054522</v>
      </c>
      <c r="AL47">
        <f t="shared" si="8"/>
        <v>-29597.476289109371</v>
      </c>
      <c r="AN47">
        <f t="shared" si="26"/>
        <v>0</v>
      </c>
      <c r="AO47">
        <f t="shared" si="26"/>
        <v>0</v>
      </c>
      <c r="AP47">
        <f t="shared" si="26"/>
        <v>-3.1366947764178747E-2</v>
      </c>
      <c r="AQ47">
        <f t="shared" si="26"/>
        <v>-322.0704480837515</v>
      </c>
      <c r="AR47">
        <f t="shared" si="26"/>
        <v>-322.10181503151568</v>
      </c>
      <c r="AS47">
        <f t="shared" si="26"/>
        <v>3.5543284514428928</v>
      </c>
      <c r="AT47">
        <f t="shared" si="26"/>
        <v>1.3438731495781138</v>
      </c>
      <c r="AU47">
        <f t="shared" si="23"/>
        <v>-317.20361343049467</v>
      </c>
      <c r="AW47">
        <v>44</v>
      </c>
      <c r="AX47">
        <f>IF(Z47&gt;0, (R47*SUMPRODUCT(K47:$K$98, X47:$X$98)-K47*$AZ$3)/Z47, 0)</f>
        <v>6234.2132861020682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0.125163</v>
      </c>
      <c r="Q48" s="4">
        <f t="shared" si="21"/>
        <v>12.5</v>
      </c>
      <c r="R48">
        <f t="shared" si="0"/>
        <v>1000000</v>
      </c>
      <c r="S48">
        <f t="shared" si="1"/>
        <v>5768.8374314998982</v>
      </c>
      <c r="U48">
        <f t="shared" si="13"/>
        <v>0.125163</v>
      </c>
      <c r="V48">
        <f t="shared" si="14"/>
        <v>0.01</v>
      </c>
      <c r="W48">
        <f t="shared" si="15"/>
        <v>0.23414171930054356</v>
      </c>
      <c r="X48">
        <f t="shared" si="16"/>
        <v>2.9305880012813933E-2</v>
      </c>
      <c r="Y48">
        <f t="shared" si="17"/>
        <v>2.3414171930054356E-3</v>
      </c>
      <c r="Z48">
        <f t="shared" si="18"/>
        <v>0.20249442209472421</v>
      </c>
      <c r="AB48">
        <f t="shared" si="19"/>
        <v>1459.6894172942298</v>
      </c>
      <c r="AC48">
        <f t="shared" si="2"/>
        <v>1168.157401849985</v>
      </c>
      <c r="AE48">
        <f t="shared" si="3"/>
        <v>0</v>
      </c>
      <c r="AF48">
        <f t="shared" si="24"/>
        <v>0</v>
      </c>
      <c r="AG48">
        <f t="shared" si="24"/>
        <v>-2.5311802761840525</v>
      </c>
      <c r="AH48">
        <f t="shared" si="5"/>
        <v>-29305.880012813934</v>
      </c>
      <c r="AI48">
        <f t="shared" si="25"/>
        <v>-29308.411193090116</v>
      </c>
      <c r="AJ48">
        <f t="shared" si="7"/>
        <v>291.53201544424473</v>
      </c>
      <c r="AK48">
        <f t="shared" si="22"/>
        <v>102.1782592105961</v>
      </c>
      <c r="AL48">
        <f t="shared" si="8"/>
        <v>-28914.700918435276</v>
      </c>
      <c r="AN48">
        <f t="shared" si="26"/>
        <v>0</v>
      </c>
      <c r="AO48">
        <f t="shared" si="26"/>
        <v>0</v>
      </c>
      <c r="AP48">
        <f t="shared" si="26"/>
        <v>-2.4220800896008084E-2</v>
      </c>
      <c r="AQ48">
        <f t="shared" si="26"/>
        <v>-280.42723450056462</v>
      </c>
      <c r="AR48">
        <f t="shared" si="26"/>
        <v>-280.45145530146061</v>
      </c>
      <c r="AS48">
        <f t="shared" si="26"/>
        <v>2.7896625804670903</v>
      </c>
      <c r="AT48">
        <f t="shared" si="26"/>
        <v>0.97774121247956369</v>
      </c>
      <c r="AU48">
        <f t="shared" si="23"/>
        <v>-276.68405150851396</v>
      </c>
      <c r="AW48">
        <v>45</v>
      </c>
      <c r="AX48">
        <f>IF(Z48&gt;0, (R48*SUMPRODUCT(K48:$K$98, X48:$X$98)-K48*$AZ$3)/Z48, 0)</f>
        <v>5768.8374314998982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0.13952899999999999</v>
      </c>
      <c r="Q49" s="4">
        <f t="shared" si="21"/>
        <v>12.5</v>
      </c>
      <c r="R49">
        <f t="shared" si="0"/>
        <v>1000000</v>
      </c>
      <c r="S49">
        <f t="shared" si="1"/>
        <v>5313.0868879488307</v>
      </c>
      <c r="U49">
        <f t="shared" si="13"/>
        <v>0.13952899999999999</v>
      </c>
      <c r="V49">
        <f t="shared" si="14"/>
        <v>0.01</v>
      </c>
      <c r="W49">
        <f t="shared" si="15"/>
        <v>0.20249442209472421</v>
      </c>
      <c r="X49">
        <f t="shared" si="16"/>
        <v>2.8253844220454773E-2</v>
      </c>
      <c r="Y49">
        <f t="shared" si="17"/>
        <v>2.0249442209472421E-3</v>
      </c>
      <c r="Z49">
        <f t="shared" si="18"/>
        <v>0.17221563365332221</v>
      </c>
      <c r="AB49">
        <f t="shared" si="19"/>
        <v>1168.157401849985</v>
      </c>
      <c r="AC49">
        <f t="shared" si="2"/>
        <v>914.99662506326558</v>
      </c>
      <c r="AE49">
        <f t="shared" si="3"/>
        <v>0</v>
      </c>
      <c r="AF49">
        <f t="shared" si="24"/>
        <v>0</v>
      </c>
      <c r="AG49">
        <f t="shared" si="24"/>
        <v>-2.1526954206665274</v>
      </c>
      <c r="AH49">
        <f t="shared" si="5"/>
        <v>-28253.844220454772</v>
      </c>
      <c r="AI49">
        <f t="shared" si="25"/>
        <v>-28255.996915875439</v>
      </c>
      <c r="AJ49">
        <f t="shared" si="7"/>
        <v>253.16077678671945</v>
      </c>
      <c r="AK49">
        <f t="shared" si="22"/>
        <v>81.771018129498955</v>
      </c>
      <c r="AL49">
        <f t="shared" si="8"/>
        <v>-27921.065120959218</v>
      </c>
      <c r="AN49">
        <f t="shared" si="26"/>
        <v>0</v>
      </c>
      <c r="AO49">
        <f t="shared" si="26"/>
        <v>0</v>
      </c>
      <c r="AP49">
        <f t="shared" si="26"/>
        <v>-1.8392043534668653E-2</v>
      </c>
      <c r="AQ49">
        <f t="shared" si="26"/>
        <v>-241.39315201565086</v>
      </c>
      <c r="AR49">
        <f t="shared" si="26"/>
        <v>-241.41154405918553</v>
      </c>
      <c r="AS49">
        <f t="shared" si="26"/>
        <v>2.1629367458264119</v>
      </c>
      <c r="AT49">
        <f t="shared" si="26"/>
        <v>0.69862931414898866</v>
      </c>
      <c r="AU49">
        <f t="shared" si="23"/>
        <v>-238.54997799921011</v>
      </c>
      <c r="AW49">
        <v>46</v>
      </c>
      <c r="AX49">
        <f>IF(Z49&gt;0, (R49*SUMPRODUCT(K49:$K$98, X49:$X$98)-K49*$AZ$3)/Z49, 0)</f>
        <v>5313.0868879488307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0.15610499999999999</v>
      </c>
      <c r="Q50" s="4">
        <f t="shared" si="21"/>
        <v>12.5</v>
      </c>
      <c r="R50">
        <f t="shared" si="0"/>
        <v>1000000</v>
      </c>
      <c r="S50">
        <f t="shared" si="1"/>
        <v>4860.0355913612257</v>
      </c>
      <c r="U50">
        <f t="shared" si="13"/>
        <v>0.15610499999999999</v>
      </c>
      <c r="V50">
        <f t="shared" si="14"/>
        <v>0.01</v>
      </c>
      <c r="W50">
        <f t="shared" si="15"/>
        <v>0.17221563365332221</v>
      </c>
      <c r="X50">
        <f t="shared" si="16"/>
        <v>2.6883721491451861E-2</v>
      </c>
      <c r="Y50">
        <f t="shared" si="17"/>
        <v>1.7221563365332222E-3</v>
      </c>
      <c r="Z50">
        <f t="shared" si="18"/>
        <v>0.14360975582533714</v>
      </c>
      <c r="AB50">
        <f t="shared" si="19"/>
        <v>914.99662506326558</v>
      </c>
      <c r="AC50">
        <f t="shared" si="2"/>
        <v>697.94852457783361</v>
      </c>
      <c r="AE50">
        <f t="shared" si="3"/>
        <v>0</v>
      </c>
      <c r="AF50">
        <f t="shared" si="24"/>
        <v>0</v>
      </c>
      <c r="AG50">
        <f t="shared" si="24"/>
        <v>-1.7951219478167142</v>
      </c>
      <c r="AH50">
        <f t="shared" si="5"/>
        <v>-26883.721491451863</v>
      </c>
      <c r="AI50">
        <f t="shared" si="25"/>
        <v>-26885.516613399679</v>
      </c>
      <c r="AJ50">
        <f t="shared" si="7"/>
        <v>217.04810048543197</v>
      </c>
      <c r="AK50">
        <f t="shared" si="22"/>
        <v>64.049763754428596</v>
      </c>
      <c r="AL50">
        <f t="shared" si="8"/>
        <v>-26604.418749159817</v>
      </c>
      <c r="AN50">
        <f t="shared" si="26"/>
        <v>0</v>
      </c>
      <c r="AO50">
        <f t="shared" si="26"/>
        <v>0</v>
      </c>
      <c r="AP50">
        <f t="shared" si="26"/>
        <v>-1.3693779592270106E-2</v>
      </c>
      <c r="AQ50">
        <f t="shared" si="26"/>
        <v>-205.07785399853216</v>
      </c>
      <c r="AR50">
        <f t="shared" si="26"/>
        <v>-205.09154777812444</v>
      </c>
      <c r="AS50">
        <f t="shared" si="26"/>
        <v>1.6557141717214794</v>
      </c>
      <c r="AT50">
        <f t="shared" si="26"/>
        <v>0.48859262673316051</v>
      </c>
      <c r="AU50">
        <f t="shared" si="23"/>
        <v>-202.94724097966977</v>
      </c>
      <c r="AW50">
        <v>47</v>
      </c>
      <c r="AX50">
        <f>IF(Z50&gt;0, (R50*SUMPRODUCT(K50:$K$98, X50:$X$98)-K50*$AZ$3)/Z50, 0)</f>
        <v>4860.0355913612257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0.17521600000000001</v>
      </c>
      <c r="Q51" s="4">
        <f t="shared" si="21"/>
        <v>12.5</v>
      </c>
      <c r="R51">
        <f t="shared" si="0"/>
        <v>1000000</v>
      </c>
      <c r="S51">
        <f t="shared" si="1"/>
        <v>4397.9422952728892</v>
      </c>
      <c r="U51">
        <f t="shared" si="13"/>
        <v>0.17521600000000001</v>
      </c>
      <c r="V51">
        <f t="shared" si="14"/>
        <v>0.01</v>
      </c>
      <c r="W51">
        <f t="shared" si="15"/>
        <v>0.14360975582533714</v>
      </c>
      <c r="X51">
        <f t="shared" si="16"/>
        <v>2.5162726976692272E-2</v>
      </c>
      <c r="Y51">
        <f t="shared" si="17"/>
        <v>1.4360975582533714E-3</v>
      </c>
      <c r="Z51">
        <f t="shared" si="18"/>
        <v>0.11701093129039149</v>
      </c>
      <c r="AB51">
        <f t="shared" si="19"/>
        <v>697.94852457783361</v>
      </c>
      <c r="AC51">
        <f t="shared" si="2"/>
        <v>514.60732373128269</v>
      </c>
      <c r="AE51">
        <f t="shared" si="3"/>
        <v>0</v>
      </c>
      <c r="AF51">
        <f t="shared" si="24"/>
        <v>0</v>
      </c>
      <c r="AG51">
        <f t="shared" si="24"/>
        <v>-1.4626366411298937</v>
      </c>
      <c r="AH51">
        <f t="shared" si="5"/>
        <v>-25162.726976692273</v>
      </c>
      <c r="AI51">
        <f t="shared" si="25"/>
        <v>-25164.189613333401</v>
      </c>
      <c r="AJ51">
        <f t="shared" si="7"/>
        <v>183.34120084655092</v>
      </c>
      <c r="AK51">
        <f t="shared" si="22"/>
        <v>48.856396720448359</v>
      </c>
      <c r="AL51">
        <f t="shared" si="8"/>
        <v>-24931.992015766402</v>
      </c>
      <c r="AN51">
        <f t="shared" si="26"/>
        <v>0</v>
      </c>
      <c r="AO51">
        <f t="shared" si="26"/>
        <v>0</v>
      </c>
      <c r="AP51">
        <f t="shared" si="26"/>
        <v>-9.9620290279537546E-3</v>
      </c>
      <c r="AQ51">
        <f t="shared" si="26"/>
        <v>-171.38352035994276</v>
      </c>
      <c r="AR51">
        <f t="shared" si="26"/>
        <v>-171.39348238897071</v>
      </c>
      <c r="AS51">
        <f t="shared" si="26"/>
        <v>1.2487382809186964</v>
      </c>
      <c r="AT51">
        <f t="shared" si="26"/>
        <v>0.33276128099344365</v>
      </c>
      <c r="AU51">
        <f t="shared" si="23"/>
        <v>-169.81198282705856</v>
      </c>
      <c r="AW51">
        <v>48</v>
      </c>
      <c r="AX51">
        <f>IF(Z51&gt;0, (R51*SUMPRODUCT(K51:$K$98, X51:$X$98)-K51*$AZ$3)/Z51, 0)</f>
        <v>4397.9422952728892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0.19798199999999999</v>
      </c>
      <c r="Q52" s="4">
        <f t="shared" si="21"/>
        <v>12.5</v>
      </c>
      <c r="R52">
        <f t="shared" si="0"/>
        <v>1000000</v>
      </c>
      <c r="S52">
        <f t="shared" si="1"/>
        <v>3912.9479764914367</v>
      </c>
      <c r="U52">
        <f t="shared" si="13"/>
        <v>0.19798199999999999</v>
      </c>
      <c r="V52">
        <f t="shared" si="14"/>
        <v>0.01</v>
      </c>
      <c r="W52">
        <f t="shared" si="15"/>
        <v>0.11701093129039149</v>
      </c>
      <c r="X52">
        <f t="shared" si="16"/>
        <v>2.3166058198734286E-2</v>
      </c>
      <c r="Y52">
        <f t="shared" si="17"/>
        <v>1.1701093129039149E-3</v>
      </c>
      <c r="Z52">
        <f t="shared" si="18"/>
        <v>9.2674763778753291E-2</v>
      </c>
      <c r="AB52">
        <f t="shared" si="19"/>
        <v>514.60732373128269</v>
      </c>
      <c r="AC52">
        <f t="shared" si="2"/>
        <v>362.63152939989459</v>
      </c>
      <c r="AE52">
        <f t="shared" si="3"/>
        <v>0</v>
      </c>
      <c r="AF52">
        <f t="shared" si="24"/>
        <v>0</v>
      </c>
      <c r="AG52">
        <f t="shared" si="24"/>
        <v>-1.1584345472344162</v>
      </c>
      <c r="AH52">
        <f t="shared" si="5"/>
        <v>-23166.058198734285</v>
      </c>
      <c r="AI52">
        <f t="shared" si="25"/>
        <v>-23167.216633281518</v>
      </c>
      <c r="AJ52">
        <f t="shared" si="7"/>
        <v>151.9757943313881</v>
      </c>
      <c r="AK52">
        <f t="shared" si="22"/>
        <v>36.022512661189793</v>
      </c>
      <c r="AL52">
        <f t="shared" si="8"/>
        <v>-22979.218326288938</v>
      </c>
      <c r="AN52">
        <f t="shared" si="26"/>
        <v>0</v>
      </c>
      <c r="AO52">
        <f t="shared" si="26"/>
        <v>0</v>
      </c>
      <c r="AP52">
        <f t="shared" si="26"/>
        <v>-7.044737773805247E-3</v>
      </c>
      <c r="AQ52">
        <f t="shared" si="26"/>
        <v>-140.87874507230998</v>
      </c>
      <c r="AR52">
        <f t="shared" si="26"/>
        <v>-140.88578981008376</v>
      </c>
      <c r="AS52">
        <f t="shared" si="26"/>
        <v>0.92420380727279772</v>
      </c>
      <c r="AT52">
        <f t="shared" si="26"/>
        <v>0.21906214404387042</v>
      </c>
      <c r="AU52">
        <f t="shared" si="23"/>
        <v>-139.7425238587671</v>
      </c>
      <c r="AW52">
        <v>49</v>
      </c>
      <c r="AX52">
        <f>IF(Z52&gt;0, (R52*SUMPRODUCT(K52:$K$98, X52:$X$98)-K52*$AZ$3)/Z52, 0)</f>
        <v>3912.9479764914367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0.22423799999999999</v>
      </c>
      <c r="Q53" s="4">
        <f t="shared" si="21"/>
        <v>12.5</v>
      </c>
      <c r="R53">
        <f t="shared" si="0"/>
        <v>1000000</v>
      </c>
      <c r="S53">
        <f t="shared" si="1"/>
        <v>3368.9143255664576</v>
      </c>
      <c r="U53">
        <f t="shared" si="13"/>
        <v>0.22423799999999999</v>
      </c>
      <c r="V53">
        <f t="shared" si="14"/>
        <v>0.01</v>
      </c>
      <c r="W53">
        <f t="shared" si="15"/>
        <v>9.2674763778753291E-2</v>
      </c>
      <c r="X53">
        <f t="shared" si="16"/>
        <v>2.078120368022008E-2</v>
      </c>
      <c r="Y53">
        <f t="shared" si="17"/>
        <v>9.2674763778753297E-4</v>
      </c>
      <c r="Z53">
        <f t="shared" si="18"/>
        <v>7.0966812460745668E-2</v>
      </c>
      <c r="AB53">
        <f t="shared" si="19"/>
        <v>362.63152939989459</v>
      </c>
      <c r="AC53">
        <f t="shared" si="2"/>
        <v>239.08111113879428</v>
      </c>
      <c r="AE53">
        <f t="shared" si="3"/>
        <v>0</v>
      </c>
      <c r="AF53">
        <f t="shared" si="24"/>
        <v>0</v>
      </c>
      <c r="AG53">
        <f t="shared" si="24"/>
        <v>-0.8870851557593209</v>
      </c>
      <c r="AH53">
        <f t="shared" si="5"/>
        <v>-20781.203680220078</v>
      </c>
      <c r="AI53">
        <f t="shared" si="25"/>
        <v>-20782.090765375837</v>
      </c>
      <c r="AJ53">
        <f t="shared" si="7"/>
        <v>123.5504182611003</v>
      </c>
      <c r="AK53">
        <f t="shared" si="22"/>
        <v>25.384207057992622</v>
      </c>
      <c r="AL53">
        <f t="shared" si="8"/>
        <v>-20633.156140056744</v>
      </c>
      <c r="AN53">
        <f t="shared" si="26"/>
        <v>0</v>
      </c>
      <c r="AO53">
        <f t="shared" si="26"/>
        <v>0</v>
      </c>
      <c r="AP53">
        <f t="shared" si="26"/>
        <v>-4.8166004349505832E-3</v>
      </c>
      <c r="AQ53">
        <f t="shared" si="26"/>
        <v>-112.83556492303862</v>
      </c>
      <c r="AR53">
        <f t="shared" si="26"/>
        <v>-112.84038152347357</v>
      </c>
      <c r="AS53">
        <f t="shared" si="26"/>
        <v>0.67084089331351582</v>
      </c>
      <c r="AT53">
        <f t="shared" si="26"/>
        <v>0.13782846208462016</v>
      </c>
      <c r="AU53">
        <f t="shared" si="23"/>
        <v>-112.03171216807543</v>
      </c>
      <c r="AW53">
        <v>50</v>
      </c>
      <c r="AX53">
        <f>IF(Z53&gt;0, (R53*SUMPRODUCT(K53:$K$98, X53:$X$98)-K53*$AZ$3)/Z53, 0)</f>
        <v>3368.9143255664576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0.25439000000000001</v>
      </c>
      <c r="Q54" s="4">
        <f t="shared" si="21"/>
        <v>12.5</v>
      </c>
      <c r="R54">
        <f t="shared" si="0"/>
        <v>1000000</v>
      </c>
      <c r="S54">
        <f t="shared" si="1"/>
        <v>2714.6875034194077</v>
      </c>
      <c r="U54">
        <f t="shared" si="13"/>
        <v>0.25439000000000001</v>
      </c>
      <c r="V54">
        <f t="shared" si="14"/>
        <v>0.01</v>
      </c>
      <c r="W54">
        <f t="shared" si="15"/>
        <v>7.0966812460745668E-2</v>
      </c>
      <c r="X54">
        <f t="shared" si="16"/>
        <v>1.8053247421889091E-2</v>
      </c>
      <c r="Y54">
        <f t="shared" si="17"/>
        <v>7.0966812460745673E-4</v>
      </c>
      <c r="Z54">
        <f t="shared" si="18"/>
        <v>5.220389691424912E-2</v>
      </c>
      <c r="AB54">
        <f t="shared" si="19"/>
        <v>239.08111113879428</v>
      </c>
      <c r="AC54">
        <f t="shared" si="2"/>
        <v>141.71726658290706</v>
      </c>
      <c r="AE54">
        <f t="shared" si="3"/>
        <v>0</v>
      </c>
      <c r="AF54">
        <f t="shared" si="24"/>
        <v>0</v>
      </c>
      <c r="AG54">
        <f t="shared" si="24"/>
        <v>-0.65254871142811399</v>
      </c>
      <c r="AH54">
        <f t="shared" si="5"/>
        <v>-18053.247421889089</v>
      </c>
      <c r="AI54">
        <f t="shared" si="25"/>
        <v>-18053.899970600516</v>
      </c>
      <c r="AJ54">
        <f t="shared" si="7"/>
        <v>97.363844555887226</v>
      </c>
      <c r="AK54">
        <f t="shared" si="22"/>
        <v>16.735677779715601</v>
      </c>
      <c r="AL54">
        <f t="shared" si="8"/>
        <v>-17939.800448264916</v>
      </c>
      <c r="AN54">
        <f t="shared" si="26"/>
        <v>0</v>
      </c>
      <c r="AO54">
        <f t="shared" si="26"/>
        <v>0</v>
      </c>
      <c r="AP54">
        <f t="shared" si="26"/>
        <v>-3.1635173624589268E-3</v>
      </c>
      <c r="AQ54">
        <f t="shared" si="26"/>
        <v>-87.521070331934183</v>
      </c>
      <c r="AR54">
        <f t="shared" si="26"/>
        <v>-87.524233849296635</v>
      </c>
      <c r="AS54">
        <f t="shared" si="26"/>
        <v>0.47201413064506909</v>
      </c>
      <c r="AT54">
        <f t="shared" si="26"/>
        <v>8.1133571029173249E-2</v>
      </c>
      <c r="AU54">
        <f t="shared" si="23"/>
        <v>-86.971086147622401</v>
      </c>
      <c r="AW54">
        <v>51</v>
      </c>
      <c r="AX54">
        <f>IF(Z54&gt;0, (R54*SUMPRODUCT(K54:$K$98, X54:$X$98)-K54*$AZ$3)/Z54, 0)</f>
        <v>2714.6875034194077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0.28921999999999998</v>
      </c>
      <c r="Q55" s="4">
        <f t="shared" si="21"/>
        <v>12.5</v>
      </c>
      <c r="R55">
        <f t="shared" si="0"/>
        <v>1000000</v>
      </c>
      <c r="S55">
        <f t="shared" si="1"/>
        <v>1859.0438598353412</v>
      </c>
      <c r="U55">
        <f t="shared" si="13"/>
        <v>0.28921999999999998</v>
      </c>
      <c r="V55">
        <f t="shared" si="14"/>
        <v>0.01</v>
      </c>
      <c r="W55">
        <f t="shared" si="15"/>
        <v>5.220389691424912E-2</v>
      </c>
      <c r="X55">
        <f t="shared" si="16"/>
        <v>1.5098411065539129E-2</v>
      </c>
      <c r="Y55">
        <f t="shared" si="17"/>
        <v>5.2203896914249125E-4</v>
      </c>
      <c r="Z55">
        <f t="shared" si="18"/>
        <v>3.6583446879567501E-2</v>
      </c>
      <c r="AB55">
        <f t="shared" si="19"/>
        <v>141.71726658290706</v>
      </c>
      <c r="AC55">
        <f t="shared" si="2"/>
        <v>68.010232293072335</v>
      </c>
      <c r="AE55">
        <f t="shared" si="3"/>
        <v>0</v>
      </c>
      <c r="AF55">
        <f t="shared" si="24"/>
        <v>0</v>
      </c>
      <c r="AG55">
        <f t="shared" si="24"/>
        <v>-0.45729308599459378</v>
      </c>
      <c r="AH55">
        <f t="shared" si="5"/>
        <v>-15098.411065539129</v>
      </c>
      <c r="AI55">
        <f t="shared" si="25"/>
        <v>-15098.868358625123</v>
      </c>
      <c r="AJ55">
        <f t="shared" si="7"/>
        <v>73.707034289834723</v>
      </c>
      <c r="AK55">
        <f t="shared" si="22"/>
        <v>9.9202086608034943</v>
      </c>
      <c r="AL55">
        <f t="shared" si="8"/>
        <v>-15015.241115674484</v>
      </c>
      <c r="AN55">
        <f t="shared" si="26"/>
        <v>0</v>
      </c>
      <c r="AO55">
        <f t="shared" si="26"/>
        <v>0</v>
      </c>
      <c r="AP55">
        <f t="shared" si="26"/>
        <v>-1.979401515414256E-3</v>
      </c>
      <c r="AQ55">
        <f t="shared" si="26"/>
        <v>-65.353749397883604</v>
      </c>
      <c r="AR55">
        <f t="shared" si="26"/>
        <v>-65.355728799399017</v>
      </c>
      <c r="AS55">
        <f t="shared" si="26"/>
        <v>0.31904225066659808</v>
      </c>
      <c r="AT55">
        <f t="shared" si="26"/>
        <v>4.2939805253587857E-2</v>
      </c>
      <c r="AU55">
        <f t="shared" si="23"/>
        <v>-64.993746743478837</v>
      </c>
      <c r="AW55">
        <v>52</v>
      </c>
      <c r="AX55">
        <f>IF(Z55&gt;0, (R55*SUMPRODUCT(K55:$K$98, X55:$X$98)-K55*$AZ$3)/Z55, 0)</f>
        <v>1859.0438598353412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0.32816400000000001</v>
      </c>
      <c r="Q56" s="4">
        <f t="shared" si="21"/>
        <v>12.5</v>
      </c>
      <c r="R56">
        <f t="shared" si="0"/>
        <v>1000000</v>
      </c>
      <c r="S56">
        <f t="shared" si="1"/>
        <v>619.12662011317934</v>
      </c>
      <c r="U56">
        <f t="shared" si="13"/>
        <v>0.32816400000000001</v>
      </c>
      <c r="V56">
        <f t="shared" si="14"/>
        <v>0.01</v>
      </c>
      <c r="W56">
        <f t="shared" si="15"/>
        <v>3.6583446879567501E-2</v>
      </c>
      <c r="X56">
        <f t="shared" si="16"/>
        <v>1.2005370261786389E-2</v>
      </c>
      <c r="Y56">
        <f t="shared" si="17"/>
        <v>3.6583446879567502E-4</v>
      </c>
      <c r="Z56">
        <f t="shared" si="18"/>
        <v>2.4212242148985437E-2</v>
      </c>
      <c r="AB56">
        <f t="shared" si="19"/>
        <v>68.010232293072335</v>
      </c>
      <c r="AC56">
        <f t="shared" si="2"/>
        <v>14.990443647063216</v>
      </c>
      <c r="AE56">
        <f t="shared" si="3"/>
        <v>0</v>
      </c>
      <c r="AF56">
        <f t="shared" si="24"/>
        <v>0</v>
      </c>
      <c r="AG56">
        <f t="shared" si="24"/>
        <v>-0.30265302686231799</v>
      </c>
      <c r="AH56">
        <f t="shared" si="5"/>
        <v>-12005.370261786389</v>
      </c>
      <c r="AI56">
        <f t="shared" si="25"/>
        <v>-12005.672914813251</v>
      </c>
      <c r="AJ56">
        <f t="shared" si="7"/>
        <v>53.019788646009118</v>
      </c>
      <c r="AK56">
        <f t="shared" si="22"/>
        <v>4.7607162605150641</v>
      </c>
      <c r="AL56">
        <f t="shared" si="8"/>
        <v>-11947.892409906728</v>
      </c>
      <c r="AN56">
        <f t="shared" si="26"/>
        <v>0</v>
      </c>
      <c r="AO56">
        <f t="shared" si="26"/>
        <v>0</v>
      </c>
      <c r="AP56">
        <f t="shared" si="26"/>
        <v>-1.1696778404961692E-3</v>
      </c>
      <c r="AQ56">
        <f t="shared" si="26"/>
        <v>-46.397737064600271</v>
      </c>
      <c r="AR56">
        <f t="shared" si="26"/>
        <v>-46.398906742440765</v>
      </c>
      <c r="AS56">
        <f t="shared" si="26"/>
        <v>0.20490815020078892</v>
      </c>
      <c r="AT56">
        <f t="shared" si="26"/>
        <v>1.8398971166898211E-2</v>
      </c>
      <c r="AU56">
        <f t="shared" si="23"/>
        <v>-46.175599621073083</v>
      </c>
      <c r="AW56">
        <v>53</v>
      </c>
      <c r="AX56">
        <f>IF(Z56&gt;0, (R56*SUMPRODUCT(K56:$K$98, X56:$X$98)-K56*$AZ$3)/Z56, 0)</f>
        <v>619.12662011317934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0.37150699999999998</v>
      </c>
      <c r="Q57" s="4">
        <f t="shared" si="21"/>
        <v>12.5</v>
      </c>
      <c r="R57">
        <f t="shared" si="0"/>
        <v>1000000</v>
      </c>
      <c r="S57">
        <f t="shared" si="1"/>
        <v>-1361.9158036097424</v>
      </c>
      <c r="U57">
        <f t="shared" si="13"/>
        <v>0.37150699999999998</v>
      </c>
      <c r="V57">
        <f t="shared" si="14"/>
        <v>0.01</v>
      </c>
      <c r="W57">
        <f t="shared" si="15"/>
        <v>2.4212242148985437E-2</v>
      </c>
      <c r="X57">
        <f t="shared" si="16"/>
        <v>8.9950174440431314E-3</v>
      </c>
      <c r="Y57">
        <f t="shared" si="17"/>
        <v>2.4212242148985438E-4</v>
      </c>
      <c r="Z57">
        <f t="shared" si="18"/>
        <v>1.4975102283452451E-2</v>
      </c>
      <c r="AB57">
        <f t="shared" si="19"/>
        <v>14.990443647063216</v>
      </c>
      <c r="AC57">
        <f t="shared" si="2"/>
        <v>-20.394828460506233</v>
      </c>
      <c r="AE57">
        <f t="shared" si="3"/>
        <v>0</v>
      </c>
      <c r="AF57">
        <f t="shared" si="24"/>
        <v>0</v>
      </c>
      <c r="AG57">
        <f t="shared" si="24"/>
        <v>-0.18718877854315563</v>
      </c>
      <c r="AH57">
        <f t="shared" si="5"/>
        <v>-8995.017444043131</v>
      </c>
      <c r="AI57">
        <f t="shared" si="25"/>
        <v>-8995.2046328216747</v>
      </c>
      <c r="AJ57">
        <f t="shared" si="7"/>
        <v>35.385272107569449</v>
      </c>
      <c r="AK57">
        <f t="shared" si="22"/>
        <v>1.0493310552944253</v>
      </c>
      <c r="AL57">
        <f t="shared" si="8"/>
        <v>-8958.7700296588118</v>
      </c>
      <c r="AN57">
        <f t="shared" si="26"/>
        <v>0</v>
      </c>
      <c r="AO57">
        <f t="shared" si="26"/>
        <v>0</v>
      </c>
      <c r="AP57">
        <f t="shared" si="26"/>
        <v>-6.459263898232117E-4</v>
      </c>
      <c r="AQ57">
        <f t="shared" si="26"/>
        <v>-31.038821820657869</v>
      </c>
      <c r="AR57">
        <f t="shared" si="26"/>
        <v>-31.039467747047695</v>
      </c>
      <c r="AS57">
        <f t="shared" si="26"/>
        <v>0.12210283780491092</v>
      </c>
      <c r="AT57">
        <f t="shared" si="26"/>
        <v>3.6208934400383786E-3</v>
      </c>
      <c r="AU57">
        <f t="shared" si="23"/>
        <v>-30.913744015802749</v>
      </c>
      <c r="AW57">
        <v>54</v>
      </c>
      <c r="AX57">
        <f>IF(Z57&gt;0, (R57*SUMPRODUCT(K57:$K$98, X57:$X$98)-K57*$AZ$3)/Z57, 0)</f>
        <v>-1361.9158036097424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0.41881499999999999</v>
      </c>
      <c r="Q58" s="4">
        <f t="shared" si="21"/>
        <v>12.5</v>
      </c>
      <c r="R58">
        <f t="shared" si="0"/>
        <v>1000000</v>
      </c>
      <c r="S58">
        <f t="shared" si="1"/>
        <v>-4863.6032773468469</v>
      </c>
      <c r="U58">
        <f t="shared" si="13"/>
        <v>0.41881499999999999</v>
      </c>
      <c r="V58">
        <f t="shared" si="14"/>
        <v>0.01</v>
      </c>
      <c r="W58">
        <f t="shared" si="15"/>
        <v>1.4975102283452451E-2</v>
      </c>
      <c r="X58">
        <f t="shared" si="16"/>
        <v>6.271797462844138E-3</v>
      </c>
      <c r="Y58">
        <f t="shared" si="17"/>
        <v>1.4975102283452452E-4</v>
      </c>
      <c r="Z58">
        <f t="shared" si="18"/>
        <v>8.5535537977737882E-3</v>
      </c>
      <c r="AB58">
        <f t="shared" si="19"/>
        <v>-20.394828460506233</v>
      </c>
      <c r="AC58">
        <f t="shared" si="2"/>
        <v>-41.601092283815163</v>
      </c>
      <c r="AE58">
        <f t="shared" si="3"/>
        <v>0</v>
      </c>
      <c r="AF58">
        <f t="shared" si="24"/>
        <v>0</v>
      </c>
      <c r="AG58">
        <f t="shared" si="24"/>
        <v>-0.10691942247217236</v>
      </c>
      <c r="AH58">
        <f t="shared" si="5"/>
        <v>-6271.797462844138</v>
      </c>
      <c r="AI58">
        <f t="shared" si="25"/>
        <v>-6271.9043822666099</v>
      </c>
      <c r="AJ58">
        <f t="shared" si="7"/>
        <v>21.20626382330893</v>
      </c>
      <c r="AK58">
        <f t="shared" si="22"/>
        <v>-1.4276379922354365</v>
      </c>
      <c r="AL58">
        <f t="shared" si="8"/>
        <v>-6252.1257564355365</v>
      </c>
      <c r="AN58">
        <f t="shared" si="26"/>
        <v>0</v>
      </c>
      <c r="AO58">
        <f t="shared" si="26"/>
        <v>0</v>
      </c>
      <c r="AP58">
        <f t="shared" si="26"/>
        <v>-3.2941380800997422E-4</v>
      </c>
      <c r="AQ58">
        <f t="shared" si="26"/>
        <v>-19.323118639557741</v>
      </c>
      <c r="AR58">
        <f t="shared" si="26"/>
        <v>-19.323448053365748</v>
      </c>
      <c r="AS58">
        <f t="shared" si="26"/>
        <v>6.5335520508619321E-2</v>
      </c>
      <c r="AT58">
        <f t="shared" si="26"/>
        <v>-4.3984867913440953E-3</v>
      </c>
      <c r="AU58">
        <f t="shared" si="23"/>
        <v>-19.262511019648475</v>
      </c>
      <c r="AW58">
        <v>55</v>
      </c>
      <c r="AX58">
        <f>IF(Z58&gt;0, (R58*SUMPRODUCT(K58:$K$98, X58:$X$98)-K58*$AZ$3)/Z58, 0)</f>
        <v>-4863.6032773468469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0.47081499999999998</v>
      </c>
      <c r="Q59" s="4">
        <f t="shared" si="21"/>
        <v>12.5</v>
      </c>
      <c r="R59">
        <f t="shared" si="0"/>
        <v>1000000</v>
      </c>
      <c r="S59">
        <f t="shared" si="1"/>
        <v>-11742.082317678007</v>
      </c>
      <c r="U59">
        <f t="shared" si="13"/>
        <v>0.47081499999999998</v>
      </c>
      <c r="V59">
        <f t="shared" si="14"/>
        <v>0.01</v>
      </c>
      <c r="W59">
        <f t="shared" si="15"/>
        <v>8.5535537977737882E-3</v>
      </c>
      <c r="X59">
        <f t="shared" si="16"/>
        <v>4.0271414312988661E-3</v>
      </c>
      <c r="Y59">
        <f t="shared" si="17"/>
        <v>8.5535537977737879E-5</v>
      </c>
      <c r="Z59">
        <f t="shared" si="18"/>
        <v>4.4408768284971839E-3</v>
      </c>
      <c r="AB59">
        <f t="shared" si="19"/>
        <v>-41.601092283815163</v>
      </c>
      <c r="AC59">
        <f t="shared" si="2"/>
        <v>-52.145141282882769</v>
      </c>
      <c r="AE59">
        <f t="shared" si="3"/>
        <v>0</v>
      </c>
      <c r="AF59">
        <f t="shared" si="24"/>
        <v>0</v>
      </c>
      <c r="AG59">
        <f t="shared" si="24"/>
        <v>-5.5510960356214799E-2</v>
      </c>
      <c r="AH59">
        <f t="shared" si="5"/>
        <v>-4027.1414312988663</v>
      </c>
      <c r="AI59">
        <f t="shared" si="25"/>
        <v>-4027.1969422592224</v>
      </c>
      <c r="AJ59">
        <f t="shared" si="7"/>
        <v>10.544048999067606</v>
      </c>
      <c r="AK59">
        <f t="shared" si="22"/>
        <v>-2.9120764598670617</v>
      </c>
      <c r="AL59">
        <f t="shared" si="8"/>
        <v>-4019.564969720022</v>
      </c>
      <c r="AN59">
        <f t="shared" si="26"/>
        <v>0</v>
      </c>
      <c r="AO59">
        <f t="shared" si="26"/>
        <v>0</v>
      </c>
      <c r="AP59">
        <f t="shared" si="26"/>
        <v>-1.5270241777826647E-4</v>
      </c>
      <c r="AQ59">
        <f t="shared" si="26"/>
        <v>-11.078068715586857</v>
      </c>
      <c r="AR59">
        <f t="shared" si="26"/>
        <v>-11.078221418004636</v>
      </c>
      <c r="AS59">
        <f t="shared" si="26"/>
        <v>2.9005114755682172E-2</v>
      </c>
      <c r="AT59">
        <f t="shared" si="26"/>
        <v>-8.0106903812030769E-3</v>
      </c>
      <c r="AU59">
        <f t="shared" si="23"/>
        <v>-11.057226993630158</v>
      </c>
      <c r="AW59">
        <v>56</v>
      </c>
      <c r="AX59">
        <f>IF(Z59&gt;0, (R59*SUMPRODUCT(K59:$K$98, X59:$X$98)-K59*$AZ$3)/Z59, 0)</f>
        <v>-11742.082317678007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0.52931399999999995</v>
      </c>
      <c r="Q60" s="4">
        <f t="shared" si="21"/>
        <v>12.5</v>
      </c>
      <c r="R60">
        <f t="shared" si="0"/>
        <v>1000000</v>
      </c>
      <c r="S60">
        <f t="shared" si="1"/>
        <v>-27071.760318383571</v>
      </c>
      <c r="U60">
        <f t="shared" si="13"/>
        <v>0.52931399999999995</v>
      </c>
      <c r="V60">
        <f t="shared" si="14"/>
        <v>0.01</v>
      </c>
      <c r="W60">
        <f t="shared" si="15"/>
        <v>4.4408768284971839E-3</v>
      </c>
      <c r="X60">
        <f t="shared" si="16"/>
        <v>2.3506182775991581E-3</v>
      </c>
      <c r="Y60">
        <f t="shared" si="17"/>
        <v>4.4408768284971841E-5</v>
      </c>
      <c r="Z60">
        <f t="shared" si="18"/>
        <v>2.045849782613054E-3</v>
      </c>
      <c r="AB60">
        <f t="shared" si="19"/>
        <v>-52.145141282882769</v>
      </c>
      <c r="AC60">
        <f t="shared" si="2"/>
        <v>-55.384754962317729</v>
      </c>
      <c r="AE60">
        <f t="shared" si="3"/>
        <v>0</v>
      </c>
      <c r="AF60">
        <f t="shared" si="24"/>
        <v>0</v>
      </c>
      <c r="AG60">
        <f t="shared" si="24"/>
        <v>-2.5573122282663174E-2</v>
      </c>
      <c r="AH60">
        <f t="shared" si="5"/>
        <v>-2350.6182775991583</v>
      </c>
      <c r="AI60">
        <f t="shared" si="25"/>
        <v>-2350.6438507214411</v>
      </c>
      <c r="AJ60">
        <f t="shared" si="7"/>
        <v>3.2396136794349601</v>
      </c>
      <c r="AK60">
        <f t="shared" si="22"/>
        <v>-3.650159889801794</v>
      </c>
      <c r="AL60">
        <f t="shared" si="8"/>
        <v>-2351.0543969318078</v>
      </c>
      <c r="AN60">
        <f t="shared" si="26"/>
        <v>0</v>
      </c>
      <c r="AO60">
        <f t="shared" si="26"/>
        <v>0</v>
      </c>
      <c r="AP60">
        <f t="shared" si="26"/>
        <v>-6.2810594675534351E-5</v>
      </c>
      <c r="AQ60">
        <f t="shared" si="26"/>
        <v>-5.7733948259918089</v>
      </c>
      <c r="AR60">
        <f t="shared" si="26"/>
        <v>-5.7734576365864845</v>
      </c>
      <c r="AS60">
        <f t="shared" si="26"/>
        <v>7.9568720422633979E-3</v>
      </c>
      <c r="AT60">
        <f t="shared" si="26"/>
        <v>-8.9652217983043105E-3</v>
      </c>
      <c r="AU60">
        <f t="shared" si="23"/>
        <v>-5.7744659863425252</v>
      </c>
      <c r="AW60">
        <v>57</v>
      </c>
      <c r="AX60">
        <f>IF(Z60&gt;0, (R60*SUMPRODUCT(K60:$K$98, X60:$X$98)-K60*$AZ$3)/Z60, 0)</f>
        <v>-27071.760318383571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0.595055</v>
      </c>
      <c r="Q61" s="4">
        <f t="shared" si="21"/>
        <v>12.5</v>
      </c>
      <c r="R61">
        <f t="shared" si="0"/>
        <v>1000000</v>
      </c>
      <c r="S61">
        <f t="shared" si="1"/>
        <v>-67029.274423628187</v>
      </c>
      <c r="U61">
        <f t="shared" si="13"/>
        <v>0.595055</v>
      </c>
      <c r="V61">
        <f t="shared" si="14"/>
        <v>0.01</v>
      </c>
      <c r="W61">
        <f t="shared" si="15"/>
        <v>2.045849782613054E-3</v>
      </c>
      <c r="X61">
        <f t="shared" si="16"/>
        <v>1.2173931423928109E-3</v>
      </c>
      <c r="Y61">
        <f t="shared" si="17"/>
        <v>2.0458497826130542E-5</v>
      </c>
      <c r="Z61">
        <f t="shared" si="18"/>
        <v>8.0799814239411254E-4</v>
      </c>
      <c r="AB61">
        <f t="shared" si="19"/>
        <v>-55.384754962317729</v>
      </c>
      <c r="AC61">
        <f t="shared" si="2"/>
        <v>-54.159529220316777</v>
      </c>
      <c r="AE61">
        <f t="shared" si="3"/>
        <v>0</v>
      </c>
      <c r="AF61">
        <f t="shared" si="24"/>
        <v>0</v>
      </c>
      <c r="AG61">
        <f t="shared" si="24"/>
        <v>-1.0099976779926407E-2</v>
      </c>
      <c r="AH61">
        <f t="shared" si="5"/>
        <v>-1217.3931423928109</v>
      </c>
      <c r="AI61">
        <f t="shared" si="25"/>
        <v>-1217.4032423695908</v>
      </c>
      <c r="AJ61">
        <f t="shared" si="7"/>
        <v>-1.2252257420009514</v>
      </c>
      <c r="AK61">
        <f t="shared" si="22"/>
        <v>-3.8769328473622413</v>
      </c>
      <c r="AL61">
        <f t="shared" si="8"/>
        <v>-1222.5054009589539</v>
      </c>
      <c r="AN61">
        <f t="shared" si="26"/>
        <v>0</v>
      </c>
      <c r="AO61">
        <f t="shared" si="26"/>
        <v>0</v>
      </c>
      <c r="AP61">
        <f t="shared" si="26"/>
        <v>-2.2148866351900815E-5</v>
      </c>
      <c r="AQ61">
        <f t="shared" si="26"/>
        <v>-2.6696970296178639</v>
      </c>
      <c r="AR61">
        <f t="shared" si="26"/>
        <v>-2.6697191784842156</v>
      </c>
      <c r="AS61">
        <f t="shared" si="26"/>
        <v>-2.6868736237515701E-3</v>
      </c>
      <c r="AT61">
        <f t="shared" si="26"/>
        <v>-8.5019668225560265E-3</v>
      </c>
      <c r="AU61">
        <f t="shared" si="23"/>
        <v>-2.680908018930523</v>
      </c>
      <c r="AW61">
        <v>58</v>
      </c>
      <c r="AX61">
        <f>IF(Z61&gt;0, (R61*SUMPRODUCT(K61:$K$98, X61:$X$98)-K61*$AZ$3)/Z61, 0)</f>
        <v>-67029.274423628187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0.66919700000000004</v>
      </c>
      <c r="Q62" s="4">
        <f t="shared" si="21"/>
        <v>12.5</v>
      </c>
      <c r="R62">
        <f t="shared" si="0"/>
        <v>1000000</v>
      </c>
      <c r="S62">
        <f t="shared" si="1"/>
        <v>-195134.46105239357</v>
      </c>
      <c r="U62">
        <f t="shared" si="13"/>
        <v>0.66919700000000004</v>
      </c>
      <c r="V62">
        <f t="shared" si="14"/>
        <v>0.01</v>
      </c>
      <c r="W62">
        <f t="shared" si="15"/>
        <v>8.0799814239411254E-4</v>
      </c>
      <c r="X62">
        <f t="shared" si="16"/>
        <v>5.4070993289571294E-4</v>
      </c>
      <c r="Y62">
        <f t="shared" si="17"/>
        <v>8.0799814239411254E-6</v>
      </c>
      <c r="Z62">
        <f t="shared" si="18"/>
        <v>2.5920822807445849E-4</v>
      </c>
      <c r="AB62">
        <f t="shared" si="19"/>
        <v>-54.159529220316777</v>
      </c>
      <c r="AC62">
        <f t="shared" si="2"/>
        <v>-50.58045788565537</v>
      </c>
      <c r="AE62">
        <f t="shared" si="3"/>
        <v>0</v>
      </c>
      <c r="AF62">
        <f t="shared" si="24"/>
        <v>0</v>
      </c>
      <c r="AG62">
        <f t="shared" si="24"/>
        <v>-3.2401028509307312E-3</v>
      </c>
      <c r="AH62">
        <f t="shared" si="5"/>
        <v>-540.709932895713</v>
      </c>
      <c r="AI62">
        <f t="shared" si="25"/>
        <v>-540.71317299856389</v>
      </c>
      <c r="AJ62">
        <f t="shared" si="7"/>
        <v>-3.5790713346614069</v>
      </c>
      <c r="AK62">
        <f t="shared" si="22"/>
        <v>-3.7911670454221746</v>
      </c>
      <c r="AL62">
        <f t="shared" si="8"/>
        <v>-548.0834113786475</v>
      </c>
      <c r="AN62">
        <f t="shared" si="26"/>
        <v>0</v>
      </c>
      <c r="AO62">
        <f t="shared" si="26"/>
        <v>0</v>
      </c>
      <c r="AP62">
        <f t="shared" si="26"/>
        <v>-6.34412747525789E-6</v>
      </c>
      <c r="AQ62">
        <f t="shared" si="26"/>
        <v>-1.0587110654352121</v>
      </c>
      <c r="AR62">
        <f t="shared" si="26"/>
        <v>-1.0587174095626872</v>
      </c>
      <c r="AS62">
        <f t="shared" si="26"/>
        <v>-7.007828403845561E-3</v>
      </c>
      <c r="AT62">
        <f t="shared" si="26"/>
        <v>-7.4231122043691214E-3</v>
      </c>
      <c r="AU62">
        <f t="shared" si="23"/>
        <v>-1.073148350170902</v>
      </c>
      <c r="AW62">
        <v>59</v>
      </c>
      <c r="AX62">
        <f>IF(Z62&gt;0, (R62*SUMPRODUCT(K62:$K$98, X62:$X$98)-K62*$AZ$3)/Z62, 0)</f>
        <v>-195134.46105239357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0.74928899999999998</v>
      </c>
      <c r="Q63" s="4">
        <f t="shared" si="21"/>
        <v>12.5</v>
      </c>
      <c r="R63">
        <f t="shared" si="0"/>
        <v>1000000</v>
      </c>
      <c r="S63">
        <f t="shared" si="1"/>
        <v>-738207.37325793609</v>
      </c>
      <c r="U63">
        <f t="shared" si="13"/>
        <v>0.74928899999999998</v>
      </c>
      <c r="V63">
        <f t="shared" si="14"/>
        <v>0.01</v>
      </c>
      <c r="W63">
        <f t="shared" si="15"/>
        <v>2.5920822807445849E-4</v>
      </c>
      <c r="X63">
        <f t="shared" si="16"/>
        <v>1.9422187400568291E-4</v>
      </c>
      <c r="Y63">
        <f t="shared" si="17"/>
        <v>2.592082280744585E-6</v>
      </c>
      <c r="Z63">
        <f t="shared" si="18"/>
        <v>6.2394271788030991E-5</v>
      </c>
      <c r="AB63">
        <f t="shared" si="19"/>
        <v>-50.58045788565537</v>
      </c>
      <c r="AC63">
        <f t="shared" si="2"/>
        <v>-46.059911482984106</v>
      </c>
      <c r="AE63">
        <f t="shared" si="3"/>
        <v>0</v>
      </c>
      <c r="AF63">
        <f t="shared" si="24"/>
        <v>0</v>
      </c>
      <c r="AG63">
        <f t="shared" si="24"/>
        <v>-7.7992839735038734E-4</v>
      </c>
      <c r="AH63">
        <f t="shared" si="5"/>
        <v>-194.22187400568291</v>
      </c>
      <c r="AI63">
        <f t="shared" si="25"/>
        <v>-194.22265393408026</v>
      </c>
      <c r="AJ63">
        <f t="shared" si="7"/>
        <v>-4.5205464026712647</v>
      </c>
      <c r="AK63">
        <f t="shared" si="22"/>
        <v>-3.5406320519958761</v>
      </c>
      <c r="AL63">
        <f t="shared" si="8"/>
        <v>-202.28383238874741</v>
      </c>
      <c r="AN63">
        <f t="shared" si="26"/>
        <v>0</v>
      </c>
      <c r="AO63">
        <f t="shared" si="26"/>
        <v>0</v>
      </c>
      <c r="AP63">
        <f t="shared" si="26"/>
        <v>-1.3634832756221448E-6</v>
      </c>
      <c r="AQ63">
        <f t="shared" si="26"/>
        <v>-0.33954178084346487</v>
      </c>
      <c r="AR63">
        <f t="shared" si="26"/>
        <v>-0.33954314432674049</v>
      </c>
      <c r="AS63">
        <f t="shared" si="26"/>
        <v>-7.9028913906144718E-3</v>
      </c>
      <c r="AT63">
        <f t="shared" si="26"/>
        <v>-6.189789478660653E-3</v>
      </c>
      <c r="AU63">
        <f t="shared" si="23"/>
        <v>-0.35363582519601566</v>
      </c>
      <c r="AW63">
        <v>60</v>
      </c>
      <c r="AX63">
        <f>IF(Z63&gt;0, (R63*SUMPRODUCT(K63:$K$98, X63:$X$98)-K63*$AZ$3)/Z63, 0)</f>
        <v>-738207.37325793609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0.83297500000000002</v>
      </c>
      <c r="Q64" s="4">
        <f t="shared" si="21"/>
        <v>12.5</v>
      </c>
      <c r="R64">
        <f t="shared" si="0"/>
        <v>1000000</v>
      </c>
      <c r="S64">
        <f t="shared" si="1"/>
        <v>-4227419.2649482805</v>
      </c>
      <c r="U64">
        <f t="shared" si="13"/>
        <v>0.83297500000000002</v>
      </c>
      <c r="V64">
        <f t="shared" si="14"/>
        <v>0.01</v>
      </c>
      <c r="W64">
        <f t="shared" si="15"/>
        <v>6.2394271788030991E-5</v>
      </c>
      <c r="X64">
        <f t="shared" si="16"/>
        <v>5.1972868542635114E-5</v>
      </c>
      <c r="Y64">
        <f t="shared" si="17"/>
        <v>6.2394271788030993E-7</v>
      </c>
      <c r="Z64">
        <f t="shared" si="18"/>
        <v>9.7974605275155664E-6</v>
      </c>
      <c r="AB64">
        <f t="shared" si="19"/>
        <v>-46.059911482984106</v>
      </c>
      <c r="AC64">
        <f t="shared" si="2"/>
        <v>-41.417973381589647</v>
      </c>
      <c r="AE64">
        <f t="shared" si="3"/>
        <v>0</v>
      </c>
      <c r="AF64">
        <f t="shared" si="24"/>
        <v>0</v>
      </c>
      <c r="AG64">
        <f t="shared" si="24"/>
        <v>-1.2246825659394459E-4</v>
      </c>
      <c r="AH64">
        <f t="shared" si="5"/>
        <v>-51.972868542635112</v>
      </c>
      <c r="AI64">
        <f t="shared" si="25"/>
        <v>-51.972991010891704</v>
      </c>
      <c r="AJ64">
        <f t="shared" si="7"/>
        <v>-4.6419381013944587</v>
      </c>
      <c r="AK64">
        <f t="shared" si="22"/>
        <v>-3.2241938038088875</v>
      </c>
      <c r="AL64">
        <f t="shared" si="8"/>
        <v>-59.83912291609505</v>
      </c>
      <c r="AN64">
        <f t="shared" si="26"/>
        <v>0</v>
      </c>
      <c r="AO64">
        <f t="shared" si="26"/>
        <v>0</v>
      </c>
      <c r="AP64">
        <f t="shared" si="26"/>
        <v>-1.9116157263800651E-7</v>
      </c>
      <c r="AQ64">
        <f t="shared" si="26"/>
        <v>-8.1124820107953993E-2</v>
      </c>
      <c r="AR64">
        <f t="shared" si="26"/>
        <v>-8.1125011269526634E-2</v>
      </c>
      <c r="AS64">
        <f t="shared" si="26"/>
        <v>-7.2456341931360696E-3</v>
      </c>
      <c r="AT64">
        <f t="shared" si="26"/>
        <v>-5.0326670368907502E-3</v>
      </c>
      <c r="AU64">
        <f t="shared" si="23"/>
        <v>-9.3403312499553456E-2</v>
      </c>
      <c r="AW64">
        <v>61</v>
      </c>
      <c r="AX64">
        <f>IF(Z64&gt;0, (R64*SUMPRODUCT(K64:$K$98, X64:$X$98)-K64*$AZ$3)/Z64, 0)</f>
        <v>-4227419.2649482805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0.83526170899999996</v>
      </c>
      <c r="Q65" s="4">
        <f t="shared" si="21"/>
        <v>12.5</v>
      </c>
      <c r="R65">
        <f t="shared" si="0"/>
        <v>1000000</v>
      </c>
      <c r="S65">
        <f t="shared" si="1"/>
        <v>-24439521.477482785</v>
      </c>
      <c r="U65">
        <f t="shared" si="13"/>
        <v>0.83526170899999996</v>
      </c>
      <c r="V65">
        <f t="shared" si="14"/>
        <v>0.01</v>
      </c>
      <c r="W65">
        <f t="shared" si="15"/>
        <v>9.7974605275155664E-6</v>
      </c>
      <c r="X65">
        <f t="shared" si="16"/>
        <v>8.1834436240726925E-6</v>
      </c>
      <c r="Y65">
        <f t="shared" si="17"/>
        <v>9.797460527515566E-8</v>
      </c>
      <c r="Z65">
        <f t="shared" si="18"/>
        <v>1.5160422981677181E-6</v>
      </c>
      <c r="AB65">
        <f t="shared" si="19"/>
        <v>-41.417973381589647</v>
      </c>
      <c r="AC65">
        <f t="shared" si="2"/>
        <v>-37.051348306842307</v>
      </c>
      <c r="AE65">
        <f t="shared" si="3"/>
        <v>0</v>
      </c>
      <c r="AF65">
        <f t="shared" si="24"/>
        <v>0</v>
      </c>
      <c r="AG65">
        <f t="shared" si="24"/>
        <v>-1.8950528727096478E-5</v>
      </c>
      <c r="AH65">
        <f t="shared" si="5"/>
        <v>-8.1834436240726927</v>
      </c>
      <c r="AI65">
        <f t="shared" si="25"/>
        <v>-8.1834625746014193</v>
      </c>
      <c r="AJ65">
        <f t="shared" si="7"/>
        <v>-4.3666250747473399</v>
      </c>
      <c r="AK65">
        <f t="shared" si="22"/>
        <v>-2.8992581367112757</v>
      </c>
      <c r="AL65">
        <f t="shared" si="8"/>
        <v>-15.449345786060036</v>
      </c>
      <c r="AN65">
        <f t="shared" si="26"/>
        <v>0</v>
      </c>
      <c r="AO65">
        <f t="shared" si="26"/>
        <v>0</v>
      </c>
      <c r="AP65">
        <f t="shared" si="26"/>
        <v>-2.64107277275692E-8</v>
      </c>
      <c r="AQ65">
        <f t="shared" si="26"/>
        <v>-1.1404995846910638E-2</v>
      </c>
      <c r="AR65">
        <f t="shared" si="26"/>
        <v>-1.1405022257638365E-2</v>
      </c>
      <c r="AS65">
        <f t="shared" si="26"/>
        <v>-6.0856215464125596E-3</v>
      </c>
      <c r="AT65">
        <f t="shared" si="26"/>
        <v>-4.040600574438594E-3</v>
      </c>
      <c r="AU65">
        <f t="shared" si="23"/>
        <v>-2.1531244378489519E-2</v>
      </c>
      <c r="AW65">
        <v>62</v>
      </c>
      <c r="AX65">
        <f>IF(Z65&gt;0, (R65*SUMPRODUCT(K65:$K$98, X65:$X$98)-K65*$AZ$3)/Z65, 0)</f>
        <v>-24439521.477482785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0.83773177600000004</v>
      </c>
      <c r="Q66" s="4">
        <f t="shared" si="21"/>
        <v>12.5</v>
      </c>
      <c r="R66">
        <f t="shared" si="0"/>
        <v>1000000</v>
      </c>
      <c r="S66">
        <f t="shared" si="1"/>
        <v>-143349599.32287779</v>
      </c>
      <c r="U66">
        <f t="shared" si="13"/>
        <v>0.83773177600000004</v>
      </c>
      <c r="V66">
        <f t="shared" si="14"/>
        <v>0.01</v>
      </c>
      <c r="W66">
        <f t="shared" si="15"/>
        <v>1.5160422981677181E-6</v>
      </c>
      <c r="X66">
        <f t="shared" si="16"/>
        <v>1.2700368069351642E-6</v>
      </c>
      <c r="Y66">
        <f t="shared" si="17"/>
        <v>1.5160422981677182E-8</v>
      </c>
      <c r="Z66">
        <f t="shared" si="18"/>
        <v>2.3084506825087674E-7</v>
      </c>
      <c r="AB66">
        <f t="shared" si="19"/>
        <v>-37.051348306842307</v>
      </c>
      <c r="AC66">
        <f t="shared" si="2"/>
        <v>-33.091548039425561</v>
      </c>
      <c r="AE66">
        <f t="shared" si="3"/>
        <v>0</v>
      </c>
      <c r="AF66">
        <f t="shared" si="24"/>
        <v>0</v>
      </c>
      <c r="AG66">
        <f t="shared" si="24"/>
        <v>-2.8855633531359593E-6</v>
      </c>
      <c r="AH66">
        <f t="shared" si="5"/>
        <v>-1.2700368069351642</v>
      </c>
      <c r="AI66">
        <f t="shared" si="25"/>
        <v>-1.2700396924985173</v>
      </c>
      <c r="AJ66">
        <f t="shared" si="7"/>
        <v>-3.9598002674167461</v>
      </c>
      <c r="AK66">
        <f t="shared" si="22"/>
        <v>-2.5935943814789617</v>
      </c>
      <c r="AL66">
        <f t="shared" si="8"/>
        <v>-7.8234343413942256</v>
      </c>
      <c r="AN66">
        <f t="shared" si="26"/>
        <v>0</v>
      </c>
      <c r="AO66">
        <f t="shared" si="26"/>
        <v>0</v>
      </c>
      <c r="AP66">
        <f t="shared" si="26"/>
        <v>-3.5906380407361741E-9</v>
      </c>
      <c r="AQ66">
        <f t="shared" si="26"/>
        <v>-1.5803647031906421E-3</v>
      </c>
      <c r="AR66">
        <f t="shared" si="26"/>
        <v>-1.5803682938286829E-3</v>
      </c>
      <c r="AS66">
        <f t="shared" si="26"/>
        <v>-4.9273600104644535E-3</v>
      </c>
      <c r="AT66">
        <f t="shared" si="26"/>
        <v>-3.2273277376693877E-3</v>
      </c>
      <c r="AU66">
        <f t="shared" si="23"/>
        <v>-9.7350560419625243E-3</v>
      </c>
      <c r="AW66">
        <v>63</v>
      </c>
      <c r="AX66">
        <f>IF(Z66&gt;0, (R66*SUMPRODUCT(K66:$K$98, X66:$X$98)-K66*$AZ$3)/Z66, 0)</f>
        <v>-143349599.32287779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0.84045353700000003</v>
      </c>
      <c r="Q67" s="4">
        <f t="shared" si="21"/>
        <v>12.5</v>
      </c>
      <c r="R67">
        <f t="shared" ref="R67:R98" si="27">$C$6</f>
        <v>1000000</v>
      </c>
      <c r="S67">
        <f t="shared" ref="S67:S98" si="28">AX67</f>
        <v>-855899284.67325962</v>
      </c>
      <c r="U67">
        <f t="shared" si="13"/>
        <v>0.84045353700000003</v>
      </c>
      <c r="V67">
        <f t="shared" si="14"/>
        <v>0.01</v>
      </c>
      <c r="W67">
        <f t="shared" si="15"/>
        <v>2.3084506825087674E-7</v>
      </c>
      <c r="X67">
        <f t="shared" si="16"/>
        <v>1.9401455411045577E-7</v>
      </c>
      <c r="Y67">
        <f t="shared" si="17"/>
        <v>2.3084506825087676E-9</v>
      </c>
      <c r="Z67">
        <f t="shared" si="18"/>
        <v>3.4522063457912199E-8</v>
      </c>
      <c r="AB67">
        <f t="shared" si="19"/>
        <v>-33.091548039425561</v>
      </c>
      <c r="AC67">
        <f t="shared" ref="AC67:AC98" si="29">S67*Z67</f>
        <v>-29.547409419071926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-4.315257932239025E-7</v>
      </c>
      <c r="AH67">
        <f t="shared" ref="AH67:AH98" si="32">-X67*R67</f>
        <v>-0.19401455411045576</v>
      </c>
      <c r="AI67">
        <f t="shared" ref="AI67:AI98" si="33">SUM(AE67:AH67)</f>
        <v>-0.194014985636249</v>
      </c>
      <c r="AJ67">
        <f t="shared" ref="AJ67:AJ98" si="34">AB67-AC67</f>
        <v>-3.5441386203536354</v>
      </c>
      <c r="AK67">
        <f t="shared" si="22"/>
        <v>-2.3164083627597893</v>
      </c>
      <c r="AL67">
        <f t="shared" ref="AL67:AL98" si="35">SUM(AI67:AK67)</f>
        <v>-6.0545619687496739</v>
      </c>
      <c r="AN67">
        <f t="shared" ref="AN67:AU98" si="36">AE67*$K67</f>
        <v>0</v>
      </c>
      <c r="AO67">
        <f t="shared" si="36"/>
        <v>0</v>
      </c>
      <c r="AP67">
        <f t="shared" si="36"/>
        <v>-4.7943501687977195E-10</v>
      </c>
      <c r="AQ67">
        <f t="shared" si="36"/>
        <v>-2.1555460295881912E-4</v>
      </c>
      <c r="AR67">
        <f t="shared" si="36"/>
        <v>-2.1555508239383601E-4</v>
      </c>
      <c r="AS67">
        <f t="shared" si="36"/>
        <v>-3.9376189927813974E-3</v>
      </c>
      <c r="AT67">
        <f t="shared" si="36"/>
        <v>-2.5735826222650676E-3</v>
      </c>
      <c r="AU67">
        <f t="shared" si="23"/>
        <v>-6.7267566974403021E-3</v>
      </c>
      <c r="AW67">
        <v>64</v>
      </c>
      <c r="AX67">
        <f>IF(Z67&gt;0, (R67*SUMPRODUCT(K67:$K$98, X67:$X$98)-K67*$AZ$3)/Z67, 0)</f>
        <v>-855899284.67325962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0.84346351399999997</v>
      </c>
      <c r="Q68" s="4">
        <f t="shared" si="21"/>
        <v>12.5</v>
      </c>
      <c r="R68">
        <f t="shared" si="27"/>
        <v>1000000</v>
      </c>
      <c r="S68">
        <f t="shared" si="28"/>
        <v>-5215092039.9993343</v>
      </c>
      <c r="U68">
        <f t="shared" ref="U68:U98" si="40">M68</f>
        <v>0.84346351399999997</v>
      </c>
      <c r="V68">
        <f t="shared" ref="V68:V98" si="41">$C$10</f>
        <v>0.01</v>
      </c>
      <c r="W68">
        <f t="shared" ref="W68:W98" si="42">Z67</f>
        <v>3.4522063457912199E-8</v>
      </c>
      <c r="X68">
        <f t="shared" ref="X68:X98" si="43">U68*W68</f>
        <v>2.9118100954741612E-8</v>
      </c>
      <c r="Y68">
        <f t="shared" ref="Y68:Y98" si="44">V68*W68</f>
        <v>3.4522063457912198E-10</v>
      </c>
      <c r="Z68">
        <f t="shared" ref="Z68:Z98" si="45">MAX(0, W68-X68-Y68)</f>
        <v>5.0587418685914646E-9</v>
      </c>
      <c r="AB68">
        <f t="shared" ref="AB68:AB98" si="46">AC67</f>
        <v>-29.547409419071926</v>
      </c>
      <c r="AC68">
        <f t="shared" si="29"/>
        <v>-26.381804451302706</v>
      </c>
      <c r="AE68">
        <f t="shared" si="30"/>
        <v>0</v>
      </c>
      <c r="AF68">
        <f t="shared" si="31"/>
        <v>0</v>
      </c>
      <c r="AG68">
        <f t="shared" si="31"/>
        <v>-6.3234273357393303E-8</v>
      </c>
      <c r="AH68">
        <f t="shared" si="32"/>
        <v>-2.9118100954741613E-2</v>
      </c>
      <c r="AI68">
        <f t="shared" si="33"/>
        <v>-2.9118164189014969E-2</v>
      </c>
      <c r="AJ68">
        <f t="shared" si="34"/>
        <v>-3.1656049677692195</v>
      </c>
      <c r="AK68">
        <f t="shared" si="22"/>
        <v>-2.0683186593350351</v>
      </c>
      <c r="AL68">
        <f t="shared" si="35"/>
        <v>-5.2630417912932694</v>
      </c>
      <c r="AN68">
        <f t="shared" si="36"/>
        <v>0</v>
      </c>
      <c r="AO68">
        <f t="shared" si="36"/>
        <v>0</v>
      </c>
      <c r="AP68">
        <f t="shared" si="36"/>
        <v>-6.2727430927600419E-11</v>
      </c>
      <c r="AQ68">
        <f t="shared" si="36"/>
        <v>-2.8884710290861545E-5</v>
      </c>
      <c r="AR68">
        <f t="shared" si="36"/>
        <v>-2.888477301829247E-5</v>
      </c>
      <c r="AS68">
        <f t="shared" si="36"/>
        <v>-3.140231656296811E-3</v>
      </c>
      <c r="AT68">
        <f t="shared" si="36"/>
        <v>-2.0517404399735444E-3</v>
      </c>
      <c r="AU68">
        <f t="shared" si="23"/>
        <v>-5.2208568692886474E-3</v>
      </c>
      <c r="AW68">
        <v>65</v>
      </c>
      <c r="AX68">
        <f>IF(Z68&gt;0, (R68*SUMPRODUCT(K68:$K$98, X68:$X$98)-K68*$AZ$3)/Z68, 0)</f>
        <v>-5215092039.9993343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0.84645297100000005</v>
      </c>
      <c r="Q69" s="4">
        <f t="shared" ref="Q69:Q98" si="48">$C$8</f>
        <v>12.5</v>
      </c>
      <c r="R69">
        <f t="shared" si="27"/>
        <v>1000000</v>
      </c>
      <c r="S69">
        <f t="shared" si="28"/>
        <v>-32437711995.556057</v>
      </c>
      <c r="U69">
        <f t="shared" si="40"/>
        <v>0.84645297100000005</v>
      </c>
      <c r="V69">
        <f t="shared" si="41"/>
        <v>0.01</v>
      </c>
      <c r="W69">
        <f t="shared" si="42"/>
        <v>5.0587418685914646E-9</v>
      </c>
      <c r="X69">
        <f t="shared" si="43"/>
        <v>4.2819870841913368E-9</v>
      </c>
      <c r="Y69">
        <f t="shared" si="44"/>
        <v>5.0587418685914648E-11</v>
      </c>
      <c r="Z69">
        <f t="shared" si="45"/>
        <v>7.2616736571421311E-10</v>
      </c>
      <c r="AB69">
        <f t="shared" si="46"/>
        <v>-26.381804451302706</v>
      </c>
      <c r="AC69">
        <f t="shared" si="29"/>
        <v>-23.555207869609273</v>
      </c>
      <c r="AE69">
        <f t="shared" si="30"/>
        <v>0</v>
      </c>
      <c r="AF69">
        <f t="shared" si="31"/>
        <v>0</v>
      </c>
      <c r="AG69">
        <f t="shared" si="31"/>
        <v>-9.0770920714276633E-9</v>
      </c>
      <c r="AH69">
        <f t="shared" si="32"/>
        <v>-4.2819870841913372E-3</v>
      </c>
      <c r="AI69">
        <f t="shared" si="33"/>
        <v>-4.2819961612834082E-3</v>
      </c>
      <c r="AJ69">
        <f t="shared" si="34"/>
        <v>-2.8265965816934333</v>
      </c>
      <c r="AK69">
        <f t="shared" si="22"/>
        <v>-1.8467263115911896</v>
      </c>
      <c r="AL69">
        <f t="shared" si="35"/>
        <v>-4.6776048894459059</v>
      </c>
      <c r="AN69">
        <f t="shared" si="36"/>
        <v>0</v>
      </c>
      <c r="AO69">
        <f t="shared" si="36"/>
        <v>0</v>
      </c>
      <c r="AP69">
        <f t="shared" si="36"/>
        <v>-8.0395860236247797E-12</v>
      </c>
      <c r="AQ69">
        <f t="shared" si="36"/>
        <v>-3.7925585908474762E-6</v>
      </c>
      <c r="AR69">
        <f t="shared" si="36"/>
        <v>-3.7925666304334994E-6</v>
      </c>
      <c r="AS69">
        <f t="shared" si="36"/>
        <v>-2.5035183287541473E-3</v>
      </c>
      <c r="AT69">
        <f t="shared" si="36"/>
        <v>-1.6356466286006853E-3</v>
      </c>
      <c r="AU69">
        <f t="shared" si="23"/>
        <v>-4.1429575239852658E-3</v>
      </c>
      <c r="AW69">
        <v>66</v>
      </c>
      <c r="AX69">
        <f>IF(Z69&gt;0, (R69*SUMPRODUCT(K69:$K$98, X69:$X$98)-K69*$AZ$3)/Z69, 0)</f>
        <v>-32437711995.556057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0.84968151000000003</v>
      </c>
      <c r="Q70" s="4">
        <f t="shared" si="48"/>
        <v>12.5</v>
      </c>
      <c r="R70">
        <f t="shared" si="27"/>
        <v>1000000</v>
      </c>
      <c r="S70">
        <f t="shared" si="28"/>
        <v>-206403642413.7334</v>
      </c>
      <c r="U70">
        <f t="shared" si="40"/>
        <v>0.84968151000000003</v>
      </c>
      <c r="V70">
        <f t="shared" si="41"/>
        <v>0.01</v>
      </c>
      <c r="W70">
        <f t="shared" si="42"/>
        <v>7.2616736571421311E-10</v>
      </c>
      <c r="X70">
        <f t="shared" si="43"/>
        <v>6.1701098381277483E-10</v>
      </c>
      <c r="Y70">
        <f t="shared" si="44"/>
        <v>7.2616736571421312E-12</v>
      </c>
      <c r="Z70">
        <f t="shared" si="45"/>
        <v>1.0189470824429615E-10</v>
      </c>
      <c r="AB70">
        <f t="shared" si="46"/>
        <v>-23.555207869609273</v>
      </c>
      <c r="AC70">
        <f t="shared" si="29"/>
        <v>-21.031438924307395</v>
      </c>
      <c r="AE70">
        <f t="shared" si="30"/>
        <v>0</v>
      </c>
      <c r="AF70">
        <f t="shared" si="31"/>
        <v>0</v>
      </c>
      <c r="AG70">
        <f t="shared" si="31"/>
        <v>-1.2736838530537019E-9</v>
      </c>
      <c r="AH70">
        <f t="shared" si="32"/>
        <v>-6.1701098381277482E-4</v>
      </c>
      <c r="AI70">
        <f t="shared" si="33"/>
        <v>-6.1701225749662787E-4</v>
      </c>
      <c r="AJ70">
        <f t="shared" si="34"/>
        <v>-2.5237689453018781</v>
      </c>
      <c r="AK70">
        <f t="shared" si="22"/>
        <v>-1.6488645508726492</v>
      </c>
      <c r="AL70">
        <f t="shared" si="35"/>
        <v>-4.1732505084320239</v>
      </c>
      <c r="AN70">
        <f t="shared" si="36"/>
        <v>0</v>
      </c>
      <c r="AO70">
        <f t="shared" si="36"/>
        <v>0</v>
      </c>
      <c r="AP70">
        <f t="shared" si="36"/>
        <v>-1.0072344384465475E-12</v>
      </c>
      <c r="AQ70">
        <f t="shared" si="36"/>
        <v>-4.8793482802345704E-7</v>
      </c>
      <c r="AR70">
        <f t="shared" si="36"/>
        <v>-4.8793583525789548E-7</v>
      </c>
      <c r="AS70">
        <f t="shared" si="36"/>
        <v>-1.9958068796235217E-3</v>
      </c>
      <c r="AT70">
        <f t="shared" si="36"/>
        <v>-1.3039288799891917E-3</v>
      </c>
      <c r="AU70">
        <f t="shared" si="23"/>
        <v>-3.300223695447971E-3</v>
      </c>
      <c r="AW70">
        <v>67</v>
      </c>
      <c r="AX70">
        <f>IF(Z70&gt;0, (R70*SUMPRODUCT(K70:$K$98, X70:$X$98)-K70*$AZ$3)/Z70, 0)</f>
        <v>-206403642413.7334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0.85306441600000005</v>
      </c>
      <c r="Q71" s="4">
        <f t="shared" si="48"/>
        <v>12.5</v>
      </c>
      <c r="R71">
        <f t="shared" si="27"/>
        <v>1000000</v>
      </c>
      <c r="S71">
        <f t="shared" si="28"/>
        <v>-1345807753248.8213</v>
      </c>
      <c r="U71">
        <f t="shared" si="40"/>
        <v>0.85306441600000005</v>
      </c>
      <c r="V71">
        <f t="shared" si="41"/>
        <v>0.01</v>
      </c>
      <c r="W71">
        <f t="shared" si="42"/>
        <v>1.0189470824429615E-10</v>
      </c>
      <c r="X71">
        <f t="shared" si="43"/>
        <v>8.6922749781910891E-11</v>
      </c>
      <c r="Y71">
        <f t="shared" si="44"/>
        <v>1.0189470824429616E-12</v>
      </c>
      <c r="Z71">
        <f t="shared" si="45"/>
        <v>1.3953011379942296E-11</v>
      </c>
      <c r="AB71">
        <f t="shared" si="46"/>
        <v>-21.031438924307395</v>
      </c>
      <c r="AC71">
        <f t="shared" si="29"/>
        <v>-18.778070896295375</v>
      </c>
      <c r="AE71">
        <f t="shared" si="30"/>
        <v>0</v>
      </c>
      <c r="AF71">
        <f t="shared" si="31"/>
        <v>0</v>
      </c>
      <c r="AG71">
        <f t="shared" si="31"/>
        <v>-1.7441264224927869E-10</v>
      </c>
      <c r="AH71">
        <f t="shared" si="32"/>
        <v>-8.6922749781910894E-5</v>
      </c>
      <c r="AI71">
        <f t="shared" si="33"/>
        <v>-8.6922924194553141E-5</v>
      </c>
      <c r="AJ71">
        <f t="shared" si="34"/>
        <v>-2.2533680280120194</v>
      </c>
      <c r="AK71">
        <f t="shared" si="22"/>
        <v>-1.4722007247015179</v>
      </c>
      <c r="AL71">
        <f t="shared" si="35"/>
        <v>-3.7256556756377317</v>
      </c>
      <c r="AN71">
        <f t="shared" si="36"/>
        <v>0</v>
      </c>
      <c r="AO71">
        <f t="shared" si="36"/>
        <v>0</v>
      </c>
      <c r="AP71">
        <f t="shared" si="36"/>
        <v>-1.2314842504784815E-13</v>
      </c>
      <c r="AQ71">
        <f t="shared" si="36"/>
        <v>-6.137398985774944E-8</v>
      </c>
      <c r="AR71">
        <f t="shared" si="36"/>
        <v>-6.137411300617449E-8</v>
      </c>
      <c r="AS71">
        <f t="shared" si="36"/>
        <v>-1.5910470716121677E-3</v>
      </c>
      <c r="AT71">
        <f t="shared" si="36"/>
        <v>-1.0394842842995939E-3</v>
      </c>
      <c r="AU71">
        <f t="shared" si="23"/>
        <v>-2.6305927300247678E-3</v>
      </c>
      <c r="AW71">
        <v>68</v>
      </c>
      <c r="AX71">
        <f>IF(Z71&gt;0, (R71*SUMPRODUCT(K71:$K$98, X71:$X$98)-K71*$AZ$3)/Z71, 0)</f>
        <v>-1345807753248.8213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0.856559709</v>
      </c>
      <c r="Q72" s="4">
        <f t="shared" si="48"/>
        <v>12.5</v>
      </c>
      <c r="R72">
        <f t="shared" si="27"/>
        <v>1000000</v>
      </c>
      <c r="S72">
        <f t="shared" si="28"/>
        <v>-9004881960744.4102</v>
      </c>
      <c r="U72">
        <f t="shared" si="40"/>
        <v>0.856559709</v>
      </c>
      <c r="V72">
        <f t="shared" si="41"/>
        <v>0.01</v>
      </c>
      <c r="W72">
        <f t="shared" si="42"/>
        <v>1.3953011379942296E-11</v>
      </c>
      <c r="X72">
        <f t="shared" si="43"/>
        <v>1.1951587367277061E-11</v>
      </c>
      <c r="Y72">
        <f t="shared" si="44"/>
        <v>1.3953011379942297E-13</v>
      </c>
      <c r="Z72">
        <f t="shared" si="45"/>
        <v>1.8618938988658119E-12</v>
      </c>
      <c r="AB72">
        <f t="shared" si="46"/>
        <v>-18.778070896295375</v>
      </c>
      <c r="AC72">
        <f t="shared" si="29"/>
        <v>-16.766134782716826</v>
      </c>
      <c r="AE72">
        <f t="shared" si="30"/>
        <v>0</v>
      </c>
      <c r="AF72">
        <f t="shared" si="31"/>
        <v>0</v>
      </c>
      <c r="AG72">
        <f t="shared" si="31"/>
        <v>-2.3273673735822648E-11</v>
      </c>
      <c r="AH72">
        <f t="shared" si="32"/>
        <v>-1.1951587367277061E-5</v>
      </c>
      <c r="AI72">
        <f t="shared" si="33"/>
        <v>-1.1951610640950797E-5</v>
      </c>
      <c r="AJ72">
        <f t="shared" si="34"/>
        <v>-2.0119361135785496</v>
      </c>
      <c r="AK72">
        <f t="shared" si="22"/>
        <v>-1.3144649627406764</v>
      </c>
      <c r="AL72">
        <f t="shared" si="35"/>
        <v>-3.3264130279298669</v>
      </c>
      <c r="AN72">
        <f t="shared" si="36"/>
        <v>0</v>
      </c>
      <c r="AO72">
        <f t="shared" si="36"/>
        <v>0</v>
      </c>
      <c r="AP72">
        <f t="shared" si="36"/>
        <v>-1.4672287209443347E-14</v>
      </c>
      <c r="AQ72">
        <f t="shared" si="36"/>
        <v>-7.5345699373423652E-9</v>
      </c>
      <c r="AR72">
        <f t="shared" si="36"/>
        <v>-7.5345846096295744E-9</v>
      </c>
      <c r="AS72">
        <f t="shared" si="36"/>
        <v>-1.2683732203411971E-3</v>
      </c>
      <c r="AT72">
        <f t="shared" si="36"/>
        <v>-8.2867052614887685E-4</v>
      </c>
      <c r="AU72">
        <f t="shared" si="23"/>
        <v>-2.0970512810746834E-3</v>
      </c>
      <c r="AW72">
        <v>69</v>
      </c>
      <c r="AX72">
        <f>IF(Z72&gt;0, (R72*SUMPRODUCT(K72:$K$98, X72:$X$98)-K72*$AZ$3)/Z72, 0)</f>
        <v>-9004881960744.4102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0.86031008399999997</v>
      </c>
      <c r="Q73" s="4">
        <f t="shared" si="48"/>
        <v>12.5</v>
      </c>
      <c r="R73">
        <f t="shared" si="27"/>
        <v>1000000</v>
      </c>
      <c r="S73">
        <f t="shared" si="28"/>
        <v>-61994590102059.586</v>
      </c>
      <c r="U73">
        <f t="shared" si="40"/>
        <v>0.86031008399999997</v>
      </c>
      <c r="V73">
        <f t="shared" si="41"/>
        <v>0.01</v>
      </c>
      <c r="W73">
        <f t="shared" si="42"/>
        <v>1.8618938988658119E-12</v>
      </c>
      <c r="X73">
        <f t="shared" si="43"/>
        <v>1.6018060965323341E-12</v>
      </c>
      <c r="Y73">
        <f t="shared" si="44"/>
        <v>1.861893898865812E-14</v>
      </c>
      <c r="Z73">
        <f t="shared" si="45"/>
        <v>2.4146886334481972E-13</v>
      </c>
      <c r="AB73">
        <f t="shared" si="46"/>
        <v>-16.766134782716826</v>
      </c>
      <c r="AC73">
        <f t="shared" si="29"/>
        <v>-14.96976320547234</v>
      </c>
      <c r="AE73">
        <f t="shared" si="30"/>
        <v>0</v>
      </c>
      <c r="AF73">
        <f t="shared" si="31"/>
        <v>0</v>
      </c>
      <c r="AG73">
        <f t="shared" si="31"/>
        <v>-3.0183607918102464E-12</v>
      </c>
      <c r="AH73">
        <f t="shared" si="32"/>
        <v>-1.6018060965323341E-6</v>
      </c>
      <c r="AI73">
        <f t="shared" si="33"/>
        <v>-1.6018091148931258E-6</v>
      </c>
      <c r="AJ73">
        <f t="shared" si="34"/>
        <v>-1.7963715772444857</v>
      </c>
      <c r="AK73">
        <f t="shared" ref="AK73:AK98" si="49">G73*SUM(AB73:AB73, AE73:AF73)</f>
        <v>-1.1736294347901779</v>
      </c>
      <c r="AL73">
        <f t="shared" si="35"/>
        <v>-2.9700026138437785</v>
      </c>
      <c r="AN73">
        <f t="shared" si="36"/>
        <v>0</v>
      </c>
      <c r="AO73">
        <f t="shared" si="36"/>
        <v>0</v>
      </c>
      <c r="AP73">
        <f t="shared" si="36"/>
        <v>-1.6989711568933773E-15</v>
      </c>
      <c r="AQ73">
        <f t="shared" si="36"/>
        <v>-9.0162261725916643E-10</v>
      </c>
      <c r="AR73">
        <f t="shared" si="36"/>
        <v>-9.0162431623032324E-10</v>
      </c>
      <c r="AS73">
        <f t="shared" si="36"/>
        <v>-1.0111393923093711E-3</v>
      </c>
      <c r="AT73">
        <f t="shared" si="36"/>
        <v>-6.6061107207588657E-4</v>
      </c>
      <c r="AU73">
        <f t="shared" si="23"/>
        <v>-1.671751366009574E-3</v>
      </c>
      <c r="AW73">
        <v>70</v>
      </c>
      <c r="AX73">
        <f>IF(Z73&gt;0, (R73*SUMPRODUCT(K73:$K$98, X73:$X$98)-K73*$AZ$3)/Z73, 0)</f>
        <v>-61994590102059.586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0.86416701100000004</v>
      </c>
      <c r="Q74" s="4">
        <f t="shared" si="48"/>
        <v>12.5</v>
      </c>
      <c r="R74">
        <f t="shared" si="27"/>
        <v>1000000</v>
      </c>
      <c r="S74">
        <f t="shared" si="28"/>
        <v>-439887131620199.19</v>
      </c>
      <c r="U74">
        <f t="shared" si="40"/>
        <v>0.86416701100000004</v>
      </c>
      <c r="V74">
        <f t="shared" si="41"/>
        <v>0.01</v>
      </c>
      <c r="W74">
        <f t="shared" si="42"/>
        <v>2.4146886334481972E-13</v>
      </c>
      <c r="X74">
        <f t="shared" si="43"/>
        <v>2.0866942588626034E-13</v>
      </c>
      <c r="Y74">
        <f t="shared" si="44"/>
        <v>2.4146886334481974E-15</v>
      </c>
      <c r="Z74">
        <f t="shared" si="45"/>
        <v>3.0384748825111187E-14</v>
      </c>
      <c r="AB74">
        <f t="shared" si="46"/>
        <v>-14.96976320547234</v>
      </c>
      <c r="AC74">
        <f t="shared" si="29"/>
        <v>-13.365860005678377</v>
      </c>
      <c r="AE74">
        <f t="shared" si="30"/>
        <v>0</v>
      </c>
      <c r="AF74">
        <f t="shared" si="31"/>
        <v>0</v>
      </c>
      <c r="AG74">
        <f t="shared" si="31"/>
        <v>-3.7980936031388984E-13</v>
      </c>
      <c r="AH74">
        <f t="shared" si="32"/>
        <v>-2.0866942588626035E-7</v>
      </c>
      <c r="AI74">
        <f t="shared" si="33"/>
        <v>-2.0866980569562066E-7</v>
      </c>
      <c r="AJ74">
        <f t="shared" si="34"/>
        <v>-1.6039031997939635</v>
      </c>
      <c r="AK74">
        <f t="shared" si="49"/>
        <v>-1.0478834243830639</v>
      </c>
      <c r="AL74">
        <f t="shared" si="35"/>
        <v>-2.6517868328468328</v>
      </c>
      <c r="AN74">
        <f t="shared" si="36"/>
        <v>0</v>
      </c>
      <c r="AO74">
        <f t="shared" si="36"/>
        <v>0</v>
      </c>
      <c r="AP74">
        <f t="shared" si="36"/>
        <v>-1.908809097291799E-16</v>
      </c>
      <c r="AQ74">
        <f t="shared" si="36"/>
        <v>-1.0487105903055443E-10</v>
      </c>
      <c r="AR74">
        <f t="shared" si="36"/>
        <v>-1.0487124991146415E-10</v>
      </c>
      <c r="AS74">
        <f t="shared" si="36"/>
        <v>-8.0607413582750001E-4</v>
      </c>
      <c r="AT74">
        <f t="shared" si="36"/>
        <v>-5.2663510233413445E-4</v>
      </c>
      <c r="AU74">
        <f t="shared" si="23"/>
        <v>-1.3327093430328843E-3</v>
      </c>
      <c r="AW74">
        <v>71</v>
      </c>
      <c r="AX74">
        <f>IF(Z74&gt;0, (R74*SUMPRODUCT(K74:$K$98, X74:$X$98)-K74*$AZ$3)/Z74, 0)</f>
        <v>-439887131620199.19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0.86825209999999997</v>
      </c>
      <c r="Q75" s="4">
        <f t="shared" si="48"/>
        <v>12.5</v>
      </c>
      <c r="R75">
        <f t="shared" si="27"/>
        <v>1000000</v>
      </c>
      <c r="S75">
        <f t="shared" si="28"/>
        <v>-3225980633103895.5</v>
      </c>
      <c r="U75">
        <f t="shared" si="40"/>
        <v>0.86825209999999997</v>
      </c>
      <c r="V75">
        <f t="shared" si="41"/>
        <v>0.01</v>
      </c>
      <c r="W75">
        <f t="shared" si="42"/>
        <v>3.0384748825111187E-14</v>
      </c>
      <c r="X75">
        <f t="shared" si="43"/>
        <v>2.638162197537532E-14</v>
      </c>
      <c r="Y75">
        <f t="shared" si="44"/>
        <v>3.038474882511119E-16</v>
      </c>
      <c r="Z75">
        <f t="shared" si="45"/>
        <v>3.6992793614847543E-15</v>
      </c>
      <c r="AB75">
        <f t="shared" si="46"/>
        <v>-13.365860005678377</v>
      </c>
      <c r="AC75">
        <f t="shared" si="29"/>
        <v>-11.933803576590762</v>
      </c>
      <c r="AE75">
        <f t="shared" si="30"/>
        <v>0</v>
      </c>
      <c r="AF75">
        <f t="shared" si="31"/>
        <v>0</v>
      </c>
      <c r="AG75">
        <f t="shared" si="31"/>
        <v>-4.6240992018559428E-14</v>
      </c>
      <c r="AH75">
        <f t="shared" si="32"/>
        <v>-2.6381621975375319E-8</v>
      </c>
      <c r="AI75">
        <f t="shared" si="33"/>
        <v>-2.6381668216367338E-8</v>
      </c>
      <c r="AJ75">
        <f t="shared" si="34"/>
        <v>-1.4320564290876145</v>
      </c>
      <c r="AK75">
        <f t="shared" si="49"/>
        <v>-0.93561020039748644</v>
      </c>
      <c r="AL75">
        <f t="shared" si="35"/>
        <v>-2.3676666558667692</v>
      </c>
      <c r="AN75">
        <f t="shared" si="36"/>
        <v>0</v>
      </c>
      <c r="AO75">
        <f t="shared" si="36"/>
        <v>0</v>
      </c>
      <c r="AP75">
        <f t="shared" si="36"/>
        <v>-2.0749419562158231E-17</v>
      </c>
      <c r="AQ75">
        <f t="shared" si="36"/>
        <v>-1.1838053623019346E-11</v>
      </c>
      <c r="AR75">
        <f t="shared" si="36"/>
        <v>-1.1838074372438909E-11</v>
      </c>
      <c r="AS75">
        <f t="shared" si="36"/>
        <v>-6.425973662480851E-4</v>
      </c>
      <c r="AT75">
        <f t="shared" si="36"/>
        <v>-4.1983027930911555E-4</v>
      </c>
      <c r="AU75">
        <f t="shared" si="23"/>
        <v>-1.0624276573952751E-3</v>
      </c>
      <c r="AW75">
        <v>72</v>
      </c>
      <c r="AX75">
        <f>IF(Z75&gt;0, (R75*SUMPRODUCT(K75:$K$98, X75:$X$98)-K75*$AZ$3)/Z75, 0)</f>
        <v>-3225980633103895.5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0.87257664800000001</v>
      </c>
      <c r="Q76" s="4">
        <f t="shared" si="48"/>
        <v>12.5</v>
      </c>
      <c r="R76">
        <f t="shared" si="27"/>
        <v>1000000</v>
      </c>
      <c r="S76">
        <f t="shared" si="28"/>
        <v>-2.4529531834421116E+16</v>
      </c>
      <c r="U76">
        <f t="shared" si="40"/>
        <v>0.87257664800000001</v>
      </c>
      <c r="V76">
        <f t="shared" si="41"/>
        <v>0.01</v>
      </c>
      <c r="W76">
        <f t="shared" si="42"/>
        <v>3.6992793614847543E-15</v>
      </c>
      <c r="X76">
        <f t="shared" si="43"/>
        <v>3.2279047852599472E-15</v>
      </c>
      <c r="Y76">
        <f t="shared" si="44"/>
        <v>3.6992793614847543E-17</v>
      </c>
      <c r="Z76">
        <f t="shared" si="45"/>
        <v>4.3438178260995956E-16</v>
      </c>
      <c r="AB76">
        <f t="shared" si="46"/>
        <v>-11.933803576590762</v>
      </c>
      <c r="AC76">
        <f t="shared" si="29"/>
        <v>-10.655181764823595</v>
      </c>
      <c r="AE76">
        <f t="shared" si="30"/>
        <v>0</v>
      </c>
      <c r="AF76">
        <f t="shared" si="31"/>
        <v>0</v>
      </c>
      <c r="AG76">
        <f t="shared" si="31"/>
        <v>-5.4297722826244947E-15</v>
      </c>
      <c r="AH76">
        <f t="shared" si="32"/>
        <v>-3.227904785259947E-9</v>
      </c>
      <c r="AI76">
        <f t="shared" si="33"/>
        <v>-3.2279102150322295E-9</v>
      </c>
      <c r="AJ76">
        <f t="shared" si="34"/>
        <v>-1.2786218117671666</v>
      </c>
      <c r="AK76">
        <f t="shared" si="49"/>
        <v>-0.83536625036135337</v>
      </c>
      <c r="AL76">
        <f t="shared" si="35"/>
        <v>-2.11398806535643</v>
      </c>
      <c r="AN76">
        <f t="shared" si="36"/>
        <v>0</v>
      </c>
      <c r="AO76">
        <f t="shared" si="36"/>
        <v>0</v>
      </c>
      <c r="AP76">
        <f t="shared" si="36"/>
        <v>-2.1754164259312427E-18</v>
      </c>
      <c r="AQ76">
        <f t="shared" si="36"/>
        <v>-1.2932470692495467E-12</v>
      </c>
      <c r="AR76">
        <f t="shared" si="36"/>
        <v>-1.2932492446659726E-12</v>
      </c>
      <c r="AS76">
        <f t="shared" si="36"/>
        <v>-5.1227468613615555E-4</v>
      </c>
      <c r="AT76">
        <f t="shared" si="36"/>
        <v>-3.346861282783478E-4</v>
      </c>
      <c r="AU76">
        <f t="shared" si="23"/>
        <v>-8.4696081570775255E-4</v>
      </c>
      <c r="AW76">
        <v>73</v>
      </c>
      <c r="AX76">
        <f>IF(Z76&gt;0, (R76*SUMPRODUCT(K76:$K$98, X76:$X$98)-K76*$AZ$3)/Z76, 0)</f>
        <v>-2.4529531834421116E+16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0.87698101399999995</v>
      </c>
      <c r="Q77" s="4">
        <f t="shared" si="48"/>
        <v>12.5</v>
      </c>
      <c r="R77">
        <f t="shared" si="27"/>
        <v>1000000</v>
      </c>
      <c r="S77">
        <f t="shared" si="28"/>
        <v>-1.9378485407139622E+17</v>
      </c>
      <c r="U77">
        <f t="shared" si="40"/>
        <v>0.87698101399999995</v>
      </c>
      <c r="V77">
        <f t="shared" si="41"/>
        <v>0.01</v>
      </c>
      <c r="W77">
        <f t="shared" si="42"/>
        <v>4.3438178260995956E-16</v>
      </c>
      <c r="X77">
        <f t="shared" si="43"/>
        <v>3.8094457617640988E-16</v>
      </c>
      <c r="Y77">
        <f t="shared" si="44"/>
        <v>4.3438178260995959E-18</v>
      </c>
      <c r="Z77">
        <f t="shared" si="45"/>
        <v>4.9093388607450092E-17</v>
      </c>
      <c r="AB77">
        <f t="shared" si="46"/>
        <v>-10.655181764823595</v>
      </c>
      <c r="AC77">
        <f t="shared" si="29"/>
        <v>-9.5135551471650626</v>
      </c>
      <c r="AE77">
        <f t="shared" si="30"/>
        <v>0</v>
      </c>
      <c r="AF77">
        <f t="shared" si="31"/>
        <v>0</v>
      </c>
      <c r="AG77">
        <f t="shared" si="31"/>
        <v>-6.1366735759312617E-16</v>
      </c>
      <c r="AH77">
        <f t="shared" si="32"/>
        <v>-3.809445761764099E-10</v>
      </c>
      <c r="AI77">
        <f t="shared" si="33"/>
        <v>-3.8094518984376749E-10</v>
      </c>
      <c r="AJ77">
        <f t="shared" si="34"/>
        <v>-1.1416266176585328</v>
      </c>
      <c r="AK77">
        <f t="shared" si="49"/>
        <v>-0.74586272353765171</v>
      </c>
      <c r="AL77">
        <f t="shared" si="35"/>
        <v>-1.8874893415771297</v>
      </c>
      <c r="AN77">
        <f t="shared" si="36"/>
        <v>0</v>
      </c>
      <c r="AO77">
        <f t="shared" si="36"/>
        <v>0</v>
      </c>
      <c r="AP77">
        <f t="shared" si="36"/>
        <v>-2.195208558807976E-19</v>
      </c>
      <c r="AQ77">
        <f t="shared" si="36"/>
        <v>-1.3627135022038836E-13</v>
      </c>
      <c r="AR77">
        <f t="shared" si="36"/>
        <v>-1.3627156974124425E-13</v>
      </c>
      <c r="AS77">
        <f t="shared" si="36"/>
        <v>-4.0838224341543228E-4</v>
      </c>
      <c r="AT77">
        <f t="shared" si="36"/>
        <v>-2.6680973236501511E-4</v>
      </c>
      <c r="AU77">
        <f t="shared" si="23"/>
        <v>-6.7519197591671897E-4</v>
      </c>
      <c r="AW77">
        <v>74</v>
      </c>
      <c r="AX77">
        <f>IF(Z77&gt;0, (R77*SUMPRODUCT(K77:$K$98, X77:$X$98)-K77*$AZ$3)/Z77, 0)</f>
        <v>-1.9378485407139622E+17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0.88158379899999995</v>
      </c>
      <c r="Q78" s="4">
        <f t="shared" si="48"/>
        <v>12.5</v>
      </c>
      <c r="R78">
        <f t="shared" si="27"/>
        <v>1000000</v>
      </c>
      <c r="S78">
        <f t="shared" si="28"/>
        <v>-1.59590715722623E+18</v>
      </c>
      <c r="U78">
        <f t="shared" si="40"/>
        <v>0.88158379899999995</v>
      </c>
      <c r="V78">
        <f t="shared" si="41"/>
        <v>0.01</v>
      </c>
      <c r="W78">
        <f t="shared" si="42"/>
        <v>4.9093388607450092E-17</v>
      </c>
      <c r="X78">
        <f t="shared" si="43"/>
        <v>4.3279936034339169E-17</v>
      </c>
      <c r="Y78">
        <f t="shared" si="44"/>
        <v>4.909338860745009E-19</v>
      </c>
      <c r="Z78">
        <f t="shared" si="45"/>
        <v>5.3225186870364217E-18</v>
      </c>
      <c r="AB78">
        <f t="shared" si="46"/>
        <v>-9.5135551471650626</v>
      </c>
      <c r="AC78">
        <f t="shared" si="29"/>
        <v>-8.4942456671117821</v>
      </c>
      <c r="AE78">
        <f t="shared" si="30"/>
        <v>0</v>
      </c>
      <c r="AF78">
        <f t="shared" si="31"/>
        <v>0</v>
      </c>
      <c r="AG78">
        <f t="shared" si="31"/>
        <v>-6.6531483587955272E-17</v>
      </c>
      <c r="AH78">
        <f t="shared" si="32"/>
        <v>-4.3279936034339169E-11</v>
      </c>
      <c r="AI78">
        <f t="shared" si="33"/>
        <v>-4.3280002565822758E-11</v>
      </c>
      <c r="AJ78">
        <f t="shared" si="34"/>
        <v>-1.0193094800532805</v>
      </c>
      <c r="AK78">
        <f t="shared" si="49"/>
        <v>-0.66594886030155442</v>
      </c>
      <c r="AL78">
        <f t="shared" si="35"/>
        <v>-1.685258340398115</v>
      </c>
      <c r="AN78">
        <f t="shared" si="36"/>
        <v>0</v>
      </c>
      <c r="AO78">
        <f t="shared" si="36"/>
        <v>0</v>
      </c>
      <c r="AP78">
        <f t="shared" si="36"/>
        <v>-2.1249658245414816E-20</v>
      </c>
      <c r="AQ78">
        <f t="shared" si="36"/>
        <v>-1.3823287863366072E-14</v>
      </c>
      <c r="AR78">
        <f t="shared" si="36"/>
        <v>-1.3823309113024318E-14</v>
      </c>
      <c r="AS78">
        <f t="shared" si="36"/>
        <v>-3.255598241516586E-4</v>
      </c>
      <c r="AT78">
        <f t="shared" si="36"/>
        <v>-2.1269908511244181E-4</v>
      </c>
      <c r="AU78">
        <f t="shared" si="23"/>
        <v>-5.382589092779238E-4</v>
      </c>
      <c r="AW78">
        <v>75</v>
      </c>
      <c r="AX78">
        <f>IF(Z78&gt;0, (R78*SUMPRODUCT(K78:$K$98, X78:$X$98)-K78*$AZ$3)/Z78, 0)</f>
        <v>-1.59590715722623E+18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0.88621764599999997</v>
      </c>
      <c r="Q79" s="4">
        <f t="shared" si="48"/>
        <v>12.5</v>
      </c>
      <c r="R79">
        <f t="shared" si="27"/>
        <v>1000000</v>
      </c>
      <c r="S79">
        <f t="shared" si="28"/>
        <v>-1.3729859169182835E+19</v>
      </c>
      <c r="U79">
        <f t="shared" si="40"/>
        <v>0.88621764599999997</v>
      </c>
      <c r="V79">
        <f t="shared" si="41"/>
        <v>0.01</v>
      </c>
      <c r="W79">
        <f t="shared" si="42"/>
        <v>5.3225186870364217E-18</v>
      </c>
      <c r="X79">
        <f t="shared" si="43"/>
        <v>4.7169099816164283E-18</v>
      </c>
      <c r="Y79">
        <f t="shared" si="44"/>
        <v>5.3225186870364218E-20</v>
      </c>
      <c r="Z79">
        <f t="shared" si="45"/>
        <v>5.5238351854962922E-19</v>
      </c>
      <c r="AB79">
        <f t="shared" si="46"/>
        <v>-8.4942456671117821</v>
      </c>
      <c r="AC79">
        <f t="shared" si="29"/>
        <v>-7.5841479170641035</v>
      </c>
      <c r="AE79">
        <f t="shared" si="30"/>
        <v>0</v>
      </c>
      <c r="AF79">
        <f t="shared" si="31"/>
        <v>0</v>
      </c>
      <c r="AG79">
        <f t="shared" si="31"/>
        <v>-6.904793981870365E-18</v>
      </c>
      <c r="AH79">
        <f t="shared" si="32"/>
        <v>-4.7169099816164286E-12</v>
      </c>
      <c r="AI79">
        <f t="shared" si="33"/>
        <v>-4.7169168864104104E-12</v>
      </c>
      <c r="AJ79">
        <f t="shared" si="34"/>
        <v>-0.91009775004767857</v>
      </c>
      <c r="AK79">
        <f t="shared" si="49"/>
        <v>-0.59459719669782485</v>
      </c>
      <c r="AL79">
        <f t="shared" si="35"/>
        <v>-1.5046949467502202</v>
      </c>
      <c r="AN79">
        <f t="shared" si="36"/>
        <v>0</v>
      </c>
      <c r="AO79">
        <f t="shared" si="36"/>
        <v>0</v>
      </c>
      <c r="AP79">
        <f t="shared" si="36"/>
        <v>-1.9690531735755888E-21</v>
      </c>
      <c r="AQ79">
        <f t="shared" si="36"/>
        <v>-1.3451301506111436E-15</v>
      </c>
      <c r="AR79">
        <f t="shared" si="36"/>
        <v>-1.345132119664317E-15</v>
      </c>
      <c r="AS79">
        <f t="shared" si="36"/>
        <v>-2.5953429859031953E-4</v>
      </c>
      <c r="AT79">
        <f t="shared" si="36"/>
        <v>-1.6956240841234442E-4</v>
      </c>
      <c r="AU79">
        <f t="shared" si="23"/>
        <v>-4.2909670700400901E-4</v>
      </c>
      <c r="AW79">
        <v>76</v>
      </c>
      <c r="AX79">
        <f>IF(Z79&gt;0, (R79*SUMPRODUCT(K79:$K$98, X79:$X$98)-K79*$AZ$3)/Z79, 0)</f>
        <v>-1.3729859169182835E+19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0.89077562700000001</v>
      </c>
      <c r="Q80" s="4">
        <f t="shared" si="48"/>
        <v>12.5</v>
      </c>
      <c r="R80">
        <f t="shared" si="27"/>
        <v>1000000</v>
      </c>
      <c r="S80">
        <f t="shared" si="28"/>
        <v>-1.235462866530538E+20</v>
      </c>
      <c r="U80">
        <f t="shared" si="40"/>
        <v>0.89077562700000001</v>
      </c>
      <c r="V80">
        <f t="shared" si="41"/>
        <v>0.01</v>
      </c>
      <c r="W80">
        <f t="shared" si="42"/>
        <v>5.5238351854962922E-19</v>
      </c>
      <c r="X80">
        <f t="shared" si="43"/>
        <v>4.920497750805121E-19</v>
      </c>
      <c r="Y80">
        <f t="shared" si="44"/>
        <v>5.5238351854962926E-21</v>
      </c>
      <c r="Z80">
        <f t="shared" si="45"/>
        <v>5.4809908283620825E-20</v>
      </c>
      <c r="AB80">
        <f t="shared" si="46"/>
        <v>-7.5841479170641035</v>
      </c>
      <c r="AC80">
        <f t="shared" si="29"/>
        <v>-6.7715606402358066</v>
      </c>
      <c r="AE80">
        <f t="shared" si="30"/>
        <v>0</v>
      </c>
      <c r="AF80">
        <f t="shared" si="31"/>
        <v>0</v>
      </c>
      <c r="AG80">
        <f t="shared" si="31"/>
        <v>-6.8512385354526032E-19</v>
      </c>
      <c r="AH80">
        <f t="shared" si="32"/>
        <v>-4.9204977508051206E-13</v>
      </c>
      <c r="AI80">
        <f t="shared" si="33"/>
        <v>-4.9205046020436556E-13</v>
      </c>
      <c r="AJ80">
        <f t="shared" si="34"/>
        <v>-0.8125872768282969</v>
      </c>
      <c r="AK80">
        <f t="shared" si="49"/>
        <v>-0.53089035419448727</v>
      </c>
      <c r="AL80">
        <f t="shared" si="35"/>
        <v>-1.3434776310232763</v>
      </c>
      <c r="AN80">
        <f t="shared" si="36"/>
        <v>0</v>
      </c>
      <c r="AO80">
        <f t="shared" si="36"/>
        <v>0</v>
      </c>
      <c r="AP80">
        <f t="shared" si="36"/>
        <v>-1.7444470227830172E-22</v>
      </c>
      <c r="AQ80">
        <f t="shared" si="36"/>
        <v>-1.2528461252058103E-16</v>
      </c>
      <c r="AR80">
        <f t="shared" si="36"/>
        <v>-1.2528478696528332E-16</v>
      </c>
      <c r="AS80">
        <f t="shared" si="36"/>
        <v>-2.0689915385070428E-4</v>
      </c>
      <c r="AT80">
        <f t="shared" si="36"/>
        <v>-1.3517411384912677E-4</v>
      </c>
      <c r="AU80">
        <f t="shared" si="23"/>
        <v>-3.4207326769995636E-4</v>
      </c>
      <c r="AW80">
        <v>77</v>
      </c>
      <c r="AX80">
        <f>IF(Z80&gt;0, (R80*SUMPRODUCT(K80:$K$98, X80:$X$98)-K80*$AZ$3)/Z80, 0)</f>
        <v>-1.235462866530538E+20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0.89544260600000003</v>
      </c>
      <c r="Q81" s="4">
        <f t="shared" si="48"/>
        <v>12.5</v>
      </c>
      <c r="R81">
        <f t="shared" si="27"/>
        <v>1000000</v>
      </c>
      <c r="S81">
        <f t="shared" si="28"/>
        <v>-1.1665844398340253E+21</v>
      </c>
      <c r="U81">
        <f t="shared" si="40"/>
        <v>0.89544260600000003</v>
      </c>
      <c r="V81">
        <f t="shared" si="41"/>
        <v>0.01</v>
      </c>
      <c r="W81">
        <f t="shared" si="42"/>
        <v>5.4809908283620825E-20</v>
      </c>
      <c r="X81">
        <f t="shared" si="43"/>
        <v>4.9079127108106421E-20</v>
      </c>
      <c r="Y81">
        <f t="shared" si="44"/>
        <v>5.4809908283620831E-22</v>
      </c>
      <c r="Z81">
        <f t="shared" si="45"/>
        <v>5.1826820926781959E-21</v>
      </c>
      <c r="AB81">
        <f t="shared" si="46"/>
        <v>-6.7715606402358066</v>
      </c>
      <c r="AC81">
        <f t="shared" si="29"/>
        <v>-6.0460362859248269</v>
      </c>
      <c r="AE81">
        <f t="shared" si="30"/>
        <v>0</v>
      </c>
      <c r="AF81">
        <f t="shared" si="31"/>
        <v>0</v>
      </c>
      <c r="AG81">
        <f t="shared" si="31"/>
        <v>-6.4783526158477454E-20</v>
      </c>
      <c r="AH81">
        <f t="shared" si="32"/>
        <v>-4.9079127108106423E-14</v>
      </c>
      <c r="AI81">
        <f t="shared" si="33"/>
        <v>-4.9079191891632579E-14</v>
      </c>
      <c r="AJ81">
        <f t="shared" si="34"/>
        <v>-0.72552435431097972</v>
      </c>
      <c r="AK81">
        <f t="shared" si="49"/>
        <v>-0.47400924481650653</v>
      </c>
      <c r="AL81">
        <f t="shared" si="35"/>
        <v>-1.1995335991275353</v>
      </c>
      <c r="AN81">
        <f t="shared" si="36"/>
        <v>0</v>
      </c>
      <c r="AO81">
        <f t="shared" si="36"/>
        <v>0</v>
      </c>
      <c r="AP81">
        <f t="shared" si="36"/>
        <v>-1.4727711111198273E-23</v>
      </c>
      <c r="AQ81">
        <f t="shared" si="36"/>
        <v>-1.1157515629355475E-17</v>
      </c>
      <c r="AR81">
        <f t="shared" si="36"/>
        <v>-1.1157530357066584E-17</v>
      </c>
      <c r="AS81">
        <f t="shared" si="36"/>
        <v>-1.6493873872026814E-4</v>
      </c>
      <c r="AT81">
        <f t="shared" si="36"/>
        <v>-1.0775997596390847E-4</v>
      </c>
      <c r="AU81">
        <f t="shared" si="23"/>
        <v>-2.7269871468418779E-4</v>
      </c>
      <c r="AW81">
        <v>78</v>
      </c>
      <c r="AX81">
        <f>IF(Z81&gt;0, (R81*SUMPRODUCT(K81:$K$98, X81:$X$98)-K81*$AZ$3)/Z81, 0)</f>
        <v>-1.1665844398340253E+21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0.90019128800000003</v>
      </c>
      <c r="Q82" s="4">
        <f t="shared" si="48"/>
        <v>12.5</v>
      </c>
      <c r="R82">
        <f t="shared" si="27"/>
        <v>1000000</v>
      </c>
      <c r="S82">
        <f t="shared" si="28"/>
        <v>-1.1597908784749168E+22</v>
      </c>
      <c r="U82">
        <f t="shared" si="40"/>
        <v>0.90019128800000003</v>
      </c>
      <c r="V82">
        <f t="shared" si="41"/>
        <v>0.01</v>
      </c>
      <c r="W82">
        <f t="shared" si="42"/>
        <v>5.1826820926781959E-21</v>
      </c>
      <c r="X82">
        <f t="shared" si="43"/>
        <v>4.6654052683025205E-21</v>
      </c>
      <c r="Y82">
        <f t="shared" si="44"/>
        <v>5.1826820926781963E-23</v>
      </c>
      <c r="Z82">
        <f t="shared" si="45"/>
        <v>4.6545000344889349E-22</v>
      </c>
      <c r="AB82">
        <f t="shared" si="46"/>
        <v>-6.0460362859248269</v>
      </c>
      <c r="AC82">
        <f t="shared" si="29"/>
        <v>-5.3982466838614522</v>
      </c>
      <c r="AE82">
        <f t="shared" si="30"/>
        <v>0</v>
      </c>
      <c r="AF82">
        <f t="shared" si="31"/>
        <v>0</v>
      </c>
      <c r="AG82">
        <f t="shared" si="31"/>
        <v>-5.8181250431111687E-21</v>
      </c>
      <c r="AH82">
        <f t="shared" si="32"/>
        <v>-4.6654052683025207E-15</v>
      </c>
      <c r="AI82">
        <f t="shared" si="33"/>
        <v>-4.6654110864275637E-15</v>
      </c>
      <c r="AJ82">
        <f t="shared" si="34"/>
        <v>-0.64778960206337466</v>
      </c>
      <c r="AK82">
        <f t="shared" si="49"/>
        <v>-0.42322254001473791</v>
      </c>
      <c r="AL82">
        <f t="shared" si="35"/>
        <v>-1.0710121420781173</v>
      </c>
      <c r="AN82">
        <f t="shared" si="36"/>
        <v>0</v>
      </c>
      <c r="AO82">
        <f t="shared" si="36"/>
        <v>0</v>
      </c>
      <c r="AP82">
        <f t="shared" si="36"/>
        <v>-1.1809613978614338E-24</v>
      </c>
      <c r="AQ82">
        <f t="shared" si="36"/>
        <v>-9.4698265960582035E-19</v>
      </c>
      <c r="AR82">
        <f t="shared" si="36"/>
        <v>-9.4698384056721818E-19</v>
      </c>
      <c r="AS82">
        <f t="shared" si="36"/>
        <v>-1.3148815267878517E-4</v>
      </c>
      <c r="AT82">
        <f t="shared" si="36"/>
        <v>-8.5905593083472929E-5</v>
      </c>
      <c r="AU82">
        <f t="shared" si="23"/>
        <v>-2.1739374576225907E-4</v>
      </c>
      <c r="AW82">
        <v>79</v>
      </c>
      <c r="AX82">
        <f>IF(Z82&gt;0, (R82*SUMPRODUCT(K82:$K$98, X82:$X$98)-K82*$AZ$3)/Z82, 0)</f>
        <v>-1.1597908784749168E+22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0.90499098499999997</v>
      </c>
      <c r="Q83" s="4">
        <f t="shared" si="48"/>
        <v>12.5</v>
      </c>
      <c r="R83">
        <f t="shared" si="27"/>
        <v>1000000</v>
      </c>
      <c r="S83">
        <f t="shared" si="28"/>
        <v>-1.218138535150524E+23</v>
      </c>
      <c r="U83">
        <f t="shared" si="40"/>
        <v>0.90499098499999997</v>
      </c>
      <c r="V83">
        <f t="shared" si="41"/>
        <v>0.01</v>
      </c>
      <c r="W83">
        <f t="shared" si="42"/>
        <v>4.6545000344889349E-22</v>
      </c>
      <c r="X83">
        <f t="shared" si="43"/>
        <v>4.2122805708946749E-22</v>
      </c>
      <c r="Y83">
        <f t="shared" si="44"/>
        <v>4.654500034488935E-24</v>
      </c>
      <c r="Z83">
        <f t="shared" si="45"/>
        <v>3.9567446324937064E-23</v>
      </c>
      <c r="AB83">
        <f t="shared" si="46"/>
        <v>-5.3982466838614522</v>
      </c>
      <c r="AC83">
        <f t="shared" si="29"/>
        <v>-4.8198631105905818</v>
      </c>
      <c r="AE83">
        <f t="shared" si="30"/>
        <v>0</v>
      </c>
      <c r="AF83">
        <f t="shared" si="31"/>
        <v>0</v>
      </c>
      <c r="AG83">
        <f t="shared" si="31"/>
        <v>-4.9459307906171331E-22</v>
      </c>
      <c r="AH83">
        <f t="shared" si="32"/>
        <v>-4.2122805708946751E-16</v>
      </c>
      <c r="AI83">
        <f t="shared" si="33"/>
        <v>-4.2122855168254659E-16</v>
      </c>
      <c r="AJ83">
        <f t="shared" si="34"/>
        <v>-0.57838357327087042</v>
      </c>
      <c r="AK83">
        <f t="shared" si="49"/>
        <v>-0.37787726787030168</v>
      </c>
      <c r="AL83">
        <f t="shared" si="35"/>
        <v>-0.9562608411411726</v>
      </c>
      <c r="AN83">
        <f t="shared" si="36"/>
        <v>0</v>
      </c>
      <c r="AO83">
        <f t="shared" si="36"/>
        <v>0</v>
      </c>
      <c r="AP83">
        <f t="shared" si="36"/>
        <v>-8.9636040343949684E-26</v>
      </c>
      <c r="AQ83">
        <f t="shared" si="36"/>
        <v>-7.6339958478399699E-20</v>
      </c>
      <c r="AR83">
        <f t="shared" si="36"/>
        <v>-7.6340048114440043E-20</v>
      </c>
      <c r="AS83">
        <f t="shared" si="36"/>
        <v>-1.0482155028602136E-4</v>
      </c>
      <c r="AT83">
        <f t="shared" si="36"/>
        <v>-6.84834128535339E-5</v>
      </c>
      <c r="AU83">
        <f t="shared" si="23"/>
        <v>-1.7330496313955535E-4</v>
      </c>
      <c r="AW83">
        <v>80</v>
      </c>
      <c r="AX83">
        <f>IF(Z83&gt;0, (R83*SUMPRODUCT(K83:$K$98, X83:$X$98)-K83*$AZ$3)/Z83, 0)</f>
        <v>-1.218138535150524E+23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0.90981139099999997</v>
      </c>
      <c r="Q84" s="4">
        <f t="shared" si="48"/>
        <v>12.5</v>
      </c>
      <c r="R84">
        <f t="shared" si="27"/>
        <v>1000000</v>
      </c>
      <c r="S84">
        <f t="shared" si="28"/>
        <v>-1.3563319100580494E+24</v>
      </c>
      <c r="U84">
        <f t="shared" si="40"/>
        <v>0.90981139099999997</v>
      </c>
      <c r="V84">
        <f t="shared" si="41"/>
        <v>0.01</v>
      </c>
      <c r="W84">
        <f t="shared" si="42"/>
        <v>3.9567446324937064E-23</v>
      </c>
      <c r="X84">
        <f t="shared" si="43"/>
        <v>3.5998913379208825E-23</v>
      </c>
      <c r="Y84">
        <f t="shared" si="44"/>
        <v>3.9567446324937063E-25</v>
      </c>
      <c r="Z84">
        <f t="shared" si="45"/>
        <v>3.1728584824788683E-24</v>
      </c>
      <c r="AB84">
        <f t="shared" si="46"/>
        <v>-4.8198631105905818</v>
      </c>
      <c r="AC84">
        <f t="shared" si="29"/>
        <v>-4.3034492058844478</v>
      </c>
      <c r="AE84">
        <f t="shared" si="30"/>
        <v>0</v>
      </c>
      <c r="AF84">
        <f t="shared" si="31"/>
        <v>0</v>
      </c>
      <c r="AG84">
        <f t="shared" si="31"/>
        <v>-3.9660731030985853E-23</v>
      </c>
      <c r="AH84">
        <f t="shared" si="32"/>
        <v>-3.5998913379208822E-17</v>
      </c>
      <c r="AI84">
        <f t="shared" si="33"/>
        <v>-3.5998953039939856E-17</v>
      </c>
      <c r="AJ84">
        <f t="shared" si="34"/>
        <v>-0.51641390470613402</v>
      </c>
      <c r="AK84">
        <f t="shared" si="49"/>
        <v>-0.33739041774134076</v>
      </c>
      <c r="AL84">
        <f t="shared" si="35"/>
        <v>-0.85380432244747473</v>
      </c>
      <c r="AN84">
        <f t="shared" si="36"/>
        <v>0</v>
      </c>
      <c r="AO84">
        <f t="shared" si="36"/>
        <v>0</v>
      </c>
      <c r="AP84">
        <f t="shared" si="36"/>
        <v>-6.4176690995082266E-27</v>
      </c>
      <c r="AQ84">
        <f t="shared" si="36"/>
        <v>-5.8251350392186406E-21</v>
      </c>
      <c r="AR84">
        <f t="shared" si="36"/>
        <v>-5.8251414568877403E-21</v>
      </c>
      <c r="AS84">
        <f t="shared" si="36"/>
        <v>-8.3563098123422595E-5</v>
      </c>
      <c r="AT84">
        <f t="shared" si="36"/>
        <v>-5.4594557440636077E-5</v>
      </c>
      <c r="AU84">
        <f t="shared" si="23"/>
        <v>-1.3815765556405866E-4</v>
      </c>
      <c r="AW84">
        <v>81</v>
      </c>
      <c r="AX84">
        <f>IF(Z84&gt;0, (R84*SUMPRODUCT(K84:$K$98, X84:$X$98)-K84*$AZ$3)/Z84, 0)</f>
        <v>-1.3563319100580494E+24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0.91465739899999998</v>
      </c>
      <c r="Q85" s="4">
        <f t="shared" si="48"/>
        <v>12.5</v>
      </c>
      <c r="R85">
        <f t="shared" si="27"/>
        <v>1000000</v>
      </c>
      <c r="S85">
        <f t="shared" si="28"/>
        <v>-1.6073385016007091E+25</v>
      </c>
      <c r="U85">
        <f t="shared" si="40"/>
        <v>0.91465739899999998</v>
      </c>
      <c r="V85">
        <f t="shared" si="41"/>
        <v>0.01</v>
      </c>
      <c r="W85">
        <f t="shared" si="42"/>
        <v>3.1728584824788683E-24</v>
      </c>
      <c r="X85">
        <f t="shared" si="43"/>
        <v>2.9020784869792086E-24</v>
      </c>
      <c r="Y85">
        <f t="shared" si="44"/>
        <v>3.1728584824788685E-26</v>
      </c>
      <c r="Z85">
        <f t="shared" si="45"/>
        <v>2.3905141067487097E-25</v>
      </c>
      <c r="AB85">
        <f t="shared" si="46"/>
        <v>-4.3034492058844478</v>
      </c>
      <c r="AC85">
        <f t="shared" si="29"/>
        <v>-3.8423653623968286</v>
      </c>
      <c r="AE85">
        <f t="shared" si="30"/>
        <v>0</v>
      </c>
      <c r="AF85">
        <f t="shared" si="31"/>
        <v>0</v>
      </c>
      <c r="AG85">
        <f t="shared" si="31"/>
        <v>-2.9881426334358872E-24</v>
      </c>
      <c r="AH85">
        <f t="shared" si="32"/>
        <v>-2.9020784869792085E-18</v>
      </c>
      <c r="AI85">
        <f t="shared" si="33"/>
        <v>-2.9020814751218419E-18</v>
      </c>
      <c r="AJ85">
        <f t="shared" si="34"/>
        <v>-0.46108384348761922</v>
      </c>
      <c r="AK85">
        <f t="shared" si="49"/>
        <v>-0.30124144441191136</v>
      </c>
      <c r="AL85">
        <f t="shared" si="35"/>
        <v>-0.76232528789953058</v>
      </c>
      <c r="AN85">
        <f t="shared" si="36"/>
        <v>0</v>
      </c>
      <c r="AO85">
        <f t="shared" si="36"/>
        <v>0</v>
      </c>
      <c r="AP85">
        <f t="shared" si="36"/>
        <v>-4.3171775206631947E-28</v>
      </c>
      <c r="AQ85">
        <f t="shared" si="36"/>
        <v>-4.1928346615706186E-22</v>
      </c>
      <c r="AR85">
        <f t="shared" si="36"/>
        <v>-4.1928389787481392E-22</v>
      </c>
      <c r="AS85">
        <f t="shared" si="36"/>
        <v>-6.6615990213187595E-5</v>
      </c>
      <c r="AT85">
        <f t="shared" si="36"/>
        <v>-4.3522446939282582E-5</v>
      </c>
      <c r="AU85">
        <f t="shared" si="23"/>
        <v>-1.1013843715247017E-4</v>
      </c>
      <c r="AW85">
        <v>82</v>
      </c>
      <c r="AX85">
        <f>IF(Z85&gt;0, (R85*SUMPRODUCT(K85:$K$98, X85:$X$98)-K85*$AZ$3)/Z85, 0)</f>
        <v>-1.6073385016007091E+25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0.91953785700000001</v>
      </c>
      <c r="Q86" s="4">
        <f t="shared" si="48"/>
        <v>12.5</v>
      </c>
      <c r="R86">
        <f t="shared" si="27"/>
        <v>1000000</v>
      </c>
      <c r="S86">
        <f t="shared" si="28"/>
        <v>-2.0367300809223029E+26</v>
      </c>
      <c r="U86">
        <f t="shared" si="40"/>
        <v>0.91953785700000001</v>
      </c>
      <c r="V86">
        <f t="shared" si="41"/>
        <v>0.01</v>
      </c>
      <c r="W86">
        <f t="shared" si="42"/>
        <v>2.3905141067487097E-25</v>
      </c>
      <c r="X86">
        <f t="shared" si="43"/>
        <v>2.1981682188479776E-25</v>
      </c>
      <c r="Y86">
        <f t="shared" si="44"/>
        <v>2.3905141067487096E-27</v>
      </c>
      <c r="Z86">
        <f t="shared" si="45"/>
        <v>1.6844074683324503E-26</v>
      </c>
      <c r="AB86">
        <f t="shared" si="46"/>
        <v>-3.8423653623968286</v>
      </c>
      <c r="AC86">
        <f t="shared" si="29"/>
        <v>-3.4306833592828827</v>
      </c>
      <c r="AE86">
        <f t="shared" si="30"/>
        <v>0</v>
      </c>
      <c r="AF86">
        <f t="shared" si="31"/>
        <v>0</v>
      </c>
      <c r="AG86">
        <f t="shared" si="31"/>
        <v>-2.1055093354155628E-25</v>
      </c>
      <c r="AH86">
        <f t="shared" si="32"/>
        <v>-2.1981682188479778E-19</v>
      </c>
      <c r="AI86">
        <f t="shared" si="33"/>
        <v>-2.1981703243573131E-19</v>
      </c>
      <c r="AJ86">
        <f t="shared" si="34"/>
        <v>-0.41168200311394587</v>
      </c>
      <c r="AK86">
        <f t="shared" si="49"/>
        <v>-0.26896557536777804</v>
      </c>
      <c r="AL86">
        <f t="shared" si="35"/>
        <v>-0.68064757848172386</v>
      </c>
      <c r="AN86">
        <f t="shared" si="36"/>
        <v>0</v>
      </c>
      <c r="AO86">
        <f t="shared" si="36"/>
        <v>0</v>
      </c>
      <c r="AP86">
        <f t="shared" si="36"/>
        <v>-2.7160498197978195E-29</v>
      </c>
      <c r="AQ86">
        <f t="shared" si="36"/>
        <v>-2.8355772611708625E-23</v>
      </c>
      <c r="AR86">
        <f t="shared" si="36"/>
        <v>-2.8355799772206825E-23</v>
      </c>
      <c r="AS86">
        <f t="shared" si="36"/>
        <v>-5.3105859544951857E-5</v>
      </c>
      <c r="AT86">
        <f t="shared" si="36"/>
        <v>-3.4695828236035222E-5</v>
      </c>
      <c r="AU86">
        <f t="shared" si="23"/>
        <v>-8.7801687780987079E-5</v>
      </c>
      <c r="AW86">
        <v>83</v>
      </c>
      <c r="AX86">
        <f>IF(Z86&gt;0, (R86*SUMPRODUCT(K86:$K$98, X86:$X$98)-K86*$AZ$3)/Z86, 0)</f>
        <v>-2.0367300809223029E+26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0.924425092</v>
      </c>
      <c r="Q87" s="4">
        <f t="shared" si="48"/>
        <v>12.5</v>
      </c>
      <c r="R87">
        <f t="shared" si="27"/>
        <v>1000000</v>
      </c>
      <c r="S87">
        <f t="shared" si="28"/>
        <v>-2.7731781199349663E+27</v>
      </c>
      <c r="U87">
        <f t="shared" si="40"/>
        <v>0.924425092</v>
      </c>
      <c r="V87">
        <f t="shared" si="41"/>
        <v>0.01</v>
      </c>
      <c r="W87">
        <f t="shared" si="42"/>
        <v>1.6844074683324503E-26</v>
      </c>
      <c r="X87">
        <f t="shared" si="43"/>
        <v>1.5571085288787124E-26</v>
      </c>
      <c r="Y87">
        <f t="shared" si="44"/>
        <v>1.6844074683324504E-28</v>
      </c>
      <c r="Z87">
        <f t="shared" si="45"/>
        <v>1.1045486477041339E-27</v>
      </c>
      <c r="AB87">
        <f t="shared" si="46"/>
        <v>-3.4306833592828827</v>
      </c>
      <c r="AC87">
        <f t="shared" si="29"/>
        <v>-3.0631101422168592</v>
      </c>
      <c r="AE87">
        <f t="shared" si="30"/>
        <v>0</v>
      </c>
      <c r="AF87">
        <f t="shared" si="31"/>
        <v>0</v>
      </c>
      <c r="AG87">
        <f t="shared" si="31"/>
        <v>-1.3806858096301673E-26</v>
      </c>
      <c r="AH87">
        <f t="shared" si="32"/>
        <v>-1.5571085288787123E-20</v>
      </c>
      <c r="AI87">
        <f t="shared" si="33"/>
        <v>-1.557109909564522E-20</v>
      </c>
      <c r="AJ87">
        <f t="shared" si="34"/>
        <v>-0.36757321706602353</v>
      </c>
      <c r="AK87">
        <f t="shared" si="49"/>
        <v>-0.24014783514980181</v>
      </c>
      <c r="AL87">
        <f t="shared" si="35"/>
        <v>-0.6077210522158254</v>
      </c>
      <c r="AN87">
        <f t="shared" si="36"/>
        <v>0</v>
      </c>
      <c r="AO87">
        <f t="shared" si="36"/>
        <v>0</v>
      </c>
      <c r="AP87">
        <f t="shared" si="36"/>
        <v>-1.5902206880058808E-30</v>
      </c>
      <c r="AQ87">
        <f t="shared" si="36"/>
        <v>-1.7934175746737017E-24</v>
      </c>
      <c r="AR87">
        <f t="shared" si="36"/>
        <v>-1.79341916489439E-24</v>
      </c>
      <c r="AS87">
        <f t="shared" si="36"/>
        <v>-4.2335666091320088E-5</v>
      </c>
      <c r="AT87">
        <f t="shared" si="36"/>
        <v>-2.7659301846329097E-5</v>
      </c>
      <c r="AU87">
        <f t="shared" si="23"/>
        <v>-6.9994967937649189E-5</v>
      </c>
      <c r="AW87">
        <v>84</v>
      </c>
      <c r="AX87">
        <f>IF(Z87&gt;0, (R87*SUMPRODUCT(K87:$K$98, X87:$X$98)-K87*$AZ$3)/Z87, 0)</f>
        <v>-2.7731781199349663E+27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0.92929067899999995</v>
      </c>
      <c r="Q88" s="4">
        <f t="shared" si="48"/>
        <v>12.5</v>
      </c>
      <c r="R88">
        <f t="shared" si="27"/>
        <v>1000000</v>
      </c>
      <c r="S88">
        <f t="shared" si="28"/>
        <v>-4.0785366266887942E+28</v>
      </c>
      <c r="U88">
        <f t="shared" si="40"/>
        <v>0.92929067899999995</v>
      </c>
      <c r="V88">
        <f t="shared" si="41"/>
        <v>0.01</v>
      </c>
      <c r="W88">
        <f t="shared" si="42"/>
        <v>1.1045486477041339E-27</v>
      </c>
      <c r="X88">
        <f t="shared" si="43"/>
        <v>1.0264467628135062E-27</v>
      </c>
      <c r="Y88">
        <f t="shared" si="44"/>
        <v>1.1045486477041339E-29</v>
      </c>
      <c r="Z88">
        <f t="shared" si="45"/>
        <v>6.7056398413586315E-29</v>
      </c>
      <c r="AB88">
        <f t="shared" si="46"/>
        <v>-3.0631101422168592</v>
      </c>
      <c r="AC88">
        <f t="shared" si="29"/>
        <v>-2.7349197698364813</v>
      </c>
      <c r="AE88">
        <f t="shared" si="30"/>
        <v>0</v>
      </c>
      <c r="AF88">
        <f t="shared" si="31"/>
        <v>0</v>
      </c>
      <c r="AG88">
        <f t="shared" si="31"/>
        <v>-8.382049801698289E-28</v>
      </c>
      <c r="AH88">
        <f t="shared" si="32"/>
        <v>-1.0264467628135062E-21</v>
      </c>
      <c r="AI88">
        <f t="shared" si="33"/>
        <v>-1.0264476010184863E-21</v>
      </c>
      <c r="AJ88">
        <f t="shared" si="34"/>
        <v>-0.32819037238037785</v>
      </c>
      <c r="AK88">
        <f t="shared" si="49"/>
        <v>-0.21441770995518017</v>
      </c>
      <c r="AL88">
        <f t="shared" si="35"/>
        <v>-0.54260808233555802</v>
      </c>
      <c r="AN88">
        <f t="shared" si="36"/>
        <v>0</v>
      </c>
      <c r="AO88">
        <f t="shared" si="36"/>
        <v>0</v>
      </c>
      <c r="AP88">
        <f t="shared" si="36"/>
        <v>-8.6197516258026846E-32</v>
      </c>
      <c r="AQ88">
        <f t="shared" si="36"/>
        <v>-1.0555551877977371E-25</v>
      </c>
      <c r="AR88">
        <f t="shared" si="36"/>
        <v>-1.0555560497728996E-25</v>
      </c>
      <c r="AS88">
        <f t="shared" si="36"/>
        <v>-3.3749733810044682E-5</v>
      </c>
      <c r="AT88">
        <f t="shared" si="36"/>
        <v>-2.204982608922919E-5</v>
      </c>
      <c r="AU88">
        <f t="shared" si="23"/>
        <v>-5.5799559899273868E-5</v>
      </c>
      <c r="AW88">
        <v>85</v>
      </c>
      <c r="AX88">
        <f>IF(Z88&gt;0, (R88*SUMPRODUCT(K88:$K$98, X88:$X$98)-K88*$AZ$3)/Z88, 0)</f>
        <v>-4.0785366266887942E+28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0.93493958499999996</v>
      </c>
      <c r="Q89" s="4">
        <f t="shared" si="48"/>
        <v>12.5</v>
      </c>
      <c r="R89">
        <f t="shared" si="27"/>
        <v>1000000</v>
      </c>
      <c r="S89">
        <f t="shared" si="28"/>
        <v>-6.6137361288387727E+29</v>
      </c>
      <c r="U89">
        <f t="shared" si="40"/>
        <v>0.93493958499999996</v>
      </c>
      <c r="V89">
        <f t="shared" si="41"/>
        <v>0.01</v>
      </c>
      <c r="W89">
        <f t="shared" si="42"/>
        <v>6.7056398413586315E-29</v>
      </c>
      <c r="X89">
        <f t="shared" si="43"/>
        <v>6.2693681304393043E-29</v>
      </c>
      <c r="Y89">
        <f t="shared" si="44"/>
        <v>6.7056398413586319E-31</v>
      </c>
      <c r="Z89">
        <f t="shared" si="45"/>
        <v>3.6921531250574081E-30</v>
      </c>
      <c r="AB89">
        <f t="shared" si="46"/>
        <v>-2.7349197698364813</v>
      </c>
      <c r="AC89">
        <f t="shared" si="29"/>
        <v>-2.4418926516397157</v>
      </c>
      <c r="AE89">
        <f t="shared" si="30"/>
        <v>0</v>
      </c>
      <c r="AF89">
        <f t="shared" si="31"/>
        <v>0</v>
      </c>
      <c r="AG89">
        <f t="shared" si="31"/>
        <v>-4.6151914063217602E-29</v>
      </c>
      <c r="AH89">
        <f t="shared" si="32"/>
        <v>-6.2693681304393039E-23</v>
      </c>
      <c r="AI89">
        <f t="shared" si="33"/>
        <v>-6.2693727456307104E-23</v>
      </c>
      <c r="AJ89">
        <f t="shared" si="34"/>
        <v>-0.29302711819676563</v>
      </c>
      <c r="AK89">
        <f t="shared" si="49"/>
        <v>-0.1914443838885537</v>
      </c>
      <c r="AL89">
        <f t="shared" si="35"/>
        <v>-0.48447150208531931</v>
      </c>
      <c r="AN89">
        <f t="shared" si="36"/>
        <v>0</v>
      </c>
      <c r="AO89">
        <f t="shared" si="36"/>
        <v>0</v>
      </c>
      <c r="AP89">
        <f t="shared" si="36"/>
        <v>-4.2375634081573307E-33</v>
      </c>
      <c r="AQ89">
        <f t="shared" si="36"/>
        <v>-5.7563907198793118E-27</v>
      </c>
      <c r="AR89">
        <f t="shared" si="36"/>
        <v>-5.7563949574427205E-27</v>
      </c>
      <c r="AS89">
        <f t="shared" si="36"/>
        <v>-2.6905081162344265E-5</v>
      </c>
      <c r="AT89">
        <f t="shared" si="36"/>
        <v>-1.7577986359398267E-5</v>
      </c>
      <c r="AU89">
        <f t="shared" si="23"/>
        <v>-4.4483067521742532E-5</v>
      </c>
      <c r="AW89">
        <v>86</v>
      </c>
      <c r="AX89">
        <f>IF(Z89&gt;0, (R89*SUMPRODUCT(K89:$K$98, X89:$X$98)-K89*$AZ$3)/Z89, 0)</f>
        <v>-6.6137361288387727E+29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0.94055780700000002</v>
      </c>
      <c r="Q90" s="4">
        <f t="shared" si="48"/>
        <v>12.5</v>
      </c>
      <c r="R90">
        <f t="shared" si="27"/>
        <v>1000000</v>
      </c>
      <c r="S90">
        <f t="shared" si="28"/>
        <v>-1.194348629237796E+31</v>
      </c>
      <c r="U90">
        <f t="shared" si="40"/>
        <v>0.94055780700000002</v>
      </c>
      <c r="V90">
        <f t="shared" si="41"/>
        <v>0.01</v>
      </c>
      <c r="W90">
        <f t="shared" si="42"/>
        <v>3.6921531250574081E-30</v>
      </c>
      <c r="X90">
        <f t="shared" si="43"/>
        <v>3.4726834464121928E-30</v>
      </c>
      <c r="Y90">
        <f t="shared" si="44"/>
        <v>3.6921531250574082E-32</v>
      </c>
      <c r="Z90">
        <f t="shared" si="45"/>
        <v>1.8254814739464122E-31</v>
      </c>
      <c r="AB90">
        <f t="shared" si="46"/>
        <v>-2.4418926516397157</v>
      </c>
      <c r="AC90">
        <f t="shared" si="29"/>
        <v>-2.1802612961068886</v>
      </c>
      <c r="AE90">
        <f t="shared" si="30"/>
        <v>0</v>
      </c>
      <c r="AF90">
        <f t="shared" si="31"/>
        <v>0</v>
      </c>
      <c r="AG90">
        <f t="shared" si="31"/>
        <v>-2.2818518424330152E-30</v>
      </c>
      <c r="AH90">
        <f t="shared" si="32"/>
        <v>-3.472683446412193E-24</v>
      </c>
      <c r="AI90">
        <f t="shared" si="33"/>
        <v>-3.4726857282640357E-24</v>
      </c>
      <c r="AJ90">
        <f t="shared" si="34"/>
        <v>-0.26163135553282713</v>
      </c>
      <c r="AK90">
        <f t="shared" si="49"/>
        <v>-0.17093248561478011</v>
      </c>
      <c r="AL90">
        <f t="shared" si="35"/>
        <v>-0.43256384114760726</v>
      </c>
      <c r="AN90">
        <f t="shared" si="36"/>
        <v>0</v>
      </c>
      <c r="AO90">
        <f t="shared" si="36"/>
        <v>0</v>
      </c>
      <c r="AP90">
        <f t="shared" si="36"/>
        <v>-1.870664534605823E-34</v>
      </c>
      <c r="AQ90">
        <f t="shared" si="36"/>
        <v>-2.8469095329999324E-28</v>
      </c>
      <c r="AR90">
        <f t="shared" si="36"/>
        <v>-2.846911403664467E-28</v>
      </c>
      <c r="AS90">
        <f t="shared" si="36"/>
        <v>-2.144856597763419E-5</v>
      </c>
      <c r="AT90">
        <f t="shared" si="36"/>
        <v>-1.4013063105387648E-5</v>
      </c>
      <c r="AU90">
        <f t="shared" si="23"/>
        <v>-3.5461629083021845E-5</v>
      </c>
      <c r="AW90">
        <v>87</v>
      </c>
      <c r="AX90">
        <f>IF(Z90&gt;0, (R90*SUMPRODUCT(K90:$K$98, X90:$X$98)-K90*$AZ$3)/Z90, 0)</f>
        <v>-1.194348629237796E+31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0.946138378</v>
      </c>
      <c r="Q91" s="4">
        <f t="shared" si="48"/>
        <v>12.5</v>
      </c>
      <c r="R91">
        <f t="shared" si="27"/>
        <v>1000000</v>
      </c>
      <c r="S91">
        <f t="shared" si="28"/>
        <v>-2.4312432054532881E+32</v>
      </c>
      <c r="U91">
        <f t="shared" si="40"/>
        <v>0.946138378</v>
      </c>
      <c r="V91">
        <f t="shared" si="41"/>
        <v>0.01</v>
      </c>
      <c r="W91">
        <f t="shared" si="42"/>
        <v>1.8254814739464122E-31</v>
      </c>
      <c r="X91">
        <f t="shared" si="43"/>
        <v>1.7271580808287077E-31</v>
      </c>
      <c r="Y91">
        <f t="shared" si="44"/>
        <v>1.8254814739464122E-33</v>
      </c>
      <c r="Z91">
        <f t="shared" si="45"/>
        <v>8.0068578378240293E-33</v>
      </c>
      <c r="AB91">
        <f t="shared" si="46"/>
        <v>-2.1802612961068886</v>
      </c>
      <c r="AC91">
        <f t="shared" si="29"/>
        <v>-1.9466618715240076</v>
      </c>
      <c r="AE91">
        <f t="shared" si="30"/>
        <v>0</v>
      </c>
      <c r="AF91">
        <f t="shared" si="31"/>
        <v>0</v>
      </c>
      <c r="AG91">
        <f t="shared" si="31"/>
        <v>-1.0008572297280037E-31</v>
      </c>
      <c r="AH91">
        <f t="shared" si="32"/>
        <v>-1.7271580808287077E-25</v>
      </c>
      <c r="AI91">
        <f t="shared" si="33"/>
        <v>-1.7271590816859375E-25</v>
      </c>
      <c r="AJ91">
        <f t="shared" si="34"/>
        <v>-0.23359942458288097</v>
      </c>
      <c r="AK91">
        <f t="shared" si="49"/>
        <v>-0.1526182907274822</v>
      </c>
      <c r="AL91">
        <f t="shared" si="35"/>
        <v>-0.3862177153103632</v>
      </c>
      <c r="AN91">
        <f t="shared" si="36"/>
        <v>0</v>
      </c>
      <c r="AO91">
        <f t="shared" si="36"/>
        <v>0</v>
      </c>
      <c r="AP91">
        <f t="shared" si="36"/>
        <v>-7.3259268487220041E-36</v>
      </c>
      <c r="AQ91">
        <f t="shared" si="36"/>
        <v>-1.2642196489671986E-29</v>
      </c>
      <c r="AR91">
        <f t="shared" si="36"/>
        <v>-1.2642203815598835E-29</v>
      </c>
      <c r="AS91">
        <f t="shared" si="36"/>
        <v>-1.7098665479619064E-5</v>
      </c>
      <c r="AT91">
        <f t="shared" si="36"/>
        <v>-1.117112811335112E-5</v>
      </c>
      <c r="AU91">
        <f t="shared" si="23"/>
        <v>-2.8269793592970184E-5</v>
      </c>
      <c r="AW91">
        <v>88</v>
      </c>
      <c r="AX91">
        <f>IF(Z91&gt;0, (R91*SUMPRODUCT(K91:$K$98, X91:$X$98)-K91*$AZ$3)/Z91, 0)</f>
        <v>-2.4312432054532881E+32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0.95167433300000004</v>
      </c>
      <c r="Q92" s="4">
        <f t="shared" si="48"/>
        <v>12.5</v>
      </c>
      <c r="R92">
        <f t="shared" si="27"/>
        <v>1000000</v>
      </c>
      <c r="S92">
        <f t="shared" si="28"/>
        <v>-5.6639662970819724E+33</v>
      </c>
      <c r="U92">
        <f t="shared" si="40"/>
        <v>0.95167433300000004</v>
      </c>
      <c r="V92">
        <f t="shared" si="41"/>
        <v>0.01</v>
      </c>
      <c r="W92">
        <f t="shared" si="42"/>
        <v>8.0068578378240293E-33</v>
      </c>
      <c r="X92">
        <f t="shared" si="43"/>
        <v>7.6199210922370057E-33</v>
      </c>
      <c r="Y92">
        <f t="shared" si="44"/>
        <v>8.0068578378240295E-35</v>
      </c>
      <c r="Z92">
        <f t="shared" si="45"/>
        <v>3.0686816720878328E-34</v>
      </c>
      <c r="AB92">
        <f t="shared" si="46"/>
        <v>-1.9466618715240076</v>
      </c>
      <c r="AC92">
        <f t="shared" si="29"/>
        <v>-1.7380909567178637</v>
      </c>
      <c r="AE92">
        <f t="shared" si="30"/>
        <v>0</v>
      </c>
      <c r="AF92">
        <f t="shared" si="31"/>
        <v>0</v>
      </c>
      <c r="AG92">
        <f t="shared" si="31"/>
        <v>-3.8358520901097912E-33</v>
      </c>
      <c r="AH92">
        <f t="shared" si="32"/>
        <v>-7.6199210922370056E-27</v>
      </c>
      <c r="AI92">
        <f t="shared" si="33"/>
        <v>-7.6199249280890964E-27</v>
      </c>
      <c r="AJ92">
        <f t="shared" si="34"/>
        <v>-0.20857091480614387</v>
      </c>
      <c r="AK92">
        <f t="shared" si="49"/>
        <v>-0.13626633100668054</v>
      </c>
      <c r="AL92">
        <f t="shared" si="35"/>
        <v>-0.34483724581282438</v>
      </c>
      <c r="AN92">
        <f t="shared" si="36"/>
        <v>0</v>
      </c>
      <c r="AO92">
        <f t="shared" si="36"/>
        <v>0</v>
      </c>
      <c r="AP92">
        <f t="shared" si="36"/>
        <v>-2.5068842220578429E-37</v>
      </c>
      <c r="AQ92">
        <f t="shared" si="36"/>
        <v>-4.9799261052602166E-31</v>
      </c>
      <c r="AR92">
        <f t="shared" si="36"/>
        <v>-4.9799286121444391E-31</v>
      </c>
      <c r="AS92">
        <f t="shared" si="36"/>
        <v>-1.3630951434645307E-5</v>
      </c>
      <c r="AT92">
        <f t="shared" si="36"/>
        <v>-8.9055549373015931E-6</v>
      </c>
      <c r="AU92">
        <f t="shared" si="23"/>
        <v>-2.2536506371946899E-5</v>
      </c>
      <c r="AW92">
        <v>89</v>
      </c>
      <c r="AX92">
        <f>IF(Z92&gt;0, (R92*SUMPRODUCT(K92:$K$98, X92:$X$98)-K92*$AZ$3)/Z92, 0)</f>
        <v>-5.6639662970819724E+33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0.95715889499999995</v>
      </c>
      <c r="Q93" s="4">
        <f t="shared" si="48"/>
        <v>12.5</v>
      </c>
      <c r="R93">
        <f t="shared" si="27"/>
        <v>1000000</v>
      </c>
      <c r="S93">
        <f t="shared" si="28"/>
        <v>-1.5398729017345065E+35</v>
      </c>
      <c r="U93">
        <f t="shared" si="40"/>
        <v>0.95715889499999995</v>
      </c>
      <c r="V93">
        <f t="shared" si="41"/>
        <v>0.01</v>
      </c>
      <c r="W93">
        <f t="shared" si="42"/>
        <v>3.0686816720878328E-34</v>
      </c>
      <c r="X93">
        <f t="shared" si="43"/>
        <v>2.9372159583623424E-34</v>
      </c>
      <c r="Y93">
        <f t="shared" si="44"/>
        <v>3.0686816720878332E-36</v>
      </c>
      <c r="Z93">
        <f t="shared" si="45"/>
        <v>1.0077889700461208E-35</v>
      </c>
      <c r="AB93">
        <f t="shared" si="46"/>
        <v>-1.7380909567178637</v>
      </c>
      <c r="AC93">
        <f t="shared" si="29"/>
        <v>-1.5518669256409496</v>
      </c>
      <c r="AE93">
        <f t="shared" si="30"/>
        <v>0</v>
      </c>
      <c r="AF93">
        <f t="shared" si="31"/>
        <v>0</v>
      </c>
      <c r="AG93">
        <f t="shared" si="31"/>
        <v>-1.2597362125576511E-34</v>
      </c>
      <c r="AH93">
        <f t="shared" si="32"/>
        <v>-2.9372159583623424E-28</v>
      </c>
      <c r="AI93">
        <f t="shared" si="33"/>
        <v>-2.9372172180985548E-28</v>
      </c>
      <c r="AJ93">
        <f t="shared" si="34"/>
        <v>-0.1862240310769141</v>
      </c>
      <c r="AK93">
        <f t="shared" si="49"/>
        <v>-0.12166636697025048</v>
      </c>
      <c r="AL93">
        <f t="shared" si="35"/>
        <v>-0.30789039804716456</v>
      </c>
      <c r="AN93">
        <f t="shared" si="36"/>
        <v>0</v>
      </c>
      <c r="AO93">
        <f t="shared" si="36"/>
        <v>0</v>
      </c>
      <c r="AP93">
        <f t="shared" si="36"/>
        <v>-7.3507899963790112E-39</v>
      </c>
      <c r="AQ93">
        <f t="shared" si="36"/>
        <v>-1.7139189513412994E-32</v>
      </c>
      <c r="AR93">
        <f t="shared" si="36"/>
        <v>-1.7139196864202991E-32</v>
      </c>
      <c r="AS93">
        <f t="shared" si="36"/>
        <v>-1.0866511028894532E-5</v>
      </c>
      <c r="AT93">
        <f t="shared" si="36"/>
        <v>-7.0994538722110898E-6</v>
      </c>
      <c r="AU93">
        <f t="shared" si="23"/>
        <v>-1.7965964901105622E-5</v>
      </c>
      <c r="AW93">
        <v>90</v>
      </c>
      <c r="AX93">
        <f>IF(Z93&gt;0, (R93*SUMPRODUCT(K93:$K$98, X93:$X$98)-K93*$AZ$3)/Z93, 0)</f>
        <v>-1.5398729017345065E+35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0.96261559600000002</v>
      </c>
      <c r="Q94" s="4">
        <f t="shared" si="48"/>
        <v>12.5</v>
      </c>
      <c r="R94">
        <f t="shared" si="27"/>
        <v>1000000</v>
      </c>
      <c r="S94">
        <f t="shared" si="28"/>
        <v>-5.0206917755296393E+36</v>
      </c>
      <c r="U94">
        <f t="shared" si="40"/>
        <v>0.96261559600000002</v>
      </c>
      <c r="V94">
        <f t="shared" si="41"/>
        <v>0.01</v>
      </c>
      <c r="W94">
        <f t="shared" si="42"/>
        <v>1.0077889700461208E-35</v>
      </c>
      <c r="X94">
        <f t="shared" si="43"/>
        <v>9.7011338004317277E-36</v>
      </c>
      <c r="Y94">
        <f t="shared" si="44"/>
        <v>1.007788970046121E-37</v>
      </c>
      <c r="Z94">
        <f t="shared" si="45"/>
        <v>2.7597700302486863E-37</v>
      </c>
      <c r="AB94">
        <f t="shared" si="46"/>
        <v>-1.5518669256409496</v>
      </c>
      <c r="AC94">
        <f t="shared" si="29"/>
        <v>-1.3855954693222763</v>
      </c>
      <c r="AE94">
        <f t="shared" si="30"/>
        <v>0</v>
      </c>
      <c r="AF94">
        <f t="shared" si="31"/>
        <v>0</v>
      </c>
      <c r="AG94">
        <f t="shared" si="31"/>
        <v>-3.4497125378108582E-36</v>
      </c>
      <c r="AH94">
        <f t="shared" si="32"/>
        <v>-9.7011338004317282E-30</v>
      </c>
      <c r="AI94">
        <f t="shared" si="33"/>
        <v>-9.701137250144266E-30</v>
      </c>
      <c r="AJ94">
        <f t="shared" si="34"/>
        <v>-0.16627145631867335</v>
      </c>
      <c r="AK94">
        <f t="shared" si="49"/>
        <v>-0.10863068479486648</v>
      </c>
      <c r="AL94">
        <f t="shared" si="35"/>
        <v>-0.27490214111353983</v>
      </c>
      <c r="AN94">
        <f t="shared" si="36"/>
        <v>0</v>
      </c>
      <c r="AO94">
        <f t="shared" si="36"/>
        <v>0</v>
      </c>
      <c r="AP94">
        <f t="shared" si="36"/>
        <v>-1.7972946694642975E-40</v>
      </c>
      <c r="AQ94">
        <f t="shared" si="36"/>
        <v>-5.0542750667394424E-34</v>
      </c>
      <c r="AR94">
        <f t="shared" si="36"/>
        <v>-5.0542768640341121E-34</v>
      </c>
      <c r="AS94">
        <f t="shared" si="36"/>
        <v>-8.6627160625753633E-6</v>
      </c>
      <c r="AT94">
        <f t="shared" si="36"/>
        <v>-5.6596411608825645E-6</v>
      </c>
      <c r="AU94">
        <f t="shared" si="23"/>
        <v>-1.4322357223457928E-5</v>
      </c>
      <c r="AW94">
        <v>91</v>
      </c>
      <c r="AX94">
        <f>IF(Z94&gt;0, (R94*SUMPRODUCT(K94:$K$98, X94:$X$98)-K94*$AZ$3)/Z94, 0)</f>
        <v>-5.0206917755296393E+36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0.96807210799999999</v>
      </c>
      <c r="Q95" s="4">
        <f t="shared" si="48"/>
        <v>12.5</v>
      </c>
      <c r="R95">
        <f t="shared" si="27"/>
        <v>1000000</v>
      </c>
      <c r="S95">
        <f t="shared" si="28"/>
        <v>-2.0443189495213415E+38</v>
      </c>
      <c r="U95">
        <f t="shared" si="40"/>
        <v>0.96807210799999999</v>
      </c>
      <c r="V95">
        <f t="shared" si="41"/>
        <v>0.01</v>
      </c>
      <c r="W95">
        <f t="shared" si="42"/>
        <v>2.7597700302486863E-37</v>
      </c>
      <c r="X95">
        <f t="shared" si="43"/>
        <v>2.6716563907780695E-37</v>
      </c>
      <c r="Y95">
        <f t="shared" si="44"/>
        <v>2.7597700302486863E-39</v>
      </c>
      <c r="Z95">
        <f t="shared" si="45"/>
        <v>6.0515939168130018E-39</v>
      </c>
      <c r="AB95">
        <f t="shared" si="46"/>
        <v>-1.3855954693222763</v>
      </c>
      <c r="AC95">
        <f t="shared" si="29"/>
        <v>-1.2371388118948896</v>
      </c>
      <c r="AE95">
        <f t="shared" si="30"/>
        <v>0</v>
      </c>
      <c r="AF95">
        <f t="shared" si="31"/>
        <v>0</v>
      </c>
      <c r="AG95">
        <f t="shared" si="31"/>
        <v>-7.5644923960162525E-38</v>
      </c>
      <c r="AH95">
        <f t="shared" si="32"/>
        <v>-2.6716563907780694E-31</v>
      </c>
      <c r="AI95">
        <f t="shared" si="33"/>
        <v>-2.671657147227309E-31</v>
      </c>
      <c r="AJ95">
        <f t="shared" si="34"/>
        <v>-0.14845665742738667</v>
      </c>
      <c r="AK95">
        <f t="shared" si="49"/>
        <v>-9.6991682852559352E-2</v>
      </c>
      <c r="AL95">
        <f t="shared" si="35"/>
        <v>-0.24544834027994603</v>
      </c>
      <c r="AN95">
        <f t="shared" si="36"/>
        <v>0</v>
      </c>
      <c r="AO95">
        <f t="shared" si="36"/>
        <v>0</v>
      </c>
      <c r="AP95">
        <f t="shared" si="36"/>
        <v>-3.5188288753740061E-42</v>
      </c>
      <c r="AQ95">
        <f t="shared" si="36"/>
        <v>-1.2427934566896181E-35</v>
      </c>
      <c r="AR95">
        <f t="shared" si="36"/>
        <v>-1.2427938085725057E-35</v>
      </c>
      <c r="AS95">
        <f t="shared" si="36"/>
        <v>-6.9058642080479497E-6</v>
      </c>
      <c r="AT95">
        <f t="shared" si="36"/>
        <v>-4.5118312825913301E-6</v>
      </c>
      <c r="AU95">
        <f t="shared" si="23"/>
        <v>-1.141769549063928E-5</v>
      </c>
      <c r="AW95">
        <v>92</v>
      </c>
      <c r="AX95">
        <f>IF(Z95&gt;0, (R95*SUMPRODUCT(K95:$K$98, X95:$X$98)-K95*$AZ$3)/Z95, 0)</f>
        <v>-2.0443189495213415E+38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0.97352880900000005</v>
      </c>
      <c r="Q96" s="4">
        <f t="shared" si="48"/>
        <v>12.5</v>
      </c>
      <c r="R96">
        <f t="shared" si="27"/>
        <v>1000000</v>
      </c>
      <c r="S96">
        <f t="shared" si="28"/>
        <v>-1.1081680592243443E+40</v>
      </c>
      <c r="U96">
        <f t="shared" si="40"/>
        <v>0.97352880900000005</v>
      </c>
      <c r="V96">
        <f t="shared" si="41"/>
        <v>0.01</v>
      </c>
      <c r="W96">
        <f t="shared" si="42"/>
        <v>6.0515939168130018E-39</v>
      </c>
      <c r="X96">
        <f t="shared" si="43"/>
        <v>5.8914010183866072E-39</v>
      </c>
      <c r="Y96">
        <f t="shared" si="44"/>
        <v>6.0515939168130018E-41</v>
      </c>
      <c r="Z96">
        <f t="shared" si="45"/>
        <v>9.9676959258264599E-41</v>
      </c>
      <c r="AB96">
        <f t="shared" si="46"/>
        <v>-1.2371388118948896</v>
      </c>
      <c r="AC96">
        <f t="shared" si="29"/>
        <v>-1.1045882249061512</v>
      </c>
      <c r="AE96">
        <f t="shared" si="30"/>
        <v>0</v>
      </c>
      <c r="AF96">
        <f t="shared" si="31"/>
        <v>0</v>
      </c>
      <c r="AG96">
        <f t="shared" si="31"/>
        <v>-1.2459619907283075E-39</v>
      </c>
      <c r="AH96">
        <f t="shared" si="32"/>
        <v>-5.891401018386607E-33</v>
      </c>
      <c r="AI96">
        <f t="shared" si="33"/>
        <v>-5.8914022643485981E-33</v>
      </c>
      <c r="AJ96">
        <f t="shared" si="34"/>
        <v>-0.13255058698873845</v>
      </c>
      <c r="AK96">
        <f t="shared" si="49"/>
        <v>-8.6599716832642282E-2</v>
      </c>
      <c r="AL96">
        <f t="shared" si="35"/>
        <v>-0.21915030382138073</v>
      </c>
      <c r="AN96">
        <f t="shared" si="36"/>
        <v>0</v>
      </c>
      <c r="AO96">
        <f t="shared" si="36"/>
        <v>0</v>
      </c>
      <c r="AP96">
        <f t="shared" si="36"/>
        <v>-5.1749377234464444E-44</v>
      </c>
      <c r="AQ96">
        <f t="shared" si="36"/>
        <v>-2.4469152029411896E-37</v>
      </c>
      <c r="AR96">
        <f t="shared" si="36"/>
        <v>-2.4469157204349619E-37</v>
      </c>
      <c r="AS96">
        <f t="shared" si="36"/>
        <v>-5.5053126658545658E-6</v>
      </c>
      <c r="AT96">
        <f t="shared" si="36"/>
        <v>-3.5968042750249756E-6</v>
      </c>
      <c r="AU96">
        <f t="shared" si="23"/>
        <v>-9.1021169408795418E-6</v>
      </c>
      <c r="AW96">
        <v>93</v>
      </c>
      <c r="AX96">
        <f>IF(Z96&gt;0, (R96*SUMPRODUCT(K96:$K$98, X96:$X$98)-K96*$AZ$3)/Z96, 0)</f>
        <v>-1.1081680592243443E+40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0.97898550900000003</v>
      </c>
      <c r="Q97" s="4">
        <f t="shared" si="48"/>
        <v>12.5</v>
      </c>
      <c r="R97">
        <f t="shared" si="27"/>
        <v>1000000</v>
      </c>
      <c r="S97">
        <f t="shared" si="28"/>
        <v>-8.9830366847146538E+41</v>
      </c>
      <c r="U97">
        <f t="shared" si="40"/>
        <v>0.97898550900000003</v>
      </c>
      <c r="V97">
        <f t="shared" si="41"/>
        <v>0.01</v>
      </c>
      <c r="W97">
        <f t="shared" si="42"/>
        <v>9.9676959258264599E-41</v>
      </c>
      <c r="X97">
        <f t="shared" si="43"/>
        <v>9.7582298695024432E-41</v>
      </c>
      <c r="Y97">
        <f t="shared" si="44"/>
        <v>9.9676959258264601E-43</v>
      </c>
      <c r="Z97">
        <f t="shared" si="45"/>
        <v>1.0978909706575212E-42</v>
      </c>
      <c r="AB97">
        <f t="shared" si="46"/>
        <v>-1.1045882249061512</v>
      </c>
      <c r="AC97">
        <f t="shared" si="29"/>
        <v>-0.98623948652334925</v>
      </c>
      <c r="AE97">
        <f t="shared" si="30"/>
        <v>0</v>
      </c>
      <c r="AF97">
        <f t="shared" si="31"/>
        <v>0</v>
      </c>
      <c r="AG97">
        <f t="shared" si="31"/>
        <v>-1.3723637133219016E-41</v>
      </c>
      <c r="AH97">
        <f t="shared" si="32"/>
        <v>-9.7582298695024431E-35</v>
      </c>
      <c r="AI97">
        <f t="shared" si="33"/>
        <v>-9.7582312418661554E-35</v>
      </c>
      <c r="AJ97">
        <f t="shared" si="34"/>
        <v>-0.11834873838280191</v>
      </c>
      <c r="AK97">
        <f t="shared" si="49"/>
        <v>-7.7321175743430587E-2</v>
      </c>
      <c r="AL97">
        <f t="shared" si="35"/>
        <v>-0.1956699141262325</v>
      </c>
      <c r="AN97">
        <f t="shared" si="36"/>
        <v>0</v>
      </c>
      <c r="AO97">
        <f t="shared" si="36"/>
        <v>0</v>
      </c>
      <c r="AP97">
        <f t="shared" si="36"/>
        <v>-5.0892236589697585E-46</v>
      </c>
      <c r="AQ97">
        <f t="shared" si="36"/>
        <v>-3.618706458022513E-39</v>
      </c>
      <c r="AR97">
        <f t="shared" si="36"/>
        <v>-3.618706966944878E-39</v>
      </c>
      <c r="AS97">
        <f t="shared" si="36"/>
        <v>-4.3888015512233359E-6</v>
      </c>
      <c r="AT97">
        <f t="shared" si="36"/>
        <v>-2.8673503467992463E-6</v>
      </c>
      <c r="AU97">
        <f t="shared" si="23"/>
        <v>-7.2561518980225818E-6</v>
      </c>
      <c r="AW97">
        <v>94</v>
      </c>
      <c r="AX97">
        <f>IF(Z97&gt;0, (R97*SUMPRODUCT(K97:$K$98, X97:$X$98)-K97*$AZ$3)/Z97, 0)</f>
        <v>-8.9830366847146538E+41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12.5</v>
      </c>
      <c r="R98">
        <f t="shared" si="27"/>
        <v>1000000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1.0978909706575212E-42</v>
      </c>
      <c r="X98">
        <f t="shared" si="43"/>
        <v>1.0978909706575212E-42</v>
      </c>
      <c r="Y98">
        <f t="shared" si="44"/>
        <v>1.0978909706575213E-44</v>
      </c>
      <c r="Z98">
        <f t="shared" si="45"/>
        <v>0</v>
      </c>
      <c r="AB98">
        <f t="shared" si="46"/>
        <v>-0.98623948652334925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-1.0978909706575212E-36</v>
      </c>
      <c r="AI98">
        <f t="shared" si="33"/>
        <v>-1.0978909706575212E-36</v>
      </c>
      <c r="AJ98">
        <f t="shared" si="34"/>
        <v>-0.98623948652334925</v>
      </c>
      <c r="AK98">
        <f t="shared" si="49"/>
        <v>-6.9036764056634448E-2</v>
      </c>
      <c r="AL98">
        <f t="shared" si="35"/>
        <v>-1.0552762505799838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-3.6351597564069701E-41</v>
      </c>
      <c r="AR98">
        <f t="shared" si="36"/>
        <v>-3.6351597564069701E-41</v>
      </c>
      <c r="AS98">
        <f t="shared" si="36"/>
        <v>-3.2654773446602198E-5</v>
      </c>
      <c r="AT98">
        <f t="shared" si="36"/>
        <v>-2.2858341412621536E-6</v>
      </c>
      <c r="AU98">
        <f t="shared" si="36"/>
        <v>-3.4940607587864353E-5</v>
      </c>
      <c r="AW98">
        <v>95</v>
      </c>
    </row>
    <row r="100" spans="5:50" x14ac:dyDescent="0.25">
      <c r="AN100" s="8">
        <f t="shared" ref="AN100:AU100" si="50">SUM(AN3:AN98)</f>
        <v>33089.907834353522</v>
      </c>
      <c r="AO100" s="8">
        <f t="shared" si="50"/>
        <v>-3308.9907834353526</v>
      </c>
      <c r="AP100" s="8">
        <f t="shared" si="50"/>
        <v>-208.92159868762738</v>
      </c>
      <c r="AQ100" s="8">
        <f t="shared" si="50"/>
        <v>-26595.00494863026</v>
      </c>
      <c r="AR100" s="8">
        <f t="shared" si="50"/>
        <v>2976.9905036002897</v>
      </c>
      <c r="AS100" s="8">
        <f t="shared" si="50"/>
        <v>-5811.5515158787448</v>
      </c>
      <c r="AT100" s="8">
        <f t="shared" si="50"/>
        <v>2834.5610122784533</v>
      </c>
      <c r="AU100" s="8">
        <f t="shared" si="50"/>
        <v>-7.0272101532946676E-12</v>
      </c>
    </row>
  </sheetData>
  <conditionalFormatting sqref="AN100:AU100">
    <cfRule type="cellIs" dxfId="55" priority="1" operator="lessThan">
      <formula>0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BCD9F7-1FA7-4395-86A7-366387C2D147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70518.787302462239</v>
      </c>
      <c r="K3">
        <v>1</v>
      </c>
      <c r="L3" s="2">
        <v>0</v>
      </c>
      <c r="O3">
        <f>$C$3</f>
        <v>70518.787302462239</v>
      </c>
      <c r="P3">
        <f>O3*C5</f>
        <v>7051.8787302462242</v>
      </c>
      <c r="Q3" s="4">
        <f>B8</f>
        <v>100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70518.787302462239</v>
      </c>
      <c r="AF3">
        <f t="shared" ref="AF3:AG34" si="4">-$Z3*P3</f>
        <v>-7051.8787302462242</v>
      </c>
      <c r="AG3">
        <f t="shared" si="4"/>
        <v>-100</v>
      </c>
      <c r="AH3">
        <f t="shared" ref="AH3:AH66" si="5">-X3*R3</f>
        <v>0</v>
      </c>
      <c r="AI3">
        <f t="shared" ref="AI3:AI34" si="6">SUM(AE3:AH3)</f>
        <v>63366.908572216016</v>
      </c>
      <c r="AJ3">
        <f t="shared" ref="AJ3:AJ66" si="7">AB3-AC3</f>
        <v>0</v>
      </c>
      <c r="AL3">
        <f t="shared" ref="AL3:AL66" si="8">SUM(AI3:AK3)</f>
        <v>63366.908572216016</v>
      </c>
      <c r="AN3">
        <f t="shared" ref="AN3:AU34" si="9">AE3*$K3</f>
        <v>70518.787302462239</v>
      </c>
      <c r="AO3">
        <f t="shared" si="9"/>
        <v>-7051.8787302462242</v>
      </c>
      <c r="AP3">
        <f t="shared" si="9"/>
        <v>-100</v>
      </c>
      <c r="AQ3">
        <f t="shared" si="9"/>
        <v>0</v>
      </c>
      <c r="AR3">
        <f t="shared" si="9"/>
        <v>63366.908572216016</v>
      </c>
      <c r="AS3">
        <f t="shared" si="9"/>
        <v>0</v>
      </c>
      <c r="AT3">
        <f t="shared" si="9"/>
        <v>0</v>
      </c>
      <c r="AU3">
        <f t="shared" si="9"/>
        <v>63366.908572216016</v>
      </c>
      <c r="AW3">
        <v>0</v>
      </c>
      <c r="AX3">
        <f>IF(Z3&gt;0, (R3*SUMPRODUCT(K3:$K$98, X3:$X$98)-K3*$AZ$3)/Z3, 0)</f>
        <v>0</v>
      </c>
      <c r="AZ3">
        <f>C6*SUMPRODUCT(X4:X89, K4:K89)/1</f>
        <v>55730.415432668357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1.420964E-3</v>
      </c>
      <c r="R4">
        <f t="shared" si="0"/>
        <v>1000000</v>
      </c>
      <c r="S4">
        <f t="shared" si="1"/>
        <v>3781.4251071136546</v>
      </c>
      <c r="U4">
        <f t="shared" ref="U4:U67" si="13">M4</f>
        <v>1.420964E-3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1.420964E-3</v>
      </c>
      <c r="Y4">
        <f t="shared" ref="Y4:Y67" si="17">V4*W4</f>
        <v>0.01</v>
      </c>
      <c r="Z4">
        <f t="shared" ref="Z4:Z67" si="18">MAX(0, W4-X4-Y4)</f>
        <v>0.98857903599999997</v>
      </c>
      <c r="AB4">
        <f t="shared" ref="AB4:AB67" si="19">AC3</f>
        <v>0</v>
      </c>
      <c r="AC4">
        <f t="shared" si="2"/>
        <v>3738.2375870966134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-1420.9639999999999</v>
      </c>
      <c r="AI4">
        <f t="shared" si="6"/>
        <v>-1420.9639999999999</v>
      </c>
      <c r="AJ4">
        <f t="shared" si="7"/>
        <v>-3738.2375870966134</v>
      </c>
      <c r="AK4">
        <f>G4*SUM(AB4, AE4:AF4)</f>
        <v>0</v>
      </c>
      <c r="AL4">
        <f t="shared" si="8"/>
        <v>-5159.2015870966134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-1325.6497807631308</v>
      </c>
      <c r="AR4">
        <f t="shared" si="9"/>
        <v>-1325.6497807631308</v>
      </c>
      <c r="AS4">
        <f t="shared" si="9"/>
        <v>-3487.4872535652703</v>
      </c>
      <c r="AT4">
        <f t="shared" si="9"/>
        <v>0</v>
      </c>
      <c r="AU4">
        <f t="shared" si="9"/>
        <v>-4813.1370343284016</v>
      </c>
      <c r="AW4">
        <v>1</v>
      </c>
      <c r="AX4">
        <f>IF(Z4&gt;0, (R4*SUMPRODUCT(K4:$K$98, X4:$X$98)-K4*$AZ$3)/Z4, 0)</f>
        <v>3781.4251071136546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1.47693E-3</v>
      </c>
      <c r="Q5" s="4">
        <f t="shared" ref="Q5:Q68" si="21">$C$8</f>
        <v>12.5</v>
      </c>
      <c r="R5">
        <f t="shared" si="0"/>
        <v>1000000</v>
      </c>
      <c r="S5">
        <f t="shared" si="1"/>
        <v>6906.4791295015211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3738.2375870966134</v>
      </c>
      <c r="AC5">
        <f t="shared" si="2"/>
        <v>6749.2405872198433</v>
      </c>
      <c r="AE5">
        <f t="shared" si="3"/>
        <v>0</v>
      </c>
      <c r="AF5">
        <f t="shared" si="4"/>
        <v>0</v>
      </c>
      <c r="AG5">
        <f t="shared" si="4"/>
        <v>-12.215414795054505</v>
      </c>
      <c r="AH5">
        <f t="shared" si="5"/>
        <v>-1460.06203563948</v>
      </c>
      <c r="AI5">
        <f t="shared" si="6"/>
        <v>-1472.2774504345346</v>
      </c>
      <c r="AJ5">
        <f t="shared" si="7"/>
        <v>-3011.0030001232299</v>
      </c>
      <c r="AK5">
        <f>G5*SUM(AB5, AE5:AF5)</f>
        <v>153.26774107096116</v>
      </c>
      <c r="AL5">
        <f t="shared" si="8"/>
        <v>-4330.012709486803</v>
      </c>
      <c r="AN5">
        <f t="shared" si="9"/>
        <v>0</v>
      </c>
      <c r="AO5">
        <f t="shared" si="9"/>
        <v>0</v>
      </c>
      <c r="AP5">
        <f t="shared" si="9"/>
        <v>-10.44549913044451</v>
      </c>
      <c r="AQ5">
        <f t="shared" si="9"/>
        <v>-1248.5107529743266</v>
      </c>
      <c r="AR5">
        <f t="shared" si="9"/>
        <v>-1258.9562521047712</v>
      </c>
      <c r="AS5">
        <f t="shared" si="9"/>
        <v>-2574.7328066408631</v>
      </c>
      <c r="AT5">
        <f t="shared" si="9"/>
        <v>131.06047424030808</v>
      </c>
      <c r="AU5">
        <f t="shared" si="9"/>
        <v>-3702.6285845053258</v>
      </c>
      <c r="AW5">
        <v>2</v>
      </c>
      <c r="AX5">
        <f>IF(Z5&gt;0, (R5*SUMPRODUCT(K5:$K$98, X5:$X$98)-K5*$AZ$3)/Z5, 0)</f>
        <v>6906.4791295015211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1.553883E-3</v>
      </c>
      <c r="Q6" s="4">
        <f t="shared" si="21"/>
        <v>12.5</v>
      </c>
      <c r="R6">
        <f t="shared" si="0"/>
        <v>1000000</v>
      </c>
      <c r="S6">
        <f t="shared" si="1"/>
        <v>10523.664825604143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6749.2405872198433</v>
      </c>
      <c r="AC6">
        <f t="shared" si="2"/>
        <v>10165.253487396949</v>
      </c>
      <c r="AE6">
        <f t="shared" si="3"/>
        <v>0</v>
      </c>
      <c r="AF6">
        <f t="shared" si="4"/>
        <v>0</v>
      </c>
      <c r="AG6">
        <f t="shared" si="4"/>
        <v>-12.074279321715977</v>
      </c>
      <c r="AH6">
        <f t="shared" si="5"/>
        <v>-1518.5060310386943</v>
      </c>
      <c r="AI6">
        <f t="shared" si="6"/>
        <v>-1530.5803103604103</v>
      </c>
      <c r="AJ6">
        <f t="shared" si="7"/>
        <v>-3416.0129001771056</v>
      </c>
      <c r="AK6">
        <f>G6*SUM(AB6, AE6:AF6)</f>
        <v>394.83057435236083</v>
      </c>
      <c r="AL6">
        <f t="shared" si="8"/>
        <v>-4551.7626361851553</v>
      </c>
      <c r="AN6">
        <f t="shared" si="9"/>
        <v>0</v>
      </c>
      <c r="AO6">
        <f t="shared" si="9"/>
        <v>0</v>
      </c>
      <c r="AP6">
        <f t="shared" si="9"/>
        <v>-9.3142201674467771</v>
      </c>
      <c r="AQ6">
        <f t="shared" si="9"/>
        <v>-1171.3907821605778</v>
      </c>
      <c r="AR6">
        <f t="shared" si="9"/>
        <v>-1180.7050023280244</v>
      </c>
      <c r="AS6">
        <f t="shared" si="9"/>
        <v>-2635.1466120104715</v>
      </c>
      <c r="AT6">
        <f t="shared" si="9"/>
        <v>304.57626499853967</v>
      </c>
      <c r="AU6">
        <f t="shared" si="9"/>
        <v>-3511.2753493399564</v>
      </c>
      <c r="AW6">
        <v>3</v>
      </c>
      <c r="AX6">
        <f>IF(Z6&gt;0, (R6*SUMPRODUCT(K6:$K$98, X6:$X$98)-K6*$AZ$3)/Z6, 0)</f>
        <v>10523.664825604143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1.6428289999999999E-3</v>
      </c>
      <c r="Q7" s="4">
        <f t="shared" si="21"/>
        <v>12.5</v>
      </c>
      <c r="R7">
        <f t="shared" si="0"/>
        <v>1000000</v>
      </c>
      <c r="S7">
        <f t="shared" si="1"/>
        <v>13480.869306111506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10165.253487396949</v>
      </c>
      <c r="AC7">
        <f t="shared" si="2"/>
        <v>12870.1325986792</v>
      </c>
      <c r="AE7">
        <f t="shared" si="3"/>
        <v>0</v>
      </c>
      <c r="AF7">
        <f t="shared" si="4"/>
        <v>0</v>
      </c>
      <c r="AG7">
        <f t="shared" si="4"/>
        <v>-11.933700552275001</v>
      </c>
      <c r="AH7">
        <f t="shared" si="5"/>
        <v>-1586.8780979052267</v>
      </c>
      <c r="AI7">
        <f t="shared" si="6"/>
        <v>-1598.8117984575017</v>
      </c>
      <c r="AJ7">
        <f t="shared" si="7"/>
        <v>-2704.879111282251</v>
      </c>
      <c r="AK7">
        <f>G7*SUM(AB7, AE7:AF7)</f>
        <v>499.11394623119014</v>
      </c>
      <c r="AL7">
        <f t="shared" si="8"/>
        <v>-3804.5769635085626</v>
      </c>
      <c r="AN7">
        <f t="shared" si="9"/>
        <v>0</v>
      </c>
      <c r="AO7">
        <f t="shared" si="9"/>
        <v>0</v>
      </c>
      <c r="AP7">
        <f t="shared" si="9"/>
        <v>-8.3757404192237672</v>
      </c>
      <c r="AQ7">
        <f t="shared" si="9"/>
        <v>-1113.7600584817701</v>
      </c>
      <c r="AR7">
        <f t="shared" si="9"/>
        <v>-1122.1357989009939</v>
      </c>
      <c r="AS7">
        <f t="shared" si="9"/>
        <v>-1898.4358793184122</v>
      </c>
      <c r="AT7">
        <f t="shared" si="9"/>
        <v>350.30616320014087</v>
      </c>
      <c r="AU7">
        <f t="shared" si="9"/>
        <v>-2670.2655150192654</v>
      </c>
      <c r="AW7">
        <v>4</v>
      </c>
      <c r="AX7">
        <f>IF(Z7&gt;0, (R7*SUMPRODUCT(K7:$K$98, X7:$X$98)-K7*$AZ$3)/Z7, 0)</f>
        <v>13480.869306111506</v>
      </c>
    </row>
    <row r="8" spans="1:52" x14ac:dyDescent="0.25">
      <c r="B8" s="2">
        <f>'S.26.04.A'!B8</f>
        <v>100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1.733774E-3</v>
      </c>
      <c r="Q8" s="4">
        <f t="shared" si="21"/>
        <v>12.5</v>
      </c>
      <c r="R8">
        <f t="shared" si="0"/>
        <v>1000000</v>
      </c>
      <c r="S8">
        <f t="shared" si="1"/>
        <v>15219.643278566049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12870.1325986792</v>
      </c>
      <c r="AC8">
        <f t="shared" si="2"/>
        <v>14359.639932375074</v>
      </c>
      <c r="AE8">
        <f t="shared" si="3"/>
        <v>0</v>
      </c>
      <c r="AF8">
        <f t="shared" si="4"/>
        <v>0</v>
      </c>
      <c r="AG8">
        <f t="shared" si="4"/>
        <v>-11.793673207010931</v>
      </c>
      <c r="AH8">
        <f t="shared" si="5"/>
        <v>-1655.2271793056029</v>
      </c>
      <c r="AI8">
        <f t="shared" si="6"/>
        <v>-1667.0208525126138</v>
      </c>
      <c r="AJ8">
        <f t="shared" si="7"/>
        <v>-1489.507333695874</v>
      </c>
      <c r="AK8">
        <f t="shared" ref="AK8:AK71" si="22">G8*SUM(AB8:AB8, AE8:AF8)</f>
        <v>274.13382435186696</v>
      </c>
      <c r="AL8">
        <f t="shared" si="8"/>
        <v>-2882.3943618566204</v>
      </c>
      <c r="AN8">
        <f t="shared" si="9"/>
        <v>0</v>
      </c>
      <c r="AO8">
        <f t="shared" si="9"/>
        <v>0</v>
      </c>
      <c r="AP8">
        <f t="shared" si="9"/>
        <v>-7.7265578027274628</v>
      </c>
      <c r="AQ8">
        <f t="shared" si="9"/>
        <v>-1084.4126552487087</v>
      </c>
      <c r="AR8">
        <f t="shared" si="9"/>
        <v>-1092.1392130514359</v>
      </c>
      <c r="AS8">
        <f t="shared" si="9"/>
        <v>-975.84224264803879</v>
      </c>
      <c r="AT8">
        <f t="shared" si="9"/>
        <v>179.59721304455798</v>
      </c>
      <c r="AU8">
        <f t="shared" si="9"/>
        <v>-1888.3842426549165</v>
      </c>
      <c r="AW8">
        <v>5</v>
      </c>
      <c r="AX8">
        <f>IF(Z8&gt;0, (R8*SUMPRODUCT(K8:$K$98, X8:$X$98)-K8*$AZ$3)/Z8, 0)</f>
        <v>15219.643278566049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1.8297159999999999E-3</v>
      </c>
      <c r="Q9" s="4">
        <f t="shared" si="21"/>
        <v>12.5</v>
      </c>
      <c r="R9">
        <f t="shared" si="0"/>
        <v>1000000</v>
      </c>
      <c r="S9">
        <f t="shared" si="1"/>
        <v>16311.954478158803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14359.639932375074</v>
      </c>
      <c r="AC9">
        <f t="shared" si="2"/>
        <v>15208.166802307314</v>
      </c>
      <c r="AE9">
        <f t="shared" si="3"/>
        <v>0</v>
      </c>
      <c r="AF9">
        <f t="shared" si="4"/>
        <v>0</v>
      </c>
      <c r="AG9">
        <f t="shared" si="4"/>
        <v>-11.654157402375183</v>
      </c>
      <c r="AH9">
        <f t="shared" si="5"/>
        <v>-1726.3258052511369</v>
      </c>
      <c r="AI9">
        <f t="shared" si="6"/>
        <v>-1737.9799626535121</v>
      </c>
      <c r="AJ9">
        <f t="shared" si="7"/>
        <v>-848.52686993224052</v>
      </c>
      <c r="AK9">
        <f t="shared" si="22"/>
        <v>84.72187560101294</v>
      </c>
      <c r="AL9">
        <f t="shared" si="8"/>
        <v>-2501.7849569847399</v>
      </c>
      <c r="AN9">
        <f t="shared" si="9"/>
        <v>0</v>
      </c>
      <c r="AO9">
        <f t="shared" si="9"/>
        <v>0</v>
      </c>
      <c r="AP9">
        <f t="shared" si="9"/>
        <v>-7.2309449931467125</v>
      </c>
      <c r="AQ9">
        <f t="shared" si="9"/>
        <v>-1071.1170706752746</v>
      </c>
      <c r="AR9">
        <f t="shared" si="9"/>
        <v>-1078.3480156684213</v>
      </c>
      <c r="AS9">
        <f t="shared" si="9"/>
        <v>-526.47745434058629</v>
      </c>
      <c r="AT9">
        <f t="shared" si="9"/>
        <v>52.566582124786457</v>
      </c>
      <c r="AU9">
        <f t="shared" si="9"/>
        <v>-1552.2588878842212</v>
      </c>
      <c r="AW9">
        <v>6</v>
      </c>
      <c r="AX9">
        <f>IF(Z9&gt;0, (R9*SUMPRODUCT(K9:$K$98, X9:$X$98)-K9*$AZ$3)/Z9, 0)</f>
        <v>16311.954478158803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1.940649E-3</v>
      </c>
      <c r="Q10" s="4">
        <f t="shared" si="21"/>
        <v>12.5</v>
      </c>
      <c r="R10">
        <f t="shared" si="0"/>
        <v>1000000</v>
      </c>
      <c r="S10">
        <f t="shared" si="1"/>
        <v>17272.838059640271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15208.166802307314</v>
      </c>
      <c r="AC10">
        <f t="shared" si="2"/>
        <v>15911.737314308848</v>
      </c>
      <c r="AE10">
        <f t="shared" si="3"/>
        <v>0</v>
      </c>
      <c r="AF10">
        <f t="shared" si="4"/>
        <v>0</v>
      </c>
      <c r="AG10">
        <f t="shared" si="4"/>
        <v>-11.51499919944267</v>
      </c>
      <c r="AH10">
        <f t="shared" si="5"/>
        <v>-1809.3303127009599</v>
      </c>
      <c r="AI10">
        <f t="shared" si="6"/>
        <v>-1820.8453119004025</v>
      </c>
      <c r="AJ10">
        <f t="shared" si="7"/>
        <v>-703.57051200153364</v>
      </c>
      <c r="AK10">
        <f t="shared" si="22"/>
        <v>62.353483889459994</v>
      </c>
      <c r="AL10">
        <f t="shared" si="8"/>
        <v>-2462.0623400124759</v>
      </c>
      <c r="AN10">
        <f t="shared" si="9"/>
        <v>0</v>
      </c>
      <c r="AO10">
        <f t="shared" si="9"/>
        <v>0</v>
      </c>
      <c r="AP10">
        <f t="shared" si="9"/>
        <v>-6.777917481306555</v>
      </c>
      <c r="AQ10">
        <f t="shared" si="9"/>
        <v>-1065.0015118114163</v>
      </c>
      <c r="AR10">
        <f t="shared" si="9"/>
        <v>-1071.7794292927229</v>
      </c>
      <c r="AS10">
        <f t="shared" si="9"/>
        <v>-414.13314842938132</v>
      </c>
      <c r="AT10">
        <f t="shared" si="9"/>
        <v>36.702283791317399</v>
      </c>
      <c r="AU10">
        <f t="shared" si="9"/>
        <v>-1449.2102939307867</v>
      </c>
      <c r="AW10">
        <v>7</v>
      </c>
      <c r="AX10">
        <f>IF(Z10&gt;0, (R10*SUMPRODUCT(K10:$K$98, X10:$X$98)-K10*$AZ$3)/Z10, 0)</f>
        <v>17272.838059640271</v>
      </c>
    </row>
    <row r="11" spans="1:52" x14ac:dyDescent="0.25">
      <c r="A11" t="s">
        <v>33</v>
      </c>
      <c r="C11" s="12">
        <f>AU91</f>
        <v>1.7607072050340733E-11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2.0505829999999999E-3</v>
      </c>
      <c r="Q11" s="4">
        <f t="shared" si="21"/>
        <v>12.5</v>
      </c>
      <c r="R11">
        <f t="shared" si="0"/>
        <v>1000000</v>
      </c>
      <c r="S11">
        <f t="shared" si="1"/>
        <v>18107.998399416258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15911.737314308848</v>
      </c>
      <c r="AC11">
        <f t="shared" si="2"/>
        <v>16480.070142811121</v>
      </c>
      <c r="AE11">
        <f t="shared" si="3"/>
        <v>0</v>
      </c>
      <c r="AF11">
        <f t="shared" si="4"/>
        <v>0</v>
      </c>
      <c r="AG11">
        <f t="shared" si="4"/>
        <v>-11.376236745844851</v>
      </c>
      <c r="AH11">
        <f t="shared" si="5"/>
        <v>-1888.9969282712598</v>
      </c>
      <c r="AI11">
        <f t="shared" si="6"/>
        <v>-1900.3731650171046</v>
      </c>
      <c r="AJ11">
        <f t="shared" si="7"/>
        <v>-568.3328285022726</v>
      </c>
      <c r="AK11">
        <f t="shared" si="22"/>
        <v>38.188169554341229</v>
      </c>
      <c r="AL11">
        <f t="shared" si="8"/>
        <v>-2430.5178239650363</v>
      </c>
      <c r="AN11">
        <f t="shared" si="9"/>
        <v>0</v>
      </c>
      <c r="AO11">
        <f t="shared" si="9"/>
        <v>0</v>
      </c>
      <c r="AP11">
        <f t="shared" si="9"/>
        <v>-6.3628274649666663</v>
      </c>
      <c r="AQ11">
        <f t="shared" si="9"/>
        <v>-1056.5322966605884</v>
      </c>
      <c r="AR11">
        <f t="shared" si="9"/>
        <v>-1062.895124125555</v>
      </c>
      <c r="AS11">
        <f t="shared" si="9"/>
        <v>-317.87345949505328</v>
      </c>
      <c r="AT11">
        <f t="shared" si="9"/>
        <v>21.358973051076486</v>
      </c>
      <c r="AU11">
        <f t="shared" si="9"/>
        <v>-1359.4096105695321</v>
      </c>
      <c r="AW11">
        <v>8</v>
      </c>
      <c r="AX11">
        <f>IF(Z11&gt;0, (R11*SUMPRODUCT(K11:$K$98, X11:$X$98)-K11*$AZ$3)/Z11, 0)</f>
        <v>18107.998399416258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2.1765069999999998E-3</v>
      </c>
      <c r="Q12" s="4">
        <f t="shared" si="21"/>
        <v>12.5</v>
      </c>
      <c r="R12">
        <f t="shared" si="0"/>
        <v>1000000</v>
      </c>
      <c r="S12">
        <f t="shared" si="1"/>
        <v>18879.209318679332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16480.070142811121</v>
      </c>
      <c r="AC12">
        <f t="shared" si="2"/>
        <v>16972.732267937015</v>
      </c>
      <c r="AE12">
        <f t="shared" si="3"/>
        <v>0</v>
      </c>
      <c r="AF12">
        <f t="shared" si="4"/>
        <v>0</v>
      </c>
      <c r="AG12">
        <f t="shared" si="4"/>
        <v>-11.237713919475414</v>
      </c>
      <c r="AH12">
        <f t="shared" si="5"/>
        <v>-1980.8367128790831</v>
      </c>
      <c r="AI12">
        <f t="shared" si="6"/>
        <v>-1992.0744267985585</v>
      </c>
      <c r="AJ12">
        <f t="shared" si="7"/>
        <v>-492.66212512589482</v>
      </c>
      <c r="AK12">
        <f t="shared" si="22"/>
        <v>37.904161328465577</v>
      </c>
      <c r="AL12">
        <f t="shared" si="8"/>
        <v>-2446.8323905959874</v>
      </c>
      <c r="AN12">
        <f t="shared" si="9"/>
        <v>0</v>
      </c>
      <c r="AO12">
        <f t="shared" si="9"/>
        <v>0</v>
      </c>
      <c r="AP12">
        <f t="shared" si="9"/>
        <v>-5.9729644129998167</v>
      </c>
      <c r="AQ12">
        <f t="shared" si="9"/>
        <v>-1052.8357705819406</v>
      </c>
      <c r="AR12">
        <f t="shared" si="9"/>
        <v>-1058.8087349949406</v>
      </c>
      <c r="AS12">
        <f t="shared" si="9"/>
        <v>-261.85515684912525</v>
      </c>
      <c r="AT12">
        <f t="shared" si="9"/>
        <v>20.146464693959505</v>
      </c>
      <c r="AU12">
        <f t="shared" si="9"/>
        <v>-1300.517427150106</v>
      </c>
      <c r="AW12">
        <v>9</v>
      </c>
      <c r="AX12">
        <f>IF(Z12&gt;0, (R12*SUMPRODUCT(K12:$K$98, X12:$X$98)-K12*$AZ$3)/Z12, 0)</f>
        <v>18879.209318679332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2.312424E-3</v>
      </c>
      <c r="Q13" s="4">
        <f t="shared" si="21"/>
        <v>12.5</v>
      </c>
      <c r="R13">
        <f t="shared" si="0"/>
        <v>1000000</v>
      </c>
      <c r="S13">
        <f t="shared" si="1"/>
        <v>19577.798439369446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16972.732267937015</v>
      </c>
      <c r="AC13">
        <f t="shared" si="2"/>
        <v>17384.067627877586</v>
      </c>
      <c r="AE13">
        <f t="shared" si="3"/>
        <v>0</v>
      </c>
      <c r="AF13">
        <f t="shared" si="4"/>
        <v>0</v>
      </c>
      <c r="AG13">
        <f t="shared" si="4"/>
        <v>-11.099350420908131</v>
      </c>
      <c r="AH13">
        <f t="shared" si="5"/>
        <v>-2078.9087498023214</v>
      </c>
      <c r="AI13">
        <f t="shared" si="6"/>
        <v>-2090.0081002232296</v>
      </c>
      <c r="AJ13">
        <f t="shared" si="7"/>
        <v>-411.33535994057092</v>
      </c>
      <c r="AK13">
        <f t="shared" si="22"/>
        <v>33.945464535874031</v>
      </c>
      <c r="AL13">
        <f t="shared" si="8"/>
        <v>-2467.3979956279263</v>
      </c>
      <c r="AN13">
        <f t="shared" si="9"/>
        <v>0</v>
      </c>
      <c r="AO13">
        <f t="shared" si="9"/>
        <v>0</v>
      </c>
      <c r="AP13">
        <f t="shared" si="9"/>
        <v>-5.6078162952567023</v>
      </c>
      <c r="AQ13">
        <f t="shared" si="9"/>
        <v>-1050.3442022636264</v>
      </c>
      <c r="AR13">
        <f t="shared" si="9"/>
        <v>-1055.9520185588831</v>
      </c>
      <c r="AS13">
        <f t="shared" si="9"/>
        <v>-207.82235417532522</v>
      </c>
      <c r="AT13">
        <f t="shared" si="9"/>
        <v>17.150546829816907</v>
      </c>
      <c r="AU13">
        <f t="shared" si="9"/>
        <v>-1246.6238259043914</v>
      </c>
      <c r="AW13">
        <v>10</v>
      </c>
      <c r="AX13">
        <f>IF(Z13&gt;0, (R13*SUMPRODUCT(K13:$K$98, X13:$X$98)-K13*$AZ$3)/Z13, 0)</f>
        <v>19577.798439369446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2.4603350000000001E-3</v>
      </c>
      <c r="Q14" s="4">
        <f t="shared" si="21"/>
        <v>12.5</v>
      </c>
      <c r="R14">
        <f t="shared" si="0"/>
        <v>1000000</v>
      </c>
      <c r="S14">
        <f t="shared" si="1"/>
        <v>22067.413330675794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17384.067627877586</v>
      </c>
      <c r="AC14">
        <f t="shared" si="2"/>
        <v>19350.559546196073</v>
      </c>
      <c r="AE14">
        <f t="shared" si="3"/>
        <v>0</v>
      </c>
      <c r="AF14">
        <f t="shared" si="4"/>
        <v>0</v>
      </c>
      <c r="AG14">
        <f t="shared" si="4"/>
        <v>-10.961048796381226</v>
      </c>
      <c r="AH14">
        <f t="shared" si="5"/>
        <v>-2184.649625426001</v>
      </c>
      <c r="AI14">
        <f t="shared" si="6"/>
        <v>-2195.6106742223824</v>
      </c>
      <c r="AJ14">
        <f t="shared" si="7"/>
        <v>-1966.4919183184866</v>
      </c>
      <c r="AK14">
        <f t="shared" si="22"/>
        <v>1216.8847339514311</v>
      </c>
      <c r="AL14">
        <f t="shared" si="8"/>
        <v>-2945.2178585894371</v>
      </c>
      <c r="AN14">
        <f t="shared" si="9"/>
        <v>0</v>
      </c>
      <c r="AO14">
        <f t="shared" si="9"/>
        <v>0</v>
      </c>
      <c r="AP14">
        <f t="shared" si="9"/>
        <v>-4.944590201427987</v>
      </c>
      <c r="AQ14">
        <f t="shared" si="9"/>
        <v>-985.50762177074284</v>
      </c>
      <c r="AR14">
        <f t="shared" si="9"/>
        <v>-990.45221197217097</v>
      </c>
      <c r="AS14">
        <f t="shared" si="9"/>
        <v>-887.09546423286713</v>
      </c>
      <c r="AT14">
        <f t="shared" si="9"/>
        <v>548.94348556773616</v>
      </c>
      <c r="AU14">
        <f t="shared" si="9"/>
        <v>-1328.6041906373016</v>
      </c>
      <c r="AW14">
        <v>11</v>
      </c>
      <c r="AX14">
        <f>IF(Z14&gt;0, (R14*SUMPRODUCT(K14:$K$98, X14:$X$98)-K14*$AZ$3)/Z14, 0)</f>
        <v>22067.413330675794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2.6172399999999998E-3</v>
      </c>
      <c r="Q15" s="4">
        <f t="shared" si="21"/>
        <v>12.5</v>
      </c>
      <c r="R15">
        <f t="shared" si="0"/>
        <v>1000000</v>
      </c>
      <c r="S15">
        <f t="shared" si="1"/>
        <v>24322.208323471175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19350.559546196073</v>
      </c>
      <c r="AC15">
        <f t="shared" si="2"/>
        <v>21058.655603516498</v>
      </c>
      <c r="AE15">
        <f t="shared" si="3"/>
        <v>0</v>
      </c>
      <c r="AF15">
        <f t="shared" si="4"/>
        <v>0</v>
      </c>
      <c r="AG15">
        <f t="shared" si="4"/>
        <v>-10.822750613065573</v>
      </c>
      <c r="AH15">
        <f t="shared" si="5"/>
        <v>-2295.0156281472637</v>
      </c>
      <c r="AI15">
        <f t="shared" si="6"/>
        <v>-2305.8383787603293</v>
      </c>
      <c r="AJ15">
        <f t="shared" si="7"/>
        <v>-1708.0960573204247</v>
      </c>
      <c r="AK15">
        <f t="shared" si="22"/>
        <v>1354.5391682337251</v>
      </c>
      <c r="AL15">
        <f t="shared" si="8"/>
        <v>-2659.3952678470287</v>
      </c>
      <c r="AN15">
        <f t="shared" si="9"/>
        <v>0</v>
      </c>
      <c r="AO15">
        <f t="shared" si="9"/>
        <v>0</v>
      </c>
      <c r="AP15">
        <f t="shared" si="9"/>
        <v>-4.359109928709751</v>
      </c>
      <c r="AQ15">
        <f t="shared" si="9"/>
        <v>-924.36994705609868</v>
      </c>
      <c r="AR15">
        <f t="shared" si="9"/>
        <v>-928.72905698480849</v>
      </c>
      <c r="AS15">
        <f t="shared" si="9"/>
        <v>-687.97468858486491</v>
      </c>
      <c r="AT15">
        <f t="shared" si="9"/>
        <v>545.57157862860424</v>
      </c>
      <c r="AU15">
        <f t="shared" si="9"/>
        <v>-1071.132166941069</v>
      </c>
      <c r="AW15">
        <v>12</v>
      </c>
      <c r="AX15">
        <f>IF(Z15&gt;0, (R15*SUMPRODUCT(K15:$K$98, X15:$X$98)-K15*$AZ$3)/Z15, 0)</f>
        <v>24322.208323471175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2.8021280000000001E-3</v>
      </c>
      <c r="Q16" s="4">
        <f t="shared" si="21"/>
        <v>12.5</v>
      </c>
      <c r="R16">
        <f t="shared" si="0"/>
        <v>1000000</v>
      </c>
      <c r="S16">
        <f t="shared" si="1"/>
        <v>26369.892680181089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21058.655603516498</v>
      </c>
      <c r="AC16">
        <f t="shared" si="2"/>
        <v>22539.28894136324</v>
      </c>
      <c r="AE16">
        <f t="shared" si="3"/>
        <v>0</v>
      </c>
      <c r="AF16">
        <f t="shared" si="4"/>
        <v>0</v>
      </c>
      <c r="AG16">
        <f t="shared" si="4"/>
        <v>-10.68419637440503</v>
      </c>
      <c r="AH16">
        <f t="shared" si="5"/>
        <v>-2426.1386023910568</v>
      </c>
      <c r="AI16">
        <f t="shared" si="6"/>
        <v>-2436.8227987654618</v>
      </c>
      <c r="AJ16">
        <f t="shared" si="7"/>
        <v>-1480.6333378467425</v>
      </c>
      <c r="AK16">
        <f t="shared" si="22"/>
        <v>1474.105892246155</v>
      </c>
      <c r="AL16">
        <f t="shared" si="8"/>
        <v>-2443.3502443660491</v>
      </c>
      <c r="AN16">
        <f t="shared" si="9"/>
        <v>0</v>
      </c>
      <c r="AO16">
        <f t="shared" si="9"/>
        <v>0</v>
      </c>
      <c r="AP16">
        <f t="shared" si="9"/>
        <v>-3.8422357548538733</v>
      </c>
      <c r="AQ16">
        <f t="shared" si="9"/>
        <v>-872.48457045111411</v>
      </c>
      <c r="AR16">
        <f t="shared" si="9"/>
        <v>-876.32680620596796</v>
      </c>
      <c r="AS16">
        <f t="shared" si="9"/>
        <v>-532.46328981108684</v>
      </c>
      <c r="AT16">
        <f t="shared" si="9"/>
        <v>530.11589895495069</v>
      </c>
      <c r="AU16">
        <f t="shared" si="9"/>
        <v>-878.67419706210399</v>
      </c>
      <c r="AW16">
        <v>13</v>
      </c>
      <c r="AX16">
        <f>IF(Z16&gt;0, (R16*SUMPRODUCT(K16:$K$98, X16:$X$98)-K16*$AZ$3)/Z16, 0)</f>
        <v>26369.892680181089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3.0140000000000002E-3</v>
      </c>
      <c r="Q17" s="4">
        <f t="shared" si="21"/>
        <v>12.5</v>
      </c>
      <c r="R17">
        <f t="shared" si="0"/>
        <v>1000000</v>
      </c>
      <c r="S17">
        <f t="shared" si="1"/>
        <v>28228.76354004064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22539.28894136324</v>
      </c>
      <c r="AC17">
        <f t="shared" si="2"/>
        <v>23814.128732432513</v>
      </c>
      <c r="AE17">
        <f t="shared" si="3"/>
        <v>0</v>
      </c>
      <c r="AF17">
        <f t="shared" si="4"/>
        <v>0</v>
      </c>
      <c r="AG17">
        <f t="shared" si="4"/>
        <v>-10.545152242788522</v>
      </c>
      <c r="AH17">
        <f t="shared" si="5"/>
        <v>-2576.1734297965409</v>
      </c>
      <c r="AI17">
        <f t="shared" si="6"/>
        <v>-2586.7185820393292</v>
      </c>
      <c r="AJ17">
        <f t="shared" si="7"/>
        <v>-1274.8397910692729</v>
      </c>
      <c r="AK17">
        <f t="shared" si="22"/>
        <v>1577.7502258954269</v>
      </c>
      <c r="AL17">
        <f t="shared" si="8"/>
        <v>-2283.8081472131753</v>
      </c>
      <c r="AN17">
        <f t="shared" si="9"/>
        <v>0</v>
      </c>
      <c r="AO17">
        <f t="shared" si="9"/>
        <v>0</v>
      </c>
      <c r="AP17">
        <f t="shared" si="9"/>
        <v>-3.3859222310180397</v>
      </c>
      <c r="AQ17">
        <f t="shared" si="9"/>
        <v>-827.17846893782678</v>
      </c>
      <c r="AR17">
        <f t="shared" si="9"/>
        <v>-830.56439116884474</v>
      </c>
      <c r="AS17">
        <f t="shared" si="9"/>
        <v>-409.3358057034938</v>
      </c>
      <c r="AT17">
        <f t="shared" si="9"/>
        <v>506.59672253725603</v>
      </c>
      <c r="AU17">
        <f t="shared" si="9"/>
        <v>-733.30347433508246</v>
      </c>
      <c r="AW17">
        <v>14</v>
      </c>
      <c r="AX17">
        <f>IF(Z17&gt;0, (R17*SUMPRODUCT(K17:$K$98, X17:$X$98)-K17*$AZ$3)/Z17, 0)</f>
        <v>28228.76354004064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4.6990000000000001E-3</v>
      </c>
      <c r="Q18" s="4">
        <f t="shared" si="21"/>
        <v>12.5</v>
      </c>
      <c r="R18">
        <f t="shared" si="0"/>
        <v>1000000</v>
      </c>
      <c r="S18">
        <f t="shared" si="1"/>
        <v>29961.317250998636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23814.128732432513</v>
      </c>
      <c r="AC18">
        <f t="shared" si="2"/>
        <v>24904.204157709311</v>
      </c>
      <c r="AE18">
        <f t="shared" si="3"/>
        <v>0</v>
      </c>
      <c r="AF18">
        <f t="shared" si="4"/>
        <v>0</v>
      </c>
      <c r="AG18">
        <f t="shared" si="4"/>
        <v>-10.390149049971773</v>
      </c>
      <c r="AH18">
        <f t="shared" si="5"/>
        <v>-3964.1336311090618</v>
      </c>
      <c r="AI18">
        <f t="shared" si="6"/>
        <v>-3974.5237801590333</v>
      </c>
      <c r="AJ18">
        <f t="shared" si="7"/>
        <v>-1090.0754252767983</v>
      </c>
      <c r="AK18">
        <f t="shared" si="22"/>
        <v>1666.989011270276</v>
      </c>
      <c r="AL18">
        <f t="shared" si="8"/>
        <v>-3397.6101941655561</v>
      </c>
      <c r="AN18">
        <f t="shared" si="9"/>
        <v>0</v>
      </c>
      <c r="AO18">
        <f t="shared" si="9"/>
        <v>0</v>
      </c>
      <c r="AP18">
        <f t="shared" si="9"/>
        <v>-2.9787076429859867</v>
      </c>
      <c r="AQ18">
        <f t="shared" si="9"/>
        <v>-1136.460611682412</v>
      </c>
      <c r="AR18">
        <f t="shared" si="9"/>
        <v>-1139.4393193253979</v>
      </c>
      <c r="AS18">
        <f t="shared" si="9"/>
        <v>-312.50908770283911</v>
      </c>
      <c r="AT18">
        <f t="shared" si="9"/>
        <v>477.90199012187549</v>
      </c>
      <c r="AU18">
        <f t="shared" si="9"/>
        <v>-974.04641690636174</v>
      </c>
      <c r="AW18">
        <v>15</v>
      </c>
      <c r="AX18">
        <f>IF(Z18&gt;0, (R18*SUMPRODUCT(K18:$K$98, X18:$X$98)-K18*$AZ$3)/Z18, 0)</f>
        <v>29961.317250998636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6.5490000000000001E-3</v>
      </c>
      <c r="Q19" s="4">
        <f t="shared" si="21"/>
        <v>12.5</v>
      </c>
      <c r="R19">
        <f t="shared" si="0"/>
        <v>1000000</v>
      </c>
      <c r="S19">
        <f t="shared" si="1"/>
        <v>31169.348824580018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24904.204157709311</v>
      </c>
      <c r="AC19">
        <f t="shared" si="2"/>
        <v>25479.577380147111</v>
      </c>
      <c r="AE19">
        <f t="shared" si="3"/>
        <v>0</v>
      </c>
      <c r="AF19">
        <f t="shared" si="4"/>
        <v>0</v>
      </c>
      <c r="AG19">
        <f t="shared" si="4"/>
        <v>-10.218202473343791</v>
      </c>
      <c r="AH19">
        <f t="shared" si="5"/>
        <v>-5443.6068902612124</v>
      </c>
      <c r="AI19">
        <f t="shared" si="6"/>
        <v>-5453.8250927345562</v>
      </c>
      <c r="AJ19">
        <f t="shared" si="7"/>
        <v>-575.3732224378</v>
      </c>
      <c r="AK19">
        <f t="shared" si="22"/>
        <v>1743.2942910396519</v>
      </c>
      <c r="AL19">
        <f t="shared" si="8"/>
        <v>-4285.9040241327039</v>
      </c>
      <c r="AN19">
        <f t="shared" si="9"/>
        <v>0</v>
      </c>
      <c r="AO19">
        <f t="shared" si="9"/>
        <v>0</v>
      </c>
      <c r="AP19">
        <f t="shared" si="9"/>
        <v>-2.6155473305376886</v>
      </c>
      <c r="AQ19">
        <f t="shared" si="9"/>
        <v>-1393.3968824225162</v>
      </c>
      <c r="AR19">
        <f t="shared" si="9"/>
        <v>-1396.012429753054</v>
      </c>
      <c r="AS19">
        <f t="shared" si="9"/>
        <v>-147.27794834129853</v>
      </c>
      <c r="AT19">
        <f t="shared" si="9"/>
        <v>446.23002344738762</v>
      </c>
      <c r="AU19">
        <f t="shared" si="9"/>
        <v>-1097.0603546469647</v>
      </c>
      <c r="AW19">
        <v>16</v>
      </c>
      <c r="AX19">
        <f>IF(Z19&gt;0, (R19*SUMPRODUCT(K19:$K$98, X19:$X$98)-K19*$AZ$3)/Z19, 0)</f>
        <v>31169.348824580018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8.5349999999999992E-3</v>
      </c>
      <c r="Q20" s="4">
        <f t="shared" si="21"/>
        <v>12.5</v>
      </c>
      <c r="R20">
        <f t="shared" si="0"/>
        <v>1000000</v>
      </c>
      <c r="S20">
        <f t="shared" si="1"/>
        <v>31926.280935825263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25479.577380147111</v>
      </c>
      <c r="AC20">
        <f t="shared" si="2"/>
        <v>25614.603563903351</v>
      </c>
      <c r="AE20">
        <f t="shared" si="3"/>
        <v>0</v>
      </c>
      <c r="AF20">
        <f t="shared" si="4"/>
        <v>0</v>
      </c>
      <c r="AG20">
        <f t="shared" si="4"/>
        <v>-10.028808090500362</v>
      </c>
      <c r="AH20">
        <f t="shared" si="5"/>
        <v>-6976.9886487991389</v>
      </c>
      <c r="AI20">
        <f t="shared" si="6"/>
        <v>-6987.0174568896391</v>
      </c>
      <c r="AJ20">
        <f t="shared" si="7"/>
        <v>-135.02618375623933</v>
      </c>
      <c r="AK20">
        <f t="shared" si="22"/>
        <v>1783.570416610298</v>
      </c>
      <c r="AL20">
        <f t="shared" si="8"/>
        <v>-5338.4732240355806</v>
      </c>
      <c r="AN20">
        <f t="shared" si="9"/>
        <v>0</v>
      </c>
      <c r="AO20">
        <f t="shared" si="9"/>
        <v>0</v>
      </c>
      <c r="AP20">
        <f t="shared" si="9"/>
        <v>-2.2920251435412253</v>
      </c>
      <c r="AQ20">
        <f t="shared" si="9"/>
        <v>-1594.5497475813693</v>
      </c>
      <c r="AR20">
        <f t="shared" si="9"/>
        <v>-1596.8417727249105</v>
      </c>
      <c r="AS20">
        <f t="shared" si="9"/>
        <v>-30.859440664626121</v>
      </c>
      <c r="AT20">
        <f t="shared" si="9"/>
        <v>407.62453556364159</v>
      </c>
      <c r="AU20">
        <f t="shared" si="9"/>
        <v>-1220.0766778258951</v>
      </c>
      <c r="AW20">
        <v>17</v>
      </c>
      <c r="AX20">
        <f>IF(Z20&gt;0, (R20*SUMPRODUCT(K20:$K$98, X20:$X$98)-K20*$AZ$3)/Z20, 0)</f>
        <v>31926.280935825263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1.0821000000000001E-2</v>
      </c>
      <c r="Q21" s="4">
        <f t="shared" si="21"/>
        <v>12.5</v>
      </c>
      <c r="R21">
        <f t="shared" si="0"/>
        <v>1000000</v>
      </c>
      <c r="S21">
        <f t="shared" si="1"/>
        <v>32312.527649675259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25614.603563903351</v>
      </c>
      <c r="AC21">
        <f t="shared" si="2"/>
        <v>25384.717268267297</v>
      </c>
      <c r="AE21">
        <f t="shared" si="3"/>
        <v>0</v>
      </c>
      <c r="AF21">
        <f t="shared" si="4"/>
        <v>0</v>
      </c>
      <c r="AG21">
        <f t="shared" si="4"/>
        <v>-9.8199982772480556</v>
      </c>
      <c r="AH21">
        <f t="shared" si="5"/>
        <v>-8681.7385877843553</v>
      </c>
      <c r="AI21">
        <f t="shared" si="6"/>
        <v>-8691.5585860616029</v>
      </c>
      <c r="AJ21">
        <f t="shared" si="7"/>
        <v>229.88629563605355</v>
      </c>
      <c r="AK21">
        <f t="shared" si="22"/>
        <v>1793.0222494732348</v>
      </c>
      <c r="AL21">
        <f t="shared" si="8"/>
        <v>-6668.6500409523142</v>
      </c>
      <c r="AN21">
        <f t="shared" si="9"/>
        <v>0</v>
      </c>
      <c r="AO21">
        <f t="shared" si="9"/>
        <v>0</v>
      </c>
      <c r="AP21">
        <f t="shared" si="9"/>
        <v>-2.0038418643103157</v>
      </c>
      <c r="AQ21">
        <f t="shared" si="9"/>
        <v>-1771.5717198756859</v>
      </c>
      <c r="AR21">
        <f t="shared" si="9"/>
        <v>-1773.5755617399959</v>
      </c>
      <c r="AS21">
        <f t="shared" si="9"/>
        <v>46.909965788286833</v>
      </c>
      <c r="AT21">
        <f t="shared" si="9"/>
        <v>365.87919322336194</v>
      </c>
      <c r="AU21">
        <f t="shared" si="9"/>
        <v>-1360.7864027283472</v>
      </c>
      <c r="AW21">
        <v>18</v>
      </c>
      <c r="AX21">
        <f>IF(Z21&gt;0, (R21*SUMPRODUCT(K21:$K$98, X21:$X$98)-K21*$AZ$3)/Z21, 0)</f>
        <v>32312.527649675259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1.3422999999999999E-2</v>
      </c>
      <c r="Q22" s="4">
        <f t="shared" si="21"/>
        <v>12.5</v>
      </c>
      <c r="R22">
        <f t="shared" si="0"/>
        <v>1000000</v>
      </c>
      <c r="S22">
        <f t="shared" si="1"/>
        <v>32366.573648847265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25384.717268267297</v>
      </c>
      <c r="AC22">
        <f t="shared" si="2"/>
        <v>24831.595059057072</v>
      </c>
      <c r="AE22">
        <f t="shared" si="3"/>
        <v>0</v>
      </c>
      <c r="AF22">
        <f t="shared" si="4"/>
        <v>0</v>
      </c>
      <c r="AG22">
        <f t="shared" si="4"/>
        <v>-9.5899844576000746</v>
      </c>
      <c r="AH22">
        <f t="shared" si="5"/>
        <v>-10545.106950040052</v>
      </c>
      <c r="AI22">
        <f t="shared" si="6"/>
        <v>-10554.696934497651</v>
      </c>
      <c r="AJ22">
        <f t="shared" si="7"/>
        <v>553.12220921022526</v>
      </c>
      <c r="AK22">
        <f t="shared" si="22"/>
        <v>1776.9302087787109</v>
      </c>
      <c r="AL22">
        <f t="shared" si="8"/>
        <v>-8224.6445165087152</v>
      </c>
      <c r="AN22">
        <f t="shared" si="9"/>
        <v>0</v>
      </c>
      <c r="AO22">
        <f t="shared" si="9"/>
        <v>0</v>
      </c>
      <c r="AP22">
        <f t="shared" si="9"/>
        <v>-1.7472373895737279</v>
      </c>
      <c r="AQ22">
        <f t="shared" si="9"/>
        <v>-1921.2549531883833</v>
      </c>
      <c r="AR22">
        <f t="shared" si="9"/>
        <v>-1923.002190577957</v>
      </c>
      <c r="AS22">
        <f t="shared" si="9"/>
        <v>100.77553401766212</v>
      </c>
      <c r="AT22">
        <f t="shared" si="9"/>
        <v>323.74597823051948</v>
      </c>
      <c r="AU22">
        <f t="shared" si="9"/>
        <v>-1498.4806783297754</v>
      </c>
      <c r="AW22">
        <v>19</v>
      </c>
      <c r="AX22">
        <f>IF(Z22&gt;0, (R22*SUMPRODUCT(K22:$K$98, X22:$X$98)-K22*$AZ$3)/Z22, 0)</f>
        <v>32366.573648847265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1.6303999999999999E-2</v>
      </c>
      <c r="Q23" s="4">
        <f t="shared" si="21"/>
        <v>12.5</v>
      </c>
      <c r="R23">
        <f t="shared" si="0"/>
        <v>1000000</v>
      </c>
      <c r="S23">
        <f t="shared" si="1"/>
        <v>32125.370303025244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24831.595059057072</v>
      </c>
      <c r="AC23">
        <f t="shared" si="2"/>
        <v>23998.241454677132</v>
      </c>
      <c r="AE23">
        <f t="shared" si="3"/>
        <v>0</v>
      </c>
      <c r="AF23">
        <f t="shared" si="4"/>
        <v>0</v>
      </c>
      <c r="AG23">
        <f t="shared" si="4"/>
        <v>-9.3377295064273635</v>
      </c>
      <c r="AH23">
        <f t="shared" si="5"/>
        <v>-12508.408527736929</v>
      </c>
      <c r="AI23">
        <f t="shared" si="6"/>
        <v>-12517.746257243356</v>
      </c>
      <c r="AJ23">
        <f t="shared" si="7"/>
        <v>833.3536043799395</v>
      </c>
      <c r="AK23">
        <f t="shared" si="22"/>
        <v>1738.2116541339951</v>
      </c>
      <c r="AL23">
        <f t="shared" si="8"/>
        <v>-9946.1809987294218</v>
      </c>
      <c r="AN23">
        <f t="shared" si="9"/>
        <v>0</v>
      </c>
      <c r="AO23">
        <f t="shared" si="9"/>
        <v>0</v>
      </c>
      <c r="AP23">
        <f t="shared" si="9"/>
        <v>-1.5189982654271255</v>
      </c>
      <c r="AQ23">
        <f t="shared" si="9"/>
        <v>-2034.7827428292896</v>
      </c>
      <c r="AR23">
        <f t="shared" si="9"/>
        <v>-2036.3017410947168</v>
      </c>
      <c r="AS23">
        <f t="shared" si="9"/>
        <v>135.56429094130968</v>
      </c>
      <c r="AT23">
        <f t="shared" si="9"/>
        <v>282.7604382582885</v>
      </c>
      <c r="AU23">
        <f t="shared" si="9"/>
        <v>-1617.9770118951187</v>
      </c>
      <c r="AW23">
        <v>20</v>
      </c>
      <c r="AX23">
        <f>IF(Z23&gt;0, (R23*SUMPRODUCT(K23:$K$98, X23:$X$98)-K23*$AZ$3)/Z23, 0)</f>
        <v>32125.370303025244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1.9576E-2</v>
      </c>
      <c r="Q24" s="4">
        <f t="shared" si="21"/>
        <v>12.5</v>
      </c>
      <c r="R24">
        <f t="shared" si="0"/>
        <v>1000000</v>
      </c>
      <c r="S24">
        <f t="shared" si="1"/>
        <v>31637.498474485816</v>
      </c>
      <c r="U24">
        <f t="shared" si="13"/>
        <v>1.9576E-2</v>
      </c>
      <c r="V24">
        <f t="shared" si="14"/>
        <v>0.01</v>
      </c>
      <c r="W24">
        <f t="shared" si="15"/>
        <v>0.74701836051418902</v>
      </c>
      <c r="X24">
        <f t="shared" si="16"/>
        <v>1.4623631425425764E-2</v>
      </c>
      <c r="Y24">
        <f t="shared" si="17"/>
        <v>7.4701836051418906E-3</v>
      </c>
      <c r="Z24">
        <f t="shared" si="18"/>
        <v>0.7249245454836214</v>
      </c>
      <c r="AB24">
        <f t="shared" si="19"/>
        <v>23998.241454677132</v>
      </c>
      <c r="AC24">
        <f t="shared" si="2"/>
        <v>22934.799201855396</v>
      </c>
      <c r="AE24">
        <f t="shared" si="3"/>
        <v>0</v>
      </c>
      <c r="AF24">
        <f t="shared" si="4"/>
        <v>0</v>
      </c>
      <c r="AG24">
        <f t="shared" si="4"/>
        <v>-9.0615568185452666</v>
      </c>
      <c r="AH24">
        <f t="shared" si="5"/>
        <v>-14623.631425425763</v>
      </c>
      <c r="AI24">
        <f t="shared" si="6"/>
        <v>-14632.692982244309</v>
      </c>
      <c r="AJ24">
        <f t="shared" si="7"/>
        <v>1063.4422528217365</v>
      </c>
      <c r="AK24">
        <f t="shared" si="22"/>
        <v>1679.8769018273995</v>
      </c>
      <c r="AL24">
        <f t="shared" si="8"/>
        <v>-11889.373827595173</v>
      </c>
      <c r="AN24">
        <f t="shared" si="9"/>
        <v>0</v>
      </c>
      <c r="AO24">
        <f t="shared" si="9"/>
        <v>0</v>
      </c>
      <c r="AP24">
        <f t="shared" si="9"/>
        <v>-1.3161360470793324</v>
      </c>
      <c r="AQ24">
        <f t="shared" si="9"/>
        <v>-2123.9935745715284</v>
      </c>
      <c r="AR24">
        <f t="shared" si="9"/>
        <v>-2125.3097106186078</v>
      </c>
      <c r="AS24">
        <f t="shared" si="9"/>
        <v>154.45852307204717</v>
      </c>
      <c r="AT24">
        <f t="shared" si="9"/>
        <v>243.99190883249713</v>
      </c>
      <c r="AU24">
        <f t="shared" si="9"/>
        <v>-1726.8592787140635</v>
      </c>
      <c r="AW24">
        <v>21</v>
      </c>
      <c r="AX24">
        <f>IF(Z24&gt;0, (R24*SUMPRODUCT(K24:$K$98, X24:$X$98)-K24*$AZ$3)/Z24, 0)</f>
        <v>31637.498474485816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2.3283000000000002E-2</v>
      </c>
      <c r="Q25" s="4">
        <f t="shared" si="21"/>
        <v>12.5</v>
      </c>
      <c r="R25">
        <f t="shared" si="0"/>
        <v>1000000</v>
      </c>
      <c r="S25">
        <f t="shared" si="1"/>
        <v>30933.462296708058</v>
      </c>
      <c r="U25">
        <f t="shared" si="13"/>
        <v>2.3283000000000002E-2</v>
      </c>
      <c r="V25">
        <f t="shared" si="14"/>
        <v>0.01</v>
      </c>
      <c r="W25">
        <f t="shared" si="15"/>
        <v>0.7249245454836214</v>
      </c>
      <c r="X25">
        <f t="shared" si="16"/>
        <v>1.6878418192495158E-2</v>
      </c>
      <c r="Y25">
        <f t="shared" si="17"/>
        <v>7.2492454548362143E-3</v>
      </c>
      <c r="Z25">
        <f t="shared" si="18"/>
        <v>0.70079688183629008</v>
      </c>
      <c r="AB25">
        <f t="shared" si="19"/>
        <v>22934.799201855396</v>
      </c>
      <c r="AC25">
        <f t="shared" si="2"/>
        <v>21678.07392193345</v>
      </c>
      <c r="AE25">
        <f t="shared" si="3"/>
        <v>0</v>
      </c>
      <c r="AF25">
        <f t="shared" si="4"/>
        <v>0</v>
      </c>
      <c r="AG25">
        <f t="shared" si="4"/>
        <v>-8.7599610229536253</v>
      </c>
      <c r="AH25">
        <f t="shared" si="5"/>
        <v>-16878.418192495159</v>
      </c>
      <c r="AI25">
        <f t="shared" si="6"/>
        <v>-16887.178153518114</v>
      </c>
      <c r="AJ25">
        <f t="shared" si="7"/>
        <v>1256.7252799219459</v>
      </c>
      <c r="AK25">
        <f t="shared" si="22"/>
        <v>1605.435944129878</v>
      </c>
      <c r="AL25">
        <f t="shared" si="8"/>
        <v>-14025.01692946629</v>
      </c>
      <c r="AN25">
        <f t="shared" si="9"/>
        <v>0</v>
      </c>
      <c r="AO25">
        <f t="shared" si="9"/>
        <v>0</v>
      </c>
      <c r="AP25">
        <f t="shared" si="9"/>
        <v>-1.1360099027003492</v>
      </c>
      <c r="AQ25">
        <f t="shared" si="9"/>
        <v>-2188.828256010579</v>
      </c>
      <c r="AR25">
        <f t="shared" si="9"/>
        <v>-2189.9642659132796</v>
      </c>
      <c r="AS25">
        <f t="shared" si="9"/>
        <v>162.97473918255321</v>
      </c>
      <c r="AT25">
        <f t="shared" si="9"/>
        <v>208.19626090844093</v>
      </c>
      <c r="AU25">
        <f t="shared" si="9"/>
        <v>-1818.7932658222853</v>
      </c>
      <c r="AW25">
        <v>22</v>
      </c>
      <c r="AX25">
        <f>IF(Z25&gt;0, (R25*SUMPRODUCT(K25:$K$98, X25:$X$98)-K25*$AZ$3)/Z25, 0)</f>
        <v>30933.462296708058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2.7149E-2</v>
      </c>
      <c r="Q26" s="4">
        <f t="shared" si="21"/>
        <v>12.5</v>
      </c>
      <c r="R26">
        <f t="shared" si="0"/>
        <v>1000000</v>
      </c>
      <c r="S26">
        <f t="shared" si="1"/>
        <v>30030.681889857882</v>
      </c>
      <c r="U26">
        <f t="shared" si="13"/>
        <v>2.7149E-2</v>
      </c>
      <c r="V26">
        <f t="shared" si="14"/>
        <v>0.01</v>
      </c>
      <c r="W26">
        <f t="shared" si="15"/>
        <v>0.70079688183629008</v>
      </c>
      <c r="X26">
        <f t="shared" si="16"/>
        <v>1.9025934544973439E-2</v>
      </c>
      <c r="Y26">
        <f t="shared" si="17"/>
        <v>7.0079688183629007E-3</v>
      </c>
      <c r="Z26">
        <f t="shared" si="18"/>
        <v>0.67476297847295374</v>
      </c>
      <c r="AB26">
        <f t="shared" si="19"/>
        <v>21678.07392193345</v>
      </c>
      <c r="AC26">
        <f t="shared" si="2"/>
        <v>20263.592357574296</v>
      </c>
      <c r="AE26">
        <f t="shared" si="3"/>
        <v>0</v>
      </c>
      <c r="AF26">
        <f t="shared" si="4"/>
        <v>0</v>
      </c>
      <c r="AG26">
        <f t="shared" si="4"/>
        <v>-8.4345372309119213</v>
      </c>
      <c r="AH26">
        <f t="shared" si="5"/>
        <v>-19025.934544973439</v>
      </c>
      <c r="AI26">
        <f t="shared" si="6"/>
        <v>-19034.36908220435</v>
      </c>
      <c r="AJ26">
        <f t="shared" si="7"/>
        <v>1414.4815643591537</v>
      </c>
      <c r="AK26">
        <f t="shared" si="22"/>
        <v>1517.4651745353417</v>
      </c>
      <c r="AL26">
        <f t="shared" si="8"/>
        <v>-16102.422343309854</v>
      </c>
      <c r="AN26">
        <f t="shared" si="9"/>
        <v>0</v>
      </c>
      <c r="AO26">
        <f t="shared" si="9"/>
        <v>0</v>
      </c>
      <c r="AP26">
        <f t="shared" si="9"/>
        <v>-0.97661452752226252</v>
      </c>
      <c r="AQ26">
        <f t="shared" si="9"/>
        <v>-2202.9666320294132</v>
      </c>
      <c r="AR26">
        <f t="shared" si="9"/>
        <v>-2203.9432465569353</v>
      </c>
      <c r="AS26">
        <f t="shared" si="9"/>
        <v>163.77937601636643</v>
      </c>
      <c r="AT26">
        <f t="shared" si="9"/>
        <v>175.70359746934125</v>
      </c>
      <c r="AU26">
        <f t="shared" si="9"/>
        <v>-1864.4602730712274</v>
      </c>
      <c r="AW26">
        <v>23</v>
      </c>
      <c r="AX26">
        <f>IF(Z26&gt;0, (R26*SUMPRODUCT(K26:$K$98, X26:$X$98)-K26*$AZ$3)/Z26, 0)</f>
        <v>30030.681889857882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3.1286000000000001E-2</v>
      </c>
      <c r="Q27" s="4">
        <f t="shared" si="21"/>
        <v>12.5</v>
      </c>
      <c r="R27">
        <f t="shared" si="0"/>
        <v>1000000</v>
      </c>
      <c r="S27">
        <f t="shared" si="1"/>
        <v>28987.277863718911</v>
      </c>
      <c r="U27">
        <f t="shared" si="13"/>
        <v>3.1286000000000001E-2</v>
      </c>
      <c r="V27">
        <f t="shared" si="14"/>
        <v>0.01</v>
      </c>
      <c r="W27">
        <f t="shared" si="15"/>
        <v>0.67476297847295374</v>
      </c>
      <c r="X27">
        <f t="shared" si="16"/>
        <v>2.1110634544504833E-2</v>
      </c>
      <c r="Y27">
        <f t="shared" si="17"/>
        <v>6.7476297847295372E-3</v>
      </c>
      <c r="Z27">
        <f t="shared" si="18"/>
        <v>0.64690471414371942</v>
      </c>
      <c r="AB27">
        <f t="shared" si="19"/>
        <v>20263.592357574296</v>
      </c>
      <c r="AC27">
        <f t="shared" si="2"/>
        <v>18752.006700233647</v>
      </c>
      <c r="AE27">
        <f t="shared" si="3"/>
        <v>0</v>
      </c>
      <c r="AF27">
        <f t="shared" si="4"/>
        <v>0</v>
      </c>
      <c r="AG27">
        <f t="shared" si="4"/>
        <v>-8.0863089267964927</v>
      </c>
      <c r="AH27">
        <f t="shared" si="5"/>
        <v>-21110.634544504832</v>
      </c>
      <c r="AI27">
        <f t="shared" si="6"/>
        <v>-21118.720853431627</v>
      </c>
      <c r="AJ27">
        <f t="shared" si="7"/>
        <v>1511.585657340649</v>
      </c>
      <c r="AK27">
        <f t="shared" si="22"/>
        <v>1418.4514650302008</v>
      </c>
      <c r="AL27">
        <f t="shared" si="8"/>
        <v>-18188.683731060777</v>
      </c>
      <c r="AN27">
        <f t="shared" si="9"/>
        <v>0</v>
      </c>
      <c r="AO27">
        <f t="shared" si="9"/>
        <v>0</v>
      </c>
      <c r="AP27">
        <f t="shared" si="9"/>
        <v>-0.83597680369551641</v>
      </c>
      <c r="AQ27">
        <f t="shared" si="9"/>
        <v>-2182.4544362901074</v>
      </c>
      <c r="AR27">
        <f t="shared" si="9"/>
        <v>-2183.2904130938027</v>
      </c>
      <c r="AS27">
        <f t="shared" si="9"/>
        <v>156.27037722342314</v>
      </c>
      <c r="AT27">
        <f t="shared" si="9"/>
        <v>146.64200102517461</v>
      </c>
      <c r="AU27">
        <f t="shared" si="9"/>
        <v>-1880.3780348452051</v>
      </c>
      <c r="AW27">
        <v>24</v>
      </c>
      <c r="AX27">
        <f>IF(Z27&gt;0, (R27*SUMPRODUCT(K27:$K$98, X27:$X$98)-K27*$AZ$3)/Z27, 0)</f>
        <v>28987.277863718911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3.5844000000000001E-2</v>
      </c>
      <c r="Q28" s="4">
        <f t="shared" si="21"/>
        <v>12.5</v>
      </c>
      <c r="R28">
        <f t="shared" si="0"/>
        <v>1000000</v>
      </c>
      <c r="S28">
        <f t="shared" si="1"/>
        <v>27844.328865994928</v>
      </c>
      <c r="U28">
        <f t="shared" si="13"/>
        <v>3.5844000000000001E-2</v>
      </c>
      <c r="V28">
        <f t="shared" si="14"/>
        <v>0.01</v>
      </c>
      <c r="W28">
        <f t="shared" si="15"/>
        <v>0.64690471414371942</v>
      </c>
      <c r="X28">
        <f t="shared" si="16"/>
        <v>2.3187652573767481E-2</v>
      </c>
      <c r="Y28">
        <f t="shared" si="17"/>
        <v>6.4690471414371939E-3</v>
      </c>
      <c r="Z28">
        <f t="shared" si="18"/>
        <v>0.61724801442851474</v>
      </c>
      <c r="AB28">
        <f t="shared" si="19"/>
        <v>18752.006700233647</v>
      </c>
      <c r="AC28">
        <f t="shared" si="2"/>
        <v>17186.856705629947</v>
      </c>
      <c r="AE28">
        <f t="shared" si="3"/>
        <v>0</v>
      </c>
      <c r="AF28">
        <f t="shared" si="4"/>
        <v>0</v>
      </c>
      <c r="AG28">
        <f t="shared" si="4"/>
        <v>-7.715600180356434</v>
      </c>
      <c r="AH28">
        <f t="shared" si="5"/>
        <v>-23187.652573767482</v>
      </c>
      <c r="AI28">
        <f t="shared" si="6"/>
        <v>-23195.368173947838</v>
      </c>
      <c r="AJ28">
        <f t="shared" si="7"/>
        <v>1565.1499946037002</v>
      </c>
      <c r="AK28">
        <f t="shared" si="22"/>
        <v>1312.6404690163554</v>
      </c>
      <c r="AL28">
        <f t="shared" si="8"/>
        <v>-20317.577710327783</v>
      </c>
      <c r="AN28">
        <f t="shared" si="9"/>
        <v>0</v>
      </c>
      <c r="AO28">
        <f t="shared" si="9"/>
        <v>0</v>
      </c>
      <c r="AP28">
        <f t="shared" si="9"/>
        <v>-0.71218953848830269</v>
      </c>
      <c r="AQ28">
        <f t="shared" si="9"/>
        <v>-2140.3394679758635</v>
      </c>
      <c r="AR28">
        <f t="shared" si="9"/>
        <v>-2141.051657514352</v>
      </c>
      <c r="AS28">
        <f t="shared" si="9"/>
        <v>144.47138605752434</v>
      </c>
      <c r="AT28">
        <f t="shared" si="9"/>
        <v>121.16345948172766</v>
      </c>
      <c r="AU28">
        <f t="shared" si="9"/>
        <v>-1875.4168119751</v>
      </c>
      <c r="AW28">
        <v>25</v>
      </c>
      <c r="AX28">
        <f>IF(Z28&gt;0, (R28*SUMPRODUCT(K28:$K$98, X28:$X$98)-K28*$AZ$3)/Z28, 0)</f>
        <v>27844.328865994928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4.1295999999999999E-2</v>
      </c>
      <c r="Q29" s="4">
        <f t="shared" si="21"/>
        <v>12.5</v>
      </c>
      <c r="R29">
        <f t="shared" si="0"/>
        <v>1000000</v>
      </c>
      <c r="S29">
        <f t="shared" si="1"/>
        <v>26636.038031161414</v>
      </c>
      <c r="U29">
        <f t="shared" si="13"/>
        <v>4.1295999999999999E-2</v>
      </c>
      <c r="V29">
        <f t="shared" si="14"/>
        <v>0.01</v>
      </c>
      <c r="W29">
        <f t="shared" si="15"/>
        <v>0.61724801442851474</v>
      </c>
      <c r="X29">
        <f t="shared" si="16"/>
        <v>2.5489874003839945E-2</v>
      </c>
      <c r="Y29">
        <f t="shared" si="17"/>
        <v>6.1724801442851474E-3</v>
      </c>
      <c r="Z29">
        <f t="shared" si="18"/>
        <v>0.58558566028038961</v>
      </c>
      <c r="AB29">
        <f t="shared" si="19"/>
        <v>17186.856705629947</v>
      </c>
      <c r="AC29">
        <f t="shared" si="2"/>
        <v>15597.681917731225</v>
      </c>
      <c r="AE29">
        <f t="shared" si="3"/>
        <v>0</v>
      </c>
      <c r="AF29">
        <f t="shared" si="4"/>
        <v>0</v>
      </c>
      <c r="AG29">
        <f t="shared" si="4"/>
        <v>-7.31982075350487</v>
      </c>
      <c r="AH29">
        <f t="shared" si="5"/>
        <v>-25489.874003839945</v>
      </c>
      <c r="AI29">
        <f t="shared" si="6"/>
        <v>-25497.193824593451</v>
      </c>
      <c r="AJ29">
        <f t="shared" si="7"/>
        <v>1589.1747878987226</v>
      </c>
      <c r="AK29">
        <f t="shared" si="22"/>
        <v>1203.0799693940965</v>
      </c>
      <c r="AL29">
        <f t="shared" si="8"/>
        <v>-22704.939067300631</v>
      </c>
      <c r="AN29">
        <f t="shared" si="9"/>
        <v>0</v>
      </c>
      <c r="AO29">
        <f t="shared" si="9"/>
        <v>0</v>
      </c>
      <c r="AP29">
        <f t="shared" si="9"/>
        <v>-0.60326523564464885</v>
      </c>
      <c r="AQ29">
        <f t="shared" si="9"/>
        <v>-2100.755655815211</v>
      </c>
      <c r="AR29">
        <f t="shared" si="9"/>
        <v>-2101.3589210508553</v>
      </c>
      <c r="AS29">
        <f t="shared" si="9"/>
        <v>130.97231956714469</v>
      </c>
      <c r="AT29">
        <f t="shared" si="9"/>
        <v>99.152198622947282</v>
      </c>
      <c r="AU29">
        <f t="shared" si="9"/>
        <v>-1871.2344028607633</v>
      </c>
      <c r="AW29">
        <v>26</v>
      </c>
      <c r="AX29">
        <f>IF(Z29&gt;0, (R29*SUMPRODUCT(K29:$K$98, X29:$X$98)-K29*$AZ$3)/Z29, 0)</f>
        <v>26636.038031161414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4.7109999999999999E-2</v>
      </c>
      <c r="Q30" s="4">
        <f t="shared" si="21"/>
        <v>12.5</v>
      </c>
      <c r="R30">
        <f t="shared" si="0"/>
        <v>1000000</v>
      </c>
      <c r="S30">
        <f t="shared" si="1"/>
        <v>25335.902200721826</v>
      </c>
      <c r="U30">
        <f t="shared" si="13"/>
        <v>4.7109999999999999E-2</v>
      </c>
      <c r="V30">
        <f t="shared" si="14"/>
        <v>0.01</v>
      </c>
      <c r="W30">
        <f t="shared" si="15"/>
        <v>0.58558566028038961</v>
      </c>
      <c r="X30">
        <f t="shared" si="16"/>
        <v>2.7586940455809155E-2</v>
      </c>
      <c r="Y30">
        <f t="shared" si="17"/>
        <v>5.8558566028038966E-3</v>
      </c>
      <c r="Z30">
        <f t="shared" si="18"/>
        <v>0.55214286322177664</v>
      </c>
      <c r="AB30">
        <f t="shared" si="19"/>
        <v>15597.681917731225</v>
      </c>
      <c r="AC30">
        <f t="shared" si="2"/>
        <v>13989.037583413461</v>
      </c>
      <c r="AE30">
        <f t="shared" si="3"/>
        <v>0</v>
      </c>
      <c r="AF30">
        <f t="shared" si="4"/>
        <v>0</v>
      </c>
      <c r="AG30">
        <f t="shared" si="4"/>
        <v>-6.901785790272208</v>
      </c>
      <c r="AH30">
        <f t="shared" si="5"/>
        <v>-27586.940455809156</v>
      </c>
      <c r="AI30">
        <f t="shared" si="6"/>
        <v>-27593.842241599428</v>
      </c>
      <c r="AJ30">
        <f t="shared" si="7"/>
        <v>1608.6443343177634</v>
      </c>
      <c r="AK30">
        <f t="shared" si="22"/>
        <v>1091.8377342411859</v>
      </c>
      <c r="AL30">
        <f t="shared" si="8"/>
        <v>-24893.360173040477</v>
      </c>
      <c r="AN30">
        <f t="shared" si="9"/>
        <v>0</v>
      </c>
      <c r="AO30">
        <f t="shared" si="9"/>
        <v>0</v>
      </c>
      <c r="AP30">
        <f t="shared" si="9"/>
        <v>-0.50786853396159193</v>
      </c>
      <c r="AQ30">
        <f t="shared" si="9"/>
        <v>-2029.9875179442433</v>
      </c>
      <c r="AR30">
        <f t="shared" si="9"/>
        <v>-2030.4953864782049</v>
      </c>
      <c r="AS30">
        <f t="shared" si="9"/>
        <v>118.37223938289769</v>
      </c>
      <c r="AT30">
        <f t="shared" si="9"/>
        <v>80.342978797542102</v>
      </c>
      <c r="AU30">
        <f t="shared" si="9"/>
        <v>-1831.7801682977649</v>
      </c>
      <c r="AW30">
        <v>27</v>
      </c>
      <c r="AX30">
        <f>IF(Z30&gt;0, (R30*SUMPRODUCT(K30:$K$98, X30:$X$98)-K30*$AZ$3)/Z30, 0)</f>
        <v>25335.902200721826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5.2900999999999997E-2</v>
      </c>
      <c r="Q31" s="4">
        <f t="shared" si="21"/>
        <v>12.5</v>
      </c>
      <c r="R31">
        <f t="shared" si="0"/>
        <v>1000000</v>
      </c>
      <c r="S31">
        <f t="shared" si="1"/>
        <v>23962.37929179252</v>
      </c>
      <c r="U31">
        <f t="shared" si="13"/>
        <v>5.2900999999999997E-2</v>
      </c>
      <c r="V31">
        <f t="shared" si="14"/>
        <v>0.01</v>
      </c>
      <c r="W31">
        <f t="shared" si="15"/>
        <v>0.55214286322177664</v>
      </c>
      <c r="X31">
        <f t="shared" si="16"/>
        <v>2.9208909607295205E-2</v>
      </c>
      <c r="Y31">
        <f t="shared" si="17"/>
        <v>5.5214286322177661E-3</v>
      </c>
      <c r="Z31">
        <f t="shared" si="18"/>
        <v>0.51741252498226376</v>
      </c>
      <c r="AB31">
        <f t="shared" si="19"/>
        <v>13989.037583413461</v>
      </c>
      <c r="AC31">
        <f t="shared" si="2"/>
        <v>12398.435173949078</v>
      </c>
      <c r="AE31">
        <f t="shared" si="3"/>
        <v>0</v>
      </c>
      <c r="AF31">
        <f t="shared" si="4"/>
        <v>0</v>
      </c>
      <c r="AG31">
        <f t="shared" si="4"/>
        <v>-6.4676565622782967</v>
      </c>
      <c r="AH31">
        <f t="shared" si="5"/>
        <v>-29208.909607295205</v>
      </c>
      <c r="AI31">
        <f t="shared" si="6"/>
        <v>-29215.377263857485</v>
      </c>
      <c r="AJ31">
        <f t="shared" si="7"/>
        <v>1590.6024094643835</v>
      </c>
      <c r="AK31">
        <f t="shared" si="22"/>
        <v>979.23263083894233</v>
      </c>
      <c r="AL31">
        <f t="shared" si="8"/>
        <v>-26645.542223554159</v>
      </c>
      <c r="AN31">
        <f t="shared" si="9"/>
        <v>0</v>
      </c>
      <c r="AO31">
        <f t="shared" si="9"/>
        <v>0</v>
      </c>
      <c r="AP31">
        <f t="shared" si="9"/>
        <v>-0.42493133509542313</v>
      </c>
      <c r="AQ31">
        <f t="shared" si="9"/>
        <v>-1919.0538082215839</v>
      </c>
      <c r="AR31">
        <f t="shared" si="9"/>
        <v>-1919.4787395566793</v>
      </c>
      <c r="AS31">
        <f t="shared" si="9"/>
        <v>104.50412741483076</v>
      </c>
      <c r="AT31">
        <f t="shared" si="9"/>
        <v>64.336537536374323</v>
      </c>
      <c r="AU31">
        <f t="shared" si="9"/>
        <v>-1750.6380746054742</v>
      </c>
      <c r="AW31">
        <v>28</v>
      </c>
      <c r="AX31">
        <f>IF(Z31&gt;0, (R31*SUMPRODUCT(K31:$K$98, X31:$X$98)-K31*$AZ$3)/Z31, 0)</f>
        <v>23962.37929179252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5.9271999999999998E-2</v>
      </c>
      <c r="Q32" s="4">
        <f t="shared" si="21"/>
        <v>12.5</v>
      </c>
      <c r="R32">
        <f t="shared" si="0"/>
        <v>1000000</v>
      </c>
      <c r="S32">
        <f t="shared" si="1"/>
        <v>22575.497168392943</v>
      </c>
      <c r="U32">
        <f t="shared" si="13"/>
        <v>5.9271999999999998E-2</v>
      </c>
      <c r="V32">
        <f t="shared" si="14"/>
        <v>0.01</v>
      </c>
      <c r="W32">
        <f t="shared" si="15"/>
        <v>0.51741252498226376</v>
      </c>
      <c r="X32">
        <f t="shared" si="16"/>
        <v>3.0668075180748735E-2</v>
      </c>
      <c r="Y32">
        <f t="shared" si="17"/>
        <v>5.1741252498226373E-3</v>
      </c>
      <c r="Z32">
        <f t="shared" si="18"/>
        <v>0.48157032455169241</v>
      </c>
      <c r="AB32">
        <f t="shared" si="19"/>
        <v>12398.435173949078</v>
      </c>
      <c r="AC32">
        <f t="shared" si="2"/>
        <v>10871.689498298803</v>
      </c>
      <c r="AE32">
        <f t="shared" si="3"/>
        <v>0</v>
      </c>
      <c r="AF32">
        <f t="shared" si="4"/>
        <v>0</v>
      </c>
      <c r="AG32">
        <f t="shared" si="4"/>
        <v>-6.0196290568961555</v>
      </c>
      <c r="AH32">
        <f t="shared" si="5"/>
        <v>-30668.075180748736</v>
      </c>
      <c r="AI32">
        <f t="shared" si="6"/>
        <v>-30674.094809805632</v>
      </c>
      <c r="AJ32">
        <f t="shared" si="7"/>
        <v>1526.7456756502743</v>
      </c>
      <c r="AK32">
        <f t="shared" si="22"/>
        <v>867.89046217643556</v>
      </c>
      <c r="AL32">
        <f t="shared" si="8"/>
        <v>-28279.458671978926</v>
      </c>
      <c r="AN32">
        <f t="shared" si="9"/>
        <v>0</v>
      </c>
      <c r="AO32">
        <f t="shared" si="9"/>
        <v>0</v>
      </c>
      <c r="AP32">
        <f t="shared" si="9"/>
        <v>-0.35312097468811876</v>
      </c>
      <c r="AQ32">
        <f t="shared" si="9"/>
        <v>-1799.0378638411371</v>
      </c>
      <c r="AR32">
        <f t="shared" si="9"/>
        <v>-1799.3909848158253</v>
      </c>
      <c r="AS32">
        <f t="shared" si="9"/>
        <v>89.561319475137182</v>
      </c>
      <c r="AT32">
        <f t="shared" si="9"/>
        <v>50.91182912262159</v>
      </c>
      <c r="AU32">
        <f t="shared" si="9"/>
        <v>-1658.9178362180667</v>
      </c>
      <c r="AW32">
        <v>29</v>
      </c>
      <c r="AX32">
        <f>IF(Z32&gt;0, (R32*SUMPRODUCT(K32:$K$98, X32:$X$98)-K32*$AZ$3)/Z32, 0)</f>
        <v>22575.497168392943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6.6047999999999996E-2</v>
      </c>
      <c r="Q33" s="4">
        <f t="shared" si="21"/>
        <v>12.5</v>
      </c>
      <c r="R33">
        <f t="shared" si="0"/>
        <v>1000000</v>
      </c>
      <c r="S33">
        <f t="shared" si="1"/>
        <v>21177.597432000275</v>
      </c>
      <c r="U33">
        <f t="shared" si="13"/>
        <v>6.6047999999999996E-2</v>
      </c>
      <c r="V33">
        <f t="shared" si="14"/>
        <v>0.01</v>
      </c>
      <c r="W33">
        <f t="shared" si="15"/>
        <v>0.48157032455169241</v>
      </c>
      <c r="X33">
        <f t="shared" si="16"/>
        <v>3.1806756795990175E-2</v>
      </c>
      <c r="Y33">
        <f t="shared" si="17"/>
        <v>4.8157032455169238E-3</v>
      </c>
      <c r="Z33">
        <f t="shared" si="18"/>
        <v>0.44494786451018531</v>
      </c>
      <c r="AB33">
        <f t="shared" si="19"/>
        <v>10871.689498298803</v>
      </c>
      <c r="AC33">
        <f t="shared" si="2"/>
        <v>9422.9267528249075</v>
      </c>
      <c r="AE33">
        <f t="shared" si="3"/>
        <v>0</v>
      </c>
      <c r="AF33">
        <f t="shared" si="4"/>
        <v>0</v>
      </c>
      <c r="AG33">
        <f t="shared" si="4"/>
        <v>-5.5618483063773168</v>
      </c>
      <c r="AH33">
        <f t="shared" si="5"/>
        <v>-31806.756795990175</v>
      </c>
      <c r="AI33">
        <f t="shared" si="6"/>
        <v>-31812.318644296553</v>
      </c>
      <c r="AJ33">
        <f t="shared" si="7"/>
        <v>1448.7627454738958</v>
      </c>
      <c r="AK33">
        <f t="shared" si="22"/>
        <v>761.01826488091626</v>
      </c>
      <c r="AL33">
        <f t="shared" si="8"/>
        <v>-29602.537633941738</v>
      </c>
      <c r="AN33">
        <f t="shared" si="9"/>
        <v>0</v>
      </c>
      <c r="AO33">
        <f t="shared" si="9"/>
        <v>0</v>
      </c>
      <c r="AP33">
        <f t="shared" si="9"/>
        <v>-0.29130967036163991</v>
      </c>
      <c r="AQ33">
        <f t="shared" si="9"/>
        <v>-1665.9238668714902</v>
      </c>
      <c r="AR33">
        <f t="shared" si="9"/>
        <v>-1666.2151765418519</v>
      </c>
      <c r="AS33">
        <f t="shared" si="9"/>
        <v>75.880997569154815</v>
      </c>
      <c r="AT33">
        <f t="shared" si="9"/>
        <v>39.859407820858905</v>
      </c>
      <c r="AU33">
        <f t="shared" si="9"/>
        <v>-1550.474771151838</v>
      </c>
      <c r="AW33">
        <v>30</v>
      </c>
      <c r="AX33">
        <f>IF(Z33&gt;0, (R33*SUMPRODUCT(K33:$K$98, X33:$X$98)-K33*$AZ$3)/Z33, 0)</f>
        <v>21177.597432000275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7.3592000000000005E-2</v>
      </c>
      <c r="Q34" s="4">
        <f t="shared" si="21"/>
        <v>12.5</v>
      </c>
      <c r="R34">
        <f t="shared" si="0"/>
        <v>1000000</v>
      </c>
      <c r="S34">
        <f t="shared" si="1"/>
        <v>19790.738605783165</v>
      </c>
      <c r="U34">
        <f t="shared" si="13"/>
        <v>7.3592000000000005E-2</v>
      </c>
      <c r="V34">
        <f t="shared" si="14"/>
        <v>0.01</v>
      </c>
      <c r="W34">
        <f t="shared" si="15"/>
        <v>0.44494786451018531</v>
      </c>
      <c r="X34">
        <f t="shared" si="16"/>
        <v>3.274460324503356E-2</v>
      </c>
      <c r="Y34">
        <f t="shared" si="17"/>
        <v>4.4494786451018528E-3</v>
      </c>
      <c r="Z34">
        <f t="shared" si="18"/>
        <v>0.40775378262004985</v>
      </c>
      <c r="AB34">
        <f t="shared" si="19"/>
        <v>9422.9267528249075</v>
      </c>
      <c r="AC34">
        <f t="shared" si="2"/>
        <v>8069.7485273527373</v>
      </c>
      <c r="AE34">
        <f t="shared" si="3"/>
        <v>0</v>
      </c>
      <c r="AF34">
        <f t="shared" si="4"/>
        <v>0</v>
      </c>
      <c r="AG34">
        <f t="shared" si="4"/>
        <v>-5.0969222827506231</v>
      </c>
      <c r="AH34">
        <f t="shared" si="5"/>
        <v>-32744.603245033559</v>
      </c>
      <c r="AI34">
        <f t="shared" si="6"/>
        <v>-32749.70016731631</v>
      </c>
      <c r="AJ34">
        <f t="shared" si="7"/>
        <v>1353.1782254721702</v>
      </c>
      <c r="AK34">
        <f t="shared" si="22"/>
        <v>659.60487269774353</v>
      </c>
      <c r="AL34">
        <f t="shared" si="8"/>
        <v>-30736.917069146399</v>
      </c>
      <c r="AN34">
        <f t="shared" si="9"/>
        <v>0</v>
      </c>
      <c r="AO34">
        <f t="shared" si="9"/>
        <v>0</v>
      </c>
      <c r="AP34">
        <f t="shared" si="9"/>
        <v>-0.23835581463997291</v>
      </c>
      <c r="AQ34">
        <f t="shared" si="9"/>
        <v>-1531.2900900895575</v>
      </c>
      <c r="AR34">
        <f t="shared" si="9"/>
        <v>-1531.5284459041975</v>
      </c>
      <c r="AS34">
        <f t="shared" si="9"/>
        <v>63.280913538165649</v>
      </c>
      <c r="AT34">
        <f t="shared" si="9"/>
        <v>30.846194634837559</v>
      </c>
      <c r="AU34">
        <f t="shared" ref="AU34:AU89" si="23">AL34*$K34</f>
        <v>-1437.4013377311942</v>
      </c>
      <c r="AW34">
        <v>31</v>
      </c>
      <c r="AX34">
        <f>IF(Z34&gt;0, (R34*SUMPRODUCT(K34:$K$98, X34:$X$98)-K34*$AZ$3)/Z34, 0)</f>
        <v>19790.738605783165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8.2293000000000005E-2</v>
      </c>
      <c r="Q35" s="4">
        <f t="shared" si="21"/>
        <v>12.5</v>
      </c>
      <c r="R35">
        <f t="shared" si="0"/>
        <v>1000000</v>
      </c>
      <c r="S35">
        <f t="shared" si="1"/>
        <v>18420.182326965354</v>
      </c>
      <c r="U35">
        <f t="shared" si="13"/>
        <v>8.2293000000000005E-2</v>
      </c>
      <c r="V35">
        <f t="shared" si="14"/>
        <v>0.01</v>
      </c>
      <c r="W35">
        <f t="shared" si="15"/>
        <v>0.40775378262004985</v>
      </c>
      <c r="X35">
        <f t="shared" si="16"/>
        <v>3.3555282033151765E-2</v>
      </c>
      <c r="Y35">
        <f t="shared" si="17"/>
        <v>4.0775378262004986E-3</v>
      </c>
      <c r="Z35">
        <f t="shared" si="18"/>
        <v>0.37012096276069756</v>
      </c>
      <c r="AB35">
        <f t="shared" si="19"/>
        <v>8069.7485273527373</v>
      </c>
      <c r="AC35">
        <f t="shared" si="2"/>
        <v>6817.6956170840031</v>
      </c>
      <c r="AE35">
        <f t="shared" si="3"/>
        <v>0</v>
      </c>
      <c r="AF35">
        <f t="shared" ref="AF35:AG66" si="24">-$Z35*P35</f>
        <v>0</v>
      </c>
      <c r="AG35">
        <f t="shared" si="24"/>
        <v>-4.6265120345087194</v>
      </c>
      <c r="AH35">
        <f t="shared" si="5"/>
        <v>-33555.282033151765</v>
      </c>
      <c r="AI35">
        <f t="shared" ref="AI35:AI66" si="25">SUM(AE35:AH35)</f>
        <v>-33559.90854518627</v>
      </c>
      <c r="AJ35">
        <f t="shared" si="7"/>
        <v>1252.0529102687342</v>
      </c>
      <c r="AK35">
        <f t="shared" si="22"/>
        <v>564.88239691469164</v>
      </c>
      <c r="AL35">
        <f t="shared" si="8"/>
        <v>-31742.973238002844</v>
      </c>
      <c r="AN35">
        <f t="shared" ref="AN35:AT66" si="26">AE35*$K35</f>
        <v>0</v>
      </c>
      <c r="AO35">
        <f t="shared" si="26"/>
        <v>0</v>
      </c>
      <c r="AP35">
        <f t="shared" si="26"/>
        <v>-0.19317610842804095</v>
      </c>
      <c r="AQ35">
        <f t="shared" si="26"/>
        <v>-1401.0725038690923</v>
      </c>
      <c r="AR35">
        <f t="shared" si="26"/>
        <v>-1401.2656799775202</v>
      </c>
      <c r="AS35">
        <f t="shared" si="26"/>
        <v>52.278413402506274</v>
      </c>
      <c r="AT35">
        <f t="shared" si="26"/>
        <v>23.586188113541041</v>
      </c>
      <c r="AU35">
        <f t="shared" si="23"/>
        <v>-1325.4010784614727</v>
      </c>
      <c r="AW35">
        <v>32</v>
      </c>
      <c r="AX35">
        <f>IF(Z35&gt;0, (R35*SUMPRODUCT(K35:$K$98, X35:$X$98)-K35*$AZ$3)/Z35, 0)</f>
        <v>18420.182326965354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9.1596999999999998E-2</v>
      </c>
      <c r="Q36" s="4">
        <f t="shared" si="21"/>
        <v>12.5</v>
      </c>
      <c r="R36">
        <f t="shared" si="0"/>
        <v>1000000</v>
      </c>
      <c r="S36">
        <f t="shared" si="1"/>
        <v>17039.515803990536</v>
      </c>
      <c r="U36">
        <f t="shared" si="13"/>
        <v>9.1596999999999998E-2</v>
      </c>
      <c r="V36">
        <f t="shared" si="14"/>
        <v>0.01</v>
      </c>
      <c r="W36">
        <f t="shared" si="15"/>
        <v>0.37012096276069756</v>
      </c>
      <c r="X36">
        <f t="shared" si="16"/>
        <v>3.3901969825991612E-2</v>
      </c>
      <c r="Y36">
        <f t="shared" si="17"/>
        <v>3.7012096276069755E-3</v>
      </c>
      <c r="Z36">
        <f t="shared" si="18"/>
        <v>0.33251778330709897</v>
      </c>
      <c r="AB36">
        <f t="shared" si="19"/>
        <v>6817.6956170840031</v>
      </c>
      <c r="AC36">
        <f t="shared" si="2"/>
        <v>5665.9420237692138</v>
      </c>
      <c r="AE36">
        <f t="shared" si="3"/>
        <v>0</v>
      </c>
      <c r="AF36">
        <f t="shared" si="24"/>
        <v>0</v>
      </c>
      <c r="AG36">
        <f t="shared" si="24"/>
        <v>-4.1564722913387371</v>
      </c>
      <c r="AH36">
        <f t="shared" si="5"/>
        <v>-33901.969825991611</v>
      </c>
      <c r="AI36">
        <f t="shared" si="25"/>
        <v>-33906.12629828295</v>
      </c>
      <c r="AJ36">
        <f t="shared" si="7"/>
        <v>1151.7535933147892</v>
      </c>
      <c r="AK36">
        <f t="shared" si="22"/>
        <v>477.23869319588027</v>
      </c>
      <c r="AL36">
        <f t="shared" si="8"/>
        <v>-32277.134011772283</v>
      </c>
      <c r="AN36">
        <f t="shared" si="26"/>
        <v>0</v>
      </c>
      <c r="AO36">
        <f t="shared" si="26"/>
        <v>0</v>
      </c>
      <c r="AP36">
        <f t="shared" si="26"/>
        <v>-0.15495535298221186</v>
      </c>
      <c r="AQ36">
        <f t="shared" si="26"/>
        <v>-1263.8822859773761</v>
      </c>
      <c r="AR36">
        <f t="shared" si="26"/>
        <v>-1264.0372413303583</v>
      </c>
      <c r="AS36">
        <f t="shared" si="26"/>
        <v>42.937946434172282</v>
      </c>
      <c r="AT36">
        <f t="shared" si="26"/>
        <v>17.791695692290716</v>
      </c>
      <c r="AU36">
        <f t="shared" si="23"/>
        <v>-1203.3075992038953</v>
      </c>
      <c r="AW36">
        <v>33</v>
      </c>
      <c r="AX36">
        <f>IF(Z36&gt;0, (R36*SUMPRODUCT(K36:$K$98, X36:$X$98)-K36*$AZ$3)/Z36, 0)</f>
        <v>17039.515803990536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0.10148</v>
      </c>
      <c r="Q37" s="4">
        <f t="shared" si="21"/>
        <v>12.5</v>
      </c>
      <c r="R37">
        <f t="shared" si="0"/>
        <v>1000000</v>
      </c>
      <c r="S37">
        <f t="shared" si="1"/>
        <v>15653.025026108251</v>
      </c>
      <c r="U37">
        <f t="shared" si="13"/>
        <v>0.10148</v>
      </c>
      <c r="V37">
        <f t="shared" si="14"/>
        <v>0.01</v>
      </c>
      <c r="W37">
        <f t="shared" si="15"/>
        <v>0.33251778330709897</v>
      </c>
      <c r="X37">
        <f t="shared" si="16"/>
        <v>3.3743904650004403E-2</v>
      </c>
      <c r="Y37">
        <f t="shared" si="17"/>
        <v>3.3251778330709897E-3</v>
      </c>
      <c r="Z37">
        <f t="shared" si="18"/>
        <v>0.29544870082402358</v>
      </c>
      <c r="AB37">
        <f t="shared" si="19"/>
        <v>5665.9420237692138</v>
      </c>
      <c r="AC37">
        <f t="shared" si="2"/>
        <v>4624.6659079296105</v>
      </c>
      <c r="AE37">
        <f t="shared" si="3"/>
        <v>0</v>
      </c>
      <c r="AF37">
        <f t="shared" si="24"/>
        <v>0</v>
      </c>
      <c r="AG37">
        <f t="shared" si="24"/>
        <v>-3.6931087603002948</v>
      </c>
      <c r="AH37">
        <f t="shared" si="5"/>
        <v>-33743.904650004406</v>
      </c>
      <c r="AI37">
        <f t="shared" si="25"/>
        <v>-33747.597758764707</v>
      </c>
      <c r="AJ37">
        <f t="shared" si="7"/>
        <v>1041.2761158396033</v>
      </c>
      <c r="AK37">
        <f t="shared" si="22"/>
        <v>396.61594166384504</v>
      </c>
      <c r="AL37">
        <f t="shared" si="8"/>
        <v>-32309.70570126126</v>
      </c>
      <c r="AN37">
        <f t="shared" si="26"/>
        <v>0</v>
      </c>
      <c r="AO37">
        <f t="shared" si="26"/>
        <v>0</v>
      </c>
      <c r="AP37">
        <f t="shared" si="26"/>
        <v>-0.12292940199263828</v>
      </c>
      <c r="AQ37">
        <f t="shared" si="26"/>
        <v>-1123.2049443310614</v>
      </c>
      <c r="AR37">
        <f t="shared" si="26"/>
        <v>-1123.327873733054</v>
      </c>
      <c r="AS37">
        <f t="shared" si="26"/>
        <v>34.660081394129143</v>
      </c>
      <c r="AT37">
        <f t="shared" si="26"/>
        <v>13.201820930266658</v>
      </c>
      <c r="AU37">
        <f t="shared" si="23"/>
        <v>-1075.4659714086583</v>
      </c>
      <c r="AW37">
        <v>34</v>
      </c>
      <c r="AX37">
        <f>IF(Z37&gt;0, (R37*SUMPRODUCT(K37:$K$98, X37:$X$98)-K37*$AZ$3)/Z37, 0)</f>
        <v>15653.025026108251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0.112611</v>
      </c>
      <c r="Q38" s="4">
        <f t="shared" si="21"/>
        <v>12.5</v>
      </c>
      <c r="R38">
        <f t="shared" si="0"/>
        <v>1000000</v>
      </c>
      <c r="S38">
        <f t="shared" si="1"/>
        <v>14274.235656552537</v>
      </c>
      <c r="U38">
        <f t="shared" si="13"/>
        <v>0.112611</v>
      </c>
      <c r="V38">
        <f t="shared" si="14"/>
        <v>0.01</v>
      </c>
      <c r="W38">
        <f t="shared" si="15"/>
        <v>0.29544870082402358</v>
      </c>
      <c r="X38">
        <f t="shared" si="16"/>
        <v>3.3270773648494123E-2</v>
      </c>
      <c r="Y38">
        <f t="shared" si="17"/>
        <v>2.9544870082402357E-3</v>
      </c>
      <c r="Z38">
        <f t="shared" si="18"/>
        <v>0.25922344016728921</v>
      </c>
      <c r="AB38">
        <f t="shared" si="19"/>
        <v>4624.6659079296105</v>
      </c>
      <c r="AC38">
        <f t="shared" si="2"/>
        <v>3700.2164726501328</v>
      </c>
      <c r="AE38">
        <f t="shared" si="3"/>
        <v>0</v>
      </c>
      <c r="AF38">
        <f t="shared" si="24"/>
        <v>0</v>
      </c>
      <c r="AG38">
        <f t="shared" si="24"/>
        <v>-3.2402930020911151</v>
      </c>
      <c r="AH38">
        <f t="shared" si="5"/>
        <v>-33270.77364849412</v>
      </c>
      <c r="AI38">
        <f t="shared" si="25"/>
        <v>-33274.01394149621</v>
      </c>
      <c r="AJ38">
        <f t="shared" si="7"/>
        <v>924.44943527947771</v>
      </c>
      <c r="AK38">
        <f t="shared" si="22"/>
        <v>323.72661355507279</v>
      </c>
      <c r="AL38">
        <f t="shared" si="8"/>
        <v>-32025.837892661657</v>
      </c>
      <c r="AN38">
        <f t="shared" si="26"/>
        <v>0</v>
      </c>
      <c r="AO38">
        <f t="shared" si="26"/>
        <v>0</v>
      </c>
      <c r="AP38">
        <f t="shared" si="26"/>
        <v>-9.6300808111534741E-2</v>
      </c>
      <c r="AQ38">
        <f t="shared" si="26"/>
        <v>-988.80020627092779</v>
      </c>
      <c r="AR38">
        <f t="shared" si="26"/>
        <v>-988.89650707903934</v>
      </c>
      <c r="AS38">
        <f t="shared" si="26"/>
        <v>27.474437533338318</v>
      </c>
      <c r="AT38">
        <f t="shared" si="26"/>
        <v>9.6210850291764434</v>
      </c>
      <c r="AU38">
        <f t="shared" si="23"/>
        <v>-951.80098451652452</v>
      </c>
      <c r="AW38">
        <v>35</v>
      </c>
      <c r="AX38">
        <f>IF(Z38&gt;0, (R38*SUMPRODUCT(K38:$K$98, X38:$X$98)-K38*$AZ$3)/Z38, 0)</f>
        <v>14274.235656552537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0.125163</v>
      </c>
      <c r="Q39" s="4">
        <f t="shared" si="21"/>
        <v>12.5</v>
      </c>
      <c r="R39">
        <f t="shared" si="0"/>
        <v>1000000</v>
      </c>
      <c r="S39">
        <f t="shared" si="1"/>
        <v>12886.068954573688</v>
      </c>
      <c r="U39">
        <f t="shared" si="13"/>
        <v>0.125163</v>
      </c>
      <c r="V39">
        <f t="shared" si="14"/>
        <v>0.01</v>
      </c>
      <c r="W39">
        <f t="shared" si="15"/>
        <v>0.25922344016728921</v>
      </c>
      <c r="X39">
        <f t="shared" si="16"/>
        <v>3.2445183441658421E-2</v>
      </c>
      <c r="Y39">
        <f t="shared" si="17"/>
        <v>2.5922344016728921E-3</v>
      </c>
      <c r="Z39">
        <f t="shared" si="18"/>
        <v>0.2241860223239579</v>
      </c>
      <c r="AB39">
        <f t="shared" si="19"/>
        <v>3700.2164726501328</v>
      </c>
      <c r="AC39">
        <f t="shared" si="2"/>
        <v>2888.8765423181176</v>
      </c>
      <c r="AE39">
        <f t="shared" si="3"/>
        <v>0</v>
      </c>
      <c r="AF39">
        <f t="shared" si="24"/>
        <v>0</v>
      </c>
      <c r="AG39">
        <f t="shared" si="24"/>
        <v>-2.8023252790494739</v>
      </c>
      <c r="AH39">
        <f t="shared" si="5"/>
        <v>-32445.183441658421</v>
      </c>
      <c r="AI39">
        <f t="shared" si="25"/>
        <v>-32447.985766937469</v>
      </c>
      <c r="AJ39">
        <f t="shared" si="7"/>
        <v>811.33993033201523</v>
      </c>
      <c r="AK39">
        <f t="shared" si="22"/>
        <v>259.01515308550933</v>
      </c>
      <c r="AL39">
        <f t="shared" si="8"/>
        <v>-31377.630683519943</v>
      </c>
      <c r="AN39">
        <f t="shared" si="26"/>
        <v>0</v>
      </c>
      <c r="AO39">
        <f t="shared" si="26"/>
        <v>0</v>
      </c>
      <c r="AP39">
        <f t="shared" si="26"/>
        <v>-7.4361162486388716E-2</v>
      </c>
      <c r="AQ39">
        <f t="shared" si="26"/>
        <v>-860.94986040457286</v>
      </c>
      <c r="AR39">
        <f t="shared" si="26"/>
        <v>-861.02422156705927</v>
      </c>
      <c r="AS39">
        <f t="shared" si="26"/>
        <v>21.529328105543289</v>
      </c>
      <c r="AT39">
        <f t="shared" si="26"/>
        <v>6.8731021445024645</v>
      </c>
      <c r="AU39">
        <f t="shared" si="23"/>
        <v>-832.6217913170135</v>
      </c>
      <c r="AW39">
        <v>36</v>
      </c>
      <c r="AX39">
        <f>IF(Z39&gt;0, (R39*SUMPRODUCT(K39:$K$98, X39:$X$98)-K39*$AZ$3)/Z39, 0)</f>
        <v>12886.068954573688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0.13952899999999999</v>
      </c>
      <c r="Q40" s="4">
        <f t="shared" si="21"/>
        <v>12.5</v>
      </c>
      <c r="R40">
        <f t="shared" si="0"/>
        <v>1000000</v>
      </c>
      <c r="S40">
        <f t="shared" si="1"/>
        <v>11467.170916121517</v>
      </c>
      <c r="U40">
        <f t="shared" si="13"/>
        <v>0.13952899999999999</v>
      </c>
      <c r="V40">
        <f t="shared" si="14"/>
        <v>0.01</v>
      </c>
      <c r="W40">
        <f t="shared" si="15"/>
        <v>0.2241860223239579</v>
      </c>
      <c r="X40">
        <f t="shared" si="16"/>
        <v>3.128045150883952E-2</v>
      </c>
      <c r="Y40">
        <f t="shared" si="17"/>
        <v>2.2418602232395792E-3</v>
      </c>
      <c r="Z40">
        <f t="shared" si="18"/>
        <v>0.19066371059187881</v>
      </c>
      <c r="AB40">
        <f t="shared" si="19"/>
        <v>2888.8765423181176</v>
      </c>
      <c r="AC40">
        <f t="shared" si="2"/>
        <v>2186.3733568590028</v>
      </c>
      <c r="AE40">
        <f t="shared" si="3"/>
        <v>0</v>
      </c>
      <c r="AF40">
        <f t="shared" si="24"/>
        <v>0</v>
      </c>
      <c r="AG40">
        <f t="shared" si="24"/>
        <v>-2.383296382398485</v>
      </c>
      <c r="AH40">
        <f t="shared" si="5"/>
        <v>-31280.45150883952</v>
      </c>
      <c r="AI40">
        <f t="shared" si="25"/>
        <v>-31282.834805221919</v>
      </c>
      <c r="AJ40">
        <f t="shared" si="7"/>
        <v>702.50318545911477</v>
      </c>
      <c r="AK40">
        <f t="shared" si="22"/>
        <v>202.22135796226826</v>
      </c>
      <c r="AL40">
        <f t="shared" si="8"/>
        <v>-30378.110261800535</v>
      </c>
      <c r="AN40">
        <f t="shared" si="26"/>
        <v>0</v>
      </c>
      <c r="AO40">
        <f t="shared" si="26"/>
        <v>0</v>
      </c>
      <c r="AP40">
        <f t="shared" si="26"/>
        <v>-5.6466082340144177E-2</v>
      </c>
      <c r="AQ40">
        <f t="shared" si="26"/>
        <v>-741.10990289738061</v>
      </c>
      <c r="AR40">
        <f t="shared" si="26"/>
        <v>-741.16636897972069</v>
      </c>
      <c r="AS40">
        <f t="shared" si="26"/>
        <v>16.644007437475128</v>
      </c>
      <c r="AT40">
        <f t="shared" si="26"/>
        <v>4.7911153367093151</v>
      </c>
      <c r="AU40">
        <f t="shared" si="23"/>
        <v>-719.73124620553631</v>
      </c>
      <c r="AW40">
        <v>37</v>
      </c>
      <c r="AX40">
        <f>IF(Z40&gt;0, (R40*SUMPRODUCT(K40:$K$98, X40:$X$98)-K40*$AZ$3)/Z40, 0)</f>
        <v>11467.170916121517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0.15610499999999999</v>
      </c>
      <c r="Q41" s="4">
        <f t="shared" si="21"/>
        <v>12.5</v>
      </c>
      <c r="R41">
        <f t="shared" si="0"/>
        <v>1000000</v>
      </c>
      <c r="S41">
        <f t="shared" si="1"/>
        <v>9979.8642731268865</v>
      </c>
      <c r="U41">
        <f t="shared" si="13"/>
        <v>0.15610499999999999</v>
      </c>
      <c r="V41">
        <f t="shared" si="14"/>
        <v>0.01</v>
      </c>
      <c r="W41">
        <f t="shared" si="15"/>
        <v>0.19066371059187881</v>
      </c>
      <c r="X41">
        <f t="shared" si="16"/>
        <v>2.9763558541945241E-2</v>
      </c>
      <c r="Y41">
        <f t="shared" si="17"/>
        <v>1.9066371059187882E-3</v>
      </c>
      <c r="Z41">
        <f t="shared" si="18"/>
        <v>0.15899351494401479</v>
      </c>
      <c r="AB41">
        <f t="shared" si="19"/>
        <v>2186.3733568590028</v>
      </c>
      <c r="AC41">
        <f t="shared" si="2"/>
        <v>1586.7336994486388</v>
      </c>
      <c r="AE41">
        <f t="shared" si="3"/>
        <v>0</v>
      </c>
      <c r="AF41">
        <f t="shared" si="24"/>
        <v>0</v>
      </c>
      <c r="AG41">
        <f t="shared" si="24"/>
        <v>-1.9874189368001849</v>
      </c>
      <c r="AH41">
        <f t="shared" si="5"/>
        <v>-29763.55854194524</v>
      </c>
      <c r="AI41">
        <f t="shared" si="25"/>
        <v>-29765.545960882042</v>
      </c>
      <c r="AJ41">
        <f t="shared" si="7"/>
        <v>599.63965741036395</v>
      </c>
      <c r="AK41">
        <f t="shared" si="22"/>
        <v>153.0461349801302</v>
      </c>
      <c r="AL41">
        <f t="shared" si="8"/>
        <v>-29012.860168491548</v>
      </c>
      <c r="AN41">
        <f t="shared" si="26"/>
        <v>0</v>
      </c>
      <c r="AO41">
        <f t="shared" si="26"/>
        <v>0</v>
      </c>
      <c r="AP41">
        <f t="shared" si="26"/>
        <v>-4.2041771190209409E-2</v>
      </c>
      <c r="AQ41">
        <f t="shared" si="26"/>
        <v>-629.61698455058627</v>
      </c>
      <c r="AR41">
        <f t="shared" si="26"/>
        <v>-629.65902632177642</v>
      </c>
      <c r="AS41">
        <f t="shared" si="26"/>
        <v>12.684750460318615</v>
      </c>
      <c r="AT41">
        <f t="shared" si="26"/>
        <v>3.237531085791121</v>
      </c>
      <c r="AU41">
        <f t="shared" si="23"/>
        <v>-613.73674477566669</v>
      </c>
      <c r="AW41">
        <v>38</v>
      </c>
      <c r="AX41">
        <f>IF(Z41&gt;0, (R41*SUMPRODUCT(K41:$K$98, X41:$X$98)-K41*$AZ$3)/Z41, 0)</f>
        <v>9979.8642731268865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0.17521600000000001</v>
      </c>
      <c r="Q42" s="4">
        <f t="shared" si="21"/>
        <v>12.5</v>
      </c>
      <c r="R42">
        <f t="shared" si="0"/>
        <v>1000000</v>
      </c>
      <c r="S42">
        <f t="shared" si="1"/>
        <v>8363.3202536376029</v>
      </c>
      <c r="U42">
        <f t="shared" si="13"/>
        <v>0.17521600000000001</v>
      </c>
      <c r="V42">
        <f t="shared" si="14"/>
        <v>0.01</v>
      </c>
      <c r="W42">
        <f t="shared" si="15"/>
        <v>0.15899351494401479</v>
      </c>
      <c r="X42">
        <f t="shared" si="16"/>
        <v>2.7858207714430497E-2</v>
      </c>
      <c r="Y42">
        <f t="shared" si="17"/>
        <v>1.589935149440148E-3</v>
      </c>
      <c r="Z42">
        <f t="shared" si="18"/>
        <v>0.12954537208014413</v>
      </c>
      <c r="AB42">
        <f t="shared" si="19"/>
        <v>1586.7336994486388</v>
      </c>
      <c r="AC42">
        <f t="shared" si="2"/>
        <v>1083.4294340828887</v>
      </c>
      <c r="AE42">
        <f t="shared" si="3"/>
        <v>0</v>
      </c>
      <c r="AF42">
        <f t="shared" si="24"/>
        <v>0</v>
      </c>
      <c r="AG42">
        <f t="shared" si="24"/>
        <v>-1.6193171510018016</v>
      </c>
      <c r="AH42">
        <f t="shared" si="5"/>
        <v>-27858.207714430497</v>
      </c>
      <c r="AI42">
        <f t="shared" si="25"/>
        <v>-27859.827031581499</v>
      </c>
      <c r="AJ42">
        <f t="shared" si="7"/>
        <v>503.3042653657501</v>
      </c>
      <c r="AK42">
        <f t="shared" si="22"/>
        <v>111.07135896140473</v>
      </c>
      <c r="AL42">
        <f t="shared" si="8"/>
        <v>-27245.451407254342</v>
      </c>
      <c r="AN42">
        <f t="shared" si="26"/>
        <v>0</v>
      </c>
      <c r="AO42">
        <f t="shared" si="26"/>
        <v>0</v>
      </c>
      <c r="AP42">
        <f t="shared" si="26"/>
        <v>-3.0584787944146048E-2</v>
      </c>
      <c r="AQ42">
        <f t="shared" si="26"/>
        <v>-526.17078434740938</v>
      </c>
      <c r="AR42">
        <f t="shared" si="26"/>
        <v>-526.2013691353535</v>
      </c>
      <c r="AS42">
        <f t="shared" si="26"/>
        <v>9.5061391884056867</v>
      </c>
      <c r="AT42">
        <f t="shared" si="26"/>
        <v>2.0978558514007304</v>
      </c>
      <c r="AU42">
        <f t="shared" si="23"/>
        <v>-514.59737409554702</v>
      </c>
      <c r="AW42">
        <v>39</v>
      </c>
      <c r="AX42">
        <f>IF(Z42&gt;0, (R42*SUMPRODUCT(K42:$K$98, X42:$X$98)-K42*$AZ$3)/Z42, 0)</f>
        <v>8363.3202536376029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0.19798199999999999</v>
      </c>
      <c r="Q43" s="4">
        <f t="shared" si="21"/>
        <v>12.5</v>
      </c>
      <c r="R43">
        <f t="shared" si="0"/>
        <v>1000000</v>
      </c>
      <c r="S43">
        <f t="shared" si="1"/>
        <v>6530.4392010299916</v>
      </c>
      <c r="U43">
        <f t="shared" si="13"/>
        <v>0.19798199999999999</v>
      </c>
      <c r="V43">
        <f t="shared" si="14"/>
        <v>0.01</v>
      </c>
      <c r="W43">
        <f t="shared" si="15"/>
        <v>0.12954537208014413</v>
      </c>
      <c r="X43">
        <f t="shared" si="16"/>
        <v>2.5647651855171094E-2</v>
      </c>
      <c r="Y43">
        <f t="shared" si="17"/>
        <v>1.2954537208014413E-3</v>
      </c>
      <c r="Z43">
        <f t="shared" si="18"/>
        <v>0.10260226650417159</v>
      </c>
      <c r="AB43">
        <f t="shared" si="19"/>
        <v>1083.4294340828887</v>
      </c>
      <c r="AC43">
        <f t="shared" si="2"/>
        <v>670.03786329336856</v>
      </c>
      <c r="AE43">
        <f t="shared" si="3"/>
        <v>0</v>
      </c>
      <c r="AF43">
        <f t="shared" si="24"/>
        <v>0</v>
      </c>
      <c r="AG43">
        <f t="shared" si="24"/>
        <v>-1.2825283313021449</v>
      </c>
      <c r="AH43">
        <f t="shared" si="5"/>
        <v>-25647.651855171094</v>
      </c>
      <c r="AI43">
        <f t="shared" si="25"/>
        <v>-25648.934383502397</v>
      </c>
      <c r="AJ43">
        <f t="shared" si="7"/>
        <v>413.39157078952019</v>
      </c>
      <c r="AK43">
        <f t="shared" si="22"/>
        <v>75.840060385802218</v>
      </c>
      <c r="AL43">
        <f t="shared" si="8"/>
        <v>-25159.702752327074</v>
      </c>
      <c r="AN43">
        <f t="shared" si="26"/>
        <v>0</v>
      </c>
      <c r="AO43">
        <f t="shared" si="26"/>
        <v>0</v>
      </c>
      <c r="AP43">
        <f t="shared" si="26"/>
        <v>-2.1628305873166661E-2</v>
      </c>
      <c r="AQ43">
        <f t="shared" si="26"/>
        <v>-432.51696333985154</v>
      </c>
      <c r="AR43">
        <f t="shared" si="26"/>
        <v>-432.53859164572475</v>
      </c>
      <c r="AS43">
        <f t="shared" si="26"/>
        <v>6.9713542540981202</v>
      </c>
      <c r="AT43">
        <f t="shared" si="26"/>
        <v>1.2789518823324393</v>
      </c>
      <c r="AU43">
        <f t="shared" si="23"/>
        <v>-424.28828550929416</v>
      </c>
      <c r="AW43">
        <v>40</v>
      </c>
      <c r="AX43">
        <f>IF(Z43&gt;0, (R43*SUMPRODUCT(K43:$K$98, X43:$X$98)-K43*$AZ$3)/Z43, 0)</f>
        <v>6530.4392010299916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0.22423799999999999</v>
      </c>
      <c r="Q44" s="4">
        <f t="shared" si="21"/>
        <v>12.5</v>
      </c>
      <c r="R44">
        <f t="shared" si="0"/>
        <v>1000000</v>
      </c>
      <c r="S44">
        <f t="shared" si="1"/>
        <v>4304.7128572934171</v>
      </c>
      <c r="U44">
        <f t="shared" si="13"/>
        <v>0.22423799999999999</v>
      </c>
      <c r="V44">
        <f t="shared" si="14"/>
        <v>0.01</v>
      </c>
      <c r="W44">
        <f t="shared" si="15"/>
        <v>0.10260226650417159</v>
      </c>
      <c r="X44">
        <f t="shared" si="16"/>
        <v>2.3007327036362428E-2</v>
      </c>
      <c r="Y44">
        <f t="shared" si="17"/>
        <v>1.0260226650417158E-3</v>
      </c>
      <c r="Z44">
        <f t="shared" si="18"/>
        <v>7.8568916802767438E-2</v>
      </c>
      <c r="AB44">
        <f t="shared" si="19"/>
        <v>670.03786329336856</v>
      </c>
      <c r="AC44">
        <f t="shared" si="2"/>
        <v>338.21662634448978</v>
      </c>
      <c r="AE44">
        <f t="shared" si="3"/>
        <v>0</v>
      </c>
      <c r="AF44">
        <f t="shared" si="24"/>
        <v>0</v>
      </c>
      <c r="AG44">
        <f t="shared" si="24"/>
        <v>-0.98211146003459293</v>
      </c>
      <c r="AH44">
        <f t="shared" si="5"/>
        <v>-23007.327036362429</v>
      </c>
      <c r="AI44">
        <f t="shared" si="25"/>
        <v>-23008.309147822463</v>
      </c>
      <c r="AJ44">
        <f t="shared" si="7"/>
        <v>331.82123694887878</v>
      </c>
      <c r="AK44">
        <f t="shared" si="22"/>
        <v>46.9026504305358</v>
      </c>
      <c r="AL44">
        <f t="shared" si="8"/>
        <v>-22629.585260443047</v>
      </c>
      <c r="AN44">
        <f t="shared" si="26"/>
        <v>0</v>
      </c>
      <c r="AO44">
        <f t="shared" si="26"/>
        <v>0</v>
      </c>
      <c r="AP44">
        <f t="shared" si="26"/>
        <v>-1.4787620323257004E-2</v>
      </c>
      <c r="AQ44">
        <f t="shared" si="26"/>
        <v>-346.4205751705104</v>
      </c>
      <c r="AR44">
        <f t="shared" si="26"/>
        <v>-346.43536279083361</v>
      </c>
      <c r="AS44">
        <f t="shared" si="26"/>
        <v>4.9962215765415099</v>
      </c>
      <c r="AT44">
        <f t="shared" si="26"/>
        <v>0.7062116826299738</v>
      </c>
      <c r="AU44">
        <f t="shared" si="23"/>
        <v>-340.73292953166214</v>
      </c>
      <c r="AW44">
        <v>41</v>
      </c>
      <c r="AX44">
        <f>IF(Z44&gt;0, (R44*SUMPRODUCT(K44:$K$98, X44:$X$98)-K44*$AZ$3)/Z44, 0)</f>
        <v>4304.7128572934171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0.25439000000000001</v>
      </c>
      <c r="Q45" s="4">
        <f t="shared" si="21"/>
        <v>12.5</v>
      </c>
      <c r="R45">
        <f t="shared" si="0"/>
        <v>1000000</v>
      </c>
      <c r="S45">
        <f t="shared" si="1"/>
        <v>1413.6416947346527</v>
      </c>
      <c r="U45">
        <f t="shared" si="13"/>
        <v>0.25439000000000001</v>
      </c>
      <c r="V45">
        <f t="shared" si="14"/>
        <v>0.01</v>
      </c>
      <c r="W45">
        <f t="shared" si="15"/>
        <v>7.8568916802767438E-2</v>
      </c>
      <c r="X45">
        <f t="shared" si="16"/>
        <v>1.998714674545601E-2</v>
      </c>
      <c r="Y45">
        <f t="shared" si="17"/>
        <v>7.8568916802767435E-4</v>
      </c>
      <c r="Z45">
        <f t="shared" si="18"/>
        <v>5.779608088928375E-2</v>
      </c>
      <c r="AB45">
        <f t="shared" si="19"/>
        <v>338.21662634448978</v>
      </c>
      <c r="AC45">
        <f t="shared" si="2"/>
        <v>81.702949737348149</v>
      </c>
      <c r="AE45">
        <f t="shared" si="3"/>
        <v>0</v>
      </c>
      <c r="AF45">
        <f t="shared" si="24"/>
        <v>0</v>
      </c>
      <c r="AG45">
        <f t="shared" si="24"/>
        <v>-0.72245101111604693</v>
      </c>
      <c r="AH45">
        <f t="shared" si="5"/>
        <v>-19987.146745456012</v>
      </c>
      <c r="AI45">
        <f t="shared" si="25"/>
        <v>-19987.869196467127</v>
      </c>
      <c r="AJ45">
        <f t="shared" si="7"/>
        <v>256.51367660714163</v>
      </c>
      <c r="AK45">
        <f t="shared" si="22"/>
        <v>23.675163844114287</v>
      </c>
      <c r="AL45">
        <f t="shared" si="8"/>
        <v>-19707.680356015873</v>
      </c>
      <c r="AN45">
        <f t="shared" si="26"/>
        <v>0</v>
      </c>
      <c r="AO45">
        <f t="shared" si="26"/>
        <v>0</v>
      </c>
      <c r="AP45">
        <f t="shared" si="26"/>
        <v>-9.7124298089206109E-3</v>
      </c>
      <c r="AQ45">
        <f t="shared" si="26"/>
        <v>-268.701623859525</v>
      </c>
      <c r="AR45">
        <f t="shared" si="26"/>
        <v>-268.71133628933387</v>
      </c>
      <c r="AS45">
        <f t="shared" si="26"/>
        <v>3.4484982936439357</v>
      </c>
      <c r="AT45">
        <f t="shared" si="26"/>
        <v>0.31828229667148933</v>
      </c>
      <c r="AU45">
        <f t="shared" si="23"/>
        <v>-264.94455569901851</v>
      </c>
      <c r="AW45">
        <v>42</v>
      </c>
      <c r="AX45">
        <f>IF(Z45&gt;0, (R45*SUMPRODUCT(K45:$K$98, X45:$X$98)-K45*$AZ$3)/Z45, 0)</f>
        <v>1413.6416947346527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0.28921999999999998</v>
      </c>
      <c r="Q46" s="4">
        <f t="shared" si="21"/>
        <v>12.5</v>
      </c>
      <c r="R46">
        <f t="shared" si="0"/>
        <v>1000000</v>
      </c>
      <c r="S46">
        <f t="shared" si="1"/>
        <v>-2635.0246420938925</v>
      </c>
      <c r="U46">
        <f t="shared" si="13"/>
        <v>0.28921999999999998</v>
      </c>
      <c r="V46">
        <f t="shared" si="14"/>
        <v>0.01</v>
      </c>
      <c r="W46">
        <f t="shared" si="15"/>
        <v>5.779608088928375E-2</v>
      </c>
      <c r="X46">
        <f t="shared" si="16"/>
        <v>1.6715782514798647E-2</v>
      </c>
      <c r="Y46">
        <f t="shared" si="17"/>
        <v>5.7796080889283756E-4</v>
      </c>
      <c r="Z46">
        <f t="shared" si="18"/>
        <v>4.0502337565592267E-2</v>
      </c>
      <c r="AB46">
        <f t="shared" si="19"/>
        <v>81.702949737348149</v>
      </c>
      <c r="AC46">
        <f t="shared" si="2"/>
        <v>-106.72465754774078</v>
      </c>
      <c r="AE46">
        <f t="shared" si="3"/>
        <v>0</v>
      </c>
      <c r="AF46">
        <f t="shared" si="24"/>
        <v>0</v>
      </c>
      <c r="AG46">
        <f t="shared" si="24"/>
        <v>-0.50627921956990329</v>
      </c>
      <c r="AH46">
        <f t="shared" si="5"/>
        <v>-16715.782514798648</v>
      </c>
      <c r="AI46">
        <f t="shared" si="25"/>
        <v>-16716.288794018219</v>
      </c>
      <c r="AJ46">
        <f t="shared" si="7"/>
        <v>188.42760728508892</v>
      </c>
      <c r="AK46">
        <f t="shared" si="22"/>
        <v>5.7192064816143713</v>
      </c>
      <c r="AL46">
        <f t="shared" si="8"/>
        <v>-16522.141980251516</v>
      </c>
      <c r="AN46">
        <f t="shared" si="26"/>
        <v>0</v>
      </c>
      <c r="AO46">
        <f t="shared" si="26"/>
        <v>0</v>
      </c>
      <c r="AP46">
        <f t="shared" si="26"/>
        <v>-6.0770326441923076E-3</v>
      </c>
      <c r="AQ46">
        <f t="shared" si="26"/>
        <v>-200.64492495257278</v>
      </c>
      <c r="AR46">
        <f t="shared" si="26"/>
        <v>-200.65100198521699</v>
      </c>
      <c r="AS46">
        <f t="shared" si="26"/>
        <v>2.2617572996800224</v>
      </c>
      <c r="AT46">
        <f t="shared" si="26"/>
        <v>6.8649478675369455E-2</v>
      </c>
      <c r="AU46">
        <f t="shared" si="23"/>
        <v>-198.32059520686158</v>
      </c>
      <c r="AW46">
        <v>43</v>
      </c>
      <c r="AX46">
        <f>IF(Z46&gt;0, (R46*SUMPRODUCT(K46:$K$98, X46:$X$98)-K46*$AZ$3)/Z46, 0)</f>
        <v>-2635.0246420938925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0.32816400000000001</v>
      </c>
      <c r="Q47" s="4">
        <f t="shared" si="21"/>
        <v>12.5</v>
      </c>
      <c r="R47">
        <f t="shared" si="0"/>
        <v>1000000</v>
      </c>
      <c r="S47">
        <f t="shared" si="1"/>
        <v>-8792.7026775658815</v>
      </c>
      <c r="U47">
        <f t="shared" si="13"/>
        <v>0.32816400000000001</v>
      </c>
      <c r="V47">
        <f t="shared" si="14"/>
        <v>0.01</v>
      </c>
      <c r="W47">
        <f t="shared" si="15"/>
        <v>4.0502337565592267E-2</v>
      </c>
      <c r="X47">
        <f t="shared" si="16"/>
        <v>1.3291409104875021E-2</v>
      </c>
      <c r="Y47">
        <f t="shared" si="17"/>
        <v>4.0502337565592267E-4</v>
      </c>
      <c r="Z47">
        <f t="shared" si="18"/>
        <v>2.680590508506132E-2</v>
      </c>
      <c r="AB47">
        <f t="shared" si="19"/>
        <v>-106.72465754774078</v>
      </c>
      <c r="AC47">
        <f t="shared" si="2"/>
        <v>-235.69635341599556</v>
      </c>
      <c r="AE47">
        <f t="shared" si="3"/>
        <v>0</v>
      </c>
      <c r="AF47">
        <f t="shared" si="24"/>
        <v>0</v>
      </c>
      <c r="AG47">
        <f t="shared" si="24"/>
        <v>-0.33507381356326649</v>
      </c>
      <c r="AH47">
        <f t="shared" si="5"/>
        <v>-13291.409104875022</v>
      </c>
      <c r="AI47">
        <f t="shared" si="25"/>
        <v>-13291.744178688585</v>
      </c>
      <c r="AJ47">
        <f t="shared" si="7"/>
        <v>128.97169586825478</v>
      </c>
      <c r="AK47">
        <f t="shared" si="22"/>
        <v>-7.4707260283418551</v>
      </c>
      <c r="AL47">
        <f t="shared" si="8"/>
        <v>-13170.243208848671</v>
      </c>
      <c r="AN47">
        <f t="shared" si="26"/>
        <v>0</v>
      </c>
      <c r="AO47">
        <f t="shared" si="26"/>
        <v>0</v>
      </c>
      <c r="AP47">
        <f t="shared" si="26"/>
        <v>-3.5910705152693389E-3</v>
      </c>
      <c r="AQ47">
        <f t="shared" si="26"/>
        <v>-142.44738147490889</v>
      </c>
      <c r="AR47">
        <f t="shared" si="26"/>
        <v>-142.45097254542418</v>
      </c>
      <c r="AS47">
        <f t="shared" si="26"/>
        <v>1.3822221719195189</v>
      </c>
      <c r="AT47">
        <f t="shared" si="26"/>
        <v>-8.0065653841278686E-2</v>
      </c>
      <c r="AU47">
        <f t="shared" si="23"/>
        <v>-141.14881602734593</v>
      </c>
      <c r="AW47">
        <v>44</v>
      </c>
      <c r="AX47">
        <f>IF(Z47&gt;0, (R47*SUMPRODUCT(K47:$K$98, X47:$X$98)-K47*$AZ$3)/Z47, 0)</f>
        <v>-8792.7026775658815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0.37150699999999998</v>
      </c>
      <c r="Q48" s="4">
        <f t="shared" si="21"/>
        <v>12.5</v>
      </c>
      <c r="R48">
        <f t="shared" si="0"/>
        <v>1000000</v>
      </c>
      <c r="S48">
        <f t="shared" si="1"/>
        <v>-18948.35427938043</v>
      </c>
      <c r="U48">
        <f t="shared" si="13"/>
        <v>0.37150699999999998</v>
      </c>
      <c r="V48">
        <f t="shared" si="14"/>
        <v>0.01</v>
      </c>
      <c r="W48">
        <f t="shared" si="15"/>
        <v>2.680590508506132E-2</v>
      </c>
      <c r="X48">
        <f t="shared" si="16"/>
        <v>9.9585813804358748E-3</v>
      </c>
      <c r="Y48">
        <f t="shared" si="17"/>
        <v>2.6805905085061323E-4</v>
      </c>
      <c r="Z48">
        <f t="shared" si="18"/>
        <v>1.6579264653774833E-2</v>
      </c>
      <c r="AB48">
        <f t="shared" si="19"/>
        <v>-235.69635341599556</v>
      </c>
      <c r="AC48">
        <f t="shared" si="2"/>
        <v>-314.14978035133504</v>
      </c>
      <c r="AE48">
        <f t="shared" si="3"/>
        <v>0</v>
      </c>
      <c r="AF48">
        <f t="shared" si="24"/>
        <v>0</v>
      </c>
      <c r="AG48">
        <f t="shared" si="24"/>
        <v>-0.2072408081721854</v>
      </c>
      <c r="AH48">
        <f t="shared" si="5"/>
        <v>-9958.581380435875</v>
      </c>
      <c r="AI48">
        <f t="shared" si="25"/>
        <v>-9958.788621244048</v>
      </c>
      <c r="AJ48">
        <f t="shared" si="7"/>
        <v>78.453426935339479</v>
      </c>
      <c r="AK48">
        <f t="shared" si="22"/>
        <v>-16.49874473911969</v>
      </c>
      <c r="AL48">
        <f t="shared" si="8"/>
        <v>-9896.8339390478286</v>
      </c>
      <c r="AN48">
        <f t="shared" si="26"/>
        <v>0</v>
      </c>
      <c r="AO48">
        <f t="shared" si="26"/>
        <v>0</v>
      </c>
      <c r="AP48">
        <f t="shared" si="26"/>
        <v>-1.983082121607571E-3</v>
      </c>
      <c r="AQ48">
        <f t="shared" si="26"/>
        <v>-95.293416708297585</v>
      </c>
      <c r="AR48">
        <f t="shared" si="26"/>
        <v>-95.295399790419197</v>
      </c>
      <c r="AS48">
        <f t="shared" si="26"/>
        <v>0.75071888450200752</v>
      </c>
      <c r="AT48">
        <f t="shared" si="26"/>
        <v>-0.15787607667468304</v>
      </c>
      <c r="AU48">
        <f t="shared" si="23"/>
        <v>-94.702556982591872</v>
      </c>
      <c r="AW48">
        <v>45</v>
      </c>
      <c r="AX48">
        <f>IF(Z48&gt;0, (R48*SUMPRODUCT(K48:$K$98, X48:$X$98)-K48*$AZ$3)/Z48, 0)</f>
        <v>-18948.35427938043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0.41881499999999999</v>
      </c>
      <c r="Q49" s="4">
        <f t="shared" si="21"/>
        <v>12.5</v>
      </c>
      <c r="R49">
        <f t="shared" si="0"/>
        <v>1000000</v>
      </c>
      <c r="S49">
        <f t="shared" si="1"/>
        <v>-37202.973949297804</v>
      </c>
      <c r="U49">
        <f t="shared" si="13"/>
        <v>0.41881499999999999</v>
      </c>
      <c r="V49">
        <f t="shared" si="14"/>
        <v>0.01</v>
      </c>
      <c r="W49">
        <f t="shared" si="15"/>
        <v>1.6579264653774833E-2</v>
      </c>
      <c r="X49">
        <f t="shared" si="16"/>
        <v>6.9436447259707068E-3</v>
      </c>
      <c r="Y49">
        <f t="shared" si="17"/>
        <v>1.6579264653774833E-4</v>
      </c>
      <c r="Z49">
        <f t="shared" si="18"/>
        <v>9.4698272812663783E-3</v>
      </c>
      <c r="AB49">
        <f t="shared" si="19"/>
        <v>-314.14978035133504</v>
      </c>
      <c r="AC49">
        <f t="shared" si="2"/>
        <v>-352.30573764930273</v>
      </c>
      <c r="AE49">
        <f t="shared" si="3"/>
        <v>0</v>
      </c>
      <c r="AF49">
        <f t="shared" si="24"/>
        <v>0</v>
      </c>
      <c r="AG49">
        <f t="shared" si="24"/>
        <v>-0.11837284101582973</v>
      </c>
      <c r="AH49">
        <f t="shared" si="5"/>
        <v>-6943.6447259707065</v>
      </c>
      <c r="AI49">
        <f t="shared" si="25"/>
        <v>-6943.7630988117226</v>
      </c>
      <c r="AJ49">
        <f t="shared" si="7"/>
        <v>38.155957297967689</v>
      </c>
      <c r="AK49">
        <f t="shared" si="22"/>
        <v>-21.990484624593456</v>
      </c>
      <c r="AL49">
        <f t="shared" si="8"/>
        <v>-6927.5976261383485</v>
      </c>
      <c r="AN49">
        <f t="shared" si="26"/>
        <v>0</v>
      </c>
      <c r="AO49">
        <f t="shared" si="26"/>
        <v>0</v>
      </c>
      <c r="AP49">
        <f t="shared" si="26"/>
        <v>-1.011345322884304E-3</v>
      </c>
      <c r="AQ49">
        <f t="shared" si="26"/>
        <v>-59.324609911505341</v>
      </c>
      <c r="AR49">
        <f t="shared" si="26"/>
        <v>-59.325621256828228</v>
      </c>
      <c r="AS49">
        <f t="shared" si="26"/>
        <v>0.32599410998602668</v>
      </c>
      <c r="AT49">
        <f t="shared" si="26"/>
        <v>-0.1878807130266282</v>
      </c>
      <c r="AU49">
        <f t="shared" si="23"/>
        <v>-59.18750785986883</v>
      </c>
      <c r="AW49">
        <v>46</v>
      </c>
      <c r="AX49">
        <f>IF(Z49&gt;0, (R49*SUMPRODUCT(K49:$K$98, X49:$X$98)-K49*$AZ$3)/Z49, 0)</f>
        <v>-37202.973949297804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0.47081499999999998</v>
      </c>
      <c r="Q50" s="4">
        <f t="shared" si="21"/>
        <v>12.5</v>
      </c>
      <c r="R50">
        <f t="shared" si="0"/>
        <v>1000000</v>
      </c>
      <c r="S50">
        <f t="shared" si="1"/>
        <v>-73346.484410914622</v>
      </c>
      <c r="U50">
        <f t="shared" si="13"/>
        <v>0.47081499999999998</v>
      </c>
      <c r="V50">
        <f t="shared" si="14"/>
        <v>0.01</v>
      </c>
      <c r="W50">
        <f t="shared" si="15"/>
        <v>9.4698272812663783E-3</v>
      </c>
      <c r="X50">
        <f t="shared" si="16"/>
        <v>4.45853673142943E-3</v>
      </c>
      <c r="Y50">
        <f t="shared" si="17"/>
        <v>9.4698272812663783E-5</v>
      </c>
      <c r="Z50">
        <f t="shared" si="18"/>
        <v>4.9165922770242846E-3</v>
      </c>
      <c r="AB50">
        <f t="shared" si="19"/>
        <v>-352.30573764930273</v>
      </c>
      <c r="AC50">
        <f t="shared" si="2"/>
        <v>-360.61475880158491</v>
      </c>
      <c r="AE50">
        <f t="shared" si="3"/>
        <v>0</v>
      </c>
      <c r="AF50">
        <f t="shared" si="24"/>
        <v>0</v>
      </c>
      <c r="AG50">
        <f t="shared" si="24"/>
        <v>-6.145740346280356E-2</v>
      </c>
      <c r="AH50">
        <f t="shared" si="5"/>
        <v>-4458.5367314294299</v>
      </c>
      <c r="AI50">
        <f t="shared" si="25"/>
        <v>-4458.5981888328924</v>
      </c>
      <c r="AJ50">
        <f t="shared" si="7"/>
        <v>8.3090211522821846</v>
      </c>
      <c r="AK50">
        <f t="shared" si="22"/>
        <v>-24.661401635451192</v>
      </c>
      <c r="AL50">
        <f t="shared" si="8"/>
        <v>-4474.9505693160618</v>
      </c>
      <c r="AN50">
        <f t="shared" si="26"/>
        <v>0</v>
      </c>
      <c r="AO50">
        <f t="shared" si="26"/>
        <v>0</v>
      </c>
      <c r="AP50">
        <f t="shared" si="26"/>
        <v>-4.6881725130507794E-4</v>
      </c>
      <c r="AQ50">
        <f t="shared" si="26"/>
        <v>-34.011182013840966</v>
      </c>
      <c r="AR50">
        <f t="shared" si="26"/>
        <v>-34.011650831092268</v>
      </c>
      <c r="AS50">
        <f t="shared" si="26"/>
        <v>6.3383941366906962E-2</v>
      </c>
      <c r="AT50">
        <f t="shared" si="26"/>
        <v>-0.18812526850504466</v>
      </c>
      <c r="AU50">
        <f t="shared" si="23"/>
        <v>-34.136392158230407</v>
      </c>
      <c r="AW50">
        <v>47</v>
      </c>
      <c r="AX50">
        <f>IF(Z50&gt;0, (R50*SUMPRODUCT(K50:$K$98, X50:$X$98)-K50*$AZ$3)/Z50, 0)</f>
        <v>-73346.484410914622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0.52931399999999995</v>
      </c>
      <c r="Q51" s="4">
        <f t="shared" si="21"/>
        <v>12.5</v>
      </c>
      <c r="R51">
        <f t="shared" si="0"/>
        <v>1000000</v>
      </c>
      <c r="S51">
        <f t="shared" si="1"/>
        <v>-154117.21942726281</v>
      </c>
      <c r="U51">
        <f t="shared" si="13"/>
        <v>0.52931399999999995</v>
      </c>
      <c r="V51">
        <f t="shared" si="14"/>
        <v>0.01</v>
      </c>
      <c r="W51">
        <f t="shared" si="15"/>
        <v>4.9165922770242846E-3</v>
      </c>
      <c r="X51">
        <f t="shared" si="16"/>
        <v>2.6024211245208317E-3</v>
      </c>
      <c r="Y51">
        <f t="shared" si="17"/>
        <v>4.9165922770242848E-5</v>
      </c>
      <c r="Z51">
        <f t="shared" si="18"/>
        <v>2.2650052297332099E-3</v>
      </c>
      <c r="AB51">
        <f t="shared" si="19"/>
        <v>-360.61475880158491</v>
      </c>
      <c r="AC51">
        <f t="shared" si="2"/>
        <v>-349.07630799469092</v>
      </c>
      <c r="AE51">
        <f t="shared" si="3"/>
        <v>0</v>
      </c>
      <c r="AF51">
        <f t="shared" si="24"/>
        <v>0</v>
      </c>
      <c r="AG51">
        <f t="shared" si="24"/>
        <v>-2.8312565371665124E-2</v>
      </c>
      <c r="AH51">
        <f t="shared" si="5"/>
        <v>-2602.4211245208317</v>
      </c>
      <c r="AI51">
        <f t="shared" si="25"/>
        <v>-2602.4494370862035</v>
      </c>
      <c r="AJ51">
        <f t="shared" si="7"/>
        <v>-11.538450806893991</v>
      </c>
      <c r="AK51">
        <f t="shared" si="22"/>
        <v>-25.243033116110947</v>
      </c>
      <c r="AL51">
        <f t="shared" si="8"/>
        <v>-2639.2309210092085</v>
      </c>
      <c r="AN51">
        <f t="shared" si="26"/>
        <v>0</v>
      </c>
      <c r="AO51">
        <f t="shared" si="26"/>
        <v>0</v>
      </c>
      <c r="AP51">
        <f t="shared" si="26"/>
        <v>-1.9283709306672423E-4</v>
      </c>
      <c r="AQ51">
        <f t="shared" si="26"/>
        <v>-17.725109611235425</v>
      </c>
      <c r="AR51">
        <f t="shared" si="26"/>
        <v>-17.725302448328492</v>
      </c>
      <c r="AS51">
        <f t="shared" si="26"/>
        <v>-7.8588474159308447E-2</v>
      </c>
      <c r="AT51">
        <f t="shared" si="26"/>
        <v>-0.1719304860720787</v>
      </c>
      <c r="AU51">
        <f t="shared" si="23"/>
        <v>-17.975821408559881</v>
      </c>
      <c r="AW51">
        <v>48</v>
      </c>
      <c r="AX51">
        <f>IF(Z51&gt;0, (R51*SUMPRODUCT(K51:$K$98, X51:$X$98)-K51*$AZ$3)/Z51, 0)</f>
        <v>-154117.21942726281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0.595055</v>
      </c>
      <c r="Q52" s="4">
        <f t="shared" si="21"/>
        <v>12.5</v>
      </c>
      <c r="R52">
        <f t="shared" si="0"/>
        <v>1000000</v>
      </c>
      <c r="S52">
        <f t="shared" si="1"/>
        <v>-364575.70245073957</v>
      </c>
      <c r="U52">
        <f t="shared" si="13"/>
        <v>0.595055</v>
      </c>
      <c r="V52">
        <f t="shared" si="14"/>
        <v>0.01</v>
      </c>
      <c r="W52">
        <f t="shared" si="15"/>
        <v>2.2650052297332099E-3</v>
      </c>
      <c r="X52">
        <f t="shared" si="16"/>
        <v>1.3478026869788952E-3</v>
      </c>
      <c r="Y52">
        <f t="shared" si="17"/>
        <v>2.2650052297332099E-5</v>
      </c>
      <c r="Z52">
        <f t="shared" si="18"/>
        <v>8.9455249045698271E-4</v>
      </c>
      <c r="AB52">
        <f t="shared" si="19"/>
        <v>-349.07630799469092</v>
      </c>
      <c r="AC52">
        <f t="shared" si="2"/>
        <v>-326.13210258741299</v>
      </c>
      <c r="AE52">
        <f t="shared" si="3"/>
        <v>0</v>
      </c>
      <c r="AF52">
        <f t="shared" si="24"/>
        <v>0</v>
      </c>
      <c r="AG52">
        <f t="shared" si="24"/>
        <v>-1.1181906130712283E-2</v>
      </c>
      <c r="AH52">
        <f t="shared" si="5"/>
        <v>-1347.8026869788951</v>
      </c>
      <c r="AI52">
        <f t="shared" si="25"/>
        <v>-1347.8138688850258</v>
      </c>
      <c r="AJ52">
        <f t="shared" si="7"/>
        <v>-22.944205407277934</v>
      </c>
      <c r="AK52">
        <f t="shared" si="22"/>
        <v>-24.435341559628366</v>
      </c>
      <c r="AL52">
        <f t="shared" si="8"/>
        <v>-1395.1934158519321</v>
      </c>
      <c r="AN52">
        <f t="shared" si="26"/>
        <v>0</v>
      </c>
      <c r="AO52">
        <f t="shared" si="26"/>
        <v>0</v>
      </c>
      <c r="AP52">
        <f t="shared" si="26"/>
        <v>-6.8000040822533396E-5</v>
      </c>
      <c r="AQ52">
        <f t="shared" si="26"/>
        <v>-8.1963340296299698</v>
      </c>
      <c r="AR52">
        <f t="shared" si="26"/>
        <v>-8.1964020296707929</v>
      </c>
      <c r="AS52">
        <f t="shared" si="26"/>
        <v>-0.13952960131280465</v>
      </c>
      <c r="AT52">
        <f t="shared" si="26"/>
        <v>-0.1485975829293992</v>
      </c>
      <c r="AU52">
        <f t="shared" si="23"/>
        <v>-8.484529213912996</v>
      </c>
      <c r="AW52">
        <v>49</v>
      </c>
      <c r="AX52">
        <f>IF(Z52&gt;0, (R52*SUMPRODUCT(K52:$K$98, X52:$X$98)-K52*$AZ$3)/Z52, 0)</f>
        <v>-364575.70245073957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0.66919700000000004</v>
      </c>
      <c r="Q53" s="4">
        <f t="shared" si="21"/>
        <v>12.5</v>
      </c>
      <c r="R53">
        <f t="shared" si="0"/>
        <v>1000000</v>
      </c>
      <c r="S53">
        <f t="shared" si="1"/>
        <v>-1038475.2013056057</v>
      </c>
      <c r="U53">
        <f t="shared" si="13"/>
        <v>0.66919700000000004</v>
      </c>
      <c r="V53">
        <f t="shared" si="14"/>
        <v>0.01</v>
      </c>
      <c r="W53">
        <f t="shared" si="15"/>
        <v>8.9455249045698271E-4</v>
      </c>
      <c r="X53">
        <f t="shared" si="16"/>
        <v>5.9863184295634152E-4</v>
      </c>
      <c r="Y53">
        <f t="shared" si="17"/>
        <v>8.9455249045698269E-6</v>
      </c>
      <c r="Z53">
        <f t="shared" si="18"/>
        <v>2.8697512259607134E-4</v>
      </c>
      <c r="AB53">
        <f t="shared" si="19"/>
        <v>-326.13210258741299</v>
      </c>
      <c r="AC53">
        <f t="shared" si="2"/>
        <v>-298.01654820765606</v>
      </c>
      <c r="AE53">
        <f t="shared" si="3"/>
        <v>0</v>
      </c>
      <c r="AF53">
        <f t="shared" si="24"/>
        <v>0</v>
      </c>
      <c r="AG53">
        <f t="shared" si="24"/>
        <v>-3.5871890324508915E-3</v>
      </c>
      <c r="AH53">
        <f t="shared" si="5"/>
        <v>-598.63184295634153</v>
      </c>
      <c r="AI53">
        <f t="shared" si="25"/>
        <v>-598.63543014537402</v>
      </c>
      <c r="AJ53">
        <f t="shared" si="7"/>
        <v>-28.115554379756929</v>
      </c>
      <c r="AK53">
        <f t="shared" si="22"/>
        <v>-22.829247181118912</v>
      </c>
      <c r="AL53">
        <f t="shared" si="8"/>
        <v>-649.58023170624983</v>
      </c>
      <c r="AN53">
        <f t="shared" si="26"/>
        <v>0</v>
      </c>
      <c r="AO53">
        <f t="shared" si="26"/>
        <v>0</v>
      </c>
      <c r="AP53">
        <f t="shared" si="26"/>
        <v>-1.9477336692849264E-5</v>
      </c>
      <c r="AQ53">
        <f t="shared" si="26"/>
        <v>-3.2503873798797778</v>
      </c>
      <c r="AR53">
        <f t="shared" si="26"/>
        <v>-3.250406857216471</v>
      </c>
      <c r="AS53">
        <f t="shared" si="26"/>
        <v>-0.15265884067070984</v>
      </c>
      <c r="AT53">
        <f t="shared" si="26"/>
        <v>-0.12395581324777043</v>
      </c>
      <c r="AU53">
        <f t="shared" si="23"/>
        <v>-3.5270215111349508</v>
      </c>
      <c r="AW53">
        <v>50</v>
      </c>
      <c r="AX53">
        <f>IF(Z53&gt;0, (R53*SUMPRODUCT(K53:$K$98, X53:$X$98)-K53*$AZ$3)/Z53, 0)</f>
        <v>-1038475.2013056057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0.74928899999999998</v>
      </c>
      <c r="Q54" s="4">
        <f t="shared" si="21"/>
        <v>12.5</v>
      </c>
      <c r="R54">
        <f t="shared" si="0"/>
        <v>1000000</v>
      </c>
      <c r="S54">
        <f t="shared" si="1"/>
        <v>-3891909.7127783308</v>
      </c>
      <c r="U54">
        <f t="shared" si="13"/>
        <v>0.74928899999999998</v>
      </c>
      <c r="V54">
        <f t="shared" si="14"/>
        <v>0.01</v>
      </c>
      <c r="W54">
        <f t="shared" si="15"/>
        <v>2.8697512259607134E-4</v>
      </c>
      <c r="X54">
        <f t="shared" si="16"/>
        <v>2.150273026348877E-4</v>
      </c>
      <c r="Y54">
        <f t="shared" si="17"/>
        <v>2.8697512259607133E-6</v>
      </c>
      <c r="Z54">
        <f t="shared" si="18"/>
        <v>6.9078068735222922E-5</v>
      </c>
      <c r="AB54">
        <f t="shared" si="19"/>
        <v>-298.01654820765606</v>
      </c>
      <c r="AC54">
        <f t="shared" si="2"/>
        <v>-268.84560665058325</v>
      </c>
      <c r="AE54">
        <f t="shared" si="3"/>
        <v>0</v>
      </c>
      <c r="AF54">
        <f t="shared" si="24"/>
        <v>0</v>
      </c>
      <c r="AG54">
        <f t="shared" si="24"/>
        <v>-8.6347585919028657E-4</v>
      </c>
      <c r="AH54">
        <f t="shared" si="5"/>
        <v>-215.02730263488769</v>
      </c>
      <c r="AI54">
        <f t="shared" si="25"/>
        <v>-215.02816611074687</v>
      </c>
      <c r="AJ54">
        <f t="shared" si="7"/>
        <v>-29.170941557072808</v>
      </c>
      <c r="AK54">
        <f t="shared" si="22"/>
        <v>-20.861158374535925</v>
      </c>
      <c r="AL54">
        <f t="shared" si="8"/>
        <v>-265.06026604235558</v>
      </c>
      <c r="AN54">
        <f t="shared" si="26"/>
        <v>0</v>
      </c>
      <c r="AO54">
        <f t="shared" si="26"/>
        <v>0</v>
      </c>
      <c r="AP54">
        <f t="shared" si="26"/>
        <v>-4.1860796363146777E-6</v>
      </c>
      <c r="AQ54">
        <f t="shared" si="26"/>
        <v>-1.0424395809463094</v>
      </c>
      <c r="AR54">
        <f t="shared" si="26"/>
        <v>-1.0424437670259457</v>
      </c>
      <c r="AS54">
        <f t="shared" si="26"/>
        <v>-0.14141899061161584</v>
      </c>
      <c r="AT54">
        <f t="shared" si="26"/>
        <v>-0.10113365571501851</v>
      </c>
      <c r="AU54">
        <f t="shared" si="23"/>
        <v>-1.28499641335258</v>
      </c>
      <c r="AW54">
        <v>51</v>
      </c>
      <c r="AX54">
        <f>IF(Z54&gt;0, (R54*SUMPRODUCT(K54:$K$98, X54:$X$98)-K54*$AZ$3)/Z54, 0)</f>
        <v>-3891909.7127783308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0.83297500000000002</v>
      </c>
      <c r="Q55" s="4">
        <f t="shared" si="21"/>
        <v>12.5</v>
      </c>
      <c r="R55">
        <f t="shared" si="0"/>
        <v>1000000</v>
      </c>
      <c r="S55">
        <f t="shared" si="1"/>
        <v>-22212666.379392643</v>
      </c>
      <c r="U55">
        <f t="shared" si="13"/>
        <v>0.83297500000000002</v>
      </c>
      <c r="V55">
        <f t="shared" si="14"/>
        <v>0.01</v>
      </c>
      <c r="W55">
        <f t="shared" si="15"/>
        <v>6.9078068735222922E-5</v>
      </c>
      <c r="X55">
        <f t="shared" si="16"/>
        <v>5.7540304304722318E-5</v>
      </c>
      <c r="Y55">
        <f t="shared" si="17"/>
        <v>6.9078068735222928E-7</v>
      </c>
      <c r="Z55">
        <f t="shared" si="18"/>
        <v>1.0846983743148374E-5</v>
      </c>
      <c r="AB55">
        <f t="shared" si="19"/>
        <v>-268.84560665058325</v>
      </c>
      <c r="AC55">
        <f t="shared" si="2"/>
        <v>-240.94043110925045</v>
      </c>
      <c r="AE55">
        <f t="shared" si="3"/>
        <v>0</v>
      </c>
      <c r="AF55">
        <f t="shared" si="24"/>
        <v>0</v>
      </c>
      <c r="AG55">
        <f t="shared" si="24"/>
        <v>-1.3558729678935468E-4</v>
      </c>
      <c r="AH55">
        <f t="shared" si="5"/>
        <v>-57.540304304722319</v>
      </c>
      <c r="AI55">
        <f t="shared" si="25"/>
        <v>-57.540439892019108</v>
      </c>
      <c r="AJ55">
        <f t="shared" si="7"/>
        <v>-27.905175541332795</v>
      </c>
      <c r="AK55">
        <f t="shared" si="22"/>
        <v>-18.81919246554083</v>
      </c>
      <c r="AL55">
        <f t="shared" si="8"/>
        <v>-104.26480789889274</v>
      </c>
      <c r="AN55">
        <f t="shared" si="26"/>
        <v>0</v>
      </c>
      <c r="AO55">
        <f t="shared" si="26"/>
        <v>0</v>
      </c>
      <c r="AP55">
        <f t="shared" si="26"/>
        <v>-5.8689210258242122E-7</v>
      </c>
      <c r="AQ55">
        <f t="shared" si="26"/>
        <v>-0.2490642632185156</v>
      </c>
      <c r="AR55">
        <f t="shared" si="26"/>
        <v>-0.24906485011061819</v>
      </c>
      <c r="AS55">
        <f t="shared" si="26"/>
        <v>-0.12078806447353103</v>
      </c>
      <c r="AT55">
        <f t="shared" si="26"/>
        <v>-8.1459219975183378E-2</v>
      </c>
      <c r="AU55">
        <f t="shared" si="23"/>
        <v>-0.45131213455933261</v>
      </c>
      <c r="AW55">
        <v>52</v>
      </c>
      <c r="AX55">
        <f>IF(Z55&gt;0, (R55*SUMPRODUCT(K55:$K$98, X55:$X$98)-K55*$AZ$3)/Z55, 0)</f>
        <v>-22212666.379392643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0.83526170899999996</v>
      </c>
      <c r="Q56" s="4">
        <f t="shared" si="21"/>
        <v>12.5</v>
      </c>
      <c r="R56">
        <f t="shared" si="0"/>
        <v>1000000</v>
      </c>
      <c r="S56">
        <f t="shared" si="1"/>
        <v>-128299452.03887238</v>
      </c>
      <c r="U56">
        <f t="shared" si="13"/>
        <v>0.83526170899999996</v>
      </c>
      <c r="V56">
        <f t="shared" si="14"/>
        <v>0.01</v>
      </c>
      <c r="W56">
        <f t="shared" si="15"/>
        <v>1.0846983743148374E-5</v>
      </c>
      <c r="X56">
        <f t="shared" si="16"/>
        <v>9.0600701787973281E-6</v>
      </c>
      <c r="Y56">
        <f t="shared" si="17"/>
        <v>1.0846983743148374E-7</v>
      </c>
      <c r="Z56">
        <f t="shared" si="18"/>
        <v>1.6784437269195626E-6</v>
      </c>
      <c r="AB56">
        <f t="shared" si="19"/>
        <v>-240.94043110925045</v>
      </c>
      <c r="AC56">
        <f t="shared" si="2"/>
        <v>-215.34341044186263</v>
      </c>
      <c r="AE56">
        <f t="shared" si="3"/>
        <v>0</v>
      </c>
      <c r="AF56">
        <f t="shared" si="24"/>
        <v>0</v>
      </c>
      <c r="AG56">
        <f t="shared" si="24"/>
        <v>-2.0980546586494533E-5</v>
      </c>
      <c r="AH56">
        <f t="shared" si="5"/>
        <v>-9.0600701787973286</v>
      </c>
      <c r="AI56">
        <f t="shared" si="25"/>
        <v>-9.0600911593439157</v>
      </c>
      <c r="AJ56">
        <f t="shared" si="7"/>
        <v>-25.597020667387824</v>
      </c>
      <c r="AK56">
        <f t="shared" si="22"/>
        <v>-16.865830177647535</v>
      </c>
      <c r="AL56">
        <f t="shared" si="8"/>
        <v>-51.522942004379274</v>
      </c>
      <c r="AN56">
        <f t="shared" si="26"/>
        <v>0</v>
      </c>
      <c r="AO56">
        <f t="shared" si="26"/>
        <v>0</v>
      </c>
      <c r="AP56">
        <f t="shared" si="26"/>
        <v>-8.1084536566964784E-8</v>
      </c>
      <c r="AQ56">
        <f t="shared" si="26"/>
        <v>-3.5014892900114038E-2</v>
      </c>
      <c r="AR56">
        <f t="shared" si="26"/>
        <v>-3.5014973984650609E-2</v>
      </c>
      <c r="AS56">
        <f t="shared" si="26"/>
        <v>-9.8926047982286783E-2</v>
      </c>
      <c r="AT56">
        <f t="shared" si="26"/>
        <v>-6.5182192376818049E-2</v>
      </c>
      <c r="AU56">
        <f t="shared" si="23"/>
        <v>-0.19912321434375543</v>
      </c>
      <c r="AW56">
        <v>53</v>
      </c>
      <c r="AX56">
        <f>IF(Z56&gt;0, (R56*SUMPRODUCT(K56:$K$98, X56:$X$98)-K56*$AZ$3)/Z56, 0)</f>
        <v>-128299452.03887238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0.83773177600000004</v>
      </c>
      <c r="Q57" s="4">
        <f t="shared" si="21"/>
        <v>12.5</v>
      </c>
      <c r="R57">
        <f t="shared" si="0"/>
        <v>1000000</v>
      </c>
      <c r="S57">
        <f t="shared" si="1"/>
        <v>-752431118.24837351</v>
      </c>
      <c r="U57">
        <f t="shared" si="13"/>
        <v>0.83773177600000004</v>
      </c>
      <c r="V57">
        <f t="shared" si="14"/>
        <v>0.01</v>
      </c>
      <c r="W57">
        <f t="shared" si="15"/>
        <v>1.6784437269195626E-6</v>
      </c>
      <c r="X57">
        <f t="shared" si="16"/>
        <v>1.4060856442683843E-6</v>
      </c>
      <c r="Y57">
        <f t="shared" si="17"/>
        <v>1.6784437269195627E-8</v>
      </c>
      <c r="Z57">
        <f t="shared" si="18"/>
        <v>2.5557364538198268E-7</v>
      </c>
      <c r="AB57">
        <f t="shared" si="19"/>
        <v>-215.34341044186263</v>
      </c>
      <c r="AC57">
        <f t="shared" si="2"/>
        <v>-192.30156378957849</v>
      </c>
      <c r="AE57">
        <f t="shared" si="3"/>
        <v>0</v>
      </c>
      <c r="AF57">
        <f t="shared" si="24"/>
        <v>0</v>
      </c>
      <c r="AG57">
        <f t="shared" si="24"/>
        <v>-3.1946705672747836E-6</v>
      </c>
      <c r="AH57">
        <f t="shared" si="5"/>
        <v>-1.4060856442683842</v>
      </c>
      <c r="AI57">
        <f t="shared" si="25"/>
        <v>-1.4060888389389514</v>
      </c>
      <c r="AJ57">
        <f t="shared" si="7"/>
        <v>-23.041846652284136</v>
      </c>
      <c r="AK57">
        <f t="shared" si="22"/>
        <v>-15.074038730930386</v>
      </c>
      <c r="AL57">
        <f t="shared" si="8"/>
        <v>-39.521974222153474</v>
      </c>
      <c r="AN57">
        <f t="shared" si="26"/>
        <v>0</v>
      </c>
      <c r="AO57">
        <f t="shared" si="26"/>
        <v>0</v>
      </c>
      <c r="AP57">
        <f t="shared" si="26"/>
        <v>-1.1023748550816766E-8</v>
      </c>
      <c r="AQ57">
        <f t="shared" si="26"/>
        <v>-4.8519352017414533E-3</v>
      </c>
      <c r="AR57">
        <f t="shared" si="26"/>
        <v>-4.8519462254900045E-3</v>
      </c>
      <c r="AS57">
        <f t="shared" si="26"/>
        <v>-7.9509770504425051E-2</v>
      </c>
      <c r="AT57">
        <f t="shared" si="26"/>
        <v>-5.2015508051837467E-2</v>
      </c>
      <c r="AU57">
        <f t="shared" si="23"/>
        <v>-0.13637722478175252</v>
      </c>
      <c r="AW57">
        <v>54</v>
      </c>
      <c r="AX57">
        <f>IF(Z57&gt;0, (R57*SUMPRODUCT(K57:$K$98, X57:$X$98)-K57*$AZ$3)/Z57, 0)</f>
        <v>-752431118.24837351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0.84045353700000003</v>
      </c>
      <c r="Q58" s="4">
        <f t="shared" si="21"/>
        <v>12.5</v>
      </c>
      <c r="R58">
        <f t="shared" si="0"/>
        <v>1000000</v>
      </c>
      <c r="S58">
        <f t="shared" si="1"/>
        <v>-4492450808.825799</v>
      </c>
      <c r="U58">
        <f t="shared" si="13"/>
        <v>0.84045353700000003</v>
      </c>
      <c r="V58">
        <f t="shared" si="14"/>
        <v>0.01</v>
      </c>
      <c r="W58">
        <f t="shared" si="15"/>
        <v>2.5557364538198268E-7</v>
      </c>
      <c r="X58">
        <f t="shared" si="16"/>
        <v>2.1479777422527108E-7</v>
      </c>
      <c r="Y58">
        <f t="shared" si="17"/>
        <v>2.5557364538198268E-9</v>
      </c>
      <c r="Z58">
        <f t="shared" si="18"/>
        <v>3.8220134702891779E-8</v>
      </c>
      <c r="AB58">
        <f t="shared" si="19"/>
        <v>-192.30156378957849</v>
      </c>
      <c r="AC58">
        <f t="shared" si="2"/>
        <v>-171.70207505943716</v>
      </c>
      <c r="AE58">
        <f t="shared" si="3"/>
        <v>0</v>
      </c>
      <c r="AF58">
        <f t="shared" si="24"/>
        <v>0</v>
      </c>
      <c r="AG58">
        <f t="shared" si="24"/>
        <v>-4.7775168378614723E-7</v>
      </c>
      <c r="AH58">
        <f t="shared" si="5"/>
        <v>-0.21479777422527108</v>
      </c>
      <c r="AI58">
        <f t="shared" si="25"/>
        <v>-0.21479825197695487</v>
      </c>
      <c r="AJ58">
        <f t="shared" si="7"/>
        <v>-20.599488730141331</v>
      </c>
      <c r="AK58">
        <f t="shared" si="22"/>
        <v>-13.461109465270496</v>
      </c>
      <c r="AL58">
        <f t="shared" si="8"/>
        <v>-34.275396447388786</v>
      </c>
      <c r="AN58">
        <f t="shared" si="26"/>
        <v>0</v>
      </c>
      <c r="AO58">
        <f t="shared" si="26"/>
        <v>0</v>
      </c>
      <c r="AP58">
        <f t="shared" si="26"/>
        <v>-1.4719308971214487E-9</v>
      </c>
      <c r="AQ58">
        <f t="shared" si="26"/>
        <v>-6.6178203289518395E-4</v>
      </c>
      <c r="AR58">
        <f t="shared" si="26"/>
        <v>-6.617835048260811E-4</v>
      </c>
      <c r="AS58">
        <f t="shared" si="26"/>
        <v>-6.3466074439567005E-2</v>
      </c>
      <c r="AT58">
        <f t="shared" si="26"/>
        <v>-4.1473057246899737E-2</v>
      </c>
      <c r="AU58">
        <f t="shared" si="23"/>
        <v>-0.10560091519129283</v>
      </c>
      <c r="AW58">
        <v>55</v>
      </c>
      <c r="AX58">
        <f>IF(Z58&gt;0, (R58*SUMPRODUCT(K58:$K$98, X58:$X$98)-K58*$AZ$3)/Z58, 0)</f>
        <v>-4492450808.825799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0.84346351399999997</v>
      </c>
      <c r="Q59" s="4">
        <f t="shared" si="21"/>
        <v>12.5</v>
      </c>
      <c r="R59">
        <f t="shared" si="0"/>
        <v>1000000</v>
      </c>
      <c r="S59">
        <f t="shared" si="1"/>
        <v>-27372923132.507053</v>
      </c>
      <c r="U59">
        <f t="shared" si="13"/>
        <v>0.84346351399999997</v>
      </c>
      <c r="V59">
        <f t="shared" si="14"/>
        <v>0.01</v>
      </c>
      <c r="W59">
        <f t="shared" si="15"/>
        <v>3.8220134702891779E-8</v>
      </c>
      <c r="X59">
        <f t="shared" si="16"/>
        <v>3.2237289122054446E-8</v>
      </c>
      <c r="Y59">
        <f t="shared" si="17"/>
        <v>3.8220134702891779E-10</v>
      </c>
      <c r="Z59">
        <f t="shared" si="18"/>
        <v>5.6006442338084159E-9</v>
      </c>
      <c r="AB59">
        <f t="shared" si="19"/>
        <v>-171.70207505943716</v>
      </c>
      <c r="AC59">
        <f t="shared" si="2"/>
        <v>-153.30600410455662</v>
      </c>
      <c r="AE59">
        <f t="shared" si="3"/>
        <v>0</v>
      </c>
      <c r="AF59">
        <f t="shared" si="24"/>
        <v>0</v>
      </c>
      <c r="AG59">
        <f t="shared" si="24"/>
        <v>-7.0008052922605204E-8</v>
      </c>
      <c r="AH59">
        <f t="shared" si="5"/>
        <v>-3.2237289122054445E-2</v>
      </c>
      <c r="AI59">
        <f t="shared" si="25"/>
        <v>-3.2237359130107369E-2</v>
      </c>
      <c r="AJ59">
        <f t="shared" si="7"/>
        <v>-18.396070954880543</v>
      </c>
      <c r="AK59">
        <f t="shared" si="22"/>
        <v>-12.019145254160602</v>
      </c>
      <c r="AL59">
        <f t="shared" si="8"/>
        <v>-30.447453568171252</v>
      </c>
      <c r="AN59">
        <f t="shared" si="26"/>
        <v>0</v>
      </c>
      <c r="AO59">
        <f t="shared" si="26"/>
        <v>0</v>
      </c>
      <c r="AP59">
        <f t="shared" si="26"/>
        <v>-1.925817690169684E-10</v>
      </c>
      <c r="AQ59">
        <f t="shared" si="26"/>
        <v>-8.8680000489373527E-5</v>
      </c>
      <c r="AR59">
        <f t="shared" si="26"/>
        <v>-8.8680193071142554E-5</v>
      </c>
      <c r="AS59">
        <f t="shared" si="26"/>
        <v>-5.0604862434456208E-2</v>
      </c>
      <c r="AT59">
        <f t="shared" si="26"/>
        <v>-3.3062885746544673E-2</v>
      </c>
      <c r="AU59">
        <f t="shared" si="23"/>
        <v>-8.3756428374072017E-2</v>
      </c>
      <c r="AW59">
        <v>56</v>
      </c>
      <c r="AX59">
        <f>IF(Z59&gt;0, (R59*SUMPRODUCT(K59:$K$98, X59:$X$98)-K59*$AZ$3)/Z59, 0)</f>
        <v>-27372923132.507053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0.84645297100000005</v>
      </c>
      <c r="Q60" s="4">
        <f t="shared" si="21"/>
        <v>12.5</v>
      </c>
      <c r="R60">
        <f t="shared" si="0"/>
        <v>1000000</v>
      </c>
      <c r="S60">
        <f t="shared" si="1"/>
        <v>-170258653152.82135</v>
      </c>
      <c r="U60">
        <f t="shared" si="13"/>
        <v>0.84645297100000005</v>
      </c>
      <c r="V60">
        <f t="shared" si="14"/>
        <v>0.01</v>
      </c>
      <c r="W60">
        <f t="shared" si="15"/>
        <v>5.6006442338084159E-9</v>
      </c>
      <c r="X60">
        <f t="shared" si="16"/>
        <v>4.7406819512211523E-9</v>
      </c>
      <c r="Y60">
        <f t="shared" si="17"/>
        <v>5.6006442338084158E-11</v>
      </c>
      <c r="Z60">
        <f t="shared" si="18"/>
        <v>8.0395584024917943E-10</v>
      </c>
      <c r="AB60">
        <f t="shared" si="19"/>
        <v>-153.30600410455662</v>
      </c>
      <c r="AC60">
        <f t="shared" si="2"/>
        <v>-136.88043855517009</v>
      </c>
      <c r="AE60">
        <f t="shared" si="3"/>
        <v>0</v>
      </c>
      <c r="AF60">
        <f t="shared" si="24"/>
        <v>0</v>
      </c>
      <c r="AG60">
        <f t="shared" si="24"/>
        <v>-1.0049448003114744E-8</v>
      </c>
      <c r="AH60">
        <f t="shared" si="5"/>
        <v>-4.7406819512211523E-3</v>
      </c>
      <c r="AI60">
        <f t="shared" si="25"/>
        <v>-4.7406920006691552E-3</v>
      </c>
      <c r="AJ60">
        <f t="shared" si="7"/>
        <v>-16.425565549386533</v>
      </c>
      <c r="AK60">
        <f t="shared" si="22"/>
        <v>-10.731420287318965</v>
      </c>
      <c r="AL60">
        <f t="shared" si="8"/>
        <v>-27.161726528706168</v>
      </c>
      <c r="AN60">
        <f t="shared" si="26"/>
        <v>0</v>
      </c>
      <c r="AO60">
        <f t="shared" si="26"/>
        <v>0</v>
      </c>
      <c r="AP60">
        <f t="shared" si="26"/>
        <v>-2.4682625698169697E-11</v>
      </c>
      <c r="AQ60">
        <f t="shared" si="26"/>
        <v>-1.1643672181774902E-5</v>
      </c>
      <c r="AR60">
        <f t="shared" si="26"/>
        <v>-1.16436968644006E-5</v>
      </c>
      <c r="AS60">
        <f t="shared" si="26"/>
        <v>-4.0343119961474543E-2</v>
      </c>
      <c r="AT60">
        <f t="shared" si="26"/>
        <v>-2.6357629800118521E-2</v>
      </c>
      <c r="AU60">
        <f t="shared" si="23"/>
        <v>-6.6712393458457461E-2</v>
      </c>
      <c r="AW60">
        <v>57</v>
      </c>
      <c r="AX60">
        <f>IF(Z60&gt;0, (R60*SUMPRODUCT(K60:$K$98, X60:$X$98)-K60*$AZ$3)/Z60, 0)</f>
        <v>-170258653152.82135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0.84968151000000003</v>
      </c>
      <c r="Q61" s="4">
        <f t="shared" si="21"/>
        <v>12.5</v>
      </c>
      <c r="R61">
        <f t="shared" si="0"/>
        <v>1000000</v>
      </c>
      <c r="S61">
        <f t="shared" si="1"/>
        <v>-1083368751357.7712</v>
      </c>
      <c r="U61">
        <f t="shared" si="13"/>
        <v>0.84968151000000003</v>
      </c>
      <c r="V61">
        <f t="shared" si="14"/>
        <v>0.01</v>
      </c>
      <c r="W61">
        <f t="shared" si="15"/>
        <v>8.0395584024917943E-10</v>
      </c>
      <c r="X61">
        <f t="shared" si="16"/>
        <v>6.8310641231624154E-10</v>
      </c>
      <c r="Y61">
        <f t="shared" si="17"/>
        <v>8.0395584024917952E-12</v>
      </c>
      <c r="Z61">
        <f t="shared" si="18"/>
        <v>1.1280986953044609E-10</v>
      </c>
      <c r="AB61">
        <f t="shared" si="19"/>
        <v>-136.88043855517009</v>
      </c>
      <c r="AC61">
        <f t="shared" si="2"/>
        <v>-122.21468749403246</v>
      </c>
      <c r="AE61">
        <f t="shared" si="3"/>
        <v>0</v>
      </c>
      <c r="AF61">
        <f t="shared" si="24"/>
        <v>0</v>
      </c>
      <c r="AG61">
        <f t="shared" si="24"/>
        <v>-1.4101233691305761E-9</v>
      </c>
      <c r="AH61">
        <f t="shared" si="5"/>
        <v>-6.8310641231624154E-4</v>
      </c>
      <c r="AI61">
        <f t="shared" si="25"/>
        <v>-6.8310782243961063E-4</v>
      </c>
      <c r="AJ61">
        <f t="shared" si="7"/>
        <v>-14.665751061137627</v>
      </c>
      <c r="AK61">
        <f t="shared" si="22"/>
        <v>-9.5816306988619075</v>
      </c>
      <c r="AL61">
        <f t="shared" si="8"/>
        <v>-24.248064867821974</v>
      </c>
      <c r="AN61">
        <f t="shared" si="26"/>
        <v>0</v>
      </c>
      <c r="AO61">
        <f t="shared" si="26"/>
        <v>0</v>
      </c>
      <c r="AP61">
        <f t="shared" si="26"/>
        <v>-3.0923471135735425E-12</v>
      </c>
      <c r="AQ61">
        <f t="shared" si="26"/>
        <v>-1.4980264767132593E-6</v>
      </c>
      <c r="AR61">
        <f t="shared" si="26"/>
        <v>-1.4980295690603728E-6</v>
      </c>
      <c r="AS61">
        <f t="shared" si="26"/>
        <v>-3.2161436336069646E-2</v>
      </c>
      <c r="AT61">
        <f t="shared" si="26"/>
        <v>-2.1012153038227947E-2</v>
      </c>
      <c r="AU61">
        <f t="shared" si="23"/>
        <v>-5.3175087403866651E-2</v>
      </c>
      <c r="AW61">
        <v>58</v>
      </c>
      <c r="AX61">
        <f>IF(Z61&gt;0, (R61*SUMPRODUCT(K61:$K$98, X61:$X$98)-K61*$AZ$3)/Z61, 0)</f>
        <v>-1083368751357.7712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0.85306441600000005</v>
      </c>
      <c r="Q62" s="4">
        <f t="shared" si="21"/>
        <v>12.5</v>
      </c>
      <c r="R62">
        <f t="shared" si="0"/>
        <v>1000000</v>
      </c>
      <c r="S62">
        <f t="shared" si="1"/>
        <v>-7063858139682.2842</v>
      </c>
      <c r="U62">
        <f t="shared" si="13"/>
        <v>0.85306441600000005</v>
      </c>
      <c r="V62">
        <f t="shared" si="14"/>
        <v>0.01</v>
      </c>
      <c r="W62">
        <f t="shared" si="15"/>
        <v>1.1280986953044609E-10</v>
      </c>
      <c r="X62">
        <f t="shared" si="16"/>
        <v>9.6234085470026189E-11</v>
      </c>
      <c r="Y62">
        <f t="shared" si="17"/>
        <v>1.1280986953044609E-12</v>
      </c>
      <c r="Z62">
        <f t="shared" si="18"/>
        <v>1.5447685365115439E-11</v>
      </c>
      <c r="AB62">
        <f t="shared" si="19"/>
        <v>-122.21468749403246</v>
      </c>
      <c r="AC62">
        <f t="shared" si="2"/>
        <v>-109.12025800562159</v>
      </c>
      <c r="AE62">
        <f t="shared" si="3"/>
        <v>0</v>
      </c>
      <c r="AF62">
        <f t="shared" si="24"/>
        <v>0</v>
      </c>
      <c r="AG62">
        <f t="shared" si="24"/>
        <v>-1.93096067063943E-10</v>
      </c>
      <c r="AH62">
        <f t="shared" si="5"/>
        <v>-9.6234085470026185E-5</v>
      </c>
      <c r="AI62">
        <f t="shared" si="25"/>
        <v>-9.6234278566093248E-5</v>
      </c>
      <c r="AJ62">
        <f t="shared" si="7"/>
        <v>-13.094429488410867</v>
      </c>
      <c r="AK62">
        <f t="shared" si="22"/>
        <v>-8.5550281245822735</v>
      </c>
      <c r="AL62">
        <f t="shared" si="8"/>
        <v>-21.649553847271704</v>
      </c>
      <c r="AN62">
        <f t="shared" si="26"/>
        <v>0</v>
      </c>
      <c r="AO62">
        <f t="shared" si="26"/>
        <v>0</v>
      </c>
      <c r="AP62">
        <f t="shared" si="26"/>
        <v>-3.7808246243563157E-13</v>
      </c>
      <c r="AQ62">
        <f t="shared" si="26"/>
        <v>-1.8842652032213569E-7</v>
      </c>
      <c r="AR62">
        <f t="shared" si="26"/>
        <v>-1.8842689840459812E-7</v>
      </c>
      <c r="AS62">
        <f t="shared" si="26"/>
        <v>-2.5638917562876611E-2</v>
      </c>
      <c r="AT62">
        <f t="shared" si="26"/>
        <v>-1.6750761155984888E-2</v>
      </c>
      <c r="AU62">
        <f t="shared" si="23"/>
        <v>-4.2389867145759895E-2</v>
      </c>
      <c r="AW62">
        <v>59</v>
      </c>
      <c r="AX62">
        <f>IF(Z62&gt;0, (R62*SUMPRODUCT(K62:$K$98, X62:$X$98)-K62*$AZ$3)/Z62, 0)</f>
        <v>-7063858139682.2842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0.856559709</v>
      </c>
      <c r="Q63" s="4">
        <f t="shared" si="21"/>
        <v>12.5</v>
      </c>
      <c r="R63">
        <f t="shared" si="0"/>
        <v>1000000</v>
      </c>
      <c r="S63">
        <f t="shared" si="1"/>
        <v>-47264706630874.789</v>
      </c>
      <c r="U63">
        <f t="shared" si="13"/>
        <v>0.856559709</v>
      </c>
      <c r="V63">
        <f t="shared" si="14"/>
        <v>0.01</v>
      </c>
      <c r="W63">
        <f t="shared" si="15"/>
        <v>1.5447685365115439E-11</v>
      </c>
      <c r="X63">
        <f t="shared" si="16"/>
        <v>1.3231864881066839E-11</v>
      </c>
      <c r="Y63">
        <f t="shared" si="17"/>
        <v>1.5447685365115439E-13</v>
      </c>
      <c r="Z63">
        <f t="shared" si="18"/>
        <v>2.0613436303974454E-12</v>
      </c>
      <c r="AB63">
        <f t="shared" si="19"/>
        <v>-109.12025800562159</v>
      </c>
      <c r="AC63">
        <f t="shared" si="2"/>
        <v>-97.428801956157656</v>
      </c>
      <c r="AE63">
        <f t="shared" si="3"/>
        <v>0</v>
      </c>
      <c r="AF63">
        <f t="shared" si="24"/>
        <v>0</v>
      </c>
      <c r="AG63">
        <f t="shared" si="24"/>
        <v>-2.5766795379968067E-11</v>
      </c>
      <c r="AH63">
        <f t="shared" si="5"/>
        <v>-1.3231864881066839E-5</v>
      </c>
      <c r="AI63">
        <f t="shared" si="25"/>
        <v>-1.3231890647862219E-5</v>
      </c>
      <c r="AJ63">
        <f t="shared" si="7"/>
        <v>-11.691456049463937</v>
      </c>
      <c r="AK63">
        <f t="shared" si="22"/>
        <v>-7.6384180603935121</v>
      </c>
      <c r="AL63">
        <f t="shared" si="8"/>
        <v>-19.329887341748098</v>
      </c>
      <c r="AN63">
        <f t="shared" si="26"/>
        <v>0</v>
      </c>
      <c r="AO63">
        <f t="shared" si="26"/>
        <v>0</v>
      </c>
      <c r="AP63">
        <f t="shared" si="26"/>
        <v>-4.5045923044113603E-14</v>
      </c>
      <c r="AQ63">
        <f t="shared" si="26"/>
        <v>-2.3132157428704854E-8</v>
      </c>
      <c r="AR63">
        <f t="shared" si="26"/>
        <v>-2.3132202474627897E-8</v>
      </c>
      <c r="AS63">
        <f t="shared" si="26"/>
        <v>-2.0439190117030444E-2</v>
      </c>
      <c r="AT63">
        <f t="shared" si="26"/>
        <v>-1.3353604398735288E-2</v>
      </c>
      <c r="AU63">
        <f t="shared" si="23"/>
        <v>-3.3792817647968203E-2</v>
      </c>
      <c r="AW63">
        <v>60</v>
      </c>
      <c r="AX63">
        <f>IF(Z63&gt;0, (R63*SUMPRODUCT(K63:$K$98, X63:$X$98)-K63*$AZ$3)/Z63, 0)</f>
        <v>-47264706630874.789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0.86031008399999997</v>
      </c>
      <c r="Q64" s="4">
        <f t="shared" si="21"/>
        <v>12.5</v>
      </c>
      <c r="R64">
        <f t="shared" si="0"/>
        <v>1000000</v>
      </c>
      <c r="S64">
        <f t="shared" si="1"/>
        <v>-325396393427232.25</v>
      </c>
      <c r="U64">
        <f t="shared" si="13"/>
        <v>0.86031008399999997</v>
      </c>
      <c r="V64">
        <f t="shared" si="14"/>
        <v>0.01</v>
      </c>
      <c r="W64">
        <f t="shared" si="15"/>
        <v>2.0613436303974454E-12</v>
      </c>
      <c r="X64">
        <f t="shared" si="16"/>
        <v>1.7733947118200911E-12</v>
      </c>
      <c r="Y64">
        <f t="shared" si="17"/>
        <v>2.0613436303974455E-14</v>
      </c>
      <c r="Z64">
        <f t="shared" si="18"/>
        <v>2.6733548227337985E-13</v>
      </c>
      <c r="AB64">
        <f t="shared" si="19"/>
        <v>-97.428801956157656</v>
      </c>
      <c r="AC64">
        <f t="shared" si="2"/>
        <v>-86.990001766887588</v>
      </c>
      <c r="AE64">
        <f t="shared" si="3"/>
        <v>0</v>
      </c>
      <c r="AF64">
        <f t="shared" si="24"/>
        <v>0</v>
      </c>
      <c r="AG64">
        <f t="shared" si="24"/>
        <v>-3.341693528417248E-12</v>
      </c>
      <c r="AH64">
        <f t="shared" si="5"/>
        <v>-1.7733947118200912E-6</v>
      </c>
      <c r="AI64">
        <f t="shared" si="25"/>
        <v>-1.7733980535136197E-6</v>
      </c>
      <c r="AJ64">
        <f t="shared" si="7"/>
        <v>-10.438800189270069</v>
      </c>
      <c r="AK64">
        <f t="shared" si="22"/>
        <v>-6.8200161369310361</v>
      </c>
      <c r="AL64">
        <f t="shared" si="8"/>
        <v>-17.258818099599161</v>
      </c>
      <c r="AN64">
        <f t="shared" si="26"/>
        <v>0</v>
      </c>
      <c r="AO64">
        <f t="shared" si="26"/>
        <v>0</v>
      </c>
      <c r="AP64">
        <f t="shared" si="26"/>
        <v>-5.2160731926192499E-15</v>
      </c>
      <c r="AQ64">
        <f t="shared" si="26"/>
        <v>-2.7681044169956364E-9</v>
      </c>
      <c r="AR64">
        <f t="shared" si="26"/>
        <v>-2.768109633068829E-9</v>
      </c>
      <c r="AS64">
        <f t="shared" si="26"/>
        <v>-1.629399744989473E-2</v>
      </c>
      <c r="AT64">
        <f t="shared" si="26"/>
        <v>-1.0645411687984959E-2</v>
      </c>
      <c r="AU64">
        <f t="shared" si="23"/>
        <v>-2.6939411905989325E-2</v>
      </c>
      <c r="AW64">
        <v>61</v>
      </c>
      <c r="AX64">
        <f>IF(Z64&gt;0, (R64*SUMPRODUCT(K64:$K$98, X64:$X$98)-K64*$AZ$3)/Z64, 0)</f>
        <v>-325396393427232.25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0.86416701100000004</v>
      </c>
      <c r="Q65" s="4">
        <f t="shared" si="21"/>
        <v>12.5</v>
      </c>
      <c r="R65">
        <f t="shared" si="0"/>
        <v>1000000</v>
      </c>
      <c r="S65">
        <f t="shared" si="1"/>
        <v>-2308873821161133.5</v>
      </c>
      <c r="U65">
        <f t="shared" si="13"/>
        <v>0.86416701100000004</v>
      </c>
      <c r="V65">
        <f t="shared" si="14"/>
        <v>0.01</v>
      </c>
      <c r="W65">
        <f t="shared" si="15"/>
        <v>2.6733548227337985E-13</v>
      </c>
      <c r="X65">
        <f t="shared" si="16"/>
        <v>2.3102250465043014E-13</v>
      </c>
      <c r="Y65">
        <f t="shared" si="17"/>
        <v>2.6733548227337985E-15</v>
      </c>
      <c r="Z65">
        <f t="shared" si="18"/>
        <v>3.3639622800215915E-14</v>
      </c>
      <c r="AB65">
        <f t="shared" si="19"/>
        <v>-86.990001766887588</v>
      </c>
      <c r="AC65">
        <f t="shared" si="2"/>
        <v>-77.669644437153707</v>
      </c>
      <c r="AE65">
        <f t="shared" si="3"/>
        <v>0</v>
      </c>
      <c r="AF65">
        <f t="shared" si="24"/>
        <v>0</v>
      </c>
      <c r="AG65">
        <f t="shared" si="24"/>
        <v>-4.2049528500269895E-13</v>
      </c>
      <c r="AH65">
        <f t="shared" si="5"/>
        <v>-2.3102250465043013E-7</v>
      </c>
      <c r="AI65">
        <f t="shared" si="25"/>
        <v>-2.3102292514571514E-7</v>
      </c>
      <c r="AJ65">
        <f t="shared" si="7"/>
        <v>-9.3203573297338806</v>
      </c>
      <c r="AK65">
        <f t="shared" si="22"/>
        <v>-6.0893001236821318</v>
      </c>
      <c r="AL65">
        <f t="shared" si="8"/>
        <v>-15.409657684438937</v>
      </c>
      <c r="AN65">
        <f t="shared" si="26"/>
        <v>0</v>
      </c>
      <c r="AO65">
        <f t="shared" si="26"/>
        <v>0</v>
      </c>
      <c r="AP65">
        <f t="shared" si="26"/>
        <v>-5.8603042916969037E-16</v>
      </c>
      <c r="AQ65">
        <f t="shared" si="26"/>
        <v>-3.2196845571592887E-10</v>
      </c>
      <c r="AR65">
        <f t="shared" si="26"/>
        <v>-3.2196904174635802E-10</v>
      </c>
      <c r="AS65">
        <f t="shared" si="26"/>
        <v>-1.2989475032814595E-2</v>
      </c>
      <c r="AT65">
        <f t="shared" si="26"/>
        <v>-8.4864570236538647E-3</v>
      </c>
      <c r="AU65">
        <f t="shared" si="23"/>
        <v>-2.14759323784375E-2</v>
      </c>
      <c r="AW65">
        <v>62</v>
      </c>
      <c r="AX65">
        <f>IF(Z65&gt;0, (R65*SUMPRODUCT(K65:$K$98, X65:$X$98)-K65*$AZ$3)/Z65, 0)</f>
        <v>-2308873821161133.5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0.86825209999999997</v>
      </c>
      <c r="Q66" s="4">
        <f t="shared" si="21"/>
        <v>12.5</v>
      </c>
      <c r="R66">
        <f t="shared" si="0"/>
        <v>1000000</v>
      </c>
      <c r="S66">
        <f t="shared" si="1"/>
        <v>-1.6932484939682712E+16</v>
      </c>
      <c r="U66">
        <f t="shared" si="13"/>
        <v>0.86825209999999997</v>
      </c>
      <c r="V66">
        <f t="shared" si="14"/>
        <v>0.01</v>
      </c>
      <c r="W66">
        <f t="shared" si="15"/>
        <v>3.3639622800215915E-14</v>
      </c>
      <c r="X66">
        <f t="shared" si="16"/>
        <v>2.9207673139495345E-14</v>
      </c>
      <c r="Y66">
        <f t="shared" si="17"/>
        <v>3.3639622800215916E-16</v>
      </c>
      <c r="Z66">
        <f t="shared" si="18"/>
        <v>4.095553432718411E-15</v>
      </c>
      <c r="AB66">
        <f t="shared" si="19"/>
        <v>-77.669644437153707</v>
      </c>
      <c r="AC66">
        <f t="shared" si="2"/>
        <v>-69.34789681917033</v>
      </c>
      <c r="AE66">
        <f t="shared" si="3"/>
        <v>0</v>
      </c>
      <c r="AF66">
        <f t="shared" si="24"/>
        <v>0</v>
      </c>
      <c r="AG66">
        <f t="shared" si="24"/>
        <v>-5.1194417908980137E-14</v>
      </c>
      <c r="AH66">
        <f t="shared" si="5"/>
        <v>-2.9207673139495346E-8</v>
      </c>
      <c r="AI66">
        <f t="shared" si="25"/>
        <v>-2.9207724333913256E-8</v>
      </c>
      <c r="AJ66">
        <f t="shared" si="7"/>
        <v>-8.3217476179833767</v>
      </c>
      <c r="AK66">
        <f t="shared" si="22"/>
        <v>-5.4368751106007602</v>
      </c>
      <c r="AL66">
        <f t="shared" si="8"/>
        <v>-13.758622757791862</v>
      </c>
      <c r="AN66">
        <f t="shared" si="26"/>
        <v>0</v>
      </c>
      <c r="AO66">
        <f t="shared" si="26"/>
        <v>0</v>
      </c>
      <c r="AP66">
        <f t="shared" si="26"/>
        <v>-6.3703548292418391E-17</v>
      </c>
      <c r="AQ66">
        <f t="shared" si="26"/>
        <v>-3.6344439342177488E-11</v>
      </c>
      <c r="AR66">
        <f t="shared" si="26"/>
        <v>-3.6344503045725784E-11</v>
      </c>
      <c r="AS66">
        <f t="shared" si="26"/>
        <v>-1.0355129971436424E-2</v>
      </c>
      <c r="AT66">
        <f t="shared" si="26"/>
        <v>-6.7653515815686103E-3</v>
      </c>
      <c r="AU66">
        <f t="shared" si="23"/>
        <v>-1.7120481589349538E-2</v>
      </c>
      <c r="AW66">
        <v>63</v>
      </c>
      <c r="AX66">
        <f>IF(Z66&gt;0, (R66*SUMPRODUCT(K66:$K$98, X66:$X$98)-K66*$AZ$3)/Z66, 0)</f>
        <v>-1.6932484939682712E+16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0.87257664800000001</v>
      </c>
      <c r="Q67" s="4">
        <f t="shared" si="21"/>
        <v>12.5</v>
      </c>
      <c r="R67">
        <f t="shared" ref="R67:R89" si="27">$C$6</f>
        <v>1000000</v>
      </c>
      <c r="S67">
        <f t="shared" ref="S67:S89" si="28">AX67</f>
        <v>-1.2875028575853056E+17</v>
      </c>
      <c r="U67">
        <f t="shared" si="13"/>
        <v>0.87257664800000001</v>
      </c>
      <c r="V67">
        <f t="shared" si="14"/>
        <v>0.01</v>
      </c>
      <c r="W67">
        <f t="shared" si="15"/>
        <v>4.095553432718411E-15</v>
      </c>
      <c r="X67">
        <f t="shared" si="16"/>
        <v>3.5736842860263247E-15</v>
      </c>
      <c r="Y67">
        <f t="shared" si="17"/>
        <v>4.0955534327184109E-17</v>
      </c>
      <c r="Z67">
        <f t="shared" si="18"/>
        <v>4.8091361236490215E-16</v>
      </c>
      <c r="AB67">
        <f t="shared" si="19"/>
        <v>-69.34789681917033</v>
      </c>
      <c r="AC67">
        <f t="shared" ref="AC67:AC89" si="29">S67*Z67</f>
        <v>-61.917765017148348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-6.0114201545612767E-15</v>
      </c>
      <c r="AH67">
        <f t="shared" ref="AH67:AH89" si="32">-X67*R67</f>
        <v>-3.5736842860263247E-9</v>
      </c>
      <c r="AI67">
        <f t="shared" ref="AI67:AI89" si="33">SUM(AE67:AH67)</f>
        <v>-3.5736902974464794E-9</v>
      </c>
      <c r="AJ67">
        <f t="shared" ref="AJ67:AJ89" si="34">AB67-AC67</f>
        <v>-7.4301318020219824</v>
      </c>
      <c r="AK67">
        <f t="shared" si="22"/>
        <v>-4.8543527773419237</v>
      </c>
      <c r="AL67">
        <f t="shared" ref="AL67:AL89" si="35">SUM(AI67:AK67)</f>
        <v>-12.284484582937598</v>
      </c>
      <c r="AN67">
        <f t="shared" ref="AN67:AT89" si="36">AE67*$K67</f>
        <v>0</v>
      </c>
      <c r="AO67">
        <f t="shared" si="36"/>
        <v>0</v>
      </c>
      <c r="AP67">
        <f t="shared" si="36"/>
        <v>-6.6788251560621806E-18</v>
      </c>
      <c r="AQ67">
        <f t="shared" si="36"/>
        <v>-3.9704449024788981E-12</v>
      </c>
      <c r="AR67">
        <f t="shared" si="36"/>
        <v>-3.9704515813040541E-12</v>
      </c>
      <c r="AS67">
        <f t="shared" si="36"/>
        <v>-8.255046214753179E-3</v>
      </c>
      <c r="AT67">
        <f t="shared" si="36"/>
        <v>-5.3932968603286249E-3</v>
      </c>
      <c r="AU67">
        <f t="shared" si="23"/>
        <v>-1.3648343079052256E-2</v>
      </c>
      <c r="AW67">
        <v>64</v>
      </c>
      <c r="AX67">
        <f>IF(Z67&gt;0, (R67*SUMPRODUCT(K67:$K$98, X67:$X$98)-K67*$AZ$3)/Z67, 0)</f>
        <v>-1.2875028575853056E+17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0.87698101399999995</v>
      </c>
      <c r="Q68" s="4">
        <f t="shared" si="21"/>
        <v>12.5</v>
      </c>
      <c r="R68">
        <f t="shared" si="27"/>
        <v>1000000</v>
      </c>
      <c r="S68">
        <f t="shared" si="28"/>
        <v>-1.0171354066511396E+18</v>
      </c>
      <c r="U68">
        <f t="shared" ref="U68:U89" si="40">M68</f>
        <v>0.87698101399999995</v>
      </c>
      <c r="V68">
        <f t="shared" ref="V68:V89" si="41">$C$10</f>
        <v>0.01</v>
      </c>
      <c r="W68">
        <f t="shared" ref="W68:W89" si="42">Z67</f>
        <v>4.8091361236490215E-16</v>
      </c>
      <c r="X68">
        <f t="shared" ref="X68:X89" si="43">U68*W68</f>
        <v>4.2175210741817478E-16</v>
      </c>
      <c r="Y68">
        <f t="shared" ref="Y68:Y89" si="44">V68*W68</f>
        <v>4.8091361236490214E-18</v>
      </c>
      <c r="Z68">
        <f t="shared" ref="Z68:Z89" si="45">MAX(0, W68-X68-Y68)</f>
        <v>5.4352368823078346E-17</v>
      </c>
      <c r="AB68">
        <f t="shared" ref="AB68:AB89" si="46">AC67</f>
        <v>-61.917765017148348</v>
      </c>
      <c r="AC68">
        <f t="shared" si="29"/>
        <v>-55.283718765314511</v>
      </c>
      <c r="AE68">
        <f t="shared" si="30"/>
        <v>0</v>
      </c>
      <c r="AF68">
        <f t="shared" si="31"/>
        <v>0</v>
      </c>
      <c r="AG68">
        <f t="shared" si="31"/>
        <v>-6.7940461028847935E-16</v>
      </c>
      <c r="AH68">
        <f t="shared" si="32"/>
        <v>-4.2175210741817477E-10</v>
      </c>
      <c r="AI68">
        <f t="shared" si="33"/>
        <v>-4.2175278682278504E-10</v>
      </c>
      <c r="AJ68">
        <f t="shared" si="34"/>
        <v>-6.634046251833837</v>
      </c>
      <c r="AK68">
        <f t="shared" si="22"/>
        <v>-4.3342435512003847</v>
      </c>
      <c r="AL68">
        <f t="shared" si="35"/>
        <v>-10.968289803455974</v>
      </c>
      <c r="AN68">
        <f t="shared" si="36"/>
        <v>0</v>
      </c>
      <c r="AO68">
        <f t="shared" si="36"/>
        <v>0</v>
      </c>
      <c r="AP68">
        <f t="shared" si="36"/>
        <v>-6.7395897036557133E-19</v>
      </c>
      <c r="AQ68">
        <f t="shared" si="36"/>
        <v>-4.183716326922941E-13</v>
      </c>
      <c r="AR68">
        <f t="shared" si="36"/>
        <v>-4.1837230665126447E-13</v>
      </c>
      <c r="AS68">
        <f t="shared" si="36"/>
        <v>-6.5808723013302262E-3</v>
      </c>
      <c r="AT68">
        <f t="shared" si="36"/>
        <v>-4.2995032368713408E-3</v>
      </c>
      <c r="AU68">
        <f t="shared" si="23"/>
        <v>-1.0880375538619938E-2</v>
      </c>
      <c r="AW68">
        <v>65</v>
      </c>
      <c r="AX68">
        <f>IF(Z68&gt;0, (R68*SUMPRODUCT(K68:$K$98, X68:$X$98)-K68*$AZ$3)/Z68, 0)</f>
        <v>-1.0171354066511396E+18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0.88158379899999995</v>
      </c>
      <c r="Q69" s="4">
        <f t="shared" ref="Q69:Q89" si="48">$C$8</f>
        <v>12.5</v>
      </c>
      <c r="R69">
        <f t="shared" si="27"/>
        <v>1000000</v>
      </c>
      <c r="S69">
        <f t="shared" si="28"/>
        <v>-8.3765766066768968E+18</v>
      </c>
      <c r="U69">
        <f t="shared" si="40"/>
        <v>0.88158379899999995</v>
      </c>
      <c r="V69">
        <f t="shared" si="41"/>
        <v>0.01</v>
      </c>
      <c r="W69">
        <f t="shared" si="42"/>
        <v>5.4352368823078346E-17</v>
      </c>
      <c r="X69">
        <f t="shared" si="43"/>
        <v>4.7916167791698561E-17</v>
      </c>
      <c r="Y69">
        <f t="shared" si="44"/>
        <v>5.4352368823078346E-19</v>
      </c>
      <c r="Z69">
        <f t="shared" si="45"/>
        <v>5.8926773431490009E-18</v>
      </c>
      <c r="AB69">
        <f t="shared" si="46"/>
        <v>-55.283718765314511</v>
      </c>
      <c r="AC69">
        <f t="shared" si="29"/>
        <v>-49.360463183316888</v>
      </c>
      <c r="AE69">
        <f t="shared" si="30"/>
        <v>0</v>
      </c>
      <c r="AF69">
        <f t="shared" si="31"/>
        <v>0</v>
      </c>
      <c r="AG69">
        <f t="shared" si="31"/>
        <v>-7.3658466789362508E-17</v>
      </c>
      <c r="AH69">
        <f t="shared" si="32"/>
        <v>-4.7916167791698563E-11</v>
      </c>
      <c r="AI69">
        <f t="shared" si="33"/>
        <v>-4.7916241450165353E-11</v>
      </c>
      <c r="AJ69">
        <f t="shared" si="34"/>
        <v>-5.9232555819976227</v>
      </c>
      <c r="AK69">
        <f t="shared" si="22"/>
        <v>-3.869860313572016</v>
      </c>
      <c r="AL69">
        <f t="shared" si="35"/>
        <v>-9.7931158956175555</v>
      </c>
      <c r="AN69">
        <f t="shared" si="36"/>
        <v>0</v>
      </c>
      <c r="AO69">
        <f t="shared" si="36"/>
        <v>0</v>
      </c>
      <c r="AP69">
        <f t="shared" si="36"/>
        <v>-6.5239349282952572E-20</v>
      </c>
      <c r="AQ69">
        <f t="shared" si="36"/>
        <v>-4.243937924750062E-14</v>
      </c>
      <c r="AR69">
        <f t="shared" si="36"/>
        <v>-4.2439444486849906E-14</v>
      </c>
      <c r="AS69">
        <f t="shared" si="36"/>
        <v>-5.2462311075683176E-3</v>
      </c>
      <c r="AT69">
        <f t="shared" si="36"/>
        <v>-3.4275376569448432E-3</v>
      </c>
      <c r="AU69">
        <f t="shared" si="23"/>
        <v>-8.6737687645556012E-3</v>
      </c>
      <c r="AW69">
        <v>66</v>
      </c>
      <c r="AX69">
        <f>IF(Z69&gt;0, (R69*SUMPRODUCT(K69:$K$98, X69:$X$98)-K69*$AZ$3)/Z69, 0)</f>
        <v>-8.3765766066768968E+18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0.88621764599999997</v>
      </c>
      <c r="Q70" s="4">
        <f t="shared" si="48"/>
        <v>12.5</v>
      </c>
      <c r="R70">
        <f t="shared" si="27"/>
        <v>1000000</v>
      </c>
      <c r="S70">
        <f t="shared" si="28"/>
        <v>-7.2065105171554656E+19</v>
      </c>
      <c r="U70">
        <f t="shared" si="40"/>
        <v>0.88621764599999997</v>
      </c>
      <c r="V70">
        <f t="shared" si="41"/>
        <v>0.01</v>
      </c>
      <c r="W70">
        <f t="shared" si="42"/>
        <v>5.8926773431490009E-18</v>
      </c>
      <c r="X70">
        <f t="shared" si="43"/>
        <v>5.2221946436830415E-18</v>
      </c>
      <c r="Y70">
        <f t="shared" si="44"/>
        <v>5.892677343149001E-20</v>
      </c>
      <c r="Z70">
        <f t="shared" si="45"/>
        <v>6.1155592603446942E-19</v>
      </c>
      <c r="AB70">
        <f t="shared" si="46"/>
        <v>-49.360463183316888</v>
      </c>
      <c r="AC70">
        <f t="shared" si="29"/>
        <v>-44.071842127961538</v>
      </c>
      <c r="AE70">
        <f t="shared" si="30"/>
        <v>0</v>
      </c>
      <c r="AF70">
        <f t="shared" si="31"/>
        <v>0</v>
      </c>
      <c r="AG70">
        <f t="shared" si="31"/>
        <v>-7.6444490754308673E-18</v>
      </c>
      <c r="AH70">
        <f t="shared" si="32"/>
        <v>-5.2221946436830416E-12</v>
      </c>
      <c r="AI70">
        <f t="shared" si="33"/>
        <v>-5.2222022881321173E-12</v>
      </c>
      <c r="AJ70">
        <f t="shared" si="34"/>
        <v>-5.2886210553553497</v>
      </c>
      <c r="AK70">
        <f t="shared" si="22"/>
        <v>-3.4552324228321827</v>
      </c>
      <c r="AL70">
        <f t="shared" si="35"/>
        <v>-8.7438534781927544</v>
      </c>
      <c r="AN70">
        <f t="shared" si="36"/>
        <v>0</v>
      </c>
      <c r="AO70">
        <f t="shared" si="36"/>
        <v>0</v>
      </c>
      <c r="AP70">
        <f t="shared" si="36"/>
        <v>-6.0452618232259222E-21</v>
      </c>
      <c r="AQ70">
        <f t="shared" si="36"/>
        <v>-4.1297330391507151E-15</v>
      </c>
      <c r="AR70">
        <f t="shared" si="36"/>
        <v>-4.1297390844125385E-15</v>
      </c>
      <c r="AS70">
        <f t="shared" si="36"/>
        <v>-4.1822633191714318E-3</v>
      </c>
      <c r="AT70">
        <f t="shared" si="36"/>
        <v>-2.7324120351920186E-3</v>
      </c>
      <c r="AU70">
        <f t="shared" si="23"/>
        <v>-6.9146753543675799E-3</v>
      </c>
      <c r="AW70">
        <v>67</v>
      </c>
      <c r="AX70">
        <f>IF(Z70&gt;0, (R70*SUMPRODUCT(K70:$K$98, X70:$X$98)-K70*$AZ$3)/Z70, 0)</f>
        <v>-7.2065105171554656E+19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0.89077562700000001</v>
      </c>
      <c r="Q71" s="4">
        <f t="shared" si="48"/>
        <v>12.5</v>
      </c>
      <c r="R71">
        <f t="shared" si="27"/>
        <v>1000000</v>
      </c>
      <c r="S71">
        <f t="shared" si="28"/>
        <v>-6.4846813295735171E+20</v>
      </c>
      <c r="U71">
        <f t="shared" si="40"/>
        <v>0.89077562700000001</v>
      </c>
      <c r="V71">
        <f t="shared" si="41"/>
        <v>0.01</v>
      </c>
      <c r="W71">
        <f t="shared" si="42"/>
        <v>6.1155592603446942E-19</v>
      </c>
      <c r="X71">
        <f t="shared" si="43"/>
        <v>5.4475911345892018E-19</v>
      </c>
      <c r="Y71">
        <f t="shared" si="44"/>
        <v>6.1155592603446946E-21</v>
      </c>
      <c r="Z71">
        <f t="shared" si="45"/>
        <v>6.0681253315204552E-20</v>
      </c>
      <c r="AB71">
        <f t="shared" si="46"/>
        <v>-44.071842127961538</v>
      </c>
      <c r="AC71">
        <f t="shared" si="29"/>
        <v>-39.349859042822807</v>
      </c>
      <c r="AE71">
        <f t="shared" si="30"/>
        <v>0</v>
      </c>
      <c r="AF71">
        <f t="shared" si="31"/>
        <v>0</v>
      </c>
      <c r="AG71">
        <f t="shared" si="31"/>
        <v>-7.5851566644005688E-19</v>
      </c>
      <c r="AH71">
        <f t="shared" si="32"/>
        <v>-5.4475911345892022E-13</v>
      </c>
      <c r="AI71">
        <f t="shared" si="33"/>
        <v>-5.4475987197458663E-13</v>
      </c>
      <c r="AJ71">
        <f t="shared" si="34"/>
        <v>-4.7219830851387314</v>
      </c>
      <c r="AK71">
        <f t="shared" si="22"/>
        <v>-3.0850289489573082</v>
      </c>
      <c r="AL71">
        <f t="shared" si="35"/>
        <v>-7.8070120340965836</v>
      </c>
      <c r="AN71">
        <f t="shared" si="36"/>
        <v>0</v>
      </c>
      <c r="AO71">
        <f t="shared" si="36"/>
        <v>0</v>
      </c>
      <c r="AP71">
        <f t="shared" si="36"/>
        <v>-5.3556903038431106E-22</v>
      </c>
      <c r="AQ71">
        <f t="shared" si="36"/>
        <v>-3.846408493545168E-16</v>
      </c>
      <c r="AR71">
        <f t="shared" si="36"/>
        <v>-3.8464138492354712E-16</v>
      </c>
      <c r="AS71">
        <f t="shared" si="36"/>
        <v>-3.3340747123496929E-3</v>
      </c>
      <c r="AT71">
        <f t="shared" si="36"/>
        <v>-2.178262145401802E-3</v>
      </c>
      <c r="AU71">
        <f t="shared" si="23"/>
        <v>-5.5123368577518787E-3</v>
      </c>
      <c r="AW71">
        <v>68</v>
      </c>
      <c r="AX71">
        <f>IF(Z71&gt;0, (R71*SUMPRODUCT(K71:$K$98, X71:$X$98)-K71*$AZ$3)/Z71, 0)</f>
        <v>-6.4846813295735171E+20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0.89544260600000003</v>
      </c>
      <c r="Q72" s="4">
        <f t="shared" si="48"/>
        <v>12.5</v>
      </c>
      <c r="R72">
        <f t="shared" si="27"/>
        <v>1000000</v>
      </c>
      <c r="S72">
        <f t="shared" si="28"/>
        <v>-6.1231531447049708E+21</v>
      </c>
      <c r="U72">
        <f t="shared" si="40"/>
        <v>0.89544260600000003</v>
      </c>
      <c r="V72">
        <f t="shared" si="41"/>
        <v>0.01</v>
      </c>
      <c r="W72">
        <f t="shared" si="42"/>
        <v>6.0681253315204552E-20</v>
      </c>
      <c r="X72">
        <f t="shared" si="43"/>
        <v>5.4336579603912904E-20</v>
      </c>
      <c r="Y72">
        <f t="shared" si="44"/>
        <v>6.0681253315204549E-22</v>
      </c>
      <c r="Z72">
        <f t="shared" si="45"/>
        <v>5.7378611781396018E-21</v>
      </c>
      <c r="AB72">
        <f t="shared" si="46"/>
        <v>-39.349859042822807</v>
      </c>
      <c r="AC72">
        <f t="shared" si="29"/>
        <v>-35.133802716806073</v>
      </c>
      <c r="AE72">
        <f t="shared" si="30"/>
        <v>0</v>
      </c>
      <c r="AF72">
        <f t="shared" si="31"/>
        <v>0</v>
      </c>
      <c r="AG72">
        <f t="shared" si="31"/>
        <v>-7.1723264726745024E-20</v>
      </c>
      <c r="AH72">
        <f t="shared" si="32"/>
        <v>-5.4336579603912904E-14</v>
      </c>
      <c r="AI72">
        <f t="shared" si="33"/>
        <v>-5.4336651327177633E-14</v>
      </c>
      <c r="AJ72">
        <f t="shared" si="34"/>
        <v>-4.2160563260167336</v>
      </c>
      <c r="AK72">
        <f t="shared" ref="AK72:AK89" si="49">G72*SUM(AB72:AB72, AE72:AF72)</f>
        <v>-2.7544901329975966</v>
      </c>
      <c r="AL72">
        <f t="shared" si="35"/>
        <v>-6.9705464590143844</v>
      </c>
      <c r="AN72">
        <f t="shared" si="36"/>
        <v>0</v>
      </c>
      <c r="AO72">
        <f t="shared" si="36"/>
        <v>0</v>
      </c>
      <c r="AP72">
        <f t="shared" si="36"/>
        <v>-4.5216081982363632E-23</v>
      </c>
      <c r="AQ72">
        <f t="shared" si="36"/>
        <v>-3.4255094875730054E-17</v>
      </c>
      <c r="AR72">
        <f t="shared" si="36"/>
        <v>-3.4255140091812033E-17</v>
      </c>
      <c r="AS72">
        <f t="shared" si="36"/>
        <v>-2.6579039479828603E-3</v>
      </c>
      <c r="AT72">
        <f t="shared" si="36"/>
        <v>-1.7364972460154672E-3</v>
      </c>
      <c r="AU72">
        <f t="shared" si="23"/>
        <v>-4.3944011939983617E-3</v>
      </c>
      <c r="AW72">
        <v>69</v>
      </c>
      <c r="AX72">
        <f>IF(Z72&gt;0, (R72*SUMPRODUCT(K72:$K$98, X72:$X$98)-K72*$AZ$3)/Z72, 0)</f>
        <v>-6.1231531447049708E+21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0.90019128800000003</v>
      </c>
      <c r="Q73" s="4">
        <f t="shared" si="48"/>
        <v>12.5</v>
      </c>
      <c r="R73">
        <f t="shared" si="27"/>
        <v>1000000</v>
      </c>
      <c r="S73">
        <f t="shared" si="28"/>
        <v>-6.0874951887273616E+22</v>
      </c>
      <c r="U73">
        <f t="shared" si="40"/>
        <v>0.90019128800000003</v>
      </c>
      <c r="V73">
        <f t="shared" si="41"/>
        <v>0.01</v>
      </c>
      <c r="W73">
        <f t="shared" si="42"/>
        <v>5.7378611781396018E-21</v>
      </c>
      <c r="X73">
        <f t="shared" si="43"/>
        <v>5.1651726443146858E-21</v>
      </c>
      <c r="Y73">
        <f t="shared" si="44"/>
        <v>5.7378611781396023E-23</v>
      </c>
      <c r="Z73">
        <f t="shared" si="45"/>
        <v>5.1530992204351994E-22</v>
      </c>
      <c r="AB73">
        <f t="shared" si="46"/>
        <v>-35.133802716806073</v>
      </c>
      <c r="AC73">
        <f t="shared" si="29"/>
        <v>-31.369466711433994</v>
      </c>
      <c r="AE73">
        <f t="shared" si="30"/>
        <v>0</v>
      </c>
      <c r="AF73">
        <f t="shared" si="31"/>
        <v>0</v>
      </c>
      <c r="AG73">
        <f t="shared" si="31"/>
        <v>-6.4413740255439995E-21</v>
      </c>
      <c r="AH73">
        <f t="shared" si="32"/>
        <v>-5.1651726443146856E-15</v>
      </c>
      <c r="AI73">
        <f t="shared" si="33"/>
        <v>-5.1651790856887113E-15</v>
      </c>
      <c r="AJ73">
        <f t="shared" si="34"/>
        <v>-3.7643360053720798</v>
      </c>
      <c r="AK73">
        <f t="shared" si="49"/>
        <v>-2.4593661901764254</v>
      </c>
      <c r="AL73">
        <f t="shared" si="35"/>
        <v>-6.2237021955485101</v>
      </c>
      <c r="AN73">
        <f t="shared" si="36"/>
        <v>0</v>
      </c>
      <c r="AO73">
        <f t="shared" si="36"/>
        <v>0</v>
      </c>
      <c r="AP73">
        <f t="shared" si="36"/>
        <v>-3.6257125754665019E-24</v>
      </c>
      <c r="AQ73">
        <f t="shared" si="36"/>
        <v>-2.9073659341441075E-18</v>
      </c>
      <c r="AR73">
        <f t="shared" si="36"/>
        <v>-2.9073695598566831E-18</v>
      </c>
      <c r="AS73">
        <f t="shared" si="36"/>
        <v>-2.1188647544506199E-3</v>
      </c>
      <c r="AT73">
        <f t="shared" si="36"/>
        <v>-1.3843249729077382E-3</v>
      </c>
      <c r="AU73">
        <f t="shared" si="23"/>
        <v>-3.5031897273583609E-3</v>
      </c>
      <c r="AW73">
        <v>70</v>
      </c>
      <c r="AX73">
        <f>IF(Z73&gt;0, (R73*SUMPRODUCT(K73:$K$98, X73:$X$98)-K73*$AZ$3)/Z73, 0)</f>
        <v>-6.0874951887273616E+22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0.90499098499999997</v>
      </c>
      <c r="Q74" s="4">
        <f t="shared" si="48"/>
        <v>12.5</v>
      </c>
      <c r="R74">
        <f t="shared" si="27"/>
        <v>1000000</v>
      </c>
      <c r="S74">
        <f t="shared" si="28"/>
        <v>-6.3937496056903032E+23</v>
      </c>
      <c r="U74">
        <f t="shared" si="40"/>
        <v>0.90499098499999997</v>
      </c>
      <c r="V74">
        <f t="shared" si="41"/>
        <v>0.01</v>
      </c>
      <c r="W74">
        <f t="shared" si="42"/>
        <v>5.1530992204351994E-22</v>
      </c>
      <c r="X74">
        <f t="shared" si="43"/>
        <v>4.6635083393043829E-22</v>
      </c>
      <c r="Y74">
        <f t="shared" si="44"/>
        <v>5.1530992204351995E-24</v>
      </c>
      <c r="Z74">
        <f t="shared" si="45"/>
        <v>4.3805988892646456E-23</v>
      </c>
      <c r="AB74">
        <f t="shared" si="46"/>
        <v>-31.369466711433994</v>
      </c>
      <c r="AC74">
        <f t="shared" si="29"/>
        <v>-28.008452420923209</v>
      </c>
      <c r="AE74">
        <f t="shared" si="30"/>
        <v>0</v>
      </c>
      <c r="AF74">
        <f t="shared" si="31"/>
        <v>0</v>
      </c>
      <c r="AG74">
        <f t="shared" si="31"/>
        <v>-5.4757486115808065E-22</v>
      </c>
      <c r="AH74">
        <f t="shared" si="32"/>
        <v>-4.6635083393043825E-16</v>
      </c>
      <c r="AI74">
        <f t="shared" si="33"/>
        <v>-4.6635138150529937E-16</v>
      </c>
      <c r="AJ74">
        <f t="shared" si="34"/>
        <v>-3.3610142905107843</v>
      </c>
      <c r="AK74">
        <f t="shared" si="49"/>
        <v>-2.1958626698003796</v>
      </c>
      <c r="AL74">
        <f t="shared" si="35"/>
        <v>-5.5568769603111647</v>
      </c>
      <c r="AN74">
        <f t="shared" si="36"/>
        <v>0</v>
      </c>
      <c r="AO74">
        <f t="shared" si="36"/>
        <v>0</v>
      </c>
      <c r="AP74">
        <f t="shared" si="36"/>
        <v>-2.7519487027992922E-25</v>
      </c>
      <c r="AQ74">
        <f t="shared" si="36"/>
        <v>-2.3437408535702255E-19</v>
      </c>
      <c r="AR74">
        <f t="shared" si="36"/>
        <v>-2.343743605518928E-19</v>
      </c>
      <c r="AS74">
        <f t="shared" si="36"/>
        <v>-1.6891460096066797E-3</v>
      </c>
      <c r="AT74">
        <f t="shared" si="36"/>
        <v>-1.1035753929430311E-3</v>
      </c>
      <c r="AU74">
        <f t="shared" si="23"/>
        <v>-2.7927214025497112E-3</v>
      </c>
      <c r="AW74">
        <v>71</v>
      </c>
      <c r="AX74">
        <f>IF(Z74&gt;0, (R74*SUMPRODUCT(K74:$K$98, X74:$X$98)-K74*$AZ$3)/Z74, 0)</f>
        <v>-6.3937496056903032E+23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0.90981139099999997</v>
      </c>
      <c r="Q75" s="4">
        <f t="shared" si="48"/>
        <v>12.5</v>
      </c>
      <c r="R75">
        <f t="shared" si="27"/>
        <v>1000000</v>
      </c>
      <c r="S75">
        <f t="shared" si="28"/>
        <v>-7.1190971838414481E+24</v>
      </c>
      <c r="U75">
        <f t="shared" si="40"/>
        <v>0.90981139099999997</v>
      </c>
      <c r="V75">
        <f t="shared" si="41"/>
        <v>0.01</v>
      </c>
      <c r="W75">
        <f t="shared" si="42"/>
        <v>4.3805988892646456E-23</v>
      </c>
      <c r="X75">
        <f t="shared" si="43"/>
        <v>3.9855187688549223E-23</v>
      </c>
      <c r="Y75">
        <f t="shared" si="44"/>
        <v>4.3805988892646453E-25</v>
      </c>
      <c r="Z75">
        <f t="shared" si="45"/>
        <v>3.5127413151707681E-24</v>
      </c>
      <c r="AB75">
        <f t="shared" si="46"/>
        <v>-28.008452420923209</v>
      </c>
      <c r="AC75">
        <f t="shared" si="29"/>
        <v>-25.007546804395719</v>
      </c>
      <c r="AE75">
        <f t="shared" si="30"/>
        <v>0</v>
      </c>
      <c r="AF75">
        <f t="shared" si="31"/>
        <v>0</v>
      </c>
      <c r="AG75">
        <f t="shared" si="31"/>
        <v>-4.3909266439634599E-23</v>
      </c>
      <c r="AH75">
        <f t="shared" si="32"/>
        <v>-3.9855187688549225E-17</v>
      </c>
      <c r="AI75">
        <f t="shared" si="33"/>
        <v>-3.9855231597815667E-17</v>
      </c>
      <c r="AJ75">
        <f t="shared" si="34"/>
        <v>-3.0009056165274899</v>
      </c>
      <c r="AK75">
        <f t="shared" si="49"/>
        <v>-1.9605916694646248</v>
      </c>
      <c r="AL75">
        <f t="shared" si="35"/>
        <v>-4.9614972859921149</v>
      </c>
      <c r="AN75">
        <f t="shared" si="36"/>
        <v>0</v>
      </c>
      <c r="AO75">
        <f t="shared" si="36"/>
        <v>0</v>
      </c>
      <c r="AP75">
        <f t="shared" si="36"/>
        <v>-1.970311951043121E-26</v>
      </c>
      <c r="AQ75">
        <f t="shared" si="36"/>
        <v>-1.7883959123246212E-20</v>
      </c>
      <c r="AR75">
        <f t="shared" si="36"/>
        <v>-1.7883978826365725E-20</v>
      </c>
      <c r="AS75">
        <f t="shared" si="36"/>
        <v>-1.3465768571481837E-3</v>
      </c>
      <c r="AT75">
        <f t="shared" si="36"/>
        <v>-8.7976354667014588E-4</v>
      </c>
      <c r="AU75">
        <f t="shared" si="23"/>
        <v>-2.2263404038183297E-3</v>
      </c>
      <c r="AW75">
        <v>72</v>
      </c>
      <c r="AX75">
        <f>IF(Z75&gt;0, (R75*SUMPRODUCT(K75:$K$98, X75:$X$98)-K75*$AZ$3)/Z75, 0)</f>
        <v>-7.1190971838414481E+24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0.91465739899999998</v>
      </c>
      <c r="Q76" s="4">
        <f t="shared" si="48"/>
        <v>12.5</v>
      </c>
      <c r="R76">
        <f t="shared" si="27"/>
        <v>1000000</v>
      </c>
      <c r="S76">
        <f t="shared" si="28"/>
        <v>-8.4365772974668112E+25</v>
      </c>
      <c r="U76">
        <f t="shared" si="40"/>
        <v>0.91465739899999998</v>
      </c>
      <c r="V76">
        <f t="shared" si="41"/>
        <v>0.01</v>
      </c>
      <c r="W76">
        <f t="shared" si="42"/>
        <v>3.5127413151707681E-24</v>
      </c>
      <c r="X76">
        <f t="shared" si="43"/>
        <v>3.2129548346939338E-24</v>
      </c>
      <c r="Y76">
        <f t="shared" si="44"/>
        <v>3.5127413151707682E-26</v>
      </c>
      <c r="Z76">
        <f t="shared" si="45"/>
        <v>2.6465906732512658E-25</v>
      </c>
      <c r="AB76">
        <f t="shared" si="46"/>
        <v>-25.007546804395719</v>
      </c>
      <c r="AC76">
        <f t="shared" si="29"/>
        <v>-22.328166789639031</v>
      </c>
      <c r="AE76">
        <f t="shared" si="30"/>
        <v>0</v>
      </c>
      <c r="AF76">
        <f t="shared" si="31"/>
        <v>0</v>
      </c>
      <c r="AG76">
        <f t="shared" si="31"/>
        <v>-3.3082383415640823E-24</v>
      </c>
      <c r="AH76">
        <f t="shared" si="32"/>
        <v>-3.2129548346939336E-18</v>
      </c>
      <c r="AI76">
        <f t="shared" si="33"/>
        <v>-3.2129581429322752E-18</v>
      </c>
      <c r="AJ76">
        <f t="shared" si="34"/>
        <v>-2.6793800147566884</v>
      </c>
      <c r="AK76">
        <f t="shared" si="49"/>
        <v>-1.7505282763077006</v>
      </c>
      <c r="AL76">
        <f t="shared" si="35"/>
        <v>-4.4299082910643888</v>
      </c>
      <c r="AN76">
        <f t="shared" si="36"/>
        <v>0</v>
      </c>
      <c r="AO76">
        <f t="shared" si="36"/>
        <v>0</v>
      </c>
      <c r="AP76">
        <f t="shared" si="36"/>
        <v>-1.3254323854729775E-27</v>
      </c>
      <c r="AQ76">
        <f t="shared" si="36"/>
        <v>-1.2872574316855115E-21</v>
      </c>
      <c r="AR76">
        <f t="shared" si="36"/>
        <v>-1.287258757117897E-21</v>
      </c>
      <c r="AS76">
        <f t="shared" si="36"/>
        <v>-1.0734828261704274E-3</v>
      </c>
      <c r="AT76">
        <f t="shared" si="36"/>
        <v>-7.0134211309801162E-4</v>
      </c>
      <c r="AU76">
        <f t="shared" si="23"/>
        <v>-1.774824939268439E-3</v>
      </c>
      <c r="AW76">
        <v>73</v>
      </c>
      <c r="AX76">
        <f>IF(Z76&gt;0, (R76*SUMPRODUCT(K76:$K$98, X76:$X$98)-K76*$AZ$3)/Z76, 0)</f>
        <v>-8.4365772974668112E+25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0.91953785700000001</v>
      </c>
      <c r="Q77" s="4">
        <f t="shared" si="48"/>
        <v>12.5</v>
      </c>
      <c r="R77">
        <f t="shared" si="27"/>
        <v>1000000</v>
      </c>
      <c r="S77">
        <f t="shared" si="28"/>
        <v>-1.0690362201032764E+27</v>
      </c>
      <c r="U77">
        <f t="shared" si="40"/>
        <v>0.91953785700000001</v>
      </c>
      <c r="V77">
        <f t="shared" si="41"/>
        <v>0.01</v>
      </c>
      <c r="W77">
        <f t="shared" si="42"/>
        <v>2.6465906732512658E-25</v>
      </c>
      <c r="X77">
        <f t="shared" si="43"/>
        <v>2.4336403160376562E-25</v>
      </c>
      <c r="Y77">
        <f t="shared" si="44"/>
        <v>2.6465906732512658E-27</v>
      </c>
      <c r="Z77">
        <f t="shared" si="45"/>
        <v>1.8648445048109692E-26</v>
      </c>
      <c r="AB77">
        <f t="shared" si="46"/>
        <v>-22.328166789639031</v>
      </c>
      <c r="AC77">
        <f t="shared" si="29"/>
        <v>-19.935863205034849</v>
      </c>
      <c r="AE77">
        <f t="shared" si="30"/>
        <v>0</v>
      </c>
      <c r="AF77">
        <f t="shared" si="31"/>
        <v>0</v>
      </c>
      <c r="AG77">
        <f t="shared" si="31"/>
        <v>-2.3310556310137114E-25</v>
      </c>
      <c r="AH77">
        <f t="shared" si="32"/>
        <v>-2.4336403160376562E-19</v>
      </c>
      <c r="AI77">
        <f t="shared" si="33"/>
        <v>-2.4336426470932872E-19</v>
      </c>
      <c r="AJ77">
        <f t="shared" si="34"/>
        <v>-2.392303584604182</v>
      </c>
      <c r="AK77">
        <f t="shared" si="49"/>
        <v>-1.5629716752747322</v>
      </c>
      <c r="AL77">
        <f t="shared" si="35"/>
        <v>-3.9552752598789143</v>
      </c>
      <c r="AN77">
        <f t="shared" si="36"/>
        <v>0</v>
      </c>
      <c r="AO77">
        <f t="shared" si="36"/>
        <v>0</v>
      </c>
      <c r="AP77">
        <f t="shared" si="36"/>
        <v>-8.3386434180382169E-29</v>
      </c>
      <c r="AQ77">
        <f t="shared" si="36"/>
        <v>-8.705608966687283E-23</v>
      </c>
      <c r="AR77">
        <f t="shared" si="36"/>
        <v>-8.7056173053307011E-23</v>
      </c>
      <c r="AS77">
        <f t="shared" si="36"/>
        <v>-8.5577393667922962E-4</v>
      </c>
      <c r="AT77">
        <f t="shared" si="36"/>
        <v>-5.5910563863042996E-4</v>
      </c>
      <c r="AU77">
        <f t="shared" si="23"/>
        <v>-1.4148795753096597E-3</v>
      </c>
      <c r="AW77">
        <v>74</v>
      </c>
      <c r="AX77">
        <f>IF(Z77&gt;0, (R77*SUMPRODUCT(K77:$K$98, X77:$X$98)-K77*$AZ$3)/Z77, 0)</f>
        <v>-1.0690362201032764E+27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0.924425092</v>
      </c>
      <c r="Q78" s="4">
        <f t="shared" si="48"/>
        <v>12.5</v>
      </c>
      <c r="R78">
        <f t="shared" si="27"/>
        <v>1000000</v>
      </c>
      <c r="S78">
        <f t="shared" si="28"/>
        <v>-1.4555821032828769E+28</v>
      </c>
      <c r="U78">
        <f t="shared" si="40"/>
        <v>0.924425092</v>
      </c>
      <c r="V78">
        <f t="shared" si="41"/>
        <v>0.01</v>
      </c>
      <c r="W78">
        <f t="shared" si="42"/>
        <v>1.8648445048109692E-26</v>
      </c>
      <c r="X78">
        <f t="shared" si="43"/>
        <v>1.7239090529255747E-26</v>
      </c>
      <c r="Y78">
        <f t="shared" si="44"/>
        <v>1.8648445048109692E-28</v>
      </c>
      <c r="Z78">
        <f t="shared" si="45"/>
        <v>1.2228700683728481E-27</v>
      </c>
      <c r="AB78">
        <f t="shared" si="46"/>
        <v>-19.935863205034849</v>
      </c>
      <c r="AC78">
        <f t="shared" si="29"/>
        <v>-17.799877861638258</v>
      </c>
      <c r="AE78">
        <f t="shared" si="30"/>
        <v>0</v>
      </c>
      <c r="AF78">
        <f t="shared" si="31"/>
        <v>0</v>
      </c>
      <c r="AG78">
        <f t="shared" si="31"/>
        <v>-1.5285875854660603E-26</v>
      </c>
      <c r="AH78">
        <f t="shared" si="32"/>
        <v>-1.7239090529255746E-20</v>
      </c>
      <c r="AI78">
        <f t="shared" si="33"/>
        <v>-1.7239105815131602E-20</v>
      </c>
      <c r="AJ78">
        <f t="shared" si="34"/>
        <v>-2.135985343396591</v>
      </c>
      <c r="AK78">
        <f t="shared" si="49"/>
        <v>-1.3955104243524397</v>
      </c>
      <c r="AL78">
        <f t="shared" si="35"/>
        <v>-3.5314957677490306</v>
      </c>
      <c r="AN78">
        <f t="shared" si="36"/>
        <v>0</v>
      </c>
      <c r="AO78">
        <f t="shared" si="36"/>
        <v>0</v>
      </c>
      <c r="AP78">
        <f t="shared" si="36"/>
        <v>-4.8821944194880482E-30</v>
      </c>
      <c r="AQ78">
        <f t="shared" si="36"/>
        <v>-5.5060365777679804E-24</v>
      </c>
      <c r="AR78">
        <f t="shared" si="36"/>
        <v>-5.5060414599624004E-24</v>
      </c>
      <c r="AS78">
        <f t="shared" si="36"/>
        <v>-6.8221774288841641E-4</v>
      </c>
      <c r="AT78">
        <f t="shared" si="36"/>
        <v>-4.4571559202043209E-4</v>
      </c>
      <c r="AU78">
        <f t="shared" si="23"/>
        <v>-1.1279333349088485E-3</v>
      </c>
      <c r="AW78">
        <v>75</v>
      </c>
      <c r="AX78">
        <f>IF(Z78&gt;0, (R78*SUMPRODUCT(K78:$K$98, X78:$X$98)-K78*$AZ$3)/Z78, 0)</f>
        <v>-1.4555821032828769E+28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0.92929067899999995</v>
      </c>
      <c r="Q79" s="4">
        <f t="shared" si="48"/>
        <v>12.5</v>
      </c>
      <c r="R79">
        <f t="shared" si="27"/>
        <v>1000000</v>
      </c>
      <c r="S79">
        <f t="shared" si="28"/>
        <v>-2.1407369684321435E+29</v>
      </c>
      <c r="U79">
        <f t="shared" si="40"/>
        <v>0.92929067899999995</v>
      </c>
      <c r="V79">
        <f t="shared" si="41"/>
        <v>0.01</v>
      </c>
      <c r="W79">
        <f t="shared" si="42"/>
        <v>1.2228700683728481E-27</v>
      </c>
      <c r="X79">
        <f t="shared" si="43"/>
        <v>1.1364017561669804E-27</v>
      </c>
      <c r="Y79">
        <f t="shared" si="44"/>
        <v>1.2228700683728482E-29</v>
      </c>
      <c r="Z79">
        <f t="shared" si="45"/>
        <v>7.4239611522139268E-29</v>
      </c>
      <c r="AB79">
        <f t="shared" si="46"/>
        <v>-17.799877861638258</v>
      </c>
      <c r="AC79">
        <f t="shared" si="29"/>
        <v>-15.892748090748444</v>
      </c>
      <c r="AE79">
        <f t="shared" si="30"/>
        <v>0</v>
      </c>
      <c r="AF79">
        <f t="shared" si="31"/>
        <v>0</v>
      </c>
      <c r="AG79">
        <f t="shared" si="31"/>
        <v>-9.2799514402674089E-28</v>
      </c>
      <c r="AH79">
        <f t="shared" si="32"/>
        <v>-1.1364017561669804E-21</v>
      </c>
      <c r="AI79">
        <f t="shared" si="33"/>
        <v>-1.1364026841621245E-21</v>
      </c>
      <c r="AJ79">
        <f t="shared" si="34"/>
        <v>-1.9071297708898136</v>
      </c>
      <c r="AK79">
        <f t="shared" si="49"/>
        <v>-1.2459914503146783</v>
      </c>
      <c r="AL79">
        <f t="shared" si="35"/>
        <v>-3.1531212212044917</v>
      </c>
      <c r="AN79">
        <f t="shared" si="36"/>
        <v>0</v>
      </c>
      <c r="AO79">
        <f t="shared" si="36"/>
        <v>0</v>
      </c>
      <c r="AP79">
        <f t="shared" si="36"/>
        <v>-2.6463813231884725E-31</v>
      </c>
      <c r="AQ79">
        <f t="shared" si="36"/>
        <v>-3.2406984050686134E-25</v>
      </c>
      <c r="AR79">
        <f t="shared" si="36"/>
        <v>-3.2407010514499367E-25</v>
      </c>
      <c r="AS79">
        <f t="shared" si="36"/>
        <v>-5.4385980778732179E-4</v>
      </c>
      <c r="AT79">
        <f t="shared" si="36"/>
        <v>-3.5532174108771693E-4</v>
      </c>
      <c r="AU79">
        <f t="shared" si="23"/>
        <v>-8.9918154887503872E-4</v>
      </c>
      <c r="AW79">
        <v>76</v>
      </c>
      <c r="AX79">
        <f>IF(Z79&gt;0, (R79*SUMPRODUCT(K79:$K$98, X79:$X$98)-K79*$AZ$3)/Z79, 0)</f>
        <v>-2.1407369684321435E+29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0.93493958499999996</v>
      </c>
      <c r="Q80" s="4">
        <f t="shared" si="48"/>
        <v>12.5</v>
      </c>
      <c r="R80">
        <f t="shared" si="27"/>
        <v>1000000</v>
      </c>
      <c r="S80">
        <f t="shared" si="28"/>
        <v>-3.4714091661731671E+30</v>
      </c>
      <c r="U80">
        <f t="shared" si="40"/>
        <v>0.93493958499999996</v>
      </c>
      <c r="V80">
        <f t="shared" si="41"/>
        <v>0.01</v>
      </c>
      <c r="W80">
        <f t="shared" si="42"/>
        <v>7.4239611522139268E-29</v>
      </c>
      <c r="X80">
        <f t="shared" si="43"/>
        <v>6.9409551587070106E-29</v>
      </c>
      <c r="Y80">
        <f t="shared" si="44"/>
        <v>7.4239611522139267E-31</v>
      </c>
      <c r="Z80">
        <f t="shared" si="45"/>
        <v>4.0876638198477692E-30</v>
      </c>
      <c r="AB80">
        <f t="shared" si="46"/>
        <v>-15.892748090748444</v>
      </c>
      <c r="AC80">
        <f t="shared" si="29"/>
        <v>-14.189953652453967</v>
      </c>
      <c r="AE80">
        <f t="shared" si="30"/>
        <v>0</v>
      </c>
      <c r="AF80">
        <f t="shared" si="31"/>
        <v>0</v>
      </c>
      <c r="AG80">
        <f t="shared" si="31"/>
        <v>-5.1095797748097112E-29</v>
      </c>
      <c r="AH80">
        <f t="shared" si="32"/>
        <v>-6.9409551587070105E-23</v>
      </c>
      <c r="AI80">
        <f t="shared" si="33"/>
        <v>-6.9409602682867849E-23</v>
      </c>
      <c r="AJ80">
        <f t="shared" si="34"/>
        <v>-1.7027944382944771</v>
      </c>
      <c r="AK80">
        <f t="shared" si="49"/>
        <v>-1.1124923663523911</v>
      </c>
      <c r="AL80">
        <f t="shared" si="35"/>
        <v>-2.8152868046468682</v>
      </c>
      <c r="AN80">
        <f t="shared" si="36"/>
        <v>0</v>
      </c>
      <c r="AO80">
        <f t="shared" si="36"/>
        <v>0</v>
      </c>
      <c r="AP80">
        <f t="shared" si="36"/>
        <v>-1.3009897669911281E-32</v>
      </c>
      <c r="AQ80">
        <f t="shared" si="36"/>
        <v>-1.7672904686097007E-26</v>
      </c>
      <c r="AR80">
        <f t="shared" si="36"/>
        <v>-1.7672917695994673E-26</v>
      </c>
      <c r="AS80">
        <f t="shared" si="36"/>
        <v>-4.335617090141278E-4</v>
      </c>
      <c r="AT80">
        <f t="shared" si="36"/>
        <v>-2.832603165558967E-4</v>
      </c>
      <c r="AU80">
        <f t="shared" si="23"/>
        <v>-7.1682202557002449E-4</v>
      </c>
      <c r="AW80">
        <v>77</v>
      </c>
      <c r="AX80">
        <f>IF(Z80&gt;0, (R80*SUMPRODUCT(K80:$K$98, X80:$X$98)-K80*$AZ$3)/Z80, 0)</f>
        <v>-3.4714091661731671E+30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0.94055780700000002</v>
      </c>
      <c r="Q81" s="4">
        <f t="shared" si="48"/>
        <v>12.5</v>
      </c>
      <c r="R81">
        <f t="shared" si="27"/>
        <v>1000000</v>
      </c>
      <c r="S81">
        <f t="shared" si="28"/>
        <v>-6.268881458792645E+31</v>
      </c>
      <c r="U81">
        <f t="shared" si="40"/>
        <v>0.94055780700000002</v>
      </c>
      <c r="V81">
        <f t="shared" si="41"/>
        <v>0.01</v>
      </c>
      <c r="W81">
        <f t="shared" si="42"/>
        <v>4.0876638198477692E-30</v>
      </c>
      <c r="X81">
        <f t="shared" si="43"/>
        <v>3.8446841181492611E-30</v>
      </c>
      <c r="Y81">
        <f t="shared" si="44"/>
        <v>4.0876638198477694E-32</v>
      </c>
      <c r="Z81">
        <f t="shared" si="45"/>
        <v>2.0210306350003032E-31</v>
      </c>
      <c r="AB81">
        <f t="shared" si="46"/>
        <v>-14.189953652453967</v>
      </c>
      <c r="AC81">
        <f t="shared" si="29"/>
        <v>-12.669601475405326</v>
      </c>
      <c r="AE81">
        <f t="shared" si="30"/>
        <v>0</v>
      </c>
      <c r="AF81">
        <f t="shared" si="31"/>
        <v>0</v>
      </c>
      <c r="AG81">
        <f t="shared" si="31"/>
        <v>-2.5262882937503789E-30</v>
      </c>
      <c r="AH81">
        <f t="shared" si="32"/>
        <v>-3.8446841181492608E-24</v>
      </c>
      <c r="AI81">
        <f t="shared" si="33"/>
        <v>-3.8446866444375542E-24</v>
      </c>
      <c r="AJ81">
        <f t="shared" si="34"/>
        <v>-1.5203521770486415</v>
      </c>
      <c r="AK81">
        <f t="shared" si="49"/>
        <v>-0.99329675567177778</v>
      </c>
      <c r="AL81">
        <f t="shared" si="35"/>
        <v>-2.513648932720419</v>
      </c>
      <c r="AN81">
        <f t="shared" si="36"/>
        <v>0</v>
      </c>
      <c r="AO81">
        <f t="shared" si="36"/>
        <v>0</v>
      </c>
      <c r="AP81">
        <f t="shared" si="36"/>
        <v>-5.7431952813035969E-34</v>
      </c>
      <c r="AQ81">
        <f t="shared" si="36"/>
        <v>-8.740400586932974E-28</v>
      </c>
      <c r="AR81">
        <f t="shared" si="36"/>
        <v>-8.7404063301282556E-28</v>
      </c>
      <c r="AS81">
        <f t="shared" si="36"/>
        <v>-3.4563273996662E-4</v>
      </c>
      <c r="AT81">
        <f t="shared" si="36"/>
        <v>-2.2581339011152476E-4</v>
      </c>
      <c r="AU81">
        <f t="shared" si="23"/>
        <v>-5.7144613007814474E-4</v>
      </c>
      <c r="AW81">
        <v>78</v>
      </c>
      <c r="AX81">
        <f>IF(Z81&gt;0, (R81*SUMPRODUCT(K81:$K$98, X81:$X$98)-K81*$AZ$3)/Z81, 0)</f>
        <v>-6.268881458792645E+31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0.946138378</v>
      </c>
      <c r="Q82" s="4">
        <f t="shared" si="48"/>
        <v>12.5</v>
      </c>
      <c r="R82">
        <f t="shared" si="27"/>
        <v>1000000</v>
      </c>
      <c r="S82">
        <f t="shared" si="28"/>
        <v>-1.2761077527428679E+33</v>
      </c>
      <c r="U82">
        <f t="shared" si="40"/>
        <v>0.946138378</v>
      </c>
      <c r="V82">
        <f t="shared" si="41"/>
        <v>0.01</v>
      </c>
      <c r="W82">
        <f t="shared" si="42"/>
        <v>2.0210306350003032E-31</v>
      </c>
      <c r="X82">
        <f t="shared" si="43"/>
        <v>1.9121746468874968E-31</v>
      </c>
      <c r="Y82">
        <f t="shared" si="44"/>
        <v>2.0210306350003032E-33</v>
      </c>
      <c r="Z82">
        <f t="shared" si="45"/>
        <v>8.8645681762803352E-33</v>
      </c>
      <c r="AB82">
        <f t="shared" si="46"/>
        <v>-12.669601475405326</v>
      </c>
      <c r="AC82">
        <f t="shared" si="29"/>
        <v>-11.312144174469042</v>
      </c>
      <c r="AE82">
        <f t="shared" si="30"/>
        <v>0</v>
      </c>
      <c r="AF82">
        <f t="shared" si="31"/>
        <v>0</v>
      </c>
      <c r="AG82">
        <f t="shared" si="31"/>
        <v>-1.1080710220350419E-31</v>
      </c>
      <c r="AH82">
        <f t="shared" si="32"/>
        <v>-1.9121746468874967E-25</v>
      </c>
      <c r="AI82">
        <f t="shared" si="33"/>
        <v>-1.9121757549585187E-25</v>
      </c>
      <c r="AJ82">
        <f t="shared" si="34"/>
        <v>-1.357457300936284</v>
      </c>
      <c r="AK82">
        <f t="shared" si="49"/>
        <v>-0.88687210327837285</v>
      </c>
      <c r="AL82">
        <f t="shared" si="35"/>
        <v>-2.2443294042146569</v>
      </c>
      <c r="AN82">
        <f t="shared" si="36"/>
        <v>0</v>
      </c>
      <c r="AO82">
        <f t="shared" si="36"/>
        <v>0</v>
      </c>
      <c r="AP82">
        <f t="shared" si="36"/>
        <v>-2.2491594687564489E-35</v>
      </c>
      <c r="AQ82">
        <f t="shared" si="36"/>
        <v>-3.8813267628498842E-29</v>
      </c>
      <c r="AR82">
        <f t="shared" si="36"/>
        <v>-3.8813290120093531E-29</v>
      </c>
      <c r="AS82">
        <f t="shared" si="36"/>
        <v>-2.7553630418257274E-4</v>
      </c>
      <c r="AT82">
        <f t="shared" si="36"/>
        <v>-1.8001705206594764E-4</v>
      </c>
      <c r="AU82">
        <f t="shared" si="23"/>
        <v>-4.5555335624852036E-4</v>
      </c>
      <c r="AW82">
        <v>79</v>
      </c>
      <c r="AX82">
        <f>IF(Z82&gt;0, (R82*SUMPRODUCT(K82:$K$98, X82:$X$98)-K82*$AZ$3)/Z82, 0)</f>
        <v>-1.2761077527428679E+33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0.95167433300000004</v>
      </c>
      <c r="Q83" s="4">
        <f t="shared" si="48"/>
        <v>12.5</v>
      </c>
      <c r="R83">
        <f t="shared" si="27"/>
        <v>1000000</v>
      </c>
      <c r="S83">
        <f t="shared" si="28"/>
        <v>-2.972895219519203E+34</v>
      </c>
      <c r="U83">
        <f t="shared" si="40"/>
        <v>0.95167433300000004</v>
      </c>
      <c r="V83">
        <f t="shared" si="41"/>
        <v>0.01</v>
      </c>
      <c r="W83">
        <f t="shared" si="42"/>
        <v>8.8645681762803352E-33</v>
      </c>
      <c r="X83">
        <f t="shared" si="43"/>
        <v>8.4361820064946152E-33</v>
      </c>
      <c r="Y83">
        <f t="shared" si="44"/>
        <v>8.8645681762803356E-35</v>
      </c>
      <c r="Z83">
        <f t="shared" si="45"/>
        <v>3.3974048802291669E-34</v>
      </c>
      <c r="AB83">
        <f t="shared" si="46"/>
        <v>-11.312144174469042</v>
      </c>
      <c r="AC83">
        <f t="shared" si="29"/>
        <v>-10.100128727204501</v>
      </c>
      <c r="AE83">
        <f t="shared" si="30"/>
        <v>0</v>
      </c>
      <c r="AF83">
        <f t="shared" si="31"/>
        <v>0</v>
      </c>
      <c r="AG83">
        <f t="shared" si="31"/>
        <v>-4.2467561002864583E-33</v>
      </c>
      <c r="AH83">
        <f t="shared" si="32"/>
        <v>-8.4361820064946147E-27</v>
      </c>
      <c r="AI83">
        <f t="shared" si="33"/>
        <v>-8.4361862532507156E-27</v>
      </c>
      <c r="AJ83">
        <f t="shared" si="34"/>
        <v>-1.212015447264541</v>
      </c>
      <c r="AK83">
        <f t="shared" si="49"/>
        <v>-0.79185009221283298</v>
      </c>
      <c r="AL83">
        <f t="shared" si="35"/>
        <v>-2.0038655394773741</v>
      </c>
      <c r="AN83">
        <f t="shared" si="36"/>
        <v>0</v>
      </c>
      <c r="AO83">
        <f t="shared" si="36"/>
        <v>0</v>
      </c>
      <c r="AP83">
        <f t="shared" si="36"/>
        <v>-7.6964765026300315E-37</v>
      </c>
      <c r="AQ83">
        <f t="shared" si="36"/>
        <v>-1.5289052408853054E-30</v>
      </c>
      <c r="AR83">
        <f t="shared" si="36"/>
        <v>-1.5289060105329559E-30</v>
      </c>
      <c r="AS83">
        <f t="shared" si="36"/>
        <v>-2.1965585473738289E-4</v>
      </c>
      <c r="AT83">
        <f t="shared" si="36"/>
        <v>-1.4350849176175673E-4</v>
      </c>
      <c r="AU83">
        <f t="shared" si="23"/>
        <v>-3.6316434649913962E-4</v>
      </c>
      <c r="AW83">
        <v>80</v>
      </c>
      <c r="AX83">
        <f>IF(Z83&gt;0, (R83*SUMPRODUCT(K83:$K$98, X83:$X$98)-K83*$AZ$3)/Z83, 0)</f>
        <v>-2.972895219519203E+34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0.95715889499999995</v>
      </c>
      <c r="Q84" s="4">
        <f t="shared" si="48"/>
        <v>12.5</v>
      </c>
      <c r="R84">
        <f t="shared" si="27"/>
        <v>1000000</v>
      </c>
      <c r="S84">
        <f t="shared" si="28"/>
        <v>-8.0824647395803958E+35</v>
      </c>
      <c r="U84">
        <f t="shared" si="40"/>
        <v>0.95715889499999995</v>
      </c>
      <c r="V84">
        <f t="shared" si="41"/>
        <v>0.01</v>
      </c>
      <c r="W84">
        <f t="shared" si="42"/>
        <v>3.3974048802291669E-34</v>
      </c>
      <c r="X84">
        <f t="shared" si="43"/>
        <v>3.2518563010277567E-34</v>
      </c>
      <c r="Y84">
        <f t="shared" si="44"/>
        <v>3.397404880229167E-36</v>
      </c>
      <c r="Z84">
        <f t="shared" si="45"/>
        <v>1.1157453039911845E-35</v>
      </c>
      <c r="AB84">
        <f t="shared" si="46"/>
        <v>-10.100128727204501</v>
      </c>
      <c r="AC84">
        <f t="shared" si="29"/>
        <v>-9.0179720778611596</v>
      </c>
      <c r="AE84">
        <f t="shared" si="30"/>
        <v>0</v>
      </c>
      <c r="AF84">
        <f t="shared" si="31"/>
        <v>0</v>
      </c>
      <c r="AG84">
        <f t="shared" si="31"/>
        <v>-1.3946816299889807E-34</v>
      </c>
      <c r="AH84">
        <f t="shared" si="32"/>
        <v>-3.2518563010277568E-28</v>
      </c>
      <c r="AI84">
        <f t="shared" si="33"/>
        <v>-3.2518576957093866E-28</v>
      </c>
      <c r="AJ84">
        <f t="shared" si="34"/>
        <v>-1.0821566493433412</v>
      </c>
      <c r="AK84">
        <f t="shared" si="49"/>
        <v>-0.70700901090431512</v>
      </c>
      <c r="AL84">
        <f t="shared" si="35"/>
        <v>-1.7891656602476562</v>
      </c>
      <c r="AN84">
        <f t="shared" si="36"/>
        <v>0</v>
      </c>
      <c r="AO84">
        <f t="shared" si="36"/>
        <v>0</v>
      </c>
      <c r="AP84">
        <f t="shared" si="36"/>
        <v>-2.2567927942223714E-38</v>
      </c>
      <c r="AQ84">
        <f t="shared" si="36"/>
        <v>-5.2619649604648759E-32</v>
      </c>
      <c r="AR84">
        <f t="shared" si="36"/>
        <v>-5.2619672172576697E-32</v>
      </c>
      <c r="AS84">
        <f t="shared" si="36"/>
        <v>-1.7510830256487809E-4</v>
      </c>
      <c r="AT84">
        <f t="shared" si="36"/>
        <v>-1.1440409100905349E-4</v>
      </c>
      <c r="AU84">
        <f t="shared" si="23"/>
        <v>-2.895123935739316E-4</v>
      </c>
      <c r="AW84">
        <v>81</v>
      </c>
      <c r="AX84">
        <f>IF(Z84&gt;0, (R84*SUMPRODUCT(K84:$K$98, X84:$X$98)-K84*$AZ$3)/Z84, 0)</f>
        <v>-8.0824647395803958E+35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0.96261559600000002</v>
      </c>
      <c r="Q85" s="4">
        <f t="shared" si="48"/>
        <v>12.5</v>
      </c>
      <c r="R85">
        <f t="shared" si="27"/>
        <v>1000000</v>
      </c>
      <c r="S85">
        <f t="shared" si="28"/>
        <v>-2.6352541302799117E+37</v>
      </c>
      <c r="U85">
        <f t="shared" si="40"/>
        <v>0.96261559600000002</v>
      </c>
      <c r="V85">
        <f t="shared" si="41"/>
        <v>0.01</v>
      </c>
      <c r="W85">
        <f t="shared" si="42"/>
        <v>1.1157453039911845E-35</v>
      </c>
      <c r="X85">
        <f t="shared" si="43"/>
        <v>1.0740338307856754E-35</v>
      </c>
      <c r="Y85">
        <f t="shared" si="44"/>
        <v>1.1157453039911845E-37</v>
      </c>
      <c r="Z85">
        <f t="shared" si="45"/>
        <v>3.0554020165597328E-37</v>
      </c>
      <c r="AB85">
        <f t="shared" si="46"/>
        <v>-9.0179720778611596</v>
      </c>
      <c r="AC85">
        <f t="shared" si="29"/>
        <v>-8.0517607838046068</v>
      </c>
      <c r="AE85">
        <f t="shared" si="30"/>
        <v>0</v>
      </c>
      <c r="AF85">
        <f t="shared" si="31"/>
        <v>0</v>
      </c>
      <c r="AG85">
        <f t="shared" si="31"/>
        <v>-3.8192525206996661E-36</v>
      </c>
      <c r="AH85">
        <f t="shared" si="32"/>
        <v>-1.0740338307856754E-29</v>
      </c>
      <c r="AI85">
        <f t="shared" si="33"/>
        <v>-1.0740342127109275E-29</v>
      </c>
      <c r="AJ85">
        <f t="shared" si="34"/>
        <v>-0.96621129405655282</v>
      </c>
      <c r="AK85">
        <f t="shared" si="49"/>
        <v>-0.63125804545028119</v>
      </c>
      <c r="AL85">
        <f t="shared" si="35"/>
        <v>-1.597469339506834</v>
      </c>
      <c r="AN85">
        <f t="shared" si="36"/>
        <v>0</v>
      </c>
      <c r="AO85">
        <f t="shared" si="36"/>
        <v>0</v>
      </c>
      <c r="AP85">
        <f t="shared" si="36"/>
        <v>-5.5179397876137603E-40</v>
      </c>
      <c r="AQ85">
        <f t="shared" si="36"/>
        <v>-1.5517313861849096E-33</v>
      </c>
      <c r="AR85">
        <f t="shared" si="36"/>
        <v>-1.5517319379788884E-33</v>
      </c>
      <c r="AS85">
        <f t="shared" si="36"/>
        <v>-1.3959526671307218E-4</v>
      </c>
      <c r="AT85">
        <f t="shared" si="36"/>
        <v>-9.1202240919207163E-5</v>
      </c>
      <c r="AU85">
        <f t="shared" si="23"/>
        <v>-2.3079750763227934E-4</v>
      </c>
      <c r="AW85">
        <v>82</v>
      </c>
      <c r="AX85">
        <f>IF(Z85&gt;0, (R85*SUMPRODUCT(K85:$K$98, X85:$X$98)-K85*$AZ$3)/Z85, 0)</f>
        <v>-2.6352541302799117E+37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0.96807210799999999</v>
      </c>
      <c r="Q86" s="4">
        <f t="shared" si="48"/>
        <v>12.5</v>
      </c>
      <c r="R86">
        <f t="shared" si="27"/>
        <v>1000000</v>
      </c>
      <c r="S86">
        <f t="shared" si="28"/>
        <v>-1.0730194555245916E+39</v>
      </c>
      <c r="U86">
        <f t="shared" si="40"/>
        <v>0.96807210799999999</v>
      </c>
      <c r="V86">
        <f t="shared" si="41"/>
        <v>0.01</v>
      </c>
      <c r="W86">
        <f t="shared" si="42"/>
        <v>3.0554020165597328E-37</v>
      </c>
      <c r="X86">
        <f t="shared" si="43"/>
        <v>2.9578494709584314E-37</v>
      </c>
      <c r="Y86">
        <f t="shared" si="44"/>
        <v>3.0554020165597327E-39</v>
      </c>
      <c r="Z86">
        <f t="shared" si="45"/>
        <v>6.6998525435704096E-39</v>
      </c>
      <c r="AB86">
        <f t="shared" si="46"/>
        <v>-8.0517607838046068</v>
      </c>
      <c r="AC86">
        <f t="shared" si="29"/>
        <v>-7.1890721283969707</v>
      </c>
      <c r="AE86">
        <f t="shared" si="30"/>
        <v>0</v>
      </c>
      <c r="AF86">
        <f t="shared" si="31"/>
        <v>0</v>
      </c>
      <c r="AG86">
        <f t="shared" si="31"/>
        <v>-8.3748156794630121E-38</v>
      </c>
      <c r="AH86">
        <f t="shared" si="32"/>
        <v>-2.9578494709584312E-31</v>
      </c>
      <c r="AI86">
        <f t="shared" si="33"/>
        <v>-2.9578503084399992E-31</v>
      </c>
      <c r="AJ86">
        <f t="shared" si="34"/>
        <v>-0.86268865540763606</v>
      </c>
      <c r="AK86">
        <f t="shared" si="49"/>
        <v>-0.56362325486632248</v>
      </c>
      <c r="AL86">
        <f t="shared" si="35"/>
        <v>-1.4263119102739585</v>
      </c>
      <c r="AN86">
        <f t="shared" si="36"/>
        <v>0</v>
      </c>
      <c r="AO86">
        <f t="shared" si="36"/>
        <v>0</v>
      </c>
      <c r="AP86">
        <f t="shared" si="36"/>
        <v>-1.0803284618330142E-41</v>
      </c>
      <c r="AQ86">
        <f t="shared" si="36"/>
        <v>-3.8155454300088034E-35</v>
      </c>
      <c r="AR86">
        <f t="shared" si="36"/>
        <v>-3.8155465103372651E-35</v>
      </c>
      <c r="AS86">
        <f t="shared" si="36"/>
        <v>-1.1128449195876286E-4</v>
      </c>
      <c r="AT86">
        <f t="shared" si="36"/>
        <v>-7.2705868079725103E-5</v>
      </c>
      <c r="AU86">
        <f t="shared" si="23"/>
        <v>-1.8399036003848796E-4</v>
      </c>
      <c r="AW86">
        <v>83</v>
      </c>
      <c r="AX86">
        <f>IF(Z86&gt;0, (R86*SUMPRODUCT(K86:$K$98, X86:$X$98)-K86*$AZ$3)/Z86, 0)</f>
        <v>-1.0730194555245916E+39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0.97352880900000005</v>
      </c>
      <c r="Q87" s="4">
        <f t="shared" si="48"/>
        <v>12.5</v>
      </c>
      <c r="R87">
        <f t="shared" si="27"/>
        <v>1000000</v>
      </c>
      <c r="S87">
        <f t="shared" si="28"/>
        <v>-5.8165380104560409E+40</v>
      </c>
      <c r="U87">
        <f t="shared" si="40"/>
        <v>0.97352880900000005</v>
      </c>
      <c r="V87">
        <f t="shared" si="41"/>
        <v>0.01</v>
      </c>
      <c r="W87">
        <f t="shared" si="42"/>
        <v>6.6998525435704096E-39</v>
      </c>
      <c r="X87">
        <f t="shared" si="43"/>
        <v>6.5224994672177215E-39</v>
      </c>
      <c r="Y87">
        <f t="shared" si="44"/>
        <v>6.6998525435704095E-41</v>
      </c>
      <c r="Z87">
        <f t="shared" si="45"/>
        <v>1.1035455091698397E-40</v>
      </c>
      <c r="AB87">
        <f t="shared" si="46"/>
        <v>-7.1890721283969707</v>
      </c>
      <c r="AC87">
        <f t="shared" si="29"/>
        <v>-6.4188144003544378</v>
      </c>
      <c r="AE87">
        <f t="shared" si="30"/>
        <v>0</v>
      </c>
      <c r="AF87">
        <f t="shared" si="31"/>
        <v>0</v>
      </c>
      <c r="AG87">
        <f t="shared" si="31"/>
        <v>-1.3794318864622996E-39</v>
      </c>
      <c r="AH87">
        <f t="shared" si="32"/>
        <v>-6.5224994672177216E-33</v>
      </c>
      <c r="AI87">
        <f t="shared" si="33"/>
        <v>-6.5225008466496076E-33</v>
      </c>
      <c r="AJ87">
        <f t="shared" si="34"/>
        <v>-0.7702577280425329</v>
      </c>
      <c r="AK87">
        <f t="shared" si="49"/>
        <v>-0.50323504898778804</v>
      </c>
      <c r="AL87">
        <f t="shared" si="35"/>
        <v>-1.273492777030321</v>
      </c>
      <c r="AN87">
        <f t="shared" si="36"/>
        <v>0</v>
      </c>
      <c r="AO87">
        <f t="shared" si="36"/>
        <v>0</v>
      </c>
      <c r="AP87">
        <f t="shared" si="36"/>
        <v>-1.5887764676417656E-43</v>
      </c>
      <c r="AQ87">
        <f t="shared" si="36"/>
        <v>-7.5123634341221153E-37</v>
      </c>
      <c r="AR87">
        <f t="shared" si="36"/>
        <v>-7.5123650228985823E-37</v>
      </c>
      <c r="AS87">
        <f t="shared" si="36"/>
        <v>-8.8715315655901584E-5</v>
      </c>
      <c r="AT87">
        <f t="shared" si="36"/>
        <v>-5.7960672895189019E-5</v>
      </c>
      <c r="AU87">
        <f t="shared" si="23"/>
        <v>-1.4667598855109062E-4</v>
      </c>
      <c r="AW87">
        <v>84</v>
      </c>
      <c r="AX87">
        <f>IF(Z87&gt;0, (R87*SUMPRODUCT(K87:$K$98, X87:$X$98)-K87*$AZ$3)/Z87, 0)</f>
        <v>-5.8165380104560409E+40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0.97898550900000003</v>
      </c>
      <c r="Q88" s="4">
        <f t="shared" si="48"/>
        <v>12.5</v>
      </c>
      <c r="R88">
        <f t="shared" si="27"/>
        <v>1000000</v>
      </c>
      <c r="S88">
        <f t="shared" si="28"/>
        <v>-4.7150045420489959E+42</v>
      </c>
      <c r="U88">
        <f t="shared" si="40"/>
        <v>0.97898550900000003</v>
      </c>
      <c r="V88">
        <f t="shared" si="41"/>
        <v>0.01</v>
      </c>
      <c r="W88">
        <f t="shared" si="42"/>
        <v>1.1035455091698397E-40</v>
      </c>
      <c r="X88">
        <f t="shared" si="43"/>
        <v>1.0803550619992998E-40</v>
      </c>
      <c r="Y88">
        <f t="shared" si="44"/>
        <v>1.1035455091698397E-42</v>
      </c>
      <c r="Z88">
        <f t="shared" si="45"/>
        <v>1.215499207884155E-42</v>
      </c>
      <c r="AB88">
        <f t="shared" si="46"/>
        <v>-6.4188144003544378</v>
      </c>
      <c r="AC88">
        <f t="shared" si="29"/>
        <v>-5.7310842860307476</v>
      </c>
      <c r="AE88">
        <f t="shared" si="30"/>
        <v>0</v>
      </c>
      <c r="AF88">
        <f t="shared" si="31"/>
        <v>0</v>
      </c>
      <c r="AG88">
        <f t="shared" si="31"/>
        <v>-1.5193740098551937E-41</v>
      </c>
      <c r="AH88">
        <f t="shared" si="32"/>
        <v>-1.0803550619992997E-34</v>
      </c>
      <c r="AI88">
        <f t="shared" si="33"/>
        <v>-1.0803552139367007E-34</v>
      </c>
      <c r="AJ88">
        <f t="shared" si="34"/>
        <v>-0.68773011432369024</v>
      </c>
      <c r="AK88">
        <f t="shared" si="49"/>
        <v>-0.44931700802481067</v>
      </c>
      <c r="AL88">
        <f t="shared" si="35"/>
        <v>-1.137047122348501</v>
      </c>
      <c r="AN88">
        <f t="shared" si="36"/>
        <v>0</v>
      </c>
      <c r="AO88">
        <f t="shared" si="36"/>
        <v>0</v>
      </c>
      <c r="AP88">
        <f t="shared" si="36"/>
        <v>-1.5624610807010642E-45</v>
      </c>
      <c r="AQ88">
        <f t="shared" si="36"/>
        <v>-1.1109922420439256E-38</v>
      </c>
      <c r="AR88">
        <f t="shared" si="36"/>
        <v>-1.1109923982900337E-38</v>
      </c>
      <c r="AS88">
        <f t="shared" si="36"/>
        <v>-7.0723306485890954E-5</v>
      </c>
      <c r="AT88">
        <f t="shared" si="36"/>
        <v>-4.6205893570782054E-5</v>
      </c>
      <c r="AU88">
        <f t="shared" si="23"/>
        <v>-1.1692920005667301E-4</v>
      </c>
      <c r="AW88">
        <v>85</v>
      </c>
      <c r="AX88">
        <f>IF(Z88&gt;0, (R88*SUMPRODUCT(K88:$K$98, X88:$X$98)-K88*$AZ$3)/Z88, 0)</f>
        <v>-4.7150045420489959E+42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12.5</v>
      </c>
      <c r="R89">
        <f t="shared" si="27"/>
        <v>1000000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1.215499207884155E-42</v>
      </c>
      <c r="X89">
        <f t="shared" si="43"/>
        <v>1.215499207884155E-42</v>
      </c>
      <c r="Y89">
        <f t="shared" si="44"/>
        <v>1.2154992078841551E-44</v>
      </c>
      <c r="Z89">
        <f t="shared" si="45"/>
        <v>0</v>
      </c>
      <c r="AB89">
        <f t="shared" si="46"/>
        <v>-5.7310842860307476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-1.2154992078841549E-36</v>
      </c>
      <c r="AI89">
        <f t="shared" si="33"/>
        <v>-1.2154992078841549E-36</v>
      </c>
      <c r="AJ89">
        <f t="shared" si="34"/>
        <v>-5.7310842860307476</v>
      </c>
      <c r="AK89">
        <f t="shared" si="49"/>
        <v>-0.40117590002215237</v>
      </c>
      <c r="AL89">
        <f t="shared" si="35"/>
        <v>-6.1322601860528998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-1.1160436290721888E-40</v>
      </c>
      <c r="AR89">
        <f t="shared" si="36"/>
        <v>-1.1160436290721888E-40</v>
      </c>
      <c r="AS89">
        <f t="shared" si="36"/>
        <v>-5.2621507802002156E-4</v>
      </c>
      <c r="AT89">
        <f t="shared" si="36"/>
        <v>-3.6835055461401512E-5</v>
      </c>
      <c r="AU89">
        <f t="shared" si="23"/>
        <v>-5.6305013348142302E-4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70518.787302462239</v>
      </c>
      <c r="AO91" s="8">
        <f t="shared" si="50"/>
        <v>-7051.8787302462242</v>
      </c>
      <c r="AP91" s="8">
        <f t="shared" si="50"/>
        <v>-205.72884266436117</v>
      </c>
      <c r="AQ91" s="8">
        <f t="shared" si="50"/>
        <v>-55730.415432668364</v>
      </c>
      <c r="AR91" s="8">
        <f t="shared" si="50"/>
        <v>7530.7642968832761</v>
      </c>
      <c r="AS91" s="8">
        <f t="shared" si="50"/>
        <v>-14422.755393114392</v>
      </c>
      <c r="AT91" s="8">
        <f t="shared" si="50"/>
        <v>6891.9910962311351</v>
      </c>
      <c r="AU91" s="8">
        <f t="shared" si="50"/>
        <v>1.7607072050340733E-11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54" priority="1" operator="lessThan">
      <formula>0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031DB-3890-4813-9738-CB5CB5B7C5B8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180976.49303426681</v>
      </c>
      <c r="K3">
        <v>1</v>
      </c>
      <c r="L3" s="2">
        <v>0</v>
      </c>
      <c r="O3">
        <f>$C$3</f>
        <v>180976.49303426681</v>
      </c>
      <c r="P3">
        <f>O3*C5</f>
        <v>18097.649303426682</v>
      </c>
      <c r="Q3" s="4">
        <f>B8</f>
        <v>100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180976.49303426681</v>
      </c>
      <c r="AF3">
        <f t="shared" ref="AF3:AG34" si="4">-$Z3*P3</f>
        <v>-18097.649303426682</v>
      </c>
      <c r="AG3">
        <f t="shared" si="4"/>
        <v>-100</v>
      </c>
      <c r="AH3">
        <f t="shared" ref="AH3:AH66" si="5">-X3*R3</f>
        <v>0</v>
      </c>
      <c r="AI3">
        <f t="shared" ref="AI3:AI34" si="6">SUM(AE3:AH3)</f>
        <v>162778.84373084013</v>
      </c>
      <c r="AJ3">
        <f t="shared" ref="AJ3:AJ66" si="7">AB3-AC3</f>
        <v>0</v>
      </c>
      <c r="AL3">
        <f t="shared" ref="AL3:AL66" si="8">SUM(AI3:AK3)</f>
        <v>162778.84373084013</v>
      </c>
      <c r="AN3">
        <f t="shared" ref="AN3:AU34" si="9">AE3*$K3</f>
        <v>180976.49303426681</v>
      </c>
      <c r="AO3">
        <f t="shared" si="9"/>
        <v>-18097.649303426682</v>
      </c>
      <c r="AP3">
        <f t="shared" si="9"/>
        <v>-100</v>
      </c>
      <c r="AQ3">
        <f t="shared" si="9"/>
        <v>0</v>
      </c>
      <c r="AR3">
        <f t="shared" si="9"/>
        <v>162778.84373084013</v>
      </c>
      <c r="AS3">
        <f t="shared" si="9"/>
        <v>0</v>
      </c>
      <c r="AT3">
        <f t="shared" si="9"/>
        <v>0</v>
      </c>
      <c r="AU3">
        <f t="shared" si="9"/>
        <v>162778.84373084013</v>
      </c>
      <c r="AW3">
        <v>0</v>
      </c>
      <c r="AX3">
        <f>IF(Z3&gt;0, (R3*SUMPRODUCT(K3:$K$98, X3:$X$98)-K3*$AZ$3)/Z3, 0)</f>
        <v>0</v>
      </c>
      <c r="AZ3">
        <f>C6*ABS(SUMPRODUCT(X4:X79, K4:K79))/1</f>
        <v>147434.61848318885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2.4603350000000001E-3</v>
      </c>
      <c r="R4">
        <f t="shared" si="0"/>
        <v>1000000</v>
      </c>
      <c r="S4">
        <f t="shared" si="1"/>
        <v>10014.2756495089</v>
      </c>
      <c r="U4">
        <f t="shared" ref="U4:U67" si="13">M4</f>
        <v>2.4603350000000001E-3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2.4603350000000001E-3</v>
      </c>
      <c r="Y4">
        <f t="shared" ref="Y4:Y67" si="17">V4*W4</f>
        <v>0.01</v>
      </c>
      <c r="Z4">
        <f t="shared" ref="Z4:Z67" si="18">MAX(0, W4-X4-Y4)</f>
        <v>0.98753966500000001</v>
      </c>
      <c r="AB4">
        <f t="shared" ref="AB4:AB67" si="19">AC3</f>
        <v>0</v>
      </c>
      <c r="AC4">
        <f t="shared" si="2"/>
        <v>9889.4944201336766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-2460.335</v>
      </c>
      <c r="AI4">
        <f t="shared" si="6"/>
        <v>-2460.335</v>
      </c>
      <c r="AJ4">
        <f t="shared" si="7"/>
        <v>-9889.4944201336766</v>
      </c>
      <c r="AK4">
        <f>G4*SUM(AB4, AE4:AF4)</f>
        <v>0</v>
      </c>
      <c r="AL4">
        <f t="shared" si="8"/>
        <v>-12349.829420133676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-2295.3027334639423</v>
      </c>
      <c r="AR4">
        <f t="shared" si="9"/>
        <v>-2295.3027334639423</v>
      </c>
      <c r="AS4">
        <f t="shared" si="9"/>
        <v>-9226.1352925960218</v>
      </c>
      <c r="AT4">
        <f t="shared" si="9"/>
        <v>0</v>
      </c>
      <c r="AU4">
        <f t="shared" si="9"/>
        <v>-11521.438026059965</v>
      </c>
      <c r="AW4">
        <v>1</v>
      </c>
      <c r="AX4">
        <f>IF(Z4&gt;0, (R4*SUMPRODUCT(K4:$K$98, X4:$X$98)-K4*$AZ$3)/Z4, 0)</f>
        <v>10014.2756495089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2.6172399999999998E-3</v>
      </c>
      <c r="Q5" s="4">
        <f t="shared" ref="Q5:Q68" si="21">$C$8</f>
        <v>12.5</v>
      </c>
      <c r="R5">
        <f t="shared" si="0"/>
        <v>1000000</v>
      </c>
      <c r="S5">
        <f t="shared" si="1"/>
        <v>19554.086270901596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9889.4944201336766</v>
      </c>
      <c r="AC5">
        <f t="shared" si="2"/>
        <v>19066.791402286603</v>
      </c>
      <c r="AE5">
        <f t="shared" si="3"/>
        <v>0</v>
      </c>
      <c r="AF5">
        <f t="shared" si="4"/>
        <v>0</v>
      </c>
      <c r="AG5">
        <f t="shared" si="4"/>
        <v>-12.188495500464693</v>
      </c>
      <c r="AH5">
        <f t="shared" si="5"/>
        <v>-2584.6283128246</v>
      </c>
      <c r="AI5">
        <f t="shared" si="6"/>
        <v>-2596.8168083250648</v>
      </c>
      <c r="AJ5">
        <f t="shared" si="7"/>
        <v>-9177.2969821529259</v>
      </c>
      <c r="AK5">
        <f>G5*SUM(AB5, AE5:AF5)</f>
        <v>405.46927122548078</v>
      </c>
      <c r="AL5">
        <f t="shared" si="8"/>
        <v>-11368.64451925251</v>
      </c>
      <c r="AN5">
        <f t="shared" si="9"/>
        <v>0</v>
      </c>
      <c r="AO5">
        <f t="shared" si="9"/>
        <v>0</v>
      </c>
      <c r="AP5">
        <f t="shared" si="9"/>
        <v>-10.422480225810679</v>
      </c>
      <c r="AQ5">
        <f t="shared" si="9"/>
        <v>-2210.1363929992649</v>
      </c>
      <c r="AR5">
        <f t="shared" si="9"/>
        <v>-2220.5588732250758</v>
      </c>
      <c r="AS5">
        <f t="shared" si="9"/>
        <v>-7847.5802299991956</v>
      </c>
      <c r="AT5">
        <f t="shared" si="9"/>
        <v>346.72002474467183</v>
      </c>
      <c r="AU5">
        <f t="shared" si="9"/>
        <v>-9721.4190784795992</v>
      </c>
      <c r="AW5">
        <v>2</v>
      </c>
      <c r="AX5">
        <f>IF(Z5&gt;0, (R5*SUMPRODUCT(K5:$K$98, X5:$X$98)-K5*$AZ$3)/Z5, 0)</f>
        <v>19554.086270901596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2.8021280000000001E-3</v>
      </c>
      <c r="Q6" s="4">
        <f t="shared" si="21"/>
        <v>12.5</v>
      </c>
      <c r="R6">
        <f t="shared" si="0"/>
        <v>1000000</v>
      </c>
      <c r="S6">
        <f t="shared" si="1"/>
        <v>30331.124808457662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19066.791402286603</v>
      </c>
      <c r="AC6">
        <f t="shared" si="2"/>
        <v>29196.635967065478</v>
      </c>
      <c r="AE6">
        <f t="shared" si="3"/>
        <v>0</v>
      </c>
      <c r="AF6">
        <f t="shared" si="4"/>
        <v>0</v>
      </c>
      <c r="AG6">
        <f t="shared" si="4"/>
        <v>-12.032456820940318</v>
      </c>
      <c r="AH6">
        <f t="shared" si="5"/>
        <v>-2732.2979615780905</v>
      </c>
      <c r="AI6">
        <f t="shared" si="6"/>
        <v>-2744.3304183990308</v>
      </c>
      <c r="AJ6">
        <f t="shared" si="7"/>
        <v>-10129.844564778876</v>
      </c>
      <c r="AK6">
        <f>G6*SUM(AB6, AE6:AF6)</f>
        <v>1115.4072970337663</v>
      </c>
      <c r="AL6">
        <f t="shared" si="8"/>
        <v>-11758.767686144141</v>
      </c>
      <c r="AN6">
        <f t="shared" si="9"/>
        <v>0</v>
      </c>
      <c r="AO6">
        <f t="shared" si="9"/>
        <v>0</v>
      </c>
      <c r="AP6">
        <f t="shared" si="9"/>
        <v>-9.281957870890734</v>
      </c>
      <c r="AQ6">
        <f t="shared" si="9"/>
        <v>-2107.7220510737338</v>
      </c>
      <c r="AR6">
        <f t="shared" si="9"/>
        <v>-2117.0040089446243</v>
      </c>
      <c r="AS6">
        <f t="shared" si="9"/>
        <v>-7814.2636942869258</v>
      </c>
      <c r="AT6">
        <f t="shared" si="9"/>
        <v>860.43637588075239</v>
      </c>
      <c r="AU6">
        <f t="shared" si="9"/>
        <v>-9070.8313273507993</v>
      </c>
      <c r="AW6">
        <v>3</v>
      </c>
      <c r="AX6">
        <f>IF(Z6&gt;0, (R6*SUMPRODUCT(K6:$K$98, X6:$X$98)-K6*$AZ$3)/Z6, 0)</f>
        <v>30331.124808457662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3.0140000000000002E-3</v>
      </c>
      <c r="Q7" s="4">
        <f t="shared" si="21"/>
        <v>12.5</v>
      </c>
      <c r="R7">
        <f t="shared" si="0"/>
        <v>1000000</v>
      </c>
      <c r="S7">
        <f t="shared" si="1"/>
        <v>39306.15562351593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29196.635967065478</v>
      </c>
      <c r="AC7">
        <f t="shared" si="2"/>
        <v>37343.572318243896</v>
      </c>
      <c r="AE7">
        <f t="shared" si="3"/>
        <v>0</v>
      </c>
      <c r="AF7">
        <f t="shared" si="4"/>
        <v>0</v>
      </c>
      <c r="AG7">
        <f t="shared" si="4"/>
        <v>-11.875866427872602</v>
      </c>
      <c r="AH7">
        <f t="shared" si="5"/>
        <v>-2901.26598866513</v>
      </c>
      <c r="AI7">
        <f t="shared" si="6"/>
        <v>-2913.1418550930025</v>
      </c>
      <c r="AJ7">
        <f t="shared" si="7"/>
        <v>-8146.9363511784177</v>
      </c>
      <c r="AK7">
        <f>G7*SUM(AB7, AE7:AF7)</f>
        <v>1433.554825982915</v>
      </c>
      <c r="AL7">
        <f t="shared" si="8"/>
        <v>-9626.523380288505</v>
      </c>
      <c r="AN7">
        <f t="shared" si="9"/>
        <v>0</v>
      </c>
      <c r="AO7">
        <f t="shared" si="9"/>
        <v>0</v>
      </c>
      <c r="AP7">
        <f t="shared" si="9"/>
        <v>-8.3351491867518543</v>
      </c>
      <c r="AQ7">
        <f t="shared" si="9"/>
        <v>-2036.2712053763755</v>
      </c>
      <c r="AR7">
        <f t="shared" si="9"/>
        <v>-2044.6063545631273</v>
      </c>
      <c r="AS7">
        <f t="shared" si="9"/>
        <v>-5717.9768999985563</v>
      </c>
      <c r="AT7">
        <f t="shared" si="9"/>
        <v>1006.1491862110958</v>
      </c>
      <c r="AU7">
        <f t="shared" si="9"/>
        <v>-6756.4340683505879</v>
      </c>
      <c r="AW7">
        <v>4</v>
      </c>
      <c r="AX7">
        <f>IF(Z7&gt;0, (R7*SUMPRODUCT(K7:$K$98, X7:$X$98)-K7*$AZ$3)/Z7, 0)</f>
        <v>39306.15562351593</v>
      </c>
    </row>
    <row r="8" spans="1:52" x14ac:dyDescent="0.25">
      <c r="B8" s="2">
        <f>'S.26.04.A'!B8</f>
        <v>100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4.6990000000000001E-3</v>
      </c>
      <c r="Q8" s="4">
        <f t="shared" si="21"/>
        <v>12.5</v>
      </c>
      <c r="R8">
        <f t="shared" si="0"/>
        <v>1000000</v>
      </c>
      <c r="S8">
        <f t="shared" si="1"/>
        <v>45074.291749997072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37343.572318243896</v>
      </c>
      <c r="AC8">
        <f t="shared" si="2"/>
        <v>42194.235864666451</v>
      </c>
      <c r="AE8">
        <f t="shared" si="3"/>
        <v>0</v>
      </c>
      <c r="AF8">
        <f t="shared" si="4"/>
        <v>0</v>
      </c>
      <c r="AG8">
        <f t="shared" si="4"/>
        <v>-11.701303067249302</v>
      </c>
      <c r="AH8">
        <f t="shared" si="5"/>
        <v>-4464.3757075658687</v>
      </c>
      <c r="AI8">
        <f t="shared" si="6"/>
        <v>-4476.0770106331183</v>
      </c>
      <c r="AJ8">
        <f t="shared" si="7"/>
        <v>-4850.6635464225546</v>
      </c>
      <c r="AK8">
        <f t="shared" ref="AK8:AK71" si="22">G8*SUM(AB8:AB8, AE8:AF8)</f>
        <v>795.41809037859491</v>
      </c>
      <c r="AL8">
        <f t="shared" si="8"/>
        <v>-8531.3224666770784</v>
      </c>
      <c r="AN8">
        <f t="shared" si="9"/>
        <v>0</v>
      </c>
      <c r="AO8">
        <f t="shared" si="9"/>
        <v>0</v>
      </c>
      <c r="AP8">
        <f t="shared" si="9"/>
        <v>-7.6660420319759073</v>
      </c>
      <c r="AQ8">
        <f t="shared" si="9"/>
        <v>-2924.8103073683915</v>
      </c>
      <c r="AR8">
        <f t="shared" si="9"/>
        <v>-2932.4763494003673</v>
      </c>
      <c r="AS8">
        <f t="shared" si="9"/>
        <v>-3177.8845839765113</v>
      </c>
      <c r="AT8">
        <f t="shared" si="9"/>
        <v>521.11362972070651</v>
      </c>
      <c r="AU8">
        <f t="shared" si="9"/>
        <v>-5589.2473036561723</v>
      </c>
      <c r="AW8">
        <v>5</v>
      </c>
      <c r="AX8">
        <f>IF(Z8&gt;0, (R8*SUMPRODUCT(K8:$K$98, X8:$X$98)-K8*$AZ$3)/Z8, 0)</f>
        <v>45074.291749997072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6.5490000000000001E-3</v>
      </c>
      <c r="Q9" s="4">
        <f t="shared" si="21"/>
        <v>12.5</v>
      </c>
      <c r="R9">
        <f t="shared" si="0"/>
        <v>1000000</v>
      </c>
      <c r="S9">
        <f t="shared" si="1"/>
        <v>48210.29777175912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42194.235864666451</v>
      </c>
      <c r="AC9">
        <f t="shared" si="2"/>
        <v>44383.010288968246</v>
      </c>
      <c r="AE9">
        <f t="shared" si="3"/>
        <v>0</v>
      </c>
      <c r="AF9">
        <f t="shared" si="4"/>
        <v>0</v>
      </c>
      <c r="AG9">
        <f t="shared" si="4"/>
        <v>-11.507658202789393</v>
      </c>
      <c r="AH9">
        <f t="shared" si="5"/>
        <v>-6130.5467029932543</v>
      </c>
      <c r="AI9">
        <f t="shared" si="6"/>
        <v>-6142.0543611960438</v>
      </c>
      <c r="AJ9">
        <f t="shared" si="7"/>
        <v>-2188.7744243017951</v>
      </c>
      <c r="AK9">
        <f t="shared" si="22"/>
        <v>248.94599160153206</v>
      </c>
      <c r="AL9">
        <f t="shared" si="8"/>
        <v>-8081.8827938963068</v>
      </c>
      <c r="AN9">
        <f t="shared" si="9"/>
        <v>0</v>
      </c>
      <c r="AO9">
        <f t="shared" si="9"/>
        <v>0</v>
      </c>
      <c r="AP9">
        <f t="shared" si="9"/>
        <v>-7.140048018172874</v>
      </c>
      <c r="AQ9">
        <f t="shared" si="9"/>
        <v>-3803.7624220028574</v>
      </c>
      <c r="AR9">
        <f t="shared" si="9"/>
        <v>-3810.9024700210302</v>
      </c>
      <c r="AS9">
        <f t="shared" si="9"/>
        <v>-1358.0481984314908</v>
      </c>
      <c r="AT9">
        <f t="shared" si="9"/>
        <v>154.46116860993897</v>
      </c>
      <c r="AU9">
        <f t="shared" si="9"/>
        <v>-5014.4894998425825</v>
      </c>
      <c r="AW9">
        <v>6</v>
      </c>
      <c r="AX9">
        <f>IF(Z9&gt;0, (R9*SUMPRODUCT(K9:$K$98, X9:$X$98)-K9*$AZ$3)/Z9, 0)</f>
        <v>48210.29777175912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8.5349999999999992E-3</v>
      </c>
      <c r="Q10" s="4">
        <f t="shared" si="21"/>
        <v>12.5</v>
      </c>
      <c r="R10">
        <f t="shared" si="0"/>
        <v>1000000</v>
      </c>
      <c r="S10">
        <f t="shared" si="1"/>
        <v>50107.047428784579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44383.010288968246</v>
      </c>
      <c r="AC10">
        <f t="shared" si="2"/>
        <v>45274.177640006907</v>
      </c>
      <c r="AE10">
        <f t="shared" si="3"/>
        <v>0</v>
      </c>
      <c r="AF10">
        <f t="shared" si="4"/>
        <v>0</v>
      </c>
      <c r="AG10">
        <f t="shared" si="4"/>
        <v>-11.294363758000692</v>
      </c>
      <c r="AH10">
        <f t="shared" si="5"/>
        <v>-7857.4290208645971</v>
      </c>
      <c r="AI10">
        <f t="shared" si="6"/>
        <v>-7868.7233846225981</v>
      </c>
      <c r="AJ10">
        <f t="shared" si="7"/>
        <v>-891.16735103866085</v>
      </c>
      <c r="AK10">
        <f t="shared" si="22"/>
        <v>181.97034218476983</v>
      </c>
      <c r="AL10">
        <f t="shared" si="8"/>
        <v>-8577.9203934764882</v>
      </c>
      <c r="AN10">
        <f t="shared" si="9"/>
        <v>0</v>
      </c>
      <c r="AO10">
        <f t="shared" si="9"/>
        <v>0</v>
      </c>
      <c r="AP10">
        <f t="shared" si="9"/>
        <v>-6.6480478400114213</v>
      </c>
      <c r="AQ10">
        <f t="shared" si="9"/>
        <v>-4625.0116562076064</v>
      </c>
      <c r="AR10">
        <f t="shared" si="9"/>
        <v>-4631.6597040476181</v>
      </c>
      <c r="AS10">
        <f t="shared" si="9"/>
        <v>-524.55572621029319</v>
      </c>
      <c r="AT10">
        <f t="shared" si="9"/>
        <v>107.11072940701405</v>
      </c>
      <c r="AU10">
        <f t="shared" si="9"/>
        <v>-5049.1047008508967</v>
      </c>
      <c r="AW10">
        <v>7</v>
      </c>
      <c r="AX10">
        <f>IF(Z10&gt;0, (R10*SUMPRODUCT(K10:$K$98, X10:$X$98)-K10*$AZ$3)/Z10, 0)</f>
        <v>50107.047428784579</v>
      </c>
    </row>
    <row r="11" spans="1:52" x14ac:dyDescent="0.25">
      <c r="A11" t="s">
        <v>33</v>
      </c>
      <c r="C11" s="12">
        <f>AU81</f>
        <v>-1.9821066662983888E-11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1.0821000000000001E-2</v>
      </c>
      <c r="Q11" s="4">
        <f t="shared" si="21"/>
        <v>12.5</v>
      </c>
      <c r="R11">
        <f t="shared" si="0"/>
        <v>1000000</v>
      </c>
      <c r="S11">
        <f t="shared" si="1"/>
        <v>50828.869579974293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45274.177640006907</v>
      </c>
      <c r="AC11">
        <f t="shared" si="2"/>
        <v>44970.146250141974</v>
      </c>
      <c r="AE11">
        <f t="shared" si="3"/>
        <v>0</v>
      </c>
      <c r="AF11">
        <f t="shared" si="4"/>
        <v>0</v>
      </c>
      <c r="AG11">
        <f t="shared" si="4"/>
        <v>-11.059203810195358</v>
      </c>
      <c r="AH11">
        <f t="shared" si="5"/>
        <v>-9777.3048180260394</v>
      </c>
      <c r="AI11">
        <f t="shared" si="6"/>
        <v>-9788.3640218362343</v>
      </c>
      <c r="AJ11">
        <f t="shared" si="7"/>
        <v>304.03138986493286</v>
      </c>
      <c r="AK11">
        <f t="shared" si="22"/>
        <v>108.65802633601656</v>
      </c>
      <c r="AL11">
        <f t="shared" si="8"/>
        <v>-9375.674605635284</v>
      </c>
      <c r="AN11">
        <f t="shared" si="9"/>
        <v>0</v>
      </c>
      <c r="AO11">
        <f t="shared" si="9"/>
        <v>0</v>
      </c>
      <c r="AP11">
        <f t="shared" si="9"/>
        <v>-6.1855082059431234</v>
      </c>
      <c r="AQ11">
        <f t="shared" si="9"/>
        <v>-5468.5310282602504</v>
      </c>
      <c r="AR11">
        <f t="shared" si="9"/>
        <v>-5474.7165364661942</v>
      </c>
      <c r="AS11">
        <f t="shared" si="9"/>
        <v>170.04738217593396</v>
      </c>
      <c r="AT11">
        <f t="shared" si="9"/>
        <v>60.773372575285045</v>
      </c>
      <c r="AU11">
        <f t="shared" si="9"/>
        <v>-5243.895781714974</v>
      </c>
      <c r="AW11">
        <v>8</v>
      </c>
      <c r="AX11">
        <f>IF(Z11&gt;0, (R11*SUMPRODUCT(K11:$K$98, X11:$X$98)-K11*$AZ$3)/Z11, 0)</f>
        <v>50828.869579974293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1.3422999999999999E-2</v>
      </c>
      <c r="Q12" s="4">
        <f t="shared" si="21"/>
        <v>12.5</v>
      </c>
      <c r="R12">
        <f t="shared" si="0"/>
        <v>1000000</v>
      </c>
      <c r="S12">
        <f t="shared" si="1"/>
        <v>50462.20051456595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44970.146250141974</v>
      </c>
      <c r="AC12">
        <f t="shared" si="2"/>
        <v>43600.003628986364</v>
      </c>
      <c r="AE12">
        <f t="shared" si="3"/>
        <v>0</v>
      </c>
      <c r="AF12">
        <f t="shared" si="4"/>
        <v>0</v>
      </c>
      <c r="AG12">
        <f t="shared" si="4"/>
        <v>-10.800164079349154</v>
      </c>
      <c r="AH12">
        <f t="shared" si="5"/>
        <v>-11875.815419540184</v>
      </c>
      <c r="AI12">
        <f t="shared" si="6"/>
        <v>-11886.615583619534</v>
      </c>
      <c r="AJ12">
        <f t="shared" si="7"/>
        <v>1370.14262115561</v>
      </c>
      <c r="AK12">
        <f t="shared" si="22"/>
        <v>103.43133637532654</v>
      </c>
      <c r="AL12">
        <f t="shared" si="8"/>
        <v>-10413.041626088598</v>
      </c>
      <c r="AN12">
        <f t="shared" si="9"/>
        <v>0</v>
      </c>
      <c r="AO12">
        <f t="shared" si="9"/>
        <v>0</v>
      </c>
      <c r="AP12">
        <f t="shared" si="9"/>
        <v>-5.7404020215103282</v>
      </c>
      <c r="AQ12">
        <f t="shared" si="9"/>
        <v>-6312.122143751747</v>
      </c>
      <c r="AR12">
        <f t="shared" si="9"/>
        <v>-6317.8625457732578</v>
      </c>
      <c r="AS12">
        <f t="shared" si="9"/>
        <v>728.24536872342583</v>
      </c>
      <c r="AT12">
        <f t="shared" si="9"/>
        <v>54.974854831299872</v>
      </c>
      <c r="AU12">
        <f t="shared" si="9"/>
        <v>-5534.6423222185322</v>
      </c>
      <c r="AW12">
        <v>9</v>
      </c>
      <c r="AX12">
        <f>IF(Z12&gt;0, (R12*SUMPRODUCT(K12:$K$98, X12:$X$98)-K12*$AZ$3)/Z12, 0)</f>
        <v>50462.20051456595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1.6303999999999999E-2</v>
      </c>
      <c r="Q13" s="4">
        <f t="shared" si="21"/>
        <v>12.5</v>
      </c>
      <c r="R13">
        <f t="shared" si="0"/>
        <v>1000000</v>
      </c>
      <c r="S13">
        <f t="shared" si="1"/>
        <v>48926.684806646095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43600.003628986364</v>
      </c>
      <c r="AC13">
        <f t="shared" si="2"/>
        <v>41161.341073625692</v>
      </c>
      <c r="AE13">
        <f t="shared" si="3"/>
        <v>0</v>
      </c>
      <c r="AF13">
        <f t="shared" si="4"/>
        <v>0</v>
      </c>
      <c r="AG13">
        <f t="shared" si="4"/>
        <v>-10.516076563405953</v>
      </c>
      <c r="AH13">
        <f t="shared" si="5"/>
        <v>-14086.870011976687</v>
      </c>
      <c r="AI13">
        <f t="shared" si="6"/>
        <v>-14097.386088540094</v>
      </c>
      <c r="AJ13">
        <f t="shared" si="7"/>
        <v>2438.6625553606718</v>
      </c>
      <c r="AK13">
        <f t="shared" si="22"/>
        <v>87.200007257972729</v>
      </c>
      <c r="AL13">
        <f t="shared" si="8"/>
        <v>-11571.52352592145</v>
      </c>
      <c r="AN13">
        <f t="shared" si="9"/>
        <v>0</v>
      </c>
      <c r="AO13">
        <f t="shared" si="9"/>
        <v>0</v>
      </c>
      <c r="AP13">
        <f t="shared" si="9"/>
        <v>-5.3131240368217867</v>
      </c>
      <c r="AQ13">
        <f t="shared" si="9"/>
        <v>-7117.2254417265685</v>
      </c>
      <c r="AR13">
        <f t="shared" si="9"/>
        <v>-7122.5385657633906</v>
      </c>
      <c r="AS13">
        <f t="shared" si="9"/>
        <v>1232.1055825774183</v>
      </c>
      <c r="AT13">
        <f t="shared" si="9"/>
        <v>44.056778379265985</v>
      </c>
      <c r="AU13">
        <f t="shared" si="9"/>
        <v>-5846.3762048067065</v>
      </c>
      <c r="AW13">
        <v>10</v>
      </c>
      <c r="AX13">
        <f>IF(Z13&gt;0, (R13*SUMPRODUCT(K13:$K$98, X13:$X$98)-K13*$AZ$3)/Z13, 0)</f>
        <v>48926.684806646095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1.9576E-2</v>
      </c>
      <c r="Q14" s="4">
        <f t="shared" si="21"/>
        <v>12.5</v>
      </c>
      <c r="R14">
        <f t="shared" si="0"/>
        <v>1000000</v>
      </c>
      <c r="S14">
        <f t="shared" si="1"/>
        <v>51475.902013837316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41161.341073625692</v>
      </c>
      <c r="AC14">
        <f t="shared" si="2"/>
        <v>42025.14500358401</v>
      </c>
      <c r="AE14">
        <f t="shared" si="3"/>
        <v>0</v>
      </c>
      <c r="AF14">
        <f t="shared" si="4"/>
        <v>0</v>
      </c>
      <c r="AG14">
        <f t="shared" si="4"/>
        <v>-10.205053082966659</v>
      </c>
      <c r="AH14">
        <f t="shared" si="5"/>
        <v>-16469.017184418793</v>
      </c>
      <c r="AI14">
        <f t="shared" si="6"/>
        <v>-16479.222237501759</v>
      </c>
      <c r="AJ14">
        <f t="shared" si="7"/>
        <v>-863.80392995831789</v>
      </c>
      <c r="AK14">
        <f t="shared" si="22"/>
        <v>2881.2938751537986</v>
      </c>
      <c r="AL14">
        <f t="shared" si="8"/>
        <v>-14461.732292306278</v>
      </c>
      <c r="AN14">
        <f t="shared" si="9"/>
        <v>0</v>
      </c>
      <c r="AO14">
        <f t="shared" si="9"/>
        <v>0</v>
      </c>
      <c r="AP14">
        <f t="shared" si="9"/>
        <v>-4.6035563217042368</v>
      </c>
      <c r="AQ14">
        <f t="shared" si="9"/>
        <v>-7429.2654389159479</v>
      </c>
      <c r="AR14">
        <f t="shared" si="9"/>
        <v>-7433.8689952376517</v>
      </c>
      <c r="AS14">
        <f t="shared" si="9"/>
        <v>-389.66676705581324</v>
      </c>
      <c r="AT14">
        <f t="shared" si="9"/>
        <v>1299.7677254409734</v>
      </c>
      <c r="AU14">
        <f t="shared" si="9"/>
        <v>-6523.7680368524916</v>
      </c>
      <c r="AW14">
        <v>11</v>
      </c>
      <c r="AX14">
        <f>IF(Z14&gt;0, (R14*SUMPRODUCT(K14:$K$98, X14:$X$98)-K14*$AZ$3)/Z14, 0)</f>
        <v>51475.902013837316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2.3283000000000002E-2</v>
      </c>
      <c r="Q15" s="4">
        <f t="shared" si="21"/>
        <v>12.5</v>
      </c>
      <c r="R15">
        <f t="shared" si="0"/>
        <v>1000000</v>
      </c>
      <c r="S15">
        <f t="shared" si="1"/>
        <v>52863.80409170621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42025.14500358401</v>
      </c>
      <c r="AC15">
        <f t="shared" si="2"/>
        <v>41721.798646529598</v>
      </c>
      <c r="AE15">
        <f t="shared" si="3"/>
        <v>0</v>
      </c>
      <c r="AF15">
        <f t="shared" si="4"/>
        <v>0</v>
      </c>
      <c r="AG15">
        <f t="shared" si="4"/>
        <v>-9.8653983012062785</v>
      </c>
      <c r="AH15">
        <f t="shared" si="5"/>
        <v>-19008.340074457017</v>
      </c>
      <c r="AI15">
        <f t="shared" si="6"/>
        <v>-19018.205472758222</v>
      </c>
      <c r="AJ15">
        <f t="shared" si="7"/>
        <v>303.34635705441178</v>
      </c>
      <c r="AK15">
        <f t="shared" si="22"/>
        <v>2941.760150250881</v>
      </c>
      <c r="AL15">
        <f t="shared" si="8"/>
        <v>-15773.098965452929</v>
      </c>
      <c r="AN15">
        <f t="shared" si="9"/>
        <v>0</v>
      </c>
      <c r="AO15">
        <f t="shared" si="9"/>
        <v>0</v>
      </c>
      <c r="AP15">
        <f t="shared" si="9"/>
        <v>-3.9735144255794235</v>
      </c>
      <c r="AQ15">
        <f t="shared" si="9"/>
        <v>-7656.0429884456953</v>
      </c>
      <c r="AR15">
        <f t="shared" si="9"/>
        <v>-7660.0165028712745</v>
      </c>
      <c r="AS15">
        <f t="shared" si="9"/>
        <v>122.17967170725271</v>
      </c>
      <c r="AT15">
        <f t="shared" si="9"/>
        <v>1184.8610706561433</v>
      </c>
      <c r="AU15">
        <f t="shared" si="9"/>
        <v>-6352.9757605078785</v>
      </c>
      <c r="AW15">
        <v>12</v>
      </c>
      <c r="AX15">
        <f>IF(Z15&gt;0, (R15*SUMPRODUCT(K15:$K$98, X15:$X$98)-K15*$AZ$3)/Z15, 0)</f>
        <v>52863.80409170621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2.7149E-2</v>
      </c>
      <c r="Q16" s="4">
        <f t="shared" si="21"/>
        <v>12.5</v>
      </c>
      <c r="R16">
        <f t="shared" si="0"/>
        <v>1000000</v>
      </c>
      <c r="S16">
        <f t="shared" si="1"/>
        <v>53201.090025540136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41721.798646529598</v>
      </c>
      <c r="AC16">
        <f t="shared" si="2"/>
        <v>40428.183409745958</v>
      </c>
      <c r="AE16">
        <f t="shared" si="3"/>
        <v>0</v>
      </c>
      <c r="AF16">
        <f t="shared" si="4"/>
        <v>0</v>
      </c>
      <c r="AG16">
        <f t="shared" si="4"/>
        <v>-9.4989086197147667</v>
      </c>
      <c r="AH16">
        <f t="shared" si="5"/>
        <v>-21426.855878355938</v>
      </c>
      <c r="AI16">
        <f t="shared" si="6"/>
        <v>-21436.354786975655</v>
      </c>
      <c r="AJ16">
        <f t="shared" si="7"/>
        <v>1293.6152367836403</v>
      </c>
      <c r="AK16">
        <f t="shared" si="22"/>
        <v>2920.5259052570723</v>
      </c>
      <c r="AL16">
        <f t="shared" si="8"/>
        <v>-17222.213644934942</v>
      </c>
      <c r="AN16">
        <f t="shared" si="9"/>
        <v>0</v>
      </c>
      <c r="AO16">
        <f t="shared" si="9"/>
        <v>0</v>
      </c>
      <c r="AP16">
        <f t="shared" si="9"/>
        <v>-3.4159842305210475</v>
      </c>
      <c r="AQ16">
        <f t="shared" si="9"/>
        <v>-7705.49593857541</v>
      </c>
      <c r="AR16">
        <f t="shared" si="9"/>
        <v>-7708.9119228059317</v>
      </c>
      <c r="AS16">
        <f t="shared" si="9"/>
        <v>465.20810191217089</v>
      </c>
      <c r="AT16">
        <f t="shared" si="9"/>
        <v>1050.2754407469959</v>
      </c>
      <c r="AU16">
        <f t="shared" si="9"/>
        <v>-6193.4283801467645</v>
      </c>
      <c r="AW16">
        <v>13</v>
      </c>
      <c r="AX16">
        <f>IF(Z16&gt;0, (R16*SUMPRODUCT(K16:$K$98, X16:$X$98)-K16*$AZ$3)/Z16, 0)</f>
        <v>53201.090025540136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3.1286000000000001E-2</v>
      </c>
      <c r="Q17" s="4">
        <f t="shared" si="21"/>
        <v>12.5</v>
      </c>
      <c r="R17">
        <f t="shared" si="0"/>
        <v>1000000</v>
      </c>
      <c r="S17">
        <f t="shared" si="1"/>
        <v>52712.936438126962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40428.183409745958</v>
      </c>
      <c r="AC17">
        <f t="shared" si="2"/>
        <v>38403.426535154533</v>
      </c>
      <c r="AE17">
        <f t="shared" si="3"/>
        <v>0</v>
      </c>
      <c r="AF17">
        <f t="shared" si="4"/>
        <v>0</v>
      </c>
      <c r="AG17">
        <f t="shared" si="4"/>
        <v>-9.1067366784412229</v>
      </c>
      <c r="AH17">
        <f t="shared" si="5"/>
        <v>-23774.628406111697</v>
      </c>
      <c r="AI17">
        <f t="shared" si="6"/>
        <v>-23783.735142790138</v>
      </c>
      <c r="AJ17">
        <f t="shared" si="7"/>
        <v>2024.756874591425</v>
      </c>
      <c r="AK17">
        <f t="shared" si="22"/>
        <v>2829.9728386822171</v>
      </c>
      <c r="AL17">
        <f t="shared" si="8"/>
        <v>-18929.005429516495</v>
      </c>
      <c r="AN17">
        <f t="shared" si="9"/>
        <v>0</v>
      </c>
      <c r="AO17">
        <f t="shared" si="9"/>
        <v>0</v>
      </c>
      <c r="AP17">
        <f t="shared" si="9"/>
        <v>-2.9240642014104958</v>
      </c>
      <c r="AQ17">
        <f t="shared" si="9"/>
        <v>-7633.748759720107</v>
      </c>
      <c r="AR17">
        <f t="shared" si="9"/>
        <v>-7636.6728239215172</v>
      </c>
      <c r="AS17">
        <f t="shared" si="9"/>
        <v>650.12520978766099</v>
      </c>
      <c r="AT17">
        <f t="shared" si="9"/>
        <v>908.6704228688784</v>
      </c>
      <c r="AU17">
        <f t="shared" si="9"/>
        <v>-6077.8771912649781</v>
      </c>
      <c r="AW17">
        <v>14</v>
      </c>
      <c r="AX17">
        <f>IF(Z17&gt;0, (R17*SUMPRODUCT(K17:$K$98, X17:$X$98)-K17*$AZ$3)/Z17, 0)</f>
        <v>52712.936438126962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3.5844000000000001E-2</v>
      </c>
      <c r="Q18" s="4">
        <f t="shared" si="21"/>
        <v>12.5</v>
      </c>
      <c r="R18">
        <f t="shared" si="0"/>
        <v>1000000</v>
      </c>
      <c r="S18">
        <f t="shared" si="1"/>
        <v>51560.515545250804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38403.426535154533</v>
      </c>
      <c r="AC18">
        <f t="shared" si="2"/>
        <v>35841.766225420113</v>
      </c>
      <c r="AE18">
        <f t="shared" si="3"/>
        <v>0</v>
      </c>
      <c r="AF18">
        <f t="shared" si="4"/>
        <v>0</v>
      </c>
      <c r="AG18">
        <f t="shared" si="4"/>
        <v>-8.6892474421547625</v>
      </c>
      <c r="AH18">
        <f t="shared" si="5"/>
        <v>-26113.749560163775</v>
      </c>
      <c r="AI18">
        <f t="shared" si="6"/>
        <v>-26122.438807605929</v>
      </c>
      <c r="AJ18">
        <f t="shared" si="7"/>
        <v>2561.6603097344196</v>
      </c>
      <c r="AK18">
        <f t="shared" si="22"/>
        <v>2688.2398574608173</v>
      </c>
      <c r="AL18">
        <f t="shared" si="8"/>
        <v>-20872.538640410694</v>
      </c>
      <c r="AN18">
        <f t="shared" si="9"/>
        <v>0</v>
      </c>
      <c r="AO18">
        <f t="shared" si="9"/>
        <v>0</v>
      </c>
      <c r="AP18">
        <f t="shared" si="9"/>
        <v>-2.491083394786636</v>
      </c>
      <c r="AQ18">
        <f t="shared" si="9"/>
        <v>-7486.4398025255568</v>
      </c>
      <c r="AR18">
        <f t="shared" si="9"/>
        <v>-7488.9308859203438</v>
      </c>
      <c r="AS18">
        <f t="shared" si="9"/>
        <v>734.39149974085262</v>
      </c>
      <c r="AT18">
        <f t="shared" si="9"/>
        <v>770.68005194976968</v>
      </c>
      <c r="AU18">
        <f t="shared" si="9"/>
        <v>-5983.8593342297218</v>
      </c>
      <c r="AW18">
        <v>15</v>
      </c>
      <c r="AX18">
        <f>IF(Z18&gt;0, (R18*SUMPRODUCT(K18:$K$98, X18:$X$98)-K18*$AZ$3)/Z18, 0)</f>
        <v>51560.515545250804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4.1295999999999999E-2</v>
      </c>
      <c r="Q19" s="4">
        <f t="shared" si="21"/>
        <v>12.5</v>
      </c>
      <c r="R19">
        <f t="shared" si="0"/>
        <v>1000000</v>
      </c>
      <c r="S19">
        <f t="shared" si="1"/>
        <v>49863.3497050105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35841.766225420113</v>
      </c>
      <c r="AC19">
        <f t="shared" si="2"/>
        <v>32883.976824667516</v>
      </c>
      <c r="AE19">
        <f t="shared" si="3"/>
        <v>0</v>
      </c>
      <c r="AF19">
        <f t="shared" si="4"/>
        <v>0</v>
      </c>
      <c r="AG19">
        <f t="shared" si="4"/>
        <v>-8.2435238053619919</v>
      </c>
      <c r="AH19">
        <f t="shared" si="5"/>
        <v>-28706.492989697843</v>
      </c>
      <c r="AI19">
        <f t="shared" si="6"/>
        <v>-28714.736513503205</v>
      </c>
      <c r="AJ19">
        <f t="shared" si="7"/>
        <v>2957.7894007525974</v>
      </c>
      <c r="AK19">
        <f t="shared" si="22"/>
        <v>2508.923635779408</v>
      </c>
      <c r="AL19">
        <f t="shared" si="8"/>
        <v>-23248.023476971201</v>
      </c>
      <c r="AN19">
        <f t="shared" si="9"/>
        <v>0</v>
      </c>
      <c r="AO19">
        <f t="shared" si="9"/>
        <v>0</v>
      </c>
      <c r="AP19">
        <f t="shared" si="9"/>
        <v>-2.1100899830068398</v>
      </c>
      <c r="AQ19">
        <f t="shared" si="9"/>
        <v>-7347.9842765077792</v>
      </c>
      <c r="AR19">
        <f t="shared" si="9"/>
        <v>-7350.0943664907854</v>
      </c>
      <c r="AS19">
        <f t="shared" si="9"/>
        <v>757.10362870697065</v>
      </c>
      <c r="AT19">
        <f t="shared" si="9"/>
        <v>642.20772050706239</v>
      </c>
      <c r="AU19">
        <f t="shared" si="9"/>
        <v>-5950.7830172767526</v>
      </c>
      <c r="AW19">
        <v>16</v>
      </c>
      <c r="AX19">
        <f>IF(Z19&gt;0, (R19*SUMPRODUCT(K19:$K$98, X19:$X$98)-K19*$AZ$3)/Z19, 0)</f>
        <v>49863.3497050105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4.7109999999999999E-2</v>
      </c>
      <c r="Q20" s="4">
        <f t="shared" si="21"/>
        <v>12.5</v>
      </c>
      <c r="R20">
        <f t="shared" si="0"/>
        <v>1000000</v>
      </c>
      <c r="S20">
        <f t="shared" si="1"/>
        <v>47569.205030911216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32883.976824667516</v>
      </c>
      <c r="AC20">
        <f t="shared" si="2"/>
        <v>29579.430406885564</v>
      </c>
      <c r="AE20">
        <f t="shared" si="3"/>
        <v>0</v>
      </c>
      <c r="AF20">
        <f t="shared" si="4"/>
        <v>0</v>
      </c>
      <c r="AG20">
        <f t="shared" si="4"/>
        <v>-7.772736160837769</v>
      </c>
      <c r="AH20">
        <f t="shared" si="5"/>
        <v>-31068.192517648276</v>
      </c>
      <c r="AI20">
        <f t="shared" si="6"/>
        <v>-31075.965253809114</v>
      </c>
      <c r="AJ20">
        <f t="shared" si="7"/>
        <v>3304.5464177819522</v>
      </c>
      <c r="AK20">
        <f t="shared" si="22"/>
        <v>2301.8783777267263</v>
      </c>
      <c r="AL20">
        <f t="shared" si="8"/>
        <v>-25469.540458300435</v>
      </c>
      <c r="AN20">
        <f t="shared" si="9"/>
        <v>0</v>
      </c>
      <c r="AO20">
        <f t="shared" si="9"/>
        <v>0</v>
      </c>
      <c r="AP20">
        <f t="shared" si="9"/>
        <v>-1.7764131643547494</v>
      </c>
      <c r="AQ20">
        <f t="shared" si="9"/>
        <v>-7100.452792818016</v>
      </c>
      <c r="AR20">
        <f t="shared" si="9"/>
        <v>-7102.2292059823712</v>
      </c>
      <c r="AS20">
        <f t="shared" si="9"/>
        <v>755.23466090948307</v>
      </c>
      <c r="AT20">
        <f t="shared" si="9"/>
        <v>526.08077365854865</v>
      </c>
      <c r="AU20">
        <f t="shared" si="9"/>
        <v>-5820.913771414339</v>
      </c>
      <c r="AW20">
        <v>17</v>
      </c>
      <c r="AX20">
        <f>IF(Z20&gt;0, (R20*SUMPRODUCT(K20:$K$98, X20:$X$98)-K20*$AZ$3)/Z20, 0)</f>
        <v>47569.205030911216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5.2900999999999997E-2</v>
      </c>
      <c r="Q21" s="4">
        <f t="shared" si="21"/>
        <v>12.5</v>
      </c>
      <c r="R21">
        <f t="shared" si="0"/>
        <v>1000000</v>
      </c>
      <c r="S21">
        <f t="shared" si="1"/>
        <v>44772.485843261456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29579.430406885564</v>
      </c>
      <c r="AC21">
        <f t="shared" si="2"/>
        <v>26089.189987929894</v>
      </c>
      <c r="AE21">
        <f t="shared" si="3"/>
        <v>0</v>
      </c>
      <c r="AF21">
        <f t="shared" si="4"/>
        <v>0</v>
      </c>
      <c r="AG21">
        <f t="shared" si="4"/>
        <v>-7.2838232835849128</v>
      </c>
      <c r="AH21">
        <f t="shared" si="5"/>
        <v>-32894.841251558304</v>
      </c>
      <c r="AI21">
        <f t="shared" si="6"/>
        <v>-32902.12507484189</v>
      </c>
      <c r="AJ21">
        <f t="shared" si="7"/>
        <v>3490.2404189556692</v>
      </c>
      <c r="AK21">
        <f t="shared" si="22"/>
        <v>2070.5601284819895</v>
      </c>
      <c r="AL21">
        <f t="shared" si="8"/>
        <v>-27341.324527404231</v>
      </c>
      <c r="AN21">
        <f t="shared" si="9"/>
        <v>0</v>
      </c>
      <c r="AO21">
        <f t="shared" si="9"/>
        <v>0</v>
      </c>
      <c r="AP21">
        <f t="shared" si="9"/>
        <v>-1.4863169641997063</v>
      </c>
      <c r="AQ21">
        <f t="shared" si="9"/>
        <v>-6712.4309148236125</v>
      </c>
      <c r="AR21">
        <f t="shared" si="9"/>
        <v>-6713.9172317878129</v>
      </c>
      <c r="AS21">
        <f t="shared" si="9"/>
        <v>712.20886914160485</v>
      </c>
      <c r="AT21">
        <f t="shared" si="9"/>
        <v>422.51281017400424</v>
      </c>
      <c r="AU21">
        <f t="shared" si="9"/>
        <v>-5579.1955524722034</v>
      </c>
      <c r="AW21">
        <v>18</v>
      </c>
      <c r="AX21">
        <f>IF(Z21&gt;0, (R21*SUMPRODUCT(K21:$K$98, X21:$X$98)-K21*$AZ$3)/Z21, 0)</f>
        <v>44772.485843261456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5.9271999999999998E-2</v>
      </c>
      <c r="Q22" s="4">
        <f t="shared" si="21"/>
        <v>12.5</v>
      </c>
      <c r="R22">
        <f t="shared" si="0"/>
        <v>1000000</v>
      </c>
      <c r="S22">
        <f t="shared" si="1"/>
        <v>41671.525952062308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26089.189987929894</v>
      </c>
      <c r="AC22">
        <f t="shared" si="2"/>
        <v>22600.162978340522</v>
      </c>
      <c r="AE22">
        <f t="shared" si="3"/>
        <v>0</v>
      </c>
      <c r="AF22">
        <f t="shared" si="4"/>
        <v>0</v>
      </c>
      <c r="AG22">
        <f t="shared" si="4"/>
        <v>-6.7792582770844181</v>
      </c>
      <c r="AH22">
        <f t="shared" si="5"/>
        <v>-34538.141893171596</v>
      </c>
      <c r="AI22">
        <f t="shared" si="6"/>
        <v>-34544.921151448681</v>
      </c>
      <c r="AJ22">
        <f t="shared" si="7"/>
        <v>3489.027009589372</v>
      </c>
      <c r="AK22">
        <f t="shared" si="22"/>
        <v>1826.2432991550927</v>
      </c>
      <c r="AL22">
        <f t="shared" si="8"/>
        <v>-29229.650842704217</v>
      </c>
      <c r="AN22">
        <f t="shared" si="9"/>
        <v>0</v>
      </c>
      <c r="AO22">
        <f t="shared" si="9"/>
        <v>0</v>
      </c>
      <c r="AP22">
        <f t="shared" si="9"/>
        <v>-1.2351400137997002</v>
      </c>
      <c r="AQ22">
        <f t="shared" si="9"/>
        <v>-6292.6413644317854</v>
      </c>
      <c r="AR22">
        <f t="shared" si="9"/>
        <v>-6293.8765044455849</v>
      </c>
      <c r="AS22">
        <f t="shared" si="9"/>
        <v>635.67970014340858</v>
      </c>
      <c r="AT22">
        <f t="shared" si="9"/>
        <v>332.7305261911535</v>
      </c>
      <c r="AU22">
        <f t="shared" si="9"/>
        <v>-5325.4662781110228</v>
      </c>
      <c r="AW22">
        <v>19</v>
      </c>
      <c r="AX22">
        <f>IF(Z22&gt;0, (R22*SUMPRODUCT(K22:$K$98, X22:$X$98)-K22*$AZ$3)/Z22, 0)</f>
        <v>41671.525952062308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6.6047999999999996E-2</v>
      </c>
      <c r="Q23" s="4">
        <f t="shared" si="21"/>
        <v>12.5</v>
      </c>
      <c r="R23">
        <f t="shared" si="0"/>
        <v>1000000</v>
      </c>
      <c r="S23">
        <f t="shared" si="1"/>
        <v>38287.139594094842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22600.162978340522</v>
      </c>
      <c r="AC23">
        <f t="shared" si="2"/>
        <v>19185.560815010747</v>
      </c>
      <c r="AE23">
        <f t="shared" si="3"/>
        <v>0</v>
      </c>
      <c r="AF23">
        <f t="shared" si="4"/>
        <v>0</v>
      </c>
      <c r="AG23">
        <f t="shared" si="4"/>
        <v>-6.2637092436287025</v>
      </c>
      <c r="AH23">
        <f t="shared" si="5"/>
        <v>-35820.516054789732</v>
      </c>
      <c r="AI23">
        <f t="shared" si="6"/>
        <v>-35826.779764033359</v>
      </c>
      <c r="AJ23">
        <f t="shared" si="7"/>
        <v>3414.6021633297751</v>
      </c>
      <c r="AK23">
        <f t="shared" si="22"/>
        <v>1582.0114084838367</v>
      </c>
      <c r="AL23">
        <f t="shared" si="8"/>
        <v>-30830.166192219749</v>
      </c>
      <c r="AN23">
        <f t="shared" si="9"/>
        <v>0</v>
      </c>
      <c r="AO23">
        <f t="shared" si="9"/>
        <v>0</v>
      </c>
      <c r="AP23">
        <f t="shared" si="9"/>
        <v>-1.0189375768127327</v>
      </c>
      <c r="AQ23">
        <f t="shared" si="9"/>
        <v>-5827.0376879601854</v>
      </c>
      <c r="AR23">
        <f t="shared" si="9"/>
        <v>-5828.0566255369977</v>
      </c>
      <c r="AS23">
        <f t="shared" si="9"/>
        <v>555.46423353251646</v>
      </c>
      <c r="AT23">
        <f t="shared" si="9"/>
        <v>257.35084569742401</v>
      </c>
      <c r="AU23">
        <f t="shared" si="9"/>
        <v>-5015.2415463070574</v>
      </c>
      <c r="AW23">
        <v>20</v>
      </c>
      <c r="AX23">
        <f>IF(Z23&gt;0, (R23*SUMPRODUCT(K23:$K$98, X23:$X$98)-K23*$AZ$3)/Z23, 0)</f>
        <v>38287.139594094842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7.3592000000000005E-2</v>
      </c>
      <c r="Q24" s="4">
        <f t="shared" si="21"/>
        <v>12.5</v>
      </c>
      <c r="R24">
        <f t="shared" si="0"/>
        <v>1000000</v>
      </c>
      <c r="S24">
        <f t="shared" si="1"/>
        <v>34686.164414837673</v>
      </c>
      <c r="U24">
        <f t="shared" si="13"/>
        <v>7.3592000000000005E-2</v>
      </c>
      <c r="V24">
        <f t="shared" si="14"/>
        <v>0.01</v>
      </c>
      <c r="W24">
        <f t="shared" si="15"/>
        <v>0.50109673949029621</v>
      </c>
      <c r="X24">
        <f t="shared" si="16"/>
        <v>3.6876711252569881E-2</v>
      </c>
      <c r="Y24">
        <f t="shared" si="17"/>
        <v>5.0109673949029617E-3</v>
      </c>
      <c r="Z24">
        <f t="shared" si="18"/>
        <v>0.45920906084282337</v>
      </c>
      <c r="AB24">
        <f t="shared" si="19"/>
        <v>19185.560815010747</v>
      </c>
      <c r="AC24">
        <f t="shared" si="2"/>
        <v>15928.200985177367</v>
      </c>
      <c r="AE24">
        <f t="shared" si="3"/>
        <v>0</v>
      </c>
      <c r="AF24">
        <f t="shared" si="4"/>
        <v>0</v>
      </c>
      <c r="AG24">
        <f t="shared" si="4"/>
        <v>-5.740113260535292</v>
      </c>
      <c r="AH24">
        <f t="shared" si="5"/>
        <v>-36876.711252569883</v>
      </c>
      <c r="AI24">
        <f t="shared" si="6"/>
        <v>-36882.45136583042</v>
      </c>
      <c r="AJ24">
        <f t="shared" si="7"/>
        <v>3257.35982983338</v>
      </c>
      <c r="AK24">
        <f t="shared" si="22"/>
        <v>1342.9892570507525</v>
      </c>
      <c r="AL24">
        <f t="shared" si="8"/>
        <v>-32282.102278946288</v>
      </c>
      <c r="AN24">
        <f t="shared" si="9"/>
        <v>0</v>
      </c>
      <c r="AO24">
        <f t="shared" si="9"/>
        <v>0</v>
      </c>
      <c r="AP24">
        <f t="shared" si="9"/>
        <v>-0.83371655972482372</v>
      </c>
      <c r="AQ24">
        <f t="shared" si="9"/>
        <v>-5356.1181537716157</v>
      </c>
      <c r="AR24">
        <f t="shared" si="9"/>
        <v>-5356.9518703313406</v>
      </c>
      <c r="AS24">
        <f t="shared" si="9"/>
        <v>473.11171537079912</v>
      </c>
      <c r="AT24">
        <f t="shared" si="9"/>
        <v>195.06102620548913</v>
      </c>
      <c r="AU24">
        <f t="shared" si="9"/>
        <v>-4688.7791287550526</v>
      </c>
      <c r="AW24">
        <v>21</v>
      </c>
      <c r="AX24">
        <f>IF(Z24&gt;0, (R24*SUMPRODUCT(K24:$K$98, X24:$X$98)-K24*$AZ$3)/Z24, 0)</f>
        <v>34686.164414837673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8.2293000000000005E-2</v>
      </c>
      <c r="Q25" s="4">
        <f t="shared" si="21"/>
        <v>12.5</v>
      </c>
      <c r="R25">
        <f t="shared" si="0"/>
        <v>1000000</v>
      </c>
      <c r="S25">
        <f t="shared" si="1"/>
        <v>30867.552845961141</v>
      </c>
      <c r="U25">
        <f t="shared" si="13"/>
        <v>8.2293000000000005E-2</v>
      </c>
      <c r="V25">
        <f t="shared" si="14"/>
        <v>0.01</v>
      </c>
      <c r="W25">
        <f t="shared" si="15"/>
        <v>0.45920906084282337</v>
      </c>
      <c r="X25">
        <f t="shared" si="16"/>
        <v>3.7789691243938467E-2</v>
      </c>
      <c r="Y25">
        <f t="shared" si="17"/>
        <v>4.5920906084282341E-3</v>
      </c>
      <c r="Z25">
        <f t="shared" si="18"/>
        <v>0.41682727899045668</v>
      </c>
      <c r="AB25">
        <f t="shared" si="19"/>
        <v>15928.200985177367</v>
      </c>
      <c r="AC25">
        <f t="shared" si="2"/>
        <v>12866.43806187611</v>
      </c>
      <c r="AE25">
        <f t="shared" si="3"/>
        <v>0</v>
      </c>
      <c r="AF25">
        <f t="shared" si="4"/>
        <v>0</v>
      </c>
      <c r="AG25">
        <f t="shared" si="4"/>
        <v>-5.2103409873807083</v>
      </c>
      <c r="AH25">
        <f t="shared" si="5"/>
        <v>-37789.691243938469</v>
      </c>
      <c r="AI25">
        <f t="shared" si="6"/>
        <v>-37794.90158492585</v>
      </c>
      <c r="AJ25">
        <f t="shared" si="7"/>
        <v>3061.7629233012576</v>
      </c>
      <c r="AK25">
        <f t="shared" si="22"/>
        <v>1114.9740689624159</v>
      </c>
      <c r="AL25">
        <f t="shared" si="8"/>
        <v>-33618.164592662179</v>
      </c>
      <c r="AN25">
        <f t="shared" si="9"/>
        <v>0</v>
      </c>
      <c r="AO25">
        <f t="shared" si="9"/>
        <v>0</v>
      </c>
      <c r="AP25">
        <f t="shared" si="9"/>
        <v>-0.67568781899833974</v>
      </c>
      <c r="AQ25">
        <f t="shared" si="9"/>
        <v>-4900.6454892453521</v>
      </c>
      <c r="AR25">
        <f t="shared" si="9"/>
        <v>-4901.3211770643502</v>
      </c>
      <c r="AS25">
        <f t="shared" si="9"/>
        <v>397.05576217486919</v>
      </c>
      <c r="AT25">
        <f t="shared" si="9"/>
        <v>144.59214832994036</v>
      </c>
      <c r="AU25">
        <f t="shared" si="9"/>
        <v>-4359.6732665595409</v>
      </c>
      <c r="AW25">
        <v>22</v>
      </c>
      <c r="AX25">
        <f>IF(Z25&gt;0, (R25*SUMPRODUCT(K25:$K$98, X25:$X$98)-K25*$AZ$3)/Z25, 0)</f>
        <v>30867.552845961141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9.1596999999999998E-2</v>
      </c>
      <c r="Q26" s="4">
        <f t="shared" si="21"/>
        <v>12.5</v>
      </c>
      <c r="R26">
        <f t="shared" si="0"/>
        <v>1000000</v>
      </c>
      <c r="S26">
        <f t="shared" si="1"/>
        <v>26742.026369678679</v>
      </c>
      <c r="U26">
        <f t="shared" si="13"/>
        <v>9.1596999999999998E-2</v>
      </c>
      <c r="V26">
        <f t="shared" si="14"/>
        <v>0.01</v>
      </c>
      <c r="W26">
        <f t="shared" si="15"/>
        <v>0.41682727899045668</v>
      </c>
      <c r="X26">
        <f t="shared" si="16"/>
        <v>3.8180128273688857E-2</v>
      </c>
      <c r="Y26">
        <f t="shared" si="17"/>
        <v>4.1682727899045669E-3</v>
      </c>
      <c r="Z26">
        <f t="shared" si="18"/>
        <v>0.37447887792686324</v>
      </c>
      <c r="AB26">
        <f t="shared" si="19"/>
        <v>12866.43806187611</v>
      </c>
      <c r="AC26">
        <f t="shared" si="2"/>
        <v>10014.32402840786</v>
      </c>
      <c r="AE26">
        <f t="shared" si="3"/>
        <v>0</v>
      </c>
      <c r="AF26">
        <f t="shared" si="4"/>
        <v>0</v>
      </c>
      <c r="AG26">
        <f t="shared" si="4"/>
        <v>-4.6809859740857904</v>
      </c>
      <c r="AH26">
        <f t="shared" si="5"/>
        <v>-38180.128273688853</v>
      </c>
      <c r="AI26">
        <f t="shared" si="6"/>
        <v>-38184.809259662936</v>
      </c>
      <c r="AJ26">
        <f t="shared" si="7"/>
        <v>2852.1140334682495</v>
      </c>
      <c r="AK26">
        <f t="shared" si="22"/>
        <v>900.65066433132779</v>
      </c>
      <c r="AL26">
        <f t="shared" si="8"/>
        <v>-34432.04456186336</v>
      </c>
      <c r="AN26">
        <f t="shared" si="9"/>
        <v>0</v>
      </c>
      <c r="AO26">
        <f t="shared" si="9"/>
        <v>0</v>
      </c>
      <c r="AP26">
        <f t="shared" si="9"/>
        <v>-0.54199996754604052</v>
      </c>
      <c r="AQ26">
        <f t="shared" si="9"/>
        <v>-4420.7840826279225</v>
      </c>
      <c r="AR26">
        <f t="shared" si="9"/>
        <v>-4421.3260825954685</v>
      </c>
      <c r="AS26">
        <f t="shared" si="9"/>
        <v>330.23933892032352</v>
      </c>
      <c r="AT26">
        <f t="shared" si="9"/>
        <v>104.28414730151741</v>
      </c>
      <c r="AU26">
        <f t="shared" si="9"/>
        <v>-3986.8025963736272</v>
      </c>
      <c r="AW26">
        <v>23</v>
      </c>
      <c r="AX26">
        <f>IF(Z26&gt;0, (R26*SUMPRODUCT(K26:$K$98, X26:$X$98)-K26*$AZ$3)/Z26, 0)</f>
        <v>26742.026369678679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0.10148</v>
      </c>
      <c r="Q27" s="4">
        <f t="shared" si="21"/>
        <v>12.5</v>
      </c>
      <c r="R27">
        <f t="shared" si="0"/>
        <v>1000000</v>
      </c>
      <c r="S27">
        <f t="shared" si="1"/>
        <v>22308.003135646322</v>
      </c>
      <c r="U27">
        <f t="shared" si="13"/>
        <v>0.10148</v>
      </c>
      <c r="V27">
        <f t="shared" si="14"/>
        <v>0.01</v>
      </c>
      <c r="W27">
        <f t="shared" si="15"/>
        <v>0.37447887792686324</v>
      </c>
      <c r="X27">
        <f t="shared" si="16"/>
        <v>3.8002116532018085E-2</v>
      </c>
      <c r="Y27">
        <f t="shared" si="17"/>
        <v>3.7447887792686325E-3</v>
      </c>
      <c r="Z27">
        <f t="shared" si="18"/>
        <v>0.33273197261557652</v>
      </c>
      <c r="AB27">
        <f t="shared" si="19"/>
        <v>10014.32402840786</v>
      </c>
      <c r="AC27">
        <f t="shared" si="2"/>
        <v>7422.5858884380677</v>
      </c>
      <c r="AE27">
        <f t="shared" si="3"/>
        <v>0</v>
      </c>
      <c r="AF27">
        <f t="shared" si="4"/>
        <v>0</v>
      </c>
      <c r="AG27">
        <f t="shared" si="4"/>
        <v>-4.1591496576947069</v>
      </c>
      <c r="AH27">
        <f t="shared" si="5"/>
        <v>-38002.116532018088</v>
      </c>
      <c r="AI27">
        <f t="shared" si="6"/>
        <v>-38006.275681675783</v>
      </c>
      <c r="AJ27">
        <f t="shared" si="7"/>
        <v>2591.7381399697924</v>
      </c>
      <c r="AK27">
        <f t="shared" si="22"/>
        <v>701.00268198855031</v>
      </c>
      <c r="AL27">
        <f t="shared" si="8"/>
        <v>-34713.534859717438</v>
      </c>
      <c r="AN27">
        <f t="shared" si="9"/>
        <v>0</v>
      </c>
      <c r="AO27">
        <f t="shared" si="9"/>
        <v>0</v>
      </c>
      <c r="AP27">
        <f t="shared" si="9"/>
        <v>-0.42998018853929282</v>
      </c>
      <c r="AQ27">
        <f t="shared" si="9"/>
        <v>-3928.7254790408715</v>
      </c>
      <c r="AR27">
        <f t="shared" si="9"/>
        <v>-3929.1554592294106</v>
      </c>
      <c r="AS27">
        <f t="shared" si="9"/>
        <v>267.93843592691587</v>
      </c>
      <c r="AT27">
        <f t="shared" si="9"/>
        <v>72.470887122406026</v>
      </c>
      <c r="AU27">
        <f t="shared" si="9"/>
        <v>-3588.7461361800883</v>
      </c>
      <c r="AW27">
        <v>24</v>
      </c>
      <c r="AX27">
        <f>IF(Z27&gt;0, (R27*SUMPRODUCT(K27:$K$98, X27:$X$98)-K27*$AZ$3)/Z27, 0)</f>
        <v>22308.003135646322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0.112611</v>
      </c>
      <c r="Q28" s="4">
        <f t="shared" si="21"/>
        <v>12.5</v>
      </c>
      <c r="R28">
        <f t="shared" si="0"/>
        <v>1000000</v>
      </c>
      <c r="S28">
        <f t="shared" si="1"/>
        <v>17561.890825780454</v>
      </c>
      <c r="U28">
        <f t="shared" si="13"/>
        <v>0.112611</v>
      </c>
      <c r="V28">
        <f t="shared" si="14"/>
        <v>0.01</v>
      </c>
      <c r="W28">
        <f t="shared" si="15"/>
        <v>0.33273197261557652</v>
      </c>
      <c r="X28">
        <f t="shared" si="16"/>
        <v>3.7469280168212687E-2</v>
      </c>
      <c r="Y28">
        <f t="shared" si="17"/>
        <v>3.3273197261557653E-3</v>
      </c>
      <c r="Z28">
        <f t="shared" si="18"/>
        <v>0.29193537272120806</v>
      </c>
      <c r="AB28">
        <f t="shared" si="19"/>
        <v>7422.5858884380677</v>
      </c>
      <c r="AC28">
        <f t="shared" si="2"/>
        <v>5126.9371439133811</v>
      </c>
      <c r="AE28">
        <f t="shared" si="3"/>
        <v>0</v>
      </c>
      <c r="AF28">
        <f t="shared" si="4"/>
        <v>0</v>
      </c>
      <c r="AG28">
        <f t="shared" si="4"/>
        <v>-3.6491921590151009</v>
      </c>
      <c r="AH28">
        <f t="shared" si="5"/>
        <v>-37469.280168212688</v>
      </c>
      <c r="AI28">
        <f t="shared" si="6"/>
        <v>-37472.929360371701</v>
      </c>
      <c r="AJ28">
        <f t="shared" si="7"/>
        <v>2295.6487445246867</v>
      </c>
      <c r="AK28">
        <f t="shared" si="22"/>
        <v>519.58101219066475</v>
      </c>
      <c r="AL28">
        <f t="shared" si="8"/>
        <v>-34657.699603656351</v>
      </c>
      <c r="AN28">
        <f t="shared" si="9"/>
        <v>0</v>
      </c>
      <c r="AO28">
        <f t="shared" si="9"/>
        <v>0</v>
      </c>
      <c r="AP28">
        <f t="shared" si="9"/>
        <v>-0.33683918539491203</v>
      </c>
      <c r="AQ28">
        <f t="shared" si="9"/>
        <v>-3458.6070722570207</v>
      </c>
      <c r="AR28">
        <f t="shared" si="9"/>
        <v>-3458.9439114424158</v>
      </c>
      <c r="AS28">
        <f t="shared" si="9"/>
        <v>211.90017389143145</v>
      </c>
      <c r="AT28">
        <f t="shared" si="9"/>
        <v>47.959996971001694</v>
      </c>
      <c r="AU28">
        <f t="shared" si="9"/>
        <v>-3199.0837405799825</v>
      </c>
      <c r="AW28">
        <v>25</v>
      </c>
      <c r="AX28">
        <f>IF(Z28&gt;0, (R28*SUMPRODUCT(K28:$K$98, X28:$X$98)-K28*$AZ$3)/Z28, 0)</f>
        <v>17561.890825780454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0.125163</v>
      </c>
      <c r="Q29" s="4">
        <f t="shared" si="21"/>
        <v>12.5</v>
      </c>
      <c r="R29">
        <f t="shared" si="0"/>
        <v>1000000</v>
      </c>
      <c r="S29">
        <f t="shared" si="1"/>
        <v>12383.069913725569</v>
      </c>
      <c r="U29">
        <f t="shared" si="13"/>
        <v>0.125163</v>
      </c>
      <c r="V29">
        <f t="shared" si="14"/>
        <v>0.01</v>
      </c>
      <c r="W29">
        <f t="shared" si="15"/>
        <v>0.29193537272120806</v>
      </c>
      <c r="X29">
        <f t="shared" si="16"/>
        <v>3.6539507055904565E-2</v>
      </c>
      <c r="Y29">
        <f t="shared" si="17"/>
        <v>2.9193537272120809E-3</v>
      </c>
      <c r="Z29">
        <f t="shared" si="18"/>
        <v>0.2524765119380914</v>
      </c>
      <c r="AB29">
        <f t="shared" si="19"/>
        <v>5126.9371439133811</v>
      </c>
      <c r="AC29">
        <f t="shared" si="2"/>
        <v>3126.4342989029537</v>
      </c>
      <c r="AE29">
        <f t="shared" si="3"/>
        <v>0</v>
      </c>
      <c r="AF29">
        <f t="shared" si="4"/>
        <v>0</v>
      </c>
      <c r="AG29">
        <f t="shared" si="4"/>
        <v>-3.1559563992261426</v>
      </c>
      <c r="AH29">
        <f t="shared" si="5"/>
        <v>-36539.507055904563</v>
      </c>
      <c r="AI29">
        <f t="shared" si="6"/>
        <v>-36542.66301230379</v>
      </c>
      <c r="AJ29">
        <f t="shared" si="7"/>
        <v>2000.5028450104273</v>
      </c>
      <c r="AK29">
        <f t="shared" si="22"/>
        <v>358.8856000739367</v>
      </c>
      <c r="AL29">
        <f t="shared" si="8"/>
        <v>-34183.274567219421</v>
      </c>
      <c r="AN29">
        <f t="shared" si="9"/>
        <v>0</v>
      </c>
      <c r="AO29">
        <f t="shared" si="9"/>
        <v>0</v>
      </c>
      <c r="AP29">
        <f t="shared" si="9"/>
        <v>-0.26009909873158887</v>
      </c>
      <c r="AQ29">
        <f t="shared" si="9"/>
        <v>-3011.4144972559552</v>
      </c>
      <c r="AR29">
        <f t="shared" si="9"/>
        <v>-3011.6745963546869</v>
      </c>
      <c r="AS29">
        <f t="shared" si="9"/>
        <v>164.87204548351144</v>
      </c>
      <c r="AT29">
        <f t="shared" si="9"/>
        <v>29.577664998751338</v>
      </c>
      <c r="AU29">
        <f t="shared" si="9"/>
        <v>-2817.2248858724238</v>
      </c>
      <c r="AW29">
        <v>26</v>
      </c>
      <c r="AX29">
        <f>IF(Z29&gt;0, (R29*SUMPRODUCT(K29:$K$98, X29:$X$98)-K29*$AZ$3)/Z29, 0)</f>
        <v>12383.069913725569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0.13952899999999999</v>
      </c>
      <c r="Q30" s="4">
        <f t="shared" si="21"/>
        <v>12.5</v>
      </c>
      <c r="R30">
        <f t="shared" si="0"/>
        <v>1000000</v>
      </c>
      <c r="S30">
        <f t="shared" si="1"/>
        <v>6598.6983078444237</v>
      </c>
      <c r="U30">
        <f t="shared" si="13"/>
        <v>0.13952899999999999</v>
      </c>
      <c r="V30">
        <f t="shared" si="14"/>
        <v>0.01</v>
      </c>
      <c r="W30">
        <f t="shared" si="15"/>
        <v>0.2524765119380914</v>
      </c>
      <c r="X30">
        <f t="shared" si="16"/>
        <v>3.5227795234209949E-2</v>
      </c>
      <c r="Y30">
        <f t="shared" si="17"/>
        <v>2.524765119380914E-3</v>
      </c>
      <c r="Z30">
        <f t="shared" si="18"/>
        <v>0.21472395158450056</v>
      </c>
      <c r="AB30">
        <f t="shared" si="19"/>
        <v>3126.4342989029537</v>
      </c>
      <c r="AC30">
        <f t="shared" si="2"/>
        <v>1416.8985759743118</v>
      </c>
      <c r="AE30">
        <f t="shared" si="3"/>
        <v>0</v>
      </c>
      <c r="AF30">
        <f t="shared" si="4"/>
        <v>0</v>
      </c>
      <c r="AG30">
        <f t="shared" si="4"/>
        <v>-2.6840493948062569</v>
      </c>
      <c r="AH30">
        <f t="shared" si="5"/>
        <v>-35227.795234209952</v>
      </c>
      <c r="AI30">
        <f t="shared" si="6"/>
        <v>-35230.479283604756</v>
      </c>
      <c r="AJ30">
        <f t="shared" si="7"/>
        <v>1709.5357229286419</v>
      </c>
      <c r="AK30">
        <f t="shared" si="22"/>
        <v>218.85040092320679</v>
      </c>
      <c r="AL30">
        <f t="shared" si="8"/>
        <v>-33302.093159752905</v>
      </c>
      <c r="AN30">
        <f t="shared" si="9"/>
        <v>0</v>
      </c>
      <c r="AO30">
        <f t="shared" si="9"/>
        <v>0</v>
      </c>
      <c r="AP30">
        <f t="shared" si="9"/>
        <v>-0.19750601839049384</v>
      </c>
      <c r="AQ30">
        <f t="shared" si="9"/>
        <v>-2592.2405104942754</v>
      </c>
      <c r="AR30">
        <f t="shared" si="9"/>
        <v>-2592.4380165126659</v>
      </c>
      <c r="AS30">
        <f t="shared" si="9"/>
        <v>125.79634137333852</v>
      </c>
      <c r="AT30">
        <f t="shared" si="9"/>
        <v>16.104126620451371</v>
      </c>
      <c r="AU30">
        <f t="shared" si="9"/>
        <v>-2450.5375485188756</v>
      </c>
      <c r="AW30">
        <v>27</v>
      </c>
      <c r="AX30">
        <f>IF(Z30&gt;0, (R30*SUMPRODUCT(K30:$K$98, X30:$X$98)-K30*$AZ$3)/Z30, 0)</f>
        <v>6598.6983078444237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0.15610499999999999</v>
      </c>
      <c r="Q31" s="4">
        <f t="shared" si="21"/>
        <v>12.5</v>
      </c>
      <c r="R31">
        <f t="shared" si="0"/>
        <v>1000000</v>
      </c>
      <c r="S31">
        <f t="shared" si="1"/>
        <v>-72.32420470356594</v>
      </c>
      <c r="U31">
        <f t="shared" si="13"/>
        <v>0.15610499999999999</v>
      </c>
      <c r="V31">
        <f t="shared" si="14"/>
        <v>0.01</v>
      </c>
      <c r="W31">
        <f t="shared" si="15"/>
        <v>0.21472395158450056</v>
      </c>
      <c r="X31">
        <f t="shared" si="16"/>
        <v>3.351948246209846E-2</v>
      </c>
      <c r="Y31">
        <f t="shared" si="17"/>
        <v>2.1472395158450056E-3</v>
      </c>
      <c r="Z31">
        <f t="shared" si="18"/>
        <v>0.17905722960655709</v>
      </c>
      <c r="AB31">
        <f t="shared" si="19"/>
        <v>1416.8985759743118</v>
      </c>
      <c r="AC31">
        <f t="shared" si="2"/>
        <v>-12.950171727718043</v>
      </c>
      <c r="AE31">
        <f t="shared" si="3"/>
        <v>0</v>
      </c>
      <c r="AF31">
        <f t="shared" si="4"/>
        <v>0</v>
      </c>
      <c r="AG31">
        <f t="shared" si="4"/>
        <v>-2.2382153700819636</v>
      </c>
      <c r="AH31">
        <f t="shared" si="5"/>
        <v>-33519.482462098458</v>
      </c>
      <c r="AI31">
        <f t="shared" si="6"/>
        <v>-33521.72067746854</v>
      </c>
      <c r="AJ31">
        <f t="shared" si="7"/>
        <v>1429.8487477020299</v>
      </c>
      <c r="AK31">
        <f t="shared" si="22"/>
        <v>99.182900318201831</v>
      </c>
      <c r="AL31">
        <f t="shared" si="8"/>
        <v>-31992.689029448306</v>
      </c>
      <c r="AN31">
        <f t="shared" si="9"/>
        <v>0</v>
      </c>
      <c r="AO31">
        <f t="shared" si="9"/>
        <v>0</v>
      </c>
      <c r="AP31">
        <f t="shared" si="9"/>
        <v>-0.14705292964798292</v>
      </c>
      <c r="AQ31">
        <f t="shared" si="9"/>
        <v>-2202.2626429177171</v>
      </c>
      <c r="AR31">
        <f t="shared" si="9"/>
        <v>-2202.4096958473651</v>
      </c>
      <c r="AS31">
        <f t="shared" si="9"/>
        <v>93.942455276492538</v>
      </c>
      <c r="AT31">
        <f t="shared" si="9"/>
        <v>6.5164131467122068</v>
      </c>
      <c r="AU31">
        <f t="shared" si="9"/>
        <v>-2101.9508274241603</v>
      </c>
      <c r="AW31">
        <v>28</v>
      </c>
      <c r="AX31">
        <f>IF(Z31&gt;0, (R31*SUMPRODUCT(K31:$K$98, X31:$X$98)-K31*$AZ$3)/Z31, 0)</f>
        <v>-72.32420470356594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0.17521600000000001</v>
      </c>
      <c r="Q32" s="4">
        <f t="shared" si="21"/>
        <v>12.5</v>
      </c>
      <c r="R32">
        <f t="shared" si="0"/>
        <v>1000000</v>
      </c>
      <c r="S32">
        <f t="shared" si="1"/>
        <v>-8070.0465594232219</v>
      </c>
      <c r="U32">
        <f t="shared" si="13"/>
        <v>0.17521600000000001</v>
      </c>
      <c r="V32">
        <f t="shared" si="14"/>
        <v>0.01</v>
      </c>
      <c r="W32">
        <f t="shared" si="15"/>
        <v>0.17905722960655709</v>
      </c>
      <c r="X32">
        <f t="shared" si="16"/>
        <v>3.1373691542742513E-2</v>
      </c>
      <c r="Y32">
        <f t="shared" si="17"/>
        <v>1.790572296065571E-3</v>
      </c>
      <c r="Z32">
        <f t="shared" si="18"/>
        <v>0.14589296576774899</v>
      </c>
      <c r="AB32">
        <f t="shared" si="19"/>
        <v>-12.950171727718043</v>
      </c>
      <c r="AC32">
        <f t="shared" si="2"/>
        <v>-1177.3630264380727</v>
      </c>
      <c r="AE32">
        <f t="shared" si="3"/>
        <v>0</v>
      </c>
      <c r="AF32">
        <f t="shared" si="4"/>
        <v>0</v>
      </c>
      <c r="AG32">
        <f t="shared" si="4"/>
        <v>-1.8236620720968624</v>
      </c>
      <c r="AH32">
        <f t="shared" si="5"/>
        <v>-31373.691542742512</v>
      </c>
      <c r="AI32">
        <f t="shared" si="6"/>
        <v>-31375.515204814608</v>
      </c>
      <c r="AJ32">
        <f t="shared" si="7"/>
        <v>1164.4128547103546</v>
      </c>
      <c r="AK32">
        <f t="shared" si="22"/>
        <v>-0.90651202094026306</v>
      </c>
      <c r="AL32">
        <f t="shared" si="8"/>
        <v>-30212.008862125196</v>
      </c>
      <c r="AN32">
        <f t="shared" si="9"/>
        <v>0</v>
      </c>
      <c r="AO32">
        <f t="shared" si="9"/>
        <v>0</v>
      </c>
      <c r="AP32">
        <f t="shared" si="9"/>
        <v>-0.10697890556276972</v>
      </c>
      <c r="AQ32">
        <f t="shared" si="9"/>
        <v>-1840.4304372286413</v>
      </c>
      <c r="AR32">
        <f t="shared" si="9"/>
        <v>-1840.537416134204</v>
      </c>
      <c r="AS32">
        <f t="shared" si="9"/>
        <v>68.306302316692481</v>
      </c>
      <c r="AT32">
        <f t="shared" si="9"/>
        <v>-5.3177430930598985E-2</v>
      </c>
      <c r="AU32">
        <f t="shared" si="9"/>
        <v>-1772.2842912484423</v>
      </c>
      <c r="AW32">
        <v>29</v>
      </c>
      <c r="AX32">
        <f>IF(Z32&gt;0, (R32*SUMPRODUCT(K32:$K$98, X32:$X$98)-K32*$AZ$3)/Z32, 0)</f>
        <v>-8070.0465594232219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0.19798199999999999</v>
      </c>
      <c r="Q33" s="4">
        <f t="shared" si="21"/>
        <v>12.5</v>
      </c>
      <c r="R33">
        <f t="shared" si="0"/>
        <v>1000000</v>
      </c>
      <c r="S33">
        <f t="shared" si="1"/>
        <v>-18097.312781143803</v>
      </c>
      <c r="U33">
        <f t="shared" si="13"/>
        <v>0.19798199999999999</v>
      </c>
      <c r="V33">
        <f t="shared" si="14"/>
        <v>0.01</v>
      </c>
      <c r="W33">
        <f t="shared" si="15"/>
        <v>0.14589296576774899</v>
      </c>
      <c r="X33">
        <f t="shared" si="16"/>
        <v>2.8884181148630478E-2</v>
      </c>
      <c r="Y33">
        <f t="shared" si="17"/>
        <v>1.45892965767749E-3</v>
      </c>
      <c r="Z33">
        <f t="shared" si="18"/>
        <v>0.11554985496144102</v>
      </c>
      <c r="AB33">
        <f t="shared" si="19"/>
        <v>-1177.3630264380727</v>
      </c>
      <c r="AC33">
        <f t="shared" si="2"/>
        <v>-2091.1418670529993</v>
      </c>
      <c r="AE33">
        <f t="shared" si="3"/>
        <v>0</v>
      </c>
      <c r="AF33">
        <f t="shared" si="4"/>
        <v>0</v>
      </c>
      <c r="AG33">
        <f t="shared" si="4"/>
        <v>-1.4443731870180128</v>
      </c>
      <c r="AH33">
        <f t="shared" si="5"/>
        <v>-28884.18114863048</v>
      </c>
      <c r="AI33">
        <f t="shared" si="6"/>
        <v>-28885.625521817499</v>
      </c>
      <c r="AJ33">
        <f t="shared" si="7"/>
        <v>913.77884061492659</v>
      </c>
      <c r="AK33">
        <f t="shared" si="22"/>
        <v>-82.415411850665095</v>
      </c>
      <c r="AL33">
        <f t="shared" si="8"/>
        <v>-28054.262093053239</v>
      </c>
      <c r="AN33">
        <f t="shared" si="9"/>
        <v>0</v>
      </c>
      <c r="AO33">
        <f t="shared" si="9"/>
        <v>0</v>
      </c>
      <c r="AP33">
        <f t="shared" si="9"/>
        <v>-7.5651088237512265E-2</v>
      </c>
      <c r="AQ33">
        <f t="shared" si="9"/>
        <v>-1512.8498343663052</v>
      </c>
      <c r="AR33">
        <f t="shared" si="9"/>
        <v>-1512.9254854545427</v>
      </c>
      <c r="AS33">
        <f t="shared" si="9"/>
        <v>47.860459002046937</v>
      </c>
      <c r="AT33">
        <f t="shared" si="9"/>
        <v>-4.3166237438384583</v>
      </c>
      <c r="AU33">
        <f t="shared" si="9"/>
        <v>-1469.3816501963345</v>
      </c>
      <c r="AW33">
        <v>30</v>
      </c>
      <c r="AX33">
        <f>IF(Z33&gt;0, (R33*SUMPRODUCT(K33:$K$98, X33:$X$98)-K33*$AZ$3)/Z33, 0)</f>
        <v>-18097.312781143803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0.22423799999999999</v>
      </c>
      <c r="Q34" s="4">
        <f t="shared" si="21"/>
        <v>12.5</v>
      </c>
      <c r="R34">
        <f t="shared" si="0"/>
        <v>1000000</v>
      </c>
      <c r="S34">
        <f t="shared" si="1"/>
        <v>-31380.068644347237</v>
      </c>
      <c r="U34">
        <f t="shared" si="13"/>
        <v>0.22423799999999999</v>
      </c>
      <c r="V34">
        <f t="shared" si="14"/>
        <v>0.01</v>
      </c>
      <c r="W34">
        <f t="shared" si="15"/>
        <v>0.11554985496144102</v>
      </c>
      <c r="X34">
        <f t="shared" si="16"/>
        <v>2.591066837684361E-2</v>
      </c>
      <c r="Y34">
        <f t="shared" si="17"/>
        <v>1.1554985496144102E-3</v>
      </c>
      <c r="Z34">
        <f t="shared" si="18"/>
        <v>8.8483688034982994E-2</v>
      </c>
      <c r="AB34">
        <f t="shared" si="19"/>
        <v>-2091.1418670529993</v>
      </c>
      <c r="AC34">
        <f t="shared" si="2"/>
        <v>-2776.6242044427727</v>
      </c>
      <c r="AE34">
        <f t="shared" si="3"/>
        <v>0</v>
      </c>
      <c r="AF34">
        <f t="shared" si="4"/>
        <v>0</v>
      </c>
      <c r="AG34">
        <f t="shared" si="4"/>
        <v>-1.1060461004372875</v>
      </c>
      <c r="AH34">
        <f t="shared" si="5"/>
        <v>-25910.668376843609</v>
      </c>
      <c r="AI34">
        <f t="shared" si="6"/>
        <v>-25911.774422944047</v>
      </c>
      <c r="AJ34">
        <f t="shared" si="7"/>
        <v>685.48233738977342</v>
      </c>
      <c r="AK34">
        <f t="shared" si="22"/>
        <v>-146.37993069370995</v>
      </c>
      <c r="AL34">
        <f t="shared" si="8"/>
        <v>-25372.672016247983</v>
      </c>
      <c r="AN34">
        <f t="shared" si="9"/>
        <v>0</v>
      </c>
      <c r="AO34">
        <f t="shared" si="9"/>
        <v>0</v>
      </c>
      <c r="AP34">
        <f t="shared" si="9"/>
        <v>-5.1723864849048097E-2</v>
      </c>
      <c r="AQ34">
        <f t="shared" si="9"/>
        <v>-1211.7034803002339</v>
      </c>
      <c r="AR34">
        <f t="shared" si="9"/>
        <v>-1211.7552041650829</v>
      </c>
      <c r="AS34">
        <f t="shared" si="9"/>
        <v>32.056345356256301</v>
      </c>
      <c r="AT34">
        <f t="shared" si="9"/>
        <v>-6.8454070303408425</v>
      </c>
      <c r="AU34">
        <f t="shared" ref="AU34:AU79" si="23">AL34*$K34</f>
        <v>-1186.5442658391676</v>
      </c>
      <c r="AW34">
        <v>31</v>
      </c>
      <c r="AX34">
        <f>IF(Z34&gt;0, (R34*SUMPRODUCT(K34:$K$98, X34:$X$98)-K34*$AZ$3)/Z34, 0)</f>
        <v>-31380.068644347237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0.25439000000000001</v>
      </c>
      <c r="Q35" s="4">
        <f t="shared" si="21"/>
        <v>12.5</v>
      </c>
      <c r="R35">
        <f t="shared" si="0"/>
        <v>1000000</v>
      </c>
      <c r="S35">
        <f t="shared" si="1"/>
        <v>-49925.217069784419</v>
      </c>
      <c r="U35">
        <f t="shared" si="13"/>
        <v>0.25439000000000001</v>
      </c>
      <c r="V35">
        <f t="shared" si="14"/>
        <v>0.01</v>
      </c>
      <c r="W35">
        <f t="shared" si="15"/>
        <v>8.8483688034982994E-2</v>
      </c>
      <c r="X35">
        <f t="shared" si="16"/>
        <v>2.2509365399219324E-2</v>
      </c>
      <c r="Y35">
        <f t="shared" si="17"/>
        <v>8.8483688034982999E-4</v>
      </c>
      <c r="Z35">
        <f t="shared" si="18"/>
        <v>6.5089485755413831E-2</v>
      </c>
      <c r="AB35">
        <f t="shared" si="19"/>
        <v>-2776.6242044427727</v>
      </c>
      <c r="AC35">
        <f t="shared" si="2"/>
        <v>-3249.6067052996764</v>
      </c>
      <c r="AE35">
        <f t="shared" si="3"/>
        <v>0</v>
      </c>
      <c r="AF35">
        <f t="shared" ref="AF35:AG66" si="24">-$Z35*P35</f>
        <v>0</v>
      </c>
      <c r="AG35">
        <f t="shared" si="24"/>
        <v>-0.81361857194267284</v>
      </c>
      <c r="AH35">
        <f t="shared" si="5"/>
        <v>-22509.365399219325</v>
      </c>
      <c r="AI35">
        <f t="shared" ref="AI35:AI66" si="25">SUM(AE35:AH35)</f>
        <v>-22510.179017791266</v>
      </c>
      <c r="AJ35">
        <f t="shared" si="7"/>
        <v>472.9825008569037</v>
      </c>
      <c r="AK35">
        <f t="shared" si="22"/>
        <v>-194.36369431099411</v>
      </c>
      <c r="AL35">
        <f t="shared" si="8"/>
        <v>-22231.560211245356</v>
      </c>
      <c r="AN35">
        <f t="shared" ref="AN35:AT66" si="26">AE35*$K35</f>
        <v>0</v>
      </c>
      <c r="AO35">
        <f t="shared" si="26"/>
        <v>0</v>
      </c>
      <c r="AP35">
        <f t="shared" si="26"/>
        <v>-3.3971957340721663E-2</v>
      </c>
      <c r="AQ35">
        <f t="shared" si="26"/>
        <v>-939.85956992495323</v>
      </c>
      <c r="AR35">
        <f t="shared" si="26"/>
        <v>-939.8935418822939</v>
      </c>
      <c r="AS35">
        <f t="shared" si="26"/>
        <v>19.748985453531084</v>
      </c>
      <c r="AT35">
        <f t="shared" si="26"/>
        <v>-8.1154921475703432</v>
      </c>
      <c r="AU35">
        <f t="shared" si="23"/>
        <v>-928.26004857633313</v>
      </c>
      <c r="AW35">
        <v>32</v>
      </c>
      <c r="AX35">
        <f>IF(Z35&gt;0, (R35*SUMPRODUCT(K35:$K$98, X35:$X$98)-K35*$AZ$3)/Z35, 0)</f>
        <v>-49925.217069784419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0.28921999999999998</v>
      </c>
      <c r="Q36" s="4">
        <f t="shared" si="21"/>
        <v>12.5</v>
      </c>
      <c r="R36">
        <f t="shared" si="0"/>
        <v>1000000</v>
      </c>
      <c r="S36">
        <f t="shared" si="1"/>
        <v>-77387.197876362989</v>
      </c>
      <c r="U36">
        <f t="shared" si="13"/>
        <v>0.28921999999999998</v>
      </c>
      <c r="V36">
        <f t="shared" si="14"/>
        <v>0.01</v>
      </c>
      <c r="W36">
        <f t="shared" si="15"/>
        <v>6.5089485755413831E-2</v>
      </c>
      <c r="X36">
        <f t="shared" si="16"/>
        <v>1.8825181070180788E-2</v>
      </c>
      <c r="Y36">
        <f t="shared" si="17"/>
        <v>6.5089485755413833E-4</v>
      </c>
      <c r="Z36">
        <f t="shared" si="18"/>
        <v>4.5613409827678905E-2</v>
      </c>
      <c r="AB36">
        <f t="shared" si="19"/>
        <v>-3249.6067052996764</v>
      </c>
      <c r="AC36">
        <f t="shared" si="2"/>
        <v>-3529.8939721502275</v>
      </c>
      <c r="AE36">
        <f t="shared" si="3"/>
        <v>0</v>
      </c>
      <c r="AF36">
        <f t="shared" si="24"/>
        <v>0</v>
      </c>
      <c r="AG36">
        <f t="shared" si="24"/>
        <v>-0.57016762284598632</v>
      </c>
      <c r="AH36">
        <f t="shared" si="5"/>
        <v>-18825.181070180788</v>
      </c>
      <c r="AI36">
        <f t="shared" si="25"/>
        <v>-18825.751237803634</v>
      </c>
      <c r="AJ36">
        <f t="shared" si="7"/>
        <v>280.28726685055108</v>
      </c>
      <c r="AK36">
        <f t="shared" si="22"/>
        <v>-227.47246937097736</v>
      </c>
      <c r="AL36">
        <f t="shared" si="8"/>
        <v>-18772.936440324058</v>
      </c>
      <c r="AN36">
        <f t="shared" si="26"/>
        <v>0</v>
      </c>
      <c r="AO36">
        <f t="shared" si="26"/>
        <v>0</v>
      </c>
      <c r="AP36">
        <f t="shared" si="26"/>
        <v>-2.1256132379670473E-2</v>
      </c>
      <c r="AQ36">
        <f t="shared" si="26"/>
        <v>-701.81210729167992</v>
      </c>
      <c r="AR36">
        <f t="shared" si="26"/>
        <v>-701.8333634240596</v>
      </c>
      <c r="AS36">
        <f t="shared" si="26"/>
        <v>10.449248624067636</v>
      </c>
      <c r="AT36">
        <f t="shared" si="26"/>
        <v>-8.4802867226049266</v>
      </c>
      <c r="AU36">
        <f t="shared" si="23"/>
        <v>-699.86440152259684</v>
      </c>
      <c r="AW36">
        <v>33</v>
      </c>
      <c r="AX36">
        <f>IF(Z36&gt;0, (R36*SUMPRODUCT(K36:$K$98, X36:$X$98)-K36*$AZ$3)/Z36, 0)</f>
        <v>-77387.197876362989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0.32816400000000001</v>
      </c>
      <c r="Q37" s="4">
        <f t="shared" si="21"/>
        <v>12.5</v>
      </c>
      <c r="R37">
        <f t="shared" si="0"/>
        <v>1000000</v>
      </c>
      <c r="S37">
        <f t="shared" si="1"/>
        <v>-120668.15403186007</v>
      </c>
      <c r="U37">
        <f t="shared" si="13"/>
        <v>0.32816400000000001</v>
      </c>
      <c r="V37">
        <f t="shared" si="14"/>
        <v>0.01</v>
      </c>
      <c r="W37">
        <f t="shared" si="15"/>
        <v>4.5613409827678905E-2</v>
      </c>
      <c r="X37">
        <f t="shared" si="16"/>
        <v>1.4968679022690421E-2</v>
      </c>
      <c r="Y37">
        <f t="shared" si="17"/>
        <v>4.5613409827678907E-4</v>
      </c>
      <c r="Z37">
        <f t="shared" si="18"/>
        <v>3.0188596706711694E-2</v>
      </c>
      <c r="AB37">
        <f t="shared" si="19"/>
        <v>-3529.8939721502275</v>
      </c>
      <c r="AC37">
        <f t="shared" si="2"/>
        <v>-3642.8022374111906</v>
      </c>
      <c r="AE37">
        <f t="shared" si="3"/>
        <v>0</v>
      </c>
      <c r="AF37">
        <f t="shared" si="24"/>
        <v>0</v>
      </c>
      <c r="AG37">
        <f t="shared" si="24"/>
        <v>-0.37735745883389615</v>
      </c>
      <c r="AH37">
        <f t="shared" si="5"/>
        <v>-14968.679022690421</v>
      </c>
      <c r="AI37">
        <f t="shared" si="25"/>
        <v>-14969.056380149255</v>
      </c>
      <c r="AJ37">
        <f t="shared" si="7"/>
        <v>112.90826526096316</v>
      </c>
      <c r="AK37">
        <f t="shared" si="22"/>
        <v>-247.09257805051595</v>
      </c>
      <c r="AL37">
        <f t="shared" si="8"/>
        <v>-15103.240692938809</v>
      </c>
      <c r="AN37">
        <f t="shared" si="26"/>
        <v>0</v>
      </c>
      <c r="AO37">
        <f t="shared" si="26"/>
        <v>0</v>
      </c>
      <c r="AP37">
        <f t="shared" si="26"/>
        <v>-1.2560780026456771E-2</v>
      </c>
      <c r="AQ37">
        <f t="shared" si="26"/>
        <v>-498.24981616015583</v>
      </c>
      <c r="AR37">
        <f t="shared" si="26"/>
        <v>-498.26237694018226</v>
      </c>
      <c r="AS37">
        <f t="shared" si="26"/>
        <v>3.7582823657291331</v>
      </c>
      <c r="AT37">
        <f t="shared" si="26"/>
        <v>-8.224762612758628</v>
      </c>
      <c r="AU37">
        <f t="shared" si="23"/>
        <v>-502.72885718721176</v>
      </c>
      <c r="AW37">
        <v>34</v>
      </c>
      <c r="AX37">
        <f>IF(Z37&gt;0, (R37*SUMPRODUCT(K37:$K$98, X37:$X$98)-K37*$AZ$3)/Z37, 0)</f>
        <v>-120668.15403186007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0.37150699999999998</v>
      </c>
      <c r="Q38" s="4">
        <f t="shared" si="21"/>
        <v>12.5</v>
      </c>
      <c r="R38">
        <f t="shared" si="0"/>
        <v>1000000</v>
      </c>
      <c r="S38">
        <f t="shared" si="1"/>
        <v>-193624.37369757419</v>
      </c>
      <c r="U38">
        <f t="shared" si="13"/>
        <v>0.37150699999999998</v>
      </c>
      <c r="V38">
        <f t="shared" si="14"/>
        <v>0.01</v>
      </c>
      <c r="W38">
        <f t="shared" si="15"/>
        <v>3.0188596706711694E-2</v>
      </c>
      <c r="X38">
        <f t="shared" si="16"/>
        <v>1.1215274996720341E-2</v>
      </c>
      <c r="Y38">
        <f t="shared" si="17"/>
        <v>3.0188596706711692E-4</v>
      </c>
      <c r="Z38">
        <f t="shared" si="18"/>
        <v>1.8671435742924236E-2</v>
      </c>
      <c r="AB38">
        <f t="shared" si="19"/>
        <v>-3642.8022374111906</v>
      </c>
      <c r="AC38">
        <f t="shared" si="2"/>
        <v>-3615.245051758206</v>
      </c>
      <c r="AE38">
        <f t="shared" si="3"/>
        <v>0</v>
      </c>
      <c r="AF38">
        <f t="shared" si="24"/>
        <v>0</v>
      </c>
      <c r="AG38">
        <f t="shared" si="24"/>
        <v>-0.23339294678655295</v>
      </c>
      <c r="AH38">
        <f t="shared" si="5"/>
        <v>-11215.27499672034</v>
      </c>
      <c r="AI38">
        <f t="shared" si="25"/>
        <v>-11215.508389667126</v>
      </c>
      <c r="AJ38">
        <f t="shared" si="7"/>
        <v>-27.557185652984572</v>
      </c>
      <c r="AK38">
        <f t="shared" si="22"/>
        <v>-254.99615661878337</v>
      </c>
      <c r="AL38">
        <f t="shared" si="8"/>
        <v>-11498.061731938893</v>
      </c>
      <c r="AN38">
        <f t="shared" si="26"/>
        <v>0</v>
      </c>
      <c r="AO38">
        <f t="shared" si="26"/>
        <v>0</v>
      </c>
      <c r="AP38">
        <f t="shared" si="26"/>
        <v>-6.9363879650922574E-3</v>
      </c>
      <c r="AQ38">
        <f t="shared" si="26"/>
        <v>-333.31555037777684</v>
      </c>
      <c r="AR38">
        <f t="shared" si="26"/>
        <v>-333.32248676574193</v>
      </c>
      <c r="AS38">
        <f t="shared" si="26"/>
        <v>-0.8189936051923068</v>
      </c>
      <c r="AT38">
        <f t="shared" si="26"/>
        <v>-7.5784306949639877</v>
      </c>
      <c r="AU38">
        <f t="shared" si="23"/>
        <v>-341.71991106589815</v>
      </c>
      <c r="AW38">
        <v>35</v>
      </c>
      <c r="AX38">
        <f>IF(Z38&gt;0, (R38*SUMPRODUCT(K38:$K$98, X38:$X$98)-K38*$AZ$3)/Z38, 0)</f>
        <v>-193624.37369757419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0.41881499999999999</v>
      </c>
      <c r="Q39" s="4">
        <f t="shared" si="21"/>
        <v>12.5</v>
      </c>
      <c r="R39">
        <f t="shared" si="0"/>
        <v>1000000</v>
      </c>
      <c r="S39">
        <f t="shared" si="1"/>
        <v>-326220.4357330795</v>
      </c>
      <c r="U39">
        <f t="shared" si="13"/>
        <v>0.41881499999999999</v>
      </c>
      <c r="V39">
        <f t="shared" si="14"/>
        <v>0.01</v>
      </c>
      <c r="W39">
        <f t="shared" si="15"/>
        <v>1.8671435742924236E-2</v>
      </c>
      <c r="X39">
        <f t="shared" si="16"/>
        <v>7.8198773606728139E-3</v>
      </c>
      <c r="Y39">
        <f t="shared" si="17"/>
        <v>1.8671435742924236E-4</v>
      </c>
      <c r="Z39">
        <f t="shared" si="18"/>
        <v>1.066484402482218E-2</v>
      </c>
      <c r="AB39">
        <f t="shared" si="19"/>
        <v>-3615.245051758206</v>
      </c>
      <c r="AC39">
        <f t="shared" si="2"/>
        <v>-3479.090064802821</v>
      </c>
      <c r="AE39">
        <f t="shared" si="3"/>
        <v>0</v>
      </c>
      <c r="AF39">
        <f t="shared" si="24"/>
        <v>0</v>
      </c>
      <c r="AG39">
        <f t="shared" si="24"/>
        <v>-0.13331055031027725</v>
      </c>
      <c r="AH39">
        <f t="shared" si="5"/>
        <v>-7819.8773606728137</v>
      </c>
      <c r="AI39">
        <f t="shared" si="25"/>
        <v>-7820.0106712231236</v>
      </c>
      <c r="AJ39">
        <f t="shared" si="7"/>
        <v>-136.15498695538508</v>
      </c>
      <c r="AK39">
        <f t="shared" si="22"/>
        <v>-253.06715362307446</v>
      </c>
      <c r="AL39">
        <f t="shared" si="8"/>
        <v>-8209.232811801583</v>
      </c>
      <c r="AN39">
        <f t="shared" si="26"/>
        <v>0</v>
      </c>
      <c r="AO39">
        <f t="shared" si="26"/>
        <v>0</v>
      </c>
      <c r="AP39">
        <f t="shared" si="26"/>
        <v>-3.5374649641439471E-3</v>
      </c>
      <c r="AQ39">
        <f t="shared" si="26"/>
        <v>-207.50452325715096</v>
      </c>
      <c r="AR39">
        <f t="shared" si="26"/>
        <v>-207.50806072211509</v>
      </c>
      <c r="AS39">
        <f t="shared" si="26"/>
        <v>-3.6129435736866791</v>
      </c>
      <c r="AT39">
        <f t="shared" si="26"/>
        <v>-6.7152688773218978</v>
      </c>
      <c r="AU39">
        <f t="shared" si="23"/>
        <v>-217.83627317312366</v>
      </c>
      <c r="AW39">
        <v>36</v>
      </c>
      <c r="AX39">
        <f>IF(Z39&gt;0, (R39*SUMPRODUCT(K39:$K$98, X39:$X$98)-K39*$AZ$3)/Z39, 0)</f>
        <v>-326220.4357330795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0.47081499999999998</v>
      </c>
      <c r="Q40" s="4">
        <f t="shared" si="21"/>
        <v>12.5</v>
      </c>
      <c r="R40">
        <f t="shared" si="0"/>
        <v>1000000</v>
      </c>
      <c r="S40">
        <f t="shared" si="1"/>
        <v>-590104.48005224904</v>
      </c>
      <c r="U40">
        <f t="shared" si="13"/>
        <v>0.47081499999999998</v>
      </c>
      <c r="V40">
        <f t="shared" si="14"/>
        <v>0.01</v>
      </c>
      <c r="W40">
        <f t="shared" si="15"/>
        <v>1.066484402482218E-2</v>
      </c>
      <c r="X40">
        <f t="shared" si="16"/>
        <v>5.0211685395466551E-3</v>
      </c>
      <c r="Y40">
        <f t="shared" si="17"/>
        <v>1.066484402482218E-4</v>
      </c>
      <c r="Z40">
        <f t="shared" si="18"/>
        <v>5.5370270450273039E-3</v>
      </c>
      <c r="AB40">
        <f t="shared" si="19"/>
        <v>-3479.090064802821</v>
      </c>
      <c r="AC40">
        <f t="shared" si="2"/>
        <v>-3267.4244654410782</v>
      </c>
      <c r="AE40">
        <f t="shared" si="3"/>
        <v>0</v>
      </c>
      <c r="AF40">
        <f t="shared" si="24"/>
        <v>0</v>
      </c>
      <c r="AG40">
        <f t="shared" si="24"/>
        <v>-6.92128380628413E-2</v>
      </c>
      <c r="AH40">
        <f t="shared" si="5"/>
        <v>-5021.1685395466548</v>
      </c>
      <c r="AI40">
        <f t="shared" si="25"/>
        <v>-5021.2377523847172</v>
      </c>
      <c r="AJ40">
        <f t="shared" si="7"/>
        <v>-211.66559936174281</v>
      </c>
      <c r="AK40">
        <f t="shared" si="22"/>
        <v>-243.53630453619749</v>
      </c>
      <c r="AL40">
        <f t="shared" si="8"/>
        <v>-5476.4396562826569</v>
      </c>
      <c r="AN40">
        <f t="shared" si="26"/>
        <v>0</v>
      </c>
      <c r="AO40">
        <f t="shared" si="26"/>
        <v>0</v>
      </c>
      <c r="AP40">
        <f t="shared" si="26"/>
        <v>-1.6398203101866743E-3</v>
      </c>
      <c r="AQ40">
        <f t="shared" si="26"/>
        <v>-118.96368336381659</v>
      </c>
      <c r="AR40">
        <f t="shared" si="26"/>
        <v>-118.96532318412677</v>
      </c>
      <c r="AS40">
        <f t="shared" si="26"/>
        <v>-5.0148723635069015</v>
      </c>
      <c r="AT40">
        <f t="shared" si="26"/>
        <v>-5.7699668099677046</v>
      </c>
      <c r="AU40">
        <f t="shared" si="23"/>
        <v>-129.75016235760137</v>
      </c>
      <c r="AW40">
        <v>37</v>
      </c>
      <c r="AX40">
        <f>IF(Z40&gt;0, (R40*SUMPRODUCT(K40:$K$98, X40:$X$98)-K40*$AZ$3)/Z40, 0)</f>
        <v>-590104.48005224904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0.52931399999999995</v>
      </c>
      <c r="Q41" s="4">
        <f t="shared" si="21"/>
        <v>12.5</v>
      </c>
      <c r="R41">
        <f t="shared" si="0"/>
        <v>1000000</v>
      </c>
      <c r="S41">
        <f t="shared" si="1"/>
        <v>-1180842.3600751257</v>
      </c>
      <c r="U41">
        <f t="shared" si="13"/>
        <v>0.52931399999999995</v>
      </c>
      <c r="V41">
        <f t="shared" si="14"/>
        <v>0.01</v>
      </c>
      <c r="W41">
        <f t="shared" si="15"/>
        <v>5.5370270450273039E-3</v>
      </c>
      <c r="X41">
        <f t="shared" si="16"/>
        <v>2.9308259333115818E-3</v>
      </c>
      <c r="Y41">
        <f t="shared" si="17"/>
        <v>5.5370270450273037E-5</v>
      </c>
      <c r="Z41">
        <f t="shared" si="18"/>
        <v>2.5508308412654488E-3</v>
      </c>
      <c r="AB41">
        <f t="shared" si="19"/>
        <v>-3267.4244654410782</v>
      </c>
      <c r="AC41">
        <f t="shared" si="2"/>
        <v>-3012.1291107523111</v>
      </c>
      <c r="AE41">
        <f t="shared" si="3"/>
        <v>0</v>
      </c>
      <c r="AF41">
        <f t="shared" si="24"/>
        <v>0</v>
      </c>
      <c r="AG41">
        <f t="shared" si="24"/>
        <v>-3.1885385515818113E-2</v>
      </c>
      <c r="AH41">
        <f t="shared" si="5"/>
        <v>-2930.825933311582</v>
      </c>
      <c r="AI41">
        <f t="shared" si="25"/>
        <v>-2930.8578186970981</v>
      </c>
      <c r="AJ41">
        <f t="shared" si="7"/>
        <v>-255.29535468876702</v>
      </c>
      <c r="AK41">
        <f t="shared" si="22"/>
        <v>-228.71971258087549</v>
      </c>
      <c r="AL41">
        <f t="shared" si="8"/>
        <v>-3414.8728859667408</v>
      </c>
      <c r="AN41">
        <f t="shared" si="26"/>
        <v>0</v>
      </c>
      <c r="AO41">
        <f t="shared" si="26"/>
        <v>0</v>
      </c>
      <c r="AP41">
        <f t="shared" si="26"/>
        <v>-6.7450201733808778E-4</v>
      </c>
      <c r="AQ41">
        <f t="shared" si="26"/>
        <v>-61.99856054758208</v>
      </c>
      <c r="AR41">
        <f t="shared" si="26"/>
        <v>-61.99923504959942</v>
      </c>
      <c r="AS41">
        <f t="shared" si="26"/>
        <v>-5.4005065006722335</v>
      </c>
      <c r="AT41">
        <f t="shared" si="26"/>
        <v>-4.8383265576091254</v>
      </c>
      <c r="AU41">
        <f t="shared" si="23"/>
        <v>-72.238068107880792</v>
      </c>
      <c r="AW41">
        <v>38</v>
      </c>
      <c r="AX41">
        <f>IF(Z41&gt;0, (R41*SUMPRODUCT(K41:$K$98, X41:$X$98)-K41*$AZ$3)/Z41, 0)</f>
        <v>-1180842.3600751257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0.595055</v>
      </c>
      <c r="Q42" s="4">
        <f t="shared" si="21"/>
        <v>12.5</v>
      </c>
      <c r="R42">
        <f t="shared" si="0"/>
        <v>1000000</v>
      </c>
      <c r="S42">
        <f t="shared" si="1"/>
        <v>-2719738.7077958402</v>
      </c>
      <c r="U42">
        <f t="shared" si="13"/>
        <v>0.595055</v>
      </c>
      <c r="V42">
        <f t="shared" si="14"/>
        <v>0.01</v>
      </c>
      <c r="W42">
        <f t="shared" si="15"/>
        <v>2.5508308412654488E-3</v>
      </c>
      <c r="X42">
        <f t="shared" si="16"/>
        <v>1.5178846462492116E-3</v>
      </c>
      <c r="Y42">
        <f t="shared" si="17"/>
        <v>2.5508308412654489E-5</v>
      </c>
      <c r="Z42">
        <f t="shared" si="18"/>
        <v>1.0074378866035828E-3</v>
      </c>
      <c r="AB42">
        <f t="shared" si="19"/>
        <v>-3012.1291107523111</v>
      </c>
      <c r="AC42">
        <f t="shared" si="2"/>
        <v>-2739.9678158958004</v>
      </c>
      <c r="AE42">
        <f t="shared" si="3"/>
        <v>0</v>
      </c>
      <c r="AF42">
        <f t="shared" si="24"/>
        <v>0</v>
      </c>
      <c r="AG42">
        <f t="shared" si="24"/>
        <v>-1.2592973582544785E-2</v>
      </c>
      <c r="AH42">
        <f t="shared" si="5"/>
        <v>-1517.8846462492115</v>
      </c>
      <c r="AI42">
        <f t="shared" si="25"/>
        <v>-1517.897239222794</v>
      </c>
      <c r="AJ42">
        <f t="shared" si="7"/>
        <v>-272.16129485651072</v>
      </c>
      <c r="AK42">
        <f t="shared" si="22"/>
        <v>-210.84903775266179</v>
      </c>
      <c r="AL42">
        <f t="shared" si="8"/>
        <v>-2000.9075718319666</v>
      </c>
      <c r="AN42">
        <f t="shared" si="26"/>
        <v>0</v>
      </c>
      <c r="AO42">
        <f t="shared" si="26"/>
        <v>0</v>
      </c>
      <c r="AP42">
        <f t="shared" si="26"/>
        <v>-2.3784928503356345E-4</v>
      </c>
      <c r="AQ42">
        <f t="shared" si="26"/>
        <v>-28.668985566222549</v>
      </c>
      <c r="AR42">
        <f t="shared" si="26"/>
        <v>-28.669223415507584</v>
      </c>
      <c r="AS42">
        <f t="shared" si="26"/>
        <v>-5.1404355747364807</v>
      </c>
      <c r="AT42">
        <f t="shared" si="26"/>
        <v>-3.982402770144704</v>
      </c>
      <c r="AU42">
        <f t="shared" si="23"/>
        <v>-37.792061760388769</v>
      </c>
      <c r="AW42">
        <v>39</v>
      </c>
      <c r="AX42">
        <f>IF(Z42&gt;0, (R42*SUMPRODUCT(K42:$K$98, X42:$X$98)-K42*$AZ$3)/Z42, 0)</f>
        <v>-2719738.7077958402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0.66919700000000004</v>
      </c>
      <c r="Q43" s="4">
        <f t="shared" si="21"/>
        <v>12.5</v>
      </c>
      <c r="R43">
        <f t="shared" si="0"/>
        <v>1000000</v>
      </c>
      <c r="S43">
        <f t="shared" si="1"/>
        <v>-7643450.2763654152</v>
      </c>
      <c r="U43">
        <f t="shared" si="13"/>
        <v>0.66919700000000004</v>
      </c>
      <c r="V43">
        <f t="shared" si="14"/>
        <v>0.01</v>
      </c>
      <c r="W43">
        <f t="shared" si="15"/>
        <v>1.0074378866035828E-3</v>
      </c>
      <c r="X43">
        <f t="shared" si="16"/>
        <v>6.7417441140145786E-4</v>
      </c>
      <c r="Y43">
        <f t="shared" si="17"/>
        <v>1.0074378866035828E-5</v>
      </c>
      <c r="Z43">
        <f t="shared" si="18"/>
        <v>3.231890963360891E-4</v>
      </c>
      <c r="AB43">
        <f t="shared" si="19"/>
        <v>-2739.9678158958004</v>
      </c>
      <c r="AC43">
        <f t="shared" si="2"/>
        <v>-2470.279787708369</v>
      </c>
      <c r="AE43">
        <f t="shared" si="3"/>
        <v>0</v>
      </c>
      <c r="AF43">
        <f t="shared" si="24"/>
        <v>0</v>
      </c>
      <c r="AG43">
        <f t="shared" si="24"/>
        <v>-4.0398637042011135E-3</v>
      </c>
      <c r="AH43">
        <f t="shared" si="5"/>
        <v>-674.17441140145786</v>
      </c>
      <c r="AI43">
        <f t="shared" si="25"/>
        <v>-674.17845126516204</v>
      </c>
      <c r="AJ43">
        <f t="shared" si="7"/>
        <v>-269.68802818743143</v>
      </c>
      <c r="AK43">
        <f t="shared" si="22"/>
        <v>-191.79774711270605</v>
      </c>
      <c r="AL43">
        <f t="shared" si="8"/>
        <v>-1135.6642265652995</v>
      </c>
      <c r="AN43">
        <f t="shared" si="26"/>
        <v>0</v>
      </c>
      <c r="AO43">
        <f t="shared" si="26"/>
        <v>0</v>
      </c>
      <c r="AP43">
        <f t="shared" si="26"/>
        <v>-6.8127468023769839E-5</v>
      </c>
      <c r="AQ43">
        <f t="shared" si="26"/>
        <v>-11.369144856900396</v>
      </c>
      <c r="AR43">
        <f t="shared" si="26"/>
        <v>-11.369212984368421</v>
      </c>
      <c r="AS43">
        <f t="shared" si="26"/>
        <v>-4.5479659369761043</v>
      </c>
      <c r="AT43">
        <f t="shared" si="26"/>
        <v>-3.2344395356367412</v>
      </c>
      <c r="AU43">
        <f t="shared" si="23"/>
        <v>-19.151618456981264</v>
      </c>
      <c r="AW43">
        <v>40</v>
      </c>
      <c r="AX43">
        <f>IF(Z43&gt;0, (R43*SUMPRODUCT(K43:$K$98, X43:$X$98)-K43*$AZ$3)/Z43, 0)</f>
        <v>-7643450.2763654152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0.74928899999999998</v>
      </c>
      <c r="Q44" s="4">
        <f t="shared" si="21"/>
        <v>12.5</v>
      </c>
      <c r="R44">
        <f t="shared" si="0"/>
        <v>1000000</v>
      </c>
      <c r="S44">
        <f t="shared" si="1"/>
        <v>-28475530.364356026</v>
      </c>
      <c r="U44">
        <f t="shared" si="13"/>
        <v>0.74928899999999998</v>
      </c>
      <c r="V44">
        <f t="shared" si="14"/>
        <v>0.01</v>
      </c>
      <c r="W44">
        <f t="shared" si="15"/>
        <v>3.231890963360891E-4</v>
      </c>
      <c r="X44">
        <f t="shared" si="16"/>
        <v>2.4216203480457185E-4</v>
      </c>
      <c r="Y44">
        <f t="shared" si="17"/>
        <v>3.231890963360891E-6</v>
      </c>
      <c r="Z44">
        <f t="shared" si="18"/>
        <v>7.7795170568156356E-5</v>
      </c>
      <c r="AB44">
        <f t="shared" si="19"/>
        <v>-2470.279787708369</v>
      </c>
      <c r="AC44">
        <f t="shared" si="2"/>
        <v>-2215.2587417137925</v>
      </c>
      <c r="AE44">
        <f t="shared" si="3"/>
        <v>0</v>
      </c>
      <c r="AF44">
        <f t="shared" si="24"/>
        <v>0</v>
      </c>
      <c r="AG44">
        <f t="shared" si="24"/>
        <v>-9.724396321019544E-4</v>
      </c>
      <c r="AH44">
        <f t="shared" si="5"/>
        <v>-242.16203480457185</v>
      </c>
      <c r="AI44">
        <f t="shared" si="25"/>
        <v>-242.16300724420395</v>
      </c>
      <c r="AJ44">
        <f t="shared" si="7"/>
        <v>-255.02104599457653</v>
      </c>
      <c r="AK44">
        <f t="shared" si="22"/>
        <v>-172.91958513958585</v>
      </c>
      <c r="AL44">
        <f t="shared" si="8"/>
        <v>-670.10363837836633</v>
      </c>
      <c r="AN44">
        <f t="shared" si="26"/>
        <v>0</v>
      </c>
      <c r="AO44">
        <f t="shared" si="26"/>
        <v>0</v>
      </c>
      <c r="AP44">
        <f t="shared" si="26"/>
        <v>-1.4641991924526486E-5</v>
      </c>
      <c r="AQ44">
        <f t="shared" si="26"/>
        <v>-3.6462258848616051</v>
      </c>
      <c r="AR44">
        <f t="shared" si="26"/>
        <v>-3.6462405268535298</v>
      </c>
      <c r="AS44">
        <f t="shared" si="26"/>
        <v>-3.8398435982763379</v>
      </c>
      <c r="AT44">
        <f t="shared" si="26"/>
        <v>-2.603644571471798</v>
      </c>
      <c r="AU44">
        <f t="shared" si="23"/>
        <v>-10.089728696601666</v>
      </c>
      <c r="AW44">
        <v>41</v>
      </c>
      <c r="AX44">
        <f>IF(Z44&gt;0, (R44*SUMPRODUCT(K44:$K$98, X44:$X$98)-K44*$AZ$3)/Z44, 0)</f>
        <v>-28475530.364356026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0.83297500000000002</v>
      </c>
      <c r="Q45" s="4">
        <f t="shared" si="21"/>
        <v>12.5</v>
      </c>
      <c r="R45">
        <f t="shared" si="0"/>
        <v>1000000</v>
      </c>
      <c r="S45">
        <f t="shared" si="1"/>
        <v>-162171838.64594516</v>
      </c>
      <c r="U45">
        <f t="shared" si="13"/>
        <v>0.83297500000000002</v>
      </c>
      <c r="V45">
        <f t="shared" si="14"/>
        <v>0.01</v>
      </c>
      <c r="W45">
        <f t="shared" si="15"/>
        <v>7.7795170568156356E-5</v>
      </c>
      <c r="X45">
        <f t="shared" si="16"/>
        <v>6.480143220401004E-5</v>
      </c>
      <c r="Y45">
        <f t="shared" si="17"/>
        <v>7.7795170568156362E-7</v>
      </c>
      <c r="Z45">
        <f t="shared" si="18"/>
        <v>1.2215786658464752E-5</v>
      </c>
      <c r="AB45">
        <f t="shared" si="19"/>
        <v>-2215.2587417137925</v>
      </c>
      <c r="AC45">
        <f t="shared" si="2"/>
        <v>-1981.0565829098355</v>
      </c>
      <c r="AE45">
        <f t="shared" si="3"/>
        <v>0</v>
      </c>
      <c r="AF45">
        <f t="shared" si="24"/>
        <v>0</v>
      </c>
      <c r="AG45">
        <f t="shared" si="24"/>
        <v>-1.5269733323080941E-4</v>
      </c>
      <c r="AH45">
        <f t="shared" si="5"/>
        <v>-64.801432204010041</v>
      </c>
      <c r="AI45">
        <f t="shared" si="25"/>
        <v>-64.801584901343276</v>
      </c>
      <c r="AJ45">
        <f t="shared" si="7"/>
        <v>-234.20215880395699</v>
      </c>
      <c r="AK45">
        <f t="shared" si="22"/>
        <v>-155.06811191996547</v>
      </c>
      <c r="AL45">
        <f t="shared" si="8"/>
        <v>-454.07185562526575</v>
      </c>
      <c r="AN45">
        <f t="shared" si="26"/>
        <v>0</v>
      </c>
      <c r="AO45">
        <f t="shared" si="26"/>
        <v>0</v>
      </c>
      <c r="AP45">
        <f t="shared" si="26"/>
        <v>-2.0528203410256884E-6</v>
      </c>
      <c r="AQ45">
        <f t="shared" si="26"/>
        <v>-0.87117237309517481</v>
      </c>
      <c r="AR45">
        <f t="shared" si="26"/>
        <v>-0.87117442591551597</v>
      </c>
      <c r="AS45">
        <f t="shared" si="26"/>
        <v>-3.1485484738504037</v>
      </c>
      <c r="AT45">
        <f t="shared" si="26"/>
        <v>-2.0846924282075481</v>
      </c>
      <c r="AU45">
        <f t="shared" si="23"/>
        <v>-6.1044153279734674</v>
      </c>
      <c r="AW45">
        <v>42</v>
      </c>
      <c r="AX45">
        <f>IF(Z45&gt;0, (R45*SUMPRODUCT(K45:$K$98, X45:$X$98)-K45*$AZ$3)/Z45, 0)</f>
        <v>-162171838.64594516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0.83526170899999996</v>
      </c>
      <c r="Q46" s="4">
        <f t="shared" si="21"/>
        <v>12.5</v>
      </c>
      <c r="R46">
        <f t="shared" si="0"/>
        <v>1000000</v>
      </c>
      <c r="S46">
        <f t="shared" si="1"/>
        <v>-936152980.92880547</v>
      </c>
      <c r="U46">
        <f t="shared" si="13"/>
        <v>0.83526170899999996</v>
      </c>
      <c r="V46">
        <f t="shared" si="14"/>
        <v>0.01</v>
      </c>
      <c r="W46">
        <f t="shared" si="15"/>
        <v>1.2215786658464752E-5</v>
      </c>
      <c r="X46">
        <f t="shared" si="16"/>
        <v>1.0203378841128668E-5</v>
      </c>
      <c r="Y46">
        <f t="shared" si="17"/>
        <v>1.2215786658464752E-7</v>
      </c>
      <c r="Z46">
        <f t="shared" si="18"/>
        <v>1.8902499507514369E-6</v>
      </c>
      <c r="AB46">
        <f t="shared" si="19"/>
        <v>-1981.0565829098355</v>
      </c>
      <c r="AC46">
        <f t="shared" si="2"/>
        <v>-1769.5631260964853</v>
      </c>
      <c r="AE46">
        <f t="shared" si="3"/>
        <v>0</v>
      </c>
      <c r="AF46">
        <f t="shared" si="24"/>
        <v>0</v>
      </c>
      <c r="AG46">
        <f t="shared" si="24"/>
        <v>-2.3628124384392961E-5</v>
      </c>
      <c r="AH46">
        <f t="shared" si="5"/>
        <v>-10.203378841128668</v>
      </c>
      <c r="AI46">
        <f t="shared" si="25"/>
        <v>-10.203402469253053</v>
      </c>
      <c r="AJ46">
        <f t="shared" si="7"/>
        <v>-211.49345681335012</v>
      </c>
      <c r="AK46">
        <f t="shared" si="22"/>
        <v>-138.67396080368849</v>
      </c>
      <c r="AL46">
        <f t="shared" si="8"/>
        <v>-360.3708200862917</v>
      </c>
      <c r="AN46">
        <f t="shared" si="26"/>
        <v>0</v>
      </c>
      <c r="AO46">
        <f t="shared" si="26"/>
        <v>0</v>
      </c>
      <c r="AP46">
        <f t="shared" si="26"/>
        <v>-2.8361599223245741E-7</v>
      </c>
      <c r="AQ46">
        <f t="shared" si="26"/>
        <v>-0.12247444473679138</v>
      </c>
      <c r="AR46">
        <f t="shared" si="26"/>
        <v>-0.12247472835278361</v>
      </c>
      <c r="AS46">
        <f t="shared" si="26"/>
        <v>-2.5386241255954736</v>
      </c>
      <c r="AT46">
        <f t="shared" si="26"/>
        <v>-1.6645482455696603</v>
      </c>
      <c r="AU46">
        <f t="shared" si="23"/>
        <v>-4.3256470995179184</v>
      </c>
      <c r="AW46">
        <v>43</v>
      </c>
      <c r="AX46">
        <f>IF(Z46&gt;0, (R46*SUMPRODUCT(K46:$K$98, X46:$X$98)-K46*$AZ$3)/Z46, 0)</f>
        <v>-936152980.92880547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0.83773177600000004</v>
      </c>
      <c r="Q47" s="4">
        <f t="shared" si="21"/>
        <v>12.5</v>
      </c>
      <c r="R47">
        <f t="shared" si="0"/>
        <v>1000000</v>
      </c>
      <c r="S47">
        <f t="shared" si="1"/>
        <v>-5489704884.802845</v>
      </c>
      <c r="U47">
        <f t="shared" si="13"/>
        <v>0.83773177600000004</v>
      </c>
      <c r="V47">
        <f t="shared" si="14"/>
        <v>0.01</v>
      </c>
      <c r="W47">
        <f t="shared" si="15"/>
        <v>1.8902499507514369E-6</v>
      </c>
      <c r="X47">
        <f t="shared" si="16"/>
        <v>1.5835224483269137E-6</v>
      </c>
      <c r="Y47">
        <f t="shared" si="17"/>
        <v>1.8902499507514368E-8</v>
      </c>
      <c r="Z47">
        <f t="shared" si="18"/>
        <v>2.8782500291700881E-7</v>
      </c>
      <c r="AB47">
        <f t="shared" si="19"/>
        <v>-1769.5631260964853</v>
      </c>
      <c r="AC47">
        <f t="shared" si="2"/>
        <v>-1580.0743244818964</v>
      </c>
      <c r="AE47">
        <f t="shared" si="3"/>
        <v>0</v>
      </c>
      <c r="AF47">
        <f t="shared" si="24"/>
        <v>0</v>
      </c>
      <c r="AG47">
        <f t="shared" si="24"/>
        <v>-3.5978125364626103E-6</v>
      </c>
      <c r="AH47">
        <f t="shared" si="5"/>
        <v>-1.5835224483269137</v>
      </c>
      <c r="AI47">
        <f t="shared" si="25"/>
        <v>-1.5835260461394502</v>
      </c>
      <c r="AJ47">
        <f t="shared" si="7"/>
        <v>-189.48880161458897</v>
      </c>
      <c r="AK47">
        <f t="shared" si="22"/>
        <v>-123.86941882675399</v>
      </c>
      <c r="AL47">
        <f t="shared" si="8"/>
        <v>-314.94174648748242</v>
      </c>
      <c r="AN47">
        <f t="shared" si="26"/>
        <v>0</v>
      </c>
      <c r="AO47">
        <f t="shared" si="26"/>
        <v>0</v>
      </c>
      <c r="AP47">
        <f t="shared" si="26"/>
        <v>-3.8558663781459008E-8</v>
      </c>
      <c r="AQ47">
        <f t="shared" si="26"/>
        <v>-1.6971009205349909E-2</v>
      </c>
      <c r="AR47">
        <f t="shared" si="26"/>
        <v>-1.6971047764013692E-2</v>
      </c>
      <c r="AS47">
        <f t="shared" si="26"/>
        <v>-2.0307992475317382</v>
      </c>
      <c r="AT47">
        <f t="shared" si="26"/>
        <v>-1.3275397828374798</v>
      </c>
      <c r="AU47">
        <f t="shared" si="23"/>
        <v>-3.3753100781332317</v>
      </c>
      <c r="AW47">
        <v>44</v>
      </c>
      <c r="AX47">
        <f>IF(Z47&gt;0, (R47*SUMPRODUCT(K47:$K$98, X47:$X$98)-K47*$AZ$3)/Z47, 0)</f>
        <v>-5489704884.802845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0.84045353700000003</v>
      </c>
      <c r="Q48" s="4">
        <f t="shared" si="21"/>
        <v>12.5</v>
      </c>
      <c r="R48">
        <f t="shared" si="0"/>
        <v>1000000</v>
      </c>
      <c r="S48">
        <f t="shared" si="1"/>
        <v>-32776260776.756348</v>
      </c>
      <c r="U48">
        <f t="shared" si="13"/>
        <v>0.84045353700000003</v>
      </c>
      <c r="V48">
        <f t="shared" si="14"/>
        <v>0.01</v>
      </c>
      <c r="W48">
        <f t="shared" si="15"/>
        <v>2.8782500291700881E-7</v>
      </c>
      <c r="X48">
        <f t="shared" si="16"/>
        <v>2.4190354173863538E-7</v>
      </c>
      <c r="Y48">
        <f t="shared" si="17"/>
        <v>2.878250029170088E-9</v>
      </c>
      <c r="Z48">
        <f t="shared" si="18"/>
        <v>4.3043211149203333E-8</v>
      </c>
      <c r="AB48">
        <f t="shared" si="19"/>
        <v>-1580.0743244818964</v>
      </c>
      <c r="AC48">
        <f t="shared" si="2"/>
        <v>-1410.7955132952748</v>
      </c>
      <c r="AE48">
        <f t="shared" si="3"/>
        <v>0</v>
      </c>
      <c r="AF48">
        <f t="shared" si="24"/>
        <v>0</v>
      </c>
      <c r="AG48">
        <f t="shared" si="24"/>
        <v>-5.3804013936504165E-7</v>
      </c>
      <c r="AH48">
        <f t="shared" si="5"/>
        <v>-0.24190354173863537</v>
      </c>
      <c r="AI48">
        <f t="shared" si="25"/>
        <v>-0.24190407977877473</v>
      </c>
      <c r="AJ48">
        <f t="shared" si="7"/>
        <v>-169.27881118662162</v>
      </c>
      <c r="AK48">
        <f t="shared" si="22"/>
        <v>-110.60520271373275</v>
      </c>
      <c r="AL48">
        <f t="shared" si="8"/>
        <v>-280.12591798013318</v>
      </c>
      <c r="AN48">
        <f t="shared" si="26"/>
        <v>0</v>
      </c>
      <c r="AO48">
        <f t="shared" si="26"/>
        <v>0</v>
      </c>
      <c r="AP48">
        <f t="shared" si="26"/>
        <v>-5.1484926665387475E-9</v>
      </c>
      <c r="AQ48">
        <f t="shared" si="26"/>
        <v>-2.3147689540800728E-3</v>
      </c>
      <c r="AR48">
        <f t="shared" si="26"/>
        <v>-2.3147741025727393E-3</v>
      </c>
      <c r="AS48">
        <f t="shared" si="26"/>
        <v>-1.6198247198122429</v>
      </c>
      <c r="AT48">
        <f t="shared" si="26"/>
        <v>-1.0583784245627303</v>
      </c>
      <c r="AU48">
        <f t="shared" si="23"/>
        <v>-2.6805179184775461</v>
      </c>
      <c r="AW48">
        <v>45</v>
      </c>
      <c r="AX48">
        <f>IF(Z48&gt;0, (R48*SUMPRODUCT(K48:$K$98, X48:$X$98)-K48*$AZ$3)/Z48, 0)</f>
        <v>-32776260776.756348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0.84346351399999997</v>
      </c>
      <c r="Q49" s="4">
        <f t="shared" si="21"/>
        <v>12.5</v>
      </c>
      <c r="R49">
        <f t="shared" si="0"/>
        <v>1000000</v>
      </c>
      <c r="S49">
        <f t="shared" si="1"/>
        <v>-199708389882.96497</v>
      </c>
      <c r="U49">
        <f t="shared" si="13"/>
        <v>0.84346351399999997</v>
      </c>
      <c r="V49">
        <f t="shared" si="14"/>
        <v>0.01</v>
      </c>
      <c r="W49">
        <f t="shared" si="15"/>
        <v>4.3043211149203333E-8</v>
      </c>
      <c r="X49">
        <f t="shared" si="16"/>
        <v>3.6305378129751023E-8</v>
      </c>
      <c r="Y49">
        <f t="shared" si="17"/>
        <v>4.3043211149203336E-10</v>
      </c>
      <c r="Z49">
        <f t="shared" si="18"/>
        <v>6.3074009079602769E-9</v>
      </c>
      <c r="AB49">
        <f t="shared" si="19"/>
        <v>-1410.7955132952748</v>
      </c>
      <c r="AC49">
        <f t="shared" si="2"/>
        <v>-1259.6408796750982</v>
      </c>
      <c r="AE49">
        <f t="shared" si="3"/>
        <v>0</v>
      </c>
      <c r="AF49">
        <f t="shared" si="24"/>
        <v>0</v>
      </c>
      <c r="AG49">
        <f t="shared" si="24"/>
        <v>-7.8842511349503462E-8</v>
      </c>
      <c r="AH49">
        <f t="shared" si="5"/>
        <v>-3.6305378129751022E-2</v>
      </c>
      <c r="AI49">
        <f t="shared" si="25"/>
        <v>-3.6305456972262375E-2</v>
      </c>
      <c r="AJ49">
        <f t="shared" si="7"/>
        <v>-151.15463362017658</v>
      </c>
      <c r="AK49">
        <f t="shared" si="22"/>
        <v>-98.755685930669244</v>
      </c>
      <c r="AL49">
        <f t="shared" si="8"/>
        <v>-249.94662500781808</v>
      </c>
      <c r="AN49">
        <f t="shared" si="26"/>
        <v>0</v>
      </c>
      <c r="AO49">
        <f t="shared" si="26"/>
        <v>0</v>
      </c>
      <c r="AP49">
        <f t="shared" si="26"/>
        <v>-6.7360894959942651E-10</v>
      </c>
      <c r="AQ49">
        <f t="shared" si="26"/>
        <v>-3.1018326545157159E-4</v>
      </c>
      <c r="AR49">
        <f t="shared" si="26"/>
        <v>-3.1018393906052125E-4</v>
      </c>
      <c r="AS49">
        <f t="shared" si="26"/>
        <v>-1.291424033014577</v>
      </c>
      <c r="AT49">
        <f t="shared" si="26"/>
        <v>-0.84374169122845832</v>
      </c>
      <c r="AU49">
        <f t="shared" si="23"/>
        <v>-2.1354759081820958</v>
      </c>
      <c r="AW49">
        <v>46</v>
      </c>
      <c r="AX49">
        <f>IF(Z49&gt;0, (R49*SUMPRODUCT(K49:$K$98, X49:$X$98)-K49*$AZ$3)/Z49, 0)</f>
        <v>-199708389882.96497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0.84645297100000005</v>
      </c>
      <c r="Q50" s="4">
        <f t="shared" si="21"/>
        <v>12.5</v>
      </c>
      <c r="R50">
        <f t="shared" si="0"/>
        <v>1000000</v>
      </c>
      <c r="S50">
        <f t="shared" si="1"/>
        <v>-1242179004001.1858</v>
      </c>
      <c r="U50">
        <f t="shared" si="13"/>
        <v>0.84645297100000005</v>
      </c>
      <c r="V50">
        <f t="shared" si="14"/>
        <v>0.01</v>
      </c>
      <c r="W50">
        <f t="shared" si="15"/>
        <v>6.3074009079602769E-9</v>
      </c>
      <c r="X50">
        <f t="shared" si="16"/>
        <v>5.3389182378310741E-9</v>
      </c>
      <c r="Y50">
        <f t="shared" si="17"/>
        <v>6.3074009079602772E-11</v>
      </c>
      <c r="Z50">
        <f t="shared" si="18"/>
        <v>9.0540866104959997E-10</v>
      </c>
      <c r="AB50">
        <f t="shared" si="19"/>
        <v>-1259.6408796750982</v>
      </c>
      <c r="AC50">
        <f t="shared" si="2"/>
        <v>-1124.6796287966392</v>
      </c>
      <c r="AE50">
        <f t="shared" si="3"/>
        <v>0</v>
      </c>
      <c r="AF50">
        <f t="shared" si="24"/>
        <v>0</v>
      </c>
      <c r="AG50">
        <f t="shared" si="24"/>
        <v>-1.131760826312E-8</v>
      </c>
      <c r="AH50">
        <f t="shared" si="5"/>
        <v>-5.3389182378310741E-3</v>
      </c>
      <c r="AI50">
        <f t="shared" si="25"/>
        <v>-5.338929555439337E-3</v>
      </c>
      <c r="AJ50">
        <f t="shared" si="7"/>
        <v>-134.96125087845894</v>
      </c>
      <c r="AK50">
        <f t="shared" si="22"/>
        <v>-88.174861577256877</v>
      </c>
      <c r="AL50">
        <f t="shared" si="8"/>
        <v>-223.14145138527127</v>
      </c>
      <c r="AN50">
        <f t="shared" si="26"/>
        <v>0</v>
      </c>
      <c r="AO50">
        <f t="shared" si="26"/>
        <v>0</v>
      </c>
      <c r="AP50">
        <f t="shared" si="26"/>
        <v>-8.633443162750749E-11</v>
      </c>
      <c r="AQ50">
        <f t="shared" si="26"/>
        <v>-4.0727021191473128E-5</v>
      </c>
      <c r="AR50">
        <f t="shared" si="26"/>
        <v>-4.0727107525904757E-5</v>
      </c>
      <c r="AS50">
        <f t="shared" si="26"/>
        <v>-1.0295287321702251</v>
      </c>
      <c r="AT50">
        <f t="shared" si="26"/>
        <v>-0.67262679367628375</v>
      </c>
      <c r="AU50">
        <f t="shared" si="23"/>
        <v>-1.7021962529540351</v>
      </c>
      <c r="AW50">
        <v>47</v>
      </c>
      <c r="AX50">
        <f>IF(Z50&gt;0, (R50*SUMPRODUCT(K50:$K$98, X50:$X$98)-K50*$AZ$3)/Z50, 0)</f>
        <v>-1242179004001.1858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0.84968151000000003</v>
      </c>
      <c r="Q51" s="4">
        <f t="shared" si="21"/>
        <v>12.5</v>
      </c>
      <c r="R51">
        <f t="shared" si="0"/>
        <v>1000000</v>
      </c>
      <c r="S51">
        <f t="shared" si="1"/>
        <v>-7904079041066.7979</v>
      </c>
      <c r="U51">
        <f t="shared" si="13"/>
        <v>0.84968151000000003</v>
      </c>
      <c r="V51">
        <f t="shared" si="14"/>
        <v>0.01</v>
      </c>
      <c r="W51">
        <f t="shared" si="15"/>
        <v>9.0540866104959997E-10</v>
      </c>
      <c r="X51">
        <f t="shared" si="16"/>
        <v>7.6930899828770232E-10</v>
      </c>
      <c r="Y51">
        <f t="shared" si="17"/>
        <v>9.0540866104960002E-12</v>
      </c>
      <c r="Z51">
        <f t="shared" si="18"/>
        <v>1.2704557615140165E-10</v>
      </c>
      <c r="AB51">
        <f t="shared" si="19"/>
        <v>-1124.6796287966392</v>
      </c>
      <c r="AC51">
        <f t="shared" si="2"/>
        <v>-1004.1782757185497</v>
      </c>
      <c r="AE51">
        <f t="shared" si="3"/>
        <v>0</v>
      </c>
      <c r="AF51">
        <f t="shared" si="24"/>
        <v>0</v>
      </c>
      <c r="AG51">
        <f t="shared" si="24"/>
        <v>-1.5880697018925208E-9</v>
      </c>
      <c r="AH51">
        <f t="shared" si="5"/>
        <v>-7.693089982877023E-4</v>
      </c>
      <c r="AI51">
        <f t="shared" si="25"/>
        <v>-7.6931058635740419E-4</v>
      </c>
      <c r="AJ51">
        <f t="shared" si="7"/>
        <v>-120.50135307808955</v>
      </c>
      <c r="AK51">
        <f t="shared" si="22"/>
        <v>-78.727574015764759</v>
      </c>
      <c r="AL51">
        <f t="shared" si="8"/>
        <v>-199.22969640444069</v>
      </c>
      <c r="AN51">
        <f t="shared" si="26"/>
        <v>0</v>
      </c>
      <c r="AO51">
        <f t="shared" si="26"/>
        <v>0</v>
      </c>
      <c r="AP51">
        <f t="shared" si="26"/>
        <v>-1.0816354536589365E-11</v>
      </c>
      <c r="AQ51">
        <f t="shared" si="26"/>
        <v>-5.2397693021608795E-6</v>
      </c>
      <c r="AR51">
        <f t="shared" si="26"/>
        <v>-5.2397801185154156E-6</v>
      </c>
      <c r="AS51">
        <f t="shared" si="26"/>
        <v>-0.82073561096096204</v>
      </c>
      <c r="AT51">
        <f t="shared" si="26"/>
        <v>-0.53621409145032861</v>
      </c>
      <c r="AU51">
        <f t="shared" si="23"/>
        <v>-1.3569549421914093</v>
      </c>
      <c r="AW51">
        <v>48</v>
      </c>
      <c r="AX51">
        <f>IF(Z51&gt;0, (R51*SUMPRODUCT(K51:$K$98, X51:$X$98)-K51*$AZ$3)/Z51, 0)</f>
        <v>-7904079041066.7979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0.85306441600000005</v>
      </c>
      <c r="Q52" s="4">
        <f t="shared" si="21"/>
        <v>12.5</v>
      </c>
      <c r="R52">
        <f t="shared" si="0"/>
        <v>1000000</v>
      </c>
      <c r="S52">
        <f t="shared" si="1"/>
        <v>-51536739097084.805</v>
      </c>
      <c r="U52">
        <f t="shared" si="13"/>
        <v>0.85306441600000005</v>
      </c>
      <c r="V52">
        <f t="shared" si="14"/>
        <v>0.01</v>
      </c>
      <c r="W52">
        <f t="shared" si="15"/>
        <v>1.2704557615140165E-10</v>
      </c>
      <c r="X52">
        <f t="shared" si="16"/>
        <v>1.0837806022497898E-10</v>
      </c>
      <c r="Y52">
        <f t="shared" si="17"/>
        <v>1.2704557615140167E-12</v>
      </c>
      <c r="Z52">
        <f t="shared" si="18"/>
        <v>1.7397060164908655E-11</v>
      </c>
      <c r="AB52">
        <f t="shared" si="19"/>
        <v>-1004.1782757185497</v>
      </c>
      <c r="AC52">
        <f t="shared" si="2"/>
        <v>-896.58775077518442</v>
      </c>
      <c r="AE52">
        <f t="shared" si="3"/>
        <v>0</v>
      </c>
      <c r="AF52">
        <f t="shared" si="24"/>
        <v>0</v>
      </c>
      <c r="AG52">
        <f t="shared" si="24"/>
        <v>-2.1746325206135817E-10</v>
      </c>
      <c r="AH52">
        <f t="shared" si="5"/>
        <v>-1.0837806022497899E-4</v>
      </c>
      <c r="AI52">
        <f t="shared" si="25"/>
        <v>-1.0837827768823105E-4</v>
      </c>
      <c r="AJ52">
        <f t="shared" si="7"/>
        <v>-107.59052494336527</v>
      </c>
      <c r="AK52">
        <f t="shared" si="22"/>
        <v>-70.292479300298481</v>
      </c>
      <c r="AL52">
        <f t="shared" si="8"/>
        <v>-177.88311262194145</v>
      </c>
      <c r="AN52">
        <f t="shared" si="26"/>
        <v>0</v>
      </c>
      <c r="AO52">
        <f t="shared" si="26"/>
        <v>0</v>
      </c>
      <c r="AP52">
        <f t="shared" si="26"/>
        <v>-1.3224498439454586E-12</v>
      </c>
      <c r="AQ52">
        <f t="shared" si="26"/>
        <v>-6.5907479757175404E-7</v>
      </c>
      <c r="AR52">
        <f t="shared" si="26"/>
        <v>-6.5907612002159802E-7</v>
      </c>
      <c r="AS52">
        <f t="shared" si="26"/>
        <v>-0.65428559341703207</v>
      </c>
      <c r="AT52">
        <f t="shared" si="26"/>
        <v>-0.42746660596701891</v>
      </c>
      <c r="AU52">
        <f t="shared" si="23"/>
        <v>-1.0817528584601712</v>
      </c>
      <c r="AW52">
        <v>49</v>
      </c>
      <c r="AX52">
        <f>IF(Z52&gt;0, (R52*SUMPRODUCT(K52:$K$98, X52:$X$98)-K52*$AZ$3)/Z52, 0)</f>
        <v>-51536739097084.805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0.856559709</v>
      </c>
      <c r="Q53" s="4">
        <f t="shared" si="21"/>
        <v>12.5</v>
      </c>
      <c r="R53">
        <f t="shared" si="0"/>
        <v>1000000</v>
      </c>
      <c r="S53">
        <f t="shared" si="1"/>
        <v>-344835471436859</v>
      </c>
      <c r="U53">
        <f t="shared" si="13"/>
        <v>0.856559709</v>
      </c>
      <c r="V53">
        <f t="shared" si="14"/>
        <v>0.01</v>
      </c>
      <c r="W53">
        <f t="shared" si="15"/>
        <v>1.7397060164908655E-11</v>
      </c>
      <c r="X53">
        <f t="shared" si="16"/>
        <v>1.490162079230965E-11</v>
      </c>
      <c r="Y53">
        <f t="shared" si="17"/>
        <v>1.7397060164908654E-13</v>
      </c>
      <c r="Z53">
        <f t="shared" si="18"/>
        <v>2.3214687709499176E-12</v>
      </c>
      <c r="AB53">
        <f t="shared" si="19"/>
        <v>-896.58775077518442</v>
      </c>
      <c r="AC53">
        <f t="shared" si="2"/>
        <v>-800.52477805646049</v>
      </c>
      <c r="AE53">
        <f t="shared" si="3"/>
        <v>0</v>
      </c>
      <c r="AF53">
        <f t="shared" si="24"/>
        <v>0</v>
      </c>
      <c r="AG53">
        <f t="shared" si="24"/>
        <v>-2.901835963687397E-11</v>
      </c>
      <c r="AH53">
        <f t="shared" si="5"/>
        <v>-1.490162079230965E-5</v>
      </c>
      <c r="AI53">
        <f t="shared" si="25"/>
        <v>-1.4901649810669286E-5</v>
      </c>
      <c r="AJ53">
        <f t="shared" si="7"/>
        <v>-96.062972718723927</v>
      </c>
      <c r="AK53">
        <f t="shared" si="22"/>
        <v>-62.761142554262918</v>
      </c>
      <c r="AL53">
        <f t="shared" si="8"/>
        <v>-158.82413017463665</v>
      </c>
      <c r="AN53">
        <f t="shared" si="26"/>
        <v>0</v>
      </c>
      <c r="AO53">
        <f t="shared" si="26"/>
        <v>0</v>
      </c>
      <c r="AP53">
        <f t="shared" si="26"/>
        <v>-1.5756079643659508E-13</v>
      </c>
      <c r="AQ53">
        <f t="shared" si="26"/>
        <v>-8.0911232392644105E-8</v>
      </c>
      <c r="AR53">
        <f t="shared" si="26"/>
        <v>-8.0911389953440545E-8</v>
      </c>
      <c r="AS53">
        <f t="shared" si="26"/>
        <v>-0.52159249106541028</v>
      </c>
      <c r="AT53">
        <f t="shared" si="26"/>
        <v>-0.34077376288198813</v>
      </c>
      <c r="AU53">
        <f t="shared" si="23"/>
        <v>-0.86236633485878833</v>
      </c>
      <c r="AW53">
        <v>50</v>
      </c>
      <c r="AX53">
        <f>IF(Z53&gt;0, (R53*SUMPRODUCT(K53:$K$98, X53:$X$98)-K53*$AZ$3)/Z53, 0)</f>
        <v>-344835471436859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0.86031008399999997</v>
      </c>
      <c r="Q54" s="4">
        <f t="shared" si="21"/>
        <v>12.5</v>
      </c>
      <c r="R54">
        <f t="shared" si="0"/>
        <v>1000000</v>
      </c>
      <c r="S54">
        <f t="shared" si="1"/>
        <v>-2374038192865539.5</v>
      </c>
      <c r="U54">
        <f t="shared" si="13"/>
        <v>0.86031008399999997</v>
      </c>
      <c r="V54">
        <f t="shared" si="14"/>
        <v>0.01</v>
      </c>
      <c r="W54">
        <f t="shared" si="15"/>
        <v>2.3214687709499176E-12</v>
      </c>
      <c r="X54">
        <f t="shared" si="16"/>
        <v>1.9971829933393005E-12</v>
      </c>
      <c r="Y54">
        <f t="shared" si="17"/>
        <v>2.3214687709499177E-14</v>
      </c>
      <c r="Z54">
        <f t="shared" si="18"/>
        <v>3.0107108990111798E-13</v>
      </c>
      <c r="AB54">
        <f t="shared" si="19"/>
        <v>-800.52477805646049</v>
      </c>
      <c r="AC54">
        <f t="shared" si="2"/>
        <v>-714.75426619290852</v>
      </c>
      <c r="AE54">
        <f t="shared" si="3"/>
        <v>0</v>
      </c>
      <c r="AF54">
        <f t="shared" si="24"/>
        <v>0</v>
      </c>
      <c r="AG54">
        <f t="shared" si="24"/>
        <v>-3.7633886237639747E-12</v>
      </c>
      <c r="AH54">
        <f t="shared" si="5"/>
        <v>-1.9971829933393004E-6</v>
      </c>
      <c r="AI54">
        <f t="shared" si="25"/>
        <v>-1.997186756727924E-6</v>
      </c>
      <c r="AJ54">
        <f t="shared" si="7"/>
        <v>-85.770511863551974</v>
      </c>
      <c r="AK54">
        <f t="shared" si="22"/>
        <v>-56.036734463952243</v>
      </c>
      <c r="AL54">
        <f t="shared" si="8"/>
        <v>-141.80724832469099</v>
      </c>
      <c r="AN54">
        <f t="shared" si="26"/>
        <v>0</v>
      </c>
      <c r="AO54">
        <f t="shared" si="26"/>
        <v>0</v>
      </c>
      <c r="AP54">
        <f t="shared" si="26"/>
        <v>-1.8244684334602777E-14</v>
      </c>
      <c r="AQ54">
        <f t="shared" si="26"/>
        <v>-9.6822244298195722E-9</v>
      </c>
      <c r="AR54">
        <f t="shared" si="26"/>
        <v>-9.6822426745039062E-9</v>
      </c>
      <c r="AS54">
        <f t="shared" si="26"/>
        <v>-0.41581034291449515</v>
      </c>
      <c r="AT54">
        <f t="shared" si="26"/>
        <v>-0.27166275759590125</v>
      </c>
      <c r="AU54">
        <f t="shared" si="23"/>
        <v>-0.68747311019263913</v>
      </c>
      <c r="AW54">
        <v>51</v>
      </c>
      <c r="AX54">
        <f>IF(Z54&gt;0, (R54*SUMPRODUCT(K54:$K$98, X54:$X$98)-K54*$AZ$3)/Z54, 0)</f>
        <v>-2374038192865539.5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0.86416701100000004</v>
      </c>
      <c r="Q55" s="4">
        <f t="shared" si="21"/>
        <v>12.5</v>
      </c>
      <c r="R55">
        <f t="shared" si="0"/>
        <v>1000000</v>
      </c>
      <c r="S55">
        <f t="shared" si="1"/>
        <v>-1.6845160993067734E+16</v>
      </c>
      <c r="U55">
        <f t="shared" si="13"/>
        <v>0.86416701100000004</v>
      </c>
      <c r="V55">
        <f t="shared" si="14"/>
        <v>0.01</v>
      </c>
      <c r="W55">
        <f t="shared" si="15"/>
        <v>3.0107108990111798E-13</v>
      </c>
      <c r="X55">
        <f t="shared" si="16"/>
        <v>2.601757038583614E-13</v>
      </c>
      <c r="Y55">
        <f t="shared" si="17"/>
        <v>3.01071089901118E-15</v>
      </c>
      <c r="Z55">
        <f t="shared" si="18"/>
        <v>3.7884675143745404E-14</v>
      </c>
      <c r="AB55">
        <f t="shared" si="19"/>
        <v>-714.75426619290852</v>
      </c>
      <c r="AC55">
        <f t="shared" si="2"/>
        <v>-638.17345196646284</v>
      </c>
      <c r="AE55">
        <f t="shared" si="3"/>
        <v>0</v>
      </c>
      <c r="AF55">
        <f t="shared" si="24"/>
        <v>0</v>
      </c>
      <c r="AG55">
        <f t="shared" si="24"/>
        <v>-4.735584392968175E-13</v>
      </c>
      <c r="AH55">
        <f t="shared" si="5"/>
        <v>-2.601757038583614E-7</v>
      </c>
      <c r="AI55">
        <f t="shared" si="25"/>
        <v>-2.6017617741680071E-7</v>
      </c>
      <c r="AJ55">
        <f t="shared" si="7"/>
        <v>-76.580814226445682</v>
      </c>
      <c r="AK55">
        <f t="shared" si="22"/>
        <v>-50.032798633503603</v>
      </c>
      <c r="AL55">
        <f t="shared" si="8"/>
        <v>-126.61361312012546</v>
      </c>
      <c r="AN55">
        <f t="shared" si="26"/>
        <v>0</v>
      </c>
      <c r="AO55">
        <f t="shared" si="26"/>
        <v>0</v>
      </c>
      <c r="AP55">
        <f t="shared" si="26"/>
        <v>-2.0498063957004855E-15</v>
      </c>
      <c r="AQ55">
        <f t="shared" si="26"/>
        <v>-1.1261753091480144E-9</v>
      </c>
      <c r="AR55">
        <f t="shared" si="26"/>
        <v>-1.1261773589544102E-9</v>
      </c>
      <c r="AS55">
        <f t="shared" si="26"/>
        <v>-0.33148145986461786</v>
      </c>
      <c r="AT55">
        <f t="shared" si="26"/>
        <v>-0.21656788713561298</v>
      </c>
      <c r="AU55">
        <f t="shared" si="23"/>
        <v>-0.54804934812640826</v>
      </c>
      <c r="AW55">
        <v>52</v>
      </c>
      <c r="AX55">
        <f>IF(Z55&gt;0, (R55*SUMPRODUCT(K55:$K$98, X55:$X$98)-K55*$AZ$3)/Z55, 0)</f>
        <v>-1.6845160993067734E+16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0.86825209999999997</v>
      </c>
      <c r="Q56" s="4">
        <f t="shared" si="21"/>
        <v>12.5</v>
      </c>
      <c r="R56">
        <f t="shared" si="0"/>
        <v>1000000</v>
      </c>
      <c r="S56">
        <f t="shared" si="1"/>
        <v>-1.2353660568490451E+17</v>
      </c>
      <c r="U56">
        <f t="shared" si="13"/>
        <v>0.86825209999999997</v>
      </c>
      <c r="V56">
        <f t="shared" si="14"/>
        <v>0.01</v>
      </c>
      <c r="W56">
        <f t="shared" si="15"/>
        <v>3.7884675143745404E-14</v>
      </c>
      <c r="X56">
        <f t="shared" si="16"/>
        <v>3.2893448751374749E-14</v>
      </c>
      <c r="Y56">
        <f t="shared" si="17"/>
        <v>3.7884675143745404E-16</v>
      </c>
      <c r="Z56">
        <f t="shared" si="18"/>
        <v>4.6123796409332006E-15</v>
      </c>
      <c r="AB56">
        <f t="shared" si="19"/>
        <v>-638.17345196646284</v>
      </c>
      <c r="AC56">
        <f t="shared" si="2"/>
        <v>-569.79772497104625</v>
      </c>
      <c r="AE56">
        <f t="shared" si="3"/>
        <v>0</v>
      </c>
      <c r="AF56">
        <f t="shared" si="24"/>
        <v>0</v>
      </c>
      <c r="AG56">
        <f t="shared" si="24"/>
        <v>-5.7654745511665012E-14</v>
      </c>
      <c r="AH56">
        <f t="shared" si="5"/>
        <v>-3.289344875137475E-8</v>
      </c>
      <c r="AI56">
        <f t="shared" si="25"/>
        <v>-3.2893506406120261E-8</v>
      </c>
      <c r="AJ56">
        <f t="shared" si="7"/>
        <v>-68.375726995416585</v>
      </c>
      <c r="AK56">
        <f t="shared" si="22"/>
        <v>-44.672141637652402</v>
      </c>
      <c r="AL56">
        <f t="shared" si="8"/>
        <v>-113.0478686659625</v>
      </c>
      <c r="AN56">
        <f t="shared" si="26"/>
        <v>0</v>
      </c>
      <c r="AO56">
        <f t="shared" si="26"/>
        <v>0</v>
      </c>
      <c r="AP56">
        <f t="shared" si="26"/>
        <v>-2.2282109293134208E-16</v>
      </c>
      <c r="AQ56">
        <f t="shared" si="26"/>
        <v>-1.2712490769002698E-10</v>
      </c>
      <c r="AR56">
        <f t="shared" si="26"/>
        <v>-1.2712513051111991E-10</v>
      </c>
      <c r="AS56">
        <f t="shared" si="26"/>
        <v>-0.26425499035480537</v>
      </c>
      <c r="AT56">
        <f t="shared" si="26"/>
        <v>-0.17264659370097293</v>
      </c>
      <c r="AU56">
        <f t="shared" si="23"/>
        <v>-0.43690158418290348</v>
      </c>
      <c r="AW56">
        <v>53</v>
      </c>
      <c r="AX56">
        <f>IF(Z56&gt;0, (R56*SUMPRODUCT(K56:$K$98, X56:$X$98)-K56*$AZ$3)/Z56, 0)</f>
        <v>-1.2353660568490451E+17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0.87257664800000001</v>
      </c>
      <c r="Q57" s="4">
        <f t="shared" si="21"/>
        <v>12.5</v>
      </c>
      <c r="R57">
        <f t="shared" si="0"/>
        <v>1000000</v>
      </c>
      <c r="S57">
        <f t="shared" si="1"/>
        <v>-9.3934076068717222E+17</v>
      </c>
      <c r="U57">
        <f t="shared" si="13"/>
        <v>0.87257664800000001</v>
      </c>
      <c r="V57">
        <f t="shared" si="14"/>
        <v>0.01</v>
      </c>
      <c r="W57">
        <f t="shared" si="15"/>
        <v>4.6123796409332006E-15</v>
      </c>
      <c r="X57">
        <f t="shared" si="16"/>
        <v>4.0246547663889359E-15</v>
      </c>
      <c r="Y57">
        <f t="shared" si="17"/>
        <v>4.612379640933201E-17</v>
      </c>
      <c r="Z57">
        <f t="shared" si="18"/>
        <v>5.4160107813493271E-16</v>
      </c>
      <c r="AB57">
        <f t="shared" si="19"/>
        <v>-569.79772497104625</v>
      </c>
      <c r="AC57">
        <f t="shared" si="2"/>
        <v>-508.74796872426032</v>
      </c>
      <c r="AE57">
        <f t="shared" si="3"/>
        <v>0</v>
      </c>
      <c r="AF57">
        <f t="shared" si="24"/>
        <v>0</v>
      </c>
      <c r="AG57">
        <f t="shared" si="24"/>
        <v>-6.7700134766866587E-15</v>
      </c>
      <c r="AH57">
        <f t="shared" si="5"/>
        <v>-4.0246547663889357E-9</v>
      </c>
      <c r="AI57">
        <f t="shared" si="25"/>
        <v>-4.0246615364024123E-9</v>
      </c>
      <c r="AJ57">
        <f t="shared" si="7"/>
        <v>-61.049756246785932</v>
      </c>
      <c r="AK57">
        <f t="shared" si="22"/>
        <v>-39.885840747973241</v>
      </c>
      <c r="AL57">
        <f t="shared" si="8"/>
        <v>-100.93559699878384</v>
      </c>
      <c r="AN57">
        <f t="shared" si="26"/>
        <v>0</v>
      </c>
      <c r="AO57">
        <f t="shared" si="26"/>
        <v>0</v>
      </c>
      <c r="AP57">
        <f t="shared" si="26"/>
        <v>-2.3361071096697933E-17</v>
      </c>
      <c r="AQ57">
        <f t="shared" si="26"/>
        <v>-1.3887748740980496E-11</v>
      </c>
      <c r="AR57">
        <f t="shared" si="26"/>
        <v>-1.3887772102051592E-11</v>
      </c>
      <c r="AS57">
        <f t="shared" si="26"/>
        <v>-0.21066246042618539</v>
      </c>
      <c r="AT57">
        <f t="shared" si="26"/>
        <v>-0.13763280747869336</v>
      </c>
      <c r="AU57">
        <f t="shared" si="23"/>
        <v>-0.34829526791876653</v>
      </c>
      <c r="AW57">
        <v>54</v>
      </c>
      <c r="AX57">
        <f>IF(Z57&gt;0, (R57*SUMPRODUCT(K57:$K$98, X57:$X$98)-K57*$AZ$3)/Z57, 0)</f>
        <v>-9.3934076068717222E+17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0.87698101399999995</v>
      </c>
      <c r="Q58" s="4">
        <f t="shared" si="21"/>
        <v>12.5</v>
      </c>
      <c r="R58">
        <f t="shared" si="0"/>
        <v>1000000</v>
      </c>
      <c r="S58">
        <f t="shared" si="1"/>
        <v>-7.4208514643409224E+18</v>
      </c>
      <c r="U58">
        <f t="shared" si="13"/>
        <v>0.87698101399999995</v>
      </c>
      <c r="V58">
        <f t="shared" si="14"/>
        <v>0.01</v>
      </c>
      <c r="W58">
        <f t="shared" si="15"/>
        <v>5.4160107813493271E-16</v>
      </c>
      <c r="X58">
        <f t="shared" si="16"/>
        <v>4.7497386268626653E-16</v>
      </c>
      <c r="Y58">
        <f t="shared" si="17"/>
        <v>5.416010781349327E-18</v>
      </c>
      <c r="Z58">
        <f t="shared" si="18"/>
        <v>6.1211204667316863E-17</v>
      </c>
      <c r="AB58">
        <f t="shared" si="19"/>
        <v>-508.74796872426032</v>
      </c>
      <c r="AC58">
        <f t="shared" si="2"/>
        <v>-454.23925778953026</v>
      </c>
      <c r="AE58">
        <f t="shared" si="3"/>
        <v>0</v>
      </c>
      <c r="AF58">
        <f t="shared" si="24"/>
        <v>0</v>
      </c>
      <c r="AG58">
        <f t="shared" si="24"/>
        <v>-7.651400583414608E-16</v>
      </c>
      <c r="AH58">
        <f t="shared" si="5"/>
        <v>-4.7497386268626655E-10</v>
      </c>
      <c r="AI58">
        <f t="shared" si="25"/>
        <v>-4.7497462782632487E-10</v>
      </c>
      <c r="AJ58">
        <f t="shared" si="7"/>
        <v>-54.508710934730061</v>
      </c>
      <c r="AK58">
        <f t="shared" si="22"/>
        <v>-35.612357810698228</v>
      </c>
      <c r="AL58">
        <f t="shared" si="8"/>
        <v>-90.121068745903273</v>
      </c>
      <c r="AN58">
        <f t="shared" si="26"/>
        <v>0</v>
      </c>
      <c r="AO58">
        <f t="shared" si="26"/>
        <v>0</v>
      </c>
      <c r="AP58">
        <f t="shared" si="26"/>
        <v>-2.3573612207345607E-18</v>
      </c>
      <c r="AQ58">
        <f t="shared" si="26"/>
        <v>-1.4633725584648748E-12</v>
      </c>
      <c r="AR58">
        <f t="shared" si="26"/>
        <v>-1.4633749158260953E-12</v>
      </c>
      <c r="AS58">
        <f t="shared" si="26"/>
        <v>-0.16793882368189647</v>
      </c>
      <c r="AT58">
        <f t="shared" si="26"/>
        <v>-0.10972003147219676</v>
      </c>
      <c r="AU58">
        <f t="shared" si="23"/>
        <v>-0.27765885515555661</v>
      </c>
      <c r="AW58">
        <v>55</v>
      </c>
      <c r="AX58">
        <f>IF(Z58&gt;0, (R58*SUMPRODUCT(K58:$K$98, X58:$X$98)-K58*$AZ$3)/Z58, 0)</f>
        <v>-7.4208514643409224E+18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0.88158379899999995</v>
      </c>
      <c r="Q59" s="4">
        <f t="shared" si="21"/>
        <v>12.5</v>
      </c>
      <c r="R59">
        <f t="shared" si="0"/>
        <v>1000000</v>
      </c>
      <c r="S59">
        <f t="shared" si="1"/>
        <v>-6.1114115555651117E+19</v>
      </c>
      <c r="U59">
        <f t="shared" si="13"/>
        <v>0.88158379899999995</v>
      </c>
      <c r="V59">
        <f t="shared" si="14"/>
        <v>0.01</v>
      </c>
      <c r="W59">
        <f t="shared" si="15"/>
        <v>6.1211204667316863E-17</v>
      </c>
      <c r="X59">
        <f t="shared" si="16"/>
        <v>5.3962806351979728E-17</v>
      </c>
      <c r="Y59">
        <f t="shared" si="17"/>
        <v>6.1211204667316868E-19</v>
      </c>
      <c r="Z59">
        <f t="shared" si="18"/>
        <v>6.6362862686639668E-18</v>
      </c>
      <c r="AB59">
        <f t="shared" si="19"/>
        <v>-454.23925778953026</v>
      </c>
      <c r="AC59">
        <f t="shared" si="2"/>
        <v>-405.57076588351043</v>
      </c>
      <c r="AE59">
        <f t="shared" si="3"/>
        <v>0</v>
      </c>
      <c r="AF59">
        <f t="shared" si="24"/>
        <v>0</v>
      </c>
      <c r="AG59">
        <f t="shared" si="24"/>
        <v>-8.2953578358299591E-17</v>
      </c>
      <c r="AH59">
        <f t="shared" si="5"/>
        <v>-5.3962806351979727E-11</v>
      </c>
      <c r="AI59">
        <f t="shared" si="25"/>
        <v>-5.3962889305558083E-11</v>
      </c>
      <c r="AJ59">
        <f t="shared" si="7"/>
        <v>-48.668491906019824</v>
      </c>
      <c r="AK59">
        <f t="shared" si="22"/>
        <v>-31.796748045267123</v>
      </c>
      <c r="AL59">
        <f t="shared" si="8"/>
        <v>-80.465239951340919</v>
      </c>
      <c r="AN59">
        <f t="shared" si="26"/>
        <v>0</v>
      </c>
      <c r="AO59">
        <f t="shared" si="26"/>
        <v>0</v>
      </c>
      <c r="AP59">
        <f t="shared" si="26"/>
        <v>-2.2819298922925327E-19</v>
      </c>
      <c r="AQ59">
        <f t="shared" si="26"/>
        <v>-1.4844367575646081E-13</v>
      </c>
      <c r="AR59">
        <f t="shared" si="26"/>
        <v>-1.4844390394945002E-13</v>
      </c>
      <c r="AS59">
        <f t="shared" si="26"/>
        <v>-0.13387980204235797</v>
      </c>
      <c r="AT59">
        <f t="shared" si="26"/>
        <v>-8.7468137334342846E-2</v>
      </c>
      <c r="AU59">
        <f t="shared" si="23"/>
        <v>-0.2213479393768493</v>
      </c>
      <c r="AW59">
        <v>56</v>
      </c>
      <c r="AX59">
        <f>IF(Z59&gt;0, (R59*SUMPRODUCT(K59:$K$98, X59:$X$98)-K59*$AZ$3)/Z59, 0)</f>
        <v>-6.1114115555651117E+19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0.88621764599999997</v>
      </c>
      <c r="Q60" s="4">
        <f t="shared" si="21"/>
        <v>12.5</v>
      </c>
      <c r="R60">
        <f t="shared" si="0"/>
        <v>1000000</v>
      </c>
      <c r="S60">
        <f t="shared" si="1"/>
        <v>-5.2577507158162866E+20</v>
      </c>
      <c r="U60">
        <f t="shared" si="13"/>
        <v>0.88621764599999997</v>
      </c>
      <c r="V60">
        <f t="shared" si="14"/>
        <v>0.01</v>
      </c>
      <c r="W60">
        <f t="shared" si="15"/>
        <v>6.6362862686639668E-18</v>
      </c>
      <c r="X60">
        <f t="shared" si="16"/>
        <v>5.881193995197504E-18</v>
      </c>
      <c r="Y60">
        <f t="shared" si="17"/>
        <v>6.6362862686639674E-20</v>
      </c>
      <c r="Z60">
        <f t="shared" si="18"/>
        <v>6.8872941077982313E-19</v>
      </c>
      <c r="AB60">
        <f t="shared" si="19"/>
        <v>-405.57076588351043</v>
      </c>
      <c r="AC60">
        <f t="shared" si="2"/>
        <v>-362.11675525313444</v>
      </c>
      <c r="AE60">
        <f t="shared" si="3"/>
        <v>0</v>
      </c>
      <c r="AF60">
        <f t="shared" si="24"/>
        <v>0</v>
      </c>
      <c r="AG60">
        <f t="shared" si="24"/>
        <v>-8.6091176347477885E-18</v>
      </c>
      <c r="AH60">
        <f t="shared" si="5"/>
        <v>-5.8811939951975043E-12</v>
      </c>
      <c r="AI60">
        <f t="shared" si="25"/>
        <v>-5.881202604315139E-12</v>
      </c>
      <c r="AJ60">
        <f t="shared" si="7"/>
        <v>-43.45401063037599</v>
      </c>
      <c r="AK60">
        <f t="shared" si="22"/>
        <v>-28.389953611845733</v>
      </c>
      <c r="AL60">
        <f t="shared" si="8"/>
        <v>-71.843964242227599</v>
      </c>
      <c r="AN60">
        <f t="shared" si="26"/>
        <v>0</v>
      </c>
      <c r="AO60">
        <f t="shared" si="26"/>
        <v>0</v>
      </c>
      <c r="AP60">
        <f t="shared" si="26"/>
        <v>-2.1145004989739776E-20</v>
      </c>
      <c r="AQ60">
        <f t="shared" si="26"/>
        <v>-1.4444903839175151E-14</v>
      </c>
      <c r="AR60">
        <f t="shared" si="26"/>
        <v>-1.4444924984180142E-14</v>
      </c>
      <c r="AS60">
        <f t="shared" si="26"/>
        <v>-0.10672815851591319</v>
      </c>
      <c r="AT60">
        <f t="shared" si="26"/>
        <v>-6.9729063563730168E-2</v>
      </c>
      <c r="AU60">
        <f t="shared" si="23"/>
        <v>-0.17645722207965778</v>
      </c>
      <c r="AW60">
        <v>57</v>
      </c>
      <c r="AX60">
        <f>IF(Z60&gt;0, (R60*SUMPRODUCT(K60:$K$98, X60:$X$98)-K60*$AZ$3)/Z60, 0)</f>
        <v>-5.2577507158162866E+20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0.89077562700000001</v>
      </c>
      <c r="Q61" s="4">
        <f t="shared" si="21"/>
        <v>12.5</v>
      </c>
      <c r="R61">
        <f t="shared" si="0"/>
        <v>1000000</v>
      </c>
      <c r="S61">
        <f t="shared" si="1"/>
        <v>-4.73111609581935E+21</v>
      </c>
      <c r="U61">
        <f t="shared" si="13"/>
        <v>0.89077562700000001</v>
      </c>
      <c r="V61">
        <f t="shared" si="14"/>
        <v>0.01</v>
      </c>
      <c r="W61">
        <f t="shared" si="15"/>
        <v>6.8872941077982313E-19</v>
      </c>
      <c r="X61">
        <f t="shared" si="16"/>
        <v>6.1350337272073754E-19</v>
      </c>
      <c r="Y61">
        <f t="shared" si="17"/>
        <v>6.8872941077982318E-21</v>
      </c>
      <c r="Z61">
        <f t="shared" si="18"/>
        <v>6.833874395128736E-20</v>
      </c>
      <c r="AB61">
        <f t="shared" si="19"/>
        <v>-362.11675525313444</v>
      </c>
      <c r="AC61">
        <f t="shared" si="2"/>
        <v>-323.31853147601288</v>
      </c>
      <c r="AE61">
        <f t="shared" si="3"/>
        <v>0</v>
      </c>
      <c r="AF61">
        <f t="shared" si="24"/>
        <v>0</v>
      </c>
      <c r="AG61">
        <f t="shared" si="24"/>
        <v>-8.5423429939109202E-19</v>
      </c>
      <c r="AH61">
        <f t="shared" si="5"/>
        <v>-6.1350337272073754E-13</v>
      </c>
      <c r="AI61">
        <f t="shared" si="25"/>
        <v>-6.1350422695503691E-13</v>
      </c>
      <c r="AJ61">
        <f t="shared" si="7"/>
        <v>-38.798223777121564</v>
      </c>
      <c r="AK61">
        <f t="shared" si="22"/>
        <v>-25.348172867719413</v>
      </c>
      <c r="AL61">
        <f t="shared" si="8"/>
        <v>-64.146396644841587</v>
      </c>
      <c r="AN61">
        <f t="shared" si="26"/>
        <v>0</v>
      </c>
      <c r="AO61">
        <f t="shared" si="26"/>
        <v>0</v>
      </c>
      <c r="AP61">
        <f t="shared" si="26"/>
        <v>-1.8733034483828573E-21</v>
      </c>
      <c r="AQ61">
        <f t="shared" si="26"/>
        <v>-1.3453896484038271E-15</v>
      </c>
      <c r="AR61">
        <f t="shared" si="26"/>
        <v>-1.3453915217072755E-15</v>
      </c>
      <c r="AS61">
        <f t="shared" si="26"/>
        <v>-8.5083034531181115E-2</v>
      </c>
      <c r="AT61">
        <f t="shared" si="26"/>
        <v>-5.5587582560371641E-2</v>
      </c>
      <c r="AU61">
        <f t="shared" si="23"/>
        <v>-0.1406706170915541</v>
      </c>
      <c r="AW61">
        <v>58</v>
      </c>
      <c r="AX61">
        <f>IF(Z61&gt;0, (R61*SUMPRODUCT(K61:$K$98, X61:$X$98)-K61*$AZ$3)/Z61, 0)</f>
        <v>-4.73111609581935E+21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0.89544260600000003</v>
      </c>
      <c r="Q62" s="4">
        <f t="shared" si="21"/>
        <v>12.5</v>
      </c>
      <c r="R62">
        <f t="shared" si="0"/>
        <v>1000000</v>
      </c>
      <c r="S62">
        <f t="shared" si="1"/>
        <v>-4.4673511199332601E+22</v>
      </c>
      <c r="U62">
        <f t="shared" si="13"/>
        <v>0.89544260600000003</v>
      </c>
      <c r="V62">
        <f t="shared" si="14"/>
        <v>0.01</v>
      </c>
      <c r="W62">
        <f t="shared" si="15"/>
        <v>6.833874395128736E-20</v>
      </c>
      <c r="X62">
        <f t="shared" si="16"/>
        <v>6.119342297450749E-20</v>
      </c>
      <c r="Y62">
        <f t="shared" si="17"/>
        <v>6.8338743951287358E-22</v>
      </c>
      <c r="Z62">
        <f t="shared" si="18"/>
        <v>6.4619335372669967E-21</v>
      </c>
      <c r="AB62">
        <f t="shared" si="19"/>
        <v>-323.31853147601288</v>
      </c>
      <c r="AC62">
        <f t="shared" si="2"/>
        <v>-288.67726024644008</v>
      </c>
      <c r="AE62">
        <f t="shared" si="3"/>
        <v>0</v>
      </c>
      <c r="AF62">
        <f t="shared" si="24"/>
        <v>0</v>
      </c>
      <c r="AG62">
        <f t="shared" si="24"/>
        <v>-8.0774169215837462E-20</v>
      </c>
      <c r="AH62">
        <f t="shared" si="5"/>
        <v>-6.1193422974507485E-14</v>
      </c>
      <c r="AI62">
        <f t="shared" si="25"/>
        <v>-6.1193503748676706E-14</v>
      </c>
      <c r="AJ62">
        <f t="shared" si="7"/>
        <v>-34.641271229572794</v>
      </c>
      <c r="AK62">
        <f t="shared" si="22"/>
        <v>-22.632297203320903</v>
      </c>
      <c r="AL62">
        <f t="shared" si="8"/>
        <v>-57.273568432893761</v>
      </c>
      <c r="AN62">
        <f t="shared" si="26"/>
        <v>0</v>
      </c>
      <c r="AO62">
        <f t="shared" si="26"/>
        <v>0</v>
      </c>
      <c r="AP62">
        <f t="shared" si="26"/>
        <v>-1.5815597522347903E-22</v>
      </c>
      <c r="AQ62">
        <f t="shared" si="26"/>
        <v>-1.198168372606237E-16</v>
      </c>
      <c r="AR62">
        <f t="shared" si="26"/>
        <v>-1.1981699541659894E-16</v>
      </c>
      <c r="AS62">
        <f t="shared" si="26"/>
        <v>-6.7827674211719577E-2</v>
      </c>
      <c r="AT62">
        <f t="shared" si="26"/>
        <v>-4.4314080484990144E-2</v>
      </c>
      <c r="AU62">
        <f t="shared" si="23"/>
        <v>-0.11214175469670984</v>
      </c>
      <c r="AW62">
        <v>59</v>
      </c>
      <c r="AX62">
        <f>IF(Z62&gt;0, (R62*SUMPRODUCT(K62:$K$98, X62:$X$98)-K62*$AZ$3)/Z62, 0)</f>
        <v>-4.4673511199332601E+22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0.90019128800000003</v>
      </c>
      <c r="Q63" s="4">
        <f t="shared" si="21"/>
        <v>12.5</v>
      </c>
      <c r="R63">
        <f t="shared" si="0"/>
        <v>1000000</v>
      </c>
      <c r="S63">
        <f t="shared" si="1"/>
        <v>-4.4413356658352595E+23</v>
      </c>
      <c r="U63">
        <f t="shared" si="13"/>
        <v>0.90019128800000003</v>
      </c>
      <c r="V63">
        <f t="shared" si="14"/>
        <v>0.01</v>
      </c>
      <c r="W63">
        <f t="shared" si="15"/>
        <v>6.4619335372669967E-21</v>
      </c>
      <c r="X63">
        <f t="shared" si="16"/>
        <v>5.8169762738827743E-21</v>
      </c>
      <c r="Y63">
        <f t="shared" si="17"/>
        <v>6.4619335372669968E-23</v>
      </c>
      <c r="Z63">
        <f t="shared" si="18"/>
        <v>5.8033792801155243E-22</v>
      </c>
      <c r="AB63">
        <f t="shared" si="19"/>
        <v>-288.67726024644008</v>
      </c>
      <c r="AC63">
        <f t="shared" si="2"/>
        <v>-257.74755379146433</v>
      </c>
      <c r="AE63">
        <f t="shared" si="3"/>
        <v>0</v>
      </c>
      <c r="AF63">
        <f t="shared" si="24"/>
        <v>0</v>
      </c>
      <c r="AG63">
        <f t="shared" si="24"/>
        <v>-7.2542241001444048E-21</v>
      </c>
      <c r="AH63">
        <f t="shared" si="5"/>
        <v>-5.8169762738827742E-15</v>
      </c>
      <c r="AI63">
        <f t="shared" si="25"/>
        <v>-5.8169835281068745E-15</v>
      </c>
      <c r="AJ63">
        <f t="shared" si="7"/>
        <v>-30.929706454975758</v>
      </c>
      <c r="AK63">
        <f t="shared" si="22"/>
        <v>-20.207408217250808</v>
      </c>
      <c r="AL63">
        <f t="shared" si="8"/>
        <v>-51.137114672226573</v>
      </c>
      <c r="AN63">
        <f t="shared" si="26"/>
        <v>0</v>
      </c>
      <c r="AO63">
        <f t="shared" si="26"/>
        <v>0</v>
      </c>
      <c r="AP63">
        <f t="shared" si="26"/>
        <v>-1.2681950383861204E-23</v>
      </c>
      <c r="AQ63">
        <f t="shared" si="26"/>
        <v>-1.0169330788665691E-17</v>
      </c>
      <c r="AR63">
        <f t="shared" si="26"/>
        <v>-1.0169343470616076E-17</v>
      </c>
      <c r="AS63">
        <f t="shared" si="26"/>
        <v>-5.4071806610108165E-2</v>
      </c>
      <c r="AT63">
        <f t="shared" si="26"/>
        <v>-3.5326913651937297E-2</v>
      </c>
      <c r="AU63">
        <f t="shared" si="23"/>
        <v>-8.939872026204547E-2</v>
      </c>
      <c r="AW63">
        <v>60</v>
      </c>
      <c r="AX63">
        <f>IF(Z63&gt;0, (R63*SUMPRODUCT(K63:$K$98, X63:$X$98)-K63*$AZ$3)/Z63, 0)</f>
        <v>-4.4413356658352595E+23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0.90499098499999997</v>
      </c>
      <c r="Q64" s="4">
        <f t="shared" si="21"/>
        <v>12.5</v>
      </c>
      <c r="R64">
        <f t="shared" si="0"/>
        <v>1000000</v>
      </c>
      <c r="S64">
        <f t="shared" si="1"/>
        <v>-4.6647738161266737E+24</v>
      </c>
      <c r="U64">
        <f t="shared" si="13"/>
        <v>0.90499098499999997</v>
      </c>
      <c r="V64">
        <f t="shared" si="14"/>
        <v>0.01</v>
      </c>
      <c r="W64">
        <f t="shared" si="15"/>
        <v>5.8033792801155243E-22</v>
      </c>
      <c r="X64">
        <f t="shared" si="16"/>
        <v>5.2520059310403393E-22</v>
      </c>
      <c r="Y64">
        <f t="shared" si="17"/>
        <v>5.8033792801155241E-24</v>
      </c>
      <c r="Z64">
        <f t="shared" si="18"/>
        <v>4.9333955627402981E-23</v>
      </c>
      <c r="AB64">
        <f t="shared" si="19"/>
        <v>-257.74755379146433</v>
      </c>
      <c r="AC64">
        <f t="shared" si="2"/>
        <v>-230.13174445666459</v>
      </c>
      <c r="AE64">
        <f t="shared" si="3"/>
        <v>0</v>
      </c>
      <c r="AF64">
        <f t="shared" si="24"/>
        <v>0</v>
      </c>
      <c r="AG64">
        <f t="shared" si="24"/>
        <v>-6.166744453425373E-22</v>
      </c>
      <c r="AH64">
        <f t="shared" si="5"/>
        <v>-5.2520059310403388E-16</v>
      </c>
      <c r="AI64">
        <f t="shared" si="25"/>
        <v>-5.2520120977847919E-16</v>
      </c>
      <c r="AJ64">
        <f t="shared" si="7"/>
        <v>-27.615809334799735</v>
      </c>
      <c r="AK64">
        <f t="shared" si="22"/>
        <v>-18.042328765402505</v>
      </c>
      <c r="AL64">
        <f t="shared" si="8"/>
        <v>-45.658138100202237</v>
      </c>
      <c r="AN64">
        <f t="shared" si="26"/>
        <v>0</v>
      </c>
      <c r="AO64">
        <f t="shared" si="26"/>
        <v>0</v>
      </c>
      <c r="AP64">
        <f t="shared" si="26"/>
        <v>-9.6257152715260095E-25</v>
      </c>
      <c r="AQ64">
        <f t="shared" si="26"/>
        <v>-8.1978934068654844E-19</v>
      </c>
      <c r="AR64">
        <f t="shared" si="26"/>
        <v>-8.1979030325807558E-19</v>
      </c>
      <c r="AS64">
        <f t="shared" si="26"/>
        <v>-4.3105713177700948E-2</v>
      </c>
      <c r="AT64">
        <f t="shared" si="26"/>
        <v>-2.8162399276097969E-2</v>
      </c>
      <c r="AU64">
        <f t="shared" si="23"/>
        <v>-7.126811245379891E-2</v>
      </c>
      <c r="AW64">
        <v>61</v>
      </c>
      <c r="AX64">
        <f>IF(Z64&gt;0, (R64*SUMPRODUCT(K64:$K$98, X64:$X$98)-K64*$AZ$3)/Z64, 0)</f>
        <v>-4.6647738161266737E+24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0.90981139099999997</v>
      </c>
      <c r="Q65" s="4">
        <f t="shared" si="21"/>
        <v>12.5</v>
      </c>
      <c r="R65">
        <f t="shared" si="0"/>
        <v>1000000</v>
      </c>
      <c r="S65">
        <f t="shared" si="1"/>
        <v>-5.1939753956097095E+25</v>
      </c>
      <c r="U65">
        <f t="shared" si="13"/>
        <v>0.90981139099999997</v>
      </c>
      <c r="V65">
        <f t="shared" si="14"/>
        <v>0.01</v>
      </c>
      <c r="W65">
        <f t="shared" si="15"/>
        <v>4.9333955627402981E-23</v>
      </c>
      <c r="X65">
        <f t="shared" si="16"/>
        <v>4.4884594792899783E-23</v>
      </c>
      <c r="Y65">
        <f t="shared" si="17"/>
        <v>4.9333955627402979E-25</v>
      </c>
      <c r="Z65">
        <f t="shared" si="18"/>
        <v>3.9560212782291673E-24</v>
      </c>
      <c r="AB65">
        <f t="shared" si="19"/>
        <v>-230.13174445666459</v>
      </c>
      <c r="AC65">
        <f t="shared" si="2"/>
        <v>-205.47477183630767</v>
      </c>
      <c r="AE65">
        <f t="shared" si="3"/>
        <v>0</v>
      </c>
      <c r="AF65">
        <f t="shared" si="24"/>
        <v>0</v>
      </c>
      <c r="AG65">
        <f t="shared" si="24"/>
        <v>-4.9450265977864589E-23</v>
      </c>
      <c r="AH65">
        <f t="shared" si="5"/>
        <v>-4.4884594792899786E-17</v>
      </c>
      <c r="AI65">
        <f t="shared" si="25"/>
        <v>-4.4884644243165766E-17</v>
      </c>
      <c r="AJ65">
        <f t="shared" si="7"/>
        <v>-24.656972620356925</v>
      </c>
      <c r="AK65">
        <f t="shared" si="22"/>
        <v>-16.109222111966524</v>
      </c>
      <c r="AL65">
        <f t="shared" si="8"/>
        <v>-40.766194732323449</v>
      </c>
      <c r="AN65">
        <f t="shared" si="26"/>
        <v>0</v>
      </c>
      <c r="AO65">
        <f t="shared" si="26"/>
        <v>0</v>
      </c>
      <c r="AP65">
        <f t="shared" si="26"/>
        <v>-6.8917206986939985E-26</v>
      </c>
      <c r="AQ65">
        <f t="shared" si="26"/>
        <v>-6.2554181432550143E-20</v>
      </c>
      <c r="AR65">
        <f t="shared" si="26"/>
        <v>-6.2554250349757137E-20</v>
      </c>
      <c r="AS65">
        <f t="shared" si="26"/>
        <v>-3.4363610632733556E-2</v>
      </c>
      <c r="AT65">
        <f t="shared" si="26"/>
        <v>-2.2450892280052592E-2</v>
      </c>
      <c r="AU65">
        <f t="shared" si="23"/>
        <v>-5.6814502912786148E-2</v>
      </c>
      <c r="AW65">
        <v>62</v>
      </c>
      <c r="AX65">
        <f>IF(Z65&gt;0, (R65*SUMPRODUCT(K65:$K$98, X65:$X$98)-K65*$AZ$3)/Z65, 0)</f>
        <v>-5.1939753956097095E+25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0.91465739899999998</v>
      </c>
      <c r="Q66" s="4">
        <f t="shared" si="21"/>
        <v>12.5</v>
      </c>
      <c r="R66">
        <f t="shared" si="0"/>
        <v>1000000</v>
      </c>
      <c r="S66">
        <f t="shared" si="1"/>
        <v>-6.1551870658067435E+26</v>
      </c>
      <c r="U66">
        <f t="shared" si="13"/>
        <v>0.91465739899999998</v>
      </c>
      <c r="V66">
        <f t="shared" si="14"/>
        <v>0.01</v>
      </c>
      <c r="W66">
        <f t="shared" si="15"/>
        <v>3.9560212782291673E-24</v>
      </c>
      <c r="X66">
        <f t="shared" si="16"/>
        <v>3.6184041327337455E-24</v>
      </c>
      <c r="Y66">
        <f t="shared" si="17"/>
        <v>3.9560212782291675E-26</v>
      </c>
      <c r="Z66">
        <f t="shared" si="18"/>
        <v>2.9805693271313017E-25</v>
      </c>
      <c r="AB66">
        <f t="shared" si="19"/>
        <v>-205.47477183630767</v>
      </c>
      <c r="AC66">
        <f t="shared" si="2"/>
        <v>-183.45961771098897</v>
      </c>
      <c r="AE66">
        <f t="shared" si="3"/>
        <v>0</v>
      </c>
      <c r="AF66">
        <f t="shared" si="24"/>
        <v>0</v>
      </c>
      <c r="AG66">
        <f t="shared" si="24"/>
        <v>-3.7257116589141269E-24</v>
      </c>
      <c r="AH66">
        <f t="shared" si="5"/>
        <v>-3.6184041327337455E-18</v>
      </c>
      <c r="AI66">
        <f t="shared" si="25"/>
        <v>-3.6184078584454047E-18</v>
      </c>
      <c r="AJ66">
        <f t="shared" si="7"/>
        <v>-22.015154125318702</v>
      </c>
      <c r="AK66">
        <f t="shared" si="22"/>
        <v>-14.383234028541539</v>
      </c>
      <c r="AL66">
        <f t="shared" si="8"/>
        <v>-36.398388153860239</v>
      </c>
      <c r="AN66">
        <f t="shared" si="26"/>
        <v>0</v>
      </c>
      <c r="AO66">
        <f t="shared" si="26"/>
        <v>0</v>
      </c>
      <c r="AP66">
        <f t="shared" si="26"/>
        <v>-4.6360728821887783E-27</v>
      </c>
      <c r="AQ66">
        <f t="shared" si="26"/>
        <v>-4.502545234929939E-21</v>
      </c>
      <c r="AR66">
        <f t="shared" si="26"/>
        <v>-4.5025498710028216E-21</v>
      </c>
      <c r="AS66">
        <f t="shared" si="26"/>
        <v>-2.739446000696236E-2</v>
      </c>
      <c r="AT66">
        <f t="shared" si="26"/>
        <v>-1.7897713871215394E-2</v>
      </c>
      <c r="AU66">
        <f t="shared" si="23"/>
        <v>-4.5292173878177751E-2</v>
      </c>
      <c r="AW66">
        <v>63</v>
      </c>
      <c r="AX66">
        <f>IF(Z66&gt;0, (R66*SUMPRODUCT(K66:$K$98, X66:$X$98)-K66*$AZ$3)/Z66, 0)</f>
        <v>-6.1551870658067435E+26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0.91953785700000001</v>
      </c>
      <c r="Q67" s="4">
        <f t="shared" si="21"/>
        <v>12.5</v>
      </c>
      <c r="R67">
        <f t="shared" ref="R67:R79" si="27">$C$6</f>
        <v>1000000</v>
      </c>
      <c r="S67">
        <f t="shared" ref="S67:S79" si="28">AX67</f>
        <v>-7.7995112032392331E+27</v>
      </c>
      <c r="U67">
        <f t="shared" si="13"/>
        <v>0.91953785700000001</v>
      </c>
      <c r="V67">
        <f t="shared" si="14"/>
        <v>0.01</v>
      </c>
      <c r="W67">
        <f t="shared" si="15"/>
        <v>2.9805693271313017E-25</v>
      </c>
      <c r="X67">
        <f t="shared" si="16"/>
        <v>2.7407463317102492E-25</v>
      </c>
      <c r="Y67">
        <f t="shared" si="17"/>
        <v>2.9805693271313019E-27</v>
      </c>
      <c r="Z67">
        <f t="shared" si="18"/>
        <v>2.1001730214973955E-26</v>
      </c>
      <c r="AB67">
        <f t="shared" si="19"/>
        <v>-183.45961771098897</v>
      </c>
      <c r="AC67">
        <f t="shared" ref="AC67:AC79" si="29">S67*Z67</f>
        <v>-163.80323009909728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-2.6252162768717445E-25</v>
      </c>
      <c r="AH67">
        <f t="shared" ref="AH67:AH79" si="32">-X67*R67</f>
        <v>-2.7407463317102493E-19</v>
      </c>
      <c r="AI67">
        <f t="shared" ref="AI67:AI79" si="33">SUM(AE67:AH67)</f>
        <v>-2.7407489569265262E-19</v>
      </c>
      <c r="AJ67">
        <f t="shared" ref="AJ67:AJ79" si="34">AB67-AC67</f>
        <v>-19.656387611891688</v>
      </c>
      <c r="AK67">
        <f t="shared" si="22"/>
        <v>-12.842173239769229</v>
      </c>
      <c r="AL67">
        <f t="shared" ref="AL67:AL79" si="35">SUM(AI67:AK67)</f>
        <v>-32.498560851660919</v>
      </c>
      <c r="AN67">
        <f t="shared" ref="AN67:AT79" si="36">AE67*$K67</f>
        <v>0</v>
      </c>
      <c r="AO67">
        <f t="shared" si="36"/>
        <v>0</v>
      </c>
      <c r="AP67">
        <f t="shared" si="36"/>
        <v>-2.9166752712786416E-28</v>
      </c>
      <c r="AQ67">
        <f t="shared" si="36"/>
        <v>-3.045031802131202E-22</v>
      </c>
      <c r="AR67">
        <f t="shared" si="36"/>
        <v>-3.0450347188064736E-22</v>
      </c>
      <c r="AS67">
        <f t="shared" si="36"/>
        <v>-2.1838695796366665E-2</v>
      </c>
      <c r="AT67">
        <f t="shared" si="36"/>
        <v>-1.4267947920292881E-2</v>
      </c>
      <c r="AU67">
        <f t="shared" si="23"/>
        <v>-3.6106643716659552E-2</v>
      </c>
      <c r="AW67">
        <v>64</v>
      </c>
      <c r="AX67">
        <f>IF(Z67&gt;0, (R67*SUMPRODUCT(K67:$K$98, X67:$X$98)-K67*$AZ$3)/Z67, 0)</f>
        <v>-7.7995112032392331E+27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0.924425092</v>
      </c>
      <c r="Q68" s="4">
        <f t="shared" si="21"/>
        <v>12.5</v>
      </c>
      <c r="R68">
        <f t="shared" si="27"/>
        <v>1000000</v>
      </c>
      <c r="S68">
        <f t="shared" si="28"/>
        <v>-1.0619685945432747E+29</v>
      </c>
      <c r="U68">
        <f t="shared" ref="U68:U79" si="40">M68</f>
        <v>0.924425092</v>
      </c>
      <c r="V68">
        <f t="shared" ref="V68:V79" si="41">$C$10</f>
        <v>0.01</v>
      </c>
      <c r="W68">
        <f t="shared" ref="W68:W79" si="42">Z67</f>
        <v>2.1001730214973955E-26</v>
      </c>
      <c r="X68">
        <f t="shared" ref="X68:X79" si="43">U68*W68</f>
        <v>1.9414526386136477E-26</v>
      </c>
      <c r="Y68">
        <f t="shared" ref="Y68:Y79" si="44">V68*W68</f>
        <v>2.1001730214973953E-28</v>
      </c>
      <c r="Z68">
        <f t="shared" ref="Z68:Z79" si="45">MAX(0, W68-X68-Y68)</f>
        <v>1.377186526687738E-27</v>
      </c>
      <c r="AB68">
        <f t="shared" ref="AB68:AB79" si="46">AC67</f>
        <v>-163.80323009909728</v>
      </c>
      <c r="AC68">
        <f t="shared" si="29"/>
        <v>-146.25288401705112</v>
      </c>
      <c r="AE68">
        <f t="shared" si="30"/>
        <v>0</v>
      </c>
      <c r="AF68">
        <f t="shared" si="31"/>
        <v>0</v>
      </c>
      <c r="AG68">
        <f t="shared" si="31"/>
        <v>-1.7214831583596726E-26</v>
      </c>
      <c r="AH68">
        <f t="shared" si="32"/>
        <v>-1.9414526386136478E-20</v>
      </c>
      <c r="AI68">
        <f t="shared" si="33"/>
        <v>-1.9414543600968062E-20</v>
      </c>
      <c r="AJ68">
        <f t="shared" si="34"/>
        <v>-17.550346082046161</v>
      </c>
      <c r="AK68">
        <f t="shared" si="22"/>
        <v>-11.46622610693681</v>
      </c>
      <c r="AL68">
        <f t="shared" si="35"/>
        <v>-29.01657218898297</v>
      </c>
      <c r="AN68">
        <f t="shared" si="36"/>
        <v>0</v>
      </c>
      <c r="AO68">
        <f t="shared" si="36"/>
        <v>0</v>
      </c>
      <c r="AP68">
        <f t="shared" si="36"/>
        <v>-1.7076849337497501E-29</v>
      </c>
      <c r="AQ68">
        <f t="shared" si="36"/>
        <v>-1.925891289989916E-23</v>
      </c>
      <c r="AR68">
        <f t="shared" si="36"/>
        <v>-1.9258929976748497E-23</v>
      </c>
      <c r="AS68">
        <f t="shared" si="36"/>
        <v>-1.740967458256272E-2</v>
      </c>
      <c r="AT68">
        <f t="shared" si="36"/>
        <v>-1.1374320727274297E-2</v>
      </c>
      <c r="AU68">
        <f t="shared" si="23"/>
        <v>-2.8783995309837013E-2</v>
      </c>
      <c r="AW68">
        <v>65</v>
      </c>
      <c r="AX68">
        <f>IF(Z68&gt;0, (R68*SUMPRODUCT(K68:$K$98, X68:$X$98)-K68*$AZ$3)/Z68, 0)</f>
        <v>-1.0619685945432747E+29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0.92929067899999995</v>
      </c>
      <c r="Q69" s="4">
        <f t="shared" ref="Q69:Q79" si="48">$C$8</f>
        <v>12.5</v>
      </c>
      <c r="R69">
        <f t="shared" si="27"/>
        <v>1000000</v>
      </c>
      <c r="S69">
        <f t="shared" si="28"/>
        <v>-1.5618462363101104E+30</v>
      </c>
      <c r="U69">
        <f t="shared" si="40"/>
        <v>0.92929067899999995</v>
      </c>
      <c r="V69">
        <f t="shared" si="41"/>
        <v>0.01</v>
      </c>
      <c r="W69">
        <f t="shared" si="42"/>
        <v>1.377186526687738E-27</v>
      </c>
      <c r="X69">
        <f t="shared" si="43"/>
        <v>1.2798066024952997E-27</v>
      </c>
      <c r="Y69">
        <f t="shared" si="44"/>
        <v>1.3771865266877382E-29</v>
      </c>
      <c r="Z69">
        <f t="shared" si="45"/>
        <v>8.3608058925560983E-29</v>
      </c>
      <c r="AB69">
        <f t="shared" si="46"/>
        <v>-146.25288401705112</v>
      </c>
      <c r="AC69">
        <f t="shared" si="29"/>
        <v>-130.58293215808135</v>
      </c>
      <c r="AE69">
        <f t="shared" si="30"/>
        <v>0</v>
      </c>
      <c r="AF69">
        <f t="shared" si="31"/>
        <v>0</v>
      </c>
      <c r="AG69">
        <f t="shared" si="31"/>
        <v>-1.0451007365695123E-27</v>
      </c>
      <c r="AH69">
        <f t="shared" si="32"/>
        <v>-1.2798066024952997E-21</v>
      </c>
      <c r="AI69">
        <f t="shared" si="33"/>
        <v>-1.2798076475960363E-21</v>
      </c>
      <c r="AJ69">
        <f t="shared" si="34"/>
        <v>-15.669951858969767</v>
      </c>
      <c r="AK69">
        <f t="shared" si="22"/>
        <v>-10.23770188119358</v>
      </c>
      <c r="AL69">
        <f t="shared" si="35"/>
        <v>-25.907653740163347</v>
      </c>
      <c r="AN69">
        <f t="shared" si="36"/>
        <v>0</v>
      </c>
      <c r="AO69">
        <f t="shared" si="36"/>
        <v>0</v>
      </c>
      <c r="AP69">
        <f t="shared" si="36"/>
        <v>-9.2564636437390473E-31</v>
      </c>
      <c r="AQ69">
        <f t="shared" si="36"/>
        <v>-1.1335254940016967E-24</v>
      </c>
      <c r="AR69">
        <f t="shared" si="36"/>
        <v>-1.1335264196480611E-24</v>
      </c>
      <c r="AS69">
        <f t="shared" si="36"/>
        <v>-1.3878885987374599E-2</v>
      </c>
      <c r="AT69">
        <f t="shared" si="36"/>
        <v>-9.0675388450847366E-3</v>
      </c>
      <c r="AU69">
        <f t="shared" si="23"/>
        <v>-2.2946424832459338E-2</v>
      </c>
      <c r="AW69">
        <v>66</v>
      </c>
      <c r="AX69">
        <f>IF(Z69&gt;0, (R69*SUMPRODUCT(K69:$K$98, X69:$X$98)-K69*$AZ$3)/Z69, 0)</f>
        <v>-1.5618462363101104E+30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0.93493958499999996</v>
      </c>
      <c r="Q70" s="4">
        <f t="shared" si="48"/>
        <v>12.5</v>
      </c>
      <c r="R70">
        <f t="shared" si="27"/>
        <v>1000000</v>
      </c>
      <c r="S70">
        <f t="shared" si="28"/>
        <v>-2.5326826325846336E+31</v>
      </c>
      <c r="U70">
        <f t="shared" si="40"/>
        <v>0.93493958499999996</v>
      </c>
      <c r="V70">
        <f t="shared" si="41"/>
        <v>0.01</v>
      </c>
      <c r="W70">
        <f t="shared" si="42"/>
        <v>8.3608058925560983E-29</v>
      </c>
      <c r="X70">
        <f t="shared" si="43"/>
        <v>7.8168483914519523E-29</v>
      </c>
      <c r="Y70">
        <f t="shared" si="44"/>
        <v>8.3608058925560984E-31</v>
      </c>
      <c r="Z70">
        <f t="shared" si="45"/>
        <v>4.6034944217858505E-30</v>
      </c>
      <c r="AB70">
        <f t="shared" si="46"/>
        <v>-130.58293215808135</v>
      </c>
      <c r="AC70">
        <f t="shared" si="29"/>
        <v>-116.59190371257263</v>
      </c>
      <c r="AE70">
        <f t="shared" si="30"/>
        <v>0</v>
      </c>
      <c r="AF70">
        <f t="shared" si="31"/>
        <v>0</v>
      </c>
      <c r="AG70">
        <f t="shared" si="31"/>
        <v>-5.7543680272323135E-29</v>
      </c>
      <c r="AH70">
        <f t="shared" si="32"/>
        <v>-7.8168483914519522E-23</v>
      </c>
      <c r="AI70">
        <f t="shared" si="33"/>
        <v>-7.8168541458199793E-23</v>
      </c>
      <c r="AJ70">
        <f t="shared" si="34"/>
        <v>-13.991028445508718</v>
      </c>
      <c r="AK70">
        <f t="shared" si="22"/>
        <v>-9.1408052510656947</v>
      </c>
      <c r="AL70">
        <f t="shared" si="35"/>
        <v>-23.131833696574411</v>
      </c>
      <c r="AN70">
        <f t="shared" si="36"/>
        <v>0</v>
      </c>
      <c r="AO70">
        <f t="shared" si="36"/>
        <v>0</v>
      </c>
      <c r="AP70">
        <f t="shared" si="36"/>
        <v>-4.5505779433632597E-32</v>
      </c>
      <c r="AQ70">
        <f t="shared" si="36"/>
        <v>-6.1815959126035515E-26</v>
      </c>
      <c r="AR70">
        <f t="shared" si="36"/>
        <v>-6.1816004631814942E-26</v>
      </c>
      <c r="AS70">
        <f t="shared" si="36"/>
        <v>-1.1064162936363676E-2</v>
      </c>
      <c r="AT70">
        <f t="shared" si="36"/>
        <v>-7.2285864517576005E-3</v>
      </c>
      <c r="AU70">
        <f t="shared" si="23"/>
        <v>-1.8292749388121275E-2</v>
      </c>
      <c r="AW70">
        <v>67</v>
      </c>
      <c r="AX70">
        <f>IF(Z70&gt;0, (R70*SUMPRODUCT(K70:$K$98, X70:$X$98)-K70*$AZ$3)/Z70, 0)</f>
        <v>-2.5326826325846336E+31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0.94055780700000002</v>
      </c>
      <c r="Q71" s="4">
        <f t="shared" si="48"/>
        <v>12.5</v>
      </c>
      <c r="R71">
        <f t="shared" si="27"/>
        <v>1000000</v>
      </c>
      <c r="S71">
        <f t="shared" si="28"/>
        <v>-4.5736720842730919E+32</v>
      </c>
      <c r="U71">
        <f t="shared" si="40"/>
        <v>0.94055780700000002</v>
      </c>
      <c r="V71">
        <f t="shared" si="41"/>
        <v>0.01</v>
      </c>
      <c r="W71">
        <f t="shared" si="42"/>
        <v>4.6034944217858505E-30</v>
      </c>
      <c r="X71">
        <f t="shared" si="43"/>
        <v>4.3298526178916328E-30</v>
      </c>
      <c r="Y71">
        <f t="shared" si="44"/>
        <v>4.6034944217858508E-32</v>
      </c>
      <c r="Z71">
        <f t="shared" si="45"/>
        <v>2.2760685967635922E-31</v>
      </c>
      <c r="AB71">
        <f t="shared" si="46"/>
        <v>-116.59190371257263</v>
      </c>
      <c r="AC71">
        <f t="shared" si="29"/>
        <v>-104.0999140290827</v>
      </c>
      <c r="AE71">
        <f t="shared" si="30"/>
        <v>0</v>
      </c>
      <c r="AF71">
        <f t="shared" si="31"/>
        <v>0</v>
      </c>
      <c r="AG71">
        <f t="shared" si="31"/>
        <v>-2.8450857459544903E-30</v>
      </c>
      <c r="AH71">
        <f t="shared" si="32"/>
        <v>-4.3298526178916326E-24</v>
      </c>
      <c r="AI71">
        <f t="shared" si="33"/>
        <v>-4.3298554629773787E-24</v>
      </c>
      <c r="AJ71">
        <f t="shared" si="34"/>
        <v>-12.491989683489933</v>
      </c>
      <c r="AK71">
        <f t="shared" si="22"/>
        <v>-8.1614332598800843</v>
      </c>
      <c r="AL71">
        <f t="shared" si="35"/>
        <v>-20.653422943370018</v>
      </c>
      <c r="AN71">
        <f t="shared" si="36"/>
        <v>0</v>
      </c>
      <c r="AO71">
        <f t="shared" si="36"/>
        <v>0</v>
      </c>
      <c r="AP71">
        <f t="shared" si="36"/>
        <v>-2.0088442226545457E-33</v>
      </c>
      <c r="AQ71">
        <f t="shared" si="36"/>
        <v>-3.0572011507087982E-27</v>
      </c>
      <c r="AR71">
        <f t="shared" si="36"/>
        <v>-3.0572031595530208E-27</v>
      </c>
      <c r="AS71">
        <f t="shared" si="36"/>
        <v>-8.820282953096047E-3</v>
      </c>
      <c r="AT71">
        <f t="shared" si="36"/>
        <v>-5.7625848626894132E-3</v>
      </c>
      <c r="AU71">
        <f t="shared" si="23"/>
        <v>-1.4582867815785459E-2</v>
      </c>
      <c r="AW71">
        <v>68</v>
      </c>
      <c r="AX71">
        <f>IF(Z71&gt;0, (R71*SUMPRODUCT(K71:$K$98, X71:$X$98)-K71*$AZ$3)/Z71, 0)</f>
        <v>-4.5736720842730919E+32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0.946138378</v>
      </c>
      <c r="Q72" s="4">
        <f t="shared" si="48"/>
        <v>12.5</v>
      </c>
      <c r="R72">
        <f t="shared" si="27"/>
        <v>1000000</v>
      </c>
      <c r="S72">
        <f t="shared" si="28"/>
        <v>-9.3102708092499362E+33</v>
      </c>
      <c r="U72">
        <f t="shared" si="40"/>
        <v>0.946138378</v>
      </c>
      <c r="V72">
        <f t="shared" si="41"/>
        <v>0.01</v>
      </c>
      <c r="W72">
        <f t="shared" si="42"/>
        <v>2.2760685967635922E-31</v>
      </c>
      <c r="X72">
        <f t="shared" si="43"/>
        <v>2.1534758503586412E-31</v>
      </c>
      <c r="Y72">
        <f t="shared" si="44"/>
        <v>2.2760685967635921E-33</v>
      </c>
      <c r="Z72">
        <f t="shared" si="45"/>
        <v>9.9832060437315049E-33</v>
      </c>
      <c r="AB72">
        <f t="shared" si="46"/>
        <v>-104.0999140290827</v>
      </c>
      <c r="AC72">
        <f t="shared" si="29"/>
        <v>-92.946351811680969</v>
      </c>
      <c r="AE72">
        <f t="shared" si="30"/>
        <v>0</v>
      </c>
      <c r="AF72">
        <f t="shared" si="31"/>
        <v>0</v>
      </c>
      <c r="AG72">
        <f t="shared" si="31"/>
        <v>-1.2479007554664382E-31</v>
      </c>
      <c r="AH72">
        <f t="shared" si="32"/>
        <v>-2.153475850358641E-25</v>
      </c>
      <c r="AI72">
        <f t="shared" si="33"/>
        <v>-2.1534770982593967E-25</v>
      </c>
      <c r="AJ72">
        <f t="shared" si="34"/>
        <v>-11.153562217401728</v>
      </c>
      <c r="AK72">
        <f t="shared" ref="AK72:AK79" si="49">G72*SUM(AB72:AB72, AE72:AF72)</f>
        <v>-7.2869939820357894</v>
      </c>
      <c r="AL72">
        <f t="shared" si="35"/>
        <v>-18.440556199437516</v>
      </c>
      <c r="AN72">
        <f t="shared" si="36"/>
        <v>0</v>
      </c>
      <c r="AO72">
        <f t="shared" si="36"/>
        <v>0</v>
      </c>
      <c r="AP72">
        <f t="shared" si="36"/>
        <v>-7.8670683884783461E-35</v>
      </c>
      <c r="AQ72">
        <f t="shared" si="36"/>
        <v>-1.3576032960550305E-28</v>
      </c>
      <c r="AR72">
        <f t="shared" si="36"/>
        <v>-1.3576040827618694E-28</v>
      </c>
      <c r="AS72">
        <f t="shared" si="36"/>
        <v>-7.0314755684758035E-3</v>
      </c>
      <c r="AT72">
        <f t="shared" si="36"/>
        <v>-4.5938973714041882E-3</v>
      </c>
      <c r="AU72">
        <f t="shared" si="23"/>
        <v>-1.162537293987999E-2</v>
      </c>
      <c r="AW72">
        <v>69</v>
      </c>
      <c r="AX72">
        <f>IF(Z72&gt;0, (R72*SUMPRODUCT(K72:$K$98, X72:$X$98)-K72*$AZ$3)/Z72, 0)</f>
        <v>-9.3102708092499362E+33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0.95167433300000004</v>
      </c>
      <c r="Q73" s="4">
        <f t="shared" si="48"/>
        <v>12.5</v>
      </c>
      <c r="R73">
        <f t="shared" si="27"/>
        <v>1000000</v>
      </c>
      <c r="S73">
        <f t="shared" si="28"/>
        <v>-2.1689751137203091E+35</v>
      </c>
      <c r="U73">
        <f t="shared" si="40"/>
        <v>0.95167433300000004</v>
      </c>
      <c r="V73">
        <f t="shared" si="41"/>
        <v>0.01</v>
      </c>
      <c r="W73">
        <f t="shared" si="42"/>
        <v>9.9832060437315049E-33</v>
      </c>
      <c r="X73">
        <f t="shared" si="43"/>
        <v>9.5007609528697493E-33</v>
      </c>
      <c r="Y73">
        <f t="shared" si="44"/>
        <v>9.9832060437315045E-35</v>
      </c>
      <c r="Z73">
        <f t="shared" si="45"/>
        <v>3.8261303042444051E-34</v>
      </c>
      <c r="AB73">
        <f t="shared" si="46"/>
        <v>-92.946351811680969</v>
      </c>
      <c r="AC73">
        <f t="shared" si="29"/>
        <v>-82.987814117572299</v>
      </c>
      <c r="AE73">
        <f t="shared" si="30"/>
        <v>0</v>
      </c>
      <c r="AF73">
        <f t="shared" si="31"/>
        <v>0</v>
      </c>
      <c r="AG73">
        <f t="shared" si="31"/>
        <v>-4.7826628803055066E-33</v>
      </c>
      <c r="AH73">
        <f t="shared" si="32"/>
        <v>-9.5007609528697489E-27</v>
      </c>
      <c r="AI73">
        <f t="shared" si="33"/>
        <v>-9.5007657355326295E-27</v>
      </c>
      <c r="AJ73">
        <f t="shared" si="34"/>
        <v>-9.9585376941086707</v>
      </c>
      <c r="AK73">
        <f t="shared" si="49"/>
        <v>-6.5062446268176686</v>
      </c>
      <c r="AL73">
        <f t="shared" si="35"/>
        <v>-16.464782320926339</v>
      </c>
      <c r="AN73">
        <f t="shared" si="36"/>
        <v>0</v>
      </c>
      <c r="AO73">
        <f t="shared" si="36"/>
        <v>0</v>
      </c>
      <c r="AP73">
        <f t="shared" si="36"/>
        <v>-2.6920593153843504E-36</v>
      </c>
      <c r="AQ73">
        <f t="shared" si="36"/>
        <v>-5.3477764723360816E-30</v>
      </c>
      <c r="AR73">
        <f t="shared" si="36"/>
        <v>-5.3477791643953974E-30</v>
      </c>
      <c r="AS73">
        <f t="shared" si="36"/>
        <v>-5.6054492733384823E-3</v>
      </c>
      <c r="AT73">
        <f t="shared" si="36"/>
        <v>-3.6622268585811439E-3</v>
      </c>
      <c r="AU73">
        <f t="shared" si="23"/>
        <v>-9.267676131919627E-3</v>
      </c>
      <c r="AW73">
        <v>70</v>
      </c>
      <c r="AX73">
        <f>IF(Z73&gt;0, (R73*SUMPRODUCT(K73:$K$98, X73:$X$98)-K73*$AZ$3)/Z73, 0)</f>
        <v>-2.1689751137203091E+35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0.95715889499999995</v>
      </c>
      <c r="Q74" s="4">
        <f t="shared" si="48"/>
        <v>12.5</v>
      </c>
      <c r="R74">
        <f t="shared" si="27"/>
        <v>1000000</v>
      </c>
      <c r="S74">
        <f t="shared" si="28"/>
        <v>-5.8968324085458042E+36</v>
      </c>
      <c r="U74">
        <f t="shared" si="40"/>
        <v>0.95715889499999995</v>
      </c>
      <c r="V74">
        <f t="shared" si="41"/>
        <v>0.01</v>
      </c>
      <c r="W74">
        <f t="shared" si="42"/>
        <v>3.8261303042444051E-34</v>
      </c>
      <c r="X74">
        <f t="shared" si="43"/>
        <v>3.6622146541365882E-34</v>
      </c>
      <c r="Y74">
        <f t="shared" si="44"/>
        <v>3.8261303042444052E-36</v>
      </c>
      <c r="Z74">
        <f t="shared" si="45"/>
        <v>1.256543470653728E-35</v>
      </c>
      <c r="AB74">
        <f t="shared" si="46"/>
        <v>-82.987814117572299</v>
      </c>
      <c r="AC74">
        <f t="shared" si="29"/>
        <v>-74.096262604975266</v>
      </c>
      <c r="AE74">
        <f t="shared" si="30"/>
        <v>0</v>
      </c>
      <c r="AF74">
        <f t="shared" si="31"/>
        <v>0</v>
      </c>
      <c r="AG74">
        <f t="shared" si="31"/>
        <v>-1.5706793383171601E-34</v>
      </c>
      <c r="AH74">
        <f t="shared" si="32"/>
        <v>-3.6622146541365884E-28</v>
      </c>
      <c r="AI74">
        <f t="shared" si="33"/>
        <v>-3.6622162248159266E-28</v>
      </c>
      <c r="AJ74">
        <f t="shared" si="34"/>
        <v>-8.891551512597033</v>
      </c>
      <c r="AK74">
        <f t="shared" si="49"/>
        <v>-5.8091469882300615</v>
      </c>
      <c r="AL74">
        <f t="shared" si="35"/>
        <v>-14.700698500827095</v>
      </c>
      <c r="AN74">
        <f t="shared" si="36"/>
        <v>0</v>
      </c>
      <c r="AO74">
        <f t="shared" si="36"/>
        <v>0</v>
      </c>
      <c r="AP74">
        <f t="shared" si="36"/>
        <v>-7.8937680931040907E-38</v>
      </c>
      <c r="AQ74">
        <f t="shared" si="36"/>
        <v>-1.8405203711341007E-31</v>
      </c>
      <c r="AR74">
        <f t="shared" si="36"/>
        <v>-1.84052116051091E-31</v>
      </c>
      <c r="AS74">
        <f t="shared" si="36"/>
        <v>-4.4686298416282575E-3</v>
      </c>
      <c r="AT74">
        <f t="shared" si="36"/>
        <v>-2.9195048298637947E-3</v>
      </c>
      <c r="AU74">
        <f t="shared" si="23"/>
        <v>-7.3881346714920523E-3</v>
      </c>
      <c r="AW74">
        <v>71</v>
      </c>
      <c r="AX74">
        <f>IF(Z74&gt;0, (R74*SUMPRODUCT(K74:$K$98, X74:$X$98)-K74*$AZ$3)/Z74, 0)</f>
        <v>-5.8968324085458042E+36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0.96261559600000002</v>
      </c>
      <c r="Q75" s="4">
        <f t="shared" si="48"/>
        <v>12.5</v>
      </c>
      <c r="R75">
        <f t="shared" si="27"/>
        <v>1000000</v>
      </c>
      <c r="S75">
        <f t="shared" si="28"/>
        <v>-1.9226377671763827E+38</v>
      </c>
      <c r="U75">
        <f t="shared" si="40"/>
        <v>0.96261559600000002</v>
      </c>
      <c r="V75">
        <f t="shared" si="41"/>
        <v>0.01</v>
      </c>
      <c r="W75">
        <f t="shared" si="42"/>
        <v>1.256543470653728E-35</v>
      </c>
      <c r="X75">
        <f t="shared" si="43"/>
        <v>1.2095683419032469E-35</v>
      </c>
      <c r="Y75">
        <f t="shared" si="44"/>
        <v>1.2565434706537281E-37</v>
      </c>
      <c r="Z75">
        <f t="shared" si="45"/>
        <v>3.440969404394389E-37</v>
      </c>
      <c r="AB75">
        <f t="shared" si="46"/>
        <v>-74.096262604975266</v>
      </c>
      <c r="AC75">
        <f t="shared" si="29"/>
        <v>-66.157377325870755</v>
      </c>
      <c r="AE75">
        <f t="shared" si="30"/>
        <v>0</v>
      </c>
      <c r="AF75">
        <f t="shared" si="31"/>
        <v>0</v>
      </c>
      <c r="AG75">
        <f t="shared" si="31"/>
        <v>-4.3012117554929863E-36</v>
      </c>
      <c r="AH75">
        <f t="shared" si="32"/>
        <v>-1.2095683419032469E-29</v>
      </c>
      <c r="AI75">
        <f t="shared" si="33"/>
        <v>-1.2095687720244225E-29</v>
      </c>
      <c r="AJ75">
        <f t="shared" si="34"/>
        <v>-7.938885279104511</v>
      </c>
      <c r="AK75">
        <f t="shared" si="49"/>
        <v>-5.1867383823482687</v>
      </c>
      <c r="AL75">
        <f t="shared" si="35"/>
        <v>-13.12562366145278</v>
      </c>
      <c r="AN75">
        <f t="shared" si="36"/>
        <v>0</v>
      </c>
      <c r="AO75">
        <f t="shared" si="36"/>
        <v>0</v>
      </c>
      <c r="AP75">
        <f t="shared" si="36"/>
        <v>-1.9300547727131461E-39</v>
      </c>
      <c r="AQ75">
        <f t="shared" si="36"/>
        <v>-5.4276173411636976E-33</v>
      </c>
      <c r="AR75">
        <f t="shared" si="36"/>
        <v>-5.42761927121847E-33</v>
      </c>
      <c r="AS75">
        <f t="shared" si="36"/>
        <v>-3.5623643507878399E-3</v>
      </c>
      <c r="AT75">
        <f t="shared" si="36"/>
        <v>-2.3274113758480503E-3</v>
      </c>
      <c r="AU75">
        <f t="shared" si="23"/>
        <v>-5.8897757266358902E-3</v>
      </c>
      <c r="AW75">
        <v>72</v>
      </c>
      <c r="AX75">
        <f>IF(Z75&gt;0, (R75*SUMPRODUCT(K75:$K$98, X75:$X$98)-K75*$AZ$3)/Z75, 0)</f>
        <v>-1.9226377671763827E+38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0.96807210799999999</v>
      </c>
      <c r="Q76" s="4">
        <f t="shared" si="48"/>
        <v>12.5</v>
      </c>
      <c r="R76">
        <f t="shared" si="27"/>
        <v>1000000</v>
      </c>
      <c r="S76">
        <f t="shared" si="28"/>
        <v>-7.8285722291515277E+39</v>
      </c>
      <c r="U76">
        <f t="shared" si="40"/>
        <v>0.96807210799999999</v>
      </c>
      <c r="V76">
        <f t="shared" si="41"/>
        <v>0.01</v>
      </c>
      <c r="W76">
        <f t="shared" si="42"/>
        <v>3.440969404394389E-37</v>
      </c>
      <c r="X76">
        <f t="shared" si="43"/>
        <v>3.3311065048755805E-37</v>
      </c>
      <c r="Y76">
        <f t="shared" si="44"/>
        <v>3.4409694043943893E-39</v>
      </c>
      <c r="Z76">
        <f t="shared" si="45"/>
        <v>7.5453205474864579E-39</v>
      </c>
      <c r="AB76">
        <f t="shared" si="46"/>
        <v>-66.157377325870755</v>
      </c>
      <c r="AC76">
        <f t="shared" si="29"/>
        <v>-59.069086898098888</v>
      </c>
      <c r="AE76">
        <f t="shared" si="30"/>
        <v>0</v>
      </c>
      <c r="AF76">
        <f t="shared" si="31"/>
        <v>0</v>
      </c>
      <c r="AG76">
        <f t="shared" si="31"/>
        <v>-9.4316506843580731E-38</v>
      </c>
      <c r="AH76">
        <f t="shared" si="32"/>
        <v>-3.3311065048755803E-31</v>
      </c>
      <c r="AI76">
        <f t="shared" si="33"/>
        <v>-3.3311074480406485E-31</v>
      </c>
      <c r="AJ76">
        <f t="shared" si="34"/>
        <v>-7.0882904277718666</v>
      </c>
      <c r="AK76">
        <f t="shared" si="49"/>
        <v>-4.6310164128109532</v>
      </c>
      <c r="AL76">
        <f t="shared" si="35"/>
        <v>-11.719306840582821</v>
      </c>
      <c r="AN76">
        <f t="shared" si="36"/>
        <v>0</v>
      </c>
      <c r="AO76">
        <f t="shared" si="36"/>
        <v>0</v>
      </c>
      <c r="AP76">
        <f t="shared" si="36"/>
        <v>-3.7787529116195057E-41</v>
      </c>
      <c r="AQ76">
        <f t="shared" si="36"/>
        <v>-1.3345944231256257E-34</v>
      </c>
      <c r="AR76">
        <f t="shared" si="36"/>
        <v>-1.3345948010009167E-34</v>
      </c>
      <c r="AS76">
        <f t="shared" si="36"/>
        <v>-2.839895050054074E-3</v>
      </c>
      <c r="AT76">
        <f t="shared" si="36"/>
        <v>-1.855398099368662E-3</v>
      </c>
      <c r="AU76">
        <f t="shared" si="23"/>
        <v>-4.6952931494227369E-3</v>
      </c>
      <c r="AW76">
        <v>73</v>
      </c>
      <c r="AX76">
        <f>IF(Z76&gt;0, (R76*SUMPRODUCT(K76:$K$98, X76:$X$98)-K76*$AZ$3)/Z76, 0)</f>
        <v>-7.8285722291515277E+39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0.97352880900000005</v>
      </c>
      <c r="Q77" s="4">
        <f t="shared" si="48"/>
        <v>12.5</v>
      </c>
      <c r="R77">
        <f t="shared" si="27"/>
        <v>1000000</v>
      </c>
      <c r="S77">
        <f t="shared" si="28"/>
        <v>-4.2436497962843103E+41</v>
      </c>
      <c r="U77">
        <f t="shared" si="40"/>
        <v>0.97352880900000005</v>
      </c>
      <c r="V77">
        <f t="shared" si="41"/>
        <v>0.01</v>
      </c>
      <c r="W77">
        <f t="shared" si="42"/>
        <v>7.5453205474864579E-39</v>
      </c>
      <c r="X77">
        <f t="shared" si="43"/>
        <v>7.3455869261177192E-39</v>
      </c>
      <c r="Y77">
        <f t="shared" si="44"/>
        <v>7.545320547486458E-41</v>
      </c>
      <c r="Z77">
        <f t="shared" si="45"/>
        <v>1.2428041589387421E-40</v>
      </c>
      <c r="AB77">
        <f t="shared" si="46"/>
        <v>-59.069086898098888</v>
      </c>
      <c r="AC77">
        <f t="shared" si="29"/>
        <v>-52.740256159016866</v>
      </c>
      <c r="AE77">
        <f t="shared" si="30"/>
        <v>0</v>
      </c>
      <c r="AF77">
        <f t="shared" si="31"/>
        <v>0</v>
      </c>
      <c r="AG77">
        <f t="shared" si="31"/>
        <v>-1.5535051986734276E-39</v>
      </c>
      <c r="AH77">
        <f t="shared" si="32"/>
        <v>-7.3455869261177186E-33</v>
      </c>
      <c r="AI77">
        <f t="shared" si="33"/>
        <v>-7.3455884796229177E-33</v>
      </c>
      <c r="AJ77">
        <f t="shared" si="34"/>
        <v>-6.3288307390820222</v>
      </c>
      <c r="AK77">
        <f t="shared" si="49"/>
        <v>-4.1348360828669222</v>
      </c>
      <c r="AL77">
        <f t="shared" si="35"/>
        <v>-10.463666821948944</v>
      </c>
      <c r="AN77">
        <f t="shared" si="36"/>
        <v>0</v>
      </c>
      <c r="AO77">
        <f t="shared" si="36"/>
        <v>0</v>
      </c>
      <c r="AP77">
        <f t="shared" si="36"/>
        <v>-5.5571929418831325E-43</v>
      </c>
      <c r="AQ77">
        <f t="shared" si="36"/>
        <v>-2.627660586824442E-36</v>
      </c>
      <c r="AR77">
        <f t="shared" si="36"/>
        <v>-2.6276611425437365E-36</v>
      </c>
      <c r="AS77">
        <f t="shared" si="36"/>
        <v>-2.2639469467905559E-3</v>
      </c>
      <c r="AT77">
        <f t="shared" si="36"/>
        <v>-1.4791120052364969E-3</v>
      </c>
      <c r="AU77">
        <f t="shared" si="23"/>
        <v>-3.7430589520270527E-3</v>
      </c>
      <c r="AW77">
        <v>74</v>
      </c>
      <c r="AX77">
        <f>IF(Z77&gt;0, (R77*SUMPRODUCT(K77:$K$98, X77:$X$98)-K77*$AZ$3)/Z77, 0)</f>
        <v>-4.2436497962843103E+41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0.97898550900000003</v>
      </c>
      <c r="Q78" s="4">
        <f t="shared" si="48"/>
        <v>12.5</v>
      </c>
      <c r="R78">
        <f t="shared" si="27"/>
        <v>1000000</v>
      </c>
      <c r="S78">
        <f t="shared" si="28"/>
        <v>-3.4399892218321566E+43</v>
      </c>
      <c r="U78">
        <f t="shared" si="40"/>
        <v>0.97898550900000003</v>
      </c>
      <c r="V78">
        <f t="shared" si="41"/>
        <v>0.01</v>
      </c>
      <c r="W78">
        <f t="shared" si="42"/>
        <v>1.2428041589387421E-40</v>
      </c>
      <c r="X78">
        <f t="shared" si="43"/>
        <v>1.2166872621259615E-40</v>
      </c>
      <c r="Y78">
        <f t="shared" si="44"/>
        <v>1.2428041589387422E-42</v>
      </c>
      <c r="Z78">
        <f t="shared" si="45"/>
        <v>1.3688855223393258E-42</v>
      </c>
      <c r="AB78">
        <f t="shared" si="46"/>
        <v>-52.740256159016866</v>
      </c>
      <c r="AC78">
        <f t="shared" si="29"/>
        <v>-47.089514427693629</v>
      </c>
      <c r="AE78">
        <f t="shared" si="30"/>
        <v>0</v>
      </c>
      <c r="AF78">
        <f t="shared" si="31"/>
        <v>0</v>
      </c>
      <c r="AG78">
        <f t="shared" si="31"/>
        <v>-1.7111069029241574E-41</v>
      </c>
      <c r="AH78">
        <f t="shared" si="32"/>
        <v>-1.2166872621259615E-34</v>
      </c>
      <c r="AI78">
        <f t="shared" si="33"/>
        <v>-1.2166874332366519E-34</v>
      </c>
      <c r="AJ78">
        <f t="shared" si="34"/>
        <v>-5.6507417313232366</v>
      </c>
      <c r="AK78">
        <f t="shared" si="49"/>
        <v>-3.691817931131181</v>
      </c>
      <c r="AL78">
        <f t="shared" si="35"/>
        <v>-9.342559662454418</v>
      </c>
      <c r="AN78">
        <f t="shared" si="36"/>
        <v>0</v>
      </c>
      <c r="AO78">
        <f t="shared" si="36"/>
        <v>0</v>
      </c>
      <c r="AP78">
        <f t="shared" si="36"/>
        <v>-5.465147468181688E-45</v>
      </c>
      <c r="AQ78">
        <f t="shared" si="36"/>
        <v>-3.8860081148719047E-38</v>
      </c>
      <c r="AR78">
        <f t="shared" si="36"/>
        <v>-3.8860086613866517E-38</v>
      </c>
      <c r="AS78">
        <f t="shared" si="36"/>
        <v>-1.8048046450817577E-3</v>
      </c>
      <c r="AT78">
        <f t="shared" si="36"/>
        <v>-1.1791390347867482E-3</v>
      </c>
      <c r="AU78">
        <f t="shared" si="23"/>
        <v>-2.9839436798685063E-3</v>
      </c>
      <c r="AW78">
        <v>75</v>
      </c>
      <c r="AX78">
        <f>IF(Z78&gt;0, (R78*SUMPRODUCT(K78:$K$98, X78:$X$98)-K78*$AZ$3)/Z78, 0)</f>
        <v>-3.4399892218321566E+43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12.5</v>
      </c>
      <c r="R79">
        <f t="shared" si="27"/>
        <v>1000000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1.3688855223393258E-42</v>
      </c>
      <c r="X79">
        <f t="shared" si="43"/>
        <v>1.3688855223393258E-42</v>
      </c>
      <c r="Y79">
        <f t="shared" si="44"/>
        <v>1.368885522339326E-44</v>
      </c>
      <c r="Z79">
        <f t="shared" si="45"/>
        <v>0</v>
      </c>
      <c r="AB79">
        <f t="shared" si="46"/>
        <v>-47.089514427693629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-1.3688855223393258E-36</v>
      </c>
      <c r="AI79">
        <f t="shared" si="33"/>
        <v>-1.3688855223393258E-36</v>
      </c>
      <c r="AJ79">
        <f t="shared" si="34"/>
        <v>-47.089514427693629</v>
      </c>
      <c r="AK79">
        <f t="shared" si="49"/>
        <v>-3.2962660099385546</v>
      </c>
      <c r="AL79">
        <f t="shared" si="35"/>
        <v>-50.385780437632185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-3.9036767629869194E-40</v>
      </c>
      <c r="AR79">
        <f t="shared" si="36"/>
        <v>-3.9036767629869194E-40</v>
      </c>
      <c r="AS79">
        <f t="shared" si="36"/>
        <v>-1.3428605990191647E-2</v>
      </c>
      <c r="AT79">
        <f t="shared" si="36"/>
        <v>-9.4000241931341548E-4</v>
      </c>
      <c r="AU79">
        <f t="shared" si="23"/>
        <v>-1.4368608409505063E-2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180976.49303426681</v>
      </c>
      <c r="AO81" s="8">
        <f t="shared" si="50"/>
        <v>-18097.649303426682</v>
      </c>
      <c r="AP81" s="8">
        <f t="shared" si="50"/>
        <v>-195.50599538435159</v>
      </c>
      <c r="AQ81" s="8">
        <f t="shared" si="50"/>
        <v>-147434.61848318879</v>
      </c>
      <c r="AR81" s="8">
        <f t="shared" si="50"/>
        <v>15248.719252267007</v>
      </c>
      <c r="AS81" s="8">
        <f t="shared" si="50"/>
        <v>-26335.169135351473</v>
      </c>
      <c r="AT81" s="8">
        <f t="shared" si="50"/>
        <v>11086.449883084502</v>
      </c>
      <c r="AU81" s="8">
        <f t="shared" si="50"/>
        <v>-1.9821066662983888E-11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53" priority="1" operator="lessThan">
      <formula>0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E612A1-BDB0-4A1C-8BD1-D04982EE3E83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385267.37374194339</v>
      </c>
      <c r="K3">
        <v>1</v>
      </c>
      <c r="L3" s="2">
        <v>0</v>
      </c>
      <c r="O3">
        <f>$C$3</f>
        <v>385267.37374194339</v>
      </c>
      <c r="P3" s="2">
        <f>O3*C5</f>
        <v>38526.737374194337</v>
      </c>
      <c r="Q3" s="4">
        <f>B8</f>
        <v>100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385267.37374194339</v>
      </c>
      <c r="AF3">
        <f t="shared" ref="AF3:AG34" si="4">-$Z3*P3</f>
        <v>-38526.737374194337</v>
      </c>
      <c r="AG3">
        <f t="shared" si="4"/>
        <v>-100</v>
      </c>
      <c r="AH3">
        <f t="shared" ref="AH3:AH66" si="5">-X3*R3</f>
        <v>0</v>
      </c>
      <c r="AI3">
        <f t="shared" ref="AI3:AI34" si="6">SUM(AE3:AH3)</f>
        <v>346640.63636774907</v>
      </c>
      <c r="AJ3">
        <f t="shared" ref="AJ3:AJ66" si="7">AB3-AC3</f>
        <v>0</v>
      </c>
      <c r="AL3">
        <f t="shared" ref="AL3:AL66" si="8">SUM(AI3:AK3)</f>
        <v>346640.63636774907</v>
      </c>
      <c r="AN3">
        <f t="shared" ref="AN3:AU34" si="9">AE3*$K3</f>
        <v>385267.37374194339</v>
      </c>
      <c r="AO3">
        <f t="shared" si="9"/>
        <v>-38526.737374194337</v>
      </c>
      <c r="AP3">
        <f t="shared" si="9"/>
        <v>-100</v>
      </c>
      <c r="AQ3">
        <f t="shared" si="9"/>
        <v>0</v>
      </c>
      <c r="AR3">
        <f t="shared" si="9"/>
        <v>346640.63636774907</v>
      </c>
      <c r="AS3">
        <f t="shared" si="9"/>
        <v>0</v>
      </c>
      <c r="AT3">
        <f t="shared" si="9"/>
        <v>0</v>
      </c>
      <c r="AU3">
        <f t="shared" si="9"/>
        <v>346640.63636774907</v>
      </c>
      <c r="AW3">
        <v>0</v>
      </c>
      <c r="AX3">
        <f>IF(Z3&gt;0, (R3*SUMPRODUCT(K3:$K$98, X3:$X$98)-K3*$AZ$3)/Z3, 0)</f>
        <v>0</v>
      </c>
      <c r="AZ3">
        <f>C6*ABS(SUMPRODUCT(X4:X69, K4:K69))/1</f>
        <v>343371.09742469306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1.9576E-2</v>
      </c>
      <c r="R4">
        <f t="shared" si="0"/>
        <v>1000000</v>
      </c>
      <c r="S4">
        <f t="shared" si="1"/>
        <v>23734.32184427444</v>
      </c>
      <c r="U4">
        <f t="shared" ref="U4:U67" si="13">M4</f>
        <v>1.9576E-2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1.9576E-2</v>
      </c>
      <c r="Y4">
        <f t="shared" ref="Y4:Y67" si="17">V4*W4</f>
        <v>0.01</v>
      </c>
      <c r="Z4">
        <f t="shared" ref="Z4:Z67" si="18">MAX(0, W4-X4-Y4)</f>
        <v>0.97042399999999995</v>
      </c>
      <c r="AB4">
        <f t="shared" ref="AB4:AB67" si="19">AC3</f>
        <v>0</v>
      </c>
      <c r="AC4">
        <f t="shared" si="2"/>
        <v>23032.355541408178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-19576</v>
      </c>
      <c r="AI4">
        <f t="shared" si="6"/>
        <v>-19576</v>
      </c>
      <c r="AJ4">
        <f t="shared" si="7"/>
        <v>-23032.355541408178</v>
      </c>
      <c r="AK4">
        <f>G4*SUM(AB4, AE4:AF4)</f>
        <v>0</v>
      </c>
      <c r="AL4">
        <f t="shared" si="8"/>
        <v>-42608.355541408178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-18262.897658363654</v>
      </c>
      <c r="AR4">
        <f t="shared" si="9"/>
        <v>-18262.897658363654</v>
      </c>
      <c r="AS4">
        <f t="shared" si="9"/>
        <v>-21487.410711268007</v>
      </c>
      <c r="AT4">
        <f t="shared" si="9"/>
        <v>0</v>
      </c>
      <c r="AU4">
        <f t="shared" si="9"/>
        <v>-39750.308369631661</v>
      </c>
      <c r="AW4">
        <v>1</v>
      </c>
      <c r="AX4">
        <f>IF(Z4&gt;0, (R4*SUMPRODUCT(K4:$K$98, X4:$X$98)-K4*$AZ$3)/Z4, 0)</f>
        <v>23734.32184427444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2.3283000000000002E-2</v>
      </c>
      <c r="Q5" s="4">
        <f t="shared" ref="Q5:Q68" si="21">$C$8</f>
        <v>12.5</v>
      </c>
      <c r="R5">
        <f t="shared" si="0"/>
        <v>1000000</v>
      </c>
      <c r="S5">
        <f t="shared" si="1"/>
        <v>33565.685418706882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23032.355541408178</v>
      </c>
      <c r="AC5">
        <f t="shared" si="2"/>
        <v>31488.821321522002</v>
      </c>
      <c r="AE5">
        <f t="shared" si="3"/>
        <v>0</v>
      </c>
      <c r="AF5">
        <f t="shared" si="4"/>
        <v>0</v>
      </c>
      <c r="AG5">
        <f t="shared" si="4"/>
        <v>-11.726567225099998</v>
      </c>
      <c r="AH5">
        <f t="shared" si="5"/>
        <v>-22594.381991999999</v>
      </c>
      <c r="AI5">
        <f t="shared" si="6"/>
        <v>-22606.1085592251</v>
      </c>
      <c r="AJ5">
        <f t="shared" si="7"/>
        <v>-8456.4657801138237</v>
      </c>
      <c r="AK5">
        <f>G5*SUM(AB5, AE5:AF5)</f>
        <v>944.32657719773533</v>
      </c>
      <c r="AL5">
        <f t="shared" si="8"/>
        <v>-30118.247762141189</v>
      </c>
      <c r="AN5">
        <f t="shared" si="9"/>
        <v>0</v>
      </c>
      <c r="AO5">
        <f t="shared" si="9"/>
        <v>0</v>
      </c>
      <c r="AP5">
        <f t="shared" si="9"/>
        <v>-10.027481653956768</v>
      </c>
      <c r="AQ5">
        <f t="shared" si="9"/>
        <v>-19320.637195710882</v>
      </c>
      <c r="AR5">
        <f t="shared" si="9"/>
        <v>-19330.664677364839</v>
      </c>
      <c r="AS5">
        <f t="shared" si="9"/>
        <v>-7231.1916897471647</v>
      </c>
      <c r="AT5">
        <f t="shared" si="9"/>
        <v>807.50122746286752</v>
      </c>
      <c r="AU5">
        <f t="shared" si="9"/>
        <v>-25754.355139649138</v>
      </c>
      <c r="AW5">
        <v>2</v>
      </c>
      <c r="AX5">
        <f>IF(Z5&gt;0, (R5*SUMPRODUCT(K5:$K$98, X5:$X$98)-K5*$AZ$3)/Z5, 0)</f>
        <v>33565.685418706882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2.7149E-2</v>
      </c>
      <c r="Q6" s="4">
        <f t="shared" si="21"/>
        <v>12.5</v>
      </c>
      <c r="R6">
        <f t="shared" si="0"/>
        <v>1000000</v>
      </c>
      <c r="S6">
        <f t="shared" si="1"/>
        <v>45288.152635990453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31488.821321522002</v>
      </c>
      <c r="AC6">
        <f t="shared" si="2"/>
        <v>40907.654185587075</v>
      </c>
      <c r="AE6">
        <f t="shared" si="3"/>
        <v>0</v>
      </c>
      <c r="AF6">
        <f t="shared" si="4"/>
        <v>0</v>
      </c>
      <c r="AG6">
        <f t="shared" si="4"/>
        <v>-11.290936979254758</v>
      </c>
      <c r="AH6">
        <f t="shared" si="5"/>
        <v>-25469.165887539191</v>
      </c>
      <c r="AI6">
        <f t="shared" si="6"/>
        <v>-25480.456824518446</v>
      </c>
      <c r="AJ6">
        <f t="shared" si="7"/>
        <v>-9418.8328640650725</v>
      </c>
      <c r="AK6">
        <f>G6*SUM(AB6, AE6:AF6)</f>
        <v>1842.0960473090372</v>
      </c>
      <c r="AL6">
        <f t="shared" si="8"/>
        <v>-33057.193641274484</v>
      </c>
      <c r="AN6">
        <f t="shared" si="9"/>
        <v>0</v>
      </c>
      <c r="AO6">
        <f t="shared" si="9"/>
        <v>0</v>
      </c>
      <c r="AP6">
        <f t="shared" si="9"/>
        <v>-8.7099420279602402</v>
      </c>
      <c r="AQ6">
        <f t="shared" si="9"/>
        <v>-19647.170007994391</v>
      </c>
      <c r="AR6">
        <f t="shared" si="9"/>
        <v>-19655.879950022354</v>
      </c>
      <c r="AS6">
        <f t="shared" si="9"/>
        <v>-7265.7821372826638</v>
      </c>
      <c r="AT6">
        <f t="shared" si="9"/>
        <v>1421.0113661492969</v>
      </c>
      <c r="AU6">
        <f t="shared" si="9"/>
        <v>-25500.650721155722</v>
      </c>
      <c r="AW6">
        <v>3</v>
      </c>
      <c r="AX6">
        <f>IF(Z6&gt;0, (R6*SUMPRODUCT(K6:$K$98, X6:$X$98)-K6*$AZ$3)/Z6, 0)</f>
        <v>45288.152635990453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3.1286000000000001E-2</v>
      </c>
      <c r="Q7" s="4">
        <f t="shared" si="21"/>
        <v>12.5</v>
      </c>
      <c r="R7">
        <f t="shared" si="0"/>
        <v>1000000</v>
      </c>
      <c r="S7">
        <f t="shared" si="1"/>
        <v>52129.580342507041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40907.654185587075</v>
      </c>
      <c r="AC7">
        <f t="shared" si="2"/>
        <v>45143.296406649722</v>
      </c>
      <c r="AE7">
        <f t="shared" si="3"/>
        <v>0</v>
      </c>
      <c r="AF7">
        <f t="shared" si="4"/>
        <v>0</v>
      </c>
      <c r="AG7">
        <f t="shared" si="4"/>
        <v>-10.824779355129245</v>
      </c>
      <c r="AH7">
        <f t="shared" si="5"/>
        <v>-28259.86034663715</v>
      </c>
      <c r="AI7">
        <f t="shared" si="6"/>
        <v>-28270.685125992281</v>
      </c>
      <c r="AJ7">
        <f t="shared" si="7"/>
        <v>-4235.6422210626479</v>
      </c>
      <c r="AK7">
        <f>G7*SUM(AB7, AE7:AF7)</f>
        <v>2008.5658205123252</v>
      </c>
      <c r="AL7">
        <f t="shared" si="8"/>
        <v>-30497.761526542603</v>
      </c>
      <c r="AN7">
        <f t="shared" si="9"/>
        <v>0</v>
      </c>
      <c r="AO7">
        <f t="shared" si="9"/>
        <v>0</v>
      </c>
      <c r="AP7">
        <f t="shared" si="9"/>
        <v>-7.5974373227130148</v>
      </c>
      <c r="AQ7">
        <f t="shared" si="9"/>
        <v>-19834.355111401266</v>
      </c>
      <c r="AR7">
        <f t="shared" si="9"/>
        <v>-19841.952548723981</v>
      </c>
      <c r="AS7">
        <f t="shared" si="9"/>
        <v>-2972.8112915957158</v>
      </c>
      <c r="AT7">
        <f t="shared" si="9"/>
        <v>1409.7241550383389</v>
      </c>
      <c r="AU7">
        <f t="shared" si="9"/>
        <v>-21405.039685281357</v>
      </c>
      <c r="AW7">
        <v>4</v>
      </c>
      <c r="AX7">
        <f>IF(Z7&gt;0, (R7*SUMPRODUCT(K7:$K$98, X7:$X$98)-K7*$AZ$3)/Z7, 0)</f>
        <v>52129.580342507041</v>
      </c>
    </row>
    <row r="8" spans="1:52" x14ac:dyDescent="0.25">
      <c r="B8" s="2">
        <f>'S.26.04.A'!B8</f>
        <v>100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3.5844000000000001E-2</v>
      </c>
      <c r="Q8" s="4">
        <f t="shared" si="21"/>
        <v>12.5</v>
      </c>
      <c r="R8">
        <f t="shared" si="0"/>
        <v>1000000</v>
      </c>
      <c r="S8">
        <f t="shared" si="1"/>
        <v>50041.519440255077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45143.296406649722</v>
      </c>
      <c r="AC8">
        <f t="shared" si="2"/>
        <v>41348.419458154211</v>
      </c>
      <c r="AE8">
        <f t="shared" si="3"/>
        <v>0</v>
      </c>
      <c r="AF8">
        <f t="shared" si="4"/>
        <v>0</v>
      </c>
      <c r="AG8">
        <f t="shared" si="4"/>
        <v>-10.328528170372699</v>
      </c>
      <c r="AH8">
        <f t="shared" si="5"/>
        <v>-31040.271296420211</v>
      </c>
      <c r="AI8">
        <f t="shared" si="6"/>
        <v>-31050.599824590583</v>
      </c>
      <c r="AJ8">
        <f t="shared" si="7"/>
        <v>3794.8769484955119</v>
      </c>
      <c r="AK8">
        <f t="shared" ref="AK8:AK69" si="22">G8*SUM(AB8:AB8, AE8:AF8)</f>
        <v>961.5522134616391</v>
      </c>
      <c r="AL8">
        <f t="shared" si="8"/>
        <v>-26294.170662633431</v>
      </c>
      <c r="AN8">
        <f t="shared" si="9"/>
        <v>0</v>
      </c>
      <c r="AO8">
        <f t="shared" si="9"/>
        <v>0</v>
      </c>
      <c r="AP8">
        <f t="shared" si="9"/>
        <v>-6.7666763801834771</v>
      </c>
      <c r="AQ8">
        <f t="shared" si="9"/>
        <v>-20335.856876342783</v>
      </c>
      <c r="AR8">
        <f t="shared" si="9"/>
        <v>-20342.623552722966</v>
      </c>
      <c r="AS8">
        <f t="shared" si="9"/>
        <v>2486.1920100819871</v>
      </c>
      <c r="AT8">
        <f t="shared" si="9"/>
        <v>629.95545384751858</v>
      </c>
      <c r="AU8">
        <f t="shared" si="9"/>
        <v>-17226.476088793461</v>
      </c>
      <c r="AW8">
        <v>5</v>
      </c>
      <c r="AX8">
        <f>IF(Z8&gt;0, (R8*SUMPRODUCT(K8:$K$98, X8:$X$98)-K8*$AZ$3)/Z8, 0)</f>
        <v>50041.519440255077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4.1295999999999999E-2</v>
      </c>
      <c r="Q9" s="4">
        <f t="shared" si="21"/>
        <v>12.5</v>
      </c>
      <c r="R9">
        <f t="shared" si="0"/>
        <v>1000000</v>
      </c>
      <c r="S9">
        <f t="shared" si="1"/>
        <v>41997.796251697728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41348.419458154211</v>
      </c>
      <c r="AC9">
        <f t="shared" si="2"/>
        <v>32921.958211902005</v>
      </c>
      <c r="AE9">
        <f t="shared" si="3"/>
        <v>0</v>
      </c>
      <c r="AF9">
        <f t="shared" si="4"/>
        <v>0</v>
      </c>
      <c r="AG9">
        <f t="shared" si="4"/>
        <v>-9.7987159893452613</v>
      </c>
      <c r="AH9">
        <f t="shared" si="5"/>
        <v>-34122.151945896876</v>
      </c>
      <c r="AI9">
        <f t="shared" si="6"/>
        <v>-34131.950661886221</v>
      </c>
      <c r="AJ9">
        <f t="shared" si="7"/>
        <v>8426.4612462522055</v>
      </c>
      <c r="AK9">
        <f t="shared" si="22"/>
        <v>243.95567480310984</v>
      </c>
      <c r="AL9">
        <f t="shared" si="8"/>
        <v>-25461.533740830906</v>
      </c>
      <c r="AN9">
        <f t="shared" si="9"/>
        <v>0</v>
      </c>
      <c r="AO9">
        <f t="shared" si="9"/>
        <v>0</v>
      </c>
      <c r="AP9">
        <f t="shared" si="9"/>
        <v>-6.0797167805526895</v>
      </c>
      <c r="AQ9">
        <f t="shared" si="9"/>
        <v>-21171.449402106777</v>
      </c>
      <c r="AR9">
        <f t="shared" si="9"/>
        <v>-21177.529118887331</v>
      </c>
      <c r="AS9">
        <f t="shared" si="9"/>
        <v>5228.2868383186624</v>
      </c>
      <c r="AT9">
        <f t="shared" si="9"/>
        <v>151.36487386962486</v>
      </c>
      <c r="AU9">
        <f t="shared" si="9"/>
        <v>-15797.877406699043</v>
      </c>
      <c r="AW9">
        <v>6</v>
      </c>
      <c r="AX9">
        <f>IF(Z9&gt;0, (R9*SUMPRODUCT(K9:$K$98, X9:$X$98)-K9*$AZ$3)/Z9, 0)</f>
        <v>41997.796251697728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4.7109999999999999E-2</v>
      </c>
      <c r="Q10" s="4">
        <f t="shared" si="21"/>
        <v>12.5</v>
      </c>
      <c r="R10">
        <f t="shared" si="0"/>
        <v>1000000</v>
      </c>
      <c r="S10">
        <f t="shared" si="1"/>
        <v>30691.356536200325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32921.958211902005</v>
      </c>
      <c r="AC10">
        <f t="shared" si="2"/>
        <v>22684.868766001571</v>
      </c>
      <c r="AE10">
        <f t="shared" si="3"/>
        <v>0</v>
      </c>
      <c r="AF10">
        <f t="shared" si="4"/>
        <v>0</v>
      </c>
      <c r="AG10">
        <f t="shared" si="4"/>
        <v>-9.2391113191937553</v>
      </c>
      <c r="AH10">
        <f t="shared" si="5"/>
        <v>-36929.40082064442</v>
      </c>
      <c r="AI10">
        <f t="shared" si="6"/>
        <v>-36938.639931963611</v>
      </c>
      <c r="AJ10">
        <f t="shared" si="7"/>
        <v>10237.089445900434</v>
      </c>
      <c r="AK10">
        <f t="shared" si="22"/>
        <v>134.98002866879824</v>
      </c>
      <c r="AL10">
        <f t="shared" si="8"/>
        <v>-26566.57045739438</v>
      </c>
      <c r="AN10">
        <f t="shared" si="9"/>
        <v>0</v>
      </c>
      <c r="AO10">
        <f t="shared" si="9"/>
        <v>0</v>
      </c>
      <c r="AP10">
        <f t="shared" si="9"/>
        <v>-5.4382925293760804</v>
      </c>
      <c r="AQ10">
        <f t="shared" si="9"/>
        <v>-21737.251306846578</v>
      </c>
      <c r="AR10">
        <f t="shared" si="9"/>
        <v>-21742.68959937595</v>
      </c>
      <c r="AS10">
        <f t="shared" si="9"/>
        <v>6025.7188308294199</v>
      </c>
      <c r="AT10">
        <f t="shared" si="9"/>
        <v>79.451459795654031</v>
      </c>
      <c r="AU10">
        <f t="shared" si="9"/>
        <v>-15637.519308750878</v>
      </c>
      <c r="AW10">
        <v>7</v>
      </c>
      <c r="AX10">
        <f>IF(Z10&gt;0, (R10*SUMPRODUCT(K10:$K$98, X10:$X$98)-K10*$AZ$3)/Z10, 0)</f>
        <v>30691.356536200325</v>
      </c>
    </row>
    <row r="11" spans="1:52" x14ac:dyDescent="0.25">
      <c r="A11" t="s">
        <v>33</v>
      </c>
      <c r="C11" s="12">
        <f>AU71</f>
        <v>-4.5224657352349595E-11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5.2900999999999997E-2</v>
      </c>
      <c r="Q11" s="4">
        <f t="shared" si="21"/>
        <v>12.5</v>
      </c>
      <c r="R11">
        <f t="shared" si="0"/>
        <v>1000000</v>
      </c>
      <c r="S11">
        <f t="shared" si="1"/>
        <v>15897.302845137998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22684.868766001571</v>
      </c>
      <c r="AC11">
        <f t="shared" si="2"/>
        <v>11011.059487010207</v>
      </c>
      <c r="AE11">
        <f t="shared" si="3"/>
        <v>0</v>
      </c>
      <c r="AF11">
        <f t="shared" si="4"/>
        <v>0</v>
      </c>
      <c r="AG11">
        <f t="shared" si="4"/>
        <v>-8.6579619781051491</v>
      </c>
      <c r="AH11">
        <f t="shared" si="5"/>
        <v>-39100.658231733505</v>
      </c>
      <c r="AI11">
        <f t="shared" si="6"/>
        <v>-39109.316193711609</v>
      </c>
      <c r="AJ11">
        <f t="shared" si="7"/>
        <v>11673.809278991364</v>
      </c>
      <c r="AK11">
        <f t="shared" si="22"/>
        <v>54.443685038403764</v>
      </c>
      <c r="AL11">
        <f t="shared" si="8"/>
        <v>-27381.06322968184</v>
      </c>
      <c r="AN11">
        <f t="shared" si="9"/>
        <v>0</v>
      </c>
      <c r="AO11">
        <f t="shared" si="9"/>
        <v>0</v>
      </c>
      <c r="AP11">
        <f t="shared" si="9"/>
        <v>-4.8424729104768112</v>
      </c>
      <c r="AQ11">
        <f t="shared" si="9"/>
        <v>-21869.335849222658</v>
      </c>
      <c r="AR11">
        <f t="shared" si="9"/>
        <v>-21874.178322133132</v>
      </c>
      <c r="AS11">
        <f t="shared" si="9"/>
        <v>6529.2623527968526</v>
      </c>
      <c r="AT11">
        <f t="shared" si="9"/>
        <v>30.450823255139969</v>
      </c>
      <c r="AU11">
        <f t="shared" si="9"/>
        <v>-15314.46514608114</v>
      </c>
      <c r="AW11">
        <v>8</v>
      </c>
      <c r="AX11">
        <f>IF(Z11&gt;0, (R11*SUMPRODUCT(K11:$K$98, X11:$X$98)-K11*$AZ$3)/Z11, 0)</f>
        <v>15897.302845137998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5.9271999999999998E-2</v>
      </c>
      <c r="Q12" s="4">
        <f t="shared" si="21"/>
        <v>12.5</v>
      </c>
      <c r="R12">
        <f t="shared" si="0"/>
        <v>1000000</v>
      </c>
      <c r="S12">
        <f t="shared" si="1"/>
        <v>-2037.1225835664452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11011.059487010207</v>
      </c>
      <c r="AC12">
        <f t="shared" si="2"/>
        <v>-1313.2445406621846</v>
      </c>
      <c r="AE12">
        <f t="shared" si="3"/>
        <v>0</v>
      </c>
      <c r="AF12">
        <f t="shared" si="4"/>
        <v>0</v>
      </c>
      <c r="AG12">
        <f t="shared" si="4"/>
        <v>-8.0582076359578476</v>
      </c>
      <c r="AH12">
        <f t="shared" si="5"/>
        <v>-41053.977789299868</v>
      </c>
      <c r="AI12">
        <f t="shared" si="6"/>
        <v>-41062.035996935825</v>
      </c>
      <c r="AJ12">
        <f t="shared" si="7"/>
        <v>12324.304027672391</v>
      </c>
      <c r="AK12">
        <f t="shared" si="22"/>
        <v>25.325436820123475</v>
      </c>
      <c r="AL12">
        <f t="shared" si="8"/>
        <v>-28712.40653244331</v>
      </c>
      <c r="AN12">
        <f t="shared" si="9"/>
        <v>0</v>
      </c>
      <c r="AO12">
        <f t="shared" si="9"/>
        <v>0</v>
      </c>
      <c r="AP12">
        <f t="shared" si="9"/>
        <v>-4.2830230229233681</v>
      </c>
      <c r="AQ12">
        <f t="shared" si="9"/>
        <v>-21820.625627656107</v>
      </c>
      <c r="AR12">
        <f t="shared" si="9"/>
        <v>-21824.90865067903</v>
      </c>
      <c r="AS12">
        <f t="shared" si="9"/>
        <v>6550.4986067231903</v>
      </c>
      <c r="AT12">
        <f t="shared" si="9"/>
        <v>13.460738897091808</v>
      </c>
      <c r="AU12">
        <f t="shared" si="9"/>
        <v>-15260.949305058748</v>
      </c>
      <c r="AW12">
        <v>9</v>
      </c>
      <c r="AX12">
        <f>IF(Z12&gt;0, (R12*SUMPRODUCT(K12:$K$98, X12:$X$98)-K12*$AZ$3)/Z12, 0)</f>
        <v>-2037.1225835664452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6.6047999999999996E-2</v>
      </c>
      <c r="Q13" s="4">
        <f t="shared" si="21"/>
        <v>12.5</v>
      </c>
      <c r="R13">
        <f t="shared" si="0"/>
        <v>1000000</v>
      </c>
      <c r="S13">
        <f t="shared" si="1"/>
        <v>-23693.65117362087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-1313.2445406621846</v>
      </c>
      <c r="AC13">
        <f t="shared" si="2"/>
        <v>-14112.691266243113</v>
      </c>
      <c r="AE13">
        <f t="shared" si="3"/>
        <v>0</v>
      </c>
      <c r="AF13">
        <f t="shared" si="4"/>
        <v>0</v>
      </c>
      <c r="AG13">
        <f t="shared" si="4"/>
        <v>-7.4453970616585261</v>
      </c>
      <c r="AH13">
        <f t="shared" si="5"/>
        <v>-42578.279835179514</v>
      </c>
      <c r="AI13">
        <f t="shared" si="6"/>
        <v>-42585.725232241173</v>
      </c>
      <c r="AJ13">
        <f t="shared" si="7"/>
        <v>12799.446725580929</v>
      </c>
      <c r="AK13">
        <f t="shared" si="22"/>
        <v>-2.6264890813243693</v>
      </c>
      <c r="AL13">
        <f t="shared" si="8"/>
        <v>-29788.90499574157</v>
      </c>
      <c r="AN13">
        <f t="shared" si="9"/>
        <v>0</v>
      </c>
      <c r="AO13">
        <f t="shared" si="9"/>
        <v>0</v>
      </c>
      <c r="AP13">
        <f t="shared" si="9"/>
        <v>-3.7616993232662472</v>
      </c>
      <c r="AQ13">
        <f t="shared" si="9"/>
        <v>-21512.175256124912</v>
      </c>
      <c r="AR13">
        <f t="shared" si="9"/>
        <v>-21515.936955448178</v>
      </c>
      <c r="AS13">
        <f t="shared" si="9"/>
        <v>6466.7699636525304</v>
      </c>
      <c r="AT13">
        <f t="shared" si="9"/>
        <v>-1.3270027263775237</v>
      </c>
      <c r="AU13">
        <f t="shared" si="9"/>
        <v>-15050.493994522027</v>
      </c>
      <c r="AW13">
        <v>10</v>
      </c>
      <c r="AX13">
        <f>IF(Z13&gt;0, (R13*SUMPRODUCT(K13:$K$98, X13:$X$98)-K13*$AZ$3)/Z13, 0)</f>
        <v>-23693.65117362087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7.3592000000000005E-2</v>
      </c>
      <c r="Q14" s="4">
        <f t="shared" si="21"/>
        <v>12.5</v>
      </c>
      <c r="R14">
        <f t="shared" si="0"/>
        <v>1000000</v>
      </c>
      <c r="S14">
        <f t="shared" si="1"/>
        <v>-31212.844639874951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-14112.691266243113</v>
      </c>
      <c r="AC14">
        <f t="shared" si="2"/>
        <v>-17037.272630729683</v>
      </c>
      <c r="AE14">
        <f t="shared" si="3"/>
        <v>0</v>
      </c>
      <c r="AF14">
        <f t="shared" si="4"/>
        <v>0</v>
      </c>
      <c r="AG14">
        <f t="shared" si="4"/>
        <v>-6.8230214304803667</v>
      </c>
      <c r="AH14">
        <f t="shared" si="5"/>
        <v>-43833.732844925944</v>
      </c>
      <c r="AI14">
        <f t="shared" si="6"/>
        <v>-43840.555866356422</v>
      </c>
      <c r="AJ14">
        <f t="shared" si="7"/>
        <v>2924.5813644865702</v>
      </c>
      <c r="AK14">
        <f t="shared" si="22"/>
        <v>-987.88838863701801</v>
      </c>
      <c r="AL14">
        <f t="shared" si="8"/>
        <v>-41903.862890506869</v>
      </c>
      <c r="AN14">
        <f t="shared" si="9"/>
        <v>0</v>
      </c>
      <c r="AO14">
        <f t="shared" si="9"/>
        <v>0</v>
      </c>
      <c r="AP14">
        <f t="shared" si="9"/>
        <v>-3.0779029941390847</v>
      </c>
      <c r="AQ14">
        <f t="shared" si="9"/>
        <v>-19773.641185557834</v>
      </c>
      <c r="AR14">
        <f t="shared" si="9"/>
        <v>-19776.71908855197</v>
      </c>
      <c r="AS14">
        <f t="shared" si="9"/>
        <v>1319.2949531338111</v>
      </c>
      <c r="AT14">
        <f t="shared" si="9"/>
        <v>-445.64195792758079</v>
      </c>
      <c r="AU14">
        <f t="shared" si="9"/>
        <v>-18903.06609334574</v>
      </c>
      <c r="AW14">
        <v>11</v>
      </c>
      <c r="AX14">
        <f>IF(Z14&gt;0, (R14*SUMPRODUCT(K14:$K$98, X14:$X$98)-K14*$AZ$3)/Z14, 0)</f>
        <v>-31212.844639874951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8.2293000000000005E-2</v>
      </c>
      <c r="Q15" s="4">
        <f t="shared" si="21"/>
        <v>12.5</v>
      </c>
      <c r="R15">
        <f t="shared" si="0"/>
        <v>1000000</v>
      </c>
      <c r="S15">
        <f t="shared" si="1"/>
        <v>-40799.803340096456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-17037.272630729683</v>
      </c>
      <c r="AC15">
        <f t="shared" si="2"/>
        <v>-20214.847841610434</v>
      </c>
      <c r="AE15">
        <f t="shared" si="3"/>
        <v>0</v>
      </c>
      <c r="AF15">
        <f t="shared" si="4"/>
        <v>0</v>
      </c>
      <c r="AG15">
        <f t="shared" si="4"/>
        <v>-6.1933043135970429</v>
      </c>
      <c r="AH15">
        <f t="shared" si="5"/>
        <v>-44918.952206281669</v>
      </c>
      <c r="AI15">
        <f t="shared" si="6"/>
        <v>-44925.145510595263</v>
      </c>
      <c r="AJ15">
        <f t="shared" si="7"/>
        <v>3177.5752108807501</v>
      </c>
      <c r="AK15">
        <f t="shared" si="22"/>
        <v>-1192.6090841510779</v>
      </c>
      <c r="AL15">
        <f t="shared" si="8"/>
        <v>-42940.179383865594</v>
      </c>
      <c r="AN15">
        <f t="shared" si="9"/>
        <v>0</v>
      </c>
      <c r="AO15">
        <f t="shared" si="9"/>
        <v>0</v>
      </c>
      <c r="AP15">
        <f t="shared" si="9"/>
        <v>-2.4944947259830417</v>
      </c>
      <c r="AQ15">
        <f t="shared" si="9"/>
        <v>-18092.133649763407</v>
      </c>
      <c r="AR15">
        <f t="shared" si="9"/>
        <v>-18094.62814448939</v>
      </c>
      <c r="AS15">
        <f t="shared" si="9"/>
        <v>1279.8409707649</v>
      </c>
      <c r="AT15">
        <f t="shared" si="9"/>
        <v>-480.350539863346</v>
      </c>
      <c r="AU15">
        <f t="shared" si="9"/>
        <v>-17295.137713587836</v>
      </c>
      <c r="AW15">
        <v>12</v>
      </c>
      <c r="AX15">
        <f>IF(Z15&gt;0, (R15*SUMPRODUCT(K15:$K$98, X15:$X$98)-K15*$AZ$3)/Z15, 0)</f>
        <v>-40799.803340096456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9.1596999999999998E-2</v>
      </c>
      <c r="Q16" s="4">
        <f t="shared" si="21"/>
        <v>12.5</v>
      </c>
      <c r="R16">
        <f t="shared" si="0"/>
        <v>1000000</v>
      </c>
      <c r="S16">
        <f t="shared" si="1"/>
        <v>-52769.397721813031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-20214.847841610434</v>
      </c>
      <c r="AC16">
        <f t="shared" si="2"/>
        <v>-23489.065442555016</v>
      </c>
      <c r="AE16">
        <f t="shared" si="3"/>
        <v>0</v>
      </c>
      <c r="AF16">
        <f t="shared" si="4"/>
        <v>0</v>
      </c>
      <c r="AG16">
        <f t="shared" si="4"/>
        <v>-5.5640831752485242</v>
      </c>
      <c r="AH16">
        <f t="shared" si="5"/>
        <v>-45383.047617003867</v>
      </c>
      <c r="AI16">
        <f t="shared" si="6"/>
        <v>-45388.611700179114</v>
      </c>
      <c r="AJ16">
        <f t="shared" si="7"/>
        <v>3274.217600944583</v>
      </c>
      <c r="AK16">
        <f t="shared" si="22"/>
        <v>-1415.0393489127305</v>
      </c>
      <c r="AL16">
        <f t="shared" si="8"/>
        <v>-43529.433448147262</v>
      </c>
      <c r="AN16">
        <f t="shared" si="9"/>
        <v>0</v>
      </c>
      <c r="AO16">
        <f t="shared" si="9"/>
        <v>0</v>
      </c>
      <c r="AP16">
        <f t="shared" si="9"/>
        <v>-2.0009478083101269</v>
      </c>
      <c r="AQ16">
        <f t="shared" si="9"/>
        <v>-16320.588101133473</v>
      </c>
      <c r="AR16">
        <f t="shared" si="9"/>
        <v>-16322.589048941783</v>
      </c>
      <c r="AS16">
        <f t="shared" si="9"/>
        <v>1177.4695535977273</v>
      </c>
      <c r="AT16">
        <f t="shared" si="9"/>
        <v>-508.87447126507942</v>
      </c>
      <c r="AU16">
        <f t="shared" si="9"/>
        <v>-15653.993966609134</v>
      </c>
      <c r="AW16">
        <v>13</v>
      </c>
      <c r="AX16">
        <f>IF(Z16&gt;0, (R16*SUMPRODUCT(K16:$K$98, X16:$X$98)-K16*$AZ$3)/Z16, 0)</f>
        <v>-52769.397721813031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0.10148</v>
      </c>
      <c r="Q17" s="4">
        <f t="shared" si="21"/>
        <v>12.5</v>
      </c>
      <c r="R17">
        <f t="shared" si="0"/>
        <v>1000000</v>
      </c>
      <c r="S17">
        <f t="shared" si="1"/>
        <v>-67203.810202610606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-23489.065442555016</v>
      </c>
      <c r="AC17">
        <f t="shared" si="2"/>
        <v>-26579.371357243126</v>
      </c>
      <c r="AE17">
        <f t="shared" si="3"/>
        <v>0</v>
      </c>
      <c r="AF17">
        <f t="shared" si="4"/>
        <v>0</v>
      </c>
      <c r="AG17">
        <f t="shared" si="4"/>
        <v>-4.9437991828718184</v>
      </c>
      <c r="AH17">
        <f t="shared" si="5"/>
        <v>-45171.452849937625</v>
      </c>
      <c r="AI17">
        <f t="shared" si="6"/>
        <v>-45176.396649120499</v>
      </c>
      <c r="AJ17">
        <f t="shared" si="7"/>
        <v>3090.3059146881096</v>
      </c>
      <c r="AK17">
        <f t="shared" si="22"/>
        <v>-1644.2345809788512</v>
      </c>
      <c r="AL17">
        <f t="shared" si="8"/>
        <v>-43730.325315411246</v>
      </c>
      <c r="AN17">
        <f t="shared" si="9"/>
        <v>0</v>
      </c>
      <c r="AO17">
        <f t="shared" si="9"/>
        <v>0</v>
      </c>
      <c r="AP17">
        <f t="shared" si="9"/>
        <v>-1.5873947737854588</v>
      </c>
      <c r="AQ17">
        <f t="shared" si="9"/>
        <v>-14504.013113379408</v>
      </c>
      <c r="AR17">
        <f t="shared" si="9"/>
        <v>-14505.600508153195</v>
      </c>
      <c r="AS17">
        <f t="shared" si="9"/>
        <v>992.26025914843206</v>
      </c>
      <c r="AT17">
        <f t="shared" si="9"/>
        <v>-527.94405358653603</v>
      </c>
      <c r="AU17">
        <f t="shared" si="9"/>
        <v>-14041.284302591301</v>
      </c>
      <c r="AW17">
        <v>14</v>
      </c>
      <c r="AX17">
        <f>IF(Z17&gt;0, (R17*SUMPRODUCT(K17:$K$98, X17:$X$98)-K17*$AZ$3)/Z17, 0)</f>
        <v>-67203.810202610606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0.112611</v>
      </c>
      <c r="Q18" s="4">
        <f t="shared" si="21"/>
        <v>12.5</v>
      </c>
      <c r="R18">
        <f t="shared" si="0"/>
        <v>1000000</v>
      </c>
      <c r="S18">
        <f t="shared" si="1"/>
        <v>-84350.782093728543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-26579.371357243126</v>
      </c>
      <c r="AC18">
        <f t="shared" si="2"/>
        <v>-29270.632518439103</v>
      </c>
      <c r="AE18">
        <f t="shared" si="3"/>
        <v>0</v>
      </c>
      <c r="AF18">
        <f t="shared" si="4"/>
        <v>0</v>
      </c>
      <c r="AG18">
        <f t="shared" si="4"/>
        <v>-4.3376350212607226</v>
      </c>
      <c r="AH18">
        <f t="shared" si="5"/>
        <v>-44538.093582590271</v>
      </c>
      <c r="AI18">
        <f t="shared" si="6"/>
        <v>-44542.431217611535</v>
      </c>
      <c r="AJ18">
        <f t="shared" si="7"/>
        <v>2691.2611611959765</v>
      </c>
      <c r="AK18">
        <f t="shared" si="22"/>
        <v>-1860.555995007019</v>
      </c>
      <c r="AL18">
        <f t="shared" si="8"/>
        <v>-43711.726051422578</v>
      </c>
      <c r="AN18">
        <f t="shared" si="9"/>
        <v>0</v>
      </c>
      <c r="AO18">
        <f t="shared" si="9"/>
        <v>0</v>
      </c>
      <c r="AP18">
        <f t="shared" si="9"/>
        <v>-1.2435381367650447</v>
      </c>
      <c r="AQ18">
        <f t="shared" si="9"/>
        <v>-12768.436633625306</v>
      </c>
      <c r="AR18">
        <f t="shared" si="9"/>
        <v>-12769.680171762073</v>
      </c>
      <c r="AS18">
        <f t="shared" si="9"/>
        <v>771.54621666833305</v>
      </c>
      <c r="AT18">
        <f t="shared" si="9"/>
        <v>-533.39488547046983</v>
      </c>
      <c r="AU18">
        <f t="shared" si="9"/>
        <v>-12531.52884056421</v>
      </c>
      <c r="AW18">
        <v>15</v>
      </c>
      <c r="AX18">
        <f>IF(Z18&gt;0, (R18*SUMPRODUCT(K18:$K$98, X18:$X$98)-K18*$AZ$3)/Z18, 0)</f>
        <v>-84350.782093728543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0.125163</v>
      </c>
      <c r="Q19" s="4">
        <f t="shared" si="21"/>
        <v>12.5</v>
      </c>
      <c r="R19">
        <f t="shared" si="0"/>
        <v>1000000</v>
      </c>
      <c r="S19">
        <f t="shared" si="1"/>
        <v>-104935.5305623677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-29270.632518439103</v>
      </c>
      <c r="AC19">
        <f t="shared" si="2"/>
        <v>-31491.96919475781</v>
      </c>
      <c r="AE19">
        <f t="shared" si="3"/>
        <v>0</v>
      </c>
      <c r="AF19">
        <f t="shared" si="4"/>
        <v>0</v>
      </c>
      <c r="AG19">
        <f t="shared" si="4"/>
        <v>-3.7513472588820598</v>
      </c>
      <c r="AH19">
        <f t="shared" si="5"/>
        <v>-43432.912973284467</v>
      </c>
      <c r="AI19">
        <f t="shared" si="6"/>
        <v>-43436.66432054335</v>
      </c>
      <c r="AJ19">
        <f t="shared" si="7"/>
        <v>2221.3366763187078</v>
      </c>
      <c r="AK19">
        <f t="shared" si="22"/>
        <v>-2048.9442762907374</v>
      </c>
      <c r="AL19">
        <f t="shared" si="8"/>
        <v>-43264.271920515377</v>
      </c>
      <c r="AN19">
        <f t="shared" si="9"/>
        <v>0</v>
      </c>
      <c r="AO19">
        <f t="shared" si="9"/>
        <v>0</v>
      </c>
      <c r="AP19">
        <f t="shared" si="9"/>
        <v>-0.96023017105845609</v>
      </c>
      <c r="AQ19">
        <f t="shared" si="9"/>
        <v>-11117.497415137377</v>
      </c>
      <c r="AR19">
        <f t="shared" si="9"/>
        <v>-11118.457645308436</v>
      </c>
      <c r="AS19">
        <f t="shared" si="9"/>
        <v>568.59425413886891</v>
      </c>
      <c r="AT19">
        <f t="shared" si="9"/>
        <v>-524.46707199754746</v>
      </c>
      <c r="AU19">
        <f t="shared" si="9"/>
        <v>-11074.330463167113</v>
      </c>
      <c r="AW19">
        <v>16</v>
      </c>
      <c r="AX19">
        <f>IF(Z19&gt;0, (R19*SUMPRODUCT(K19:$K$98, X19:$X$98)-K19*$AZ$3)/Z19, 0)</f>
        <v>-104935.5305623677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0.13952899999999999</v>
      </c>
      <c r="Q20" s="4">
        <f t="shared" si="21"/>
        <v>12.5</v>
      </c>
      <c r="R20">
        <f t="shared" si="0"/>
        <v>1000000</v>
      </c>
      <c r="S20">
        <f t="shared" si="1"/>
        <v>-130047.51623163343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-31491.96919475781</v>
      </c>
      <c r="AC20">
        <f t="shared" si="2"/>
        <v>-33192.413076585748</v>
      </c>
      <c r="AE20">
        <f t="shared" si="3"/>
        <v>0</v>
      </c>
      <c r="AF20">
        <f t="shared" si="4"/>
        <v>0</v>
      </c>
      <c r="AG20">
        <f t="shared" si="4"/>
        <v>-3.1904120546086845</v>
      </c>
      <c r="AH20">
        <f t="shared" si="5"/>
        <v>-41873.738534764387</v>
      </c>
      <c r="AI20">
        <f t="shared" si="6"/>
        <v>-41876.928946818996</v>
      </c>
      <c r="AJ20">
        <f t="shared" si="7"/>
        <v>1700.4438818279377</v>
      </c>
      <c r="AK20">
        <f t="shared" si="22"/>
        <v>-2204.4378436330471</v>
      </c>
      <c r="AL20">
        <f t="shared" si="8"/>
        <v>-42380.922908624103</v>
      </c>
      <c r="AN20">
        <f t="shared" si="9"/>
        <v>0</v>
      </c>
      <c r="AO20">
        <f t="shared" si="9"/>
        <v>0</v>
      </c>
      <c r="AP20">
        <f t="shared" si="9"/>
        <v>-0.7291499230448717</v>
      </c>
      <c r="AQ20">
        <f t="shared" si="9"/>
        <v>-9569.9968241153783</v>
      </c>
      <c r="AR20">
        <f t="shared" si="9"/>
        <v>-9570.7259740384234</v>
      </c>
      <c r="AS20">
        <f t="shared" si="9"/>
        <v>388.62645462547914</v>
      </c>
      <c r="AT20">
        <f t="shared" si="9"/>
        <v>-503.81131231006094</v>
      </c>
      <c r="AU20">
        <f t="shared" si="9"/>
        <v>-9685.9108317230057</v>
      </c>
      <c r="AW20">
        <v>17</v>
      </c>
      <c r="AX20">
        <f>IF(Z20&gt;0, (R20*SUMPRODUCT(K20:$K$98, X20:$X$98)-K20*$AZ$3)/Z20, 0)</f>
        <v>-130047.51623163343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0.15610499999999999</v>
      </c>
      <c r="Q21" s="4">
        <f t="shared" si="21"/>
        <v>12.5</v>
      </c>
      <c r="R21">
        <f t="shared" si="0"/>
        <v>1000000</v>
      </c>
      <c r="S21">
        <f t="shared" si="1"/>
        <v>-161411.06500212016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-33192.413076585748</v>
      </c>
      <c r="AC21">
        <f t="shared" si="2"/>
        <v>-34354.326388817681</v>
      </c>
      <c r="AE21">
        <f t="shared" si="3"/>
        <v>0</v>
      </c>
      <c r="AF21">
        <f t="shared" si="4"/>
        <v>0</v>
      </c>
      <c r="AG21">
        <f t="shared" si="4"/>
        <v>-2.6604686602779086</v>
      </c>
      <c r="AH21">
        <f t="shared" si="5"/>
        <v>-39843.141902775089</v>
      </c>
      <c r="AI21">
        <f t="shared" si="6"/>
        <v>-39845.802371435369</v>
      </c>
      <c r="AJ21">
        <f t="shared" si="7"/>
        <v>1161.9133122319327</v>
      </c>
      <c r="AK21">
        <f t="shared" si="22"/>
        <v>-2323.4689153610025</v>
      </c>
      <c r="AL21">
        <f t="shared" si="8"/>
        <v>-41007.357974564438</v>
      </c>
      <c r="AN21">
        <f t="shared" si="9"/>
        <v>0</v>
      </c>
      <c r="AO21">
        <f t="shared" si="9"/>
        <v>0</v>
      </c>
      <c r="AP21">
        <f t="shared" si="9"/>
        <v>-0.54288792417634213</v>
      </c>
      <c r="AQ21">
        <f t="shared" si="9"/>
        <v>-8130.2820526371188</v>
      </c>
      <c r="AR21">
        <f t="shared" si="9"/>
        <v>-8130.824940561296</v>
      </c>
      <c r="AS21">
        <f t="shared" si="9"/>
        <v>237.09683769947534</v>
      </c>
      <c r="AT21">
        <f t="shared" si="9"/>
        <v>-474.12068226236102</v>
      </c>
      <c r="AU21">
        <f t="shared" si="9"/>
        <v>-8367.8487851241807</v>
      </c>
      <c r="AW21">
        <v>18</v>
      </c>
      <c r="AX21">
        <f>IF(Z21&gt;0, (R21*SUMPRODUCT(K21:$K$98, X21:$X$98)-K21*$AZ$3)/Z21, 0)</f>
        <v>-161411.06500212016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0.17521600000000001</v>
      </c>
      <c r="Q22" s="4">
        <f t="shared" si="21"/>
        <v>12.5</v>
      </c>
      <c r="R22">
        <f t="shared" si="0"/>
        <v>1000000</v>
      </c>
      <c r="S22">
        <f t="shared" si="1"/>
        <v>-201695.76786391673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-34354.326388817681</v>
      </c>
      <c r="AC22">
        <f t="shared" si="2"/>
        <v>-34977.391020130315</v>
      </c>
      <c r="AE22">
        <f t="shared" si="3"/>
        <v>0</v>
      </c>
      <c r="AF22">
        <f t="shared" si="4"/>
        <v>0</v>
      </c>
      <c r="AG22">
        <f t="shared" si="4"/>
        <v>-2.1677072968958755</v>
      </c>
      <c r="AH22">
        <f t="shared" si="5"/>
        <v>-37292.534142340322</v>
      </c>
      <c r="AI22">
        <f t="shared" si="6"/>
        <v>-37294.701849637218</v>
      </c>
      <c r="AJ22">
        <f t="shared" si="7"/>
        <v>623.06463131263445</v>
      </c>
      <c r="AK22">
        <f t="shared" si="22"/>
        <v>-2404.8028472172377</v>
      </c>
      <c r="AL22">
        <f t="shared" si="8"/>
        <v>-39076.440065541821</v>
      </c>
      <c r="AN22">
        <f t="shared" si="9"/>
        <v>0</v>
      </c>
      <c r="AO22">
        <f t="shared" si="9"/>
        <v>0</v>
      </c>
      <c r="AP22">
        <f t="shared" si="9"/>
        <v>-0.39494320929651489</v>
      </c>
      <c r="AQ22">
        <f t="shared" si="9"/>
        <v>-6794.4750373201396</v>
      </c>
      <c r="AR22">
        <f t="shared" si="9"/>
        <v>-6794.8699805294355</v>
      </c>
      <c r="AS22">
        <f t="shared" si="9"/>
        <v>113.51862192932488</v>
      </c>
      <c r="AT22">
        <f t="shared" si="9"/>
        <v>-438.14059009046809</v>
      </c>
      <c r="AU22">
        <f t="shared" si="9"/>
        <v>-7119.4919486905792</v>
      </c>
      <c r="AW22">
        <v>19</v>
      </c>
      <c r="AX22">
        <f>IF(Z22&gt;0, (R22*SUMPRODUCT(K22:$K$98, X22:$X$98)-K22*$AZ$3)/Z22, 0)</f>
        <v>-201695.76786391673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0.19798199999999999</v>
      </c>
      <c r="Q23" s="4">
        <f t="shared" si="21"/>
        <v>12.5</v>
      </c>
      <c r="R23">
        <f t="shared" si="0"/>
        <v>1000000</v>
      </c>
      <c r="S23">
        <f t="shared" si="1"/>
        <v>-255327.51679988488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-34977.391020130315</v>
      </c>
      <c r="AC23">
        <f t="shared" si="2"/>
        <v>-35068.993359839296</v>
      </c>
      <c r="AE23">
        <f t="shared" si="3"/>
        <v>0</v>
      </c>
      <c r="AF23">
        <f t="shared" si="4"/>
        <v>0</v>
      </c>
      <c r="AG23">
        <f t="shared" si="4"/>
        <v>-1.7168631978728774</v>
      </c>
      <c r="AH23">
        <f t="shared" si="5"/>
        <v>-34333.36208432314</v>
      </c>
      <c r="AI23">
        <f t="shared" si="6"/>
        <v>-34335.078947521011</v>
      </c>
      <c r="AJ23">
        <f t="shared" si="7"/>
        <v>91.602339708981162</v>
      </c>
      <c r="AK23">
        <f t="shared" si="22"/>
        <v>-2448.4173714091221</v>
      </c>
      <c r="AL23">
        <f t="shared" si="8"/>
        <v>-36691.893979221153</v>
      </c>
      <c r="AN23">
        <f t="shared" si="9"/>
        <v>0</v>
      </c>
      <c r="AO23">
        <f t="shared" si="9"/>
        <v>0</v>
      </c>
      <c r="AP23">
        <f t="shared" si="9"/>
        <v>-0.27928761673268493</v>
      </c>
      <c r="AQ23">
        <f t="shared" si="9"/>
        <v>-5585.1176044959011</v>
      </c>
      <c r="AR23">
        <f t="shared" si="9"/>
        <v>-5585.3968921126334</v>
      </c>
      <c r="AS23">
        <f t="shared" si="9"/>
        <v>14.901245000857324</v>
      </c>
      <c r="AT23">
        <f t="shared" si="9"/>
        <v>-398.29186930850074</v>
      </c>
      <c r="AU23">
        <f t="shared" si="9"/>
        <v>-5968.7875164202769</v>
      </c>
      <c r="AW23">
        <v>20</v>
      </c>
      <c r="AX23">
        <f>IF(Z23&gt;0, (R23*SUMPRODUCT(K23:$K$98, X23:$X$98)-K23*$AZ$3)/Z23, 0)</f>
        <v>-255327.51679988488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0.22423799999999999</v>
      </c>
      <c r="Q24" s="4">
        <f t="shared" si="21"/>
        <v>12.5</v>
      </c>
      <c r="R24">
        <f t="shared" si="0"/>
        <v>1000000</v>
      </c>
      <c r="S24">
        <f t="shared" si="1"/>
        <v>-329630.11062562454</v>
      </c>
      <c r="U24">
        <f t="shared" si="13"/>
        <v>0.22423799999999999</v>
      </c>
      <c r="V24">
        <f t="shared" si="14"/>
        <v>0.01</v>
      </c>
      <c r="W24">
        <f t="shared" si="15"/>
        <v>0.1373490558298302</v>
      </c>
      <c r="X24">
        <f t="shared" si="16"/>
        <v>3.0798877581169466E-2</v>
      </c>
      <c r="Y24">
        <f t="shared" si="17"/>
        <v>1.3734905582983021E-3</v>
      </c>
      <c r="Z24">
        <f t="shared" si="18"/>
        <v>0.10517668769036244</v>
      </c>
      <c r="AB24">
        <f t="shared" si="19"/>
        <v>-35068.993359839296</v>
      </c>
      <c r="AC24">
        <f t="shared" si="2"/>
        <v>-34669.403198610933</v>
      </c>
      <c r="AE24">
        <f t="shared" si="3"/>
        <v>0</v>
      </c>
      <c r="AF24">
        <f t="shared" si="4"/>
        <v>0</v>
      </c>
      <c r="AG24">
        <f t="shared" si="4"/>
        <v>-1.3147085961295304</v>
      </c>
      <c r="AH24">
        <f t="shared" si="5"/>
        <v>-30798.877581169465</v>
      </c>
      <c r="AI24">
        <f t="shared" si="6"/>
        <v>-30800.192289765593</v>
      </c>
      <c r="AJ24">
        <f t="shared" si="7"/>
        <v>-399.59016122836329</v>
      </c>
      <c r="AK24">
        <f t="shared" si="22"/>
        <v>-2454.8295351887509</v>
      </c>
      <c r="AL24">
        <f t="shared" si="8"/>
        <v>-33654.61198618271</v>
      </c>
      <c r="AN24">
        <f t="shared" si="9"/>
        <v>0</v>
      </c>
      <c r="AO24">
        <f t="shared" si="9"/>
        <v>0</v>
      </c>
      <c r="AP24">
        <f t="shared" si="9"/>
        <v>-0.19095343211111984</v>
      </c>
      <c r="AQ24">
        <f t="shared" si="9"/>
        <v>-4473.3497572074139</v>
      </c>
      <c r="AR24">
        <f t="shared" si="9"/>
        <v>-4473.5407106395251</v>
      </c>
      <c r="AS24">
        <f t="shared" si="9"/>
        <v>-58.038042003396178</v>
      </c>
      <c r="AT24">
        <f t="shared" si="9"/>
        <v>-356.54906826657208</v>
      </c>
      <c r="AU24">
        <f t="shared" si="9"/>
        <v>-4888.1278209094935</v>
      </c>
      <c r="AW24">
        <v>21</v>
      </c>
      <c r="AX24">
        <f>IF(Z24&gt;0, (R24*SUMPRODUCT(K24:$K$98, X24:$X$98)-K24*$AZ$3)/Z24, 0)</f>
        <v>-329630.11062562454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0.25439000000000001</v>
      </c>
      <c r="Q25" s="4">
        <f t="shared" si="21"/>
        <v>12.5</v>
      </c>
      <c r="R25">
        <f t="shared" si="0"/>
        <v>1000000</v>
      </c>
      <c r="S25">
        <f t="shared" si="1"/>
        <v>-436857.83363153262</v>
      </c>
      <c r="U25">
        <f t="shared" si="13"/>
        <v>0.25439000000000001</v>
      </c>
      <c r="V25">
        <f t="shared" si="14"/>
        <v>0.01</v>
      </c>
      <c r="W25">
        <f t="shared" si="15"/>
        <v>0.10517668769036244</v>
      </c>
      <c r="X25">
        <f t="shared" si="16"/>
        <v>2.6755897581551301E-2</v>
      </c>
      <c r="Y25">
        <f t="shared" si="17"/>
        <v>1.0517668769036244E-3</v>
      </c>
      <c r="Z25">
        <f t="shared" si="18"/>
        <v>7.7369023231907516E-2</v>
      </c>
      <c r="AB25">
        <f t="shared" si="19"/>
        <v>-34669.403198610933</v>
      </c>
      <c r="AC25">
        <f t="shared" si="2"/>
        <v>-33799.263879278835</v>
      </c>
      <c r="AE25">
        <f t="shared" si="3"/>
        <v>0</v>
      </c>
      <c r="AF25">
        <f t="shared" si="4"/>
        <v>0</v>
      </c>
      <c r="AG25">
        <f t="shared" si="4"/>
        <v>-0.9671127903988439</v>
      </c>
      <c r="AH25">
        <f t="shared" si="5"/>
        <v>-26755.8975815513</v>
      </c>
      <c r="AI25">
        <f t="shared" si="6"/>
        <v>-26756.864694341701</v>
      </c>
      <c r="AJ25">
        <f t="shared" si="7"/>
        <v>-870.13931933209824</v>
      </c>
      <c r="AK25">
        <f t="shared" si="22"/>
        <v>-2426.8582239027655</v>
      </c>
      <c r="AL25">
        <f t="shared" si="8"/>
        <v>-30053.862237576563</v>
      </c>
      <c r="AN25">
        <f t="shared" si="9"/>
        <v>0</v>
      </c>
      <c r="AO25">
        <f t="shared" si="9"/>
        <v>0</v>
      </c>
      <c r="AP25">
        <f t="shared" si="9"/>
        <v>-0.12541719124576864</v>
      </c>
      <c r="AQ25">
        <f t="shared" si="9"/>
        <v>-3469.7602567676986</v>
      </c>
      <c r="AR25">
        <f t="shared" si="9"/>
        <v>-3469.8856739589446</v>
      </c>
      <c r="AS25">
        <f t="shared" si="9"/>
        <v>-112.84147051568885</v>
      </c>
      <c r="AT25">
        <f t="shared" si="9"/>
        <v>-314.72000475565568</v>
      </c>
      <c r="AU25">
        <f t="shared" si="9"/>
        <v>-3897.4471492302887</v>
      </c>
      <c r="AW25">
        <v>22</v>
      </c>
      <c r="AX25">
        <f>IF(Z25&gt;0, (R25*SUMPRODUCT(K25:$K$98, X25:$X$98)-K25*$AZ$3)/Z25, 0)</f>
        <v>-436857.83363153262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0.28921999999999998</v>
      </c>
      <c r="Q26" s="4">
        <f t="shared" si="21"/>
        <v>12.5</v>
      </c>
      <c r="R26">
        <f t="shared" si="0"/>
        <v>1000000</v>
      </c>
      <c r="S26">
        <f t="shared" si="1"/>
        <v>-599388.64753411931</v>
      </c>
      <c r="U26">
        <f t="shared" si="13"/>
        <v>0.28921999999999998</v>
      </c>
      <c r="V26">
        <f t="shared" si="14"/>
        <v>0.01</v>
      </c>
      <c r="W26">
        <f t="shared" si="15"/>
        <v>7.7369023231907516E-2</v>
      </c>
      <c r="X26">
        <f t="shared" si="16"/>
        <v>2.2376668899132288E-2</v>
      </c>
      <c r="Y26">
        <f t="shared" si="17"/>
        <v>7.7369023231907517E-4</v>
      </c>
      <c r="Z26">
        <f t="shared" si="18"/>
        <v>5.4218664100456157E-2</v>
      </c>
      <c r="AB26">
        <f t="shared" si="19"/>
        <v>-33799.263879278835</v>
      </c>
      <c r="AC26">
        <f t="shared" si="2"/>
        <v>-32498.051746279125</v>
      </c>
      <c r="AE26">
        <f t="shared" si="3"/>
        <v>0</v>
      </c>
      <c r="AF26">
        <f t="shared" si="4"/>
        <v>0</v>
      </c>
      <c r="AG26">
        <f t="shared" si="4"/>
        <v>-0.67773330125570197</v>
      </c>
      <c r="AH26">
        <f t="shared" si="5"/>
        <v>-22376.668899132288</v>
      </c>
      <c r="AI26">
        <f t="shared" si="6"/>
        <v>-22377.346632433542</v>
      </c>
      <c r="AJ26">
        <f t="shared" si="7"/>
        <v>-1301.2121329997099</v>
      </c>
      <c r="AK26">
        <f t="shared" si="22"/>
        <v>-2365.9484715495187</v>
      </c>
      <c r="AL26">
        <f t="shared" si="8"/>
        <v>-26044.507236982772</v>
      </c>
      <c r="AN26">
        <f t="shared" si="9"/>
        <v>0</v>
      </c>
      <c r="AO26">
        <f t="shared" si="9"/>
        <v>0</v>
      </c>
      <c r="AP26">
        <f t="shared" si="9"/>
        <v>-7.8473088643937289E-2</v>
      </c>
      <c r="AQ26">
        <f t="shared" si="9"/>
        <v>-2590.9400037215146</v>
      </c>
      <c r="AR26">
        <f t="shared" si="9"/>
        <v>-2591.0184768101581</v>
      </c>
      <c r="AS26">
        <f t="shared" si="9"/>
        <v>-150.66418437498001</v>
      </c>
      <c r="AT26">
        <f t="shared" si="9"/>
        <v>-273.94741233889056</v>
      </c>
      <c r="AU26">
        <f t="shared" si="9"/>
        <v>-3015.6300735240288</v>
      </c>
      <c r="AW26">
        <v>23</v>
      </c>
      <c r="AX26">
        <f>IF(Z26&gt;0, (R26*SUMPRODUCT(K26:$K$98, X26:$X$98)-K26*$AZ$3)/Z26, 0)</f>
        <v>-599388.64753411931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0.32816400000000001</v>
      </c>
      <c r="Q27" s="4">
        <f t="shared" si="21"/>
        <v>12.5</v>
      </c>
      <c r="R27">
        <f t="shared" si="0"/>
        <v>1000000</v>
      </c>
      <c r="S27">
        <f t="shared" si="1"/>
        <v>-859138.11199207744</v>
      </c>
      <c r="U27">
        <f t="shared" si="13"/>
        <v>0.32816400000000001</v>
      </c>
      <c r="V27">
        <f t="shared" si="14"/>
        <v>0.01</v>
      </c>
      <c r="W27">
        <f t="shared" si="15"/>
        <v>5.4218664100456157E-2</v>
      </c>
      <c r="X27">
        <f t="shared" si="16"/>
        <v>1.7792613685862095E-2</v>
      </c>
      <c r="Y27">
        <f t="shared" si="17"/>
        <v>5.4218664100456155E-4</v>
      </c>
      <c r="Z27">
        <f t="shared" si="18"/>
        <v>3.58838637735895E-2</v>
      </c>
      <c r="AB27">
        <f t="shared" si="19"/>
        <v>-32498.051746279125</v>
      </c>
      <c r="AC27">
        <f t="shared" si="2"/>
        <v>-30829.194973422585</v>
      </c>
      <c r="AE27">
        <f t="shared" si="3"/>
        <v>0</v>
      </c>
      <c r="AF27">
        <f t="shared" si="4"/>
        <v>0</v>
      </c>
      <c r="AG27">
        <f t="shared" si="4"/>
        <v>-0.44854829716986877</v>
      </c>
      <c r="AH27">
        <f t="shared" si="5"/>
        <v>-17792.613685862096</v>
      </c>
      <c r="AI27">
        <f t="shared" si="6"/>
        <v>-17793.062234159264</v>
      </c>
      <c r="AJ27">
        <f t="shared" si="7"/>
        <v>-1668.8567728565395</v>
      </c>
      <c r="AK27">
        <f t="shared" si="22"/>
        <v>-2274.8636222395389</v>
      </c>
      <c r="AL27">
        <f t="shared" si="8"/>
        <v>-21736.782629255344</v>
      </c>
      <c r="AN27">
        <f t="shared" si="9"/>
        <v>0</v>
      </c>
      <c r="AO27">
        <f t="shared" si="9"/>
        <v>0</v>
      </c>
      <c r="AP27">
        <f t="shared" si="9"/>
        <v>-4.6371709906918641E-2</v>
      </c>
      <c r="AQ27">
        <f t="shared" si="9"/>
        <v>-1839.4316186963597</v>
      </c>
      <c r="AR27">
        <f t="shared" si="9"/>
        <v>-1839.4779904062666</v>
      </c>
      <c r="AS27">
        <f t="shared" si="9"/>
        <v>-172.52934106623641</v>
      </c>
      <c r="AT27">
        <f t="shared" si="9"/>
        <v>-235.17939235057315</v>
      </c>
      <c r="AU27">
        <f t="shared" si="9"/>
        <v>-2247.1867238230761</v>
      </c>
      <c r="AW27">
        <v>24</v>
      </c>
      <c r="AX27">
        <f>IF(Z27&gt;0, (R27*SUMPRODUCT(K27:$K$98, X27:$X$98)-K27*$AZ$3)/Z27, 0)</f>
        <v>-859138.11199207744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0.37150699999999998</v>
      </c>
      <c r="Q28" s="4">
        <f t="shared" si="21"/>
        <v>12.5</v>
      </c>
      <c r="R28">
        <f t="shared" si="0"/>
        <v>1000000</v>
      </c>
      <c r="S28">
        <f t="shared" si="1"/>
        <v>-1300592.1662280322</v>
      </c>
      <c r="U28">
        <f t="shared" si="13"/>
        <v>0.37150699999999998</v>
      </c>
      <c r="V28">
        <f t="shared" si="14"/>
        <v>0.01</v>
      </c>
      <c r="W28">
        <f t="shared" si="15"/>
        <v>3.58838637735895E-2</v>
      </c>
      <c r="X28">
        <f t="shared" si="16"/>
        <v>1.3331106578934913E-2</v>
      </c>
      <c r="Y28">
        <f t="shared" si="17"/>
        <v>3.5883863773589501E-4</v>
      </c>
      <c r="Z28">
        <f t="shared" si="18"/>
        <v>2.2193918556918692E-2</v>
      </c>
      <c r="AB28">
        <f t="shared" si="19"/>
        <v>-30829.194973422585</v>
      </c>
      <c r="AC28">
        <f t="shared" si="2"/>
        <v>-28865.236613031404</v>
      </c>
      <c r="AE28">
        <f t="shared" si="3"/>
        <v>0</v>
      </c>
      <c r="AF28">
        <f t="shared" si="4"/>
        <v>0</v>
      </c>
      <c r="AG28">
        <f t="shared" si="4"/>
        <v>-0.27742398196148366</v>
      </c>
      <c r="AH28">
        <f t="shared" si="5"/>
        <v>-13331.106578934912</v>
      </c>
      <c r="AI28">
        <f t="shared" si="6"/>
        <v>-13331.384002916873</v>
      </c>
      <c r="AJ28">
        <f t="shared" si="7"/>
        <v>-1963.9583603911815</v>
      </c>
      <c r="AK28">
        <f t="shared" si="22"/>
        <v>-2158.0436481395814</v>
      </c>
      <c r="AL28">
        <f t="shared" si="8"/>
        <v>-17453.386011447637</v>
      </c>
      <c r="AN28">
        <f t="shared" si="9"/>
        <v>0</v>
      </c>
      <c r="AO28">
        <f t="shared" si="9"/>
        <v>0</v>
      </c>
      <c r="AP28">
        <f t="shared" si="9"/>
        <v>-2.5607658906660561E-2</v>
      </c>
      <c r="AQ28">
        <f t="shared" si="9"/>
        <v>-1230.5296308849727</v>
      </c>
      <c r="AR28">
        <f t="shared" si="9"/>
        <v>-1230.5552385438793</v>
      </c>
      <c r="AS28">
        <f t="shared" si="9"/>
        <v>-181.28344724993562</v>
      </c>
      <c r="AT28">
        <f t="shared" si="9"/>
        <v>-199.19851649637195</v>
      </c>
      <c r="AU28">
        <f t="shared" si="9"/>
        <v>-1611.037202290187</v>
      </c>
      <c r="AW28">
        <v>25</v>
      </c>
      <c r="AX28">
        <f>IF(Z28&gt;0, (R28*SUMPRODUCT(K28:$K$98, X28:$X$98)-K28*$AZ$3)/Z28, 0)</f>
        <v>-1300592.1662280322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0.41881499999999999</v>
      </c>
      <c r="Q29" s="4">
        <f t="shared" si="21"/>
        <v>12.5</v>
      </c>
      <c r="R29">
        <f t="shared" si="0"/>
        <v>1000000</v>
      </c>
      <c r="S29">
        <f t="shared" si="1"/>
        <v>-2106194.9425979112</v>
      </c>
      <c r="U29">
        <f t="shared" si="13"/>
        <v>0.41881499999999999</v>
      </c>
      <c r="V29">
        <f t="shared" si="14"/>
        <v>0.01</v>
      </c>
      <c r="W29">
        <f t="shared" si="15"/>
        <v>2.2193918556918692E-2</v>
      </c>
      <c r="X29">
        <f t="shared" si="16"/>
        <v>9.2951460004159023E-3</v>
      </c>
      <c r="Y29">
        <f t="shared" si="17"/>
        <v>2.2193918556918693E-4</v>
      </c>
      <c r="Z29">
        <f t="shared" si="18"/>
        <v>1.2676833370933602E-2</v>
      </c>
      <c r="AB29">
        <f t="shared" si="19"/>
        <v>-28865.236613031404</v>
      </c>
      <c r="AC29">
        <f t="shared" si="2"/>
        <v>-26699.882334016784</v>
      </c>
      <c r="AE29">
        <f t="shared" si="3"/>
        <v>0</v>
      </c>
      <c r="AF29">
        <f t="shared" si="4"/>
        <v>0</v>
      </c>
      <c r="AG29">
        <f t="shared" si="4"/>
        <v>-0.15846041713667003</v>
      </c>
      <c r="AH29">
        <f t="shared" si="5"/>
        <v>-9295.1460004159017</v>
      </c>
      <c r="AI29">
        <f t="shared" si="6"/>
        <v>-9295.3044608330383</v>
      </c>
      <c r="AJ29">
        <f t="shared" si="7"/>
        <v>-2165.3542790146203</v>
      </c>
      <c r="AK29">
        <f t="shared" si="22"/>
        <v>-2020.5665629121984</v>
      </c>
      <c r="AL29">
        <f t="shared" si="8"/>
        <v>-13481.225302759856</v>
      </c>
      <c r="AN29">
        <f t="shared" si="9"/>
        <v>0</v>
      </c>
      <c r="AO29">
        <f t="shared" si="9"/>
        <v>0</v>
      </c>
      <c r="AP29">
        <f t="shared" si="9"/>
        <v>-1.3059563082679386E-2</v>
      </c>
      <c r="AQ29">
        <f t="shared" si="9"/>
        <v>-766.06226178521729</v>
      </c>
      <c r="AR29">
        <f t="shared" si="9"/>
        <v>-766.07532134830001</v>
      </c>
      <c r="AS29">
        <f t="shared" si="9"/>
        <v>-178.45832614937058</v>
      </c>
      <c r="AT29">
        <f t="shared" si="9"/>
        <v>-166.5256028472111</v>
      </c>
      <c r="AU29">
        <f t="shared" si="9"/>
        <v>-1111.0592503448815</v>
      </c>
      <c r="AW29">
        <v>26</v>
      </c>
      <c r="AX29">
        <f>IF(Z29&gt;0, (R29*SUMPRODUCT(K29:$K$98, X29:$X$98)-K29*$AZ$3)/Z29, 0)</f>
        <v>-2106194.9425979112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0.47081499999999998</v>
      </c>
      <c r="Q30" s="4">
        <f t="shared" si="21"/>
        <v>12.5</v>
      </c>
      <c r="R30">
        <f t="shared" si="0"/>
        <v>1000000</v>
      </c>
      <c r="S30">
        <f t="shared" si="1"/>
        <v>-3712444.4976029345</v>
      </c>
      <c r="U30">
        <f t="shared" si="13"/>
        <v>0.47081499999999998</v>
      </c>
      <c r="V30">
        <f t="shared" si="14"/>
        <v>0.01</v>
      </c>
      <c r="W30">
        <f t="shared" si="15"/>
        <v>1.2676833370933602E-2</v>
      </c>
      <c r="X30">
        <f t="shared" si="16"/>
        <v>5.9684433035361037E-3</v>
      </c>
      <c r="Y30">
        <f t="shared" si="17"/>
        <v>1.2676833370933602E-4</v>
      </c>
      <c r="Z30">
        <f t="shared" si="18"/>
        <v>6.5816217336881616E-3</v>
      </c>
      <c r="AB30">
        <f t="shared" si="19"/>
        <v>-26699.882334016784</v>
      </c>
      <c r="AC30">
        <f t="shared" si="2"/>
        <v>-24433.905390534503</v>
      </c>
      <c r="AE30">
        <f t="shared" si="3"/>
        <v>0</v>
      </c>
      <c r="AF30">
        <f t="shared" si="4"/>
        <v>0</v>
      </c>
      <c r="AG30">
        <f t="shared" si="4"/>
        <v>-8.2270271671102013E-2</v>
      </c>
      <c r="AH30">
        <f t="shared" si="5"/>
        <v>-5968.4433035361035</v>
      </c>
      <c r="AI30">
        <f t="shared" si="6"/>
        <v>-5968.5255738077749</v>
      </c>
      <c r="AJ30">
        <f t="shared" si="7"/>
        <v>-2265.9769434822811</v>
      </c>
      <c r="AK30">
        <f t="shared" si="22"/>
        <v>-1868.9917633811751</v>
      </c>
      <c r="AL30">
        <f t="shared" si="8"/>
        <v>-10103.494280671232</v>
      </c>
      <c r="AN30">
        <f t="shared" si="9"/>
        <v>0</v>
      </c>
      <c r="AO30">
        <f t="shared" si="9"/>
        <v>0</v>
      </c>
      <c r="AP30">
        <f t="shared" si="9"/>
        <v>-6.0538654098936558E-3</v>
      </c>
      <c r="AQ30">
        <f t="shared" si="9"/>
        <v>-439.18844234083525</v>
      </c>
      <c r="AR30">
        <f t="shared" si="9"/>
        <v>-439.19449620624516</v>
      </c>
      <c r="AS30">
        <f t="shared" si="9"/>
        <v>-166.74211910476095</v>
      </c>
      <c r="AT30">
        <f t="shared" si="9"/>
        <v>-137.52992858638854</v>
      </c>
      <c r="AU30">
        <f t="shared" si="9"/>
        <v>-743.46654389739467</v>
      </c>
      <c r="AW30">
        <v>27</v>
      </c>
      <c r="AX30">
        <f>IF(Z30&gt;0, (R30*SUMPRODUCT(K30:$K$98, X30:$X$98)-K30*$AZ$3)/Z30, 0)</f>
        <v>-3712444.4976029345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0.52931399999999995</v>
      </c>
      <c r="Q31" s="4">
        <f t="shared" si="21"/>
        <v>12.5</v>
      </c>
      <c r="R31">
        <f t="shared" si="0"/>
        <v>1000000</v>
      </c>
      <c r="S31">
        <f t="shared" si="1"/>
        <v>-7310511.2476601228</v>
      </c>
      <c r="U31">
        <f t="shared" si="13"/>
        <v>0.52931399999999995</v>
      </c>
      <c r="V31">
        <f t="shared" si="14"/>
        <v>0.01</v>
      </c>
      <c r="W31">
        <f t="shared" si="15"/>
        <v>6.5816217336881616E-3</v>
      </c>
      <c r="X31">
        <f t="shared" si="16"/>
        <v>3.4837445263454152E-3</v>
      </c>
      <c r="Y31">
        <f t="shared" si="17"/>
        <v>6.5816217336881613E-5</v>
      </c>
      <c r="Z31">
        <f t="shared" si="18"/>
        <v>3.0320609900058647E-3</v>
      </c>
      <c r="AB31">
        <f t="shared" si="19"/>
        <v>-24433.905390534503</v>
      </c>
      <c r="AC31">
        <f t="shared" si="2"/>
        <v>-22165.915971029361</v>
      </c>
      <c r="AE31">
        <f t="shared" si="3"/>
        <v>0</v>
      </c>
      <c r="AF31">
        <f t="shared" si="4"/>
        <v>0</v>
      </c>
      <c r="AG31">
        <f t="shared" si="4"/>
        <v>-3.790076237507331E-2</v>
      </c>
      <c r="AH31">
        <f t="shared" si="5"/>
        <v>-3483.7445263454151</v>
      </c>
      <c r="AI31">
        <f t="shared" si="6"/>
        <v>-3483.7824271077902</v>
      </c>
      <c r="AJ31">
        <f t="shared" si="7"/>
        <v>-2267.989419505142</v>
      </c>
      <c r="AK31">
        <f t="shared" si="22"/>
        <v>-1710.3733773374154</v>
      </c>
      <c r="AL31">
        <f t="shared" si="8"/>
        <v>-7462.1452239503469</v>
      </c>
      <c r="AN31">
        <f t="shared" si="9"/>
        <v>0</v>
      </c>
      <c r="AO31">
        <f t="shared" si="9"/>
        <v>0</v>
      </c>
      <c r="AP31">
        <f t="shared" si="9"/>
        <v>-2.4901170001984546E-3</v>
      </c>
      <c r="AQ31">
        <f t="shared" si="9"/>
        <v>-228.88540825517501</v>
      </c>
      <c r="AR31">
        <f t="shared" si="9"/>
        <v>-228.88789837217521</v>
      </c>
      <c r="AS31">
        <f t="shared" si="9"/>
        <v>-149.0091136925067</v>
      </c>
      <c r="AT31">
        <f t="shared" si="9"/>
        <v>-112.37319665094221</v>
      </c>
      <c r="AU31">
        <f t="shared" si="9"/>
        <v>-490.27020871562405</v>
      </c>
      <c r="AW31">
        <v>28</v>
      </c>
      <c r="AX31">
        <f>IF(Z31&gt;0, (R31*SUMPRODUCT(K31:$K$98, X31:$X$98)-K31*$AZ$3)/Z31, 0)</f>
        <v>-7310511.2476601228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0.595055</v>
      </c>
      <c r="Q32" s="4">
        <f t="shared" si="21"/>
        <v>12.5</v>
      </c>
      <c r="R32">
        <f t="shared" si="0"/>
        <v>1000000</v>
      </c>
      <c r="S32">
        <f t="shared" si="1"/>
        <v>-16682858.346545793</v>
      </c>
      <c r="U32">
        <f t="shared" si="13"/>
        <v>0.595055</v>
      </c>
      <c r="V32">
        <f t="shared" si="14"/>
        <v>0.01</v>
      </c>
      <c r="W32">
        <f t="shared" si="15"/>
        <v>3.0320609900058647E-3</v>
      </c>
      <c r="X32">
        <f t="shared" si="16"/>
        <v>1.8042430524079398E-3</v>
      </c>
      <c r="Y32">
        <f t="shared" si="17"/>
        <v>3.0320609900058647E-5</v>
      </c>
      <c r="Z32">
        <f t="shared" si="18"/>
        <v>1.1974973276978663E-3</v>
      </c>
      <c r="AB32">
        <f t="shared" si="19"/>
        <v>-22165.915971029361</v>
      </c>
      <c r="AC32">
        <f t="shared" si="2"/>
        <v>-19977.678288350631</v>
      </c>
      <c r="AE32">
        <f t="shared" si="3"/>
        <v>0</v>
      </c>
      <c r="AF32">
        <f t="shared" si="4"/>
        <v>0</v>
      </c>
      <c r="AG32">
        <f t="shared" si="4"/>
        <v>-1.4968716596223329E-2</v>
      </c>
      <c r="AH32">
        <f t="shared" si="5"/>
        <v>-1804.2430524079398</v>
      </c>
      <c r="AI32">
        <f t="shared" si="6"/>
        <v>-1804.2580211245361</v>
      </c>
      <c r="AJ32">
        <f t="shared" si="7"/>
        <v>-2188.2376826787295</v>
      </c>
      <c r="AK32">
        <f t="shared" si="22"/>
        <v>-1551.6141179720553</v>
      </c>
      <c r="AL32">
        <f t="shared" si="8"/>
        <v>-5544.1098217753206</v>
      </c>
      <c r="AN32">
        <f t="shared" si="9"/>
        <v>0</v>
      </c>
      <c r="AO32">
        <f t="shared" si="9"/>
        <v>0</v>
      </c>
      <c r="AP32">
        <f t="shared" si="9"/>
        <v>-8.7808862378873091E-4</v>
      </c>
      <c r="AQ32">
        <f t="shared" si="9"/>
        <v>-105.83975511093509</v>
      </c>
      <c r="AR32">
        <f t="shared" si="9"/>
        <v>-105.84063319955888</v>
      </c>
      <c r="AS32">
        <f t="shared" si="9"/>
        <v>-128.36548831386128</v>
      </c>
      <c r="AT32">
        <f t="shared" si="9"/>
        <v>-91.020141689702427</v>
      </c>
      <c r="AU32">
        <f t="shared" si="9"/>
        <v>-325.22626320312258</v>
      </c>
      <c r="AW32">
        <v>29</v>
      </c>
      <c r="AX32">
        <f>IF(Z32&gt;0, (R32*SUMPRODUCT(K32:$K$98, X32:$X$98)-K32*$AZ$3)/Z32, 0)</f>
        <v>-16682858.346545793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0.66919700000000004</v>
      </c>
      <c r="Q33" s="4">
        <f t="shared" si="21"/>
        <v>12.5</v>
      </c>
      <c r="R33">
        <f t="shared" si="0"/>
        <v>1000000</v>
      </c>
      <c r="S33">
        <f t="shared" si="1"/>
        <v>-46661125.886302322</v>
      </c>
      <c r="U33">
        <f t="shared" si="13"/>
        <v>0.66919700000000004</v>
      </c>
      <c r="V33">
        <f t="shared" si="14"/>
        <v>0.01</v>
      </c>
      <c r="W33">
        <f t="shared" si="15"/>
        <v>1.1974973276978663E-3</v>
      </c>
      <c r="X33">
        <f t="shared" si="16"/>
        <v>8.0136161920342909E-4</v>
      </c>
      <c r="Y33">
        <f t="shared" si="17"/>
        <v>1.1974973276978663E-5</v>
      </c>
      <c r="Z33">
        <f t="shared" si="18"/>
        <v>3.8416073521745856E-4</v>
      </c>
      <c r="AB33">
        <f t="shared" si="19"/>
        <v>-19977.678288350631</v>
      </c>
      <c r="AC33">
        <f t="shared" si="2"/>
        <v>-17925.372426556289</v>
      </c>
      <c r="AE33">
        <f t="shared" si="3"/>
        <v>0</v>
      </c>
      <c r="AF33">
        <f t="shared" si="4"/>
        <v>0</v>
      </c>
      <c r="AG33">
        <f t="shared" si="4"/>
        <v>-4.8020091902182321E-3</v>
      </c>
      <c r="AH33">
        <f t="shared" si="5"/>
        <v>-801.36161920342909</v>
      </c>
      <c r="AI33">
        <f t="shared" si="6"/>
        <v>-801.36642121261934</v>
      </c>
      <c r="AJ33">
        <f t="shared" si="7"/>
        <v>-2052.3058617943425</v>
      </c>
      <c r="AK33">
        <f t="shared" si="22"/>
        <v>-1398.4374801845443</v>
      </c>
      <c r="AL33">
        <f t="shared" si="8"/>
        <v>-4252.1097631915063</v>
      </c>
      <c r="AN33">
        <f t="shared" si="9"/>
        <v>0</v>
      </c>
      <c r="AO33">
        <f t="shared" si="9"/>
        <v>0</v>
      </c>
      <c r="AP33">
        <f t="shared" si="9"/>
        <v>-2.515120221225859E-4</v>
      </c>
      <c r="AQ33">
        <f t="shared" si="9"/>
        <v>-41.972448055253381</v>
      </c>
      <c r="AR33">
        <f t="shared" si="9"/>
        <v>-41.972699567275505</v>
      </c>
      <c r="AS33">
        <f t="shared" si="9"/>
        <v>-107.49242178990355</v>
      </c>
      <c r="AT33">
        <f t="shared" si="9"/>
        <v>-73.245140631903695</v>
      </c>
      <c r="AU33">
        <f t="shared" si="9"/>
        <v>-222.71026198908277</v>
      </c>
      <c r="AW33">
        <v>30</v>
      </c>
      <c r="AX33">
        <f>IF(Z33&gt;0, (R33*SUMPRODUCT(K33:$K$98, X33:$X$98)-K33*$AZ$3)/Z33, 0)</f>
        <v>-46661125.886302322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0.74928899999999998</v>
      </c>
      <c r="Q34" s="4">
        <f t="shared" si="21"/>
        <v>12.5</v>
      </c>
      <c r="R34">
        <f t="shared" si="0"/>
        <v>1000000</v>
      </c>
      <c r="S34">
        <f t="shared" si="1"/>
        <v>-173463087.50964278</v>
      </c>
      <c r="U34">
        <f t="shared" si="13"/>
        <v>0.74928899999999998</v>
      </c>
      <c r="V34">
        <f t="shared" si="14"/>
        <v>0.01</v>
      </c>
      <c r="W34">
        <f t="shared" si="15"/>
        <v>3.8416073521745856E-4</v>
      </c>
      <c r="X34">
        <f t="shared" si="16"/>
        <v>2.8784741313035429E-4</v>
      </c>
      <c r="Y34">
        <f t="shared" si="17"/>
        <v>3.8416073521745855E-6</v>
      </c>
      <c r="Z34">
        <f t="shared" si="18"/>
        <v>9.2471714734929691E-5</v>
      </c>
      <c r="AB34">
        <f t="shared" si="19"/>
        <v>-17925.372426556289</v>
      </c>
      <c r="AC34">
        <f t="shared" si="2"/>
        <v>-16040.429145231832</v>
      </c>
      <c r="AE34">
        <f t="shared" si="3"/>
        <v>0</v>
      </c>
      <c r="AF34">
        <f t="shared" si="4"/>
        <v>0</v>
      </c>
      <c r="AG34">
        <f t="shared" si="4"/>
        <v>-1.1558964341866211E-3</v>
      </c>
      <c r="AH34">
        <f t="shared" si="5"/>
        <v>-287.84741313035431</v>
      </c>
      <c r="AI34">
        <f t="shared" si="6"/>
        <v>-287.84856902678848</v>
      </c>
      <c r="AJ34">
        <f t="shared" si="7"/>
        <v>-1884.9432813244566</v>
      </c>
      <c r="AK34">
        <f t="shared" si="22"/>
        <v>-1254.7760698589402</v>
      </c>
      <c r="AL34">
        <f t="shared" si="8"/>
        <v>-3427.5679202101855</v>
      </c>
      <c r="AN34">
        <f t="shared" si="9"/>
        <v>0</v>
      </c>
      <c r="AO34">
        <f t="shared" si="9"/>
        <v>0</v>
      </c>
      <c r="AP34">
        <f t="shared" si="9"/>
        <v>-5.4055098533169454E-5</v>
      </c>
      <c r="AQ34">
        <f t="shared" si="9"/>
        <v>-13.461085110300733</v>
      </c>
      <c r="AR34">
        <f t="shared" si="9"/>
        <v>-13.461139165399265</v>
      </c>
      <c r="AS34">
        <f t="shared" si="9"/>
        <v>-88.148723179622536</v>
      </c>
      <c r="AT34">
        <f t="shared" si="9"/>
        <v>-58.679170630902178</v>
      </c>
      <c r="AU34">
        <f t="shared" ref="AU34:AU69" si="23">AL34*$K34</f>
        <v>-160.28903297592399</v>
      </c>
      <c r="AW34">
        <v>31</v>
      </c>
      <c r="AX34">
        <f>IF(Z34&gt;0, (R34*SUMPRODUCT(K34:$K$98, X34:$X$98)-K34*$AZ$3)/Z34, 0)</f>
        <v>-173463087.50964278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0.83297500000000002</v>
      </c>
      <c r="Q35" s="4">
        <f t="shared" si="21"/>
        <v>12.5</v>
      </c>
      <c r="R35">
        <f t="shared" si="0"/>
        <v>1000000</v>
      </c>
      <c r="S35">
        <f t="shared" si="1"/>
        <v>-987125587.3221035</v>
      </c>
      <c r="U35">
        <f t="shared" si="13"/>
        <v>0.83297500000000002</v>
      </c>
      <c r="V35">
        <f t="shared" si="14"/>
        <v>0.01</v>
      </c>
      <c r="W35">
        <f t="shared" si="15"/>
        <v>9.2471714734929691E-5</v>
      </c>
      <c r="X35">
        <f t="shared" si="16"/>
        <v>7.7026626581328059E-5</v>
      </c>
      <c r="Y35">
        <f t="shared" si="17"/>
        <v>9.2471714734929697E-7</v>
      </c>
      <c r="Z35">
        <f t="shared" si="18"/>
        <v>1.4520371006252334E-5</v>
      </c>
      <c r="AB35">
        <f t="shared" si="19"/>
        <v>-16040.429145231832</v>
      </c>
      <c r="AC35">
        <f t="shared" si="2"/>
        <v>-14333.429757681679</v>
      </c>
      <c r="AE35">
        <f t="shared" si="3"/>
        <v>0</v>
      </c>
      <c r="AF35">
        <f t="shared" ref="AF35:AG69" si="24">-$Z35*P35</f>
        <v>0</v>
      </c>
      <c r="AG35">
        <f t="shared" si="24"/>
        <v>-1.8150463757815417E-4</v>
      </c>
      <c r="AH35">
        <f t="shared" si="5"/>
        <v>-77.02662658132806</v>
      </c>
      <c r="AI35">
        <f t="shared" ref="AI35:AI66" si="25">SUM(AE35:AH35)</f>
        <v>-77.026808085965641</v>
      </c>
      <c r="AJ35">
        <f t="shared" si="7"/>
        <v>-1706.9993875501532</v>
      </c>
      <c r="AK35">
        <f t="shared" si="22"/>
        <v>-1122.8300401662284</v>
      </c>
      <c r="AL35">
        <f t="shared" si="8"/>
        <v>-2906.8562358023473</v>
      </c>
      <c r="AN35">
        <f t="shared" ref="AN35:AT69" si="26">AE35*$K35</f>
        <v>0</v>
      </c>
      <c r="AO35">
        <f t="shared" si="26"/>
        <v>0</v>
      </c>
      <c r="AP35">
        <f t="shared" si="26"/>
        <v>-7.5785730778311903E-6</v>
      </c>
      <c r="AQ35">
        <f t="shared" si="26"/>
        <v>-3.2161818357619159</v>
      </c>
      <c r="AR35">
        <f t="shared" si="26"/>
        <v>-3.2161894143349938</v>
      </c>
      <c r="AS35">
        <f t="shared" si="26"/>
        <v>-71.274319901559181</v>
      </c>
      <c r="AT35">
        <f t="shared" si="26"/>
        <v>-46.882821436007681</v>
      </c>
      <c r="AU35">
        <f t="shared" si="23"/>
        <v>-121.37333075190186</v>
      </c>
      <c r="AW35">
        <v>32</v>
      </c>
      <c r="AX35">
        <f>IF(Z35&gt;0, (R35*SUMPRODUCT(K35:$K$98, X35:$X$98)-K35*$AZ$3)/Z35, 0)</f>
        <v>-987125587.3221035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0.83526170899999996</v>
      </c>
      <c r="Q36" s="4">
        <f t="shared" si="21"/>
        <v>12.5</v>
      </c>
      <c r="R36">
        <f t="shared" si="0"/>
        <v>1000000</v>
      </c>
      <c r="S36">
        <f t="shared" si="1"/>
        <v>-5697077416.0298843</v>
      </c>
      <c r="U36">
        <f t="shared" si="13"/>
        <v>0.83526170899999996</v>
      </c>
      <c r="V36">
        <f t="shared" si="14"/>
        <v>0.01</v>
      </c>
      <c r="W36">
        <f t="shared" si="15"/>
        <v>1.4520371006252334E-5</v>
      </c>
      <c r="X36">
        <f t="shared" si="16"/>
        <v>1.2128309901996375E-5</v>
      </c>
      <c r="Y36">
        <f t="shared" si="17"/>
        <v>1.4520371006252335E-7</v>
      </c>
      <c r="Z36">
        <f t="shared" si="18"/>
        <v>2.2468573941934363E-6</v>
      </c>
      <c r="AB36">
        <f t="shared" si="19"/>
        <v>-14333.429757681679</v>
      </c>
      <c r="AC36">
        <f t="shared" si="2"/>
        <v>-12800.520517499182</v>
      </c>
      <c r="AE36">
        <f t="shared" si="3"/>
        <v>0</v>
      </c>
      <c r="AF36">
        <f t="shared" si="24"/>
        <v>0</v>
      </c>
      <c r="AG36">
        <f t="shared" si="24"/>
        <v>-2.8085717427417956E-5</v>
      </c>
      <c r="AH36">
        <f t="shared" si="5"/>
        <v>-12.128309901996374</v>
      </c>
      <c r="AI36">
        <f t="shared" si="25"/>
        <v>-12.128337987713802</v>
      </c>
      <c r="AJ36">
        <f t="shared" si="7"/>
        <v>-1532.9092401824964</v>
      </c>
      <c r="AK36">
        <f t="shared" si="22"/>
        <v>-1003.3400830377176</v>
      </c>
      <c r="AL36">
        <f t="shared" si="8"/>
        <v>-2548.3776612079278</v>
      </c>
      <c r="AN36">
        <f t="shared" si="26"/>
        <v>0</v>
      </c>
      <c r="AO36">
        <f t="shared" si="26"/>
        <v>0</v>
      </c>
      <c r="AP36">
        <f t="shared" si="26"/>
        <v>-1.0470495056091145E-6</v>
      </c>
      <c r="AQ36">
        <f t="shared" si="26"/>
        <v>-0.45214942148361925</v>
      </c>
      <c r="AR36">
        <f t="shared" si="26"/>
        <v>-0.45215046853312491</v>
      </c>
      <c r="AS36">
        <f t="shared" si="26"/>
        <v>-57.147618401581418</v>
      </c>
      <c r="AT36">
        <f t="shared" si="26"/>
        <v>-37.405017002587982</v>
      </c>
      <c r="AU36">
        <f t="shared" si="23"/>
        <v>-95.004785872702527</v>
      </c>
      <c r="AW36">
        <v>33</v>
      </c>
      <c r="AX36">
        <f>IF(Z36&gt;0, (R36*SUMPRODUCT(K36:$K$98, X36:$X$98)-K36*$AZ$3)/Z36, 0)</f>
        <v>-5697077416.0298843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0.83773177600000004</v>
      </c>
      <c r="Q37" s="4">
        <f t="shared" si="21"/>
        <v>12.5</v>
      </c>
      <c r="R37">
        <f t="shared" si="0"/>
        <v>1000000</v>
      </c>
      <c r="S37">
        <f t="shared" si="1"/>
        <v>-33407183376.890259</v>
      </c>
      <c r="U37">
        <f t="shared" si="13"/>
        <v>0.83773177600000004</v>
      </c>
      <c r="V37">
        <f t="shared" si="14"/>
        <v>0.01</v>
      </c>
      <c r="W37">
        <f t="shared" si="15"/>
        <v>2.2468573941934363E-6</v>
      </c>
      <c r="X37">
        <f t="shared" si="16"/>
        <v>1.8822638352563996E-6</v>
      </c>
      <c r="Y37">
        <f t="shared" si="17"/>
        <v>2.2468573941934364E-8</v>
      </c>
      <c r="Z37">
        <f t="shared" si="18"/>
        <v>3.4212498499510238E-7</v>
      </c>
      <c r="AB37">
        <f t="shared" si="19"/>
        <v>-12800.520517499182</v>
      </c>
      <c r="AC37">
        <f t="shared" si="2"/>
        <v>-11429.432111547214</v>
      </c>
      <c r="AE37">
        <f t="shared" si="3"/>
        <v>0</v>
      </c>
      <c r="AF37">
        <f t="shared" si="24"/>
        <v>0</v>
      </c>
      <c r="AG37">
        <f t="shared" si="24"/>
        <v>-4.2765623124387795E-6</v>
      </c>
      <c r="AH37">
        <f t="shared" si="5"/>
        <v>-1.8822638352563996</v>
      </c>
      <c r="AI37">
        <f t="shared" si="25"/>
        <v>-1.8822681118187121</v>
      </c>
      <c r="AJ37">
        <f t="shared" si="7"/>
        <v>-1371.0884059519685</v>
      </c>
      <c r="AK37">
        <f t="shared" si="22"/>
        <v>-896.0364362249428</v>
      </c>
      <c r="AL37">
        <f t="shared" si="8"/>
        <v>-2269.00711028873</v>
      </c>
      <c r="AN37">
        <f t="shared" si="26"/>
        <v>0</v>
      </c>
      <c r="AO37">
        <f t="shared" si="26"/>
        <v>0</v>
      </c>
      <c r="AP37">
        <f t="shared" si="26"/>
        <v>-1.4235032915998023E-7</v>
      </c>
      <c r="AQ37">
        <f t="shared" si="26"/>
        <v>-6.2653331563846115E-2</v>
      </c>
      <c r="AR37">
        <f t="shared" si="26"/>
        <v>-6.2653473914175264E-2</v>
      </c>
      <c r="AS37">
        <f t="shared" si="26"/>
        <v>-45.638265418701138</v>
      </c>
      <c r="AT37">
        <f t="shared" si="26"/>
        <v>-29.825610459354714</v>
      </c>
      <c r="AU37">
        <f t="shared" si="23"/>
        <v>-75.526529351970026</v>
      </c>
      <c r="AW37">
        <v>34</v>
      </c>
      <c r="AX37">
        <f>IF(Z37&gt;0, (R37*SUMPRODUCT(K37:$K$98, X37:$X$98)-K37*$AZ$3)/Z37, 0)</f>
        <v>-33407183376.890259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0.84045353700000003</v>
      </c>
      <c r="Q38" s="4">
        <f t="shared" si="21"/>
        <v>12.5</v>
      </c>
      <c r="R38">
        <f t="shared" si="0"/>
        <v>1000000</v>
      </c>
      <c r="S38">
        <f t="shared" si="1"/>
        <v>-199456423926.4068</v>
      </c>
      <c r="U38">
        <f t="shared" si="13"/>
        <v>0.84045353700000003</v>
      </c>
      <c r="V38">
        <f t="shared" si="14"/>
        <v>0.01</v>
      </c>
      <c r="W38">
        <f t="shared" si="15"/>
        <v>3.4212498499510238E-7</v>
      </c>
      <c r="X38">
        <f t="shared" si="16"/>
        <v>2.8754015373520572E-7</v>
      </c>
      <c r="Y38">
        <f t="shared" si="17"/>
        <v>3.4212498499510238E-9</v>
      </c>
      <c r="Z38">
        <f t="shared" si="18"/>
        <v>5.1163581409945632E-8</v>
      </c>
      <c r="AB38">
        <f t="shared" si="19"/>
        <v>-11429.432111547214</v>
      </c>
      <c r="AC38">
        <f t="shared" si="2"/>
        <v>-10204.904983295342</v>
      </c>
      <c r="AE38">
        <f t="shared" si="3"/>
        <v>0</v>
      </c>
      <c r="AF38">
        <f t="shared" si="24"/>
        <v>0</v>
      </c>
      <c r="AG38">
        <f t="shared" si="24"/>
        <v>-6.3954476762432041E-7</v>
      </c>
      <c r="AH38">
        <f t="shared" si="5"/>
        <v>-0.28754015373520569</v>
      </c>
      <c r="AI38">
        <f t="shared" si="25"/>
        <v>-0.28754079327997334</v>
      </c>
      <c r="AJ38">
        <f t="shared" si="7"/>
        <v>-1224.5271282518715</v>
      </c>
      <c r="AK38">
        <f t="shared" si="22"/>
        <v>-800.06024780830501</v>
      </c>
      <c r="AL38">
        <f t="shared" si="8"/>
        <v>-2024.8749168534564</v>
      </c>
      <c r="AN38">
        <f t="shared" si="26"/>
        <v>0</v>
      </c>
      <c r="AO38">
        <f t="shared" si="26"/>
        <v>0</v>
      </c>
      <c r="AP38">
        <f t="shared" si="26"/>
        <v>-1.9007132350679292E-8</v>
      </c>
      <c r="AQ38">
        <f t="shared" si="26"/>
        <v>-8.5456312596871153E-3</v>
      </c>
      <c r="AR38">
        <f t="shared" si="26"/>
        <v>-8.5456502668194659E-3</v>
      </c>
      <c r="AS38">
        <f t="shared" si="26"/>
        <v>-36.392681751017847</v>
      </c>
      <c r="AT38">
        <f t="shared" si="26"/>
        <v>-23.777617750040744</v>
      </c>
      <c r="AU38">
        <f t="shared" si="23"/>
        <v>-60.178845151325412</v>
      </c>
      <c r="AW38">
        <v>35</v>
      </c>
      <c r="AX38">
        <f>IF(Z38&gt;0, (R38*SUMPRODUCT(K38:$K$98, X38:$X$98)-K38*$AZ$3)/Z38, 0)</f>
        <v>-199456423926.4068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0.84346351399999997</v>
      </c>
      <c r="Q39" s="4">
        <f t="shared" si="21"/>
        <v>12.5</v>
      </c>
      <c r="R39">
        <f t="shared" si="0"/>
        <v>1000000</v>
      </c>
      <c r="S39">
        <f t="shared" si="1"/>
        <v>-1215303055392.4448</v>
      </c>
      <c r="U39">
        <f t="shared" si="13"/>
        <v>0.84346351399999997</v>
      </c>
      <c r="V39">
        <f t="shared" si="14"/>
        <v>0.01</v>
      </c>
      <c r="W39">
        <f t="shared" si="15"/>
        <v>5.1163581409945632E-8</v>
      </c>
      <c r="X39">
        <f t="shared" si="16"/>
        <v>4.3154614164857818E-8</v>
      </c>
      <c r="Y39">
        <f t="shared" si="17"/>
        <v>5.116358140994563E-10</v>
      </c>
      <c r="Z39">
        <f t="shared" si="18"/>
        <v>7.4973314309883569E-9</v>
      </c>
      <c r="AB39">
        <f t="shared" si="19"/>
        <v>-10204.904983295342</v>
      </c>
      <c r="AC39">
        <f t="shared" si="2"/>
        <v>-9111.529795369961</v>
      </c>
      <c r="AE39">
        <f t="shared" si="3"/>
        <v>0</v>
      </c>
      <c r="AF39">
        <f t="shared" si="24"/>
        <v>0</v>
      </c>
      <c r="AG39">
        <f t="shared" si="24"/>
        <v>-9.3716642887354458E-8</v>
      </c>
      <c r="AH39">
        <f t="shared" si="5"/>
        <v>-4.3154614164857816E-2</v>
      </c>
      <c r="AI39">
        <f t="shared" si="25"/>
        <v>-4.3154707881500706E-2</v>
      </c>
      <c r="AJ39">
        <f t="shared" si="7"/>
        <v>-1093.3751879253814</v>
      </c>
      <c r="AK39">
        <f t="shared" si="22"/>
        <v>-714.34334883067402</v>
      </c>
      <c r="AL39">
        <f t="shared" si="8"/>
        <v>-1807.761691463937</v>
      </c>
      <c r="AN39">
        <f t="shared" si="26"/>
        <v>0</v>
      </c>
      <c r="AO39">
        <f t="shared" si="26"/>
        <v>0</v>
      </c>
      <c r="AP39">
        <f t="shared" si="26"/>
        <v>-2.4868199853620195E-9</v>
      </c>
      <c r="AQ39">
        <f t="shared" si="26"/>
        <v>-1.1451301888262164E-3</v>
      </c>
      <c r="AR39">
        <f t="shared" si="26"/>
        <v>-1.1451326756462021E-3</v>
      </c>
      <c r="AS39">
        <f t="shared" si="26"/>
        <v>-29.013280726455481</v>
      </c>
      <c r="AT39">
        <f t="shared" si="26"/>
        <v>-18.955473238812047</v>
      </c>
      <c r="AU39">
        <f t="shared" si="23"/>
        <v>-47.969899097943177</v>
      </c>
      <c r="AW39">
        <v>36</v>
      </c>
      <c r="AX39">
        <f>IF(Z39&gt;0, (R39*SUMPRODUCT(K39:$K$98, X39:$X$98)-K39*$AZ$3)/Z39, 0)</f>
        <v>-1215303055392.4448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0.84645297100000005</v>
      </c>
      <c r="Q40" s="4">
        <f t="shared" si="21"/>
        <v>12.5</v>
      </c>
      <c r="R40">
        <f t="shared" si="0"/>
        <v>1000000</v>
      </c>
      <c r="S40">
        <f t="shared" si="1"/>
        <v>-7559140410018.793</v>
      </c>
      <c r="U40">
        <f t="shared" si="13"/>
        <v>0.84645297100000005</v>
      </c>
      <c r="V40">
        <f t="shared" si="14"/>
        <v>0.01</v>
      </c>
      <c r="W40">
        <f t="shared" si="15"/>
        <v>7.4973314309883569E-9</v>
      </c>
      <c r="X40">
        <f t="shared" si="16"/>
        <v>6.3461384643317765E-9</v>
      </c>
      <c r="Y40">
        <f t="shared" si="17"/>
        <v>7.4973314309883572E-11</v>
      </c>
      <c r="Z40">
        <f t="shared" si="18"/>
        <v>1.0762196523466968E-9</v>
      </c>
      <c r="AB40">
        <f t="shared" si="19"/>
        <v>-9111.529795369961</v>
      </c>
      <c r="AC40">
        <f t="shared" si="2"/>
        <v>-8135.2954641102924</v>
      </c>
      <c r="AE40">
        <f t="shared" si="3"/>
        <v>0</v>
      </c>
      <c r="AF40">
        <f t="shared" si="24"/>
        <v>0</v>
      </c>
      <c r="AG40">
        <f t="shared" si="24"/>
        <v>-1.3452745654333711E-8</v>
      </c>
      <c r="AH40">
        <f t="shared" si="5"/>
        <v>-6.3461384643317765E-3</v>
      </c>
      <c r="AI40">
        <f t="shared" si="25"/>
        <v>-6.3461519170774309E-3</v>
      </c>
      <c r="AJ40">
        <f t="shared" si="7"/>
        <v>-976.23433125966858</v>
      </c>
      <c r="AK40">
        <f t="shared" si="22"/>
        <v>-637.80708567589738</v>
      </c>
      <c r="AL40">
        <f t="shared" si="8"/>
        <v>-1614.047763087483</v>
      </c>
      <c r="AN40">
        <f t="shared" si="26"/>
        <v>0</v>
      </c>
      <c r="AO40">
        <f t="shared" si="26"/>
        <v>0</v>
      </c>
      <c r="AP40">
        <f t="shared" si="26"/>
        <v>-3.18728232639769E-10</v>
      </c>
      <c r="AQ40">
        <f t="shared" si="26"/>
        <v>-1.5035544035370412E-4</v>
      </c>
      <c r="AR40">
        <f t="shared" si="26"/>
        <v>-1.5035575908193676E-4</v>
      </c>
      <c r="AS40">
        <f t="shared" si="26"/>
        <v>-23.129363405783632</v>
      </c>
      <c r="AT40">
        <f t="shared" si="26"/>
        <v>-15.111199632107288</v>
      </c>
      <c r="AU40">
        <f t="shared" si="23"/>
        <v>-38.240713393650005</v>
      </c>
      <c r="AW40">
        <v>37</v>
      </c>
      <c r="AX40">
        <f>IF(Z40&gt;0, (R40*SUMPRODUCT(K40:$K$98, X40:$X$98)-K40*$AZ$3)/Z40, 0)</f>
        <v>-7559140410018.793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0.84968151000000003</v>
      </c>
      <c r="Q41" s="4">
        <f t="shared" si="21"/>
        <v>12.5</v>
      </c>
      <c r="R41">
        <f t="shared" si="0"/>
        <v>1000000</v>
      </c>
      <c r="S41">
        <f t="shared" si="1"/>
        <v>-48099381852541.07</v>
      </c>
      <c r="U41">
        <f t="shared" si="13"/>
        <v>0.84968151000000003</v>
      </c>
      <c r="V41">
        <f t="shared" si="14"/>
        <v>0.01</v>
      </c>
      <c r="W41">
        <f t="shared" si="15"/>
        <v>1.0762196523466968E-9</v>
      </c>
      <c r="X41">
        <f t="shared" si="16"/>
        <v>9.1444393929761641E-10</v>
      </c>
      <c r="Y41">
        <f t="shared" si="17"/>
        <v>1.0762196523466968E-11</v>
      </c>
      <c r="Z41">
        <f t="shared" si="18"/>
        <v>1.5101351652561346E-10</v>
      </c>
      <c r="AB41">
        <f t="shared" si="19"/>
        <v>-8135.2954641102924</v>
      </c>
      <c r="AC41">
        <f t="shared" si="2"/>
        <v>-7263.6567962605031</v>
      </c>
      <c r="AE41">
        <f t="shared" si="3"/>
        <v>0</v>
      </c>
      <c r="AF41">
        <f t="shared" si="24"/>
        <v>0</v>
      </c>
      <c r="AG41">
        <f t="shared" si="24"/>
        <v>-1.8876689565701683E-9</v>
      </c>
      <c r="AH41">
        <f t="shared" si="5"/>
        <v>-9.1444393929761638E-4</v>
      </c>
      <c r="AI41">
        <f t="shared" si="25"/>
        <v>-9.1444582696657297E-4</v>
      </c>
      <c r="AJ41">
        <f t="shared" si="7"/>
        <v>-871.63866784978927</v>
      </c>
      <c r="AK41">
        <f t="shared" si="22"/>
        <v>-569.47068248772052</v>
      </c>
      <c r="AL41">
        <f t="shared" si="8"/>
        <v>-1441.1102647833368</v>
      </c>
      <c r="AN41">
        <f t="shared" si="26"/>
        <v>0</v>
      </c>
      <c r="AO41">
        <f t="shared" si="26"/>
        <v>0</v>
      </c>
      <c r="AP41">
        <f t="shared" si="26"/>
        <v>-3.9931664575340262E-11</v>
      </c>
      <c r="AQ41">
        <f t="shared" si="26"/>
        <v>-1.9344106142070725E-5</v>
      </c>
      <c r="AR41">
        <f t="shared" si="26"/>
        <v>-1.9344146073735301E-5</v>
      </c>
      <c r="AS41">
        <f t="shared" si="26"/>
        <v>-18.43860534673173</v>
      </c>
      <c r="AT41">
        <f t="shared" si="26"/>
        <v>-12.046557315805742</v>
      </c>
      <c r="AU41">
        <f t="shared" si="23"/>
        <v>-30.485182006683544</v>
      </c>
      <c r="AW41">
        <v>38</v>
      </c>
      <c r="AX41">
        <f>IF(Z41&gt;0, (R41*SUMPRODUCT(K41:$K$98, X41:$X$98)-K41*$AZ$3)/Z41, 0)</f>
        <v>-48099381852541.07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0.85306441600000005</v>
      </c>
      <c r="Q42" s="4">
        <f t="shared" si="21"/>
        <v>12.5</v>
      </c>
      <c r="R42">
        <f t="shared" si="0"/>
        <v>1000000</v>
      </c>
      <c r="S42">
        <f t="shared" si="1"/>
        <v>-313621014435943.13</v>
      </c>
      <c r="U42">
        <f t="shared" si="13"/>
        <v>0.85306441600000005</v>
      </c>
      <c r="V42">
        <f t="shared" si="14"/>
        <v>0.01</v>
      </c>
      <c r="W42">
        <f t="shared" si="15"/>
        <v>1.5101351652561346E-10</v>
      </c>
      <c r="X42">
        <f t="shared" si="16"/>
        <v>1.2882425728302879E-10</v>
      </c>
      <c r="Y42">
        <f t="shared" si="17"/>
        <v>1.5101351652561346E-12</v>
      </c>
      <c r="Z42">
        <f t="shared" si="18"/>
        <v>2.0679124077328535E-11</v>
      </c>
      <c r="AB42">
        <f t="shared" si="19"/>
        <v>-7263.6567962605031</v>
      </c>
      <c r="AC42">
        <f t="shared" si="2"/>
        <v>-6485.407870778512</v>
      </c>
      <c r="AE42">
        <f t="shared" si="3"/>
        <v>0</v>
      </c>
      <c r="AF42">
        <f t="shared" si="24"/>
        <v>0</v>
      </c>
      <c r="AG42">
        <f t="shared" si="24"/>
        <v>-2.5848905096660667E-10</v>
      </c>
      <c r="AH42">
        <f t="shared" si="5"/>
        <v>-1.288242572830288E-4</v>
      </c>
      <c r="AI42">
        <f t="shared" si="25"/>
        <v>-1.2882451577207976E-4</v>
      </c>
      <c r="AJ42">
        <f t="shared" si="7"/>
        <v>-778.24892548199114</v>
      </c>
      <c r="AK42">
        <f t="shared" si="22"/>
        <v>-508.45597573823528</v>
      </c>
      <c r="AL42">
        <f t="shared" si="8"/>
        <v>-1286.7050300447422</v>
      </c>
      <c r="AN42">
        <f t="shared" si="26"/>
        <v>0</v>
      </c>
      <c r="AO42">
        <f t="shared" si="26"/>
        <v>0</v>
      </c>
      <c r="AP42">
        <f t="shared" si="26"/>
        <v>-4.882201614925296E-12</v>
      </c>
      <c r="AQ42">
        <f t="shared" si="26"/>
        <v>-2.4331630086336089E-6</v>
      </c>
      <c r="AR42">
        <f t="shared" si="26"/>
        <v>-2.4331678908352241E-6</v>
      </c>
      <c r="AS42">
        <f t="shared" si="26"/>
        <v>-14.699145463197615</v>
      </c>
      <c r="AT42">
        <f t="shared" si="26"/>
        <v>-9.6034419120843939</v>
      </c>
      <c r="AU42">
        <f t="shared" si="23"/>
        <v>-24.302589808449898</v>
      </c>
      <c r="AW42">
        <v>39</v>
      </c>
      <c r="AX42">
        <f>IF(Z42&gt;0, (R42*SUMPRODUCT(K42:$K$98, X42:$X$98)-K42*$AZ$3)/Z42, 0)</f>
        <v>-313621014435943.13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0.856559709</v>
      </c>
      <c r="Q43" s="4">
        <f t="shared" si="21"/>
        <v>12.5</v>
      </c>
      <c r="R43">
        <f t="shared" si="0"/>
        <v>1000000</v>
      </c>
      <c r="S43">
        <f t="shared" si="1"/>
        <v>-2098457376659451</v>
      </c>
      <c r="U43">
        <f t="shared" si="13"/>
        <v>0.856559709</v>
      </c>
      <c r="V43">
        <f t="shared" si="14"/>
        <v>0.01</v>
      </c>
      <c r="W43">
        <f t="shared" si="15"/>
        <v>2.0679124077328535E-11</v>
      </c>
      <c r="X43">
        <f t="shared" si="16"/>
        <v>1.7712904502051423E-11</v>
      </c>
      <c r="Y43">
        <f t="shared" si="17"/>
        <v>2.0679124077328536E-13</v>
      </c>
      <c r="Z43">
        <f t="shared" si="18"/>
        <v>2.7594283345038265E-12</v>
      </c>
      <c r="AB43">
        <f t="shared" si="19"/>
        <v>-6485.407870778512</v>
      </c>
      <c r="AC43">
        <f t="shared" si="2"/>
        <v>-5790.542743902658</v>
      </c>
      <c r="AE43">
        <f t="shared" si="3"/>
        <v>0</v>
      </c>
      <c r="AF43">
        <f t="shared" si="24"/>
        <v>0</v>
      </c>
      <c r="AG43">
        <f t="shared" si="24"/>
        <v>-3.4492854181297829E-11</v>
      </c>
      <c r="AH43">
        <f t="shared" si="5"/>
        <v>-1.7712904502051422E-5</v>
      </c>
      <c r="AI43">
        <f t="shared" si="25"/>
        <v>-1.7712938994905603E-5</v>
      </c>
      <c r="AJ43">
        <f t="shared" si="7"/>
        <v>-694.865126875854</v>
      </c>
      <c r="AK43">
        <f t="shared" si="22"/>
        <v>-453.97855095449586</v>
      </c>
      <c r="AL43">
        <f t="shared" si="8"/>
        <v>-1148.843695543289</v>
      </c>
      <c r="AN43">
        <f t="shared" si="26"/>
        <v>0</v>
      </c>
      <c r="AO43">
        <f t="shared" si="26"/>
        <v>0</v>
      </c>
      <c r="AP43">
        <f t="shared" si="26"/>
        <v>-5.8168071805026913E-13</v>
      </c>
      <c r="AQ43">
        <f t="shared" si="26"/>
        <v>-2.9870694246855293E-7</v>
      </c>
      <c r="AR43">
        <f t="shared" si="26"/>
        <v>-2.9870752414927095E-7</v>
      </c>
      <c r="AS43">
        <f t="shared" si="26"/>
        <v>-11.718069018724215</v>
      </c>
      <c r="AT43">
        <f t="shared" si="26"/>
        <v>-7.6558051157683558</v>
      </c>
      <c r="AU43">
        <f t="shared" si="23"/>
        <v>-19.373874433200097</v>
      </c>
      <c r="AW43">
        <v>40</v>
      </c>
      <c r="AX43">
        <f>IF(Z43&gt;0, (R43*SUMPRODUCT(K43:$K$98, X43:$X$98)-K43*$AZ$3)/Z43, 0)</f>
        <v>-2098457376659451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0.86031008399999997</v>
      </c>
      <c r="Q44" s="4">
        <f t="shared" si="21"/>
        <v>12.5</v>
      </c>
      <c r="R44">
        <f t="shared" si="0"/>
        <v>1000000</v>
      </c>
      <c r="S44">
        <f t="shared" si="1"/>
        <v>-1.4446941717710212E+16</v>
      </c>
      <c r="U44">
        <f t="shared" si="13"/>
        <v>0.86031008399999997</v>
      </c>
      <c r="V44">
        <f t="shared" si="14"/>
        <v>0.01</v>
      </c>
      <c r="W44">
        <f t="shared" si="15"/>
        <v>2.7594283345038265E-12</v>
      </c>
      <c r="X44">
        <f t="shared" si="16"/>
        <v>2.3739640222489669E-12</v>
      </c>
      <c r="Y44">
        <f t="shared" si="17"/>
        <v>2.7594283345038266E-14</v>
      </c>
      <c r="Z44">
        <f t="shared" si="18"/>
        <v>3.5787002890982137E-13</v>
      </c>
      <c r="AB44">
        <f t="shared" si="19"/>
        <v>-5790.542743902658</v>
      </c>
      <c r="AC44">
        <f t="shared" si="2"/>
        <v>-5170.1274501754579</v>
      </c>
      <c r="AE44">
        <f t="shared" si="3"/>
        <v>0</v>
      </c>
      <c r="AF44">
        <f t="shared" si="24"/>
        <v>0</v>
      </c>
      <c r="AG44">
        <f t="shared" si="24"/>
        <v>-4.4733753613727667E-12</v>
      </c>
      <c r="AH44">
        <f t="shared" si="5"/>
        <v>-2.3739640222489669E-6</v>
      </c>
      <c r="AI44">
        <f t="shared" si="25"/>
        <v>-2.3739684956243283E-6</v>
      </c>
      <c r="AJ44">
        <f t="shared" si="7"/>
        <v>-620.41529372720015</v>
      </c>
      <c r="AK44">
        <f t="shared" si="22"/>
        <v>-405.33799207318611</v>
      </c>
      <c r="AL44">
        <f t="shared" si="8"/>
        <v>-1025.7532881743548</v>
      </c>
      <c r="AN44">
        <f t="shared" si="26"/>
        <v>0</v>
      </c>
      <c r="AO44">
        <f t="shared" si="26"/>
        <v>0</v>
      </c>
      <c r="AP44">
        <f t="shared" si="26"/>
        <v>-6.7355467377463498E-14</v>
      </c>
      <c r="AQ44">
        <f t="shared" si="26"/>
        <v>-3.5744699100500519E-8</v>
      </c>
      <c r="AR44">
        <f t="shared" si="26"/>
        <v>-3.5744766455967899E-8</v>
      </c>
      <c r="AS44">
        <f t="shared" si="26"/>
        <v>-9.3415729066603674</v>
      </c>
      <c r="AT44">
        <f t="shared" si="26"/>
        <v>-6.1031609682657679</v>
      </c>
      <c r="AU44">
        <f t="shared" si="23"/>
        <v>-15.444733910670902</v>
      </c>
      <c r="AW44">
        <v>41</v>
      </c>
      <c r="AX44">
        <f>IF(Z44&gt;0, (R44*SUMPRODUCT(K44:$K$98, X44:$X$98)-K44*$AZ$3)/Z44, 0)</f>
        <v>-1.4446941717710212E+16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0.86416701100000004</v>
      </c>
      <c r="Q45" s="4">
        <f t="shared" si="21"/>
        <v>12.5</v>
      </c>
      <c r="R45">
        <f t="shared" si="0"/>
        <v>1000000</v>
      </c>
      <c r="S45">
        <f t="shared" si="1"/>
        <v>-1.0250932770250086E+17</v>
      </c>
      <c r="U45">
        <f t="shared" si="13"/>
        <v>0.86416701100000004</v>
      </c>
      <c r="V45">
        <f t="shared" si="14"/>
        <v>0.01</v>
      </c>
      <c r="W45">
        <f t="shared" si="15"/>
        <v>3.5787002890982137E-13</v>
      </c>
      <c r="X45">
        <f t="shared" si="16"/>
        <v>3.0925947320948394E-13</v>
      </c>
      <c r="Y45">
        <f t="shared" si="17"/>
        <v>3.578700289098214E-15</v>
      </c>
      <c r="Z45">
        <f t="shared" si="18"/>
        <v>4.5031855411239209E-14</v>
      </c>
      <c r="AB45">
        <f t="shared" si="19"/>
        <v>-5170.1274501754579</v>
      </c>
      <c r="AC45">
        <f t="shared" si="2"/>
        <v>-4616.1852234023572</v>
      </c>
      <c r="AE45">
        <f t="shared" si="3"/>
        <v>0</v>
      </c>
      <c r="AF45">
        <f t="shared" si="24"/>
        <v>0</v>
      </c>
      <c r="AG45">
        <f t="shared" si="24"/>
        <v>-5.6289819264049011E-13</v>
      </c>
      <c r="AH45">
        <f t="shared" si="5"/>
        <v>-3.0925947320948395E-7</v>
      </c>
      <c r="AI45">
        <f t="shared" si="25"/>
        <v>-3.092600361076766E-7</v>
      </c>
      <c r="AJ45">
        <f t="shared" si="7"/>
        <v>-553.94222677310063</v>
      </c>
      <c r="AK45">
        <f t="shared" si="22"/>
        <v>-361.90892151228206</v>
      </c>
      <c r="AL45">
        <f t="shared" si="8"/>
        <v>-915.85114859464272</v>
      </c>
      <c r="AN45">
        <f t="shared" si="26"/>
        <v>0</v>
      </c>
      <c r="AO45">
        <f t="shared" si="26"/>
        <v>0</v>
      </c>
      <c r="AP45">
        <f t="shared" si="26"/>
        <v>-7.5674462371412661E-15</v>
      </c>
      <c r="AQ45">
        <f t="shared" si="26"/>
        <v>-4.1575980655779029E-9</v>
      </c>
      <c r="AR45">
        <f t="shared" si="26"/>
        <v>-4.1576056330241403E-9</v>
      </c>
      <c r="AS45">
        <f t="shared" si="26"/>
        <v>-7.4470447309910632</v>
      </c>
      <c r="AT45">
        <f t="shared" si="26"/>
        <v>-4.8654025578567337</v>
      </c>
      <c r="AU45">
        <f t="shared" si="23"/>
        <v>-12.312447293005402</v>
      </c>
      <c r="AW45">
        <v>42</v>
      </c>
      <c r="AX45">
        <f>IF(Z45&gt;0, (R45*SUMPRODUCT(K45:$K$98, X45:$X$98)-K45*$AZ$3)/Z45, 0)</f>
        <v>-1.0250932770250086E+17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0.86825209999999997</v>
      </c>
      <c r="Q46" s="4">
        <f t="shared" si="21"/>
        <v>12.5</v>
      </c>
      <c r="R46">
        <f t="shared" si="0"/>
        <v>1000000</v>
      </c>
      <c r="S46">
        <f t="shared" si="1"/>
        <v>-7.5176808346380186E+17</v>
      </c>
      <c r="U46">
        <f t="shared" si="13"/>
        <v>0.86825209999999997</v>
      </c>
      <c r="V46">
        <f t="shared" si="14"/>
        <v>0.01</v>
      </c>
      <c r="W46">
        <f t="shared" si="15"/>
        <v>4.5031855411239209E-14</v>
      </c>
      <c r="X46">
        <f t="shared" si="16"/>
        <v>3.9099003027704803E-14</v>
      </c>
      <c r="Y46">
        <f t="shared" si="17"/>
        <v>4.503185541123921E-16</v>
      </c>
      <c r="Z46">
        <f t="shared" si="18"/>
        <v>5.4825338294220147E-15</v>
      </c>
      <c r="AB46">
        <f t="shared" si="19"/>
        <v>-4616.1852234023572</v>
      </c>
      <c r="AC46">
        <f t="shared" si="2"/>
        <v>-4121.593949470046</v>
      </c>
      <c r="AE46">
        <f t="shared" si="3"/>
        <v>0</v>
      </c>
      <c r="AF46">
        <f t="shared" si="24"/>
        <v>0</v>
      </c>
      <c r="AG46">
        <f t="shared" si="24"/>
        <v>-6.8531672867775181E-14</v>
      </c>
      <c r="AH46">
        <f t="shared" si="5"/>
        <v>-3.9099003027704802E-8</v>
      </c>
      <c r="AI46">
        <f t="shared" si="25"/>
        <v>-3.9099071559377671E-8</v>
      </c>
      <c r="AJ46">
        <f t="shared" si="7"/>
        <v>-494.5912739323112</v>
      </c>
      <c r="AK46">
        <f t="shared" si="22"/>
        <v>-323.13296563816505</v>
      </c>
      <c r="AL46">
        <f t="shared" si="8"/>
        <v>-817.72423960957531</v>
      </c>
      <c r="AN46">
        <f t="shared" si="26"/>
        <v>0</v>
      </c>
      <c r="AO46">
        <f t="shared" si="26"/>
        <v>0</v>
      </c>
      <c r="AP46">
        <f t="shared" si="26"/>
        <v>-8.2260775690611768E-16</v>
      </c>
      <c r="AQ46">
        <f t="shared" si="26"/>
        <v>-4.6931793478821435E-10</v>
      </c>
      <c r="AR46">
        <f t="shared" si="26"/>
        <v>-4.6931875739597127E-10</v>
      </c>
      <c r="AS46">
        <f t="shared" si="26"/>
        <v>-5.9367384657278377</v>
      </c>
      <c r="AT46">
        <f t="shared" si="26"/>
        <v>-3.8786691309708563</v>
      </c>
      <c r="AU46">
        <f t="shared" si="23"/>
        <v>-9.8154075971680133</v>
      </c>
      <c r="AW46">
        <v>43</v>
      </c>
      <c r="AX46">
        <f>IF(Z46&gt;0, (R46*SUMPRODUCT(K46:$K$98, X46:$X$98)-K46*$AZ$3)/Z46, 0)</f>
        <v>-7.5176808346380186E+17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0.87257664800000001</v>
      </c>
      <c r="Q47" s="4">
        <f t="shared" si="21"/>
        <v>12.5</v>
      </c>
      <c r="R47">
        <f t="shared" si="0"/>
        <v>1000000</v>
      </c>
      <c r="S47">
        <f t="shared" si="1"/>
        <v>-5.7162522757207224E+18</v>
      </c>
      <c r="U47">
        <f t="shared" si="13"/>
        <v>0.87257664800000001</v>
      </c>
      <c r="V47">
        <f t="shared" si="14"/>
        <v>0.01</v>
      </c>
      <c r="W47">
        <f t="shared" si="15"/>
        <v>5.4825338294220147E-15</v>
      </c>
      <c r="X47">
        <f t="shared" si="16"/>
        <v>4.7839309914236654E-15</v>
      </c>
      <c r="Y47">
        <f t="shared" si="17"/>
        <v>5.4825338294220146E-17</v>
      </c>
      <c r="Z47">
        <f t="shared" si="18"/>
        <v>6.4377749970412918E-16</v>
      </c>
      <c r="AB47">
        <f t="shared" si="19"/>
        <v>-4121.593949470046</v>
      </c>
      <c r="AC47">
        <f t="shared" si="2"/>
        <v>-3679.994597741525</v>
      </c>
      <c r="AE47">
        <f t="shared" si="3"/>
        <v>0</v>
      </c>
      <c r="AF47">
        <f t="shared" si="24"/>
        <v>0</v>
      </c>
      <c r="AG47">
        <f t="shared" si="24"/>
        <v>-8.047218746301615E-15</v>
      </c>
      <c r="AH47">
        <f t="shared" si="5"/>
        <v>-4.7839309914236652E-9</v>
      </c>
      <c r="AI47">
        <f t="shared" si="25"/>
        <v>-4.7839390386424111E-9</v>
      </c>
      <c r="AJ47">
        <f t="shared" si="7"/>
        <v>-441.59935172852101</v>
      </c>
      <c r="AK47">
        <f t="shared" si="22"/>
        <v>-288.51157646290324</v>
      </c>
      <c r="AL47">
        <f t="shared" si="8"/>
        <v>-730.11092819620819</v>
      </c>
      <c r="AN47">
        <f t="shared" si="26"/>
        <v>0</v>
      </c>
      <c r="AO47">
        <f t="shared" si="26"/>
        <v>0</v>
      </c>
      <c r="AP47">
        <f t="shared" si="26"/>
        <v>-8.6244071604569192E-17</v>
      </c>
      <c r="AQ47">
        <f t="shared" si="26"/>
        <v>-5.1270594224281359E-11</v>
      </c>
      <c r="AR47">
        <f t="shared" si="26"/>
        <v>-5.1270680468352958E-11</v>
      </c>
      <c r="AS47">
        <f t="shared" si="26"/>
        <v>-4.7327315575346285</v>
      </c>
      <c r="AT47">
        <f t="shared" si="26"/>
        <v>-3.0920512842588455</v>
      </c>
      <c r="AU47">
        <f t="shared" si="23"/>
        <v>-7.8247828418447449</v>
      </c>
      <c r="AW47">
        <v>44</v>
      </c>
      <c r="AX47">
        <f>IF(Z47&gt;0, (R47*SUMPRODUCT(K47:$K$98, X47:$X$98)-K47*$AZ$3)/Z47, 0)</f>
        <v>-5.7162522757207224E+18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0.87698101399999995</v>
      </c>
      <c r="Q48" s="4">
        <f t="shared" si="21"/>
        <v>12.5</v>
      </c>
      <c r="R48">
        <f t="shared" si="0"/>
        <v>1000000</v>
      </c>
      <c r="S48">
        <f t="shared" si="1"/>
        <v>-4.515875478435731E+19</v>
      </c>
      <c r="U48">
        <f t="shared" si="13"/>
        <v>0.87698101399999995</v>
      </c>
      <c r="V48">
        <f t="shared" si="14"/>
        <v>0.01</v>
      </c>
      <c r="W48">
        <f t="shared" si="15"/>
        <v>6.4377749970412918E-16</v>
      </c>
      <c r="X48">
        <f t="shared" si="16"/>
        <v>5.6458064448091185E-16</v>
      </c>
      <c r="Y48">
        <f t="shared" si="17"/>
        <v>6.4377749970412921E-18</v>
      </c>
      <c r="Z48">
        <f t="shared" si="18"/>
        <v>7.2759080226176027E-17</v>
      </c>
      <c r="AB48">
        <f t="shared" si="19"/>
        <v>-3679.994597741525</v>
      </c>
      <c r="AC48">
        <f t="shared" si="2"/>
        <v>-3285.7094622692639</v>
      </c>
      <c r="AE48">
        <f t="shared" si="3"/>
        <v>0</v>
      </c>
      <c r="AF48">
        <f t="shared" si="24"/>
        <v>0</v>
      </c>
      <c r="AG48">
        <f t="shared" si="24"/>
        <v>-9.0948850282720036E-16</v>
      </c>
      <c r="AH48">
        <f t="shared" si="5"/>
        <v>-5.6458064448091181E-10</v>
      </c>
      <c r="AI48">
        <f t="shared" si="25"/>
        <v>-5.6458155396941467E-10</v>
      </c>
      <c r="AJ48">
        <f t="shared" si="7"/>
        <v>-394.28513547226112</v>
      </c>
      <c r="AK48">
        <f t="shared" si="22"/>
        <v>-257.59962184190675</v>
      </c>
      <c r="AL48">
        <f t="shared" si="8"/>
        <v>-651.8847573147325</v>
      </c>
      <c r="AN48">
        <f t="shared" si="26"/>
        <v>0</v>
      </c>
      <c r="AO48">
        <f t="shared" si="26"/>
        <v>0</v>
      </c>
      <c r="AP48">
        <f t="shared" si="26"/>
        <v>-8.7028727868391147E-18</v>
      </c>
      <c r="AQ48">
        <f t="shared" si="26"/>
        <v>-5.4024580976616914E-12</v>
      </c>
      <c r="AR48">
        <f t="shared" si="26"/>
        <v>-5.4024668005344785E-12</v>
      </c>
      <c r="AS48">
        <f t="shared" si="26"/>
        <v>-3.7729046217626259</v>
      </c>
      <c r="AT48">
        <f t="shared" si="26"/>
        <v>-2.4649643528851977</v>
      </c>
      <c r="AU48">
        <f t="shared" si="23"/>
        <v>-6.2378689746532263</v>
      </c>
      <c r="AW48">
        <v>45</v>
      </c>
      <c r="AX48">
        <f>IF(Z48&gt;0, (R48*SUMPRODUCT(K48:$K$98, X48:$X$98)-K48*$AZ$3)/Z48, 0)</f>
        <v>-4.515875478435731E+19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0.88158379899999995</v>
      </c>
      <c r="Q49" s="4">
        <f t="shared" si="21"/>
        <v>12.5</v>
      </c>
      <c r="R49">
        <f t="shared" si="0"/>
        <v>1000000</v>
      </c>
      <c r="S49">
        <f t="shared" si="1"/>
        <v>-3.7190305876653677E+20</v>
      </c>
      <c r="U49">
        <f t="shared" si="13"/>
        <v>0.88158379899999995</v>
      </c>
      <c r="V49">
        <f t="shared" si="14"/>
        <v>0.01</v>
      </c>
      <c r="W49">
        <f t="shared" si="15"/>
        <v>7.2759080226176027E-17</v>
      </c>
      <c r="X49">
        <f t="shared" si="16"/>
        <v>6.414322635753804E-17</v>
      </c>
      <c r="Y49">
        <f t="shared" si="17"/>
        <v>7.2759080226176031E-19</v>
      </c>
      <c r="Z49">
        <f t="shared" si="18"/>
        <v>7.8882630663762259E-18</v>
      </c>
      <c r="AB49">
        <f t="shared" si="19"/>
        <v>-3285.7094622692639</v>
      </c>
      <c r="AC49">
        <f t="shared" si="2"/>
        <v>-2933.6691627404189</v>
      </c>
      <c r="AE49">
        <f t="shared" si="3"/>
        <v>0</v>
      </c>
      <c r="AF49">
        <f t="shared" si="24"/>
        <v>0</v>
      </c>
      <c r="AG49">
        <f t="shared" si="24"/>
        <v>-9.8603288329702825E-17</v>
      </c>
      <c r="AH49">
        <f t="shared" si="5"/>
        <v>-6.4143226357538039E-11</v>
      </c>
      <c r="AI49">
        <f t="shared" si="25"/>
        <v>-6.4143324960826365E-11</v>
      </c>
      <c r="AJ49">
        <f t="shared" si="7"/>
        <v>-352.04029952884503</v>
      </c>
      <c r="AK49">
        <f t="shared" si="22"/>
        <v>-229.9996623588485</v>
      </c>
      <c r="AL49">
        <f t="shared" si="8"/>
        <v>-582.03996188775761</v>
      </c>
      <c r="AN49">
        <f t="shared" si="26"/>
        <v>0</v>
      </c>
      <c r="AO49">
        <f t="shared" si="26"/>
        <v>0</v>
      </c>
      <c r="AP49">
        <f t="shared" si="26"/>
        <v>-8.4243964762087472E-19</v>
      </c>
      <c r="AQ49">
        <f t="shared" si="26"/>
        <v>-5.4802226097395316E-13</v>
      </c>
      <c r="AR49">
        <f t="shared" si="26"/>
        <v>-5.4802310341360071E-13</v>
      </c>
      <c r="AS49">
        <f t="shared" si="26"/>
        <v>-3.0077364650534593</v>
      </c>
      <c r="AT49">
        <f t="shared" si="26"/>
        <v>-1.9650544905016198</v>
      </c>
      <c r="AU49">
        <f t="shared" si="23"/>
        <v>-4.9727909555556264</v>
      </c>
      <c r="AW49">
        <v>46</v>
      </c>
      <c r="AX49">
        <f>IF(Z49&gt;0, (R49*SUMPRODUCT(K49:$K$98, X49:$X$98)-K49*$AZ$3)/Z49, 0)</f>
        <v>-3.7190305876653677E+20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0.88621764599999997</v>
      </c>
      <c r="Q50" s="4">
        <f t="shared" si="21"/>
        <v>12.5</v>
      </c>
      <c r="R50">
        <f t="shared" si="0"/>
        <v>1000000</v>
      </c>
      <c r="S50">
        <f t="shared" si="1"/>
        <v>-3.1995449098227428E+21</v>
      </c>
      <c r="U50">
        <f t="shared" si="13"/>
        <v>0.88621764599999997</v>
      </c>
      <c r="V50">
        <f t="shared" si="14"/>
        <v>0.01</v>
      </c>
      <c r="W50">
        <f t="shared" si="15"/>
        <v>7.8882630663762259E-18</v>
      </c>
      <c r="X50">
        <f t="shared" si="16"/>
        <v>6.9907179257126802E-18</v>
      </c>
      <c r="Y50">
        <f t="shared" si="17"/>
        <v>7.8882630663762265E-20</v>
      </c>
      <c r="Z50">
        <f t="shared" si="18"/>
        <v>8.1866250999978335E-19</v>
      </c>
      <c r="AB50">
        <f t="shared" si="19"/>
        <v>-2933.6691627404189</v>
      </c>
      <c r="AC50">
        <f t="shared" si="2"/>
        <v>-2619.3474667325172</v>
      </c>
      <c r="AE50">
        <f t="shared" si="3"/>
        <v>0</v>
      </c>
      <c r="AF50">
        <f t="shared" si="24"/>
        <v>0</v>
      </c>
      <c r="AG50">
        <f t="shared" si="24"/>
        <v>-1.0233281374997292E-17</v>
      </c>
      <c r="AH50">
        <f t="shared" si="5"/>
        <v>-6.9907179257126799E-12</v>
      </c>
      <c r="AI50">
        <f t="shared" si="25"/>
        <v>-6.9907281589940545E-12</v>
      </c>
      <c r="AJ50">
        <f t="shared" si="7"/>
        <v>-314.32169600790166</v>
      </c>
      <c r="AK50">
        <f t="shared" si="22"/>
        <v>-205.35684139182933</v>
      </c>
      <c r="AL50">
        <f t="shared" si="8"/>
        <v>-519.67853739973793</v>
      </c>
      <c r="AN50">
        <f t="shared" si="26"/>
        <v>0</v>
      </c>
      <c r="AO50">
        <f t="shared" si="26"/>
        <v>0</v>
      </c>
      <c r="AP50">
        <f t="shared" si="26"/>
        <v>-7.8062830118772235E-20</v>
      </c>
      <c r="AQ50">
        <f t="shared" si="26"/>
        <v>-5.3327491529402921E-14</v>
      </c>
      <c r="AR50">
        <f t="shared" si="26"/>
        <v>-5.332756959223304E-14</v>
      </c>
      <c r="AS50">
        <f t="shared" si="26"/>
        <v>-2.3977490952275993</v>
      </c>
      <c r="AT50">
        <f t="shared" si="26"/>
        <v>-1.5665294088820334</v>
      </c>
      <c r="AU50">
        <f t="shared" si="23"/>
        <v>-3.9642785041096853</v>
      </c>
      <c r="AW50">
        <v>47</v>
      </c>
      <c r="AX50">
        <f>IF(Z50&gt;0, (R50*SUMPRODUCT(K50:$K$98, X50:$X$98)-K50*$AZ$3)/Z50, 0)</f>
        <v>-3.1995449098227428E+21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0.89077562700000001</v>
      </c>
      <c r="Q51" s="4">
        <f t="shared" si="21"/>
        <v>12.5</v>
      </c>
      <c r="R51">
        <f t="shared" si="0"/>
        <v>1000000</v>
      </c>
      <c r="S51">
        <f t="shared" si="1"/>
        <v>-2.8790673503449088E+22</v>
      </c>
      <c r="U51">
        <f t="shared" si="13"/>
        <v>0.89077562700000001</v>
      </c>
      <c r="V51">
        <f t="shared" si="14"/>
        <v>0.01</v>
      </c>
      <c r="W51">
        <f t="shared" si="15"/>
        <v>8.1866250999978335E-19</v>
      </c>
      <c r="X51">
        <f t="shared" si="16"/>
        <v>7.292446106464508E-19</v>
      </c>
      <c r="Y51">
        <f t="shared" si="17"/>
        <v>8.186625099997833E-21</v>
      </c>
      <c r="Z51">
        <f t="shared" si="18"/>
        <v>8.1231274253334717E-20</v>
      </c>
      <c r="AB51">
        <f t="shared" si="19"/>
        <v>-2619.3474667325172</v>
      </c>
      <c r="AC51">
        <f t="shared" si="2"/>
        <v>-2338.7030952968898</v>
      </c>
      <c r="AE51">
        <f t="shared" si="3"/>
        <v>0</v>
      </c>
      <c r="AF51">
        <f t="shared" si="24"/>
        <v>0</v>
      </c>
      <c r="AG51">
        <f t="shared" si="24"/>
        <v>-1.015390928166684E-18</v>
      </c>
      <c r="AH51">
        <f t="shared" si="5"/>
        <v>-7.2924461064645078E-13</v>
      </c>
      <c r="AI51">
        <f t="shared" si="25"/>
        <v>-7.2924562603737895E-13</v>
      </c>
      <c r="AJ51">
        <f t="shared" si="7"/>
        <v>-280.64437143562736</v>
      </c>
      <c r="AK51">
        <f t="shared" si="22"/>
        <v>-183.35432267127621</v>
      </c>
      <c r="AL51">
        <f t="shared" si="8"/>
        <v>-463.99869410690428</v>
      </c>
      <c r="AN51">
        <f t="shared" si="26"/>
        <v>0</v>
      </c>
      <c r="AO51">
        <f t="shared" si="26"/>
        <v>0</v>
      </c>
      <c r="AP51">
        <f t="shared" si="26"/>
        <v>-6.915835154589901E-21</v>
      </c>
      <c r="AQ51">
        <f t="shared" si="26"/>
        <v>-4.966890460317416E-15</v>
      </c>
      <c r="AR51">
        <f t="shared" si="26"/>
        <v>-4.9668973761525699E-15</v>
      </c>
      <c r="AS51">
        <f t="shared" si="26"/>
        <v>-1.9114708986189464</v>
      </c>
      <c r="AT51">
        <f t="shared" si="26"/>
        <v>-1.2488276537643761</v>
      </c>
      <c r="AU51">
        <f t="shared" si="23"/>
        <v>-3.1602985523833271</v>
      </c>
      <c r="AW51">
        <v>48</v>
      </c>
      <c r="AX51">
        <f>IF(Z51&gt;0, (R51*SUMPRODUCT(K51:$K$98, X51:$X$98)-K51*$AZ$3)/Z51, 0)</f>
        <v>-2.8790673503449088E+22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0.89544260600000003</v>
      </c>
      <c r="Q52" s="4">
        <f t="shared" si="21"/>
        <v>12.5</v>
      </c>
      <c r="R52">
        <f t="shared" si="0"/>
        <v>1000000</v>
      </c>
      <c r="S52">
        <f t="shared" si="1"/>
        <v>-2.718556148578123E+23</v>
      </c>
      <c r="U52">
        <f t="shared" si="13"/>
        <v>0.89544260600000003</v>
      </c>
      <c r="V52">
        <f t="shared" si="14"/>
        <v>0.01</v>
      </c>
      <c r="W52">
        <f t="shared" si="15"/>
        <v>8.1231274253334717E-20</v>
      </c>
      <c r="X52">
        <f t="shared" si="16"/>
        <v>7.2737943906106745E-20</v>
      </c>
      <c r="Y52">
        <f t="shared" si="17"/>
        <v>8.1231274253334721E-22</v>
      </c>
      <c r="Z52">
        <f t="shared" si="18"/>
        <v>7.6810176046946238E-21</v>
      </c>
      <c r="AB52">
        <f t="shared" si="19"/>
        <v>-2338.7030952968898</v>
      </c>
      <c r="AC52">
        <f t="shared" si="2"/>
        <v>-2088.1277636579375</v>
      </c>
      <c r="AE52">
        <f t="shared" si="3"/>
        <v>0</v>
      </c>
      <c r="AF52">
        <f t="shared" si="24"/>
        <v>0</v>
      </c>
      <c r="AG52">
        <f t="shared" si="24"/>
        <v>-9.6012720058682794E-20</v>
      </c>
      <c r="AH52">
        <f t="shared" si="5"/>
        <v>-7.2737943906106751E-14</v>
      </c>
      <c r="AI52">
        <f t="shared" si="25"/>
        <v>-7.2738039918826807E-14</v>
      </c>
      <c r="AJ52">
        <f t="shared" si="7"/>
        <v>-250.57533163895232</v>
      </c>
      <c r="AK52">
        <f t="shared" si="22"/>
        <v>-163.7092166707823</v>
      </c>
      <c r="AL52">
        <f t="shared" si="8"/>
        <v>-414.2845483097347</v>
      </c>
      <c r="AN52">
        <f t="shared" si="26"/>
        <v>0</v>
      </c>
      <c r="AO52">
        <f t="shared" si="26"/>
        <v>0</v>
      </c>
      <c r="AP52">
        <f t="shared" si="26"/>
        <v>-5.8387799067107842E-22</v>
      </c>
      <c r="AQ52">
        <f t="shared" si="26"/>
        <v>-4.4233810382088527E-16</v>
      </c>
      <c r="AR52">
        <f t="shared" si="26"/>
        <v>-4.4233868769887592E-16</v>
      </c>
      <c r="AS52">
        <f t="shared" si="26"/>
        <v>-1.523812897495967</v>
      </c>
      <c r="AT52">
        <f t="shared" si="26"/>
        <v>-0.99555775969736582</v>
      </c>
      <c r="AU52">
        <f t="shared" si="23"/>
        <v>-2.5193706571933334</v>
      </c>
      <c r="AW52">
        <v>49</v>
      </c>
      <c r="AX52">
        <f>IF(Z52&gt;0, (R52*SUMPRODUCT(K52:$K$98, X52:$X$98)-K52*$AZ$3)/Z52, 0)</f>
        <v>-2.718556148578123E+23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0.90019128800000003</v>
      </c>
      <c r="Q53" s="4">
        <f t="shared" si="21"/>
        <v>12.5</v>
      </c>
      <c r="R53">
        <f t="shared" si="0"/>
        <v>1000000</v>
      </c>
      <c r="S53">
        <f t="shared" si="1"/>
        <v>-2.7027247373463982E+24</v>
      </c>
      <c r="U53">
        <f t="shared" si="13"/>
        <v>0.90019128800000003</v>
      </c>
      <c r="V53">
        <f t="shared" si="14"/>
        <v>0.01</v>
      </c>
      <c r="W53">
        <f t="shared" si="15"/>
        <v>7.6810176046946238E-21</v>
      </c>
      <c r="X53">
        <f t="shared" si="16"/>
        <v>6.9143851307207289E-21</v>
      </c>
      <c r="Y53">
        <f t="shared" si="17"/>
        <v>7.6810176046946243E-23</v>
      </c>
      <c r="Z53">
        <f t="shared" si="18"/>
        <v>6.8982229792694868E-22</v>
      </c>
      <c r="AB53">
        <f t="shared" si="19"/>
        <v>-2088.1277636579375</v>
      </c>
      <c r="AC53">
        <f t="shared" si="2"/>
        <v>-1864.3997889803013</v>
      </c>
      <c r="AE53">
        <f t="shared" si="3"/>
        <v>0</v>
      </c>
      <c r="AF53">
        <f t="shared" si="24"/>
        <v>0</v>
      </c>
      <c r="AG53">
        <f t="shared" si="24"/>
        <v>-8.6227787240868592E-21</v>
      </c>
      <c r="AH53">
        <f t="shared" si="5"/>
        <v>-6.9143851307207286E-15</v>
      </c>
      <c r="AI53">
        <f t="shared" si="25"/>
        <v>-6.9143937534994525E-15</v>
      </c>
      <c r="AJ53">
        <f t="shared" si="7"/>
        <v>-223.72797467763621</v>
      </c>
      <c r="AK53">
        <f t="shared" si="22"/>
        <v>-146.16894345605564</v>
      </c>
      <c r="AL53">
        <f t="shared" si="8"/>
        <v>-369.89691813369188</v>
      </c>
      <c r="AN53">
        <f t="shared" si="26"/>
        <v>0</v>
      </c>
      <c r="AO53">
        <f t="shared" si="26"/>
        <v>0</v>
      </c>
      <c r="AP53">
        <f t="shared" si="26"/>
        <v>-4.6819044917247792E-23</v>
      </c>
      <c r="AQ53">
        <f t="shared" si="26"/>
        <v>-3.7542991461217865E-17</v>
      </c>
      <c r="AR53">
        <f t="shared" si="26"/>
        <v>-3.7543038280262781E-17</v>
      </c>
      <c r="AS53">
        <f t="shared" si="26"/>
        <v>-1.2147743124170667</v>
      </c>
      <c r="AT53">
        <f t="shared" si="26"/>
        <v>-0.7936525507791502</v>
      </c>
      <c r="AU53">
        <f t="shared" si="23"/>
        <v>-2.0084268631962172</v>
      </c>
      <c r="AW53">
        <v>50</v>
      </c>
      <c r="AX53">
        <f>IF(Z53&gt;0, (R53*SUMPRODUCT(K53:$K$98, X53:$X$98)-K53*$AZ$3)/Z53, 0)</f>
        <v>-2.7027247373463982E+24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0.90499098499999997</v>
      </c>
      <c r="Q54" s="4">
        <f t="shared" si="21"/>
        <v>12.5</v>
      </c>
      <c r="R54">
        <f t="shared" si="0"/>
        <v>1000000</v>
      </c>
      <c r="S54">
        <f t="shared" si="1"/>
        <v>-2.8386955041373279E+25</v>
      </c>
      <c r="U54">
        <f t="shared" si="13"/>
        <v>0.90499098499999997</v>
      </c>
      <c r="V54">
        <f t="shared" si="14"/>
        <v>0.01</v>
      </c>
      <c r="W54">
        <f t="shared" si="15"/>
        <v>6.8982229792694868E-22</v>
      </c>
      <c r="X54">
        <f t="shared" si="16"/>
        <v>6.2428296087587274E-22</v>
      </c>
      <c r="Y54">
        <f t="shared" si="17"/>
        <v>6.8982229792694874E-24</v>
      </c>
      <c r="Z54">
        <f t="shared" si="18"/>
        <v>5.8641114071806455E-23</v>
      </c>
      <c r="AB54">
        <f t="shared" si="19"/>
        <v>-1864.3997889803013</v>
      </c>
      <c r="AC54">
        <f t="shared" si="2"/>
        <v>-1664.6426687324117</v>
      </c>
      <c r="AE54">
        <f t="shared" si="3"/>
        <v>0</v>
      </c>
      <c r="AF54">
        <f t="shared" si="24"/>
        <v>0</v>
      </c>
      <c r="AG54">
        <f t="shared" si="24"/>
        <v>-7.3301392589758067E-22</v>
      </c>
      <c r="AH54">
        <f t="shared" si="5"/>
        <v>-6.2428296087587277E-16</v>
      </c>
      <c r="AI54">
        <f t="shared" si="25"/>
        <v>-6.2428369388979866E-16</v>
      </c>
      <c r="AJ54">
        <f t="shared" si="7"/>
        <v>-199.75712024788959</v>
      </c>
      <c r="AK54">
        <f t="shared" si="22"/>
        <v>-130.5079852286211</v>
      </c>
      <c r="AL54">
        <f t="shared" si="8"/>
        <v>-330.26510547651071</v>
      </c>
      <c r="AN54">
        <f t="shared" si="26"/>
        <v>0</v>
      </c>
      <c r="AO54">
        <f t="shared" si="26"/>
        <v>0</v>
      </c>
      <c r="AP54">
        <f t="shared" si="26"/>
        <v>-3.5536079389785637E-24</v>
      </c>
      <c r="AQ54">
        <f t="shared" si="26"/>
        <v>-3.0264866840299514E-18</v>
      </c>
      <c r="AR54">
        <f t="shared" si="26"/>
        <v>-3.0264902376378903E-18</v>
      </c>
      <c r="AS54">
        <f t="shared" si="26"/>
        <v>-0.96841064446513658</v>
      </c>
      <c r="AT54">
        <f t="shared" si="26"/>
        <v>-0.63269495438388879</v>
      </c>
      <c r="AU54">
        <f t="shared" si="23"/>
        <v>-1.6011055988490255</v>
      </c>
      <c r="AW54">
        <v>51</v>
      </c>
      <c r="AX54">
        <f>IF(Z54&gt;0, (R54*SUMPRODUCT(K54:$K$98, X54:$X$98)-K54*$AZ$3)/Z54, 0)</f>
        <v>-2.8386955041373279E+25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0.90981139099999997</v>
      </c>
      <c r="Q55" s="4">
        <f t="shared" si="21"/>
        <v>12.5</v>
      </c>
      <c r="R55">
        <f t="shared" si="0"/>
        <v>1000000</v>
      </c>
      <c r="S55">
        <f t="shared" si="1"/>
        <v>-3.1607351578644641E+26</v>
      </c>
      <c r="U55">
        <f t="shared" si="13"/>
        <v>0.90981139099999997</v>
      </c>
      <c r="V55">
        <f t="shared" si="14"/>
        <v>0.01</v>
      </c>
      <c r="W55">
        <f t="shared" si="15"/>
        <v>5.8641114071806455E-23</v>
      </c>
      <c r="X55">
        <f t="shared" si="16"/>
        <v>5.3352353563459899E-23</v>
      </c>
      <c r="Y55">
        <f t="shared" si="17"/>
        <v>5.8641114071806459E-25</v>
      </c>
      <c r="Z55">
        <f t="shared" si="18"/>
        <v>4.7023493676284921E-24</v>
      </c>
      <c r="AB55">
        <f t="shared" si="19"/>
        <v>-1664.6426687324117</v>
      </c>
      <c r="AC55">
        <f t="shared" si="2"/>
        <v>-1486.2880970825104</v>
      </c>
      <c r="AE55">
        <f t="shared" si="3"/>
        <v>0</v>
      </c>
      <c r="AF55">
        <f t="shared" si="24"/>
        <v>0</v>
      </c>
      <c r="AG55">
        <f t="shared" si="24"/>
        <v>-5.8779367095356155E-23</v>
      </c>
      <c r="AH55">
        <f t="shared" si="5"/>
        <v>-5.33523535634599E-17</v>
      </c>
      <c r="AI55">
        <f t="shared" si="25"/>
        <v>-5.3352412342826993E-17</v>
      </c>
      <c r="AJ55">
        <f t="shared" si="7"/>
        <v>-178.35457164990135</v>
      </c>
      <c r="AK55">
        <f t="shared" si="22"/>
        <v>-116.52498681126883</v>
      </c>
      <c r="AL55">
        <f t="shared" si="8"/>
        <v>-294.87955846117018</v>
      </c>
      <c r="AN55">
        <f t="shared" si="26"/>
        <v>0</v>
      </c>
      <c r="AO55">
        <f t="shared" si="26"/>
        <v>0</v>
      </c>
      <c r="AP55">
        <f t="shared" si="26"/>
        <v>-2.5442756924825739E-25</v>
      </c>
      <c r="AQ55">
        <f t="shared" si="26"/>
        <v>-2.3093664157362354E-19</v>
      </c>
      <c r="AR55">
        <f t="shared" si="26"/>
        <v>-2.3093689600119274E-19</v>
      </c>
      <c r="AS55">
        <f t="shared" si="26"/>
        <v>-0.77201103672284443</v>
      </c>
      <c r="AT55">
        <f t="shared" si="26"/>
        <v>-0.50438054399225818</v>
      </c>
      <c r="AU55">
        <f t="shared" si="23"/>
        <v>-1.2763915807151027</v>
      </c>
      <c r="AW55">
        <v>52</v>
      </c>
      <c r="AX55">
        <f>IF(Z55&gt;0, (R55*SUMPRODUCT(K55:$K$98, X55:$X$98)-K55*$AZ$3)/Z55, 0)</f>
        <v>-3.1607351578644641E+26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0.91465739899999998</v>
      </c>
      <c r="Q56" s="4">
        <f t="shared" si="21"/>
        <v>12.5</v>
      </c>
      <c r="R56">
        <f t="shared" si="0"/>
        <v>1000000</v>
      </c>
      <c r="S56">
        <f t="shared" si="1"/>
        <v>-3.7456696807945147E+27</v>
      </c>
      <c r="U56">
        <f t="shared" si="13"/>
        <v>0.91465739899999998</v>
      </c>
      <c r="V56">
        <f t="shared" si="14"/>
        <v>0.01</v>
      </c>
      <c r="W56">
        <f t="shared" si="15"/>
        <v>4.7023493676284921E-24</v>
      </c>
      <c r="X56">
        <f t="shared" si="16"/>
        <v>4.3010386417843713E-24</v>
      </c>
      <c r="Y56">
        <f t="shared" si="17"/>
        <v>4.7023493676284923E-26</v>
      </c>
      <c r="Z56">
        <f t="shared" si="18"/>
        <v>3.5428723216783586E-25</v>
      </c>
      <c r="AB56">
        <f t="shared" si="19"/>
        <v>-1486.2880970825104</v>
      </c>
      <c r="AC56">
        <f t="shared" si="2"/>
        <v>-1327.0429438236699</v>
      </c>
      <c r="AE56">
        <f t="shared" si="3"/>
        <v>0</v>
      </c>
      <c r="AF56">
        <f t="shared" si="24"/>
        <v>0</v>
      </c>
      <c r="AG56">
        <f t="shared" si="24"/>
        <v>-4.4285904020979484E-24</v>
      </c>
      <c r="AH56">
        <f t="shared" si="5"/>
        <v>-4.3010386417843711E-18</v>
      </c>
      <c r="AI56">
        <f t="shared" si="25"/>
        <v>-4.3010430703747731E-18</v>
      </c>
      <c r="AJ56">
        <f t="shared" si="7"/>
        <v>-159.24515325884045</v>
      </c>
      <c r="AK56">
        <f t="shared" si="22"/>
        <v>-104.04016679577573</v>
      </c>
      <c r="AL56">
        <f t="shared" si="8"/>
        <v>-263.28532005461619</v>
      </c>
      <c r="AN56">
        <f t="shared" si="26"/>
        <v>0</v>
      </c>
      <c r="AO56">
        <f t="shared" si="26"/>
        <v>0</v>
      </c>
      <c r="AP56">
        <f t="shared" si="26"/>
        <v>-1.7115388243992255E-26</v>
      </c>
      <c r="AQ56">
        <f t="shared" si="26"/>
        <v>-1.6622432765893102E-20</v>
      </c>
      <c r="AR56">
        <f t="shared" si="26"/>
        <v>-1.6622449881281346E-20</v>
      </c>
      <c r="AS56">
        <f t="shared" si="26"/>
        <v>-0.61544247187726742</v>
      </c>
      <c r="AT56">
        <f t="shared" si="26"/>
        <v>-0.40208908162648127</v>
      </c>
      <c r="AU56">
        <f t="shared" si="23"/>
        <v>-1.0175315535037488</v>
      </c>
      <c r="AW56">
        <v>53</v>
      </c>
      <c r="AX56">
        <f>IF(Z56&gt;0, (R56*SUMPRODUCT(K56:$K$98, X56:$X$98)-K56*$AZ$3)/Z56, 0)</f>
        <v>-3.7456696807945147E+27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0.91953785700000001</v>
      </c>
      <c r="Q57" s="4">
        <f t="shared" si="21"/>
        <v>12.5</v>
      </c>
      <c r="R57">
        <f t="shared" si="0"/>
        <v>1000000</v>
      </c>
      <c r="S57">
        <f t="shared" si="1"/>
        <v>-4.7463045926389378E+28</v>
      </c>
      <c r="U57">
        <f t="shared" si="13"/>
        <v>0.91953785700000001</v>
      </c>
      <c r="V57">
        <f t="shared" si="14"/>
        <v>0.01</v>
      </c>
      <c r="W57">
        <f t="shared" si="15"/>
        <v>3.5428723216783586E-25</v>
      </c>
      <c r="X57">
        <f t="shared" si="16"/>
        <v>3.2578052223007325E-25</v>
      </c>
      <c r="Y57">
        <f t="shared" si="17"/>
        <v>3.5428723216783586E-27</v>
      </c>
      <c r="Z57">
        <f t="shared" si="18"/>
        <v>2.4963837616084253E-26</v>
      </c>
      <c r="AB57">
        <f t="shared" si="19"/>
        <v>-1327.0429438236699</v>
      </c>
      <c r="AC57">
        <f t="shared" si="2"/>
        <v>-1184.8597712711337</v>
      </c>
      <c r="AE57">
        <f t="shared" si="3"/>
        <v>0</v>
      </c>
      <c r="AF57">
        <f t="shared" si="24"/>
        <v>0</v>
      </c>
      <c r="AG57">
        <f t="shared" si="24"/>
        <v>-3.1204797020105316E-25</v>
      </c>
      <c r="AH57">
        <f t="shared" si="5"/>
        <v>-3.2578052223007327E-19</v>
      </c>
      <c r="AI57">
        <f t="shared" si="25"/>
        <v>-3.2578083427804349E-19</v>
      </c>
      <c r="AJ57">
        <f t="shared" si="7"/>
        <v>-142.18317255253623</v>
      </c>
      <c r="AK57">
        <f t="shared" si="22"/>
        <v>-92.893006067656898</v>
      </c>
      <c r="AL57">
        <f t="shared" si="8"/>
        <v>-235.07617862019313</v>
      </c>
      <c r="AN57">
        <f t="shared" si="26"/>
        <v>0</v>
      </c>
      <c r="AO57">
        <f t="shared" si="26"/>
        <v>0</v>
      </c>
      <c r="AP57">
        <f t="shared" si="26"/>
        <v>-1.0767740481684832E-27</v>
      </c>
      <c r="AQ57">
        <f t="shared" si="26"/>
        <v>-1.1241605305431165E-21</v>
      </c>
      <c r="AR57">
        <f t="shared" si="26"/>
        <v>-1.1241616073171647E-21</v>
      </c>
      <c r="AS57">
        <f t="shared" si="26"/>
        <v>-0.49062697056542398</v>
      </c>
      <c r="AT57">
        <f t="shared" si="26"/>
        <v>-0.3205429541027433</v>
      </c>
      <c r="AU57">
        <f t="shared" si="23"/>
        <v>-0.81116992466816729</v>
      </c>
      <c r="AW57">
        <v>54</v>
      </c>
      <c r="AX57">
        <f>IF(Z57&gt;0, (R57*SUMPRODUCT(K57:$K$98, X57:$X$98)-K57*$AZ$3)/Z57, 0)</f>
        <v>-4.7463045926389378E+28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0.924425092</v>
      </c>
      <c r="Q58" s="4">
        <f t="shared" si="21"/>
        <v>12.5</v>
      </c>
      <c r="R58">
        <f t="shared" si="0"/>
        <v>1000000</v>
      </c>
      <c r="S58">
        <f t="shared" si="1"/>
        <v>-6.4624901306965457E+29</v>
      </c>
      <c r="U58">
        <f t="shared" si="13"/>
        <v>0.924425092</v>
      </c>
      <c r="V58">
        <f t="shared" si="14"/>
        <v>0.01</v>
      </c>
      <c r="W58">
        <f t="shared" si="15"/>
        <v>2.4963837616084253E-26</v>
      </c>
      <c r="X58">
        <f t="shared" si="16"/>
        <v>2.3077197884921747E-26</v>
      </c>
      <c r="Y58">
        <f t="shared" si="17"/>
        <v>2.4963837616084255E-28</v>
      </c>
      <c r="Z58">
        <f t="shared" si="18"/>
        <v>1.6370013550016635E-27</v>
      </c>
      <c r="AB58">
        <f t="shared" si="19"/>
        <v>-1184.8597712711337</v>
      </c>
      <c r="AC58">
        <f t="shared" si="2"/>
        <v>-1057.9105100635122</v>
      </c>
      <c r="AE58">
        <f t="shared" si="3"/>
        <v>0</v>
      </c>
      <c r="AF58">
        <f t="shared" si="24"/>
        <v>0</v>
      </c>
      <c r="AG58">
        <f t="shared" si="24"/>
        <v>-2.0462516937520795E-26</v>
      </c>
      <c r="AH58">
        <f t="shared" si="5"/>
        <v>-2.3077197884921746E-20</v>
      </c>
      <c r="AI58">
        <f t="shared" si="25"/>
        <v>-2.3077218347438682E-20</v>
      </c>
      <c r="AJ58">
        <f t="shared" si="7"/>
        <v>-126.94926120762148</v>
      </c>
      <c r="AK58">
        <f t="shared" si="22"/>
        <v>-82.940183988979371</v>
      </c>
      <c r="AL58">
        <f t="shared" si="8"/>
        <v>-209.88944519660083</v>
      </c>
      <c r="AN58">
        <f t="shared" si="26"/>
        <v>0</v>
      </c>
      <c r="AO58">
        <f t="shared" si="26"/>
        <v>0</v>
      </c>
      <c r="AP58">
        <f t="shared" si="26"/>
        <v>-6.3044070665567703E-29</v>
      </c>
      <c r="AQ58">
        <f t="shared" si="26"/>
        <v>-7.1099782038668745E-23</v>
      </c>
      <c r="AR58">
        <f t="shared" si="26"/>
        <v>-7.1099845082739403E-23</v>
      </c>
      <c r="AS58">
        <f t="shared" si="26"/>
        <v>-0.3911248170961602</v>
      </c>
      <c r="AT58">
        <f t="shared" si="26"/>
        <v>-0.25553488050282469</v>
      </c>
      <c r="AU58">
        <f t="shared" si="23"/>
        <v>-0.64665969759898478</v>
      </c>
      <c r="AW58">
        <v>55</v>
      </c>
      <c r="AX58">
        <f>IF(Z58&gt;0, (R58*SUMPRODUCT(K58:$K$98, X58:$X$98)-K58*$AZ$3)/Z58, 0)</f>
        <v>-6.4624901306965457E+29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0.92929067899999995</v>
      </c>
      <c r="Q59" s="4">
        <f t="shared" si="21"/>
        <v>12.5</v>
      </c>
      <c r="R59">
        <f t="shared" si="0"/>
        <v>1000000</v>
      </c>
      <c r="S59">
        <f t="shared" si="1"/>
        <v>-9.5044391516686473E+30</v>
      </c>
      <c r="U59">
        <f t="shared" si="13"/>
        <v>0.92929067899999995</v>
      </c>
      <c r="V59">
        <f t="shared" si="14"/>
        <v>0.01</v>
      </c>
      <c r="W59">
        <f t="shared" si="15"/>
        <v>1.6370013550016635E-27</v>
      </c>
      <c r="X59">
        <f t="shared" si="16"/>
        <v>1.5212501007134159E-27</v>
      </c>
      <c r="Y59">
        <f t="shared" si="17"/>
        <v>1.6370013550016637E-29</v>
      </c>
      <c r="Z59">
        <f t="shared" si="18"/>
        <v>9.9381240738231014E-29</v>
      </c>
      <c r="AB59">
        <f t="shared" si="19"/>
        <v>-1057.9105100635122</v>
      </c>
      <c r="AC59">
        <f t="shared" si="2"/>
        <v>-944.56295541384998</v>
      </c>
      <c r="AE59">
        <f t="shared" si="3"/>
        <v>0</v>
      </c>
      <c r="AF59">
        <f t="shared" si="24"/>
        <v>0</v>
      </c>
      <c r="AG59">
        <f t="shared" si="24"/>
        <v>-1.2422655092278877E-27</v>
      </c>
      <c r="AH59">
        <f t="shared" si="5"/>
        <v>-1.5212501007134159E-21</v>
      </c>
      <c r="AI59">
        <f t="shared" si="25"/>
        <v>-1.5212513429789251E-21</v>
      </c>
      <c r="AJ59">
        <f t="shared" si="7"/>
        <v>-113.34755464966224</v>
      </c>
      <c r="AK59">
        <f t="shared" si="22"/>
        <v>-74.053735704445856</v>
      </c>
      <c r="AL59">
        <f t="shared" si="8"/>
        <v>-187.40129035410808</v>
      </c>
      <c r="AN59">
        <f t="shared" si="26"/>
        <v>0</v>
      </c>
      <c r="AO59">
        <f t="shared" si="26"/>
        <v>0</v>
      </c>
      <c r="AP59">
        <f t="shared" si="26"/>
        <v>-3.4172881456987815E-30</v>
      </c>
      <c r="AQ59">
        <f t="shared" si="26"/>
        <v>-4.1847333739806703E-24</v>
      </c>
      <c r="AR59">
        <f t="shared" si="26"/>
        <v>-4.1847367912688155E-24</v>
      </c>
      <c r="AS59">
        <f t="shared" si="26"/>
        <v>-0.31180230954732213</v>
      </c>
      <c r="AT59">
        <f t="shared" si="26"/>
        <v>-0.2037108422375834</v>
      </c>
      <c r="AU59">
        <f t="shared" si="23"/>
        <v>-0.51551315178490542</v>
      </c>
      <c r="AW59">
        <v>56</v>
      </c>
      <c r="AX59">
        <f>IF(Z59&gt;0, (R59*SUMPRODUCT(K59:$K$98, X59:$X$98)-K59*$AZ$3)/Z59, 0)</f>
        <v>-9.5044391516686473E+30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0.93493958499999996</v>
      </c>
      <c r="Q60" s="4">
        <f t="shared" si="21"/>
        <v>12.5</v>
      </c>
      <c r="R60">
        <f t="shared" si="0"/>
        <v>1000000</v>
      </c>
      <c r="S60">
        <f t="shared" si="1"/>
        <v>-1.5412354566195028E+32</v>
      </c>
      <c r="U60">
        <f t="shared" si="13"/>
        <v>0.93493958499999996</v>
      </c>
      <c r="V60">
        <f t="shared" si="14"/>
        <v>0.01</v>
      </c>
      <c r="W60">
        <f t="shared" si="15"/>
        <v>9.9381240738231014E-29</v>
      </c>
      <c r="X60">
        <f t="shared" si="16"/>
        <v>9.2915455972586796E-29</v>
      </c>
      <c r="Y60">
        <f t="shared" si="17"/>
        <v>9.9381240738231025E-31</v>
      </c>
      <c r="Z60">
        <f t="shared" si="18"/>
        <v>5.4719723582619078E-30</v>
      </c>
      <c r="AB60">
        <f t="shared" si="19"/>
        <v>-944.56295541384998</v>
      </c>
      <c r="AC60">
        <f t="shared" si="2"/>
        <v>-843.35978161950891</v>
      </c>
      <c r="AE60">
        <f t="shared" si="3"/>
        <v>0</v>
      </c>
      <c r="AF60">
        <f t="shared" si="24"/>
        <v>0</v>
      </c>
      <c r="AG60">
        <f t="shared" si="24"/>
        <v>-6.8399654478273852E-29</v>
      </c>
      <c r="AH60">
        <f t="shared" si="5"/>
        <v>-9.2915455972586798E-23</v>
      </c>
      <c r="AI60">
        <f t="shared" si="25"/>
        <v>-9.2915524372241281E-23</v>
      </c>
      <c r="AJ60">
        <f t="shared" si="7"/>
        <v>-101.20317379434107</v>
      </c>
      <c r="AK60">
        <f t="shared" si="22"/>
        <v>-66.1194068789695</v>
      </c>
      <c r="AL60">
        <f t="shared" si="8"/>
        <v>-167.32258067331057</v>
      </c>
      <c r="AN60">
        <f t="shared" si="26"/>
        <v>0</v>
      </c>
      <c r="AO60">
        <f t="shared" si="26"/>
        <v>0</v>
      </c>
      <c r="AP60">
        <f t="shared" si="26"/>
        <v>-1.6799759238996021E-31</v>
      </c>
      <c r="AQ60">
        <f t="shared" si="26"/>
        <v>-2.2821128291178842E-25</v>
      </c>
      <c r="AR60">
        <f t="shared" si="26"/>
        <v>-2.2821145090938081E-25</v>
      </c>
      <c r="AS60">
        <f t="shared" si="26"/>
        <v>-0.24856689217739272</v>
      </c>
      <c r="AT60">
        <f t="shared" si="26"/>
        <v>-0.16239703622256324</v>
      </c>
      <c r="AU60">
        <f t="shared" si="23"/>
        <v>-0.41096392839995594</v>
      </c>
      <c r="AW60">
        <v>57</v>
      </c>
      <c r="AX60">
        <f>IF(Z60&gt;0, (R60*SUMPRODUCT(K60:$K$98, X60:$X$98)-K60*$AZ$3)/Z60, 0)</f>
        <v>-1.5412354566195028E+32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0.94055780700000002</v>
      </c>
      <c r="Q61" s="4">
        <f t="shared" si="21"/>
        <v>12.5</v>
      </c>
      <c r="R61">
        <f t="shared" si="0"/>
        <v>1000000</v>
      </c>
      <c r="S61">
        <f t="shared" si="1"/>
        <v>-2.7832565725137093E+33</v>
      </c>
      <c r="U61">
        <f t="shared" si="13"/>
        <v>0.94055780700000002</v>
      </c>
      <c r="V61">
        <f t="shared" si="14"/>
        <v>0.01</v>
      </c>
      <c r="W61">
        <f t="shared" si="15"/>
        <v>5.4719723582619078E-30</v>
      </c>
      <c r="X61">
        <f t="shared" si="16"/>
        <v>5.1467063212514383E-30</v>
      </c>
      <c r="Y61">
        <f t="shared" si="17"/>
        <v>5.4719723582619081E-32</v>
      </c>
      <c r="Z61">
        <f t="shared" si="18"/>
        <v>2.7054631342785045E-31</v>
      </c>
      <c r="AB61">
        <f t="shared" si="19"/>
        <v>-843.35978161950891</v>
      </c>
      <c r="AC61">
        <f t="shared" si="2"/>
        <v>-752.99980501741879</v>
      </c>
      <c r="AE61">
        <f t="shared" si="3"/>
        <v>0</v>
      </c>
      <c r="AF61">
        <f t="shared" si="24"/>
        <v>0</v>
      </c>
      <c r="AG61">
        <f t="shared" si="24"/>
        <v>-3.3818289178481309E-30</v>
      </c>
      <c r="AH61">
        <f t="shared" si="5"/>
        <v>-5.1467063212514381E-24</v>
      </c>
      <c r="AI61">
        <f t="shared" si="25"/>
        <v>-5.1467097030803561E-24</v>
      </c>
      <c r="AJ61">
        <f t="shared" si="7"/>
        <v>-90.359976602090114</v>
      </c>
      <c r="AK61">
        <f t="shared" si="22"/>
        <v>-59.035184713365631</v>
      </c>
      <c r="AL61">
        <f t="shared" si="8"/>
        <v>-149.39516131545574</v>
      </c>
      <c r="AN61">
        <f t="shared" si="26"/>
        <v>0</v>
      </c>
      <c r="AO61">
        <f t="shared" si="26"/>
        <v>0</v>
      </c>
      <c r="AP61">
        <f t="shared" si="26"/>
        <v>-7.4162226664997737E-33</v>
      </c>
      <c r="AQ61">
        <f t="shared" si="26"/>
        <v>-1.1286531934255775E-26</v>
      </c>
      <c r="AR61">
        <f t="shared" si="26"/>
        <v>-1.1286539350478442E-26</v>
      </c>
      <c r="AS61">
        <f t="shared" si="26"/>
        <v>-0.19815600460570182</v>
      </c>
      <c r="AT61">
        <f t="shared" si="26"/>
        <v>-0.12946192300905873</v>
      </c>
      <c r="AU61">
        <f t="shared" si="23"/>
        <v>-0.32761792761476055</v>
      </c>
      <c r="AW61">
        <v>58</v>
      </c>
      <c r="AX61">
        <f>IF(Z61&gt;0, (R61*SUMPRODUCT(K61:$K$98, X61:$X$98)-K61*$AZ$3)/Z61, 0)</f>
        <v>-2.7832565725137093E+33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0.946138378</v>
      </c>
      <c r="Q62" s="4">
        <f t="shared" si="21"/>
        <v>12.5</v>
      </c>
      <c r="R62">
        <f t="shared" si="0"/>
        <v>1000000</v>
      </c>
      <c r="S62">
        <f t="shared" si="1"/>
        <v>-5.6656603150083145E+34</v>
      </c>
      <c r="U62">
        <f t="shared" si="13"/>
        <v>0.946138378</v>
      </c>
      <c r="V62">
        <f t="shared" si="14"/>
        <v>0.01</v>
      </c>
      <c r="W62">
        <f t="shared" si="15"/>
        <v>2.7054631342785045E-31</v>
      </c>
      <c r="X62">
        <f t="shared" si="16"/>
        <v>2.5597425016050605E-31</v>
      </c>
      <c r="Y62">
        <f t="shared" si="17"/>
        <v>2.7054631342785046E-33</v>
      </c>
      <c r="Z62">
        <f t="shared" si="18"/>
        <v>1.1866600133065892E-32</v>
      </c>
      <c r="AB62">
        <f t="shared" si="19"/>
        <v>-752.99980501741879</v>
      </c>
      <c r="AC62">
        <f t="shared" si="2"/>
        <v>-672.3212544798381</v>
      </c>
      <c r="AE62">
        <f t="shared" si="3"/>
        <v>0</v>
      </c>
      <c r="AF62">
        <f t="shared" si="24"/>
        <v>0</v>
      </c>
      <c r="AG62">
        <f t="shared" si="24"/>
        <v>-1.4833250166332364E-31</v>
      </c>
      <c r="AH62">
        <f t="shared" si="5"/>
        <v>-2.5597425016050604E-25</v>
      </c>
      <c r="AI62">
        <f t="shared" si="25"/>
        <v>-2.5597439849300768E-25</v>
      </c>
      <c r="AJ62">
        <f t="shared" si="7"/>
        <v>-80.678550537580691</v>
      </c>
      <c r="AK62">
        <f t="shared" si="22"/>
        <v>-52.709986351219321</v>
      </c>
      <c r="AL62">
        <f t="shared" si="8"/>
        <v>-133.38853688880002</v>
      </c>
      <c r="AN62">
        <f t="shared" si="26"/>
        <v>0</v>
      </c>
      <c r="AO62">
        <f t="shared" si="26"/>
        <v>0</v>
      </c>
      <c r="AP62">
        <f t="shared" si="26"/>
        <v>-2.9043531720164718E-34</v>
      </c>
      <c r="AQ62">
        <f t="shared" si="26"/>
        <v>-5.0119806318349491E-28</v>
      </c>
      <c r="AR62">
        <f t="shared" si="26"/>
        <v>-5.0119835361881213E-28</v>
      </c>
      <c r="AS62">
        <f t="shared" si="26"/>
        <v>-0.15796875367163773</v>
      </c>
      <c r="AT62">
        <f t="shared" si="26"/>
        <v>-0.1032062523988032</v>
      </c>
      <c r="AU62">
        <f t="shared" si="23"/>
        <v>-0.26117500607044097</v>
      </c>
      <c r="AW62">
        <v>59</v>
      </c>
      <c r="AX62">
        <f>IF(Z62&gt;0, (R62*SUMPRODUCT(K62:$K$98, X62:$X$98)-K62*$AZ$3)/Z62, 0)</f>
        <v>-5.6656603150083145E+34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0.95167433300000004</v>
      </c>
      <c r="Q63" s="4">
        <f t="shared" si="21"/>
        <v>12.5</v>
      </c>
      <c r="R63">
        <f t="shared" si="0"/>
        <v>1000000</v>
      </c>
      <c r="S63">
        <f t="shared" si="1"/>
        <v>-1.3199053473113543E+36</v>
      </c>
      <c r="U63">
        <f t="shared" si="13"/>
        <v>0.95167433300000004</v>
      </c>
      <c r="V63">
        <f t="shared" si="14"/>
        <v>0.01</v>
      </c>
      <c r="W63">
        <f t="shared" si="15"/>
        <v>1.1866600133065892E-32</v>
      </c>
      <c r="X63">
        <f t="shared" si="16"/>
        <v>1.1293138766613195E-32</v>
      </c>
      <c r="Y63">
        <f t="shared" si="17"/>
        <v>1.1866600133065893E-34</v>
      </c>
      <c r="Z63">
        <f t="shared" si="18"/>
        <v>4.5479536512203836E-34</v>
      </c>
      <c r="AB63">
        <f t="shared" si="19"/>
        <v>-672.3212544798381</v>
      </c>
      <c r="AC63">
        <f t="shared" si="2"/>
        <v>-600.28683435699827</v>
      </c>
      <c r="AE63">
        <f t="shared" si="3"/>
        <v>0</v>
      </c>
      <c r="AF63">
        <f t="shared" si="24"/>
        <v>0</v>
      </c>
      <c r="AG63">
        <f t="shared" si="24"/>
        <v>-5.6849420640254795E-33</v>
      </c>
      <c r="AH63">
        <f t="shared" si="5"/>
        <v>-1.1293138766613195E-26</v>
      </c>
      <c r="AI63">
        <f t="shared" si="25"/>
        <v>-1.1293144451555259E-26</v>
      </c>
      <c r="AJ63">
        <f t="shared" si="7"/>
        <v>-72.034420122839833</v>
      </c>
      <c r="AK63">
        <f t="shared" si="22"/>
        <v>-47.062487813588675</v>
      </c>
      <c r="AL63">
        <f t="shared" si="8"/>
        <v>-119.09690793642851</v>
      </c>
      <c r="AN63">
        <f t="shared" si="26"/>
        <v>0</v>
      </c>
      <c r="AO63">
        <f t="shared" si="26"/>
        <v>0</v>
      </c>
      <c r="AP63">
        <f t="shared" si="26"/>
        <v>-9.938506475097932E-36</v>
      </c>
      <c r="AQ63">
        <f t="shared" si="26"/>
        <v>-1.9742845484108643E-29</v>
      </c>
      <c r="AR63">
        <f t="shared" si="26"/>
        <v>-1.9742855422615118E-29</v>
      </c>
      <c r="AS63">
        <f t="shared" si="26"/>
        <v>-0.12593172327139476</v>
      </c>
      <c r="AT63">
        <f t="shared" si="26"/>
        <v>-8.2275392537311212E-2</v>
      </c>
      <c r="AU63">
        <f t="shared" si="23"/>
        <v>-0.20820711580870596</v>
      </c>
      <c r="AW63">
        <v>60</v>
      </c>
      <c r="AX63">
        <f>IF(Z63&gt;0, (R63*SUMPRODUCT(K63:$K$98, X63:$X$98)-K63*$AZ$3)/Z63, 0)</f>
        <v>-1.3199053473113543E+36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0.95715889499999995</v>
      </c>
      <c r="Q64" s="4">
        <f t="shared" si="21"/>
        <v>12.5</v>
      </c>
      <c r="R64">
        <f t="shared" si="0"/>
        <v>1000000</v>
      </c>
      <c r="S64">
        <f t="shared" si="1"/>
        <v>-3.5884508674183675E+37</v>
      </c>
      <c r="U64">
        <f t="shared" si="13"/>
        <v>0.95715889499999995</v>
      </c>
      <c r="V64">
        <f t="shared" si="14"/>
        <v>0.01</v>
      </c>
      <c r="W64">
        <f t="shared" si="15"/>
        <v>4.5479536512203836E-34</v>
      </c>
      <c r="X64">
        <f t="shared" si="16"/>
        <v>4.3531142913133172E-34</v>
      </c>
      <c r="Y64">
        <f t="shared" si="17"/>
        <v>4.5479536512203833E-36</v>
      </c>
      <c r="Z64">
        <f t="shared" si="18"/>
        <v>1.4935982339486248E-35</v>
      </c>
      <c r="AB64">
        <f t="shared" si="19"/>
        <v>-600.28683435699827</v>
      </c>
      <c r="AC64">
        <f t="shared" si="2"/>
        <v>-535.97038781874846</v>
      </c>
      <c r="AE64">
        <f t="shared" si="3"/>
        <v>0</v>
      </c>
      <c r="AF64">
        <f t="shared" si="24"/>
        <v>0</v>
      </c>
      <c r="AG64">
        <f t="shared" si="24"/>
        <v>-1.8669977924357811E-34</v>
      </c>
      <c r="AH64">
        <f t="shared" si="5"/>
        <v>-4.3531142913133174E-28</v>
      </c>
      <c r="AI64">
        <f t="shared" si="25"/>
        <v>-4.3531161583111101E-28</v>
      </c>
      <c r="AJ64">
        <f t="shared" si="7"/>
        <v>-64.316446538249807</v>
      </c>
      <c r="AK64">
        <f t="shared" si="22"/>
        <v>-42.020078404989881</v>
      </c>
      <c r="AL64">
        <f t="shared" si="8"/>
        <v>-106.33652494323968</v>
      </c>
      <c r="AN64">
        <f t="shared" si="26"/>
        <v>0</v>
      </c>
      <c r="AO64">
        <f t="shared" si="26"/>
        <v>0</v>
      </c>
      <c r="AP64">
        <f t="shared" si="26"/>
        <v>-2.9142101311774299E-37</v>
      </c>
      <c r="AQ64">
        <f t="shared" si="26"/>
        <v>-6.7948070540393428E-31</v>
      </c>
      <c r="AR64">
        <f t="shared" si="26"/>
        <v>-6.7948099682494743E-31</v>
      </c>
      <c r="AS64">
        <f t="shared" si="26"/>
        <v>-0.10039199878140519</v>
      </c>
      <c r="AT64">
        <f t="shared" si="26"/>
        <v>-6.5589439203851407E-2</v>
      </c>
      <c r="AU64">
        <f t="shared" si="23"/>
        <v>-0.16598143798525658</v>
      </c>
      <c r="AW64">
        <v>61</v>
      </c>
      <c r="AX64">
        <f>IF(Z64&gt;0, (R64*SUMPRODUCT(K64:$K$98, X64:$X$98)-K64*$AZ$3)/Z64, 0)</f>
        <v>-3.5884508674183675E+37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0.96261559600000002</v>
      </c>
      <c r="Q65" s="4">
        <f t="shared" si="21"/>
        <v>12.5</v>
      </c>
      <c r="R65">
        <f t="shared" si="0"/>
        <v>1000000</v>
      </c>
      <c r="S65">
        <f t="shared" si="1"/>
        <v>-1.1699995328605319E+39</v>
      </c>
      <c r="U65">
        <f t="shared" si="13"/>
        <v>0.96261559600000002</v>
      </c>
      <c r="V65">
        <f t="shared" si="14"/>
        <v>0.01</v>
      </c>
      <c r="W65">
        <f t="shared" si="15"/>
        <v>1.4935982339486248E-35</v>
      </c>
      <c r="X65">
        <f t="shared" si="16"/>
        <v>1.437760954157003E-35</v>
      </c>
      <c r="Y65">
        <f t="shared" si="17"/>
        <v>1.4935982339486248E-37</v>
      </c>
      <c r="Z65">
        <f t="shared" si="18"/>
        <v>4.0901297452135542E-37</v>
      </c>
      <c r="AB65">
        <f t="shared" si="19"/>
        <v>-535.97038781874846</v>
      </c>
      <c r="AC65">
        <f t="shared" si="2"/>
        <v>-478.54498912388249</v>
      </c>
      <c r="AE65">
        <f t="shared" si="3"/>
        <v>0</v>
      </c>
      <c r="AF65">
        <f t="shared" si="24"/>
        <v>0</v>
      </c>
      <c r="AG65">
        <f t="shared" si="24"/>
        <v>-5.1126621815169428E-36</v>
      </c>
      <c r="AH65">
        <f t="shared" si="5"/>
        <v>-1.4377609541570031E-29</v>
      </c>
      <c r="AI65">
        <f t="shared" si="25"/>
        <v>-1.4377614654232214E-29</v>
      </c>
      <c r="AJ65">
        <f t="shared" si="7"/>
        <v>-57.425398694865976</v>
      </c>
      <c r="AK65">
        <f t="shared" si="22"/>
        <v>-37.517927147312399</v>
      </c>
      <c r="AL65">
        <f t="shared" si="8"/>
        <v>-94.943325842178382</v>
      </c>
      <c r="AN65">
        <f t="shared" si="26"/>
        <v>0</v>
      </c>
      <c r="AO65">
        <f t="shared" si="26"/>
        <v>0</v>
      </c>
      <c r="AP65">
        <f t="shared" si="26"/>
        <v>-7.1253488904513835E-39</v>
      </c>
      <c r="AQ65">
        <f t="shared" si="26"/>
        <v>-2.003760087351857E-32</v>
      </c>
      <c r="AR65">
        <f t="shared" si="26"/>
        <v>-2.0037607998867461E-32</v>
      </c>
      <c r="AS65">
        <f t="shared" si="26"/>
        <v>-8.0031886783645825E-2</v>
      </c>
      <c r="AT65">
        <f t="shared" si="26"/>
        <v>-5.2287499365315217E-2</v>
      </c>
      <c r="AU65">
        <f t="shared" si="23"/>
        <v>-0.13231938614896105</v>
      </c>
      <c r="AW65">
        <v>62</v>
      </c>
      <c r="AX65">
        <f>IF(Z65&gt;0, (R65*SUMPRODUCT(K65:$K$98, X65:$X$98)-K65*$AZ$3)/Z65, 0)</f>
        <v>-1.1699995328605319E+39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0.96807210799999999</v>
      </c>
      <c r="Q66" s="4">
        <f t="shared" si="21"/>
        <v>12.5</v>
      </c>
      <c r="R66">
        <f t="shared" si="0"/>
        <v>1000000</v>
      </c>
      <c r="S66">
        <f t="shared" si="1"/>
        <v>-4.7639893522553293E+40</v>
      </c>
      <c r="U66">
        <f t="shared" si="13"/>
        <v>0.96807210799999999</v>
      </c>
      <c r="V66">
        <f t="shared" si="14"/>
        <v>0.01</v>
      </c>
      <c r="W66">
        <f t="shared" si="15"/>
        <v>4.0901297452135542E-37</v>
      </c>
      <c r="X66">
        <f t="shared" si="16"/>
        <v>3.9595405244423885E-37</v>
      </c>
      <c r="Y66">
        <f t="shared" si="17"/>
        <v>4.0901297452135542E-39</v>
      </c>
      <c r="Z66">
        <f t="shared" si="18"/>
        <v>8.9687923319030166E-39</v>
      </c>
      <c r="AB66">
        <f t="shared" si="19"/>
        <v>-478.54498912388249</v>
      </c>
      <c r="AC66">
        <f t="shared" si="2"/>
        <v>-427.27231171775219</v>
      </c>
      <c r="AE66">
        <f t="shared" si="3"/>
        <v>0</v>
      </c>
      <c r="AF66">
        <f t="shared" si="24"/>
        <v>0</v>
      </c>
      <c r="AG66">
        <f t="shared" si="24"/>
        <v>-1.121099041487877E-37</v>
      </c>
      <c r="AH66">
        <f t="shared" si="5"/>
        <v>-3.9595405244423883E-31</v>
      </c>
      <c r="AI66">
        <f t="shared" si="25"/>
        <v>-3.9595416455414296E-31</v>
      </c>
      <c r="AJ66">
        <f t="shared" si="7"/>
        <v>-51.272677406130299</v>
      </c>
      <c r="AK66">
        <f t="shared" si="22"/>
        <v>-33.498149238671779</v>
      </c>
      <c r="AL66">
        <f t="shared" si="8"/>
        <v>-84.770826644802071</v>
      </c>
      <c r="AN66">
        <f t="shared" si="26"/>
        <v>0</v>
      </c>
      <c r="AO66">
        <f t="shared" si="26"/>
        <v>0</v>
      </c>
      <c r="AP66">
        <f t="shared" si="26"/>
        <v>-1.3950346511797987E-40</v>
      </c>
      <c r="AQ66">
        <f t="shared" si="26"/>
        <v>-4.9270368004390938E-34</v>
      </c>
      <c r="AR66">
        <f t="shared" si="26"/>
        <v>-4.9270381954737446E-34</v>
      </c>
      <c r="AS66">
        <f t="shared" si="26"/>
        <v>-6.3800930152778823E-2</v>
      </c>
      <c r="AT66">
        <f t="shared" si="26"/>
        <v>-4.1683274366482143E-2</v>
      </c>
      <c r="AU66">
        <f t="shared" si="23"/>
        <v>-0.10548420451926097</v>
      </c>
      <c r="AW66">
        <v>63</v>
      </c>
      <c r="AX66">
        <f>IF(Z66&gt;0, (R66*SUMPRODUCT(K66:$K$98, X66:$X$98)-K66*$AZ$3)/Z66, 0)</f>
        <v>-4.7639893522553293E+40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0.97352880900000005</v>
      </c>
      <c r="Q67" s="4">
        <f t="shared" si="21"/>
        <v>12.5</v>
      </c>
      <c r="R67">
        <f t="shared" ref="R67:R69" si="27">$C$6</f>
        <v>1000000</v>
      </c>
      <c r="S67">
        <f t="shared" ref="S67:S69" si="28">AX67</f>
        <v>-2.5824252306081424E+42</v>
      </c>
      <c r="U67">
        <f t="shared" si="13"/>
        <v>0.97352880900000005</v>
      </c>
      <c r="V67">
        <f t="shared" si="14"/>
        <v>0.01</v>
      </c>
      <c r="W67">
        <f t="shared" si="15"/>
        <v>8.9687923319030166E-39</v>
      </c>
      <c r="X67">
        <f t="shared" si="16"/>
        <v>8.7313777170458775E-39</v>
      </c>
      <c r="Y67">
        <f t="shared" si="17"/>
        <v>8.9687923319030166E-41</v>
      </c>
      <c r="Z67">
        <f t="shared" si="18"/>
        <v>1.4772669153810888E-40</v>
      </c>
      <c r="AB67">
        <f t="shared" si="19"/>
        <v>-427.27231171775219</v>
      </c>
      <c r="AC67">
        <f t="shared" ref="AC67:AC69" si="29">S67*Z67</f>
        <v>-381.49313546227876</v>
      </c>
      <c r="AE67">
        <f t="shared" ref="AE67:AE69" si="30">$Z67*O67</f>
        <v>0</v>
      </c>
      <c r="AF67">
        <f t="shared" si="24"/>
        <v>0</v>
      </c>
      <c r="AG67">
        <f t="shared" si="24"/>
        <v>-1.8465836442263609E-39</v>
      </c>
      <c r="AH67">
        <f t="shared" ref="AH67:AH69" si="31">-X67*R67</f>
        <v>-8.7313777170458781E-33</v>
      </c>
      <c r="AI67">
        <f t="shared" ref="AI67:AI69" si="32">SUM(AE67:AH67)</f>
        <v>-8.7313795636295227E-33</v>
      </c>
      <c r="AJ67">
        <f t="shared" ref="AJ67:AJ69" si="33">AB67-AC67</f>
        <v>-45.779176255473431</v>
      </c>
      <c r="AK67">
        <f t="shared" si="22"/>
        <v>-29.909061820242655</v>
      </c>
      <c r="AL67">
        <f t="shared" ref="AL67:AL69" si="34">SUM(AI67:AK67)</f>
        <v>-75.688238075716086</v>
      </c>
      <c r="AN67">
        <f t="shared" si="26"/>
        <v>0</v>
      </c>
      <c r="AO67">
        <f t="shared" si="26"/>
        <v>0</v>
      </c>
      <c r="AP67">
        <f t="shared" si="26"/>
        <v>-2.0515966242143455E-42</v>
      </c>
      <c r="AQ67">
        <f t="shared" si="26"/>
        <v>-9.7007601605485735E-36</v>
      </c>
      <c r="AR67">
        <f t="shared" si="26"/>
        <v>-9.7007622121451982E-36</v>
      </c>
      <c r="AS67">
        <f t="shared" si="26"/>
        <v>-5.0861710899855514E-2</v>
      </c>
      <c r="AT67">
        <f t="shared" si="26"/>
        <v>-3.3229651121238948E-2</v>
      </c>
      <c r="AU67">
        <f t="shared" si="23"/>
        <v>-8.4091362021094462E-2</v>
      </c>
      <c r="AW67">
        <v>64</v>
      </c>
      <c r="AX67">
        <f>IF(Z67&gt;0, (R67*SUMPRODUCT(K67:$K$98, X67:$X$98)-K67*$AZ$3)/Z67, 0)</f>
        <v>-2.5824252306081424E+42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0.97898550900000003</v>
      </c>
      <c r="Q68" s="4">
        <f t="shared" si="21"/>
        <v>12.5</v>
      </c>
      <c r="R68">
        <f t="shared" si="27"/>
        <v>1000000</v>
      </c>
      <c r="S68">
        <f t="shared" si="28"/>
        <v>-2.0933666503908205E+44</v>
      </c>
      <c r="U68">
        <f t="shared" ref="U68:U69" si="38">M68</f>
        <v>0.97898550900000003</v>
      </c>
      <c r="V68">
        <f t="shared" ref="V68:V69" si="39">$C$10</f>
        <v>0.01</v>
      </c>
      <c r="W68">
        <f t="shared" ref="W68:W69" si="40">Z67</f>
        <v>1.4772669153810888E-40</v>
      </c>
      <c r="X68">
        <f t="shared" ref="X68:X69" si="41">U68*W68</f>
        <v>1.4462229030832152E-40</v>
      </c>
      <c r="Y68">
        <f t="shared" ref="Y68:Y69" si="42">V68*W68</f>
        <v>1.4772669153810889E-42</v>
      </c>
      <c r="Z68">
        <f t="shared" ref="Z68:Z69" si="43">MAX(0, W68-X68-Y68)</f>
        <v>1.6271343144062763E-42</v>
      </c>
      <c r="AB68">
        <f t="shared" ref="AB68:AB69" si="44">AC67</f>
        <v>-381.49313546227876</v>
      </c>
      <c r="AC68">
        <f t="shared" si="29"/>
        <v>-340.6188709484631</v>
      </c>
      <c r="AE68">
        <f t="shared" si="30"/>
        <v>0</v>
      </c>
      <c r="AF68">
        <f t="shared" si="24"/>
        <v>0</v>
      </c>
      <c r="AG68">
        <f t="shared" si="24"/>
        <v>-2.0339178930078455E-41</v>
      </c>
      <c r="AH68">
        <f t="shared" si="31"/>
        <v>-1.4462229030832151E-34</v>
      </c>
      <c r="AI68">
        <f t="shared" si="32"/>
        <v>-1.4462231064750045E-34</v>
      </c>
      <c r="AJ68">
        <f t="shared" si="33"/>
        <v>-40.87426451381566</v>
      </c>
      <c r="AK68">
        <f t="shared" si="22"/>
        <v>-26.704519482359515</v>
      </c>
      <c r="AL68">
        <f t="shared" si="34"/>
        <v>-67.578783996175176</v>
      </c>
      <c r="AN68">
        <f t="shared" si="26"/>
        <v>0</v>
      </c>
      <c r="AO68">
        <f t="shared" si="26"/>
        <v>0</v>
      </c>
      <c r="AP68">
        <f t="shared" si="26"/>
        <v>-2.0176154065213648E-44</v>
      </c>
      <c r="AQ68">
        <f t="shared" si="26"/>
        <v>-1.4346309752994018E-37</v>
      </c>
      <c r="AR68">
        <f t="shared" si="26"/>
        <v>-1.4346311770609425E-37</v>
      </c>
      <c r="AS68">
        <f t="shared" si="26"/>
        <v>-4.0546644531134907E-2</v>
      </c>
      <c r="AT68">
        <f t="shared" si="26"/>
        <v>-2.6490474427008089E-2</v>
      </c>
      <c r="AU68">
        <f t="shared" si="23"/>
        <v>-6.7037118958142988E-2</v>
      </c>
      <c r="AW68">
        <v>65</v>
      </c>
      <c r="AX68">
        <f>IF(Z68&gt;0, (R68*SUMPRODUCT(K68:$K$98, X68:$X$98)-K68*$AZ$3)/Z68, 0)</f>
        <v>-2.0933666503908205E+44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12.5</v>
      </c>
      <c r="R69">
        <f t="shared" si="27"/>
        <v>1000000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1.6271343144062763E-42</v>
      </c>
      <c r="X69">
        <f t="shared" si="41"/>
        <v>1.6271343144062763E-42</v>
      </c>
      <c r="Y69">
        <f t="shared" si="42"/>
        <v>1.6271343144062764E-44</v>
      </c>
      <c r="Z69">
        <f t="shared" si="43"/>
        <v>0</v>
      </c>
      <c r="AB69">
        <f t="shared" si="44"/>
        <v>-340.6188709484631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-1.6271343144062762E-36</v>
      </c>
      <c r="AI69">
        <f t="shared" si="32"/>
        <v>-1.6271343144062762E-36</v>
      </c>
      <c r="AJ69">
        <f t="shared" si="33"/>
        <v>-340.6188709484631</v>
      </c>
      <c r="AK69">
        <f t="shared" si="22"/>
        <v>-23.843320966392419</v>
      </c>
      <c r="AL69">
        <f t="shared" si="34"/>
        <v>-364.46219191485551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-1.4411538618009748E-39</v>
      </c>
      <c r="AR69">
        <f t="shared" si="26"/>
        <v>-1.4411538618009748E-39</v>
      </c>
      <c r="AS69">
        <f t="shared" si="26"/>
        <v>-0.30168634323761023</v>
      </c>
      <c r="AT69">
        <f t="shared" si="26"/>
        <v>-2.1118044026632716E-2</v>
      </c>
      <c r="AU69">
        <f t="shared" si="23"/>
        <v>-0.32280438726424293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385267.37374194339</v>
      </c>
      <c r="AO71" s="8">
        <f t="shared" si="47"/>
        <v>-38526.737374194337</v>
      </c>
      <c r="AP71" s="8">
        <f t="shared" si="47"/>
        <v>-171.30713830658291</v>
      </c>
      <c r="AQ71" s="8">
        <f t="shared" si="47"/>
        <v>-343371.09742469311</v>
      </c>
      <c r="AR71" s="8">
        <f t="shared" si="47"/>
        <v>3198.2318047493686</v>
      </c>
      <c r="AS71" s="8">
        <f t="shared" si="47"/>
        <v>-654.5457847475908</v>
      </c>
      <c r="AT71" s="8">
        <f t="shared" si="47"/>
        <v>-2543.686020001865</v>
      </c>
      <c r="AU71" s="8">
        <f t="shared" si="47"/>
        <v>-4.5224657352349595E-11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52" priority="1" operator="lessThan">
      <formula>0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21ACC8-F74F-449D-9171-80A6642EAAF6}">
  <dimension ref="A1:AZ100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65947.680559054148</v>
      </c>
      <c r="K3">
        <v>1</v>
      </c>
      <c r="L3" s="2">
        <v>0</v>
      </c>
      <c r="O3">
        <f>$C$3</f>
        <v>65947.680559054148</v>
      </c>
      <c r="P3">
        <f>O3*C5</f>
        <v>6594.7680559054152</v>
      </c>
      <c r="Q3" s="4">
        <f>B8</f>
        <v>100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65947.680559054148</v>
      </c>
      <c r="AF3">
        <f t="shared" ref="AF3:AG34" si="4">-$Z3*P3</f>
        <v>-6594.7680559054152</v>
      </c>
      <c r="AG3">
        <f t="shared" si="4"/>
        <v>-100</v>
      </c>
      <c r="AH3">
        <f t="shared" ref="AH3:AH66" si="5">-X3*R3</f>
        <v>0</v>
      </c>
      <c r="AI3">
        <f t="shared" ref="AI3:AI34" si="6">SUM(AE3:AH3)</f>
        <v>59252.912503148735</v>
      </c>
      <c r="AJ3">
        <f t="shared" ref="AJ3:AJ66" si="7">AB3-AC3</f>
        <v>0</v>
      </c>
      <c r="AL3">
        <f t="shared" ref="AL3:AL66" si="8">SUM(AI3:AK3)</f>
        <v>59252.912503148735</v>
      </c>
      <c r="AN3">
        <f t="shared" ref="AN3:AU34" si="9">AE3*$K3</f>
        <v>65947.680559054148</v>
      </c>
      <c r="AO3">
        <f t="shared" si="9"/>
        <v>-6594.7680559054152</v>
      </c>
      <c r="AP3">
        <f t="shared" si="9"/>
        <v>-100</v>
      </c>
      <c r="AQ3">
        <f t="shared" si="9"/>
        <v>0</v>
      </c>
      <c r="AR3">
        <f t="shared" si="9"/>
        <v>59252.912503148735</v>
      </c>
      <c r="AS3">
        <f t="shared" si="9"/>
        <v>0</v>
      </c>
      <c r="AT3">
        <f t="shared" si="9"/>
        <v>0</v>
      </c>
      <c r="AU3">
        <f t="shared" si="9"/>
        <v>59252.912503148735</v>
      </c>
      <c r="AW3">
        <v>0</v>
      </c>
      <c r="AX3">
        <f>IF(Z3&gt;0, (R3*SUMPRODUCT(K3:$K$98, X3:$X$98)-K3*$AZ$3)/Z3, 0)</f>
        <v>0</v>
      </c>
      <c r="AZ3">
        <f>C6*SUMPRODUCT(X4:X98, K4:K98)/1</f>
        <v>53190.009897260512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1.1601210000000001E-3</v>
      </c>
      <c r="R4">
        <f t="shared" si="0"/>
        <v>2000000</v>
      </c>
      <c r="S4">
        <f t="shared" si="1"/>
        <v>3608.1012637119511</v>
      </c>
      <c r="U4">
        <f t="shared" ref="U4:U67" si="13">M4</f>
        <v>1.1601210000000001E-3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1.1601210000000001E-3</v>
      </c>
      <c r="Y4">
        <f t="shared" ref="Y4:Y67" si="17">V4*W4</f>
        <v>0.01</v>
      </c>
      <c r="Z4">
        <f t="shared" ref="Z4:Z67" si="18">MAX(0, W4-X4-Y4)</f>
        <v>0.98883987900000003</v>
      </c>
      <c r="AB4">
        <f t="shared" ref="AB4:AB67" si="19">AC3</f>
        <v>0</v>
      </c>
      <c r="AC4">
        <f t="shared" si="2"/>
        <v>3567.8344170286728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-2320.2420000000002</v>
      </c>
      <c r="AI4">
        <f t="shared" si="6"/>
        <v>-2320.2420000000002</v>
      </c>
      <c r="AJ4">
        <f t="shared" si="7"/>
        <v>-3567.8344170286728</v>
      </c>
      <c r="AK4">
        <f>G4*SUM(AB4, AE4:AF4)</f>
        <v>0</v>
      </c>
      <c r="AL4">
        <f t="shared" si="8"/>
        <v>-5888.0764170286729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-2164.6067730198715</v>
      </c>
      <c r="AR4">
        <f t="shared" si="9"/>
        <v>-2164.6067730198715</v>
      </c>
      <c r="AS4">
        <f t="shared" si="9"/>
        <v>-3328.5142429598586</v>
      </c>
      <c r="AT4">
        <f t="shared" si="9"/>
        <v>0</v>
      </c>
      <c r="AU4">
        <f t="shared" si="9"/>
        <v>-5493.1210159797301</v>
      </c>
      <c r="AW4">
        <v>1</v>
      </c>
      <c r="AX4">
        <f>IF(Z4&gt;0, (R4*SUMPRODUCT(K4:$K$98, X4:$X$98)-K4*$AZ$3)/Z4, 0)</f>
        <v>3608.1012637119511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1.1721139999999999E-3</v>
      </c>
      <c r="Q5" s="4">
        <f t="shared" ref="Q5:Q68" si="21">$C$8</f>
        <v>12.5</v>
      </c>
      <c r="R5">
        <f t="shared" si="0"/>
        <v>2000000</v>
      </c>
      <c r="S5">
        <f t="shared" si="1"/>
        <v>5668.0732370242367</v>
      </c>
      <c r="U5">
        <f t="shared" si="13"/>
        <v>1.1721139999999999E-3</v>
      </c>
      <c r="V5">
        <f t="shared" si="14"/>
        <v>0.01</v>
      </c>
      <c r="W5">
        <f t="shared" si="15"/>
        <v>0.98883987900000003</v>
      </c>
      <c r="X5">
        <f t="shared" si="16"/>
        <v>1.1590330659342059E-3</v>
      </c>
      <c r="Y5">
        <f t="shared" si="17"/>
        <v>9.8883987900000008E-3</v>
      </c>
      <c r="Z5">
        <f t="shared" si="18"/>
        <v>0.97779244714406577</v>
      </c>
      <c r="AB5">
        <f t="shared" si="19"/>
        <v>3567.8344170286728</v>
      </c>
      <c r="AC5">
        <f t="shared" si="2"/>
        <v>5542.1992010217145</v>
      </c>
      <c r="AE5">
        <f t="shared" si="3"/>
        <v>0</v>
      </c>
      <c r="AF5">
        <f t="shared" si="4"/>
        <v>0</v>
      </c>
      <c r="AG5">
        <f t="shared" si="4"/>
        <v>-12.222405589300822</v>
      </c>
      <c r="AH5">
        <f t="shared" si="5"/>
        <v>-2318.0661318684115</v>
      </c>
      <c r="AI5">
        <f t="shared" si="6"/>
        <v>-2330.2885374577122</v>
      </c>
      <c r="AJ5">
        <f t="shared" si="7"/>
        <v>-1974.3647839930418</v>
      </c>
      <c r="AK5">
        <f>G5*SUM(AB5, AE5:AF5)</f>
        <v>146.28121109817559</v>
      </c>
      <c r="AL5">
        <f t="shared" si="8"/>
        <v>-4158.3721103525786</v>
      </c>
      <c r="AN5">
        <f t="shared" si="9"/>
        <v>0</v>
      </c>
      <c r="AO5">
        <f t="shared" si="9"/>
        <v>0</v>
      </c>
      <c r="AP5">
        <f t="shared" si="9"/>
        <v>-10.451477014654433</v>
      </c>
      <c r="AQ5">
        <f t="shared" si="9"/>
        <v>-1982.1969348554014</v>
      </c>
      <c r="AR5">
        <f t="shared" si="9"/>
        <v>-1992.6484118700557</v>
      </c>
      <c r="AS5">
        <f t="shared" si="9"/>
        <v>-1688.2951566023805</v>
      </c>
      <c r="AT5">
        <f t="shared" si="9"/>
        <v>125.08623644487098</v>
      </c>
      <c r="AU5">
        <f t="shared" si="9"/>
        <v>-3555.8573320275655</v>
      </c>
      <c r="AW5">
        <v>2</v>
      </c>
      <c r="AX5">
        <f>IF(Z5&gt;0, (R5*SUMPRODUCT(K5:$K$98, X5:$X$98)-K5*$AZ$3)/Z5, 0)</f>
        <v>5668.0732370242367</v>
      </c>
    </row>
    <row r="6" spans="1:52" x14ac:dyDescent="0.25">
      <c r="A6" t="s">
        <v>16</v>
      </c>
      <c r="C6" s="2"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1.1871049999999999E-3</v>
      </c>
      <c r="Q6" s="4">
        <f t="shared" si="21"/>
        <v>12.5</v>
      </c>
      <c r="R6">
        <f t="shared" si="0"/>
        <v>2000000</v>
      </c>
      <c r="S6">
        <f t="shared" si="1"/>
        <v>8286.5674722127478</v>
      </c>
      <c r="U6">
        <f t="shared" si="13"/>
        <v>1.1871049999999999E-3</v>
      </c>
      <c r="V6">
        <f t="shared" si="14"/>
        <v>0.01</v>
      </c>
      <c r="W6">
        <f t="shared" si="15"/>
        <v>0.97779244714406577</v>
      </c>
      <c r="X6">
        <f t="shared" si="16"/>
        <v>1.1607423029669562E-3</v>
      </c>
      <c r="Y6">
        <f t="shared" si="17"/>
        <v>9.7779244714406577E-3</v>
      </c>
      <c r="Z6">
        <f t="shared" si="18"/>
        <v>0.96685378036965819</v>
      </c>
      <c r="AB6">
        <f t="shared" si="19"/>
        <v>5542.1992010217145</v>
      </c>
      <c r="AC6">
        <f t="shared" si="2"/>
        <v>8011.8990867971379</v>
      </c>
      <c r="AE6">
        <f t="shared" si="3"/>
        <v>0</v>
      </c>
      <c r="AF6">
        <f t="shared" si="4"/>
        <v>0</v>
      </c>
      <c r="AG6">
        <f t="shared" si="4"/>
        <v>-12.085672254620727</v>
      </c>
      <c r="AH6">
        <f t="shared" si="5"/>
        <v>-2321.4846059339125</v>
      </c>
      <c r="AI6">
        <f t="shared" si="6"/>
        <v>-2333.5702781885334</v>
      </c>
      <c r="AJ6">
        <f t="shared" si="7"/>
        <v>-2469.6998857754234</v>
      </c>
      <c r="AK6">
        <f>G6*SUM(AB6, AE6:AF6)</f>
        <v>324.21865325977029</v>
      </c>
      <c r="AL6">
        <f t="shared" si="8"/>
        <v>-4479.0515107041856</v>
      </c>
      <c r="AN6">
        <f t="shared" si="9"/>
        <v>0</v>
      </c>
      <c r="AO6">
        <f t="shared" si="9"/>
        <v>0</v>
      </c>
      <c r="AP6">
        <f t="shared" si="9"/>
        <v>-9.3230087901546295</v>
      </c>
      <c r="AQ6">
        <f t="shared" si="9"/>
        <v>-1790.8165082877908</v>
      </c>
      <c r="AR6">
        <f t="shared" si="9"/>
        <v>-1800.1395170779456</v>
      </c>
      <c r="AS6">
        <f t="shared" si="9"/>
        <v>-1905.1512616788837</v>
      </c>
      <c r="AT6">
        <f t="shared" si="9"/>
        <v>250.10552086726207</v>
      </c>
      <c r="AU6">
        <f t="shared" si="9"/>
        <v>-3455.1852578895664</v>
      </c>
      <c r="AW6">
        <v>3</v>
      </c>
      <c r="AX6">
        <f>IF(Z6&gt;0, (R6*SUMPRODUCT(K6:$K$98, X6:$X$98)-K6*$AZ$3)/Z6, 0)</f>
        <v>8286.5674722127478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1.2030949999999999E-3</v>
      </c>
      <c r="Q7" s="4">
        <f t="shared" si="21"/>
        <v>12.5</v>
      </c>
      <c r="R7">
        <f t="shared" si="0"/>
        <v>2000000</v>
      </c>
      <c r="S7">
        <f t="shared" si="1"/>
        <v>10377.017469766897</v>
      </c>
      <c r="U7">
        <f t="shared" si="13"/>
        <v>1.2030949999999999E-3</v>
      </c>
      <c r="V7">
        <f t="shared" si="14"/>
        <v>0.01</v>
      </c>
      <c r="W7">
        <f t="shared" si="15"/>
        <v>0.96685378036965819</v>
      </c>
      <c r="X7">
        <f t="shared" si="16"/>
        <v>1.1632169488938339E-3</v>
      </c>
      <c r="Y7">
        <f t="shared" si="17"/>
        <v>9.6685378036965829E-3</v>
      </c>
      <c r="Z7">
        <f t="shared" si="18"/>
        <v>0.95602202561706773</v>
      </c>
      <c r="AB7">
        <f t="shared" si="19"/>
        <v>8011.8990867971379</v>
      </c>
      <c r="AC7">
        <f t="shared" si="2"/>
        <v>9920.6572613102471</v>
      </c>
      <c r="AE7">
        <f t="shared" si="3"/>
        <v>0</v>
      </c>
      <c r="AF7">
        <f t="shared" si="4"/>
        <v>0</v>
      </c>
      <c r="AG7">
        <f t="shared" si="4"/>
        <v>-11.950275320213347</v>
      </c>
      <c r="AH7">
        <f t="shared" si="5"/>
        <v>-2326.4338977876678</v>
      </c>
      <c r="AI7">
        <f t="shared" si="6"/>
        <v>-2338.384173107881</v>
      </c>
      <c r="AJ7">
        <f t="shared" si="7"/>
        <v>-1908.7581745131092</v>
      </c>
      <c r="AK7">
        <f>G7*SUM(AB7, AE7:AF7)</f>
        <v>393.38424516173944</v>
      </c>
      <c r="AL7">
        <f t="shared" si="8"/>
        <v>-3853.7581024592509</v>
      </c>
      <c r="AN7">
        <f t="shared" si="9"/>
        <v>0</v>
      </c>
      <c r="AO7">
        <f t="shared" si="9"/>
        <v>0</v>
      </c>
      <c r="AP7">
        <f t="shared" si="9"/>
        <v>-8.3873735210560394</v>
      </c>
      <c r="AQ7">
        <f t="shared" si="9"/>
        <v>-1632.8218011669308</v>
      </c>
      <c r="AR7">
        <f t="shared" si="9"/>
        <v>-1641.2091746879869</v>
      </c>
      <c r="AS7">
        <f t="shared" si="9"/>
        <v>-1339.6735507784686</v>
      </c>
      <c r="AT7">
        <f t="shared" si="9"/>
        <v>276.09912851876339</v>
      </c>
      <c r="AU7">
        <f t="shared" si="9"/>
        <v>-2704.7835969476923</v>
      </c>
      <c r="AW7">
        <v>4</v>
      </c>
      <c r="AX7">
        <f>IF(Z7&gt;0, (R7*SUMPRODUCT(K7:$K$98, X7:$X$98)-K7*$AZ$3)/Z7, 0)</f>
        <v>10377.017469766897</v>
      </c>
    </row>
    <row r="8" spans="1:52" x14ac:dyDescent="0.25">
      <c r="B8" s="2">
        <f>'S.26.04.A'!B8</f>
        <v>100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1.223083E-3</v>
      </c>
      <c r="Q8" s="4">
        <f t="shared" si="21"/>
        <v>12.5</v>
      </c>
      <c r="R8">
        <f t="shared" si="0"/>
        <v>2000000</v>
      </c>
      <c r="S8">
        <f t="shared" si="1"/>
        <v>11395.875709833505</v>
      </c>
      <c r="U8">
        <f t="shared" si="13"/>
        <v>1.223083E-3</v>
      </c>
      <c r="V8">
        <f t="shared" si="14"/>
        <v>0.01</v>
      </c>
      <c r="W8">
        <f t="shared" si="15"/>
        <v>0.95602202561706773</v>
      </c>
      <c r="X8">
        <f t="shared" si="16"/>
        <v>1.1692942871578001E-3</v>
      </c>
      <c r="Y8">
        <f t="shared" si="17"/>
        <v>9.5602202561706779E-3</v>
      </c>
      <c r="Z8">
        <f t="shared" si="18"/>
        <v>0.94529251107373924</v>
      </c>
      <c r="AB8">
        <f t="shared" si="19"/>
        <v>9920.6572613102471</v>
      </c>
      <c r="AC8">
        <f t="shared" si="2"/>
        <v>10772.435965632743</v>
      </c>
      <c r="AE8">
        <f t="shared" si="3"/>
        <v>0</v>
      </c>
      <c r="AF8">
        <f t="shared" si="4"/>
        <v>0</v>
      </c>
      <c r="AG8">
        <f t="shared" si="4"/>
        <v>-11.81615638842174</v>
      </c>
      <c r="AH8">
        <f t="shared" si="5"/>
        <v>-2338.5885743156005</v>
      </c>
      <c r="AI8">
        <f t="shared" si="6"/>
        <v>-2350.4047307040223</v>
      </c>
      <c r="AJ8">
        <f t="shared" si="7"/>
        <v>-851.7787043224962</v>
      </c>
      <c r="AK8">
        <f>G8*SUM(AB8, AE8:AF8)</f>
        <v>211.30999966590826</v>
      </c>
      <c r="AL8">
        <f t="shared" si="8"/>
        <v>-2990.8734353606101</v>
      </c>
      <c r="AN8">
        <f t="shared" si="9"/>
        <v>0</v>
      </c>
      <c r="AO8">
        <f t="shared" si="9"/>
        <v>0</v>
      </c>
      <c r="AP8">
        <f t="shared" si="9"/>
        <v>-7.7412875309224551</v>
      </c>
      <c r="AQ8">
        <f t="shared" si="9"/>
        <v>-1532.1129794834367</v>
      </c>
      <c r="AR8">
        <f t="shared" si="9"/>
        <v>-1539.8542670143593</v>
      </c>
      <c r="AS8">
        <f t="shared" si="9"/>
        <v>-558.03796481046345</v>
      </c>
      <c r="AT8">
        <f t="shared" si="9"/>
        <v>138.43854226369254</v>
      </c>
      <c r="AU8">
        <f t="shared" si="9"/>
        <v>-1959.4536895611302</v>
      </c>
      <c r="AW8">
        <v>5</v>
      </c>
      <c r="AX8">
        <f>IF(Z8&gt;0, (R8*SUMPRODUCT(K8:$K$98, X8:$X$98)-K8*$AZ$3)/Z8, 0)</f>
        <v>11395.875709833505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1.254064E-3</v>
      </c>
      <c r="Q9" s="4">
        <f t="shared" si="21"/>
        <v>12.5</v>
      </c>
      <c r="R9">
        <f t="shared" si="0"/>
        <v>2000000</v>
      </c>
      <c r="S9">
        <f t="shared" si="1"/>
        <v>11860.164517911837</v>
      </c>
      <c r="U9">
        <f t="shared" si="13"/>
        <v>1.254064E-3</v>
      </c>
      <c r="V9">
        <f t="shared" si="14"/>
        <v>0.01</v>
      </c>
      <c r="W9">
        <f t="shared" si="15"/>
        <v>0.94529251107373924</v>
      </c>
      <c r="X9">
        <f t="shared" si="16"/>
        <v>1.1854573076071778E-3</v>
      </c>
      <c r="Y9">
        <f t="shared" si="17"/>
        <v>9.4529251107373924E-3</v>
      </c>
      <c r="Z9">
        <f t="shared" si="18"/>
        <v>0.93465412865539466</v>
      </c>
      <c r="AB9">
        <f t="shared" si="19"/>
        <v>10772.435965632743</v>
      </c>
      <c r="AC9">
        <f t="shared" si="2"/>
        <v>11085.151733198516</v>
      </c>
      <c r="AE9">
        <f t="shared" si="3"/>
        <v>0</v>
      </c>
      <c r="AF9">
        <f t="shared" si="4"/>
        <v>0</v>
      </c>
      <c r="AG9">
        <f t="shared" si="4"/>
        <v>-11.683176608192433</v>
      </c>
      <c r="AH9">
        <f t="shared" si="5"/>
        <v>-2370.9146152143558</v>
      </c>
      <c r="AI9">
        <f t="shared" si="6"/>
        <v>-2382.5977918225481</v>
      </c>
      <c r="AJ9">
        <f t="shared" si="7"/>
        <v>-312.71576756577269</v>
      </c>
      <c r="AK9">
        <f t="shared" ref="AK9:AK72" si="22">G9*SUM(AB9:AB9, AE9:AF9)</f>
        <v>63.557372197233185</v>
      </c>
      <c r="AL9">
        <f t="shared" si="8"/>
        <v>-2631.7561871910875</v>
      </c>
      <c r="AN9">
        <f t="shared" si="9"/>
        <v>0</v>
      </c>
      <c r="AO9">
        <f t="shared" si="9"/>
        <v>0</v>
      </c>
      <c r="AP9">
        <f t="shared" si="9"/>
        <v>-7.2489502657515397</v>
      </c>
      <c r="AQ9">
        <f t="shared" si="9"/>
        <v>-1471.0590027356739</v>
      </c>
      <c r="AR9">
        <f t="shared" si="9"/>
        <v>-1478.3079530014254</v>
      </c>
      <c r="AS9">
        <f t="shared" si="9"/>
        <v>-194.02779932394799</v>
      </c>
      <c r="AT9">
        <f t="shared" si="9"/>
        <v>39.434842554424428</v>
      </c>
      <c r="AU9">
        <f t="shared" si="9"/>
        <v>-1632.9009097709488</v>
      </c>
      <c r="AW9">
        <v>6</v>
      </c>
      <c r="AX9">
        <f>IF(Z9&gt;0, (R9*SUMPRODUCT(K9:$K$98, X9:$X$98)-K9*$AZ$3)/Z9, 0)</f>
        <v>11860.164517911837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1.2910420000000001E-3</v>
      </c>
      <c r="Q10" s="4">
        <f t="shared" si="21"/>
        <v>12.5</v>
      </c>
      <c r="R10">
        <f t="shared" si="0"/>
        <v>2000000</v>
      </c>
      <c r="S10">
        <f t="shared" si="1"/>
        <v>12236.632543124388</v>
      </c>
      <c r="U10">
        <f t="shared" si="13"/>
        <v>1.2910420000000001E-3</v>
      </c>
      <c r="V10">
        <f t="shared" si="14"/>
        <v>0.01</v>
      </c>
      <c r="W10">
        <f t="shared" si="15"/>
        <v>0.93465412865539466</v>
      </c>
      <c r="X10">
        <f t="shared" si="16"/>
        <v>1.2066777355675181E-3</v>
      </c>
      <c r="Y10">
        <f t="shared" si="17"/>
        <v>9.3465412865539471E-3</v>
      </c>
      <c r="Z10">
        <f t="shared" si="18"/>
        <v>0.92410090963327318</v>
      </c>
      <c r="AB10">
        <f t="shared" si="19"/>
        <v>11085.151733198516</v>
      </c>
      <c r="AC10">
        <f t="shared" si="2"/>
        <v>11307.883263949359</v>
      </c>
      <c r="AE10">
        <f t="shared" si="3"/>
        <v>0</v>
      </c>
      <c r="AF10">
        <f t="shared" si="4"/>
        <v>0</v>
      </c>
      <c r="AG10">
        <f t="shared" si="4"/>
        <v>-11.551261370415915</v>
      </c>
      <c r="AH10">
        <f t="shared" si="5"/>
        <v>-2413.3554711350362</v>
      </c>
      <c r="AI10">
        <f t="shared" si="6"/>
        <v>-2424.9067325054521</v>
      </c>
      <c r="AJ10">
        <f t="shared" si="7"/>
        <v>-222.73153075084338</v>
      </c>
      <c r="AK10">
        <f t="shared" si="22"/>
        <v>45.449122106113919</v>
      </c>
      <c r="AL10">
        <f t="shared" si="8"/>
        <v>-2602.1891411501815</v>
      </c>
      <c r="AN10">
        <f t="shared" si="9"/>
        <v>0</v>
      </c>
      <c r="AO10">
        <f t="shared" si="9"/>
        <v>0</v>
      </c>
      <c r="AP10">
        <f t="shared" si="9"/>
        <v>-6.7992619901764808</v>
      </c>
      <c r="AQ10">
        <f t="shared" si="9"/>
        <v>-1420.5406316662784</v>
      </c>
      <c r="AR10">
        <f t="shared" si="9"/>
        <v>-1427.3398936564547</v>
      </c>
      <c r="AS10">
        <f t="shared" si="9"/>
        <v>-131.10343385758793</v>
      </c>
      <c r="AT10">
        <f t="shared" si="9"/>
        <v>26.752099057720777</v>
      </c>
      <c r="AU10">
        <f t="shared" si="9"/>
        <v>-1531.6912284563218</v>
      </c>
      <c r="AW10">
        <v>7</v>
      </c>
      <c r="AX10">
        <f>IF(Z10&gt;0, (R10*SUMPRODUCT(K10:$K$98, X10:$X$98)-K10*$AZ$3)/Z10, 0)</f>
        <v>12236.632543124388</v>
      </c>
    </row>
    <row r="11" spans="1:52" x14ac:dyDescent="0.25">
      <c r="A11" t="s">
        <v>33</v>
      </c>
      <c r="C11" s="12">
        <f>AU100</f>
        <v>-1.4456746048755256E-11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1.3270199999999999E-3</v>
      </c>
      <c r="Q11" s="4">
        <f t="shared" si="21"/>
        <v>12.5</v>
      </c>
      <c r="R11">
        <f t="shared" si="0"/>
        <v>2000000</v>
      </c>
      <c r="S11">
        <f t="shared" si="1"/>
        <v>12528.242550510819</v>
      </c>
      <c r="U11">
        <f t="shared" si="13"/>
        <v>1.3270199999999999E-3</v>
      </c>
      <c r="V11">
        <f t="shared" si="14"/>
        <v>0.01</v>
      </c>
      <c r="W11">
        <f t="shared" si="15"/>
        <v>0.92410090963327318</v>
      </c>
      <c r="X11">
        <f t="shared" si="16"/>
        <v>1.2263003891015462E-3</v>
      </c>
      <c r="Y11">
        <f t="shared" si="17"/>
        <v>9.2410090963327314E-3</v>
      </c>
      <c r="Z11">
        <f t="shared" si="18"/>
        <v>0.9136336001478389</v>
      </c>
      <c r="AB11">
        <f t="shared" si="19"/>
        <v>11307.883263949359</v>
      </c>
      <c r="AC11">
        <f t="shared" si="2"/>
        <v>11446.223344948543</v>
      </c>
      <c r="AE11">
        <f t="shared" si="3"/>
        <v>0</v>
      </c>
      <c r="AF11">
        <f t="shared" si="4"/>
        <v>0</v>
      </c>
      <c r="AG11">
        <f t="shared" si="4"/>
        <v>-11.420420001847987</v>
      </c>
      <c r="AH11">
        <f t="shared" si="5"/>
        <v>-2452.6007782030924</v>
      </c>
      <c r="AI11">
        <f t="shared" si="6"/>
        <v>-2464.0211982049404</v>
      </c>
      <c r="AJ11">
        <f t="shared" si="7"/>
        <v>-138.34008099918356</v>
      </c>
      <c r="AK11">
        <f t="shared" si="22"/>
        <v>27.138919833478461</v>
      </c>
      <c r="AL11">
        <f t="shared" si="8"/>
        <v>-2575.2223593706453</v>
      </c>
      <c r="AN11">
        <f t="shared" si="9"/>
        <v>0</v>
      </c>
      <c r="AO11">
        <f t="shared" si="9"/>
        <v>0</v>
      </c>
      <c r="AP11">
        <f t="shared" si="9"/>
        <v>-6.387539541646249</v>
      </c>
      <c r="AQ11">
        <f t="shared" si="9"/>
        <v>-1371.7607975984788</v>
      </c>
      <c r="AR11">
        <f t="shared" si="9"/>
        <v>-1378.148337140125</v>
      </c>
      <c r="AS11">
        <f t="shared" si="9"/>
        <v>-77.374802103061199</v>
      </c>
      <c r="AT11">
        <f t="shared" si="9"/>
        <v>15.179032253267449</v>
      </c>
      <c r="AU11">
        <f t="shared" si="9"/>
        <v>-1440.3441069899186</v>
      </c>
      <c r="AW11">
        <v>8</v>
      </c>
      <c r="AX11">
        <f>IF(Z11&gt;0, (R11*SUMPRODUCT(K11:$K$98, X11:$X$98)-K11*$AZ$3)/Z11, 0)</f>
        <v>12528.242550510819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1.3729930000000001E-3</v>
      </c>
      <c r="Q12" s="4">
        <f t="shared" si="21"/>
        <v>12.5</v>
      </c>
      <c r="R12">
        <f t="shared" si="0"/>
        <v>2000000</v>
      </c>
      <c r="S12">
        <f t="shared" si="1"/>
        <v>12790.622965107941</v>
      </c>
      <c r="U12">
        <f t="shared" si="13"/>
        <v>1.3729930000000001E-3</v>
      </c>
      <c r="V12">
        <f t="shared" si="14"/>
        <v>0.01</v>
      </c>
      <c r="W12">
        <f t="shared" si="15"/>
        <v>0.9136336001478389</v>
      </c>
      <c r="X12">
        <f t="shared" si="16"/>
        <v>1.2544125375677818E-3</v>
      </c>
      <c r="Y12">
        <f t="shared" si="17"/>
        <v>9.1363360014783887E-3</v>
      </c>
      <c r="Z12">
        <f t="shared" si="18"/>
        <v>0.90324285160879281</v>
      </c>
      <c r="AB12">
        <f t="shared" si="19"/>
        <v>11446.223344948543</v>
      </c>
      <c r="AC12">
        <f t="shared" si="2"/>
        <v>11553.038760857009</v>
      </c>
      <c r="AE12">
        <f t="shared" si="3"/>
        <v>0</v>
      </c>
      <c r="AF12">
        <f t="shared" si="4"/>
        <v>0</v>
      </c>
      <c r="AG12">
        <f t="shared" si="4"/>
        <v>-11.290535645109911</v>
      </c>
      <c r="AH12">
        <f t="shared" si="5"/>
        <v>-2508.8250751355636</v>
      </c>
      <c r="AI12">
        <f t="shared" si="6"/>
        <v>-2520.1156107806733</v>
      </c>
      <c r="AJ12">
        <f t="shared" si="7"/>
        <v>-106.81541590846609</v>
      </c>
      <c r="AK12">
        <f t="shared" si="22"/>
        <v>26.32631369338165</v>
      </c>
      <c r="AL12">
        <f t="shared" si="8"/>
        <v>-2600.6047129957578</v>
      </c>
      <c r="AN12">
        <f t="shared" si="9"/>
        <v>0</v>
      </c>
      <c r="AO12">
        <f t="shared" si="9"/>
        <v>0</v>
      </c>
      <c r="AP12">
        <f t="shared" si="9"/>
        <v>-6.0010397217066265</v>
      </c>
      <c r="AQ12">
        <f t="shared" si="9"/>
        <v>-1333.4671980087057</v>
      </c>
      <c r="AR12">
        <f t="shared" si="9"/>
        <v>-1339.4682377304123</v>
      </c>
      <c r="AS12">
        <f t="shared" si="9"/>
        <v>-56.77352907830786</v>
      </c>
      <c r="AT12">
        <f t="shared" si="9"/>
        <v>13.992715595253268</v>
      </c>
      <c r="AU12">
        <f t="shared" si="9"/>
        <v>-1382.2490512134671</v>
      </c>
      <c r="AW12">
        <v>9</v>
      </c>
      <c r="AX12">
        <f>IF(Z12&gt;0, (R12*SUMPRODUCT(K12:$K$98, X12:$X$98)-K12*$AZ$3)/Z12, 0)</f>
        <v>12790.622965107941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1.420964E-3</v>
      </c>
      <c r="Q13" s="4">
        <f t="shared" si="21"/>
        <v>12.5</v>
      </c>
      <c r="R13">
        <f t="shared" si="0"/>
        <v>2000000</v>
      </c>
      <c r="S13">
        <f t="shared" si="1"/>
        <v>13010.023053138379</v>
      </c>
      <c r="U13">
        <f t="shared" si="13"/>
        <v>1.420964E-3</v>
      </c>
      <c r="V13">
        <f t="shared" si="14"/>
        <v>0.01</v>
      </c>
      <c r="W13">
        <f t="shared" si="15"/>
        <v>0.90324285160879281</v>
      </c>
      <c r="X13">
        <f t="shared" si="16"/>
        <v>1.2834755753934367E-3</v>
      </c>
      <c r="Y13">
        <f t="shared" si="17"/>
        <v>9.0324285160879279E-3</v>
      </c>
      <c r="Z13">
        <f t="shared" si="18"/>
        <v>0.8929269475173115</v>
      </c>
      <c r="AB13">
        <f t="shared" si="19"/>
        <v>11553.038760857009</v>
      </c>
      <c r="AC13">
        <f t="shared" si="2"/>
        <v>11617.000171968706</v>
      </c>
      <c r="AE13">
        <f t="shared" si="3"/>
        <v>0</v>
      </c>
      <c r="AF13">
        <f t="shared" si="4"/>
        <v>0</v>
      </c>
      <c r="AG13">
        <f t="shared" si="4"/>
        <v>-11.161586843966393</v>
      </c>
      <c r="AH13">
        <f t="shared" si="5"/>
        <v>-2566.9511507868733</v>
      </c>
      <c r="AI13">
        <f t="shared" si="6"/>
        <v>-2578.1127376308395</v>
      </c>
      <c r="AJ13">
        <f t="shared" si="7"/>
        <v>-63.961411111697089</v>
      </c>
      <c r="AK13">
        <f t="shared" si="22"/>
        <v>23.106077521714017</v>
      </c>
      <c r="AL13">
        <f t="shared" si="8"/>
        <v>-2618.9680712208228</v>
      </c>
      <c r="AN13">
        <f t="shared" si="9"/>
        <v>0</v>
      </c>
      <c r="AO13">
        <f t="shared" si="9"/>
        <v>0</v>
      </c>
      <c r="AP13">
        <f t="shared" si="9"/>
        <v>-5.6392605162380649</v>
      </c>
      <c r="AQ13">
        <f t="shared" si="9"/>
        <v>-1296.9218870137086</v>
      </c>
      <c r="AR13">
        <f t="shared" si="9"/>
        <v>-1302.5611475299465</v>
      </c>
      <c r="AS13">
        <f t="shared" si="9"/>
        <v>-32.315750913145877</v>
      </c>
      <c r="AT13">
        <f t="shared" si="9"/>
        <v>11.67407398919935</v>
      </c>
      <c r="AU13">
        <f t="shared" si="9"/>
        <v>-1323.2028244538931</v>
      </c>
      <c r="AW13">
        <v>10</v>
      </c>
      <c r="AX13">
        <f>IF(Z13&gt;0, (R13*SUMPRODUCT(K13:$K$98, X13:$X$98)-K13*$AZ$3)/Z13, 0)</f>
        <v>13010.023053138379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1.47693E-3</v>
      </c>
      <c r="Q14" s="4">
        <f t="shared" si="21"/>
        <v>12.5</v>
      </c>
      <c r="R14">
        <f t="shared" si="0"/>
        <v>2000000</v>
      </c>
      <c r="S14">
        <f t="shared" si="1"/>
        <v>14953.790853971306</v>
      </c>
      <c r="U14">
        <f t="shared" si="13"/>
        <v>1.47693E-3</v>
      </c>
      <c r="V14">
        <f t="shared" si="14"/>
        <v>0.01</v>
      </c>
      <c r="W14">
        <f t="shared" si="15"/>
        <v>0.8929269475173115</v>
      </c>
      <c r="X14">
        <f t="shared" si="16"/>
        <v>1.318790596596743E-3</v>
      </c>
      <c r="Y14">
        <f t="shared" si="17"/>
        <v>8.9292694751731145E-3</v>
      </c>
      <c r="Z14">
        <f t="shared" si="18"/>
        <v>0.88267888744554157</v>
      </c>
      <c r="AB14">
        <f t="shared" si="19"/>
        <v>11617.000171968706</v>
      </c>
      <c r="AC14">
        <f t="shared" si="2"/>
        <v>13199.395474076708</v>
      </c>
      <c r="AE14">
        <f t="shared" si="3"/>
        <v>0</v>
      </c>
      <c r="AF14">
        <f t="shared" si="4"/>
        <v>0</v>
      </c>
      <c r="AG14">
        <f t="shared" si="4"/>
        <v>-11.03348609306927</v>
      </c>
      <c r="AH14">
        <f t="shared" si="5"/>
        <v>-2637.5811931934859</v>
      </c>
      <c r="AI14">
        <f t="shared" si="6"/>
        <v>-2648.6146792865552</v>
      </c>
      <c r="AJ14">
        <f t="shared" si="7"/>
        <v>-1582.3953021080015</v>
      </c>
      <c r="AK14">
        <f t="shared" si="22"/>
        <v>813.19001203780954</v>
      </c>
      <c r="AL14">
        <f t="shared" si="8"/>
        <v>-3417.8199693567467</v>
      </c>
      <c r="AN14">
        <f t="shared" si="9"/>
        <v>0</v>
      </c>
      <c r="AO14">
        <f t="shared" si="9"/>
        <v>0</v>
      </c>
      <c r="AP14">
        <f t="shared" si="9"/>
        <v>-4.9772670696798533</v>
      </c>
      <c r="AQ14">
        <f t="shared" si="9"/>
        <v>-1189.8275763210693</v>
      </c>
      <c r="AR14">
        <f t="shared" si="9"/>
        <v>-1194.8048433907491</v>
      </c>
      <c r="AS14">
        <f t="shared" si="9"/>
        <v>-713.82733996878869</v>
      </c>
      <c r="AT14">
        <f t="shared" si="9"/>
        <v>366.83454659455134</v>
      </c>
      <c r="AU14">
        <f t="shared" si="9"/>
        <v>-1541.7976367649862</v>
      </c>
      <c r="AW14">
        <v>11</v>
      </c>
      <c r="AX14">
        <f>IF(Z14&gt;0, (R14*SUMPRODUCT(K14:$K$98, X14:$X$98)-K14*$AZ$3)/Z14, 0)</f>
        <v>14953.790853971306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1.553883E-3</v>
      </c>
      <c r="Q15" s="4">
        <f t="shared" si="21"/>
        <v>12.5</v>
      </c>
      <c r="R15">
        <f t="shared" si="0"/>
        <v>2000000</v>
      </c>
      <c r="S15">
        <f t="shared" si="1"/>
        <v>16711.41819392734</v>
      </c>
      <c r="U15">
        <f t="shared" si="13"/>
        <v>1.553883E-3</v>
      </c>
      <c r="V15">
        <f t="shared" si="14"/>
        <v>0.01</v>
      </c>
      <c r="W15">
        <f t="shared" si="15"/>
        <v>0.88267888744554157</v>
      </c>
      <c r="X15">
        <f t="shared" si="16"/>
        <v>1.3715797176605405E-3</v>
      </c>
      <c r="Y15">
        <f t="shared" si="17"/>
        <v>8.8267888744554164E-3</v>
      </c>
      <c r="Z15">
        <f t="shared" si="18"/>
        <v>0.87248051885342559</v>
      </c>
      <c r="AB15">
        <f t="shared" si="19"/>
        <v>13199.395474076708</v>
      </c>
      <c r="AC15">
        <f t="shared" si="2"/>
        <v>14580.386816614302</v>
      </c>
      <c r="AE15">
        <f t="shared" si="3"/>
        <v>0</v>
      </c>
      <c r="AF15">
        <f t="shared" si="4"/>
        <v>0</v>
      </c>
      <c r="AG15">
        <f t="shared" si="4"/>
        <v>-10.90600648566782</v>
      </c>
      <c r="AH15">
        <f t="shared" si="5"/>
        <v>-2743.1594353210812</v>
      </c>
      <c r="AI15">
        <f t="shared" si="6"/>
        <v>-2754.0654418067488</v>
      </c>
      <c r="AJ15">
        <f t="shared" si="7"/>
        <v>-1380.9913425375944</v>
      </c>
      <c r="AK15">
        <f t="shared" si="22"/>
        <v>923.95768318536966</v>
      </c>
      <c r="AL15">
        <f t="shared" si="8"/>
        <v>-3211.0991011589736</v>
      </c>
      <c r="AN15">
        <f t="shared" si="9"/>
        <v>0</v>
      </c>
      <c r="AO15">
        <f t="shared" si="9"/>
        <v>0</v>
      </c>
      <c r="AP15">
        <f t="shared" si="9"/>
        <v>-4.392643132408053</v>
      </c>
      <c r="AQ15">
        <f t="shared" si="9"/>
        <v>-1104.8700980050487</v>
      </c>
      <c r="AR15">
        <f t="shared" si="9"/>
        <v>-1109.2627411374565</v>
      </c>
      <c r="AS15">
        <f t="shared" si="9"/>
        <v>-556.22579582037383</v>
      </c>
      <c r="AT15">
        <f t="shared" si="9"/>
        <v>372.14505392175585</v>
      </c>
      <c r="AU15">
        <f t="shared" si="9"/>
        <v>-1293.3434830360745</v>
      </c>
      <c r="AW15">
        <v>12</v>
      </c>
      <c r="AX15">
        <f>IF(Z15&gt;0, (R15*SUMPRODUCT(K15:$K$98, X15:$X$98)-K15*$AZ$3)/Z15, 0)</f>
        <v>16711.41819392734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1.6428289999999999E-3</v>
      </c>
      <c r="Q16" s="4">
        <f t="shared" si="21"/>
        <v>12.5</v>
      </c>
      <c r="R16">
        <f t="shared" si="0"/>
        <v>2000000</v>
      </c>
      <c r="S16">
        <f t="shared" si="1"/>
        <v>18288.857122630478</v>
      </c>
      <c r="U16">
        <f t="shared" si="13"/>
        <v>1.6428289999999999E-3</v>
      </c>
      <c r="V16">
        <f t="shared" si="14"/>
        <v>0.01</v>
      </c>
      <c r="W16">
        <f t="shared" si="15"/>
        <v>0.87248051885342559</v>
      </c>
      <c r="X16">
        <f t="shared" si="16"/>
        <v>1.4333362983074542E-3</v>
      </c>
      <c r="Y16">
        <f t="shared" si="17"/>
        <v>8.7248051885342563E-3</v>
      </c>
      <c r="Z16">
        <f t="shared" si="18"/>
        <v>0.8623223773665839</v>
      </c>
      <c r="AB16">
        <f t="shared" si="19"/>
        <v>14580.386816614302</v>
      </c>
      <c r="AC16">
        <f t="shared" si="2"/>
        <v>15770.890753304495</v>
      </c>
      <c r="AE16">
        <f t="shared" si="3"/>
        <v>0</v>
      </c>
      <c r="AF16">
        <f t="shared" si="4"/>
        <v>0</v>
      </c>
      <c r="AG16">
        <f t="shared" si="4"/>
        <v>-10.779029717082299</v>
      </c>
      <c r="AH16">
        <f t="shared" si="5"/>
        <v>-2866.6725966149083</v>
      </c>
      <c r="AI16">
        <f t="shared" si="6"/>
        <v>-2877.4516263319906</v>
      </c>
      <c r="AJ16">
        <f t="shared" si="7"/>
        <v>-1190.5039366901929</v>
      </c>
      <c r="AK16">
        <f t="shared" si="22"/>
        <v>1020.6270771630012</v>
      </c>
      <c r="AL16">
        <f t="shared" si="8"/>
        <v>-3047.3284858591824</v>
      </c>
      <c r="AN16">
        <f t="shared" si="9"/>
        <v>0</v>
      </c>
      <c r="AO16">
        <f t="shared" si="9"/>
        <v>0</v>
      </c>
      <c r="AP16">
        <f t="shared" si="9"/>
        <v>-3.8763395888923227</v>
      </c>
      <c r="AQ16">
        <f t="shared" si="9"/>
        <v>-1030.9087892243983</v>
      </c>
      <c r="AR16">
        <f t="shared" si="9"/>
        <v>-1034.7851288132906</v>
      </c>
      <c r="AS16">
        <f t="shared" si="9"/>
        <v>-428.12736040712036</v>
      </c>
      <c r="AT16">
        <f t="shared" si="9"/>
        <v>367.03648181176959</v>
      </c>
      <c r="AU16">
        <f t="shared" si="9"/>
        <v>-1095.8760074086415</v>
      </c>
      <c r="AW16">
        <v>13</v>
      </c>
      <c r="AX16">
        <f>IF(Z16&gt;0, (R16*SUMPRODUCT(K16:$K$98, X16:$X$98)-K16*$AZ$3)/Z16, 0)</f>
        <v>18288.857122630478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1.733774E-3</v>
      </c>
      <c r="Q17" s="4">
        <f t="shared" si="21"/>
        <v>12.5</v>
      </c>
      <c r="R17">
        <f t="shared" si="0"/>
        <v>2000000</v>
      </c>
      <c r="S17">
        <f t="shared" si="1"/>
        <v>19701.176550831588</v>
      </c>
      <c r="U17">
        <f t="shared" si="13"/>
        <v>1.733774E-3</v>
      </c>
      <c r="V17">
        <f t="shared" si="14"/>
        <v>0.01</v>
      </c>
      <c r="W17">
        <f t="shared" si="15"/>
        <v>0.8623223773665839</v>
      </c>
      <c r="X17">
        <f t="shared" si="16"/>
        <v>1.4950721174963716E-3</v>
      </c>
      <c r="Y17">
        <f t="shared" si="17"/>
        <v>8.623223773665839E-3</v>
      </c>
      <c r="Z17">
        <f t="shared" si="18"/>
        <v>0.8522040814754217</v>
      </c>
      <c r="AB17">
        <f t="shared" si="19"/>
        <v>15770.890753304495</v>
      </c>
      <c r="AC17">
        <f t="shared" si="2"/>
        <v>16789.42306648655</v>
      </c>
      <c r="AE17">
        <f t="shared" si="3"/>
        <v>0</v>
      </c>
      <c r="AF17">
        <f t="shared" si="4"/>
        <v>0</v>
      </c>
      <c r="AG17">
        <f t="shared" si="4"/>
        <v>-10.652551018442772</v>
      </c>
      <c r="AH17">
        <f t="shared" si="5"/>
        <v>-2990.1442349927433</v>
      </c>
      <c r="AI17">
        <f t="shared" si="6"/>
        <v>-3000.7967860111862</v>
      </c>
      <c r="AJ17">
        <f t="shared" si="7"/>
        <v>-1018.5323131820551</v>
      </c>
      <c r="AK17">
        <f t="shared" si="22"/>
        <v>1103.9623527313147</v>
      </c>
      <c r="AL17">
        <f t="shared" si="8"/>
        <v>-2915.3667464619266</v>
      </c>
      <c r="AN17">
        <f t="shared" si="9"/>
        <v>0</v>
      </c>
      <c r="AO17">
        <f t="shared" si="9"/>
        <v>0</v>
      </c>
      <c r="AP17">
        <f t="shared" si="9"/>
        <v>-3.4204066930437564</v>
      </c>
      <c r="AQ17">
        <f t="shared" si="9"/>
        <v>-960.09954205602833</v>
      </c>
      <c r="AR17">
        <f t="shared" si="9"/>
        <v>-963.51994874907211</v>
      </c>
      <c r="AS17">
        <f t="shared" si="9"/>
        <v>-327.03854082066761</v>
      </c>
      <c r="AT17">
        <f t="shared" si="9"/>
        <v>354.46910450023927</v>
      </c>
      <c r="AU17">
        <f t="shared" si="9"/>
        <v>-936.08938506950039</v>
      </c>
      <c r="AW17">
        <v>14</v>
      </c>
      <c r="AX17">
        <f>IF(Z17&gt;0, (R17*SUMPRODUCT(K17:$K$98, X17:$X$98)-K17*$AZ$3)/Z17, 0)</f>
        <v>19701.176550831588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1.8297159999999999E-3</v>
      </c>
      <c r="Q18" s="4">
        <f t="shared" si="21"/>
        <v>12.5</v>
      </c>
      <c r="R18">
        <f t="shared" si="0"/>
        <v>2000000</v>
      </c>
      <c r="S18">
        <f t="shared" si="1"/>
        <v>20969.842778843707</v>
      </c>
      <c r="U18">
        <f t="shared" si="13"/>
        <v>1.8297159999999999E-3</v>
      </c>
      <c r="V18">
        <f t="shared" si="14"/>
        <v>0.01</v>
      </c>
      <c r="W18">
        <f t="shared" si="15"/>
        <v>0.8522040814754217</v>
      </c>
      <c r="X18">
        <f t="shared" si="16"/>
        <v>1.5592914431408827E-3</v>
      </c>
      <c r="Y18">
        <f t="shared" si="17"/>
        <v>8.522040814754217E-3</v>
      </c>
      <c r="Z18">
        <f t="shared" si="18"/>
        <v>0.8421227492175265</v>
      </c>
      <c r="AB18">
        <f t="shared" si="19"/>
        <v>16789.42306648655</v>
      </c>
      <c r="AC18">
        <f t="shared" si="2"/>
        <v>17659.181651579158</v>
      </c>
      <c r="AE18">
        <f t="shared" si="3"/>
        <v>0</v>
      </c>
      <c r="AF18">
        <f t="shared" si="4"/>
        <v>0</v>
      </c>
      <c r="AG18">
        <f t="shared" si="4"/>
        <v>-10.526534365219081</v>
      </c>
      <c r="AH18">
        <f t="shared" si="5"/>
        <v>-3118.5828862817652</v>
      </c>
      <c r="AI18">
        <f t="shared" si="6"/>
        <v>-3129.1094206469843</v>
      </c>
      <c r="AJ18">
        <f t="shared" si="7"/>
        <v>-869.75858509260797</v>
      </c>
      <c r="AK18">
        <f t="shared" si="22"/>
        <v>1175.2596146540586</v>
      </c>
      <c r="AL18">
        <f t="shared" si="8"/>
        <v>-2823.6083910855336</v>
      </c>
      <c r="AN18">
        <f t="shared" si="9"/>
        <v>0</v>
      </c>
      <c r="AO18">
        <f t="shared" si="9"/>
        <v>0</v>
      </c>
      <c r="AP18">
        <f t="shared" si="9"/>
        <v>-3.0178073689826328</v>
      </c>
      <c r="AQ18">
        <f t="shared" si="9"/>
        <v>-894.05326468132125</v>
      </c>
      <c r="AR18">
        <f t="shared" si="9"/>
        <v>-897.07107205030388</v>
      </c>
      <c r="AS18">
        <f t="shared" si="9"/>
        <v>-249.34738977349582</v>
      </c>
      <c r="AT18">
        <f t="shared" si="9"/>
        <v>336.93018067650536</v>
      </c>
      <c r="AU18">
        <f t="shared" si="9"/>
        <v>-809.4882811472944</v>
      </c>
      <c r="AW18">
        <v>15</v>
      </c>
      <c r="AX18">
        <f>IF(Z18&gt;0, (R18*SUMPRODUCT(K18:$K$98, X18:$X$98)-K18*$AZ$3)/Z18, 0)</f>
        <v>20969.842778843707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1.940649E-3</v>
      </c>
      <c r="Q19" s="4">
        <f t="shared" si="21"/>
        <v>12.5</v>
      </c>
      <c r="R19">
        <f t="shared" si="0"/>
        <v>2000000</v>
      </c>
      <c r="S19">
        <f t="shared" si="1"/>
        <v>22112.31139087964</v>
      </c>
      <c r="U19">
        <f t="shared" si="13"/>
        <v>1.940649E-3</v>
      </c>
      <c r="V19">
        <f t="shared" si="14"/>
        <v>0.01</v>
      </c>
      <c r="W19">
        <f t="shared" si="15"/>
        <v>0.8421227492175265</v>
      </c>
      <c r="X19">
        <f t="shared" si="16"/>
        <v>1.6342646711462437E-3</v>
      </c>
      <c r="Y19">
        <f t="shared" si="17"/>
        <v>8.4212274921752657E-3</v>
      </c>
      <c r="Z19">
        <f t="shared" si="18"/>
        <v>0.83206725705420503</v>
      </c>
      <c r="AB19">
        <f t="shared" si="19"/>
        <v>17659.181651579158</v>
      </c>
      <c r="AC19">
        <f t="shared" si="2"/>
        <v>18398.930286137675</v>
      </c>
      <c r="AE19">
        <f t="shared" si="3"/>
        <v>0</v>
      </c>
      <c r="AF19">
        <f t="shared" si="4"/>
        <v>0</v>
      </c>
      <c r="AG19">
        <f t="shared" si="4"/>
        <v>-10.400840713177564</v>
      </c>
      <c r="AH19">
        <f t="shared" si="5"/>
        <v>-3268.5293422924874</v>
      </c>
      <c r="AI19">
        <f t="shared" si="6"/>
        <v>-3278.9301830056652</v>
      </c>
      <c r="AJ19">
        <f t="shared" si="7"/>
        <v>-739.74863455851664</v>
      </c>
      <c r="AK19">
        <f t="shared" si="22"/>
        <v>1236.1427156105412</v>
      </c>
      <c r="AL19">
        <f t="shared" si="8"/>
        <v>-2782.5361019536404</v>
      </c>
      <c r="AN19">
        <f t="shared" si="9"/>
        <v>0</v>
      </c>
      <c r="AO19">
        <f t="shared" si="9"/>
        <v>0</v>
      </c>
      <c r="AP19">
        <f t="shared" si="9"/>
        <v>-2.6622971343214266</v>
      </c>
      <c r="AQ19">
        <f t="shared" si="9"/>
        <v>-836.64355040125395</v>
      </c>
      <c r="AR19">
        <f t="shared" si="9"/>
        <v>-839.30584753557537</v>
      </c>
      <c r="AS19">
        <f t="shared" si="9"/>
        <v>-189.35302676139588</v>
      </c>
      <c r="AT19">
        <f t="shared" si="9"/>
        <v>316.41473032200895</v>
      </c>
      <c r="AU19">
        <f t="shared" si="9"/>
        <v>-712.2441439749623</v>
      </c>
      <c r="AW19">
        <v>16</v>
      </c>
      <c r="AX19">
        <f>IF(Z19&gt;0, (R19*SUMPRODUCT(K19:$K$98, X19:$X$98)-K19*$AZ$3)/Z19, 0)</f>
        <v>22112.31139087964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2.0505829999999999E-3</v>
      </c>
      <c r="Q20" s="4">
        <f t="shared" si="21"/>
        <v>12.5</v>
      </c>
      <c r="R20">
        <f t="shared" si="0"/>
        <v>2000000</v>
      </c>
      <c r="S20">
        <f t="shared" si="1"/>
        <v>23138.813277382356</v>
      </c>
      <c r="U20">
        <f t="shared" si="13"/>
        <v>2.0505829999999999E-3</v>
      </c>
      <c r="V20">
        <f t="shared" si="14"/>
        <v>0.01</v>
      </c>
      <c r="W20">
        <f t="shared" si="15"/>
        <v>0.83206725705420503</v>
      </c>
      <c r="X20">
        <f t="shared" si="16"/>
        <v>1.7062229721719828E-3</v>
      </c>
      <c r="Y20">
        <f t="shared" si="17"/>
        <v>8.3206725705420505E-3</v>
      </c>
      <c r="Z20">
        <f t="shared" si="18"/>
        <v>0.82204036151149107</v>
      </c>
      <c r="AB20">
        <f t="shared" si="19"/>
        <v>18398.930286137675</v>
      </c>
      <c r="AC20">
        <f t="shared" si="2"/>
        <v>19021.038431486282</v>
      </c>
      <c r="AE20">
        <f t="shared" si="3"/>
        <v>0</v>
      </c>
      <c r="AF20">
        <f t="shared" si="4"/>
        <v>0</v>
      </c>
      <c r="AG20">
        <f t="shared" si="4"/>
        <v>-10.275504518893639</v>
      </c>
      <c r="AH20">
        <f t="shared" si="5"/>
        <v>-3412.4459443439655</v>
      </c>
      <c r="AI20">
        <f t="shared" si="6"/>
        <v>-3422.7214488628592</v>
      </c>
      <c r="AJ20">
        <f t="shared" si="7"/>
        <v>-622.10814534860765</v>
      </c>
      <c r="AK20">
        <f t="shared" si="22"/>
        <v>1287.9251200296374</v>
      </c>
      <c r="AL20">
        <f t="shared" si="8"/>
        <v>-2756.9044741818298</v>
      </c>
      <c r="AN20">
        <f t="shared" si="9"/>
        <v>0</v>
      </c>
      <c r="AO20">
        <f t="shared" si="9"/>
        <v>0</v>
      </c>
      <c r="AP20">
        <f t="shared" si="9"/>
        <v>-2.3484061622621644</v>
      </c>
      <c r="AQ20">
        <f t="shared" si="9"/>
        <v>-779.89446351260472</v>
      </c>
      <c r="AR20">
        <f t="shared" si="9"/>
        <v>-782.24286967486694</v>
      </c>
      <c r="AS20">
        <f t="shared" si="9"/>
        <v>-142.17916010292973</v>
      </c>
      <c r="AT20">
        <f t="shared" si="9"/>
        <v>294.34771624580952</v>
      </c>
      <c r="AU20">
        <f t="shared" si="9"/>
        <v>-630.07431353198717</v>
      </c>
      <c r="AW20">
        <v>17</v>
      </c>
      <c r="AX20">
        <f>IF(Z20&gt;0, (R20*SUMPRODUCT(K20:$K$98, X20:$X$98)-K20*$AZ$3)/Z20, 0)</f>
        <v>23138.813277382356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2.1765069999999998E-3</v>
      </c>
      <c r="Q21" s="4">
        <f t="shared" si="21"/>
        <v>12.5</v>
      </c>
      <c r="R21">
        <f t="shared" si="0"/>
        <v>2000000</v>
      </c>
      <c r="S21">
        <f t="shared" si="1"/>
        <v>24067.561586772699</v>
      </c>
      <c r="U21">
        <f t="shared" si="13"/>
        <v>2.1765069999999998E-3</v>
      </c>
      <c r="V21">
        <f t="shared" si="14"/>
        <v>0.01</v>
      </c>
      <c r="W21">
        <f t="shared" si="15"/>
        <v>0.82204036151149107</v>
      </c>
      <c r="X21">
        <f t="shared" si="16"/>
        <v>1.7891766011122908E-3</v>
      </c>
      <c r="Y21">
        <f t="shared" si="17"/>
        <v>8.2204036151149115E-3</v>
      </c>
      <c r="Z21">
        <f t="shared" si="18"/>
        <v>0.81203078129526385</v>
      </c>
      <c r="AB21">
        <f t="shared" si="19"/>
        <v>19021.038431486282</v>
      </c>
      <c r="AC21">
        <f t="shared" si="2"/>
        <v>19543.600839178915</v>
      </c>
      <c r="AE21">
        <f t="shared" si="3"/>
        <v>0</v>
      </c>
      <c r="AF21">
        <f t="shared" si="4"/>
        <v>0</v>
      </c>
      <c r="AG21">
        <f t="shared" si="4"/>
        <v>-10.150384766190799</v>
      </c>
      <c r="AH21">
        <f t="shared" si="5"/>
        <v>-3578.3532022245813</v>
      </c>
      <c r="AI21">
        <f t="shared" si="6"/>
        <v>-3588.503586990772</v>
      </c>
      <c r="AJ21">
        <f t="shared" si="7"/>
        <v>-522.56240769263241</v>
      </c>
      <c r="AK21">
        <f t="shared" si="22"/>
        <v>1331.47269020404</v>
      </c>
      <c r="AL21">
        <f t="shared" si="8"/>
        <v>-2779.5933044793637</v>
      </c>
      <c r="AN21">
        <f t="shared" si="9"/>
        <v>0</v>
      </c>
      <c r="AO21">
        <f t="shared" si="9"/>
        <v>0</v>
      </c>
      <c r="AP21">
        <f t="shared" si="9"/>
        <v>-2.0712596233826215</v>
      </c>
      <c r="AQ21">
        <f t="shared" si="9"/>
        <v>-730.18892157239077</v>
      </c>
      <c r="AR21">
        <f t="shared" si="9"/>
        <v>-732.26018119577338</v>
      </c>
      <c r="AS21">
        <f t="shared" si="9"/>
        <v>-106.63264897666956</v>
      </c>
      <c r="AT21">
        <f t="shared" si="9"/>
        <v>271.69665844019158</v>
      </c>
      <c r="AU21">
        <f t="shared" si="9"/>
        <v>-567.19617173225117</v>
      </c>
      <c r="AW21">
        <v>18</v>
      </c>
      <c r="AX21">
        <f>IF(Z21&gt;0, (R21*SUMPRODUCT(K21:$K$98, X21:$X$98)-K21*$AZ$3)/Z21, 0)</f>
        <v>24067.561586772699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2.312424E-3</v>
      </c>
      <c r="Q22" s="4">
        <f t="shared" si="21"/>
        <v>12.5</v>
      </c>
      <c r="R22">
        <f t="shared" si="0"/>
        <v>2000000</v>
      </c>
      <c r="S22">
        <f t="shared" si="1"/>
        <v>24907.113499555118</v>
      </c>
      <c r="U22">
        <f t="shared" si="13"/>
        <v>2.312424E-3</v>
      </c>
      <c r="V22">
        <f t="shared" si="14"/>
        <v>0.01</v>
      </c>
      <c r="W22">
        <f t="shared" si="15"/>
        <v>0.81203078129526385</v>
      </c>
      <c r="X22">
        <f t="shared" si="16"/>
        <v>1.8777594674059192E-3</v>
      </c>
      <c r="Y22">
        <f t="shared" si="17"/>
        <v>8.1203078129526395E-3</v>
      </c>
      <c r="Z22">
        <f t="shared" si="18"/>
        <v>0.80203271401490539</v>
      </c>
      <c r="AB22">
        <f t="shared" si="19"/>
        <v>19543.600839178915</v>
      </c>
      <c r="AC22">
        <f t="shared" si="2"/>
        <v>19976.319838325478</v>
      </c>
      <c r="AE22">
        <f t="shared" si="3"/>
        <v>0</v>
      </c>
      <c r="AF22">
        <f t="shared" si="4"/>
        <v>0</v>
      </c>
      <c r="AG22">
        <f t="shared" si="4"/>
        <v>-10.025408925186317</v>
      </c>
      <c r="AH22">
        <f t="shared" si="5"/>
        <v>-3755.5189348118383</v>
      </c>
      <c r="AI22">
        <f t="shared" si="6"/>
        <v>-3765.5443437370245</v>
      </c>
      <c r="AJ22">
        <f t="shared" si="7"/>
        <v>-432.71899914656387</v>
      </c>
      <c r="AK22">
        <f t="shared" si="22"/>
        <v>1368.0520587425242</v>
      </c>
      <c r="AL22">
        <f t="shared" si="8"/>
        <v>-2830.2112841410644</v>
      </c>
      <c r="AN22">
        <f t="shared" si="9"/>
        <v>0</v>
      </c>
      <c r="AO22">
        <f t="shared" si="9"/>
        <v>0</v>
      </c>
      <c r="AP22">
        <f t="shared" si="9"/>
        <v>-1.8265691041834413</v>
      </c>
      <c r="AQ22">
        <f t="shared" si="9"/>
        <v>-684.23292333441918</v>
      </c>
      <c r="AR22">
        <f t="shared" si="9"/>
        <v>-686.05949243860255</v>
      </c>
      <c r="AS22">
        <f t="shared" si="9"/>
        <v>-78.838794560153602</v>
      </c>
      <c r="AT22">
        <f t="shared" si="9"/>
        <v>249.25084273978433</v>
      </c>
      <c r="AU22">
        <f t="shared" si="9"/>
        <v>-515.64744425897186</v>
      </c>
      <c r="AW22">
        <v>19</v>
      </c>
      <c r="AX22">
        <f>IF(Z22&gt;0, (R22*SUMPRODUCT(K22:$K$98, X22:$X$98)-K22*$AZ$3)/Z22, 0)</f>
        <v>24907.113499555118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2.4603350000000001E-3</v>
      </c>
      <c r="Q23" s="4">
        <f t="shared" si="21"/>
        <v>12.5</v>
      </c>
      <c r="R23">
        <f t="shared" si="0"/>
        <v>2000000</v>
      </c>
      <c r="S23">
        <f t="shared" si="1"/>
        <v>25668.426096280356</v>
      </c>
      <c r="U23">
        <f t="shared" si="13"/>
        <v>2.4603350000000001E-3</v>
      </c>
      <c r="V23">
        <f t="shared" si="14"/>
        <v>0.01</v>
      </c>
      <c r="W23">
        <f t="shared" si="15"/>
        <v>0.80203271401490539</v>
      </c>
      <c r="X23">
        <f t="shared" si="16"/>
        <v>1.9732691574358622E-3</v>
      </c>
      <c r="Y23">
        <f t="shared" si="17"/>
        <v>8.0203271401490545E-3</v>
      </c>
      <c r="Z23">
        <f t="shared" si="18"/>
        <v>0.79203911771732038</v>
      </c>
      <c r="AB23">
        <f t="shared" si="19"/>
        <v>19976.319838325478</v>
      </c>
      <c r="AC23">
        <f t="shared" si="2"/>
        <v>20330.397558490135</v>
      </c>
      <c r="AE23">
        <f t="shared" si="3"/>
        <v>0</v>
      </c>
      <c r="AF23">
        <f t="shared" si="4"/>
        <v>0</v>
      </c>
      <c r="AG23">
        <f t="shared" si="4"/>
        <v>-9.9004889714665048</v>
      </c>
      <c r="AH23">
        <f t="shared" si="5"/>
        <v>-3946.5383148717247</v>
      </c>
      <c r="AI23">
        <f t="shared" si="6"/>
        <v>-3956.4388038431912</v>
      </c>
      <c r="AJ23">
        <f t="shared" si="7"/>
        <v>-354.07772016465606</v>
      </c>
      <c r="AK23">
        <f t="shared" si="22"/>
        <v>1398.3423886827836</v>
      </c>
      <c r="AL23">
        <f t="shared" si="8"/>
        <v>-2912.1741353250641</v>
      </c>
      <c r="AN23">
        <f t="shared" si="9"/>
        <v>0</v>
      </c>
      <c r="AO23">
        <f t="shared" si="9"/>
        <v>0</v>
      </c>
      <c r="AP23">
        <f t="shared" si="9"/>
        <v>-1.6105441439684511</v>
      </c>
      <c r="AQ23">
        <f t="shared" si="9"/>
        <v>-641.9959852773095</v>
      </c>
      <c r="AR23">
        <f t="shared" si="9"/>
        <v>-643.60652942127797</v>
      </c>
      <c r="AS23">
        <f t="shared" si="9"/>
        <v>-57.598952977412154</v>
      </c>
      <c r="AT23">
        <f t="shared" si="9"/>
        <v>227.47281996338845</v>
      </c>
      <c r="AU23">
        <f t="shared" si="9"/>
        <v>-473.73266243530179</v>
      </c>
      <c r="AW23">
        <v>20</v>
      </c>
      <c r="AX23">
        <f>IF(Z23&gt;0, (R23*SUMPRODUCT(K23:$K$98, X23:$X$98)-K23*$AZ$3)/Z23, 0)</f>
        <v>25668.426096280356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2.6172399999999998E-3</v>
      </c>
      <c r="Q24" s="4">
        <f t="shared" si="21"/>
        <v>12.5</v>
      </c>
      <c r="R24">
        <f t="shared" si="0"/>
        <v>2000000</v>
      </c>
      <c r="S24">
        <f t="shared" si="1"/>
        <v>26360.943868623941</v>
      </c>
      <c r="U24">
        <f t="shared" si="13"/>
        <v>2.6172399999999998E-3</v>
      </c>
      <c r="V24">
        <f t="shared" si="14"/>
        <v>0.01</v>
      </c>
      <c r="W24">
        <f t="shared" si="15"/>
        <v>0.79203911771732038</v>
      </c>
      <c r="X24">
        <f t="shared" si="16"/>
        <v>2.0729564604544796E-3</v>
      </c>
      <c r="Y24">
        <f t="shared" si="17"/>
        <v>7.9203911771732038E-3</v>
      </c>
      <c r="Z24">
        <f t="shared" si="18"/>
        <v>0.78204577007969267</v>
      </c>
      <c r="AB24">
        <f t="shared" si="19"/>
        <v>20330.397558490135</v>
      </c>
      <c r="AC24">
        <f t="shared" si="2"/>
        <v>20615.464647765562</v>
      </c>
      <c r="AE24">
        <f t="shared" si="3"/>
        <v>0</v>
      </c>
      <c r="AF24">
        <f t="shared" si="4"/>
        <v>0</v>
      </c>
      <c r="AG24">
        <f t="shared" si="4"/>
        <v>-9.7755721259961579</v>
      </c>
      <c r="AH24">
        <f t="shared" si="5"/>
        <v>-4145.9129209089588</v>
      </c>
      <c r="AI24">
        <f t="shared" si="6"/>
        <v>-4155.6884930349552</v>
      </c>
      <c r="AJ24">
        <f t="shared" si="7"/>
        <v>-285.06708927542786</v>
      </c>
      <c r="AK24">
        <f t="shared" si="22"/>
        <v>1423.1278290943096</v>
      </c>
      <c r="AL24">
        <f t="shared" si="8"/>
        <v>-3017.6277532160734</v>
      </c>
      <c r="AN24">
        <f t="shared" si="9"/>
        <v>0</v>
      </c>
      <c r="AO24">
        <f t="shared" si="9"/>
        <v>0</v>
      </c>
      <c r="AP24">
        <f t="shared" si="9"/>
        <v>-1.4198424303333985</v>
      </c>
      <c r="AQ24">
        <f t="shared" si="9"/>
        <v>-602.16865076571264</v>
      </c>
      <c r="AR24">
        <f t="shared" si="9"/>
        <v>-603.58849319604599</v>
      </c>
      <c r="AS24">
        <f t="shared" si="9"/>
        <v>-41.404261932510288</v>
      </c>
      <c r="AT24">
        <f t="shared" si="9"/>
        <v>206.7006666712565</v>
      </c>
      <c r="AU24">
        <f t="shared" si="9"/>
        <v>-438.29208845729983</v>
      </c>
      <c r="AW24">
        <v>21</v>
      </c>
      <c r="AX24">
        <f>IF(Z24&gt;0, (R24*SUMPRODUCT(K24:$K$98, X24:$X$98)-K24*$AZ$3)/Z24, 0)</f>
        <v>26360.943868623941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2.8021280000000001E-3</v>
      </c>
      <c r="Q25" s="4">
        <f t="shared" si="21"/>
        <v>12.5</v>
      </c>
      <c r="R25">
        <f t="shared" si="0"/>
        <v>2000000</v>
      </c>
      <c r="S25">
        <f t="shared" si="1"/>
        <v>26994.967894937985</v>
      </c>
      <c r="U25">
        <f t="shared" si="13"/>
        <v>2.8021280000000001E-3</v>
      </c>
      <c r="V25">
        <f t="shared" si="14"/>
        <v>0.01</v>
      </c>
      <c r="W25">
        <f t="shared" si="15"/>
        <v>0.78204577007969267</v>
      </c>
      <c r="X25">
        <f t="shared" si="16"/>
        <v>2.1913923496218691E-3</v>
      </c>
      <c r="Y25">
        <f t="shared" si="17"/>
        <v>7.8204577007969268E-3</v>
      </c>
      <c r="Z25">
        <f t="shared" si="18"/>
        <v>0.77203392002927385</v>
      </c>
      <c r="AB25">
        <f t="shared" si="19"/>
        <v>20615.464647765562</v>
      </c>
      <c r="AC25">
        <f t="shared" si="2"/>
        <v>20841.030884993368</v>
      </c>
      <c r="AE25">
        <f t="shared" si="3"/>
        <v>0</v>
      </c>
      <c r="AF25">
        <f t="shared" si="4"/>
        <v>0</v>
      </c>
      <c r="AG25">
        <f t="shared" si="4"/>
        <v>-9.6504240003659234</v>
      </c>
      <c r="AH25">
        <f t="shared" si="5"/>
        <v>-4382.784699243738</v>
      </c>
      <c r="AI25">
        <f t="shared" si="6"/>
        <v>-4392.435123244104</v>
      </c>
      <c r="AJ25">
        <f t="shared" si="7"/>
        <v>-225.56623722780569</v>
      </c>
      <c r="AK25">
        <f t="shared" si="22"/>
        <v>1443.0825253435894</v>
      </c>
      <c r="AL25">
        <f t="shared" si="8"/>
        <v>-3174.9188351283201</v>
      </c>
      <c r="AN25">
        <f t="shared" si="9"/>
        <v>0</v>
      </c>
      <c r="AO25">
        <f t="shared" si="9"/>
        <v>0</v>
      </c>
      <c r="AP25">
        <f t="shared" si="9"/>
        <v>-1.2514869873218208</v>
      </c>
      <c r="AQ25">
        <f t="shared" si="9"/>
        <v>-568.36860423218081</v>
      </c>
      <c r="AR25">
        <f t="shared" si="9"/>
        <v>-569.62009121950257</v>
      </c>
      <c r="AS25">
        <f t="shared" si="9"/>
        <v>-29.251897187008751</v>
      </c>
      <c r="AT25">
        <f t="shared" si="9"/>
        <v>187.14193304154659</v>
      </c>
      <c r="AU25">
        <f t="shared" si="9"/>
        <v>-411.7300553649647</v>
      </c>
      <c r="AW25">
        <v>22</v>
      </c>
      <c r="AX25">
        <f>IF(Z25&gt;0, (R25*SUMPRODUCT(K25:$K$98, X25:$X$98)-K25*$AZ$3)/Z25, 0)</f>
        <v>26994.967894937985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3.0140000000000002E-3</v>
      </c>
      <c r="Q26" s="4">
        <f t="shared" si="21"/>
        <v>12.5</v>
      </c>
      <c r="R26">
        <f t="shared" si="0"/>
        <v>2000000</v>
      </c>
      <c r="S26">
        <f t="shared" si="1"/>
        <v>27574.906620765953</v>
      </c>
      <c r="U26">
        <f t="shared" si="13"/>
        <v>3.0140000000000002E-3</v>
      </c>
      <c r="V26">
        <f t="shared" si="14"/>
        <v>0.01</v>
      </c>
      <c r="W26">
        <f t="shared" si="15"/>
        <v>0.77203392002927385</v>
      </c>
      <c r="X26">
        <f t="shared" si="16"/>
        <v>2.3269102349682317E-3</v>
      </c>
      <c r="Y26">
        <f t="shared" si="17"/>
        <v>7.7203392002927387E-3</v>
      </c>
      <c r="Z26">
        <f t="shared" si="18"/>
        <v>0.76198667059401293</v>
      </c>
      <c r="AB26">
        <f t="shared" si="19"/>
        <v>20841.030884993368</v>
      </c>
      <c r="AC26">
        <f t="shared" si="2"/>
        <v>21011.711287898252</v>
      </c>
      <c r="AE26">
        <f t="shared" si="3"/>
        <v>0</v>
      </c>
      <c r="AF26">
        <f t="shared" si="4"/>
        <v>0</v>
      </c>
      <c r="AG26">
        <f t="shared" si="4"/>
        <v>-9.524833382425161</v>
      </c>
      <c r="AH26">
        <f t="shared" si="5"/>
        <v>-4653.8204699364633</v>
      </c>
      <c r="AI26">
        <f t="shared" si="6"/>
        <v>-4663.345303318888</v>
      </c>
      <c r="AJ26">
        <f t="shared" si="7"/>
        <v>-170.68040290488352</v>
      </c>
      <c r="AK26">
        <f t="shared" si="22"/>
        <v>1458.8721619495359</v>
      </c>
      <c r="AL26">
        <f t="shared" si="8"/>
        <v>-3375.1535442742356</v>
      </c>
      <c r="AN26">
        <f t="shared" si="9"/>
        <v>0</v>
      </c>
      <c r="AO26">
        <f t="shared" si="9"/>
        <v>0</v>
      </c>
      <c r="AP26">
        <f t="shared" si="9"/>
        <v>-1.1028572639900129</v>
      </c>
      <c r="AQ26">
        <f t="shared" si="9"/>
        <v>-538.85453996970978</v>
      </c>
      <c r="AR26">
        <f t="shared" si="9"/>
        <v>-539.95739723369968</v>
      </c>
      <c r="AS26">
        <f t="shared" si="9"/>
        <v>-19.762668238556131</v>
      </c>
      <c r="AT26">
        <f t="shared" si="9"/>
        <v>168.91925521842609</v>
      </c>
      <c r="AU26">
        <f t="shared" si="9"/>
        <v>-390.80081025382975</v>
      </c>
      <c r="AW26">
        <v>23</v>
      </c>
      <c r="AX26">
        <f>IF(Z26&gt;0, (R26*SUMPRODUCT(K26:$K$98, X26:$X$98)-K26*$AZ$3)/Z26, 0)</f>
        <v>27574.906620765953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4.6990000000000001E-3</v>
      </c>
      <c r="Q27" s="4">
        <f t="shared" si="21"/>
        <v>12.5</v>
      </c>
      <c r="R27">
        <f t="shared" si="0"/>
        <v>2000000</v>
      </c>
      <c r="S27">
        <f t="shared" si="1"/>
        <v>28147.455467380529</v>
      </c>
      <c r="U27">
        <f t="shared" si="13"/>
        <v>4.6990000000000001E-3</v>
      </c>
      <c r="V27">
        <f t="shared" si="14"/>
        <v>0.01</v>
      </c>
      <c r="W27">
        <f t="shared" si="15"/>
        <v>0.76198667059401293</v>
      </c>
      <c r="X27">
        <f t="shared" si="16"/>
        <v>3.5805753651212669E-3</v>
      </c>
      <c r="Y27">
        <f t="shared" si="17"/>
        <v>7.6198667059401296E-3</v>
      </c>
      <c r="Z27">
        <f t="shared" si="18"/>
        <v>0.75078622852295152</v>
      </c>
      <c r="AB27">
        <f t="shared" si="19"/>
        <v>21011.711287898252</v>
      </c>
      <c r="AC27">
        <f t="shared" si="2"/>
        <v>21132.721932872359</v>
      </c>
      <c r="AE27">
        <f t="shared" si="3"/>
        <v>0</v>
      </c>
      <c r="AF27">
        <f t="shared" si="4"/>
        <v>0</v>
      </c>
      <c r="AG27">
        <f t="shared" si="4"/>
        <v>-9.3848278565368943</v>
      </c>
      <c r="AH27">
        <f t="shared" si="5"/>
        <v>-7161.1507302425334</v>
      </c>
      <c r="AI27">
        <f t="shared" si="6"/>
        <v>-7170.5355580990699</v>
      </c>
      <c r="AJ27">
        <f t="shared" si="7"/>
        <v>-121.01064497410698</v>
      </c>
      <c r="AK27">
        <f t="shared" si="22"/>
        <v>1470.8197901528777</v>
      </c>
      <c r="AL27">
        <f t="shared" si="8"/>
        <v>-5820.7264129202995</v>
      </c>
      <c r="AN27">
        <f t="shared" si="9"/>
        <v>0</v>
      </c>
      <c r="AO27">
        <f t="shared" si="9"/>
        <v>0</v>
      </c>
      <c r="AP27">
        <f t="shared" si="9"/>
        <v>-0.97021996880948547</v>
      </c>
      <c r="AQ27">
        <f t="shared" si="9"/>
        <v>-740.33232621272441</v>
      </c>
      <c r="AR27">
        <f t="shared" si="9"/>
        <v>-741.3025461815339</v>
      </c>
      <c r="AS27">
        <f t="shared" si="9"/>
        <v>-12.5102927818346</v>
      </c>
      <c r="AT27">
        <f t="shared" si="9"/>
        <v>152.05593035279017</v>
      </c>
      <c r="AU27">
        <f t="shared" si="9"/>
        <v>-601.75690861057831</v>
      </c>
      <c r="AW27">
        <v>24</v>
      </c>
      <c r="AX27">
        <f>IF(Z27&gt;0, (R27*SUMPRODUCT(K27:$K$98, X27:$X$98)-K27*$AZ$3)/Z27, 0)</f>
        <v>28147.455467380529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6.5490000000000001E-3</v>
      </c>
      <c r="Q28" s="4">
        <f t="shared" si="21"/>
        <v>12.5</v>
      </c>
      <c r="R28">
        <f t="shared" si="0"/>
        <v>2000000</v>
      </c>
      <c r="S28">
        <f t="shared" si="1"/>
        <v>28416.373120274693</v>
      </c>
      <c r="U28">
        <f t="shared" si="13"/>
        <v>6.5490000000000001E-3</v>
      </c>
      <c r="V28">
        <f t="shared" si="14"/>
        <v>0.01</v>
      </c>
      <c r="W28">
        <f t="shared" si="15"/>
        <v>0.75078622852295152</v>
      </c>
      <c r="X28">
        <f t="shared" si="16"/>
        <v>4.9168990105968096E-3</v>
      </c>
      <c r="Y28">
        <f t="shared" si="17"/>
        <v>7.507862285229515E-3</v>
      </c>
      <c r="Z28">
        <f t="shared" si="18"/>
        <v>0.73836146722712526</v>
      </c>
      <c r="AB28">
        <f t="shared" si="19"/>
        <v>21132.721932872359</v>
      </c>
      <c r="AC28">
        <f t="shared" si="2"/>
        <v>20981.554950359467</v>
      </c>
      <c r="AE28">
        <f t="shared" si="3"/>
        <v>0</v>
      </c>
      <c r="AF28">
        <f t="shared" si="4"/>
        <v>0</v>
      </c>
      <c r="AG28">
        <f t="shared" si="4"/>
        <v>-9.2295183403390659</v>
      </c>
      <c r="AH28">
        <f t="shared" si="5"/>
        <v>-9833.7980211936192</v>
      </c>
      <c r="AI28">
        <f t="shared" si="6"/>
        <v>-9843.0275395339577</v>
      </c>
      <c r="AJ28">
        <f t="shared" si="7"/>
        <v>151.16698251289199</v>
      </c>
      <c r="AK28">
        <f t="shared" si="22"/>
        <v>1479.2905353010653</v>
      </c>
      <c r="AL28">
        <f t="shared" si="8"/>
        <v>-8212.570021720001</v>
      </c>
      <c r="AN28">
        <f t="shared" si="9"/>
        <v>0</v>
      </c>
      <c r="AO28">
        <f t="shared" si="9"/>
        <v>0</v>
      </c>
      <c r="AP28">
        <f t="shared" si="9"/>
        <v>-0.85193196298719398</v>
      </c>
      <c r="AQ28">
        <f t="shared" si="9"/>
        <v>-907.71008224761715</v>
      </c>
      <c r="AR28">
        <f t="shared" si="9"/>
        <v>-908.56201421060427</v>
      </c>
      <c r="AS28">
        <f t="shared" si="9"/>
        <v>13.953489164021505</v>
      </c>
      <c r="AT28">
        <f t="shared" si="9"/>
        <v>136.54611682814161</v>
      </c>
      <c r="AU28">
        <f t="shared" si="9"/>
        <v>-758.06240821844119</v>
      </c>
      <c r="AW28">
        <v>25</v>
      </c>
      <c r="AX28">
        <f>IF(Z28&gt;0, (R28*SUMPRODUCT(K28:$K$98, X28:$X$98)-K28*$AZ$3)/Z28, 0)</f>
        <v>28416.373120274693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8.5349999999999992E-3</v>
      </c>
      <c r="Q29" s="4">
        <f t="shared" si="21"/>
        <v>12.5</v>
      </c>
      <c r="R29">
        <f t="shared" si="0"/>
        <v>2000000</v>
      </c>
      <c r="S29">
        <f t="shared" si="1"/>
        <v>28426.341057431775</v>
      </c>
      <c r="U29">
        <f t="shared" si="13"/>
        <v>8.5349999999999992E-3</v>
      </c>
      <c r="V29">
        <f t="shared" si="14"/>
        <v>0.01</v>
      </c>
      <c r="W29">
        <f t="shared" si="15"/>
        <v>0.73836146722712526</v>
      </c>
      <c r="X29">
        <f t="shared" si="16"/>
        <v>6.3019151227835133E-3</v>
      </c>
      <c r="Y29">
        <f t="shared" si="17"/>
        <v>7.3836146722712527E-3</v>
      </c>
      <c r="Z29">
        <f t="shared" si="18"/>
        <v>0.72467593743207048</v>
      </c>
      <c r="AB29">
        <f t="shared" si="19"/>
        <v>20981.554950359467</v>
      </c>
      <c r="AC29">
        <f t="shared" si="2"/>
        <v>20599.885353558126</v>
      </c>
      <c r="AE29">
        <f t="shared" si="3"/>
        <v>0</v>
      </c>
      <c r="AF29">
        <f t="shared" si="4"/>
        <v>0</v>
      </c>
      <c r="AG29">
        <f t="shared" si="4"/>
        <v>-9.0584492179008809</v>
      </c>
      <c r="AH29">
        <f t="shared" si="5"/>
        <v>-12603.830245567027</v>
      </c>
      <c r="AI29">
        <f t="shared" si="6"/>
        <v>-12612.888694784928</v>
      </c>
      <c r="AJ29">
        <f t="shared" si="7"/>
        <v>381.66959680134096</v>
      </c>
      <c r="AK29">
        <f t="shared" si="22"/>
        <v>1468.7088465251627</v>
      </c>
      <c r="AL29">
        <f t="shared" si="8"/>
        <v>-10762.510251458425</v>
      </c>
      <c r="AN29">
        <f t="shared" si="9"/>
        <v>0</v>
      </c>
      <c r="AO29">
        <f t="shared" si="9"/>
        <v>0</v>
      </c>
      <c r="AP29">
        <f t="shared" si="9"/>
        <v>-0.74655482504752357</v>
      </c>
      <c r="AQ29">
        <f t="shared" si="9"/>
        <v>-1038.7484720136715</v>
      </c>
      <c r="AR29">
        <f t="shared" si="9"/>
        <v>-1039.495026838719</v>
      </c>
      <c r="AS29">
        <f t="shared" si="9"/>
        <v>31.455414962519665</v>
      </c>
      <c r="AT29">
        <f t="shared" si="9"/>
        <v>121.04408266666078</v>
      </c>
      <c r="AU29">
        <f t="shared" si="9"/>
        <v>-886.99552920953863</v>
      </c>
      <c r="AW29">
        <v>26</v>
      </c>
      <c r="AX29">
        <f>IF(Z29&gt;0, (R29*SUMPRODUCT(K29:$K$98, X29:$X$98)-K29*$AZ$3)/Z29, 0)</f>
        <v>28426.341057431775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1.0821000000000001E-2</v>
      </c>
      <c r="Q30" s="4">
        <f t="shared" si="21"/>
        <v>12.5</v>
      </c>
      <c r="R30">
        <f t="shared" si="0"/>
        <v>2000000</v>
      </c>
      <c r="S30">
        <f t="shared" si="1"/>
        <v>28228.81888834486</v>
      </c>
      <c r="U30">
        <f t="shared" si="13"/>
        <v>1.0821000000000001E-2</v>
      </c>
      <c r="V30">
        <f t="shared" si="14"/>
        <v>0.01</v>
      </c>
      <c r="W30">
        <f t="shared" si="15"/>
        <v>0.72467593743207048</v>
      </c>
      <c r="X30">
        <f t="shared" si="16"/>
        <v>7.8417183189524349E-3</v>
      </c>
      <c r="Y30">
        <f t="shared" si="17"/>
        <v>7.2467593743207048E-3</v>
      </c>
      <c r="Z30">
        <f t="shared" si="18"/>
        <v>0.70958745973879733</v>
      </c>
      <c r="AB30">
        <f t="shared" si="19"/>
        <v>20599.885353558126</v>
      </c>
      <c r="AC30">
        <f t="shared" si="2"/>
        <v>20030.81588640721</v>
      </c>
      <c r="AE30">
        <f t="shared" si="3"/>
        <v>0</v>
      </c>
      <c r="AF30">
        <f t="shared" si="4"/>
        <v>0</v>
      </c>
      <c r="AG30">
        <f t="shared" si="4"/>
        <v>-8.8698432467349662</v>
      </c>
      <c r="AH30">
        <f t="shared" si="5"/>
        <v>-15683.43663790487</v>
      </c>
      <c r="AI30">
        <f t="shared" si="6"/>
        <v>-15692.306481151605</v>
      </c>
      <c r="AJ30">
        <f t="shared" si="7"/>
        <v>569.06946715091544</v>
      </c>
      <c r="AK30">
        <f t="shared" si="22"/>
        <v>1441.991974749069</v>
      </c>
      <c r="AL30">
        <f t="shared" si="8"/>
        <v>-13681.24503925162</v>
      </c>
      <c r="AN30">
        <f t="shared" si="9"/>
        <v>0</v>
      </c>
      <c r="AO30">
        <f t="shared" si="9"/>
        <v>0</v>
      </c>
      <c r="AP30">
        <f t="shared" si="9"/>
        <v>-0.65268822056715081</v>
      </c>
      <c r="AQ30">
        <f t="shared" si="9"/>
        <v>-1154.0671088341787</v>
      </c>
      <c r="AR30">
        <f t="shared" si="9"/>
        <v>-1154.7197970547459</v>
      </c>
      <c r="AS30">
        <f t="shared" si="9"/>
        <v>41.875028403748971</v>
      </c>
      <c r="AT30">
        <f t="shared" si="9"/>
        <v>106.10911037436108</v>
      </c>
      <c r="AU30">
        <f t="shared" si="9"/>
        <v>-1006.7356582766359</v>
      </c>
      <c r="AW30">
        <v>27</v>
      </c>
      <c r="AX30">
        <f>IF(Z30&gt;0, (R30*SUMPRODUCT(K30:$K$98, X30:$X$98)-K30*$AZ$3)/Z30, 0)</f>
        <v>28228.81888834486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1.3422999999999999E-2</v>
      </c>
      <c r="Q31" s="4">
        <f t="shared" si="21"/>
        <v>12.5</v>
      </c>
      <c r="R31">
        <f t="shared" si="0"/>
        <v>2000000</v>
      </c>
      <c r="S31">
        <f t="shared" si="1"/>
        <v>27845.641719115298</v>
      </c>
      <c r="U31">
        <f t="shared" si="13"/>
        <v>1.3422999999999999E-2</v>
      </c>
      <c r="V31">
        <f t="shared" si="14"/>
        <v>0.01</v>
      </c>
      <c r="W31">
        <f t="shared" si="15"/>
        <v>0.70958745973879733</v>
      </c>
      <c r="X31">
        <f t="shared" si="16"/>
        <v>9.5247924720738755E-3</v>
      </c>
      <c r="Y31">
        <f t="shared" si="17"/>
        <v>7.0958745973879736E-3</v>
      </c>
      <c r="Z31">
        <f t="shared" si="18"/>
        <v>0.69296679266933559</v>
      </c>
      <c r="AB31">
        <f t="shared" si="19"/>
        <v>20030.81588640721</v>
      </c>
      <c r="AC31">
        <f t="shared" si="2"/>
        <v>19296.105031914773</v>
      </c>
      <c r="AE31">
        <f t="shared" si="3"/>
        <v>0</v>
      </c>
      <c r="AF31">
        <f t="shared" si="4"/>
        <v>0</v>
      </c>
      <c r="AG31">
        <f t="shared" si="4"/>
        <v>-8.662084908366694</v>
      </c>
      <c r="AH31">
        <f t="shared" si="5"/>
        <v>-19049.584944147751</v>
      </c>
      <c r="AI31">
        <f t="shared" si="6"/>
        <v>-19058.247029056118</v>
      </c>
      <c r="AJ31">
        <f t="shared" si="7"/>
        <v>734.71085449243765</v>
      </c>
      <c r="AK31">
        <f t="shared" si="22"/>
        <v>1402.1571120485048</v>
      </c>
      <c r="AL31">
        <f t="shared" si="8"/>
        <v>-16921.379062515174</v>
      </c>
      <c r="AN31">
        <f t="shared" si="9"/>
        <v>0</v>
      </c>
      <c r="AO31">
        <f t="shared" si="9"/>
        <v>0</v>
      </c>
      <c r="AP31">
        <f t="shared" si="9"/>
        <v>-0.56910741462214864</v>
      </c>
      <c r="AQ31">
        <f t="shared" si="9"/>
        <v>-1251.5762835246949</v>
      </c>
      <c r="AR31">
        <f t="shared" si="9"/>
        <v>-1252.1453909393172</v>
      </c>
      <c r="AS31">
        <f t="shared" si="9"/>
        <v>48.271218686756384</v>
      </c>
      <c r="AT31">
        <f t="shared" si="9"/>
        <v>92.123087844730932</v>
      </c>
      <c r="AU31">
        <f t="shared" si="9"/>
        <v>-1111.7510844078297</v>
      </c>
      <c r="AW31">
        <v>28</v>
      </c>
      <c r="AX31">
        <f>IF(Z31&gt;0, (R31*SUMPRODUCT(K31:$K$98, X31:$X$98)-K31*$AZ$3)/Z31, 0)</f>
        <v>27845.641719115298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1.6303999999999999E-2</v>
      </c>
      <c r="Q32" s="4">
        <f t="shared" si="21"/>
        <v>12.5</v>
      </c>
      <c r="R32">
        <f t="shared" si="0"/>
        <v>2000000</v>
      </c>
      <c r="S32">
        <f t="shared" si="1"/>
        <v>27297.894645245298</v>
      </c>
      <c r="U32">
        <f t="shared" si="13"/>
        <v>1.6303999999999999E-2</v>
      </c>
      <c r="V32">
        <f t="shared" si="14"/>
        <v>0.01</v>
      </c>
      <c r="W32">
        <f t="shared" si="15"/>
        <v>0.69296679266933559</v>
      </c>
      <c r="X32">
        <f t="shared" si="16"/>
        <v>1.1298130587680847E-2</v>
      </c>
      <c r="Y32">
        <f t="shared" si="17"/>
        <v>6.9296679266933562E-3</v>
      </c>
      <c r="Z32">
        <f t="shared" si="18"/>
        <v>0.67473899415496141</v>
      </c>
      <c r="AB32">
        <f t="shared" si="19"/>
        <v>19296.105031914773</v>
      </c>
      <c r="AC32">
        <f t="shared" si="2"/>
        <v>18418.953975480919</v>
      </c>
      <c r="AE32">
        <f t="shared" si="3"/>
        <v>0</v>
      </c>
      <c r="AF32">
        <f t="shared" si="4"/>
        <v>0</v>
      </c>
      <c r="AG32">
        <f t="shared" si="4"/>
        <v>-8.4342374269370168</v>
      </c>
      <c r="AH32">
        <f t="shared" si="5"/>
        <v>-22596.261175361695</v>
      </c>
      <c r="AI32">
        <f t="shared" si="6"/>
        <v>-22604.695412788631</v>
      </c>
      <c r="AJ32">
        <f t="shared" si="7"/>
        <v>877.15105643385323</v>
      </c>
      <c r="AK32">
        <f t="shared" si="22"/>
        <v>1350.7273522340342</v>
      </c>
      <c r="AL32">
        <f t="shared" si="8"/>
        <v>-20376.817004120745</v>
      </c>
      <c r="AN32">
        <f t="shared" si="9"/>
        <v>0</v>
      </c>
      <c r="AO32">
        <f t="shared" si="9"/>
        <v>0</v>
      </c>
      <c r="AP32">
        <f t="shared" si="9"/>
        <v>-0.49476572606064967</v>
      </c>
      <c r="AQ32">
        <f t="shared" si="9"/>
        <v>-1325.5324697142159</v>
      </c>
      <c r="AR32">
        <f t="shared" si="9"/>
        <v>-1326.0272354402766</v>
      </c>
      <c r="AS32">
        <f t="shared" si="9"/>
        <v>51.455070249186392</v>
      </c>
      <c r="AT32">
        <f t="shared" si="9"/>
        <v>79.235805836301765</v>
      </c>
      <c r="AU32">
        <f t="shared" si="9"/>
        <v>-1195.3363593547886</v>
      </c>
      <c r="AW32">
        <v>29</v>
      </c>
      <c r="AX32">
        <f>IF(Z32&gt;0, (R32*SUMPRODUCT(K32:$K$98, X32:$X$98)-K32*$AZ$3)/Z32, 0)</f>
        <v>27297.894645245298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1.9576E-2</v>
      </c>
      <c r="Q33" s="4">
        <f t="shared" si="21"/>
        <v>12.5</v>
      </c>
      <c r="R33">
        <f t="shared" si="0"/>
        <v>2000000</v>
      </c>
      <c r="S33">
        <f t="shared" si="1"/>
        <v>26616.042325728838</v>
      </c>
      <c r="U33">
        <f t="shared" si="13"/>
        <v>1.9576E-2</v>
      </c>
      <c r="V33">
        <f t="shared" si="14"/>
        <v>0.01</v>
      </c>
      <c r="W33">
        <f t="shared" si="15"/>
        <v>0.67473899415496141</v>
      </c>
      <c r="X33">
        <f t="shared" si="16"/>
        <v>1.3208690549577524E-2</v>
      </c>
      <c r="Y33">
        <f t="shared" si="17"/>
        <v>6.7473899415496147E-3</v>
      </c>
      <c r="Z33">
        <f t="shared" si="18"/>
        <v>0.65478291366383423</v>
      </c>
      <c r="AB33">
        <f t="shared" si="19"/>
        <v>18418.953975480919</v>
      </c>
      <c r="AC33">
        <f t="shared" si="2"/>
        <v>17427.729744240663</v>
      </c>
      <c r="AE33">
        <f t="shared" si="3"/>
        <v>0</v>
      </c>
      <c r="AF33">
        <f t="shared" si="4"/>
        <v>0</v>
      </c>
      <c r="AG33">
        <f t="shared" si="4"/>
        <v>-8.1847864207979271</v>
      </c>
      <c r="AH33">
        <f t="shared" si="5"/>
        <v>-26417.381099155049</v>
      </c>
      <c r="AI33">
        <f t="shared" si="6"/>
        <v>-26425.565885575848</v>
      </c>
      <c r="AJ33">
        <f t="shared" si="7"/>
        <v>991.2242312402559</v>
      </c>
      <c r="AK33">
        <f t="shared" si="22"/>
        <v>1289.3267782836645</v>
      </c>
      <c r="AL33">
        <f t="shared" si="8"/>
        <v>-24145.01487605193</v>
      </c>
      <c r="AN33">
        <f t="shared" si="9"/>
        <v>0</v>
      </c>
      <c r="AO33">
        <f t="shared" si="9"/>
        <v>0</v>
      </c>
      <c r="AP33">
        <f t="shared" si="9"/>
        <v>-0.42868976334524989</v>
      </c>
      <c r="AQ33">
        <f t="shared" si="9"/>
        <v>-1383.6476933376111</v>
      </c>
      <c r="AR33">
        <f t="shared" si="9"/>
        <v>-1384.0763831009565</v>
      </c>
      <c r="AS33">
        <f t="shared" si="9"/>
        <v>51.916770855828482</v>
      </c>
      <c r="AT33">
        <f t="shared" si="9"/>
        <v>67.530313320409562</v>
      </c>
      <c r="AU33">
        <f t="shared" si="9"/>
        <v>-1264.6292989247186</v>
      </c>
      <c r="AW33">
        <v>30</v>
      </c>
      <c r="AX33">
        <f>IF(Z33&gt;0, (R33*SUMPRODUCT(K33:$K$98, X33:$X$98)-K33*$AZ$3)/Z33, 0)</f>
        <v>26616.042325728838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2.3283000000000002E-2</v>
      </c>
      <c r="Q34" s="4">
        <f t="shared" si="21"/>
        <v>12.5</v>
      </c>
      <c r="R34">
        <f t="shared" si="0"/>
        <v>2000000</v>
      </c>
      <c r="S34">
        <f t="shared" si="1"/>
        <v>25818.065665739719</v>
      </c>
      <c r="U34">
        <f t="shared" si="13"/>
        <v>2.3283000000000002E-2</v>
      </c>
      <c r="V34">
        <f t="shared" si="14"/>
        <v>0.01</v>
      </c>
      <c r="W34">
        <f t="shared" si="15"/>
        <v>0.65478291366383423</v>
      </c>
      <c r="X34">
        <f t="shared" si="16"/>
        <v>1.5245310578835054E-2</v>
      </c>
      <c r="Y34">
        <f t="shared" si="17"/>
        <v>6.5478291366383428E-3</v>
      </c>
      <c r="Z34">
        <f t="shared" si="18"/>
        <v>0.63298977394836087</v>
      </c>
      <c r="AB34">
        <f t="shared" si="19"/>
        <v>17427.729744240663</v>
      </c>
      <c r="AC34">
        <f t="shared" si="2"/>
        <v>16342.571549540522</v>
      </c>
      <c r="AE34">
        <f t="shared" si="3"/>
        <v>0</v>
      </c>
      <c r="AF34">
        <f t="shared" si="4"/>
        <v>0</v>
      </c>
      <c r="AG34">
        <f t="shared" si="4"/>
        <v>-7.9123721743545108</v>
      </c>
      <c r="AH34">
        <f t="shared" si="5"/>
        <v>-30490.62115767011</v>
      </c>
      <c r="AI34">
        <f t="shared" si="6"/>
        <v>-30498.533529844466</v>
      </c>
      <c r="AJ34">
        <f t="shared" si="7"/>
        <v>1085.1581947001414</v>
      </c>
      <c r="AK34">
        <f t="shared" si="22"/>
        <v>1219.9410820968465</v>
      </c>
      <c r="AL34">
        <f t="shared" si="8"/>
        <v>-28193.434253047475</v>
      </c>
      <c r="AN34">
        <f t="shared" si="9"/>
        <v>0</v>
      </c>
      <c r="AO34">
        <f t="shared" si="9"/>
        <v>0</v>
      </c>
      <c r="AP34">
        <f t="shared" si="9"/>
        <v>-0.37001935888556248</v>
      </c>
      <c r="AQ34">
        <f t="shared" si="9"/>
        <v>-1425.883394281065</v>
      </c>
      <c r="AR34">
        <f t="shared" si="9"/>
        <v>-1426.2534136399506</v>
      </c>
      <c r="AS34">
        <f t="shared" si="9"/>
        <v>50.747049133228792</v>
      </c>
      <c r="AT34">
        <f t="shared" si="9"/>
        <v>57.050124429019249</v>
      </c>
      <c r="AU34">
        <f t="shared" ref="AU34:AU97" si="23">AL34*$K34</f>
        <v>-1318.4562400777024</v>
      </c>
      <c r="AW34">
        <v>31</v>
      </c>
      <c r="AX34">
        <f>IF(Z34&gt;0, (R34*SUMPRODUCT(K34:$K$98, X34:$X$98)-K34*$AZ$3)/Z34, 0)</f>
        <v>25818.065665739719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2.7149E-2</v>
      </c>
      <c r="Q35" s="4">
        <f t="shared" si="21"/>
        <v>12.5</v>
      </c>
      <c r="R35">
        <f t="shared" si="0"/>
        <v>2000000</v>
      </c>
      <c r="S35">
        <f t="shared" si="1"/>
        <v>24911.933550871905</v>
      </c>
      <c r="U35">
        <f t="shared" si="13"/>
        <v>2.7149E-2</v>
      </c>
      <c r="V35">
        <f t="shared" si="14"/>
        <v>0.01</v>
      </c>
      <c r="W35">
        <f t="shared" si="15"/>
        <v>0.63298977394836087</v>
      </c>
      <c r="X35">
        <f t="shared" si="16"/>
        <v>1.7185039372924048E-2</v>
      </c>
      <c r="Y35">
        <f t="shared" si="17"/>
        <v>6.329897739483609E-3</v>
      </c>
      <c r="Z35">
        <f t="shared" si="18"/>
        <v>0.60947483683595327</v>
      </c>
      <c r="AB35">
        <f t="shared" si="19"/>
        <v>16342.571549540522</v>
      </c>
      <c r="AC35">
        <f t="shared" si="2"/>
        <v>15183.196636185765</v>
      </c>
      <c r="AE35">
        <f t="shared" si="3"/>
        <v>0</v>
      </c>
      <c r="AF35">
        <f t="shared" ref="AF35:AG66" si="24">-$Z35*P35</f>
        <v>0</v>
      </c>
      <c r="AG35">
        <f t="shared" si="24"/>
        <v>-7.6184354604494162</v>
      </c>
      <c r="AH35">
        <f t="shared" si="5"/>
        <v>-34370.078745848099</v>
      </c>
      <c r="AI35">
        <f t="shared" ref="AI35:AI66" si="25">SUM(AE35:AH35)</f>
        <v>-34377.697181308547</v>
      </c>
      <c r="AJ35">
        <f t="shared" si="7"/>
        <v>1159.3749133547572</v>
      </c>
      <c r="AK35">
        <f t="shared" si="22"/>
        <v>1143.9800084678366</v>
      </c>
      <c r="AL35">
        <f t="shared" si="8"/>
        <v>-32074.342259485951</v>
      </c>
      <c r="AN35">
        <f t="shared" ref="AN35:AT66" si="26">AE35*$K35</f>
        <v>0</v>
      </c>
      <c r="AO35">
        <f t="shared" si="26"/>
        <v>0</v>
      </c>
      <c r="AP35">
        <f t="shared" si="26"/>
        <v>-0.31810134796635964</v>
      </c>
      <c r="AQ35">
        <f t="shared" si="26"/>
        <v>-1435.093653483448</v>
      </c>
      <c r="AR35">
        <f t="shared" si="26"/>
        <v>-1435.4117548314143</v>
      </c>
      <c r="AS35">
        <f t="shared" si="26"/>
        <v>48.408721797424526</v>
      </c>
      <c r="AT35">
        <f t="shared" si="26"/>
        <v>47.76592052651182</v>
      </c>
      <c r="AU35">
        <f t="shared" si="23"/>
        <v>-1339.2371125074778</v>
      </c>
      <c r="AW35">
        <v>32</v>
      </c>
      <c r="AX35">
        <f>IF(Z35&gt;0, (R35*SUMPRODUCT(K35:$K$98, X35:$X$98)-K35*$AZ$3)/Z35, 0)</f>
        <v>24911.933550871905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3.1286000000000001E-2</v>
      </c>
      <c r="Q36" s="4">
        <f t="shared" si="21"/>
        <v>12.5</v>
      </c>
      <c r="R36">
        <f t="shared" si="0"/>
        <v>2000000</v>
      </c>
      <c r="S36">
        <f t="shared" si="1"/>
        <v>23935.937612020658</v>
      </c>
      <c r="U36">
        <f t="shared" si="13"/>
        <v>3.1286000000000001E-2</v>
      </c>
      <c r="V36">
        <f t="shared" si="14"/>
        <v>0.01</v>
      </c>
      <c r="W36">
        <f t="shared" si="15"/>
        <v>0.60947483683595327</v>
      </c>
      <c r="X36">
        <f t="shared" si="16"/>
        <v>1.9068029745249637E-2</v>
      </c>
      <c r="Y36">
        <f t="shared" si="17"/>
        <v>6.0947483683595326E-3</v>
      </c>
      <c r="Z36">
        <f t="shared" si="18"/>
        <v>0.58431205872234404</v>
      </c>
      <c r="AB36">
        <f t="shared" si="19"/>
        <v>15183.196636185765</v>
      </c>
      <c r="AC36">
        <f t="shared" si="2"/>
        <v>13986.056983529377</v>
      </c>
      <c r="AE36">
        <f t="shared" si="3"/>
        <v>0</v>
      </c>
      <c r="AF36">
        <f t="shared" si="24"/>
        <v>0</v>
      </c>
      <c r="AG36">
        <f t="shared" si="24"/>
        <v>-7.3039007340293001</v>
      </c>
      <c r="AH36">
        <f t="shared" si="5"/>
        <v>-38136.059490499276</v>
      </c>
      <c r="AI36">
        <f t="shared" si="25"/>
        <v>-38143.363391233303</v>
      </c>
      <c r="AJ36">
        <f t="shared" si="7"/>
        <v>1197.1396526563876</v>
      </c>
      <c r="AK36">
        <f t="shared" si="22"/>
        <v>1062.8237645330037</v>
      </c>
      <c r="AL36">
        <f t="shared" si="8"/>
        <v>-35883.39997404391</v>
      </c>
      <c r="AN36">
        <f t="shared" si="26"/>
        <v>0</v>
      </c>
      <c r="AO36">
        <f t="shared" si="26"/>
        <v>0</v>
      </c>
      <c r="AP36">
        <f t="shared" si="26"/>
        <v>-0.27229304974483964</v>
      </c>
      <c r="AQ36">
        <f t="shared" si="26"/>
        <v>-1421.7312532107896</v>
      </c>
      <c r="AR36">
        <f t="shared" si="26"/>
        <v>-1422.0035462605344</v>
      </c>
      <c r="AS36">
        <f t="shared" si="26"/>
        <v>44.629961285421018</v>
      </c>
      <c r="AT36">
        <f t="shared" si="26"/>
        <v>39.622598214903668</v>
      </c>
      <c r="AU36">
        <f t="shared" si="23"/>
        <v>-1337.7509867602098</v>
      </c>
      <c r="AW36">
        <v>33</v>
      </c>
      <c r="AX36">
        <f>IF(Z36&gt;0, (R36*SUMPRODUCT(K36:$K$98, X36:$X$98)-K36*$AZ$3)/Z36, 0)</f>
        <v>23935.937612020658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3.5844000000000001E-2</v>
      </c>
      <c r="Q37" s="4">
        <f t="shared" si="21"/>
        <v>12.5</v>
      </c>
      <c r="R37">
        <f t="shared" si="0"/>
        <v>2000000</v>
      </c>
      <c r="S37">
        <f t="shared" si="1"/>
        <v>22916.97761280512</v>
      </c>
      <c r="U37">
        <f t="shared" si="13"/>
        <v>3.5844000000000001E-2</v>
      </c>
      <c r="V37">
        <f t="shared" si="14"/>
        <v>0.01</v>
      </c>
      <c r="W37">
        <f t="shared" si="15"/>
        <v>0.58431205872234404</v>
      </c>
      <c r="X37">
        <f t="shared" si="16"/>
        <v>2.0944081432843702E-2</v>
      </c>
      <c r="Y37">
        <f t="shared" si="17"/>
        <v>5.8431205872234403E-3</v>
      </c>
      <c r="Z37">
        <f t="shared" si="18"/>
        <v>0.55752485670227692</v>
      </c>
      <c r="AB37">
        <f t="shared" si="19"/>
        <v>13986.056983529377</v>
      </c>
      <c r="AC37">
        <f t="shared" si="2"/>
        <v>12776.784659628462</v>
      </c>
      <c r="AE37">
        <f t="shared" si="3"/>
        <v>0</v>
      </c>
      <c r="AF37">
        <f t="shared" si="24"/>
        <v>0</v>
      </c>
      <c r="AG37">
        <f t="shared" si="24"/>
        <v>-6.9690607087784615</v>
      </c>
      <c r="AH37">
        <f t="shared" si="5"/>
        <v>-41888.162865687402</v>
      </c>
      <c r="AI37">
        <f t="shared" si="25"/>
        <v>-41895.131926396178</v>
      </c>
      <c r="AJ37">
        <f t="shared" si="7"/>
        <v>1209.2723239009156</v>
      </c>
      <c r="AK37">
        <f t="shared" si="22"/>
        <v>979.02398884705644</v>
      </c>
      <c r="AL37">
        <f t="shared" si="8"/>
        <v>-39706.835613648211</v>
      </c>
      <c r="AN37">
        <f t="shared" si="26"/>
        <v>0</v>
      </c>
      <c r="AO37">
        <f t="shared" si="26"/>
        <v>0</v>
      </c>
      <c r="AP37">
        <f t="shared" si="26"/>
        <v>-0.23197325640387256</v>
      </c>
      <c r="AQ37">
        <f t="shared" si="26"/>
        <v>-1394.2960107220049</v>
      </c>
      <c r="AR37">
        <f t="shared" si="26"/>
        <v>-1394.5279839784087</v>
      </c>
      <c r="AS37">
        <f t="shared" si="26"/>
        <v>40.252029732073218</v>
      </c>
      <c r="AT37">
        <f t="shared" si="26"/>
        <v>32.587947254396603</v>
      </c>
      <c r="AU37">
        <f t="shared" si="23"/>
        <v>-1321.6880069919389</v>
      </c>
      <c r="AW37">
        <v>34</v>
      </c>
      <c r="AX37">
        <f>IF(Z37&gt;0, (R37*SUMPRODUCT(K37:$K$98, X37:$X$98)-K37*$AZ$3)/Z37, 0)</f>
        <v>22916.97761280512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4.1295999999999999E-2</v>
      </c>
      <c r="Q38" s="4">
        <f t="shared" si="21"/>
        <v>12.5</v>
      </c>
      <c r="R38">
        <f t="shared" si="0"/>
        <v>2000000</v>
      </c>
      <c r="S38">
        <f t="shared" si="1"/>
        <v>21878.642329216793</v>
      </c>
      <c r="U38">
        <f t="shared" si="13"/>
        <v>4.1295999999999999E-2</v>
      </c>
      <c r="V38">
        <f t="shared" si="14"/>
        <v>0.01</v>
      </c>
      <c r="W38">
        <f t="shared" si="15"/>
        <v>0.55752485670227692</v>
      </c>
      <c r="X38">
        <f t="shared" si="16"/>
        <v>2.3023546482377227E-2</v>
      </c>
      <c r="Y38">
        <f t="shared" si="17"/>
        <v>5.5752485670227695E-3</v>
      </c>
      <c r="Z38">
        <f t="shared" si="18"/>
        <v>0.52892606165287692</v>
      </c>
      <c r="AB38">
        <f t="shared" si="19"/>
        <v>12776.784659628462</v>
      </c>
      <c r="AC38">
        <f t="shared" si="2"/>
        <v>11572.184121504564</v>
      </c>
      <c r="AE38">
        <f t="shared" si="3"/>
        <v>0</v>
      </c>
      <c r="AF38">
        <f t="shared" si="24"/>
        <v>0</v>
      </c>
      <c r="AG38">
        <f t="shared" si="24"/>
        <v>-6.6115757706609619</v>
      </c>
      <c r="AH38">
        <f t="shared" si="5"/>
        <v>-46047.092964754454</v>
      </c>
      <c r="AI38">
        <f t="shared" si="25"/>
        <v>-46053.704540525112</v>
      </c>
      <c r="AJ38">
        <f t="shared" si="7"/>
        <v>1204.6005381238974</v>
      </c>
      <c r="AK38">
        <f t="shared" si="22"/>
        <v>894.37492617399243</v>
      </c>
      <c r="AL38">
        <f t="shared" si="8"/>
        <v>-43954.729076227224</v>
      </c>
      <c r="AN38">
        <f t="shared" si="26"/>
        <v>0</v>
      </c>
      <c r="AO38">
        <f t="shared" si="26"/>
        <v>0</v>
      </c>
      <c r="AP38">
        <f t="shared" si="26"/>
        <v>-0.19649460378873171</v>
      </c>
      <c r="AQ38">
        <f t="shared" si="26"/>
        <v>-1368.5096566363316</v>
      </c>
      <c r="AR38">
        <f t="shared" si="26"/>
        <v>-1368.7061512401201</v>
      </c>
      <c r="AS38">
        <f t="shared" si="26"/>
        <v>35.800467796602973</v>
      </c>
      <c r="AT38">
        <f t="shared" si="26"/>
        <v>26.580629618885247</v>
      </c>
      <c r="AU38">
        <f t="shared" si="23"/>
        <v>-1306.3250538246321</v>
      </c>
      <c r="AW38">
        <v>35</v>
      </c>
      <c r="AX38">
        <f>IF(Z38&gt;0, (R38*SUMPRODUCT(K38:$K$98, X38:$X$98)-K38*$AZ$3)/Z38, 0)</f>
        <v>21878.642329216793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4.7109999999999999E-2</v>
      </c>
      <c r="Q39" s="4">
        <f t="shared" si="21"/>
        <v>12.5</v>
      </c>
      <c r="R39">
        <f t="shared" si="0"/>
        <v>2000000</v>
      </c>
      <c r="S39">
        <f t="shared" si="1"/>
        <v>20799.374922048108</v>
      </c>
      <c r="U39">
        <f t="shared" si="13"/>
        <v>4.7109999999999999E-2</v>
      </c>
      <c r="V39">
        <f t="shared" si="14"/>
        <v>0.01</v>
      </c>
      <c r="W39">
        <f t="shared" si="15"/>
        <v>0.52892606165287692</v>
      </c>
      <c r="X39">
        <f t="shared" si="16"/>
        <v>2.4917706764467033E-2</v>
      </c>
      <c r="Y39">
        <f t="shared" si="17"/>
        <v>5.2892606165287695E-3</v>
      </c>
      <c r="Z39">
        <f t="shared" si="18"/>
        <v>0.4987190942718811</v>
      </c>
      <c r="AB39">
        <f t="shared" si="19"/>
        <v>11572.184121504564</v>
      </c>
      <c r="AC39">
        <f t="shared" si="2"/>
        <v>10373.04542254511</v>
      </c>
      <c r="AE39">
        <f t="shared" si="3"/>
        <v>0</v>
      </c>
      <c r="AF39">
        <f t="shared" si="24"/>
        <v>0</v>
      </c>
      <c r="AG39">
        <f t="shared" si="24"/>
        <v>-6.2339886783985134</v>
      </c>
      <c r="AH39">
        <f t="shared" si="5"/>
        <v>-49835.413528934063</v>
      </c>
      <c r="AI39">
        <f t="shared" si="25"/>
        <v>-49841.647517612459</v>
      </c>
      <c r="AJ39">
        <f t="shared" si="7"/>
        <v>1199.1386989594539</v>
      </c>
      <c r="AK39">
        <f t="shared" si="22"/>
        <v>810.05288850531963</v>
      </c>
      <c r="AL39">
        <f t="shared" si="8"/>
        <v>-47832.455930147684</v>
      </c>
      <c r="AN39">
        <f t="shared" si="26"/>
        <v>0</v>
      </c>
      <c r="AO39">
        <f t="shared" si="26"/>
        <v>0</v>
      </c>
      <c r="AP39">
        <f t="shared" si="26"/>
        <v>-0.16542214014853321</v>
      </c>
      <c r="AQ39">
        <f t="shared" si="26"/>
        <v>-1322.4086834981642</v>
      </c>
      <c r="AR39">
        <f t="shared" si="26"/>
        <v>-1322.5741056383126</v>
      </c>
      <c r="AS39">
        <f t="shared" si="26"/>
        <v>31.819770639647597</v>
      </c>
      <c r="AT39">
        <f t="shared" si="26"/>
        <v>21.49517577957414</v>
      </c>
      <c r="AU39">
        <f t="shared" si="23"/>
        <v>-1269.2591592190909</v>
      </c>
      <c r="AW39">
        <v>36</v>
      </c>
      <c r="AX39">
        <f>IF(Z39&gt;0, (R39*SUMPRODUCT(K39:$K$98, X39:$X$98)-K39*$AZ$3)/Z39, 0)</f>
        <v>20799.374922048108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5.2900999999999997E-2</v>
      </c>
      <c r="Q40" s="4">
        <f t="shared" si="21"/>
        <v>12.5</v>
      </c>
      <c r="R40">
        <f t="shared" si="0"/>
        <v>2000000</v>
      </c>
      <c r="S40">
        <f t="shared" si="1"/>
        <v>19689.477390617572</v>
      </c>
      <c r="U40">
        <f t="shared" si="13"/>
        <v>5.2900999999999997E-2</v>
      </c>
      <c r="V40">
        <f t="shared" si="14"/>
        <v>0.01</v>
      </c>
      <c r="W40">
        <f t="shared" si="15"/>
        <v>0.4987190942718811</v>
      </c>
      <c r="X40">
        <f t="shared" si="16"/>
        <v>2.6382738806076781E-2</v>
      </c>
      <c r="Y40">
        <f t="shared" si="17"/>
        <v>4.9871909427188109E-3</v>
      </c>
      <c r="Z40">
        <f t="shared" si="18"/>
        <v>0.4673491645230855</v>
      </c>
      <c r="AB40">
        <f t="shared" si="19"/>
        <v>10373.04542254511</v>
      </c>
      <c r="AC40">
        <f t="shared" si="2"/>
        <v>9201.8608084013049</v>
      </c>
      <c r="AE40">
        <f t="shared" si="3"/>
        <v>0</v>
      </c>
      <c r="AF40">
        <f t="shared" si="24"/>
        <v>0</v>
      </c>
      <c r="AG40">
        <f t="shared" si="24"/>
        <v>-5.8418645565385692</v>
      </c>
      <c r="AH40">
        <f t="shared" si="5"/>
        <v>-52765.477612153561</v>
      </c>
      <c r="AI40">
        <f t="shared" si="25"/>
        <v>-52771.319476710101</v>
      </c>
      <c r="AJ40">
        <f t="shared" si="7"/>
        <v>1171.1846141438054</v>
      </c>
      <c r="AK40">
        <f t="shared" si="22"/>
        <v>726.11317957815777</v>
      </c>
      <c r="AL40">
        <f t="shared" si="8"/>
        <v>-50874.021682988139</v>
      </c>
      <c r="AN40">
        <f t="shared" si="26"/>
        <v>0</v>
      </c>
      <c r="AO40">
        <f t="shared" si="26"/>
        <v>0</v>
      </c>
      <c r="AP40">
        <f t="shared" si="26"/>
        <v>-0.13840796617058063</v>
      </c>
      <c r="AQ40">
        <f t="shared" si="26"/>
        <v>-1250.142376571079</v>
      </c>
      <c r="AR40">
        <f t="shared" si="26"/>
        <v>-1250.2807845372497</v>
      </c>
      <c r="AS40">
        <f t="shared" si="26"/>
        <v>27.748209306305601</v>
      </c>
      <c r="AT40">
        <f t="shared" si="26"/>
        <v>17.203385566784647</v>
      </c>
      <c r="AU40">
        <f t="shared" si="23"/>
        <v>-1205.3291896641595</v>
      </c>
      <c r="AW40">
        <v>37</v>
      </c>
      <c r="AX40">
        <f>IF(Z40&gt;0, (R40*SUMPRODUCT(K40:$K$98, X40:$X$98)-K40*$AZ$3)/Z40, 0)</f>
        <v>19689.477390617572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5.9271999999999998E-2</v>
      </c>
      <c r="Q41" s="4">
        <f t="shared" si="21"/>
        <v>12.5</v>
      </c>
      <c r="R41">
        <f t="shared" si="0"/>
        <v>2000000</v>
      </c>
      <c r="S41">
        <f t="shared" si="1"/>
        <v>18591.277182434929</v>
      </c>
      <c r="U41">
        <f t="shared" si="13"/>
        <v>5.9271999999999998E-2</v>
      </c>
      <c r="V41">
        <f t="shared" si="14"/>
        <v>0.01</v>
      </c>
      <c r="W41">
        <f t="shared" si="15"/>
        <v>0.4673491645230855</v>
      </c>
      <c r="X41">
        <f t="shared" si="16"/>
        <v>2.7700719679612323E-2</v>
      </c>
      <c r="Y41">
        <f t="shared" si="17"/>
        <v>4.673491645230855E-3</v>
      </c>
      <c r="Z41">
        <f t="shared" si="18"/>
        <v>0.43497495319824236</v>
      </c>
      <c r="AB41">
        <f t="shared" si="19"/>
        <v>9201.8608084013049</v>
      </c>
      <c r="AC41">
        <f t="shared" si="2"/>
        <v>8086.7399223251841</v>
      </c>
      <c r="AE41">
        <f t="shared" si="3"/>
        <v>0</v>
      </c>
      <c r="AF41">
        <f t="shared" si="24"/>
        <v>0</v>
      </c>
      <c r="AG41">
        <f t="shared" si="24"/>
        <v>-5.4371869149780299</v>
      </c>
      <c r="AH41">
        <f t="shared" si="5"/>
        <v>-55401.439359224649</v>
      </c>
      <c r="AI41">
        <f t="shared" si="25"/>
        <v>-55406.876546139625</v>
      </c>
      <c r="AJ41">
        <f t="shared" si="7"/>
        <v>1115.1208860761208</v>
      </c>
      <c r="AK41">
        <f t="shared" si="22"/>
        <v>644.13025658809136</v>
      </c>
      <c r="AL41">
        <f t="shared" si="8"/>
        <v>-53647.625403475417</v>
      </c>
      <c r="AN41">
        <f t="shared" si="26"/>
        <v>0</v>
      </c>
      <c r="AO41">
        <f t="shared" si="26"/>
        <v>0</v>
      </c>
      <c r="AP41">
        <f t="shared" si="26"/>
        <v>-0.11501800851608231</v>
      </c>
      <c r="AQ41">
        <f t="shared" si="26"/>
        <v>-1171.9595672660935</v>
      </c>
      <c r="AR41">
        <f t="shared" si="26"/>
        <v>-1172.0745852746095</v>
      </c>
      <c r="AS41">
        <f t="shared" si="26"/>
        <v>23.589217287683176</v>
      </c>
      <c r="AT41">
        <f t="shared" si="26"/>
        <v>13.625902602985047</v>
      </c>
      <c r="AU41">
        <f t="shared" si="23"/>
        <v>-1134.8594653839414</v>
      </c>
      <c r="AW41">
        <v>38</v>
      </c>
      <c r="AX41">
        <f>IF(Z41&gt;0, (R41*SUMPRODUCT(K41:$K$98, X41:$X$98)-K41*$AZ$3)/Z41, 0)</f>
        <v>18591.277182434929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6.6047999999999996E-2</v>
      </c>
      <c r="Q42" s="4">
        <f t="shared" si="21"/>
        <v>12.5</v>
      </c>
      <c r="R42">
        <f t="shared" si="0"/>
        <v>2000000</v>
      </c>
      <c r="S42">
        <f t="shared" si="1"/>
        <v>17505.363684012962</v>
      </c>
      <c r="U42">
        <f t="shared" si="13"/>
        <v>6.6047999999999996E-2</v>
      </c>
      <c r="V42">
        <f t="shared" si="14"/>
        <v>0.01</v>
      </c>
      <c r="W42">
        <f t="shared" si="15"/>
        <v>0.43497495319824236</v>
      </c>
      <c r="X42">
        <f t="shared" si="16"/>
        <v>2.872922570883751E-2</v>
      </c>
      <c r="Y42">
        <f t="shared" si="17"/>
        <v>4.3497495319824234E-3</v>
      </c>
      <c r="Z42">
        <f t="shared" si="18"/>
        <v>0.40189597795742243</v>
      </c>
      <c r="AB42">
        <f t="shared" si="19"/>
        <v>8086.7399223251841</v>
      </c>
      <c r="AC42">
        <f t="shared" si="2"/>
        <v>7035.3352572867361</v>
      </c>
      <c r="AE42">
        <f t="shared" si="3"/>
        <v>0</v>
      </c>
      <c r="AF42">
        <f t="shared" si="24"/>
        <v>0</v>
      </c>
      <c r="AG42">
        <f t="shared" si="24"/>
        <v>-5.0236997244677806</v>
      </c>
      <c r="AH42">
        <f t="shared" si="5"/>
        <v>-57458.451417675024</v>
      </c>
      <c r="AI42">
        <f t="shared" si="25"/>
        <v>-57463.475117399488</v>
      </c>
      <c r="AJ42">
        <f t="shared" si="7"/>
        <v>1051.404665038448</v>
      </c>
      <c r="AK42">
        <f t="shared" si="22"/>
        <v>566.07179456276299</v>
      </c>
      <c r="AL42">
        <f t="shared" si="8"/>
        <v>-55845.998657798278</v>
      </c>
      <c r="AN42">
        <f t="shared" si="26"/>
        <v>0</v>
      </c>
      <c r="AO42">
        <f t="shared" si="26"/>
        <v>0</v>
      </c>
      <c r="AP42">
        <f t="shared" si="26"/>
        <v>-9.4884927682545764E-2</v>
      </c>
      <c r="AQ42">
        <f t="shared" si="26"/>
        <v>-1085.2442037814576</v>
      </c>
      <c r="AR42">
        <f t="shared" si="26"/>
        <v>-1085.33908870914</v>
      </c>
      <c r="AS42">
        <f t="shared" si="26"/>
        <v>19.858363572443295</v>
      </c>
      <c r="AT42">
        <f t="shared" si="26"/>
        <v>10.691658386470737</v>
      </c>
      <c r="AU42">
        <f t="shared" si="23"/>
        <v>-1054.7890667502261</v>
      </c>
      <c r="AW42">
        <v>39</v>
      </c>
      <c r="AX42">
        <f>IF(Z42&gt;0, (R42*SUMPRODUCT(K42:$K$98, X42:$X$98)-K42*$AZ$3)/Z42, 0)</f>
        <v>17505.363684012962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7.3592000000000005E-2</v>
      </c>
      <c r="Q43" s="4">
        <f t="shared" si="21"/>
        <v>12.5</v>
      </c>
      <c r="R43">
        <f t="shared" si="0"/>
        <v>2000000</v>
      </c>
      <c r="S43">
        <f t="shared" si="1"/>
        <v>16447.781755338514</v>
      </c>
      <c r="U43">
        <f t="shared" si="13"/>
        <v>7.3592000000000005E-2</v>
      </c>
      <c r="V43">
        <f t="shared" si="14"/>
        <v>0.01</v>
      </c>
      <c r="W43">
        <f t="shared" si="15"/>
        <v>0.40189597795742243</v>
      </c>
      <c r="X43">
        <f t="shared" si="16"/>
        <v>2.9576328809842633E-2</v>
      </c>
      <c r="Y43">
        <f t="shared" si="17"/>
        <v>4.0189597795742245E-3</v>
      </c>
      <c r="Z43">
        <f t="shared" si="18"/>
        <v>0.36830068936800558</v>
      </c>
      <c r="AB43">
        <f t="shared" si="19"/>
        <v>7035.3352572867361</v>
      </c>
      <c r="AC43">
        <f t="shared" si="2"/>
        <v>6057.72935906568</v>
      </c>
      <c r="AE43">
        <f t="shared" si="3"/>
        <v>0</v>
      </c>
      <c r="AF43">
        <f t="shared" si="24"/>
        <v>0</v>
      </c>
      <c r="AG43">
        <f t="shared" si="24"/>
        <v>-4.6037586171000697</v>
      </c>
      <c r="AH43">
        <f t="shared" si="5"/>
        <v>-59152.657619685269</v>
      </c>
      <c r="AI43">
        <f t="shared" si="25"/>
        <v>-59157.26137830237</v>
      </c>
      <c r="AJ43">
        <f t="shared" si="7"/>
        <v>977.60589822105612</v>
      </c>
      <c r="AK43">
        <f t="shared" si="22"/>
        <v>492.4734680100716</v>
      </c>
      <c r="AL43">
        <f t="shared" si="8"/>
        <v>-57687.182012071244</v>
      </c>
      <c r="AN43">
        <f t="shared" si="26"/>
        <v>0</v>
      </c>
      <c r="AO43">
        <f t="shared" si="26"/>
        <v>0</v>
      </c>
      <c r="AP43">
        <f t="shared" si="26"/>
        <v>-7.7636881078309281E-2</v>
      </c>
      <c r="AQ43">
        <f t="shared" si="26"/>
        <v>-997.53879971627259</v>
      </c>
      <c r="AR43">
        <f t="shared" si="26"/>
        <v>-997.61643659735091</v>
      </c>
      <c r="AS43">
        <f t="shared" si="26"/>
        <v>16.486153852577647</v>
      </c>
      <c r="AT43">
        <f t="shared" si="26"/>
        <v>8.304975836071165</v>
      </c>
      <c r="AU43">
        <f t="shared" si="23"/>
        <v>-972.82530690870215</v>
      </c>
      <c r="AW43">
        <v>40</v>
      </c>
      <c r="AX43">
        <f>IF(Z43&gt;0, (R43*SUMPRODUCT(K43:$K$98, X43:$X$98)-K43*$AZ$3)/Z43, 0)</f>
        <v>16447.781755338514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8.2293000000000005E-2</v>
      </c>
      <c r="Q44" s="4">
        <f t="shared" si="21"/>
        <v>12.5</v>
      </c>
      <c r="R44">
        <f t="shared" si="0"/>
        <v>2000000</v>
      </c>
      <c r="S44">
        <f t="shared" si="1"/>
        <v>15423.738019052682</v>
      </c>
      <c r="U44">
        <f t="shared" si="13"/>
        <v>8.2293000000000005E-2</v>
      </c>
      <c r="V44">
        <f t="shared" si="14"/>
        <v>0.01</v>
      </c>
      <c r="W44">
        <f t="shared" si="15"/>
        <v>0.36830068936800558</v>
      </c>
      <c r="X44">
        <f t="shared" si="16"/>
        <v>3.0308568630161285E-2</v>
      </c>
      <c r="Y44">
        <f t="shared" si="17"/>
        <v>3.6830068936800561E-3</v>
      </c>
      <c r="Z44">
        <f t="shared" si="18"/>
        <v>0.33430911384416423</v>
      </c>
      <c r="AB44">
        <f t="shared" si="19"/>
        <v>6057.72935906568</v>
      </c>
      <c r="AC44">
        <f t="shared" si="2"/>
        <v>5156.2961893140473</v>
      </c>
      <c r="AE44">
        <f t="shared" si="3"/>
        <v>0</v>
      </c>
      <c r="AF44">
        <f t="shared" si="24"/>
        <v>0</v>
      </c>
      <c r="AG44">
        <f t="shared" si="24"/>
        <v>-4.1788639230520532</v>
      </c>
      <c r="AH44">
        <f t="shared" si="5"/>
        <v>-60617.137260322568</v>
      </c>
      <c r="AI44">
        <f t="shared" si="25"/>
        <v>-60621.316124245619</v>
      </c>
      <c r="AJ44">
        <f t="shared" si="7"/>
        <v>901.4331697516327</v>
      </c>
      <c r="AK44">
        <f t="shared" si="22"/>
        <v>424.04105513459763</v>
      </c>
      <c r="AL44">
        <f t="shared" si="8"/>
        <v>-59295.841899359388</v>
      </c>
      <c r="AN44">
        <f t="shared" si="26"/>
        <v>0</v>
      </c>
      <c r="AO44">
        <f t="shared" si="26"/>
        <v>0</v>
      </c>
      <c r="AP44">
        <f t="shared" si="26"/>
        <v>-6.2921018225847211E-2</v>
      </c>
      <c r="AQ44">
        <f t="shared" si="26"/>
        <v>-912.71026493961506</v>
      </c>
      <c r="AR44">
        <f t="shared" si="26"/>
        <v>-912.77318595784084</v>
      </c>
      <c r="AS44">
        <f t="shared" si="26"/>
        <v>13.572849929485296</v>
      </c>
      <c r="AT44">
        <f t="shared" si="26"/>
        <v>6.3847723807060062</v>
      </c>
      <c r="AU44">
        <f t="shared" si="23"/>
        <v>-892.81556364764947</v>
      </c>
      <c r="AW44">
        <v>41</v>
      </c>
      <c r="AX44">
        <f>IF(Z44&gt;0, (R44*SUMPRODUCT(K44:$K$98, X44:$X$98)-K44*$AZ$3)/Z44, 0)</f>
        <v>15423.738019052682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9.1596999999999998E-2</v>
      </c>
      <c r="Q45" s="4">
        <f t="shared" si="21"/>
        <v>12.5</v>
      </c>
      <c r="R45">
        <f t="shared" si="0"/>
        <v>2000000</v>
      </c>
      <c r="S45">
        <f t="shared" si="1"/>
        <v>14414.771203603419</v>
      </c>
      <c r="U45">
        <f t="shared" si="13"/>
        <v>9.1596999999999998E-2</v>
      </c>
      <c r="V45">
        <f t="shared" si="14"/>
        <v>0.01</v>
      </c>
      <c r="W45">
        <f t="shared" si="15"/>
        <v>0.33430911384416423</v>
      </c>
      <c r="X45">
        <f t="shared" si="16"/>
        <v>3.0621711900783909E-2</v>
      </c>
      <c r="Y45">
        <f t="shared" si="17"/>
        <v>3.3430911384416426E-3</v>
      </c>
      <c r="Z45">
        <f t="shared" si="18"/>
        <v>0.30034431080493867</v>
      </c>
      <c r="AB45">
        <f t="shared" si="19"/>
        <v>5156.2961893140473</v>
      </c>
      <c r="AC45">
        <f t="shared" si="2"/>
        <v>4329.3945225571451</v>
      </c>
      <c r="AE45">
        <f t="shared" si="3"/>
        <v>0</v>
      </c>
      <c r="AF45">
        <f t="shared" si="24"/>
        <v>0</v>
      </c>
      <c r="AG45">
        <f t="shared" si="24"/>
        <v>-3.7543038850617334</v>
      </c>
      <c r="AH45">
        <f t="shared" si="5"/>
        <v>-61243.42380156782</v>
      </c>
      <c r="AI45">
        <f t="shared" si="25"/>
        <v>-61247.178105452884</v>
      </c>
      <c r="AJ45">
        <f t="shared" si="7"/>
        <v>826.90166675690216</v>
      </c>
      <c r="AK45">
        <f t="shared" si="22"/>
        <v>360.94073325198332</v>
      </c>
      <c r="AL45">
        <f t="shared" si="8"/>
        <v>-60059.335705443998</v>
      </c>
      <c r="AN45">
        <f t="shared" si="26"/>
        <v>0</v>
      </c>
      <c r="AO45">
        <f t="shared" si="26"/>
        <v>0</v>
      </c>
      <c r="AP45">
        <f t="shared" si="26"/>
        <v>-5.0471813872460539E-2</v>
      </c>
      <c r="AQ45">
        <f t="shared" si="26"/>
        <v>-823.33950091898942</v>
      </c>
      <c r="AR45">
        <f t="shared" si="26"/>
        <v>-823.38997273286191</v>
      </c>
      <c r="AS45">
        <f t="shared" si="26"/>
        <v>11.116635278631817</v>
      </c>
      <c r="AT45">
        <f t="shared" si="26"/>
        <v>4.852386505037531</v>
      </c>
      <c r="AU45">
        <f t="shared" si="23"/>
        <v>-807.4209509491925</v>
      </c>
      <c r="AW45">
        <v>42</v>
      </c>
      <c r="AX45">
        <f>IF(Z45&gt;0, (R45*SUMPRODUCT(K45:$K$98, X45:$X$98)-K45*$AZ$3)/Z45, 0)</f>
        <v>14414.771203603419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0.10148</v>
      </c>
      <c r="Q46" s="4">
        <f t="shared" si="21"/>
        <v>12.5</v>
      </c>
      <c r="R46">
        <f t="shared" si="0"/>
        <v>2000000</v>
      </c>
      <c r="S46">
        <f t="shared" si="1"/>
        <v>13425.181633179982</v>
      </c>
      <c r="U46">
        <f t="shared" si="13"/>
        <v>0.10148</v>
      </c>
      <c r="V46">
        <f t="shared" si="14"/>
        <v>0.01</v>
      </c>
      <c r="W46">
        <f t="shared" si="15"/>
        <v>0.30034431080493867</v>
      </c>
      <c r="X46">
        <f t="shared" si="16"/>
        <v>3.0478940660485176E-2</v>
      </c>
      <c r="Y46">
        <f t="shared" si="17"/>
        <v>3.0034431080493869E-3</v>
      </c>
      <c r="Z46">
        <f t="shared" si="18"/>
        <v>0.2668619270364041</v>
      </c>
      <c r="AB46">
        <f t="shared" si="19"/>
        <v>4329.3945225571451</v>
      </c>
      <c r="AC46">
        <f t="shared" si="2"/>
        <v>3582.6698414441489</v>
      </c>
      <c r="AE46">
        <f t="shared" si="3"/>
        <v>0</v>
      </c>
      <c r="AF46">
        <f t="shared" si="24"/>
        <v>0</v>
      </c>
      <c r="AG46">
        <f t="shared" si="24"/>
        <v>-3.335774087955051</v>
      </c>
      <c r="AH46">
        <f t="shared" si="5"/>
        <v>-60957.881320970351</v>
      </c>
      <c r="AI46">
        <f t="shared" si="25"/>
        <v>-60961.217095058309</v>
      </c>
      <c r="AJ46">
        <f t="shared" si="7"/>
        <v>746.72468111299622</v>
      </c>
      <c r="AK46">
        <f t="shared" si="22"/>
        <v>303.05761657900018</v>
      </c>
      <c r="AL46">
        <f t="shared" si="8"/>
        <v>-59911.434797366317</v>
      </c>
      <c r="AN46">
        <f t="shared" si="26"/>
        <v>0</v>
      </c>
      <c r="AO46">
        <f t="shared" si="26"/>
        <v>0</v>
      </c>
      <c r="AP46">
        <f t="shared" si="26"/>
        <v>-4.0040371483891633E-2</v>
      </c>
      <c r="AQ46">
        <f t="shared" si="26"/>
        <v>-731.69709596818495</v>
      </c>
      <c r="AR46">
        <f t="shared" si="26"/>
        <v>-731.73713633966884</v>
      </c>
      <c r="AS46">
        <f t="shared" si="26"/>
        <v>8.9631770136700482</v>
      </c>
      <c r="AT46">
        <f t="shared" si="26"/>
        <v>3.6376982460118783</v>
      </c>
      <c r="AU46">
        <f t="shared" si="23"/>
        <v>-719.13626107998698</v>
      </c>
      <c r="AW46">
        <v>43</v>
      </c>
      <c r="AX46">
        <f>IF(Z46&gt;0, (R46*SUMPRODUCT(K46:$K$98, X46:$X$98)-K46*$AZ$3)/Z46, 0)</f>
        <v>13425.181633179982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0.112611</v>
      </c>
      <c r="Q47" s="4">
        <f t="shared" si="21"/>
        <v>12.5</v>
      </c>
      <c r="R47">
        <f t="shared" si="0"/>
        <v>2000000</v>
      </c>
      <c r="S47">
        <f t="shared" si="1"/>
        <v>12468.426572204136</v>
      </c>
      <c r="U47">
        <f t="shared" si="13"/>
        <v>0.112611</v>
      </c>
      <c r="V47">
        <f t="shared" si="14"/>
        <v>0.01</v>
      </c>
      <c r="W47">
        <f t="shared" si="15"/>
        <v>0.2668619270364041</v>
      </c>
      <c r="X47">
        <f t="shared" si="16"/>
        <v>3.0051588465496503E-2</v>
      </c>
      <c r="Y47">
        <f t="shared" si="17"/>
        <v>2.6686192703640412E-3</v>
      </c>
      <c r="Z47">
        <f t="shared" si="18"/>
        <v>0.23414171930054356</v>
      </c>
      <c r="AB47">
        <f t="shared" si="19"/>
        <v>3582.6698414441489</v>
      </c>
      <c r="AC47">
        <f t="shared" si="2"/>
        <v>2919.3788345884595</v>
      </c>
      <c r="AE47">
        <f t="shared" si="3"/>
        <v>0</v>
      </c>
      <c r="AF47">
        <f t="shared" si="24"/>
        <v>0</v>
      </c>
      <c r="AG47">
        <f t="shared" si="24"/>
        <v>-2.9267714912567944</v>
      </c>
      <c r="AH47">
        <f t="shared" si="5"/>
        <v>-60103.17693099301</v>
      </c>
      <c r="AI47">
        <f t="shared" si="25"/>
        <v>-60106.103702484266</v>
      </c>
      <c r="AJ47">
        <f t="shared" si="7"/>
        <v>663.29100685568937</v>
      </c>
      <c r="AK47">
        <f t="shared" si="22"/>
        <v>250.78688890109044</v>
      </c>
      <c r="AL47">
        <f t="shared" si="8"/>
        <v>-59192.025806727484</v>
      </c>
      <c r="AN47">
        <f t="shared" si="26"/>
        <v>0</v>
      </c>
      <c r="AO47">
        <f t="shared" si="26"/>
        <v>0</v>
      </c>
      <c r="AP47">
        <f t="shared" si="26"/>
        <v>-3.1366947764178747E-2</v>
      </c>
      <c r="AQ47">
        <f t="shared" si="26"/>
        <v>-644.140896167503</v>
      </c>
      <c r="AR47">
        <f t="shared" si="26"/>
        <v>-644.17226311526724</v>
      </c>
      <c r="AS47">
        <f t="shared" si="26"/>
        <v>7.1086569028857856</v>
      </c>
      <c r="AT47">
        <f t="shared" si="26"/>
        <v>2.6877462991562275</v>
      </c>
      <c r="AU47">
        <f t="shared" si="23"/>
        <v>-634.37585991322521</v>
      </c>
      <c r="AW47">
        <v>44</v>
      </c>
      <c r="AX47">
        <f>IF(Z47&gt;0, (R47*SUMPRODUCT(K47:$K$98, X47:$X$98)-K47*$AZ$3)/Z47, 0)</f>
        <v>12468.426572204136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0.125163</v>
      </c>
      <c r="Q48" s="4">
        <f t="shared" si="21"/>
        <v>12.5</v>
      </c>
      <c r="R48">
        <f t="shared" si="0"/>
        <v>2000000</v>
      </c>
      <c r="S48">
        <f t="shared" si="1"/>
        <v>11537.674862999796</v>
      </c>
      <c r="U48">
        <f t="shared" si="13"/>
        <v>0.125163</v>
      </c>
      <c r="V48">
        <f t="shared" si="14"/>
        <v>0.01</v>
      </c>
      <c r="W48">
        <f t="shared" si="15"/>
        <v>0.23414171930054356</v>
      </c>
      <c r="X48">
        <f t="shared" si="16"/>
        <v>2.9305880012813933E-2</v>
      </c>
      <c r="Y48">
        <f t="shared" si="17"/>
        <v>2.3414171930054356E-3</v>
      </c>
      <c r="Z48">
        <f t="shared" si="18"/>
        <v>0.20249442209472421</v>
      </c>
      <c r="AB48">
        <f t="shared" si="19"/>
        <v>2919.3788345884595</v>
      </c>
      <c r="AC48">
        <f t="shared" si="2"/>
        <v>2336.3148036999701</v>
      </c>
      <c r="AE48">
        <f t="shared" si="3"/>
        <v>0</v>
      </c>
      <c r="AF48">
        <f t="shared" si="24"/>
        <v>0</v>
      </c>
      <c r="AG48">
        <f t="shared" si="24"/>
        <v>-2.5311802761840525</v>
      </c>
      <c r="AH48">
        <f t="shared" si="5"/>
        <v>-58611.760025627867</v>
      </c>
      <c r="AI48">
        <f t="shared" si="25"/>
        <v>-58614.291205904054</v>
      </c>
      <c r="AJ48">
        <f t="shared" si="7"/>
        <v>583.06403088848947</v>
      </c>
      <c r="AK48">
        <f t="shared" si="22"/>
        <v>204.35651842119219</v>
      </c>
      <c r="AL48">
        <f t="shared" si="8"/>
        <v>-57826.870656594372</v>
      </c>
      <c r="AN48">
        <f t="shared" si="26"/>
        <v>0</v>
      </c>
      <c r="AO48">
        <f t="shared" si="26"/>
        <v>0</v>
      </c>
      <c r="AP48">
        <f t="shared" si="26"/>
        <v>-2.4220800896008084E-2</v>
      </c>
      <c r="AQ48">
        <f t="shared" si="26"/>
        <v>-560.85446900112925</v>
      </c>
      <c r="AR48">
        <f t="shared" si="26"/>
        <v>-560.87868980202518</v>
      </c>
      <c r="AS48">
        <f t="shared" si="26"/>
        <v>5.5793251609341805</v>
      </c>
      <c r="AT48">
        <f t="shared" si="26"/>
        <v>1.9554824249591274</v>
      </c>
      <c r="AU48">
        <f t="shared" si="23"/>
        <v>-553.34388221613187</v>
      </c>
      <c r="AW48">
        <v>45</v>
      </c>
      <c r="AX48">
        <f>IF(Z48&gt;0, (R48*SUMPRODUCT(K48:$K$98, X48:$X$98)-K48*$AZ$3)/Z48, 0)</f>
        <v>11537.674862999796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0.13952899999999999</v>
      </c>
      <c r="Q49" s="4">
        <f t="shared" si="21"/>
        <v>12.5</v>
      </c>
      <c r="R49">
        <f t="shared" si="0"/>
        <v>2000000</v>
      </c>
      <c r="S49">
        <f t="shared" si="1"/>
        <v>10626.173775897661</v>
      </c>
      <c r="U49">
        <f t="shared" si="13"/>
        <v>0.13952899999999999</v>
      </c>
      <c r="V49">
        <f t="shared" si="14"/>
        <v>0.01</v>
      </c>
      <c r="W49">
        <f t="shared" si="15"/>
        <v>0.20249442209472421</v>
      </c>
      <c r="X49">
        <f t="shared" si="16"/>
        <v>2.8253844220454773E-2</v>
      </c>
      <c r="Y49">
        <f t="shared" si="17"/>
        <v>2.0249442209472421E-3</v>
      </c>
      <c r="Z49">
        <f t="shared" si="18"/>
        <v>0.17221563365332221</v>
      </c>
      <c r="AB49">
        <f t="shared" si="19"/>
        <v>2336.3148036999701</v>
      </c>
      <c r="AC49">
        <f t="shared" si="2"/>
        <v>1829.9932501265312</v>
      </c>
      <c r="AE49">
        <f t="shared" si="3"/>
        <v>0</v>
      </c>
      <c r="AF49">
        <f t="shared" si="24"/>
        <v>0</v>
      </c>
      <c r="AG49">
        <f t="shared" si="24"/>
        <v>-2.1526954206665274</v>
      </c>
      <c r="AH49">
        <f t="shared" si="5"/>
        <v>-56507.688440909544</v>
      </c>
      <c r="AI49">
        <f t="shared" si="25"/>
        <v>-56509.841136330208</v>
      </c>
      <c r="AJ49">
        <f t="shared" si="7"/>
        <v>506.32155357343891</v>
      </c>
      <c r="AK49">
        <f t="shared" si="22"/>
        <v>163.54203625899791</v>
      </c>
      <c r="AL49">
        <f t="shared" si="8"/>
        <v>-55839.977546497765</v>
      </c>
      <c r="AN49">
        <f t="shared" si="26"/>
        <v>0</v>
      </c>
      <c r="AO49">
        <f t="shared" si="26"/>
        <v>0</v>
      </c>
      <c r="AP49">
        <f t="shared" si="26"/>
        <v>-1.8392043534668653E-2</v>
      </c>
      <c r="AQ49">
        <f t="shared" si="26"/>
        <v>-482.78630403130171</v>
      </c>
      <c r="AR49">
        <f t="shared" si="26"/>
        <v>-482.80469607483633</v>
      </c>
      <c r="AS49">
        <f t="shared" si="26"/>
        <v>4.3258734916528239</v>
      </c>
      <c r="AT49">
        <f t="shared" si="26"/>
        <v>1.3972586282979773</v>
      </c>
      <c r="AU49">
        <f t="shared" si="23"/>
        <v>-477.0815639548855</v>
      </c>
      <c r="AW49">
        <v>46</v>
      </c>
      <c r="AX49">
        <f>IF(Z49&gt;0, (R49*SUMPRODUCT(K49:$K$98, X49:$X$98)-K49*$AZ$3)/Z49, 0)</f>
        <v>10626.173775897661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0.15610499999999999</v>
      </c>
      <c r="Q50" s="4">
        <f t="shared" si="21"/>
        <v>12.5</v>
      </c>
      <c r="R50">
        <f t="shared" si="0"/>
        <v>2000000</v>
      </c>
      <c r="S50">
        <f t="shared" si="1"/>
        <v>9720.0711827224513</v>
      </c>
      <c r="U50">
        <f t="shared" si="13"/>
        <v>0.15610499999999999</v>
      </c>
      <c r="V50">
        <f t="shared" si="14"/>
        <v>0.01</v>
      </c>
      <c r="W50">
        <f t="shared" si="15"/>
        <v>0.17221563365332221</v>
      </c>
      <c r="X50">
        <f t="shared" si="16"/>
        <v>2.6883721491451861E-2</v>
      </c>
      <c r="Y50">
        <f t="shared" si="17"/>
        <v>1.7221563365332222E-3</v>
      </c>
      <c r="Z50">
        <f t="shared" si="18"/>
        <v>0.14360975582533714</v>
      </c>
      <c r="AB50">
        <f t="shared" si="19"/>
        <v>1829.9932501265312</v>
      </c>
      <c r="AC50">
        <f t="shared" si="2"/>
        <v>1395.8970491556672</v>
      </c>
      <c r="AE50">
        <f t="shared" si="3"/>
        <v>0</v>
      </c>
      <c r="AF50">
        <f t="shared" si="24"/>
        <v>0</v>
      </c>
      <c r="AG50">
        <f t="shared" si="24"/>
        <v>-1.7951219478167142</v>
      </c>
      <c r="AH50">
        <f t="shared" si="5"/>
        <v>-53767.442982903725</v>
      </c>
      <c r="AI50">
        <f t="shared" si="25"/>
        <v>-53769.238104851545</v>
      </c>
      <c r="AJ50">
        <f t="shared" si="7"/>
        <v>434.09620097086395</v>
      </c>
      <c r="AK50">
        <f t="shared" si="22"/>
        <v>128.09952750885719</v>
      </c>
      <c r="AL50">
        <f t="shared" si="8"/>
        <v>-53207.042376371821</v>
      </c>
      <c r="AN50">
        <f t="shared" si="26"/>
        <v>0</v>
      </c>
      <c r="AO50">
        <f t="shared" si="26"/>
        <v>0</v>
      </c>
      <c r="AP50">
        <f t="shared" si="26"/>
        <v>-1.3693779592270106E-2</v>
      </c>
      <c r="AQ50">
        <f t="shared" si="26"/>
        <v>-410.15570799706433</v>
      </c>
      <c r="AR50">
        <f t="shared" si="26"/>
        <v>-410.16940177665663</v>
      </c>
      <c r="AS50">
        <f t="shared" si="26"/>
        <v>3.3114283434429588</v>
      </c>
      <c r="AT50">
        <f t="shared" si="26"/>
        <v>0.97718525346632101</v>
      </c>
      <c r="AU50">
        <f t="shared" si="23"/>
        <v>-405.8807881797473</v>
      </c>
      <c r="AW50">
        <v>47</v>
      </c>
      <c r="AX50">
        <f>IF(Z50&gt;0, (R50*SUMPRODUCT(K50:$K$98, X50:$X$98)-K50*$AZ$3)/Z50, 0)</f>
        <v>9720.0711827224513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0.17521600000000001</v>
      </c>
      <c r="Q51" s="4">
        <f t="shared" si="21"/>
        <v>12.5</v>
      </c>
      <c r="R51">
        <f t="shared" si="0"/>
        <v>2000000</v>
      </c>
      <c r="S51">
        <f t="shared" si="1"/>
        <v>8795.8845905457783</v>
      </c>
      <c r="U51">
        <f t="shared" si="13"/>
        <v>0.17521600000000001</v>
      </c>
      <c r="V51">
        <f t="shared" si="14"/>
        <v>0.01</v>
      </c>
      <c r="W51">
        <f t="shared" si="15"/>
        <v>0.14360975582533714</v>
      </c>
      <c r="X51">
        <f t="shared" si="16"/>
        <v>2.5162726976692272E-2</v>
      </c>
      <c r="Y51">
        <f t="shared" si="17"/>
        <v>1.4360975582533714E-3</v>
      </c>
      <c r="Z51">
        <f t="shared" si="18"/>
        <v>0.11701093129039149</v>
      </c>
      <c r="AB51">
        <f t="shared" si="19"/>
        <v>1395.8970491556672</v>
      </c>
      <c r="AC51">
        <f t="shared" si="2"/>
        <v>1029.2146474625654</v>
      </c>
      <c r="AE51">
        <f t="shared" si="3"/>
        <v>0</v>
      </c>
      <c r="AF51">
        <f t="shared" si="24"/>
        <v>0</v>
      </c>
      <c r="AG51">
        <f t="shared" si="24"/>
        <v>-1.4626366411298937</v>
      </c>
      <c r="AH51">
        <f t="shared" si="5"/>
        <v>-50325.453953384545</v>
      </c>
      <c r="AI51">
        <f t="shared" si="25"/>
        <v>-50326.916590025678</v>
      </c>
      <c r="AJ51">
        <f t="shared" si="7"/>
        <v>366.68240169310184</v>
      </c>
      <c r="AK51">
        <f t="shared" si="22"/>
        <v>97.712793440896718</v>
      </c>
      <c r="AL51">
        <f t="shared" si="8"/>
        <v>-49862.521394891679</v>
      </c>
      <c r="AN51">
        <f t="shared" si="26"/>
        <v>0</v>
      </c>
      <c r="AO51">
        <f t="shared" si="26"/>
        <v>0</v>
      </c>
      <c r="AP51">
        <f t="shared" si="26"/>
        <v>-9.9620290279537546E-3</v>
      </c>
      <c r="AQ51">
        <f t="shared" si="26"/>
        <v>-342.76704071988553</v>
      </c>
      <c r="AR51">
        <f t="shared" si="26"/>
        <v>-342.7770027489135</v>
      </c>
      <c r="AS51">
        <f t="shared" si="26"/>
        <v>2.4974765618373929</v>
      </c>
      <c r="AT51">
        <f t="shared" si="26"/>
        <v>0.66552256198688731</v>
      </c>
      <c r="AU51">
        <f t="shared" si="23"/>
        <v>-339.6140036250892</v>
      </c>
      <c r="AW51">
        <v>48</v>
      </c>
      <c r="AX51">
        <f>IF(Z51&gt;0, (R51*SUMPRODUCT(K51:$K$98, X51:$X$98)-K51*$AZ$3)/Z51, 0)</f>
        <v>8795.8845905457783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0.19798199999999999</v>
      </c>
      <c r="Q52" s="4">
        <f t="shared" si="21"/>
        <v>12.5</v>
      </c>
      <c r="R52">
        <f t="shared" si="0"/>
        <v>2000000</v>
      </c>
      <c r="S52">
        <f t="shared" si="1"/>
        <v>7825.8959529828735</v>
      </c>
      <c r="U52">
        <f t="shared" si="13"/>
        <v>0.19798199999999999</v>
      </c>
      <c r="V52">
        <f t="shared" si="14"/>
        <v>0.01</v>
      </c>
      <c r="W52">
        <f t="shared" si="15"/>
        <v>0.11701093129039149</v>
      </c>
      <c r="X52">
        <f t="shared" si="16"/>
        <v>2.3166058198734286E-2</v>
      </c>
      <c r="Y52">
        <f t="shared" si="17"/>
        <v>1.1701093129039149E-3</v>
      </c>
      <c r="Z52">
        <f t="shared" si="18"/>
        <v>9.2674763778753291E-2</v>
      </c>
      <c r="AB52">
        <f t="shared" si="19"/>
        <v>1029.2146474625654</v>
      </c>
      <c r="AC52">
        <f t="shared" si="2"/>
        <v>725.26305879978918</v>
      </c>
      <c r="AE52">
        <f t="shared" si="3"/>
        <v>0</v>
      </c>
      <c r="AF52">
        <f t="shared" si="24"/>
        <v>0</v>
      </c>
      <c r="AG52">
        <f t="shared" si="24"/>
        <v>-1.1584345472344162</v>
      </c>
      <c r="AH52">
        <f t="shared" si="5"/>
        <v>-46332.11639746857</v>
      </c>
      <c r="AI52">
        <f t="shared" si="25"/>
        <v>-46333.274832015806</v>
      </c>
      <c r="AJ52">
        <f t="shared" si="7"/>
        <v>303.9515886627762</v>
      </c>
      <c r="AK52">
        <f t="shared" si="22"/>
        <v>72.045025322379587</v>
      </c>
      <c r="AL52">
        <f t="shared" si="8"/>
        <v>-45957.278218030646</v>
      </c>
      <c r="AN52">
        <f t="shared" si="26"/>
        <v>0</v>
      </c>
      <c r="AO52">
        <f t="shared" si="26"/>
        <v>0</v>
      </c>
      <c r="AP52">
        <f t="shared" si="26"/>
        <v>-7.044737773805247E-3</v>
      </c>
      <c r="AQ52">
        <f t="shared" si="26"/>
        <v>-281.75749014461996</v>
      </c>
      <c r="AR52">
        <f t="shared" si="26"/>
        <v>-281.76453488239378</v>
      </c>
      <c r="AS52">
        <f t="shared" si="26"/>
        <v>1.8484076145455954</v>
      </c>
      <c r="AT52">
        <f t="shared" si="26"/>
        <v>0.43812428808774084</v>
      </c>
      <c r="AU52">
        <f t="shared" si="23"/>
        <v>-279.47800297976045</v>
      </c>
      <c r="AW52">
        <v>49</v>
      </c>
      <c r="AX52">
        <f>IF(Z52&gt;0, (R52*SUMPRODUCT(K52:$K$98, X52:$X$98)-K52*$AZ$3)/Z52, 0)</f>
        <v>7825.8959529828735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0.22423799999999999</v>
      </c>
      <c r="Q53" s="4">
        <f t="shared" si="21"/>
        <v>12.5</v>
      </c>
      <c r="R53">
        <f t="shared" si="0"/>
        <v>2000000</v>
      </c>
      <c r="S53">
        <f t="shared" si="1"/>
        <v>6737.8286511329152</v>
      </c>
      <c r="U53">
        <f t="shared" si="13"/>
        <v>0.22423799999999999</v>
      </c>
      <c r="V53">
        <f t="shared" si="14"/>
        <v>0.01</v>
      </c>
      <c r="W53">
        <f t="shared" si="15"/>
        <v>9.2674763778753291E-2</v>
      </c>
      <c r="X53">
        <f t="shared" si="16"/>
        <v>2.078120368022008E-2</v>
      </c>
      <c r="Y53">
        <f t="shared" si="17"/>
        <v>9.2674763778753297E-4</v>
      </c>
      <c r="Z53">
        <f t="shared" si="18"/>
        <v>7.0966812460745668E-2</v>
      </c>
      <c r="AB53">
        <f t="shared" si="19"/>
        <v>725.26305879978918</v>
      </c>
      <c r="AC53">
        <f t="shared" si="2"/>
        <v>478.16222227758857</v>
      </c>
      <c r="AE53">
        <f t="shared" si="3"/>
        <v>0</v>
      </c>
      <c r="AF53">
        <f t="shared" si="24"/>
        <v>0</v>
      </c>
      <c r="AG53">
        <f t="shared" si="24"/>
        <v>-0.8870851557593209</v>
      </c>
      <c r="AH53">
        <f t="shared" si="5"/>
        <v>-41562.407360440156</v>
      </c>
      <c r="AI53">
        <f t="shared" si="25"/>
        <v>-41563.294445595915</v>
      </c>
      <c r="AJ53">
        <f t="shared" si="7"/>
        <v>247.10083652220061</v>
      </c>
      <c r="AK53">
        <f t="shared" si="22"/>
        <v>50.768414115985244</v>
      </c>
      <c r="AL53">
        <f t="shared" si="8"/>
        <v>-41265.42519495773</v>
      </c>
      <c r="AN53">
        <f t="shared" si="26"/>
        <v>0</v>
      </c>
      <c r="AO53">
        <f t="shared" si="26"/>
        <v>0</v>
      </c>
      <c r="AP53">
        <f t="shared" si="26"/>
        <v>-4.8166004349505832E-3</v>
      </c>
      <c r="AQ53">
        <f t="shared" si="26"/>
        <v>-225.67112984607724</v>
      </c>
      <c r="AR53">
        <f t="shared" si="26"/>
        <v>-225.6759464465122</v>
      </c>
      <c r="AS53">
        <f t="shared" si="26"/>
        <v>1.3416817866270316</v>
      </c>
      <c r="AT53">
        <f t="shared" si="26"/>
        <v>0.27565692416924031</v>
      </c>
      <c r="AU53">
        <f t="shared" si="23"/>
        <v>-224.05860773571592</v>
      </c>
      <c r="AW53">
        <v>50</v>
      </c>
      <c r="AX53">
        <f>IF(Z53&gt;0, (R53*SUMPRODUCT(K53:$K$98, X53:$X$98)-K53*$AZ$3)/Z53, 0)</f>
        <v>6737.8286511329152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0.25439000000000001</v>
      </c>
      <c r="Q54" s="4">
        <f t="shared" si="21"/>
        <v>12.5</v>
      </c>
      <c r="R54">
        <f t="shared" si="0"/>
        <v>2000000</v>
      </c>
      <c r="S54">
        <f t="shared" si="1"/>
        <v>5429.3750068388154</v>
      </c>
      <c r="U54">
        <f t="shared" si="13"/>
        <v>0.25439000000000001</v>
      </c>
      <c r="V54">
        <f t="shared" si="14"/>
        <v>0.01</v>
      </c>
      <c r="W54">
        <f t="shared" si="15"/>
        <v>7.0966812460745668E-2</v>
      </c>
      <c r="X54">
        <f t="shared" si="16"/>
        <v>1.8053247421889091E-2</v>
      </c>
      <c r="Y54">
        <f t="shared" si="17"/>
        <v>7.0966812460745673E-4</v>
      </c>
      <c r="Z54">
        <f t="shared" si="18"/>
        <v>5.220389691424912E-2</v>
      </c>
      <c r="AB54">
        <f t="shared" si="19"/>
        <v>478.16222227758857</v>
      </c>
      <c r="AC54">
        <f t="shared" si="2"/>
        <v>283.43453316581412</v>
      </c>
      <c r="AE54">
        <f t="shared" si="3"/>
        <v>0</v>
      </c>
      <c r="AF54">
        <f t="shared" si="24"/>
        <v>0</v>
      </c>
      <c r="AG54">
        <f t="shared" si="24"/>
        <v>-0.65254871142811399</v>
      </c>
      <c r="AH54">
        <f t="shared" si="5"/>
        <v>-36106.494843778179</v>
      </c>
      <c r="AI54">
        <f t="shared" si="25"/>
        <v>-36107.147392489605</v>
      </c>
      <c r="AJ54">
        <f t="shared" si="7"/>
        <v>194.72768911177445</v>
      </c>
      <c r="AK54">
        <f t="shared" si="22"/>
        <v>33.471355559431203</v>
      </c>
      <c r="AL54">
        <f t="shared" si="8"/>
        <v>-35878.948347818405</v>
      </c>
      <c r="AN54">
        <f t="shared" si="26"/>
        <v>0</v>
      </c>
      <c r="AO54">
        <f t="shared" si="26"/>
        <v>0</v>
      </c>
      <c r="AP54">
        <f t="shared" si="26"/>
        <v>-3.1635173624589268E-3</v>
      </c>
      <c r="AQ54">
        <f t="shared" si="26"/>
        <v>-175.04214066386837</v>
      </c>
      <c r="AR54">
        <f t="shared" si="26"/>
        <v>-175.04530418123082</v>
      </c>
      <c r="AS54">
        <f t="shared" si="26"/>
        <v>0.94402826129013817</v>
      </c>
      <c r="AT54">
        <f t="shared" si="26"/>
        <v>0.1622671420583465</v>
      </c>
      <c r="AU54">
        <f t="shared" si="23"/>
        <v>-173.93900877788235</v>
      </c>
      <c r="AW54">
        <v>51</v>
      </c>
      <c r="AX54">
        <f>IF(Z54&gt;0, (R54*SUMPRODUCT(K54:$K$98, X54:$X$98)-K54*$AZ$3)/Z54, 0)</f>
        <v>5429.3750068388154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0.28921999999999998</v>
      </c>
      <c r="Q55" s="4">
        <f t="shared" si="21"/>
        <v>12.5</v>
      </c>
      <c r="R55">
        <f t="shared" si="0"/>
        <v>2000000</v>
      </c>
      <c r="S55">
        <f t="shared" si="1"/>
        <v>3718.0877196706824</v>
      </c>
      <c r="U55">
        <f t="shared" si="13"/>
        <v>0.28921999999999998</v>
      </c>
      <c r="V55">
        <f t="shared" si="14"/>
        <v>0.01</v>
      </c>
      <c r="W55">
        <f t="shared" si="15"/>
        <v>5.220389691424912E-2</v>
      </c>
      <c r="X55">
        <f t="shared" si="16"/>
        <v>1.5098411065539129E-2</v>
      </c>
      <c r="Y55">
        <f t="shared" si="17"/>
        <v>5.2203896914249125E-4</v>
      </c>
      <c r="Z55">
        <f t="shared" si="18"/>
        <v>3.6583446879567501E-2</v>
      </c>
      <c r="AB55">
        <f t="shared" si="19"/>
        <v>283.43453316581412</v>
      </c>
      <c r="AC55">
        <f t="shared" si="2"/>
        <v>136.02046458614467</v>
      </c>
      <c r="AE55">
        <f t="shared" si="3"/>
        <v>0</v>
      </c>
      <c r="AF55">
        <f t="shared" si="24"/>
        <v>0</v>
      </c>
      <c r="AG55">
        <f t="shared" si="24"/>
        <v>-0.45729308599459378</v>
      </c>
      <c r="AH55">
        <f t="shared" si="5"/>
        <v>-30196.822131078257</v>
      </c>
      <c r="AI55">
        <f t="shared" si="25"/>
        <v>-30197.279424164251</v>
      </c>
      <c r="AJ55">
        <f t="shared" si="7"/>
        <v>147.41406857966945</v>
      </c>
      <c r="AK55">
        <f t="shared" si="22"/>
        <v>19.840417321606989</v>
      </c>
      <c r="AL55">
        <f t="shared" si="8"/>
        <v>-30030.024938262974</v>
      </c>
      <c r="AN55">
        <f t="shared" si="26"/>
        <v>0</v>
      </c>
      <c r="AO55">
        <f t="shared" si="26"/>
        <v>0</v>
      </c>
      <c r="AP55">
        <f t="shared" si="26"/>
        <v>-1.979401515414256E-3</v>
      </c>
      <c r="AQ55">
        <f t="shared" si="26"/>
        <v>-130.70749879576721</v>
      </c>
      <c r="AR55">
        <f t="shared" si="26"/>
        <v>-130.70947819728264</v>
      </c>
      <c r="AS55">
        <f t="shared" si="26"/>
        <v>0.63808450133319616</v>
      </c>
      <c r="AT55">
        <f t="shared" si="26"/>
        <v>8.5879610507175713E-2</v>
      </c>
      <c r="AU55">
        <f t="shared" si="23"/>
        <v>-129.98551408544225</v>
      </c>
      <c r="AW55">
        <v>52</v>
      </c>
      <c r="AX55">
        <f>IF(Z55&gt;0, (R55*SUMPRODUCT(K55:$K$98, X55:$X$98)-K55*$AZ$3)/Z55, 0)</f>
        <v>3718.0877196706824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0.32816400000000001</v>
      </c>
      <c r="Q56" s="4">
        <f t="shared" si="21"/>
        <v>12.5</v>
      </c>
      <c r="R56">
        <f t="shared" si="0"/>
        <v>2000000</v>
      </c>
      <c r="S56">
        <f t="shared" si="1"/>
        <v>1238.2532402263587</v>
      </c>
      <c r="U56">
        <f t="shared" si="13"/>
        <v>0.32816400000000001</v>
      </c>
      <c r="V56">
        <f t="shared" si="14"/>
        <v>0.01</v>
      </c>
      <c r="W56">
        <f t="shared" si="15"/>
        <v>3.6583446879567501E-2</v>
      </c>
      <c r="X56">
        <f t="shared" si="16"/>
        <v>1.2005370261786389E-2</v>
      </c>
      <c r="Y56">
        <f t="shared" si="17"/>
        <v>3.6583446879567502E-4</v>
      </c>
      <c r="Z56">
        <f t="shared" si="18"/>
        <v>2.4212242148985437E-2</v>
      </c>
      <c r="AB56">
        <f t="shared" si="19"/>
        <v>136.02046458614467</v>
      </c>
      <c r="AC56">
        <f t="shared" si="2"/>
        <v>29.980887294126433</v>
      </c>
      <c r="AE56">
        <f t="shared" si="3"/>
        <v>0</v>
      </c>
      <c r="AF56">
        <f t="shared" si="24"/>
        <v>0</v>
      </c>
      <c r="AG56">
        <f t="shared" si="24"/>
        <v>-0.30265302686231799</v>
      </c>
      <c r="AH56">
        <f t="shared" si="5"/>
        <v>-24010.740523572778</v>
      </c>
      <c r="AI56">
        <f t="shared" si="25"/>
        <v>-24011.04317659964</v>
      </c>
      <c r="AJ56">
        <f t="shared" si="7"/>
        <v>106.03957729201824</v>
      </c>
      <c r="AK56">
        <f t="shared" si="22"/>
        <v>9.5214325210301283</v>
      </c>
      <c r="AL56">
        <f t="shared" si="8"/>
        <v>-23895.482166786594</v>
      </c>
      <c r="AN56">
        <f t="shared" si="26"/>
        <v>0</v>
      </c>
      <c r="AO56">
        <f t="shared" si="26"/>
        <v>0</v>
      </c>
      <c r="AP56">
        <f t="shared" si="26"/>
        <v>-1.1696778404961692E-3</v>
      </c>
      <c r="AQ56">
        <f t="shared" si="26"/>
        <v>-92.795474129200542</v>
      </c>
      <c r="AR56">
        <f t="shared" si="26"/>
        <v>-92.796643807041036</v>
      </c>
      <c r="AS56">
        <f t="shared" si="26"/>
        <v>0.40981630040157785</v>
      </c>
      <c r="AT56">
        <f t="shared" si="26"/>
        <v>3.6797942333796421E-2</v>
      </c>
      <c r="AU56">
        <f t="shared" si="23"/>
        <v>-92.350029564305672</v>
      </c>
      <c r="AW56">
        <v>53</v>
      </c>
      <c r="AX56">
        <f>IF(Z56&gt;0, (R56*SUMPRODUCT(K56:$K$98, X56:$X$98)-K56*$AZ$3)/Z56, 0)</f>
        <v>1238.2532402263587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0.37150699999999998</v>
      </c>
      <c r="Q57" s="4">
        <f t="shared" si="21"/>
        <v>12.5</v>
      </c>
      <c r="R57">
        <f t="shared" si="0"/>
        <v>2000000</v>
      </c>
      <c r="S57">
        <f t="shared" si="1"/>
        <v>-2723.8316072194848</v>
      </c>
      <c r="U57">
        <f t="shared" si="13"/>
        <v>0.37150699999999998</v>
      </c>
      <c r="V57">
        <f t="shared" si="14"/>
        <v>0.01</v>
      </c>
      <c r="W57">
        <f t="shared" si="15"/>
        <v>2.4212242148985437E-2</v>
      </c>
      <c r="X57">
        <f t="shared" si="16"/>
        <v>8.9950174440431314E-3</v>
      </c>
      <c r="Y57">
        <f t="shared" si="17"/>
        <v>2.4212242148985438E-4</v>
      </c>
      <c r="Z57">
        <f t="shared" si="18"/>
        <v>1.4975102283452451E-2</v>
      </c>
      <c r="AB57">
        <f t="shared" si="19"/>
        <v>29.980887294126433</v>
      </c>
      <c r="AC57">
        <f t="shared" si="2"/>
        <v>-40.789656921012465</v>
      </c>
      <c r="AE57">
        <f t="shared" si="3"/>
        <v>0</v>
      </c>
      <c r="AF57">
        <f t="shared" si="24"/>
        <v>0</v>
      </c>
      <c r="AG57">
        <f t="shared" si="24"/>
        <v>-0.18718877854315563</v>
      </c>
      <c r="AH57">
        <f t="shared" si="5"/>
        <v>-17990.034888086262</v>
      </c>
      <c r="AI57">
        <f t="shared" si="25"/>
        <v>-17990.222076864804</v>
      </c>
      <c r="AJ57">
        <f t="shared" si="7"/>
        <v>70.770544215138898</v>
      </c>
      <c r="AK57">
        <f t="shared" si="22"/>
        <v>2.0986621105888505</v>
      </c>
      <c r="AL57">
        <f t="shared" si="8"/>
        <v>-17917.352870539078</v>
      </c>
      <c r="AN57">
        <f t="shared" si="26"/>
        <v>0</v>
      </c>
      <c r="AO57">
        <f t="shared" si="26"/>
        <v>0</v>
      </c>
      <c r="AP57">
        <f t="shared" si="26"/>
        <v>-6.459263898232117E-4</v>
      </c>
      <c r="AQ57">
        <f t="shared" si="26"/>
        <v>-62.077643641315738</v>
      </c>
      <c r="AR57">
        <f t="shared" si="26"/>
        <v>-62.078289567705554</v>
      </c>
      <c r="AS57">
        <f t="shared" si="26"/>
        <v>0.24420567560982184</v>
      </c>
      <c r="AT57">
        <f t="shared" si="26"/>
        <v>7.2417868800767572E-3</v>
      </c>
      <c r="AU57">
        <f t="shared" si="23"/>
        <v>-61.826842105215668</v>
      </c>
      <c r="AW57">
        <v>54</v>
      </c>
      <c r="AX57">
        <f>IF(Z57&gt;0, (R57*SUMPRODUCT(K57:$K$98, X57:$X$98)-K57*$AZ$3)/Z57, 0)</f>
        <v>-2723.8316072194848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0.41881499999999999</v>
      </c>
      <c r="Q58" s="4">
        <f t="shared" si="21"/>
        <v>12.5</v>
      </c>
      <c r="R58">
        <f t="shared" si="0"/>
        <v>2000000</v>
      </c>
      <c r="S58">
        <f t="shared" si="1"/>
        <v>-9727.2065546936938</v>
      </c>
      <c r="U58">
        <f t="shared" si="13"/>
        <v>0.41881499999999999</v>
      </c>
      <c r="V58">
        <f t="shared" si="14"/>
        <v>0.01</v>
      </c>
      <c r="W58">
        <f t="shared" si="15"/>
        <v>1.4975102283452451E-2</v>
      </c>
      <c r="X58">
        <f t="shared" si="16"/>
        <v>6.271797462844138E-3</v>
      </c>
      <c r="Y58">
        <f t="shared" si="17"/>
        <v>1.4975102283452452E-4</v>
      </c>
      <c r="Z58">
        <f t="shared" si="18"/>
        <v>8.5535537977737882E-3</v>
      </c>
      <c r="AB58">
        <f t="shared" si="19"/>
        <v>-40.789656921012465</v>
      </c>
      <c r="AC58">
        <f t="shared" si="2"/>
        <v>-83.202184567630326</v>
      </c>
      <c r="AE58">
        <f t="shared" si="3"/>
        <v>0</v>
      </c>
      <c r="AF58">
        <f t="shared" si="24"/>
        <v>0</v>
      </c>
      <c r="AG58">
        <f t="shared" si="24"/>
        <v>-0.10691942247217236</v>
      </c>
      <c r="AH58">
        <f t="shared" si="5"/>
        <v>-12543.594925688276</v>
      </c>
      <c r="AI58">
        <f t="shared" si="25"/>
        <v>-12543.701845110749</v>
      </c>
      <c r="AJ58">
        <f t="shared" si="7"/>
        <v>42.41252764661786</v>
      </c>
      <c r="AK58">
        <f t="shared" si="22"/>
        <v>-2.8552759844708731</v>
      </c>
      <c r="AL58">
        <f t="shared" si="8"/>
        <v>-12504.144593448602</v>
      </c>
      <c r="AN58">
        <f t="shared" si="26"/>
        <v>0</v>
      </c>
      <c r="AO58">
        <f t="shared" si="26"/>
        <v>0</v>
      </c>
      <c r="AP58">
        <f t="shared" si="26"/>
        <v>-3.2941380800997422E-4</v>
      </c>
      <c r="AQ58">
        <f t="shared" si="26"/>
        <v>-38.646237279115482</v>
      </c>
      <c r="AR58">
        <f t="shared" si="26"/>
        <v>-38.646566692923493</v>
      </c>
      <c r="AS58">
        <f t="shared" si="26"/>
        <v>0.13067104101723864</v>
      </c>
      <c r="AT58">
        <f t="shared" si="26"/>
        <v>-8.7969735826881907E-3</v>
      </c>
      <c r="AU58">
        <f t="shared" si="23"/>
        <v>-38.524692625488946</v>
      </c>
      <c r="AW58">
        <v>55</v>
      </c>
      <c r="AX58">
        <f>IF(Z58&gt;0, (R58*SUMPRODUCT(K58:$K$98, X58:$X$98)-K58*$AZ$3)/Z58, 0)</f>
        <v>-9727.2065546936938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0.47081499999999998</v>
      </c>
      <c r="Q59" s="4">
        <f t="shared" si="21"/>
        <v>12.5</v>
      </c>
      <c r="R59">
        <f t="shared" si="0"/>
        <v>2000000</v>
      </c>
      <c r="S59">
        <f t="shared" si="1"/>
        <v>-23484.164635356014</v>
      </c>
      <c r="U59">
        <f t="shared" si="13"/>
        <v>0.47081499999999998</v>
      </c>
      <c r="V59">
        <f t="shared" si="14"/>
        <v>0.01</v>
      </c>
      <c r="W59">
        <f t="shared" si="15"/>
        <v>8.5535537977737882E-3</v>
      </c>
      <c r="X59">
        <f t="shared" si="16"/>
        <v>4.0271414312988661E-3</v>
      </c>
      <c r="Y59">
        <f t="shared" si="17"/>
        <v>8.5535537977737879E-5</v>
      </c>
      <c r="Z59">
        <f t="shared" si="18"/>
        <v>4.4408768284971839E-3</v>
      </c>
      <c r="AB59">
        <f t="shared" si="19"/>
        <v>-83.202184567630326</v>
      </c>
      <c r="AC59">
        <f t="shared" si="2"/>
        <v>-104.29028256576554</v>
      </c>
      <c r="AE59">
        <f t="shared" si="3"/>
        <v>0</v>
      </c>
      <c r="AF59">
        <f t="shared" si="24"/>
        <v>0</v>
      </c>
      <c r="AG59">
        <f t="shared" si="24"/>
        <v>-5.5510960356214799E-2</v>
      </c>
      <c r="AH59">
        <f t="shared" si="5"/>
        <v>-8054.2828625977327</v>
      </c>
      <c r="AI59">
        <f t="shared" si="25"/>
        <v>-8054.3383735580892</v>
      </c>
      <c r="AJ59">
        <f t="shared" si="7"/>
        <v>21.088097998135211</v>
      </c>
      <c r="AK59">
        <f t="shared" si="22"/>
        <v>-5.8241529197341233</v>
      </c>
      <c r="AL59">
        <f t="shared" si="8"/>
        <v>-8039.0744284796883</v>
      </c>
      <c r="AN59">
        <f t="shared" si="26"/>
        <v>0</v>
      </c>
      <c r="AO59">
        <f t="shared" si="26"/>
        <v>0</v>
      </c>
      <c r="AP59">
        <f t="shared" si="26"/>
        <v>-1.5270241777826647E-4</v>
      </c>
      <c r="AQ59">
        <f t="shared" si="26"/>
        <v>-22.156137431173715</v>
      </c>
      <c r="AR59">
        <f t="shared" si="26"/>
        <v>-22.156290133591494</v>
      </c>
      <c r="AS59">
        <f t="shared" si="26"/>
        <v>5.8010229511364343E-2</v>
      </c>
      <c r="AT59">
        <f t="shared" si="26"/>
        <v>-1.6021380762406154E-2</v>
      </c>
      <c r="AU59">
        <f t="shared" si="23"/>
        <v>-22.114301284842536</v>
      </c>
      <c r="AW59">
        <v>56</v>
      </c>
      <c r="AX59">
        <f>IF(Z59&gt;0, (R59*SUMPRODUCT(K59:$K$98, X59:$X$98)-K59*$AZ$3)/Z59, 0)</f>
        <v>-23484.164635356014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0.52931399999999995</v>
      </c>
      <c r="Q60" s="4">
        <f t="shared" si="21"/>
        <v>12.5</v>
      </c>
      <c r="R60">
        <f t="shared" si="0"/>
        <v>2000000</v>
      </c>
      <c r="S60">
        <f t="shared" si="1"/>
        <v>-54143.520636767142</v>
      </c>
      <c r="U60">
        <f t="shared" si="13"/>
        <v>0.52931399999999995</v>
      </c>
      <c r="V60">
        <f t="shared" si="14"/>
        <v>0.01</v>
      </c>
      <c r="W60">
        <f t="shared" si="15"/>
        <v>4.4408768284971839E-3</v>
      </c>
      <c r="X60">
        <f t="shared" si="16"/>
        <v>2.3506182775991581E-3</v>
      </c>
      <c r="Y60">
        <f t="shared" si="17"/>
        <v>4.4408768284971841E-5</v>
      </c>
      <c r="Z60">
        <f t="shared" si="18"/>
        <v>2.045849782613054E-3</v>
      </c>
      <c r="AB60">
        <f t="shared" si="19"/>
        <v>-104.29028256576554</v>
      </c>
      <c r="AC60">
        <f t="shared" si="2"/>
        <v>-110.76950992463546</v>
      </c>
      <c r="AE60">
        <f t="shared" si="3"/>
        <v>0</v>
      </c>
      <c r="AF60">
        <f t="shared" si="24"/>
        <v>0</v>
      </c>
      <c r="AG60">
        <f t="shared" si="24"/>
        <v>-2.5573122282663174E-2</v>
      </c>
      <c r="AH60">
        <f t="shared" si="5"/>
        <v>-4701.2365551983166</v>
      </c>
      <c r="AI60">
        <f t="shared" si="25"/>
        <v>-4701.262128320599</v>
      </c>
      <c r="AJ60">
        <f t="shared" si="7"/>
        <v>6.4792273588699203</v>
      </c>
      <c r="AK60">
        <f t="shared" si="22"/>
        <v>-7.3003197796035879</v>
      </c>
      <c r="AL60">
        <f t="shared" si="8"/>
        <v>-4702.0832207413323</v>
      </c>
      <c r="AN60">
        <f t="shared" si="26"/>
        <v>0</v>
      </c>
      <c r="AO60">
        <f t="shared" si="26"/>
        <v>0</v>
      </c>
      <c r="AP60">
        <f t="shared" si="26"/>
        <v>-6.2810594675534351E-5</v>
      </c>
      <c r="AQ60">
        <f t="shared" si="26"/>
        <v>-11.546789651983618</v>
      </c>
      <c r="AR60">
        <f t="shared" si="26"/>
        <v>-11.546852462578293</v>
      </c>
      <c r="AS60">
        <f t="shared" si="26"/>
        <v>1.5913744084526796E-2</v>
      </c>
      <c r="AT60">
        <f t="shared" si="26"/>
        <v>-1.7930443596608621E-2</v>
      </c>
      <c r="AU60">
        <f t="shared" si="23"/>
        <v>-11.548869162090373</v>
      </c>
      <c r="AW60">
        <v>57</v>
      </c>
      <c r="AX60">
        <f>IF(Z60&gt;0, (R60*SUMPRODUCT(K60:$K$98, X60:$X$98)-K60*$AZ$3)/Z60, 0)</f>
        <v>-54143.520636767142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0.595055</v>
      </c>
      <c r="Q61" s="4">
        <f t="shared" si="21"/>
        <v>12.5</v>
      </c>
      <c r="R61">
        <f t="shared" si="0"/>
        <v>2000000</v>
      </c>
      <c r="S61">
        <f t="shared" si="1"/>
        <v>-134058.54884725637</v>
      </c>
      <c r="U61">
        <f t="shared" si="13"/>
        <v>0.595055</v>
      </c>
      <c r="V61">
        <f t="shared" si="14"/>
        <v>0.01</v>
      </c>
      <c r="W61">
        <f t="shared" si="15"/>
        <v>2.045849782613054E-3</v>
      </c>
      <c r="X61">
        <f t="shared" si="16"/>
        <v>1.2173931423928109E-3</v>
      </c>
      <c r="Y61">
        <f t="shared" si="17"/>
        <v>2.0458497826130542E-5</v>
      </c>
      <c r="Z61">
        <f t="shared" si="18"/>
        <v>8.0799814239411254E-4</v>
      </c>
      <c r="AB61">
        <f t="shared" si="19"/>
        <v>-110.76950992463546</v>
      </c>
      <c r="AC61">
        <f t="shared" si="2"/>
        <v>-108.31905844063355</v>
      </c>
      <c r="AE61">
        <f t="shared" si="3"/>
        <v>0</v>
      </c>
      <c r="AF61">
        <f t="shared" si="24"/>
        <v>0</v>
      </c>
      <c r="AG61">
        <f t="shared" si="24"/>
        <v>-1.0099976779926407E-2</v>
      </c>
      <c r="AH61">
        <f t="shared" si="5"/>
        <v>-2434.7862847856218</v>
      </c>
      <c r="AI61">
        <f t="shared" si="25"/>
        <v>-2434.7963847624019</v>
      </c>
      <c r="AJ61">
        <f t="shared" si="7"/>
        <v>-2.4504514840019027</v>
      </c>
      <c r="AK61">
        <f t="shared" si="22"/>
        <v>-7.7538656947244826</v>
      </c>
      <c r="AL61">
        <f t="shared" si="8"/>
        <v>-2445.0007019411282</v>
      </c>
      <c r="AN61">
        <f t="shared" si="26"/>
        <v>0</v>
      </c>
      <c r="AO61">
        <f t="shared" si="26"/>
        <v>0</v>
      </c>
      <c r="AP61">
        <f t="shared" si="26"/>
        <v>-2.2148866351900815E-5</v>
      </c>
      <c r="AQ61">
        <f t="shared" si="26"/>
        <v>-5.3393940592357279</v>
      </c>
      <c r="AR61">
        <f t="shared" si="26"/>
        <v>-5.3394162081020795</v>
      </c>
      <c r="AS61">
        <f t="shared" si="26"/>
        <v>-5.3737472475031403E-3</v>
      </c>
      <c r="AT61">
        <f t="shared" si="26"/>
        <v>-1.7003933645112053E-2</v>
      </c>
      <c r="AU61">
        <f t="shared" si="23"/>
        <v>-5.3617938889946952</v>
      </c>
      <c r="AW61">
        <v>58</v>
      </c>
      <c r="AX61">
        <f>IF(Z61&gt;0, (R61*SUMPRODUCT(K61:$K$98, X61:$X$98)-K61*$AZ$3)/Z61, 0)</f>
        <v>-134058.54884725637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0.66919700000000004</v>
      </c>
      <c r="Q62" s="4">
        <f t="shared" si="21"/>
        <v>12.5</v>
      </c>
      <c r="R62">
        <f t="shared" si="0"/>
        <v>2000000</v>
      </c>
      <c r="S62">
        <f t="shared" si="1"/>
        <v>-390268.92210478714</v>
      </c>
      <c r="U62">
        <f t="shared" si="13"/>
        <v>0.66919700000000004</v>
      </c>
      <c r="V62">
        <f t="shared" si="14"/>
        <v>0.01</v>
      </c>
      <c r="W62">
        <f t="shared" si="15"/>
        <v>8.0799814239411254E-4</v>
      </c>
      <c r="X62">
        <f t="shared" si="16"/>
        <v>5.4070993289571294E-4</v>
      </c>
      <c r="Y62">
        <f t="shared" si="17"/>
        <v>8.0799814239411254E-6</v>
      </c>
      <c r="Z62">
        <f t="shared" si="18"/>
        <v>2.5920822807445849E-4</v>
      </c>
      <c r="AB62">
        <f t="shared" si="19"/>
        <v>-108.31905844063355</v>
      </c>
      <c r="AC62">
        <f t="shared" si="2"/>
        <v>-101.16091577131074</v>
      </c>
      <c r="AE62">
        <f t="shared" si="3"/>
        <v>0</v>
      </c>
      <c r="AF62">
        <f t="shared" si="24"/>
        <v>0</v>
      </c>
      <c r="AG62">
        <f t="shared" si="24"/>
        <v>-3.2401028509307312E-3</v>
      </c>
      <c r="AH62">
        <f t="shared" si="5"/>
        <v>-1081.419865791426</v>
      </c>
      <c r="AI62">
        <f t="shared" si="25"/>
        <v>-1081.4231058942769</v>
      </c>
      <c r="AJ62">
        <f t="shared" si="7"/>
        <v>-7.1581426693228138</v>
      </c>
      <c r="AK62">
        <f t="shared" si="22"/>
        <v>-7.5823340908443493</v>
      </c>
      <c r="AL62">
        <f t="shared" si="8"/>
        <v>-1096.1635826544441</v>
      </c>
      <c r="AN62">
        <f t="shared" si="26"/>
        <v>0</v>
      </c>
      <c r="AO62">
        <f t="shared" si="26"/>
        <v>0</v>
      </c>
      <c r="AP62">
        <f t="shared" si="26"/>
        <v>-6.34412747525789E-6</v>
      </c>
      <c r="AQ62">
        <f t="shared" si="26"/>
        <v>-2.1174221308704242</v>
      </c>
      <c r="AR62">
        <f t="shared" si="26"/>
        <v>-2.1174284749978995</v>
      </c>
      <c r="AS62">
        <f t="shared" si="26"/>
        <v>-1.4015656807691122E-2</v>
      </c>
      <c r="AT62">
        <f t="shared" si="26"/>
        <v>-1.4846224408738243E-2</v>
      </c>
      <c r="AU62">
        <f t="shared" si="23"/>
        <v>-2.1462903562143287</v>
      </c>
      <c r="AW62">
        <v>59</v>
      </c>
      <c r="AX62">
        <f>IF(Z62&gt;0, (R62*SUMPRODUCT(K62:$K$98, X62:$X$98)-K62*$AZ$3)/Z62, 0)</f>
        <v>-390268.92210478714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0.74928899999999998</v>
      </c>
      <c r="Q63" s="4">
        <f t="shared" si="21"/>
        <v>12.5</v>
      </c>
      <c r="R63">
        <f t="shared" si="0"/>
        <v>2000000</v>
      </c>
      <c r="S63">
        <f t="shared" si="1"/>
        <v>-1476414.7465158722</v>
      </c>
      <c r="U63">
        <f t="shared" si="13"/>
        <v>0.74928899999999998</v>
      </c>
      <c r="V63">
        <f t="shared" si="14"/>
        <v>0.01</v>
      </c>
      <c r="W63">
        <f t="shared" si="15"/>
        <v>2.5920822807445849E-4</v>
      </c>
      <c r="X63">
        <f t="shared" si="16"/>
        <v>1.9422187400568291E-4</v>
      </c>
      <c r="Y63">
        <f t="shared" si="17"/>
        <v>2.592082280744585E-6</v>
      </c>
      <c r="Z63">
        <f t="shared" si="18"/>
        <v>6.2394271788030991E-5</v>
      </c>
      <c r="AB63">
        <f t="shared" si="19"/>
        <v>-101.16091577131074</v>
      </c>
      <c r="AC63">
        <f t="shared" si="2"/>
        <v>-92.119822965968211</v>
      </c>
      <c r="AE63">
        <f t="shared" si="3"/>
        <v>0</v>
      </c>
      <c r="AF63">
        <f t="shared" si="24"/>
        <v>0</v>
      </c>
      <c r="AG63">
        <f t="shared" si="24"/>
        <v>-7.7992839735038734E-4</v>
      </c>
      <c r="AH63">
        <f t="shared" si="5"/>
        <v>-388.44374801136581</v>
      </c>
      <c r="AI63">
        <f t="shared" si="25"/>
        <v>-388.44452793976319</v>
      </c>
      <c r="AJ63">
        <f t="shared" si="7"/>
        <v>-9.0410928053425295</v>
      </c>
      <c r="AK63">
        <f t="shared" si="22"/>
        <v>-7.0812641039917521</v>
      </c>
      <c r="AL63">
        <f t="shared" si="8"/>
        <v>-404.56688484909751</v>
      </c>
      <c r="AN63">
        <f t="shared" si="26"/>
        <v>0</v>
      </c>
      <c r="AO63">
        <f t="shared" si="26"/>
        <v>0</v>
      </c>
      <c r="AP63">
        <f t="shared" si="26"/>
        <v>-1.3634832756221448E-6</v>
      </c>
      <c r="AQ63">
        <f t="shared" si="26"/>
        <v>-0.67908356168692974</v>
      </c>
      <c r="AR63">
        <f t="shared" si="26"/>
        <v>-0.67908492517020547</v>
      </c>
      <c r="AS63">
        <f t="shared" si="26"/>
        <v>-1.5805782781228944E-2</v>
      </c>
      <c r="AT63">
        <f t="shared" si="26"/>
        <v>-1.2379578957321306E-2</v>
      </c>
      <c r="AU63">
        <f t="shared" si="23"/>
        <v>-0.70727028690875571</v>
      </c>
      <c r="AW63">
        <v>60</v>
      </c>
      <c r="AX63">
        <f>IF(Z63&gt;0, (R63*SUMPRODUCT(K63:$K$98, X63:$X$98)-K63*$AZ$3)/Z63, 0)</f>
        <v>-1476414.7465158722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0.83297500000000002</v>
      </c>
      <c r="Q64" s="4">
        <f t="shared" si="21"/>
        <v>12.5</v>
      </c>
      <c r="R64">
        <f t="shared" si="0"/>
        <v>2000000</v>
      </c>
      <c r="S64">
        <f t="shared" si="1"/>
        <v>-8454838.5298965611</v>
      </c>
      <c r="U64">
        <f t="shared" si="13"/>
        <v>0.83297500000000002</v>
      </c>
      <c r="V64">
        <f t="shared" si="14"/>
        <v>0.01</v>
      </c>
      <c r="W64">
        <f t="shared" si="15"/>
        <v>6.2394271788030991E-5</v>
      </c>
      <c r="X64">
        <f t="shared" si="16"/>
        <v>5.1972868542635114E-5</v>
      </c>
      <c r="Y64">
        <f t="shared" si="17"/>
        <v>6.2394271788030993E-7</v>
      </c>
      <c r="Z64">
        <f t="shared" si="18"/>
        <v>9.7974605275155664E-6</v>
      </c>
      <c r="AB64">
        <f t="shared" si="19"/>
        <v>-92.119822965968211</v>
      </c>
      <c r="AC64">
        <f t="shared" si="2"/>
        <v>-82.835946763179294</v>
      </c>
      <c r="AE64">
        <f t="shared" si="3"/>
        <v>0</v>
      </c>
      <c r="AF64">
        <f t="shared" si="24"/>
        <v>0</v>
      </c>
      <c r="AG64">
        <f t="shared" si="24"/>
        <v>-1.2246825659394459E-4</v>
      </c>
      <c r="AH64">
        <f t="shared" si="5"/>
        <v>-103.94573708527022</v>
      </c>
      <c r="AI64">
        <f t="shared" si="25"/>
        <v>-103.94585955352682</v>
      </c>
      <c r="AJ64">
        <f t="shared" si="7"/>
        <v>-9.2838762027889175</v>
      </c>
      <c r="AK64">
        <f t="shared" si="22"/>
        <v>-6.4483876076177751</v>
      </c>
      <c r="AL64">
        <f t="shared" si="8"/>
        <v>-119.67812336393351</v>
      </c>
      <c r="AN64">
        <f t="shared" si="26"/>
        <v>0</v>
      </c>
      <c r="AO64">
        <f t="shared" si="26"/>
        <v>0</v>
      </c>
      <c r="AP64">
        <f t="shared" si="26"/>
        <v>-1.9116157263800651E-7</v>
      </c>
      <c r="AQ64">
        <f t="shared" si="26"/>
        <v>-0.16224964021590799</v>
      </c>
      <c r="AR64">
        <f t="shared" si="26"/>
        <v>-0.16224983137748064</v>
      </c>
      <c r="AS64">
        <f t="shared" si="26"/>
        <v>-1.4491268386272139E-2</v>
      </c>
      <c r="AT64">
        <f t="shared" si="26"/>
        <v>-1.00653340737815E-2</v>
      </c>
      <c r="AU64">
        <f t="shared" si="23"/>
        <v>-0.18680643383753429</v>
      </c>
      <c r="AW64">
        <v>61</v>
      </c>
      <c r="AX64">
        <f>IF(Z64&gt;0, (R64*SUMPRODUCT(K64:$K$98, X64:$X$98)-K64*$AZ$3)/Z64, 0)</f>
        <v>-8454838.5298965611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0.83526170899999996</v>
      </c>
      <c r="Q65" s="4">
        <f t="shared" si="21"/>
        <v>12.5</v>
      </c>
      <c r="R65">
        <f t="shared" si="0"/>
        <v>2000000</v>
      </c>
      <c r="S65">
        <f t="shared" si="1"/>
        <v>-48879042.954965569</v>
      </c>
      <c r="U65">
        <f t="shared" si="13"/>
        <v>0.83526170899999996</v>
      </c>
      <c r="V65">
        <f t="shared" si="14"/>
        <v>0.01</v>
      </c>
      <c r="W65">
        <f t="shared" si="15"/>
        <v>9.7974605275155664E-6</v>
      </c>
      <c r="X65">
        <f t="shared" si="16"/>
        <v>8.1834436240726925E-6</v>
      </c>
      <c r="Y65">
        <f t="shared" si="17"/>
        <v>9.797460527515566E-8</v>
      </c>
      <c r="Z65">
        <f t="shared" si="18"/>
        <v>1.5160422981677181E-6</v>
      </c>
      <c r="AB65">
        <f t="shared" si="19"/>
        <v>-82.835946763179294</v>
      </c>
      <c r="AC65">
        <f t="shared" si="2"/>
        <v>-74.102696613684614</v>
      </c>
      <c r="AE65">
        <f t="shared" si="3"/>
        <v>0</v>
      </c>
      <c r="AF65">
        <f t="shared" si="24"/>
        <v>0</v>
      </c>
      <c r="AG65">
        <f t="shared" si="24"/>
        <v>-1.8950528727096478E-5</v>
      </c>
      <c r="AH65">
        <f t="shared" si="5"/>
        <v>-16.366887248145385</v>
      </c>
      <c r="AI65">
        <f t="shared" si="25"/>
        <v>-16.366906198674112</v>
      </c>
      <c r="AJ65">
        <f t="shared" si="7"/>
        <v>-8.7332501494946797</v>
      </c>
      <c r="AK65">
        <f t="shared" si="22"/>
        <v>-5.7985162734225515</v>
      </c>
      <c r="AL65">
        <f t="shared" si="8"/>
        <v>-30.898672621591345</v>
      </c>
      <c r="AN65">
        <f t="shared" si="26"/>
        <v>0</v>
      </c>
      <c r="AO65">
        <f t="shared" si="26"/>
        <v>0</v>
      </c>
      <c r="AP65">
        <f t="shared" si="26"/>
        <v>-2.64107277275692E-8</v>
      </c>
      <c r="AQ65">
        <f t="shared" si="26"/>
        <v>-2.2809991693821276E-2</v>
      </c>
      <c r="AR65">
        <f t="shared" si="26"/>
        <v>-2.2810018104549003E-2</v>
      </c>
      <c r="AS65">
        <f t="shared" si="26"/>
        <v>-1.2171243092825119E-2</v>
      </c>
      <c r="AT65">
        <f t="shared" si="26"/>
        <v>-8.081201148877188E-3</v>
      </c>
      <c r="AU65">
        <f t="shared" si="23"/>
        <v>-4.3062462346251315E-2</v>
      </c>
      <c r="AW65">
        <v>62</v>
      </c>
      <c r="AX65">
        <f>IF(Z65&gt;0, (R65*SUMPRODUCT(K65:$K$98, X65:$X$98)-K65*$AZ$3)/Z65, 0)</f>
        <v>-48879042.954965569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0.83773177600000004</v>
      </c>
      <c r="Q66" s="4">
        <f t="shared" si="21"/>
        <v>12.5</v>
      </c>
      <c r="R66">
        <f t="shared" si="0"/>
        <v>2000000</v>
      </c>
      <c r="S66">
        <f t="shared" si="1"/>
        <v>-286699198.64575559</v>
      </c>
      <c r="U66">
        <f t="shared" si="13"/>
        <v>0.83773177600000004</v>
      </c>
      <c r="V66">
        <f t="shared" si="14"/>
        <v>0.01</v>
      </c>
      <c r="W66">
        <f t="shared" si="15"/>
        <v>1.5160422981677181E-6</v>
      </c>
      <c r="X66">
        <f t="shared" si="16"/>
        <v>1.2700368069351642E-6</v>
      </c>
      <c r="Y66">
        <f t="shared" si="17"/>
        <v>1.5160422981677182E-8</v>
      </c>
      <c r="Z66">
        <f t="shared" si="18"/>
        <v>2.3084506825087674E-7</v>
      </c>
      <c r="AB66">
        <f t="shared" si="19"/>
        <v>-74.102696613684614</v>
      </c>
      <c r="AC66">
        <f t="shared" si="2"/>
        <v>-66.183096078851122</v>
      </c>
      <c r="AE66">
        <f t="shared" si="3"/>
        <v>0</v>
      </c>
      <c r="AF66">
        <f t="shared" si="24"/>
        <v>0</v>
      </c>
      <c r="AG66">
        <f t="shared" si="24"/>
        <v>-2.8855633531359593E-6</v>
      </c>
      <c r="AH66">
        <f t="shared" si="5"/>
        <v>-2.5400736138703284</v>
      </c>
      <c r="AI66">
        <f t="shared" si="25"/>
        <v>-2.5400764994336815</v>
      </c>
      <c r="AJ66">
        <f t="shared" si="7"/>
        <v>-7.9196005348334921</v>
      </c>
      <c r="AK66">
        <f t="shared" si="22"/>
        <v>-5.1871887629579234</v>
      </c>
      <c r="AL66">
        <f t="shared" si="8"/>
        <v>-15.646865797225097</v>
      </c>
      <c r="AN66">
        <f t="shared" si="26"/>
        <v>0</v>
      </c>
      <c r="AO66">
        <f t="shared" si="26"/>
        <v>0</v>
      </c>
      <c r="AP66">
        <f t="shared" si="26"/>
        <v>-3.5906380407361741E-9</v>
      </c>
      <c r="AQ66">
        <f t="shared" si="26"/>
        <v>-3.1607294063812842E-3</v>
      </c>
      <c r="AR66">
        <f t="shared" si="26"/>
        <v>-3.160732997019325E-3</v>
      </c>
      <c r="AS66">
        <f t="shared" si="26"/>
        <v>-9.854720020928907E-3</v>
      </c>
      <c r="AT66">
        <f t="shared" si="26"/>
        <v>-6.4546554753387754E-3</v>
      </c>
      <c r="AU66">
        <f t="shared" si="23"/>
        <v>-1.9470108493287008E-2</v>
      </c>
      <c r="AW66">
        <v>63</v>
      </c>
      <c r="AX66">
        <f>IF(Z66&gt;0, (R66*SUMPRODUCT(K66:$K$98, X66:$X$98)-K66*$AZ$3)/Z66, 0)</f>
        <v>-286699198.64575559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0.84045353700000003</v>
      </c>
      <c r="Q67" s="4">
        <f t="shared" si="21"/>
        <v>12.5</v>
      </c>
      <c r="R67">
        <f t="shared" ref="R67:R98" si="27">$C$6</f>
        <v>2000000</v>
      </c>
      <c r="S67">
        <f t="shared" ref="S67:S98" si="28">AX67</f>
        <v>-1711798569.3465192</v>
      </c>
      <c r="U67">
        <f t="shared" si="13"/>
        <v>0.84045353700000003</v>
      </c>
      <c r="V67">
        <f t="shared" si="14"/>
        <v>0.01</v>
      </c>
      <c r="W67">
        <f t="shared" si="15"/>
        <v>2.3084506825087674E-7</v>
      </c>
      <c r="X67">
        <f t="shared" si="16"/>
        <v>1.9401455411045577E-7</v>
      </c>
      <c r="Y67">
        <f t="shared" si="17"/>
        <v>2.3084506825087676E-9</v>
      </c>
      <c r="Z67">
        <f t="shared" si="18"/>
        <v>3.4522063457912199E-8</v>
      </c>
      <c r="AB67">
        <f t="shared" si="19"/>
        <v>-66.183096078851122</v>
      </c>
      <c r="AC67">
        <f t="shared" ref="AC67:AC98" si="29">S67*Z67</f>
        <v>-59.094818838143851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-4.315257932239025E-7</v>
      </c>
      <c r="AH67">
        <f t="shared" ref="AH67:AH98" si="32">-X67*R67</f>
        <v>-0.38802910822091152</v>
      </c>
      <c r="AI67">
        <f t="shared" ref="AI67:AI98" si="33">SUM(AE67:AH67)</f>
        <v>-0.38802953974670473</v>
      </c>
      <c r="AJ67">
        <f t="shared" ref="AJ67:AJ98" si="34">AB67-AC67</f>
        <v>-7.0882772407072707</v>
      </c>
      <c r="AK67">
        <f t="shared" si="22"/>
        <v>-4.6328167255195787</v>
      </c>
      <c r="AL67">
        <f t="shared" ref="AL67:AL98" si="35">SUM(AI67:AK67)</f>
        <v>-12.109123505973553</v>
      </c>
      <c r="AN67">
        <f t="shared" ref="AN67:AU98" si="36">AE67*$K67</f>
        <v>0</v>
      </c>
      <c r="AO67">
        <f t="shared" si="36"/>
        <v>0</v>
      </c>
      <c r="AP67">
        <f t="shared" si="36"/>
        <v>-4.7943501687977195E-10</v>
      </c>
      <c r="AQ67">
        <f t="shared" si="36"/>
        <v>-4.3110920591763824E-4</v>
      </c>
      <c r="AR67">
        <f t="shared" si="36"/>
        <v>-4.311096853526551E-4</v>
      </c>
      <c r="AS67">
        <f t="shared" si="36"/>
        <v>-7.8752379855627948E-3</v>
      </c>
      <c r="AT67">
        <f t="shared" si="36"/>
        <v>-5.1471652445301353E-3</v>
      </c>
      <c r="AU67">
        <f t="shared" si="23"/>
        <v>-1.3453512915445585E-2</v>
      </c>
      <c r="AW67">
        <v>64</v>
      </c>
      <c r="AX67">
        <f>IF(Z67&gt;0, (R67*SUMPRODUCT(K67:$K$98, X67:$X$98)-K67*$AZ$3)/Z67, 0)</f>
        <v>-1711798569.3465192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0.84346351399999997</v>
      </c>
      <c r="Q68" s="4">
        <f t="shared" si="21"/>
        <v>12.5</v>
      </c>
      <c r="R68">
        <f t="shared" si="27"/>
        <v>2000000</v>
      </c>
      <c r="S68">
        <f t="shared" si="28"/>
        <v>-10430184079.998669</v>
      </c>
      <c r="U68">
        <f t="shared" ref="U68:U98" si="40">M68</f>
        <v>0.84346351399999997</v>
      </c>
      <c r="V68">
        <f t="shared" ref="V68:V98" si="41">$C$10</f>
        <v>0.01</v>
      </c>
      <c r="W68">
        <f t="shared" ref="W68:W98" si="42">Z67</f>
        <v>3.4522063457912199E-8</v>
      </c>
      <c r="X68">
        <f t="shared" ref="X68:X98" si="43">U68*W68</f>
        <v>2.9118100954741612E-8</v>
      </c>
      <c r="Y68">
        <f t="shared" ref="Y68:Y98" si="44">V68*W68</f>
        <v>3.4522063457912198E-10</v>
      </c>
      <c r="Z68">
        <f t="shared" ref="Z68:Z98" si="45">MAX(0, W68-X68-Y68)</f>
        <v>5.0587418685914646E-9</v>
      </c>
      <c r="AB68">
        <f t="shared" ref="AB68:AB98" si="46">AC67</f>
        <v>-59.094818838143851</v>
      </c>
      <c r="AC68">
        <f t="shared" si="29"/>
        <v>-52.763608902605412</v>
      </c>
      <c r="AE68">
        <f t="shared" si="30"/>
        <v>0</v>
      </c>
      <c r="AF68">
        <f t="shared" si="31"/>
        <v>0</v>
      </c>
      <c r="AG68">
        <f t="shared" si="31"/>
        <v>-6.3234273357393303E-8</v>
      </c>
      <c r="AH68">
        <f t="shared" si="32"/>
        <v>-5.8236201909483226E-2</v>
      </c>
      <c r="AI68">
        <f t="shared" si="33"/>
        <v>-5.8236265143756585E-2</v>
      </c>
      <c r="AJ68">
        <f t="shared" si="34"/>
        <v>-6.331209935538439</v>
      </c>
      <c r="AK68">
        <f t="shared" si="22"/>
        <v>-4.1366373186700702</v>
      </c>
      <c r="AL68">
        <f t="shared" si="35"/>
        <v>-10.526083519352266</v>
      </c>
      <c r="AN68">
        <f t="shared" si="36"/>
        <v>0</v>
      </c>
      <c r="AO68">
        <f t="shared" si="36"/>
        <v>0</v>
      </c>
      <c r="AP68">
        <f t="shared" si="36"/>
        <v>-6.2727430927600419E-11</v>
      </c>
      <c r="AQ68">
        <f t="shared" si="36"/>
        <v>-5.776942058172309E-5</v>
      </c>
      <c r="AR68">
        <f t="shared" si="36"/>
        <v>-5.7769483309154019E-5</v>
      </c>
      <c r="AS68">
        <f t="shared" si="36"/>
        <v>-6.280463312593622E-3</v>
      </c>
      <c r="AT68">
        <f t="shared" si="36"/>
        <v>-4.1034808799470888E-3</v>
      </c>
      <c r="AU68">
        <f t="shared" si="23"/>
        <v>-1.0441713675849864E-2</v>
      </c>
      <c r="AW68">
        <v>65</v>
      </c>
      <c r="AX68">
        <f>IF(Z68&gt;0, (R68*SUMPRODUCT(K68:$K$98, X68:$X$98)-K68*$AZ$3)/Z68, 0)</f>
        <v>-10430184079.998669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0.84645297100000005</v>
      </c>
      <c r="Q69" s="4">
        <f t="shared" ref="Q69:Q98" si="48">$C$8</f>
        <v>12.5</v>
      </c>
      <c r="R69">
        <f t="shared" si="27"/>
        <v>2000000</v>
      </c>
      <c r="S69">
        <f t="shared" si="28"/>
        <v>-64875423991.112114</v>
      </c>
      <c r="U69">
        <f t="shared" si="40"/>
        <v>0.84645297100000005</v>
      </c>
      <c r="V69">
        <f t="shared" si="41"/>
        <v>0.01</v>
      </c>
      <c r="W69">
        <f t="shared" si="42"/>
        <v>5.0587418685914646E-9</v>
      </c>
      <c r="X69">
        <f t="shared" si="43"/>
        <v>4.2819870841913368E-9</v>
      </c>
      <c r="Y69">
        <f t="shared" si="44"/>
        <v>5.0587418685914648E-11</v>
      </c>
      <c r="Z69">
        <f t="shared" si="45"/>
        <v>7.2616736571421311E-10</v>
      </c>
      <c r="AB69">
        <f t="shared" si="46"/>
        <v>-52.763608902605412</v>
      </c>
      <c r="AC69">
        <f t="shared" si="29"/>
        <v>-47.110415739218546</v>
      </c>
      <c r="AE69">
        <f t="shared" si="30"/>
        <v>0</v>
      </c>
      <c r="AF69">
        <f t="shared" si="31"/>
        <v>0</v>
      </c>
      <c r="AG69">
        <f t="shared" si="31"/>
        <v>-9.0770920714276633E-9</v>
      </c>
      <c r="AH69">
        <f t="shared" si="32"/>
        <v>-8.5639741683826744E-3</v>
      </c>
      <c r="AI69">
        <f t="shared" si="33"/>
        <v>-8.5639832454747454E-3</v>
      </c>
      <c r="AJ69">
        <f t="shared" si="34"/>
        <v>-5.6531931633868666</v>
      </c>
      <c r="AK69">
        <f t="shared" si="22"/>
        <v>-3.6934526231823792</v>
      </c>
      <c r="AL69">
        <f t="shared" si="35"/>
        <v>-9.3552097698147207</v>
      </c>
      <c r="AN69">
        <f t="shared" si="36"/>
        <v>0</v>
      </c>
      <c r="AO69">
        <f t="shared" si="36"/>
        <v>0</v>
      </c>
      <c r="AP69">
        <f t="shared" si="36"/>
        <v>-8.0395860236247797E-12</v>
      </c>
      <c r="AQ69">
        <f t="shared" si="36"/>
        <v>-7.5851171816949524E-6</v>
      </c>
      <c r="AR69">
        <f t="shared" si="36"/>
        <v>-7.5851252212809756E-6</v>
      </c>
      <c r="AS69">
        <f t="shared" si="36"/>
        <v>-5.0070366575082946E-3</v>
      </c>
      <c r="AT69">
        <f t="shared" si="36"/>
        <v>-3.2712932572013706E-3</v>
      </c>
      <c r="AU69">
        <f t="shared" si="23"/>
        <v>-8.2859150399309453E-3</v>
      </c>
      <c r="AW69">
        <v>66</v>
      </c>
      <c r="AX69">
        <f>IF(Z69&gt;0, (R69*SUMPRODUCT(K69:$K$98, X69:$X$98)-K69*$AZ$3)/Z69, 0)</f>
        <v>-64875423991.112114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0.84968151000000003</v>
      </c>
      <c r="Q70" s="4">
        <f t="shared" si="48"/>
        <v>12.5</v>
      </c>
      <c r="R70">
        <f t="shared" si="27"/>
        <v>2000000</v>
      </c>
      <c r="S70">
        <f t="shared" si="28"/>
        <v>-412807284827.4668</v>
      </c>
      <c r="U70">
        <f t="shared" si="40"/>
        <v>0.84968151000000003</v>
      </c>
      <c r="V70">
        <f t="shared" si="41"/>
        <v>0.01</v>
      </c>
      <c r="W70">
        <f t="shared" si="42"/>
        <v>7.2616736571421311E-10</v>
      </c>
      <c r="X70">
        <f t="shared" si="43"/>
        <v>6.1701098381277483E-10</v>
      </c>
      <c r="Y70">
        <f t="shared" si="44"/>
        <v>7.2616736571421312E-12</v>
      </c>
      <c r="Z70">
        <f t="shared" si="45"/>
        <v>1.0189470824429615E-10</v>
      </c>
      <c r="AB70">
        <f t="shared" si="46"/>
        <v>-47.110415739218546</v>
      </c>
      <c r="AC70">
        <f t="shared" si="29"/>
        <v>-42.062877848614789</v>
      </c>
      <c r="AE70">
        <f t="shared" si="30"/>
        <v>0</v>
      </c>
      <c r="AF70">
        <f t="shared" si="31"/>
        <v>0</v>
      </c>
      <c r="AG70">
        <f t="shared" si="31"/>
        <v>-1.2736838530537019E-9</v>
      </c>
      <c r="AH70">
        <f t="shared" si="32"/>
        <v>-1.2340219676255496E-3</v>
      </c>
      <c r="AI70">
        <f t="shared" si="33"/>
        <v>-1.2340232413094027E-3</v>
      </c>
      <c r="AJ70">
        <f t="shared" si="34"/>
        <v>-5.0475378906037562</v>
      </c>
      <c r="AK70">
        <f t="shared" si="22"/>
        <v>-3.2977291017452983</v>
      </c>
      <c r="AL70">
        <f t="shared" si="35"/>
        <v>-8.3465010155903645</v>
      </c>
      <c r="AN70">
        <f t="shared" si="36"/>
        <v>0</v>
      </c>
      <c r="AO70">
        <f t="shared" si="36"/>
        <v>0</v>
      </c>
      <c r="AP70">
        <f t="shared" si="36"/>
        <v>-1.0072344384465475E-12</v>
      </c>
      <c r="AQ70">
        <f t="shared" si="36"/>
        <v>-9.7586965604691407E-7</v>
      </c>
      <c r="AR70">
        <f t="shared" si="36"/>
        <v>-9.7587066328135241E-7</v>
      </c>
      <c r="AS70">
        <f t="shared" si="36"/>
        <v>-3.9916137592470435E-3</v>
      </c>
      <c r="AT70">
        <f t="shared" si="36"/>
        <v>-2.6078577599783835E-3</v>
      </c>
      <c r="AU70">
        <f t="shared" si="23"/>
        <v>-6.6004473898887087E-3</v>
      </c>
      <c r="AW70">
        <v>67</v>
      </c>
      <c r="AX70">
        <f>IF(Z70&gt;0, (R70*SUMPRODUCT(K70:$K$98, X70:$X$98)-K70*$AZ$3)/Z70, 0)</f>
        <v>-412807284827.4668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0.85306441600000005</v>
      </c>
      <c r="Q71" s="4">
        <f t="shared" si="48"/>
        <v>12.5</v>
      </c>
      <c r="R71">
        <f t="shared" si="27"/>
        <v>2000000</v>
      </c>
      <c r="S71">
        <f t="shared" si="28"/>
        <v>-2691615506497.6426</v>
      </c>
      <c r="U71">
        <f t="shared" si="40"/>
        <v>0.85306441600000005</v>
      </c>
      <c r="V71">
        <f t="shared" si="41"/>
        <v>0.01</v>
      </c>
      <c r="W71">
        <f t="shared" si="42"/>
        <v>1.0189470824429615E-10</v>
      </c>
      <c r="X71">
        <f t="shared" si="43"/>
        <v>8.6922749781910891E-11</v>
      </c>
      <c r="Y71">
        <f t="shared" si="44"/>
        <v>1.0189470824429616E-12</v>
      </c>
      <c r="Z71">
        <f t="shared" si="45"/>
        <v>1.3953011379942296E-11</v>
      </c>
      <c r="AB71">
        <f t="shared" si="46"/>
        <v>-42.062877848614789</v>
      </c>
      <c r="AC71">
        <f t="shared" si="29"/>
        <v>-37.556141792590751</v>
      </c>
      <c r="AE71">
        <f t="shared" si="30"/>
        <v>0</v>
      </c>
      <c r="AF71">
        <f t="shared" si="31"/>
        <v>0</v>
      </c>
      <c r="AG71">
        <f t="shared" si="31"/>
        <v>-1.7441264224927869E-10</v>
      </c>
      <c r="AH71">
        <f t="shared" si="32"/>
        <v>-1.7384549956382179E-4</v>
      </c>
      <c r="AI71">
        <f t="shared" si="33"/>
        <v>-1.7384567397646405E-4</v>
      </c>
      <c r="AJ71">
        <f t="shared" si="34"/>
        <v>-4.5067360560240388</v>
      </c>
      <c r="AK71">
        <f t="shared" si="22"/>
        <v>-2.9444014494030357</v>
      </c>
      <c r="AL71">
        <f t="shared" si="35"/>
        <v>-7.4513113511010509</v>
      </c>
      <c r="AN71">
        <f t="shared" si="36"/>
        <v>0</v>
      </c>
      <c r="AO71">
        <f t="shared" si="36"/>
        <v>0</v>
      </c>
      <c r="AP71">
        <f t="shared" si="36"/>
        <v>-1.2314842504784815E-13</v>
      </c>
      <c r="AQ71">
        <f t="shared" si="36"/>
        <v>-1.2274797971549888E-7</v>
      </c>
      <c r="AR71">
        <f t="shared" si="36"/>
        <v>-1.2274810286392393E-7</v>
      </c>
      <c r="AS71">
        <f t="shared" si="36"/>
        <v>-3.1820941432243355E-3</v>
      </c>
      <c r="AT71">
        <f t="shared" si="36"/>
        <v>-2.0789685685991877E-3</v>
      </c>
      <c r="AU71">
        <f t="shared" si="23"/>
        <v>-5.2611854599263876E-3</v>
      </c>
      <c r="AW71">
        <v>68</v>
      </c>
      <c r="AX71">
        <f>IF(Z71&gt;0, (R71*SUMPRODUCT(K71:$K$98, X71:$X$98)-K71*$AZ$3)/Z71, 0)</f>
        <v>-2691615506497.6426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0.856559709</v>
      </c>
      <c r="Q72" s="4">
        <f t="shared" si="48"/>
        <v>12.5</v>
      </c>
      <c r="R72">
        <f t="shared" si="27"/>
        <v>2000000</v>
      </c>
      <c r="S72">
        <f t="shared" si="28"/>
        <v>-18009763921488.82</v>
      </c>
      <c r="U72">
        <f t="shared" si="40"/>
        <v>0.856559709</v>
      </c>
      <c r="V72">
        <f t="shared" si="41"/>
        <v>0.01</v>
      </c>
      <c r="W72">
        <f t="shared" si="42"/>
        <v>1.3953011379942296E-11</v>
      </c>
      <c r="X72">
        <f t="shared" si="43"/>
        <v>1.1951587367277061E-11</v>
      </c>
      <c r="Y72">
        <f t="shared" si="44"/>
        <v>1.3953011379942297E-13</v>
      </c>
      <c r="Z72">
        <f t="shared" si="45"/>
        <v>1.8618938988658119E-12</v>
      </c>
      <c r="AB72">
        <f t="shared" si="46"/>
        <v>-37.556141792590751</v>
      </c>
      <c r="AC72">
        <f t="shared" si="29"/>
        <v>-33.532269565433651</v>
      </c>
      <c r="AE72">
        <f t="shared" si="30"/>
        <v>0</v>
      </c>
      <c r="AF72">
        <f t="shared" si="31"/>
        <v>0</v>
      </c>
      <c r="AG72">
        <f t="shared" si="31"/>
        <v>-2.3273673735822648E-11</v>
      </c>
      <c r="AH72">
        <f t="shared" si="32"/>
        <v>-2.3903174734554121E-5</v>
      </c>
      <c r="AI72">
        <f t="shared" si="33"/>
        <v>-2.3903198008227857E-5</v>
      </c>
      <c r="AJ72">
        <f t="shared" si="34"/>
        <v>-4.0238722271570992</v>
      </c>
      <c r="AK72">
        <f t="shared" si="22"/>
        <v>-2.6289299254813527</v>
      </c>
      <c r="AL72">
        <f t="shared" si="35"/>
        <v>-6.65282605583646</v>
      </c>
      <c r="AN72">
        <f t="shared" si="36"/>
        <v>0</v>
      </c>
      <c r="AO72">
        <f t="shared" si="36"/>
        <v>0</v>
      </c>
      <c r="AP72">
        <f t="shared" si="36"/>
        <v>-1.4672287209443347E-14</v>
      </c>
      <c r="AQ72">
        <f t="shared" si="36"/>
        <v>-1.506913987468473E-8</v>
      </c>
      <c r="AR72">
        <f t="shared" si="36"/>
        <v>-1.506915454697194E-8</v>
      </c>
      <c r="AS72">
        <f t="shared" si="36"/>
        <v>-2.5367464406823941E-3</v>
      </c>
      <c r="AT72">
        <f t="shared" si="36"/>
        <v>-1.6573410522977537E-3</v>
      </c>
      <c r="AU72">
        <f t="shared" si="23"/>
        <v>-4.1941025621346946E-3</v>
      </c>
      <c r="AW72">
        <v>69</v>
      </c>
      <c r="AX72">
        <f>IF(Z72&gt;0, (R72*SUMPRODUCT(K72:$K$98, X72:$X$98)-K72*$AZ$3)/Z72, 0)</f>
        <v>-18009763921488.82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0.86031008399999997</v>
      </c>
      <c r="Q73" s="4">
        <f t="shared" si="48"/>
        <v>12.5</v>
      </c>
      <c r="R73">
        <f t="shared" si="27"/>
        <v>2000000</v>
      </c>
      <c r="S73">
        <f t="shared" si="28"/>
        <v>-123989180204119.17</v>
      </c>
      <c r="U73">
        <f t="shared" si="40"/>
        <v>0.86031008399999997</v>
      </c>
      <c r="V73">
        <f t="shared" si="41"/>
        <v>0.01</v>
      </c>
      <c r="W73">
        <f t="shared" si="42"/>
        <v>1.8618938988658119E-12</v>
      </c>
      <c r="X73">
        <f t="shared" si="43"/>
        <v>1.6018060965323341E-12</v>
      </c>
      <c r="Y73">
        <f t="shared" si="44"/>
        <v>1.861893898865812E-14</v>
      </c>
      <c r="Z73">
        <f t="shared" si="45"/>
        <v>2.4146886334481972E-13</v>
      </c>
      <c r="AB73">
        <f t="shared" si="46"/>
        <v>-33.532269565433651</v>
      </c>
      <c r="AC73">
        <f t="shared" si="29"/>
        <v>-29.93952641094468</v>
      </c>
      <c r="AE73">
        <f t="shared" si="30"/>
        <v>0</v>
      </c>
      <c r="AF73">
        <f t="shared" si="31"/>
        <v>0</v>
      </c>
      <c r="AG73">
        <f t="shared" si="31"/>
        <v>-3.0183607918102464E-12</v>
      </c>
      <c r="AH73">
        <f t="shared" si="32"/>
        <v>-3.2036121930646682E-6</v>
      </c>
      <c r="AI73">
        <f t="shared" si="33"/>
        <v>-3.2036152114254599E-6</v>
      </c>
      <c r="AJ73">
        <f t="shared" si="34"/>
        <v>-3.5927431544889714</v>
      </c>
      <c r="AK73">
        <f t="shared" ref="AK73:AK98" si="49">G73*SUM(AB73:AB73, AE73:AF73)</f>
        <v>-2.3472588695803558</v>
      </c>
      <c r="AL73">
        <f t="shared" si="35"/>
        <v>-5.940005227684539</v>
      </c>
      <c r="AN73">
        <f t="shared" si="36"/>
        <v>0</v>
      </c>
      <c r="AO73">
        <f t="shared" si="36"/>
        <v>0</v>
      </c>
      <c r="AP73">
        <f t="shared" si="36"/>
        <v>-1.6989711568933773E-15</v>
      </c>
      <c r="AQ73">
        <f t="shared" si="36"/>
        <v>-1.8032452345183329E-9</v>
      </c>
      <c r="AR73">
        <f t="shared" si="36"/>
        <v>-1.8032469334894897E-9</v>
      </c>
      <c r="AS73">
        <f t="shared" si="36"/>
        <v>-2.0222787846187421E-3</v>
      </c>
      <c r="AT73">
        <f t="shared" si="36"/>
        <v>-1.3212221441517731E-3</v>
      </c>
      <c r="AU73">
        <f t="shared" si="23"/>
        <v>-3.3435027320174488E-3</v>
      </c>
      <c r="AW73">
        <v>70</v>
      </c>
      <c r="AX73">
        <f>IF(Z73&gt;0, (R73*SUMPRODUCT(K73:$K$98, X73:$X$98)-K73*$AZ$3)/Z73, 0)</f>
        <v>-123989180204119.17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0.86416701100000004</v>
      </c>
      <c r="Q74" s="4">
        <f t="shared" si="48"/>
        <v>12.5</v>
      </c>
      <c r="R74">
        <f t="shared" si="27"/>
        <v>2000000</v>
      </c>
      <c r="S74">
        <f t="shared" si="28"/>
        <v>-879774263240398.38</v>
      </c>
      <c r="U74">
        <f t="shared" si="40"/>
        <v>0.86416701100000004</v>
      </c>
      <c r="V74">
        <f t="shared" si="41"/>
        <v>0.01</v>
      </c>
      <c r="W74">
        <f t="shared" si="42"/>
        <v>2.4146886334481972E-13</v>
      </c>
      <c r="X74">
        <f t="shared" si="43"/>
        <v>2.0866942588626034E-13</v>
      </c>
      <c r="Y74">
        <f t="shared" si="44"/>
        <v>2.4146886334481974E-15</v>
      </c>
      <c r="Z74">
        <f t="shared" si="45"/>
        <v>3.0384748825111187E-14</v>
      </c>
      <c r="AB74">
        <f t="shared" si="46"/>
        <v>-29.93952641094468</v>
      </c>
      <c r="AC74">
        <f t="shared" si="29"/>
        <v>-26.731720011356753</v>
      </c>
      <c r="AE74">
        <f t="shared" si="30"/>
        <v>0</v>
      </c>
      <c r="AF74">
        <f t="shared" si="31"/>
        <v>0</v>
      </c>
      <c r="AG74">
        <f t="shared" si="31"/>
        <v>-3.7980936031388984E-13</v>
      </c>
      <c r="AH74">
        <f t="shared" si="32"/>
        <v>-4.1733885177252069E-7</v>
      </c>
      <c r="AI74">
        <f t="shared" si="33"/>
        <v>-4.17339231581881E-7</v>
      </c>
      <c r="AJ74">
        <f t="shared" si="34"/>
        <v>-3.2078063995879269</v>
      </c>
      <c r="AK74">
        <f t="shared" si="49"/>
        <v>-2.0957668487661278</v>
      </c>
      <c r="AL74">
        <f t="shared" si="35"/>
        <v>-5.3035736656932864</v>
      </c>
      <c r="AN74">
        <f t="shared" si="36"/>
        <v>0</v>
      </c>
      <c r="AO74">
        <f t="shared" si="36"/>
        <v>0</v>
      </c>
      <c r="AP74">
        <f t="shared" si="36"/>
        <v>-1.908809097291799E-16</v>
      </c>
      <c r="AQ74">
        <f t="shared" si="36"/>
        <v>-2.0974211806110886E-10</v>
      </c>
      <c r="AR74">
        <f t="shared" si="36"/>
        <v>-2.0974230894201857E-10</v>
      </c>
      <c r="AS74">
        <f t="shared" si="36"/>
        <v>-1.612148271655E-3</v>
      </c>
      <c r="AT74">
        <f t="shared" si="36"/>
        <v>-1.0532702046682689E-3</v>
      </c>
      <c r="AU74">
        <f t="shared" si="23"/>
        <v>-2.6654186860655782E-3</v>
      </c>
      <c r="AW74">
        <v>71</v>
      </c>
      <c r="AX74">
        <f>IF(Z74&gt;0, (R74*SUMPRODUCT(K74:$K$98, X74:$X$98)-K74*$AZ$3)/Z74, 0)</f>
        <v>-879774263240398.38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0.86825209999999997</v>
      </c>
      <c r="Q75" s="4">
        <f t="shared" si="48"/>
        <v>12.5</v>
      </c>
      <c r="R75">
        <f t="shared" si="27"/>
        <v>2000000</v>
      </c>
      <c r="S75">
        <f t="shared" si="28"/>
        <v>-6451961266207791</v>
      </c>
      <c r="U75">
        <f t="shared" si="40"/>
        <v>0.86825209999999997</v>
      </c>
      <c r="V75">
        <f t="shared" si="41"/>
        <v>0.01</v>
      </c>
      <c r="W75">
        <f t="shared" si="42"/>
        <v>3.0384748825111187E-14</v>
      </c>
      <c r="X75">
        <f t="shared" si="43"/>
        <v>2.638162197537532E-14</v>
      </c>
      <c r="Y75">
        <f t="shared" si="44"/>
        <v>3.038474882511119E-16</v>
      </c>
      <c r="Z75">
        <f t="shared" si="45"/>
        <v>3.6992793614847543E-15</v>
      </c>
      <c r="AB75">
        <f t="shared" si="46"/>
        <v>-26.731720011356753</v>
      </c>
      <c r="AC75">
        <f t="shared" si="29"/>
        <v>-23.867607153181524</v>
      </c>
      <c r="AE75">
        <f t="shared" si="30"/>
        <v>0</v>
      </c>
      <c r="AF75">
        <f t="shared" si="31"/>
        <v>0</v>
      </c>
      <c r="AG75">
        <f t="shared" si="31"/>
        <v>-4.6240992018559428E-14</v>
      </c>
      <c r="AH75">
        <f t="shared" si="32"/>
        <v>-5.2763243950750638E-8</v>
      </c>
      <c r="AI75">
        <f t="shared" si="33"/>
        <v>-5.2763290191742657E-8</v>
      </c>
      <c r="AJ75">
        <f t="shared" si="34"/>
        <v>-2.8641128581752291</v>
      </c>
      <c r="AK75">
        <f t="shared" si="49"/>
        <v>-1.8712204007949729</v>
      </c>
      <c r="AL75">
        <f t="shared" si="35"/>
        <v>-4.7353333117334921</v>
      </c>
      <c r="AN75">
        <f t="shared" si="36"/>
        <v>0</v>
      </c>
      <c r="AO75">
        <f t="shared" si="36"/>
        <v>0</v>
      </c>
      <c r="AP75">
        <f t="shared" si="36"/>
        <v>-2.0749419562158231E-17</v>
      </c>
      <c r="AQ75">
        <f t="shared" si="36"/>
        <v>-2.3676107246038693E-11</v>
      </c>
      <c r="AR75">
        <f t="shared" si="36"/>
        <v>-2.3676127995458255E-11</v>
      </c>
      <c r="AS75">
        <f t="shared" si="36"/>
        <v>-1.2851947324961702E-3</v>
      </c>
      <c r="AT75">
        <f t="shared" si="36"/>
        <v>-8.3966055861823109E-4</v>
      </c>
      <c r="AU75">
        <f t="shared" si="23"/>
        <v>-2.1248553147905293E-3</v>
      </c>
      <c r="AW75">
        <v>72</v>
      </c>
      <c r="AX75">
        <f>IF(Z75&gt;0, (R75*SUMPRODUCT(K75:$K$98, X75:$X$98)-K75*$AZ$3)/Z75, 0)</f>
        <v>-6451961266207791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0.87257664800000001</v>
      </c>
      <c r="Q76" s="4">
        <f t="shared" si="48"/>
        <v>12.5</v>
      </c>
      <c r="R76">
        <f t="shared" si="27"/>
        <v>2000000</v>
      </c>
      <c r="S76">
        <f t="shared" si="28"/>
        <v>-4.9059063668842232E+16</v>
      </c>
      <c r="U76">
        <f t="shared" si="40"/>
        <v>0.87257664800000001</v>
      </c>
      <c r="V76">
        <f t="shared" si="41"/>
        <v>0.01</v>
      </c>
      <c r="W76">
        <f t="shared" si="42"/>
        <v>3.6992793614847543E-15</v>
      </c>
      <c r="X76">
        <f t="shared" si="43"/>
        <v>3.2279047852599472E-15</v>
      </c>
      <c r="Y76">
        <f t="shared" si="44"/>
        <v>3.6992793614847543E-17</v>
      </c>
      <c r="Z76">
        <f t="shared" si="45"/>
        <v>4.3438178260995956E-16</v>
      </c>
      <c r="AB76">
        <f t="shared" si="46"/>
        <v>-23.867607153181524</v>
      </c>
      <c r="AC76">
        <f t="shared" si="29"/>
        <v>-21.310363529647191</v>
      </c>
      <c r="AE76">
        <f t="shared" si="30"/>
        <v>0</v>
      </c>
      <c r="AF76">
        <f t="shared" si="31"/>
        <v>0</v>
      </c>
      <c r="AG76">
        <f t="shared" si="31"/>
        <v>-5.4297722826244947E-15</v>
      </c>
      <c r="AH76">
        <f t="shared" si="32"/>
        <v>-6.455809570519894E-9</v>
      </c>
      <c r="AI76">
        <f t="shared" si="33"/>
        <v>-6.4558150002921765E-9</v>
      </c>
      <c r="AJ76">
        <f t="shared" si="34"/>
        <v>-2.5572436235343332</v>
      </c>
      <c r="AK76">
        <f t="shared" si="49"/>
        <v>-1.6707325007227067</v>
      </c>
      <c r="AL76">
        <f t="shared" si="35"/>
        <v>-4.2279761307128547</v>
      </c>
      <c r="AN76">
        <f t="shared" si="36"/>
        <v>0</v>
      </c>
      <c r="AO76">
        <f t="shared" si="36"/>
        <v>0</v>
      </c>
      <c r="AP76">
        <f t="shared" si="36"/>
        <v>-2.1754164259312427E-18</v>
      </c>
      <c r="AQ76">
        <f t="shared" si="36"/>
        <v>-2.5864941384990934E-12</v>
      </c>
      <c r="AR76">
        <f t="shared" si="36"/>
        <v>-2.5864963139155195E-12</v>
      </c>
      <c r="AS76">
        <f t="shared" si="36"/>
        <v>-1.0245493722723111E-3</v>
      </c>
      <c r="AT76">
        <f t="shared" si="36"/>
        <v>-6.6937225655669559E-4</v>
      </c>
      <c r="AU76">
        <f t="shared" si="23"/>
        <v>-1.6939216314155029E-3</v>
      </c>
      <c r="AW76">
        <v>73</v>
      </c>
      <c r="AX76">
        <f>IF(Z76&gt;0, (R76*SUMPRODUCT(K76:$K$98, X76:$X$98)-K76*$AZ$3)/Z76, 0)</f>
        <v>-4.9059063668842232E+16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0.87698101399999995</v>
      </c>
      <c r="Q77" s="4">
        <f t="shared" si="48"/>
        <v>12.5</v>
      </c>
      <c r="R77">
        <f t="shared" si="27"/>
        <v>2000000</v>
      </c>
      <c r="S77">
        <f t="shared" si="28"/>
        <v>-3.8756970814279245E+17</v>
      </c>
      <c r="U77">
        <f t="shared" si="40"/>
        <v>0.87698101399999995</v>
      </c>
      <c r="V77">
        <f t="shared" si="41"/>
        <v>0.01</v>
      </c>
      <c r="W77">
        <f t="shared" si="42"/>
        <v>4.3438178260995956E-16</v>
      </c>
      <c r="X77">
        <f t="shared" si="43"/>
        <v>3.8094457617640988E-16</v>
      </c>
      <c r="Y77">
        <f t="shared" si="44"/>
        <v>4.3438178260995959E-18</v>
      </c>
      <c r="Z77">
        <f t="shared" si="45"/>
        <v>4.9093388607450092E-17</v>
      </c>
      <c r="AB77">
        <f t="shared" si="46"/>
        <v>-21.310363529647191</v>
      </c>
      <c r="AC77">
        <f t="shared" si="29"/>
        <v>-19.027110294330125</v>
      </c>
      <c r="AE77">
        <f t="shared" si="30"/>
        <v>0</v>
      </c>
      <c r="AF77">
        <f t="shared" si="31"/>
        <v>0</v>
      </c>
      <c r="AG77">
        <f t="shared" si="31"/>
        <v>-6.1366735759312617E-16</v>
      </c>
      <c r="AH77">
        <f t="shared" si="32"/>
        <v>-7.618891523528198E-10</v>
      </c>
      <c r="AI77">
        <f t="shared" si="33"/>
        <v>-7.6188976602017739E-10</v>
      </c>
      <c r="AJ77">
        <f t="shared" si="34"/>
        <v>-2.2832532353170656</v>
      </c>
      <c r="AK77">
        <f t="shared" si="49"/>
        <v>-1.4917254470753034</v>
      </c>
      <c r="AL77">
        <f t="shared" si="35"/>
        <v>-3.7749786831542584</v>
      </c>
      <c r="AN77">
        <f t="shared" si="36"/>
        <v>0</v>
      </c>
      <c r="AO77">
        <f t="shared" si="36"/>
        <v>0</v>
      </c>
      <c r="AP77">
        <f t="shared" si="36"/>
        <v>-2.195208558807976E-19</v>
      </c>
      <c r="AQ77">
        <f t="shared" si="36"/>
        <v>-2.7254270044077671E-13</v>
      </c>
      <c r="AR77">
        <f t="shared" si="36"/>
        <v>-2.7254291996163258E-13</v>
      </c>
      <c r="AS77">
        <f t="shared" si="36"/>
        <v>-8.1676448683086456E-4</v>
      </c>
      <c r="AT77">
        <f t="shared" si="36"/>
        <v>-5.3361946473003022E-4</v>
      </c>
      <c r="AU77">
        <f t="shared" si="23"/>
        <v>-1.3503839518334375E-3</v>
      </c>
      <c r="AW77">
        <v>74</v>
      </c>
      <c r="AX77">
        <f>IF(Z77&gt;0, (R77*SUMPRODUCT(K77:$K$98, X77:$X$98)-K77*$AZ$3)/Z77, 0)</f>
        <v>-3.8756970814279245E+17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0.88158379899999995</v>
      </c>
      <c r="Q78" s="4">
        <f t="shared" si="48"/>
        <v>12.5</v>
      </c>
      <c r="R78">
        <f t="shared" si="27"/>
        <v>2000000</v>
      </c>
      <c r="S78">
        <f t="shared" si="28"/>
        <v>-3.19181431445246E+18</v>
      </c>
      <c r="U78">
        <f t="shared" si="40"/>
        <v>0.88158379899999995</v>
      </c>
      <c r="V78">
        <f t="shared" si="41"/>
        <v>0.01</v>
      </c>
      <c r="W78">
        <f t="shared" si="42"/>
        <v>4.9093388607450092E-17</v>
      </c>
      <c r="X78">
        <f t="shared" si="43"/>
        <v>4.3279936034339169E-17</v>
      </c>
      <c r="Y78">
        <f t="shared" si="44"/>
        <v>4.909338860745009E-19</v>
      </c>
      <c r="Z78">
        <f t="shared" si="45"/>
        <v>5.3225186870364217E-18</v>
      </c>
      <c r="AB78">
        <f t="shared" si="46"/>
        <v>-19.027110294330125</v>
      </c>
      <c r="AC78">
        <f t="shared" si="29"/>
        <v>-16.988491334223564</v>
      </c>
      <c r="AE78">
        <f t="shared" si="30"/>
        <v>0</v>
      </c>
      <c r="AF78">
        <f t="shared" si="31"/>
        <v>0</v>
      </c>
      <c r="AG78">
        <f t="shared" si="31"/>
        <v>-6.6531483587955272E-17</v>
      </c>
      <c r="AH78">
        <f t="shared" si="32"/>
        <v>-8.6559872068678338E-11</v>
      </c>
      <c r="AI78">
        <f t="shared" si="33"/>
        <v>-8.6559938600161927E-11</v>
      </c>
      <c r="AJ78">
        <f t="shared" si="34"/>
        <v>-2.038618960106561</v>
      </c>
      <c r="AK78">
        <f t="shared" si="49"/>
        <v>-1.3318977206031088</v>
      </c>
      <c r="AL78">
        <f t="shared" si="35"/>
        <v>-3.3705166807962299</v>
      </c>
      <c r="AN78">
        <f t="shared" si="36"/>
        <v>0</v>
      </c>
      <c r="AO78">
        <f t="shared" si="36"/>
        <v>0</v>
      </c>
      <c r="AP78">
        <f t="shared" si="36"/>
        <v>-2.1249658245414816E-20</v>
      </c>
      <c r="AQ78">
        <f t="shared" si="36"/>
        <v>-2.7646575726732144E-14</v>
      </c>
      <c r="AR78">
        <f t="shared" si="36"/>
        <v>-2.7646596976390388E-14</v>
      </c>
      <c r="AS78">
        <f t="shared" si="36"/>
        <v>-6.511196483033172E-4</v>
      </c>
      <c r="AT78">
        <f t="shared" si="36"/>
        <v>-4.2539817022488362E-4</v>
      </c>
      <c r="AU78">
        <f t="shared" si="23"/>
        <v>-1.0765178185558476E-3</v>
      </c>
      <c r="AW78">
        <v>75</v>
      </c>
      <c r="AX78">
        <f>IF(Z78&gt;0, (R78*SUMPRODUCT(K78:$K$98, X78:$X$98)-K78*$AZ$3)/Z78, 0)</f>
        <v>-3.19181431445246E+18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0.88621764599999997</v>
      </c>
      <c r="Q79" s="4">
        <f t="shared" si="48"/>
        <v>12.5</v>
      </c>
      <c r="R79">
        <f t="shared" si="27"/>
        <v>2000000</v>
      </c>
      <c r="S79">
        <f t="shared" si="28"/>
        <v>-2.7459718338365669E+19</v>
      </c>
      <c r="U79">
        <f t="shared" si="40"/>
        <v>0.88621764599999997</v>
      </c>
      <c r="V79">
        <f t="shared" si="41"/>
        <v>0.01</v>
      </c>
      <c r="W79">
        <f t="shared" si="42"/>
        <v>5.3225186870364217E-18</v>
      </c>
      <c r="X79">
        <f t="shared" si="43"/>
        <v>4.7169099816164283E-18</v>
      </c>
      <c r="Y79">
        <f t="shared" si="44"/>
        <v>5.3225186870364218E-20</v>
      </c>
      <c r="Z79">
        <f t="shared" si="45"/>
        <v>5.5238351854962922E-19</v>
      </c>
      <c r="AB79">
        <f t="shared" si="46"/>
        <v>-16.988491334223564</v>
      </c>
      <c r="AC79">
        <f t="shared" si="29"/>
        <v>-15.168295834128207</v>
      </c>
      <c r="AE79">
        <f t="shared" si="30"/>
        <v>0</v>
      </c>
      <c r="AF79">
        <f t="shared" si="31"/>
        <v>0</v>
      </c>
      <c r="AG79">
        <f t="shared" si="31"/>
        <v>-6.904793981870365E-18</v>
      </c>
      <c r="AH79">
        <f t="shared" si="32"/>
        <v>-9.4338199632328572E-12</v>
      </c>
      <c r="AI79">
        <f t="shared" si="33"/>
        <v>-9.4338268680268398E-12</v>
      </c>
      <c r="AJ79">
        <f t="shared" si="34"/>
        <v>-1.8201955000953571</v>
      </c>
      <c r="AK79">
        <f t="shared" si="49"/>
        <v>-1.1891943933956497</v>
      </c>
      <c r="AL79">
        <f t="shared" si="35"/>
        <v>-3.0093898935004404</v>
      </c>
      <c r="AN79">
        <f t="shared" si="36"/>
        <v>0</v>
      </c>
      <c r="AO79">
        <f t="shared" si="36"/>
        <v>0</v>
      </c>
      <c r="AP79">
        <f t="shared" si="36"/>
        <v>-1.9690531735755888E-21</v>
      </c>
      <c r="AQ79">
        <f t="shared" si="36"/>
        <v>-2.6902603012222871E-15</v>
      </c>
      <c r="AR79">
        <f t="shared" si="36"/>
        <v>-2.6902622702754608E-15</v>
      </c>
      <c r="AS79">
        <f t="shared" si="36"/>
        <v>-5.1906859718063906E-4</v>
      </c>
      <c r="AT79">
        <f t="shared" si="36"/>
        <v>-3.3912481682468883E-4</v>
      </c>
      <c r="AU79">
        <f t="shared" si="23"/>
        <v>-8.5819341400801801E-4</v>
      </c>
      <c r="AW79">
        <v>76</v>
      </c>
      <c r="AX79">
        <f>IF(Z79&gt;0, (R79*SUMPRODUCT(K79:$K$98, X79:$X$98)-K79*$AZ$3)/Z79, 0)</f>
        <v>-2.7459718338365669E+19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0.89077562700000001</v>
      </c>
      <c r="Q80" s="4">
        <f t="shared" si="48"/>
        <v>12.5</v>
      </c>
      <c r="R80">
        <f t="shared" si="27"/>
        <v>2000000</v>
      </c>
      <c r="S80">
        <f t="shared" si="28"/>
        <v>-2.4709257330610759E+20</v>
      </c>
      <c r="U80">
        <f t="shared" si="40"/>
        <v>0.89077562700000001</v>
      </c>
      <c r="V80">
        <f t="shared" si="41"/>
        <v>0.01</v>
      </c>
      <c r="W80">
        <f t="shared" si="42"/>
        <v>5.5238351854962922E-19</v>
      </c>
      <c r="X80">
        <f t="shared" si="43"/>
        <v>4.920497750805121E-19</v>
      </c>
      <c r="Y80">
        <f t="shared" si="44"/>
        <v>5.5238351854962926E-21</v>
      </c>
      <c r="Z80">
        <f t="shared" si="45"/>
        <v>5.4809908283620825E-20</v>
      </c>
      <c r="AB80">
        <f t="shared" si="46"/>
        <v>-15.168295834128207</v>
      </c>
      <c r="AC80">
        <f t="shared" si="29"/>
        <v>-13.543121280471613</v>
      </c>
      <c r="AE80">
        <f t="shared" si="30"/>
        <v>0</v>
      </c>
      <c r="AF80">
        <f t="shared" si="31"/>
        <v>0</v>
      </c>
      <c r="AG80">
        <f t="shared" si="31"/>
        <v>-6.8512385354526032E-19</v>
      </c>
      <c r="AH80">
        <f t="shared" si="32"/>
        <v>-9.8409955016102412E-13</v>
      </c>
      <c r="AI80">
        <f t="shared" si="33"/>
        <v>-9.8410023528487772E-13</v>
      </c>
      <c r="AJ80">
        <f t="shared" si="34"/>
        <v>-1.6251745536565938</v>
      </c>
      <c r="AK80">
        <f t="shared" si="49"/>
        <v>-1.0617807083889745</v>
      </c>
      <c r="AL80">
        <f t="shared" si="35"/>
        <v>-2.6869552620465527</v>
      </c>
      <c r="AN80">
        <f t="shared" si="36"/>
        <v>0</v>
      </c>
      <c r="AO80">
        <f t="shared" si="36"/>
        <v>0</v>
      </c>
      <c r="AP80">
        <f t="shared" si="36"/>
        <v>-1.7444470227830172E-22</v>
      </c>
      <c r="AQ80">
        <f t="shared" si="36"/>
        <v>-2.5056922504116206E-16</v>
      </c>
      <c r="AR80">
        <f t="shared" si="36"/>
        <v>-2.505693994858644E-16</v>
      </c>
      <c r="AS80">
        <f t="shared" si="36"/>
        <v>-4.1379830770140857E-4</v>
      </c>
      <c r="AT80">
        <f t="shared" si="36"/>
        <v>-2.7034822769825354E-4</v>
      </c>
      <c r="AU80">
        <f t="shared" si="23"/>
        <v>-6.8414653539991272E-4</v>
      </c>
      <c r="AW80">
        <v>77</v>
      </c>
      <c r="AX80">
        <f>IF(Z80&gt;0, (R80*SUMPRODUCT(K80:$K$98, X80:$X$98)-K80*$AZ$3)/Z80, 0)</f>
        <v>-2.4709257330610759E+20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0.89544260600000003</v>
      </c>
      <c r="Q81" s="4">
        <f t="shared" si="48"/>
        <v>12.5</v>
      </c>
      <c r="R81">
        <f t="shared" si="27"/>
        <v>2000000</v>
      </c>
      <c r="S81">
        <f t="shared" si="28"/>
        <v>-2.3331688796680505E+21</v>
      </c>
      <c r="U81">
        <f t="shared" si="40"/>
        <v>0.89544260600000003</v>
      </c>
      <c r="V81">
        <f t="shared" si="41"/>
        <v>0.01</v>
      </c>
      <c r="W81">
        <f t="shared" si="42"/>
        <v>5.4809908283620825E-20</v>
      </c>
      <c r="X81">
        <f t="shared" si="43"/>
        <v>4.9079127108106421E-20</v>
      </c>
      <c r="Y81">
        <f t="shared" si="44"/>
        <v>5.4809908283620831E-22</v>
      </c>
      <c r="Z81">
        <f t="shared" si="45"/>
        <v>5.1826820926781959E-21</v>
      </c>
      <c r="AB81">
        <f t="shared" si="46"/>
        <v>-13.543121280471613</v>
      </c>
      <c r="AC81">
        <f t="shared" si="29"/>
        <v>-12.092072571849654</v>
      </c>
      <c r="AE81">
        <f t="shared" si="30"/>
        <v>0</v>
      </c>
      <c r="AF81">
        <f t="shared" si="31"/>
        <v>0</v>
      </c>
      <c r="AG81">
        <f t="shared" si="31"/>
        <v>-6.4783526158477454E-20</v>
      </c>
      <c r="AH81">
        <f t="shared" si="32"/>
        <v>-9.8158254216212846E-14</v>
      </c>
      <c r="AI81">
        <f t="shared" si="33"/>
        <v>-9.8158318999739008E-14</v>
      </c>
      <c r="AJ81">
        <f t="shared" si="34"/>
        <v>-1.4510487086219594</v>
      </c>
      <c r="AK81">
        <f t="shared" si="49"/>
        <v>-0.94801848963301305</v>
      </c>
      <c r="AL81">
        <f t="shared" si="35"/>
        <v>-2.3990671982550706</v>
      </c>
      <c r="AN81">
        <f t="shared" si="36"/>
        <v>0</v>
      </c>
      <c r="AO81">
        <f t="shared" si="36"/>
        <v>0</v>
      </c>
      <c r="AP81">
        <f t="shared" si="36"/>
        <v>-1.4727711111198273E-23</v>
      </c>
      <c r="AQ81">
        <f t="shared" si="36"/>
        <v>-2.231503125871095E-17</v>
      </c>
      <c r="AR81">
        <f t="shared" si="36"/>
        <v>-2.2315045986422059E-17</v>
      </c>
      <c r="AS81">
        <f t="shared" si="36"/>
        <v>-3.2987747744053628E-4</v>
      </c>
      <c r="AT81">
        <f t="shared" si="36"/>
        <v>-2.1551995192781694E-4</v>
      </c>
      <c r="AU81">
        <f t="shared" si="23"/>
        <v>-5.4539742936837558E-4</v>
      </c>
      <c r="AW81">
        <v>78</v>
      </c>
      <c r="AX81">
        <f>IF(Z81&gt;0, (R81*SUMPRODUCT(K81:$K$98, X81:$X$98)-K81*$AZ$3)/Z81, 0)</f>
        <v>-2.3331688796680505E+21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0.90019128800000003</v>
      </c>
      <c r="Q82" s="4">
        <f t="shared" si="48"/>
        <v>12.5</v>
      </c>
      <c r="R82">
        <f t="shared" si="27"/>
        <v>2000000</v>
      </c>
      <c r="S82">
        <f t="shared" si="28"/>
        <v>-2.3195817569498335E+22</v>
      </c>
      <c r="U82">
        <f t="shared" si="40"/>
        <v>0.90019128800000003</v>
      </c>
      <c r="V82">
        <f t="shared" si="41"/>
        <v>0.01</v>
      </c>
      <c r="W82">
        <f t="shared" si="42"/>
        <v>5.1826820926781959E-21</v>
      </c>
      <c r="X82">
        <f t="shared" si="43"/>
        <v>4.6654052683025205E-21</v>
      </c>
      <c r="Y82">
        <f t="shared" si="44"/>
        <v>5.1826820926781963E-23</v>
      </c>
      <c r="Z82">
        <f t="shared" si="45"/>
        <v>4.6545000344889349E-22</v>
      </c>
      <c r="AB82">
        <f t="shared" si="46"/>
        <v>-12.092072571849654</v>
      </c>
      <c r="AC82">
        <f t="shared" si="29"/>
        <v>-10.796493367722904</v>
      </c>
      <c r="AE82">
        <f t="shared" si="30"/>
        <v>0</v>
      </c>
      <c r="AF82">
        <f t="shared" si="31"/>
        <v>0</v>
      </c>
      <c r="AG82">
        <f t="shared" si="31"/>
        <v>-5.8181250431111687E-21</v>
      </c>
      <c r="AH82">
        <f t="shared" si="32"/>
        <v>-9.3308105366050414E-15</v>
      </c>
      <c r="AI82">
        <f t="shared" si="33"/>
        <v>-9.3308163547300852E-15</v>
      </c>
      <c r="AJ82">
        <f t="shared" si="34"/>
        <v>-1.2955792041267493</v>
      </c>
      <c r="AK82">
        <f t="shared" si="49"/>
        <v>-0.84644508002947583</v>
      </c>
      <c r="AL82">
        <f t="shared" si="35"/>
        <v>-2.1420242841562347</v>
      </c>
      <c r="AN82">
        <f t="shared" si="36"/>
        <v>0</v>
      </c>
      <c r="AO82">
        <f t="shared" si="36"/>
        <v>0</v>
      </c>
      <c r="AP82">
        <f t="shared" si="36"/>
        <v>-1.1809613978614338E-24</v>
      </c>
      <c r="AQ82">
        <f t="shared" si="36"/>
        <v>-1.8939653192116407E-18</v>
      </c>
      <c r="AR82">
        <f t="shared" si="36"/>
        <v>-1.8939665001730385E-18</v>
      </c>
      <c r="AS82">
        <f t="shared" si="36"/>
        <v>-2.6297630535757034E-4</v>
      </c>
      <c r="AT82">
        <f t="shared" si="36"/>
        <v>-1.7181118616694586E-4</v>
      </c>
      <c r="AU82">
        <f t="shared" si="23"/>
        <v>-4.3478749152451815E-4</v>
      </c>
      <c r="AW82">
        <v>79</v>
      </c>
      <c r="AX82">
        <f>IF(Z82&gt;0, (R82*SUMPRODUCT(K82:$K$98, X82:$X$98)-K82*$AZ$3)/Z82, 0)</f>
        <v>-2.3195817569498335E+22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0.90499098499999997</v>
      </c>
      <c r="Q83" s="4">
        <f t="shared" si="48"/>
        <v>12.5</v>
      </c>
      <c r="R83">
        <f t="shared" si="27"/>
        <v>2000000</v>
      </c>
      <c r="S83">
        <f t="shared" si="28"/>
        <v>-2.436277070301048E+23</v>
      </c>
      <c r="U83">
        <f t="shared" si="40"/>
        <v>0.90499098499999997</v>
      </c>
      <c r="V83">
        <f t="shared" si="41"/>
        <v>0.01</v>
      </c>
      <c r="W83">
        <f t="shared" si="42"/>
        <v>4.6545000344889349E-22</v>
      </c>
      <c r="X83">
        <f t="shared" si="43"/>
        <v>4.2122805708946749E-22</v>
      </c>
      <c r="Y83">
        <f t="shared" si="44"/>
        <v>4.654500034488935E-24</v>
      </c>
      <c r="Z83">
        <f t="shared" si="45"/>
        <v>3.9567446324937064E-23</v>
      </c>
      <c r="AB83">
        <f t="shared" si="46"/>
        <v>-10.796493367722904</v>
      </c>
      <c r="AC83">
        <f t="shared" si="29"/>
        <v>-9.6397262211811636</v>
      </c>
      <c r="AE83">
        <f t="shared" si="30"/>
        <v>0</v>
      </c>
      <c r="AF83">
        <f t="shared" si="31"/>
        <v>0</v>
      </c>
      <c r="AG83">
        <f t="shared" si="31"/>
        <v>-4.9459307906171331E-22</v>
      </c>
      <c r="AH83">
        <f t="shared" si="32"/>
        <v>-8.4245611417893503E-16</v>
      </c>
      <c r="AI83">
        <f t="shared" si="33"/>
        <v>-8.4245660877201406E-16</v>
      </c>
      <c r="AJ83">
        <f t="shared" si="34"/>
        <v>-1.1567671465417408</v>
      </c>
      <c r="AK83">
        <f t="shared" si="49"/>
        <v>-0.75575453574060336</v>
      </c>
      <c r="AL83">
        <f t="shared" si="35"/>
        <v>-1.9125216822823452</v>
      </c>
      <c r="AN83">
        <f t="shared" si="36"/>
        <v>0</v>
      </c>
      <c r="AO83">
        <f t="shared" si="36"/>
        <v>0</v>
      </c>
      <c r="AP83">
        <f t="shared" si="36"/>
        <v>-8.9636040343949684E-26</v>
      </c>
      <c r="AQ83">
        <f t="shared" si="36"/>
        <v>-1.526799169567994E-19</v>
      </c>
      <c r="AR83">
        <f t="shared" si="36"/>
        <v>-1.5268000659283973E-19</v>
      </c>
      <c r="AS83">
        <f t="shared" si="36"/>
        <v>-2.0964310057204272E-4</v>
      </c>
      <c r="AT83">
        <f t="shared" si="36"/>
        <v>-1.369668257070678E-4</v>
      </c>
      <c r="AU83">
        <f t="shared" si="23"/>
        <v>-3.4660992627911071E-4</v>
      </c>
      <c r="AW83">
        <v>80</v>
      </c>
      <c r="AX83">
        <f>IF(Z83&gt;0, (R83*SUMPRODUCT(K83:$K$98, X83:$X$98)-K83*$AZ$3)/Z83, 0)</f>
        <v>-2.436277070301048E+23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0.90981139099999997</v>
      </c>
      <c r="Q84" s="4">
        <f t="shared" si="48"/>
        <v>12.5</v>
      </c>
      <c r="R84">
        <f t="shared" si="27"/>
        <v>2000000</v>
      </c>
      <c r="S84">
        <f t="shared" si="28"/>
        <v>-2.7126638201160989E+24</v>
      </c>
      <c r="U84">
        <f t="shared" si="40"/>
        <v>0.90981139099999997</v>
      </c>
      <c r="V84">
        <f t="shared" si="41"/>
        <v>0.01</v>
      </c>
      <c r="W84">
        <f t="shared" si="42"/>
        <v>3.9567446324937064E-23</v>
      </c>
      <c r="X84">
        <f t="shared" si="43"/>
        <v>3.5998913379208825E-23</v>
      </c>
      <c r="Y84">
        <f t="shared" si="44"/>
        <v>3.9567446324937063E-25</v>
      </c>
      <c r="Z84">
        <f t="shared" si="45"/>
        <v>3.1728584824788683E-24</v>
      </c>
      <c r="AB84">
        <f t="shared" si="46"/>
        <v>-9.6397262211811636</v>
      </c>
      <c r="AC84">
        <f t="shared" si="29"/>
        <v>-8.6068984117688956</v>
      </c>
      <c r="AE84">
        <f t="shared" si="30"/>
        <v>0</v>
      </c>
      <c r="AF84">
        <f t="shared" si="31"/>
        <v>0</v>
      </c>
      <c r="AG84">
        <f t="shared" si="31"/>
        <v>-3.9660731030985853E-23</v>
      </c>
      <c r="AH84">
        <f t="shared" si="32"/>
        <v>-7.1997826758417645E-17</v>
      </c>
      <c r="AI84">
        <f t="shared" si="33"/>
        <v>-7.1997866419148678E-17</v>
      </c>
      <c r="AJ84">
        <f t="shared" si="34"/>
        <v>-1.032827809412268</v>
      </c>
      <c r="AK84">
        <f t="shared" si="49"/>
        <v>-0.67478083548268153</v>
      </c>
      <c r="AL84">
        <f t="shared" si="35"/>
        <v>-1.7076086448949495</v>
      </c>
      <c r="AN84">
        <f t="shared" si="36"/>
        <v>0</v>
      </c>
      <c r="AO84">
        <f t="shared" si="36"/>
        <v>0</v>
      </c>
      <c r="AP84">
        <f t="shared" si="36"/>
        <v>-6.4176690995082266E-27</v>
      </c>
      <c r="AQ84">
        <f t="shared" si="36"/>
        <v>-1.1650270078437281E-20</v>
      </c>
      <c r="AR84">
        <f t="shared" si="36"/>
        <v>-1.165027649610638E-20</v>
      </c>
      <c r="AS84">
        <f t="shared" si="36"/>
        <v>-1.6712619624684519E-4</v>
      </c>
      <c r="AT84">
        <f t="shared" si="36"/>
        <v>-1.0918911488127215E-4</v>
      </c>
      <c r="AU84">
        <f t="shared" si="23"/>
        <v>-2.7631531112811732E-4</v>
      </c>
      <c r="AW84">
        <v>81</v>
      </c>
      <c r="AX84">
        <f>IF(Z84&gt;0, (R84*SUMPRODUCT(K84:$K$98, X84:$X$98)-K84*$AZ$3)/Z84, 0)</f>
        <v>-2.7126638201160989E+24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0.91465739899999998</v>
      </c>
      <c r="Q85" s="4">
        <f t="shared" si="48"/>
        <v>12.5</v>
      </c>
      <c r="R85">
        <f t="shared" si="27"/>
        <v>2000000</v>
      </c>
      <c r="S85">
        <f t="shared" si="28"/>
        <v>-3.2146770032014181E+25</v>
      </c>
      <c r="U85">
        <f t="shared" si="40"/>
        <v>0.91465739899999998</v>
      </c>
      <c r="V85">
        <f t="shared" si="41"/>
        <v>0.01</v>
      </c>
      <c r="W85">
        <f t="shared" si="42"/>
        <v>3.1728584824788683E-24</v>
      </c>
      <c r="X85">
        <f t="shared" si="43"/>
        <v>2.9020784869792086E-24</v>
      </c>
      <c r="Y85">
        <f t="shared" si="44"/>
        <v>3.1728584824788685E-26</v>
      </c>
      <c r="Z85">
        <f t="shared" si="45"/>
        <v>2.3905141067487097E-25</v>
      </c>
      <c r="AB85">
        <f t="shared" si="46"/>
        <v>-8.6068984117688956</v>
      </c>
      <c r="AC85">
        <f t="shared" si="29"/>
        <v>-7.6847307247936572</v>
      </c>
      <c r="AE85">
        <f t="shared" si="30"/>
        <v>0</v>
      </c>
      <c r="AF85">
        <f t="shared" si="31"/>
        <v>0</v>
      </c>
      <c r="AG85">
        <f t="shared" si="31"/>
        <v>-2.9881426334358872E-24</v>
      </c>
      <c r="AH85">
        <f t="shared" si="32"/>
        <v>-5.804156973958417E-18</v>
      </c>
      <c r="AI85">
        <f t="shared" si="33"/>
        <v>-5.8041599621010504E-18</v>
      </c>
      <c r="AJ85">
        <f t="shared" si="34"/>
        <v>-0.92216768697523843</v>
      </c>
      <c r="AK85">
        <f t="shared" si="49"/>
        <v>-0.60248288882382273</v>
      </c>
      <c r="AL85">
        <f t="shared" si="35"/>
        <v>-1.5246505757990612</v>
      </c>
      <c r="AN85">
        <f t="shared" si="36"/>
        <v>0</v>
      </c>
      <c r="AO85">
        <f t="shared" si="36"/>
        <v>0</v>
      </c>
      <c r="AP85">
        <f t="shared" si="36"/>
        <v>-4.3171775206631947E-28</v>
      </c>
      <c r="AQ85">
        <f t="shared" si="36"/>
        <v>-8.3856693231412372E-22</v>
      </c>
      <c r="AR85">
        <f t="shared" si="36"/>
        <v>-8.3856736403187582E-22</v>
      </c>
      <c r="AS85">
        <f t="shared" si="36"/>
        <v>-1.3323198042637519E-4</v>
      </c>
      <c r="AT85">
        <f t="shared" si="36"/>
        <v>-8.7044893878565163E-5</v>
      </c>
      <c r="AU85">
        <f t="shared" si="23"/>
        <v>-2.2027687430494034E-4</v>
      </c>
      <c r="AW85">
        <v>82</v>
      </c>
      <c r="AX85">
        <f>IF(Z85&gt;0, (R85*SUMPRODUCT(K85:$K$98, X85:$X$98)-K85*$AZ$3)/Z85, 0)</f>
        <v>-3.2146770032014181E+25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0.91953785700000001</v>
      </c>
      <c r="Q86" s="4">
        <f t="shared" si="48"/>
        <v>12.5</v>
      </c>
      <c r="R86">
        <f t="shared" si="27"/>
        <v>2000000</v>
      </c>
      <c r="S86">
        <f t="shared" si="28"/>
        <v>-4.0734601618446058E+26</v>
      </c>
      <c r="U86">
        <f t="shared" si="40"/>
        <v>0.91953785700000001</v>
      </c>
      <c r="V86">
        <f t="shared" si="41"/>
        <v>0.01</v>
      </c>
      <c r="W86">
        <f t="shared" si="42"/>
        <v>2.3905141067487097E-25</v>
      </c>
      <c r="X86">
        <f t="shared" si="43"/>
        <v>2.1981682188479776E-25</v>
      </c>
      <c r="Y86">
        <f t="shared" si="44"/>
        <v>2.3905141067487096E-27</v>
      </c>
      <c r="Z86">
        <f t="shared" si="45"/>
        <v>1.6844074683324503E-26</v>
      </c>
      <c r="AB86">
        <f t="shared" si="46"/>
        <v>-7.6847307247936572</v>
      </c>
      <c r="AC86">
        <f t="shared" si="29"/>
        <v>-6.8613667185657654</v>
      </c>
      <c r="AE86">
        <f t="shared" si="30"/>
        <v>0</v>
      </c>
      <c r="AF86">
        <f t="shared" si="31"/>
        <v>0</v>
      </c>
      <c r="AG86">
        <f t="shared" si="31"/>
        <v>-2.1055093354155628E-25</v>
      </c>
      <c r="AH86">
        <f t="shared" si="32"/>
        <v>-4.3963364376959556E-19</v>
      </c>
      <c r="AI86">
        <f t="shared" si="33"/>
        <v>-4.3963385432052914E-19</v>
      </c>
      <c r="AJ86">
        <f t="shared" si="34"/>
        <v>-0.82336400622789174</v>
      </c>
      <c r="AK86">
        <f t="shared" si="49"/>
        <v>-0.53793115073555609</v>
      </c>
      <c r="AL86">
        <f t="shared" si="35"/>
        <v>-1.3612951569634477</v>
      </c>
      <c r="AN86">
        <f t="shared" si="36"/>
        <v>0</v>
      </c>
      <c r="AO86">
        <f t="shared" si="36"/>
        <v>0</v>
      </c>
      <c r="AP86">
        <f t="shared" si="36"/>
        <v>-2.7160498197978195E-29</v>
      </c>
      <c r="AQ86">
        <f t="shared" si="36"/>
        <v>-5.6711545223417251E-23</v>
      </c>
      <c r="AR86">
        <f t="shared" si="36"/>
        <v>-5.6711572383915456E-23</v>
      </c>
      <c r="AS86">
        <f t="shared" si="36"/>
        <v>-1.0621171908990371E-4</v>
      </c>
      <c r="AT86">
        <f t="shared" si="36"/>
        <v>-6.9391656472070443E-5</v>
      </c>
      <c r="AU86">
        <f t="shared" si="23"/>
        <v>-1.7560337556197416E-4</v>
      </c>
      <c r="AW86">
        <v>83</v>
      </c>
      <c r="AX86">
        <f>IF(Z86&gt;0, (R86*SUMPRODUCT(K86:$K$98, X86:$X$98)-K86*$AZ$3)/Z86, 0)</f>
        <v>-4.0734601618446058E+26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0.924425092</v>
      </c>
      <c r="Q87" s="4">
        <f t="shared" si="48"/>
        <v>12.5</v>
      </c>
      <c r="R87">
        <f t="shared" si="27"/>
        <v>2000000</v>
      </c>
      <c r="S87">
        <f t="shared" si="28"/>
        <v>-5.5463562398699326E+27</v>
      </c>
      <c r="U87">
        <f t="shared" si="40"/>
        <v>0.924425092</v>
      </c>
      <c r="V87">
        <f t="shared" si="41"/>
        <v>0.01</v>
      </c>
      <c r="W87">
        <f t="shared" si="42"/>
        <v>1.6844074683324503E-26</v>
      </c>
      <c r="X87">
        <f t="shared" si="43"/>
        <v>1.5571085288787124E-26</v>
      </c>
      <c r="Y87">
        <f t="shared" si="44"/>
        <v>1.6844074683324504E-28</v>
      </c>
      <c r="Z87">
        <f t="shared" si="45"/>
        <v>1.1045486477041339E-27</v>
      </c>
      <c r="AB87">
        <f t="shared" si="46"/>
        <v>-6.8613667185657654</v>
      </c>
      <c r="AC87">
        <f t="shared" si="29"/>
        <v>-6.1262202844337184</v>
      </c>
      <c r="AE87">
        <f t="shared" si="30"/>
        <v>0</v>
      </c>
      <c r="AF87">
        <f t="shared" si="31"/>
        <v>0</v>
      </c>
      <c r="AG87">
        <f t="shared" si="31"/>
        <v>-1.3806858096301673E-26</v>
      </c>
      <c r="AH87">
        <f t="shared" si="32"/>
        <v>-3.1142170577574247E-20</v>
      </c>
      <c r="AI87">
        <f t="shared" si="33"/>
        <v>-3.114218438443234E-20</v>
      </c>
      <c r="AJ87">
        <f t="shared" si="34"/>
        <v>-0.73514643413204706</v>
      </c>
      <c r="AK87">
        <f t="shared" si="49"/>
        <v>-0.48029567029960363</v>
      </c>
      <c r="AL87">
        <f t="shared" si="35"/>
        <v>-1.2154421044316508</v>
      </c>
      <c r="AN87">
        <f t="shared" si="36"/>
        <v>0</v>
      </c>
      <c r="AO87">
        <f t="shared" si="36"/>
        <v>0</v>
      </c>
      <c r="AP87">
        <f t="shared" si="36"/>
        <v>-1.5902206880058808E-30</v>
      </c>
      <c r="AQ87">
        <f t="shared" si="36"/>
        <v>-3.5868351493474034E-24</v>
      </c>
      <c r="AR87">
        <f t="shared" si="36"/>
        <v>-3.586836739568091E-24</v>
      </c>
      <c r="AS87">
        <f t="shared" si="36"/>
        <v>-8.4671332182640176E-5</v>
      </c>
      <c r="AT87">
        <f t="shared" si="36"/>
        <v>-5.5318603692658195E-5</v>
      </c>
      <c r="AU87">
        <f t="shared" si="23"/>
        <v>-1.3998993587529838E-4</v>
      </c>
      <c r="AW87">
        <v>84</v>
      </c>
      <c r="AX87">
        <f>IF(Z87&gt;0, (R87*SUMPRODUCT(K87:$K$98, X87:$X$98)-K87*$AZ$3)/Z87, 0)</f>
        <v>-5.5463562398699326E+27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0.92929067899999995</v>
      </c>
      <c r="Q88" s="4">
        <f t="shared" si="48"/>
        <v>12.5</v>
      </c>
      <c r="R88">
        <f t="shared" si="27"/>
        <v>2000000</v>
      </c>
      <c r="S88">
        <f t="shared" si="28"/>
        <v>-8.1570732533775883E+28</v>
      </c>
      <c r="U88">
        <f t="shared" si="40"/>
        <v>0.92929067899999995</v>
      </c>
      <c r="V88">
        <f t="shared" si="41"/>
        <v>0.01</v>
      </c>
      <c r="W88">
        <f t="shared" si="42"/>
        <v>1.1045486477041339E-27</v>
      </c>
      <c r="X88">
        <f t="shared" si="43"/>
        <v>1.0264467628135062E-27</v>
      </c>
      <c r="Y88">
        <f t="shared" si="44"/>
        <v>1.1045486477041339E-29</v>
      </c>
      <c r="Z88">
        <f t="shared" si="45"/>
        <v>6.7056398413586315E-29</v>
      </c>
      <c r="AB88">
        <f t="shared" si="46"/>
        <v>-6.1262202844337184</v>
      </c>
      <c r="AC88">
        <f t="shared" si="29"/>
        <v>-5.4698395396729627</v>
      </c>
      <c r="AE88">
        <f t="shared" si="30"/>
        <v>0</v>
      </c>
      <c r="AF88">
        <f t="shared" si="31"/>
        <v>0</v>
      </c>
      <c r="AG88">
        <f t="shared" si="31"/>
        <v>-8.382049801698289E-28</v>
      </c>
      <c r="AH88">
        <f t="shared" si="32"/>
        <v>-2.0528935256270124E-21</v>
      </c>
      <c r="AI88">
        <f t="shared" si="33"/>
        <v>-2.0528943638319927E-21</v>
      </c>
      <c r="AJ88">
        <f t="shared" si="34"/>
        <v>-0.6563807447607557</v>
      </c>
      <c r="AK88">
        <f t="shared" si="49"/>
        <v>-0.42883541991036034</v>
      </c>
      <c r="AL88">
        <f t="shared" si="35"/>
        <v>-1.085216164671116</v>
      </c>
      <c r="AN88">
        <f t="shared" si="36"/>
        <v>0</v>
      </c>
      <c r="AO88">
        <f t="shared" si="36"/>
        <v>0</v>
      </c>
      <c r="AP88">
        <f t="shared" si="36"/>
        <v>-8.6197516258026846E-32</v>
      </c>
      <c r="AQ88">
        <f t="shared" si="36"/>
        <v>-2.1111103755954742E-25</v>
      </c>
      <c r="AR88">
        <f t="shared" si="36"/>
        <v>-2.1111112375706369E-25</v>
      </c>
      <c r="AS88">
        <f t="shared" si="36"/>
        <v>-6.7499467620089364E-5</v>
      </c>
      <c r="AT88">
        <f t="shared" si="36"/>
        <v>-4.4099652178458379E-5</v>
      </c>
      <c r="AU88">
        <f t="shared" si="23"/>
        <v>-1.1159911979854774E-4</v>
      </c>
      <c r="AW88">
        <v>85</v>
      </c>
      <c r="AX88">
        <f>IF(Z88&gt;0, (R88*SUMPRODUCT(K88:$K$98, X88:$X$98)-K88*$AZ$3)/Z88, 0)</f>
        <v>-8.1570732533775883E+28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0.93493958499999996</v>
      </c>
      <c r="Q89" s="4">
        <f t="shared" si="48"/>
        <v>12.5</v>
      </c>
      <c r="R89">
        <f t="shared" si="27"/>
        <v>2000000</v>
      </c>
      <c r="S89">
        <f t="shared" si="28"/>
        <v>-1.3227472257677545E+30</v>
      </c>
      <c r="U89">
        <f t="shared" si="40"/>
        <v>0.93493958499999996</v>
      </c>
      <c r="V89">
        <f t="shared" si="41"/>
        <v>0.01</v>
      </c>
      <c r="W89">
        <f t="shared" si="42"/>
        <v>6.7056398413586315E-29</v>
      </c>
      <c r="X89">
        <f t="shared" si="43"/>
        <v>6.2693681304393043E-29</v>
      </c>
      <c r="Y89">
        <f t="shared" si="44"/>
        <v>6.7056398413586319E-31</v>
      </c>
      <c r="Z89">
        <f t="shared" si="45"/>
        <v>3.6921531250574081E-30</v>
      </c>
      <c r="AB89">
        <f t="shared" si="46"/>
        <v>-5.4698395396729627</v>
      </c>
      <c r="AC89">
        <f t="shared" si="29"/>
        <v>-4.8837853032794314</v>
      </c>
      <c r="AE89">
        <f t="shared" si="30"/>
        <v>0</v>
      </c>
      <c r="AF89">
        <f t="shared" si="31"/>
        <v>0</v>
      </c>
      <c r="AG89">
        <f t="shared" si="31"/>
        <v>-4.6151914063217602E-29</v>
      </c>
      <c r="AH89">
        <f t="shared" si="32"/>
        <v>-1.2538736260878608E-22</v>
      </c>
      <c r="AI89">
        <f t="shared" si="33"/>
        <v>-1.2538740876070013E-22</v>
      </c>
      <c r="AJ89">
        <f t="shared" si="34"/>
        <v>-0.58605423639353127</v>
      </c>
      <c r="AK89">
        <f t="shared" si="49"/>
        <v>-0.3828887677771074</v>
      </c>
      <c r="AL89">
        <f t="shared" si="35"/>
        <v>-0.96894300417063861</v>
      </c>
      <c r="AN89">
        <f t="shared" si="36"/>
        <v>0</v>
      </c>
      <c r="AO89">
        <f t="shared" si="36"/>
        <v>0</v>
      </c>
      <c r="AP89">
        <f t="shared" si="36"/>
        <v>-4.2375634081573307E-33</v>
      </c>
      <c r="AQ89">
        <f t="shared" si="36"/>
        <v>-1.1512781439758624E-26</v>
      </c>
      <c r="AR89">
        <f t="shared" si="36"/>
        <v>-1.1512785677322032E-26</v>
      </c>
      <c r="AS89">
        <f t="shared" si="36"/>
        <v>-5.381016232468853E-5</v>
      </c>
      <c r="AT89">
        <f t="shared" si="36"/>
        <v>-3.5155972718796533E-5</v>
      </c>
      <c r="AU89">
        <f t="shared" si="23"/>
        <v>-8.8966135043485063E-5</v>
      </c>
      <c r="AW89">
        <v>86</v>
      </c>
      <c r="AX89">
        <f>IF(Z89&gt;0, (R89*SUMPRODUCT(K89:$K$98, X89:$X$98)-K89*$AZ$3)/Z89, 0)</f>
        <v>-1.3227472257677545E+30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0.94055780700000002</v>
      </c>
      <c r="Q90" s="4">
        <f t="shared" si="48"/>
        <v>12.5</v>
      </c>
      <c r="R90">
        <f t="shared" si="27"/>
        <v>2000000</v>
      </c>
      <c r="S90">
        <f t="shared" si="28"/>
        <v>-2.3886972584755919E+31</v>
      </c>
      <c r="U90">
        <f t="shared" si="40"/>
        <v>0.94055780700000002</v>
      </c>
      <c r="V90">
        <f t="shared" si="41"/>
        <v>0.01</v>
      </c>
      <c r="W90">
        <f t="shared" si="42"/>
        <v>3.6921531250574081E-30</v>
      </c>
      <c r="X90">
        <f t="shared" si="43"/>
        <v>3.4726834464121928E-30</v>
      </c>
      <c r="Y90">
        <f t="shared" si="44"/>
        <v>3.6921531250574082E-32</v>
      </c>
      <c r="Z90">
        <f t="shared" si="45"/>
        <v>1.8254814739464122E-31</v>
      </c>
      <c r="AB90">
        <f t="shared" si="46"/>
        <v>-4.8837853032794314</v>
      </c>
      <c r="AC90">
        <f t="shared" si="29"/>
        <v>-4.3605225922137771</v>
      </c>
      <c r="AE90">
        <f t="shared" si="30"/>
        <v>0</v>
      </c>
      <c r="AF90">
        <f t="shared" si="31"/>
        <v>0</v>
      </c>
      <c r="AG90">
        <f t="shared" si="31"/>
        <v>-2.2818518424330152E-30</v>
      </c>
      <c r="AH90">
        <f t="shared" si="32"/>
        <v>-6.945366892824386E-24</v>
      </c>
      <c r="AI90">
        <f t="shared" si="33"/>
        <v>-6.9453691746762287E-24</v>
      </c>
      <c r="AJ90">
        <f t="shared" si="34"/>
        <v>-0.52326271106565425</v>
      </c>
      <c r="AK90">
        <f t="shared" si="49"/>
        <v>-0.34186497122956022</v>
      </c>
      <c r="AL90">
        <f t="shared" si="35"/>
        <v>-0.86512768229521453</v>
      </c>
      <c r="AN90">
        <f t="shared" si="36"/>
        <v>0</v>
      </c>
      <c r="AO90">
        <f t="shared" si="36"/>
        <v>0</v>
      </c>
      <c r="AP90">
        <f t="shared" si="36"/>
        <v>-1.870664534605823E-34</v>
      </c>
      <c r="AQ90">
        <f t="shared" si="36"/>
        <v>-5.6938190659998647E-28</v>
      </c>
      <c r="AR90">
        <f t="shared" si="36"/>
        <v>-5.6938209366643994E-28</v>
      </c>
      <c r="AS90">
        <f t="shared" si="36"/>
        <v>-4.289713195526838E-5</v>
      </c>
      <c r="AT90">
        <f t="shared" si="36"/>
        <v>-2.8026126210775296E-5</v>
      </c>
      <c r="AU90">
        <f t="shared" si="23"/>
        <v>-7.092325816604369E-5</v>
      </c>
      <c r="AW90">
        <v>87</v>
      </c>
      <c r="AX90">
        <f>IF(Z90&gt;0, (R90*SUMPRODUCT(K90:$K$98, X90:$X$98)-K90*$AZ$3)/Z90, 0)</f>
        <v>-2.3886972584755919E+31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0.946138378</v>
      </c>
      <c r="Q91" s="4">
        <f t="shared" si="48"/>
        <v>12.5</v>
      </c>
      <c r="R91">
        <f t="shared" si="27"/>
        <v>2000000</v>
      </c>
      <c r="S91">
        <f t="shared" si="28"/>
        <v>-4.8624864109065762E+32</v>
      </c>
      <c r="U91">
        <f t="shared" si="40"/>
        <v>0.946138378</v>
      </c>
      <c r="V91">
        <f t="shared" si="41"/>
        <v>0.01</v>
      </c>
      <c r="W91">
        <f t="shared" si="42"/>
        <v>1.8254814739464122E-31</v>
      </c>
      <c r="X91">
        <f t="shared" si="43"/>
        <v>1.7271580808287077E-31</v>
      </c>
      <c r="Y91">
        <f t="shared" si="44"/>
        <v>1.8254814739464122E-33</v>
      </c>
      <c r="Z91">
        <f t="shared" si="45"/>
        <v>8.0068578378240293E-33</v>
      </c>
      <c r="AB91">
        <f t="shared" si="46"/>
        <v>-4.3605225922137771</v>
      </c>
      <c r="AC91">
        <f t="shared" si="29"/>
        <v>-3.8933237430480152</v>
      </c>
      <c r="AE91">
        <f t="shared" si="30"/>
        <v>0</v>
      </c>
      <c r="AF91">
        <f t="shared" si="31"/>
        <v>0</v>
      </c>
      <c r="AG91">
        <f t="shared" si="31"/>
        <v>-1.0008572297280037E-31</v>
      </c>
      <c r="AH91">
        <f t="shared" si="32"/>
        <v>-3.4543161616574154E-25</v>
      </c>
      <c r="AI91">
        <f t="shared" si="33"/>
        <v>-3.454317162514645E-25</v>
      </c>
      <c r="AJ91">
        <f t="shared" si="34"/>
        <v>-0.46719884916576193</v>
      </c>
      <c r="AK91">
        <f t="shared" si="49"/>
        <v>-0.30523658145496441</v>
      </c>
      <c r="AL91">
        <f t="shared" si="35"/>
        <v>-0.77243543062072639</v>
      </c>
      <c r="AN91">
        <f t="shared" si="36"/>
        <v>0</v>
      </c>
      <c r="AO91">
        <f t="shared" si="36"/>
        <v>0</v>
      </c>
      <c r="AP91">
        <f t="shared" si="36"/>
        <v>-7.3259268487220041E-36</v>
      </c>
      <c r="AQ91">
        <f t="shared" si="36"/>
        <v>-2.5284392979343973E-29</v>
      </c>
      <c r="AR91">
        <f t="shared" si="36"/>
        <v>-2.5284400305270822E-29</v>
      </c>
      <c r="AS91">
        <f t="shared" si="36"/>
        <v>-3.4197330959238129E-5</v>
      </c>
      <c r="AT91">
        <f t="shared" si="36"/>
        <v>-2.234225622670224E-5</v>
      </c>
      <c r="AU91">
        <f t="shared" si="23"/>
        <v>-5.6539587185940369E-5</v>
      </c>
      <c r="AW91">
        <v>88</v>
      </c>
      <c r="AX91">
        <f>IF(Z91&gt;0, (R91*SUMPRODUCT(K91:$K$98, X91:$X$98)-K91*$AZ$3)/Z91, 0)</f>
        <v>-4.8624864109065762E+32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0.95167433300000004</v>
      </c>
      <c r="Q92" s="4">
        <f t="shared" si="48"/>
        <v>12.5</v>
      </c>
      <c r="R92">
        <f t="shared" si="27"/>
        <v>2000000</v>
      </c>
      <c r="S92">
        <f t="shared" si="28"/>
        <v>-1.1327932594163945E+34</v>
      </c>
      <c r="U92">
        <f t="shared" si="40"/>
        <v>0.95167433300000004</v>
      </c>
      <c r="V92">
        <f t="shared" si="41"/>
        <v>0.01</v>
      </c>
      <c r="W92">
        <f t="shared" si="42"/>
        <v>8.0068578378240293E-33</v>
      </c>
      <c r="X92">
        <f t="shared" si="43"/>
        <v>7.6199210922370057E-33</v>
      </c>
      <c r="Y92">
        <f t="shared" si="44"/>
        <v>8.0068578378240295E-35</v>
      </c>
      <c r="Z92">
        <f t="shared" si="45"/>
        <v>3.0686816720878328E-34</v>
      </c>
      <c r="AB92">
        <f t="shared" si="46"/>
        <v>-3.8933237430480152</v>
      </c>
      <c r="AC92">
        <f t="shared" si="29"/>
        <v>-3.4761819134357275</v>
      </c>
      <c r="AE92">
        <f t="shared" si="30"/>
        <v>0</v>
      </c>
      <c r="AF92">
        <f t="shared" si="31"/>
        <v>0</v>
      </c>
      <c r="AG92">
        <f t="shared" si="31"/>
        <v>-3.8358520901097912E-33</v>
      </c>
      <c r="AH92">
        <f t="shared" si="32"/>
        <v>-1.5239842184474011E-26</v>
      </c>
      <c r="AI92">
        <f t="shared" si="33"/>
        <v>-1.5239846020326101E-26</v>
      </c>
      <c r="AJ92">
        <f t="shared" si="34"/>
        <v>-0.41714182961228774</v>
      </c>
      <c r="AK92">
        <f t="shared" si="49"/>
        <v>-0.27253266201336107</v>
      </c>
      <c r="AL92">
        <f t="shared" si="35"/>
        <v>-0.68967449162564876</v>
      </c>
      <c r="AN92">
        <f t="shared" si="36"/>
        <v>0</v>
      </c>
      <c r="AO92">
        <f t="shared" si="36"/>
        <v>0</v>
      </c>
      <c r="AP92">
        <f t="shared" si="36"/>
        <v>-2.5068842220578429E-37</v>
      </c>
      <c r="AQ92">
        <f t="shared" si="36"/>
        <v>-9.9598522105204332E-31</v>
      </c>
      <c r="AR92">
        <f t="shared" si="36"/>
        <v>-9.959854717404654E-31</v>
      </c>
      <c r="AS92">
        <f t="shared" si="36"/>
        <v>-2.7261902869290614E-5</v>
      </c>
      <c r="AT92">
        <f t="shared" si="36"/>
        <v>-1.7811109874603186E-5</v>
      </c>
      <c r="AU92">
        <f t="shared" si="23"/>
        <v>-4.5073012743893797E-5</v>
      </c>
      <c r="AW92">
        <v>89</v>
      </c>
      <c r="AX92">
        <f>IF(Z92&gt;0, (R92*SUMPRODUCT(K92:$K$98, X92:$X$98)-K92*$AZ$3)/Z92, 0)</f>
        <v>-1.1327932594163945E+34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0.95715889499999995</v>
      </c>
      <c r="Q93" s="4">
        <f t="shared" si="48"/>
        <v>12.5</v>
      </c>
      <c r="R93">
        <f t="shared" si="27"/>
        <v>2000000</v>
      </c>
      <c r="S93">
        <f t="shared" si="28"/>
        <v>-3.0797458034690129E+35</v>
      </c>
      <c r="U93">
        <f t="shared" si="40"/>
        <v>0.95715889499999995</v>
      </c>
      <c r="V93">
        <f t="shared" si="41"/>
        <v>0.01</v>
      </c>
      <c r="W93">
        <f t="shared" si="42"/>
        <v>3.0686816720878328E-34</v>
      </c>
      <c r="X93">
        <f t="shared" si="43"/>
        <v>2.9372159583623424E-34</v>
      </c>
      <c r="Y93">
        <f t="shared" si="44"/>
        <v>3.0686816720878332E-36</v>
      </c>
      <c r="Z93">
        <f t="shared" si="45"/>
        <v>1.0077889700461208E-35</v>
      </c>
      <c r="AB93">
        <f t="shared" si="46"/>
        <v>-3.4761819134357275</v>
      </c>
      <c r="AC93">
        <f t="shared" si="29"/>
        <v>-3.1037338512818993</v>
      </c>
      <c r="AE93">
        <f t="shared" si="30"/>
        <v>0</v>
      </c>
      <c r="AF93">
        <f t="shared" si="31"/>
        <v>0</v>
      </c>
      <c r="AG93">
        <f t="shared" si="31"/>
        <v>-1.2597362125576511E-34</v>
      </c>
      <c r="AH93">
        <f t="shared" si="32"/>
        <v>-5.8744319167246848E-28</v>
      </c>
      <c r="AI93">
        <f t="shared" si="33"/>
        <v>-5.8744331764608976E-28</v>
      </c>
      <c r="AJ93">
        <f t="shared" si="34"/>
        <v>-0.3724480621538282</v>
      </c>
      <c r="AK93">
        <f t="shared" si="49"/>
        <v>-0.24333273394050095</v>
      </c>
      <c r="AL93">
        <f t="shared" si="35"/>
        <v>-0.61578079609432912</v>
      </c>
      <c r="AN93">
        <f t="shared" si="36"/>
        <v>0</v>
      </c>
      <c r="AO93">
        <f t="shared" si="36"/>
        <v>0</v>
      </c>
      <c r="AP93">
        <f t="shared" si="36"/>
        <v>-7.3507899963790112E-39</v>
      </c>
      <c r="AQ93">
        <f t="shared" si="36"/>
        <v>-3.4278379026825988E-32</v>
      </c>
      <c r="AR93">
        <f t="shared" si="36"/>
        <v>-3.4278386377615985E-32</v>
      </c>
      <c r="AS93">
        <f t="shared" si="36"/>
        <v>-2.1733022057789064E-5</v>
      </c>
      <c r="AT93">
        <f t="shared" si="36"/>
        <v>-1.419890774442218E-5</v>
      </c>
      <c r="AU93">
        <f t="shared" si="23"/>
        <v>-3.5931929802211243E-5</v>
      </c>
      <c r="AW93">
        <v>90</v>
      </c>
      <c r="AX93">
        <f>IF(Z93&gt;0, (R93*SUMPRODUCT(K93:$K$98, X93:$X$98)-K93*$AZ$3)/Z93, 0)</f>
        <v>-3.0797458034690129E+35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0.96261559600000002</v>
      </c>
      <c r="Q94" s="4">
        <f t="shared" si="48"/>
        <v>12.5</v>
      </c>
      <c r="R94">
        <f t="shared" si="27"/>
        <v>2000000</v>
      </c>
      <c r="S94">
        <f t="shared" si="28"/>
        <v>-1.0041383551059279E+37</v>
      </c>
      <c r="U94">
        <f t="shared" si="40"/>
        <v>0.96261559600000002</v>
      </c>
      <c r="V94">
        <f t="shared" si="41"/>
        <v>0.01</v>
      </c>
      <c r="W94">
        <f t="shared" si="42"/>
        <v>1.0077889700461208E-35</v>
      </c>
      <c r="X94">
        <f t="shared" si="43"/>
        <v>9.7011338004317277E-36</v>
      </c>
      <c r="Y94">
        <f t="shared" si="44"/>
        <v>1.007788970046121E-37</v>
      </c>
      <c r="Z94">
        <f t="shared" si="45"/>
        <v>2.7597700302486863E-37</v>
      </c>
      <c r="AB94">
        <f t="shared" si="46"/>
        <v>-3.1037338512818993</v>
      </c>
      <c r="AC94">
        <f t="shared" si="29"/>
        <v>-2.7711909386445526</v>
      </c>
      <c r="AE94">
        <f t="shared" si="30"/>
        <v>0</v>
      </c>
      <c r="AF94">
        <f t="shared" si="31"/>
        <v>0</v>
      </c>
      <c r="AG94">
        <f t="shared" si="31"/>
        <v>-3.4497125378108582E-36</v>
      </c>
      <c r="AH94">
        <f t="shared" si="32"/>
        <v>-1.9402267600863456E-29</v>
      </c>
      <c r="AI94">
        <f t="shared" si="33"/>
        <v>-1.9402271050575994E-29</v>
      </c>
      <c r="AJ94">
        <f t="shared" si="34"/>
        <v>-0.3325429126373467</v>
      </c>
      <c r="AK94">
        <f t="shared" si="49"/>
        <v>-0.21726136958973297</v>
      </c>
      <c r="AL94">
        <f t="shared" si="35"/>
        <v>-0.54980428222707967</v>
      </c>
      <c r="AN94">
        <f t="shared" si="36"/>
        <v>0</v>
      </c>
      <c r="AO94">
        <f t="shared" si="36"/>
        <v>0</v>
      </c>
      <c r="AP94">
        <f t="shared" si="36"/>
        <v>-1.7972946694642975E-40</v>
      </c>
      <c r="AQ94">
        <f t="shared" si="36"/>
        <v>-1.0108550133478885E-33</v>
      </c>
      <c r="AR94">
        <f t="shared" si="36"/>
        <v>-1.0108551930773555E-33</v>
      </c>
      <c r="AS94">
        <f t="shared" si="36"/>
        <v>-1.7325432125150727E-5</v>
      </c>
      <c r="AT94">
        <f t="shared" si="36"/>
        <v>-1.1319282321765129E-5</v>
      </c>
      <c r="AU94">
        <f t="shared" si="23"/>
        <v>-2.8644714446915856E-5</v>
      </c>
      <c r="AW94">
        <v>91</v>
      </c>
      <c r="AX94">
        <f>IF(Z94&gt;0, (R94*SUMPRODUCT(K94:$K$98, X94:$X$98)-K94*$AZ$3)/Z94, 0)</f>
        <v>-1.0041383551059279E+37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0.96807210799999999</v>
      </c>
      <c r="Q95" s="4">
        <f t="shared" si="48"/>
        <v>12.5</v>
      </c>
      <c r="R95">
        <f t="shared" si="27"/>
        <v>2000000</v>
      </c>
      <c r="S95">
        <f t="shared" si="28"/>
        <v>-4.088637899042683E+38</v>
      </c>
      <c r="U95">
        <f t="shared" si="40"/>
        <v>0.96807210799999999</v>
      </c>
      <c r="V95">
        <f t="shared" si="41"/>
        <v>0.01</v>
      </c>
      <c r="W95">
        <f t="shared" si="42"/>
        <v>2.7597700302486863E-37</v>
      </c>
      <c r="X95">
        <f t="shared" si="43"/>
        <v>2.6716563907780695E-37</v>
      </c>
      <c r="Y95">
        <f t="shared" si="44"/>
        <v>2.7597700302486863E-39</v>
      </c>
      <c r="Z95">
        <f t="shared" si="45"/>
        <v>6.0515939168130018E-39</v>
      </c>
      <c r="AB95">
        <f t="shared" si="46"/>
        <v>-2.7711909386445526</v>
      </c>
      <c r="AC95">
        <f t="shared" si="29"/>
        <v>-2.4742776237897792</v>
      </c>
      <c r="AE95">
        <f t="shared" si="30"/>
        <v>0</v>
      </c>
      <c r="AF95">
        <f t="shared" si="31"/>
        <v>0</v>
      </c>
      <c r="AG95">
        <f t="shared" si="31"/>
        <v>-7.5644923960162525E-38</v>
      </c>
      <c r="AH95">
        <f t="shared" si="32"/>
        <v>-5.3433127815561388E-31</v>
      </c>
      <c r="AI95">
        <f t="shared" si="33"/>
        <v>-5.343313538005378E-31</v>
      </c>
      <c r="AJ95">
        <f t="shared" si="34"/>
        <v>-0.29691331485477335</v>
      </c>
      <c r="AK95">
        <f t="shared" si="49"/>
        <v>-0.1939833657051187</v>
      </c>
      <c r="AL95">
        <f t="shared" si="35"/>
        <v>-0.49089668055989205</v>
      </c>
      <c r="AN95">
        <f t="shared" si="36"/>
        <v>0</v>
      </c>
      <c r="AO95">
        <f t="shared" si="36"/>
        <v>0</v>
      </c>
      <c r="AP95">
        <f t="shared" si="36"/>
        <v>-3.5188288753740061E-42</v>
      </c>
      <c r="AQ95">
        <f t="shared" si="36"/>
        <v>-2.4855869133792361E-35</v>
      </c>
      <c r="AR95">
        <f t="shared" si="36"/>
        <v>-2.4855872652621237E-35</v>
      </c>
      <c r="AS95">
        <f t="shared" si="36"/>
        <v>-1.3811728416095899E-5</v>
      </c>
      <c r="AT95">
        <f t="shared" si="36"/>
        <v>-9.0236625651826603E-6</v>
      </c>
      <c r="AU95">
        <f t="shared" si="23"/>
        <v>-2.283539098127856E-5</v>
      </c>
      <c r="AW95">
        <v>92</v>
      </c>
      <c r="AX95">
        <f>IF(Z95&gt;0, (R95*SUMPRODUCT(K95:$K$98, X95:$X$98)-K95*$AZ$3)/Z95, 0)</f>
        <v>-4.088637899042683E+38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0.97352880900000005</v>
      </c>
      <c r="Q96" s="4">
        <f t="shared" si="48"/>
        <v>12.5</v>
      </c>
      <c r="R96">
        <f t="shared" si="27"/>
        <v>2000000</v>
      </c>
      <c r="S96">
        <f t="shared" si="28"/>
        <v>-2.2163361184486887E+40</v>
      </c>
      <c r="U96">
        <f t="shared" si="40"/>
        <v>0.97352880900000005</v>
      </c>
      <c r="V96">
        <f t="shared" si="41"/>
        <v>0.01</v>
      </c>
      <c r="W96">
        <f t="shared" si="42"/>
        <v>6.0515939168130018E-39</v>
      </c>
      <c r="X96">
        <f t="shared" si="43"/>
        <v>5.8914010183866072E-39</v>
      </c>
      <c r="Y96">
        <f t="shared" si="44"/>
        <v>6.0515939168130018E-41</v>
      </c>
      <c r="Z96">
        <f t="shared" si="45"/>
        <v>9.9676959258264599E-41</v>
      </c>
      <c r="AB96">
        <f t="shared" si="46"/>
        <v>-2.4742776237897792</v>
      </c>
      <c r="AC96">
        <f t="shared" si="29"/>
        <v>-2.2091764498123023</v>
      </c>
      <c r="AE96">
        <f t="shared" si="30"/>
        <v>0</v>
      </c>
      <c r="AF96">
        <f t="shared" si="31"/>
        <v>0</v>
      </c>
      <c r="AG96">
        <f t="shared" si="31"/>
        <v>-1.2459619907283075E-39</v>
      </c>
      <c r="AH96">
        <f t="shared" si="32"/>
        <v>-1.1782802036773214E-32</v>
      </c>
      <c r="AI96">
        <f t="shared" si="33"/>
        <v>-1.1782803282735205E-32</v>
      </c>
      <c r="AJ96">
        <f t="shared" si="34"/>
        <v>-0.2651011739774769</v>
      </c>
      <c r="AK96">
        <f t="shared" si="49"/>
        <v>-0.17319943366528456</v>
      </c>
      <c r="AL96">
        <f t="shared" si="35"/>
        <v>-0.43830060764276146</v>
      </c>
      <c r="AN96">
        <f t="shared" si="36"/>
        <v>0</v>
      </c>
      <c r="AO96">
        <f t="shared" si="36"/>
        <v>0</v>
      </c>
      <c r="AP96">
        <f t="shared" si="36"/>
        <v>-5.1749377234464444E-44</v>
      </c>
      <c r="AQ96">
        <f t="shared" si="36"/>
        <v>-4.8938304058823791E-37</v>
      </c>
      <c r="AR96">
        <f t="shared" si="36"/>
        <v>-4.8938309233761515E-37</v>
      </c>
      <c r="AS96">
        <f t="shared" si="36"/>
        <v>-1.1010625331709132E-5</v>
      </c>
      <c r="AT96">
        <f t="shared" si="36"/>
        <v>-7.1936085500499512E-6</v>
      </c>
      <c r="AU96">
        <f t="shared" si="23"/>
        <v>-1.8204233881759084E-5</v>
      </c>
      <c r="AW96">
        <v>93</v>
      </c>
      <c r="AX96">
        <f>IF(Z96&gt;0, (R96*SUMPRODUCT(K96:$K$98, X96:$X$98)-K96*$AZ$3)/Z96, 0)</f>
        <v>-2.2163361184486887E+40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0.97898550900000003</v>
      </c>
      <c r="Q97" s="4">
        <f t="shared" si="48"/>
        <v>12.5</v>
      </c>
      <c r="R97">
        <f t="shared" si="27"/>
        <v>2000000</v>
      </c>
      <c r="S97">
        <f t="shared" si="28"/>
        <v>-1.7966073369429308E+42</v>
      </c>
      <c r="U97">
        <f t="shared" si="40"/>
        <v>0.97898550900000003</v>
      </c>
      <c r="V97">
        <f t="shared" si="41"/>
        <v>0.01</v>
      </c>
      <c r="W97">
        <f t="shared" si="42"/>
        <v>9.9676959258264599E-41</v>
      </c>
      <c r="X97">
        <f t="shared" si="43"/>
        <v>9.7582298695024432E-41</v>
      </c>
      <c r="Y97">
        <f t="shared" si="44"/>
        <v>9.9676959258264601E-43</v>
      </c>
      <c r="Z97">
        <f t="shared" si="45"/>
        <v>1.0978909706575212E-42</v>
      </c>
      <c r="AB97">
        <f t="shared" si="46"/>
        <v>-2.2091764498123023</v>
      </c>
      <c r="AC97">
        <f t="shared" si="29"/>
        <v>-1.9724789730466985</v>
      </c>
      <c r="AE97">
        <f t="shared" si="30"/>
        <v>0</v>
      </c>
      <c r="AF97">
        <f t="shared" si="31"/>
        <v>0</v>
      </c>
      <c r="AG97">
        <f t="shared" si="31"/>
        <v>-1.3723637133219016E-41</v>
      </c>
      <c r="AH97">
        <f t="shared" si="32"/>
        <v>-1.9516459739004886E-34</v>
      </c>
      <c r="AI97">
        <f t="shared" si="33"/>
        <v>-1.9516461111368599E-34</v>
      </c>
      <c r="AJ97">
        <f t="shared" si="34"/>
        <v>-0.23669747676560382</v>
      </c>
      <c r="AK97">
        <f t="shared" si="49"/>
        <v>-0.15464235148686117</v>
      </c>
      <c r="AL97">
        <f t="shared" si="35"/>
        <v>-0.39133982825246499</v>
      </c>
      <c r="AN97">
        <f t="shared" si="36"/>
        <v>0</v>
      </c>
      <c r="AO97">
        <f t="shared" si="36"/>
        <v>0</v>
      </c>
      <c r="AP97">
        <f t="shared" si="36"/>
        <v>-5.0892236589697585E-46</v>
      </c>
      <c r="AQ97">
        <f t="shared" si="36"/>
        <v>-7.237412916045026E-39</v>
      </c>
      <c r="AR97">
        <f t="shared" si="36"/>
        <v>-7.2374134249673903E-39</v>
      </c>
      <c r="AS97">
        <f t="shared" si="36"/>
        <v>-8.7776031024466719E-6</v>
      </c>
      <c r="AT97">
        <f t="shared" si="36"/>
        <v>-5.7347006935984925E-6</v>
      </c>
      <c r="AU97">
        <f t="shared" si="23"/>
        <v>-1.4512303796045164E-5</v>
      </c>
      <c r="AW97">
        <v>94</v>
      </c>
      <c r="AX97">
        <f>IF(Z97&gt;0, (R97*SUMPRODUCT(K97:$K$98, X97:$X$98)-K97*$AZ$3)/Z97, 0)</f>
        <v>-1.7966073369429308E+42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12.5</v>
      </c>
      <c r="R98">
        <f t="shared" si="27"/>
        <v>2000000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1.0978909706575212E-42</v>
      </c>
      <c r="X98">
        <f t="shared" si="43"/>
        <v>1.0978909706575212E-42</v>
      </c>
      <c r="Y98">
        <f t="shared" si="44"/>
        <v>1.0978909706575213E-44</v>
      </c>
      <c r="Z98">
        <f t="shared" si="45"/>
        <v>0</v>
      </c>
      <c r="AB98">
        <f t="shared" si="46"/>
        <v>-1.9724789730466985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-2.1957819413150424E-36</v>
      </c>
      <c r="AI98">
        <f t="shared" si="33"/>
        <v>-2.1957819413150424E-36</v>
      </c>
      <c r="AJ98">
        <f t="shared" si="34"/>
        <v>-1.9724789730466985</v>
      </c>
      <c r="AK98">
        <f t="shared" si="49"/>
        <v>-0.1380735281132689</v>
      </c>
      <c r="AL98">
        <f t="shared" si="35"/>
        <v>-2.1105525011599675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-7.2703195128139403E-41</v>
      </c>
      <c r="AR98">
        <f t="shared" si="36"/>
        <v>-7.2703195128139403E-41</v>
      </c>
      <c r="AS98">
        <f t="shared" si="36"/>
        <v>-6.5309546893204396E-5</v>
      </c>
      <c r="AT98">
        <f t="shared" si="36"/>
        <v>-4.5716682825243072E-6</v>
      </c>
      <c r="AU98">
        <f t="shared" si="36"/>
        <v>-6.9881215175728707E-5</v>
      </c>
      <c r="AW98">
        <v>95</v>
      </c>
    </row>
    <row r="100" spans="5:50" x14ac:dyDescent="0.25">
      <c r="AN100" s="8">
        <f t="shared" ref="AN100:AU100" si="50">SUM(AN3:AN98)</f>
        <v>65947.680559054148</v>
      </c>
      <c r="AO100" s="8">
        <f t="shared" si="50"/>
        <v>-6594.7680559054152</v>
      </c>
      <c r="AP100" s="8">
        <f t="shared" si="50"/>
        <v>-208.92159868762738</v>
      </c>
      <c r="AQ100" s="8">
        <f t="shared" si="50"/>
        <v>-53190.009897260519</v>
      </c>
      <c r="AR100" s="8">
        <f t="shared" si="50"/>
        <v>5953.9810072006021</v>
      </c>
      <c r="AS100" s="8">
        <f t="shared" si="50"/>
        <v>-11623.10303175749</v>
      </c>
      <c r="AT100" s="8">
        <f t="shared" si="50"/>
        <v>5669.1220245569066</v>
      </c>
      <c r="AU100" s="8">
        <f t="shared" si="50"/>
        <v>-1.4456746048755256E-11</v>
      </c>
    </row>
  </sheetData>
  <conditionalFormatting sqref="AN100:AU100">
    <cfRule type="cellIs" dxfId="51" priority="1" operator="lessThan">
      <formula>0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4F5FEE-F047-4284-BAF7-0B0E8653F32B}"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140808.98700196401</v>
      </c>
      <c r="K3">
        <v>1</v>
      </c>
      <c r="L3" s="2">
        <v>0</v>
      </c>
      <c r="O3">
        <f>$C$3</f>
        <v>140808.98700196401</v>
      </c>
      <c r="P3">
        <f>O3*C5</f>
        <v>14080.898700196401</v>
      </c>
      <c r="Q3" s="4">
        <f>B8</f>
        <v>100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140808.98700196401</v>
      </c>
      <c r="AF3">
        <f t="shared" ref="AF3:AG34" si="4">-$Z3*P3</f>
        <v>-14080.898700196401</v>
      </c>
      <c r="AG3">
        <f t="shared" si="4"/>
        <v>-100</v>
      </c>
      <c r="AH3">
        <f t="shared" ref="AH3:AH66" si="5">-X3*R3</f>
        <v>0</v>
      </c>
      <c r="AI3">
        <f t="shared" ref="AI3:AI34" si="6">SUM(AE3:AH3)</f>
        <v>126628.08830176761</v>
      </c>
      <c r="AJ3">
        <f t="shared" ref="AJ3:AJ66" si="7">AB3-AC3</f>
        <v>0</v>
      </c>
      <c r="AL3">
        <f t="shared" ref="AL3:AL66" si="8">SUM(AI3:AK3)</f>
        <v>126628.08830176761</v>
      </c>
      <c r="AN3">
        <f t="shared" ref="AN3:AU34" si="9">AE3*$K3</f>
        <v>140808.98700196401</v>
      </c>
      <c r="AO3">
        <f t="shared" si="9"/>
        <v>-14080.898700196401</v>
      </c>
      <c r="AP3">
        <f t="shared" si="9"/>
        <v>-100</v>
      </c>
      <c r="AQ3">
        <f t="shared" si="9"/>
        <v>0</v>
      </c>
      <c r="AR3">
        <f t="shared" si="9"/>
        <v>126628.08830176761</v>
      </c>
      <c r="AS3">
        <f t="shared" si="9"/>
        <v>0</v>
      </c>
      <c r="AT3">
        <f t="shared" si="9"/>
        <v>0</v>
      </c>
      <c r="AU3">
        <f t="shared" si="9"/>
        <v>126628.08830176761</v>
      </c>
      <c r="AW3">
        <v>0</v>
      </c>
      <c r="AX3">
        <f>IF(Z3&gt;0, (R3*SUMPRODUCT(K3:$K$98, X3:$X$98)-K3*$AZ$3)/Z3, 0)</f>
        <v>0</v>
      </c>
      <c r="AZ3">
        <f>C6*SUMPRODUCT(X4:X89, K4:K89)/1</f>
        <v>111460.83086533671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1.420964E-3</v>
      </c>
      <c r="R4">
        <f t="shared" si="0"/>
        <v>2000000</v>
      </c>
      <c r="S4">
        <f t="shared" si="1"/>
        <v>7562.8502142273092</v>
      </c>
      <c r="U4">
        <f t="shared" ref="U4:U67" si="13">M4</f>
        <v>1.420964E-3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1.420964E-3</v>
      </c>
      <c r="Y4">
        <f t="shared" ref="Y4:Y67" si="17">V4*W4</f>
        <v>0.01</v>
      </c>
      <c r="Z4">
        <f t="shared" ref="Z4:Z67" si="18">MAX(0, W4-X4-Y4)</f>
        <v>0.98857903599999997</v>
      </c>
      <c r="AB4">
        <f t="shared" ref="AB4:AB67" si="19">AC3</f>
        <v>0</v>
      </c>
      <c r="AC4">
        <f t="shared" si="2"/>
        <v>7476.4751741932268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-2841.9279999999999</v>
      </c>
      <c r="AI4">
        <f t="shared" si="6"/>
        <v>-2841.9279999999999</v>
      </c>
      <c r="AJ4">
        <f t="shared" si="7"/>
        <v>-7476.4751741932268</v>
      </c>
      <c r="AK4">
        <f>G4*SUM(AB4, AE4:AF4)</f>
        <v>0</v>
      </c>
      <c r="AL4">
        <f t="shared" si="8"/>
        <v>-10318.403174193227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-2651.2995615262616</v>
      </c>
      <c r="AR4">
        <f t="shared" si="9"/>
        <v>-2651.2995615262616</v>
      </c>
      <c r="AS4">
        <f t="shared" si="9"/>
        <v>-6974.9745071305406</v>
      </c>
      <c r="AT4">
        <f t="shared" si="9"/>
        <v>0</v>
      </c>
      <c r="AU4">
        <f t="shared" si="9"/>
        <v>-9626.2740686568031</v>
      </c>
      <c r="AW4">
        <v>1</v>
      </c>
      <c r="AX4">
        <f>IF(Z4&gt;0, (R4*SUMPRODUCT(K4:$K$98, X4:$X$98)-K4*$AZ$3)/Z4, 0)</f>
        <v>7562.8502142273092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1.47693E-3</v>
      </c>
      <c r="Q5" s="4">
        <f t="shared" ref="Q5:Q68" si="21">$C$8</f>
        <v>12.5</v>
      </c>
      <c r="R5">
        <f t="shared" si="0"/>
        <v>2000000</v>
      </c>
      <c r="S5">
        <f t="shared" si="1"/>
        <v>13812.958259003042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7476.4751741932268</v>
      </c>
      <c r="AC5">
        <f t="shared" si="2"/>
        <v>13498.481174439687</v>
      </c>
      <c r="AE5">
        <f t="shared" si="3"/>
        <v>0</v>
      </c>
      <c r="AF5">
        <f t="shared" si="4"/>
        <v>0</v>
      </c>
      <c r="AG5">
        <f t="shared" si="4"/>
        <v>-12.215414795054505</v>
      </c>
      <c r="AH5">
        <f t="shared" si="5"/>
        <v>-2920.1240712789599</v>
      </c>
      <c r="AI5">
        <f t="shared" si="6"/>
        <v>-2932.3394860740145</v>
      </c>
      <c r="AJ5">
        <f t="shared" si="7"/>
        <v>-6022.0060002464597</v>
      </c>
      <c r="AK5">
        <f>G5*SUM(AB5, AE5:AF5)</f>
        <v>306.53548214192233</v>
      </c>
      <c r="AL5">
        <f t="shared" si="8"/>
        <v>-8647.8100041785528</v>
      </c>
      <c r="AN5">
        <f t="shared" si="9"/>
        <v>0</v>
      </c>
      <c r="AO5">
        <f t="shared" si="9"/>
        <v>0</v>
      </c>
      <c r="AP5">
        <f t="shared" si="9"/>
        <v>-10.44549913044451</v>
      </c>
      <c r="AQ5">
        <f t="shared" si="9"/>
        <v>-2497.0215059486532</v>
      </c>
      <c r="AR5">
        <f t="shared" si="9"/>
        <v>-2507.4670050790978</v>
      </c>
      <c r="AS5">
        <f t="shared" si="9"/>
        <v>-5149.4656132817263</v>
      </c>
      <c r="AT5">
        <f t="shared" si="9"/>
        <v>262.12094848061616</v>
      </c>
      <c r="AU5">
        <f t="shared" si="9"/>
        <v>-7394.8116698802087</v>
      </c>
      <c r="AW5">
        <v>2</v>
      </c>
      <c r="AX5">
        <f>IF(Z5&gt;0, (R5*SUMPRODUCT(K5:$K$98, X5:$X$98)-K5*$AZ$3)/Z5, 0)</f>
        <v>13812.958259003042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1.553883E-3</v>
      </c>
      <c r="Q6" s="4">
        <f t="shared" si="21"/>
        <v>12.5</v>
      </c>
      <c r="R6">
        <f t="shared" si="0"/>
        <v>2000000</v>
      </c>
      <c r="S6">
        <f t="shared" si="1"/>
        <v>21047.329651208285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13498.481174439687</v>
      </c>
      <c r="AC6">
        <f t="shared" si="2"/>
        <v>20330.506974793898</v>
      </c>
      <c r="AE6">
        <f t="shared" si="3"/>
        <v>0</v>
      </c>
      <c r="AF6">
        <f t="shared" si="4"/>
        <v>0</v>
      </c>
      <c r="AG6">
        <f t="shared" si="4"/>
        <v>-12.074279321715977</v>
      </c>
      <c r="AH6">
        <f t="shared" si="5"/>
        <v>-3037.0120620773887</v>
      </c>
      <c r="AI6">
        <f t="shared" si="6"/>
        <v>-3049.0863413991046</v>
      </c>
      <c r="AJ6">
        <f t="shared" si="7"/>
        <v>-6832.0258003542112</v>
      </c>
      <c r="AK6">
        <f>G6*SUM(AB6, AE6:AF6)</f>
        <v>789.66114870472165</v>
      </c>
      <c r="AL6">
        <f t="shared" si="8"/>
        <v>-9091.4509930485947</v>
      </c>
      <c r="AN6">
        <f t="shared" si="9"/>
        <v>0</v>
      </c>
      <c r="AO6">
        <f t="shared" si="9"/>
        <v>0</v>
      </c>
      <c r="AP6">
        <f t="shared" si="9"/>
        <v>-9.3142201674467771</v>
      </c>
      <c r="AQ6">
        <f t="shared" si="9"/>
        <v>-2342.7815643211557</v>
      </c>
      <c r="AR6">
        <f t="shared" si="9"/>
        <v>-2352.095784488602</v>
      </c>
      <c r="AS6">
        <f t="shared" si="9"/>
        <v>-5270.2932240209429</v>
      </c>
      <c r="AT6">
        <f t="shared" si="9"/>
        <v>609.15252999707934</v>
      </c>
      <c r="AU6">
        <f t="shared" si="9"/>
        <v>-7013.2364785124664</v>
      </c>
      <c r="AW6">
        <v>3</v>
      </c>
      <c r="AX6">
        <f>IF(Z6&gt;0, (R6*SUMPRODUCT(K6:$K$98, X6:$X$98)-K6*$AZ$3)/Z6, 0)</f>
        <v>21047.329651208285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1.6428289999999999E-3</v>
      </c>
      <c r="Q7" s="4">
        <f t="shared" si="21"/>
        <v>12.5</v>
      </c>
      <c r="R7">
        <f t="shared" si="0"/>
        <v>2000000</v>
      </c>
      <c r="S7">
        <f t="shared" si="1"/>
        <v>26961.738612223013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20330.506974793898</v>
      </c>
      <c r="AC7">
        <f t="shared" si="2"/>
        <v>25740.2651973584</v>
      </c>
      <c r="AE7">
        <f t="shared" si="3"/>
        <v>0</v>
      </c>
      <c r="AF7">
        <f t="shared" si="4"/>
        <v>0</v>
      </c>
      <c r="AG7">
        <f t="shared" si="4"/>
        <v>-11.933700552275001</v>
      </c>
      <c r="AH7">
        <f t="shared" si="5"/>
        <v>-3173.7561958104534</v>
      </c>
      <c r="AI7">
        <f t="shared" si="6"/>
        <v>-3185.6898963627282</v>
      </c>
      <c r="AJ7">
        <f t="shared" si="7"/>
        <v>-5409.7582225645019</v>
      </c>
      <c r="AK7">
        <f>G7*SUM(AB7, AE7:AF7)</f>
        <v>998.22789246238028</v>
      </c>
      <c r="AL7">
        <f t="shared" si="8"/>
        <v>-7597.2202264648495</v>
      </c>
      <c r="AN7">
        <f t="shared" si="9"/>
        <v>0</v>
      </c>
      <c r="AO7">
        <f t="shared" si="9"/>
        <v>0</v>
      </c>
      <c r="AP7">
        <f t="shared" si="9"/>
        <v>-8.3757404192237672</v>
      </c>
      <c r="AQ7">
        <f t="shared" si="9"/>
        <v>-2227.5201169635402</v>
      </c>
      <c r="AR7">
        <f t="shared" si="9"/>
        <v>-2235.895857382764</v>
      </c>
      <c r="AS7">
        <f t="shared" si="9"/>
        <v>-3796.8717586368243</v>
      </c>
      <c r="AT7">
        <f t="shared" si="9"/>
        <v>700.61232640028175</v>
      </c>
      <c r="AU7">
        <f t="shared" si="9"/>
        <v>-5332.1552896193061</v>
      </c>
      <c r="AW7">
        <v>4</v>
      </c>
      <c r="AX7">
        <f>IF(Z7&gt;0, (R7*SUMPRODUCT(K7:$K$98, X7:$X$98)-K7*$AZ$3)/Z7, 0)</f>
        <v>26961.738612223013</v>
      </c>
    </row>
    <row r="8" spans="1:52" x14ac:dyDescent="0.25">
      <c r="B8" s="2">
        <f>'S.26.04.A'!B8</f>
        <v>100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1.733774E-3</v>
      </c>
      <c r="Q8" s="4">
        <f t="shared" si="21"/>
        <v>12.5</v>
      </c>
      <c r="R8">
        <f t="shared" si="0"/>
        <v>2000000</v>
      </c>
      <c r="S8">
        <f t="shared" si="1"/>
        <v>30439.286557132098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25740.2651973584</v>
      </c>
      <c r="AC8">
        <f t="shared" si="2"/>
        <v>28719.279864750148</v>
      </c>
      <c r="AE8">
        <f t="shared" si="3"/>
        <v>0</v>
      </c>
      <c r="AF8">
        <f t="shared" si="4"/>
        <v>0</v>
      </c>
      <c r="AG8">
        <f t="shared" si="4"/>
        <v>-11.793673207010931</v>
      </c>
      <c r="AH8">
        <f t="shared" si="5"/>
        <v>-3310.4543586112059</v>
      </c>
      <c r="AI8">
        <f t="shared" si="6"/>
        <v>-3322.248031818217</v>
      </c>
      <c r="AJ8">
        <f t="shared" si="7"/>
        <v>-2979.0146673917479</v>
      </c>
      <c r="AK8">
        <f t="shared" ref="AK8:AK71" si="22">G8*SUM(AB8:AB8, AE8:AF8)</f>
        <v>548.26764870373393</v>
      </c>
      <c r="AL8">
        <f t="shared" si="8"/>
        <v>-5752.9950505062307</v>
      </c>
      <c r="AN8">
        <f t="shared" si="9"/>
        <v>0</v>
      </c>
      <c r="AO8">
        <f t="shared" si="9"/>
        <v>0</v>
      </c>
      <c r="AP8">
        <f t="shared" si="9"/>
        <v>-7.7265578027274628</v>
      </c>
      <c r="AQ8">
        <f t="shared" si="9"/>
        <v>-2168.8253104974174</v>
      </c>
      <c r="AR8">
        <f t="shared" si="9"/>
        <v>-2176.5518683001446</v>
      </c>
      <c r="AS8">
        <f t="shared" si="9"/>
        <v>-1951.6844852960776</v>
      </c>
      <c r="AT8">
        <f t="shared" si="9"/>
        <v>359.19442608911595</v>
      </c>
      <c r="AU8">
        <f t="shared" si="9"/>
        <v>-3769.0419275071063</v>
      </c>
      <c r="AW8">
        <v>5</v>
      </c>
      <c r="AX8">
        <f>IF(Z8&gt;0, (R8*SUMPRODUCT(K8:$K$98, X8:$X$98)-K8*$AZ$3)/Z8, 0)</f>
        <v>30439.286557132098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1.8297159999999999E-3</v>
      </c>
      <c r="Q9" s="4">
        <f t="shared" si="21"/>
        <v>12.5</v>
      </c>
      <c r="R9">
        <f t="shared" si="0"/>
        <v>2000000</v>
      </c>
      <c r="S9">
        <f t="shared" si="1"/>
        <v>32623.908956317606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28719.279864750148</v>
      </c>
      <c r="AC9">
        <f t="shared" si="2"/>
        <v>30416.333604614629</v>
      </c>
      <c r="AE9">
        <f t="shared" si="3"/>
        <v>0</v>
      </c>
      <c r="AF9">
        <f t="shared" si="4"/>
        <v>0</v>
      </c>
      <c r="AG9">
        <f t="shared" si="4"/>
        <v>-11.654157402375183</v>
      </c>
      <c r="AH9">
        <f t="shared" si="5"/>
        <v>-3452.6516105022738</v>
      </c>
      <c r="AI9">
        <f t="shared" si="6"/>
        <v>-3464.3057679046492</v>
      </c>
      <c r="AJ9">
        <f t="shared" si="7"/>
        <v>-1697.053739864481</v>
      </c>
      <c r="AK9">
        <f t="shared" si="22"/>
        <v>169.44375120202588</v>
      </c>
      <c r="AL9">
        <f t="shared" si="8"/>
        <v>-4991.9157565671039</v>
      </c>
      <c r="AN9">
        <f t="shared" si="9"/>
        <v>0</v>
      </c>
      <c r="AO9">
        <f t="shared" si="9"/>
        <v>0</v>
      </c>
      <c r="AP9">
        <f t="shared" si="9"/>
        <v>-7.2309449931467125</v>
      </c>
      <c r="AQ9">
        <f t="shared" si="9"/>
        <v>-2142.2341413505492</v>
      </c>
      <c r="AR9">
        <f t="shared" si="9"/>
        <v>-2149.4650863436959</v>
      </c>
      <c r="AS9">
        <f t="shared" si="9"/>
        <v>-1052.9549086811726</v>
      </c>
      <c r="AT9">
        <f t="shared" si="9"/>
        <v>105.13316424957291</v>
      </c>
      <c r="AU9">
        <f t="shared" si="9"/>
        <v>-3097.2868307752956</v>
      </c>
      <c r="AW9">
        <v>6</v>
      </c>
      <c r="AX9">
        <f>IF(Z9&gt;0, (R9*SUMPRODUCT(K9:$K$98, X9:$X$98)-K9*$AZ$3)/Z9, 0)</f>
        <v>32623.908956317606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1.940649E-3</v>
      </c>
      <c r="Q10" s="4">
        <f t="shared" si="21"/>
        <v>12.5</v>
      </c>
      <c r="R10">
        <f t="shared" si="0"/>
        <v>2000000</v>
      </c>
      <c r="S10">
        <f t="shared" si="1"/>
        <v>34545.676119280542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30416.333604614629</v>
      </c>
      <c r="AC10">
        <f t="shared" si="2"/>
        <v>31823.474628617696</v>
      </c>
      <c r="AE10">
        <f t="shared" si="3"/>
        <v>0</v>
      </c>
      <c r="AF10">
        <f t="shared" si="4"/>
        <v>0</v>
      </c>
      <c r="AG10">
        <f t="shared" si="4"/>
        <v>-11.51499919944267</v>
      </c>
      <c r="AH10">
        <f t="shared" si="5"/>
        <v>-3618.6606254019198</v>
      </c>
      <c r="AI10">
        <f t="shared" si="6"/>
        <v>-3630.1756246013624</v>
      </c>
      <c r="AJ10">
        <f t="shared" si="7"/>
        <v>-1407.1410240030673</v>
      </c>
      <c r="AK10">
        <f t="shared" si="22"/>
        <v>124.70696777891999</v>
      </c>
      <c r="AL10">
        <f t="shared" si="8"/>
        <v>-4912.6096808255097</v>
      </c>
      <c r="AN10">
        <f t="shared" si="9"/>
        <v>0</v>
      </c>
      <c r="AO10">
        <f t="shared" si="9"/>
        <v>0</v>
      </c>
      <c r="AP10">
        <f t="shared" si="9"/>
        <v>-6.777917481306555</v>
      </c>
      <c r="AQ10">
        <f t="shared" si="9"/>
        <v>-2130.0030236228326</v>
      </c>
      <c r="AR10">
        <f t="shared" si="9"/>
        <v>-2136.7809411041389</v>
      </c>
      <c r="AS10">
        <f t="shared" si="9"/>
        <v>-828.26629685876264</v>
      </c>
      <c r="AT10">
        <f t="shared" si="9"/>
        <v>73.404567582634797</v>
      </c>
      <c r="AU10">
        <f t="shared" si="9"/>
        <v>-2891.6426703802672</v>
      </c>
      <c r="AW10">
        <v>7</v>
      </c>
      <c r="AX10">
        <f>IF(Z10&gt;0, (R10*SUMPRODUCT(K10:$K$98, X10:$X$98)-K10*$AZ$3)/Z10, 0)</f>
        <v>34545.676119280542</v>
      </c>
    </row>
    <row r="11" spans="1:52" x14ac:dyDescent="0.25">
      <c r="A11" t="s">
        <v>33</v>
      </c>
      <c r="C11" s="12">
        <f>AU91</f>
        <v>-1.0671984129739798E-11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2.0505829999999999E-3</v>
      </c>
      <c r="Q11" s="4">
        <f t="shared" si="21"/>
        <v>12.5</v>
      </c>
      <c r="R11">
        <f t="shared" si="0"/>
        <v>2000000</v>
      </c>
      <c r="S11">
        <f t="shared" si="1"/>
        <v>36215.996798832515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31823.474628617696</v>
      </c>
      <c r="AC11">
        <f t="shared" si="2"/>
        <v>32960.140285622241</v>
      </c>
      <c r="AE11">
        <f t="shared" si="3"/>
        <v>0</v>
      </c>
      <c r="AF11">
        <f t="shared" si="4"/>
        <v>0</v>
      </c>
      <c r="AG11">
        <f t="shared" si="4"/>
        <v>-11.376236745844851</v>
      </c>
      <c r="AH11">
        <f t="shared" si="5"/>
        <v>-3777.9938565425196</v>
      </c>
      <c r="AI11">
        <f t="shared" si="6"/>
        <v>-3789.3700932883644</v>
      </c>
      <c r="AJ11">
        <f t="shared" si="7"/>
        <v>-1136.6656570045452</v>
      </c>
      <c r="AK11">
        <f t="shared" si="22"/>
        <v>76.376339108682458</v>
      </c>
      <c r="AL11">
        <f t="shared" si="8"/>
        <v>-4849.6594111842269</v>
      </c>
      <c r="AN11">
        <f t="shared" si="9"/>
        <v>0</v>
      </c>
      <c r="AO11">
        <f t="shared" si="9"/>
        <v>0</v>
      </c>
      <c r="AP11">
        <f t="shared" si="9"/>
        <v>-6.3628274649666663</v>
      </c>
      <c r="AQ11">
        <f t="shared" si="9"/>
        <v>-2113.0645933211767</v>
      </c>
      <c r="AR11">
        <f t="shared" si="9"/>
        <v>-2119.4274207861436</v>
      </c>
      <c r="AS11">
        <f t="shared" si="9"/>
        <v>-635.74691899010656</v>
      </c>
      <c r="AT11">
        <f t="shared" si="9"/>
        <v>42.717946102152972</v>
      </c>
      <c r="AU11">
        <f t="shared" si="9"/>
        <v>-2712.4563936740969</v>
      </c>
      <c r="AW11">
        <v>8</v>
      </c>
      <c r="AX11">
        <f>IF(Z11&gt;0, (R11*SUMPRODUCT(K11:$K$98, X11:$X$98)-K11*$AZ$3)/Z11, 0)</f>
        <v>36215.996798832515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2.1765069999999998E-3</v>
      </c>
      <c r="Q12" s="4">
        <f t="shared" si="21"/>
        <v>12.5</v>
      </c>
      <c r="R12">
        <f t="shared" si="0"/>
        <v>2000000</v>
      </c>
      <c r="S12">
        <f t="shared" si="1"/>
        <v>37758.418637358664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32960.140285622241</v>
      </c>
      <c r="AC12">
        <f t="shared" si="2"/>
        <v>33945.464535874031</v>
      </c>
      <c r="AE12">
        <f t="shared" si="3"/>
        <v>0</v>
      </c>
      <c r="AF12">
        <f t="shared" si="4"/>
        <v>0</v>
      </c>
      <c r="AG12">
        <f t="shared" si="4"/>
        <v>-11.237713919475414</v>
      </c>
      <c r="AH12">
        <f t="shared" si="5"/>
        <v>-3961.6734257581661</v>
      </c>
      <c r="AI12">
        <f t="shared" si="6"/>
        <v>-3972.9111396776416</v>
      </c>
      <c r="AJ12">
        <f t="shared" si="7"/>
        <v>-985.32425025178964</v>
      </c>
      <c r="AK12">
        <f t="shared" si="22"/>
        <v>75.808322656931153</v>
      </c>
      <c r="AL12">
        <f t="shared" si="8"/>
        <v>-4882.4270672724997</v>
      </c>
      <c r="AN12">
        <f t="shared" si="9"/>
        <v>0</v>
      </c>
      <c r="AO12">
        <f t="shared" si="9"/>
        <v>0</v>
      </c>
      <c r="AP12">
        <f t="shared" si="9"/>
        <v>-5.9729644129998167</v>
      </c>
      <c r="AQ12">
        <f t="shared" si="9"/>
        <v>-2105.6715411638811</v>
      </c>
      <c r="AR12">
        <f t="shared" si="9"/>
        <v>-2111.6445055768813</v>
      </c>
      <c r="AS12">
        <f t="shared" si="9"/>
        <v>-523.7103136982505</v>
      </c>
      <c r="AT12">
        <f t="shared" si="9"/>
        <v>40.29292938791901</v>
      </c>
      <c r="AU12">
        <f t="shared" si="9"/>
        <v>-2595.0618898872126</v>
      </c>
      <c r="AW12">
        <v>9</v>
      </c>
      <c r="AX12">
        <f>IF(Z12&gt;0, (R12*SUMPRODUCT(K12:$K$98, X12:$X$98)-K12*$AZ$3)/Z12, 0)</f>
        <v>37758.418637358664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2.312424E-3</v>
      </c>
      <c r="Q13" s="4">
        <f t="shared" si="21"/>
        <v>12.5</v>
      </c>
      <c r="R13">
        <f t="shared" si="0"/>
        <v>2000000</v>
      </c>
      <c r="S13">
        <f t="shared" si="1"/>
        <v>39155.596878738892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33945.464535874031</v>
      </c>
      <c r="AC13">
        <f t="shared" si="2"/>
        <v>34768.135255755173</v>
      </c>
      <c r="AE13">
        <f t="shared" si="3"/>
        <v>0</v>
      </c>
      <c r="AF13">
        <f t="shared" si="4"/>
        <v>0</v>
      </c>
      <c r="AG13">
        <f t="shared" si="4"/>
        <v>-11.099350420908131</v>
      </c>
      <c r="AH13">
        <f t="shared" si="5"/>
        <v>-4157.8174996046428</v>
      </c>
      <c r="AI13">
        <f t="shared" si="6"/>
        <v>-4168.916850025551</v>
      </c>
      <c r="AJ13">
        <f t="shared" si="7"/>
        <v>-822.67071988114185</v>
      </c>
      <c r="AK13">
        <f t="shared" si="22"/>
        <v>67.890929071748062</v>
      </c>
      <c r="AL13">
        <f t="shared" si="8"/>
        <v>-4923.6966408349444</v>
      </c>
      <c r="AN13">
        <f t="shared" si="9"/>
        <v>0</v>
      </c>
      <c r="AO13">
        <f t="shared" si="9"/>
        <v>0</v>
      </c>
      <c r="AP13">
        <f t="shared" si="9"/>
        <v>-5.6078162952567023</v>
      </c>
      <c r="AQ13">
        <f t="shared" si="9"/>
        <v>-2100.6884045272527</v>
      </c>
      <c r="AR13">
        <f t="shared" si="9"/>
        <v>-2106.2962208225094</v>
      </c>
      <c r="AS13">
        <f t="shared" si="9"/>
        <v>-415.64470835065043</v>
      </c>
      <c r="AT13">
        <f t="shared" si="9"/>
        <v>34.301093659633814</v>
      </c>
      <c r="AU13">
        <f t="shared" si="9"/>
        <v>-2487.6398355135261</v>
      </c>
      <c r="AW13">
        <v>10</v>
      </c>
      <c r="AX13">
        <f>IF(Z13&gt;0, (R13*SUMPRODUCT(K13:$K$98, X13:$X$98)-K13*$AZ$3)/Z13, 0)</f>
        <v>39155.596878738892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2.4603350000000001E-3</v>
      </c>
      <c r="Q14" s="4">
        <f t="shared" si="21"/>
        <v>12.5</v>
      </c>
      <c r="R14">
        <f t="shared" si="0"/>
        <v>2000000</v>
      </c>
      <c r="S14">
        <f t="shared" si="1"/>
        <v>44134.826661351588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34768.135255755173</v>
      </c>
      <c r="AC14">
        <f t="shared" si="2"/>
        <v>38701.119092392146</v>
      </c>
      <c r="AE14">
        <f t="shared" si="3"/>
        <v>0</v>
      </c>
      <c r="AF14">
        <f t="shared" si="4"/>
        <v>0</v>
      </c>
      <c r="AG14">
        <f t="shared" si="4"/>
        <v>-10.961048796381226</v>
      </c>
      <c r="AH14">
        <f t="shared" si="5"/>
        <v>-4369.2992508520019</v>
      </c>
      <c r="AI14">
        <f t="shared" si="6"/>
        <v>-4380.2602996483829</v>
      </c>
      <c r="AJ14">
        <f t="shared" si="7"/>
        <v>-3932.9838366369731</v>
      </c>
      <c r="AK14">
        <f t="shared" si="22"/>
        <v>2433.7694679028623</v>
      </c>
      <c r="AL14">
        <f t="shared" si="8"/>
        <v>-5879.4746683824942</v>
      </c>
      <c r="AN14">
        <f t="shared" si="9"/>
        <v>0</v>
      </c>
      <c r="AO14">
        <f t="shared" si="9"/>
        <v>0</v>
      </c>
      <c r="AP14">
        <f t="shared" si="9"/>
        <v>-4.944590201427987</v>
      </c>
      <c r="AQ14">
        <f t="shared" si="9"/>
        <v>-1971.0152435414857</v>
      </c>
      <c r="AR14">
        <f t="shared" si="9"/>
        <v>-1975.9598337429136</v>
      </c>
      <c r="AS14">
        <f t="shared" si="9"/>
        <v>-1774.1909284657343</v>
      </c>
      <c r="AT14">
        <f t="shared" si="9"/>
        <v>1097.8869711354723</v>
      </c>
      <c r="AU14">
        <f t="shared" si="9"/>
        <v>-2652.263791073176</v>
      </c>
      <c r="AW14">
        <v>11</v>
      </c>
      <c r="AX14">
        <f>IF(Z14&gt;0, (R14*SUMPRODUCT(K14:$K$98, X14:$X$98)-K14*$AZ$3)/Z14, 0)</f>
        <v>44134.826661351588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2.6172399999999998E-3</v>
      </c>
      <c r="Q15" s="4">
        <f t="shared" si="21"/>
        <v>12.5</v>
      </c>
      <c r="R15">
        <f t="shared" si="0"/>
        <v>2000000</v>
      </c>
      <c r="S15">
        <f t="shared" si="1"/>
        <v>48644.416646942351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38701.119092392146</v>
      </c>
      <c r="AC15">
        <f t="shared" si="2"/>
        <v>42117.311207032995</v>
      </c>
      <c r="AE15">
        <f t="shared" si="3"/>
        <v>0</v>
      </c>
      <c r="AF15">
        <f t="shared" si="4"/>
        <v>0</v>
      </c>
      <c r="AG15">
        <f t="shared" si="4"/>
        <v>-10.822750613065573</v>
      </c>
      <c r="AH15">
        <f t="shared" si="5"/>
        <v>-4590.0312562945273</v>
      </c>
      <c r="AI15">
        <f t="shared" si="6"/>
        <v>-4600.8540069075925</v>
      </c>
      <c r="AJ15">
        <f t="shared" si="7"/>
        <v>-3416.1921146408495</v>
      </c>
      <c r="AK15">
        <f t="shared" si="22"/>
        <v>2709.0783364674503</v>
      </c>
      <c r="AL15">
        <f t="shared" si="8"/>
        <v>-5307.9677850809912</v>
      </c>
      <c r="AN15">
        <f t="shared" si="9"/>
        <v>0</v>
      </c>
      <c r="AO15">
        <f t="shared" si="9"/>
        <v>0</v>
      </c>
      <c r="AP15">
        <f t="shared" si="9"/>
        <v>-4.359109928709751</v>
      </c>
      <c r="AQ15">
        <f t="shared" si="9"/>
        <v>-1848.7398941121974</v>
      </c>
      <c r="AR15">
        <f t="shared" si="9"/>
        <v>-1853.0990040409069</v>
      </c>
      <c r="AS15">
        <f t="shared" si="9"/>
        <v>-1375.9493771697298</v>
      </c>
      <c r="AT15">
        <f t="shared" si="9"/>
        <v>1091.1431572572085</v>
      </c>
      <c r="AU15">
        <f t="shared" si="9"/>
        <v>-2137.905223953428</v>
      </c>
      <c r="AW15">
        <v>12</v>
      </c>
      <c r="AX15">
        <f>IF(Z15&gt;0, (R15*SUMPRODUCT(K15:$K$98, X15:$X$98)-K15*$AZ$3)/Z15, 0)</f>
        <v>48644.416646942351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2.8021280000000001E-3</v>
      </c>
      <c r="Q16" s="4">
        <f t="shared" si="21"/>
        <v>12.5</v>
      </c>
      <c r="R16">
        <f t="shared" si="0"/>
        <v>2000000</v>
      </c>
      <c r="S16">
        <f t="shared" si="1"/>
        <v>52739.785360362177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42117.311207032995</v>
      </c>
      <c r="AC16">
        <f t="shared" si="2"/>
        <v>45078.57788272648</v>
      </c>
      <c r="AE16">
        <f t="shared" si="3"/>
        <v>0</v>
      </c>
      <c r="AF16">
        <f t="shared" si="4"/>
        <v>0</v>
      </c>
      <c r="AG16">
        <f t="shared" si="4"/>
        <v>-10.68419637440503</v>
      </c>
      <c r="AH16">
        <f t="shared" si="5"/>
        <v>-4852.2772047821136</v>
      </c>
      <c r="AI16">
        <f t="shared" si="6"/>
        <v>-4862.9614011565191</v>
      </c>
      <c r="AJ16">
        <f t="shared" si="7"/>
        <v>-2961.266675693485</v>
      </c>
      <c r="AK16">
        <f t="shared" si="22"/>
        <v>2948.21178449231</v>
      </c>
      <c r="AL16">
        <f t="shared" si="8"/>
        <v>-4876.0162923576936</v>
      </c>
      <c r="AN16">
        <f t="shared" si="9"/>
        <v>0</v>
      </c>
      <c r="AO16">
        <f t="shared" si="9"/>
        <v>0</v>
      </c>
      <c r="AP16">
        <f t="shared" si="9"/>
        <v>-3.8422357548538733</v>
      </c>
      <c r="AQ16">
        <f t="shared" si="9"/>
        <v>-1744.9691409022282</v>
      </c>
      <c r="AR16">
        <f t="shared" si="9"/>
        <v>-1748.8113766570823</v>
      </c>
      <c r="AS16">
        <f t="shared" si="9"/>
        <v>-1064.9265796221737</v>
      </c>
      <c r="AT16">
        <f t="shared" si="9"/>
        <v>1060.2317979099014</v>
      </c>
      <c r="AU16">
        <f t="shared" si="9"/>
        <v>-1753.5061583693544</v>
      </c>
      <c r="AW16">
        <v>13</v>
      </c>
      <c r="AX16">
        <f>IF(Z16&gt;0, (R16*SUMPRODUCT(K16:$K$98, X16:$X$98)-K16*$AZ$3)/Z16, 0)</f>
        <v>52739.785360362177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3.0140000000000002E-3</v>
      </c>
      <c r="Q17" s="4">
        <f t="shared" si="21"/>
        <v>12.5</v>
      </c>
      <c r="R17">
        <f t="shared" si="0"/>
        <v>2000000</v>
      </c>
      <c r="S17">
        <f t="shared" si="1"/>
        <v>56457.52708008128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45078.57788272648</v>
      </c>
      <c r="AC17">
        <f t="shared" si="2"/>
        <v>47628.257464865026</v>
      </c>
      <c r="AE17">
        <f t="shared" si="3"/>
        <v>0</v>
      </c>
      <c r="AF17">
        <f t="shared" si="4"/>
        <v>0</v>
      </c>
      <c r="AG17">
        <f t="shared" si="4"/>
        <v>-10.545152242788522</v>
      </c>
      <c r="AH17">
        <f t="shared" si="5"/>
        <v>-5152.3468595930817</v>
      </c>
      <c r="AI17">
        <f t="shared" si="6"/>
        <v>-5162.8920118358701</v>
      </c>
      <c r="AJ17">
        <f t="shared" si="7"/>
        <v>-2549.6795821385458</v>
      </c>
      <c r="AK17">
        <f t="shared" si="22"/>
        <v>3155.5004517908537</v>
      </c>
      <c r="AL17">
        <f t="shared" si="8"/>
        <v>-4557.0711421835622</v>
      </c>
      <c r="AN17">
        <f t="shared" si="9"/>
        <v>0</v>
      </c>
      <c r="AO17">
        <f t="shared" si="9"/>
        <v>0</v>
      </c>
      <c r="AP17">
        <f t="shared" si="9"/>
        <v>-3.3859222310180397</v>
      </c>
      <c r="AQ17">
        <f t="shared" si="9"/>
        <v>-1654.3569378756536</v>
      </c>
      <c r="AR17">
        <f t="shared" si="9"/>
        <v>-1657.7428601066715</v>
      </c>
      <c r="AS17">
        <f t="shared" si="9"/>
        <v>-818.67161140698761</v>
      </c>
      <c r="AT17">
        <f t="shared" si="9"/>
        <v>1013.1934450745121</v>
      </c>
      <c r="AU17">
        <f t="shared" si="9"/>
        <v>-1463.221026439147</v>
      </c>
      <c r="AW17">
        <v>14</v>
      </c>
      <c r="AX17">
        <f>IF(Z17&gt;0, (R17*SUMPRODUCT(K17:$K$98, X17:$X$98)-K17*$AZ$3)/Z17, 0)</f>
        <v>56457.52708008128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4.6990000000000001E-3</v>
      </c>
      <c r="Q18" s="4">
        <f t="shared" si="21"/>
        <v>12.5</v>
      </c>
      <c r="R18">
        <f t="shared" si="0"/>
        <v>2000000</v>
      </c>
      <c r="S18">
        <f t="shared" si="1"/>
        <v>59922.634501997272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47628.257464865026</v>
      </c>
      <c r="AC18">
        <f t="shared" si="2"/>
        <v>49808.408315418623</v>
      </c>
      <c r="AE18">
        <f t="shared" si="3"/>
        <v>0</v>
      </c>
      <c r="AF18">
        <f t="shared" si="4"/>
        <v>0</v>
      </c>
      <c r="AG18">
        <f t="shared" si="4"/>
        <v>-10.390149049971773</v>
      </c>
      <c r="AH18">
        <f t="shared" si="5"/>
        <v>-7928.2672622181235</v>
      </c>
      <c r="AI18">
        <f t="shared" si="6"/>
        <v>-7938.6574112680955</v>
      </c>
      <c r="AJ18">
        <f t="shared" si="7"/>
        <v>-2180.1508505535967</v>
      </c>
      <c r="AK18">
        <f t="shared" si="22"/>
        <v>3333.978022540552</v>
      </c>
      <c r="AL18">
        <f t="shared" si="8"/>
        <v>-6784.8302392811402</v>
      </c>
      <c r="AN18">
        <f t="shared" si="9"/>
        <v>0</v>
      </c>
      <c r="AO18">
        <f t="shared" si="9"/>
        <v>0</v>
      </c>
      <c r="AP18">
        <f t="shared" si="9"/>
        <v>-2.9787076429859867</v>
      </c>
      <c r="AQ18">
        <f t="shared" si="9"/>
        <v>-2272.9212233648241</v>
      </c>
      <c r="AR18">
        <f t="shared" si="9"/>
        <v>-2275.8999310078102</v>
      </c>
      <c r="AS18">
        <f t="shared" si="9"/>
        <v>-625.01817540567822</v>
      </c>
      <c r="AT18">
        <f t="shared" si="9"/>
        <v>955.80398024375097</v>
      </c>
      <c r="AU18">
        <f t="shared" si="9"/>
        <v>-1945.1141261697373</v>
      </c>
      <c r="AW18">
        <v>15</v>
      </c>
      <c r="AX18">
        <f>IF(Z18&gt;0, (R18*SUMPRODUCT(K18:$K$98, X18:$X$98)-K18*$AZ$3)/Z18, 0)</f>
        <v>59922.634501997272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6.5490000000000001E-3</v>
      </c>
      <c r="Q19" s="4">
        <f t="shared" si="21"/>
        <v>12.5</v>
      </c>
      <c r="R19">
        <f t="shared" si="0"/>
        <v>2000000</v>
      </c>
      <c r="S19">
        <f t="shared" si="1"/>
        <v>62338.697649160036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49808.408315418623</v>
      </c>
      <c r="AC19">
        <f t="shared" si="2"/>
        <v>50959.154760294223</v>
      </c>
      <c r="AE19">
        <f t="shared" si="3"/>
        <v>0</v>
      </c>
      <c r="AF19">
        <f t="shared" si="4"/>
        <v>0</v>
      </c>
      <c r="AG19">
        <f t="shared" si="4"/>
        <v>-10.218202473343791</v>
      </c>
      <c r="AH19">
        <f t="shared" si="5"/>
        <v>-10887.213780522425</v>
      </c>
      <c r="AI19">
        <f t="shared" si="6"/>
        <v>-10897.431982995768</v>
      </c>
      <c r="AJ19">
        <f t="shared" si="7"/>
        <v>-1150.7464448756</v>
      </c>
      <c r="AK19">
        <f t="shared" si="22"/>
        <v>3486.5885820793037</v>
      </c>
      <c r="AL19">
        <f t="shared" si="8"/>
        <v>-8561.589845792063</v>
      </c>
      <c r="AN19">
        <f t="shared" si="9"/>
        <v>0</v>
      </c>
      <c r="AO19">
        <f t="shared" si="9"/>
        <v>0</v>
      </c>
      <c r="AP19">
        <f t="shared" si="9"/>
        <v>-2.6155473305376886</v>
      </c>
      <c r="AQ19">
        <f t="shared" si="9"/>
        <v>-2786.7937648450325</v>
      </c>
      <c r="AR19">
        <f t="shared" si="9"/>
        <v>-2789.40931217557</v>
      </c>
      <c r="AS19">
        <f t="shared" si="9"/>
        <v>-294.55589668259705</v>
      </c>
      <c r="AT19">
        <f t="shared" si="9"/>
        <v>892.46004689477525</v>
      </c>
      <c r="AU19">
        <f t="shared" si="9"/>
        <v>-2191.5051619633919</v>
      </c>
      <c r="AW19">
        <v>16</v>
      </c>
      <c r="AX19">
        <f>IF(Z19&gt;0, (R19*SUMPRODUCT(K19:$K$98, X19:$X$98)-K19*$AZ$3)/Z19, 0)</f>
        <v>62338.697649160036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8.5349999999999992E-3</v>
      </c>
      <c r="Q20" s="4">
        <f t="shared" si="21"/>
        <v>12.5</v>
      </c>
      <c r="R20">
        <f t="shared" si="0"/>
        <v>2000000</v>
      </c>
      <c r="S20">
        <f t="shared" si="1"/>
        <v>63852.561871650527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50959.154760294223</v>
      </c>
      <c r="AC20">
        <f t="shared" si="2"/>
        <v>51229.207127806701</v>
      </c>
      <c r="AE20">
        <f t="shared" si="3"/>
        <v>0</v>
      </c>
      <c r="AF20">
        <f t="shared" si="4"/>
        <v>0</v>
      </c>
      <c r="AG20">
        <f t="shared" si="4"/>
        <v>-10.028808090500362</v>
      </c>
      <c r="AH20">
        <f t="shared" si="5"/>
        <v>-13953.977297598278</v>
      </c>
      <c r="AI20">
        <f t="shared" si="6"/>
        <v>-13964.006105688779</v>
      </c>
      <c r="AJ20">
        <f t="shared" si="7"/>
        <v>-270.05236751247867</v>
      </c>
      <c r="AK20">
        <f t="shared" si="22"/>
        <v>3567.1408332205961</v>
      </c>
      <c r="AL20">
        <f t="shared" si="8"/>
        <v>-10666.917639980662</v>
      </c>
      <c r="AN20">
        <f t="shared" si="9"/>
        <v>0</v>
      </c>
      <c r="AO20">
        <f t="shared" si="9"/>
        <v>0</v>
      </c>
      <c r="AP20">
        <f t="shared" si="9"/>
        <v>-2.2920251435412253</v>
      </c>
      <c r="AQ20">
        <f t="shared" si="9"/>
        <v>-3189.0994951627385</v>
      </c>
      <c r="AR20">
        <f t="shared" si="9"/>
        <v>-3191.3915203062797</v>
      </c>
      <c r="AS20">
        <f t="shared" si="9"/>
        <v>-61.718881329252241</v>
      </c>
      <c r="AT20">
        <f t="shared" si="9"/>
        <v>815.24907112728317</v>
      </c>
      <c r="AU20">
        <f t="shared" si="9"/>
        <v>-2437.861330508249</v>
      </c>
      <c r="AW20">
        <v>17</v>
      </c>
      <c r="AX20">
        <f>IF(Z20&gt;0, (R20*SUMPRODUCT(K20:$K$98, X20:$X$98)-K20*$AZ$3)/Z20, 0)</f>
        <v>63852.561871650527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1.0821000000000001E-2</v>
      </c>
      <c r="Q21" s="4">
        <f t="shared" si="21"/>
        <v>12.5</v>
      </c>
      <c r="R21">
        <f t="shared" si="0"/>
        <v>2000000</v>
      </c>
      <c r="S21">
        <f t="shared" si="1"/>
        <v>64625.055299350519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51229.207127806701</v>
      </c>
      <c r="AC21">
        <f t="shared" si="2"/>
        <v>50769.434536534594</v>
      </c>
      <c r="AE21">
        <f t="shared" si="3"/>
        <v>0</v>
      </c>
      <c r="AF21">
        <f t="shared" si="4"/>
        <v>0</v>
      </c>
      <c r="AG21">
        <f t="shared" si="4"/>
        <v>-9.8199982772480556</v>
      </c>
      <c r="AH21">
        <f t="shared" si="5"/>
        <v>-17363.477175568711</v>
      </c>
      <c r="AI21">
        <f t="shared" si="6"/>
        <v>-17373.29717384596</v>
      </c>
      <c r="AJ21">
        <f t="shared" si="7"/>
        <v>459.77259127210709</v>
      </c>
      <c r="AK21">
        <f t="shared" si="22"/>
        <v>3586.0444989464695</v>
      </c>
      <c r="AL21">
        <f t="shared" si="8"/>
        <v>-13327.480083627383</v>
      </c>
      <c r="AN21">
        <f t="shared" si="9"/>
        <v>0</v>
      </c>
      <c r="AO21">
        <f t="shared" si="9"/>
        <v>0</v>
      </c>
      <c r="AP21">
        <f t="shared" si="9"/>
        <v>-2.0038418643103157</v>
      </c>
      <c r="AQ21">
        <f t="shared" si="9"/>
        <v>-3543.1434397513717</v>
      </c>
      <c r="AR21">
        <f t="shared" si="9"/>
        <v>-3545.147281615682</v>
      </c>
      <c r="AS21">
        <f t="shared" si="9"/>
        <v>93.819931576573666</v>
      </c>
      <c r="AT21">
        <f t="shared" si="9"/>
        <v>731.75838644672388</v>
      </c>
      <c r="AU21">
        <f t="shared" si="9"/>
        <v>-2719.5689635923845</v>
      </c>
      <c r="AW21">
        <v>18</v>
      </c>
      <c r="AX21">
        <f>IF(Z21&gt;0, (R21*SUMPRODUCT(K21:$K$98, X21:$X$98)-K21*$AZ$3)/Z21, 0)</f>
        <v>64625.055299350519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1.3422999999999999E-2</v>
      </c>
      <c r="Q22" s="4">
        <f t="shared" si="21"/>
        <v>12.5</v>
      </c>
      <c r="R22">
        <f t="shared" si="0"/>
        <v>2000000</v>
      </c>
      <c r="S22">
        <f t="shared" si="1"/>
        <v>64733.14729769453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50769.434536534594</v>
      </c>
      <c r="AC22">
        <f t="shared" si="2"/>
        <v>49663.190118114144</v>
      </c>
      <c r="AE22">
        <f t="shared" si="3"/>
        <v>0</v>
      </c>
      <c r="AF22">
        <f t="shared" si="4"/>
        <v>0</v>
      </c>
      <c r="AG22">
        <f t="shared" si="4"/>
        <v>-9.5899844576000746</v>
      </c>
      <c r="AH22">
        <f t="shared" si="5"/>
        <v>-21090.213900080103</v>
      </c>
      <c r="AI22">
        <f t="shared" si="6"/>
        <v>-21099.803884537705</v>
      </c>
      <c r="AJ22">
        <f t="shared" si="7"/>
        <v>1106.2444184204505</v>
      </c>
      <c r="AK22">
        <f t="shared" si="22"/>
        <v>3553.8604175574219</v>
      </c>
      <c r="AL22">
        <f t="shared" si="8"/>
        <v>-16439.699048559833</v>
      </c>
      <c r="AN22">
        <f t="shared" si="9"/>
        <v>0</v>
      </c>
      <c r="AO22">
        <f t="shared" si="9"/>
        <v>0</v>
      </c>
      <c r="AP22">
        <f t="shared" si="9"/>
        <v>-1.7472373895737279</v>
      </c>
      <c r="AQ22">
        <f t="shared" si="9"/>
        <v>-3842.5099063767666</v>
      </c>
      <c r="AR22">
        <f t="shared" si="9"/>
        <v>-3844.2571437663405</v>
      </c>
      <c r="AS22">
        <f t="shared" si="9"/>
        <v>201.55106803532425</v>
      </c>
      <c r="AT22">
        <f t="shared" si="9"/>
        <v>647.49195646103897</v>
      </c>
      <c r="AU22">
        <f t="shared" si="9"/>
        <v>-2995.2141192699773</v>
      </c>
      <c r="AW22">
        <v>19</v>
      </c>
      <c r="AX22">
        <f>IF(Z22&gt;0, (R22*SUMPRODUCT(K22:$K$98, X22:$X$98)-K22*$AZ$3)/Z22, 0)</f>
        <v>64733.14729769453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1.6303999999999999E-2</v>
      </c>
      <c r="Q23" s="4">
        <f t="shared" si="21"/>
        <v>12.5</v>
      </c>
      <c r="R23">
        <f t="shared" si="0"/>
        <v>2000000</v>
      </c>
      <c r="S23">
        <f t="shared" si="1"/>
        <v>64250.740606050487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49663.190118114144</v>
      </c>
      <c r="AC23">
        <f t="shared" si="2"/>
        <v>47996.482909354265</v>
      </c>
      <c r="AE23">
        <f t="shared" si="3"/>
        <v>0</v>
      </c>
      <c r="AF23">
        <f t="shared" si="4"/>
        <v>0</v>
      </c>
      <c r="AG23">
        <f t="shared" si="4"/>
        <v>-9.3377295064273635</v>
      </c>
      <c r="AH23">
        <f t="shared" si="5"/>
        <v>-25016.817055473857</v>
      </c>
      <c r="AI23">
        <f t="shared" si="6"/>
        <v>-25026.154784980285</v>
      </c>
      <c r="AJ23">
        <f t="shared" si="7"/>
        <v>1666.707208759879</v>
      </c>
      <c r="AK23">
        <f t="shared" si="22"/>
        <v>3476.4233082679903</v>
      </c>
      <c r="AL23">
        <f t="shared" si="8"/>
        <v>-19883.024267952416</v>
      </c>
      <c r="AN23">
        <f t="shared" si="9"/>
        <v>0</v>
      </c>
      <c r="AO23">
        <f t="shared" si="9"/>
        <v>0</v>
      </c>
      <c r="AP23">
        <f t="shared" si="9"/>
        <v>-1.5189982654271255</v>
      </c>
      <c r="AQ23">
        <f t="shared" si="9"/>
        <v>-4069.5654856585793</v>
      </c>
      <c r="AR23">
        <f t="shared" si="9"/>
        <v>-4071.0844839240062</v>
      </c>
      <c r="AS23">
        <f t="shared" si="9"/>
        <v>271.12858188261936</v>
      </c>
      <c r="AT23">
        <f t="shared" si="9"/>
        <v>565.520876516577</v>
      </c>
      <c r="AU23">
        <f t="shared" si="9"/>
        <v>-3234.43502552481</v>
      </c>
      <c r="AW23">
        <v>20</v>
      </c>
      <c r="AX23">
        <f>IF(Z23&gt;0, (R23*SUMPRODUCT(K23:$K$98, X23:$X$98)-K23*$AZ$3)/Z23, 0)</f>
        <v>64250.740606050487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1.9576E-2</v>
      </c>
      <c r="Q24" s="4">
        <f t="shared" si="21"/>
        <v>12.5</v>
      </c>
      <c r="R24">
        <f t="shared" si="0"/>
        <v>2000000</v>
      </c>
      <c r="S24">
        <f t="shared" si="1"/>
        <v>63274.996948971631</v>
      </c>
      <c r="U24">
        <f t="shared" si="13"/>
        <v>1.9576E-2</v>
      </c>
      <c r="V24">
        <f t="shared" si="14"/>
        <v>0.01</v>
      </c>
      <c r="W24">
        <f t="shared" si="15"/>
        <v>0.74701836051418902</v>
      </c>
      <c r="X24">
        <f t="shared" si="16"/>
        <v>1.4623631425425764E-2</v>
      </c>
      <c r="Y24">
        <f t="shared" si="17"/>
        <v>7.4701836051418906E-3</v>
      </c>
      <c r="Z24">
        <f t="shared" si="18"/>
        <v>0.7249245454836214</v>
      </c>
      <c r="AB24">
        <f t="shared" si="19"/>
        <v>47996.482909354265</v>
      </c>
      <c r="AC24">
        <f t="shared" si="2"/>
        <v>45869.598403710792</v>
      </c>
      <c r="AE24">
        <f t="shared" si="3"/>
        <v>0</v>
      </c>
      <c r="AF24">
        <f t="shared" si="4"/>
        <v>0</v>
      </c>
      <c r="AG24">
        <f t="shared" si="4"/>
        <v>-9.0615568185452666</v>
      </c>
      <c r="AH24">
        <f t="shared" si="5"/>
        <v>-29247.262850851526</v>
      </c>
      <c r="AI24">
        <f t="shared" si="6"/>
        <v>-29256.324407670072</v>
      </c>
      <c r="AJ24">
        <f t="shared" si="7"/>
        <v>2126.8845056434729</v>
      </c>
      <c r="AK24">
        <f t="shared" si="22"/>
        <v>3359.753803654799</v>
      </c>
      <c r="AL24">
        <f t="shared" si="8"/>
        <v>-23769.6860983718</v>
      </c>
      <c r="AN24">
        <f t="shared" si="9"/>
        <v>0</v>
      </c>
      <c r="AO24">
        <f t="shared" si="9"/>
        <v>0</v>
      </c>
      <c r="AP24">
        <f t="shared" si="9"/>
        <v>-1.3161360470793324</v>
      </c>
      <c r="AQ24">
        <f t="shared" si="9"/>
        <v>-4247.9871491430567</v>
      </c>
      <c r="AR24">
        <f t="shared" si="9"/>
        <v>-4249.3032851901362</v>
      </c>
      <c r="AS24">
        <f t="shared" si="9"/>
        <v>308.91704614409434</v>
      </c>
      <c r="AT24">
        <f t="shared" si="9"/>
        <v>487.98381766499426</v>
      </c>
      <c r="AU24">
        <f t="shared" si="9"/>
        <v>-3452.4024213810476</v>
      </c>
      <c r="AW24">
        <v>21</v>
      </c>
      <c r="AX24">
        <f>IF(Z24&gt;0, (R24*SUMPRODUCT(K24:$K$98, X24:$X$98)-K24*$AZ$3)/Z24, 0)</f>
        <v>63274.996948971631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2.3283000000000002E-2</v>
      </c>
      <c r="Q25" s="4">
        <f t="shared" si="21"/>
        <v>12.5</v>
      </c>
      <c r="R25">
        <f t="shared" si="0"/>
        <v>2000000</v>
      </c>
      <c r="S25">
        <f t="shared" si="1"/>
        <v>61866.924593416115</v>
      </c>
      <c r="U25">
        <f t="shared" si="13"/>
        <v>2.3283000000000002E-2</v>
      </c>
      <c r="V25">
        <f t="shared" si="14"/>
        <v>0.01</v>
      </c>
      <c r="W25">
        <f t="shared" si="15"/>
        <v>0.7249245454836214</v>
      </c>
      <c r="X25">
        <f t="shared" si="16"/>
        <v>1.6878418192495158E-2</v>
      </c>
      <c r="Y25">
        <f t="shared" si="17"/>
        <v>7.2492454548362143E-3</v>
      </c>
      <c r="Z25">
        <f t="shared" si="18"/>
        <v>0.70079688183629008</v>
      </c>
      <c r="AB25">
        <f t="shared" si="19"/>
        <v>45869.598403710792</v>
      </c>
      <c r="AC25">
        <f t="shared" si="2"/>
        <v>43356.1478438669</v>
      </c>
      <c r="AE25">
        <f t="shared" si="3"/>
        <v>0</v>
      </c>
      <c r="AF25">
        <f t="shared" si="4"/>
        <v>0</v>
      </c>
      <c r="AG25">
        <f t="shared" si="4"/>
        <v>-8.7599610229536253</v>
      </c>
      <c r="AH25">
        <f t="shared" si="5"/>
        <v>-33756.836384990318</v>
      </c>
      <c r="AI25">
        <f t="shared" si="6"/>
        <v>-33765.59634601327</v>
      </c>
      <c r="AJ25">
        <f t="shared" si="7"/>
        <v>2513.4505598438918</v>
      </c>
      <c r="AK25">
        <f t="shared" si="22"/>
        <v>3210.8718882597559</v>
      </c>
      <c r="AL25">
        <f t="shared" si="8"/>
        <v>-28041.273897909621</v>
      </c>
      <c r="AN25">
        <f t="shared" si="9"/>
        <v>0</v>
      </c>
      <c r="AO25">
        <f t="shared" si="9"/>
        <v>0</v>
      </c>
      <c r="AP25">
        <f t="shared" si="9"/>
        <v>-1.1360099027003492</v>
      </c>
      <c r="AQ25">
        <f t="shared" si="9"/>
        <v>-4377.6565120211581</v>
      </c>
      <c r="AR25">
        <f t="shared" si="9"/>
        <v>-4378.7925219238577</v>
      </c>
      <c r="AS25">
        <f t="shared" si="9"/>
        <v>325.94947836510642</v>
      </c>
      <c r="AT25">
        <f t="shared" si="9"/>
        <v>416.39252181688187</v>
      </c>
      <c r="AU25">
        <f t="shared" si="9"/>
        <v>-3636.4505217418696</v>
      </c>
      <c r="AW25">
        <v>22</v>
      </c>
      <c r="AX25">
        <f>IF(Z25&gt;0, (R25*SUMPRODUCT(K25:$K$98, X25:$X$98)-K25*$AZ$3)/Z25, 0)</f>
        <v>61866.924593416115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2.7149E-2</v>
      </c>
      <c r="Q26" s="4">
        <f t="shared" si="21"/>
        <v>12.5</v>
      </c>
      <c r="R26">
        <f t="shared" si="0"/>
        <v>2000000</v>
      </c>
      <c r="S26">
        <f t="shared" si="1"/>
        <v>60061.363779715764</v>
      </c>
      <c r="U26">
        <f t="shared" si="13"/>
        <v>2.7149E-2</v>
      </c>
      <c r="V26">
        <f t="shared" si="14"/>
        <v>0.01</v>
      </c>
      <c r="W26">
        <f t="shared" si="15"/>
        <v>0.70079688183629008</v>
      </c>
      <c r="X26">
        <f t="shared" si="16"/>
        <v>1.9025934544973439E-2</v>
      </c>
      <c r="Y26">
        <f t="shared" si="17"/>
        <v>7.0079688183629007E-3</v>
      </c>
      <c r="Z26">
        <f t="shared" si="18"/>
        <v>0.67476297847295374</v>
      </c>
      <c r="AB26">
        <f t="shared" si="19"/>
        <v>43356.1478438669</v>
      </c>
      <c r="AC26">
        <f t="shared" si="2"/>
        <v>40527.184715148593</v>
      </c>
      <c r="AE26">
        <f t="shared" si="3"/>
        <v>0</v>
      </c>
      <c r="AF26">
        <f t="shared" si="4"/>
        <v>0</v>
      </c>
      <c r="AG26">
        <f t="shared" si="4"/>
        <v>-8.4345372309119213</v>
      </c>
      <c r="AH26">
        <f t="shared" si="5"/>
        <v>-38051.869089946878</v>
      </c>
      <c r="AI26">
        <f t="shared" si="6"/>
        <v>-38060.303627177789</v>
      </c>
      <c r="AJ26">
        <f t="shared" si="7"/>
        <v>2828.9631287183074</v>
      </c>
      <c r="AK26">
        <f t="shared" si="22"/>
        <v>3034.9303490706834</v>
      </c>
      <c r="AL26">
        <f t="shared" si="8"/>
        <v>-32196.410149388797</v>
      </c>
      <c r="AN26">
        <f t="shared" si="9"/>
        <v>0</v>
      </c>
      <c r="AO26">
        <f t="shared" si="9"/>
        <v>0</v>
      </c>
      <c r="AP26">
        <f t="shared" si="9"/>
        <v>-0.97661452752226252</v>
      </c>
      <c r="AQ26">
        <f t="shared" si="9"/>
        <v>-4405.9332640588264</v>
      </c>
      <c r="AR26">
        <f t="shared" si="9"/>
        <v>-4406.909878586348</v>
      </c>
      <c r="AS26">
        <f t="shared" si="9"/>
        <v>327.55875203273285</v>
      </c>
      <c r="AT26">
        <f t="shared" si="9"/>
        <v>351.40719493868249</v>
      </c>
      <c r="AU26">
        <f t="shared" si="9"/>
        <v>-3727.9439316149328</v>
      </c>
      <c r="AW26">
        <v>23</v>
      </c>
      <c r="AX26">
        <f>IF(Z26&gt;0, (R26*SUMPRODUCT(K26:$K$98, X26:$X$98)-K26*$AZ$3)/Z26, 0)</f>
        <v>60061.363779715764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3.1286000000000001E-2</v>
      </c>
      <c r="Q27" s="4">
        <f t="shared" si="21"/>
        <v>12.5</v>
      </c>
      <c r="R27">
        <f t="shared" si="0"/>
        <v>2000000</v>
      </c>
      <c r="S27">
        <f t="shared" si="1"/>
        <v>57974.555727437822</v>
      </c>
      <c r="U27">
        <f t="shared" si="13"/>
        <v>3.1286000000000001E-2</v>
      </c>
      <c r="V27">
        <f t="shared" si="14"/>
        <v>0.01</v>
      </c>
      <c r="W27">
        <f t="shared" si="15"/>
        <v>0.67476297847295374</v>
      </c>
      <c r="X27">
        <f t="shared" si="16"/>
        <v>2.1110634544504833E-2</v>
      </c>
      <c r="Y27">
        <f t="shared" si="17"/>
        <v>6.7476297847295372E-3</v>
      </c>
      <c r="Z27">
        <f t="shared" si="18"/>
        <v>0.64690471414371942</v>
      </c>
      <c r="AB27">
        <f t="shared" si="19"/>
        <v>40527.184715148593</v>
      </c>
      <c r="AC27">
        <f t="shared" si="2"/>
        <v>37504.013400467295</v>
      </c>
      <c r="AE27">
        <f t="shared" si="3"/>
        <v>0</v>
      </c>
      <c r="AF27">
        <f t="shared" si="4"/>
        <v>0</v>
      </c>
      <c r="AG27">
        <f t="shared" si="4"/>
        <v>-8.0863089267964927</v>
      </c>
      <c r="AH27">
        <f t="shared" si="5"/>
        <v>-42221.269089009664</v>
      </c>
      <c r="AI27">
        <f t="shared" si="6"/>
        <v>-42229.355397936459</v>
      </c>
      <c r="AJ27">
        <f t="shared" si="7"/>
        <v>3023.1713146812981</v>
      </c>
      <c r="AK27">
        <f t="shared" si="22"/>
        <v>2836.9029300604016</v>
      </c>
      <c r="AL27">
        <f t="shared" si="8"/>
        <v>-36369.281153194759</v>
      </c>
      <c r="AN27">
        <f t="shared" si="9"/>
        <v>0</v>
      </c>
      <c r="AO27">
        <f t="shared" si="9"/>
        <v>0</v>
      </c>
      <c r="AP27">
        <f t="shared" si="9"/>
        <v>-0.83597680369551641</v>
      </c>
      <c r="AQ27">
        <f t="shared" si="9"/>
        <v>-4364.9088725802148</v>
      </c>
      <c r="AR27">
        <f t="shared" si="9"/>
        <v>-4365.7448493839102</v>
      </c>
      <c r="AS27">
        <f t="shared" si="9"/>
        <v>312.54075444684628</v>
      </c>
      <c r="AT27">
        <f t="shared" si="9"/>
        <v>293.28400205034922</v>
      </c>
      <c r="AU27">
        <f t="shared" si="9"/>
        <v>-3759.9200928867149</v>
      </c>
      <c r="AW27">
        <v>24</v>
      </c>
      <c r="AX27">
        <f>IF(Z27&gt;0, (R27*SUMPRODUCT(K27:$K$98, X27:$X$98)-K27*$AZ$3)/Z27, 0)</f>
        <v>57974.555727437822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3.5844000000000001E-2</v>
      </c>
      <c r="Q28" s="4">
        <f t="shared" si="21"/>
        <v>12.5</v>
      </c>
      <c r="R28">
        <f t="shared" si="0"/>
        <v>2000000</v>
      </c>
      <c r="S28">
        <f t="shared" si="1"/>
        <v>55688.657731989857</v>
      </c>
      <c r="U28">
        <f t="shared" si="13"/>
        <v>3.5844000000000001E-2</v>
      </c>
      <c r="V28">
        <f t="shared" si="14"/>
        <v>0.01</v>
      </c>
      <c r="W28">
        <f t="shared" si="15"/>
        <v>0.64690471414371942</v>
      </c>
      <c r="X28">
        <f t="shared" si="16"/>
        <v>2.3187652573767481E-2</v>
      </c>
      <c r="Y28">
        <f t="shared" si="17"/>
        <v>6.4690471414371939E-3</v>
      </c>
      <c r="Z28">
        <f t="shared" si="18"/>
        <v>0.61724801442851474</v>
      </c>
      <c r="AB28">
        <f t="shared" si="19"/>
        <v>37504.013400467295</v>
      </c>
      <c r="AC28">
        <f t="shared" si="2"/>
        <v>34373.713411259894</v>
      </c>
      <c r="AE28">
        <f t="shared" si="3"/>
        <v>0</v>
      </c>
      <c r="AF28">
        <f t="shared" si="4"/>
        <v>0</v>
      </c>
      <c r="AG28">
        <f t="shared" si="4"/>
        <v>-7.715600180356434</v>
      </c>
      <c r="AH28">
        <f t="shared" si="5"/>
        <v>-46375.305147534964</v>
      </c>
      <c r="AI28">
        <f t="shared" si="6"/>
        <v>-46383.020747715324</v>
      </c>
      <c r="AJ28">
        <f t="shared" si="7"/>
        <v>3130.2999892074004</v>
      </c>
      <c r="AK28">
        <f t="shared" si="22"/>
        <v>2625.2809380327108</v>
      </c>
      <c r="AL28">
        <f t="shared" si="8"/>
        <v>-40627.439820475214</v>
      </c>
      <c r="AN28">
        <f t="shared" si="9"/>
        <v>0</v>
      </c>
      <c r="AO28">
        <f t="shared" si="9"/>
        <v>0</v>
      </c>
      <c r="AP28">
        <f t="shared" si="9"/>
        <v>-0.71218953848830269</v>
      </c>
      <c r="AQ28">
        <f t="shared" si="9"/>
        <v>-4280.678935951727</v>
      </c>
      <c r="AR28">
        <f t="shared" si="9"/>
        <v>-4281.3911254902159</v>
      </c>
      <c r="AS28">
        <f t="shared" si="9"/>
        <v>288.94277211504868</v>
      </c>
      <c r="AT28">
        <f t="shared" si="9"/>
        <v>242.32691896345531</v>
      </c>
      <c r="AU28">
        <f t="shared" si="9"/>
        <v>-3750.121434411712</v>
      </c>
      <c r="AW28">
        <v>25</v>
      </c>
      <c r="AX28">
        <f>IF(Z28&gt;0, (R28*SUMPRODUCT(K28:$K$98, X28:$X$98)-K28*$AZ$3)/Z28, 0)</f>
        <v>55688.657731989857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4.1295999999999999E-2</v>
      </c>
      <c r="Q29" s="4">
        <f t="shared" si="21"/>
        <v>12.5</v>
      </c>
      <c r="R29">
        <f t="shared" si="0"/>
        <v>2000000</v>
      </c>
      <c r="S29">
        <f t="shared" si="1"/>
        <v>53272.076062322827</v>
      </c>
      <c r="U29">
        <f t="shared" si="13"/>
        <v>4.1295999999999999E-2</v>
      </c>
      <c r="V29">
        <f t="shared" si="14"/>
        <v>0.01</v>
      </c>
      <c r="W29">
        <f t="shared" si="15"/>
        <v>0.61724801442851474</v>
      </c>
      <c r="X29">
        <f t="shared" si="16"/>
        <v>2.5489874003839945E-2</v>
      </c>
      <c r="Y29">
        <f t="shared" si="17"/>
        <v>6.1724801442851474E-3</v>
      </c>
      <c r="Z29">
        <f t="shared" si="18"/>
        <v>0.58558566028038961</v>
      </c>
      <c r="AB29">
        <f t="shared" si="19"/>
        <v>34373.713411259894</v>
      </c>
      <c r="AC29">
        <f t="shared" si="2"/>
        <v>31195.363835462449</v>
      </c>
      <c r="AE29">
        <f t="shared" si="3"/>
        <v>0</v>
      </c>
      <c r="AF29">
        <f t="shared" si="4"/>
        <v>0</v>
      </c>
      <c r="AG29">
        <f t="shared" si="4"/>
        <v>-7.31982075350487</v>
      </c>
      <c r="AH29">
        <f t="shared" si="5"/>
        <v>-50979.748007679889</v>
      </c>
      <c r="AI29">
        <f t="shared" si="6"/>
        <v>-50987.067828433392</v>
      </c>
      <c r="AJ29">
        <f t="shared" si="7"/>
        <v>3178.3495757974451</v>
      </c>
      <c r="AK29">
        <f t="shared" si="22"/>
        <v>2406.1599387881929</v>
      </c>
      <c r="AL29">
        <f t="shared" si="8"/>
        <v>-45402.558313847752</v>
      </c>
      <c r="AN29">
        <f t="shared" si="9"/>
        <v>0</v>
      </c>
      <c r="AO29">
        <f t="shared" si="9"/>
        <v>0</v>
      </c>
      <c r="AP29">
        <f t="shared" si="9"/>
        <v>-0.60326523564464885</v>
      </c>
      <c r="AQ29">
        <f t="shared" si="9"/>
        <v>-4201.5113116304219</v>
      </c>
      <c r="AR29">
        <f t="shared" si="9"/>
        <v>-4202.1145768660663</v>
      </c>
      <c r="AS29">
        <f t="shared" si="9"/>
        <v>261.94463913428939</v>
      </c>
      <c r="AT29">
        <f t="shared" si="9"/>
        <v>198.30439724589456</v>
      </c>
      <c r="AU29">
        <f t="shared" si="9"/>
        <v>-3741.8655404858819</v>
      </c>
      <c r="AW29">
        <v>26</v>
      </c>
      <c r="AX29">
        <f>IF(Z29&gt;0, (R29*SUMPRODUCT(K29:$K$98, X29:$X$98)-K29*$AZ$3)/Z29, 0)</f>
        <v>53272.076062322827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4.7109999999999999E-2</v>
      </c>
      <c r="Q30" s="4">
        <f t="shared" si="21"/>
        <v>12.5</v>
      </c>
      <c r="R30">
        <f t="shared" si="0"/>
        <v>2000000</v>
      </c>
      <c r="S30">
        <f t="shared" si="1"/>
        <v>50671.804401443653</v>
      </c>
      <c r="U30">
        <f t="shared" si="13"/>
        <v>4.7109999999999999E-2</v>
      </c>
      <c r="V30">
        <f t="shared" si="14"/>
        <v>0.01</v>
      </c>
      <c r="W30">
        <f t="shared" si="15"/>
        <v>0.58558566028038961</v>
      </c>
      <c r="X30">
        <f t="shared" si="16"/>
        <v>2.7586940455809155E-2</v>
      </c>
      <c r="Y30">
        <f t="shared" si="17"/>
        <v>5.8558566028038966E-3</v>
      </c>
      <c r="Z30">
        <f t="shared" si="18"/>
        <v>0.55214286322177664</v>
      </c>
      <c r="AB30">
        <f t="shared" si="19"/>
        <v>31195.363835462449</v>
      </c>
      <c r="AC30">
        <f t="shared" si="2"/>
        <v>27978.075166826922</v>
      </c>
      <c r="AE30">
        <f t="shared" si="3"/>
        <v>0</v>
      </c>
      <c r="AF30">
        <f t="shared" si="4"/>
        <v>0</v>
      </c>
      <c r="AG30">
        <f t="shared" si="4"/>
        <v>-6.901785790272208</v>
      </c>
      <c r="AH30">
        <f t="shared" si="5"/>
        <v>-55173.880911618311</v>
      </c>
      <c r="AI30">
        <f t="shared" si="6"/>
        <v>-55180.782697408584</v>
      </c>
      <c r="AJ30">
        <f t="shared" si="7"/>
        <v>3217.2886686355268</v>
      </c>
      <c r="AK30">
        <f t="shared" si="22"/>
        <v>2183.6754684823718</v>
      </c>
      <c r="AL30">
        <f t="shared" si="8"/>
        <v>-49779.818560290689</v>
      </c>
      <c r="AN30">
        <f t="shared" si="9"/>
        <v>0</v>
      </c>
      <c r="AO30">
        <f t="shared" si="9"/>
        <v>0</v>
      </c>
      <c r="AP30">
        <f t="shared" si="9"/>
        <v>-0.50786853396159193</v>
      </c>
      <c r="AQ30">
        <f t="shared" si="9"/>
        <v>-4059.9750358884867</v>
      </c>
      <c r="AR30">
        <f t="shared" si="9"/>
        <v>-4060.4829044224484</v>
      </c>
      <c r="AS30">
        <f t="shared" si="9"/>
        <v>236.74447876579538</v>
      </c>
      <c r="AT30">
        <f t="shared" si="9"/>
        <v>160.6859575950842</v>
      </c>
      <c r="AU30">
        <f t="shared" si="9"/>
        <v>-3663.052468061569</v>
      </c>
      <c r="AW30">
        <v>27</v>
      </c>
      <c r="AX30">
        <f>IF(Z30&gt;0, (R30*SUMPRODUCT(K30:$K$98, X30:$X$98)-K30*$AZ$3)/Z30, 0)</f>
        <v>50671.804401443653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5.2900999999999997E-2</v>
      </c>
      <c r="Q31" s="4">
        <f t="shared" si="21"/>
        <v>12.5</v>
      </c>
      <c r="R31">
        <f t="shared" si="0"/>
        <v>2000000</v>
      </c>
      <c r="S31">
        <f t="shared" si="1"/>
        <v>47924.75858358504</v>
      </c>
      <c r="U31">
        <f t="shared" si="13"/>
        <v>5.2900999999999997E-2</v>
      </c>
      <c r="V31">
        <f t="shared" si="14"/>
        <v>0.01</v>
      </c>
      <c r="W31">
        <f t="shared" si="15"/>
        <v>0.55214286322177664</v>
      </c>
      <c r="X31">
        <f t="shared" si="16"/>
        <v>2.9208909607295205E-2</v>
      </c>
      <c r="Y31">
        <f t="shared" si="17"/>
        <v>5.5214286322177661E-3</v>
      </c>
      <c r="Z31">
        <f t="shared" si="18"/>
        <v>0.51741252498226376</v>
      </c>
      <c r="AB31">
        <f t="shared" si="19"/>
        <v>27978.075166826922</v>
      </c>
      <c r="AC31">
        <f t="shared" si="2"/>
        <v>24796.870347898155</v>
      </c>
      <c r="AE31">
        <f t="shared" si="3"/>
        <v>0</v>
      </c>
      <c r="AF31">
        <f t="shared" si="4"/>
        <v>0</v>
      </c>
      <c r="AG31">
        <f t="shared" si="4"/>
        <v>-6.4676565622782967</v>
      </c>
      <c r="AH31">
        <f t="shared" si="5"/>
        <v>-58417.81921459041</v>
      </c>
      <c r="AI31">
        <f t="shared" si="6"/>
        <v>-58424.28687115269</v>
      </c>
      <c r="AJ31">
        <f t="shared" si="7"/>
        <v>3181.2048189287671</v>
      </c>
      <c r="AK31">
        <f t="shared" si="22"/>
        <v>1958.4652616778847</v>
      </c>
      <c r="AL31">
        <f t="shared" si="8"/>
        <v>-53284.616790546039</v>
      </c>
      <c r="AN31">
        <f t="shared" si="9"/>
        <v>0</v>
      </c>
      <c r="AO31">
        <f t="shared" si="9"/>
        <v>0</v>
      </c>
      <c r="AP31">
        <f t="shared" si="9"/>
        <v>-0.42493133509542313</v>
      </c>
      <c r="AQ31">
        <f t="shared" si="9"/>
        <v>-3838.1076164431679</v>
      </c>
      <c r="AR31">
        <f t="shared" si="9"/>
        <v>-3838.5325477782635</v>
      </c>
      <c r="AS31">
        <f t="shared" si="9"/>
        <v>209.00825482966152</v>
      </c>
      <c r="AT31">
        <f t="shared" si="9"/>
        <v>128.67307507274865</v>
      </c>
      <c r="AU31">
        <f t="shared" si="9"/>
        <v>-3500.8512178758533</v>
      </c>
      <c r="AW31">
        <v>28</v>
      </c>
      <c r="AX31">
        <f>IF(Z31&gt;0, (R31*SUMPRODUCT(K31:$K$98, X31:$X$98)-K31*$AZ$3)/Z31, 0)</f>
        <v>47924.75858358504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5.9271999999999998E-2</v>
      </c>
      <c r="Q32" s="4">
        <f t="shared" si="21"/>
        <v>12.5</v>
      </c>
      <c r="R32">
        <f t="shared" si="0"/>
        <v>2000000</v>
      </c>
      <c r="S32">
        <f t="shared" si="1"/>
        <v>45150.994336785887</v>
      </c>
      <c r="U32">
        <f t="shared" si="13"/>
        <v>5.9271999999999998E-2</v>
      </c>
      <c r="V32">
        <f t="shared" si="14"/>
        <v>0.01</v>
      </c>
      <c r="W32">
        <f t="shared" si="15"/>
        <v>0.51741252498226376</v>
      </c>
      <c r="X32">
        <f t="shared" si="16"/>
        <v>3.0668075180748735E-2</v>
      </c>
      <c r="Y32">
        <f t="shared" si="17"/>
        <v>5.1741252498226373E-3</v>
      </c>
      <c r="Z32">
        <f t="shared" si="18"/>
        <v>0.48157032455169241</v>
      </c>
      <c r="AB32">
        <f t="shared" si="19"/>
        <v>24796.870347898155</v>
      </c>
      <c r="AC32">
        <f t="shared" si="2"/>
        <v>21743.378996597607</v>
      </c>
      <c r="AE32">
        <f t="shared" si="3"/>
        <v>0</v>
      </c>
      <c r="AF32">
        <f t="shared" si="4"/>
        <v>0</v>
      </c>
      <c r="AG32">
        <f t="shared" si="4"/>
        <v>-6.0196290568961555</v>
      </c>
      <c r="AH32">
        <f t="shared" si="5"/>
        <v>-61336.150361497472</v>
      </c>
      <c r="AI32">
        <f t="shared" si="6"/>
        <v>-61342.169990554365</v>
      </c>
      <c r="AJ32">
        <f t="shared" si="7"/>
        <v>3053.4913513005486</v>
      </c>
      <c r="AK32">
        <f t="shared" si="22"/>
        <v>1735.7809243528711</v>
      </c>
      <c r="AL32">
        <f t="shared" si="8"/>
        <v>-56552.897714900952</v>
      </c>
      <c r="AN32">
        <f t="shared" si="9"/>
        <v>0</v>
      </c>
      <c r="AO32">
        <f t="shared" si="9"/>
        <v>0</v>
      </c>
      <c r="AP32">
        <f t="shared" si="9"/>
        <v>-0.35312097468811876</v>
      </c>
      <c r="AQ32">
        <f t="shared" si="9"/>
        <v>-3598.0757276822742</v>
      </c>
      <c r="AR32">
        <f t="shared" si="9"/>
        <v>-3598.4288486569621</v>
      </c>
      <c r="AS32">
        <f t="shared" si="9"/>
        <v>179.12263895027436</v>
      </c>
      <c r="AT32">
        <f t="shared" si="9"/>
        <v>101.82365824524318</v>
      </c>
      <c r="AU32">
        <f t="shared" si="9"/>
        <v>-3317.4825514614449</v>
      </c>
      <c r="AW32">
        <v>29</v>
      </c>
      <c r="AX32">
        <f>IF(Z32&gt;0, (R32*SUMPRODUCT(K32:$K$98, X32:$X$98)-K32*$AZ$3)/Z32, 0)</f>
        <v>45150.994336785887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6.6047999999999996E-2</v>
      </c>
      <c r="Q33" s="4">
        <f t="shared" si="21"/>
        <v>12.5</v>
      </c>
      <c r="R33">
        <f t="shared" si="0"/>
        <v>2000000</v>
      </c>
      <c r="S33">
        <f t="shared" si="1"/>
        <v>42355.19486400055</v>
      </c>
      <c r="U33">
        <f t="shared" si="13"/>
        <v>6.6047999999999996E-2</v>
      </c>
      <c r="V33">
        <f t="shared" si="14"/>
        <v>0.01</v>
      </c>
      <c r="W33">
        <f t="shared" si="15"/>
        <v>0.48157032455169241</v>
      </c>
      <c r="X33">
        <f t="shared" si="16"/>
        <v>3.1806756795990175E-2</v>
      </c>
      <c r="Y33">
        <f t="shared" si="17"/>
        <v>4.8157032455169238E-3</v>
      </c>
      <c r="Z33">
        <f t="shared" si="18"/>
        <v>0.44494786451018531</v>
      </c>
      <c r="AB33">
        <f t="shared" si="19"/>
        <v>21743.378996597607</v>
      </c>
      <c r="AC33">
        <f t="shared" si="2"/>
        <v>18845.853505649815</v>
      </c>
      <c r="AE33">
        <f t="shared" si="3"/>
        <v>0</v>
      </c>
      <c r="AF33">
        <f t="shared" si="4"/>
        <v>0</v>
      </c>
      <c r="AG33">
        <f t="shared" si="4"/>
        <v>-5.5618483063773168</v>
      </c>
      <c r="AH33">
        <f t="shared" si="5"/>
        <v>-63613.513591980351</v>
      </c>
      <c r="AI33">
        <f t="shared" si="6"/>
        <v>-63619.075440286731</v>
      </c>
      <c r="AJ33">
        <f t="shared" si="7"/>
        <v>2897.5254909477917</v>
      </c>
      <c r="AK33">
        <f t="shared" si="22"/>
        <v>1522.0365297618325</v>
      </c>
      <c r="AL33">
        <f t="shared" si="8"/>
        <v>-59199.513419577102</v>
      </c>
      <c r="AN33">
        <f t="shared" si="9"/>
        <v>0</v>
      </c>
      <c r="AO33">
        <f t="shared" si="9"/>
        <v>0</v>
      </c>
      <c r="AP33">
        <f t="shared" si="9"/>
        <v>-0.29130967036163991</v>
      </c>
      <c r="AQ33">
        <f t="shared" si="9"/>
        <v>-3331.8477337429804</v>
      </c>
      <c r="AR33">
        <f t="shared" si="9"/>
        <v>-3332.1390434133423</v>
      </c>
      <c r="AS33">
        <f t="shared" si="9"/>
        <v>151.76199513830963</v>
      </c>
      <c r="AT33">
        <f t="shared" si="9"/>
        <v>79.718815641717811</v>
      </c>
      <c r="AU33">
        <f t="shared" si="9"/>
        <v>-3100.6582326333146</v>
      </c>
      <c r="AW33">
        <v>30</v>
      </c>
      <c r="AX33">
        <f>IF(Z33&gt;0, (R33*SUMPRODUCT(K33:$K$98, X33:$X$98)-K33*$AZ$3)/Z33, 0)</f>
        <v>42355.19486400055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7.3592000000000005E-2</v>
      </c>
      <c r="Q34" s="4">
        <f t="shared" si="21"/>
        <v>12.5</v>
      </c>
      <c r="R34">
        <f t="shared" si="0"/>
        <v>2000000</v>
      </c>
      <c r="S34">
        <f t="shared" si="1"/>
        <v>39581.477211566329</v>
      </c>
      <c r="U34">
        <f t="shared" si="13"/>
        <v>7.3592000000000005E-2</v>
      </c>
      <c r="V34">
        <f t="shared" si="14"/>
        <v>0.01</v>
      </c>
      <c r="W34">
        <f t="shared" si="15"/>
        <v>0.44494786451018531</v>
      </c>
      <c r="X34">
        <f t="shared" si="16"/>
        <v>3.274460324503356E-2</v>
      </c>
      <c r="Y34">
        <f t="shared" si="17"/>
        <v>4.4494786451018528E-3</v>
      </c>
      <c r="Z34">
        <f t="shared" si="18"/>
        <v>0.40775378262004985</v>
      </c>
      <c r="AB34">
        <f t="shared" si="19"/>
        <v>18845.853505649815</v>
      </c>
      <c r="AC34">
        <f t="shared" si="2"/>
        <v>16139.497054705475</v>
      </c>
      <c r="AE34">
        <f t="shared" si="3"/>
        <v>0</v>
      </c>
      <c r="AF34">
        <f t="shared" si="4"/>
        <v>0</v>
      </c>
      <c r="AG34">
        <f t="shared" si="4"/>
        <v>-5.0969222827506231</v>
      </c>
      <c r="AH34">
        <f t="shared" si="5"/>
        <v>-65489.206490067118</v>
      </c>
      <c r="AI34">
        <f t="shared" si="6"/>
        <v>-65494.303412349866</v>
      </c>
      <c r="AJ34">
        <f t="shared" si="7"/>
        <v>2706.3564509443404</v>
      </c>
      <c r="AK34">
        <f t="shared" si="22"/>
        <v>1319.2097453954871</v>
      </c>
      <c r="AL34">
        <f t="shared" si="8"/>
        <v>-61468.737216010042</v>
      </c>
      <c r="AN34">
        <f t="shared" si="9"/>
        <v>0</v>
      </c>
      <c r="AO34">
        <f t="shared" si="9"/>
        <v>0</v>
      </c>
      <c r="AP34">
        <f t="shared" si="9"/>
        <v>-0.23835581463997291</v>
      </c>
      <c r="AQ34">
        <f t="shared" si="9"/>
        <v>-3062.5801801791149</v>
      </c>
      <c r="AR34">
        <f t="shared" si="9"/>
        <v>-3062.8185359937547</v>
      </c>
      <c r="AS34">
        <f t="shared" si="9"/>
        <v>126.5618270763313</v>
      </c>
      <c r="AT34">
        <f t="shared" si="9"/>
        <v>61.692389269675118</v>
      </c>
      <c r="AU34">
        <f t="shared" ref="AU34:AU89" si="23">AL34*$K34</f>
        <v>-2874.5643196477486</v>
      </c>
      <c r="AW34">
        <v>31</v>
      </c>
      <c r="AX34">
        <f>IF(Z34&gt;0, (R34*SUMPRODUCT(K34:$K$98, X34:$X$98)-K34*$AZ$3)/Z34, 0)</f>
        <v>39581.477211566329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8.2293000000000005E-2</v>
      </c>
      <c r="Q35" s="4">
        <f t="shared" si="21"/>
        <v>12.5</v>
      </c>
      <c r="R35">
        <f t="shared" si="0"/>
        <v>2000000</v>
      </c>
      <c r="S35">
        <f t="shared" si="1"/>
        <v>36840.364653930708</v>
      </c>
      <c r="U35">
        <f t="shared" si="13"/>
        <v>8.2293000000000005E-2</v>
      </c>
      <c r="V35">
        <f t="shared" si="14"/>
        <v>0.01</v>
      </c>
      <c r="W35">
        <f t="shared" si="15"/>
        <v>0.40775378262004985</v>
      </c>
      <c r="X35">
        <f t="shared" si="16"/>
        <v>3.3555282033151765E-2</v>
      </c>
      <c r="Y35">
        <f t="shared" si="17"/>
        <v>4.0775378262004986E-3</v>
      </c>
      <c r="Z35">
        <f t="shared" si="18"/>
        <v>0.37012096276069756</v>
      </c>
      <c r="AB35">
        <f t="shared" si="19"/>
        <v>16139.497054705475</v>
      </c>
      <c r="AC35">
        <f t="shared" si="2"/>
        <v>13635.391234168006</v>
      </c>
      <c r="AE35">
        <f t="shared" si="3"/>
        <v>0</v>
      </c>
      <c r="AF35">
        <f t="shared" ref="AF35:AG66" si="24">-$Z35*P35</f>
        <v>0</v>
      </c>
      <c r="AG35">
        <f t="shared" si="24"/>
        <v>-4.6265120345087194</v>
      </c>
      <c r="AH35">
        <f t="shared" si="5"/>
        <v>-67110.56406630353</v>
      </c>
      <c r="AI35">
        <f t="shared" ref="AI35:AI66" si="25">SUM(AE35:AH35)</f>
        <v>-67115.190578338035</v>
      </c>
      <c r="AJ35">
        <f t="shared" si="7"/>
        <v>2504.1058205374684</v>
      </c>
      <c r="AK35">
        <f t="shared" si="22"/>
        <v>1129.7647938293833</v>
      </c>
      <c r="AL35">
        <f t="shared" si="8"/>
        <v>-63481.319963971182</v>
      </c>
      <c r="AN35">
        <f t="shared" ref="AN35:AT66" si="26">AE35*$K35</f>
        <v>0</v>
      </c>
      <c r="AO35">
        <f t="shared" si="26"/>
        <v>0</v>
      </c>
      <c r="AP35">
        <f t="shared" si="26"/>
        <v>-0.19317610842804095</v>
      </c>
      <c r="AQ35">
        <f t="shared" si="26"/>
        <v>-2802.1450077381846</v>
      </c>
      <c r="AR35">
        <f t="shared" si="26"/>
        <v>-2802.3381838466125</v>
      </c>
      <c r="AS35">
        <f t="shared" si="26"/>
        <v>104.55682680501255</v>
      </c>
      <c r="AT35">
        <f t="shared" si="26"/>
        <v>47.172376227082083</v>
      </c>
      <c r="AU35">
        <f t="shared" si="23"/>
        <v>-2650.6089808145175</v>
      </c>
      <c r="AW35">
        <v>32</v>
      </c>
      <c r="AX35">
        <f>IF(Z35&gt;0, (R35*SUMPRODUCT(K35:$K$98, X35:$X$98)-K35*$AZ$3)/Z35, 0)</f>
        <v>36840.364653930708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9.1596999999999998E-2</v>
      </c>
      <c r="Q36" s="4">
        <f t="shared" si="21"/>
        <v>12.5</v>
      </c>
      <c r="R36">
        <f t="shared" si="0"/>
        <v>2000000</v>
      </c>
      <c r="S36">
        <f t="shared" si="1"/>
        <v>34079.031607981073</v>
      </c>
      <c r="U36">
        <f t="shared" si="13"/>
        <v>9.1596999999999998E-2</v>
      </c>
      <c r="V36">
        <f t="shared" si="14"/>
        <v>0.01</v>
      </c>
      <c r="W36">
        <f t="shared" si="15"/>
        <v>0.37012096276069756</v>
      </c>
      <c r="X36">
        <f t="shared" si="16"/>
        <v>3.3901969825991612E-2</v>
      </c>
      <c r="Y36">
        <f t="shared" si="17"/>
        <v>3.7012096276069755E-3</v>
      </c>
      <c r="Z36">
        <f t="shared" si="18"/>
        <v>0.33251778330709897</v>
      </c>
      <c r="AB36">
        <f t="shared" si="19"/>
        <v>13635.391234168006</v>
      </c>
      <c r="AC36">
        <f t="shared" si="2"/>
        <v>11331.884047538428</v>
      </c>
      <c r="AE36">
        <f t="shared" si="3"/>
        <v>0</v>
      </c>
      <c r="AF36">
        <f t="shared" si="24"/>
        <v>0</v>
      </c>
      <c r="AG36">
        <f t="shared" si="24"/>
        <v>-4.1564722913387371</v>
      </c>
      <c r="AH36">
        <f t="shared" si="5"/>
        <v>-67803.939651983223</v>
      </c>
      <c r="AI36">
        <f t="shared" si="25"/>
        <v>-67808.096124274554</v>
      </c>
      <c r="AJ36">
        <f t="shared" si="7"/>
        <v>2303.5071866295784</v>
      </c>
      <c r="AK36">
        <f t="shared" si="22"/>
        <v>954.47738639176055</v>
      </c>
      <c r="AL36">
        <f t="shared" si="8"/>
        <v>-64550.11155125322</v>
      </c>
      <c r="AN36">
        <f t="shared" si="26"/>
        <v>0</v>
      </c>
      <c r="AO36">
        <f t="shared" si="26"/>
        <v>0</v>
      </c>
      <c r="AP36">
        <f t="shared" si="26"/>
        <v>-0.15495535298221186</v>
      </c>
      <c r="AQ36">
        <f t="shared" si="26"/>
        <v>-2527.7645719547522</v>
      </c>
      <c r="AR36">
        <f t="shared" si="26"/>
        <v>-2527.9195273077339</v>
      </c>
      <c r="AS36">
        <f t="shared" si="26"/>
        <v>85.875892868344565</v>
      </c>
      <c r="AT36">
        <f t="shared" si="26"/>
        <v>35.583391384581432</v>
      </c>
      <c r="AU36">
        <f t="shared" si="23"/>
        <v>-2406.4602430548084</v>
      </c>
      <c r="AW36">
        <v>33</v>
      </c>
      <c r="AX36">
        <f>IF(Z36&gt;0, (R36*SUMPRODUCT(K36:$K$98, X36:$X$98)-K36*$AZ$3)/Z36, 0)</f>
        <v>34079.031607981073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0.10148</v>
      </c>
      <c r="Q37" s="4">
        <f t="shared" si="21"/>
        <v>12.5</v>
      </c>
      <c r="R37">
        <f t="shared" si="0"/>
        <v>2000000</v>
      </c>
      <c r="S37">
        <f t="shared" si="1"/>
        <v>31306.050052216502</v>
      </c>
      <c r="U37">
        <f t="shared" si="13"/>
        <v>0.10148</v>
      </c>
      <c r="V37">
        <f t="shared" si="14"/>
        <v>0.01</v>
      </c>
      <c r="W37">
        <f t="shared" si="15"/>
        <v>0.33251778330709897</v>
      </c>
      <c r="X37">
        <f t="shared" si="16"/>
        <v>3.3743904650004403E-2</v>
      </c>
      <c r="Y37">
        <f t="shared" si="17"/>
        <v>3.3251778330709897E-3</v>
      </c>
      <c r="Z37">
        <f t="shared" si="18"/>
        <v>0.29544870082402358</v>
      </c>
      <c r="AB37">
        <f t="shared" si="19"/>
        <v>11331.884047538428</v>
      </c>
      <c r="AC37">
        <f t="shared" si="2"/>
        <v>9249.331815859221</v>
      </c>
      <c r="AE37">
        <f t="shared" si="3"/>
        <v>0</v>
      </c>
      <c r="AF37">
        <f t="shared" si="24"/>
        <v>0</v>
      </c>
      <c r="AG37">
        <f t="shared" si="24"/>
        <v>-3.6931087603002948</v>
      </c>
      <c r="AH37">
        <f t="shared" si="5"/>
        <v>-67487.809300008812</v>
      </c>
      <c r="AI37">
        <f t="shared" si="25"/>
        <v>-67491.502408769113</v>
      </c>
      <c r="AJ37">
        <f t="shared" si="7"/>
        <v>2082.5522316792067</v>
      </c>
      <c r="AK37">
        <f t="shared" si="22"/>
        <v>793.23188332769007</v>
      </c>
      <c r="AL37">
        <f t="shared" si="8"/>
        <v>-64615.71829376222</v>
      </c>
      <c r="AN37">
        <f t="shared" si="26"/>
        <v>0</v>
      </c>
      <c r="AO37">
        <f t="shared" si="26"/>
        <v>0</v>
      </c>
      <c r="AP37">
        <f t="shared" si="26"/>
        <v>-0.12292940199263828</v>
      </c>
      <c r="AQ37">
        <f t="shared" si="26"/>
        <v>-2246.4098886621227</v>
      </c>
      <c r="AR37">
        <f t="shared" si="26"/>
        <v>-2246.5328180641154</v>
      </c>
      <c r="AS37">
        <f t="shared" si="26"/>
        <v>69.320162788258287</v>
      </c>
      <c r="AT37">
        <f t="shared" si="26"/>
        <v>26.403641860533316</v>
      </c>
      <c r="AU37">
        <f t="shared" si="23"/>
        <v>-2150.809013415324</v>
      </c>
      <c r="AW37">
        <v>34</v>
      </c>
      <c r="AX37">
        <f>IF(Z37&gt;0, (R37*SUMPRODUCT(K37:$K$98, X37:$X$98)-K37*$AZ$3)/Z37, 0)</f>
        <v>31306.050052216502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0.112611</v>
      </c>
      <c r="Q38" s="4">
        <f t="shared" si="21"/>
        <v>12.5</v>
      </c>
      <c r="R38">
        <f t="shared" si="0"/>
        <v>2000000</v>
      </c>
      <c r="S38">
        <f t="shared" si="1"/>
        <v>28548.471313105074</v>
      </c>
      <c r="U38">
        <f t="shared" si="13"/>
        <v>0.112611</v>
      </c>
      <c r="V38">
        <f t="shared" si="14"/>
        <v>0.01</v>
      </c>
      <c r="W38">
        <f t="shared" si="15"/>
        <v>0.29544870082402358</v>
      </c>
      <c r="X38">
        <f t="shared" si="16"/>
        <v>3.3270773648494123E-2</v>
      </c>
      <c r="Y38">
        <f t="shared" si="17"/>
        <v>2.9544870082402357E-3</v>
      </c>
      <c r="Z38">
        <f t="shared" si="18"/>
        <v>0.25922344016728921</v>
      </c>
      <c r="AB38">
        <f t="shared" si="19"/>
        <v>9249.331815859221</v>
      </c>
      <c r="AC38">
        <f t="shared" si="2"/>
        <v>7400.4329453002656</v>
      </c>
      <c r="AE38">
        <f t="shared" si="3"/>
        <v>0</v>
      </c>
      <c r="AF38">
        <f t="shared" si="24"/>
        <v>0</v>
      </c>
      <c r="AG38">
        <f t="shared" si="24"/>
        <v>-3.2402930020911151</v>
      </c>
      <c r="AH38">
        <f t="shared" si="5"/>
        <v>-66541.547296988239</v>
      </c>
      <c r="AI38">
        <f t="shared" si="25"/>
        <v>-66544.78758999033</v>
      </c>
      <c r="AJ38">
        <f t="shared" si="7"/>
        <v>1848.8988705589554</v>
      </c>
      <c r="AK38">
        <f t="shared" si="22"/>
        <v>647.45322711014558</v>
      </c>
      <c r="AL38">
        <f t="shared" si="8"/>
        <v>-64048.435492321223</v>
      </c>
      <c r="AN38">
        <f t="shared" si="26"/>
        <v>0</v>
      </c>
      <c r="AO38">
        <f t="shared" si="26"/>
        <v>0</v>
      </c>
      <c r="AP38">
        <f t="shared" si="26"/>
        <v>-9.6300808111534741E-2</v>
      </c>
      <c r="AQ38">
        <f t="shared" si="26"/>
        <v>-1977.6004125418556</v>
      </c>
      <c r="AR38">
        <f t="shared" si="26"/>
        <v>-1977.6967133499672</v>
      </c>
      <c r="AS38">
        <f t="shared" si="26"/>
        <v>54.948875066676635</v>
      </c>
      <c r="AT38">
        <f t="shared" si="26"/>
        <v>19.242170058352887</v>
      </c>
      <c r="AU38">
        <f t="shared" si="23"/>
        <v>-1903.5056682249374</v>
      </c>
      <c r="AW38">
        <v>35</v>
      </c>
      <c r="AX38">
        <f>IF(Z38&gt;0, (R38*SUMPRODUCT(K38:$K$98, X38:$X$98)-K38*$AZ$3)/Z38, 0)</f>
        <v>28548.471313105074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0.125163</v>
      </c>
      <c r="Q39" s="4">
        <f t="shared" si="21"/>
        <v>12.5</v>
      </c>
      <c r="R39">
        <f t="shared" si="0"/>
        <v>2000000</v>
      </c>
      <c r="S39">
        <f t="shared" si="1"/>
        <v>25772.137909147375</v>
      </c>
      <c r="U39">
        <f t="shared" si="13"/>
        <v>0.125163</v>
      </c>
      <c r="V39">
        <f t="shared" si="14"/>
        <v>0.01</v>
      </c>
      <c r="W39">
        <f t="shared" si="15"/>
        <v>0.25922344016728921</v>
      </c>
      <c r="X39">
        <f t="shared" si="16"/>
        <v>3.2445183441658421E-2</v>
      </c>
      <c r="Y39">
        <f t="shared" si="17"/>
        <v>2.5922344016728921E-3</v>
      </c>
      <c r="Z39">
        <f t="shared" si="18"/>
        <v>0.2241860223239579</v>
      </c>
      <c r="AB39">
        <f t="shared" si="19"/>
        <v>7400.4329453002656</v>
      </c>
      <c r="AC39">
        <f t="shared" si="2"/>
        <v>5777.7530846362351</v>
      </c>
      <c r="AE39">
        <f t="shared" si="3"/>
        <v>0</v>
      </c>
      <c r="AF39">
        <f t="shared" si="24"/>
        <v>0</v>
      </c>
      <c r="AG39">
        <f t="shared" si="24"/>
        <v>-2.8023252790494739</v>
      </c>
      <c r="AH39">
        <f t="shared" si="5"/>
        <v>-64890.366883316841</v>
      </c>
      <c r="AI39">
        <f t="shared" si="25"/>
        <v>-64893.169208595893</v>
      </c>
      <c r="AJ39">
        <f t="shared" si="7"/>
        <v>1622.6798606640305</v>
      </c>
      <c r="AK39">
        <f t="shared" si="22"/>
        <v>518.03030617101865</v>
      </c>
      <c r="AL39">
        <f t="shared" si="8"/>
        <v>-62752.459041760842</v>
      </c>
      <c r="AN39">
        <f t="shared" si="26"/>
        <v>0</v>
      </c>
      <c r="AO39">
        <f t="shared" si="26"/>
        <v>0</v>
      </c>
      <c r="AP39">
        <f t="shared" si="26"/>
        <v>-7.4361162486388716E-2</v>
      </c>
      <c r="AQ39">
        <f t="shared" si="26"/>
        <v>-1721.8997208091457</v>
      </c>
      <c r="AR39">
        <f t="shared" si="26"/>
        <v>-1721.9740819716324</v>
      </c>
      <c r="AS39">
        <f t="shared" si="26"/>
        <v>43.058656211086578</v>
      </c>
      <c r="AT39">
        <f t="shared" si="26"/>
        <v>13.746204289004929</v>
      </c>
      <c r="AU39">
        <f t="shared" si="23"/>
        <v>-1665.1692214715406</v>
      </c>
      <c r="AW39">
        <v>36</v>
      </c>
      <c r="AX39">
        <f>IF(Z39&gt;0, (R39*SUMPRODUCT(K39:$K$98, X39:$X$98)-K39*$AZ$3)/Z39, 0)</f>
        <v>25772.137909147375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0.13952899999999999</v>
      </c>
      <c r="Q40" s="4">
        <f t="shared" si="21"/>
        <v>12.5</v>
      </c>
      <c r="R40">
        <f t="shared" si="0"/>
        <v>2000000</v>
      </c>
      <c r="S40">
        <f t="shared" si="1"/>
        <v>22934.341832243033</v>
      </c>
      <c r="U40">
        <f t="shared" si="13"/>
        <v>0.13952899999999999</v>
      </c>
      <c r="V40">
        <f t="shared" si="14"/>
        <v>0.01</v>
      </c>
      <c r="W40">
        <f t="shared" si="15"/>
        <v>0.2241860223239579</v>
      </c>
      <c r="X40">
        <f t="shared" si="16"/>
        <v>3.128045150883952E-2</v>
      </c>
      <c r="Y40">
        <f t="shared" si="17"/>
        <v>2.2418602232395792E-3</v>
      </c>
      <c r="Z40">
        <f t="shared" si="18"/>
        <v>0.19066371059187881</v>
      </c>
      <c r="AB40">
        <f t="shared" si="19"/>
        <v>5777.7530846362351</v>
      </c>
      <c r="AC40">
        <f t="shared" si="2"/>
        <v>4372.7467137180056</v>
      </c>
      <c r="AE40">
        <f t="shared" si="3"/>
        <v>0</v>
      </c>
      <c r="AF40">
        <f t="shared" si="24"/>
        <v>0</v>
      </c>
      <c r="AG40">
        <f t="shared" si="24"/>
        <v>-2.383296382398485</v>
      </c>
      <c r="AH40">
        <f t="shared" si="5"/>
        <v>-62560.90301767904</v>
      </c>
      <c r="AI40">
        <f t="shared" si="25"/>
        <v>-62563.286314061435</v>
      </c>
      <c r="AJ40">
        <f t="shared" si="7"/>
        <v>1405.0063709182295</v>
      </c>
      <c r="AK40">
        <f t="shared" si="22"/>
        <v>404.44271592453651</v>
      </c>
      <c r="AL40">
        <f t="shared" si="8"/>
        <v>-60753.837227218668</v>
      </c>
      <c r="AN40">
        <f t="shared" si="26"/>
        <v>0</v>
      </c>
      <c r="AO40">
        <f t="shared" si="26"/>
        <v>0</v>
      </c>
      <c r="AP40">
        <f t="shared" si="26"/>
        <v>-5.6466082340144177E-2</v>
      </c>
      <c r="AQ40">
        <f t="shared" si="26"/>
        <v>-1482.2198057947612</v>
      </c>
      <c r="AR40">
        <f t="shared" si="26"/>
        <v>-1482.2762718771012</v>
      </c>
      <c r="AS40">
        <f t="shared" si="26"/>
        <v>33.288014874950257</v>
      </c>
      <c r="AT40">
        <f t="shared" si="26"/>
        <v>9.5822306734186302</v>
      </c>
      <c r="AU40">
        <f t="shared" si="23"/>
        <v>-1439.4060263287324</v>
      </c>
      <c r="AW40">
        <v>37</v>
      </c>
      <c r="AX40">
        <f>IF(Z40&gt;0, (R40*SUMPRODUCT(K40:$K$98, X40:$X$98)-K40*$AZ$3)/Z40, 0)</f>
        <v>22934.341832243033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0.15610499999999999</v>
      </c>
      <c r="Q41" s="4">
        <f t="shared" si="21"/>
        <v>12.5</v>
      </c>
      <c r="R41">
        <f t="shared" si="0"/>
        <v>2000000</v>
      </c>
      <c r="S41">
        <f t="shared" si="1"/>
        <v>19959.728546253773</v>
      </c>
      <c r="U41">
        <f t="shared" si="13"/>
        <v>0.15610499999999999</v>
      </c>
      <c r="V41">
        <f t="shared" si="14"/>
        <v>0.01</v>
      </c>
      <c r="W41">
        <f t="shared" si="15"/>
        <v>0.19066371059187881</v>
      </c>
      <c r="X41">
        <f t="shared" si="16"/>
        <v>2.9763558541945241E-2</v>
      </c>
      <c r="Y41">
        <f t="shared" si="17"/>
        <v>1.9066371059187882E-3</v>
      </c>
      <c r="Z41">
        <f t="shared" si="18"/>
        <v>0.15899351494401479</v>
      </c>
      <c r="AB41">
        <f t="shared" si="19"/>
        <v>4372.7467137180056</v>
      </c>
      <c r="AC41">
        <f t="shared" si="2"/>
        <v>3173.4673988972777</v>
      </c>
      <c r="AE41">
        <f t="shared" si="3"/>
        <v>0</v>
      </c>
      <c r="AF41">
        <f t="shared" si="24"/>
        <v>0</v>
      </c>
      <c r="AG41">
        <f t="shared" si="24"/>
        <v>-1.9874189368001849</v>
      </c>
      <c r="AH41">
        <f t="shared" si="5"/>
        <v>-59527.11708389048</v>
      </c>
      <c r="AI41">
        <f t="shared" si="25"/>
        <v>-59529.104502827278</v>
      </c>
      <c r="AJ41">
        <f t="shared" si="7"/>
        <v>1199.2793148207279</v>
      </c>
      <c r="AK41">
        <f t="shared" si="22"/>
        <v>306.09226996026041</v>
      </c>
      <c r="AL41">
        <f t="shared" si="8"/>
        <v>-58023.732918046291</v>
      </c>
      <c r="AN41">
        <f t="shared" si="26"/>
        <v>0</v>
      </c>
      <c r="AO41">
        <f t="shared" si="26"/>
        <v>0</v>
      </c>
      <c r="AP41">
        <f t="shared" si="26"/>
        <v>-4.2041771190209409E-2</v>
      </c>
      <c r="AQ41">
        <f t="shared" si="26"/>
        <v>-1259.2339691011725</v>
      </c>
      <c r="AR41">
        <f t="shared" si="26"/>
        <v>-1259.2760108723626</v>
      </c>
      <c r="AS41">
        <f t="shared" si="26"/>
        <v>25.369500920637229</v>
      </c>
      <c r="AT41">
        <f t="shared" si="26"/>
        <v>6.4750621715822421</v>
      </c>
      <c r="AU41">
        <f t="shared" si="23"/>
        <v>-1227.4314477801431</v>
      </c>
      <c r="AW41">
        <v>38</v>
      </c>
      <c r="AX41">
        <f>IF(Z41&gt;0, (R41*SUMPRODUCT(K41:$K$98, X41:$X$98)-K41*$AZ$3)/Z41, 0)</f>
        <v>19959.728546253773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0.17521600000000001</v>
      </c>
      <c r="Q42" s="4">
        <f t="shared" si="21"/>
        <v>12.5</v>
      </c>
      <c r="R42">
        <f t="shared" si="0"/>
        <v>2000000</v>
      </c>
      <c r="S42">
        <f t="shared" si="1"/>
        <v>16726.640507275206</v>
      </c>
      <c r="U42">
        <f t="shared" si="13"/>
        <v>0.17521600000000001</v>
      </c>
      <c r="V42">
        <f t="shared" si="14"/>
        <v>0.01</v>
      </c>
      <c r="W42">
        <f t="shared" si="15"/>
        <v>0.15899351494401479</v>
      </c>
      <c r="X42">
        <f t="shared" si="16"/>
        <v>2.7858207714430497E-2</v>
      </c>
      <c r="Y42">
        <f t="shared" si="17"/>
        <v>1.589935149440148E-3</v>
      </c>
      <c r="Z42">
        <f t="shared" si="18"/>
        <v>0.12954537208014413</v>
      </c>
      <c r="AB42">
        <f t="shared" si="19"/>
        <v>3173.4673988972777</v>
      </c>
      <c r="AC42">
        <f t="shared" si="2"/>
        <v>2166.8588681657775</v>
      </c>
      <c r="AE42">
        <f t="shared" si="3"/>
        <v>0</v>
      </c>
      <c r="AF42">
        <f t="shared" si="24"/>
        <v>0</v>
      </c>
      <c r="AG42">
        <f t="shared" si="24"/>
        <v>-1.6193171510018016</v>
      </c>
      <c r="AH42">
        <f t="shared" si="5"/>
        <v>-55716.415428860993</v>
      </c>
      <c r="AI42">
        <f t="shared" si="25"/>
        <v>-55718.034746011996</v>
      </c>
      <c r="AJ42">
        <f t="shared" si="7"/>
        <v>1006.6085307315002</v>
      </c>
      <c r="AK42">
        <f t="shared" si="22"/>
        <v>222.14271792280945</v>
      </c>
      <c r="AL42">
        <f t="shared" si="8"/>
        <v>-54489.283497357683</v>
      </c>
      <c r="AN42">
        <f t="shared" si="26"/>
        <v>0</v>
      </c>
      <c r="AO42">
        <f t="shared" si="26"/>
        <v>0</v>
      </c>
      <c r="AP42">
        <f t="shared" si="26"/>
        <v>-3.0584787944146048E-2</v>
      </c>
      <c r="AQ42">
        <f t="shared" si="26"/>
        <v>-1052.3415686948188</v>
      </c>
      <c r="AR42">
        <f t="shared" si="26"/>
        <v>-1052.3721534827628</v>
      </c>
      <c r="AS42">
        <f t="shared" si="26"/>
        <v>19.012278376811373</v>
      </c>
      <c r="AT42">
        <f t="shared" si="26"/>
        <v>4.1957117028014608</v>
      </c>
      <c r="AU42">
        <f t="shared" si="23"/>
        <v>-1029.16416340315</v>
      </c>
      <c r="AW42">
        <v>39</v>
      </c>
      <c r="AX42">
        <f>IF(Z42&gt;0, (R42*SUMPRODUCT(K42:$K$98, X42:$X$98)-K42*$AZ$3)/Z42, 0)</f>
        <v>16726.640507275206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0.19798199999999999</v>
      </c>
      <c r="Q43" s="4">
        <f t="shared" si="21"/>
        <v>12.5</v>
      </c>
      <c r="R43">
        <f t="shared" si="0"/>
        <v>2000000</v>
      </c>
      <c r="S43">
        <f t="shared" si="1"/>
        <v>13060.878402059983</v>
      </c>
      <c r="U43">
        <f t="shared" si="13"/>
        <v>0.19798199999999999</v>
      </c>
      <c r="V43">
        <f t="shared" si="14"/>
        <v>0.01</v>
      </c>
      <c r="W43">
        <f t="shared" si="15"/>
        <v>0.12954537208014413</v>
      </c>
      <c r="X43">
        <f t="shared" si="16"/>
        <v>2.5647651855171094E-2</v>
      </c>
      <c r="Y43">
        <f t="shared" si="17"/>
        <v>1.2954537208014413E-3</v>
      </c>
      <c r="Z43">
        <f t="shared" si="18"/>
        <v>0.10260226650417159</v>
      </c>
      <c r="AB43">
        <f t="shared" si="19"/>
        <v>2166.8588681657775</v>
      </c>
      <c r="AC43">
        <f t="shared" si="2"/>
        <v>1340.0757265867371</v>
      </c>
      <c r="AE43">
        <f t="shared" si="3"/>
        <v>0</v>
      </c>
      <c r="AF43">
        <f t="shared" si="24"/>
        <v>0</v>
      </c>
      <c r="AG43">
        <f t="shared" si="24"/>
        <v>-1.2825283313021449</v>
      </c>
      <c r="AH43">
        <f t="shared" si="5"/>
        <v>-51295.303710342188</v>
      </c>
      <c r="AI43">
        <f t="shared" si="25"/>
        <v>-51296.586238673488</v>
      </c>
      <c r="AJ43">
        <f t="shared" si="7"/>
        <v>826.78314157904038</v>
      </c>
      <c r="AK43">
        <f t="shared" si="22"/>
        <v>151.68012077160444</v>
      </c>
      <c r="AL43">
        <f t="shared" si="8"/>
        <v>-50318.12297632284</v>
      </c>
      <c r="AN43">
        <f t="shared" si="26"/>
        <v>0</v>
      </c>
      <c r="AO43">
        <f t="shared" si="26"/>
        <v>0</v>
      </c>
      <c r="AP43">
        <f t="shared" si="26"/>
        <v>-2.1628305873166661E-2</v>
      </c>
      <c r="AQ43">
        <f t="shared" si="26"/>
        <v>-865.03392667970309</v>
      </c>
      <c r="AR43">
        <f t="shared" si="26"/>
        <v>-865.05555498557624</v>
      </c>
      <c r="AS43">
        <f t="shared" si="26"/>
        <v>13.94270850819624</v>
      </c>
      <c r="AT43">
        <f t="shared" si="26"/>
        <v>2.5579037646648786</v>
      </c>
      <c r="AU43">
        <f t="shared" si="23"/>
        <v>-848.55494271271505</v>
      </c>
      <c r="AW43">
        <v>40</v>
      </c>
      <c r="AX43">
        <f>IF(Z43&gt;0, (R43*SUMPRODUCT(K43:$K$98, X43:$X$98)-K43*$AZ$3)/Z43, 0)</f>
        <v>13060.878402059983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0.22423799999999999</v>
      </c>
      <c r="Q44" s="4">
        <f t="shared" si="21"/>
        <v>12.5</v>
      </c>
      <c r="R44">
        <f t="shared" si="0"/>
        <v>2000000</v>
      </c>
      <c r="S44">
        <f t="shared" si="1"/>
        <v>8609.4257145868341</v>
      </c>
      <c r="U44">
        <f t="shared" si="13"/>
        <v>0.22423799999999999</v>
      </c>
      <c r="V44">
        <f t="shared" si="14"/>
        <v>0.01</v>
      </c>
      <c r="W44">
        <f t="shared" si="15"/>
        <v>0.10260226650417159</v>
      </c>
      <c r="X44">
        <f t="shared" si="16"/>
        <v>2.3007327036362428E-2</v>
      </c>
      <c r="Y44">
        <f t="shared" si="17"/>
        <v>1.0260226650417158E-3</v>
      </c>
      <c r="Z44">
        <f t="shared" si="18"/>
        <v>7.8568916802767438E-2</v>
      </c>
      <c r="AB44">
        <f t="shared" si="19"/>
        <v>1340.0757265867371</v>
      </c>
      <c r="AC44">
        <f t="shared" si="2"/>
        <v>676.43325268897956</v>
      </c>
      <c r="AE44">
        <f t="shared" si="3"/>
        <v>0</v>
      </c>
      <c r="AF44">
        <f t="shared" si="24"/>
        <v>0</v>
      </c>
      <c r="AG44">
        <f t="shared" si="24"/>
        <v>-0.98211146003459293</v>
      </c>
      <c r="AH44">
        <f t="shared" si="5"/>
        <v>-46014.654072724858</v>
      </c>
      <c r="AI44">
        <f t="shared" si="25"/>
        <v>-46015.636184184892</v>
      </c>
      <c r="AJ44">
        <f t="shared" si="7"/>
        <v>663.64247389775755</v>
      </c>
      <c r="AK44">
        <f t="shared" si="22"/>
        <v>93.805300861071601</v>
      </c>
      <c r="AL44">
        <f t="shared" si="8"/>
        <v>-45258.18840942606</v>
      </c>
      <c r="AN44">
        <f t="shared" si="26"/>
        <v>0</v>
      </c>
      <c r="AO44">
        <f t="shared" si="26"/>
        <v>0</v>
      </c>
      <c r="AP44">
        <f t="shared" si="26"/>
        <v>-1.4787620323257004E-2</v>
      </c>
      <c r="AQ44">
        <f t="shared" si="26"/>
        <v>-692.84115034102081</v>
      </c>
      <c r="AR44">
        <f t="shared" si="26"/>
        <v>-692.85593796134401</v>
      </c>
      <c r="AS44">
        <f t="shared" si="26"/>
        <v>9.9924431530830198</v>
      </c>
      <c r="AT44">
        <f t="shared" si="26"/>
        <v>1.4124233652599476</v>
      </c>
      <c r="AU44">
        <f t="shared" si="23"/>
        <v>-681.45107144300096</v>
      </c>
      <c r="AW44">
        <v>41</v>
      </c>
      <c r="AX44">
        <f>IF(Z44&gt;0, (R44*SUMPRODUCT(K44:$K$98, X44:$X$98)-K44*$AZ$3)/Z44, 0)</f>
        <v>8609.4257145868341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0.25439000000000001</v>
      </c>
      <c r="Q45" s="4">
        <f t="shared" si="21"/>
        <v>12.5</v>
      </c>
      <c r="R45">
        <f t="shared" si="0"/>
        <v>2000000</v>
      </c>
      <c r="S45">
        <f t="shared" si="1"/>
        <v>2827.2833894693053</v>
      </c>
      <c r="U45">
        <f t="shared" si="13"/>
        <v>0.25439000000000001</v>
      </c>
      <c r="V45">
        <f t="shared" si="14"/>
        <v>0.01</v>
      </c>
      <c r="W45">
        <f t="shared" si="15"/>
        <v>7.8568916802767438E-2</v>
      </c>
      <c r="X45">
        <f t="shared" si="16"/>
        <v>1.998714674545601E-2</v>
      </c>
      <c r="Y45">
        <f t="shared" si="17"/>
        <v>7.8568916802767435E-4</v>
      </c>
      <c r="Z45">
        <f t="shared" si="18"/>
        <v>5.779608088928375E-2</v>
      </c>
      <c r="AB45">
        <f t="shared" si="19"/>
        <v>676.43325268897956</v>
      </c>
      <c r="AC45">
        <f t="shared" si="2"/>
        <v>163.4058994746963</v>
      </c>
      <c r="AE45">
        <f t="shared" si="3"/>
        <v>0</v>
      </c>
      <c r="AF45">
        <f t="shared" si="24"/>
        <v>0</v>
      </c>
      <c r="AG45">
        <f t="shared" si="24"/>
        <v>-0.72245101111604693</v>
      </c>
      <c r="AH45">
        <f t="shared" si="5"/>
        <v>-39974.293490912023</v>
      </c>
      <c r="AI45">
        <f t="shared" si="25"/>
        <v>-39975.015941923142</v>
      </c>
      <c r="AJ45">
        <f t="shared" si="7"/>
        <v>513.02735321428327</v>
      </c>
      <c r="AK45">
        <f t="shared" si="22"/>
        <v>47.350327688228575</v>
      </c>
      <c r="AL45">
        <f t="shared" si="8"/>
        <v>-39414.638261020635</v>
      </c>
      <c r="AN45">
        <f t="shared" si="26"/>
        <v>0</v>
      </c>
      <c r="AO45">
        <f t="shared" si="26"/>
        <v>0</v>
      </c>
      <c r="AP45">
        <f t="shared" si="26"/>
        <v>-9.7124298089206109E-3</v>
      </c>
      <c r="AQ45">
        <f t="shared" si="26"/>
        <v>-537.40324771905</v>
      </c>
      <c r="AR45">
        <f t="shared" si="26"/>
        <v>-537.41296014885893</v>
      </c>
      <c r="AS45">
        <f t="shared" si="26"/>
        <v>6.8969965872878713</v>
      </c>
      <c r="AT45">
        <f t="shared" si="26"/>
        <v>0.63656459334297866</v>
      </c>
      <c r="AU45">
        <f t="shared" si="23"/>
        <v>-529.87939896822809</v>
      </c>
      <c r="AW45">
        <v>42</v>
      </c>
      <c r="AX45">
        <f>IF(Z45&gt;0, (R45*SUMPRODUCT(K45:$K$98, X45:$X$98)-K45*$AZ$3)/Z45, 0)</f>
        <v>2827.2833894693053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0.28921999999999998</v>
      </c>
      <c r="Q46" s="4">
        <f t="shared" si="21"/>
        <v>12.5</v>
      </c>
      <c r="R46">
        <f t="shared" si="0"/>
        <v>2000000</v>
      </c>
      <c r="S46">
        <f t="shared" si="1"/>
        <v>-5270.0492841877849</v>
      </c>
      <c r="U46">
        <f t="shared" si="13"/>
        <v>0.28921999999999998</v>
      </c>
      <c r="V46">
        <f t="shared" si="14"/>
        <v>0.01</v>
      </c>
      <c r="W46">
        <f t="shared" si="15"/>
        <v>5.779608088928375E-2</v>
      </c>
      <c r="X46">
        <f t="shared" si="16"/>
        <v>1.6715782514798647E-2</v>
      </c>
      <c r="Y46">
        <f t="shared" si="17"/>
        <v>5.7796080889283756E-4</v>
      </c>
      <c r="Z46">
        <f t="shared" si="18"/>
        <v>4.0502337565592267E-2</v>
      </c>
      <c r="AB46">
        <f t="shared" si="19"/>
        <v>163.4058994746963</v>
      </c>
      <c r="AC46">
        <f t="shared" si="2"/>
        <v>-213.44931509548155</v>
      </c>
      <c r="AE46">
        <f t="shared" si="3"/>
        <v>0</v>
      </c>
      <c r="AF46">
        <f t="shared" si="24"/>
        <v>0</v>
      </c>
      <c r="AG46">
        <f t="shared" si="24"/>
        <v>-0.50627921956990329</v>
      </c>
      <c r="AH46">
        <f t="shared" si="5"/>
        <v>-33431.565029597296</v>
      </c>
      <c r="AI46">
        <f t="shared" si="25"/>
        <v>-33432.071308816863</v>
      </c>
      <c r="AJ46">
        <f t="shared" si="7"/>
        <v>376.85521457017785</v>
      </c>
      <c r="AK46">
        <f t="shared" si="22"/>
        <v>11.438412963228743</v>
      </c>
      <c r="AL46">
        <f t="shared" si="8"/>
        <v>-33043.777681283456</v>
      </c>
      <c r="AN46">
        <f t="shared" si="26"/>
        <v>0</v>
      </c>
      <c r="AO46">
        <f t="shared" si="26"/>
        <v>0</v>
      </c>
      <c r="AP46">
        <f t="shared" si="26"/>
        <v>-6.0770326441923076E-3</v>
      </c>
      <c r="AQ46">
        <f t="shared" si="26"/>
        <v>-401.28984990514556</v>
      </c>
      <c r="AR46">
        <f t="shared" si="26"/>
        <v>-401.29592693778972</v>
      </c>
      <c r="AS46">
        <f t="shared" si="26"/>
        <v>4.5235145993600447</v>
      </c>
      <c r="AT46">
        <f t="shared" si="26"/>
        <v>0.13729895735073891</v>
      </c>
      <c r="AU46">
        <f t="shared" si="23"/>
        <v>-396.63511338107895</v>
      </c>
      <c r="AW46">
        <v>43</v>
      </c>
      <c r="AX46">
        <f>IF(Z46&gt;0, (R46*SUMPRODUCT(K46:$K$98, X46:$X$98)-K46*$AZ$3)/Z46, 0)</f>
        <v>-5270.0492841877849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0.32816400000000001</v>
      </c>
      <c r="Q47" s="4">
        <f t="shared" si="21"/>
        <v>12.5</v>
      </c>
      <c r="R47">
        <f t="shared" si="0"/>
        <v>2000000</v>
      </c>
      <c r="S47">
        <f t="shared" si="1"/>
        <v>-17585.405355131763</v>
      </c>
      <c r="U47">
        <f t="shared" si="13"/>
        <v>0.32816400000000001</v>
      </c>
      <c r="V47">
        <f t="shared" si="14"/>
        <v>0.01</v>
      </c>
      <c r="W47">
        <f t="shared" si="15"/>
        <v>4.0502337565592267E-2</v>
      </c>
      <c r="X47">
        <f t="shared" si="16"/>
        <v>1.3291409104875021E-2</v>
      </c>
      <c r="Y47">
        <f t="shared" si="17"/>
        <v>4.0502337565592267E-4</v>
      </c>
      <c r="Z47">
        <f t="shared" si="18"/>
        <v>2.680590508506132E-2</v>
      </c>
      <c r="AB47">
        <f t="shared" si="19"/>
        <v>-213.44931509548155</v>
      </c>
      <c r="AC47">
        <f t="shared" si="2"/>
        <v>-471.39270683199112</v>
      </c>
      <c r="AE47">
        <f t="shared" si="3"/>
        <v>0</v>
      </c>
      <c r="AF47">
        <f t="shared" si="24"/>
        <v>0</v>
      </c>
      <c r="AG47">
        <f t="shared" si="24"/>
        <v>-0.33507381356326649</v>
      </c>
      <c r="AH47">
        <f t="shared" si="5"/>
        <v>-26582.818209750043</v>
      </c>
      <c r="AI47">
        <f t="shared" si="25"/>
        <v>-26583.153283563606</v>
      </c>
      <c r="AJ47">
        <f t="shared" si="7"/>
        <v>257.94339173650957</v>
      </c>
      <c r="AK47">
        <f t="shared" si="22"/>
        <v>-14.94145205668371</v>
      </c>
      <c r="AL47">
        <f t="shared" si="8"/>
        <v>-26340.151343883779</v>
      </c>
      <c r="AN47">
        <f t="shared" si="26"/>
        <v>0</v>
      </c>
      <c r="AO47">
        <f t="shared" si="26"/>
        <v>0</v>
      </c>
      <c r="AP47">
        <f t="shared" si="26"/>
        <v>-3.5910705152693389E-3</v>
      </c>
      <c r="AQ47">
        <f t="shared" si="26"/>
        <v>-284.89476294981779</v>
      </c>
      <c r="AR47">
        <f t="shared" si="26"/>
        <v>-284.89835402033304</v>
      </c>
      <c r="AS47">
        <f t="shared" si="26"/>
        <v>2.7644443438390378</v>
      </c>
      <c r="AT47">
        <f t="shared" si="26"/>
        <v>-0.16013130768255737</v>
      </c>
      <c r="AU47">
        <f t="shared" si="23"/>
        <v>-282.29404098417655</v>
      </c>
      <c r="AW47">
        <v>44</v>
      </c>
      <c r="AX47">
        <f>IF(Z47&gt;0, (R47*SUMPRODUCT(K47:$K$98, X47:$X$98)-K47*$AZ$3)/Z47, 0)</f>
        <v>-17585.405355131763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0.37150699999999998</v>
      </c>
      <c r="Q48" s="4">
        <f t="shared" si="21"/>
        <v>12.5</v>
      </c>
      <c r="R48">
        <f t="shared" si="0"/>
        <v>2000000</v>
      </c>
      <c r="S48">
        <f t="shared" si="1"/>
        <v>-37896.70855876086</v>
      </c>
      <c r="U48">
        <f t="shared" si="13"/>
        <v>0.37150699999999998</v>
      </c>
      <c r="V48">
        <f t="shared" si="14"/>
        <v>0.01</v>
      </c>
      <c r="W48">
        <f t="shared" si="15"/>
        <v>2.680590508506132E-2</v>
      </c>
      <c r="X48">
        <f t="shared" si="16"/>
        <v>9.9585813804358748E-3</v>
      </c>
      <c r="Y48">
        <f t="shared" si="17"/>
        <v>2.6805905085061323E-4</v>
      </c>
      <c r="Z48">
        <f t="shared" si="18"/>
        <v>1.6579264653774833E-2</v>
      </c>
      <c r="AB48">
        <f t="shared" si="19"/>
        <v>-471.39270683199112</v>
      </c>
      <c r="AC48">
        <f t="shared" si="2"/>
        <v>-628.29956070267008</v>
      </c>
      <c r="AE48">
        <f t="shared" si="3"/>
        <v>0</v>
      </c>
      <c r="AF48">
        <f t="shared" si="24"/>
        <v>0</v>
      </c>
      <c r="AG48">
        <f t="shared" si="24"/>
        <v>-0.2072408081721854</v>
      </c>
      <c r="AH48">
        <f t="shared" si="5"/>
        <v>-19917.16276087175</v>
      </c>
      <c r="AI48">
        <f t="shared" si="25"/>
        <v>-19917.370001679923</v>
      </c>
      <c r="AJ48">
        <f t="shared" si="7"/>
        <v>156.90685387067896</v>
      </c>
      <c r="AK48">
        <f t="shared" si="22"/>
        <v>-32.99748947823938</v>
      </c>
      <c r="AL48">
        <f t="shared" si="8"/>
        <v>-19793.460637287484</v>
      </c>
      <c r="AN48">
        <f t="shared" si="26"/>
        <v>0</v>
      </c>
      <c r="AO48">
        <f t="shared" si="26"/>
        <v>0</v>
      </c>
      <c r="AP48">
        <f t="shared" si="26"/>
        <v>-1.983082121607571E-3</v>
      </c>
      <c r="AQ48">
        <f t="shared" si="26"/>
        <v>-190.58683341659517</v>
      </c>
      <c r="AR48">
        <f t="shared" si="26"/>
        <v>-190.58881649871677</v>
      </c>
      <c r="AS48">
        <f t="shared" si="26"/>
        <v>1.501437769004015</v>
      </c>
      <c r="AT48">
        <f t="shared" si="26"/>
        <v>-0.31575215334936607</v>
      </c>
      <c r="AU48">
        <f t="shared" si="23"/>
        <v>-189.40313088306212</v>
      </c>
      <c r="AW48">
        <v>45</v>
      </c>
      <c r="AX48">
        <f>IF(Z48&gt;0, (R48*SUMPRODUCT(K48:$K$98, X48:$X$98)-K48*$AZ$3)/Z48, 0)</f>
        <v>-37896.70855876086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0.41881499999999999</v>
      </c>
      <c r="Q49" s="4">
        <f t="shared" si="21"/>
        <v>12.5</v>
      </c>
      <c r="R49">
        <f t="shared" si="0"/>
        <v>2000000</v>
      </c>
      <c r="S49">
        <f t="shared" si="1"/>
        <v>-74405.947898595608</v>
      </c>
      <c r="U49">
        <f t="shared" si="13"/>
        <v>0.41881499999999999</v>
      </c>
      <c r="V49">
        <f t="shared" si="14"/>
        <v>0.01</v>
      </c>
      <c r="W49">
        <f t="shared" si="15"/>
        <v>1.6579264653774833E-2</v>
      </c>
      <c r="X49">
        <f t="shared" si="16"/>
        <v>6.9436447259707068E-3</v>
      </c>
      <c r="Y49">
        <f t="shared" si="17"/>
        <v>1.6579264653774833E-4</v>
      </c>
      <c r="Z49">
        <f t="shared" si="18"/>
        <v>9.4698272812663783E-3</v>
      </c>
      <c r="AB49">
        <f t="shared" si="19"/>
        <v>-628.29956070267008</v>
      </c>
      <c r="AC49">
        <f t="shared" si="2"/>
        <v>-704.61147529860546</v>
      </c>
      <c r="AE49">
        <f t="shared" si="3"/>
        <v>0</v>
      </c>
      <c r="AF49">
        <f t="shared" si="24"/>
        <v>0</v>
      </c>
      <c r="AG49">
        <f t="shared" si="24"/>
        <v>-0.11837284101582973</v>
      </c>
      <c r="AH49">
        <f t="shared" si="5"/>
        <v>-13887.289451941413</v>
      </c>
      <c r="AI49">
        <f t="shared" si="25"/>
        <v>-13887.407824782429</v>
      </c>
      <c r="AJ49">
        <f t="shared" si="7"/>
        <v>76.311914595935377</v>
      </c>
      <c r="AK49">
        <f t="shared" si="22"/>
        <v>-43.980969249186913</v>
      </c>
      <c r="AL49">
        <f t="shared" si="8"/>
        <v>-13855.076879435681</v>
      </c>
      <c r="AN49">
        <f t="shared" si="26"/>
        <v>0</v>
      </c>
      <c r="AO49">
        <f t="shared" si="26"/>
        <v>0</v>
      </c>
      <c r="AP49">
        <f t="shared" si="26"/>
        <v>-1.011345322884304E-3</v>
      </c>
      <c r="AQ49">
        <f t="shared" si="26"/>
        <v>-118.64921982301068</v>
      </c>
      <c r="AR49">
        <f t="shared" si="26"/>
        <v>-118.65023116833358</v>
      </c>
      <c r="AS49">
        <f t="shared" si="26"/>
        <v>0.65198821997205336</v>
      </c>
      <c r="AT49">
        <f t="shared" si="26"/>
        <v>-0.37576142605325641</v>
      </c>
      <c r="AU49">
        <f t="shared" si="23"/>
        <v>-118.37400437441478</v>
      </c>
      <c r="AW49">
        <v>46</v>
      </c>
      <c r="AX49">
        <f>IF(Z49&gt;0, (R49*SUMPRODUCT(K49:$K$98, X49:$X$98)-K49*$AZ$3)/Z49, 0)</f>
        <v>-74405.947898595608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0.47081499999999998</v>
      </c>
      <c r="Q50" s="4">
        <f t="shared" si="21"/>
        <v>12.5</v>
      </c>
      <c r="R50">
        <f t="shared" si="0"/>
        <v>2000000</v>
      </c>
      <c r="S50">
        <f t="shared" si="1"/>
        <v>-146692.96882182924</v>
      </c>
      <c r="U50">
        <f t="shared" si="13"/>
        <v>0.47081499999999998</v>
      </c>
      <c r="V50">
        <f t="shared" si="14"/>
        <v>0.01</v>
      </c>
      <c r="W50">
        <f t="shared" si="15"/>
        <v>9.4698272812663783E-3</v>
      </c>
      <c r="X50">
        <f t="shared" si="16"/>
        <v>4.45853673142943E-3</v>
      </c>
      <c r="Y50">
        <f t="shared" si="17"/>
        <v>9.4698272812663783E-5</v>
      </c>
      <c r="Z50">
        <f t="shared" si="18"/>
        <v>4.9165922770242846E-3</v>
      </c>
      <c r="AB50">
        <f t="shared" si="19"/>
        <v>-704.61147529860546</v>
      </c>
      <c r="AC50">
        <f t="shared" si="2"/>
        <v>-721.22951760316982</v>
      </c>
      <c r="AE50">
        <f t="shared" si="3"/>
        <v>0</v>
      </c>
      <c r="AF50">
        <f t="shared" si="24"/>
        <v>0</v>
      </c>
      <c r="AG50">
        <f t="shared" si="24"/>
        <v>-6.145740346280356E-2</v>
      </c>
      <c r="AH50">
        <f t="shared" si="5"/>
        <v>-8917.0734628588598</v>
      </c>
      <c r="AI50">
        <f t="shared" si="25"/>
        <v>-8917.1349202623223</v>
      </c>
      <c r="AJ50">
        <f t="shared" si="7"/>
        <v>16.618042304564369</v>
      </c>
      <c r="AK50">
        <f t="shared" si="22"/>
        <v>-49.322803270902384</v>
      </c>
      <c r="AL50">
        <f t="shared" si="8"/>
        <v>-8949.839681228661</v>
      </c>
      <c r="AN50">
        <f t="shared" si="26"/>
        <v>0</v>
      </c>
      <c r="AO50">
        <f t="shared" si="26"/>
        <v>0</v>
      </c>
      <c r="AP50">
        <f t="shared" si="26"/>
        <v>-4.6881725130507794E-4</v>
      </c>
      <c r="AQ50">
        <f t="shared" si="26"/>
        <v>-68.022364027681931</v>
      </c>
      <c r="AR50">
        <f t="shared" si="26"/>
        <v>-68.022832844933234</v>
      </c>
      <c r="AS50">
        <f t="shared" si="26"/>
        <v>0.12676788273381392</v>
      </c>
      <c r="AT50">
        <f t="shared" si="26"/>
        <v>-0.37625053701008931</v>
      </c>
      <c r="AU50">
        <f t="shared" si="23"/>
        <v>-68.272315499209512</v>
      </c>
      <c r="AW50">
        <v>47</v>
      </c>
      <c r="AX50">
        <f>IF(Z50&gt;0, (R50*SUMPRODUCT(K50:$K$98, X50:$X$98)-K50*$AZ$3)/Z50, 0)</f>
        <v>-146692.96882182924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0.52931399999999995</v>
      </c>
      <c r="Q51" s="4">
        <f t="shared" si="21"/>
        <v>12.5</v>
      </c>
      <c r="R51">
        <f t="shared" si="0"/>
        <v>2000000</v>
      </c>
      <c r="S51">
        <f t="shared" si="1"/>
        <v>-308234.43885452562</v>
      </c>
      <c r="U51">
        <f t="shared" si="13"/>
        <v>0.52931399999999995</v>
      </c>
      <c r="V51">
        <f t="shared" si="14"/>
        <v>0.01</v>
      </c>
      <c r="W51">
        <f t="shared" si="15"/>
        <v>4.9165922770242846E-3</v>
      </c>
      <c r="X51">
        <f t="shared" si="16"/>
        <v>2.6024211245208317E-3</v>
      </c>
      <c r="Y51">
        <f t="shared" si="17"/>
        <v>4.9165922770242848E-5</v>
      </c>
      <c r="Z51">
        <f t="shared" si="18"/>
        <v>2.2650052297332099E-3</v>
      </c>
      <c r="AB51">
        <f t="shared" si="19"/>
        <v>-721.22951760316982</v>
      </c>
      <c r="AC51">
        <f t="shared" si="2"/>
        <v>-698.15261598938184</v>
      </c>
      <c r="AE51">
        <f t="shared" si="3"/>
        <v>0</v>
      </c>
      <c r="AF51">
        <f t="shared" si="24"/>
        <v>0</v>
      </c>
      <c r="AG51">
        <f t="shared" si="24"/>
        <v>-2.8312565371665124E-2</v>
      </c>
      <c r="AH51">
        <f t="shared" si="5"/>
        <v>-5204.8422490416633</v>
      </c>
      <c r="AI51">
        <f t="shared" si="25"/>
        <v>-5204.8705616070347</v>
      </c>
      <c r="AJ51">
        <f t="shared" si="7"/>
        <v>-23.076901613787982</v>
      </c>
      <c r="AK51">
        <f t="shared" si="22"/>
        <v>-50.486066232221894</v>
      </c>
      <c r="AL51">
        <f t="shared" si="8"/>
        <v>-5278.4335294530447</v>
      </c>
      <c r="AN51">
        <f t="shared" si="26"/>
        <v>0</v>
      </c>
      <c r="AO51">
        <f t="shared" si="26"/>
        <v>0</v>
      </c>
      <c r="AP51">
        <f t="shared" si="26"/>
        <v>-1.9283709306672423E-4</v>
      </c>
      <c r="AQ51">
        <f t="shared" si="26"/>
        <v>-35.450219222470849</v>
      </c>
      <c r="AR51">
        <f t="shared" si="26"/>
        <v>-35.450412059563917</v>
      </c>
      <c r="AS51">
        <f t="shared" si="26"/>
        <v>-0.15717694831861689</v>
      </c>
      <c r="AT51">
        <f t="shared" si="26"/>
        <v>-0.3438609721441574</v>
      </c>
      <c r="AU51">
        <f t="shared" si="23"/>
        <v>-35.951449980026688</v>
      </c>
      <c r="AW51">
        <v>48</v>
      </c>
      <c r="AX51">
        <f>IF(Z51&gt;0, (R51*SUMPRODUCT(K51:$K$98, X51:$X$98)-K51*$AZ$3)/Z51, 0)</f>
        <v>-308234.43885452562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0.595055</v>
      </c>
      <c r="Q52" s="4">
        <f t="shared" si="21"/>
        <v>12.5</v>
      </c>
      <c r="R52">
        <f t="shared" si="0"/>
        <v>2000000</v>
      </c>
      <c r="S52">
        <f t="shared" si="1"/>
        <v>-729151.40490147914</v>
      </c>
      <c r="U52">
        <f t="shared" si="13"/>
        <v>0.595055</v>
      </c>
      <c r="V52">
        <f t="shared" si="14"/>
        <v>0.01</v>
      </c>
      <c r="W52">
        <f t="shared" si="15"/>
        <v>2.2650052297332099E-3</v>
      </c>
      <c r="X52">
        <f t="shared" si="16"/>
        <v>1.3478026869788952E-3</v>
      </c>
      <c r="Y52">
        <f t="shared" si="17"/>
        <v>2.2650052297332099E-5</v>
      </c>
      <c r="Z52">
        <f t="shared" si="18"/>
        <v>8.9455249045698271E-4</v>
      </c>
      <c r="AB52">
        <f t="shared" si="19"/>
        <v>-698.15261598938184</v>
      </c>
      <c r="AC52">
        <f t="shared" si="2"/>
        <v>-652.26420517482597</v>
      </c>
      <c r="AE52">
        <f t="shared" si="3"/>
        <v>0</v>
      </c>
      <c r="AF52">
        <f t="shared" si="24"/>
        <v>0</v>
      </c>
      <c r="AG52">
        <f t="shared" si="24"/>
        <v>-1.1181906130712283E-2</v>
      </c>
      <c r="AH52">
        <f t="shared" si="5"/>
        <v>-2695.6053739577901</v>
      </c>
      <c r="AI52">
        <f t="shared" si="25"/>
        <v>-2695.6165558639209</v>
      </c>
      <c r="AJ52">
        <f t="shared" si="7"/>
        <v>-45.888410814555868</v>
      </c>
      <c r="AK52">
        <f t="shared" si="22"/>
        <v>-48.870683119256732</v>
      </c>
      <c r="AL52">
        <f t="shared" si="8"/>
        <v>-2790.3756497977333</v>
      </c>
      <c r="AN52">
        <f t="shared" si="26"/>
        <v>0</v>
      </c>
      <c r="AO52">
        <f t="shared" si="26"/>
        <v>0</v>
      </c>
      <c r="AP52">
        <f t="shared" si="26"/>
        <v>-6.8000040822533396E-5</v>
      </c>
      <c r="AQ52">
        <f t="shared" si="26"/>
        <v>-16.39266805925994</v>
      </c>
      <c r="AR52">
        <f t="shared" si="26"/>
        <v>-16.392736059300763</v>
      </c>
      <c r="AS52">
        <f t="shared" si="26"/>
        <v>-0.27905920262560929</v>
      </c>
      <c r="AT52">
        <f t="shared" si="26"/>
        <v>-0.2971951658587984</v>
      </c>
      <c r="AU52">
        <f t="shared" si="23"/>
        <v>-16.968990427785169</v>
      </c>
      <c r="AW52">
        <v>49</v>
      </c>
      <c r="AX52">
        <f>IF(Z52&gt;0, (R52*SUMPRODUCT(K52:$K$98, X52:$X$98)-K52*$AZ$3)/Z52, 0)</f>
        <v>-729151.40490147914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0.66919700000000004</v>
      </c>
      <c r="Q53" s="4">
        <f t="shared" si="21"/>
        <v>12.5</v>
      </c>
      <c r="R53">
        <f t="shared" si="0"/>
        <v>2000000</v>
      </c>
      <c r="S53">
        <f t="shared" si="1"/>
        <v>-2076950.4026112114</v>
      </c>
      <c r="U53">
        <f t="shared" si="13"/>
        <v>0.66919700000000004</v>
      </c>
      <c r="V53">
        <f t="shared" si="14"/>
        <v>0.01</v>
      </c>
      <c r="W53">
        <f t="shared" si="15"/>
        <v>8.9455249045698271E-4</v>
      </c>
      <c r="X53">
        <f t="shared" si="16"/>
        <v>5.9863184295634152E-4</v>
      </c>
      <c r="Y53">
        <f t="shared" si="17"/>
        <v>8.9455249045698269E-6</v>
      </c>
      <c r="Z53">
        <f t="shared" si="18"/>
        <v>2.8697512259607134E-4</v>
      </c>
      <c r="AB53">
        <f t="shared" si="19"/>
        <v>-652.26420517482597</v>
      </c>
      <c r="AC53">
        <f t="shared" si="2"/>
        <v>-596.03309641531212</v>
      </c>
      <c r="AE53">
        <f t="shared" si="3"/>
        <v>0</v>
      </c>
      <c r="AF53">
        <f t="shared" si="24"/>
        <v>0</v>
      </c>
      <c r="AG53">
        <f t="shared" si="24"/>
        <v>-3.5871890324508915E-3</v>
      </c>
      <c r="AH53">
        <f t="shared" si="5"/>
        <v>-1197.2636859126831</v>
      </c>
      <c r="AI53">
        <f t="shared" si="25"/>
        <v>-1197.2672731017155</v>
      </c>
      <c r="AJ53">
        <f t="shared" si="7"/>
        <v>-56.231108759513859</v>
      </c>
      <c r="AK53">
        <f t="shared" si="22"/>
        <v>-45.658494362237825</v>
      </c>
      <c r="AL53">
        <f t="shared" si="8"/>
        <v>-1299.1568762234674</v>
      </c>
      <c r="AN53">
        <f t="shared" si="26"/>
        <v>0</v>
      </c>
      <c r="AO53">
        <f t="shared" si="26"/>
        <v>0</v>
      </c>
      <c r="AP53">
        <f t="shared" si="26"/>
        <v>-1.9477336692849264E-5</v>
      </c>
      <c r="AQ53">
        <f t="shared" si="26"/>
        <v>-6.5007747597595555</v>
      </c>
      <c r="AR53">
        <f t="shared" si="26"/>
        <v>-6.5007942370962484</v>
      </c>
      <c r="AS53">
        <f t="shared" si="26"/>
        <v>-0.30531768134141968</v>
      </c>
      <c r="AT53">
        <f t="shared" si="26"/>
        <v>-0.24791162649554085</v>
      </c>
      <c r="AU53">
        <f t="shared" si="23"/>
        <v>-7.0540235449332105</v>
      </c>
      <c r="AW53">
        <v>50</v>
      </c>
      <c r="AX53">
        <f>IF(Z53&gt;0, (R53*SUMPRODUCT(K53:$K$98, X53:$X$98)-K53*$AZ$3)/Z53, 0)</f>
        <v>-2076950.4026112114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0.74928899999999998</v>
      </c>
      <c r="Q54" s="4">
        <f t="shared" si="21"/>
        <v>12.5</v>
      </c>
      <c r="R54">
        <f t="shared" si="0"/>
        <v>2000000</v>
      </c>
      <c r="S54">
        <f t="shared" si="1"/>
        <v>-7783819.4255566616</v>
      </c>
      <c r="U54">
        <f t="shared" si="13"/>
        <v>0.74928899999999998</v>
      </c>
      <c r="V54">
        <f t="shared" si="14"/>
        <v>0.01</v>
      </c>
      <c r="W54">
        <f t="shared" si="15"/>
        <v>2.8697512259607134E-4</v>
      </c>
      <c r="X54">
        <f t="shared" si="16"/>
        <v>2.150273026348877E-4</v>
      </c>
      <c r="Y54">
        <f t="shared" si="17"/>
        <v>2.8697512259607133E-6</v>
      </c>
      <c r="Z54">
        <f t="shared" si="18"/>
        <v>6.9078068735222922E-5</v>
      </c>
      <c r="AB54">
        <f t="shared" si="19"/>
        <v>-596.03309641531212</v>
      </c>
      <c r="AC54">
        <f t="shared" si="2"/>
        <v>-537.6912133011665</v>
      </c>
      <c r="AE54">
        <f t="shared" si="3"/>
        <v>0</v>
      </c>
      <c r="AF54">
        <f t="shared" si="24"/>
        <v>0</v>
      </c>
      <c r="AG54">
        <f t="shared" si="24"/>
        <v>-8.6347585919028657E-4</v>
      </c>
      <c r="AH54">
        <f t="shared" si="5"/>
        <v>-430.05460526977538</v>
      </c>
      <c r="AI54">
        <f t="shared" si="25"/>
        <v>-430.05546874563458</v>
      </c>
      <c r="AJ54">
        <f t="shared" si="7"/>
        <v>-58.341883114145617</v>
      </c>
      <c r="AK54">
        <f t="shared" si="22"/>
        <v>-41.722316749071851</v>
      </c>
      <c r="AL54">
        <f t="shared" si="8"/>
        <v>-530.11966860885207</v>
      </c>
      <c r="AN54">
        <f t="shared" si="26"/>
        <v>0</v>
      </c>
      <c r="AO54">
        <f t="shared" si="26"/>
        <v>0</v>
      </c>
      <c r="AP54">
        <f t="shared" si="26"/>
        <v>-4.1860796363146777E-6</v>
      </c>
      <c r="AQ54">
        <f t="shared" si="26"/>
        <v>-2.0848791618926188</v>
      </c>
      <c r="AR54">
        <f t="shared" si="26"/>
        <v>-2.0848833479722551</v>
      </c>
      <c r="AS54">
        <f t="shared" si="26"/>
        <v>-0.28283798122323167</v>
      </c>
      <c r="AT54">
        <f t="shared" si="26"/>
        <v>-0.20226731143003701</v>
      </c>
      <c r="AU54">
        <f t="shared" si="23"/>
        <v>-2.5699886406255241</v>
      </c>
      <c r="AW54">
        <v>51</v>
      </c>
      <c r="AX54">
        <f>IF(Z54&gt;0, (R54*SUMPRODUCT(K54:$K$98, X54:$X$98)-K54*$AZ$3)/Z54, 0)</f>
        <v>-7783819.4255566616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0.83297500000000002</v>
      </c>
      <c r="Q55" s="4">
        <f t="shared" si="21"/>
        <v>12.5</v>
      </c>
      <c r="R55">
        <f t="shared" si="0"/>
        <v>2000000</v>
      </c>
      <c r="S55">
        <f t="shared" si="1"/>
        <v>-44425332.758785285</v>
      </c>
      <c r="U55">
        <f t="shared" si="13"/>
        <v>0.83297500000000002</v>
      </c>
      <c r="V55">
        <f t="shared" si="14"/>
        <v>0.01</v>
      </c>
      <c r="W55">
        <f t="shared" si="15"/>
        <v>6.9078068735222922E-5</v>
      </c>
      <c r="X55">
        <f t="shared" si="16"/>
        <v>5.7540304304722318E-5</v>
      </c>
      <c r="Y55">
        <f t="shared" si="17"/>
        <v>6.9078068735222928E-7</v>
      </c>
      <c r="Z55">
        <f t="shared" si="18"/>
        <v>1.0846983743148374E-5</v>
      </c>
      <c r="AB55">
        <f t="shared" si="19"/>
        <v>-537.6912133011665</v>
      </c>
      <c r="AC55">
        <f t="shared" si="2"/>
        <v>-481.88086221850091</v>
      </c>
      <c r="AE55">
        <f t="shared" si="3"/>
        <v>0</v>
      </c>
      <c r="AF55">
        <f t="shared" si="24"/>
        <v>0</v>
      </c>
      <c r="AG55">
        <f t="shared" si="24"/>
        <v>-1.3558729678935468E-4</v>
      </c>
      <c r="AH55">
        <f t="shared" si="5"/>
        <v>-115.08060860944464</v>
      </c>
      <c r="AI55">
        <f t="shared" si="25"/>
        <v>-115.08074419674143</v>
      </c>
      <c r="AJ55">
        <f t="shared" si="7"/>
        <v>-55.810351082665591</v>
      </c>
      <c r="AK55">
        <f t="shared" si="22"/>
        <v>-37.63838493108166</v>
      </c>
      <c r="AL55">
        <f t="shared" si="8"/>
        <v>-208.52948021048866</v>
      </c>
      <c r="AN55">
        <f t="shared" si="26"/>
        <v>0</v>
      </c>
      <c r="AO55">
        <f t="shared" si="26"/>
        <v>0</v>
      </c>
      <c r="AP55">
        <f t="shared" si="26"/>
        <v>-5.8689210258242122E-7</v>
      </c>
      <c r="AQ55">
        <f t="shared" si="26"/>
        <v>-0.4981285264370312</v>
      </c>
      <c r="AR55">
        <f t="shared" si="26"/>
        <v>-0.49812911332913379</v>
      </c>
      <c r="AS55">
        <f t="shared" si="26"/>
        <v>-0.24157612894706207</v>
      </c>
      <c r="AT55">
        <f t="shared" si="26"/>
        <v>-0.16291843995036676</v>
      </c>
      <c r="AU55">
        <f t="shared" si="23"/>
        <v>-0.90262368222656253</v>
      </c>
      <c r="AW55">
        <v>52</v>
      </c>
      <c r="AX55">
        <f>IF(Z55&gt;0, (R55*SUMPRODUCT(K55:$K$98, X55:$X$98)-K55*$AZ$3)/Z55, 0)</f>
        <v>-44425332.758785285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0.83526170899999996</v>
      </c>
      <c r="Q56" s="4">
        <f t="shared" si="21"/>
        <v>12.5</v>
      </c>
      <c r="R56">
        <f t="shared" si="0"/>
        <v>2000000</v>
      </c>
      <c r="S56">
        <f t="shared" si="1"/>
        <v>-256598904.07774475</v>
      </c>
      <c r="U56">
        <f t="shared" si="13"/>
        <v>0.83526170899999996</v>
      </c>
      <c r="V56">
        <f t="shared" si="14"/>
        <v>0.01</v>
      </c>
      <c r="W56">
        <f t="shared" si="15"/>
        <v>1.0846983743148374E-5</v>
      </c>
      <c r="X56">
        <f t="shared" si="16"/>
        <v>9.0600701787973281E-6</v>
      </c>
      <c r="Y56">
        <f t="shared" si="17"/>
        <v>1.0846983743148374E-7</v>
      </c>
      <c r="Z56">
        <f t="shared" si="18"/>
        <v>1.6784437269195626E-6</v>
      </c>
      <c r="AB56">
        <f t="shared" si="19"/>
        <v>-481.88086221850091</v>
      </c>
      <c r="AC56">
        <f t="shared" si="2"/>
        <v>-430.68682088372526</v>
      </c>
      <c r="AE56">
        <f t="shared" si="3"/>
        <v>0</v>
      </c>
      <c r="AF56">
        <f t="shared" si="24"/>
        <v>0</v>
      </c>
      <c r="AG56">
        <f t="shared" si="24"/>
        <v>-2.0980546586494533E-5</v>
      </c>
      <c r="AH56">
        <f t="shared" si="5"/>
        <v>-18.120140357594657</v>
      </c>
      <c r="AI56">
        <f t="shared" si="25"/>
        <v>-18.120161338141244</v>
      </c>
      <c r="AJ56">
        <f t="shared" si="7"/>
        <v>-51.194041334775648</v>
      </c>
      <c r="AK56">
        <f t="shared" si="22"/>
        <v>-33.73166035529507</v>
      </c>
      <c r="AL56">
        <f t="shared" si="8"/>
        <v>-103.04586302821195</v>
      </c>
      <c r="AN56">
        <f t="shared" si="26"/>
        <v>0</v>
      </c>
      <c r="AO56">
        <f t="shared" si="26"/>
        <v>0</v>
      </c>
      <c r="AP56">
        <f t="shared" si="26"/>
        <v>-8.1084536566964784E-8</v>
      </c>
      <c r="AQ56">
        <f t="shared" si="26"/>
        <v>-7.0029785800228075E-2</v>
      </c>
      <c r="AR56">
        <f t="shared" si="26"/>
        <v>-7.0029866884764647E-2</v>
      </c>
      <c r="AS56">
        <f t="shared" si="26"/>
        <v>-0.19785209596457357</v>
      </c>
      <c r="AT56">
        <f t="shared" si="26"/>
        <v>-0.1303643847536361</v>
      </c>
      <c r="AU56">
        <f t="shared" si="23"/>
        <v>-0.39824634760297428</v>
      </c>
      <c r="AW56">
        <v>53</v>
      </c>
      <c r="AX56">
        <f>IF(Z56&gt;0, (R56*SUMPRODUCT(K56:$K$98, X56:$X$98)-K56*$AZ$3)/Z56, 0)</f>
        <v>-256598904.07774475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0.83773177600000004</v>
      </c>
      <c r="Q57" s="4">
        <f t="shared" si="21"/>
        <v>12.5</v>
      </c>
      <c r="R57">
        <f t="shared" si="0"/>
        <v>2000000</v>
      </c>
      <c r="S57">
        <f t="shared" si="1"/>
        <v>-1504862236.496747</v>
      </c>
      <c r="U57">
        <f t="shared" si="13"/>
        <v>0.83773177600000004</v>
      </c>
      <c r="V57">
        <f t="shared" si="14"/>
        <v>0.01</v>
      </c>
      <c r="W57">
        <f t="shared" si="15"/>
        <v>1.6784437269195626E-6</v>
      </c>
      <c r="X57">
        <f t="shared" si="16"/>
        <v>1.4060856442683843E-6</v>
      </c>
      <c r="Y57">
        <f t="shared" si="17"/>
        <v>1.6784437269195627E-8</v>
      </c>
      <c r="Z57">
        <f t="shared" si="18"/>
        <v>2.5557364538198268E-7</v>
      </c>
      <c r="AB57">
        <f t="shared" si="19"/>
        <v>-430.68682088372526</v>
      </c>
      <c r="AC57">
        <f t="shared" si="2"/>
        <v>-384.60312757915699</v>
      </c>
      <c r="AE57">
        <f t="shared" si="3"/>
        <v>0</v>
      </c>
      <c r="AF57">
        <f t="shared" si="24"/>
        <v>0</v>
      </c>
      <c r="AG57">
        <f t="shared" si="24"/>
        <v>-3.1946705672747836E-6</v>
      </c>
      <c r="AH57">
        <f t="shared" si="5"/>
        <v>-2.8121712885367685</v>
      </c>
      <c r="AI57">
        <f t="shared" si="25"/>
        <v>-2.8121744832073357</v>
      </c>
      <c r="AJ57">
        <f t="shared" si="7"/>
        <v>-46.083693304568271</v>
      </c>
      <c r="AK57">
        <f t="shared" si="22"/>
        <v>-30.148077461860773</v>
      </c>
      <c r="AL57">
        <f t="shared" si="8"/>
        <v>-79.04394524963638</v>
      </c>
      <c r="AN57">
        <f t="shared" si="26"/>
        <v>0</v>
      </c>
      <c r="AO57">
        <f t="shared" si="26"/>
        <v>0</v>
      </c>
      <c r="AP57">
        <f t="shared" si="26"/>
        <v>-1.1023748550816766E-8</v>
      </c>
      <c r="AQ57">
        <f t="shared" si="26"/>
        <v>-9.7038704034829067E-3</v>
      </c>
      <c r="AR57">
        <f t="shared" si="26"/>
        <v>-9.7038814272314578E-3</v>
      </c>
      <c r="AS57">
        <f t="shared" si="26"/>
        <v>-0.1590195410088501</v>
      </c>
      <c r="AT57">
        <f t="shared" si="26"/>
        <v>-0.10403101610367493</v>
      </c>
      <c r="AU57">
        <f t="shared" si="23"/>
        <v>-0.27275443853975645</v>
      </c>
      <c r="AW57">
        <v>54</v>
      </c>
      <c r="AX57">
        <f>IF(Z57&gt;0, (R57*SUMPRODUCT(K57:$K$98, X57:$X$98)-K57*$AZ$3)/Z57, 0)</f>
        <v>-1504862236.496747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0.84045353700000003</v>
      </c>
      <c r="Q58" s="4">
        <f t="shared" si="21"/>
        <v>12.5</v>
      </c>
      <c r="R58">
        <f t="shared" si="0"/>
        <v>2000000</v>
      </c>
      <c r="S58">
        <f t="shared" si="1"/>
        <v>-8984901617.651598</v>
      </c>
      <c r="U58">
        <f t="shared" si="13"/>
        <v>0.84045353700000003</v>
      </c>
      <c r="V58">
        <f t="shared" si="14"/>
        <v>0.01</v>
      </c>
      <c r="W58">
        <f t="shared" si="15"/>
        <v>2.5557364538198268E-7</v>
      </c>
      <c r="X58">
        <f t="shared" si="16"/>
        <v>2.1479777422527108E-7</v>
      </c>
      <c r="Y58">
        <f t="shared" si="17"/>
        <v>2.5557364538198268E-9</v>
      </c>
      <c r="Z58">
        <f t="shared" si="18"/>
        <v>3.8220134702891779E-8</v>
      </c>
      <c r="AB58">
        <f t="shared" si="19"/>
        <v>-384.60312757915699</v>
      </c>
      <c r="AC58">
        <f t="shared" si="2"/>
        <v>-343.40415011887433</v>
      </c>
      <c r="AE58">
        <f t="shared" si="3"/>
        <v>0</v>
      </c>
      <c r="AF58">
        <f t="shared" si="24"/>
        <v>0</v>
      </c>
      <c r="AG58">
        <f t="shared" si="24"/>
        <v>-4.7775168378614723E-7</v>
      </c>
      <c r="AH58">
        <f t="shared" si="5"/>
        <v>-0.42959554845054215</v>
      </c>
      <c r="AI58">
        <f t="shared" si="25"/>
        <v>-0.42959602620222592</v>
      </c>
      <c r="AJ58">
        <f t="shared" si="7"/>
        <v>-41.198977460282663</v>
      </c>
      <c r="AK58">
        <f t="shared" si="22"/>
        <v>-26.922218930540993</v>
      </c>
      <c r="AL58">
        <f t="shared" si="8"/>
        <v>-68.550792417025889</v>
      </c>
      <c r="AN58">
        <f t="shared" si="26"/>
        <v>0</v>
      </c>
      <c r="AO58">
        <f t="shared" si="26"/>
        <v>0</v>
      </c>
      <c r="AP58">
        <f t="shared" si="26"/>
        <v>-1.4719308971214487E-9</v>
      </c>
      <c r="AQ58">
        <f t="shared" si="26"/>
        <v>-1.3235640657903679E-3</v>
      </c>
      <c r="AR58">
        <f t="shared" si="26"/>
        <v>-1.3235655377212649E-3</v>
      </c>
      <c r="AS58">
        <f t="shared" si="26"/>
        <v>-0.12693214887913401</v>
      </c>
      <c r="AT58">
        <f t="shared" si="26"/>
        <v>-8.2946114493799475E-2</v>
      </c>
      <c r="AU58">
        <f t="shared" si="23"/>
        <v>-0.21120182891065478</v>
      </c>
      <c r="AW58">
        <v>55</v>
      </c>
      <c r="AX58">
        <f>IF(Z58&gt;0, (R58*SUMPRODUCT(K58:$K$98, X58:$X$98)-K58*$AZ$3)/Z58, 0)</f>
        <v>-8984901617.651598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0.84346351399999997</v>
      </c>
      <c r="Q59" s="4">
        <f t="shared" si="21"/>
        <v>12.5</v>
      </c>
      <c r="R59">
        <f t="shared" si="0"/>
        <v>2000000</v>
      </c>
      <c r="S59">
        <f t="shared" si="1"/>
        <v>-54745846265.014107</v>
      </c>
      <c r="U59">
        <f t="shared" si="13"/>
        <v>0.84346351399999997</v>
      </c>
      <c r="V59">
        <f t="shared" si="14"/>
        <v>0.01</v>
      </c>
      <c r="W59">
        <f t="shared" si="15"/>
        <v>3.8220134702891779E-8</v>
      </c>
      <c r="X59">
        <f t="shared" si="16"/>
        <v>3.2237289122054446E-8</v>
      </c>
      <c r="Y59">
        <f t="shared" si="17"/>
        <v>3.8220134702891779E-10</v>
      </c>
      <c r="Z59">
        <f t="shared" si="18"/>
        <v>5.6006442338084159E-9</v>
      </c>
      <c r="AB59">
        <f t="shared" si="19"/>
        <v>-343.40415011887433</v>
      </c>
      <c r="AC59">
        <f t="shared" si="2"/>
        <v>-306.61200820911324</v>
      </c>
      <c r="AE59">
        <f t="shared" si="3"/>
        <v>0</v>
      </c>
      <c r="AF59">
        <f t="shared" si="24"/>
        <v>0</v>
      </c>
      <c r="AG59">
        <f t="shared" si="24"/>
        <v>-7.0008052922605204E-8</v>
      </c>
      <c r="AH59">
        <f t="shared" si="5"/>
        <v>-6.447457824410889E-2</v>
      </c>
      <c r="AI59">
        <f t="shared" si="25"/>
        <v>-6.4474648252161815E-2</v>
      </c>
      <c r="AJ59">
        <f t="shared" si="7"/>
        <v>-36.792141909761085</v>
      </c>
      <c r="AK59">
        <f t="shared" si="22"/>
        <v>-24.038290508321204</v>
      </c>
      <c r="AL59">
        <f t="shared" si="8"/>
        <v>-60.894907066334447</v>
      </c>
      <c r="AN59">
        <f t="shared" si="26"/>
        <v>0</v>
      </c>
      <c r="AO59">
        <f t="shared" si="26"/>
        <v>0</v>
      </c>
      <c r="AP59">
        <f t="shared" si="26"/>
        <v>-1.925817690169684E-10</v>
      </c>
      <c r="AQ59">
        <f t="shared" si="26"/>
        <v>-1.7736000097874705E-4</v>
      </c>
      <c r="AR59">
        <f t="shared" si="26"/>
        <v>-1.7736019356051608E-4</v>
      </c>
      <c r="AS59">
        <f t="shared" si="26"/>
        <v>-0.10120972486891242</v>
      </c>
      <c r="AT59">
        <f t="shared" si="26"/>
        <v>-6.6125771493089347E-2</v>
      </c>
      <c r="AU59">
        <f t="shared" si="23"/>
        <v>-0.16751285655556228</v>
      </c>
      <c r="AW59">
        <v>56</v>
      </c>
      <c r="AX59">
        <f>IF(Z59&gt;0, (R59*SUMPRODUCT(K59:$K$98, X59:$X$98)-K59*$AZ$3)/Z59, 0)</f>
        <v>-54745846265.014107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0.84645297100000005</v>
      </c>
      <c r="Q60" s="4">
        <f t="shared" si="21"/>
        <v>12.5</v>
      </c>
      <c r="R60">
        <f t="shared" si="0"/>
        <v>2000000</v>
      </c>
      <c r="S60">
        <f t="shared" si="1"/>
        <v>-340517306305.6427</v>
      </c>
      <c r="U60">
        <f t="shared" si="13"/>
        <v>0.84645297100000005</v>
      </c>
      <c r="V60">
        <f t="shared" si="14"/>
        <v>0.01</v>
      </c>
      <c r="W60">
        <f t="shared" si="15"/>
        <v>5.6006442338084159E-9</v>
      </c>
      <c r="X60">
        <f t="shared" si="16"/>
        <v>4.7406819512211523E-9</v>
      </c>
      <c r="Y60">
        <f t="shared" si="17"/>
        <v>5.6006442338084158E-11</v>
      </c>
      <c r="Z60">
        <f t="shared" si="18"/>
        <v>8.0395584024917943E-10</v>
      </c>
      <c r="AB60">
        <f t="shared" si="19"/>
        <v>-306.61200820911324</v>
      </c>
      <c r="AC60">
        <f t="shared" si="2"/>
        <v>-273.76087711034018</v>
      </c>
      <c r="AE60">
        <f t="shared" si="3"/>
        <v>0</v>
      </c>
      <c r="AF60">
        <f t="shared" si="24"/>
        <v>0</v>
      </c>
      <c r="AG60">
        <f t="shared" si="24"/>
        <v>-1.0049448003114744E-8</v>
      </c>
      <c r="AH60">
        <f t="shared" si="5"/>
        <v>-9.4813639024423045E-3</v>
      </c>
      <c r="AI60">
        <f t="shared" si="25"/>
        <v>-9.4813739518903074E-3</v>
      </c>
      <c r="AJ60">
        <f t="shared" si="7"/>
        <v>-32.851131098773067</v>
      </c>
      <c r="AK60">
        <f t="shared" si="22"/>
        <v>-21.46284057463793</v>
      </c>
      <c r="AL60">
        <f t="shared" si="8"/>
        <v>-54.323453047362889</v>
      </c>
      <c r="AN60">
        <f t="shared" si="26"/>
        <v>0</v>
      </c>
      <c r="AO60">
        <f t="shared" si="26"/>
        <v>0</v>
      </c>
      <c r="AP60">
        <f t="shared" si="26"/>
        <v>-2.4682625698169697E-11</v>
      </c>
      <c r="AQ60">
        <f t="shared" si="26"/>
        <v>-2.3287344363549804E-5</v>
      </c>
      <c r="AR60">
        <f t="shared" si="26"/>
        <v>-2.3287369046175502E-5</v>
      </c>
      <c r="AS60">
        <f t="shared" si="26"/>
        <v>-8.0686239922949085E-2</v>
      </c>
      <c r="AT60">
        <f t="shared" si="26"/>
        <v>-5.2715259600237041E-2</v>
      </c>
      <c r="AU60">
        <f t="shared" si="23"/>
        <v>-0.13342478689223231</v>
      </c>
      <c r="AW60">
        <v>57</v>
      </c>
      <c r="AX60">
        <f>IF(Z60&gt;0, (R60*SUMPRODUCT(K60:$K$98, X60:$X$98)-K60*$AZ$3)/Z60, 0)</f>
        <v>-340517306305.6427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0.84968151000000003</v>
      </c>
      <c r="Q61" s="4">
        <f t="shared" si="21"/>
        <v>12.5</v>
      </c>
      <c r="R61">
        <f t="shared" si="0"/>
        <v>2000000</v>
      </c>
      <c r="S61">
        <f t="shared" si="1"/>
        <v>-2166737502715.5425</v>
      </c>
      <c r="U61">
        <f t="shared" si="13"/>
        <v>0.84968151000000003</v>
      </c>
      <c r="V61">
        <f t="shared" si="14"/>
        <v>0.01</v>
      </c>
      <c r="W61">
        <f t="shared" si="15"/>
        <v>8.0395584024917943E-10</v>
      </c>
      <c r="X61">
        <f t="shared" si="16"/>
        <v>6.8310641231624154E-10</v>
      </c>
      <c r="Y61">
        <f t="shared" si="17"/>
        <v>8.0395584024917952E-12</v>
      </c>
      <c r="Z61">
        <f t="shared" si="18"/>
        <v>1.1280986953044609E-10</v>
      </c>
      <c r="AB61">
        <f t="shared" si="19"/>
        <v>-273.76087711034018</v>
      </c>
      <c r="AC61">
        <f t="shared" si="2"/>
        <v>-244.42937498806492</v>
      </c>
      <c r="AE61">
        <f t="shared" si="3"/>
        <v>0</v>
      </c>
      <c r="AF61">
        <f t="shared" si="24"/>
        <v>0</v>
      </c>
      <c r="AG61">
        <f t="shared" si="24"/>
        <v>-1.4101233691305761E-9</v>
      </c>
      <c r="AH61">
        <f t="shared" si="5"/>
        <v>-1.3662128246324831E-3</v>
      </c>
      <c r="AI61">
        <f t="shared" si="25"/>
        <v>-1.3662142347558523E-3</v>
      </c>
      <c r="AJ61">
        <f t="shared" si="7"/>
        <v>-29.331502122275253</v>
      </c>
      <c r="AK61">
        <f t="shared" si="22"/>
        <v>-19.163261397723815</v>
      </c>
      <c r="AL61">
        <f t="shared" si="8"/>
        <v>-48.496129734233826</v>
      </c>
      <c r="AN61">
        <f t="shared" si="26"/>
        <v>0</v>
      </c>
      <c r="AO61">
        <f t="shared" si="26"/>
        <v>0</v>
      </c>
      <c r="AP61">
        <f t="shared" si="26"/>
        <v>-3.0923471135735425E-12</v>
      </c>
      <c r="AQ61">
        <f t="shared" si="26"/>
        <v>-2.9960529534265187E-6</v>
      </c>
      <c r="AR61">
        <f t="shared" si="26"/>
        <v>-2.9960560457736326E-6</v>
      </c>
      <c r="AS61">
        <f t="shared" si="26"/>
        <v>-6.4322872672139292E-2</v>
      </c>
      <c r="AT61">
        <f t="shared" si="26"/>
        <v>-4.2024306076455895E-2</v>
      </c>
      <c r="AU61">
        <f t="shared" si="23"/>
        <v>-0.10635017480464097</v>
      </c>
      <c r="AW61">
        <v>58</v>
      </c>
      <c r="AX61">
        <f>IF(Z61&gt;0, (R61*SUMPRODUCT(K61:$K$98, X61:$X$98)-K61*$AZ$3)/Z61, 0)</f>
        <v>-2166737502715.5425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0.85306441600000005</v>
      </c>
      <c r="Q62" s="4">
        <f t="shared" si="21"/>
        <v>12.5</v>
      </c>
      <c r="R62">
        <f t="shared" si="0"/>
        <v>2000000</v>
      </c>
      <c r="S62">
        <f t="shared" si="1"/>
        <v>-14127716279364.568</v>
      </c>
      <c r="U62">
        <f t="shared" si="13"/>
        <v>0.85306441600000005</v>
      </c>
      <c r="V62">
        <f t="shared" si="14"/>
        <v>0.01</v>
      </c>
      <c r="W62">
        <f t="shared" si="15"/>
        <v>1.1280986953044609E-10</v>
      </c>
      <c r="X62">
        <f t="shared" si="16"/>
        <v>9.6234085470026189E-11</v>
      </c>
      <c r="Y62">
        <f t="shared" si="17"/>
        <v>1.1280986953044609E-12</v>
      </c>
      <c r="Z62">
        <f t="shared" si="18"/>
        <v>1.5447685365115439E-11</v>
      </c>
      <c r="AB62">
        <f t="shared" si="19"/>
        <v>-244.42937498806492</v>
      </c>
      <c r="AC62">
        <f t="shared" si="2"/>
        <v>-218.24051601124319</v>
      </c>
      <c r="AE62">
        <f t="shared" si="3"/>
        <v>0</v>
      </c>
      <c r="AF62">
        <f t="shared" si="24"/>
        <v>0</v>
      </c>
      <c r="AG62">
        <f t="shared" si="24"/>
        <v>-1.93096067063943E-10</v>
      </c>
      <c r="AH62">
        <f t="shared" si="5"/>
        <v>-1.9246817094005237E-4</v>
      </c>
      <c r="AI62">
        <f t="shared" si="25"/>
        <v>-1.9246836403611945E-4</v>
      </c>
      <c r="AJ62">
        <f t="shared" si="7"/>
        <v>-26.188858976821734</v>
      </c>
      <c r="AK62">
        <f t="shared" si="22"/>
        <v>-17.110056249164547</v>
      </c>
      <c r="AL62">
        <f t="shared" si="8"/>
        <v>-43.299107694350319</v>
      </c>
      <c r="AN62">
        <f t="shared" si="26"/>
        <v>0</v>
      </c>
      <c r="AO62">
        <f t="shared" si="26"/>
        <v>0</v>
      </c>
      <c r="AP62">
        <f t="shared" si="26"/>
        <v>-3.7808246243563157E-13</v>
      </c>
      <c r="AQ62">
        <f t="shared" si="26"/>
        <v>-3.7685304064427137E-7</v>
      </c>
      <c r="AR62">
        <f t="shared" si="26"/>
        <v>-3.7685341872673383E-7</v>
      </c>
      <c r="AS62">
        <f t="shared" si="26"/>
        <v>-5.1277835125753221E-2</v>
      </c>
      <c r="AT62">
        <f t="shared" si="26"/>
        <v>-3.3501522311969775E-2</v>
      </c>
      <c r="AU62">
        <f t="shared" si="23"/>
        <v>-8.4779734291141717E-2</v>
      </c>
      <c r="AW62">
        <v>59</v>
      </c>
      <c r="AX62">
        <f>IF(Z62&gt;0, (R62*SUMPRODUCT(K62:$K$98, X62:$X$98)-K62*$AZ$3)/Z62, 0)</f>
        <v>-14127716279364.568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0.856559709</v>
      </c>
      <c r="Q63" s="4">
        <f t="shared" si="21"/>
        <v>12.5</v>
      </c>
      <c r="R63">
        <f t="shared" si="0"/>
        <v>2000000</v>
      </c>
      <c r="S63">
        <f t="shared" si="1"/>
        <v>-94529413261749.578</v>
      </c>
      <c r="U63">
        <f t="shared" si="13"/>
        <v>0.856559709</v>
      </c>
      <c r="V63">
        <f t="shared" si="14"/>
        <v>0.01</v>
      </c>
      <c r="W63">
        <f t="shared" si="15"/>
        <v>1.5447685365115439E-11</v>
      </c>
      <c r="X63">
        <f t="shared" si="16"/>
        <v>1.3231864881066839E-11</v>
      </c>
      <c r="Y63">
        <f t="shared" si="17"/>
        <v>1.5447685365115439E-13</v>
      </c>
      <c r="Z63">
        <f t="shared" si="18"/>
        <v>2.0613436303974454E-12</v>
      </c>
      <c r="AB63">
        <f t="shared" si="19"/>
        <v>-218.24051601124319</v>
      </c>
      <c r="AC63">
        <f t="shared" si="2"/>
        <v>-194.85760391231531</v>
      </c>
      <c r="AE63">
        <f t="shared" si="3"/>
        <v>0</v>
      </c>
      <c r="AF63">
        <f t="shared" si="24"/>
        <v>0</v>
      </c>
      <c r="AG63">
        <f t="shared" si="24"/>
        <v>-2.5766795379968067E-11</v>
      </c>
      <c r="AH63">
        <f t="shared" si="5"/>
        <v>-2.6463729762133678E-5</v>
      </c>
      <c r="AI63">
        <f t="shared" si="25"/>
        <v>-2.6463755528929059E-5</v>
      </c>
      <c r="AJ63">
        <f t="shared" si="7"/>
        <v>-23.382912098927875</v>
      </c>
      <c r="AK63">
        <f t="shared" si="22"/>
        <v>-15.276836120787024</v>
      </c>
      <c r="AL63">
        <f t="shared" si="8"/>
        <v>-38.659774683470431</v>
      </c>
      <c r="AN63">
        <f t="shared" si="26"/>
        <v>0</v>
      </c>
      <c r="AO63">
        <f t="shared" si="26"/>
        <v>0</v>
      </c>
      <c r="AP63">
        <f t="shared" si="26"/>
        <v>-4.5045923044113603E-14</v>
      </c>
      <c r="AQ63">
        <f t="shared" si="26"/>
        <v>-4.6264314857409707E-8</v>
      </c>
      <c r="AR63">
        <f t="shared" si="26"/>
        <v>-4.6264359903332754E-8</v>
      </c>
      <c r="AS63">
        <f t="shared" si="26"/>
        <v>-4.0878380234060888E-2</v>
      </c>
      <c r="AT63">
        <f t="shared" si="26"/>
        <v>-2.6707208797470575E-2</v>
      </c>
      <c r="AU63">
        <f t="shared" si="23"/>
        <v>-6.7585635295891372E-2</v>
      </c>
      <c r="AW63">
        <v>60</v>
      </c>
      <c r="AX63">
        <f>IF(Z63&gt;0, (R63*SUMPRODUCT(K63:$K$98, X63:$X$98)-K63*$AZ$3)/Z63, 0)</f>
        <v>-94529413261749.578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0.86031008399999997</v>
      </c>
      <c r="Q64" s="4">
        <f t="shared" si="21"/>
        <v>12.5</v>
      </c>
      <c r="R64">
        <f t="shared" si="0"/>
        <v>2000000</v>
      </c>
      <c r="S64">
        <f t="shared" si="1"/>
        <v>-650792786854464.5</v>
      </c>
      <c r="U64">
        <f t="shared" si="13"/>
        <v>0.86031008399999997</v>
      </c>
      <c r="V64">
        <f t="shared" si="14"/>
        <v>0.01</v>
      </c>
      <c r="W64">
        <f t="shared" si="15"/>
        <v>2.0613436303974454E-12</v>
      </c>
      <c r="X64">
        <f t="shared" si="16"/>
        <v>1.7733947118200911E-12</v>
      </c>
      <c r="Y64">
        <f t="shared" si="17"/>
        <v>2.0613436303974455E-14</v>
      </c>
      <c r="Z64">
        <f t="shared" si="18"/>
        <v>2.6733548227337985E-13</v>
      </c>
      <c r="AB64">
        <f t="shared" si="19"/>
        <v>-194.85760391231531</v>
      </c>
      <c r="AC64">
        <f t="shared" si="2"/>
        <v>-173.98000353377518</v>
      </c>
      <c r="AE64">
        <f t="shared" si="3"/>
        <v>0</v>
      </c>
      <c r="AF64">
        <f t="shared" si="24"/>
        <v>0</v>
      </c>
      <c r="AG64">
        <f t="shared" si="24"/>
        <v>-3.341693528417248E-12</v>
      </c>
      <c r="AH64">
        <f t="shared" si="5"/>
        <v>-3.5467894236401823E-6</v>
      </c>
      <c r="AI64">
        <f t="shared" si="25"/>
        <v>-3.5467927653337106E-6</v>
      </c>
      <c r="AJ64">
        <f t="shared" si="7"/>
        <v>-20.877600378540137</v>
      </c>
      <c r="AK64">
        <f t="shared" si="22"/>
        <v>-13.640032273862072</v>
      </c>
      <c r="AL64">
        <f t="shared" si="8"/>
        <v>-34.517636199194975</v>
      </c>
      <c r="AN64">
        <f t="shared" si="26"/>
        <v>0</v>
      </c>
      <c r="AO64">
        <f t="shared" si="26"/>
        <v>0</v>
      </c>
      <c r="AP64">
        <f t="shared" si="26"/>
        <v>-5.2160731926192499E-15</v>
      </c>
      <c r="AQ64">
        <f t="shared" si="26"/>
        <v>-5.5362088339912728E-9</v>
      </c>
      <c r="AR64">
        <f t="shared" si="26"/>
        <v>-5.536214050064465E-9</v>
      </c>
      <c r="AS64">
        <f t="shared" si="26"/>
        <v>-3.258799489978946E-2</v>
      </c>
      <c r="AT64">
        <f t="shared" si="26"/>
        <v>-2.1290823375969919E-2</v>
      </c>
      <c r="AU64">
        <f t="shared" si="23"/>
        <v>-5.3878823811973425E-2</v>
      </c>
      <c r="AW64">
        <v>61</v>
      </c>
      <c r="AX64">
        <f>IF(Z64&gt;0, (R64*SUMPRODUCT(K64:$K$98, X64:$X$98)-K64*$AZ$3)/Z64, 0)</f>
        <v>-650792786854464.5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0.86416701100000004</v>
      </c>
      <c r="Q65" s="4">
        <f t="shared" si="21"/>
        <v>12.5</v>
      </c>
      <c r="R65">
        <f t="shared" si="0"/>
        <v>2000000</v>
      </c>
      <c r="S65">
        <f t="shared" si="1"/>
        <v>-4617747642322267</v>
      </c>
      <c r="U65">
        <f t="shared" si="13"/>
        <v>0.86416701100000004</v>
      </c>
      <c r="V65">
        <f t="shared" si="14"/>
        <v>0.01</v>
      </c>
      <c r="W65">
        <f t="shared" si="15"/>
        <v>2.6733548227337985E-13</v>
      </c>
      <c r="X65">
        <f t="shared" si="16"/>
        <v>2.3102250465043014E-13</v>
      </c>
      <c r="Y65">
        <f t="shared" si="17"/>
        <v>2.6733548227337985E-15</v>
      </c>
      <c r="Z65">
        <f t="shared" si="18"/>
        <v>3.3639622800215915E-14</v>
      </c>
      <c r="AB65">
        <f t="shared" si="19"/>
        <v>-173.98000353377518</v>
      </c>
      <c r="AC65">
        <f t="shared" si="2"/>
        <v>-155.33928887430741</v>
      </c>
      <c r="AE65">
        <f t="shared" si="3"/>
        <v>0</v>
      </c>
      <c r="AF65">
        <f t="shared" si="24"/>
        <v>0</v>
      </c>
      <c r="AG65">
        <f t="shared" si="24"/>
        <v>-4.2049528500269895E-13</v>
      </c>
      <c r="AH65">
        <f t="shared" si="5"/>
        <v>-4.6204500930086026E-7</v>
      </c>
      <c r="AI65">
        <f t="shared" si="25"/>
        <v>-4.6204542979614525E-7</v>
      </c>
      <c r="AJ65">
        <f t="shared" si="7"/>
        <v>-18.640714659467761</v>
      </c>
      <c r="AK65">
        <f t="shared" si="22"/>
        <v>-12.178600247364264</v>
      </c>
      <c r="AL65">
        <f t="shared" si="8"/>
        <v>-30.819315368877454</v>
      </c>
      <c r="AN65">
        <f t="shared" si="26"/>
        <v>0</v>
      </c>
      <c r="AO65">
        <f t="shared" si="26"/>
        <v>0</v>
      </c>
      <c r="AP65">
        <f t="shared" si="26"/>
        <v>-5.8603042916969037E-16</v>
      </c>
      <c r="AQ65">
        <f t="shared" si="26"/>
        <v>-6.4393691143185775E-10</v>
      </c>
      <c r="AR65">
        <f t="shared" si="26"/>
        <v>-6.4393749746228689E-10</v>
      </c>
      <c r="AS65">
        <f t="shared" si="26"/>
        <v>-2.597895006562919E-2</v>
      </c>
      <c r="AT65">
        <f t="shared" si="26"/>
        <v>-1.6972914047307729E-2</v>
      </c>
      <c r="AU65">
        <f t="shared" si="23"/>
        <v>-4.2951864756874417E-2</v>
      </c>
      <c r="AW65">
        <v>62</v>
      </c>
      <c r="AX65">
        <f>IF(Z65&gt;0, (R65*SUMPRODUCT(K65:$K$98, X65:$X$98)-K65*$AZ$3)/Z65, 0)</f>
        <v>-4617747642322267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0.86825209999999997</v>
      </c>
      <c r="Q66" s="4">
        <f t="shared" si="21"/>
        <v>12.5</v>
      </c>
      <c r="R66">
        <f t="shared" si="0"/>
        <v>2000000</v>
      </c>
      <c r="S66">
        <f t="shared" si="1"/>
        <v>-3.3864969879365424E+16</v>
      </c>
      <c r="U66">
        <f t="shared" si="13"/>
        <v>0.86825209999999997</v>
      </c>
      <c r="V66">
        <f t="shared" si="14"/>
        <v>0.01</v>
      </c>
      <c r="W66">
        <f t="shared" si="15"/>
        <v>3.3639622800215915E-14</v>
      </c>
      <c r="X66">
        <f t="shared" si="16"/>
        <v>2.9207673139495345E-14</v>
      </c>
      <c r="Y66">
        <f t="shared" si="17"/>
        <v>3.3639622800215916E-16</v>
      </c>
      <c r="Z66">
        <f t="shared" si="18"/>
        <v>4.095553432718411E-15</v>
      </c>
      <c r="AB66">
        <f t="shared" si="19"/>
        <v>-155.33928887430741</v>
      </c>
      <c r="AC66">
        <f t="shared" si="2"/>
        <v>-138.69579363834066</v>
      </c>
      <c r="AE66">
        <f t="shared" si="3"/>
        <v>0</v>
      </c>
      <c r="AF66">
        <f t="shared" si="24"/>
        <v>0</v>
      </c>
      <c r="AG66">
        <f t="shared" si="24"/>
        <v>-5.1194417908980137E-14</v>
      </c>
      <c r="AH66">
        <f t="shared" si="5"/>
        <v>-5.8415346278990691E-8</v>
      </c>
      <c r="AI66">
        <f t="shared" si="25"/>
        <v>-5.8415397473408602E-8</v>
      </c>
      <c r="AJ66">
        <f t="shared" si="7"/>
        <v>-16.643495235966753</v>
      </c>
      <c r="AK66">
        <f t="shared" si="22"/>
        <v>-10.87375022120152</v>
      </c>
      <c r="AL66">
        <f t="shared" si="8"/>
        <v>-27.517245515583674</v>
      </c>
      <c r="AN66">
        <f t="shared" si="26"/>
        <v>0</v>
      </c>
      <c r="AO66">
        <f t="shared" si="26"/>
        <v>0</v>
      </c>
      <c r="AP66">
        <f t="shared" si="26"/>
        <v>-6.3703548292418391E-17</v>
      </c>
      <c r="AQ66">
        <f t="shared" si="26"/>
        <v>-7.2688878684354976E-11</v>
      </c>
      <c r="AR66">
        <f t="shared" si="26"/>
        <v>-7.2688942387903266E-11</v>
      </c>
      <c r="AS66">
        <f t="shared" si="26"/>
        <v>-2.0710259942872847E-2</v>
      </c>
      <c r="AT66">
        <f t="shared" si="26"/>
        <v>-1.3530703163137221E-2</v>
      </c>
      <c r="AU66">
        <f t="shared" si="23"/>
        <v>-3.4240963178699013E-2</v>
      </c>
      <c r="AW66">
        <v>63</v>
      </c>
      <c r="AX66">
        <f>IF(Z66&gt;0, (R66*SUMPRODUCT(K66:$K$98, X66:$X$98)-K66*$AZ$3)/Z66, 0)</f>
        <v>-3.3864969879365424E+16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0.87257664800000001</v>
      </c>
      <c r="Q67" s="4">
        <f t="shared" si="21"/>
        <v>12.5</v>
      </c>
      <c r="R67">
        <f t="shared" ref="R67:R89" si="27">$C$6</f>
        <v>2000000</v>
      </c>
      <c r="S67">
        <f t="shared" ref="S67:S89" si="28">AX67</f>
        <v>-2.5750057151706112E+17</v>
      </c>
      <c r="U67">
        <f t="shared" si="13"/>
        <v>0.87257664800000001</v>
      </c>
      <c r="V67">
        <f t="shared" si="14"/>
        <v>0.01</v>
      </c>
      <c r="W67">
        <f t="shared" si="15"/>
        <v>4.095553432718411E-15</v>
      </c>
      <c r="X67">
        <f t="shared" si="16"/>
        <v>3.5736842860263247E-15</v>
      </c>
      <c r="Y67">
        <f t="shared" si="17"/>
        <v>4.0955534327184109E-17</v>
      </c>
      <c r="Z67">
        <f t="shared" si="18"/>
        <v>4.8091361236490215E-16</v>
      </c>
      <c r="AB67">
        <f t="shared" si="19"/>
        <v>-138.69579363834066</v>
      </c>
      <c r="AC67">
        <f t="shared" ref="AC67:AC89" si="29">S67*Z67</f>
        <v>-123.8355300342967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-6.0114201545612767E-15</v>
      </c>
      <c r="AH67">
        <f t="shared" ref="AH67:AH89" si="32">-X67*R67</f>
        <v>-7.1473685720526495E-9</v>
      </c>
      <c r="AI67">
        <f t="shared" ref="AI67:AI89" si="33">SUM(AE67:AH67)</f>
        <v>-7.1473745834728037E-9</v>
      </c>
      <c r="AJ67">
        <f t="shared" ref="AJ67:AJ89" si="34">AB67-AC67</f>
        <v>-14.860263604043965</v>
      </c>
      <c r="AK67">
        <f t="shared" si="22"/>
        <v>-9.7087055546838474</v>
      </c>
      <c r="AL67">
        <f t="shared" ref="AL67:AL89" si="35">SUM(AI67:AK67)</f>
        <v>-24.568969165875188</v>
      </c>
      <c r="AN67">
        <f t="shared" ref="AN67:AT89" si="36">AE67*$K67</f>
        <v>0</v>
      </c>
      <c r="AO67">
        <f t="shared" si="36"/>
        <v>0</v>
      </c>
      <c r="AP67">
        <f t="shared" si="36"/>
        <v>-6.6788251560621806E-18</v>
      </c>
      <c r="AQ67">
        <f t="shared" si="36"/>
        <v>-7.9408898049577963E-12</v>
      </c>
      <c r="AR67">
        <f t="shared" si="36"/>
        <v>-7.9408964837829506E-12</v>
      </c>
      <c r="AS67">
        <f t="shared" si="36"/>
        <v>-1.6510092429506358E-2</v>
      </c>
      <c r="AT67">
        <f t="shared" si="36"/>
        <v>-1.078659372065725E-2</v>
      </c>
      <c r="AU67">
        <f t="shared" si="23"/>
        <v>-2.7296686158104506E-2</v>
      </c>
      <c r="AW67">
        <v>64</v>
      </c>
      <c r="AX67">
        <f>IF(Z67&gt;0, (R67*SUMPRODUCT(K67:$K$98, X67:$X$98)-K67*$AZ$3)/Z67, 0)</f>
        <v>-2.5750057151706112E+17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0.87698101399999995</v>
      </c>
      <c r="Q68" s="4">
        <f t="shared" si="21"/>
        <v>12.5</v>
      </c>
      <c r="R68">
        <f t="shared" si="27"/>
        <v>2000000</v>
      </c>
      <c r="S68">
        <f t="shared" si="28"/>
        <v>-2.0342708133022792E+18</v>
      </c>
      <c r="U68">
        <f t="shared" ref="U68:U89" si="40">M68</f>
        <v>0.87698101399999995</v>
      </c>
      <c r="V68">
        <f t="shared" ref="V68:V89" si="41">$C$10</f>
        <v>0.01</v>
      </c>
      <c r="W68">
        <f t="shared" ref="W68:W89" si="42">Z67</f>
        <v>4.8091361236490215E-16</v>
      </c>
      <c r="X68">
        <f t="shared" ref="X68:X89" si="43">U68*W68</f>
        <v>4.2175210741817478E-16</v>
      </c>
      <c r="Y68">
        <f t="shared" ref="Y68:Y89" si="44">V68*W68</f>
        <v>4.8091361236490214E-18</v>
      </c>
      <c r="Z68">
        <f t="shared" ref="Z68:Z89" si="45">MAX(0, W68-X68-Y68)</f>
        <v>5.4352368823078346E-17</v>
      </c>
      <c r="AB68">
        <f t="shared" ref="AB68:AB89" si="46">AC67</f>
        <v>-123.8355300342967</v>
      </c>
      <c r="AC68">
        <f t="shared" si="29"/>
        <v>-110.56743753062902</v>
      </c>
      <c r="AE68">
        <f t="shared" si="30"/>
        <v>0</v>
      </c>
      <c r="AF68">
        <f t="shared" si="31"/>
        <v>0</v>
      </c>
      <c r="AG68">
        <f t="shared" si="31"/>
        <v>-6.7940461028847935E-16</v>
      </c>
      <c r="AH68">
        <f t="shared" si="32"/>
        <v>-8.4350421483634955E-10</v>
      </c>
      <c r="AI68">
        <f t="shared" si="33"/>
        <v>-8.4350489424095986E-10</v>
      </c>
      <c r="AJ68">
        <f t="shared" si="34"/>
        <v>-13.268092503667674</v>
      </c>
      <c r="AK68">
        <f t="shared" si="22"/>
        <v>-8.6684871024007695</v>
      </c>
      <c r="AL68">
        <f t="shared" si="35"/>
        <v>-21.936579606911948</v>
      </c>
      <c r="AN68">
        <f t="shared" si="36"/>
        <v>0</v>
      </c>
      <c r="AO68">
        <f t="shared" si="36"/>
        <v>0</v>
      </c>
      <c r="AP68">
        <f t="shared" si="36"/>
        <v>-6.7395897036557133E-19</v>
      </c>
      <c r="AQ68">
        <f t="shared" si="36"/>
        <v>-8.3674326538458821E-13</v>
      </c>
      <c r="AR68">
        <f t="shared" si="36"/>
        <v>-8.3674393934355857E-13</v>
      </c>
      <c r="AS68">
        <f t="shared" si="36"/>
        <v>-1.3161744602660452E-2</v>
      </c>
      <c r="AT68">
        <f t="shared" si="36"/>
        <v>-8.5990064737426816E-3</v>
      </c>
      <c r="AU68">
        <f t="shared" si="23"/>
        <v>-2.1760751077239876E-2</v>
      </c>
      <c r="AW68">
        <v>65</v>
      </c>
      <c r="AX68">
        <f>IF(Z68&gt;0, (R68*SUMPRODUCT(K68:$K$98, X68:$X$98)-K68*$AZ$3)/Z68, 0)</f>
        <v>-2.0342708133022792E+18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0.88158379899999995</v>
      </c>
      <c r="Q69" s="4">
        <f t="shared" ref="Q69:Q89" si="48">$C$8</f>
        <v>12.5</v>
      </c>
      <c r="R69">
        <f t="shared" si="27"/>
        <v>2000000</v>
      </c>
      <c r="S69">
        <f t="shared" si="28"/>
        <v>-1.6753153213353794E+19</v>
      </c>
      <c r="U69">
        <f t="shared" si="40"/>
        <v>0.88158379899999995</v>
      </c>
      <c r="V69">
        <f t="shared" si="41"/>
        <v>0.01</v>
      </c>
      <c r="W69">
        <f t="shared" si="42"/>
        <v>5.4352368823078346E-17</v>
      </c>
      <c r="X69">
        <f t="shared" si="43"/>
        <v>4.7916167791698561E-17</v>
      </c>
      <c r="Y69">
        <f t="shared" si="44"/>
        <v>5.4352368823078346E-19</v>
      </c>
      <c r="Z69">
        <f t="shared" si="45"/>
        <v>5.8926773431490009E-18</v>
      </c>
      <c r="AB69">
        <f t="shared" si="46"/>
        <v>-110.56743753062902</v>
      </c>
      <c r="AC69">
        <f t="shared" si="29"/>
        <v>-98.720926366633776</v>
      </c>
      <c r="AE69">
        <f t="shared" si="30"/>
        <v>0</v>
      </c>
      <c r="AF69">
        <f t="shared" si="31"/>
        <v>0</v>
      </c>
      <c r="AG69">
        <f t="shared" si="31"/>
        <v>-7.3658466789362508E-17</v>
      </c>
      <c r="AH69">
        <f t="shared" si="32"/>
        <v>-9.5832335583397126E-11</v>
      </c>
      <c r="AI69">
        <f t="shared" si="33"/>
        <v>-9.583240924186391E-11</v>
      </c>
      <c r="AJ69">
        <f t="shared" si="34"/>
        <v>-11.846511163995245</v>
      </c>
      <c r="AK69">
        <f t="shared" si="22"/>
        <v>-7.739720627144032</v>
      </c>
      <c r="AL69">
        <f t="shared" si="35"/>
        <v>-19.586231791235111</v>
      </c>
      <c r="AN69">
        <f t="shared" si="36"/>
        <v>0</v>
      </c>
      <c r="AO69">
        <f t="shared" si="36"/>
        <v>0</v>
      </c>
      <c r="AP69">
        <f t="shared" si="36"/>
        <v>-6.5239349282952572E-20</v>
      </c>
      <c r="AQ69">
        <f t="shared" si="36"/>
        <v>-8.4878758495001241E-14</v>
      </c>
      <c r="AR69">
        <f t="shared" si="36"/>
        <v>-8.487882373435052E-14</v>
      </c>
      <c r="AS69">
        <f t="shared" si="36"/>
        <v>-1.0492462215136635E-2</v>
      </c>
      <c r="AT69">
        <f t="shared" si="36"/>
        <v>-6.8550753138896863E-3</v>
      </c>
      <c r="AU69">
        <f t="shared" si="23"/>
        <v>-1.7347537529111202E-2</v>
      </c>
      <c r="AW69">
        <v>66</v>
      </c>
      <c r="AX69">
        <f>IF(Z69&gt;0, (R69*SUMPRODUCT(K69:$K$98, X69:$X$98)-K69*$AZ$3)/Z69, 0)</f>
        <v>-1.6753153213353794E+19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0.88621764599999997</v>
      </c>
      <c r="Q70" s="4">
        <f t="shared" si="48"/>
        <v>12.5</v>
      </c>
      <c r="R70">
        <f t="shared" si="27"/>
        <v>2000000</v>
      </c>
      <c r="S70">
        <f t="shared" si="28"/>
        <v>-1.4413021034310931E+20</v>
      </c>
      <c r="U70">
        <f t="shared" si="40"/>
        <v>0.88621764599999997</v>
      </c>
      <c r="V70">
        <f t="shared" si="41"/>
        <v>0.01</v>
      </c>
      <c r="W70">
        <f t="shared" si="42"/>
        <v>5.8926773431490009E-18</v>
      </c>
      <c r="X70">
        <f t="shared" si="43"/>
        <v>5.2221946436830415E-18</v>
      </c>
      <c r="Y70">
        <f t="shared" si="44"/>
        <v>5.892677343149001E-20</v>
      </c>
      <c r="Z70">
        <f t="shared" si="45"/>
        <v>6.1155592603446942E-19</v>
      </c>
      <c r="AB70">
        <f t="shared" si="46"/>
        <v>-98.720926366633776</v>
      </c>
      <c r="AC70">
        <f t="shared" si="29"/>
        <v>-88.143684255923077</v>
      </c>
      <c r="AE70">
        <f t="shared" si="30"/>
        <v>0</v>
      </c>
      <c r="AF70">
        <f t="shared" si="31"/>
        <v>0</v>
      </c>
      <c r="AG70">
        <f t="shared" si="31"/>
        <v>-7.6444490754308673E-18</v>
      </c>
      <c r="AH70">
        <f t="shared" si="32"/>
        <v>-1.0444389287366083E-11</v>
      </c>
      <c r="AI70">
        <f t="shared" si="33"/>
        <v>-1.0444396931815158E-11</v>
      </c>
      <c r="AJ70">
        <f t="shared" si="34"/>
        <v>-10.577242110710699</v>
      </c>
      <c r="AK70">
        <f t="shared" si="22"/>
        <v>-6.9104648456643654</v>
      </c>
      <c r="AL70">
        <f t="shared" si="35"/>
        <v>-17.487706956385509</v>
      </c>
      <c r="AN70">
        <f t="shared" si="36"/>
        <v>0</v>
      </c>
      <c r="AO70">
        <f t="shared" si="36"/>
        <v>0</v>
      </c>
      <c r="AP70">
        <f t="shared" si="36"/>
        <v>-6.0452618232259222E-21</v>
      </c>
      <c r="AQ70">
        <f t="shared" si="36"/>
        <v>-8.2594660783014302E-15</v>
      </c>
      <c r="AR70">
        <f t="shared" si="36"/>
        <v>-8.2594721235632529E-15</v>
      </c>
      <c r="AS70">
        <f t="shared" si="36"/>
        <v>-8.3645266383428635E-3</v>
      </c>
      <c r="AT70">
        <f t="shared" si="36"/>
        <v>-5.4648240703840372E-3</v>
      </c>
      <c r="AU70">
        <f t="shared" si="23"/>
        <v>-1.382935070873516E-2</v>
      </c>
      <c r="AW70">
        <v>67</v>
      </c>
      <c r="AX70">
        <f>IF(Z70&gt;0, (R70*SUMPRODUCT(K70:$K$98, X70:$X$98)-K70*$AZ$3)/Z70, 0)</f>
        <v>-1.4413021034310931E+20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0.89077562700000001</v>
      </c>
      <c r="Q71" s="4">
        <f t="shared" si="48"/>
        <v>12.5</v>
      </c>
      <c r="R71">
        <f t="shared" si="27"/>
        <v>2000000</v>
      </c>
      <c r="S71">
        <f t="shared" si="28"/>
        <v>-1.2969362659147034E+21</v>
      </c>
      <c r="U71">
        <f t="shared" si="40"/>
        <v>0.89077562700000001</v>
      </c>
      <c r="V71">
        <f t="shared" si="41"/>
        <v>0.01</v>
      </c>
      <c r="W71">
        <f t="shared" si="42"/>
        <v>6.1155592603446942E-19</v>
      </c>
      <c r="X71">
        <f t="shared" si="43"/>
        <v>5.4475911345892018E-19</v>
      </c>
      <c r="Y71">
        <f t="shared" si="44"/>
        <v>6.1155592603446946E-21</v>
      </c>
      <c r="Z71">
        <f t="shared" si="45"/>
        <v>6.0681253315204552E-20</v>
      </c>
      <c r="AB71">
        <f t="shared" si="46"/>
        <v>-88.143684255923077</v>
      </c>
      <c r="AC71">
        <f t="shared" si="29"/>
        <v>-78.699718085645614</v>
      </c>
      <c r="AE71">
        <f t="shared" si="30"/>
        <v>0</v>
      </c>
      <c r="AF71">
        <f t="shared" si="31"/>
        <v>0</v>
      </c>
      <c r="AG71">
        <f t="shared" si="31"/>
        <v>-7.5851566644005688E-19</v>
      </c>
      <c r="AH71">
        <f t="shared" si="32"/>
        <v>-1.0895182269178404E-12</v>
      </c>
      <c r="AI71">
        <f t="shared" si="33"/>
        <v>-1.0895189854335069E-12</v>
      </c>
      <c r="AJ71">
        <f t="shared" si="34"/>
        <v>-9.4439661702774629</v>
      </c>
      <c r="AK71">
        <f t="shared" si="22"/>
        <v>-6.1700578979146163</v>
      </c>
      <c r="AL71">
        <f t="shared" si="35"/>
        <v>-15.614024068193167</v>
      </c>
      <c r="AN71">
        <f t="shared" si="36"/>
        <v>0</v>
      </c>
      <c r="AO71">
        <f t="shared" si="36"/>
        <v>0</v>
      </c>
      <c r="AP71">
        <f t="shared" si="36"/>
        <v>-5.3556903038431106E-22</v>
      </c>
      <c r="AQ71">
        <f t="shared" si="36"/>
        <v>-7.692816987090336E-16</v>
      </c>
      <c r="AR71">
        <f t="shared" si="36"/>
        <v>-7.6928223427806402E-16</v>
      </c>
      <c r="AS71">
        <f t="shared" si="36"/>
        <v>-6.6681494246993859E-3</v>
      </c>
      <c r="AT71">
        <f t="shared" si="36"/>
        <v>-4.3565242908036039E-3</v>
      </c>
      <c r="AU71">
        <f t="shared" si="23"/>
        <v>-1.1024673715503757E-2</v>
      </c>
      <c r="AW71">
        <v>68</v>
      </c>
      <c r="AX71">
        <f>IF(Z71&gt;0, (R71*SUMPRODUCT(K71:$K$98, X71:$X$98)-K71*$AZ$3)/Z71, 0)</f>
        <v>-1.2969362659147034E+21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0.89544260600000003</v>
      </c>
      <c r="Q72" s="4">
        <f t="shared" si="48"/>
        <v>12.5</v>
      </c>
      <c r="R72">
        <f t="shared" si="27"/>
        <v>2000000</v>
      </c>
      <c r="S72">
        <f t="shared" si="28"/>
        <v>-1.2246306289409942E+22</v>
      </c>
      <c r="U72">
        <f t="shared" si="40"/>
        <v>0.89544260600000003</v>
      </c>
      <c r="V72">
        <f t="shared" si="41"/>
        <v>0.01</v>
      </c>
      <c r="W72">
        <f t="shared" si="42"/>
        <v>6.0681253315204552E-20</v>
      </c>
      <c r="X72">
        <f t="shared" si="43"/>
        <v>5.4336579603912904E-20</v>
      </c>
      <c r="Y72">
        <f t="shared" si="44"/>
        <v>6.0681253315204549E-22</v>
      </c>
      <c r="Z72">
        <f t="shared" si="45"/>
        <v>5.7378611781396018E-21</v>
      </c>
      <c r="AB72">
        <f t="shared" si="46"/>
        <v>-78.699718085645614</v>
      </c>
      <c r="AC72">
        <f t="shared" si="29"/>
        <v>-70.267605433612147</v>
      </c>
      <c r="AE72">
        <f t="shared" si="30"/>
        <v>0</v>
      </c>
      <c r="AF72">
        <f t="shared" si="31"/>
        <v>0</v>
      </c>
      <c r="AG72">
        <f t="shared" si="31"/>
        <v>-7.1723264726745024E-20</v>
      </c>
      <c r="AH72">
        <f t="shared" si="32"/>
        <v>-1.0867315920782581E-13</v>
      </c>
      <c r="AI72">
        <f t="shared" si="33"/>
        <v>-1.0867323093109054E-13</v>
      </c>
      <c r="AJ72">
        <f t="shared" si="34"/>
        <v>-8.4321126520334673</v>
      </c>
      <c r="AK72">
        <f t="shared" ref="AK72:AK89" si="49">G72*SUM(AB72:AB72, AE72:AF72)</f>
        <v>-5.5089802659951932</v>
      </c>
      <c r="AL72">
        <f t="shared" si="35"/>
        <v>-13.941092918028769</v>
      </c>
      <c r="AN72">
        <f t="shared" si="36"/>
        <v>0</v>
      </c>
      <c r="AO72">
        <f t="shared" si="36"/>
        <v>0</v>
      </c>
      <c r="AP72">
        <f t="shared" si="36"/>
        <v>-4.5216081982363632E-23</v>
      </c>
      <c r="AQ72">
        <f t="shared" si="36"/>
        <v>-6.8510189751460108E-17</v>
      </c>
      <c r="AR72">
        <f t="shared" si="36"/>
        <v>-6.8510234967542081E-17</v>
      </c>
      <c r="AS72">
        <f t="shared" si="36"/>
        <v>-5.3158078959657205E-3</v>
      </c>
      <c r="AT72">
        <f t="shared" si="36"/>
        <v>-3.4729944920309343E-3</v>
      </c>
      <c r="AU72">
        <f t="shared" si="23"/>
        <v>-8.7888023879967234E-3</v>
      </c>
      <c r="AW72">
        <v>69</v>
      </c>
      <c r="AX72">
        <f>IF(Z72&gt;0, (R72*SUMPRODUCT(K72:$K$98, X72:$X$98)-K72*$AZ$3)/Z72, 0)</f>
        <v>-1.2246306289409942E+22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0.90019128800000003</v>
      </c>
      <c r="Q73" s="4">
        <f t="shared" si="48"/>
        <v>12.5</v>
      </c>
      <c r="R73">
        <f t="shared" si="27"/>
        <v>2000000</v>
      </c>
      <c r="S73">
        <f t="shared" si="28"/>
        <v>-1.2174990377454723E+23</v>
      </c>
      <c r="U73">
        <f t="shared" si="40"/>
        <v>0.90019128800000003</v>
      </c>
      <c r="V73">
        <f t="shared" si="41"/>
        <v>0.01</v>
      </c>
      <c r="W73">
        <f t="shared" si="42"/>
        <v>5.7378611781396018E-21</v>
      </c>
      <c r="X73">
        <f t="shared" si="43"/>
        <v>5.1651726443146858E-21</v>
      </c>
      <c r="Y73">
        <f t="shared" si="44"/>
        <v>5.7378611781396023E-23</v>
      </c>
      <c r="Z73">
        <f t="shared" si="45"/>
        <v>5.1530992204351994E-22</v>
      </c>
      <c r="AB73">
        <f t="shared" si="46"/>
        <v>-70.267605433612147</v>
      </c>
      <c r="AC73">
        <f t="shared" si="29"/>
        <v>-62.738933422867987</v>
      </c>
      <c r="AE73">
        <f t="shared" si="30"/>
        <v>0</v>
      </c>
      <c r="AF73">
        <f t="shared" si="31"/>
        <v>0</v>
      </c>
      <c r="AG73">
        <f t="shared" si="31"/>
        <v>-6.4413740255439995E-21</v>
      </c>
      <c r="AH73">
        <f t="shared" si="32"/>
        <v>-1.0330345288629371E-14</v>
      </c>
      <c r="AI73">
        <f t="shared" si="33"/>
        <v>-1.0330351730003397E-14</v>
      </c>
      <c r="AJ73">
        <f t="shared" si="34"/>
        <v>-7.5286720107441596</v>
      </c>
      <c r="AK73">
        <f t="shared" si="49"/>
        <v>-4.9187323803528509</v>
      </c>
      <c r="AL73">
        <f t="shared" si="35"/>
        <v>-12.44740439109702</v>
      </c>
      <c r="AN73">
        <f t="shared" si="36"/>
        <v>0</v>
      </c>
      <c r="AO73">
        <f t="shared" si="36"/>
        <v>0</v>
      </c>
      <c r="AP73">
        <f t="shared" si="36"/>
        <v>-3.6257125754665019E-24</v>
      </c>
      <c r="AQ73">
        <f t="shared" si="36"/>
        <v>-5.814731868288215E-18</v>
      </c>
      <c r="AR73">
        <f t="shared" si="36"/>
        <v>-5.8147354940007906E-18</v>
      </c>
      <c r="AS73">
        <f t="shared" si="36"/>
        <v>-4.2377295089012397E-3</v>
      </c>
      <c r="AT73">
        <f t="shared" si="36"/>
        <v>-2.7686499458154765E-3</v>
      </c>
      <c r="AU73">
        <f t="shared" si="23"/>
        <v>-7.0063794547167218E-3</v>
      </c>
      <c r="AW73">
        <v>70</v>
      </c>
      <c r="AX73">
        <f>IF(Z73&gt;0, (R73*SUMPRODUCT(K73:$K$98, X73:$X$98)-K73*$AZ$3)/Z73, 0)</f>
        <v>-1.2174990377454723E+23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0.90499098499999997</v>
      </c>
      <c r="Q74" s="4">
        <f t="shared" si="48"/>
        <v>12.5</v>
      </c>
      <c r="R74">
        <f t="shared" si="27"/>
        <v>2000000</v>
      </c>
      <c r="S74">
        <f t="shared" si="28"/>
        <v>-1.2787499211380606E+24</v>
      </c>
      <c r="U74">
        <f t="shared" si="40"/>
        <v>0.90499098499999997</v>
      </c>
      <c r="V74">
        <f t="shared" si="41"/>
        <v>0.01</v>
      </c>
      <c r="W74">
        <f t="shared" si="42"/>
        <v>5.1530992204351994E-22</v>
      </c>
      <c r="X74">
        <f t="shared" si="43"/>
        <v>4.6635083393043829E-22</v>
      </c>
      <c r="Y74">
        <f t="shared" si="44"/>
        <v>5.1530992204351995E-24</v>
      </c>
      <c r="Z74">
        <f t="shared" si="45"/>
        <v>4.3805988892646456E-23</v>
      </c>
      <c r="AB74">
        <f t="shared" si="46"/>
        <v>-62.738933422867987</v>
      </c>
      <c r="AC74">
        <f t="shared" si="29"/>
        <v>-56.016904841846419</v>
      </c>
      <c r="AE74">
        <f t="shared" si="30"/>
        <v>0</v>
      </c>
      <c r="AF74">
        <f t="shared" si="31"/>
        <v>0</v>
      </c>
      <c r="AG74">
        <f t="shared" si="31"/>
        <v>-5.4757486115808065E-22</v>
      </c>
      <c r="AH74">
        <f t="shared" si="32"/>
        <v>-9.327016678608765E-16</v>
      </c>
      <c r="AI74">
        <f t="shared" si="33"/>
        <v>-9.3270221543573772E-16</v>
      </c>
      <c r="AJ74">
        <f t="shared" si="34"/>
        <v>-6.7220285810215685</v>
      </c>
      <c r="AK74">
        <f t="shared" si="49"/>
        <v>-4.3917253396007592</v>
      </c>
      <c r="AL74">
        <f t="shared" si="35"/>
        <v>-11.113753920622329</v>
      </c>
      <c r="AN74">
        <f t="shared" si="36"/>
        <v>0</v>
      </c>
      <c r="AO74">
        <f t="shared" si="36"/>
        <v>0</v>
      </c>
      <c r="AP74">
        <f t="shared" si="36"/>
        <v>-2.7519487027992922E-25</v>
      </c>
      <c r="AQ74">
        <f t="shared" si="36"/>
        <v>-4.6874817071404511E-19</v>
      </c>
      <c r="AR74">
        <f t="shared" si="36"/>
        <v>-4.687484459089154E-19</v>
      </c>
      <c r="AS74">
        <f t="shared" si="36"/>
        <v>-3.3782920192133594E-3</v>
      </c>
      <c r="AT74">
        <f t="shared" si="36"/>
        <v>-2.2071507858860621E-3</v>
      </c>
      <c r="AU74">
        <f t="shared" si="23"/>
        <v>-5.5854428050994224E-3</v>
      </c>
      <c r="AW74">
        <v>71</v>
      </c>
      <c r="AX74">
        <f>IF(Z74&gt;0, (R74*SUMPRODUCT(K74:$K$98, X74:$X$98)-K74*$AZ$3)/Z74, 0)</f>
        <v>-1.2787499211380606E+24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0.90981139099999997</v>
      </c>
      <c r="Q75" s="4">
        <f t="shared" si="48"/>
        <v>12.5</v>
      </c>
      <c r="R75">
        <f t="shared" si="27"/>
        <v>2000000</v>
      </c>
      <c r="S75">
        <f t="shared" si="28"/>
        <v>-1.4238194367682896E+25</v>
      </c>
      <c r="U75">
        <f t="shared" si="40"/>
        <v>0.90981139099999997</v>
      </c>
      <c r="V75">
        <f t="shared" si="41"/>
        <v>0.01</v>
      </c>
      <c r="W75">
        <f t="shared" si="42"/>
        <v>4.3805988892646456E-23</v>
      </c>
      <c r="X75">
        <f t="shared" si="43"/>
        <v>3.9855187688549223E-23</v>
      </c>
      <c r="Y75">
        <f t="shared" si="44"/>
        <v>4.3805988892646453E-25</v>
      </c>
      <c r="Z75">
        <f t="shared" si="45"/>
        <v>3.5127413151707681E-24</v>
      </c>
      <c r="AB75">
        <f t="shared" si="46"/>
        <v>-56.016904841846419</v>
      </c>
      <c r="AC75">
        <f t="shared" si="29"/>
        <v>-50.015093608791439</v>
      </c>
      <c r="AE75">
        <f t="shared" si="30"/>
        <v>0</v>
      </c>
      <c r="AF75">
        <f t="shared" si="31"/>
        <v>0</v>
      </c>
      <c r="AG75">
        <f t="shared" si="31"/>
        <v>-4.3909266439634599E-23</v>
      </c>
      <c r="AH75">
        <f t="shared" si="32"/>
        <v>-7.971037537709845E-17</v>
      </c>
      <c r="AI75">
        <f t="shared" si="33"/>
        <v>-7.9710419286364886E-17</v>
      </c>
      <c r="AJ75">
        <f t="shared" si="34"/>
        <v>-6.0018112330549798</v>
      </c>
      <c r="AK75">
        <f t="shared" si="49"/>
        <v>-3.9211833389292496</v>
      </c>
      <c r="AL75">
        <f t="shared" si="35"/>
        <v>-9.9229945719842299</v>
      </c>
      <c r="AN75">
        <f t="shared" si="36"/>
        <v>0</v>
      </c>
      <c r="AO75">
        <f t="shared" si="36"/>
        <v>0</v>
      </c>
      <c r="AP75">
        <f t="shared" si="36"/>
        <v>-1.970311951043121E-26</v>
      </c>
      <c r="AQ75">
        <f t="shared" si="36"/>
        <v>-3.5767918246492425E-20</v>
      </c>
      <c r="AR75">
        <f t="shared" si="36"/>
        <v>-3.5767937949611934E-20</v>
      </c>
      <c r="AS75">
        <f t="shared" si="36"/>
        <v>-2.6931537142963675E-3</v>
      </c>
      <c r="AT75">
        <f t="shared" si="36"/>
        <v>-1.7595270933402918E-3</v>
      </c>
      <c r="AU75">
        <f t="shared" si="23"/>
        <v>-4.4526808076366595E-3</v>
      </c>
      <c r="AW75">
        <v>72</v>
      </c>
      <c r="AX75">
        <f>IF(Z75&gt;0, (R75*SUMPRODUCT(K75:$K$98, X75:$X$98)-K75*$AZ$3)/Z75, 0)</f>
        <v>-1.4238194367682896E+25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0.91465739899999998</v>
      </c>
      <c r="Q76" s="4">
        <f t="shared" si="48"/>
        <v>12.5</v>
      </c>
      <c r="R76">
        <f t="shared" si="27"/>
        <v>2000000</v>
      </c>
      <c r="S76">
        <f t="shared" si="28"/>
        <v>-1.6873154594933622E+26</v>
      </c>
      <c r="U76">
        <f t="shared" si="40"/>
        <v>0.91465739899999998</v>
      </c>
      <c r="V76">
        <f t="shared" si="41"/>
        <v>0.01</v>
      </c>
      <c r="W76">
        <f t="shared" si="42"/>
        <v>3.5127413151707681E-24</v>
      </c>
      <c r="X76">
        <f t="shared" si="43"/>
        <v>3.2129548346939338E-24</v>
      </c>
      <c r="Y76">
        <f t="shared" si="44"/>
        <v>3.5127413151707682E-26</v>
      </c>
      <c r="Z76">
        <f t="shared" si="45"/>
        <v>2.6465906732512658E-25</v>
      </c>
      <c r="AB76">
        <f t="shared" si="46"/>
        <v>-50.015093608791439</v>
      </c>
      <c r="AC76">
        <f t="shared" si="29"/>
        <v>-44.656333579278062</v>
      </c>
      <c r="AE76">
        <f t="shared" si="30"/>
        <v>0</v>
      </c>
      <c r="AF76">
        <f t="shared" si="31"/>
        <v>0</v>
      </c>
      <c r="AG76">
        <f t="shared" si="31"/>
        <v>-3.3082383415640823E-24</v>
      </c>
      <c r="AH76">
        <f t="shared" si="32"/>
        <v>-6.4259096693878673E-18</v>
      </c>
      <c r="AI76">
        <f t="shared" si="33"/>
        <v>-6.4259129776262088E-18</v>
      </c>
      <c r="AJ76">
        <f t="shared" si="34"/>
        <v>-5.3587600295133768</v>
      </c>
      <c r="AK76">
        <f t="shared" si="49"/>
        <v>-3.5010565526154012</v>
      </c>
      <c r="AL76">
        <f t="shared" si="35"/>
        <v>-8.8598165821287775</v>
      </c>
      <c r="AN76">
        <f t="shared" si="36"/>
        <v>0</v>
      </c>
      <c r="AO76">
        <f t="shared" si="36"/>
        <v>0</v>
      </c>
      <c r="AP76">
        <f t="shared" si="36"/>
        <v>-1.3254323854729775E-27</v>
      </c>
      <c r="AQ76">
        <f t="shared" si="36"/>
        <v>-2.5745148633710231E-21</v>
      </c>
      <c r="AR76">
        <f t="shared" si="36"/>
        <v>-2.5745161888034083E-21</v>
      </c>
      <c r="AS76">
        <f t="shared" si="36"/>
        <v>-2.1469656523408548E-3</v>
      </c>
      <c r="AT76">
        <f t="shared" si="36"/>
        <v>-1.4026842261960232E-3</v>
      </c>
      <c r="AU76">
        <f t="shared" si="23"/>
        <v>-3.549649878536878E-3</v>
      </c>
      <c r="AW76">
        <v>73</v>
      </c>
      <c r="AX76">
        <f>IF(Z76&gt;0, (R76*SUMPRODUCT(K76:$K$98, X76:$X$98)-K76*$AZ$3)/Z76, 0)</f>
        <v>-1.6873154594933622E+26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0.91953785700000001</v>
      </c>
      <c r="Q77" s="4">
        <f t="shared" si="48"/>
        <v>12.5</v>
      </c>
      <c r="R77">
        <f t="shared" si="27"/>
        <v>2000000</v>
      </c>
      <c r="S77">
        <f t="shared" si="28"/>
        <v>-2.1380724402065529E+27</v>
      </c>
      <c r="U77">
        <f t="shared" si="40"/>
        <v>0.91953785700000001</v>
      </c>
      <c r="V77">
        <f t="shared" si="41"/>
        <v>0.01</v>
      </c>
      <c r="W77">
        <f t="shared" si="42"/>
        <v>2.6465906732512658E-25</v>
      </c>
      <c r="X77">
        <f t="shared" si="43"/>
        <v>2.4336403160376562E-25</v>
      </c>
      <c r="Y77">
        <f t="shared" si="44"/>
        <v>2.6465906732512658E-27</v>
      </c>
      <c r="Z77">
        <f t="shared" si="45"/>
        <v>1.8648445048109692E-26</v>
      </c>
      <c r="AB77">
        <f t="shared" si="46"/>
        <v>-44.656333579278062</v>
      </c>
      <c r="AC77">
        <f t="shared" si="29"/>
        <v>-39.871726410069698</v>
      </c>
      <c r="AE77">
        <f t="shared" si="30"/>
        <v>0</v>
      </c>
      <c r="AF77">
        <f t="shared" si="31"/>
        <v>0</v>
      </c>
      <c r="AG77">
        <f t="shared" si="31"/>
        <v>-2.3310556310137114E-25</v>
      </c>
      <c r="AH77">
        <f t="shared" si="32"/>
        <v>-4.8672806320753124E-19</v>
      </c>
      <c r="AI77">
        <f t="shared" si="33"/>
        <v>-4.8672829631309435E-19</v>
      </c>
      <c r="AJ77">
        <f t="shared" si="34"/>
        <v>-4.784607169208364</v>
      </c>
      <c r="AK77">
        <f t="shared" si="49"/>
        <v>-3.1259433505494645</v>
      </c>
      <c r="AL77">
        <f t="shared" si="35"/>
        <v>-7.9105505197578285</v>
      </c>
      <c r="AN77">
        <f t="shared" si="36"/>
        <v>0</v>
      </c>
      <c r="AO77">
        <f t="shared" si="36"/>
        <v>0</v>
      </c>
      <c r="AP77">
        <f t="shared" si="36"/>
        <v>-8.3386434180382169E-29</v>
      </c>
      <c r="AQ77">
        <f t="shared" si="36"/>
        <v>-1.7411217933374566E-22</v>
      </c>
      <c r="AR77">
        <f t="shared" si="36"/>
        <v>-1.7411226272017984E-22</v>
      </c>
      <c r="AS77">
        <f t="shared" si="36"/>
        <v>-1.7115478733584592E-3</v>
      </c>
      <c r="AT77">
        <f t="shared" si="36"/>
        <v>-1.1182112772608599E-3</v>
      </c>
      <c r="AU77">
        <f t="shared" si="23"/>
        <v>-2.8297591506193194E-3</v>
      </c>
      <c r="AW77">
        <v>74</v>
      </c>
      <c r="AX77">
        <f>IF(Z77&gt;0, (R77*SUMPRODUCT(K77:$K$98, X77:$X$98)-K77*$AZ$3)/Z77, 0)</f>
        <v>-2.1380724402065529E+27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0.924425092</v>
      </c>
      <c r="Q78" s="4">
        <f t="shared" si="48"/>
        <v>12.5</v>
      </c>
      <c r="R78">
        <f t="shared" si="27"/>
        <v>2000000</v>
      </c>
      <c r="S78">
        <f t="shared" si="28"/>
        <v>-2.9111642065657539E+28</v>
      </c>
      <c r="U78">
        <f t="shared" si="40"/>
        <v>0.924425092</v>
      </c>
      <c r="V78">
        <f t="shared" si="41"/>
        <v>0.01</v>
      </c>
      <c r="W78">
        <f t="shared" si="42"/>
        <v>1.8648445048109692E-26</v>
      </c>
      <c r="X78">
        <f t="shared" si="43"/>
        <v>1.7239090529255747E-26</v>
      </c>
      <c r="Y78">
        <f t="shared" si="44"/>
        <v>1.8648445048109692E-28</v>
      </c>
      <c r="Z78">
        <f t="shared" si="45"/>
        <v>1.2228700683728481E-27</v>
      </c>
      <c r="AB78">
        <f t="shared" si="46"/>
        <v>-39.871726410069698</v>
      </c>
      <c r="AC78">
        <f t="shared" si="29"/>
        <v>-35.599755723276516</v>
      </c>
      <c r="AE78">
        <f t="shared" si="30"/>
        <v>0</v>
      </c>
      <c r="AF78">
        <f t="shared" si="31"/>
        <v>0</v>
      </c>
      <c r="AG78">
        <f t="shared" si="31"/>
        <v>-1.5285875854660603E-26</v>
      </c>
      <c r="AH78">
        <f t="shared" si="32"/>
        <v>-3.4478181058511492E-20</v>
      </c>
      <c r="AI78">
        <f t="shared" si="33"/>
        <v>-3.4478196344387348E-20</v>
      </c>
      <c r="AJ78">
        <f t="shared" si="34"/>
        <v>-4.2719706867931819</v>
      </c>
      <c r="AK78">
        <f t="shared" si="49"/>
        <v>-2.7910208487048793</v>
      </c>
      <c r="AL78">
        <f t="shared" si="35"/>
        <v>-7.0629915354980612</v>
      </c>
      <c r="AN78">
        <f t="shared" si="36"/>
        <v>0</v>
      </c>
      <c r="AO78">
        <f t="shared" si="36"/>
        <v>0</v>
      </c>
      <c r="AP78">
        <f t="shared" si="36"/>
        <v>-4.8821944194880482E-30</v>
      </c>
      <c r="AQ78">
        <f t="shared" si="36"/>
        <v>-1.1012073155535961E-23</v>
      </c>
      <c r="AR78">
        <f t="shared" si="36"/>
        <v>-1.1012078037730381E-23</v>
      </c>
      <c r="AS78">
        <f t="shared" si="36"/>
        <v>-1.3644354857768328E-3</v>
      </c>
      <c r="AT78">
        <f t="shared" si="36"/>
        <v>-8.9143118404086418E-4</v>
      </c>
      <c r="AU78">
        <f t="shared" si="23"/>
        <v>-2.255866669817697E-3</v>
      </c>
      <c r="AW78">
        <v>75</v>
      </c>
      <c r="AX78">
        <f>IF(Z78&gt;0, (R78*SUMPRODUCT(K78:$K$98, X78:$X$98)-K78*$AZ$3)/Z78, 0)</f>
        <v>-2.9111642065657539E+28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0.92929067899999995</v>
      </c>
      <c r="Q79" s="4">
        <f t="shared" si="48"/>
        <v>12.5</v>
      </c>
      <c r="R79">
        <f t="shared" si="27"/>
        <v>2000000</v>
      </c>
      <c r="S79">
        <f t="shared" si="28"/>
        <v>-4.2814739368642871E+29</v>
      </c>
      <c r="U79">
        <f t="shared" si="40"/>
        <v>0.92929067899999995</v>
      </c>
      <c r="V79">
        <f t="shared" si="41"/>
        <v>0.01</v>
      </c>
      <c r="W79">
        <f t="shared" si="42"/>
        <v>1.2228700683728481E-27</v>
      </c>
      <c r="X79">
        <f t="shared" si="43"/>
        <v>1.1364017561669804E-27</v>
      </c>
      <c r="Y79">
        <f t="shared" si="44"/>
        <v>1.2228700683728482E-29</v>
      </c>
      <c r="Z79">
        <f t="shared" si="45"/>
        <v>7.4239611522139268E-29</v>
      </c>
      <c r="AB79">
        <f t="shared" si="46"/>
        <v>-35.599755723276516</v>
      </c>
      <c r="AC79">
        <f t="shared" si="29"/>
        <v>-31.785496181496889</v>
      </c>
      <c r="AE79">
        <f t="shared" si="30"/>
        <v>0</v>
      </c>
      <c r="AF79">
        <f t="shared" si="31"/>
        <v>0</v>
      </c>
      <c r="AG79">
        <f t="shared" si="31"/>
        <v>-9.2799514402674089E-28</v>
      </c>
      <c r="AH79">
        <f t="shared" si="32"/>
        <v>-2.2728035123339608E-21</v>
      </c>
      <c r="AI79">
        <f t="shared" si="33"/>
        <v>-2.2728044403291049E-21</v>
      </c>
      <c r="AJ79">
        <f t="shared" si="34"/>
        <v>-3.8142595417796272</v>
      </c>
      <c r="AK79">
        <f t="shared" si="49"/>
        <v>-2.4919829006293566</v>
      </c>
      <c r="AL79">
        <f t="shared" si="35"/>
        <v>-6.3062424424089834</v>
      </c>
      <c r="AN79">
        <f t="shared" si="36"/>
        <v>0</v>
      </c>
      <c r="AO79">
        <f t="shared" si="36"/>
        <v>0</v>
      </c>
      <c r="AP79">
        <f t="shared" si="36"/>
        <v>-2.6463813231884725E-31</v>
      </c>
      <c r="AQ79">
        <f t="shared" si="36"/>
        <v>-6.4813968101372268E-25</v>
      </c>
      <c r="AR79">
        <f t="shared" si="36"/>
        <v>-6.4813994565185506E-25</v>
      </c>
      <c r="AS79">
        <f t="shared" si="36"/>
        <v>-1.0877196155746436E-3</v>
      </c>
      <c r="AT79">
        <f t="shared" si="36"/>
        <v>-7.1064348217543386E-4</v>
      </c>
      <c r="AU79">
        <f t="shared" si="23"/>
        <v>-1.7983630977500774E-3</v>
      </c>
      <c r="AW79">
        <v>76</v>
      </c>
      <c r="AX79">
        <f>IF(Z79&gt;0, (R79*SUMPRODUCT(K79:$K$98, X79:$X$98)-K79*$AZ$3)/Z79, 0)</f>
        <v>-4.2814739368642871E+29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0.93493958499999996</v>
      </c>
      <c r="Q80" s="4">
        <f t="shared" si="48"/>
        <v>12.5</v>
      </c>
      <c r="R80">
        <f t="shared" si="27"/>
        <v>2000000</v>
      </c>
      <c r="S80">
        <f t="shared" si="28"/>
        <v>-6.9428183323463342E+30</v>
      </c>
      <c r="U80">
        <f t="shared" si="40"/>
        <v>0.93493958499999996</v>
      </c>
      <c r="V80">
        <f t="shared" si="41"/>
        <v>0.01</v>
      </c>
      <c r="W80">
        <f t="shared" si="42"/>
        <v>7.4239611522139268E-29</v>
      </c>
      <c r="X80">
        <f t="shared" si="43"/>
        <v>6.9409551587070106E-29</v>
      </c>
      <c r="Y80">
        <f t="shared" si="44"/>
        <v>7.4239611522139267E-31</v>
      </c>
      <c r="Z80">
        <f t="shared" si="45"/>
        <v>4.0876638198477692E-30</v>
      </c>
      <c r="AB80">
        <f t="shared" si="46"/>
        <v>-31.785496181496889</v>
      </c>
      <c r="AC80">
        <f t="shared" si="29"/>
        <v>-28.379907304907935</v>
      </c>
      <c r="AE80">
        <f t="shared" si="30"/>
        <v>0</v>
      </c>
      <c r="AF80">
        <f t="shared" si="31"/>
        <v>0</v>
      </c>
      <c r="AG80">
        <f t="shared" si="31"/>
        <v>-5.1095797748097112E-29</v>
      </c>
      <c r="AH80">
        <f t="shared" si="32"/>
        <v>-1.3881910317414021E-22</v>
      </c>
      <c r="AI80">
        <f t="shared" si="33"/>
        <v>-1.3881915426993796E-22</v>
      </c>
      <c r="AJ80">
        <f t="shared" si="34"/>
        <v>-3.4055888765889542</v>
      </c>
      <c r="AK80">
        <f t="shared" si="49"/>
        <v>-2.2249847327047823</v>
      </c>
      <c r="AL80">
        <f t="shared" si="35"/>
        <v>-5.6305736092937364</v>
      </c>
      <c r="AN80">
        <f t="shared" si="36"/>
        <v>0</v>
      </c>
      <c r="AO80">
        <f t="shared" si="36"/>
        <v>0</v>
      </c>
      <c r="AP80">
        <f t="shared" si="36"/>
        <v>-1.3009897669911281E-32</v>
      </c>
      <c r="AQ80">
        <f t="shared" si="36"/>
        <v>-3.5345809372194013E-26</v>
      </c>
      <c r="AR80">
        <f t="shared" si="36"/>
        <v>-3.534582238209168E-26</v>
      </c>
      <c r="AS80">
        <f t="shared" si="36"/>
        <v>-8.6712341802825559E-4</v>
      </c>
      <c r="AT80">
        <f t="shared" si="36"/>
        <v>-5.665206331117934E-4</v>
      </c>
      <c r="AU80">
        <f t="shared" si="23"/>
        <v>-1.433644051140049E-3</v>
      </c>
      <c r="AW80">
        <v>77</v>
      </c>
      <c r="AX80">
        <f>IF(Z80&gt;0, (R80*SUMPRODUCT(K80:$K$98, X80:$X$98)-K80*$AZ$3)/Z80, 0)</f>
        <v>-6.9428183323463342E+30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0.94055780700000002</v>
      </c>
      <c r="Q81" s="4">
        <f t="shared" si="48"/>
        <v>12.5</v>
      </c>
      <c r="R81">
        <f t="shared" si="27"/>
        <v>2000000</v>
      </c>
      <c r="S81">
        <f t="shared" si="28"/>
        <v>-1.253776291758529E+32</v>
      </c>
      <c r="U81">
        <f t="shared" si="40"/>
        <v>0.94055780700000002</v>
      </c>
      <c r="V81">
        <f t="shared" si="41"/>
        <v>0.01</v>
      </c>
      <c r="W81">
        <f t="shared" si="42"/>
        <v>4.0876638198477692E-30</v>
      </c>
      <c r="X81">
        <f t="shared" si="43"/>
        <v>3.8446841181492611E-30</v>
      </c>
      <c r="Y81">
        <f t="shared" si="44"/>
        <v>4.0876638198477694E-32</v>
      </c>
      <c r="Z81">
        <f t="shared" si="45"/>
        <v>2.0210306350003032E-31</v>
      </c>
      <c r="AB81">
        <f t="shared" si="46"/>
        <v>-28.379907304907935</v>
      </c>
      <c r="AC81">
        <f t="shared" si="29"/>
        <v>-25.339202950810652</v>
      </c>
      <c r="AE81">
        <f t="shared" si="30"/>
        <v>0</v>
      </c>
      <c r="AF81">
        <f t="shared" si="31"/>
        <v>0</v>
      </c>
      <c r="AG81">
        <f t="shared" si="31"/>
        <v>-2.5262882937503789E-30</v>
      </c>
      <c r="AH81">
        <f t="shared" si="32"/>
        <v>-7.6893682362985217E-24</v>
      </c>
      <c r="AI81">
        <f t="shared" si="33"/>
        <v>-7.689370762586815E-24</v>
      </c>
      <c r="AJ81">
        <f t="shared" si="34"/>
        <v>-3.0407043540972829</v>
      </c>
      <c r="AK81">
        <f t="shared" si="49"/>
        <v>-1.9865935113435556</v>
      </c>
      <c r="AL81">
        <f t="shared" si="35"/>
        <v>-5.027297865440838</v>
      </c>
      <c r="AN81">
        <f t="shared" si="36"/>
        <v>0</v>
      </c>
      <c r="AO81">
        <f t="shared" si="36"/>
        <v>0</v>
      </c>
      <c r="AP81">
        <f t="shared" si="36"/>
        <v>-5.7431952813035969E-34</v>
      </c>
      <c r="AQ81">
        <f t="shared" si="36"/>
        <v>-1.7480801173865948E-27</v>
      </c>
      <c r="AR81">
        <f t="shared" si="36"/>
        <v>-1.7480806917061231E-27</v>
      </c>
      <c r="AS81">
        <f t="shared" si="36"/>
        <v>-6.9126547993324E-4</v>
      </c>
      <c r="AT81">
        <f t="shared" si="36"/>
        <v>-4.5162678022304953E-4</v>
      </c>
      <c r="AU81">
        <f t="shared" si="23"/>
        <v>-1.1428922601562895E-3</v>
      </c>
      <c r="AW81">
        <v>78</v>
      </c>
      <c r="AX81">
        <f>IF(Z81&gt;0, (R81*SUMPRODUCT(K81:$K$98, X81:$X$98)-K81*$AZ$3)/Z81, 0)</f>
        <v>-1.253776291758529E+32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0.946138378</v>
      </c>
      <c r="Q82" s="4">
        <f t="shared" si="48"/>
        <v>12.5</v>
      </c>
      <c r="R82">
        <f t="shared" si="27"/>
        <v>2000000</v>
      </c>
      <c r="S82">
        <f t="shared" si="28"/>
        <v>-2.5522155054857359E+33</v>
      </c>
      <c r="U82">
        <f t="shared" si="40"/>
        <v>0.946138378</v>
      </c>
      <c r="V82">
        <f t="shared" si="41"/>
        <v>0.01</v>
      </c>
      <c r="W82">
        <f t="shared" si="42"/>
        <v>2.0210306350003032E-31</v>
      </c>
      <c r="X82">
        <f t="shared" si="43"/>
        <v>1.9121746468874968E-31</v>
      </c>
      <c r="Y82">
        <f t="shared" si="44"/>
        <v>2.0210306350003032E-33</v>
      </c>
      <c r="Z82">
        <f t="shared" si="45"/>
        <v>8.8645681762803352E-33</v>
      </c>
      <c r="AB82">
        <f t="shared" si="46"/>
        <v>-25.339202950810652</v>
      </c>
      <c r="AC82">
        <f t="shared" si="29"/>
        <v>-22.624288348938084</v>
      </c>
      <c r="AE82">
        <f t="shared" si="30"/>
        <v>0</v>
      </c>
      <c r="AF82">
        <f t="shared" si="31"/>
        <v>0</v>
      </c>
      <c r="AG82">
        <f t="shared" si="31"/>
        <v>-1.1080710220350419E-31</v>
      </c>
      <c r="AH82">
        <f t="shared" si="32"/>
        <v>-3.8243492937749935E-25</v>
      </c>
      <c r="AI82">
        <f t="shared" si="33"/>
        <v>-3.8243504018460157E-25</v>
      </c>
      <c r="AJ82">
        <f t="shared" si="34"/>
        <v>-2.7149146018725681</v>
      </c>
      <c r="AK82">
        <f t="shared" si="49"/>
        <v>-1.7737442065567457</v>
      </c>
      <c r="AL82">
        <f t="shared" si="35"/>
        <v>-4.4886588084293138</v>
      </c>
      <c r="AN82">
        <f t="shared" si="36"/>
        <v>0</v>
      </c>
      <c r="AO82">
        <f t="shared" si="36"/>
        <v>0</v>
      </c>
      <c r="AP82">
        <f t="shared" si="36"/>
        <v>-2.2491594687564489E-35</v>
      </c>
      <c r="AQ82">
        <f t="shared" si="36"/>
        <v>-7.7626535256997685E-29</v>
      </c>
      <c r="AR82">
        <f t="shared" si="36"/>
        <v>-7.7626557748592384E-29</v>
      </c>
      <c r="AS82">
        <f t="shared" si="36"/>
        <v>-5.5107260836514548E-4</v>
      </c>
      <c r="AT82">
        <f t="shared" si="36"/>
        <v>-3.6003410413189529E-4</v>
      </c>
      <c r="AU82">
        <f t="shared" si="23"/>
        <v>-9.1110671249704071E-4</v>
      </c>
      <c r="AW82">
        <v>79</v>
      </c>
      <c r="AX82">
        <f>IF(Z82&gt;0, (R82*SUMPRODUCT(K82:$K$98, X82:$X$98)-K82*$AZ$3)/Z82, 0)</f>
        <v>-2.5522155054857359E+33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0.95167433300000004</v>
      </c>
      <c r="Q83" s="4">
        <f t="shared" si="48"/>
        <v>12.5</v>
      </c>
      <c r="R83">
        <f t="shared" si="27"/>
        <v>2000000</v>
      </c>
      <c r="S83">
        <f t="shared" si="28"/>
        <v>-5.945790439038406E+34</v>
      </c>
      <c r="U83">
        <f t="shared" si="40"/>
        <v>0.95167433300000004</v>
      </c>
      <c r="V83">
        <f t="shared" si="41"/>
        <v>0.01</v>
      </c>
      <c r="W83">
        <f t="shared" si="42"/>
        <v>8.8645681762803352E-33</v>
      </c>
      <c r="X83">
        <f t="shared" si="43"/>
        <v>8.4361820064946152E-33</v>
      </c>
      <c r="Y83">
        <f t="shared" si="44"/>
        <v>8.8645681762803356E-35</v>
      </c>
      <c r="Z83">
        <f t="shared" si="45"/>
        <v>3.3974048802291669E-34</v>
      </c>
      <c r="AB83">
        <f t="shared" si="46"/>
        <v>-22.624288348938084</v>
      </c>
      <c r="AC83">
        <f t="shared" si="29"/>
        <v>-20.200257454409002</v>
      </c>
      <c r="AE83">
        <f t="shared" si="30"/>
        <v>0</v>
      </c>
      <c r="AF83">
        <f t="shared" si="31"/>
        <v>0</v>
      </c>
      <c r="AG83">
        <f t="shared" si="31"/>
        <v>-4.2467561002864583E-33</v>
      </c>
      <c r="AH83">
        <f t="shared" si="32"/>
        <v>-1.6872364012989229E-26</v>
      </c>
      <c r="AI83">
        <f t="shared" si="33"/>
        <v>-1.687236825974533E-26</v>
      </c>
      <c r="AJ83">
        <f t="shared" si="34"/>
        <v>-2.424030894529082</v>
      </c>
      <c r="AK83">
        <f t="shared" si="49"/>
        <v>-1.583700184425666</v>
      </c>
      <c r="AL83">
        <f t="shared" si="35"/>
        <v>-4.0077310789547482</v>
      </c>
      <c r="AN83">
        <f t="shared" si="36"/>
        <v>0</v>
      </c>
      <c r="AO83">
        <f t="shared" si="36"/>
        <v>0</v>
      </c>
      <c r="AP83">
        <f t="shared" si="36"/>
        <v>-7.6964765026300315E-37</v>
      </c>
      <c r="AQ83">
        <f t="shared" si="36"/>
        <v>-3.0578104817706109E-30</v>
      </c>
      <c r="AR83">
        <f t="shared" si="36"/>
        <v>-3.0578112514182611E-30</v>
      </c>
      <c r="AS83">
        <f t="shared" si="36"/>
        <v>-4.3931170947476578E-4</v>
      </c>
      <c r="AT83">
        <f t="shared" si="36"/>
        <v>-2.8701698352351346E-4</v>
      </c>
      <c r="AU83">
        <f t="shared" si="23"/>
        <v>-7.2632869299827925E-4</v>
      </c>
      <c r="AW83">
        <v>80</v>
      </c>
      <c r="AX83">
        <f>IF(Z83&gt;0, (R83*SUMPRODUCT(K83:$K$98, X83:$X$98)-K83*$AZ$3)/Z83, 0)</f>
        <v>-5.945790439038406E+34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0.95715889499999995</v>
      </c>
      <c r="Q84" s="4">
        <f t="shared" si="48"/>
        <v>12.5</v>
      </c>
      <c r="R84">
        <f t="shared" si="27"/>
        <v>2000000</v>
      </c>
      <c r="S84">
        <f t="shared" si="28"/>
        <v>-1.6164929479160792E+36</v>
      </c>
      <c r="U84">
        <f t="shared" si="40"/>
        <v>0.95715889499999995</v>
      </c>
      <c r="V84">
        <f t="shared" si="41"/>
        <v>0.01</v>
      </c>
      <c r="W84">
        <f t="shared" si="42"/>
        <v>3.3974048802291669E-34</v>
      </c>
      <c r="X84">
        <f t="shared" si="43"/>
        <v>3.2518563010277567E-34</v>
      </c>
      <c r="Y84">
        <f t="shared" si="44"/>
        <v>3.397404880229167E-36</v>
      </c>
      <c r="Z84">
        <f t="shared" si="45"/>
        <v>1.1157453039911845E-35</v>
      </c>
      <c r="AB84">
        <f t="shared" si="46"/>
        <v>-20.200257454409002</v>
      </c>
      <c r="AC84">
        <f t="shared" si="29"/>
        <v>-18.035944155722319</v>
      </c>
      <c r="AE84">
        <f t="shared" si="30"/>
        <v>0</v>
      </c>
      <c r="AF84">
        <f t="shared" si="31"/>
        <v>0</v>
      </c>
      <c r="AG84">
        <f t="shared" si="31"/>
        <v>-1.3946816299889807E-34</v>
      </c>
      <c r="AH84">
        <f t="shared" si="32"/>
        <v>-6.5037126020555136E-28</v>
      </c>
      <c r="AI84">
        <f t="shared" si="33"/>
        <v>-6.5037139967371434E-28</v>
      </c>
      <c r="AJ84">
        <f t="shared" si="34"/>
        <v>-2.1643132986866824</v>
      </c>
      <c r="AK84">
        <f t="shared" si="49"/>
        <v>-1.4140180218086302</v>
      </c>
      <c r="AL84">
        <f t="shared" si="35"/>
        <v>-3.5783313204953124</v>
      </c>
      <c r="AN84">
        <f t="shared" si="36"/>
        <v>0</v>
      </c>
      <c r="AO84">
        <f t="shared" si="36"/>
        <v>0</v>
      </c>
      <c r="AP84">
        <f t="shared" si="36"/>
        <v>-2.2567927942223714E-38</v>
      </c>
      <c r="AQ84">
        <f t="shared" si="36"/>
        <v>-1.0523929920929752E-31</v>
      </c>
      <c r="AR84">
        <f t="shared" si="36"/>
        <v>-1.0523932177722547E-31</v>
      </c>
      <c r="AS84">
        <f t="shared" si="36"/>
        <v>-3.5021660512975618E-4</v>
      </c>
      <c r="AT84">
        <f t="shared" si="36"/>
        <v>-2.2880818201810699E-4</v>
      </c>
      <c r="AU84">
        <f t="shared" si="23"/>
        <v>-5.790247871478632E-4</v>
      </c>
      <c r="AW84">
        <v>81</v>
      </c>
      <c r="AX84">
        <f>IF(Z84&gt;0, (R84*SUMPRODUCT(K84:$K$98, X84:$X$98)-K84*$AZ$3)/Z84, 0)</f>
        <v>-1.6164929479160792E+36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0.96261559600000002</v>
      </c>
      <c r="Q85" s="4">
        <f t="shared" si="48"/>
        <v>12.5</v>
      </c>
      <c r="R85">
        <f t="shared" si="27"/>
        <v>2000000</v>
      </c>
      <c r="S85">
        <f t="shared" si="28"/>
        <v>-5.2705082605598235E+37</v>
      </c>
      <c r="U85">
        <f t="shared" si="40"/>
        <v>0.96261559600000002</v>
      </c>
      <c r="V85">
        <f t="shared" si="41"/>
        <v>0.01</v>
      </c>
      <c r="W85">
        <f t="shared" si="42"/>
        <v>1.1157453039911845E-35</v>
      </c>
      <c r="X85">
        <f t="shared" si="43"/>
        <v>1.0740338307856754E-35</v>
      </c>
      <c r="Y85">
        <f t="shared" si="44"/>
        <v>1.1157453039911845E-37</v>
      </c>
      <c r="Z85">
        <f t="shared" si="45"/>
        <v>3.0554020165597328E-37</v>
      </c>
      <c r="AB85">
        <f t="shared" si="46"/>
        <v>-18.035944155722319</v>
      </c>
      <c r="AC85">
        <f t="shared" si="29"/>
        <v>-16.103521567609214</v>
      </c>
      <c r="AE85">
        <f t="shared" si="30"/>
        <v>0</v>
      </c>
      <c r="AF85">
        <f t="shared" si="31"/>
        <v>0</v>
      </c>
      <c r="AG85">
        <f t="shared" si="31"/>
        <v>-3.8192525206996661E-36</v>
      </c>
      <c r="AH85">
        <f t="shared" si="32"/>
        <v>-2.1480676615713509E-29</v>
      </c>
      <c r="AI85">
        <f t="shared" si="33"/>
        <v>-2.1480680434966029E-29</v>
      </c>
      <c r="AJ85">
        <f t="shared" si="34"/>
        <v>-1.9324225881131056</v>
      </c>
      <c r="AK85">
        <f t="shared" si="49"/>
        <v>-1.2625160909005624</v>
      </c>
      <c r="AL85">
        <f t="shared" si="35"/>
        <v>-3.194938679013668</v>
      </c>
      <c r="AN85">
        <f t="shared" si="36"/>
        <v>0</v>
      </c>
      <c r="AO85">
        <f t="shared" si="36"/>
        <v>0</v>
      </c>
      <c r="AP85">
        <f t="shared" si="36"/>
        <v>-5.5179397876137603E-40</v>
      </c>
      <c r="AQ85">
        <f t="shared" si="36"/>
        <v>-3.1034627723698192E-33</v>
      </c>
      <c r="AR85">
        <f t="shared" si="36"/>
        <v>-3.1034633241637983E-33</v>
      </c>
      <c r="AS85">
        <f t="shared" si="36"/>
        <v>-2.7919053342614436E-4</v>
      </c>
      <c r="AT85">
        <f t="shared" si="36"/>
        <v>-1.8240448183841433E-4</v>
      </c>
      <c r="AU85">
        <f t="shared" si="23"/>
        <v>-4.6159501526455869E-4</v>
      </c>
      <c r="AW85">
        <v>82</v>
      </c>
      <c r="AX85">
        <f>IF(Z85&gt;0, (R85*SUMPRODUCT(K85:$K$98, X85:$X$98)-K85*$AZ$3)/Z85, 0)</f>
        <v>-5.2705082605598235E+37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0.96807210799999999</v>
      </c>
      <c r="Q86" s="4">
        <f t="shared" si="48"/>
        <v>12.5</v>
      </c>
      <c r="R86">
        <f t="shared" si="27"/>
        <v>2000000</v>
      </c>
      <c r="S86">
        <f t="shared" si="28"/>
        <v>-2.1460389110491831E+39</v>
      </c>
      <c r="U86">
        <f t="shared" si="40"/>
        <v>0.96807210799999999</v>
      </c>
      <c r="V86">
        <f t="shared" si="41"/>
        <v>0.01</v>
      </c>
      <c r="W86">
        <f t="shared" si="42"/>
        <v>3.0554020165597328E-37</v>
      </c>
      <c r="X86">
        <f t="shared" si="43"/>
        <v>2.9578494709584314E-37</v>
      </c>
      <c r="Y86">
        <f t="shared" si="44"/>
        <v>3.0554020165597327E-39</v>
      </c>
      <c r="Z86">
        <f t="shared" si="45"/>
        <v>6.6998525435704096E-39</v>
      </c>
      <c r="AB86">
        <f t="shared" si="46"/>
        <v>-16.103521567609214</v>
      </c>
      <c r="AC86">
        <f t="shared" si="29"/>
        <v>-14.378144256793941</v>
      </c>
      <c r="AE86">
        <f t="shared" si="30"/>
        <v>0</v>
      </c>
      <c r="AF86">
        <f t="shared" si="31"/>
        <v>0</v>
      </c>
      <c r="AG86">
        <f t="shared" si="31"/>
        <v>-8.3748156794630121E-38</v>
      </c>
      <c r="AH86">
        <f t="shared" si="32"/>
        <v>-5.9156989419168624E-31</v>
      </c>
      <c r="AI86">
        <f t="shared" si="33"/>
        <v>-5.9156997793984299E-31</v>
      </c>
      <c r="AJ86">
        <f t="shared" si="34"/>
        <v>-1.7253773108152721</v>
      </c>
      <c r="AK86">
        <f t="shared" si="49"/>
        <v>-1.127246509732645</v>
      </c>
      <c r="AL86">
        <f t="shared" si="35"/>
        <v>-2.8526238205479171</v>
      </c>
      <c r="AN86">
        <f t="shared" si="36"/>
        <v>0</v>
      </c>
      <c r="AO86">
        <f t="shared" si="36"/>
        <v>0</v>
      </c>
      <c r="AP86">
        <f t="shared" si="36"/>
        <v>-1.0803284618330142E-41</v>
      </c>
      <c r="AQ86">
        <f t="shared" si="36"/>
        <v>-7.6310908600176067E-35</v>
      </c>
      <c r="AR86">
        <f t="shared" si="36"/>
        <v>-7.6310919403460684E-35</v>
      </c>
      <c r="AS86">
        <f t="shared" si="36"/>
        <v>-2.2256898391752572E-4</v>
      </c>
      <c r="AT86">
        <f t="shared" si="36"/>
        <v>-1.4541173615945021E-4</v>
      </c>
      <c r="AU86">
        <f t="shared" si="23"/>
        <v>-3.6798072007697592E-4</v>
      </c>
      <c r="AW86">
        <v>83</v>
      </c>
      <c r="AX86">
        <f>IF(Z86&gt;0, (R86*SUMPRODUCT(K86:$K$98, X86:$X$98)-K86*$AZ$3)/Z86, 0)</f>
        <v>-2.1460389110491831E+39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0.97352880900000005</v>
      </c>
      <c r="Q87" s="4">
        <f t="shared" si="48"/>
        <v>12.5</v>
      </c>
      <c r="R87">
        <f t="shared" si="27"/>
        <v>2000000</v>
      </c>
      <c r="S87">
        <f t="shared" si="28"/>
        <v>-1.1633076020912082E+41</v>
      </c>
      <c r="U87">
        <f t="shared" si="40"/>
        <v>0.97352880900000005</v>
      </c>
      <c r="V87">
        <f t="shared" si="41"/>
        <v>0.01</v>
      </c>
      <c r="W87">
        <f t="shared" si="42"/>
        <v>6.6998525435704096E-39</v>
      </c>
      <c r="X87">
        <f t="shared" si="43"/>
        <v>6.5224994672177215E-39</v>
      </c>
      <c r="Y87">
        <f t="shared" si="44"/>
        <v>6.6998525435704095E-41</v>
      </c>
      <c r="Z87">
        <f t="shared" si="45"/>
        <v>1.1035455091698397E-40</v>
      </c>
      <c r="AB87">
        <f t="shared" si="46"/>
        <v>-14.378144256793941</v>
      </c>
      <c r="AC87">
        <f t="shared" si="29"/>
        <v>-12.837628800708876</v>
      </c>
      <c r="AE87">
        <f t="shared" si="30"/>
        <v>0</v>
      </c>
      <c r="AF87">
        <f t="shared" si="31"/>
        <v>0</v>
      </c>
      <c r="AG87">
        <f t="shared" si="31"/>
        <v>-1.3794318864622996E-39</v>
      </c>
      <c r="AH87">
        <f t="shared" si="32"/>
        <v>-1.3044998934435443E-32</v>
      </c>
      <c r="AI87">
        <f t="shared" si="33"/>
        <v>-1.3045000313867329E-32</v>
      </c>
      <c r="AJ87">
        <f t="shared" si="34"/>
        <v>-1.5405154560850658</v>
      </c>
      <c r="AK87">
        <f t="shared" si="49"/>
        <v>-1.0064700979755761</v>
      </c>
      <c r="AL87">
        <f t="shared" si="35"/>
        <v>-2.5469855540606421</v>
      </c>
      <c r="AN87">
        <f t="shared" si="36"/>
        <v>0</v>
      </c>
      <c r="AO87">
        <f t="shared" si="36"/>
        <v>0</v>
      </c>
      <c r="AP87">
        <f t="shared" si="36"/>
        <v>-1.5887764676417656E-43</v>
      </c>
      <c r="AQ87">
        <f t="shared" si="36"/>
        <v>-1.5024726868244231E-36</v>
      </c>
      <c r="AR87">
        <f t="shared" si="36"/>
        <v>-1.5024728457020698E-36</v>
      </c>
      <c r="AS87">
        <f t="shared" si="36"/>
        <v>-1.7743063131180317E-4</v>
      </c>
      <c r="AT87">
        <f t="shared" si="36"/>
        <v>-1.1592134579037804E-4</v>
      </c>
      <c r="AU87">
        <f t="shared" si="23"/>
        <v>-2.9335197710218125E-4</v>
      </c>
      <c r="AW87">
        <v>84</v>
      </c>
      <c r="AX87">
        <f>IF(Z87&gt;0, (R87*SUMPRODUCT(K87:$K$98, X87:$X$98)-K87*$AZ$3)/Z87, 0)</f>
        <v>-1.1633076020912082E+41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0.97898550900000003</v>
      </c>
      <c r="Q88" s="4">
        <f t="shared" si="48"/>
        <v>12.5</v>
      </c>
      <c r="R88">
        <f t="shared" si="27"/>
        <v>2000000</v>
      </c>
      <c r="S88">
        <f t="shared" si="28"/>
        <v>-9.4300090840979918E+42</v>
      </c>
      <c r="U88">
        <f t="shared" si="40"/>
        <v>0.97898550900000003</v>
      </c>
      <c r="V88">
        <f t="shared" si="41"/>
        <v>0.01</v>
      </c>
      <c r="W88">
        <f t="shared" si="42"/>
        <v>1.1035455091698397E-40</v>
      </c>
      <c r="X88">
        <f t="shared" si="43"/>
        <v>1.0803550619992998E-40</v>
      </c>
      <c r="Y88">
        <f t="shared" si="44"/>
        <v>1.1035455091698397E-42</v>
      </c>
      <c r="Z88">
        <f t="shared" si="45"/>
        <v>1.215499207884155E-42</v>
      </c>
      <c r="AB88">
        <f t="shared" si="46"/>
        <v>-12.837628800708876</v>
      </c>
      <c r="AC88">
        <f t="shared" si="29"/>
        <v>-11.462168572061495</v>
      </c>
      <c r="AE88">
        <f t="shared" si="30"/>
        <v>0</v>
      </c>
      <c r="AF88">
        <f t="shared" si="31"/>
        <v>0</v>
      </c>
      <c r="AG88">
        <f t="shared" si="31"/>
        <v>-1.5193740098551937E-41</v>
      </c>
      <c r="AH88">
        <f t="shared" si="32"/>
        <v>-2.1607101239985994E-34</v>
      </c>
      <c r="AI88">
        <f t="shared" si="33"/>
        <v>-2.1607102759360001E-34</v>
      </c>
      <c r="AJ88">
        <f t="shared" si="34"/>
        <v>-1.3754602286473805</v>
      </c>
      <c r="AK88">
        <f t="shared" si="49"/>
        <v>-0.89863401604962134</v>
      </c>
      <c r="AL88">
        <f t="shared" si="35"/>
        <v>-2.2740942446970021</v>
      </c>
      <c r="AN88">
        <f t="shared" si="36"/>
        <v>0</v>
      </c>
      <c r="AO88">
        <f t="shared" si="36"/>
        <v>0</v>
      </c>
      <c r="AP88">
        <f t="shared" si="36"/>
        <v>-1.5624610807010642E-45</v>
      </c>
      <c r="AQ88">
        <f t="shared" si="36"/>
        <v>-2.2219844840878511E-38</v>
      </c>
      <c r="AR88">
        <f t="shared" si="36"/>
        <v>-2.221984640333959E-38</v>
      </c>
      <c r="AS88">
        <f t="shared" si="36"/>
        <v>-1.4144661297178191E-4</v>
      </c>
      <c r="AT88">
        <f t="shared" si="36"/>
        <v>-9.2411787141564108E-5</v>
      </c>
      <c r="AU88">
        <f t="shared" si="23"/>
        <v>-2.3385840011334603E-4</v>
      </c>
      <c r="AW88">
        <v>85</v>
      </c>
      <c r="AX88">
        <f>IF(Z88&gt;0, (R88*SUMPRODUCT(K88:$K$98, X88:$X$98)-K88*$AZ$3)/Z88, 0)</f>
        <v>-9.4300090840979918E+42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12.5</v>
      </c>
      <c r="R89">
        <f t="shared" si="27"/>
        <v>2000000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1.215499207884155E-42</v>
      </c>
      <c r="X89">
        <f t="shared" si="43"/>
        <v>1.215499207884155E-42</v>
      </c>
      <c r="Y89">
        <f t="shared" si="44"/>
        <v>1.2154992078841551E-44</v>
      </c>
      <c r="Z89">
        <f t="shared" si="45"/>
        <v>0</v>
      </c>
      <c r="AB89">
        <f t="shared" si="46"/>
        <v>-11.462168572061495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-2.4309984157683098E-36</v>
      </c>
      <c r="AI89">
        <f t="shared" si="33"/>
        <v>-2.4309984157683098E-36</v>
      </c>
      <c r="AJ89">
        <f t="shared" si="34"/>
        <v>-11.462168572061495</v>
      </c>
      <c r="AK89">
        <f t="shared" si="49"/>
        <v>-0.80235180004430473</v>
      </c>
      <c r="AL89">
        <f t="shared" si="35"/>
        <v>-12.2645203721058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-2.2320872581443776E-40</v>
      </c>
      <c r="AR89">
        <f t="shared" si="36"/>
        <v>-2.2320872581443776E-40</v>
      </c>
      <c r="AS89">
        <f t="shared" si="36"/>
        <v>-1.0524301560400431E-3</v>
      </c>
      <c r="AT89">
        <f t="shared" si="36"/>
        <v>-7.3670110922803025E-5</v>
      </c>
      <c r="AU89">
        <f t="shared" si="23"/>
        <v>-1.126100266962846E-3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140808.98700196401</v>
      </c>
      <c r="AO91" s="8">
        <f t="shared" si="50"/>
        <v>-14080.898700196401</v>
      </c>
      <c r="AP91" s="8">
        <f t="shared" si="50"/>
        <v>-205.72884266436117</v>
      </c>
      <c r="AQ91" s="8">
        <f t="shared" si="50"/>
        <v>-111460.83086533673</v>
      </c>
      <c r="AR91" s="8">
        <f t="shared" si="50"/>
        <v>15061.528593766501</v>
      </c>
      <c r="AS91" s="8">
        <f t="shared" si="50"/>
        <v>-28845.510786228784</v>
      </c>
      <c r="AT91" s="8">
        <f t="shared" si="50"/>
        <v>13783.98219246227</v>
      </c>
      <c r="AU91" s="8">
        <f t="shared" si="50"/>
        <v>-1.0671984129739798E-11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50" priority="1" operator="lessThan">
      <formula>0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39B74-5601-4B9A-8647-C1FE9B9087E7}"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11">
        <v>361735.75718477345</v>
      </c>
      <c r="K3">
        <v>1</v>
      </c>
      <c r="L3" s="2">
        <v>0</v>
      </c>
      <c r="O3">
        <f>$C$3</f>
        <v>361735.75718477345</v>
      </c>
      <c r="P3">
        <f>O3*C5</f>
        <v>36173.575718477347</v>
      </c>
      <c r="Q3" s="4">
        <f>B8</f>
        <v>100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361735.75718477345</v>
      </c>
      <c r="AF3">
        <f t="shared" ref="AF3:AG34" si="4">-$Z3*P3</f>
        <v>-36173.575718477347</v>
      </c>
      <c r="AG3">
        <f t="shared" si="4"/>
        <v>-100</v>
      </c>
      <c r="AH3">
        <f t="shared" ref="AH3:AH66" si="5">-X3*R3</f>
        <v>0</v>
      </c>
      <c r="AI3">
        <f t="shared" ref="AI3:AI34" si="6">SUM(AE3:AH3)</f>
        <v>325462.18146629608</v>
      </c>
      <c r="AJ3">
        <f t="shared" ref="AJ3:AJ66" si="7">AB3-AC3</f>
        <v>0</v>
      </c>
      <c r="AL3">
        <f t="shared" ref="AL3:AL66" si="8">SUM(AI3:AK3)</f>
        <v>325462.18146629608</v>
      </c>
      <c r="AN3">
        <f t="shared" ref="AN3:AU34" si="9">AE3*$K3</f>
        <v>361735.75718477345</v>
      </c>
      <c r="AO3">
        <f t="shared" si="9"/>
        <v>-36173.575718477347</v>
      </c>
      <c r="AP3">
        <f t="shared" si="9"/>
        <v>-100</v>
      </c>
      <c r="AQ3">
        <f t="shared" si="9"/>
        <v>0</v>
      </c>
      <c r="AR3">
        <f t="shared" si="9"/>
        <v>325462.18146629608</v>
      </c>
      <c r="AS3">
        <f t="shared" si="9"/>
        <v>0</v>
      </c>
      <c r="AT3">
        <f t="shared" si="9"/>
        <v>0</v>
      </c>
      <c r="AU3">
        <f t="shared" si="9"/>
        <v>325462.18146629608</v>
      </c>
      <c r="AW3">
        <v>0</v>
      </c>
      <c r="AX3">
        <f>IF(Z3&gt;0, (R3*SUMPRODUCT(K3:$K$98, X3:$X$98)-K3*$AZ$3)/Z3, 0)</f>
        <v>0</v>
      </c>
      <c r="AZ3">
        <f>C6*ABS(SUMPRODUCT(X4:X79, K4:K79))/1</f>
        <v>294869.23696637771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2.4603350000000001E-3</v>
      </c>
      <c r="R4">
        <f t="shared" si="0"/>
        <v>2000000</v>
      </c>
      <c r="S4">
        <f t="shared" si="1"/>
        <v>20028.551299017799</v>
      </c>
      <c r="U4">
        <f t="shared" ref="U4:U67" si="13">M4</f>
        <v>2.4603350000000001E-3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2.4603350000000001E-3</v>
      </c>
      <c r="Y4">
        <f t="shared" ref="Y4:Y67" si="17">V4*W4</f>
        <v>0.01</v>
      </c>
      <c r="Z4">
        <f t="shared" ref="Z4:Z67" si="18">MAX(0, W4-X4-Y4)</f>
        <v>0.98753966500000001</v>
      </c>
      <c r="AB4">
        <f t="shared" ref="AB4:AB67" si="19">AC3</f>
        <v>0</v>
      </c>
      <c r="AC4">
        <f t="shared" si="2"/>
        <v>19778.988840267353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-4920.67</v>
      </c>
      <c r="AI4">
        <f t="shared" si="6"/>
        <v>-4920.67</v>
      </c>
      <c r="AJ4">
        <f t="shared" si="7"/>
        <v>-19778.988840267353</v>
      </c>
      <c r="AK4">
        <f>G4*SUM(AB4, AE4:AF4)</f>
        <v>0</v>
      </c>
      <c r="AL4">
        <f t="shared" si="8"/>
        <v>-24699.658840267351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-4590.6054669278847</v>
      </c>
      <c r="AR4">
        <f t="shared" si="9"/>
        <v>-4590.6054669278847</v>
      </c>
      <c r="AS4">
        <f t="shared" si="9"/>
        <v>-18452.270585192044</v>
      </c>
      <c r="AT4">
        <f t="shared" si="9"/>
        <v>0</v>
      </c>
      <c r="AU4">
        <f t="shared" si="9"/>
        <v>-23042.876052119929</v>
      </c>
      <c r="AW4">
        <v>1</v>
      </c>
      <c r="AX4">
        <f>IF(Z4&gt;0, (R4*SUMPRODUCT(K4:$K$98, X4:$X$98)-K4*$AZ$3)/Z4, 0)</f>
        <v>20028.551299017799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2.6172399999999998E-3</v>
      </c>
      <c r="Q5" s="4">
        <f t="shared" ref="Q5:Q68" si="21">$C$8</f>
        <v>12.5</v>
      </c>
      <c r="R5">
        <f t="shared" si="0"/>
        <v>2000000</v>
      </c>
      <c r="S5">
        <f t="shared" si="1"/>
        <v>39108.172541803193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19778.988840267353</v>
      </c>
      <c r="AC5">
        <f t="shared" si="2"/>
        <v>38133.582804573205</v>
      </c>
      <c r="AE5">
        <f t="shared" si="3"/>
        <v>0</v>
      </c>
      <c r="AF5">
        <f t="shared" si="4"/>
        <v>0</v>
      </c>
      <c r="AG5">
        <f t="shared" si="4"/>
        <v>-12.188495500464693</v>
      </c>
      <c r="AH5">
        <f t="shared" si="5"/>
        <v>-5169.2566256492</v>
      </c>
      <c r="AI5">
        <f t="shared" si="6"/>
        <v>-5181.4451211496644</v>
      </c>
      <c r="AJ5">
        <f t="shared" si="7"/>
        <v>-18354.593964305852</v>
      </c>
      <c r="AK5">
        <f>G5*SUM(AB5, AE5:AF5)</f>
        <v>810.93854245096156</v>
      </c>
      <c r="AL5">
        <f t="shared" si="8"/>
        <v>-22725.100543004555</v>
      </c>
      <c r="AN5">
        <f t="shared" si="9"/>
        <v>0</v>
      </c>
      <c r="AO5">
        <f t="shared" si="9"/>
        <v>0</v>
      </c>
      <c r="AP5">
        <f t="shared" si="9"/>
        <v>-10.422480225810679</v>
      </c>
      <c r="AQ5">
        <f t="shared" si="9"/>
        <v>-4420.2727859985298</v>
      </c>
      <c r="AR5">
        <f t="shared" si="9"/>
        <v>-4430.6952662243402</v>
      </c>
      <c r="AS5">
        <f t="shared" si="9"/>
        <v>-15695.160459998391</v>
      </c>
      <c r="AT5">
        <f t="shared" si="9"/>
        <v>693.44004948934366</v>
      </c>
      <c r="AU5">
        <f t="shared" si="9"/>
        <v>-19432.415676733388</v>
      </c>
      <c r="AW5">
        <v>2</v>
      </c>
      <c r="AX5">
        <f>IF(Z5&gt;0, (R5*SUMPRODUCT(K5:$K$98, X5:$X$98)-K5*$AZ$3)/Z5, 0)</f>
        <v>39108.172541803193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2.8021280000000001E-3</v>
      </c>
      <c r="Q6" s="4">
        <f t="shared" si="21"/>
        <v>12.5</v>
      </c>
      <c r="R6">
        <f t="shared" si="0"/>
        <v>2000000</v>
      </c>
      <c r="S6">
        <f t="shared" si="1"/>
        <v>60662.249616915324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38133.582804573205</v>
      </c>
      <c r="AC6">
        <f t="shared" si="2"/>
        <v>58393.271934130957</v>
      </c>
      <c r="AE6">
        <f t="shared" si="3"/>
        <v>0</v>
      </c>
      <c r="AF6">
        <f t="shared" si="4"/>
        <v>0</v>
      </c>
      <c r="AG6">
        <f t="shared" si="4"/>
        <v>-12.032456820940318</v>
      </c>
      <c r="AH6">
        <f t="shared" si="5"/>
        <v>-5464.595923156181</v>
      </c>
      <c r="AI6">
        <f t="shared" si="6"/>
        <v>-5476.6283799771218</v>
      </c>
      <c r="AJ6">
        <f t="shared" si="7"/>
        <v>-20259.689129557752</v>
      </c>
      <c r="AK6">
        <f>G6*SUM(AB6, AE6:AF6)</f>
        <v>2230.8145940675327</v>
      </c>
      <c r="AL6">
        <f t="shared" si="8"/>
        <v>-23505.502915467343</v>
      </c>
      <c r="AN6">
        <f t="shared" si="9"/>
        <v>0</v>
      </c>
      <c r="AO6">
        <f t="shared" si="9"/>
        <v>0</v>
      </c>
      <c r="AP6">
        <f t="shared" si="9"/>
        <v>-9.281957870890734</v>
      </c>
      <c r="AQ6">
        <f t="shared" si="9"/>
        <v>-4215.4441021474677</v>
      </c>
      <c r="AR6">
        <f t="shared" si="9"/>
        <v>-4224.7260600183581</v>
      </c>
      <c r="AS6">
        <f t="shared" si="9"/>
        <v>-15628.527388573852</v>
      </c>
      <c r="AT6">
        <f t="shared" si="9"/>
        <v>1720.8727517615048</v>
      </c>
      <c r="AU6">
        <f t="shared" si="9"/>
        <v>-18132.380696830707</v>
      </c>
      <c r="AW6">
        <v>3</v>
      </c>
      <c r="AX6">
        <f>IF(Z6&gt;0, (R6*SUMPRODUCT(K6:$K$98, X6:$X$98)-K6*$AZ$3)/Z6, 0)</f>
        <v>60662.249616915324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3.0140000000000002E-3</v>
      </c>
      <c r="Q7" s="4">
        <f t="shared" si="21"/>
        <v>12.5</v>
      </c>
      <c r="R7">
        <f t="shared" si="0"/>
        <v>2000000</v>
      </c>
      <c r="S7">
        <f t="shared" si="1"/>
        <v>78612.311247031859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58393.271934130957</v>
      </c>
      <c r="AC7">
        <f t="shared" si="2"/>
        <v>74687.144636487792</v>
      </c>
      <c r="AE7">
        <f t="shared" si="3"/>
        <v>0</v>
      </c>
      <c r="AF7">
        <f t="shared" si="4"/>
        <v>0</v>
      </c>
      <c r="AG7">
        <f t="shared" si="4"/>
        <v>-11.875866427872602</v>
      </c>
      <c r="AH7">
        <f t="shared" si="5"/>
        <v>-5802.5319773302599</v>
      </c>
      <c r="AI7">
        <f t="shared" si="6"/>
        <v>-5814.4078437581329</v>
      </c>
      <c r="AJ7">
        <f t="shared" si="7"/>
        <v>-16293.872702356835</v>
      </c>
      <c r="AK7">
        <f>G7*SUM(AB7, AE7:AF7)</f>
        <v>2867.1096519658299</v>
      </c>
      <c r="AL7">
        <f t="shared" si="8"/>
        <v>-19241.170894149138</v>
      </c>
      <c r="AN7">
        <f t="shared" si="9"/>
        <v>0</v>
      </c>
      <c r="AO7">
        <f t="shared" si="9"/>
        <v>0</v>
      </c>
      <c r="AP7">
        <f t="shared" si="9"/>
        <v>-8.3351491867518543</v>
      </c>
      <c r="AQ7">
        <f t="shared" si="9"/>
        <v>-4072.542410752751</v>
      </c>
      <c r="AR7">
        <f t="shared" si="9"/>
        <v>-4080.877559939503</v>
      </c>
      <c r="AS7">
        <f t="shared" si="9"/>
        <v>-11435.953799997113</v>
      </c>
      <c r="AT7">
        <f t="shared" si="9"/>
        <v>2012.2983724221915</v>
      </c>
      <c r="AU7">
        <f t="shared" si="9"/>
        <v>-13504.532987514425</v>
      </c>
      <c r="AW7">
        <v>4</v>
      </c>
      <c r="AX7">
        <f>IF(Z7&gt;0, (R7*SUMPRODUCT(K7:$K$98, X7:$X$98)-K7*$AZ$3)/Z7, 0)</f>
        <v>78612.311247031859</v>
      </c>
    </row>
    <row r="8" spans="1:52" x14ac:dyDescent="0.25">
      <c r="B8" s="2">
        <f>'S.26.04.A'!B8</f>
        <v>100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4.6990000000000001E-3</v>
      </c>
      <c r="Q8" s="4">
        <f t="shared" si="21"/>
        <v>12.5</v>
      </c>
      <c r="R8">
        <f t="shared" si="0"/>
        <v>2000000</v>
      </c>
      <c r="S8">
        <f t="shared" si="1"/>
        <v>90148.583499994143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74687.144636487792</v>
      </c>
      <c r="AC8">
        <f t="shared" si="2"/>
        <v>84388.471729332901</v>
      </c>
      <c r="AE8">
        <f t="shared" si="3"/>
        <v>0</v>
      </c>
      <c r="AF8">
        <f t="shared" si="4"/>
        <v>0</v>
      </c>
      <c r="AG8">
        <f t="shared" si="4"/>
        <v>-11.701303067249302</v>
      </c>
      <c r="AH8">
        <f t="shared" si="5"/>
        <v>-8928.7514151317373</v>
      </c>
      <c r="AI8">
        <f t="shared" si="6"/>
        <v>-8940.452718198987</v>
      </c>
      <c r="AJ8">
        <f t="shared" si="7"/>
        <v>-9701.3270928451093</v>
      </c>
      <c r="AK8">
        <f t="shared" ref="AK8:AK71" si="22">G8*SUM(AB8:AB8, AE8:AF8)</f>
        <v>1590.8361807571898</v>
      </c>
      <c r="AL8">
        <f t="shared" si="8"/>
        <v>-17050.943630286907</v>
      </c>
      <c r="AN8">
        <f t="shared" si="9"/>
        <v>0</v>
      </c>
      <c r="AO8">
        <f t="shared" si="9"/>
        <v>0</v>
      </c>
      <c r="AP8">
        <f t="shared" si="9"/>
        <v>-7.6660420319759073</v>
      </c>
      <c r="AQ8">
        <f t="shared" si="9"/>
        <v>-5849.620614736783</v>
      </c>
      <c r="AR8">
        <f t="shared" si="9"/>
        <v>-5857.2866567687588</v>
      </c>
      <c r="AS8">
        <f t="shared" si="9"/>
        <v>-6355.7691679530226</v>
      </c>
      <c r="AT8">
        <f t="shared" si="9"/>
        <v>1042.227259441413</v>
      </c>
      <c r="AU8">
        <f t="shared" si="9"/>
        <v>-11170.828565280368</v>
      </c>
      <c r="AW8">
        <v>5</v>
      </c>
      <c r="AX8">
        <f>IF(Z8&gt;0, (R8*SUMPRODUCT(K8:$K$98, X8:$X$98)-K8*$AZ$3)/Z8, 0)</f>
        <v>90148.583499994143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6.5490000000000001E-3</v>
      </c>
      <c r="Q9" s="4">
        <f t="shared" si="21"/>
        <v>12.5</v>
      </c>
      <c r="R9">
        <f t="shared" si="0"/>
        <v>2000000</v>
      </c>
      <c r="S9">
        <f t="shared" si="1"/>
        <v>96420.59554351824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84388.471729332901</v>
      </c>
      <c r="AC9">
        <f t="shared" si="2"/>
        <v>88766.020577936491</v>
      </c>
      <c r="AE9">
        <f t="shared" si="3"/>
        <v>0</v>
      </c>
      <c r="AF9">
        <f t="shared" si="4"/>
        <v>0</v>
      </c>
      <c r="AG9">
        <f t="shared" si="4"/>
        <v>-11.507658202789393</v>
      </c>
      <c r="AH9">
        <f t="shared" si="5"/>
        <v>-12261.093405986509</v>
      </c>
      <c r="AI9">
        <f t="shared" si="6"/>
        <v>-12272.601064189297</v>
      </c>
      <c r="AJ9">
        <f t="shared" si="7"/>
        <v>-4377.5488486035902</v>
      </c>
      <c r="AK9">
        <f t="shared" si="22"/>
        <v>497.89198320306411</v>
      </c>
      <c r="AL9">
        <f t="shared" si="8"/>
        <v>-16152.257929589823</v>
      </c>
      <c r="AN9">
        <f t="shared" si="9"/>
        <v>0</v>
      </c>
      <c r="AO9">
        <f t="shared" si="9"/>
        <v>0</v>
      </c>
      <c r="AP9">
        <f t="shared" si="9"/>
        <v>-7.140048018172874</v>
      </c>
      <c r="AQ9">
        <f t="shared" si="9"/>
        <v>-7607.5248440057148</v>
      </c>
      <c r="AR9">
        <f t="shared" si="9"/>
        <v>-7614.6648920238868</v>
      </c>
      <c r="AS9">
        <f t="shared" si="9"/>
        <v>-2716.0963968629817</v>
      </c>
      <c r="AT9">
        <f t="shared" si="9"/>
        <v>308.92233721987793</v>
      </c>
      <c r="AU9">
        <f t="shared" si="9"/>
        <v>-10021.83895166699</v>
      </c>
      <c r="AW9">
        <v>6</v>
      </c>
      <c r="AX9">
        <f>IF(Z9&gt;0, (R9*SUMPRODUCT(K9:$K$98, X9:$X$98)-K9*$AZ$3)/Z9, 0)</f>
        <v>96420.59554351824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8.5349999999999992E-3</v>
      </c>
      <c r="Q10" s="4">
        <f t="shared" si="21"/>
        <v>12.5</v>
      </c>
      <c r="R10">
        <f t="shared" si="0"/>
        <v>2000000</v>
      </c>
      <c r="S10">
        <f t="shared" si="1"/>
        <v>100214.09485756916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88766.020577936491</v>
      </c>
      <c r="AC10">
        <f t="shared" si="2"/>
        <v>90548.355280013813</v>
      </c>
      <c r="AE10">
        <f t="shared" si="3"/>
        <v>0</v>
      </c>
      <c r="AF10">
        <f t="shared" si="4"/>
        <v>0</v>
      </c>
      <c r="AG10">
        <f t="shared" si="4"/>
        <v>-11.294363758000692</v>
      </c>
      <c r="AH10">
        <f t="shared" si="5"/>
        <v>-15714.858041729194</v>
      </c>
      <c r="AI10">
        <f t="shared" si="6"/>
        <v>-15726.152405487195</v>
      </c>
      <c r="AJ10">
        <f t="shared" si="7"/>
        <v>-1782.3347020773217</v>
      </c>
      <c r="AK10">
        <f t="shared" si="22"/>
        <v>363.94068436953967</v>
      </c>
      <c r="AL10">
        <f t="shared" si="8"/>
        <v>-17144.546423194977</v>
      </c>
      <c r="AN10">
        <f t="shared" si="9"/>
        <v>0</v>
      </c>
      <c r="AO10">
        <f t="shared" si="9"/>
        <v>0</v>
      </c>
      <c r="AP10">
        <f t="shared" si="9"/>
        <v>-6.6480478400114213</v>
      </c>
      <c r="AQ10">
        <f t="shared" si="9"/>
        <v>-9250.0233124152128</v>
      </c>
      <c r="AR10">
        <f t="shared" si="9"/>
        <v>-9256.6713602552245</v>
      </c>
      <c r="AS10">
        <f t="shared" si="9"/>
        <v>-1049.1114524205864</v>
      </c>
      <c r="AT10">
        <f t="shared" si="9"/>
        <v>214.2214588140281</v>
      </c>
      <c r="AU10">
        <f t="shared" si="9"/>
        <v>-10091.561353861782</v>
      </c>
      <c r="AW10">
        <v>7</v>
      </c>
      <c r="AX10">
        <f>IF(Z10&gt;0, (R10*SUMPRODUCT(K10:$K$98, X10:$X$98)-K10*$AZ$3)/Z10, 0)</f>
        <v>100214.09485756916</v>
      </c>
    </row>
    <row r="11" spans="1:52" x14ac:dyDescent="0.25">
      <c r="A11" t="s">
        <v>33</v>
      </c>
      <c r="C11" s="12">
        <f>AU81</f>
        <v>1.8080952360333136E-10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1.0821000000000001E-2</v>
      </c>
      <c r="Q11" s="4">
        <f t="shared" si="21"/>
        <v>12.5</v>
      </c>
      <c r="R11">
        <f t="shared" si="0"/>
        <v>2000000</v>
      </c>
      <c r="S11">
        <f t="shared" si="1"/>
        <v>101657.73915994859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90548.355280013813</v>
      </c>
      <c r="AC11">
        <f t="shared" si="2"/>
        <v>89940.292500283947</v>
      </c>
      <c r="AE11">
        <f t="shared" si="3"/>
        <v>0</v>
      </c>
      <c r="AF11">
        <f t="shared" si="4"/>
        <v>0</v>
      </c>
      <c r="AG11">
        <f t="shared" si="4"/>
        <v>-11.059203810195358</v>
      </c>
      <c r="AH11">
        <f t="shared" si="5"/>
        <v>-19554.609636052079</v>
      </c>
      <c r="AI11">
        <f t="shared" si="6"/>
        <v>-19565.668839862275</v>
      </c>
      <c r="AJ11">
        <f t="shared" si="7"/>
        <v>608.06277972986572</v>
      </c>
      <c r="AK11">
        <f t="shared" si="22"/>
        <v>217.31605267203312</v>
      </c>
      <c r="AL11">
        <f t="shared" si="8"/>
        <v>-18740.290007460375</v>
      </c>
      <c r="AN11">
        <f t="shared" si="9"/>
        <v>0</v>
      </c>
      <c r="AO11">
        <f t="shared" si="9"/>
        <v>0</v>
      </c>
      <c r="AP11">
        <f t="shared" si="9"/>
        <v>-6.1855082059431234</v>
      </c>
      <c r="AQ11">
        <f t="shared" si="9"/>
        <v>-10937.062056520501</v>
      </c>
      <c r="AR11">
        <f t="shared" si="9"/>
        <v>-10943.247564726445</v>
      </c>
      <c r="AS11">
        <f t="shared" si="9"/>
        <v>340.09476435186792</v>
      </c>
      <c r="AT11">
        <f t="shared" si="9"/>
        <v>121.54674515057009</v>
      </c>
      <c r="AU11">
        <f t="shared" si="9"/>
        <v>-10481.606055224007</v>
      </c>
      <c r="AW11">
        <v>8</v>
      </c>
      <c r="AX11">
        <f>IF(Z11&gt;0, (R11*SUMPRODUCT(K11:$K$98, X11:$X$98)-K11*$AZ$3)/Z11, 0)</f>
        <v>101657.73915994859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1.3422999999999999E-2</v>
      </c>
      <c r="Q12" s="4">
        <f t="shared" si="21"/>
        <v>12.5</v>
      </c>
      <c r="R12">
        <f t="shared" si="0"/>
        <v>2000000</v>
      </c>
      <c r="S12">
        <f t="shared" si="1"/>
        <v>100924.4010291319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89940.292500283947</v>
      </c>
      <c r="AC12">
        <f t="shared" si="2"/>
        <v>87200.007257972728</v>
      </c>
      <c r="AE12">
        <f t="shared" si="3"/>
        <v>0</v>
      </c>
      <c r="AF12">
        <f t="shared" si="4"/>
        <v>0</v>
      </c>
      <c r="AG12">
        <f t="shared" si="4"/>
        <v>-10.800164079349154</v>
      </c>
      <c r="AH12">
        <f t="shared" si="5"/>
        <v>-23751.630839080368</v>
      </c>
      <c r="AI12">
        <f t="shared" si="6"/>
        <v>-23762.431003159716</v>
      </c>
      <c r="AJ12">
        <f t="shared" si="7"/>
        <v>2740.2852423112199</v>
      </c>
      <c r="AK12">
        <f t="shared" si="22"/>
        <v>206.86267275065308</v>
      </c>
      <c r="AL12">
        <f t="shared" si="8"/>
        <v>-20815.283088097844</v>
      </c>
      <c r="AN12">
        <f t="shared" si="9"/>
        <v>0</v>
      </c>
      <c r="AO12">
        <f t="shared" si="9"/>
        <v>0</v>
      </c>
      <c r="AP12">
        <f t="shared" si="9"/>
        <v>-5.7404020215103282</v>
      </c>
      <c r="AQ12">
        <f t="shared" si="9"/>
        <v>-12624.244287503494</v>
      </c>
      <c r="AR12">
        <f t="shared" si="9"/>
        <v>-12629.984689525005</v>
      </c>
      <c r="AS12">
        <f t="shared" si="9"/>
        <v>1456.4907374468517</v>
      </c>
      <c r="AT12">
        <f t="shared" si="9"/>
        <v>109.94970966259974</v>
      </c>
      <c r="AU12">
        <f t="shared" si="9"/>
        <v>-11063.544242415554</v>
      </c>
      <c r="AW12">
        <v>9</v>
      </c>
      <c r="AX12">
        <f>IF(Z12&gt;0, (R12*SUMPRODUCT(K12:$K$98, X12:$X$98)-K12*$AZ$3)/Z12, 0)</f>
        <v>100924.4010291319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1.6303999999999999E-2</v>
      </c>
      <c r="Q13" s="4">
        <f t="shared" si="21"/>
        <v>12.5</v>
      </c>
      <c r="R13">
        <f t="shared" si="0"/>
        <v>2000000</v>
      </c>
      <c r="S13">
        <f t="shared" si="1"/>
        <v>97853.36961329219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87200.007257972728</v>
      </c>
      <c r="AC13">
        <f t="shared" si="2"/>
        <v>82322.682147251384</v>
      </c>
      <c r="AE13">
        <f t="shared" si="3"/>
        <v>0</v>
      </c>
      <c r="AF13">
        <f t="shared" si="4"/>
        <v>0</v>
      </c>
      <c r="AG13">
        <f t="shared" si="4"/>
        <v>-10.516076563405953</v>
      </c>
      <c r="AH13">
        <f t="shared" si="5"/>
        <v>-28173.740023953374</v>
      </c>
      <c r="AI13">
        <f t="shared" si="6"/>
        <v>-28184.256100516781</v>
      </c>
      <c r="AJ13">
        <f t="shared" si="7"/>
        <v>4877.3251107213437</v>
      </c>
      <c r="AK13">
        <f t="shared" si="22"/>
        <v>174.40001451594546</v>
      </c>
      <c r="AL13">
        <f t="shared" si="8"/>
        <v>-23132.530975279493</v>
      </c>
      <c r="AN13">
        <f t="shared" si="9"/>
        <v>0</v>
      </c>
      <c r="AO13">
        <f t="shared" si="9"/>
        <v>0</v>
      </c>
      <c r="AP13">
        <f t="shared" si="9"/>
        <v>-5.3131240368217867</v>
      </c>
      <c r="AQ13">
        <f t="shared" si="9"/>
        <v>-14234.450883453137</v>
      </c>
      <c r="AR13">
        <f t="shared" si="9"/>
        <v>-14239.764007489959</v>
      </c>
      <c r="AS13">
        <f t="shared" si="9"/>
        <v>2464.2111651548366</v>
      </c>
      <c r="AT13">
        <f t="shared" si="9"/>
        <v>88.113556758531971</v>
      </c>
      <c r="AU13">
        <f t="shared" si="9"/>
        <v>-11687.439285576591</v>
      </c>
      <c r="AW13">
        <v>10</v>
      </c>
      <c r="AX13">
        <f>IF(Z13&gt;0, (R13*SUMPRODUCT(K13:$K$98, X13:$X$98)-K13*$AZ$3)/Z13, 0)</f>
        <v>97853.36961329219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1.9576E-2</v>
      </c>
      <c r="Q14" s="4">
        <f t="shared" si="21"/>
        <v>12.5</v>
      </c>
      <c r="R14">
        <f t="shared" si="0"/>
        <v>2000000</v>
      </c>
      <c r="S14">
        <f t="shared" si="1"/>
        <v>102951.80402767463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82322.682147251384</v>
      </c>
      <c r="AC14">
        <f t="shared" si="2"/>
        <v>84050.29000716802</v>
      </c>
      <c r="AE14">
        <f t="shared" si="3"/>
        <v>0</v>
      </c>
      <c r="AF14">
        <f t="shared" si="4"/>
        <v>0</v>
      </c>
      <c r="AG14">
        <f t="shared" si="4"/>
        <v>-10.205053082966659</v>
      </c>
      <c r="AH14">
        <f t="shared" si="5"/>
        <v>-32938.034368837587</v>
      </c>
      <c r="AI14">
        <f t="shared" si="6"/>
        <v>-32948.239421920553</v>
      </c>
      <c r="AJ14">
        <f t="shared" si="7"/>
        <v>-1727.6078599166358</v>
      </c>
      <c r="AK14">
        <f t="shared" si="22"/>
        <v>5762.5877503075972</v>
      </c>
      <c r="AL14">
        <f t="shared" si="8"/>
        <v>-28913.259531529591</v>
      </c>
      <c r="AN14">
        <f t="shared" si="9"/>
        <v>0</v>
      </c>
      <c r="AO14">
        <f t="shared" si="9"/>
        <v>0</v>
      </c>
      <c r="AP14">
        <f t="shared" si="9"/>
        <v>-4.6035563217042368</v>
      </c>
      <c r="AQ14">
        <f t="shared" si="9"/>
        <v>-14858.530877831896</v>
      </c>
      <c r="AR14">
        <f t="shared" si="9"/>
        <v>-14863.134434153601</v>
      </c>
      <c r="AS14">
        <f t="shared" si="9"/>
        <v>-779.33353411162648</v>
      </c>
      <c r="AT14">
        <f t="shared" si="9"/>
        <v>2599.5354508819469</v>
      </c>
      <c r="AU14">
        <f t="shared" si="9"/>
        <v>-13042.93251738328</v>
      </c>
      <c r="AW14">
        <v>11</v>
      </c>
      <c r="AX14">
        <f>IF(Z14&gt;0, (R14*SUMPRODUCT(K14:$K$98, X14:$X$98)-K14*$AZ$3)/Z14, 0)</f>
        <v>102951.80402767463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2.3283000000000002E-2</v>
      </c>
      <c r="Q15" s="4">
        <f t="shared" si="21"/>
        <v>12.5</v>
      </c>
      <c r="R15">
        <f t="shared" si="0"/>
        <v>2000000</v>
      </c>
      <c r="S15">
        <f t="shared" si="1"/>
        <v>105727.60818341242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84050.29000716802</v>
      </c>
      <c r="AC15">
        <f t="shared" si="2"/>
        <v>83443.597293059196</v>
      </c>
      <c r="AE15">
        <f t="shared" si="3"/>
        <v>0</v>
      </c>
      <c r="AF15">
        <f t="shared" si="4"/>
        <v>0</v>
      </c>
      <c r="AG15">
        <f t="shared" si="4"/>
        <v>-9.8653983012062785</v>
      </c>
      <c r="AH15">
        <f t="shared" si="5"/>
        <v>-38016.680148914034</v>
      </c>
      <c r="AI15">
        <f t="shared" si="6"/>
        <v>-38026.545547215239</v>
      </c>
      <c r="AJ15">
        <f t="shared" si="7"/>
        <v>606.69271410882357</v>
      </c>
      <c r="AK15">
        <f t="shared" si="22"/>
        <v>5883.520300501762</v>
      </c>
      <c r="AL15">
        <f t="shared" si="8"/>
        <v>-31536.332532604654</v>
      </c>
      <c r="AN15">
        <f t="shared" si="9"/>
        <v>0</v>
      </c>
      <c r="AO15">
        <f t="shared" si="9"/>
        <v>0</v>
      </c>
      <c r="AP15">
        <f t="shared" si="9"/>
        <v>-3.9735144255794235</v>
      </c>
      <c r="AQ15">
        <f t="shared" si="9"/>
        <v>-15312.085976891391</v>
      </c>
      <c r="AR15">
        <f t="shared" si="9"/>
        <v>-15316.05949131697</v>
      </c>
      <c r="AS15">
        <f t="shared" si="9"/>
        <v>244.35934341450542</v>
      </c>
      <c r="AT15">
        <f t="shared" si="9"/>
        <v>2369.7221413122866</v>
      </c>
      <c r="AU15">
        <f t="shared" si="9"/>
        <v>-12701.97800659018</v>
      </c>
      <c r="AW15">
        <v>12</v>
      </c>
      <c r="AX15">
        <f>IF(Z15&gt;0, (R15*SUMPRODUCT(K15:$K$98, X15:$X$98)-K15*$AZ$3)/Z15, 0)</f>
        <v>105727.60818341242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2.7149E-2</v>
      </c>
      <c r="Q16" s="4">
        <f t="shared" si="21"/>
        <v>12.5</v>
      </c>
      <c r="R16">
        <f t="shared" si="0"/>
        <v>2000000</v>
      </c>
      <c r="S16">
        <f t="shared" si="1"/>
        <v>106402.18005108027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83443.597293059196</v>
      </c>
      <c r="AC16">
        <f t="shared" si="2"/>
        <v>80856.366819491916</v>
      </c>
      <c r="AE16">
        <f t="shared" si="3"/>
        <v>0</v>
      </c>
      <c r="AF16">
        <f t="shared" si="4"/>
        <v>0</v>
      </c>
      <c r="AG16">
        <f t="shared" si="4"/>
        <v>-9.4989086197147667</v>
      </c>
      <c r="AH16">
        <f t="shared" si="5"/>
        <v>-42853.711756711877</v>
      </c>
      <c r="AI16">
        <f t="shared" si="6"/>
        <v>-42863.210665331593</v>
      </c>
      <c r="AJ16">
        <f t="shared" si="7"/>
        <v>2587.2304735672806</v>
      </c>
      <c r="AK16">
        <f t="shared" si="22"/>
        <v>5841.0518105141446</v>
      </c>
      <c r="AL16">
        <f t="shared" si="8"/>
        <v>-34434.928381250167</v>
      </c>
      <c r="AN16">
        <f t="shared" si="9"/>
        <v>0</v>
      </c>
      <c r="AO16">
        <f t="shared" si="9"/>
        <v>0</v>
      </c>
      <c r="AP16">
        <f t="shared" si="9"/>
        <v>-3.4159842305210475</v>
      </c>
      <c r="AQ16">
        <f t="shared" si="9"/>
        <v>-15410.99187715082</v>
      </c>
      <c r="AR16">
        <f t="shared" si="9"/>
        <v>-15414.407861381342</v>
      </c>
      <c r="AS16">
        <f t="shared" si="9"/>
        <v>930.41620382434178</v>
      </c>
      <c r="AT16">
        <f t="shared" si="9"/>
        <v>2100.5508814939917</v>
      </c>
      <c r="AU16">
        <f t="shared" si="9"/>
        <v>-12383.440776063007</v>
      </c>
      <c r="AW16">
        <v>13</v>
      </c>
      <c r="AX16">
        <f>IF(Z16&gt;0, (R16*SUMPRODUCT(K16:$K$98, X16:$X$98)-K16*$AZ$3)/Z16, 0)</f>
        <v>106402.18005108027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3.1286000000000001E-2</v>
      </c>
      <c r="Q17" s="4">
        <f t="shared" si="21"/>
        <v>12.5</v>
      </c>
      <c r="R17">
        <f t="shared" si="0"/>
        <v>2000000</v>
      </c>
      <c r="S17">
        <f t="shared" si="1"/>
        <v>105425.87287625392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80856.366819491916</v>
      </c>
      <c r="AC17">
        <f t="shared" si="2"/>
        <v>76806.853070309066</v>
      </c>
      <c r="AE17">
        <f t="shared" si="3"/>
        <v>0</v>
      </c>
      <c r="AF17">
        <f t="shared" si="4"/>
        <v>0</v>
      </c>
      <c r="AG17">
        <f t="shared" si="4"/>
        <v>-9.1067366784412229</v>
      </c>
      <c r="AH17">
        <f t="shared" si="5"/>
        <v>-47549.256812223393</v>
      </c>
      <c r="AI17">
        <f t="shared" si="6"/>
        <v>-47558.363548901834</v>
      </c>
      <c r="AJ17">
        <f t="shared" si="7"/>
        <v>4049.51374918285</v>
      </c>
      <c r="AK17">
        <f t="shared" si="22"/>
        <v>5659.9456773644342</v>
      </c>
      <c r="AL17">
        <f t="shared" si="8"/>
        <v>-37848.90412235455</v>
      </c>
      <c r="AN17">
        <f t="shared" si="9"/>
        <v>0</v>
      </c>
      <c r="AO17">
        <f t="shared" si="9"/>
        <v>0</v>
      </c>
      <c r="AP17">
        <f t="shared" si="9"/>
        <v>-2.9240642014104958</v>
      </c>
      <c r="AQ17">
        <f t="shared" si="9"/>
        <v>-15267.497519440214</v>
      </c>
      <c r="AR17">
        <f t="shared" si="9"/>
        <v>-15270.421583641624</v>
      </c>
      <c r="AS17">
        <f t="shared" si="9"/>
        <v>1300.250419575322</v>
      </c>
      <c r="AT17">
        <f t="shared" si="9"/>
        <v>1817.3408457377568</v>
      </c>
      <c r="AU17">
        <f t="shared" si="9"/>
        <v>-12152.830318328544</v>
      </c>
      <c r="AW17">
        <v>14</v>
      </c>
      <c r="AX17">
        <f>IF(Z17&gt;0, (R17*SUMPRODUCT(K17:$K$98, X17:$X$98)-K17*$AZ$3)/Z17, 0)</f>
        <v>105425.87287625392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3.5844000000000001E-2</v>
      </c>
      <c r="Q18" s="4">
        <f t="shared" si="21"/>
        <v>12.5</v>
      </c>
      <c r="R18">
        <f t="shared" si="0"/>
        <v>2000000</v>
      </c>
      <c r="S18">
        <f t="shared" si="1"/>
        <v>103121.03109050161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76806.853070309066</v>
      </c>
      <c r="AC18">
        <f t="shared" si="2"/>
        <v>71683.532450840226</v>
      </c>
      <c r="AE18">
        <f t="shared" si="3"/>
        <v>0</v>
      </c>
      <c r="AF18">
        <f t="shared" si="4"/>
        <v>0</v>
      </c>
      <c r="AG18">
        <f t="shared" si="4"/>
        <v>-8.6892474421547625</v>
      </c>
      <c r="AH18">
        <f t="shared" si="5"/>
        <v>-52227.499120327549</v>
      </c>
      <c r="AI18">
        <f t="shared" si="6"/>
        <v>-52236.188367769704</v>
      </c>
      <c r="AJ18">
        <f t="shared" si="7"/>
        <v>5123.3206194688391</v>
      </c>
      <c r="AK18">
        <f t="shared" si="22"/>
        <v>5376.4797149216347</v>
      </c>
      <c r="AL18">
        <f t="shared" si="8"/>
        <v>-41736.388033379233</v>
      </c>
      <c r="AN18">
        <f t="shared" si="9"/>
        <v>0</v>
      </c>
      <c r="AO18">
        <f t="shared" si="9"/>
        <v>0</v>
      </c>
      <c r="AP18">
        <f t="shared" si="9"/>
        <v>-2.491083394786636</v>
      </c>
      <c r="AQ18">
        <f t="shared" si="9"/>
        <v>-14972.879605051114</v>
      </c>
      <c r="AR18">
        <f t="shared" si="9"/>
        <v>-14975.370688445901</v>
      </c>
      <c r="AS18">
        <f t="shared" si="9"/>
        <v>1468.7829994817052</v>
      </c>
      <c r="AT18">
        <f t="shared" si="9"/>
        <v>1541.3601038995394</v>
      </c>
      <c r="AU18">
        <f t="shared" si="9"/>
        <v>-11965.227585064657</v>
      </c>
      <c r="AW18">
        <v>15</v>
      </c>
      <c r="AX18">
        <f>IF(Z18&gt;0, (R18*SUMPRODUCT(K18:$K$98, X18:$X$98)-K18*$AZ$3)/Z18, 0)</f>
        <v>103121.03109050161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4.1295999999999999E-2</v>
      </c>
      <c r="Q19" s="4">
        <f t="shared" si="21"/>
        <v>12.5</v>
      </c>
      <c r="R19">
        <f t="shared" si="0"/>
        <v>2000000</v>
      </c>
      <c r="S19">
        <f t="shared" si="1"/>
        <v>99726.699410020999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71683.532450840226</v>
      </c>
      <c r="AC19">
        <f t="shared" si="2"/>
        <v>65767.953649335032</v>
      </c>
      <c r="AE19">
        <f t="shared" si="3"/>
        <v>0</v>
      </c>
      <c r="AF19">
        <f t="shared" si="4"/>
        <v>0</v>
      </c>
      <c r="AG19">
        <f t="shared" si="4"/>
        <v>-8.2435238053619919</v>
      </c>
      <c r="AH19">
        <f t="shared" si="5"/>
        <v>-57412.985979395686</v>
      </c>
      <c r="AI19">
        <f t="shared" si="6"/>
        <v>-57421.229503201044</v>
      </c>
      <c r="AJ19">
        <f t="shared" si="7"/>
        <v>5915.5788015051949</v>
      </c>
      <c r="AK19">
        <f t="shared" si="22"/>
        <v>5017.8472715588159</v>
      </c>
      <c r="AL19">
        <f t="shared" si="8"/>
        <v>-46487.803430137035</v>
      </c>
      <c r="AN19">
        <f t="shared" si="9"/>
        <v>0</v>
      </c>
      <c r="AO19">
        <f t="shared" si="9"/>
        <v>0</v>
      </c>
      <c r="AP19">
        <f t="shared" si="9"/>
        <v>-2.1100899830068398</v>
      </c>
      <c r="AQ19">
        <f t="shared" si="9"/>
        <v>-14695.968553015558</v>
      </c>
      <c r="AR19">
        <f t="shared" si="9"/>
        <v>-14698.078642998564</v>
      </c>
      <c r="AS19">
        <f t="shared" si="9"/>
        <v>1514.2072574139413</v>
      </c>
      <c r="AT19">
        <f t="shared" si="9"/>
        <v>1284.4154410141248</v>
      </c>
      <c r="AU19">
        <f t="shared" si="9"/>
        <v>-11899.455944570498</v>
      </c>
      <c r="AW19">
        <v>16</v>
      </c>
      <c r="AX19">
        <f>IF(Z19&gt;0, (R19*SUMPRODUCT(K19:$K$98, X19:$X$98)-K19*$AZ$3)/Z19, 0)</f>
        <v>99726.699410020999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4.7109999999999999E-2</v>
      </c>
      <c r="Q20" s="4">
        <f t="shared" si="21"/>
        <v>12.5</v>
      </c>
      <c r="R20">
        <f t="shared" si="0"/>
        <v>2000000</v>
      </c>
      <c r="S20">
        <f t="shared" si="1"/>
        <v>95138.410061822433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65767.953649335032</v>
      </c>
      <c r="AC20">
        <f t="shared" si="2"/>
        <v>59158.860813771127</v>
      </c>
      <c r="AE20">
        <f t="shared" si="3"/>
        <v>0</v>
      </c>
      <c r="AF20">
        <f t="shared" si="4"/>
        <v>0</v>
      </c>
      <c r="AG20">
        <f t="shared" si="4"/>
        <v>-7.772736160837769</v>
      </c>
      <c r="AH20">
        <f t="shared" si="5"/>
        <v>-62136.385035296553</v>
      </c>
      <c r="AI20">
        <f t="shared" si="6"/>
        <v>-62144.157771457394</v>
      </c>
      <c r="AJ20">
        <f t="shared" si="7"/>
        <v>6609.0928355639044</v>
      </c>
      <c r="AK20">
        <f t="shared" si="22"/>
        <v>4603.7567554534526</v>
      </c>
      <c r="AL20">
        <f t="shared" si="8"/>
        <v>-50931.308180440035</v>
      </c>
      <c r="AN20">
        <f t="shared" si="9"/>
        <v>0</v>
      </c>
      <c r="AO20">
        <f t="shared" si="9"/>
        <v>0</v>
      </c>
      <c r="AP20">
        <f t="shared" si="9"/>
        <v>-1.7764131643547494</v>
      </c>
      <c r="AQ20">
        <f t="shared" si="9"/>
        <v>-14200.905585636032</v>
      </c>
      <c r="AR20">
        <f t="shared" si="9"/>
        <v>-14202.681998800388</v>
      </c>
      <c r="AS20">
        <f t="shared" si="9"/>
        <v>1510.4693218189661</v>
      </c>
      <c r="AT20">
        <f t="shared" si="9"/>
        <v>1052.1615473170973</v>
      </c>
      <c r="AU20">
        <f t="shared" si="9"/>
        <v>-11640.051129664324</v>
      </c>
      <c r="AW20">
        <v>17</v>
      </c>
      <c r="AX20">
        <f>IF(Z20&gt;0, (R20*SUMPRODUCT(K20:$K$98, X20:$X$98)-K20*$AZ$3)/Z20, 0)</f>
        <v>95138.410061822433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5.2900999999999997E-2</v>
      </c>
      <c r="Q21" s="4">
        <f t="shared" si="21"/>
        <v>12.5</v>
      </c>
      <c r="R21">
        <f t="shared" si="0"/>
        <v>2000000</v>
      </c>
      <c r="S21">
        <f t="shared" si="1"/>
        <v>89544.971686522913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59158.860813771127</v>
      </c>
      <c r="AC21">
        <f t="shared" si="2"/>
        <v>52178.379975859789</v>
      </c>
      <c r="AE21">
        <f t="shared" si="3"/>
        <v>0</v>
      </c>
      <c r="AF21">
        <f t="shared" si="4"/>
        <v>0</v>
      </c>
      <c r="AG21">
        <f t="shared" si="4"/>
        <v>-7.2838232835849128</v>
      </c>
      <c r="AH21">
        <f t="shared" si="5"/>
        <v>-65789.682503116608</v>
      </c>
      <c r="AI21">
        <f t="shared" si="6"/>
        <v>-65796.966326400187</v>
      </c>
      <c r="AJ21">
        <f t="shared" si="7"/>
        <v>6980.4808379113383</v>
      </c>
      <c r="AK21">
        <f t="shared" si="22"/>
        <v>4141.120256963979</v>
      </c>
      <c r="AL21">
        <f t="shared" si="8"/>
        <v>-54675.365231524869</v>
      </c>
      <c r="AN21">
        <f t="shared" si="9"/>
        <v>0</v>
      </c>
      <c r="AO21">
        <f t="shared" si="9"/>
        <v>0</v>
      </c>
      <c r="AP21">
        <f t="shared" si="9"/>
        <v>-1.4863169641997063</v>
      </c>
      <c r="AQ21">
        <f t="shared" si="9"/>
        <v>-13424.861829647225</v>
      </c>
      <c r="AR21">
        <f t="shared" si="9"/>
        <v>-13426.348146611424</v>
      </c>
      <c r="AS21">
        <f t="shared" si="9"/>
        <v>1424.4177382832097</v>
      </c>
      <c r="AT21">
        <f t="shared" si="9"/>
        <v>845.02562034800849</v>
      </c>
      <c r="AU21">
        <f t="shared" si="9"/>
        <v>-11156.904787980206</v>
      </c>
      <c r="AW21">
        <v>18</v>
      </c>
      <c r="AX21">
        <f>IF(Z21&gt;0, (R21*SUMPRODUCT(K21:$K$98, X21:$X$98)-K21*$AZ$3)/Z21, 0)</f>
        <v>89544.971686522913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5.9271999999999998E-2</v>
      </c>
      <c r="Q22" s="4">
        <f t="shared" si="21"/>
        <v>12.5</v>
      </c>
      <c r="R22">
        <f t="shared" si="0"/>
        <v>2000000</v>
      </c>
      <c r="S22">
        <f t="shared" si="1"/>
        <v>83343.051904124615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52178.379975859789</v>
      </c>
      <c r="AC22">
        <f t="shared" si="2"/>
        <v>45200.325956681045</v>
      </c>
      <c r="AE22">
        <f t="shared" si="3"/>
        <v>0</v>
      </c>
      <c r="AF22">
        <f t="shared" si="4"/>
        <v>0</v>
      </c>
      <c r="AG22">
        <f t="shared" si="4"/>
        <v>-6.7792582770844181</v>
      </c>
      <c r="AH22">
        <f t="shared" si="5"/>
        <v>-69076.283786343192</v>
      </c>
      <c r="AI22">
        <f t="shared" si="6"/>
        <v>-69083.06304462027</v>
      </c>
      <c r="AJ22">
        <f t="shared" si="7"/>
        <v>6978.0540191787441</v>
      </c>
      <c r="AK22">
        <f t="shared" si="22"/>
        <v>3652.4865983101854</v>
      </c>
      <c r="AL22">
        <f t="shared" si="8"/>
        <v>-58452.522427131342</v>
      </c>
      <c r="AN22">
        <f t="shared" si="9"/>
        <v>0</v>
      </c>
      <c r="AO22">
        <f t="shared" si="9"/>
        <v>0</v>
      </c>
      <c r="AP22">
        <f t="shared" si="9"/>
        <v>-1.2351400137997002</v>
      </c>
      <c r="AQ22">
        <f t="shared" si="9"/>
        <v>-12585.282728863571</v>
      </c>
      <c r="AR22">
        <f t="shared" si="9"/>
        <v>-12586.517868877369</v>
      </c>
      <c r="AS22">
        <f t="shared" si="9"/>
        <v>1271.3594002868172</v>
      </c>
      <c r="AT22">
        <f t="shared" si="9"/>
        <v>665.461052382307</v>
      </c>
      <c r="AU22">
        <f t="shared" si="9"/>
        <v>-10649.697416208244</v>
      </c>
      <c r="AW22">
        <v>19</v>
      </c>
      <c r="AX22">
        <f>IF(Z22&gt;0, (R22*SUMPRODUCT(K22:$K$98, X22:$X$98)-K22*$AZ$3)/Z22, 0)</f>
        <v>83343.051904124615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6.6047999999999996E-2</v>
      </c>
      <c r="Q23" s="4">
        <f t="shared" si="21"/>
        <v>12.5</v>
      </c>
      <c r="R23">
        <f t="shared" si="0"/>
        <v>2000000</v>
      </c>
      <c r="S23">
        <f t="shared" si="1"/>
        <v>76574.279188189685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45200.325956681045</v>
      </c>
      <c r="AC23">
        <f t="shared" si="2"/>
        <v>38371.121630021495</v>
      </c>
      <c r="AE23">
        <f t="shared" si="3"/>
        <v>0</v>
      </c>
      <c r="AF23">
        <f t="shared" si="4"/>
        <v>0</v>
      </c>
      <c r="AG23">
        <f t="shared" si="4"/>
        <v>-6.2637092436287025</v>
      </c>
      <c r="AH23">
        <f t="shared" si="5"/>
        <v>-71641.032109579464</v>
      </c>
      <c r="AI23">
        <f t="shared" si="6"/>
        <v>-71647.295818823099</v>
      </c>
      <c r="AJ23">
        <f t="shared" si="7"/>
        <v>6829.2043266595501</v>
      </c>
      <c r="AK23">
        <f t="shared" si="22"/>
        <v>3164.0228169676734</v>
      </c>
      <c r="AL23">
        <f t="shared" si="8"/>
        <v>-61654.068675195878</v>
      </c>
      <c r="AN23">
        <f t="shared" si="9"/>
        <v>0</v>
      </c>
      <c r="AO23">
        <f t="shared" si="9"/>
        <v>0</v>
      </c>
      <c r="AP23">
        <f t="shared" si="9"/>
        <v>-1.0189375768127327</v>
      </c>
      <c r="AQ23">
        <f t="shared" si="9"/>
        <v>-11654.075375920371</v>
      </c>
      <c r="AR23">
        <f t="shared" si="9"/>
        <v>-11655.094313497184</v>
      </c>
      <c r="AS23">
        <f t="shared" si="9"/>
        <v>1110.9284670650329</v>
      </c>
      <c r="AT23">
        <f t="shared" si="9"/>
        <v>514.70169139484801</v>
      </c>
      <c r="AU23">
        <f t="shared" si="9"/>
        <v>-10029.464155037303</v>
      </c>
      <c r="AW23">
        <v>20</v>
      </c>
      <c r="AX23">
        <f>IF(Z23&gt;0, (R23*SUMPRODUCT(K23:$K$98, X23:$X$98)-K23*$AZ$3)/Z23, 0)</f>
        <v>76574.279188189685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7.3592000000000005E-2</v>
      </c>
      <c r="Q24" s="4">
        <f t="shared" si="21"/>
        <v>12.5</v>
      </c>
      <c r="R24">
        <f t="shared" si="0"/>
        <v>2000000</v>
      </c>
      <c r="S24">
        <f t="shared" si="1"/>
        <v>69372.328829675345</v>
      </c>
      <c r="U24">
        <f t="shared" si="13"/>
        <v>7.3592000000000005E-2</v>
      </c>
      <c r="V24">
        <f t="shared" si="14"/>
        <v>0.01</v>
      </c>
      <c r="W24">
        <f t="shared" si="15"/>
        <v>0.50109673949029621</v>
      </c>
      <c r="X24">
        <f t="shared" si="16"/>
        <v>3.6876711252569881E-2</v>
      </c>
      <c r="Y24">
        <f t="shared" si="17"/>
        <v>5.0109673949029617E-3</v>
      </c>
      <c r="Z24">
        <f t="shared" si="18"/>
        <v>0.45920906084282337</v>
      </c>
      <c r="AB24">
        <f t="shared" si="19"/>
        <v>38371.121630021495</v>
      </c>
      <c r="AC24">
        <f t="shared" si="2"/>
        <v>31856.401970354735</v>
      </c>
      <c r="AE24">
        <f t="shared" si="3"/>
        <v>0</v>
      </c>
      <c r="AF24">
        <f t="shared" si="4"/>
        <v>0</v>
      </c>
      <c r="AG24">
        <f t="shared" si="4"/>
        <v>-5.740113260535292</v>
      </c>
      <c r="AH24">
        <f t="shared" si="5"/>
        <v>-73753.422505139766</v>
      </c>
      <c r="AI24">
        <f t="shared" si="6"/>
        <v>-73759.162618400296</v>
      </c>
      <c r="AJ24">
        <f t="shared" si="7"/>
        <v>6514.71965966676</v>
      </c>
      <c r="AK24">
        <f t="shared" si="22"/>
        <v>2685.978514101505</v>
      </c>
      <c r="AL24">
        <f t="shared" si="8"/>
        <v>-64558.464444632031</v>
      </c>
      <c r="AN24">
        <f t="shared" si="9"/>
        <v>0</v>
      </c>
      <c r="AO24">
        <f t="shared" si="9"/>
        <v>0</v>
      </c>
      <c r="AP24">
        <f t="shared" si="9"/>
        <v>-0.83371655972482372</v>
      </c>
      <c r="AQ24">
        <f t="shared" si="9"/>
        <v>-10712.236307543231</v>
      </c>
      <c r="AR24">
        <f t="shared" si="9"/>
        <v>-10713.070024102955</v>
      </c>
      <c r="AS24">
        <f t="shared" si="9"/>
        <v>946.22343074159824</v>
      </c>
      <c r="AT24">
        <f t="shared" si="9"/>
        <v>390.12205241097826</v>
      </c>
      <c r="AU24">
        <f t="shared" si="9"/>
        <v>-9376.7245409503776</v>
      </c>
      <c r="AW24">
        <v>21</v>
      </c>
      <c r="AX24">
        <f>IF(Z24&gt;0, (R24*SUMPRODUCT(K24:$K$98, X24:$X$98)-K24*$AZ$3)/Z24, 0)</f>
        <v>69372.328829675345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8.2293000000000005E-2</v>
      </c>
      <c r="Q25" s="4">
        <f t="shared" si="21"/>
        <v>12.5</v>
      </c>
      <c r="R25">
        <f t="shared" si="0"/>
        <v>2000000</v>
      </c>
      <c r="S25">
        <f t="shared" si="1"/>
        <v>61735.105691922283</v>
      </c>
      <c r="U25">
        <f t="shared" si="13"/>
        <v>8.2293000000000005E-2</v>
      </c>
      <c r="V25">
        <f t="shared" si="14"/>
        <v>0.01</v>
      </c>
      <c r="W25">
        <f t="shared" si="15"/>
        <v>0.45920906084282337</v>
      </c>
      <c r="X25">
        <f t="shared" si="16"/>
        <v>3.7789691243938467E-2</v>
      </c>
      <c r="Y25">
        <f t="shared" si="17"/>
        <v>4.5920906084282341E-3</v>
      </c>
      <c r="Z25">
        <f t="shared" si="18"/>
        <v>0.41682727899045668</v>
      </c>
      <c r="AB25">
        <f t="shared" si="19"/>
        <v>31856.401970354735</v>
      </c>
      <c r="AC25">
        <f t="shared" si="2"/>
        <v>25732.876123752219</v>
      </c>
      <c r="AE25">
        <f t="shared" si="3"/>
        <v>0</v>
      </c>
      <c r="AF25">
        <f t="shared" si="4"/>
        <v>0</v>
      </c>
      <c r="AG25">
        <f t="shared" si="4"/>
        <v>-5.2103409873807083</v>
      </c>
      <c r="AH25">
        <f t="shared" si="5"/>
        <v>-75579.382487876937</v>
      </c>
      <c r="AI25">
        <f t="shared" si="6"/>
        <v>-75584.592828864319</v>
      </c>
      <c r="AJ25">
        <f t="shared" si="7"/>
        <v>6123.5258466025152</v>
      </c>
      <c r="AK25">
        <f t="shared" si="22"/>
        <v>2229.9481379248318</v>
      </c>
      <c r="AL25">
        <f t="shared" si="8"/>
        <v>-67231.118844336976</v>
      </c>
      <c r="AN25">
        <f t="shared" si="9"/>
        <v>0</v>
      </c>
      <c r="AO25">
        <f t="shared" si="9"/>
        <v>0</v>
      </c>
      <c r="AP25">
        <f t="shared" si="9"/>
        <v>-0.67568781899833974</v>
      </c>
      <c r="AQ25">
        <f t="shared" si="9"/>
        <v>-9801.2909784907042</v>
      </c>
      <c r="AR25">
        <f t="shared" si="9"/>
        <v>-9801.9666663097014</v>
      </c>
      <c r="AS25">
        <f t="shared" si="9"/>
        <v>794.11152434973837</v>
      </c>
      <c r="AT25">
        <f t="shared" si="9"/>
        <v>289.18429665988072</v>
      </c>
      <c r="AU25">
        <f t="shared" si="9"/>
        <v>-8718.6708453000829</v>
      </c>
      <c r="AW25">
        <v>22</v>
      </c>
      <c r="AX25">
        <f>IF(Z25&gt;0, (R25*SUMPRODUCT(K25:$K$98, X25:$X$98)-K25*$AZ$3)/Z25, 0)</f>
        <v>61735.105691922283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9.1596999999999998E-2</v>
      </c>
      <c r="Q26" s="4">
        <f t="shared" si="21"/>
        <v>12.5</v>
      </c>
      <c r="R26">
        <f t="shared" si="0"/>
        <v>2000000</v>
      </c>
      <c r="S26">
        <f t="shared" si="1"/>
        <v>53484.052739357357</v>
      </c>
      <c r="U26">
        <f t="shared" si="13"/>
        <v>9.1596999999999998E-2</v>
      </c>
      <c r="V26">
        <f t="shared" si="14"/>
        <v>0.01</v>
      </c>
      <c r="W26">
        <f t="shared" si="15"/>
        <v>0.41682727899045668</v>
      </c>
      <c r="X26">
        <f t="shared" si="16"/>
        <v>3.8180128273688857E-2</v>
      </c>
      <c r="Y26">
        <f t="shared" si="17"/>
        <v>4.1682727899045669E-3</v>
      </c>
      <c r="Z26">
        <f t="shared" si="18"/>
        <v>0.37447887792686324</v>
      </c>
      <c r="AB26">
        <f t="shared" si="19"/>
        <v>25732.876123752219</v>
      </c>
      <c r="AC26">
        <f t="shared" si="2"/>
        <v>20028.64805681572</v>
      </c>
      <c r="AE26">
        <f t="shared" si="3"/>
        <v>0</v>
      </c>
      <c r="AF26">
        <f t="shared" si="4"/>
        <v>0</v>
      </c>
      <c r="AG26">
        <f t="shared" si="4"/>
        <v>-4.6809859740857904</v>
      </c>
      <c r="AH26">
        <f t="shared" si="5"/>
        <v>-76360.256547377707</v>
      </c>
      <c r="AI26">
        <f t="shared" si="6"/>
        <v>-76364.937533351796</v>
      </c>
      <c r="AJ26">
        <f t="shared" si="7"/>
        <v>5704.2280669364991</v>
      </c>
      <c r="AK26">
        <f t="shared" si="22"/>
        <v>1801.3013286626556</v>
      </c>
      <c r="AL26">
        <f t="shared" si="8"/>
        <v>-68859.408137752645</v>
      </c>
      <c r="AN26">
        <f t="shared" si="9"/>
        <v>0</v>
      </c>
      <c r="AO26">
        <f t="shared" si="9"/>
        <v>0</v>
      </c>
      <c r="AP26">
        <f t="shared" si="9"/>
        <v>-0.54199996754604052</v>
      </c>
      <c r="AQ26">
        <f t="shared" si="9"/>
        <v>-8841.5681652558451</v>
      </c>
      <c r="AR26">
        <f t="shared" si="9"/>
        <v>-8842.110165223392</v>
      </c>
      <c r="AS26">
        <f t="shared" si="9"/>
        <v>660.47867784064704</v>
      </c>
      <c r="AT26">
        <f t="shared" si="9"/>
        <v>208.56829460303481</v>
      </c>
      <c r="AU26">
        <f t="shared" si="9"/>
        <v>-7973.0631927797103</v>
      </c>
      <c r="AW26">
        <v>23</v>
      </c>
      <c r="AX26">
        <f>IF(Z26&gt;0, (R26*SUMPRODUCT(K26:$K$98, X26:$X$98)-K26*$AZ$3)/Z26, 0)</f>
        <v>53484.052739357357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0.10148</v>
      </c>
      <c r="Q27" s="4">
        <f t="shared" si="21"/>
        <v>12.5</v>
      </c>
      <c r="R27">
        <f t="shared" si="0"/>
        <v>2000000</v>
      </c>
      <c r="S27">
        <f t="shared" si="1"/>
        <v>44616.006271292645</v>
      </c>
      <c r="U27">
        <f t="shared" si="13"/>
        <v>0.10148</v>
      </c>
      <c r="V27">
        <f t="shared" si="14"/>
        <v>0.01</v>
      </c>
      <c r="W27">
        <f t="shared" si="15"/>
        <v>0.37447887792686324</v>
      </c>
      <c r="X27">
        <f t="shared" si="16"/>
        <v>3.8002116532018085E-2</v>
      </c>
      <c r="Y27">
        <f t="shared" si="17"/>
        <v>3.7447887792686325E-3</v>
      </c>
      <c r="Z27">
        <f t="shared" si="18"/>
        <v>0.33273197261557652</v>
      </c>
      <c r="AB27">
        <f t="shared" si="19"/>
        <v>20028.64805681572</v>
      </c>
      <c r="AC27">
        <f t="shared" si="2"/>
        <v>14845.171776876135</v>
      </c>
      <c r="AE27">
        <f t="shared" si="3"/>
        <v>0</v>
      </c>
      <c r="AF27">
        <f t="shared" si="4"/>
        <v>0</v>
      </c>
      <c r="AG27">
        <f t="shared" si="4"/>
        <v>-4.1591496576947069</v>
      </c>
      <c r="AH27">
        <f t="shared" si="5"/>
        <v>-76004.233064036176</v>
      </c>
      <c r="AI27">
        <f t="shared" si="6"/>
        <v>-76008.392213693864</v>
      </c>
      <c r="AJ27">
        <f t="shared" si="7"/>
        <v>5183.4762799395849</v>
      </c>
      <c r="AK27">
        <f t="shared" si="22"/>
        <v>1402.0053639771006</v>
      </c>
      <c r="AL27">
        <f t="shared" si="8"/>
        <v>-69422.910569777174</v>
      </c>
      <c r="AN27">
        <f t="shared" si="9"/>
        <v>0</v>
      </c>
      <c r="AO27">
        <f t="shared" si="9"/>
        <v>0</v>
      </c>
      <c r="AP27">
        <f t="shared" si="9"/>
        <v>-0.42998018853929282</v>
      </c>
      <c r="AQ27">
        <f t="shared" si="9"/>
        <v>-7857.450958081743</v>
      </c>
      <c r="AR27">
        <f t="shared" si="9"/>
        <v>-7857.8809382702811</v>
      </c>
      <c r="AS27">
        <f t="shared" si="9"/>
        <v>535.87687185383174</v>
      </c>
      <c r="AT27">
        <f t="shared" si="9"/>
        <v>144.94177424481205</v>
      </c>
      <c r="AU27">
        <f t="shared" si="9"/>
        <v>-7177.0622921716367</v>
      </c>
      <c r="AW27">
        <v>24</v>
      </c>
      <c r="AX27">
        <f>IF(Z27&gt;0, (R27*SUMPRODUCT(K27:$K$98, X27:$X$98)-K27*$AZ$3)/Z27, 0)</f>
        <v>44616.006271292645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0.112611</v>
      </c>
      <c r="Q28" s="4">
        <f t="shared" si="21"/>
        <v>12.5</v>
      </c>
      <c r="R28">
        <f t="shared" si="0"/>
        <v>2000000</v>
      </c>
      <c r="S28">
        <f t="shared" si="1"/>
        <v>35123.781651560908</v>
      </c>
      <c r="U28">
        <f t="shared" si="13"/>
        <v>0.112611</v>
      </c>
      <c r="V28">
        <f t="shared" si="14"/>
        <v>0.01</v>
      </c>
      <c r="W28">
        <f t="shared" si="15"/>
        <v>0.33273197261557652</v>
      </c>
      <c r="X28">
        <f t="shared" si="16"/>
        <v>3.7469280168212687E-2</v>
      </c>
      <c r="Y28">
        <f t="shared" si="17"/>
        <v>3.3273197261557653E-3</v>
      </c>
      <c r="Z28">
        <f t="shared" si="18"/>
        <v>0.29193537272120806</v>
      </c>
      <c r="AB28">
        <f t="shared" si="19"/>
        <v>14845.171776876135</v>
      </c>
      <c r="AC28">
        <f t="shared" si="2"/>
        <v>10253.874287826762</v>
      </c>
      <c r="AE28">
        <f t="shared" si="3"/>
        <v>0</v>
      </c>
      <c r="AF28">
        <f t="shared" si="4"/>
        <v>0</v>
      </c>
      <c r="AG28">
        <f t="shared" si="4"/>
        <v>-3.6491921590151009</v>
      </c>
      <c r="AH28">
        <f t="shared" si="5"/>
        <v>-74938.560336425377</v>
      </c>
      <c r="AI28">
        <f t="shared" si="6"/>
        <v>-74942.209528584397</v>
      </c>
      <c r="AJ28">
        <f t="shared" si="7"/>
        <v>4591.2974890493733</v>
      </c>
      <c r="AK28">
        <f t="shared" si="22"/>
        <v>1039.1620243813295</v>
      </c>
      <c r="AL28">
        <f t="shared" si="8"/>
        <v>-69311.750015153695</v>
      </c>
      <c r="AN28">
        <f t="shared" si="9"/>
        <v>0</v>
      </c>
      <c r="AO28">
        <f t="shared" si="9"/>
        <v>0</v>
      </c>
      <c r="AP28">
        <f t="shared" si="9"/>
        <v>-0.33683918539491203</v>
      </c>
      <c r="AQ28">
        <f t="shared" si="9"/>
        <v>-6917.2141445140414</v>
      </c>
      <c r="AR28">
        <f t="shared" si="9"/>
        <v>-6917.550983699437</v>
      </c>
      <c r="AS28">
        <f t="shared" si="9"/>
        <v>423.8003477828629</v>
      </c>
      <c r="AT28">
        <f t="shared" si="9"/>
        <v>95.919993942003387</v>
      </c>
      <c r="AU28">
        <f t="shared" si="9"/>
        <v>-6397.8306419745713</v>
      </c>
      <c r="AW28">
        <v>25</v>
      </c>
      <c r="AX28">
        <f>IF(Z28&gt;0, (R28*SUMPRODUCT(K28:$K$98, X28:$X$98)-K28*$AZ$3)/Z28, 0)</f>
        <v>35123.781651560908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0.125163</v>
      </c>
      <c r="Q29" s="4">
        <f t="shared" si="21"/>
        <v>12.5</v>
      </c>
      <c r="R29">
        <f t="shared" si="0"/>
        <v>2000000</v>
      </c>
      <c r="S29">
        <f t="shared" si="1"/>
        <v>24766.139827451138</v>
      </c>
      <c r="U29">
        <f t="shared" si="13"/>
        <v>0.125163</v>
      </c>
      <c r="V29">
        <f t="shared" si="14"/>
        <v>0.01</v>
      </c>
      <c r="W29">
        <f t="shared" si="15"/>
        <v>0.29193537272120806</v>
      </c>
      <c r="X29">
        <f t="shared" si="16"/>
        <v>3.6539507055904565E-2</v>
      </c>
      <c r="Y29">
        <f t="shared" si="17"/>
        <v>2.9193537272120809E-3</v>
      </c>
      <c r="Z29">
        <f t="shared" si="18"/>
        <v>0.2524765119380914</v>
      </c>
      <c r="AB29">
        <f t="shared" si="19"/>
        <v>10253.874287826762</v>
      </c>
      <c r="AC29">
        <f t="shared" si="2"/>
        <v>6252.8685978059075</v>
      </c>
      <c r="AE29">
        <f t="shared" si="3"/>
        <v>0</v>
      </c>
      <c r="AF29">
        <f t="shared" si="4"/>
        <v>0</v>
      </c>
      <c r="AG29">
        <f t="shared" si="4"/>
        <v>-3.1559563992261426</v>
      </c>
      <c r="AH29">
        <f t="shared" si="5"/>
        <v>-73079.014111809127</v>
      </c>
      <c r="AI29">
        <f t="shared" si="6"/>
        <v>-73082.170068208346</v>
      </c>
      <c r="AJ29">
        <f t="shared" si="7"/>
        <v>4001.0056900208547</v>
      </c>
      <c r="AK29">
        <f t="shared" si="22"/>
        <v>717.7712001478734</v>
      </c>
      <c r="AL29">
        <f t="shared" si="8"/>
        <v>-68363.393178039609</v>
      </c>
      <c r="AN29">
        <f t="shared" si="9"/>
        <v>0</v>
      </c>
      <c r="AO29">
        <f t="shared" si="9"/>
        <v>0</v>
      </c>
      <c r="AP29">
        <f t="shared" si="9"/>
        <v>-0.26009909873158887</v>
      </c>
      <c r="AQ29">
        <f t="shared" si="9"/>
        <v>-6022.8289945119104</v>
      </c>
      <c r="AR29">
        <f t="shared" si="9"/>
        <v>-6023.0890936106416</v>
      </c>
      <c r="AS29">
        <f t="shared" si="9"/>
        <v>329.74409096702288</v>
      </c>
      <c r="AT29">
        <f t="shared" si="9"/>
        <v>59.155329997502676</v>
      </c>
      <c r="AU29">
        <f t="shared" si="9"/>
        <v>-5634.1896726461155</v>
      </c>
      <c r="AW29">
        <v>26</v>
      </c>
      <c r="AX29">
        <f>IF(Z29&gt;0, (R29*SUMPRODUCT(K29:$K$98, X29:$X$98)-K29*$AZ$3)/Z29, 0)</f>
        <v>24766.139827451138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0.13952899999999999</v>
      </c>
      <c r="Q30" s="4">
        <f t="shared" si="21"/>
        <v>12.5</v>
      </c>
      <c r="R30">
        <f t="shared" si="0"/>
        <v>2000000</v>
      </c>
      <c r="S30">
        <f t="shared" si="1"/>
        <v>13197.396615688847</v>
      </c>
      <c r="U30">
        <f t="shared" si="13"/>
        <v>0.13952899999999999</v>
      </c>
      <c r="V30">
        <f t="shared" si="14"/>
        <v>0.01</v>
      </c>
      <c r="W30">
        <f t="shared" si="15"/>
        <v>0.2524765119380914</v>
      </c>
      <c r="X30">
        <f t="shared" si="16"/>
        <v>3.5227795234209949E-2</v>
      </c>
      <c r="Y30">
        <f t="shared" si="17"/>
        <v>2.524765119380914E-3</v>
      </c>
      <c r="Z30">
        <f t="shared" si="18"/>
        <v>0.21472395158450056</v>
      </c>
      <c r="AB30">
        <f t="shared" si="19"/>
        <v>6252.8685978059075</v>
      </c>
      <c r="AC30">
        <f t="shared" si="2"/>
        <v>2833.7971519486237</v>
      </c>
      <c r="AE30">
        <f t="shared" si="3"/>
        <v>0</v>
      </c>
      <c r="AF30">
        <f t="shared" si="4"/>
        <v>0</v>
      </c>
      <c r="AG30">
        <f t="shared" si="4"/>
        <v>-2.6840493948062569</v>
      </c>
      <c r="AH30">
        <f t="shared" si="5"/>
        <v>-70455.590468419905</v>
      </c>
      <c r="AI30">
        <f t="shared" si="6"/>
        <v>-70458.274517814716</v>
      </c>
      <c r="AJ30">
        <f t="shared" si="7"/>
        <v>3419.0714458572838</v>
      </c>
      <c r="AK30">
        <f t="shared" si="22"/>
        <v>437.70080184641358</v>
      </c>
      <c r="AL30">
        <f t="shared" si="8"/>
        <v>-66601.502270111014</v>
      </c>
      <c r="AN30">
        <f t="shared" si="9"/>
        <v>0</v>
      </c>
      <c r="AO30">
        <f t="shared" si="9"/>
        <v>0</v>
      </c>
      <c r="AP30">
        <f t="shared" si="9"/>
        <v>-0.19750601839049384</v>
      </c>
      <c r="AQ30">
        <f t="shared" si="9"/>
        <v>-5184.4810209885509</v>
      </c>
      <c r="AR30">
        <f t="shared" si="9"/>
        <v>-5184.6785270069413</v>
      </c>
      <c r="AS30">
        <f t="shared" si="9"/>
        <v>251.59268274667704</v>
      </c>
      <c r="AT30">
        <f t="shared" si="9"/>
        <v>32.208253240902742</v>
      </c>
      <c r="AU30">
        <f t="shared" si="9"/>
        <v>-4900.8775910193617</v>
      </c>
      <c r="AW30">
        <v>27</v>
      </c>
      <c r="AX30">
        <f>IF(Z30&gt;0, (R30*SUMPRODUCT(K30:$K$98, X30:$X$98)-K30*$AZ$3)/Z30, 0)</f>
        <v>13197.396615688847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0.15610499999999999</v>
      </c>
      <c r="Q31" s="4">
        <f t="shared" si="21"/>
        <v>12.5</v>
      </c>
      <c r="R31">
        <f t="shared" si="0"/>
        <v>2000000</v>
      </c>
      <c r="S31">
        <f t="shared" si="1"/>
        <v>-144.64840940713188</v>
      </c>
      <c r="U31">
        <f t="shared" si="13"/>
        <v>0.15610499999999999</v>
      </c>
      <c r="V31">
        <f t="shared" si="14"/>
        <v>0.01</v>
      </c>
      <c r="W31">
        <f t="shared" si="15"/>
        <v>0.21472395158450056</v>
      </c>
      <c r="X31">
        <f t="shared" si="16"/>
        <v>3.351948246209846E-2</v>
      </c>
      <c r="Y31">
        <f t="shared" si="17"/>
        <v>2.1472395158450056E-3</v>
      </c>
      <c r="Z31">
        <f t="shared" si="18"/>
        <v>0.17905722960655709</v>
      </c>
      <c r="AB31">
        <f t="shared" si="19"/>
        <v>2833.7971519486237</v>
      </c>
      <c r="AC31">
        <f t="shared" si="2"/>
        <v>-25.900343455436087</v>
      </c>
      <c r="AE31">
        <f t="shared" si="3"/>
        <v>0</v>
      </c>
      <c r="AF31">
        <f t="shared" si="4"/>
        <v>0</v>
      </c>
      <c r="AG31">
        <f t="shared" si="4"/>
        <v>-2.2382153700819636</v>
      </c>
      <c r="AH31">
        <f t="shared" si="5"/>
        <v>-67038.964924196916</v>
      </c>
      <c r="AI31">
        <f t="shared" si="6"/>
        <v>-67041.203139567006</v>
      </c>
      <c r="AJ31">
        <f t="shared" si="7"/>
        <v>2859.6974954040597</v>
      </c>
      <c r="AK31">
        <f t="shared" si="22"/>
        <v>198.36580063640366</v>
      </c>
      <c r="AL31">
        <f t="shared" si="8"/>
        <v>-63983.139843526536</v>
      </c>
      <c r="AN31">
        <f t="shared" si="9"/>
        <v>0</v>
      </c>
      <c r="AO31">
        <f t="shared" si="9"/>
        <v>0</v>
      </c>
      <c r="AP31">
        <f t="shared" si="9"/>
        <v>-0.14705292964798292</v>
      </c>
      <c r="AQ31">
        <f t="shared" si="9"/>
        <v>-4404.5252858354343</v>
      </c>
      <c r="AR31">
        <f t="shared" si="9"/>
        <v>-4404.6723387650827</v>
      </c>
      <c r="AS31">
        <f t="shared" si="9"/>
        <v>187.88491055298508</v>
      </c>
      <c r="AT31">
        <f t="shared" si="9"/>
        <v>13.032826293424414</v>
      </c>
      <c r="AU31">
        <f t="shared" si="9"/>
        <v>-4203.754601918673</v>
      </c>
      <c r="AW31">
        <v>28</v>
      </c>
      <c r="AX31">
        <f>IF(Z31&gt;0, (R31*SUMPRODUCT(K31:$K$98, X31:$X$98)-K31*$AZ$3)/Z31, 0)</f>
        <v>-144.64840940713188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0.17521600000000001</v>
      </c>
      <c r="Q32" s="4">
        <f t="shared" si="21"/>
        <v>12.5</v>
      </c>
      <c r="R32">
        <f t="shared" si="0"/>
        <v>2000000</v>
      </c>
      <c r="S32">
        <f t="shared" si="1"/>
        <v>-16140.093118846444</v>
      </c>
      <c r="U32">
        <f t="shared" si="13"/>
        <v>0.17521600000000001</v>
      </c>
      <c r="V32">
        <f t="shared" si="14"/>
        <v>0.01</v>
      </c>
      <c r="W32">
        <f t="shared" si="15"/>
        <v>0.17905722960655709</v>
      </c>
      <c r="X32">
        <f t="shared" si="16"/>
        <v>3.1373691542742513E-2</v>
      </c>
      <c r="Y32">
        <f t="shared" si="17"/>
        <v>1.790572296065571E-3</v>
      </c>
      <c r="Z32">
        <f t="shared" si="18"/>
        <v>0.14589296576774899</v>
      </c>
      <c r="AB32">
        <f t="shared" si="19"/>
        <v>-25.900343455436087</v>
      </c>
      <c r="AC32">
        <f t="shared" si="2"/>
        <v>-2354.7260528761453</v>
      </c>
      <c r="AE32">
        <f t="shared" si="3"/>
        <v>0</v>
      </c>
      <c r="AF32">
        <f t="shared" si="4"/>
        <v>0</v>
      </c>
      <c r="AG32">
        <f t="shared" si="4"/>
        <v>-1.8236620720968624</v>
      </c>
      <c r="AH32">
        <f t="shared" si="5"/>
        <v>-62747.383085485024</v>
      </c>
      <c r="AI32">
        <f t="shared" si="6"/>
        <v>-62749.206747557124</v>
      </c>
      <c r="AJ32">
        <f t="shared" si="7"/>
        <v>2328.8257094207092</v>
      </c>
      <c r="AK32">
        <f t="shared" si="22"/>
        <v>-1.8130240418805261</v>
      </c>
      <c r="AL32">
        <f t="shared" si="8"/>
        <v>-60422.1940621783</v>
      </c>
      <c r="AN32">
        <f t="shared" si="9"/>
        <v>0</v>
      </c>
      <c r="AO32">
        <f t="shared" si="9"/>
        <v>0</v>
      </c>
      <c r="AP32">
        <f t="shared" si="9"/>
        <v>-0.10697890556276972</v>
      </c>
      <c r="AQ32">
        <f t="shared" si="9"/>
        <v>-3680.8608744572825</v>
      </c>
      <c r="AR32">
        <f t="shared" si="9"/>
        <v>-3680.9678533628453</v>
      </c>
      <c r="AS32">
        <f t="shared" si="9"/>
        <v>136.61260463338496</v>
      </c>
      <c r="AT32">
        <f t="shared" si="9"/>
        <v>-0.10635486186119797</v>
      </c>
      <c r="AU32">
        <f t="shared" si="9"/>
        <v>-3544.4616035913218</v>
      </c>
      <c r="AW32">
        <v>29</v>
      </c>
      <c r="AX32">
        <f>IF(Z32&gt;0, (R32*SUMPRODUCT(K32:$K$98, X32:$X$98)-K32*$AZ$3)/Z32, 0)</f>
        <v>-16140.093118846444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0.19798199999999999</v>
      </c>
      <c r="Q33" s="4">
        <f t="shared" si="21"/>
        <v>12.5</v>
      </c>
      <c r="R33">
        <f t="shared" si="0"/>
        <v>2000000</v>
      </c>
      <c r="S33">
        <f t="shared" si="1"/>
        <v>-36194.625562287605</v>
      </c>
      <c r="U33">
        <f t="shared" si="13"/>
        <v>0.19798199999999999</v>
      </c>
      <c r="V33">
        <f t="shared" si="14"/>
        <v>0.01</v>
      </c>
      <c r="W33">
        <f t="shared" si="15"/>
        <v>0.14589296576774899</v>
      </c>
      <c r="X33">
        <f t="shared" si="16"/>
        <v>2.8884181148630478E-2</v>
      </c>
      <c r="Y33">
        <f t="shared" si="17"/>
        <v>1.45892965767749E-3</v>
      </c>
      <c r="Z33">
        <f t="shared" si="18"/>
        <v>0.11554985496144102</v>
      </c>
      <c r="AB33">
        <f t="shared" si="19"/>
        <v>-2354.7260528761453</v>
      </c>
      <c r="AC33">
        <f t="shared" si="2"/>
        <v>-4182.2837341059985</v>
      </c>
      <c r="AE33">
        <f t="shared" si="3"/>
        <v>0</v>
      </c>
      <c r="AF33">
        <f t="shared" si="4"/>
        <v>0</v>
      </c>
      <c r="AG33">
        <f t="shared" si="4"/>
        <v>-1.4443731870180128</v>
      </c>
      <c r="AH33">
        <f t="shared" si="5"/>
        <v>-57768.362297260959</v>
      </c>
      <c r="AI33">
        <f t="shared" si="6"/>
        <v>-57769.806670447979</v>
      </c>
      <c r="AJ33">
        <f t="shared" si="7"/>
        <v>1827.5576812298532</v>
      </c>
      <c r="AK33">
        <f t="shared" si="22"/>
        <v>-164.83082370133019</v>
      </c>
      <c r="AL33">
        <f t="shared" si="8"/>
        <v>-56107.079812919459</v>
      </c>
      <c r="AN33">
        <f t="shared" si="9"/>
        <v>0</v>
      </c>
      <c r="AO33">
        <f t="shared" si="9"/>
        <v>0</v>
      </c>
      <c r="AP33">
        <f t="shared" si="9"/>
        <v>-7.5651088237512265E-2</v>
      </c>
      <c r="AQ33">
        <f t="shared" si="9"/>
        <v>-3025.6996687326105</v>
      </c>
      <c r="AR33">
        <f t="shared" si="9"/>
        <v>-3025.7753198208479</v>
      </c>
      <c r="AS33">
        <f t="shared" si="9"/>
        <v>95.720918004093875</v>
      </c>
      <c r="AT33">
        <f t="shared" si="9"/>
        <v>-8.6332474876769165</v>
      </c>
      <c r="AU33">
        <f t="shared" si="9"/>
        <v>-2938.687649304431</v>
      </c>
      <c r="AW33">
        <v>30</v>
      </c>
      <c r="AX33">
        <f>IF(Z33&gt;0, (R33*SUMPRODUCT(K33:$K$98, X33:$X$98)-K33*$AZ$3)/Z33, 0)</f>
        <v>-36194.625562287605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0.22423799999999999</v>
      </c>
      <c r="Q34" s="4">
        <f t="shared" si="21"/>
        <v>12.5</v>
      </c>
      <c r="R34">
        <f t="shared" si="0"/>
        <v>2000000</v>
      </c>
      <c r="S34">
        <f t="shared" si="1"/>
        <v>-62760.137288694474</v>
      </c>
      <c r="U34">
        <f t="shared" si="13"/>
        <v>0.22423799999999999</v>
      </c>
      <c r="V34">
        <f t="shared" si="14"/>
        <v>0.01</v>
      </c>
      <c r="W34">
        <f t="shared" si="15"/>
        <v>0.11554985496144102</v>
      </c>
      <c r="X34">
        <f t="shared" si="16"/>
        <v>2.591066837684361E-2</v>
      </c>
      <c r="Y34">
        <f t="shared" si="17"/>
        <v>1.1554985496144102E-3</v>
      </c>
      <c r="Z34">
        <f t="shared" si="18"/>
        <v>8.8483688034982994E-2</v>
      </c>
      <c r="AB34">
        <f t="shared" si="19"/>
        <v>-4182.2837341059985</v>
      </c>
      <c r="AC34">
        <f t="shared" si="2"/>
        <v>-5553.2484088855454</v>
      </c>
      <c r="AE34">
        <f t="shared" si="3"/>
        <v>0</v>
      </c>
      <c r="AF34">
        <f t="shared" si="4"/>
        <v>0</v>
      </c>
      <c r="AG34">
        <f t="shared" si="4"/>
        <v>-1.1060461004372875</v>
      </c>
      <c r="AH34">
        <f t="shared" si="5"/>
        <v>-51821.336753687217</v>
      </c>
      <c r="AI34">
        <f t="shared" si="6"/>
        <v>-51822.442799787656</v>
      </c>
      <c r="AJ34">
        <f t="shared" si="7"/>
        <v>1370.9646747795468</v>
      </c>
      <c r="AK34">
        <f t="shared" si="22"/>
        <v>-292.7598613874199</v>
      </c>
      <c r="AL34">
        <f t="shared" si="8"/>
        <v>-50744.237986395528</v>
      </c>
      <c r="AN34">
        <f t="shared" si="9"/>
        <v>0</v>
      </c>
      <c r="AO34">
        <f t="shared" si="9"/>
        <v>0</v>
      </c>
      <c r="AP34">
        <f t="shared" si="9"/>
        <v>-5.1723864849048097E-2</v>
      </c>
      <c r="AQ34">
        <f t="shared" si="9"/>
        <v>-2423.4069606004678</v>
      </c>
      <c r="AR34">
        <f t="shared" si="9"/>
        <v>-2423.4586844653168</v>
      </c>
      <c r="AS34">
        <f t="shared" si="9"/>
        <v>64.112690712512602</v>
      </c>
      <c r="AT34">
        <f t="shared" si="9"/>
        <v>-13.690814060681685</v>
      </c>
      <c r="AU34">
        <f t="shared" ref="AU34:AU79" si="23">AL34*$K34</f>
        <v>-2373.0368078134861</v>
      </c>
      <c r="AW34">
        <v>31</v>
      </c>
      <c r="AX34">
        <f>IF(Z34&gt;0, (R34*SUMPRODUCT(K34:$K$98, X34:$X$98)-K34*$AZ$3)/Z34, 0)</f>
        <v>-62760.137288694474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0.25439000000000001</v>
      </c>
      <c r="Q35" s="4">
        <f t="shared" si="21"/>
        <v>12.5</v>
      </c>
      <c r="R35">
        <f t="shared" si="0"/>
        <v>2000000</v>
      </c>
      <c r="S35">
        <f t="shared" si="1"/>
        <v>-99850.434139568839</v>
      </c>
      <c r="U35">
        <f t="shared" si="13"/>
        <v>0.25439000000000001</v>
      </c>
      <c r="V35">
        <f t="shared" si="14"/>
        <v>0.01</v>
      </c>
      <c r="W35">
        <f t="shared" si="15"/>
        <v>8.8483688034982994E-2</v>
      </c>
      <c r="X35">
        <f t="shared" si="16"/>
        <v>2.2509365399219324E-2</v>
      </c>
      <c r="Y35">
        <f t="shared" si="17"/>
        <v>8.8483688034982999E-4</v>
      </c>
      <c r="Z35">
        <f t="shared" si="18"/>
        <v>6.5089485755413831E-2</v>
      </c>
      <c r="AB35">
        <f t="shared" si="19"/>
        <v>-5553.2484088855454</v>
      </c>
      <c r="AC35">
        <f t="shared" si="2"/>
        <v>-6499.2134105993528</v>
      </c>
      <c r="AE35">
        <f t="shared" si="3"/>
        <v>0</v>
      </c>
      <c r="AF35">
        <f t="shared" ref="AF35:AG66" si="24">-$Z35*P35</f>
        <v>0</v>
      </c>
      <c r="AG35">
        <f t="shared" si="24"/>
        <v>-0.81361857194267284</v>
      </c>
      <c r="AH35">
        <f t="shared" si="5"/>
        <v>-45018.73079843865</v>
      </c>
      <c r="AI35">
        <f t="shared" ref="AI35:AI66" si="25">SUM(AE35:AH35)</f>
        <v>-45019.544417010591</v>
      </c>
      <c r="AJ35">
        <f t="shared" si="7"/>
        <v>945.9650017138074</v>
      </c>
      <c r="AK35">
        <f t="shared" si="22"/>
        <v>-388.72738862198821</v>
      </c>
      <c r="AL35">
        <f t="shared" si="8"/>
        <v>-44462.306803918778</v>
      </c>
      <c r="AN35">
        <f t="shared" ref="AN35:AT66" si="26">AE35*$K35</f>
        <v>0</v>
      </c>
      <c r="AO35">
        <f t="shared" si="26"/>
        <v>0</v>
      </c>
      <c r="AP35">
        <f t="shared" si="26"/>
        <v>-3.3971957340721663E-2</v>
      </c>
      <c r="AQ35">
        <f t="shared" si="26"/>
        <v>-1879.7191398499065</v>
      </c>
      <c r="AR35">
        <f t="shared" si="26"/>
        <v>-1879.7531118072473</v>
      </c>
      <c r="AS35">
        <f t="shared" si="26"/>
        <v>39.497970907062168</v>
      </c>
      <c r="AT35">
        <f t="shared" si="26"/>
        <v>-16.230984295140686</v>
      </c>
      <c r="AU35">
        <f t="shared" si="23"/>
        <v>-1856.4861251953259</v>
      </c>
      <c r="AW35">
        <v>32</v>
      </c>
      <c r="AX35">
        <f>IF(Z35&gt;0, (R35*SUMPRODUCT(K35:$K$98, X35:$X$98)-K35*$AZ$3)/Z35, 0)</f>
        <v>-99850.434139568839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0.28921999999999998</v>
      </c>
      <c r="Q36" s="4">
        <f t="shared" si="21"/>
        <v>12.5</v>
      </c>
      <c r="R36">
        <f t="shared" si="0"/>
        <v>2000000</v>
      </c>
      <c r="S36">
        <f t="shared" si="1"/>
        <v>-154774.39575272598</v>
      </c>
      <c r="U36">
        <f t="shared" si="13"/>
        <v>0.28921999999999998</v>
      </c>
      <c r="V36">
        <f t="shared" si="14"/>
        <v>0.01</v>
      </c>
      <c r="W36">
        <f t="shared" si="15"/>
        <v>6.5089485755413831E-2</v>
      </c>
      <c r="X36">
        <f t="shared" si="16"/>
        <v>1.8825181070180788E-2</v>
      </c>
      <c r="Y36">
        <f t="shared" si="17"/>
        <v>6.5089485755413833E-4</v>
      </c>
      <c r="Z36">
        <f t="shared" si="18"/>
        <v>4.5613409827678905E-2</v>
      </c>
      <c r="AB36">
        <f t="shared" si="19"/>
        <v>-6499.2134105993528</v>
      </c>
      <c r="AC36">
        <f t="shared" si="2"/>
        <v>-7059.7879443004549</v>
      </c>
      <c r="AE36">
        <f t="shared" si="3"/>
        <v>0</v>
      </c>
      <c r="AF36">
        <f t="shared" si="24"/>
        <v>0</v>
      </c>
      <c r="AG36">
        <f t="shared" si="24"/>
        <v>-0.57016762284598632</v>
      </c>
      <c r="AH36">
        <f t="shared" si="5"/>
        <v>-37650.362140361576</v>
      </c>
      <c r="AI36">
        <f t="shared" si="25"/>
        <v>-37650.932307984425</v>
      </c>
      <c r="AJ36">
        <f t="shared" si="7"/>
        <v>560.57453370110215</v>
      </c>
      <c r="AK36">
        <f t="shared" si="22"/>
        <v>-454.94493874195473</v>
      </c>
      <c r="AL36">
        <f t="shared" si="8"/>
        <v>-37545.302713025274</v>
      </c>
      <c r="AN36">
        <f t="shared" si="26"/>
        <v>0</v>
      </c>
      <c r="AO36">
        <f t="shared" si="26"/>
        <v>0</v>
      </c>
      <c r="AP36">
        <f t="shared" si="26"/>
        <v>-2.1256132379670473E-2</v>
      </c>
      <c r="AQ36">
        <f t="shared" si="26"/>
        <v>-1403.6242145833598</v>
      </c>
      <c r="AR36">
        <f t="shared" si="26"/>
        <v>-1403.6454707157397</v>
      </c>
      <c r="AS36">
        <f t="shared" si="26"/>
        <v>20.898497248135271</v>
      </c>
      <c r="AT36">
        <f t="shared" si="26"/>
        <v>-16.960573445209853</v>
      </c>
      <c r="AU36">
        <f t="shared" si="23"/>
        <v>-1399.7075469128142</v>
      </c>
      <c r="AW36">
        <v>33</v>
      </c>
      <c r="AX36">
        <f>IF(Z36&gt;0, (R36*SUMPRODUCT(K36:$K$98, X36:$X$98)-K36*$AZ$3)/Z36, 0)</f>
        <v>-154774.39575272598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0.32816400000000001</v>
      </c>
      <c r="Q37" s="4">
        <f t="shared" si="21"/>
        <v>12.5</v>
      </c>
      <c r="R37">
        <f t="shared" si="0"/>
        <v>2000000</v>
      </c>
      <c r="S37">
        <f t="shared" si="1"/>
        <v>-241336.30806372015</v>
      </c>
      <c r="U37">
        <f t="shared" si="13"/>
        <v>0.32816400000000001</v>
      </c>
      <c r="V37">
        <f t="shared" si="14"/>
        <v>0.01</v>
      </c>
      <c r="W37">
        <f t="shared" si="15"/>
        <v>4.5613409827678905E-2</v>
      </c>
      <c r="X37">
        <f t="shared" si="16"/>
        <v>1.4968679022690421E-2</v>
      </c>
      <c r="Y37">
        <f t="shared" si="17"/>
        <v>4.5613409827678907E-4</v>
      </c>
      <c r="Z37">
        <f t="shared" si="18"/>
        <v>3.0188596706711694E-2</v>
      </c>
      <c r="AB37">
        <f t="shared" si="19"/>
        <v>-7059.7879443004549</v>
      </c>
      <c r="AC37">
        <f t="shared" si="2"/>
        <v>-7285.6044748223812</v>
      </c>
      <c r="AE37">
        <f t="shared" si="3"/>
        <v>0</v>
      </c>
      <c r="AF37">
        <f t="shared" si="24"/>
        <v>0</v>
      </c>
      <c r="AG37">
        <f t="shared" si="24"/>
        <v>-0.37735745883389615</v>
      </c>
      <c r="AH37">
        <f t="shared" si="5"/>
        <v>-29937.358045380843</v>
      </c>
      <c r="AI37">
        <f t="shared" si="25"/>
        <v>-29937.735402839677</v>
      </c>
      <c r="AJ37">
        <f t="shared" si="7"/>
        <v>225.81653052192632</v>
      </c>
      <c r="AK37">
        <f t="shared" si="22"/>
        <v>-494.18515610103191</v>
      </c>
      <c r="AL37">
        <f t="shared" si="8"/>
        <v>-30206.104028418784</v>
      </c>
      <c r="AN37">
        <f t="shared" si="26"/>
        <v>0</v>
      </c>
      <c r="AO37">
        <f t="shared" si="26"/>
        <v>0</v>
      </c>
      <c r="AP37">
        <f t="shared" si="26"/>
        <v>-1.2560780026456771E-2</v>
      </c>
      <c r="AQ37">
        <f t="shared" si="26"/>
        <v>-996.49963232031166</v>
      </c>
      <c r="AR37">
        <f t="shared" si="26"/>
        <v>-996.5121931003381</v>
      </c>
      <c r="AS37">
        <f t="shared" si="26"/>
        <v>7.5165647314582662</v>
      </c>
      <c r="AT37">
        <f t="shared" si="26"/>
        <v>-16.449525225517256</v>
      </c>
      <c r="AU37">
        <f t="shared" si="23"/>
        <v>-1005.4451535943971</v>
      </c>
      <c r="AW37">
        <v>34</v>
      </c>
      <c r="AX37">
        <f>IF(Z37&gt;0, (R37*SUMPRODUCT(K37:$K$98, X37:$X$98)-K37*$AZ$3)/Z37, 0)</f>
        <v>-241336.30806372015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0.37150699999999998</v>
      </c>
      <c r="Q38" s="4">
        <f t="shared" si="21"/>
        <v>12.5</v>
      </c>
      <c r="R38">
        <f t="shared" si="0"/>
        <v>2000000</v>
      </c>
      <c r="S38">
        <f t="shared" si="1"/>
        <v>-387248.74739514838</v>
      </c>
      <c r="U38">
        <f t="shared" si="13"/>
        <v>0.37150699999999998</v>
      </c>
      <c r="V38">
        <f t="shared" si="14"/>
        <v>0.01</v>
      </c>
      <c r="W38">
        <f t="shared" si="15"/>
        <v>3.0188596706711694E-2</v>
      </c>
      <c r="X38">
        <f t="shared" si="16"/>
        <v>1.1215274996720341E-2</v>
      </c>
      <c r="Y38">
        <f t="shared" si="17"/>
        <v>3.0188596706711692E-4</v>
      </c>
      <c r="Z38">
        <f t="shared" si="18"/>
        <v>1.8671435742924236E-2</v>
      </c>
      <c r="AB38">
        <f t="shared" si="19"/>
        <v>-7285.6044748223812</v>
      </c>
      <c r="AC38">
        <f t="shared" si="2"/>
        <v>-7230.4901035164121</v>
      </c>
      <c r="AE38">
        <f t="shared" si="3"/>
        <v>0</v>
      </c>
      <c r="AF38">
        <f t="shared" si="24"/>
        <v>0</v>
      </c>
      <c r="AG38">
        <f t="shared" si="24"/>
        <v>-0.23339294678655295</v>
      </c>
      <c r="AH38">
        <f t="shared" si="5"/>
        <v>-22430.54999344068</v>
      </c>
      <c r="AI38">
        <f t="shared" si="25"/>
        <v>-22430.783386387466</v>
      </c>
      <c r="AJ38">
        <f t="shared" si="7"/>
        <v>-55.114371305969144</v>
      </c>
      <c r="AK38">
        <f t="shared" si="22"/>
        <v>-509.99231323756675</v>
      </c>
      <c r="AL38">
        <f t="shared" si="8"/>
        <v>-22995.890070931</v>
      </c>
      <c r="AN38">
        <f t="shared" si="26"/>
        <v>0</v>
      </c>
      <c r="AO38">
        <f t="shared" si="26"/>
        <v>0</v>
      </c>
      <c r="AP38">
        <f t="shared" si="26"/>
        <v>-6.9363879650922574E-3</v>
      </c>
      <c r="AQ38">
        <f t="shared" si="26"/>
        <v>-666.63110075555369</v>
      </c>
      <c r="AR38">
        <f t="shared" si="26"/>
        <v>-666.63803714351877</v>
      </c>
      <c r="AS38">
        <f t="shared" si="26"/>
        <v>-1.6379872103846136</v>
      </c>
      <c r="AT38">
        <f t="shared" si="26"/>
        <v>-15.156861389927975</v>
      </c>
      <c r="AU38">
        <f t="shared" si="23"/>
        <v>-683.43288574383132</v>
      </c>
      <c r="AW38">
        <v>35</v>
      </c>
      <c r="AX38">
        <f>IF(Z38&gt;0, (R38*SUMPRODUCT(K38:$K$98, X38:$X$98)-K38*$AZ$3)/Z38, 0)</f>
        <v>-387248.74739514838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0.41881499999999999</v>
      </c>
      <c r="Q39" s="4">
        <f t="shared" si="21"/>
        <v>12.5</v>
      </c>
      <c r="R39">
        <f t="shared" si="0"/>
        <v>2000000</v>
      </c>
      <c r="S39">
        <f t="shared" si="1"/>
        <v>-652440.87146615901</v>
      </c>
      <c r="U39">
        <f t="shared" si="13"/>
        <v>0.41881499999999999</v>
      </c>
      <c r="V39">
        <f t="shared" si="14"/>
        <v>0.01</v>
      </c>
      <c r="W39">
        <f t="shared" si="15"/>
        <v>1.8671435742924236E-2</v>
      </c>
      <c r="X39">
        <f t="shared" si="16"/>
        <v>7.8198773606728139E-3</v>
      </c>
      <c r="Y39">
        <f t="shared" si="17"/>
        <v>1.8671435742924236E-4</v>
      </c>
      <c r="Z39">
        <f t="shared" si="18"/>
        <v>1.066484402482218E-2</v>
      </c>
      <c r="AB39">
        <f t="shared" si="19"/>
        <v>-7230.4901035164121</v>
      </c>
      <c r="AC39">
        <f t="shared" si="2"/>
        <v>-6958.1801296056419</v>
      </c>
      <c r="AE39">
        <f t="shared" si="3"/>
        <v>0</v>
      </c>
      <c r="AF39">
        <f t="shared" si="24"/>
        <v>0</v>
      </c>
      <c r="AG39">
        <f t="shared" si="24"/>
        <v>-0.13331055031027725</v>
      </c>
      <c r="AH39">
        <f t="shared" si="5"/>
        <v>-15639.754721345627</v>
      </c>
      <c r="AI39">
        <f t="shared" si="25"/>
        <v>-15639.888031895938</v>
      </c>
      <c r="AJ39">
        <f t="shared" si="7"/>
        <v>-272.30997391077017</v>
      </c>
      <c r="AK39">
        <f t="shared" si="22"/>
        <v>-506.13430724614892</v>
      </c>
      <c r="AL39">
        <f t="shared" si="8"/>
        <v>-16418.332313052859</v>
      </c>
      <c r="AN39">
        <f t="shared" si="26"/>
        <v>0</v>
      </c>
      <c r="AO39">
        <f t="shared" si="26"/>
        <v>0</v>
      </c>
      <c r="AP39">
        <f t="shared" si="26"/>
        <v>-3.5374649641439471E-3</v>
      </c>
      <c r="AQ39">
        <f t="shared" si="26"/>
        <v>-415.00904651430193</v>
      </c>
      <c r="AR39">
        <f t="shared" si="26"/>
        <v>-415.01258397926608</v>
      </c>
      <c r="AS39">
        <f t="shared" si="26"/>
        <v>-7.2258871473733581</v>
      </c>
      <c r="AT39">
        <f t="shared" si="26"/>
        <v>-13.430537754643796</v>
      </c>
      <c r="AU39">
        <f t="shared" si="23"/>
        <v>-435.66900888128328</v>
      </c>
      <c r="AW39">
        <v>36</v>
      </c>
      <c r="AX39">
        <f>IF(Z39&gt;0, (R39*SUMPRODUCT(K39:$K$98, X39:$X$98)-K39*$AZ$3)/Z39, 0)</f>
        <v>-652440.87146615901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0.47081499999999998</v>
      </c>
      <c r="Q40" s="4">
        <f t="shared" si="21"/>
        <v>12.5</v>
      </c>
      <c r="R40">
        <f t="shared" si="0"/>
        <v>2000000</v>
      </c>
      <c r="S40">
        <f t="shared" si="1"/>
        <v>-1180208.9601044981</v>
      </c>
      <c r="U40">
        <f t="shared" si="13"/>
        <v>0.47081499999999998</v>
      </c>
      <c r="V40">
        <f t="shared" si="14"/>
        <v>0.01</v>
      </c>
      <c r="W40">
        <f t="shared" si="15"/>
        <v>1.066484402482218E-2</v>
      </c>
      <c r="X40">
        <f t="shared" si="16"/>
        <v>5.0211685395466551E-3</v>
      </c>
      <c r="Y40">
        <f t="shared" si="17"/>
        <v>1.066484402482218E-4</v>
      </c>
      <c r="Z40">
        <f t="shared" si="18"/>
        <v>5.5370270450273039E-3</v>
      </c>
      <c r="AB40">
        <f t="shared" si="19"/>
        <v>-6958.1801296056419</v>
      </c>
      <c r="AC40">
        <f t="shared" si="2"/>
        <v>-6534.8489308821563</v>
      </c>
      <c r="AE40">
        <f t="shared" si="3"/>
        <v>0</v>
      </c>
      <c r="AF40">
        <f t="shared" si="24"/>
        <v>0</v>
      </c>
      <c r="AG40">
        <f t="shared" si="24"/>
        <v>-6.92128380628413E-2</v>
      </c>
      <c r="AH40">
        <f t="shared" si="5"/>
        <v>-10042.33707909331</v>
      </c>
      <c r="AI40">
        <f t="shared" si="25"/>
        <v>-10042.406291931373</v>
      </c>
      <c r="AJ40">
        <f t="shared" si="7"/>
        <v>-423.33119872348561</v>
      </c>
      <c r="AK40">
        <f t="shared" si="22"/>
        <v>-487.07260907239498</v>
      </c>
      <c r="AL40">
        <f t="shared" si="8"/>
        <v>-10952.810099727252</v>
      </c>
      <c r="AN40">
        <f t="shared" si="26"/>
        <v>0</v>
      </c>
      <c r="AO40">
        <f t="shared" si="26"/>
        <v>0</v>
      </c>
      <c r="AP40">
        <f t="shared" si="26"/>
        <v>-1.6398203101866743E-3</v>
      </c>
      <c r="AQ40">
        <f t="shared" si="26"/>
        <v>-237.92736672763317</v>
      </c>
      <c r="AR40">
        <f t="shared" si="26"/>
        <v>-237.92900654794337</v>
      </c>
      <c r="AS40">
        <f t="shared" si="26"/>
        <v>-10.029744727013803</v>
      </c>
      <c r="AT40">
        <f t="shared" si="26"/>
        <v>-11.539933619935409</v>
      </c>
      <c r="AU40">
        <f t="shared" si="23"/>
        <v>-259.49868489489256</v>
      </c>
      <c r="AW40">
        <v>37</v>
      </c>
      <c r="AX40">
        <f>IF(Z40&gt;0, (R40*SUMPRODUCT(K40:$K$98, X40:$X$98)-K40*$AZ$3)/Z40, 0)</f>
        <v>-1180208.9601044981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0.52931399999999995</v>
      </c>
      <c r="Q41" s="4">
        <f t="shared" si="21"/>
        <v>12.5</v>
      </c>
      <c r="R41">
        <f t="shared" si="0"/>
        <v>2000000</v>
      </c>
      <c r="S41">
        <f t="shared" si="1"/>
        <v>-2361684.7201502514</v>
      </c>
      <c r="U41">
        <f t="shared" si="13"/>
        <v>0.52931399999999995</v>
      </c>
      <c r="V41">
        <f t="shared" si="14"/>
        <v>0.01</v>
      </c>
      <c r="W41">
        <f t="shared" si="15"/>
        <v>5.5370270450273039E-3</v>
      </c>
      <c r="X41">
        <f t="shared" si="16"/>
        <v>2.9308259333115818E-3</v>
      </c>
      <c r="Y41">
        <f t="shared" si="17"/>
        <v>5.5370270450273037E-5</v>
      </c>
      <c r="Z41">
        <f t="shared" si="18"/>
        <v>2.5508308412654488E-3</v>
      </c>
      <c r="AB41">
        <f t="shared" si="19"/>
        <v>-6534.8489308821563</v>
      </c>
      <c r="AC41">
        <f t="shared" si="2"/>
        <v>-6024.2582215046223</v>
      </c>
      <c r="AE41">
        <f t="shared" si="3"/>
        <v>0</v>
      </c>
      <c r="AF41">
        <f t="shared" si="24"/>
        <v>0</v>
      </c>
      <c r="AG41">
        <f t="shared" si="24"/>
        <v>-3.1885385515818113E-2</v>
      </c>
      <c r="AH41">
        <f t="shared" si="5"/>
        <v>-5861.6518666231641</v>
      </c>
      <c r="AI41">
        <f t="shared" si="25"/>
        <v>-5861.6837520086801</v>
      </c>
      <c r="AJ41">
        <f t="shared" si="7"/>
        <v>-510.59070937753404</v>
      </c>
      <c r="AK41">
        <f t="shared" si="22"/>
        <v>-457.43942516175099</v>
      </c>
      <c r="AL41">
        <f t="shared" si="8"/>
        <v>-6829.7138865479656</v>
      </c>
      <c r="AN41">
        <f t="shared" si="26"/>
        <v>0</v>
      </c>
      <c r="AO41">
        <f t="shared" si="26"/>
        <v>0</v>
      </c>
      <c r="AP41">
        <f t="shared" si="26"/>
        <v>-6.7450201733808778E-4</v>
      </c>
      <c r="AQ41">
        <f t="shared" si="26"/>
        <v>-123.99712109516416</v>
      </c>
      <c r="AR41">
        <f t="shared" si="26"/>
        <v>-123.99779559718151</v>
      </c>
      <c r="AS41">
        <f t="shared" si="26"/>
        <v>-10.801013001344467</v>
      </c>
      <c r="AT41">
        <f t="shared" si="26"/>
        <v>-9.6766531152182509</v>
      </c>
      <c r="AU41">
        <f t="shared" si="23"/>
        <v>-144.47546171374424</v>
      </c>
      <c r="AW41">
        <v>38</v>
      </c>
      <c r="AX41">
        <f>IF(Z41&gt;0, (R41*SUMPRODUCT(K41:$K$98, X41:$X$98)-K41*$AZ$3)/Z41, 0)</f>
        <v>-2361684.7201502514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0.595055</v>
      </c>
      <c r="Q42" s="4">
        <f t="shared" si="21"/>
        <v>12.5</v>
      </c>
      <c r="R42">
        <f t="shared" si="0"/>
        <v>2000000</v>
      </c>
      <c r="S42">
        <f t="shared" si="1"/>
        <v>-5439477.4155916804</v>
      </c>
      <c r="U42">
        <f t="shared" si="13"/>
        <v>0.595055</v>
      </c>
      <c r="V42">
        <f t="shared" si="14"/>
        <v>0.01</v>
      </c>
      <c r="W42">
        <f t="shared" si="15"/>
        <v>2.5508308412654488E-3</v>
      </c>
      <c r="X42">
        <f t="shared" si="16"/>
        <v>1.5178846462492116E-3</v>
      </c>
      <c r="Y42">
        <f t="shared" si="17"/>
        <v>2.5508308412654489E-5</v>
      </c>
      <c r="Z42">
        <f t="shared" si="18"/>
        <v>1.0074378866035828E-3</v>
      </c>
      <c r="AB42">
        <f t="shared" si="19"/>
        <v>-6024.2582215046223</v>
      </c>
      <c r="AC42">
        <f t="shared" si="2"/>
        <v>-5479.9356317916008</v>
      </c>
      <c r="AE42">
        <f t="shared" si="3"/>
        <v>0</v>
      </c>
      <c r="AF42">
        <f t="shared" si="24"/>
        <v>0</v>
      </c>
      <c r="AG42">
        <f t="shared" si="24"/>
        <v>-1.2592973582544785E-2</v>
      </c>
      <c r="AH42">
        <f t="shared" si="5"/>
        <v>-3035.7692924984231</v>
      </c>
      <c r="AI42">
        <f t="shared" si="25"/>
        <v>-3035.7818854720058</v>
      </c>
      <c r="AJ42">
        <f t="shared" si="7"/>
        <v>-544.32258971302144</v>
      </c>
      <c r="AK42">
        <f t="shared" si="22"/>
        <v>-421.69807550532357</v>
      </c>
      <c r="AL42">
        <f t="shared" si="8"/>
        <v>-4001.8025506903509</v>
      </c>
      <c r="AN42">
        <f t="shared" si="26"/>
        <v>0</v>
      </c>
      <c r="AO42">
        <f t="shared" si="26"/>
        <v>0</v>
      </c>
      <c r="AP42">
        <f t="shared" si="26"/>
        <v>-2.3784928503356345E-4</v>
      </c>
      <c r="AQ42">
        <f t="shared" si="26"/>
        <v>-57.337971132445098</v>
      </c>
      <c r="AR42">
        <f t="shared" si="26"/>
        <v>-57.338208981730141</v>
      </c>
      <c r="AS42">
        <f t="shared" si="26"/>
        <v>-10.280871149472961</v>
      </c>
      <c r="AT42">
        <f t="shared" si="26"/>
        <v>-7.964805540289408</v>
      </c>
      <c r="AU42">
        <f t="shared" si="23"/>
        <v>-75.58388567149251</v>
      </c>
      <c r="AW42">
        <v>39</v>
      </c>
      <c r="AX42">
        <f>IF(Z42&gt;0, (R42*SUMPRODUCT(K42:$K$98, X42:$X$98)-K42*$AZ$3)/Z42, 0)</f>
        <v>-5439477.4155916804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0.66919700000000004</v>
      </c>
      <c r="Q43" s="4">
        <f t="shared" si="21"/>
        <v>12.5</v>
      </c>
      <c r="R43">
        <f t="shared" si="0"/>
        <v>2000000</v>
      </c>
      <c r="S43">
        <f t="shared" si="1"/>
        <v>-15286900.55273083</v>
      </c>
      <c r="U43">
        <f t="shared" si="13"/>
        <v>0.66919700000000004</v>
      </c>
      <c r="V43">
        <f t="shared" si="14"/>
        <v>0.01</v>
      </c>
      <c r="W43">
        <f t="shared" si="15"/>
        <v>1.0074378866035828E-3</v>
      </c>
      <c r="X43">
        <f t="shared" si="16"/>
        <v>6.7417441140145786E-4</v>
      </c>
      <c r="Y43">
        <f t="shared" si="17"/>
        <v>1.0074378866035828E-5</v>
      </c>
      <c r="Z43">
        <f t="shared" si="18"/>
        <v>3.231890963360891E-4</v>
      </c>
      <c r="AB43">
        <f t="shared" si="19"/>
        <v>-5479.9356317916008</v>
      </c>
      <c r="AC43">
        <f t="shared" si="2"/>
        <v>-4940.559575416738</v>
      </c>
      <c r="AE43">
        <f t="shared" si="3"/>
        <v>0</v>
      </c>
      <c r="AF43">
        <f t="shared" si="24"/>
        <v>0</v>
      </c>
      <c r="AG43">
        <f t="shared" si="24"/>
        <v>-4.0398637042011135E-3</v>
      </c>
      <c r="AH43">
        <f t="shared" si="5"/>
        <v>-1348.3488228029157</v>
      </c>
      <c r="AI43">
        <f t="shared" si="25"/>
        <v>-1348.35286266662</v>
      </c>
      <c r="AJ43">
        <f t="shared" si="7"/>
        <v>-539.37605637486286</v>
      </c>
      <c r="AK43">
        <f t="shared" si="22"/>
        <v>-383.5954942254121</v>
      </c>
      <c r="AL43">
        <f t="shared" si="8"/>
        <v>-2271.3244132668951</v>
      </c>
      <c r="AN43">
        <f t="shared" si="26"/>
        <v>0</v>
      </c>
      <c r="AO43">
        <f t="shared" si="26"/>
        <v>0</v>
      </c>
      <c r="AP43">
        <f t="shared" si="26"/>
        <v>-6.8127468023769839E-5</v>
      </c>
      <c r="AQ43">
        <f t="shared" si="26"/>
        <v>-22.738289713800793</v>
      </c>
      <c r="AR43">
        <f t="shared" si="26"/>
        <v>-22.738357841268819</v>
      </c>
      <c r="AS43">
        <f t="shared" si="26"/>
        <v>-9.0959318739522086</v>
      </c>
      <c r="AT43">
        <f t="shared" si="26"/>
        <v>-6.4688790712734825</v>
      </c>
      <c r="AU43">
        <f t="shared" si="23"/>
        <v>-38.30316878649451</v>
      </c>
      <c r="AW43">
        <v>40</v>
      </c>
      <c r="AX43">
        <f>IF(Z43&gt;0, (R43*SUMPRODUCT(K43:$K$98, X43:$X$98)-K43*$AZ$3)/Z43, 0)</f>
        <v>-15286900.55273083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0.74928899999999998</v>
      </c>
      <c r="Q44" s="4">
        <f t="shared" si="21"/>
        <v>12.5</v>
      </c>
      <c r="R44">
        <f t="shared" si="0"/>
        <v>2000000</v>
      </c>
      <c r="S44">
        <f t="shared" si="1"/>
        <v>-56951060.728712052</v>
      </c>
      <c r="U44">
        <f t="shared" si="13"/>
        <v>0.74928899999999998</v>
      </c>
      <c r="V44">
        <f t="shared" si="14"/>
        <v>0.01</v>
      </c>
      <c r="W44">
        <f t="shared" si="15"/>
        <v>3.231890963360891E-4</v>
      </c>
      <c r="X44">
        <f t="shared" si="16"/>
        <v>2.4216203480457185E-4</v>
      </c>
      <c r="Y44">
        <f t="shared" si="17"/>
        <v>3.231890963360891E-6</v>
      </c>
      <c r="Z44">
        <f t="shared" si="18"/>
        <v>7.7795170568156356E-5</v>
      </c>
      <c r="AB44">
        <f t="shared" si="19"/>
        <v>-4940.559575416738</v>
      </c>
      <c r="AC44">
        <f t="shared" si="2"/>
        <v>-4430.5174834275849</v>
      </c>
      <c r="AE44">
        <f t="shared" si="3"/>
        <v>0</v>
      </c>
      <c r="AF44">
        <f t="shared" si="24"/>
        <v>0</v>
      </c>
      <c r="AG44">
        <f t="shared" si="24"/>
        <v>-9.724396321019544E-4</v>
      </c>
      <c r="AH44">
        <f t="shared" si="5"/>
        <v>-484.32406960914369</v>
      </c>
      <c r="AI44">
        <f t="shared" si="25"/>
        <v>-484.3250420487758</v>
      </c>
      <c r="AJ44">
        <f t="shared" si="7"/>
        <v>-510.04209198915305</v>
      </c>
      <c r="AK44">
        <f t="shared" si="22"/>
        <v>-345.8391702791717</v>
      </c>
      <c r="AL44">
        <f t="shared" si="8"/>
        <v>-1340.2063043171006</v>
      </c>
      <c r="AN44">
        <f t="shared" si="26"/>
        <v>0</v>
      </c>
      <c r="AO44">
        <f t="shared" si="26"/>
        <v>0</v>
      </c>
      <c r="AP44">
        <f t="shared" si="26"/>
        <v>-1.4641991924526486E-5</v>
      </c>
      <c r="AQ44">
        <f t="shared" si="26"/>
        <v>-7.2924517697232103</v>
      </c>
      <c r="AR44">
        <f t="shared" si="26"/>
        <v>-7.292466411715135</v>
      </c>
      <c r="AS44">
        <f t="shared" si="26"/>
        <v>-7.6796871965526758</v>
      </c>
      <c r="AT44">
        <f t="shared" si="26"/>
        <v>-5.2072891429435959</v>
      </c>
      <c r="AU44">
        <f t="shared" si="23"/>
        <v>-20.179442751211408</v>
      </c>
      <c r="AW44">
        <v>41</v>
      </c>
      <c r="AX44">
        <f>IF(Z44&gt;0, (R44*SUMPRODUCT(K44:$K$98, X44:$X$98)-K44*$AZ$3)/Z44, 0)</f>
        <v>-56951060.728712052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0.83297500000000002</v>
      </c>
      <c r="Q45" s="4">
        <f t="shared" si="21"/>
        <v>12.5</v>
      </c>
      <c r="R45">
        <f t="shared" si="0"/>
        <v>2000000</v>
      </c>
      <c r="S45">
        <f t="shared" si="1"/>
        <v>-324343677.29189032</v>
      </c>
      <c r="U45">
        <f t="shared" si="13"/>
        <v>0.83297500000000002</v>
      </c>
      <c r="V45">
        <f t="shared" si="14"/>
        <v>0.01</v>
      </c>
      <c r="W45">
        <f t="shared" si="15"/>
        <v>7.7795170568156356E-5</v>
      </c>
      <c r="X45">
        <f t="shared" si="16"/>
        <v>6.480143220401004E-5</v>
      </c>
      <c r="Y45">
        <f t="shared" si="17"/>
        <v>7.7795170568156362E-7</v>
      </c>
      <c r="Z45">
        <f t="shared" si="18"/>
        <v>1.2215786658464752E-5</v>
      </c>
      <c r="AB45">
        <f t="shared" si="19"/>
        <v>-4430.5174834275849</v>
      </c>
      <c r="AC45">
        <f t="shared" si="2"/>
        <v>-3962.1131658196709</v>
      </c>
      <c r="AE45">
        <f t="shared" si="3"/>
        <v>0</v>
      </c>
      <c r="AF45">
        <f t="shared" si="24"/>
        <v>0</v>
      </c>
      <c r="AG45">
        <f t="shared" si="24"/>
        <v>-1.5269733323080941E-4</v>
      </c>
      <c r="AH45">
        <f t="shared" si="5"/>
        <v>-129.60286440802008</v>
      </c>
      <c r="AI45">
        <f t="shared" si="25"/>
        <v>-129.6030171053533</v>
      </c>
      <c r="AJ45">
        <f t="shared" si="7"/>
        <v>-468.40431760791398</v>
      </c>
      <c r="AK45">
        <f t="shared" si="22"/>
        <v>-310.13622383993095</v>
      </c>
      <c r="AL45">
        <f t="shared" si="8"/>
        <v>-908.1435585531982</v>
      </c>
      <c r="AN45">
        <f t="shared" si="26"/>
        <v>0</v>
      </c>
      <c r="AO45">
        <f t="shared" si="26"/>
        <v>0</v>
      </c>
      <c r="AP45">
        <f t="shared" si="26"/>
        <v>-2.0528203410256884E-6</v>
      </c>
      <c r="AQ45">
        <f t="shared" si="26"/>
        <v>-1.7423447461903496</v>
      </c>
      <c r="AR45">
        <f t="shared" si="26"/>
        <v>-1.7423467990106907</v>
      </c>
      <c r="AS45">
        <f t="shared" si="26"/>
        <v>-6.2970969477008074</v>
      </c>
      <c r="AT45">
        <f t="shared" si="26"/>
        <v>-4.1693848564150962</v>
      </c>
      <c r="AU45">
        <f t="shared" si="23"/>
        <v>-12.208828603126593</v>
      </c>
      <c r="AW45">
        <v>42</v>
      </c>
      <c r="AX45">
        <f>IF(Z45&gt;0, (R45*SUMPRODUCT(K45:$K$98, X45:$X$98)-K45*$AZ$3)/Z45, 0)</f>
        <v>-324343677.29189032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0.83526170899999996</v>
      </c>
      <c r="Q46" s="4">
        <f t="shared" si="21"/>
        <v>12.5</v>
      </c>
      <c r="R46">
        <f t="shared" si="0"/>
        <v>2000000</v>
      </c>
      <c r="S46">
        <f t="shared" si="1"/>
        <v>-1872305961.8576109</v>
      </c>
      <c r="U46">
        <f t="shared" si="13"/>
        <v>0.83526170899999996</v>
      </c>
      <c r="V46">
        <f t="shared" si="14"/>
        <v>0.01</v>
      </c>
      <c r="W46">
        <f t="shared" si="15"/>
        <v>1.2215786658464752E-5</v>
      </c>
      <c r="X46">
        <f t="shared" si="16"/>
        <v>1.0203378841128668E-5</v>
      </c>
      <c r="Y46">
        <f t="shared" si="17"/>
        <v>1.2215786658464752E-7</v>
      </c>
      <c r="Z46">
        <f t="shared" si="18"/>
        <v>1.8902499507514369E-6</v>
      </c>
      <c r="AB46">
        <f t="shared" si="19"/>
        <v>-3962.1131658196709</v>
      </c>
      <c r="AC46">
        <f t="shared" si="2"/>
        <v>-3539.1262521929707</v>
      </c>
      <c r="AE46">
        <f t="shared" si="3"/>
        <v>0</v>
      </c>
      <c r="AF46">
        <f t="shared" si="24"/>
        <v>0</v>
      </c>
      <c r="AG46">
        <f t="shared" si="24"/>
        <v>-2.3628124384392961E-5</v>
      </c>
      <c r="AH46">
        <f t="shared" si="5"/>
        <v>-20.406757682257336</v>
      </c>
      <c r="AI46">
        <f t="shared" si="25"/>
        <v>-20.406781310381721</v>
      </c>
      <c r="AJ46">
        <f t="shared" si="7"/>
        <v>-422.98691362670024</v>
      </c>
      <c r="AK46">
        <f t="shared" si="22"/>
        <v>-277.34792160737697</v>
      </c>
      <c r="AL46">
        <f t="shared" si="8"/>
        <v>-720.74161654445902</v>
      </c>
      <c r="AN46">
        <f t="shared" si="26"/>
        <v>0</v>
      </c>
      <c r="AO46">
        <f t="shared" si="26"/>
        <v>0</v>
      </c>
      <c r="AP46">
        <f t="shared" si="26"/>
        <v>-2.8361599223245741E-7</v>
      </c>
      <c r="AQ46">
        <f t="shared" si="26"/>
        <v>-0.24494888947358276</v>
      </c>
      <c r="AR46">
        <f t="shared" si="26"/>
        <v>-0.24494917308957498</v>
      </c>
      <c r="AS46">
        <f t="shared" si="26"/>
        <v>-5.0772482511909471</v>
      </c>
      <c r="AT46">
        <f t="shared" si="26"/>
        <v>-3.3290964911393206</v>
      </c>
      <c r="AU46">
        <f t="shared" si="23"/>
        <v>-8.6512939154198438</v>
      </c>
      <c r="AW46">
        <v>43</v>
      </c>
      <c r="AX46">
        <f>IF(Z46&gt;0, (R46*SUMPRODUCT(K46:$K$98, X46:$X$98)-K46*$AZ$3)/Z46, 0)</f>
        <v>-1872305961.8576109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0.83773177600000004</v>
      </c>
      <c r="Q47" s="4">
        <f t="shared" si="21"/>
        <v>12.5</v>
      </c>
      <c r="R47">
        <f t="shared" si="0"/>
        <v>2000000</v>
      </c>
      <c r="S47">
        <f t="shared" si="1"/>
        <v>-10979409769.60569</v>
      </c>
      <c r="U47">
        <f t="shared" si="13"/>
        <v>0.83773177600000004</v>
      </c>
      <c r="V47">
        <f t="shared" si="14"/>
        <v>0.01</v>
      </c>
      <c r="W47">
        <f t="shared" si="15"/>
        <v>1.8902499507514369E-6</v>
      </c>
      <c r="X47">
        <f t="shared" si="16"/>
        <v>1.5835224483269137E-6</v>
      </c>
      <c r="Y47">
        <f t="shared" si="17"/>
        <v>1.8902499507514368E-8</v>
      </c>
      <c r="Z47">
        <f t="shared" si="18"/>
        <v>2.8782500291700881E-7</v>
      </c>
      <c r="AB47">
        <f t="shared" si="19"/>
        <v>-3539.1262521929707</v>
      </c>
      <c r="AC47">
        <f t="shared" si="2"/>
        <v>-3160.1486489637928</v>
      </c>
      <c r="AE47">
        <f t="shared" si="3"/>
        <v>0</v>
      </c>
      <c r="AF47">
        <f t="shared" si="24"/>
        <v>0</v>
      </c>
      <c r="AG47">
        <f t="shared" si="24"/>
        <v>-3.5978125364626103E-6</v>
      </c>
      <c r="AH47">
        <f t="shared" si="5"/>
        <v>-3.1670448966538274</v>
      </c>
      <c r="AI47">
        <f t="shared" si="25"/>
        <v>-3.1670484944663637</v>
      </c>
      <c r="AJ47">
        <f t="shared" si="7"/>
        <v>-378.97760322917793</v>
      </c>
      <c r="AK47">
        <f t="shared" si="22"/>
        <v>-247.73883765350797</v>
      </c>
      <c r="AL47">
        <f t="shared" si="8"/>
        <v>-629.88348937715227</v>
      </c>
      <c r="AN47">
        <f t="shared" si="26"/>
        <v>0</v>
      </c>
      <c r="AO47">
        <f t="shared" si="26"/>
        <v>0</v>
      </c>
      <c r="AP47">
        <f t="shared" si="26"/>
        <v>-3.8558663781459008E-8</v>
      </c>
      <c r="AQ47">
        <f t="shared" si="26"/>
        <v>-3.3942018410699819E-2</v>
      </c>
      <c r="AR47">
        <f t="shared" si="26"/>
        <v>-3.3942056969363602E-2</v>
      </c>
      <c r="AS47">
        <f t="shared" si="26"/>
        <v>-4.0615984950634765</v>
      </c>
      <c r="AT47">
        <f t="shared" si="26"/>
        <v>-2.6550795656749595</v>
      </c>
      <c r="AU47">
        <f t="shared" si="23"/>
        <v>-6.7506201177077996</v>
      </c>
      <c r="AW47">
        <v>44</v>
      </c>
      <c r="AX47">
        <f>IF(Z47&gt;0, (R47*SUMPRODUCT(K47:$K$98, X47:$X$98)-K47*$AZ$3)/Z47, 0)</f>
        <v>-10979409769.60569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0.84045353700000003</v>
      </c>
      <c r="Q48" s="4">
        <f t="shared" si="21"/>
        <v>12.5</v>
      </c>
      <c r="R48">
        <f t="shared" si="0"/>
        <v>2000000</v>
      </c>
      <c r="S48">
        <f t="shared" si="1"/>
        <v>-65552521553.512695</v>
      </c>
      <c r="U48">
        <f t="shared" si="13"/>
        <v>0.84045353700000003</v>
      </c>
      <c r="V48">
        <f t="shared" si="14"/>
        <v>0.01</v>
      </c>
      <c r="W48">
        <f t="shared" si="15"/>
        <v>2.8782500291700881E-7</v>
      </c>
      <c r="X48">
        <f t="shared" si="16"/>
        <v>2.4190354173863538E-7</v>
      </c>
      <c r="Y48">
        <f t="shared" si="17"/>
        <v>2.878250029170088E-9</v>
      </c>
      <c r="Z48">
        <f t="shared" si="18"/>
        <v>4.3043211149203333E-8</v>
      </c>
      <c r="AB48">
        <f t="shared" si="19"/>
        <v>-3160.1486489637928</v>
      </c>
      <c r="AC48">
        <f t="shared" si="2"/>
        <v>-2821.5910265905495</v>
      </c>
      <c r="AE48">
        <f t="shared" si="3"/>
        <v>0</v>
      </c>
      <c r="AF48">
        <f t="shared" si="24"/>
        <v>0</v>
      </c>
      <c r="AG48">
        <f t="shared" si="24"/>
        <v>-5.3804013936504165E-7</v>
      </c>
      <c r="AH48">
        <f t="shared" si="5"/>
        <v>-0.48380708347727075</v>
      </c>
      <c r="AI48">
        <f t="shared" si="25"/>
        <v>-0.48380762151741014</v>
      </c>
      <c r="AJ48">
        <f t="shared" si="7"/>
        <v>-338.55762237324325</v>
      </c>
      <c r="AK48">
        <f t="shared" si="22"/>
        <v>-221.2104054274655</v>
      </c>
      <c r="AL48">
        <f t="shared" si="8"/>
        <v>-560.25183542222612</v>
      </c>
      <c r="AN48">
        <f t="shared" si="26"/>
        <v>0</v>
      </c>
      <c r="AO48">
        <f t="shared" si="26"/>
        <v>0</v>
      </c>
      <c r="AP48">
        <f t="shared" si="26"/>
        <v>-5.1484926665387475E-9</v>
      </c>
      <c r="AQ48">
        <f t="shared" si="26"/>
        <v>-4.6295379081601456E-3</v>
      </c>
      <c r="AR48">
        <f t="shared" si="26"/>
        <v>-4.6295430566528125E-3</v>
      </c>
      <c r="AS48">
        <f t="shared" si="26"/>
        <v>-3.2396494396244857</v>
      </c>
      <c r="AT48">
        <f t="shared" si="26"/>
        <v>-2.1167568491254607</v>
      </c>
      <c r="AU48">
        <f t="shared" si="23"/>
        <v>-5.3610358318065989</v>
      </c>
      <c r="AW48">
        <v>45</v>
      </c>
      <c r="AX48">
        <f>IF(Z48&gt;0, (R48*SUMPRODUCT(K48:$K$98, X48:$X$98)-K48*$AZ$3)/Z48, 0)</f>
        <v>-65552521553.512695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0.84346351399999997</v>
      </c>
      <c r="Q49" s="4">
        <f t="shared" si="21"/>
        <v>12.5</v>
      </c>
      <c r="R49">
        <f t="shared" si="0"/>
        <v>2000000</v>
      </c>
      <c r="S49">
        <f t="shared" si="1"/>
        <v>-399416779765.92993</v>
      </c>
      <c r="U49">
        <f t="shared" si="13"/>
        <v>0.84346351399999997</v>
      </c>
      <c r="V49">
        <f t="shared" si="14"/>
        <v>0.01</v>
      </c>
      <c r="W49">
        <f t="shared" si="15"/>
        <v>4.3043211149203333E-8</v>
      </c>
      <c r="X49">
        <f t="shared" si="16"/>
        <v>3.6305378129751023E-8</v>
      </c>
      <c r="Y49">
        <f t="shared" si="17"/>
        <v>4.3043211149203336E-10</v>
      </c>
      <c r="Z49">
        <f t="shared" si="18"/>
        <v>6.3074009079602769E-9</v>
      </c>
      <c r="AB49">
        <f t="shared" si="19"/>
        <v>-2821.5910265905495</v>
      </c>
      <c r="AC49">
        <f t="shared" si="2"/>
        <v>-2519.2817593501964</v>
      </c>
      <c r="AE49">
        <f t="shared" si="3"/>
        <v>0</v>
      </c>
      <c r="AF49">
        <f t="shared" si="24"/>
        <v>0</v>
      </c>
      <c r="AG49">
        <f t="shared" si="24"/>
        <v>-7.8842511349503462E-8</v>
      </c>
      <c r="AH49">
        <f t="shared" si="5"/>
        <v>-7.2610756259502043E-2</v>
      </c>
      <c r="AI49">
        <f t="shared" si="25"/>
        <v>-7.2610835102013396E-2</v>
      </c>
      <c r="AJ49">
        <f t="shared" si="7"/>
        <v>-302.30926724035317</v>
      </c>
      <c r="AK49">
        <f t="shared" si="22"/>
        <v>-197.51137186133849</v>
      </c>
      <c r="AL49">
        <f t="shared" si="8"/>
        <v>-499.89324993679367</v>
      </c>
      <c r="AN49">
        <f t="shared" si="26"/>
        <v>0</v>
      </c>
      <c r="AO49">
        <f t="shared" si="26"/>
        <v>0</v>
      </c>
      <c r="AP49">
        <f t="shared" si="26"/>
        <v>-6.7360894959942651E-10</v>
      </c>
      <c r="AQ49">
        <f t="shared" si="26"/>
        <v>-6.2036653090314319E-4</v>
      </c>
      <c r="AR49">
        <f t="shared" si="26"/>
        <v>-6.2036720451209284E-4</v>
      </c>
      <c r="AS49">
        <f t="shared" si="26"/>
        <v>-2.582848066029154</v>
      </c>
      <c r="AT49">
        <f t="shared" si="26"/>
        <v>-1.6874833824569166</v>
      </c>
      <c r="AU49">
        <f t="shared" si="23"/>
        <v>-4.2709518156905828</v>
      </c>
      <c r="AW49">
        <v>46</v>
      </c>
      <c r="AX49">
        <f>IF(Z49&gt;0, (R49*SUMPRODUCT(K49:$K$98, X49:$X$98)-K49*$AZ$3)/Z49, 0)</f>
        <v>-399416779765.92993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0.84645297100000005</v>
      </c>
      <c r="Q50" s="4">
        <f t="shared" si="21"/>
        <v>12.5</v>
      </c>
      <c r="R50">
        <f t="shared" si="0"/>
        <v>2000000</v>
      </c>
      <c r="S50">
        <f t="shared" si="1"/>
        <v>-2484358008002.3716</v>
      </c>
      <c r="U50">
        <f t="shared" si="13"/>
        <v>0.84645297100000005</v>
      </c>
      <c r="V50">
        <f t="shared" si="14"/>
        <v>0.01</v>
      </c>
      <c r="W50">
        <f t="shared" si="15"/>
        <v>6.3074009079602769E-9</v>
      </c>
      <c r="X50">
        <f t="shared" si="16"/>
        <v>5.3389182378310741E-9</v>
      </c>
      <c r="Y50">
        <f t="shared" si="17"/>
        <v>6.3074009079602772E-11</v>
      </c>
      <c r="Z50">
        <f t="shared" si="18"/>
        <v>9.0540866104959997E-10</v>
      </c>
      <c r="AB50">
        <f t="shared" si="19"/>
        <v>-2519.2817593501964</v>
      </c>
      <c r="AC50">
        <f t="shared" si="2"/>
        <v>-2249.3592575932785</v>
      </c>
      <c r="AE50">
        <f t="shared" si="3"/>
        <v>0</v>
      </c>
      <c r="AF50">
        <f t="shared" si="24"/>
        <v>0</v>
      </c>
      <c r="AG50">
        <f t="shared" si="24"/>
        <v>-1.131760826312E-8</v>
      </c>
      <c r="AH50">
        <f t="shared" si="5"/>
        <v>-1.0677836475662148E-2</v>
      </c>
      <c r="AI50">
        <f t="shared" si="25"/>
        <v>-1.0677847793270412E-2</v>
      </c>
      <c r="AJ50">
        <f t="shared" si="7"/>
        <v>-269.92250175691788</v>
      </c>
      <c r="AK50">
        <f t="shared" si="22"/>
        <v>-176.34972315451375</v>
      </c>
      <c r="AL50">
        <f t="shared" si="8"/>
        <v>-446.2829027592249</v>
      </c>
      <c r="AN50">
        <f t="shared" si="26"/>
        <v>0</v>
      </c>
      <c r="AO50">
        <f t="shared" si="26"/>
        <v>0</v>
      </c>
      <c r="AP50">
        <f t="shared" si="26"/>
        <v>-8.633443162750749E-11</v>
      </c>
      <c r="AQ50">
        <f t="shared" si="26"/>
        <v>-8.1454042382946256E-5</v>
      </c>
      <c r="AR50">
        <f t="shared" si="26"/>
        <v>-8.1454128717377885E-5</v>
      </c>
      <c r="AS50">
        <f t="shared" si="26"/>
        <v>-2.0590574643404502</v>
      </c>
      <c r="AT50">
        <f t="shared" si="26"/>
        <v>-1.3452535873525675</v>
      </c>
      <c r="AU50">
        <f t="shared" si="23"/>
        <v>-3.4043925058217352</v>
      </c>
      <c r="AW50">
        <v>47</v>
      </c>
      <c r="AX50">
        <f>IF(Z50&gt;0, (R50*SUMPRODUCT(K50:$K$98, X50:$X$98)-K50*$AZ$3)/Z50, 0)</f>
        <v>-2484358008002.3716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0.84968151000000003</v>
      </c>
      <c r="Q51" s="4">
        <f t="shared" si="21"/>
        <v>12.5</v>
      </c>
      <c r="R51">
        <f t="shared" si="0"/>
        <v>2000000</v>
      </c>
      <c r="S51">
        <f t="shared" si="1"/>
        <v>-15808158082133.596</v>
      </c>
      <c r="U51">
        <f t="shared" si="13"/>
        <v>0.84968151000000003</v>
      </c>
      <c r="V51">
        <f t="shared" si="14"/>
        <v>0.01</v>
      </c>
      <c r="W51">
        <f t="shared" si="15"/>
        <v>9.0540866104959997E-10</v>
      </c>
      <c r="X51">
        <f t="shared" si="16"/>
        <v>7.6930899828770232E-10</v>
      </c>
      <c r="Y51">
        <f t="shared" si="17"/>
        <v>9.0540866104960002E-12</v>
      </c>
      <c r="Z51">
        <f t="shared" si="18"/>
        <v>1.2704557615140165E-10</v>
      </c>
      <c r="AB51">
        <f t="shared" si="19"/>
        <v>-2249.3592575932785</v>
      </c>
      <c r="AC51">
        <f t="shared" si="2"/>
        <v>-2008.3565514370994</v>
      </c>
      <c r="AE51">
        <f t="shared" si="3"/>
        <v>0</v>
      </c>
      <c r="AF51">
        <f t="shared" si="24"/>
        <v>0</v>
      </c>
      <c r="AG51">
        <f t="shared" si="24"/>
        <v>-1.5880697018925208E-9</v>
      </c>
      <c r="AH51">
        <f t="shared" si="5"/>
        <v>-1.5386179965754046E-3</v>
      </c>
      <c r="AI51">
        <f t="shared" si="25"/>
        <v>-1.5386195846451066E-3</v>
      </c>
      <c r="AJ51">
        <f t="shared" si="7"/>
        <v>-241.0027061561791</v>
      </c>
      <c r="AK51">
        <f t="shared" si="22"/>
        <v>-157.45514803152952</v>
      </c>
      <c r="AL51">
        <f t="shared" si="8"/>
        <v>-398.45939280729328</v>
      </c>
      <c r="AN51">
        <f t="shared" si="26"/>
        <v>0</v>
      </c>
      <c r="AO51">
        <f t="shared" si="26"/>
        <v>0</v>
      </c>
      <c r="AP51">
        <f t="shared" si="26"/>
        <v>-1.0816354536589365E-11</v>
      </c>
      <c r="AQ51">
        <f t="shared" si="26"/>
        <v>-1.0479538604321759E-5</v>
      </c>
      <c r="AR51">
        <f t="shared" si="26"/>
        <v>-1.0479549420676295E-5</v>
      </c>
      <c r="AS51">
        <f t="shared" si="26"/>
        <v>-1.6414712219219241</v>
      </c>
      <c r="AT51">
        <f t="shared" si="26"/>
        <v>-1.0724281829006572</v>
      </c>
      <c r="AU51">
        <f t="shared" si="23"/>
        <v>-2.713909884372002</v>
      </c>
      <c r="AW51">
        <v>48</v>
      </c>
      <c r="AX51">
        <f>IF(Z51&gt;0, (R51*SUMPRODUCT(K51:$K$98, X51:$X$98)-K51*$AZ$3)/Z51, 0)</f>
        <v>-15808158082133.596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0.85306441600000005</v>
      </c>
      <c r="Q52" s="4">
        <f t="shared" si="21"/>
        <v>12.5</v>
      </c>
      <c r="R52">
        <f t="shared" si="0"/>
        <v>2000000</v>
      </c>
      <c r="S52">
        <f t="shared" si="1"/>
        <v>-103073478194169.61</v>
      </c>
      <c r="U52">
        <f t="shared" si="13"/>
        <v>0.85306441600000005</v>
      </c>
      <c r="V52">
        <f t="shared" si="14"/>
        <v>0.01</v>
      </c>
      <c r="W52">
        <f t="shared" si="15"/>
        <v>1.2704557615140165E-10</v>
      </c>
      <c r="X52">
        <f t="shared" si="16"/>
        <v>1.0837806022497898E-10</v>
      </c>
      <c r="Y52">
        <f t="shared" si="17"/>
        <v>1.2704557615140167E-12</v>
      </c>
      <c r="Z52">
        <f t="shared" si="18"/>
        <v>1.7397060164908655E-11</v>
      </c>
      <c r="AB52">
        <f t="shared" si="19"/>
        <v>-2008.3565514370994</v>
      </c>
      <c r="AC52">
        <f t="shared" si="2"/>
        <v>-1793.1755015503688</v>
      </c>
      <c r="AE52">
        <f t="shared" si="3"/>
        <v>0</v>
      </c>
      <c r="AF52">
        <f t="shared" si="24"/>
        <v>0</v>
      </c>
      <c r="AG52">
        <f t="shared" si="24"/>
        <v>-2.1746325206135817E-10</v>
      </c>
      <c r="AH52">
        <f t="shared" si="5"/>
        <v>-2.1675612044995797E-4</v>
      </c>
      <c r="AI52">
        <f t="shared" si="25"/>
        <v>-2.1675633791321002E-4</v>
      </c>
      <c r="AJ52">
        <f t="shared" si="7"/>
        <v>-215.18104988673053</v>
      </c>
      <c r="AK52">
        <f t="shared" si="22"/>
        <v>-140.58495860059696</v>
      </c>
      <c r="AL52">
        <f t="shared" si="8"/>
        <v>-355.76622524366542</v>
      </c>
      <c r="AN52">
        <f t="shared" si="26"/>
        <v>0</v>
      </c>
      <c r="AO52">
        <f t="shared" si="26"/>
        <v>0</v>
      </c>
      <c r="AP52">
        <f t="shared" si="26"/>
        <v>-1.3224498439454586E-12</v>
      </c>
      <c r="AQ52">
        <f t="shared" si="26"/>
        <v>-1.3181495951435081E-6</v>
      </c>
      <c r="AR52">
        <f t="shared" si="26"/>
        <v>-1.318150917593352E-6</v>
      </c>
      <c r="AS52">
        <f t="shared" si="26"/>
        <v>-1.3085711868340641</v>
      </c>
      <c r="AT52">
        <f t="shared" si="26"/>
        <v>-0.85493321193403782</v>
      </c>
      <c r="AU52">
        <f t="shared" si="23"/>
        <v>-2.1635057169190195</v>
      </c>
      <c r="AW52">
        <v>49</v>
      </c>
      <c r="AX52">
        <f>IF(Z52&gt;0, (R52*SUMPRODUCT(K52:$K$98, X52:$X$98)-K52*$AZ$3)/Z52, 0)</f>
        <v>-103073478194169.61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0.856559709</v>
      </c>
      <c r="Q53" s="4">
        <f t="shared" si="21"/>
        <v>12.5</v>
      </c>
      <c r="R53">
        <f t="shared" si="0"/>
        <v>2000000</v>
      </c>
      <c r="S53">
        <f t="shared" si="1"/>
        <v>-689670942873718</v>
      </c>
      <c r="U53">
        <f t="shared" si="13"/>
        <v>0.856559709</v>
      </c>
      <c r="V53">
        <f t="shared" si="14"/>
        <v>0.01</v>
      </c>
      <c r="W53">
        <f t="shared" si="15"/>
        <v>1.7397060164908655E-11</v>
      </c>
      <c r="X53">
        <f t="shared" si="16"/>
        <v>1.490162079230965E-11</v>
      </c>
      <c r="Y53">
        <f t="shared" si="17"/>
        <v>1.7397060164908654E-13</v>
      </c>
      <c r="Z53">
        <f t="shared" si="18"/>
        <v>2.3214687709499176E-12</v>
      </c>
      <c r="AB53">
        <f t="shared" si="19"/>
        <v>-1793.1755015503688</v>
      </c>
      <c r="AC53">
        <f t="shared" si="2"/>
        <v>-1601.049556112921</v>
      </c>
      <c r="AE53">
        <f t="shared" si="3"/>
        <v>0</v>
      </c>
      <c r="AF53">
        <f t="shared" si="24"/>
        <v>0</v>
      </c>
      <c r="AG53">
        <f t="shared" si="24"/>
        <v>-2.901835963687397E-11</v>
      </c>
      <c r="AH53">
        <f t="shared" si="5"/>
        <v>-2.9803241584619299E-5</v>
      </c>
      <c r="AI53">
        <f t="shared" si="25"/>
        <v>-2.9803270602978938E-5</v>
      </c>
      <c r="AJ53">
        <f t="shared" si="7"/>
        <v>-192.12594543744785</v>
      </c>
      <c r="AK53">
        <f t="shared" si="22"/>
        <v>-125.52228510852584</v>
      </c>
      <c r="AL53">
        <f t="shared" si="8"/>
        <v>-317.64826034924431</v>
      </c>
      <c r="AN53">
        <f t="shared" si="26"/>
        <v>0</v>
      </c>
      <c r="AO53">
        <f t="shared" si="26"/>
        <v>0</v>
      </c>
      <c r="AP53">
        <f t="shared" si="26"/>
        <v>-1.5756079643659508E-13</v>
      </c>
      <c r="AQ53">
        <f t="shared" si="26"/>
        <v>-1.6182246478528821E-7</v>
      </c>
      <c r="AR53">
        <f t="shared" si="26"/>
        <v>-1.6182262234608465E-7</v>
      </c>
      <c r="AS53">
        <f t="shared" si="26"/>
        <v>-1.0431849821308206</v>
      </c>
      <c r="AT53">
        <f t="shared" si="26"/>
        <v>-0.68154752576397626</v>
      </c>
      <c r="AU53">
        <f t="shared" si="23"/>
        <v>-1.7247326697174192</v>
      </c>
      <c r="AW53">
        <v>50</v>
      </c>
      <c r="AX53">
        <f>IF(Z53&gt;0, (R53*SUMPRODUCT(K53:$K$98, X53:$X$98)-K53*$AZ$3)/Z53, 0)</f>
        <v>-689670942873718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0.86031008399999997</v>
      </c>
      <c r="Q54" s="4">
        <f t="shared" si="21"/>
        <v>12.5</v>
      </c>
      <c r="R54">
        <f t="shared" si="0"/>
        <v>2000000</v>
      </c>
      <c r="S54">
        <f t="shared" si="1"/>
        <v>-4748076385731079</v>
      </c>
      <c r="U54">
        <f t="shared" si="13"/>
        <v>0.86031008399999997</v>
      </c>
      <c r="V54">
        <f t="shared" si="14"/>
        <v>0.01</v>
      </c>
      <c r="W54">
        <f t="shared" si="15"/>
        <v>2.3214687709499176E-12</v>
      </c>
      <c r="X54">
        <f t="shared" si="16"/>
        <v>1.9971829933393005E-12</v>
      </c>
      <c r="Y54">
        <f t="shared" si="17"/>
        <v>2.3214687709499177E-14</v>
      </c>
      <c r="Z54">
        <f t="shared" si="18"/>
        <v>3.0107108990111798E-13</v>
      </c>
      <c r="AB54">
        <f t="shared" si="19"/>
        <v>-1601.049556112921</v>
      </c>
      <c r="AC54">
        <f t="shared" si="2"/>
        <v>-1429.508532385817</v>
      </c>
      <c r="AE54">
        <f t="shared" si="3"/>
        <v>0</v>
      </c>
      <c r="AF54">
        <f t="shared" si="24"/>
        <v>0</v>
      </c>
      <c r="AG54">
        <f t="shared" si="24"/>
        <v>-3.7633886237639747E-12</v>
      </c>
      <c r="AH54">
        <f t="shared" si="5"/>
        <v>-3.9943659866786008E-6</v>
      </c>
      <c r="AI54">
        <f t="shared" si="25"/>
        <v>-3.9943697500672248E-6</v>
      </c>
      <c r="AJ54">
        <f t="shared" si="7"/>
        <v>-171.54102372710395</v>
      </c>
      <c r="AK54">
        <f t="shared" si="22"/>
        <v>-112.07346892790449</v>
      </c>
      <c r="AL54">
        <f t="shared" si="8"/>
        <v>-283.61449664937822</v>
      </c>
      <c r="AN54">
        <f t="shared" si="26"/>
        <v>0</v>
      </c>
      <c r="AO54">
        <f t="shared" si="26"/>
        <v>0</v>
      </c>
      <c r="AP54">
        <f t="shared" si="26"/>
        <v>-1.8244684334602777E-14</v>
      </c>
      <c r="AQ54">
        <f t="shared" si="26"/>
        <v>-1.9364448859639144E-8</v>
      </c>
      <c r="AR54">
        <f t="shared" si="26"/>
        <v>-1.936446710432348E-8</v>
      </c>
      <c r="AS54">
        <f t="shared" si="26"/>
        <v>-0.83162068582899029</v>
      </c>
      <c r="AT54">
        <f t="shared" si="26"/>
        <v>-0.5433255151918025</v>
      </c>
      <c r="AU54">
        <f t="shared" si="23"/>
        <v>-1.37494622038526</v>
      </c>
      <c r="AW54">
        <v>51</v>
      </c>
      <c r="AX54">
        <f>IF(Z54&gt;0, (R54*SUMPRODUCT(K54:$K$98, X54:$X$98)-K54*$AZ$3)/Z54, 0)</f>
        <v>-4748076385731079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0.86416701100000004</v>
      </c>
      <c r="Q55" s="4">
        <f t="shared" si="21"/>
        <v>12.5</v>
      </c>
      <c r="R55">
        <f t="shared" si="0"/>
        <v>2000000</v>
      </c>
      <c r="S55">
        <f t="shared" si="1"/>
        <v>-3.3690321986135468E+16</v>
      </c>
      <c r="U55">
        <f t="shared" si="13"/>
        <v>0.86416701100000004</v>
      </c>
      <c r="V55">
        <f t="shared" si="14"/>
        <v>0.01</v>
      </c>
      <c r="W55">
        <f t="shared" si="15"/>
        <v>3.0107108990111798E-13</v>
      </c>
      <c r="X55">
        <f t="shared" si="16"/>
        <v>2.601757038583614E-13</v>
      </c>
      <c r="Y55">
        <f t="shared" si="17"/>
        <v>3.01071089901118E-15</v>
      </c>
      <c r="Z55">
        <f t="shared" si="18"/>
        <v>3.7884675143745404E-14</v>
      </c>
      <c r="AB55">
        <f t="shared" si="19"/>
        <v>-1429.508532385817</v>
      </c>
      <c r="AC55">
        <f t="shared" si="2"/>
        <v>-1276.3469039329257</v>
      </c>
      <c r="AE55">
        <f t="shared" si="3"/>
        <v>0</v>
      </c>
      <c r="AF55">
        <f t="shared" si="24"/>
        <v>0</v>
      </c>
      <c r="AG55">
        <f t="shared" si="24"/>
        <v>-4.735584392968175E-13</v>
      </c>
      <c r="AH55">
        <f t="shared" si="5"/>
        <v>-5.203514077167228E-7</v>
      </c>
      <c r="AI55">
        <f t="shared" si="25"/>
        <v>-5.2035188127516211E-7</v>
      </c>
      <c r="AJ55">
        <f t="shared" si="7"/>
        <v>-153.16162845289136</v>
      </c>
      <c r="AK55">
        <f t="shared" si="22"/>
        <v>-100.06559726700721</v>
      </c>
      <c r="AL55">
        <f t="shared" si="8"/>
        <v>-253.22722624025045</v>
      </c>
      <c r="AN55">
        <f t="shared" si="26"/>
        <v>0</v>
      </c>
      <c r="AO55">
        <f t="shared" si="26"/>
        <v>0</v>
      </c>
      <c r="AP55">
        <f t="shared" si="26"/>
        <v>-2.0498063957004855E-15</v>
      </c>
      <c r="AQ55">
        <f t="shared" si="26"/>
        <v>-2.2523506182960289E-9</v>
      </c>
      <c r="AR55">
        <f t="shared" si="26"/>
        <v>-2.2523526681024246E-9</v>
      </c>
      <c r="AS55">
        <f t="shared" si="26"/>
        <v>-0.66296291972923571</v>
      </c>
      <c r="AT55">
        <f t="shared" si="26"/>
        <v>-0.43313577427122596</v>
      </c>
      <c r="AU55">
        <f t="shared" si="23"/>
        <v>-1.0960986962528143</v>
      </c>
      <c r="AW55">
        <v>52</v>
      </c>
      <c r="AX55">
        <f>IF(Z55&gt;0, (R55*SUMPRODUCT(K55:$K$98, X55:$X$98)-K55*$AZ$3)/Z55, 0)</f>
        <v>-3.3690321986135468E+16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0.86825209999999997</v>
      </c>
      <c r="Q56" s="4">
        <f t="shared" si="21"/>
        <v>12.5</v>
      </c>
      <c r="R56">
        <f t="shared" si="0"/>
        <v>2000000</v>
      </c>
      <c r="S56">
        <f t="shared" si="1"/>
        <v>-2.4707321136980902E+17</v>
      </c>
      <c r="U56">
        <f t="shared" si="13"/>
        <v>0.86825209999999997</v>
      </c>
      <c r="V56">
        <f t="shared" si="14"/>
        <v>0.01</v>
      </c>
      <c r="W56">
        <f t="shared" si="15"/>
        <v>3.7884675143745404E-14</v>
      </c>
      <c r="X56">
        <f t="shared" si="16"/>
        <v>3.2893448751374749E-14</v>
      </c>
      <c r="Y56">
        <f t="shared" si="17"/>
        <v>3.7884675143745404E-16</v>
      </c>
      <c r="Z56">
        <f t="shared" si="18"/>
        <v>4.6123796409332006E-15</v>
      </c>
      <c r="AB56">
        <f t="shared" si="19"/>
        <v>-1276.3469039329257</v>
      </c>
      <c r="AC56">
        <f t="shared" si="2"/>
        <v>-1139.5954499420925</v>
      </c>
      <c r="AE56">
        <f t="shared" si="3"/>
        <v>0</v>
      </c>
      <c r="AF56">
        <f t="shared" si="24"/>
        <v>0</v>
      </c>
      <c r="AG56">
        <f t="shared" si="24"/>
        <v>-5.7654745511665012E-14</v>
      </c>
      <c r="AH56">
        <f t="shared" si="5"/>
        <v>-6.57868975027495E-8</v>
      </c>
      <c r="AI56">
        <f t="shared" si="25"/>
        <v>-6.5786955157495018E-8</v>
      </c>
      <c r="AJ56">
        <f t="shared" si="7"/>
        <v>-136.75145399083317</v>
      </c>
      <c r="AK56">
        <f t="shared" si="22"/>
        <v>-89.344283275304804</v>
      </c>
      <c r="AL56">
        <f t="shared" si="8"/>
        <v>-226.09573733192494</v>
      </c>
      <c r="AN56">
        <f t="shared" si="26"/>
        <v>0</v>
      </c>
      <c r="AO56">
        <f t="shared" si="26"/>
        <v>0</v>
      </c>
      <c r="AP56">
        <f t="shared" si="26"/>
        <v>-2.2282109293134208E-16</v>
      </c>
      <c r="AQ56">
        <f t="shared" si="26"/>
        <v>-2.5424981538005395E-10</v>
      </c>
      <c r="AR56">
        <f t="shared" si="26"/>
        <v>-2.5425003820114692E-10</v>
      </c>
      <c r="AS56">
        <f t="shared" si="26"/>
        <v>-0.52850998070961075</v>
      </c>
      <c r="AT56">
        <f t="shared" si="26"/>
        <v>-0.34529318740194587</v>
      </c>
      <c r="AU56">
        <f t="shared" si="23"/>
        <v>-0.87380316836580674</v>
      </c>
      <c r="AW56">
        <v>53</v>
      </c>
      <c r="AX56">
        <f>IF(Z56&gt;0, (R56*SUMPRODUCT(K56:$K$98, X56:$X$98)-K56*$AZ$3)/Z56, 0)</f>
        <v>-2.4707321136980902E+17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0.87257664800000001</v>
      </c>
      <c r="Q57" s="4">
        <f t="shared" si="21"/>
        <v>12.5</v>
      </c>
      <c r="R57">
        <f t="shared" si="0"/>
        <v>2000000</v>
      </c>
      <c r="S57">
        <f t="shared" si="1"/>
        <v>-1.8786815213743444E+18</v>
      </c>
      <c r="U57">
        <f t="shared" si="13"/>
        <v>0.87257664800000001</v>
      </c>
      <c r="V57">
        <f t="shared" si="14"/>
        <v>0.01</v>
      </c>
      <c r="W57">
        <f t="shared" si="15"/>
        <v>4.6123796409332006E-15</v>
      </c>
      <c r="X57">
        <f t="shared" si="16"/>
        <v>4.0246547663889359E-15</v>
      </c>
      <c r="Y57">
        <f t="shared" si="17"/>
        <v>4.612379640933201E-17</v>
      </c>
      <c r="Z57">
        <f t="shared" si="18"/>
        <v>5.4160107813493271E-16</v>
      </c>
      <c r="AB57">
        <f t="shared" si="19"/>
        <v>-1139.5954499420925</v>
      </c>
      <c r="AC57">
        <f t="shared" si="2"/>
        <v>-1017.4959374485206</v>
      </c>
      <c r="AE57">
        <f t="shared" si="3"/>
        <v>0</v>
      </c>
      <c r="AF57">
        <f t="shared" si="24"/>
        <v>0</v>
      </c>
      <c r="AG57">
        <f t="shared" si="24"/>
        <v>-6.7700134766866587E-15</v>
      </c>
      <c r="AH57">
        <f t="shared" si="5"/>
        <v>-8.0493095327778714E-9</v>
      </c>
      <c r="AI57">
        <f t="shared" si="25"/>
        <v>-8.0493163027913488E-9</v>
      </c>
      <c r="AJ57">
        <f t="shared" si="7"/>
        <v>-122.09951249357186</v>
      </c>
      <c r="AK57">
        <f t="shared" si="22"/>
        <v>-79.771681495946481</v>
      </c>
      <c r="AL57">
        <f t="shared" si="8"/>
        <v>-201.87119399756767</v>
      </c>
      <c r="AN57">
        <f t="shared" si="26"/>
        <v>0</v>
      </c>
      <c r="AO57">
        <f t="shared" si="26"/>
        <v>0</v>
      </c>
      <c r="AP57">
        <f t="shared" si="26"/>
        <v>-2.3361071096697933E-17</v>
      </c>
      <c r="AQ57">
        <f t="shared" si="26"/>
        <v>-2.7775497481960993E-11</v>
      </c>
      <c r="AR57">
        <f t="shared" si="26"/>
        <v>-2.7775520843032093E-11</v>
      </c>
      <c r="AS57">
        <f t="shared" si="26"/>
        <v>-0.42132492085237078</v>
      </c>
      <c r="AT57">
        <f t="shared" si="26"/>
        <v>-0.27526561495738672</v>
      </c>
      <c r="AU57">
        <f t="shared" si="23"/>
        <v>-0.69659053583753305</v>
      </c>
      <c r="AW57">
        <v>54</v>
      </c>
      <c r="AX57">
        <f>IF(Z57&gt;0, (R57*SUMPRODUCT(K57:$K$98, X57:$X$98)-K57*$AZ$3)/Z57, 0)</f>
        <v>-1.8786815213743444E+18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0.87698101399999995</v>
      </c>
      <c r="Q58" s="4">
        <f t="shared" si="21"/>
        <v>12.5</v>
      </c>
      <c r="R58">
        <f t="shared" si="0"/>
        <v>2000000</v>
      </c>
      <c r="S58">
        <f t="shared" si="1"/>
        <v>-1.4841702928681845E+19</v>
      </c>
      <c r="U58">
        <f t="shared" si="13"/>
        <v>0.87698101399999995</v>
      </c>
      <c r="V58">
        <f t="shared" si="14"/>
        <v>0.01</v>
      </c>
      <c r="W58">
        <f t="shared" si="15"/>
        <v>5.4160107813493271E-16</v>
      </c>
      <c r="X58">
        <f t="shared" si="16"/>
        <v>4.7497386268626653E-16</v>
      </c>
      <c r="Y58">
        <f t="shared" si="17"/>
        <v>5.416010781349327E-18</v>
      </c>
      <c r="Z58">
        <f t="shared" si="18"/>
        <v>6.1211204667316863E-17</v>
      </c>
      <c r="AB58">
        <f t="shared" si="19"/>
        <v>-1017.4959374485206</v>
      </c>
      <c r="AC58">
        <f t="shared" si="2"/>
        <v>-908.47851557906051</v>
      </c>
      <c r="AE58">
        <f t="shared" si="3"/>
        <v>0</v>
      </c>
      <c r="AF58">
        <f t="shared" si="24"/>
        <v>0</v>
      </c>
      <c r="AG58">
        <f t="shared" si="24"/>
        <v>-7.651400583414608E-16</v>
      </c>
      <c r="AH58">
        <f t="shared" si="5"/>
        <v>-9.499477253725331E-10</v>
      </c>
      <c r="AI58">
        <f t="shared" si="25"/>
        <v>-9.4994849051259153E-10</v>
      </c>
      <c r="AJ58">
        <f t="shared" si="7"/>
        <v>-109.01742186946012</v>
      </c>
      <c r="AK58">
        <f t="shared" si="22"/>
        <v>-71.224715621396456</v>
      </c>
      <c r="AL58">
        <f t="shared" si="8"/>
        <v>-180.24213749180655</v>
      </c>
      <c r="AN58">
        <f t="shared" si="26"/>
        <v>0</v>
      </c>
      <c r="AO58">
        <f t="shared" si="26"/>
        <v>0</v>
      </c>
      <c r="AP58">
        <f t="shared" si="26"/>
        <v>-2.3573612207345607E-18</v>
      </c>
      <c r="AQ58">
        <f t="shared" si="26"/>
        <v>-2.9267451169297495E-12</v>
      </c>
      <c r="AR58">
        <f t="shared" si="26"/>
        <v>-2.9267474742909705E-12</v>
      </c>
      <c r="AS58">
        <f t="shared" si="26"/>
        <v>-0.33587764736379294</v>
      </c>
      <c r="AT58">
        <f t="shared" si="26"/>
        <v>-0.21944006294439353</v>
      </c>
      <c r="AU58">
        <f t="shared" si="23"/>
        <v>-0.55531771031111321</v>
      </c>
      <c r="AW58">
        <v>55</v>
      </c>
      <c r="AX58">
        <f>IF(Z58&gt;0, (R58*SUMPRODUCT(K58:$K$98, X58:$X$98)-K58*$AZ$3)/Z58, 0)</f>
        <v>-1.4841702928681845E+19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0.88158379899999995</v>
      </c>
      <c r="Q59" s="4">
        <f t="shared" si="21"/>
        <v>12.5</v>
      </c>
      <c r="R59">
        <f t="shared" si="0"/>
        <v>2000000</v>
      </c>
      <c r="S59">
        <f t="shared" si="1"/>
        <v>-1.2222823111130223E+20</v>
      </c>
      <c r="U59">
        <f t="shared" si="13"/>
        <v>0.88158379899999995</v>
      </c>
      <c r="V59">
        <f t="shared" si="14"/>
        <v>0.01</v>
      </c>
      <c r="W59">
        <f t="shared" si="15"/>
        <v>6.1211204667316863E-17</v>
      </c>
      <c r="X59">
        <f t="shared" si="16"/>
        <v>5.3962806351979728E-17</v>
      </c>
      <c r="Y59">
        <f t="shared" si="17"/>
        <v>6.1211204667316868E-19</v>
      </c>
      <c r="Z59">
        <f t="shared" si="18"/>
        <v>6.6362862686639668E-18</v>
      </c>
      <c r="AB59">
        <f t="shared" si="19"/>
        <v>-908.47851557906051</v>
      </c>
      <c r="AC59">
        <f t="shared" si="2"/>
        <v>-811.14153176702087</v>
      </c>
      <c r="AE59">
        <f t="shared" si="3"/>
        <v>0</v>
      </c>
      <c r="AF59">
        <f t="shared" si="24"/>
        <v>0</v>
      </c>
      <c r="AG59">
        <f t="shared" si="24"/>
        <v>-8.2953578358299591E-17</v>
      </c>
      <c r="AH59">
        <f t="shared" si="5"/>
        <v>-1.0792561270395945E-10</v>
      </c>
      <c r="AI59">
        <f t="shared" si="25"/>
        <v>-1.0792569565753781E-10</v>
      </c>
      <c r="AJ59">
        <f t="shared" si="7"/>
        <v>-97.336983812039648</v>
      </c>
      <c r="AK59">
        <f t="shared" si="22"/>
        <v>-63.593496090534245</v>
      </c>
      <c r="AL59">
        <f t="shared" si="8"/>
        <v>-160.93047990268184</v>
      </c>
      <c r="AN59">
        <f t="shared" si="26"/>
        <v>0</v>
      </c>
      <c r="AO59">
        <f t="shared" si="26"/>
        <v>0</v>
      </c>
      <c r="AP59">
        <f t="shared" si="26"/>
        <v>-2.2819298922925327E-19</v>
      </c>
      <c r="AQ59">
        <f t="shared" si="26"/>
        <v>-2.9688735151292162E-13</v>
      </c>
      <c r="AR59">
        <f t="shared" si="26"/>
        <v>-2.9688757970591085E-13</v>
      </c>
      <c r="AS59">
        <f t="shared" si="26"/>
        <v>-0.26775960408471594</v>
      </c>
      <c r="AT59">
        <f t="shared" si="26"/>
        <v>-0.17493627466868569</v>
      </c>
      <c r="AU59">
        <f t="shared" si="23"/>
        <v>-0.44269587875369859</v>
      </c>
      <c r="AW59">
        <v>56</v>
      </c>
      <c r="AX59">
        <f>IF(Z59&gt;0, (R59*SUMPRODUCT(K59:$K$98, X59:$X$98)-K59*$AZ$3)/Z59, 0)</f>
        <v>-1.2222823111130223E+20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0.88621764599999997</v>
      </c>
      <c r="Q60" s="4">
        <f t="shared" si="21"/>
        <v>12.5</v>
      </c>
      <c r="R60">
        <f t="shared" si="0"/>
        <v>2000000</v>
      </c>
      <c r="S60">
        <f t="shared" si="1"/>
        <v>-1.0515501431632573E+21</v>
      </c>
      <c r="U60">
        <f t="shared" si="13"/>
        <v>0.88621764599999997</v>
      </c>
      <c r="V60">
        <f t="shared" si="14"/>
        <v>0.01</v>
      </c>
      <c r="W60">
        <f t="shared" si="15"/>
        <v>6.6362862686639668E-18</v>
      </c>
      <c r="X60">
        <f t="shared" si="16"/>
        <v>5.881193995197504E-18</v>
      </c>
      <c r="Y60">
        <f t="shared" si="17"/>
        <v>6.6362862686639674E-20</v>
      </c>
      <c r="Z60">
        <f t="shared" si="18"/>
        <v>6.8872941077982313E-19</v>
      </c>
      <c r="AB60">
        <f t="shared" si="19"/>
        <v>-811.14153176702087</v>
      </c>
      <c r="AC60">
        <f t="shared" si="2"/>
        <v>-724.23351050626889</v>
      </c>
      <c r="AE60">
        <f t="shared" si="3"/>
        <v>0</v>
      </c>
      <c r="AF60">
        <f t="shared" si="24"/>
        <v>0</v>
      </c>
      <c r="AG60">
        <f t="shared" si="24"/>
        <v>-8.6091176347477885E-18</v>
      </c>
      <c r="AH60">
        <f t="shared" si="5"/>
        <v>-1.1762387990395009E-11</v>
      </c>
      <c r="AI60">
        <f t="shared" si="25"/>
        <v>-1.1762396599512642E-11</v>
      </c>
      <c r="AJ60">
        <f t="shared" si="7"/>
        <v>-86.90802126075198</v>
      </c>
      <c r="AK60">
        <f t="shared" si="22"/>
        <v>-56.779907223691467</v>
      </c>
      <c r="AL60">
        <f t="shared" si="8"/>
        <v>-143.6879284844552</v>
      </c>
      <c r="AN60">
        <f t="shared" si="26"/>
        <v>0</v>
      </c>
      <c r="AO60">
        <f t="shared" si="26"/>
        <v>0</v>
      </c>
      <c r="AP60">
        <f t="shared" si="26"/>
        <v>-2.1145004989739776E-20</v>
      </c>
      <c r="AQ60">
        <f t="shared" si="26"/>
        <v>-2.8889807678350303E-14</v>
      </c>
      <c r="AR60">
        <f t="shared" si="26"/>
        <v>-2.888982882335529E-14</v>
      </c>
      <c r="AS60">
        <f t="shared" si="26"/>
        <v>-0.21345631703182638</v>
      </c>
      <c r="AT60">
        <f t="shared" si="26"/>
        <v>-0.13945812712746034</v>
      </c>
      <c r="AU60">
        <f t="shared" si="23"/>
        <v>-0.35291444415931555</v>
      </c>
      <c r="AW60">
        <v>57</v>
      </c>
      <c r="AX60">
        <f>IF(Z60&gt;0, (R60*SUMPRODUCT(K60:$K$98, X60:$X$98)-K60*$AZ$3)/Z60, 0)</f>
        <v>-1.0515501431632573E+21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0.89077562700000001</v>
      </c>
      <c r="Q61" s="4">
        <f t="shared" si="21"/>
        <v>12.5</v>
      </c>
      <c r="R61">
        <f t="shared" si="0"/>
        <v>2000000</v>
      </c>
      <c r="S61">
        <f t="shared" si="1"/>
        <v>-9.4622321916387E+21</v>
      </c>
      <c r="U61">
        <f t="shared" si="13"/>
        <v>0.89077562700000001</v>
      </c>
      <c r="V61">
        <f t="shared" si="14"/>
        <v>0.01</v>
      </c>
      <c r="W61">
        <f t="shared" si="15"/>
        <v>6.8872941077982313E-19</v>
      </c>
      <c r="X61">
        <f t="shared" si="16"/>
        <v>6.1350337272073754E-19</v>
      </c>
      <c r="Y61">
        <f t="shared" si="17"/>
        <v>6.8872941077982318E-21</v>
      </c>
      <c r="Z61">
        <f t="shared" si="18"/>
        <v>6.833874395128736E-20</v>
      </c>
      <c r="AB61">
        <f t="shared" si="19"/>
        <v>-724.23351050626889</v>
      </c>
      <c r="AC61">
        <f t="shared" si="2"/>
        <v>-646.63706295202576</v>
      </c>
      <c r="AE61">
        <f t="shared" si="3"/>
        <v>0</v>
      </c>
      <c r="AF61">
        <f t="shared" si="24"/>
        <v>0</v>
      </c>
      <c r="AG61">
        <f t="shared" si="24"/>
        <v>-8.5423429939109202E-19</v>
      </c>
      <c r="AH61">
        <f t="shared" si="5"/>
        <v>-1.2270067454414751E-12</v>
      </c>
      <c r="AI61">
        <f t="shared" si="25"/>
        <v>-1.2270075996757746E-12</v>
      </c>
      <c r="AJ61">
        <f t="shared" si="7"/>
        <v>-77.596447554243127</v>
      </c>
      <c r="AK61">
        <f t="shared" si="22"/>
        <v>-50.696345735438825</v>
      </c>
      <c r="AL61">
        <f t="shared" si="8"/>
        <v>-128.29279328968317</v>
      </c>
      <c r="AN61">
        <f t="shared" si="26"/>
        <v>0</v>
      </c>
      <c r="AO61">
        <f t="shared" si="26"/>
        <v>0</v>
      </c>
      <c r="AP61">
        <f t="shared" si="26"/>
        <v>-1.8733034483828573E-21</v>
      </c>
      <c r="AQ61">
        <f t="shared" si="26"/>
        <v>-2.6907792968076543E-15</v>
      </c>
      <c r="AR61">
        <f t="shared" si="26"/>
        <v>-2.6907811701111029E-15</v>
      </c>
      <c r="AS61">
        <f t="shared" si="26"/>
        <v>-0.17016606906236223</v>
      </c>
      <c r="AT61">
        <f t="shared" si="26"/>
        <v>-0.11117516512074328</v>
      </c>
      <c r="AU61">
        <f t="shared" si="23"/>
        <v>-0.28134123418310819</v>
      </c>
      <c r="AW61">
        <v>58</v>
      </c>
      <c r="AX61">
        <f>IF(Z61&gt;0, (R61*SUMPRODUCT(K61:$K$98, X61:$X$98)-K61*$AZ$3)/Z61, 0)</f>
        <v>-9.4622321916387E+21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0.89544260600000003</v>
      </c>
      <c r="Q62" s="4">
        <f t="shared" si="21"/>
        <v>12.5</v>
      </c>
      <c r="R62">
        <f t="shared" si="0"/>
        <v>2000000</v>
      </c>
      <c r="S62">
        <f t="shared" si="1"/>
        <v>-8.9347022398665202E+22</v>
      </c>
      <c r="U62">
        <f t="shared" si="13"/>
        <v>0.89544260600000003</v>
      </c>
      <c r="V62">
        <f t="shared" si="14"/>
        <v>0.01</v>
      </c>
      <c r="W62">
        <f t="shared" si="15"/>
        <v>6.833874395128736E-20</v>
      </c>
      <c r="X62">
        <f t="shared" si="16"/>
        <v>6.119342297450749E-20</v>
      </c>
      <c r="Y62">
        <f t="shared" si="17"/>
        <v>6.8338743951287358E-22</v>
      </c>
      <c r="Z62">
        <f t="shared" si="18"/>
        <v>6.4619335372669967E-21</v>
      </c>
      <c r="AB62">
        <f t="shared" si="19"/>
        <v>-646.63706295202576</v>
      </c>
      <c r="AC62">
        <f t="shared" si="2"/>
        <v>-577.35452049288017</v>
      </c>
      <c r="AE62">
        <f t="shared" si="3"/>
        <v>0</v>
      </c>
      <c r="AF62">
        <f t="shared" si="24"/>
        <v>0</v>
      </c>
      <c r="AG62">
        <f t="shared" si="24"/>
        <v>-8.0774169215837462E-20</v>
      </c>
      <c r="AH62">
        <f t="shared" si="5"/>
        <v>-1.2238684594901497E-13</v>
      </c>
      <c r="AI62">
        <f t="shared" si="25"/>
        <v>-1.2238692672318419E-13</v>
      </c>
      <c r="AJ62">
        <f t="shared" si="7"/>
        <v>-69.282542459145589</v>
      </c>
      <c r="AK62">
        <f t="shared" si="22"/>
        <v>-45.264594406641805</v>
      </c>
      <c r="AL62">
        <f t="shared" si="8"/>
        <v>-114.54713686578752</v>
      </c>
      <c r="AN62">
        <f t="shared" si="26"/>
        <v>0</v>
      </c>
      <c r="AO62">
        <f t="shared" si="26"/>
        <v>0</v>
      </c>
      <c r="AP62">
        <f t="shared" si="26"/>
        <v>-1.5815597522347903E-22</v>
      </c>
      <c r="AQ62">
        <f t="shared" si="26"/>
        <v>-2.3963367452124741E-16</v>
      </c>
      <c r="AR62">
        <f t="shared" si="26"/>
        <v>-2.3963383267722264E-16</v>
      </c>
      <c r="AS62">
        <f t="shared" si="26"/>
        <v>-0.13565534842343915</v>
      </c>
      <c r="AT62">
        <f t="shared" si="26"/>
        <v>-8.8628160969980288E-2</v>
      </c>
      <c r="AU62">
        <f t="shared" si="23"/>
        <v>-0.22428350939341968</v>
      </c>
      <c r="AW62">
        <v>59</v>
      </c>
      <c r="AX62">
        <f>IF(Z62&gt;0, (R62*SUMPRODUCT(K62:$K$98, X62:$X$98)-K62*$AZ$3)/Z62, 0)</f>
        <v>-8.9347022398665202E+22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0.90019128800000003</v>
      </c>
      <c r="Q63" s="4">
        <f t="shared" si="21"/>
        <v>12.5</v>
      </c>
      <c r="R63">
        <f t="shared" si="0"/>
        <v>2000000</v>
      </c>
      <c r="S63">
        <f t="shared" si="1"/>
        <v>-8.8826713316705189E+23</v>
      </c>
      <c r="U63">
        <f t="shared" si="13"/>
        <v>0.90019128800000003</v>
      </c>
      <c r="V63">
        <f t="shared" si="14"/>
        <v>0.01</v>
      </c>
      <c r="W63">
        <f t="shared" si="15"/>
        <v>6.4619335372669967E-21</v>
      </c>
      <c r="X63">
        <f t="shared" si="16"/>
        <v>5.8169762738827743E-21</v>
      </c>
      <c r="Y63">
        <f t="shared" si="17"/>
        <v>6.4619335372669968E-23</v>
      </c>
      <c r="Z63">
        <f t="shared" si="18"/>
        <v>5.8033792801155243E-22</v>
      </c>
      <c r="AB63">
        <f t="shared" si="19"/>
        <v>-577.35452049288017</v>
      </c>
      <c r="AC63">
        <f t="shared" si="2"/>
        <v>-515.49510758292865</v>
      </c>
      <c r="AE63">
        <f t="shared" si="3"/>
        <v>0</v>
      </c>
      <c r="AF63">
        <f t="shared" si="24"/>
        <v>0</v>
      </c>
      <c r="AG63">
        <f t="shared" si="24"/>
        <v>-7.2542241001444048E-21</v>
      </c>
      <c r="AH63">
        <f t="shared" si="5"/>
        <v>-1.1633952547765548E-14</v>
      </c>
      <c r="AI63">
        <f t="shared" si="25"/>
        <v>-1.1633959801989648E-14</v>
      </c>
      <c r="AJ63">
        <f t="shared" si="7"/>
        <v>-61.859412909951516</v>
      </c>
      <c r="AK63">
        <f t="shared" si="22"/>
        <v>-40.414816434501617</v>
      </c>
      <c r="AL63">
        <f t="shared" si="8"/>
        <v>-102.27422934445315</v>
      </c>
      <c r="AN63">
        <f t="shared" si="26"/>
        <v>0</v>
      </c>
      <c r="AO63">
        <f t="shared" si="26"/>
        <v>0</v>
      </c>
      <c r="AP63">
        <f t="shared" si="26"/>
        <v>-1.2681950383861204E-23</v>
      </c>
      <c r="AQ63">
        <f t="shared" si="26"/>
        <v>-2.0338661577331382E-17</v>
      </c>
      <c r="AR63">
        <f t="shared" si="26"/>
        <v>-2.0338674259281765E-17</v>
      </c>
      <c r="AS63">
        <f t="shared" si="26"/>
        <v>-0.10814361322021633</v>
      </c>
      <c r="AT63">
        <f t="shared" si="26"/>
        <v>-7.0653827303874595E-2</v>
      </c>
      <c r="AU63">
        <f t="shared" si="23"/>
        <v>-0.17879744052409094</v>
      </c>
      <c r="AW63">
        <v>60</v>
      </c>
      <c r="AX63">
        <f>IF(Z63&gt;0, (R63*SUMPRODUCT(K63:$K$98, X63:$X$98)-K63*$AZ$3)/Z63, 0)</f>
        <v>-8.8826713316705189E+23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0.90499098499999997</v>
      </c>
      <c r="Q64" s="4">
        <f t="shared" si="21"/>
        <v>12.5</v>
      </c>
      <c r="R64">
        <f t="shared" si="0"/>
        <v>2000000</v>
      </c>
      <c r="S64">
        <f t="shared" si="1"/>
        <v>-9.3295476322533473E+24</v>
      </c>
      <c r="U64">
        <f t="shared" si="13"/>
        <v>0.90499098499999997</v>
      </c>
      <c r="V64">
        <f t="shared" si="14"/>
        <v>0.01</v>
      </c>
      <c r="W64">
        <f t="shared" si="15"/>
        <v>5.8033792801155243E-22</v>
      </c>
      <c r="X64">
        <f t="shared" si="16"/>
        <v>5.2520059310403393E-22</v>
      </c>
      <c r="Y64">
        <f t="shared" si="17"/>
        <v>5.8033792801155241E-24</v>
      </c>
      <c r="Z64">
        <f t="shared" si="18"/>
        <v>4.9333955627402981E-23</v>
      </c>
      <c r="AB64">
        <f t="shared" si="19"/>
        <v>-515.49510758292865</v>
      </c>
      <c r="AC64">
        <f t="shared" si="2"/>
        <v>-460.26348891332918</v>
      </c>
      <c r="AE64">
        <f t="shared" si="3"/>
        <v>0</v>
      </c>
      <c r="AF64">
        <f t="shared" si="24"/>
        <v>0</v>
      </c>
      <c r="AG64">
        <f t="shared" si="24"/>
        <v>-6.166744453425373E-22</v>
      </c>
      <c r="AH64">
        <f t="shared" si="5"/>
        <v>-1.0504011862080678E-15</v>
      </c>
      <c r="AI64">
        <f t="shared" si="25"/>
        <v>-1.0504018028825131E-15</v>
      </c>
      <c r="AJ64">
        <f t="shared" si="7"/>
        <v>-55.23161866959947</v>
      </c>
      <c r="AK64">
        <f t="shared" si="22"/>
        <v>-36.084657530805011</v>
      </c>
      <c r="AL64">
        <f t="shared" si="8"/>
        <v>-91.316276200404474</v>
      </c>
      <c r="AN64">
        <f t="shared" si="26"/>
        <v>0</v>
      </c>
      <c r="AO64">
        <f t="shared" si="26"/>
        <v>0</v>
      </c>
      <c r="AP64">
        <f t="shared" si="26"/>
        <v>-9.6257152715260095E-25</v>
      </c>
      <c r="AQ64">
        <f t="shared" si="26"/>
        <v>-1.6395786813730969E-18</v>
      </c>
      <c r="AR64">
        <f t="shared" si="26"/>
        <v>-1.6395796439446241E-18</v>
      </c>
      <c r="AS64">
        <f t="shared" si="26"/>
        <v>-8.6211426355401896E-2</v>
      </c>
      <c r="AT64">
        <f t="shared" si="26"/>
        <v>-5.6324798552195937E-2</v>
      </c>
      <c r="AU64">
        <f t="shared" si="23"/>
        <v>-0.14253622490759782</v>
      </c>
      <c r="AW64">
        <v>61</v>
      </c>
      <c r="AX64">
        <f>IF(Z64&gt;0, (R64*SUMPRODUCT(K64:$K$98, X64:$X$98)-K64*$AZ$3)/Z64, 0)</f>
        <v>-9.3295476322533473E+24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0.90981139099999997</v>
      </c>
      <c r="Q65" s="4">
        <f t="shared" si="21"/>
        <v>12.5</v>
      </c>
      <c r="R65">
        <f t="shared" si="0"/>
        <v>2000000</v>
      </c>
      <c r="S65">
        <f t="shared" si="1"/>
        <v>-1.0387950791219419E+26</v>
      </c>
      <c r="U65">
        <f t="shared" si="13"/>
        <v>0.90981139099999997</v>
      </c>
      <c r="V65">
        <f t="shared" si="14"/>
        <v>0.01</v>
      </c>
      <c r="W65">
        <f t="shared" si="15"/>
        <v>4.9333955627402981E-23</v>
      </c>
      <c r="X65">
        <f t="shared" si="16"/>
        <v>4.4884594792899783E-23</v>
      </c>
      <c r="Y65">
        <f t="shared" si="17"/>
        <v>4.9333955627402979E-25</v>
      </c>
      <c r="Z65">
        <f t="shared" si="18"/>
        <v>3.9560212782291673E-24</v>
      </c>
      <c r="AB65">
        <f t="shared" si="19"/>
        <v>-460.26348891332918</v>
      </c>
      <c r="AC65">
        <f t="shared" si="2"/>
        <v>-410.94954367261533</v>
      </c>
      <c r="AE65">
        <f t="shared" si="3"/>
        <v>0</v>
      </c>
      <c r="AF65">
        <f t="shared" si="24"/>
        <v>0</v>
      </c>
      <c r="AG65">
        <f t="shared" si="24"/>
        <v>-4.9450265977864589E-23</v>
      </c>
      <c r="AH65">
        <f t="shared" si="5"/>
        <v>-8.9769189585799572E-17</v>
      </c>
      <c r="AI65">
        <f t="shared" si="25"/>
        <v>-8.9769239036065546E-17</v>
      </c>
      <c r="AJ65">
        <f t="shared" si="7"/>
        <v>-49.313945240713849</v>
      </c>
      <c r="AK65">
        <f t="shared" si="22"/>
        <v>-32.218444223933048</v>
      </c>
      <c r="AL65">
        <f t="shared" si="8"/>
        <v>-81.532389464646897</v>
      </c>
      <c r="AN65">
        <f t="shared" si="26"/>
        <v>0</v>
      </c>
      <c r="AO65">
        <f t="shared" si="26"/>
        <v>0</v>
      </c>
      <c r="AP65">
        <f t="shared" si="26"/>
        <v>-6.8917206986939985E-26</v>
      </c>
      <c r="AQ65">
        <f t="shared" si="26"/>
        <v>-1.2510836286510029E-19</v>
      </c>
      <c r="AR65">
        <f t="shared" si="26"/>
        <v>-1.2510843178230726E-19</v>
      </c>
      <c r="AS65">
        <f t="shared" si="26"/>
        <v>-6.8727221265467112E-2</v>
      </c>
      <c r="AT65">
        <f t="shared" si="26"/>
        <v>-4.4901784560105185E-2</v>
      </c>
      <c r="AU65">
        <f t="shared" si="23"/>
        <v>-0.1136290058255723</v>
      </c>
      <c r="AW65">
        <v>62</v>
      </c>
      <c r="AX65">
        <f>IF(Z65&gt;0, (R65*SUMPRODUCT(K65:$K$98, X65:$X$98)-K65*$AZ$3)/Z65, 0)</f>
        <v>-1.0387950791219419E+26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0.91465739899999998</v>
      </c>
      <c r="Q66" s="4">
        <f t="shared" si="21"/>
        <v>12.5</v>
      </c>
      <c r="R66">
        <f t="shared" si="0"/>
        <v>2000000</v>
      </c>
      <c r="S66">
        <f t="shared" si="1"/>
        <v>-1.2310374131613487E+27</v>
      </c>
      <c r="U66">
        <f t="shared" si="13"/>
        <v>0.91465739899999998</v>
      </c>
      <c r="V66">
        <f t="shared" si="14"/>
        <v>0.01</v>
      </c>
      <c r="W66">
        <f t="shared" si="15"/>
        <v>3.9560212782291673E-24</v>
      </c>
      <c r="X66">
        <f t="shared" si="16"/>
        <v>3.6184041327337455E-24</v>
      </c>
      <c r="Y66">
        <f t="shared" si="17"/>
        <v>3.9560212782291675E-26</v>
      </c>
      <c r="Z66">
        <f t="shared" si="18"/>
        <v>2.9805693271313017E-25</v>
      </c>
      <c r="AB66">
        <f t="shared" si="19"/>
        <v>-410.94954367261533</v>
      </c>
      <c r="AC66">
        <f t="shared" si="2"/>
        <v>-366.91923542197793</v>
      </c>
      <c r="AE66">
        <f t="shared" si="3"/>
        <v>0</v>
      </c>
      <c r="AF66">
        <f t="shared" si="24"/>
        <v>0</v>
      </c>
      <c r="AG66">
        <f t="shared" si="24"/>
        <v>-3.7257116589141269E-24</v>
      </c>
      <c r="AH66">
        <f t="shared" si="5"/>
        <v>-7.2368082654674909E-18</v>
      </c>
      <c r="AI66">
        <f t="shared" si="25"/>
        <v>-7.2368119911791501E-18</v>
      </c>
      <c r="AJ66">
        <f t="shared" si="7"/>
        <v>-44.030308250637404</v>
      </c>
      <c r="AK66">
        <f t="shared" si="22"/>
        <v>-28.766468057083078</v>
      </c>
      <c r="AL66">
        <f t="shared" si="8"/>
        <v>-72.796776307720478</v>
      </c>
      <c r="AN66">
        <f t="shared" si="26"/>
        <v>0</v>
      </c>
      <c r="AO66">
        <f t="shared" si="26"/>
        <v>0</v>
      </c>
      <c r="AP66">
        <f t="shared" si="26"/>
        <v>-4.6360728821887783E-27</v>
      </c>
      <c r="AQ66">
        <f t="shared" si="26"/>
        <v>-9.005090469859878E-21</v>
      </c>
      <c r="AR66">
        <f t="shared" si="26"/>
        <v>-9.0050951059327606E-21</v>
      </c>
      <c r="AS66">
        <f t="shared" si="26"/>
        <v>-5.478892001392472E-2</v>
      </c>
      <c r="AT66">
        <f t="shared" si="26"/>
        <v>-3.5795427742430788E-2</v>
      </c>
      <c r="AU66">
        <f t="shared" si="23"/>
        <v>-9.0584347756355502E-2</v>
      </c>
      <c r="AW66">
        <v>63</v>
      </c>
      <c r="AX66">
        <f>IF(Z66&gt;0, (R66*SUMPRODUCT(K66:$K$98, X66:$X$98)-K66*$AZ$3)/Z66, 0)</f>
        <v>-1.2310374131613487E+27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0.91953785700000001</v>
      </c>
      <c r="Q67" s="4">
        <f t="shared" si="21"/>
        <v>12.5</v>
      </c>
      <c r="R67">
        <f t="shared" ref="R67:R79" si="27">$C$6</f>
        <v>2000000</v>
      </c>
      <c r="S67">
        <f t="shared" ref="S67:S79" si="28">AX67</f>
        <v>-1.5599022406478466E+28</v>
      </c>
      <c r="U67">
        <f t="shared" si="13"/>
        <v>0.91953785700000001</v>
      </c>
      <c r="V67">
        <f t="shared" si="14"/>
        <v>0.01</v>
      </c>
      <c r="W67">
        <f t="shared" si="15"/>
        <v>2.9805693271313017E-25</v>
      </c>
      <c r="X67">
        <f t="shared" si="16"/>
        <v>2.7407463317102492E-25</v>
      </c>
      <c r="Y67">
        <f t="shared" si="17"/>
        <v>2.9805693271313019E-27</v>
      </c>
      <c r="Z67">
        <f t="shared" si="18"/>
        <v>2.1001730214973955E-26</v>
      </c>
      <c r="AB67">
        <f t="shared" si="19"/>
        <v>-366.91923542197793</v>
      </c>
      <c r="AC67">
        <f t="shared" ref="AC67:AC79" si="29">S67*Z67</f>
        <v>-327.60646019819455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-2.6252162768717445E-25</v>
      </c>
      <c r="AH67">
        <f t="shared" ref="AH67:AH79" si="32">-X67*R67</f>
        <v>-5.4814926634204986E-19</v>
      </c>
      <c r="AI67">
        <f t="shared" ref="AI67:AI79" si="33">SUM(AE67:AH67)</f>
        <v>-5.481495288636775E-19</v>
      </c>
      <c r="AJ67">
        <f t="shared" ref="AJ67:AJ79" si="34">AB67-AC67</f>
        <v>-39.312775223783376</v>
      </c>
      <c r="AK67">
        <f t="shared" si="22"/>
        <v>-25.684346479538458</v>
      </c>
      <c r="AL67">
        <f t="shared" ref="AL67:AL79" si="35">SUM(AI67:AK67)</f>
        <v>-64.997121703321838</v>
      </c>
      <c r="AN67">
        <f t="shared" ref="AN67:AT79" si="36">AE67*$K67</f>
        <v>0</v>
      </c>
      <c r="AO67">
        <f t="shared" si="36"/>
        <v>0</v>
      </c>
      <c r="AP67">
        <f t="shared" si="36"/>
        <v>-2.9166752712786416E-28</v>
      </c>
      <c r="AQ67">
        <f t="shared" si="36"/>
        <v>-6.090063604262404E-22</v>
      </c>
      <c r="AR67">
        <f t="shared" si="36"/>
        <v>-6.0900665209376751E-22</v>
      </c>
      <c r="AS67">
        <f t="shared" si="36"/>
        <v>-4.3677391592733331E-2</v>
      </c>
      <c r="AT67">
        <f t="shared" si="36"/>
        <v>-2.8535895840585763E-2</v>
      </c>
      <c r="AU67">
        <f t="shared" si="23"/>
        <v>-7.2213287433319104E-2</v>
      </c>
      <c r="AW67">
        <v>64</v>
      </c>
      <c r="AX67">
        <f>IF(Z67&gt;0, (R67*SUMPRODUCT(K67:$K$98, X67:$X$98)-K67*$AZ$3)/Z67, 0)</f>
        <v>-1.5599022406478466E+28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0.924425092</v>
      </c>
      <c r="Q68" s="4">
        <f t="shared" si="21"/>
        <v>12.5</v>
      </c>
      <c r="R68">
        <f t="shared" si="27"/>
        <v>2000000</v>
      </c>
      <c r="S68">
        <f t="shared" si="28"/>
        <v>-2.1239371890865494E+29</v>
      </c>
      <c r="U68">
        <f t="shared" ref="U68:U79" si="40">M68</f>
        <v>0.924425092</v>
      </c>
      <c r="V68">
        <f t="shared" ref="V68:V79" si="41">$C$10</f>
        <v>0.01</v>
      </c>
      <c r="W68">
        <f t="shared" ref="W68:W79" si="42">Z67</f>
        <v>2.1001730214973955E-26</v>
      </c>
      <c r="X68">
        <f t="shared" ref="X68:X79" si="43">U68*W68</f>
        <v>1.9414526386136477E-26</v>
      </c>
      <c r="Y68">
        <f t="shared" ref="Y68:Y79" si="44">V68*W68</f>
        <v>2.1001730214973953E-28</v>
      </c>
      <c r="Z68">
        <f t="shared" ref="Z68:Z79" si="45">MAX(0, W68-X68-Y68)</f>
        <v>1.377186526687738E-27</v>
      </c>
      <c r="AB68">
        <f t="shared" ref="AB68:AB79" si="46">AC67</f>
        <v>-327.60646019819455</v>
      </c>
      <c r="AC68">
        <f t="shared" si="29"/>
        <v>-292.50576803410223</v>
      </c>
      <c r="AE68">
        <f t="shared" si="30"/>
        <v>0</v>
      </c>
      <c r="AF68">
        <f t="shared" si="31"/>
        <v>0</v>
      </c>
      <c r="AG68">
        <f t="shared" si="31"/>
        <v>-1.7214831583596726E-26</v>
      </c>
      <c r="AH68">
        <f t="shared" si="32"/>
        <v>-3.8829052772272955E-20</v>
      </c>
      <c r="AI68">
        <f t="shared" si="33"/>
        <v>-3.8829069987104536E-20</v>
      </c>
      <c r="AJ68">
        <f t="shared" si="34"/>
        <v>-35.100692164092322</v>
      </c>
      <c r="AK68">
        <f t="shared" si="22"/>
        <v>-22.932452213873621</v>
      </c>
      <c r="AL68">
        <f t="shared" si="35"/>
        <v>-58.033144377965939</v>
      </c>
      <c r="AN68">
        <f t="shared" si="36"/>
        <v>0</v>
      </c>
      <c r="AO68">
        <f t="shared" si="36"/>
        <v>0</v>
      </c>
      <c r="AP68">
        <f t="shared" si="36"/>
        <v>-1.7076849337497501E-29</v>
      </c>
      <c r="AQ68">
        <f t="shared" si="36"/>
        <v>-3.851782579979832E-23</v>
      </c>
      <c r="AR68">
        <f t="shared" si="36"/>
        <v>-3.8517842876647657E-23</v>
      </c>
      <c r="AS68">
        <f t="shared" si="36"/>
        <v>-3.4819349165125441E-2</v>
      </c>
      <c r="AT68">
        <f t="shared" si="36"/>
        <v>-2.2748641454548593E-2</v>
      </c>
      <c r="AU68">
        <f t="shared" si="23"/>
        <v>-5.7567990619674027E-2</v>
      </c>
      <c r="AW68">
        <v>65</v>
      </c>
      <c r="AX68">
        <f>IF(Z68&gt;0, (R68*SUMPRODUCT(K68:$K$98, X68:$X$98)-K68*$AZ$3)/Z68, 0)</f>
        <v>-2.1239371890865494E+29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0.92929067899999995</v>
      </c>
      <c r="Q69" s="4">
        <f t="shared" ref="Q69:Q79" si="48">$C$8</f>
        <v>12.5</v>
      </c>
      <c r="R69">
        <f t="shared" si="27"/>
        <v>2000000</v>
      </c>
      <c r="S69">
        <f t="shared" si="28"/>
        <v>-3.1236924726202209E+30</v>
      </c>
      <c r="U69">
        <f t="shared" si="40"/>
        <v>0.92929067899999995</v>
      </c>
      <c r="V69">
        <f t="shared" si="41"/>
        <v>0.01</v>
      </c>
      <c r="W69">
        <f t="shared" si="42"/>
        <v>1.377186526687738E-27</v>
      </c>
      <c r="X69">
        <f t="shared" si="43"/>
        <v>1.2798066024952997E-27</v>
      </c>
      <c r="Y69">
        <f t="shared" si="44"/>
        <v>1.3771865266877382E-29</v>
      </c>
      <c r="Z69">
        <f t="shared" si="45"/>
        <v>8.3608058925560983E-29</v>
      </c>
      <c r="AB69">
        <f t="shared" si="46"/>
        <v>-292.50576803410223</v>
      </c>
      <c r="AC69">
        <f t="shared" si="29"/>
        <v>-261.1658643161627</v>
      </c>
      <c r="AE69">
        <f t="shared" si="30"/>
        <v>0</v>
      </c>
      <c r="AF69">
        <f t="shared" si="31"/>
        <v>0</v>
      </c>
      <c r="AG69">
        <f t="shared" si="31"/>
        <v>-1.0451007365695123E-27</v>
      </c>
      <c r="AH69">
        <f t="shared" si="32"/>
        <v>-2.5596132049905994E-21</v>
      </c>
      <c r="AI69">
        <f t="shared" si="33"/>
        <v>-2.559614250091336E-21</v>
      </c>
      <c r="AJ69">
        <f t="shared" si="34"/>
        <v>-31.339903717939535</v>
      </c>
      <c r="AK69">
        <f t="shared" si="22"/>
        <v>-20.47540376238716</v>
      </c>
      <c r="AL69">
        <f t="shared" si="35"/>
        <v>-51.815307480326695</v>
      </c>
      <c r="AN69">
        <f t="shared" si="36"/>
        <v>0</v>
      </c>
      <c r="AO69">
        <f t="shared" si="36"/>
        <v>0</v>
      </c>
      <c r="AP69">
        <f t="shared" si="36"/>
        <v>-9.2564636437390473E-31</v>
      </c>
      <c r="AQ69">
        <f t="shared" si="36"/>
        <v>-2.2670509880033933E-24</v>
      </c>
      <c r="AR69">
        <f t="shared" si="36"/>
        <v>-2.2670519136497575E-24</v>
      </c>
      <c r="AS69">
        <f t="shared" si="36"/>
        <v>-2.7757771974749199E-2</v>
      </c>
      <c r="AT69">
        <f t="shared" si="36"/>
        <v>-1.8135077690169473E-2</v>
      </c>
      <c r="AU69">
        <f t="shared" si="23"/>
        <v>-4.5892849664918675E-2</v>
      </c>
      <c r="AW69">
        <v>66</v>
      </c>
      <c r="AX69">
        <f>IF(Z69&gt;0, (R69*SUMPRODUCT(K69:$K$98, X69:$X$98)-K69*$AZ$3)/Z69, 0)</f>
        <v>-3.1236924726202209E+30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0.93493958499999996</v>
      </c>
      <c r="Q70" s="4">
        <f t="shared" si="48"/>
        <v>12.5</v>
      </c>
      <c r="R70">
        <f t="shared" si="27"/>
        <v>2000000</v>
      </c>
      <c r="S70">
        <f t="shared" si="28"/>
        <v>-5.0653652651692673E+31</v>
      </c>
      <c r="U70">
        <f t="shared" si="40"/>
        <v>0.93493958499999996</v>
      </c>
      <c r="V70">
        <f t="shared" si="41"/>
        <v>0.01</v>
      </c>
      <c r="W70">
        <f t="shared" si="42"/>
        <v>8.3608058925560983E-29</v>
      </c>
      <c r="X70">
        <f t="shared" si="43"/>
        <v>7.8168483914519523E-29</v>
      </c>
      <c r="Y70">
        <f t="shared" si="44"/>
        <v>8.3608058925560984E-31</v>
      </c>
      <c r="Z70">
        <f t="shared" si="45"/>
        <v>4.6034944217858505E-30</v>
      </c>
      <c r="AB70">
        <f t="shared" si="46"/>
        <v>-261.1658643161627</v>
      </c>
      <c r="AC70">
        <f t="shared" si="29"/>
        <v>-233.18380742514526</v>
      </c>
      <c r="AE70">
        <f t="shared" si="30"/>
        <v>0</v>
      </c>
      <c r="AF70">
        <f t="shared" si="31"/>
        <v>0</v>
      </c>
      <c r="AG70">
        <f t="shared" si="31"/>
        <v>-5.7543680272323135E-29</v>
      </c>
      <c r="AH70">
        <f t="shared" si="32"/>
        <v>-1.5633696782903904E-22</v>
      </c>
      <c r="AI70">
        <f t="shared" si="33"/>
        <v>-1.5633702537271933E-22</v>
      </c>
      <c r="AJ70">
        <f t="shared" si="34"/>
        <v>-27.982056891017436</v>
      </c>
      <c r="AK70">
        <f t="shared" si="22"/>
        <v>-18.281610502131389</v>
      </c>
      <c r="AL70">
        <f t="shared" si="35"/>
        <v>-46.263667393148822</v>
      </c>
      <c r="AN70">
        <f t="shared" si="36"/>
        <v>0</v>
      </c>
      <c r="AO70">
        <f t="shared" si="36"/>
        <v>0</v>
      </c>
      <c r="AP70">
        <f t="shared" si="36"/>
        <v>-4.5505779433632597E-32</v>
      </c>
      <c r="AQ70">
        <f t="shared" si="36"/>
        <v>-1.2363191825207103E-25</v>
      </c>
      <c r="AR70">
        <f t="shared" si="36"/>
        <v>-1.2363196375785047E-25</v>
      </c>
      <c r="AS70">
        <f t="shared" si="36"/>
        <v>-2.2128325872727353E-2</v>
      </c>
      <c r="AT70">
        <f t="shared" si="36"/>
        <v>-1.4457172903515201E-2</v>
      </c>
      <c r="AU70">
        <f t="shared" si="23"/>
        <v>-3.658549877624255E-2</v>
      </c>
      <c r="AW70">
        <v>67</v>
      </c>
      <c r="AX70">
        <f>IF(Z70&gt;0, (R70*SUMPRODUCT(K70:$K$98, X70:$X$98)-K70*$AZ$3)/Z70, 0)</f>
        <v>-5.0653652651692673E+31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0.94055780700000002</v>
      </c>
      <c r="Q71" s="4">
        <f t="shared" si="48"/>
        <v>12.5</v>
      </c>
      <c r="R71">
        <f t="shared" si="27"/>
        <v>2000000</v>
      </c>
      <c r="S71">
        <f t="shared" si="28"/>
        <v>-9.1473441685461839E+32</v>
      </c>
      <c r="U71">
        <f t="shared" si="40"/>
        <v>0.94055780700000002</v>
      </c>
      <c r="V71">
        <f t="shared" si="41"/>
        <v>0.01</v>
      </c>
      <c r="W71">
        <f t="shared" si="42"/>
        <v>4.6034944217858505E-30</v>
      </c>
      <c r="X71">
        <f t="shared" si="43"/>
        <v>4.3298526178916328E-30</v>
      </c>
      <c r="Y71">
        <f t="shared" si="44"/>
        <v>4.6034944217858508E-32</v>
      </c>
      <c r="Z71">
        <f t="shared" si="45"/>
        <v>2.2760685967635922E-31</v>
      </c>
      <c r="AB71">
        <f t="shared" si="46"/>
        <v>-233.18380742514526</v>
      </c>
      <c r="AC71">
        <f t="shared" si="29"/>
        <v>-208.19982805816539</v>
      </c>
      <c r="AE71">
        <f t="shared" si="30"/>
        <v>0</v>
      </c>
      <c r="AF71">
        <f t="shared" si="31"/>
        <v>0</v>
      </c>
      <c r="AG71">
        <f t="shared" si="31"/>
        <v>-2.8450857459544903E-30</v>
      </c>
      <c r="AH71">
        <f t="shared" si="32"/>
        <v>-8.6597052357832653E-24</v>
      </c>
      <c r="AI71">
        <f t="shared" si="33"/>
        <v>-8.6597080808690105E-24</v>
      </c>
      <c r="AJ71">
        <f t="shared" si="34"/>
        <v>-24.983979366979867</v>
      </c>
      <c r="AK71">
        <f t="shared" si="22"/>
        <v>-16.322866519760169</v>
      </c>
      <c r="AL71">
        <f t="shared" si="35"/>
        <v>-41.306845886740035</v>
      </c>
      <c r="AN71">
        <f t="shared" si="36"/>
        <v>0</v>
      </c>
      <c r="AO71">
        <f t="shared" si="36"/>
        <v>0</v>
      </c>
      <c r="AP71">
        <f t="shared" si="36"/>
        <v>-2.0088442226545457E-33</v>
      </c>
      <c r="AQ71">
        <f t="shared" si="36"/>
        <v>-6.1144023014175965E-27</v>
      </c>
      <c r="AR71">
        <f t="shared" si="36"/>
        <v>-6.1144043102618183E-27</v>
      </c>
      <c r="AS71">
        <f t="shared" si="36"/>
        <v>-1.7640565906192094E-2</v>
      </c>
      <c r="AT71">
        <f t="shared" si="36"/>
        <v>-1.1525169725378826E-2</v>
      </c>
      <c r="AU71">
        <f t="shared" si="23"/>
        <v>-2.9165735631570919E-2</v>
      </c>
      <c r="AW71">
        <v>68</v>
      </c>
      <c r="AX71">
        <f>IF(Z71&gt;0, (R71*SUMPRODUCT(K71:$K$98, X71:$X$98)-K71*$AZ$3)/Z71, 0)</f>
        <v>-9.1473441685461839E+32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0.946138378</v>
      </c>
      <c r="Q72" s="4">
        <f t="shared" si="48"/>
        <v>12.5</v>
      </c>
      <c r="R72">
        <f t="shared" si="27"/>
        <v>2000000</v>
      </c>
      <c r="S72">
        <f t="shared" si="28"/>
        <v>-1.8620541618499872E+34</v>
      </c>
      <c r="U72">
        <f t="shared" si="40"/>
        <v>0.946138378</v>
      </c>
      <c r="V72">
        <f t="shared" si="41"/>
        <v>0.01</v>
      </c>
      <c r="W72">
        <f t="shared" si="42"/>
        <v>2.2760685967635922E-31</v>
      </c>
      <c r="X72">
        <f t="shared" si="43"/>
        <v>2.1534758503586412E-31</v>
      </c>
      <c r="Y72">
        <f t="shared" si="44"/>
        <v>2.2760685967635921E-33</v>
      </c>
      <c r="Z72">
        <f t="shared" si="45"/>
        <v>9.9832060437315049E-33</v>
      </c>
      <c r="AB72">
        <f t="shared" si="46"/>
        <v>-208.19982805816539</v>
      </c>
      <c r="AC72">
        <f t="shared" si="29"/>
        <v>-185.89270362336194</v>
      </c>
      <c r="AE72">
        <f t="shared" si="30"/>
        <v>0</v>
      </c>
      <c r="AF72">
        <f t="shared" si="31"/>
        <v>0</v>
      </c>
      <c r="AG72">
        <f t="shared" si="31"/>
        <v>-1.2479007554664382E-31</v>
      </c>
      <c r="AH72">
        <f t="shared" si="32"/>
        <v>-4.3069517007172821E-25</v>
      </c>
      <c r="AI72">
        <f t="shared" si="33"/>
        <v>-4.3069529486180377E-25</v>
      </c>
      <c r="AJ72">
        <f t="shared" si="34"/>
        <v>-22.307124434803455</v>
      </c>
      <c r="AK72">
        <f t="shared" ref="AK72:AK79" si="49">G72*SUM(AB72:AB72, AE72:AF72)</f>
        <v>-14.573987964071579</v>
      </c>
      <c r="AL72">
        <f t="shared" si="35"/>
        <v>-36.881112398875032</v>
      </c>
      <c r="AN72">
        <f t="shared" si="36"/>
        <v>0</v>
      </c>
      <c r="AO72">
        <f t="shared" si="36"/>
        <v>0</v>
      </c>
      <c r="AP72">
        <f t="shared" si="36"/>
        <v>-7.8670683884783461E-35</v>
      </c>
      <c r="AQ72">
        <f t="shared" si="36"/>
        <v>-2.715206592110061E-28</v>
      </c>
      <c r="AR72">
        <f t="shared" si="36"/>
        <v>-2.7152073788168999E-28</v>
      </c>
      <c r="AS72">
        <f t="shared" si="36"/>
        <v>-1.4062951136951607E-2</v>
      </c>
      <c r="AT72">
        <f t="shared" si="36"/>
        <v>-9.1877947428083764E-3</v>
      </c>
      <c r="AU72">
        <f t="shared" si="23"/>
        <v>-2.325074587975998E-2</v>
      </c>
      <c r="AW72">
        <v>69</v>
      </c>
      <c r="AX72">
        <f>IF(Z72&gt;0, (R72*SUMPRODUCT(K72:$K$98, X72:$X$98)-K72*$AZ$3)/Z72, 0)</f>
        <v>-1.8620541618499872E+34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0.95167433300000004</v>
      </c>
      <c r="Q73" s="4">
        <f t="shared" si="48"/>
        <v>12.5</v>
      </c>
      <c r="R73">
        <f t="shared" si="27"/>
        <v>2000000</v>
      </c>
      <c r="S73">
        <f t="shared" si="28"/>
        <v>-4.3379502274406183E+35</v>
      </c>
      <c r="U73">
        <f t="shared" si="40"/>
        <v>0.95167433300000004</v>
      </c>
      <c r="V73">
        <f t="shared" si="41"/>
        <v>0.01</v>
      </c>
      <c r="W73">
        <f t="shared" si="42"/>
        <v>9.9832060437315049E-33</v>
      </c>
      <c r="X73">
        <f t="shared" si="43"/>
        <v>9.5007609528697493E-33</v>
      </c>
      <c r="Y73">
        <f t="shared" si="44"/>
        <v>9.9832060437315045E-35</v>
      </c>
      <c r="Z73">
        <f t="shared" si="45"/>
        <v>3.8261303042444051E-34</v>
      </c>
      <c r="AB73">
        <f t="shared" si="46"/>
        <v>-185.89270362336194</v>
      </c>
      <c r="AC73">
        <f t="shared" si="29"/>
        <v>-165.9756282351446</v>
      </c>
      <c r="AE73">
        <f t="shared" si="30"/>
        <v>0</v>
      </c>
      <c r="AF73">
        <f t="shared" si="31"/>
        <v>0</v>
      </c>
      <c r="AG73">
        <f t="shared" si="31"/>
        <v>-4.7826628803055066E-33</v>
      </c>
      <c r="AH73">
        <f t="shared" si="32"/>
        <v>-1.9001521905739498E-26</v>
      </c>
      <c r="AI73">
        <f t="shared" si="33"/>
        <v>-1.9001526688402377E-26</v>
      </c>
      <c r="AJ73">
        <f t="shared" si="34"/>
        <v>-19.917075388217341</v>
      </c>
      <c r="AK73">
        <f t="shared" si="49"/>
        <v>-13.012489253635337</v>
      </c>
      <c r="AL73">
        <f t="shared" si="35"/>
        <v>-32.929564641852679</v>
      </c>
      <c r="AN73">
        <f t="shared" si="36"/>
        <v>0</v>
      </c>
      <c r="AO73">
        <f t="shared" si="36"/>
        <v>0</v>
      </c>
      <c r="AP73">
        <f t="shared" si="36"/>
        <v>-2.6920593153843504E-36</v>
      </c>
      <c r="AQ73">
        <f t="shared" si="36"/>
        <v>-1.0695552944672163E-29</v>
      </c>
      <c r="AR73">
        <f t="shared" si="36"/>
        <v>-1.0695555636731478E-29</v>
      </c>
      <c r="AS73">
        <f t="shared" si="36"/>
        <v>-1.1210898546676965E-2</v>
      </c>
      <c r="AT73">
        <f t="shared" si="36"/>
        <v>-7.3244537171622878E-3</v>
      </c>
      <c r="AU73">
        <f t="shared" si="23"/>
        <v>-1.8535352263839254E-2</v>
      </c>
      <c r="AW73">
        <v>70</v>
      </c>
      <c r="AX73">
        <f>IF(Z73&gt;0, (R73*SUMPRODUCT(K73:$K$98, X73:$X$98)-K73*$AZ$3)/Z73, 0)</f>
        <v>-4.3379502274406183E+35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0.95715889499999995</v>
      </c>
      <c r="Q74" s="4">
        <f t="shared" si="48"/>
        <v>12.5</v>
      </c>
      <c r="R74">
        <f t="shared" si="27"/>
        <v>2000000</v>
      </c>
      <c r="S74">
        <f t="shared" si="28"/>
        <v>-1.1793664817091608E+37</v>
      </c>
      <c r="U74">
        <f t="shared" si="40"/>
        <v>0.95715889499999995</v>
      </c>
      <c r="V74">
        <f t="shared" si="41"/>
        <v>0.01</v>
      </c>
      <c r="W74">
        <f t="shared" si="42"/>
        <v>3.8261303042444051E-34</v>
      </c>
      <c r="X74">
        <f t="shared" si="43"/>
        <v>3.6622146541365882E-34</v>
      </c>
      <c r="Y74">
        <f t="shared" si="44"/>
        <v>3.8261303042444052E-36</v>
      </c>
      <c r="Z74">
        <f t="shared" si="45"/>
        <v>1.256543470653728E-35</v>
      </c>
      <c r="AB74">
        <f t="shared" si="46"/>
        <v>-165.9756282351446</v>
      </c>
      <c r="AC74">
        <f t="shared" si="29"/>
        <v>-148.19252520995053</v>
      </c>
      <c r="AE74">
        <f t="shared" si="30"/>
        <v>0</v>
      </c>
      <c r="AF74">
        <f t="shared" si="31"/>
        <v>0</v>
      </c>
      <c r="AG74">
        <f t="shared" si="31"/>
        <v>-1.5706793383171601E-34</v>
      </c>
      <c r="AH74">
        <f t="shared" si="32"/>
        <v>-7.3244293082731768E-28</v>
      </c>
      <c r="AI74">
        <f t="shared" si="33"/>
        <v>-7.3244308789525154E-28</v>
      </c>
      <c r="AJ74">
        <f t="shared" si="34"/>
        <v>-17.783103025194066</v>
      </c>
      <c r="AK74">
        <f t="shared" si="49"/>
        <v>-11.618293976460123</v>
      </c>
      <c r="AL74">
        <f t="shared" si="35"/>
        <v>-29.401397001654189</v>
      </c>
      <c r="AN74">
        <f t="shared" si="36"/>
        <v>0</v>
      </c>
      <c r="AO74">
        <f t="shared" si="36"/>
        <v>0</v>
      </c>
      <c r="AP74">
        <f t="shared" si="36"/>
        <v>-7.8937680931040907E-38</v>
      </c>
      <c r="AQ74">
        <f t="shared" si="36"/>
        <v>-3.6810407422682014E-31</v>
      </c>
      <c r="AR74">
        <f t="shared" si="36"/>
        <v>-3.6810415316450109E-31</v>
      </c>
      <c r="AS74">
        <f t="shared" si="36"/>
        <v>-8.9372596832565151E-3</v>
      </c>
      <c r="AT74">
        <f t="shared" si="36"/>
        <v>-5.8390096597275894E-3</v>
      </c>
      <c r="AU74">
        <f t="shared" si="23"/>
        <v>-1.4776269342984105E-2</v>
      </c>
      <c r="AW74">
        <v>71</v>
      </c>
      <c r="AX74">
        <f>IF(Z74&gt;0, (R74*SUMPRODUCT(K74:$K$98, X74:$X$98)-K74*$AZ$3)/Z74, 0)</f>
        <v>-1.1793664817091608E+37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0.96261559600000002</v>
      </c>
      <c r="Q75" s="4">
        <f t="shared" si="48"/>
        <v>12.5</v>
      </c>
      <c r="R75">
        <f t="shared" si="27"/>
        <v>2000000</v>
      </c>
      <c r="S75">
        <f t="shared" si="28"/>
        <v>-3.8452755343527653E+38</v>
      </c>
      <c r="U75">
        <f t="shared" si="40"/>
        <v>0.96261559600000002</v>
      </c>
      <c r="V75">
        <f t="shared" si="41"/>
        <v>0.01</v>
      </c>
      <c r="W75">
        <f t="shared" si="42"/>
        <v>1.256543470653728E-35</v>
      </c>
      <c r="X75">
        <f t="shared" si="43"/>
        <v>1.2095683419032469E-35</v>
      </c>
      <c r="Y75">
        <f t="shared" si="44"/>
        <v>1.2565434706537281E-37</v>
      </c>
      <c r="Z75">
        <f t="shared" si="45"/>
        <v>3.440969404394389E-37</v>
      </c>
      <c r="AB75">
        <f t="shared" si="46"/>
        <v>-148.19252520995053</v>
      </c>
      <c r="AC75">
        <f t="shared" si="29"/>
        <v>-132.31475465174151</v>
      </c>
      <c r="AE75">
        <f t="shared" si="30"/>
        <v>0</v>
      </c>
      <c r="AF75">
        <f t="shared" si="31"/>
        <v>0</v>
      </c>
      <c r="AG75">
        <f t="shared" si="31"/>
        <v>-4.3012117554929863E-36</v>
      </c>
      <c r="AH75">
        <f t="shared" si="32"/>
        <v>-2.4191366838064939E-29</v>
      </c>
      <c r="AI75">
        <f t="shared" si="33"/>
        <v>-2.4191371139276693E-29</v>
      </c>
      <c r="AJ75">
        <f t="shared" si="34"/>
        <v>-15.877770558209022</v>
      </c>
      <c r="AK75">
        <f t="shared" si="49"/>
        <v>-10.373476764696537</v>
      </c>
      <c r="AL75">
        <f t="shared" si="35"/>
        <v>-26.251247322905559</v>
      </c>
      <c r="AN75">
        <f t="shared" si="36"/>
        <v>0</v>
      </c>
      <c r="AO75">
        <f t="shared" si="36"/>
        <v>0</v>
      </c>
      <c r="AP75">
        <f t="shared" si="36"/>
        <v>-1.9300547727131461E-39</v>
      </c>
      <c r="AQ75">
        <f t="shared" si="36"/>
        <v>-1.0855234682327395E-32</v>
      </c>
      <c r="AR75">
        <f t="shared" si="36"/>
        <v>-1.0855236612382168E-32</v>
      </c>
      <c r="AS75">
        <f t="shared" si="36"/>
        <v>-7.1247287015756798E-3</v>
      </c>
      <c r="AT75">
        <f t="shared" si="36"/>
        <v>-4.6548227516961006E-3</v>
      </c>
      <c r="AU75">
        <f t="shared" si="23"/>
        <v>-1.177955145327178E-2</v>
      </c>
      <c r="AW75">
        <v>72</v>
      </c>
      <c r="AX75">
        <f>IF(Z75&gt;0, (R75*SUMPRODUCT(K75:$K$98, X75:$X$98)-K75*$AZ$3)/Z75, 0)</f>
        <v>-3.8452755343527653E+38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0.96807210799999999</v>
      </c>
      <c r="Q76" s="4">
        <f t="shared" si="48"/>
        <v>12.5</v>
      </c>
      <c r="R76">
        <f t="shared" si="27"/>
        <v>2000000</v>
      </c>
      <c r="S76">
        <f t="shared" si="28"/>
        <v>-1.5657144458303055E+40</v>
      </c>
      <c r="U76">
        <f t="shared" si="40"/>
        <v>0.96807210799999999</v>
      </c>
      <c r="V76">
        <f t="shared" si="41"/>
        <v>0.01</v>
      </c>
      <c r="W76">
        <f t="shared" si="42"/>
        <v>3.440969404394389E-37</v>
      </c>
      <c r="X76">
        <f t="shared" si="43"/>
        <v>3.3311065048755805E-37</v>
      </c>
      <c r="Y76">
        <f t="shared" si="44"/>
        <v>3.4409694043943893E-39</v>
      </c>
      <c r="Z76">
        <f t="shared" si="45"/>
        <v>7.5453205474864579E-39</v>
      </c>
      <c r="AB76">
        <f t="shared" si="46"/>
        <v>-132.31475465174151</v>
      </c>
      <c r="AC76">
        <f t="shared" si="29"/>
        <v>-118.13817379619778</v>
      </c>
      <c r="AE76">
        <f t="shared" si="30"/>
        <v>0</v>
      </c>
      <c r="AF76">
        <f t="shared" si="31"/>
        <v>0</v>
      </c>
      <c r="AG76">
        <f t="shared" si="31"/>
        <v>-9.4316506843580731E-38</v>
      </c>
      <c r="AH76">
        <f t="shared" si="32"/>
        <v>-6.6622130097511606E-31</v>
      </c>
      <c r="AI76">
        <f t="shared" si="33"/>
        <v>-6.6622139529162288E-31</v>
      </c>
      <c r="AJ76">
        <f t="shared" si="34"/>
        <v>-14.176580855543733</v>
      </c>
      <c r="AK76">
        <f t="shared" si="49"/>
        <v>-9.2620328256219064</v>
      </c>
      <c r="AL76">
        <f t="shared" si="35"/>
        <v>-23.438613681165641</v>
      </c>
      <c r="AN76">
        <f t="shared" si="36"/>
        <v>0</v>
      </c>
      <c r="AO76">
        <f t="shared" si="36"/>
        <v>0</v>
      </c>
      <c r="AP76">
        <f t="shared" si="36"/>
        <v>-3.7787529116195057E-41</v>
      </c>
      <c r="AQ76">
        <f t="shared" si="36"/>
        <v>-2.6691888462512513E-34</v>
      </c>
      <c r="AR76">
        <f t="shared" si="36"/>
        <v>-2.6691892241265421E-34</v>
      </c>
      <c r="AS76">
        <f t="shared" si="36"/>
        <v>-5.679790100108148E-3</v>
      </c>
      <c r="AT76">
        <f t="shared" si="36"/>
        <v>-3.7107961987373241E-3</v>
      </c>
      <c r="AU76">
        <f t="shared" si="23"/>
        <v>-9.3905862988454738E-3</v>
      </c>
      <c r="AW76">
        <v>73</v>
      </c>
      <c r="AX76">
        <f>IF(Z76&gt;0, (R76*SUMPRODUCT(K76:$K$98, X76:$X$98)-K76*$AZ$3)/Z76, 0)</f>
        <v>-1.5657144458303055E+40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0.97352880900000005</v>
      </c>
      <c r="Q77" s="4">
        <f t="shared" si="48"/>
        <v>12.5</v>
      </c>
      <c r="R77">
        <f t="shared" si="27"/>
        <v>2000000</v>
      </c>
      <c r="S77">
        <f t="shared" si="28"/>
        <v>-8.4872995925686206E+41</v>
      </c>
      <c r="U77">
        <f t="shared" si="40"/>
        <v>0.97352880900000005</v>
      </c>
      <c r="V77">
        <f t="shared" si="41"/>
        <v>0.01</v>
      </c>
      <c r="W77">
        <f t="shared" si="42"/>
        <v>7.5453205474864579E-39</v>
      </c>
      <c r="X77">
        <f t="shared" si="43"/>
        <v>7.3455869261177192E-39</v>
      </c>
      <c r="Y77">
        <f t="shared" si="44"/>
        <v>7.545320547486458E-41</v>
      </c>
      <c r="Z77">
        <f t="shared" si="45"/>
        <v>1.2428041589387421E-40</v>
      </c>
      <c r="AB77">
        <f t="shared" si="46"/>
        <v>-118.13817379619778</v>
      </c>
      <c r="AC77">
        <f t="shared" si="29"/>
        <v>-105.48051231803373</v>
      </c>
      <c r="AE77">
        <f t="shared" si="30"/>
        <v>0</v>
      </c>
      <c r="AF77">
        <f t="shared" si="31"/>
        <v>0</v>
      </c>
      <c r="AG77">
        <f t="shared" si="31"/>
        <v>-1.5535051986734276E-39</v>
      </c>
      <c r="AH77">
        <f t="shared" si="32"/>
        <v>-1.4691173852235437E-32</v>
      </c>
      <c r="AI77">
        <f t="shared" si="33"/>
        <v>-1.4691175405740636E-32</v>
      </c>
      <c r="AJ77">
        <f t="shared" si="34"/>
        <v>-12.657661478164044</v>
      </c>
      <c r="AK77">
        <f t="shared" si="49"/>
        <v>-8.2696721657338443</v>
      </c>
      <c r="AL77">
        <f t="shared" si="35"/>
        <v>-20.927333643897889</v>
      </c>
      <c r="AN77">
        <f t="shared" si="36"/>
        <v>0</v>
      </c>
      <c r="AO77">
        <f t="shared" si="36"/>
        <v>0</v>
      </c>
      <c r="AP77">
        <f t="shared" si="36"/>
        <v>-5.5571929418831325E-43</v>
      </c>
      <c r="AQ77">
        <f t="shared" si="36"/>
        <v>-5.2553211736488841E-36</v>
      </c>
      <c r="AR77">
        <f t="shared" si="36"/>
        <v>-5.2553217293681782E-36</v>
      </c>
      <c r="AS77">
        <f t="shared" si="36"/>
        <v>-4.5278938935811117E-3</v>
      </c>
      <c r="AT77">
        <f t="shared" si="36"/>
        <v>-2.9582240104729937E-3</v>
      </c>
      <c r="AU77">
        <f t="shared" si="23"/>
        <v>-7.4861179040541055E-3</v>
      </c>
      <c r="AW77">
        <v>74</v>
      </c>
      <c r="AX77">
        <f>IF(Z77&gt;0, (R77*SUMPRODUCT(K77:$K$98, X77:$X$98)-K77*$AZ$3)/Z77, 0)</f>
        <v>-8.4872995925686206E+41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0.97898550900000003</v>
      </c>
      <c r="Q78" s="4">
        <f t="shared" si="48"/>
        <v>12.5</v>
      </c>
      <c r="R78">
        <f t="shared" si="27"/>
        <v>2000000</v>
      </c>
      <c r="S78">
        <f t="shared" si="28"/>
        <v>-6.8799784436643133E+43</v>
      </c>
      <c r="U78">
        <f t="shared" si="40"/>
        <v>0.97898550900000003</v>
      </c>
      <c r="V78">
        <f t="shared" si="41"/>
        <v>0.01</v>
      </c>
      <c r="W78">
        <f t="shared" si="42"/>
        <v>1.2428041589387421E-40</v>
      </c>
      <c r="X78">
        <f t="shared" si="43"/>
        <v>1.2166872621259615E-40</v>
      </c>
      <c r="Y78">
        <f t="shared" si="44"/>
        <v>1.2428041589387422E-42</v>
      </c>
      <c r="Z78">
        <f t="shared" si="45"/>
        <v>1.3688855223393258E-42</v>
      </c>
      <c r="AB78">
        <f t="shared" si="46"/>
        <v>-105.48051231803373</v>
      </c>
      <c r="AC78">
        <f t="shared" si="29"/>
        <v>-94.179028855387259</v>
      </c>
      <c r="AE78">
        <f t="shared" si="30"/>
        <v>0</v>
      </c>
      <c r="AF78">
        <f t="shared" si="31"/>
        <v>0</v>
      </c>
      <c r="AG78">
        <f t="shared" si="31"/>
        <v>-1.7111069029241574E-41</v>
      </c>
      <c r="AH78">
        <f t="shared" si="32"/>
        <v>-2.4333745242519231E-34</v>
      </c>
      <c r="AI78">
        <f t="shared" si="33"/>
        <v>-2.4333746953626132E-34</v>
      </c>
      <c r="AJ78">
        <f t="shared" si="34"/>
        <v>-11.301483462646473</v>
      </c>
      <c r="AK78">
        <f t="shared" si="49"/>
        <v>-7.3836358622623619</v>
      </c>
      <c r="AL78">
        <f t="shared" si="35"/>
        <v>-18.685119324908836</v>
      </c>
      <c r="AN78">
        <f t="shared" si="36"/>
        <v>0</v>
      </c>
      <c r="AO78">
        <f t="shared" si="36"/>
        <v>0</v>
      </c>
      <c r="AP78">
        <f t="shared" si="36"/>
        <v>-5.465147468181688E-45</v>
      </c>
      <c r="AQ78">
        <f t="shared" si="36"/>
        <v>-7.7720162297438095E-38</v>
      </c>
      <c r="AR78">
        <f t="shared" si="36"/>
        <v>-7.7720167762585565E-38</v>
      </c>
      <c r="AS78">
        <f t="shared" si="36"/>
        <v>-3.6096092901635153E-3</v>
      </c>
      <c r="AT78">
        <f t="shared" si="36"/>
        <v>-2.3582780695734964E-3</v>
      </c>
      <c r="AU78">
        <f t="shared" si="23"/>
        <v>-5.9678873597370126E-3</v>
      </c>
      <c r="AW78">
        <v>75</v>
      </c>
      <c r="AX78">
        <f>IF(Z78&gt;0, (R78*SUMPRODUCT(K78:$K$98, X78:$X$98)-K78*$AZ$3)/Z78, 0)</f>
        <v>-6.8799784436643133E+43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12.5</v>
      </c>
      <c r="R79">
        <f t="shared" si="27"/>
        <v>2000000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1.3688855223393258E-42</v>
      </c>
      <c r="X79">
        <f t="shared" si="43"/>
        <v>1.3688855223393258E-42</v>
      </c>
      <c r="Y79">
        <f t="shared" si="44"/>
        <v>1.368885522339326E-44</v>
      </c>
      <c r="Z79">
        <f t="shared" si="45"/>
        <v>0</v>
      </c>
      <c r="AB79">
        <f t="shared" si="46"/>
        <v>-94.179028855387259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-2.7377710446786516E-36</v>
      </c>
      <c r="AI79">
        <f t="shared" si="33"/>
        <v>-2.7377710446786516E-36</v>
      </c>
      <c r="AJ79">
        <f t="shared" si="34"/>
        <v>-94.179028855387259</v>
      </c>
      <c r="AK79">
        <f t="shared" si="49"/>
        <v>-6.5925320198771091</v>
      </c>
      <c r="AL79">
        <f t="shared" si="35"/>
        <v>-100.77156087526437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-7.8073535259738388E-40</v>
      </c>
      <c r="AR79">
        <f t="shared" si="36"/>
        <v>-7.8073535259738388E-40</v>
      </c>
      <c r="AS79">
        <f t="shared" si="36"/>
        <v>-2.6857211980383294E-2</v>
      </c>
      <c r="AT79">
        <f t="shared" si="36"/>
        <v>-1.880004838626831E-3</v>
      </c>
      <c r="AU79">
        <f t="shared" si="23"/>
        <v>-2.8737216819010127E-2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361735.75718477345</v>
      </c>
      <c r="AO81" s="8">
        <f t="shared" si="50"/>
        <v>-36173.575718477347</v>
      </c>
      <c r="AP81" s="8">
        <f t="shared" si="50"/>
        <v>-195.50599538435159</v>
      </c>
      <c r="AQ81" s="8">
        <f t="shared" si="50"/>
        <v>-294869.23696637759</v>
      </c>
      <c r="AR81" s="8">
        <f t="shared" si="50"/>
        <v>30497.438504534119</v>
      </c>
      <c r="AS81" s="8">
        <f t="shared" si="50"/>
        <v>-52670.338270702945</v>
      </c>
      <c r="AT81" s="8">
        <f t="shared" si="50"/>
        <v>22172.899766169005</v>
      </c>
      <c r="AU81" s="8">
        <f t="shared" si="50"/>
        <v>1.8080952360333136E-10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49" priority="1" operator="lessThan">
      <formula>0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C00AEB-9791-4ABC-87B4-CADE2D99D8C5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770344.40621910163</v>
      </c>
      <c r="K3">
        <v>1</v>
      </c>
      <c r="L3" s="2">
        <v>0</v>
      </c>
      <c r="O3">
        <f>$C$3</f>
        <v>770344.40621910163</v>
      </c>
      <c r="P3" s="2">
        <f>O3*C5</f>
        <v>77034.440621910166</v>
      </c>
      <c r="Q3" s="4">
        <f>B8</f>
        <v>100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770344.40621910163</v>
      </c>
      <c r="AF3">
        <f t="shared" ref="AF3:AG34" si="4">-$Z3*P3</f>
        <v>-77034.440621910166</v>
      </c>
      <c r="AG3">
        <f t="shared" si="4"/>
        <v>-100</v>
      </c>
      <c r="AH3">
        <f t="shared" ref="AH3:AH66" si="5">-X3*R3</f>
        <v>0</v>
      </c>
      <c r="AI3">
        <f t="shared" ref="AI3:AI34" si="6">SUM(AE3:AH3)</f>
        <v>693209.96559719148</v>
      </c>
      <c r="AJ3">
        <f t="shared" ref="AJ3:AJ66" si="7">AB3-AC3</f>
        <v>0</v>
      </c>
      <c r="AL3">
        <f t="shared" ref="AL3:AL66" si="8">SUM(AI3:AK3)</f>
        <v>693209.96559719148</v>
      </c>
      <c r="AN3">
        <f t="shared" ref="AN3:AU34" si="9">AE3*$K3</f>
        <v>770344.40621910163</v>
      </c>
      <c r="AO3">
        <f t="shared" si="9"/>
        <v>-77034.440621910166</v>
      </c>
      <c r="AP3">
        <f t="shared" si="9"/>
        <v>-100</v>
      </c>
      <c r="AQ3">
        <f t="shared" si="9"/>
        <v>0</v>
      </c>
      <c r="AR3">
        <f t="shared" si="9"/>
        <v>693209.96559719148</v>
      </c>
      <c r="AS3">
        <f t="shared" si="9"/>
        <v>0</v>
      </c>
      <c r="AT3">
        <f t="shared" si="9"/>
        <v>0</v>
      </c>
      <c r="AU3">
        <f t="shared" si="9"/>
        <v>693209.96559719148</v>
      </c>
      <c r="AW3">
        <v>0</v>
      </c>
      <c r="AX3">
        <f>IF(Z3&gt;0, (R3*SUMPRODUCT(K3:$K$98, X3:$X$98)-K3*$AZ$3)/Z3, 0)</f>
        <v>0</v>
      </c>
      <c r="AZ3">
        <f>C6*ABS(SUMPRODUCT(X4:X69, K4:K69))/1</f>
        <v>686742.19484938611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1.9576E-2</v>
      </c>
      <c r="R4">
        <f t="shared" si="0"/>
        <v>2000000</v>
      </c>
      <c r="S4">
        <f t="shared" si="1"/>
        <v>47468.64368854888</v>
      </c>
      <c r="U4">
        <f t="shared" ref="U4:U67" si="13">M4</f>
        <v>1.9576E-2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1.9576E-2</v>
      </c>
      <c r="Y4">
        <f t="shared" ref="Y4:Y67" si="17">V4*W4</f>
        <v>0.01</v>
      </c>
      <c r="Z4">
        <f t="shared" ref="Z4:Z67" si="18">MAX(0, W4-X4-Y4)</f>
        <v>0.97042399999999995</v>
      </c>
      <c r="AB4">
        <f t="shared" ref="AB4:AB67" si="19">AC3</f>
        <v>0</v>
      </c>
      <c r="AC4">
        <f t="shared" si="2"/>
        <v>46064.711082816357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-39152</v>
      </c>
      <c r="AI4">
        <f t="shared" si="6"/>
        <v>-39152</v>
      </c>
      <c r="AJ4">
        <f t="shared" si="7"/>
        <v>-46064.711082816357</v>
      </c>
      <c r="AK4">
        <f>G4*SUM(AB4, AE4:AF4)</f>
        <v>0</v>
      </c>
      <c r="AL4">
        <f t="shared" si="8"/>
        <v>-85216.711082816357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-36525.795316727308</v>
      </c>
      <c r="AR4">
        <f t="shared" si="9"/>
        <v>-36525.795316727308</v>
      </c>
      <c r="AS4">
        <f t="shared" si="9"/>
        <v>-42974.821422536013</v>
      </c>
      <c r="AT4">
        <f t="shared" si="9"/>
        <v>0</v>
      </c>
      <c r="AU4">
        <f t="shared" si="9"/>
        <v>-79500.616739263322</v>
      </c>
      <c r="AW4">
        <v>1</v>
      </c>
      <c r="AX4">
        <f>IF(Z4&gt;0, (R4*SUMPRODUCT(K4:$K$98, X4:$X$98)-K4*$AZ$3)/Z4, 0)</f>
        <v>47468.64368854888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2.3283000000000002E-2</v>
      </c>
      <c r="Q5" s="4">
        <f t="shared" ref="Q5:Q68" si="21">$C$8</f>
        <v>12.5</v>
      </c>
      <c r="R5">
        <f t="shared" si="0"/>
        <v>2000000</v>
      </c>
      <c r="S5">
        <f t="shared" si="1"/>
        <v>67131.370837413764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46064.711082816357</v>
      </c>
      <c r="AC5">
        <f t="shared" si="2"/>
        <v>62977.642643044004</v>
      </c>
      <c r="AE5">
        <f t="shared" si="3"/>
        <v>0</v>
      </c>
      <c r="AF5">
        <f t="shared" si="4"/>
        <v>0</v>
      </c>
      <c r="AG5">
        <f t="shared" si="4"/>
        <v>-11.726567225099998</v>
      </c>
      <c r="AH5">
        <f t="shared" si="5"/>
        <v>-45188.763983999997</v>
      </c>
      <c r="AI5">
        <f t="shared" si="6"/>
        <v>-45200.490551225099</v>
      </c>
      <c r="AJ5">
        <f t="shared" si="7"/>
        <v>-16912.931560227647</v>
      </c>
      <c r="AK5">
        <f>G5*SUM(AB5, AE5:AF5)</f>
        <v>1888.6531543954707</v>
      </c>
      <c r="AL5">
        <f t="shared" si="8"/>
        <v>-60224.768957057277</v>
      </c>
      <c r="AN5">
        <f t="shared" si="9"/>
        <v>0</v>
      </c>
      <c r="AO5">
        <f t="shared" si="9"/>
        <v>0</v>
      </c>
      <c r="AP5">
        <f t="shared" si="9"/>
        <v>-10.027481653956768</v>
      </c>
      <c r="AQ5">
        <f t="shared" si="9"/>
        <v>-38641.274391421764</v>
      </c>
      <c r="AR5">
        <f t="shared" si="9"/>
        <v>-38651.301873075718</v>
      </c>
      <c r="AS5">
        <f t="shared" si="9"/>
        <v>-14462.383379494329</v>
      </c>
      <c r="AT5">
        <f t="shared" si="9"/>
        <v>1615.002454925735</v>
      </c>
      <c r="AU5">
        <f t="shared" si="9"/>
        <v>-51498.682797644316</v>
      </c>
      <c r="AW5">
        <v>2</v>
      </c>
      <c r="AX5">
        <f>IF(Z5&gt;0, (R5*SUMPRODUCT(K5:$K$98, X5:$X$98)-K5*$AZ$3)/Z5, 0)</f>
        <v>67131.370837413764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2.7149E-2</v>
      </c>
      <c r="Q6" s="4">
        <f t="shared" si="21"/>
        <v>12.5</v>
      </c>
      <c r="R6">
        <f t="shared" si="0"/>
        <v>2000000</v>
      </c>
      <c r="S6">
        <f t="shared" si="1"/>
        <v>90576.305271980906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62977.642643044004</v>
      </c>
      <c r="AC6">
        <f t="shared" si="2"/>
        <v>81815.308371174149</v>
      </c>
      <c r="AE6">
        <f t="shared" si="3"/>
        <v>0</v>
      </c>
      <c r="AF6">
        <f t="shared" si="4"/>
        <v>0</v>
      </c>
      <c r="AG6">
        <f t="shared" si="4"/>
        <v>-11.290936979254758</v>
      </c>
      <c r="AH6">
        <f t="shared" si="5"/>
        <v>-50938.331775078383</v>
      </c>
      <c r="AI6">
        <f t="shared" si="6"/>
        <v>-50949.622712057637</v>
      </c>
      <c r="AJ6">
        <f t="shared" si="7"/>
        <v>-18837.665728130145</v>
      </c>
      <c r="AK6">
        <f>G6*SUM(AB6, AE6:AF6)</f>
        <v>3684.1920946180744</v>
      </c>
      <c r="AL6">
        <f t="shared" si="8"/>
        <v>-66103.096345569706</v>
      </c>
      <c r="AN6">
        <f t="shared" si="9"/>
        <v>0</v>
      </c>
      <c r="AO6">
        <f t="shared" si="9"/>
        <v>0</v>
      </c>
      <c r="AP6">
        <f t="shared" si="9"/>
        <v>-8.7099420279602402</v>
      </c>
      <c r="AQ6">
        <f t="shared" si="9"/>
        <v>-39294.340015988782</v>
      </c>
      <c r="AR6">
        <f t="shared" si="9"/>
        <v>-39303.049958016745</v>
      </c>
      <c r="AS6">
        <f t="shared" si="9"/>
        <v>-14531.564274565328</v>
      </c>
      <c r="AT6">
        <f t="shared" si="9"/>
        <v>2842.0227322985938</v>
      </c>
      <c r="AU6">
        <f t="shared" si="9"/>
        <v>-50992.591500283481</v>
      </c>
      <c r="AW6">
        <v>3</v>
      </c>
      <c r="AX6">
        <f>IF(Z6&gt;0, (R6*SUMPRODUCT(K6:$K$98, X6:$X$98)-K6*$AZ$3)/Z6, 0)</f>
        <v>90576.305271980906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3.1286000000000001E-2</v>
      </c>
      <c r="Q7" s="4">
        <f t="shared" si="21"/>
        <v>12.5</v>
      </c>
      <c r="R7">
        <f t="shared" si="0"/>
        <v>2000000</v>
      </c>
      <c r="S7">
        <f t="shared" si="1"/>
        <v>104259.16068501408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81815.308371174149</v>
      </c>
      <c r="AC7">
        <f t="shared" si="2"/>
        <v>90286.592813299445</v>
      </c>
      <c r="AE7">
        <f t="shared" si="3"/>
        <v>0</v>
      </c>
      <c r="AF7">
        <f t="shared" si="4"/>
        <v>0</v>
      </c>
      <c r="AG7">
        <f t="shared" si="4"/>
        <v>-10.824779355129245</v>
      </c>
      <c r="AH7">
        <f t="shared" si="5"/>
        <v>-56519.720693274299</v>
      </c>
      <c r="AI7">
        <f t="shared" si="6"/>
        <v>-56530.545472629427</v>
      </c>
      <c r="AJ7">
        <f t="shared" si="7"/>
        <v>-8471.2844421252958</v>
      </c>
      <c r="AK7">
        <f>G7*SUM(AB7, AE7:AF7)</f>
        <v>4017.1316410246504</v>
      </c>
      <c r="AL7">
        <f t="shared" si="8"/>
        <v>-60984.698273730071</v>
      </c>
      <c r="AN7">
        <f t="shared" si="9"/>
        <v>0</v>
      </c>
      <c r="AO7">
        <f t="shared" si="9"/>
        <v>0</v>
      </c>
      <c r="AP7">
        <f t="shared" si="9"/>
        <v>-7.5974373227130148</v>
      </c>
      <c r="AQ7">
        <f t="shared" si="9"/>
        <v>-39668.710222802532</v>
      </c>
      <c r="AR7">
        <f t="shared" si="9"/>
        <v>-39676.30766012524</v>
      </c>
      <c r="AS7">
        <f t="shared" si="9"/>
        <v>-5945.6225831914317</v>
      </c>
      <c r="AT7">
        <f t="shared" si="9"/>
        <v>2819.4483100766779</v>
      </c>
      <c r="AU7">
        <f t="shared" si="9"/>
        <v>-42802.481933239993</v>
      </c>
      <c r="AW7">
        <v>4</v>
      </c>
      <c r="AX7">
        <f>IF(Z7&gt;0, (R7*SUMPRODUCT(K7:$K$98, X7:$X$98)-K7*$AZ$3)/Z7, 0)</f>
        <v>104259.16068501408</v>
      </c>
    </row>
    <row r="8" spans="1:52" x14ac:dyDescent="0.25">
      <c r="B8" s="2">
        <f>'S.26.04.A'!B8</f>
        <v>100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3.5844000000000001E-2</v>
      </c>
      <c r="Q8" s="4">
        <f t="shared" si="21"/>
        <v>12.5</v>
      </c>
      <c r="R8">
        <f t="shared" si="0"/>
        <v>2000000</v>
      </c>
      <c r="S8">
        <f t="shared" si="1"/>
        <v>100083.03888051015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90286.592813299445</v>
      </c>
      <c r="AC8">
        <f t="shared" si="2"/>
        <v>82696.838916308421</v>
      </c>
      <c r="AE8">
        <f t="shared" si="3"/>
        <v>0</v>
      </c>
      <c r="AF8">
        <f t="shared" si="4"/>
        <v>0</v>
      </c>
      <c r="AG8">
        <f t="shared" si="4"/>
        <v>-10.328528170372699</v>
      </c>
      <c r="AH8">
        <f t="shared" si="5"/>
        <v>-62080.542592840422</v>
      </c>
      <c r="AI8">
        <f t="shared" si="6"/>
        <v>-62090.871121010794</v>
      </c>
      <c r="AJ8">
        <f t="shared" si="7"/>
        <v>7589.7538969910238</v>
      </c>
      <c r="AK8">
        <f t="shared" ref="AK8:AK69" si="22">G8*SUM(AB8:AB8, AE8:AF8)</f>
        <v>1923.1044269232782</v>
      </c>
      <c r="AL8">
        <f t="shared" si="8"/>
        <v>-52578.01279709649</v>
      </c>
      <c r="AN8">
        <f t="shared" si="9"/>
        <v>0</v>
      </c>
      <c r="AO8">
        <f t="shared" si="9"/>
        <v>0</v>
      </c>
      <c r="AP8">
        <f t="shared" si="9"/>
        <v>-6.7666763801834771</v>
      </c>
      <c r="AQ8">
        <f t="shared" si="9"/>
        <v>-40671.713752685566</v>
      </c>
      <c r="AR8">
        <f t="shared" si="9"/>
        <v>-40678.480429065748</v>
      </c>
      <c r="AS8">
        <f t="shared" si="9"/>
        <v>4972.3840201639741</v>
      </c>
      <c r="AT8">
        <f t="shared" si="9"/>
        <v>1259.9109076950372</v>
      </c>
      <c r="AU8">
        <f t="shared" si="9"/>
        <v>-34446.185501206739</v>
      </c>
      <c r="AW8">
        <v>5</v>
      </c>
      <c r="AX8">
        <f>IF(Z8&gt;0, (R8*SUMPRODUCT(K8:$K$98, X8:$X$98)-K8*$AZ$3)/Z8, 0)</f>
        <v>100083.03888051015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4.1295999999999999E-2</v>
      </c>
      <c r="Q9" s="4">
        <f t="shared" si="21"/>
        <v>12.5</v>
      </c>
      <c r="R9">
        <f t="shared" si="0"/>
        <v>2000000</v>
      </c>
      <c r="S9">
        <f t="shared" si="1"/>
        <v>83995.592503395455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82696.838916308421</v>
      </c>
      <c r="AC9">
        <f t="shared" si="2"/>
        <v>65843.91642380401</v>
      </c>
      <c r="AE9">
        <f t="shared" si="3"/>
        <v>0</v>
      </c>
      <c r="AF9">
        <f t="shared" si="4"/>
        <v>0</v>
      </c>
      <c r="AG9">
        <f t="shared" si="4"/>
        <v>-9.7987159893452613</v>
      </c>
      <c r="AH9">
        <f t="shared" si="5"/>
        <v>-68244.303891793752</v>
      </c>
      <c r="AI9">
        <f t="shared" si="6"/>
        <v>-68254.10260778309</v>
      </c>
      <c r="AJ9">
        <f t="shared" si="7"/>
        <v>16852.922492504411</v>
      </c>
      <c r="AK9">
        <f t="shared" si="22"/>
        <v>487.91134960621969</v>
      </c>
      <c r="AL9">
        <f t="shared" si="8"/>
        <v>-50913.268765672459</v>
      </c>
      <c r="AN9">
        <f t="shared" si="9"/>
        <v>0</v>
      </c>
      <c r="AO9">
        <f t="shared" si="9"/>
        <v>0</v>
      </c>
      <c r="AP9">
        <f t="shared" si="9"/>
        <v>-6.0797167805526895</v>
      </c>
      <c r="AQ9">
        <f t="shared" si="9"/>
        <v>-42342.898804213553</v>
      </c>
      <c r="AR9">
        <f t="shared" si="9"/>
        <v>-42348.978520994104</v>
      </c>
      <c r="AS9">
        <f t="shared" si="9"/>
        <v>10456.573676637325</v>
      </c>
      <c r="AT9">
        <f t="shared" si="9"/>
        <v>302.72974773924972</v>
      </c>
      <c r="AU9">
        <f t="shared" si="9"/>
        <v>-31589.675096617528</v>
      </c>
      <c r="AW9">
        <v>6</v>
      </c>
      <c r="AX9">
        <f>IF(Z9&gt;0, (R9*SUMPRODUCT(K9:$K$98, X9:$X$98)-K9*$AZ$3)/Z9, 0)</f>
        <v>83995.592503395455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4.7109999999999999E-2</v>
      </c>
      <c r="Q10" s="4">
        <f t="shared" si="21"/>
        <v>12.5</v>
      </c>
      <c r="R10">
        <f t="shared" si="0"/>
        <v>2000000</v>
      </c>
      <c r="S10">
        <f t="shared" si="1"/>
        <v>61382.713072400649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65843.91642380401</v>
      </c>
      <c r="AC10">
        <f t="shared" si="2"/>
        <v>45369.737532003142</v>
      </c>
      <c r="AE10">
        <f t="shared" si="3"/>
        <v>0</v>
      </c>
      <c r="AF10">
        <f t="shared" si="4"/>
        <v>0</v>
      </c>
      <c r="AG10">
        <f t="shared" si="4"/>
        <v>-9.2391113191937553</v>
      </c>
      <c r="AH10">
        <f t="shared" si="5"/>
        <v>-73858.801641288839</v>
      </c>
      <c r="AI10">
        <f t="shared" si="6"/>
        <v>-73868.040752608038</v>
      </c>
      <c r="AJ10">
        <f t="shared" si="7"/>
        <v>20474.178891800868</v>
      </c>
      <c r="AK10">
        <f t="shared" si="22"/>
        <v>269.96005733759648</v>
      </c>
      <c r="AL10">
        <f t="shared" si="8"/>
        <v>-53123.901803469576</v>
      </c>
      <c r="AN10">
        <f t="shared" si="9"/>
        <v>0</v>
      </c>
      <c r="AO10">
        <f t="shared" si="9"/>
        <v>0</v>
      </c>
      <c r="AP10">
        <f t="shared" si="9"/>
        <v>-5.4382925293760804</v>
      </c>
      <c r="AQ10">
        <f t="shared" si="9"/>
        <v>-43474.502613693156</v>
      </c>
      <c r="AR10">
        <f t="shared" si="9"/>
        <v>-43479.940906222531</v>
      </c>
      <c r="AS10">
        <f t="shared" si="9"/>
        <v>12051.43766165884</v>
      </c>
      <c r="AT10">
        <f t="shared" si="9"/>
        <v>158.90291959130806</v>
      </c>
      <c r="AU10">
        <f t="shared" si="9"/>
        <v>-31269.600324972387</v>
      </c>
      <c r="AW10">
        <v>7</v>
      </c>
      <c r="AX10">
        <f>IF(Z10&gt;0, (R10*SUMPRODUCT(K10:$K$98, X10:$X$98)-K10*$AZ$3)/Z10, 0)</f>
        <v>61382.713072400649</v>
      </c>
    </row>
    <row r="11" spans="1:52" x14ac:dyDescent="0.25">
      <c r="A11" t="s">
        <v>33</v>
      </c>
      <c r="C11" s="12">
        <f>AU71</f>
        <v>-1.0798550942325846E-10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5.2900999999999997E-2</v>
      </c>
      <c r="Q11" s="4">
        <f t="shared" si="21"/>
        <v>12.5</v>
      </c>
      <c r="R11">
        <f t="shared" si="0"/>
        <v>2000000</v>
      </c>
      <c r="S11">
        <f t="shared" si="1"/>
        <v>31794.605690275996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45369.737532003142</v>
      </c>
      <c r="AC11">
        <f t="shared" si="2"/>
        <v>22022.118974020414</v>
      </c>
      <c r="AE11">
        <f t="shared" si="3"/>
        <v>0</v>
      </c>
      <c r="AF11">
        <f t="shared" si="4"/>
        <v>0</v>
      </c>
      <c r="AG11">
        <f t="shared" si="4"/>
        <v>-8.6579619781051491</v>
      </c>
      <c r="AH11">
        <f t="shared" si="5"/>
        <v>-78201.31646346701</v>
      </c>
      <c r="AI11">
        <f t="shared" si="6"/>
        <v>-78209.974425445122</v>
      </c>
      <c r="AJ11">
        <f t="shared" si="7"/>
        <v>23347.618557982729</v>
      </c>
      <c r="AK11">
        <f t="shared" si="22"/>
        <v>108.88737007680753</v>
      </c>
      <c r="AL11">
        <f t="shared" si="8"/>
        <v>-54753.468497385584</v>
      </c>
      <c r="AN11">
        <f t="shared" si="9"/>
        <v>0</v>
      </c>
      <c r="AO11">
        <f t="shared" si="9"/>
        <v>0</v>
      </c>
      <c r="AP11">
        <f t="shared" si="9"/>
        <v>-4.8424729104768112</v>
      </c>
      <c r="AQ11">
        <f t="shared" si="9"/>
        <v>-43738.671698445316</v>
      </c>
      <c r="AR11">
        <f t="shared" si="9"/>
        <v>-43743.514171355797</v>
      </c>
      <c r="AS11">
        <f t="shared" si="9"/>
        <v>13058.524705593705</v>
      </c>
      <c r="AT11">
        <f t="shared" si="9"/>
        <v>60.901646510279939</v>
      </c>
      <c r="AU11">
        <f t="shared" si="9"/>
        <v>-30624.087819251807</v>
      </c>
      <c r="AW11">
        <v>8</v>
      </c>
      <c r="AX11">
        <f>IF(Z11&gt;0, (R11*SUMPRODUCT(K11:$K$98, X11:$X$98)-K11*$AZ$3)/Z11, 0)</f>
        <v>31794.605690275996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5.9271999999999998E-2</v>
      </c>
      <c r="Q12" s="4">
        <f t="shared" si="21"/>
        <v>12.5</v>
      </c>
      <c r="R12">
        <f t="shared" si="0"/>
        <v>2000000</v>
      </c>
      <c r="S12">
        <f t="shared" si="1"/>
        <v>-4074.2451671328904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22022.118974020414</v>
      </c>
      <c r="AC12">
        <f t="shared" si="2"/>
        <v>-2626.4890813243692</v>
      </c>
      <c r="AE12">
        <f t="shared" si="3"/>
        <v>0</v>
      </c>
      <c r="AF12">
        <f t="shared" si="4"/>
        <v>0</v>
      </c>
      <c r="AG12">
        <f t="shared" si="4"/>
        <v>-8.0582076359578476</v>
      </c>
      <c r="AH12">
        <f t="shared" si="5"/>
        <v>-82107.955578599736</v>
      </c>
      <c r="AI12">
        <f t="shared" si="6"/>
        <v>-82116.013786235693</v>
      </c>
      <c r="AJ12">
        <f t="shared" si="7"/>
        <v>24648.608055344783</v>
      </c>
      <c r="AK12">
        <f t="shared" si="22"/>
        <v>50.650873640246949</v>
      </c>
      <c r="AL12">
        <f t="shared" si="8"/>
        <v>-57416.754857250664</v>
      </c>
      <c r="AN12">
        <f t="shared" si="9"/>
        <v>0</v>
      </c>
      <c r="AO12">
        <f t="shared" si="9"/>
        <v>0</v>
      </c>
      <c r="AP12">
        <f t="shared" si="9"/>
        <v>-4.2830230229233681</v>
      </c>
      <c r="AQ12">
        <f t="shared" si="9"/>
        <v>-43641.251255312214</v>
      </c>
      <c r="AR12">
        <f t="shared" si="9"/>
        <v>-43645.534278335137</v>
      </c>
      <c r="AS12">
        <f t="shared" si="9"/>
        <v>13100.997213446381</v>
      </c>
      <c r="AT12">
        <f t="shared" si="9"/>
        <v>26.921477794183616</v>
      </c>
      <c r="AU12">
        <f t="shared" si="9"/>
        <v>-30517.615587094573</v>
      </c>
      <c r="AW12">
        <v>9</v>
      </c>
      <c r="AX12">
        <f>IF(Z12&gt;0, (R12*SUMPRODUCT(K12:$K$98, X12:$X$98)-K12*$AZ$3)/Z12, 0)</f>
        <v>-4074.2451671328904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6.6047999999999996E-2</v>
      </c>
      <c r="Q13" s="4">
        <f t="shared" si="21"/>
        <v>12.5</v>
      </c>
      <c r="R13">
        <f t="shared" si="0"/>
        <v>2000000</v>
      </c>
      <c r="S13">
        <f t="shared" si="1"/>
        <v>-47387.302347241741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-2626.4890813243692</v>
      </c>
      <c r="AC13">
        <f t="shared" si="2"/>
        <v>-28225.382532486226</v>
      </c>
      <c r="AE13">
        <f t="shared" si="3"/>
        <v>0</v>
      </c>
      <c r="AF13">
        <f t="shared" si="4"/>
        <v>0</v>
      </c>
      <c r="AG13">
        <f t="shared" si="4"/>
        <v>-7.4453970616585261</v>
      </c>
      <c r="AH13">
        <f t="shared" si="5"/>
        <v>-85156.559670359027</v>
      </c>
      <c r="AI13">
        <f t="shared" si="6"/>
        <v>-85164.005067420687</v>
      </c>
      <c r="AJ13">
        <f t="shared" si="7"/>
        <v>25598.893451161857</v>
      </c>
      <c r="AK13">
        <f t="shared" si="22"/>
        <v>-5.2529781626487386</v>
      </c>
      <c r="AL13">
        <f t="shared" si="8"/>
        <v>-59570.36459442148</v>
      </c>
      <c r="AN13">
        <f t="shared" si="9"/>
        <v>0</v>
      </c>
      <c r="AO13">
        <f t="shared" si="9"/>
        <v>0</v>
      </c>
      <c r="AP13">
        <f t="shared" si="9"/>
        <v>-3.7616993232662472</v>
      </c>
      <c r="AQ13">
        <f t="shared" si="9"/>
        <v>-43024.350512249825</v>
      </c>
      <c r="AR13">
        <f t="shared" si="9"/>
        <v>-43028.11221157309</v>
      </c>
      <c r="AS13">
        <f t="shared" si="9"/>
        <v>12933.539927305061</v>
      </c>
      <c r="AT13">
        <f t="shared" si="9"/>
        <v>-2.6540054527550474</v>
      </c>
      <c r="AU13">
        <f t="shared" si="9"/>
        <v>-30097.226289720787</v>
      </c>
      <c r="AW13">
        <v>10</v>
      </c>
      <c r="AX13">
        <f>IF(Z13&gt;0, (R13*SUMPRODUCT(K13:$K$98, X13:$X$98)-K13*$AZ$3)/Z13, 0)</f>
        <v>-47387.302347241741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7.3592000000000005E-2</v>
      </c>
      <c r="Q14" s="4">
        <f t="shared" si="21"/>
        <v>12.5</v>
      </c>
      <c r="R14">
        <f t="shared" si="0"/>
        <v>2000000</v>
      </c>
      <c r="S14">
        <f t="shared" si="1"/>
        <v>-62425.689279749902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-28225.382532486226</v>
      </c>
      <c r="AC14">
        <f t="shared" si="2"/>
        <v>-34074.545261459367</v>
      </c>
      <c r="AE14">
        <f t="shared" si="3"/>
        <v>0</v>
      </c>
      <c r="AF14">
        <f t="shared" si="4"/>
        <v>0</v>
      </c>
      <c r="AG14">
        <f t="shared" si="4"/>
        <v>-6.8230214304803667</v>
      </c>
      <c r="AH14">
        <f t="shared" si="5"/>
        <v>-87667.465689851888</v>
      </c>
      <c r="AI14">
        <f t="shared" si="6"/>
        <v>-87674.288711282366</v>
      </c>
      <c r="AJ14">
        <f t="shared" si="7"/>
        <v>5849.1627289731405</v>
      </c>
      <c r="AK14">
        <f t="shared" si="22"/>
        <v>-1975.776777274036</v>
      </c>
      <c r="AL14">
        <f t="shared" si="8"/>
        <v>-83800.902759583259</v>
      </c>
      <c r="AN14">
        <f t="shared" si="9"/>
        <v>0</v>
      </c>
      <c r="AO14">
        <f t="shared" si="9"/>
        <v>0</v>
      </c>
      <c r="AP14">
        <f t="shared" si="9"/>
        <v>-3.0779029941390847</v>
      </c>
      <c r="AQ14">
        <f t="shared" si="9"/>
        <v>-39547.282371115667</v>
      </c>
      <c r="AR14">
        <f t="shared" si="9"/>
        <v>-39550.360274109808</v>
      </c>
      <c r="AS14">
        <f t="shared" si="9"/>
        <v>2638.5899062676222</v>
      </c>
      <c r="AT14">
        <f t="shared" si="9"/>
        <v>-891.28391585516158</v>
      </c>
      <c r="AU14">
        <f t="shared" si="9"/>
        <v>-37803.05428369734</v>
      </c>
      <c r="AW14">
        <v>11</v>
      </c>
      <c r="AX14">
        <f>IF(Z14&gt;0, (R14*SUMPRODUCT(K14:$K$98, X14:$X$98)-K14*$AZ$3)/Z14, 0)</f>
        <v>-62425.689279749902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8.2293000000000005E-2</v>
      </c>
      <c r="Q15" s="4">
        <f t="shared" si="21"/>
        <v>12.5</v>
      </c>
      <c r="R15">
        <f t="shared" si="0"/>
        <v>2000000</v>
      </c>
      <c r="S15">
        <f t="shared" si="1"/>
        <v>-81599.606680192912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-34074.545261459367</v>
      </c>
      <c r="AC15">
        <f t="shared" si="2"/>
        <v>-40429.695683220867</v>
      </c>
      <c r="AE15">
        <f t="shared" si="3"/>
        <v>0</v>
      </c>
      <c r="AF15">
        <f t="shared" si="4"/>
        <v>0</v>
      </c>
      <c r="AG15">
        <f t="shared" si="4"/>
        <v>-6.1933043135970429</v>
      </c>
      <c r="AH15">
        <f t="shared" si="5"/>
        <v>-89837.904412563337</v>
      </c>
      <c r="AI15">
        <f t="shared" si="6"/>
        <v>-89844.097716876931</v>
      </c>
      <c r="AJ15">
        <f t="shared" si="7"/>
        <v>6355.1504217615002</v>
      </c>
      <c r="AK15">
        <f t="shared" si="22"/>
        <v>-2385.2181683021558</v>
      </c>
      <c r="AL15">
        <f t="shared" si="8"/>
        <v>-85874.165463417594</v>
      </c>
      <c r="AN15">
        <f t="shared" si="9"/>
        <v>0</v>
      </c>
      <c r="AO15">
        <f t="shared" si="9"/>
        <v>0</v>
      </c>
      <c r="AP15">
        <f t="shared" si="9"/>
        <v>-2.4944947259830417</v>
      </c>
      <c r="AQ15">
        <f t="shared" si="9"/>
        <v>-36184.267299526815</v>
      </c>
      <c r="AR15">
        <f t="shared" si="9"/>
        <v>-36186.761794252801</v>
      </c>
      <c r="AS15">
        <f t="shared" si="9"/>
        <v>2559.6819415298</v>
      </c>
      <c r="AT15">
        <f t="shared" si="9"/>
        <v>-960.701079726692</v>
      </c>
      <c r="AU15">
        <f t="shared" si="9"/>
        <v>-34587.780932449692</v>
      </c>
      <c r="AW15">
        <v>12</v>
      </c>
      <c r="AX15">
        <f>IF(Z15&gt;0, (R15*SUMPRODUCT(K15:$K$98, X15:$X$98)-K15*$AZ$3)/Z15, 0)</f>
        <v>-81599.606680192912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9.1596999999999998E-2</v>
      </c>
      <c r="Q16" s="4">
        <f t="shared" si="21"/>
        <v>12.5</v>
      </c>
      <c r="R16">
        <f t="shared" si="0"/>
        <v>2000000</v>
      </c>
      <c r="S16">
        <f t="shared" si="1"/>
        <v>-105538.79544362606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-40429.695683220867</v>
      </c>
      <c r="AC16">
        <f t="shared" si="2"/>
        <v>-46978.130885110033</v>
      </c>
      <c r="AE16">
        <f t="shared" si="3"/>
        <v>0</v>
      </c>
      <c r="AF16">
        <f t="shared" si="4"/>
        <v>0</v>
      </c>
      <c r="AG16">
        <f t="shared" si="4"/>
        <v>-5.5640831752485242</v>
      </c>
      <c r="AH16">
        <f t="shared" si="5"/>
        <v>-90766.095234007735</v>
      </c>
      <c r="AI16">
        <f t="shared" si="6"/>
        <v>-90771.659317182988</v>
      </c>
      <c r="AJ16">
        <f t="shared" si="7"/>
        <v>6548.4352018891659</v>
      </c>
      <c r="AK16">
        <f t="shared" si="22"/>
        <v>-2830.0786978254609</v>
      </c>
      <c r="AL16">
        <f t="shared" si="8"/>
        <v>-87053.302813119284</v>
      </c>
      <c r="AN16">
        <f t="shared" si="9"/>
        <v>0</v>
      </c>
      <c r="AO16">
        <f t="shared" si="9"/>
        <v>0</v>
      </c>
      <c r="AP16">
        <f t="shared" si="9"/>
        <v>-2.0009478083101269</v>
      </c>
      <c r="AQ16">
        <f t="shared" si="9"/>
        <v>-32641.176202266946</v>
      </c>
      <c r="AR16">
        <f t="shared" si="9"/>
        <v>-32643.177150075258</v>
      </c>
      <c r="AS16">
        <f t="shared" si="9"/>
        <v>2354.9391071954547</v>
      </c>
      <c r="AT16">
        <f t="shared" si="9"/>
        <v>-1017.7489425301588</v>
      </c>
      <c r="AU16">
        <f t="shared" si="9"/>
        <v>-31305.986985409963</v>
      </c>
      <c r="AW16">
        <v>13</v>
      </c>
      <c r="AX16">
        <f>IF(Z16&gt;0, (R16*SUMPRODUCT(K16:$K$98, X16:$X$98)-K16*$AZ$3)/Z16, 0)</f>
        <v>-105538.79544362606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0.10148</v>
      </c>
      <c r="Q17" s="4">
        <f t="shared" si="21"/>
        <v>12.5</v>
      </c>
      <c r="R17">
        <f t="shared" si="0"/>
        <v>2000000</v>
      </c>
      <c r="S17">
        <f t="shared" si="1"/>
        <v>-134407.62040522121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-46978.130885110033</v>
      </c>
      <c r="AC17">
        <f t="shared" si="2"/>
        <v>-53158.742714486252</v>
      </c>
      <c r="AE17">
        <f t="shared" si="3"/>
        <v>0</v>
      </c>
      <c r="AF17">
        <f t="shared" si="4"/>
        <v>0</v>
      </c>
      <c r="AG17">
        <f t="shared" si="4"/>
        <v>-4.9437991828718184</v>
      </c>
      <c r="AH17">
        <f t="shared" si="5"/>
        <v>-90342.905699875249</v>
      </c>
      <c r="AI17">
        <f t="shared" si="6"/>
        <v>-90347.849499058124</v>
      </c>
      <c r="AJ17">
        <f t="shared" si="7"/>
        <v>6180.6118293762192</v>
      </c>
      <c r="AK17">
        <f t="shared" si="22"/>
        <v>-3288.4691619577025</v>
      </c>
      <c r="AL17">
        <f t="shared" si="8"/>
        <v>-87455.706831639603</v>
      </c>
      <c r="AN17">
        <f t="shared" si="9"/>
        <v>0</v>
      </c>
      <c r="AO17">
        <f t="shared" si="9"/>
        <v>0</v>
      </c>
      <c r="AP17">
        <f t="shared" si="9"/>
        <v>-1.5873947737854588</v>
      </c>
      <c r="AQ17">
        <f t="shared" si="9"/>
        <v>-29008.026226758815</v>
      </c>
      <c r="AR17">
        <f t="shared" si="9"/>
        <v>-29009.613621532601</v>
      </c>
      <c r="AS17">
        <f t="shared" si="9"/>
        <v>1984.5205182968641</v>
      </c>
      <c r="AT17">
        <f t="shared" si="9"/>
        <v>-1055.8881071730721</v>
      </c>
      <c r="AU17">
        <f t="shared" si="9"/>
        <v>-28080.981210408809</v>
      </c>
      <c r="AW17">
        <v>14</v>
      </c>
      <c r="AX17">
        <f>IF(Z17&gt;0, (R17*SUMPRODUCT(K17:$K$98, X17:$X$98)-K17*$AZ$3)/Z17, 0)</f>
        <v>-134407.62040522121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0.112611</v>
      </c>
      <c r="Q18" s="4">
        <f t="shared" si="21"/>
        <v>12.5</v>
      </c>
      <c r="R18">
        <f t="shared" si="0"/>
        <v>2000000</v>
      </c>
      <c r="S18">
        <f t="shared" si="1"/>
        <v>-168701.56418745709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-53158.742714486252</v>
      </c>
      <c r="AC18">
        <f t="shared" si="2"/>
        <v>-58541.265036878205</v>
      </c>
      <c r="AE18">
        <f t="shared" si="3"/>
        <v>0</v>
      </c>
      <c r="AF18">
        <f t="shared" si="4"/>
        <v>0</v>
      </c>
      <c r="AG18">
        <f t="shared" si="4"/>
        <v>-4.3376350212607226</v>
      </c>
      <c r="AH18">
        <f t="shared" si="5"/>
        <v>-89076.187165180541</v>
      </c>
      <c r="AI18">
        <f t="shared" si="6"/>
        <v>-89080.524800201805</v>
      </c>
      <c r="AJ18">
        <f t="shared" si="7"/>
        <v>5382.5223223919529</v>
      </c>
      <c r="AK18">
        <f t="shared" si="22"/>
        <v>-3721.1119900140379</v>
      </c>
      <c r="AL18">
        <f t="shared" si="8"/>
        <v>-87419.114467823878</v>
      </c>
      <c r="AN18">
        <f t="shared" si="9"/>
        <v>0</v>
      </c>
      <c r="AO18">
        <f t="shared" si="9"/>
        <v>0</v>
      </c>
      <c r="AP18">
        <f t="shared" si="9"/>
        <v>-1.2435381367650447</v>
      </c>
      <c r="AQ18">
        <f t="shared" si="9"/>
        <v>-25536.873267250612</v>
      </c>
      <c r="AR18">
        <f t="shared" si="9"/>
        <v>-25538.116805387381</v>
      </c>
      <c r="AS18">
        <f t="shared" si="9"/>
        <v>1543.0924333366661</v>
      </c>
      <c r="AT18">
        <f t="shared" si="9"/>
        <v>-1066.7897709409397</v>
      </c>
      <c r="AU18">
        <f t="shared" si="9"/>
        <v>-25061.81414299165</v>
      </c>
      <c r="AW18">
        <v>15</v>
      </c>
      <c r="AX18">
        <f>IF(Z18&gt;0, (R18*SUMPRODUCT(K18:$K$98, X18:$X$98)-K18*$AZ$3)/Z18, 0)</f>
        <v>-168701.56418745709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0.125163</v>
      </c>
      <c r="Q19" s="4">
        <f t="shared" si="21"/>
        <v>12.5</v>
      </c>
      <c r="R19">
        <f t="shared" si="0"/>
        <v>2000000</v>
      </c>
      <c r="S19">
        <f t="shared" si="1"/>
        <v>-209871.0611247354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-58541.265036878205</v>
      </c>
      <c r="AC19">
        <f t="shared" si="2"/>
        <v>-62983.938389515621</v>
      </c>
      <c r="AE19">
        <f t="shared" si="3"/>
        <v>0</v>
      </c>
      <c r="AF19">
        <f t="shared" si="4"/>
        <v>0</v>
      </c>
      <c r="AG19">
        <f t="shared" si="4"/>
        <v>-3.7513472588820598</v>
      </c>
      <c r="AH19">
        <f t="shared" si="5"/>
        <v>-86865.825946568933</v>
      </c>
      <c r="AI19">
        <f t="shared" si="6"/>
        <v>-86869.57729382781</v>
      </c>
      <c r="AJ19">
        <f t="shared" si="7"/>
        <v>4442.6733526374155</v>
      </c>
      <c r="AK19">
        <f t="shared" si="22"/>
        <v>-4097.8885525814749</v>
      </c>
      <c r="AL19">
        <f t="shared" si="8"/>
        <v>-86524.792493771864</v>
      </c>
      <c r="AN19">
        <f t="shared" si="9"/>
        <v>0</v>
      </c>
      <c r="AO19">
        <f t="shared" si="9"/>
        <v>0</v>
      </c>
      <c r="AP19">
        <f t="shared" si="9"/>
        <v>-0.96023017105845609</v>
      </c>
      <c r="AQ19">
        <f t="shared" si="9"/>
        <v>-22234.994830274754</v>
      </c>
      <c r="AR19">
        <f t="shared" si="9"/>
        <v>-22235.955060445809</v>
      </c>
      <c r="AS19">
        <f t="shared" si="9"/>
        <v>1137.1885082777378</v>
      </c>
      <c r="AT19">
        <f t="shared" si="9"/>
        <v>-1048.9341439950949</v>
      </c>
      <c r="AU19">
        <f t="shared" si="9"/>
        <v>-22147.700696163167</v>
      </c>
      <c r="AW19">
        <v>16</v>
      </c>
      <c r="AX19">
        <f>IF(Z19&gt;0, (R19*SUMPRODUCT(K19:$K$98, X19:$X$98)-K19*$AZ$3)/Z19, 0)</f>
        <v>-209871.0611247354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0.13952899999999999</v>
      </c>
      <c r="Q20" s="4">
        <f t="shared" si="21"/>
        <v>12.5</v>
      </c>
      <c r="R20">
        <f t="shared" si="0"/>
        <v>2000000</v>
      </c>
      <c r="S20">
        <f t="shared" si="1"/>
        <v>-260095.03246326686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-62983.938389515621</v>
      </c>
      <c r="AC20">
        <f t="shared" si="2"/>
        <v>-66384.826153171496</v>
      </c>
      <c r="AE20">
        <f t="shared" si="3"/>
        <v>0</v>
      </c>
      <c r="AF20">
        <f t="shared" si="4"/>
        <v>0</v>
      </c>
      <c r="AG20">
        <f t="shared" si="4"/>
        <v>-3.1904120546086845</v>
      </c>
      <c r="AH20">
        <f t="shared" si="5"/>
        <v>-83747.477069528773</v>
      </c>
      <c r="AI20">
        <f t="shared" si="6"/>
        <v>-83750.667481583383</v>
      </c>
      <c r="AJ20">
        <f t="shared" si="7"/>
        <v>3400.8877636558755</v>
      </c>
      <c r="AK20">
        <f t="shared" si="22"/>
        <v>-4408.8756872660942</v>
      </c>
      <c r="AL20">
        <f t="shared" si="8"/>
        <v>-84758.655405193596</v>
      </c>
      <c r="AN20">
        <f t="shared" si="9"/>
        <v>0</v>
      </c>
      <c r="AO20">
        <f t="shared" si="9"/>
        <v>0</v>
      </c>
      <c r="AP20">
        <f t="shared" si="9"/>
        <v>-0.7291499230448717</v>
      </c>
      <c r="AQ20">
        <f t="shared" si="9"/>
        <v>-19139.993648230757</v>
      </c>
      <c r="AR20">
        <f t="shared" si="9"/>
        <v>-19140.722798153802</v>
      </c>
      <c r="AS20">
        <f t="shared" si="9"/>
        <v>777.25290925095828</v>
      </c>
      <c r="AT20">
        <f t="shared" si="9"/>
        <v>-1007.6226246201219</v>
      </c>
      <c r="AU20">
        <f t="shared" si="9"/>
        <v>-19371.092513522966</v>
      </c>
      <c r="AW20">
        <v>17</v>
      </c>
      <c r="AX20">
        <f>IF(Z20&gt;0, (R20*SUMPRODUCT(K20:$K$98, X20:$X$98)-K20*$AZ$3)/Z20, 0)</f>
        <v>-260095.03246326686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0.15610499999999999</v>
      </c>
      <c r="Q21" s="4">
        <f t="shared" si="21"/>
        <v>12.5</v>
      </c>
      <c r="R21">
        <f t="shared" si="0"/>
        <v>2000000</v>
      </c>
      <c r="S21">
        <f t="shared" si="1"/>
        <v>-322822.13000424032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-66384.826153171496</v>
      </c>
      <c r="AC21">
        <f t="shared" si="2"/>
        <v>-68708.652777635361</v>
      </c>
      <c r="AE21">
        <f t="shared" si="3"/>
        <v>0</v>
      </c>
      <c r="AF21">
        <f t="shared" si="4"/>
        <v>0</v>
      </c>
      <c r="AG21">
        <f t="shared" si="4"/>
        <v>-2.6604686602779086</v>
      </c>
      <c r="AH21">
        <f t="shared" si="5"/>
        <v>-79686.283805550178</v>
      </c>
      <c r="AI21">
        <f t="shared" si="6"/>
        <v>-79688.944274210458</v>
      </c>
      <c r="AJ21">
        <f t="shared" si="7"/>
        <v>2323.8266244638653</v>
      </c>
      <c r="AK21">
        <f t="shared" si="22"/>
        <v>-4646.9378307220049</v>
      </c>
      <c r="AL21">
        <f t="shared" si="8"/>
        <v>-82012.055480468596</v>
      </c>
      <c r="AN21">
        <f t="shared" si="9"/>
        <v>0</v>
      </c>
      <c r="AO21">
        <f t="shared" si="9"/>
        <v>0</v>
      </c>
      <c r="AP21">
        <f t="shared" si="9"/>
        <v>-0.54288792417634213</v>
      </c>
      <c r="AQ21">
        <f t="shared" si="9"/>
        <v>-16260.564105274238</v>
      </c>
      <c r="AR21">
        <f t="shared" si="9"/>
        <v>-16261.106993198415</v>
      </c>
      <c r="AS21">
        <f t="shared" si="9"/>
        <v>474.19367539895069</v>
      </c>
      <c r="AT21">
        <f t="shared" si="9"/>
        <v>-948.24136452472203</v>
      </c>
      <c r="AU21">
        <f t="shared" si="9"/>
        <v>-16735.154682324184</v>
      </c>
      <c r="AW21">
        <v>18</v>
      </c>
      <c r="AX21">
        <f>IF(Z21&gt;0, (R21*SUMPRODUCT(K21:$K$98, X21:$X$98)-K21*$AZ$3)/Z21, 0)</f>
        <v>-322822.13000424032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0.17521600000000001</v>
      </c>
      <c r="Q22" s="4">
        <f t="shared" si="21"/>
        <v>12.5</v>
      </c>
      <c r="R22">
        <f t="shared" si="0"/>
        <v>2000000</v>
      </c>
      <c r="S22">
        <f t="shared" si="1"/>
        <v>-403391.53572783346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-68708.652777635361</v>
      </c>
      <c r="AC22">
        <f t="shared" si="2"/>
        <v>-69954.78204026063</v>
      </c>
      <c r="AE22">
        <f t="shared" si="3"/>
        <v>0</v>
      </c>
      <c r="AF22">
        <f t="shared" si="4"/>
        <v>0</v>
      </c>
      <c r="AG22">
        <f t="shared" si="4"/>
        <v>-2.1677072968958755</v>
      </c>
      <c r="AH22">
        <f t="shared" si="5"/>
        <v>-74585.068284680645</v>
      </c>
      <c r="AI22">
        <f t="shared" si="6"/>
        <v>-74587.235991977534</v>
      </c>
      <c r="AJ22">
        <f t="shared" si="7"/>
        <v>1246.1292626252689</v>
      </c>
      <c r="AK22">
        <f t="shared" si="22"/>
        <v>-4809.6056944344755</v>
      </c>
      <c r="AL22">
        <f t="shared" si="8"/>
        <v>-78150.712423786739</v>
      </c>
      <c r="AN22">
        <f t="shared" si="9"/>
        <v>0</v>
      </c>
      <c r="AO22">
        <f t="shared" si="9"/>
        <v>0</v>
      </c>
      <c r="AP22">
        <f t="shared" si="9"/>
        <v>-0.39494320929651489</v>
      </c>
      <c r="AQ22">
        <f t="shared" si="9"/>
        <v>-13588.950074640279</v>
      </c>
      <c r="AR22">
        <f t="shared" si="9"/>
        <v>-13589.345017849573</v>
      </c>
      <c r="AS22">
        <f t="shared" si="9"/>
        <v>227.03724385864976</v>
      </c>
      <c r="AT22">
        <f t="shared" si="9"/>
        <v>-876.28118018093619</v>
      </c>
      <c r="AU22">
        <f t="shared" si="9"/>
        <v>-14238.588954171861</v>
      </c>
      <c r="AW22">
        <v>19</v>
      </c>
      <c r="AX22">
        <f>IF(Z22&gt;0, (R22*SUMPRODUCT(K22:$K$98, X22:$X$98)-K22*$AZ$3)/Z22, 0)</f>
        <v>-403391.53572783346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0.19798199999999999</v>
      </c>
      <c r="Q23" s="4">
        <f t="shared" si="21"/>
        <v>12.5</v>
      </c>
      <c r="R23">
        <f t="shared" si="0"/>
        <v>2000000</v>
      </c>
      <c r="S23">
        <f t="shared" si="1"/>
        <v>-510655.03359976975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-69954.78204026063</v>
      </c>
      <c r="AC23">
        <f t="shared" si="2"/>
        <v>-70137.986719678593</v>
      </c>
      <c r="AE23">
        <f t="shared" si="3"/>
        <v>0</v>
      </c>
      <c r="AF23">
        <f t="shared" si="4"/>
        <v>0</v>
      </c>
      <c r="AG23">
        <f t="shared" si="4"/>
        <v>-1.7168631978728774</v>
      </c>
      <c r="AH23">
        <f t="shared" si="5"/>
        <v>-68666.72416864628</v>
      </c>
      <c r="AI23">
        <f t="shared" si="6"/>
        <v>-68668.441031844151</v>
      </c>
      <c r="AJ23">
        <f t="shared" si="7"/>
        <v>183.20467941796232</v>
      </c>
      <c r="AK23">
        <f t="shared" si="22"/>
        <v>-4896.8347428182442</v>
      </c>
      <c r="AL23">
        <f t="shared" si="8"/>
        <v>-73382.071095244435</v>
      </c>
      <c r="AN23">
        <f t="shared" si="9"/>
        <v>0</v>
      </c>
      <c r="AO23">
        <f t="shared" si="9"/>
        <v>0</v>
      </c>
      <c r="AP23">
        <f t="shared" si="9"/>
        <v>-0.27928761673268493</v>
      </c>
      <c r="AQ23">
        <f t="shared" si="9"/>
        <v>-11170.235208991802</v>
      </c>
      <c r="AR23">
        <f t="shared" si="9"/>
        <v>-11170.514496608534</v>
      </c>
      <c r="AS23">
        <f t="shared" si="9"/>
        <v>29.802490001714649</v>
      </c>
      <c r="AT23">
        <f t="shared" si="9"/>
        <v>-796.58373861700147</v>
      </c>
      <c r="AU23">
        <f t="shared" si="9"/>
        <v>-11937.295745223821</v>
      </c>
      <c r="AW23">
        <v>20</v>
      </c>
      <c r="AX23">
        <f>IF(Z23&gt;0, (R23*SUMPRODUCT(K23:$K$98, X23:$X$98)-K23*$AZ$3)/Z23, 0)</f>
        <v>-510655.03359976975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0.22423799999999999</v>
      </c>
      <c r="Q24" s="4">
        <f t="shared" si="21"/>
        <v>12.5</v>
      </c>
      <c r="R24">
        <f t="shared" si="0"/>
        <v>2000000</v>
      </c>
      <c r="S24">
        <f t="shared" si="1"/>
        <v>-659260.22125124908</v>
      </c>
      <c r="U24">
        <f t="shared" si="13"/>
        <v>0.22423799999999999</v>
      </c>
      <c r="V24">
        <f t="shared" si="14"/>
        <v>0.01</v>
      </c>
      <c r="W24">
        <f t="shared" si="15"/>
        <v>0.1373490558298302</v>
      </c>
      <c r="X24">
        <f t="shared" si="16"/>
        <v>3.0798877581169466E-2</v>
      </c>
      <c r="Y24">
        <f t="shared" si="17"/>
        <v>1.3734905582983021E-3</v>
      </c>
      <c r="Z24">
        <f t="shared" si="18"/>
        <v>0.10517668769036244</v>
      </c>
      <c r="AB24">
        <f t="shared" si="19"/>
        <v>-70137.986719678593</v>
      </c>
      <c r="AC24">
        <f t="shared" si="2"/>
        <v>-69338.806397221866</v>
      </c>
      <c r="AE24">
        <f t="shared" si="3"/>
        <v>0</v>
      </c>
      <c r="AF24">
        <f t="shared" si="4"/>
        <v>0</v>
      </c>
      <c r="AG24">
        <f t="shared" si="4"/>
        <v>-1.3147085961295304</v>
      </c>
      <c r="AH24">
        <f t="shared" si="5"/>
        <v>-61597.75516233893</v>
      </c>
      <c r="AI24">
        <f t="shared" si="6"/>
        <v>-61599.069870935062</v>
      </c>
      <c r="AJ24">
        <f t="shared" si="7"/>
        <v>-799.18032245672657</v>
      </c>
      <c r="AK24">
        <f t="shared" si="22"/>
        <v>-4909.6590703775018</v>
      </c>
      <c r="AL24">
        <f t="shared" si="8"/>
        <v>-67307.909263769296</v>
      </c>
      <c r="AN24">
        <f t="shared" si="9"/>
        <v>0</v>
      </c>
      <c r="AO24">
        <f t="shared" si="9"/>
        <v>0</v>
      </c>
      <c r="AP24">
        <f t="shared" si="9"/>
        <v>-0.19095343211111984</v>
      </c>
      <c r="AQ24">
        <f t="shared" si="9"/>
        <v>-8946.6995144148277</v>
      </c>
      <c r="AR24">
        <f t="shared" si="9"/>
        <v>-8946.8904678469389</v>
      </c>
      <c r="AS24">
        <f t="shared" si="9"/>
        <v>-116.07608400679236</v>
      </c>
      <c r="AT24">
        <f t="shared" si="9"/>
        <v>-713.09813653314416</v>
      </c>
      <c r="AU24">
        <f t="shared" si="9"/>
        <v>-9776.0646883868758</v>
      </c>
      <c r="AW24">
        <v>21</v>
      </c>
      <c r="AX24">
        <f>IF(Z24&gt;0, (R24*SUMPRODUCT(K24:$K$98, X24:$X$98)-K24*$AZ$3)/Z24, 0)</f>
        <v>-659260.22125124908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0.25439000000000001</v>
      </c>
      <c r="Q25" s="4">
        <f t="shared" si="21"/>
        <v>12.5</v>
      </c>
      <c r="R25">
        <f t="shared" si="0"/>
        <v>2000000</v>
      </c>
      <c r="S25">
        <f t="shared" si="1"/>
        <v>-873715.66726306523</v>
      </c>
      <c r="U25">
        <f t="shared" si="13"/>
        <v>0.25439000000000001</v>
      </c>
      <c r="V25">
        <f t="shared" si="14"/>
        <v>0.01</v>
      </c>
      <c r="W25">
        <f t="shared" si="15"/>
        <v>0.10517668769036244</v>
      </c>
      <c r="X25">
        <f t="shared" si="16"/>
        <v>2.6755897581551301E-2</v>
      </c>
      <c r="Y25">
        <f t="shared" si="17"/>
        <v>1.0517668769036244E-3</v>
      </c>
      <c r="Z25">
        <f t="shared" si="18"/>
        <v>7.7369023231907516E-2</v>
      </c>
      <c r="AB25">
        <f t="shared" si="19"/>
        <v>-69338.806397221866</v>
      </c>
      <c r="AC25">
        <f t="shared" si="2"/>
        <v>-67598.52775855767</v>
      </c>
      <c r="AE25">
        <f t="shared" si="3"/>
        <v>0</v>
      </c>
      <c r="AF25">
        <f t="shared" si="4"/>
        <v>0</v>
      </c>
      <c r="AG25">
        <f t="shared" si="4"/>
        <v>-0.9671127903988439</v>
      </c>
      <c r="AH25">
        <f t="shared" si="5"/>
        <v>-53511.795163102601</v>
      </c>
      <c r="AI25">
        <f t="shared" si="6"/>
        <v>-53512.762275893001</v>
      </c>
      <c r="AJ25">
        <f t="shared" si="7"/>
        <v>-1740.2786386641965</v>
      </c>
      <c r="AK25">
        <f t="shared" si="22"/>
        <v>-4853.7164478055311</v>
      </c>
      <c r="AL25">
        <f t="shared" si="8"/>
        <v>-60106.757362362725</v>
      </c>
      <c r="AN25">
        <f t="shared" si="9"/>
        <v>0</v>
      </c>
      <c r="AO25">
        <f t="shared" si="9"/>
        <v>0</v>
      </c>
      <c r="AP25">
        <f t="shared" si="9"/>
        <v>-0.12541719124576864</v>
      </c>
      <c r="AQ25">
        <f t="shared" si="9"/>
        <v>-6939.5205135353972</v>
      </c>
      <c r="AR25">
        <f t="shared" si="9"/>
        <v>-6939.6459307266432</v>
      </c>
      <c r="AS25">
        <f t="shared" si="9"/>
        <v>-225.68294103137771</v>
      </c>
      <c r="AT25">
        <f t="shared" si="9"/>
        <v>-629.44000951131136</v>
      </c>
      <c r="AU25">
        <f t="shared" si="9"/>
        <v>-7794.7688812693314</v>
      </c>
      <c r="AW25">
        <v>22</v>
      </c>
      <c r="AX25">
        <f>IF(Z25&gt;0, (R25*SUMPRODUCT(K25:$K$98, X25:$X$98)-K25*$AZ$3)/Z25, 0)</f>
        <v>-873715.66726306523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0.28921999999999998</v>
      </c>
      <c r="Q26" s="4">
        <f t="shared" si="21"/>
        <v>12.5</v>
      </c>
      <c r="R26">
        <f t="shared" si="0"/>
        <v>2000000</v>
      </c>
      <c r="S26">
        <f t="shared" si="1"/>
        <v>-1198777.2950682386</v>
      </c>
      <c r="U26">
        <f t="shared" si="13"/>
        <v>0.28921999999999998</v>
      </c>
      <c r="V26">
        <f t="shared" si="14"/>
        <v>0.01</v>
      </c>
      <c r="W26">
        <f t="shared" si="15"/>
        <v>7.7369023231907516E-2</v>
      </c>
      <c r="X26">
        <f t="shared" si="16"/>
        <v>2.2376668899132288E-2</v>
      </c>
      <c r="Y26">
        <f t="shared" si="17"/>
        <v>7.7369023231907517E-4</v>
      </c>
      <c r="Z26">
        <f t="shared" si="18"/>
        <v>5.4218664100456157E-2</v>
      </c>
      <c r="AB26">
        <f t="shared" si="19"/>
        <v>-67598.52775855767</v>
      </c>
      <c r="AC26">
        <f t="shared" si="2"/>
        <v>-64996.10349255825</v>
      </c>
      <c r="AE26">
        <f t="shared" si="3"/>
        <v>0</v>
      </c>
      <c r="AF26">
        <f t="shared" si="4"/>
        <v>0</v>
      </c>
      <c r="AG26">
        <f t="shared" si="4"/>
        <v>-0.67773330125570197</v>
      </c>
      <c r="AH26">
        <f t="shared" si="5"/>
        <v>-44753.337798264576</v>
      </c>
      <c r="AI26">
        <f t="shared" si="6"/>
        <v>-44754.015531565834</v>
      </c>
      <c r="AJ26">
        <f t="shared" si="7"/>
        <v>-2602.4242659994197</v>
      </c>
      <c r="AK26">
        <f t="shared" si="22"/>
        <v>-4731.8969430990373</v>
      </c>
      <c r="AL26">
        <f t="shared" si="8"/>
        <v>-52088.336740664294</v>
      </c>
      <c r="AN26">
        <f t="shared" si="9"/>
        <v>0</v>
      </c>
      <c r="AO26">
        <f t="shared" si="9"/>
        <v>0</v>
      </c>
      <c r="AP26">
        <f t="shared" si="9"/>
        <v>-7.8473088643937289E-2</v>
      </c>
      <c r="AQ26">
        <f t="shared" si="9"/>
        <v>-5181.8800074430292</v>
      </c>
      <c r="AR26">
        <f t="shared" si="9"/>
        <v>-5181.9584805316726</v>
      </c>
      <c r="AS26">
        <f t="shared" si="9"/>
        <v>-301.32836874996002</v>
      </c>
      <c r="AT26">
        <f t="shared" si="9"/>
        <v>-547.89482467778112</v>
      </c>
      <c r="AU26">
        <f t="shared" si="9"/>
        <v>-6031.1816739594142</v>
      </c>
      <c r="AW26">
        <v>23</v>
      </c>
      <c r="AX26">
        <f>IF(Z26&gt;0, (R26*SUMPRODUCT(K26:$K$98, X26:$X$98)-K26*$AZ$3)/Z26, 0)</f>
        <v>-1198777.2950682386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0.32816400000000001</v>
      </c>
      <c r="Q27" s="4">
        <f t="shared" si="21"/>
        <v>12.5</v>
      </c>
      <c r="R27">
        <f t="shared" si="0"/>
        <v>2000000</v>
      </c>
      <c r="S27">
        <f t="shared" si="1"/>
        <v>-1718276.2239841549</v>
      </c>
      <c r="U27">
        <f t="shared" si="13"/>
        <v>0.32816400000000001</v>
      </c>
      <c r="V27">
        <f t="shared" si="14"/>
        <v>0.01</v>
      </c>
      <c r="W27">
        <f t="shared" si="15"/>
        <v>5.4218664100456157E-2</v>
      </c>
      <c r="X27">
        <f t="shared" si="16"/>
        <v>1.7792613685862095E-2</v>
      </c>
      <c r="Y27">
        <f t="shared" si="17"/>
        <v>5.4218664100456155E-4</v>
      </c>
      <c r="Z27">
        <f t="shared" si="18"/>
        <v>3.58838637735895E-2</v>
      </c>
      <c r="AB27">
        <f t="shared" si="19"/>
        <v>-64996.10349255825</v>
      </c>
      <c r="AC27">
        <f t="shared" si="2"/>
        <v>-61658.389946845171</v>
      </c>
      <c r="AE27">
        <f t="shared" si="3"/>
        <v>0</v>
      </c>
      <c r="AF27">
        <f t="shared" si="4"/>
        <v>0</v>
      </c>
      <c r="AG27">
        <f t="shared" si="4"/>
        <v>-0.44854829716986877</v>
      </c>
      <c r="AH27">
        <f t="shared" si="5"/>
        <v>-35585.227371724191</v>
      </c>
      <c r="AI27">
        <f t="shared" si="6"/>
        <v>-35585.675920021364</v>
      </c>
      <c r="AJ27">
        <f t="shared" si="7"/>
        <v>-3337.7135457130789</v>
      </c>
      <c r="AK27">
        <f t="shared" si="22"/>
        <v>-4549.7272444790779</v>
      </c>
      <c r="AL27">
        <f t="shared" si="8"/>
        <v>-43473.116710213522</v>
      </c>
      <c r="AN27">
        <f t="shared" si="9"/>
        <v>0</v>
      </c>
      <c r="AO27">
        <f t="shared" si="9"/>
        <v>0</v>
      </c>
      <c r="AP27">
        <f t="shared" si="9"/>
        <v>-4.6371709906918641E-2</v>
      </c>
      <c r="AQ27">
        <f t="shared" si="9"/>
        <v>-3678.8632373927194</v>
      </c>
      <c r="AR27">
        <f t="shared" si="9"/>
        <v>-3678.9096091026267</v>
      </c>
      <c r="AS27">
        <f t="shared" si="9"/>
        <v>-345.05868213247282</v>
      </c>
      <c r="AT27">
        <f t="shared" si="9"/>
        <v>-470.35878470114631</v>
      </c>
      <c r="AU27">
        <f t="shared" si="9"/>
        <v>-4494.3270759362458</v>
      </c>
      <c r="AW27">
        <v>24</v>
      </c>
      <c r="AX27">
        <f>IF(Z27&gt;0, (R27*SUMPRODUCT(K27:$K$98, X27:$X$98)-K27*$AZ$3)/Z27, 0)</f>
        <v>-1718276.2239841549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0.37150699999999998</v>
      </c>
      <c r="Q28" s="4">
        <f t="shared" si="21"/>
        <v>12.5</v>
      </c>
      <c r="R28">
        <f t="shared" si="0"/>
        <v>2000000</v>
      </c>
      <c r="S28">
        <f t="shared" si="1"/>
        <v>-2601184.3324560644</v>
      </c>
      <c r="U28">
        <f t="shared" si="13"/>
        <v>0.37150699999999998</v>
      </c>
      <c r="V28">
        <f t="shared" si="14"/>
        <v>0.01</v>
      </c>
      <c r="W28">
        <f t="shared" si="15"/>
        <v>3.58838637735895E-2</v>
      </c>
      <c r="X28">
        <f t="shared" si="16"/>
        <v>1.3331106578934913E-2</v>
      </c>
      <c r="Y28">
        <f t="shared" si="17"/>
        <v>3.5883863773589501E-4</v>
      </c>
      <c r="Z28">
        <f t="shared" si="18"/>
        <v>2.2193918556918692E-2</v>
      </c>
      <c r="AB28">
        <f t="shared" si="19"/>
        <v>-61658.389946845171</v>
      </c>
      <c r="AC28">
        <f t="shared" si="2"/>
        <v>-57730.473226062808</v>
      </c>
      <c r="AE28">
        <f t="shared" si="3"/>
        <v>0</v>
      </c>
      <c r="AF28">
        <f t="shared" si="4"/>
        <v>0</v>
      </c>
      <c r="AG28">
        <f t="shared" si="4"/>
        <v>-0.27742398196148366</v>
      </c>
      <c r="AH28">
        <f t="shared" si="5"/>
        <v>-26662.213157869824</v>
      </c>
      <c r="AI28">
        <f t="shared" si="6"/>
        <v>-26662.490581851787</v>
      </c>
      <c r="AJ28">
        <f t="shared" si="7"/>
        <v>-3927.916720782363</v>
      </c>
      <c r="AK28">
        <f t="shared" si="22"/>
        <v>-4316.0872962791627</v>
      </c>
      <c r="AL28">
        <f t="shared" si="8"/>
        <v>-34906.494598913312</v>
      </c>
      <c r="AN28">
        <f t="shared" si="9"/>
        <v>0</v>
      </c>
      <c r="AO28">
        <f t="shared" si="9"/>
        <v>0</v>
      </c>
      <c r="AP28">
        <f t="shared" si="9"/>
        <v>-2.5607658906660561E-2</v>
      </c>
      <c r="AQ28">
        <f t="shared" si="9"/>
        <v>-2461.0592617699454</v>
      </c>
      <c r="AR28">
        <f t="shared" si="9"/>
        <v>-2461.084869428852</v>
      </c>
      <c r="AS28">
        <f t="shared" si="9"/>
        <v>-362.56689449987124</v>
      </c>
      <c r="AT28">
        <f t="shared" si="9"/>
        <v>-398.3970329927439</v>
      </c>
      <c r="AU28">
        <f t="shared" si="9"/>
        <v>-3222.0487969214673</v>
      </c>
      <c r="AW28">
        <v>25</v>
      </c>
      <c r="AX28">
        <f>IF(Z28&gt;0, (R28*SUMPRODUCT(K28:$K$98, X28:$X$98)-K28*$AZ$3)/Z28, 0)</f>
        <v>-2601184.3324560644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0.41881499999999999</v>
      </c>
      <c r="Q29" s="4">
        <f t="shared" si="21"/>
        <v>12.5</v>
      </c>
      <c r="R29">
        <f t="shared" si="0"/>
        <v>2000000</v>
      </c>
      <c r="S29">
        <f t="shared" si="1"/>
        <v>-4212389.8851958225</v>
      </c>
      <c r="U29">
        <f t="shared" si="13"/>
        <v>0.41881499999999999</v>
      </c>
      <c r="V29">
        <f t="shared" si="14"/>
        <v>0.01</v>
      </c>
      <c r="W29">
        <f t="shared" si="15"/>
        <v>2.2193918556918692E-2</v>
      </c>
      <c r="X29">
        <f t="shared" si="16"/>
        <v>9.2951460004159023E-3</v>
      </c>
      <c r="Y29">
        <f t="shared" si="17"/>
        <v>2.2193918556918693E-4</v>
      </c>
      <c r="Z29">
        <f t="shared" si="18"/>
        <v>1.2676833370933602E-2</v>
      </c>
      <c r="AB29">
        <f t="shared" si="19"/>
        <v>-57730.473226062808</v>
      </c>
      <c r="AC29">
        <f t="shared" si="2"/>
        <v>-53399.764668033567</v>
      </c>
      <c r="AE29">
        <f t="shared" si="3"/>
        <v>0</v>
      </c>
      <c r="AF29">
        <f t="shared" si="4"/>
        <v>0</v>
      </c>
      <c r="AG29">
        <f t="shared" si="4"/>
        <v>-0.15846041713667003</v>
      </c>
      <c r="AH29">
        <f t="shared" si="5"/>
        <v>-18590.292000831803</v>
      </c>
      <c r="AI29">
        <f t="shared" si="6"/>
        <v>-18590.45046124894</v>
      </c>
      <c r="AJ29">
        <f t="shared" si="7"/>
        <v>-4330.7085580292405</v>
      </c>
      <c r="AK29">
        <f t="shared" si="22"/>
        <v>-4041.1331258243968</v>
      </c>
      <c r="AL29">
        <f t="shared" si="8"/>
        <v>-26962.292145102576</v>
      </c>
      <c r="AN29">
        <f t="shared" si="9"/>
        <v>0</v>
      </c>
      <c r="AO29">
        <f t="shared" si="9"/>
        <v>0</v>
      </c>
      <c r="AP29">
        <f t="shared" si="9"/>
        <v>-1.3059563082679386E-2</v>
      </c>
      <c r="AQ29">
        <f t="shared" si="9"/>
        <v>-1532.1245235704346</v>
      </c>
      <c r="AR29">
        <f t="shared" si="9"/>
        <v>-1532.1375831335172</v>
      </c>
      <c r="AS29">
        <f t="shared" si="9"/>
        <v>-356.91665229874116</v>
      </c>
      <c r="AT29">
        <f t="shared" si="9"/>
        <v>-333.05120569442221</v>
      </c>
      <c r="AU29">
        <f t="shared" si="9"/>
        <v>-2222.1054411266805</v>
      </c>
      <c r="AW29">
        <v>26</v>
      </c>
      <c r="AX29">
        <f>IF(Z29&gt;0, (R29*SUMPRODUCT(K29:$K$98, X29:$X$98)-K29*$AZ$3)/Z29, 0)</f>
        <v>-4212389.8851958225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0.47081499999999998</v>
      </c>
      <c r="Q30" s="4">
        <f t="shared" si="21"/>
        <v>12.5</v>
      </c>
      <c r="R30">
        <f t="shared" si="0"/>
        <v>2000000</v>
      </c>
      <c r="S30">
        <f t="shared" si="1"/>
        <v>-7424888.995205869</v>
      </c>
      <c r="U30">
        <f t="shared" si="13"/>
        <v>0.47081499999999998</v>
      </c>
      <c r="V30">
        <f t="shared" si="14"/>
        <v>0.01</v>
      </c>
      <c r="W30">
        <f t="shared" si="15"/>
        <v>1.2676833370933602E-2</v>
      </c>
      <c r="X30">
        <f t="shared" si="16"/>
        <v>5.9684433035361037E-3</v>
      </c>
      <c r="Y30">
        <f t="shared" si="17"/>
        <v>1.2676833370933602E-4</v>
      </c>
      <c r="Z30">
        <f t="shared" si="18"/>
        <v>6.5816217336881616E-3</v>
      </c>
      <c r="AB30">
        <f t="shared" si="19"/>
        <v>-53399.764668033567</v>
      </c>
      <c r="AC30">
        <f t="shared" si="2"/>
        <v>-48867.810781069005</v>
      </c>
      <c r="AE30">
        <f t="shared" si="3"/>
        <v>0</v>
      </c>
      <c r="AF30">
        <f t="shared" si="4"/>
        <v>0</v>
      </c>
      <c r="AG30">
        <f t="shared" si="4"/>
        <v>-8.2270271671102013E-2</v>
      </c>
      <c r="AH30">
        <f t="shared" si="5"/>
        <v>-11936.886607072207</v>
      </c>
      <c r="AI30">
        <f t="shared" si="6"/>
        <v>-11936.968877343877</v>
      </c>
      <c r="AJ30">
        <f t="shared" si="7"/>
        <v>-4531.9538869645621</v>
      </c>
      <c r="AK30">
        <f t="shared" si="22"/>
        <v>-3737.9835267623503</v>
      </c>
      <c r="AL30">
        <f t="shared" si="8"/>
        <v>-20206.906291070787</v>
      </c>
      <c r="AN30">
        <f t="shared" si="9"/>
        <v>0</v>
      </c>
      <c r="AO30">
        <f t="shared" si="9"/>
        <v>0</v>
      </c>
      <c r="AP30">
        <f t="shared" si="9"/>
        <v>-6.0538654098936558E-3</v>
      </c>
      <c r="AQ30">
        <f t="shared" si="9"/>
        <v>-878.3768846816705</v>
      </c>
      <c r="AR30">
        <f t="shared" si="9"/>
        <v>-878.38293854708036</v>
      </c>
      <c r="AS30">
        <f t="shared" si="9"/>
        <v>-333.48423820952189</v>
      </c>
      <c r="AT30">
        <f t="shared" si="9"/>
        <v>-275.05985717277707</v>
      </c>
      <c r="AU30">
        <f t="shared" si="9"/>
        <v>-1486.9270339293791</v>
      </c>
      <c r="AW30">
        <v>27</v>
      </c>
      <c r="AX30">
        <f>IF(Z30&gt;0, (R30*SUMPRODUCT(K30:$K$98, X30:$X$98)-K30*$AZ$3)/Z30, 0)</f>
        <v>-7424888.995205869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0.52931399999999995</v>
      </c>
      <c r="Q31" s="4">
        <f t="shared" si="21"/>
        <v>12.5</v>
      </c>
      <c r="R31">
        <f t="shared" si="0"/>
        <v>2000000</v>
      </c>
      <c r="S31">
        <f t="shared" si="1"/>
        <v>-14621022.495320246</v>
      </c>
      <c r="U31">
        <f t="shared" si="13"/>
        <v>0.52931399999999995</v>
      </c>
      <c r="V31">
        <f t="shared" si="14"/>
        <v>0.01</v>
      </c>
      <c r="W31">
        <f t="shared" si="15"/>
        <v>6.5816217336881616E-3</v>
      </c>
      <c r="X31">
        <f t="shared" si="16"/>
        <v>3.4837445263454152E-3</v>
      </c>
      <c r="Y31">
        <f t="shared" si="17"/>
        <v>6.5816217336881613E-5</v>
      </c>
      <c r="Z31">
        <f t="shared" si="18"/>
        <v>3.0320609900058647E-3</v>
      </c>
      <c r="AB31">
        <f t="shared" si="19"/>
        <v>-48867.810781069005</v>
      </c>
      <c r="AC31">
        <f t="shared" si="2"/>
        <v>-44331.831942058721</v>
      </c>
      <c r="AE31">
        <f t="shared" si="3"/>
        <v>0</v>
      </c>
      <c r="AF31">
        <f t="shared" si="4"/>
        <v>0</v>
      </c>
      <c r="AG31">
        <f t="shared" si="4"/>
        <v>-3.790076237507331E-2</v>
      </c>
      <c r="AH31">
        <f t="shared" si="5"/>
        <v>-6967.4890526908302</v>
      </c>
      <c r="AI31">
        <f t="shared" si="6"/>
        <v>-6967.5269534532054</v>
      </c>
      <c r="AJ31">
        <f t="shared" si="7"/>
        <v>-4535.978839010284</v>
      </c>
      <c r="AK31">
        <f t="shared" si="22"/>
        <v>-3420.7467546748308</v>
      </c>
      <c r="AL31">
        <f t="shared" si="8"/>
        <v>-14924.25254713832</v>
      </c>
      <c r="AN31">
        <f t="shared" si="9"/>
        <v>0</v>
      </c>
      <c r="AO31">
        <f t="shared" si="9"/>
        <v>0</v>
      </c>
      <c r="AP31">
        <f t="shared" si="9"/>
        <v>-2.4901170001984546E-3</v>
      </c>
      <c r="AQ31">
        <f t="shared" si="9"/>
        <v>-457.77081651035002</v>
      </c>
      <c r="AR31">
        <f t="shared" si="9"/>
        <v>-457.77330662735022</v>
      </c>
      <c r="AS31">
        <f t="shared" si="9"/>
        <v>-298.0182273850134</v>
      </c>
      <c r="AT31">
        <f t="shared" si="9"/>
        <v>-224.74639330188441</v>
      </c>
      <c r="AU31">
        <f t="shared" si="9"/>
        <v>-980.53792731424801</v>
      </c>
      <c r="AW31">
        <v>28</v>
      </c>
      <c r="AX31">
        <f>IF(Z31&gt;0, (R31*SUMPRODUCT(K31:$K$98, X31:$X$98)-K31*$AZ$3)/Z31, 0)</f>
        <v>-14621022.495320246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0.595055</v>
      </c>
      <c r="Q32" s="4">
        <f t="shared" si="21"/>
        <v>12.5</v>
      </c>
      <c r="R32">
        <f t="shared" si="0"/>
        <v>2000000</v>
      </c>
      <c r="S32">
        <f t="shared" si="1"/>
        <v>-33365716.693091586</v>
      </c>
      <c r="U32">
        <f t="shared" si="13"/>
        <v>0.595055</v>
      </c>
      <c r="V32">
        <f t="shared" si="14"/>
        <v>0.01</v>
      </c>
      <c r="W32">
        <f t="shared" si="15"/>
        <v>3.0320609900058647E-3</v>
      </c>
      <c r="X32">
        <f t="shared" si="16"/>
        <v>1.8042430524079398E-3</v>
      </c>
      <c r="Y32">
        <f t="shared" si="17"/>
        <v>3.0320609900058647E-5</v>
      </c>
      <c r="Z32">
        <f t="shared" si="18"/>
        <v>1.1974973276978663E-3</v>
      </c>
      <c r="AB32">
        <f t="shared" si="19"/>
        <v>-44331.831942058721</v>
      </c>
      <c r="AC32">
        <f t="shared" si="2"/>
        <v>-39955.356576701262</v>
      </c>
      <c r="AE32">
        <f t="shared" si="3"/>
        <v>0</v>
      </c>
      <c r="AF32">
        <f t="shared" si="4"/>
        <v>0</v>
      </c>
      <c r="AG32">
        <f t="shared" si="4"/>
        <v>-1.4968716596223329E-2</v>
      </c>
      <c r="AH32">
        <f t="shared" si="5"/>
        <v>-3608.4861048158796</v>
      </c>
      <c r="AI32">
        <f t="shared" si="6"/>
        <v>-3608.5010735324759</v>
      </c>
      <c r="AJ32">
        <f t="shared" si="7"/>
        <v>-4376.4753653574589</v>
      </c>
      <c r="AK32">
        <f t="shared" si="22"/>
        <v>-3103.2282359441106</v>
      </c>
      <c r="AL32">
        <f t="shared" si="8"/>
        <v>-11088.204674834045</v>
      </c>
      <c r="AN32">
        <f t="shared" si="9"/>
        <v>0</v>
      </c>
      <c r="AO32">
        <f t="shared" si="9"/>
        <v>0</v>
      </c>
      <c r="AP32">
        <f t="shared" si="9"/>
        <v>-8.7808862378873091E-4</v>
      </c>
      <c r="AQ32">
        <f t="shared" si="9"/>
        <v>-211.67951022187017</v>
      </c>
      <c r="AR32">
        <f t="shared" si="9"/>
        <v>-211.68038831049398</v>
      </c>
      <c r="AS32">
        <f t="shared" si="9"/>
        <v>-256.73097662772255</v>
      </c>
      <c r="AT32">
        <f t="shared" si="9"/>
        <v>-182.04028337940485</v>
      </c>
      <c r="AU32">
        <f t="shared" si="9"/>
        <v>-650.45164831762145</v>
      </c>
      <c r="AW32">
        <v>29</v>
      </c>
      <c r="AX32">
        <f>IF(Z32&gt;0, (R32*SUMPRODUCT(K32:$K$98, X32:$X$98)-K32*$AZ$3)/Z32, 0)</f>
        <v>-33365716.693091586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0.66919700000000004</v>
      </c>
      <c r="Q33" s="4">
        <f t="shared" si="21"/>
        <v>12.5</v>
      </c>
      <c r="R33">
        <f t="shared" si="0"/>
        <v>2000000</v>
      </c>
      <c r="S33">
        <f t="shared" si="1"/>
        <v>-93322251.772604644</v>
      </c>
      <c r="U33">
        <f t="shared" si="13"/>
        <v>0.66919700000000004</v>
      </c>
      <c r="V33">
        <f t="shared" si="14"/>
        <v>0.01</v>
      </c>
      <c r="W33">
        <f t="shared" si="15"/>
        <v>1.1974973276978663E-3</v>
      </c>
      <c r="X33">
        <f t="shared" si="16"/>
        <v>8.0136161920342909E-4</v>
      </c>
      <c r="Y33">
        <f t="shared" si="17"/>
        <v>1.1974973276978663E-5</v>
      </c>
      <c r="Z33">
        <f t="shared" si="18"/>
        <v>3.8416073521745856E-4</v>
      </c>
      <c r="AB33">
        <f t="shared" si="19"/>
        <v>-39955.356576701262</v>
      </c>
      <c r="AC33">
        <f t="shared" si="2"/>
        <v>-35850.744853112577</v>
      </c>
      <c r="AE33">
        <f t="shared" si="3"/>
        <v>0</v>
      </c>
      <c r="AF33">
        <f t="shared" si="4"/>
        <v>0</v>
      </c>
      <c r="AG33">
        <f t="shared" si="4"/>
        <v>-4.8020091902182321E-3</v>
      </c>
      <c r="AH33">
        <f t="shared" si="5"/>
        <v>-1602.7232384068582</v>
      </c>
      <c r="AI33">
        <f t="shared" si="6"/>
        <v>-1602.7280404160483</v>
      </c>
      <c r="AJ33">
        <f t="shared" si="7"/>
        <v>-4104.611723588685</v>
      </c>
      <c r="AK33">
        <f t="shared" si="22"/>
        <v>-2796.8749603690885</v>
      </c>
      <c r="AL33">
        <f t="shared" si="8"/>
        <v>-8504.2147243738218</v>
      </c>
      <c r="AN33">
        <f t="shared" si="9"/>
        <v>0</v>
      </c>
      <c r="AO33">
        <f t="shared" si="9"/>
        <v>0</v>
      </c>
      <c r="AP33">
        <f t="shared" si="9"/>
        <v>-2.515120221225859E-4</v>
      </c>
      <c r="AQ33">
        <f t="shared" si="9"/>
        <v>-83.944896110506761</v>
      </c>
      <c r="AR33">
        <f t="shared" si="9"/>
        <v>-83.945147622528879</v>
      </c>
      <c r="AS33">
        <f t="shared" si="9"/>
        <v>-214.98484357980709</v>
      </c>
      <c r="AT33">
        <f t="shared" si="9"/>
        <v>-146.49028126380739</v>
      </c>
      <c r="AU33">
        <f t="shared" si="9"/>
        <v>-445.42027246614339</v>
      </c>
      <c r="AW33">
        <v>30</v>
      </c>
      <c r="AX33">
        <f>IF(Z33&gt;0, (R33*SUMPRODUCT(K33:$K$98, X33:$X$98)-K33*$AZ$3)/Z33, 0)</f>
        <v>-93322251.772604644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0.74928899999999998</v>
      </c>
      <c r="Q34" s="4">
        <f t="shared" si="21"/>
        <v>12.5</v>
      </c>
      <c r="R34">
        <f t="shared" si="0"/>
        <v>2000000</v>
      </c>
      <c r="S34">
        <f t="shared" si="1"/>
        <v>-346926175.01928556</v>
      </c>
      <c r="U34">
        <f t="shared" si="13"/>
        <v>0.74928899999999998</v>
      </c>
      <c r="V34">
        <f t="shared" si="14"/>
        <v>0.01</v>
      </c>
      <c r="W34">
        <f t="shared" si="15"/>
        <v>3.8416073521745856E-4</v>
      </c>
      <c r="X34">
        <f t="shared" si="16"/>
        <v>2.8784741313035429E-4</v>
      </c>
      <c r="Y34">
        <f t="shared" si="17"/>
        <v>3.8416073521745855E-6</v>
      </c>
      <c r="Z34">
        <f t="shared" si="18"/>
        <v>9.2471714734929691E-5</v>
      </c>
      <c r="AB34">
        <f t="shared" si="19"/>
        <v>-35850.744853112577</v>
      </c>
      <c r="AC34">
        <f t="shared" si="2"/>
        <v>-32080.858290463664</v>
      </c>
      <c r="AE34">
        <f t="shared" si="3"/>
        <v>0</v>
      </c>
      <c r="AF34">
        <f t="shared" si="4"/>
        <v>0</v>
      </c>
      <c r="AG34">
        <f t="shared" si="4"/>
        <v>-1.1558964341866211E-3</v>
      </c>
      <c r="AH34">
        <f t="shared" si="5"/>
        <v>-575.69482626070862</v>
      </c>
      <c r="AI34">
        <f t="shared" si="6"/>
        <v>-575.69598215714279</v>
      </c>
      <c r="AJ34">
        <f t="shared" si="7"/>
        <v>-3769.8865626489132</v>
      </c>
      <c r="AK34">
        <f t="shared" si="22"/>
        <v>-2509.5521397178804</v>
      </c>
      <c r="AL34">
        <f t="shared" si="8"/>
        <v>-6855.1346845239368</v>
      </c>
      <c r="AN34">
        <f t="shared" si="9"/>
        <v>0</v>
      </c>
      <c r="AO34">
        <f t="shared" si="9"/>
        <v>0</v>
      </c>
      <c r="AP34">
        <f t="shared" si="9"/>
        <v>-5.4055098533169454E-5</v>
      </c>
      <c r="AQ34">
        <f t="shared" si="9"/>
        <v>-26.922170220601465</v>
      </c>
      <c r="AR34">
        <f t="shared" si="9"/>
        <v>-26.922224275699996</v>
      </c>
      <c r="AS34">
        <f t="shared" si="9"/>
        <v>-176.29744635924507</v>
      </c>
      <c r="AT34">
        <f t="shared" si="9"/>
        <v>-117.35834126180436</v>
      </c>
      <c r="AU34">
        <f t="shared" ref="AU34:AU69" si="23">AL34*$K34</f>
        <v>-320.57801189674944</v>
      </c>
      <c r="AW34">
        <v>31</v>
      </c>
      <c r="AX34">
        <f>IF(Z34&gt;0, (R34*SUMPRODUCT(K34:$K$98, X34:$X$98)-K34*$AZ$3)/Z34, 0)</f>
        <v>-346926175.01928556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0.83297500000000002</v>
      </c>
      <c r="Q35" s="4">
        <f t="shared" si="21"/>
        <v>12.5</v>
      </c>
      <c r="R35">
        <f t="shared" si="0"/>
        <v>2000000</v>
      </c>
      <c r="S35">
        <f t="shared" si="1"/>
        <v>-1974251174.644207</v>
      </c>
      <c r="U35">
        <f t="shared" si="13"/>
        <v>0.83297500000000002</v>
      </c>
      <c r="V35">
        <f t="shared" si="14"/>
        <v>0.01</v>
      </c>
      <c r="W35">
        <f t="shared" si="15"/>
        <v>9.2471714734929691E-5</v>
      </c>
      <c r="X35">
        <f t="shared" si="16"/>
        <v>7.7026626581328059E-5</v>
      </c>
      <c r="Y35">
        <f t="shared" si="17"/>
        <v>9.2471714734929697E-7</v>
      </c>
      <c r="Z35">
        <f t="shared" si="18"/>
        <v>1.4520371006252334E-5</v>
      </c>
      <c r="AB35">
        <f t="shared" si="19"/>
        <v>-32080.858290463664</v>
      </c>
      <c r="AC35">
        <f t="shared" si="2"/>
        <v>-28666.859515363358</v>
      </c>
      <c r="AE35">
        <f t="shared" si="3"/>
        <v>0</v>
      </c>
      <c r="AF35">
        <f t="shared" ref="AF35:AG69" si="24">-$Z35*P35</f>
        <v>0</v>
      </c>
      <c r="AG35">
        <f t="shared" si="24"/>
        <v>-1.8150463757815417E-4</v>
      </c>
      <c r="AH35">
        <f t="shared" si="5"/>
        <v>-154.05325316265612</v>
      </c>
      <c r="AI35">
        <f t="shared" ref="AI35:AI66" si="25">SUM(AE35:AH35)</f>
        <v>-154.05343466729369</v>
      </c>
      <c r="AJ35">
        <f t="shared" si="7"/>
        <v>-3413.9987751003064</v>
      </c>
      <c r="AK35">
        <f t="shared" si="22"/>
        <v>-2245.6600803324568</v>
      </c>
      <c r="AL35">
        <f t="shared" si="8"/>
        <v>-5813.7122901000566</v>
      </c>
      <c r="AN35">
        <f t="shared" ref="AN35:AT69" si="26">AE35*$K35</f>
        <v>0</v>
      </c>
      <c r="AO35">
        <f t="shared" si="26"/>
        <v>0</v>
      </c>
      <c r="AP35">
        <f t="shared" si="26"/>
        <v>-7.5785730778311903E-6</v>
      </c>
      <c r="AQ35">
        <f t="shared" si="26"/>
        <v>-6.4323636715238317</v>
      </c>
      <c r="AR35">
        <f t="shared" si="26"/>
        <v>-6.4323712500969092</v>
      </c>
      <c r="AS35">
        <f t="shared" si="26"/>
        <v>-142.54863980311836</v>
      </c>
      <c r="AT35">
        <f t="shared" si="26"/>
        <v>-93.765642872015363</v>
      </c>
      <c r="AU35">
        <f t="shared" si="23"/>
        <v>-242.74665392523065</v>
      </c>
      <c r="AW35">
        <v>32</v>
      </c>
      <c r="AX35">
        <f>IF(Z35&gt;0, (R35*SUMPRODUCT(K35:$K$98, X35:$X$98)-K35*$AZ$3)/Z35, 0)</f>
        <v>-1974251174.644207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0.83526170899999996</v>
      </c>
      <c r="Q36" s="4">
        <f t="shared" si="21"/>
        <v>12.5</v>
      </c>
      <c r="R36">
        <f t="shared" si="0"/>
        <v>2000000</v>
      </c>
      <c r="S36">
        <f t="shared" si="1"/>
        <v>-11394154832.059769</v>
      </c>
      <c r="U36">
        <f t="shared" si="13"/>
        <v>0.83526170899999996</v>
      </c>
      <c r="V36">
        <f t="shared" si="14"/>
        <v>0.01</v>
      </c>
      <c r="W36">
        <f t="shared" si="15"/>
        <v>1.4520371006252334E-5</v>
      </c>
      <c r="X36">
        <f t="shared" si="16"/>
        <v>1.2128309901996375E-5</v>
      </c>
      <c r="Y36">
        <f t="shared" si="17"/>
        <v>1.4520371006252335E-7</v>
      </c>
      <c r="Z36">
        <f t="shared" si="18"/>
        <v>2.2468573941934363E-6</v>
      </c>
      <c r="AB36">
        <f t="shared" si="19"/>
        <v>-28666.859515363358</v>
      </c>
      <c r="AC36">
        <f t="shared" si="2"/>
        <v>-25601.041034998365</v>
      </c>
      <c r="AE36">
        <f t="shared" si="3"/>
        <v>0</v>
      </c>
      <c r="AF36">
        <f t="shared" si="24"/>
        <v>0</v>
      </c>
      <c r="AG36">
        <f t="shared" si="24"/>
        <v>-2.8085717427417956E-5</v>
      </c>
      <c r="AH36">
        <f t="shared" si="5"/>
        <v>-24.256619803992749</v>
      </c>
      <c r="AI36">
        <f t="shared" si="25"/>
        <v>-24.256647889710177</v>
      </c>
      <c r="AJ36">
        <f t="shared" si="7"/>
        <v>-3065.8184803649929</v>
      </c>
      <c r="AK36">
        <f t="shared" si="22"/>
        <v>-2006.6801660754352</v>
      </c>
      <c r="AL36">
        <f t="shared" si="8"/>
        <v>-5096.755294330138</v>
      </c>
      <c r="AN36">
        <f t="shared" si="26"/>
        <v>0</v>
      </c>
      <c r="AO36">
        <f t="shared" si="26"/>
        <v>0</v>
      </c>
      <c r="AP36">
        <f t="shared" si="26"/>
        <v>-1.0470495056091145E-6</v>
      </c>
      <c r="AQ36">
        <f t="shared" si="26"/>
        <v>-0.9042988429672385</v>
      </c>
      <c r="AR36">
        <f t="shared" si="26"/>
        <v>-0.90429989001674416</v>
      </c>
      <c r="AS36">
        <f t="shared" si="26"/>
        <v>-114.29523680316284</v>
      </c>
      <c r="AT36">
        <f t="shared" si="26"/>
        <v>-74.810034005175964</v>
      </c>
      <c r="AU36">
        <f t="shared" si="23"/>
        <v>-190.00957069835553</v>
      </c>
      <c r="AW36">
        <v>33</v>
      </c>
      <c r="AX36">
        <f>IF(Z36&gt;0, (R36*SUMPRODUCT(K36:$K$98, X36:$X$98)-K36*$AZ$3)/Z36, 0)</f>
        <v>-11394154832.059769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0.83773177600000004</v>
      </c>
      <c r="Q37" s="4">
        <f t="shared" si="21"/>
        <v>12.5</v>
      </c>
      <c r="R37">
        <f t="shared" si="0"/>
        <v>2000000</v>
      </c>
      <c r="S37">
        <f t="shared" si="1"/>
        <v>-66814366753.780518</v>
      </c>
      <c r="U37">
        <f t="shared" si="13"/>
        <v>0.83773177600000004</v>
      </c>
      <c r="V37">
        <f t="shared" si="14"/>
        <v>0.01</v>
      </c>
      <c r="W37">
        <f t="shared" si="15"/>
        <v>2.2468573941934363E-6</v>
      </c>
      <c r="X37">
        <f t="shared" si="16"/>
        <v>1.8822638352563996E-6</v>
      </c>
      <c r="Y37">
        <f t="shared" si="17"/>
        <v>2.2468573941934364E-8</v>
      </c>
      <c r="Z37">
        <f t="shared" si="18"/>
        <v>3.4212498499510238E-7</v>
      </c>
      <c r="AB37">
        <f t="shared" si="19"/>
        <v>-25601.041034998365</v>
      </c>
      <c r="AC37">
        <f t="shared" si="2"/>
        <v>-22858.864223094428</v>
      </c>
      <c r="AE37">
        <f t="shared" si="3"/>
        <v>0</v>
      </c>
      <c r="AF37">
        <f t="shared" si="24"/>
        <v>0</v>
      </c>
      <c r="AG37">
        <f t="shared" si="24"/>
        <v>-4.2765623124387795E-6</v>
      </c>
      <c r="AH37">
        <f t="shared" si="5"/>
        <v>-3.7645276705127992</v>
      </c>
      <c r="AI37">
        <f t="shared" si="25"/>
        <v>-3.7645319470751115</v>
      </c>
      <c r="AJ37">
        <f t="shared" si="7"/>
        <v>-2742.1768119039371</v>
      </c>
      <c r="AK37">
        <f t="shared" si="22"/>
        <v>-1792.0728724498856</v>
      </c>
      <c r="AL37">
        <f t="shared" si="8"/>
        <v>-4538.0142163008977</v>
      </c>
      <c r="AN37">
        <f t="shared" si="26"/>
        <v>0</v>
      </c>
      <c r="AO37">
        <f t="shared" si="26"/>
        <v>0</v>
      </c>
      <c r="AP37">
        <f t="shared" si="26"/>
        <v>-1.4235032915998023E-7</v>
      </c>
      <c r="AQ37">
        <f t="shared" si="26"/>
        <v>-0.12530666312769223</v>
      </c>
      <c r="AR37">
        <f t="shared" si="26"/>
        <v>-0.12530680547802137</v>
      </c>
      <c r="AS37">
        <f t="shared" si="26"/>
        <v>-91.276530837402277</v>
      </c>
      <c r="AT37">
        <f t="shared" si="26"/>
        <v>-59.651220918709427</v>
      </c>
      <c r="AU37">
        <f t="shared" si="23"/>
        <v>-151.05305856158972</v>
      </c>
      <c r="AW37">
        <v>34</v>
      </c>
      <c r="AX37">
        <f>IF(Z37&gt;0, (R37*SUMPRODUCT(K37:$K$98, X37:$X$98)-K37*$AZ$3)/Z37, 0)</f>
        <v>-66814366753.780518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0.84045353700000003</v>
      </c>
      <c r="Q38" s="4">
        <f t="shared" si="21"/>
        <v>12.5</v>
      </c>
      <c r="R38">
        <f t="shared" si="0"/>
        <v>2000000</v>
      </c>
      <c r="S38">
        <f t="shared" si="1"/>
        <v>-398912847852.8136</v>
      </c>
      <c r="U38">
        <f t="shared" si="13"/>
        <v>0.84045353700000003</v>
      </c>
      <c r="V38">
        <f t="shared" si="14"/>
        <v>0.01</v>
      </c>
      <c r="W38">
        <f t="shared" si="15"/>
        <v>3.4212498499510238E-7</v>
      </c>
      <c r="X38">
        <f t="shared" si="16"/>
        <v>2.8754015373520572E-7</v>
      </c>
      <c r="Y38">
        <f t="shared" si="17"/>
        <v>3.4212498499510238E-9</v>
      </c>
      <c r="Z38">
        <f t="shared" si="18"/>
        <v>5.1163581409945632E-8</v>
      </c>
      <c r="AB38">
        <f t="shared" si="19"/>
        <v>-22858.864223094428</v>
      </c>
      <c r="AC38">
        <f t="shared" si="2"/>
        <v>-20409.809966590685</v>
      </c>
      <c r="AE38">
        <f t="shared" si="3"/>
        <v>0</v>
      </c>
      <c r="AF38">
        <f t="shared" si="24"/>
        <v>0</v>
      </c>
      <c r="AG38">
        <f t="shared" si="24"/>
        <v>-6.3954476762432041E-7</v>
      </c>
      <c r="AH38">
        <f t="shared" si="5"/>
        <v>-0.57508030747041139</v>
      </c>
      <c r="AI38">
        <f t="shared" si="25"/>
        <v>-0.57508094701517898</v>
      </c>
      <c r="AJ38">
        <f t="shared" si="7"/>
        <v>-2449.0542565037431</v>
      </c>
      <c r="AK38">
        <f t="shared" si="22"/>
        <v>-1600.12049561661</v>
      </c>
      <c r="AL38">
        <f t="shared" si="8"/>
        <v>-4049.7498330673679</v>
      </c>
      <c r="AN38">
        <f t="shared" si="26"/>
        <v>0</v>
      </c>
      <c r="AO38">
        <f t="shared" si="26"/>
        <v>0</v>
      </c>
      <c r="AP38">
        <f t="shared" si="26"/>
        <v>-1.9007132350679292E-8</v>
      </c>
      <c r="AQ38">
        <f t="shared" si="26"/>
        <v>-1.7091262519374231E-2</v>
      </c>
      <c r="AR38">
        <f t="shared" si="26"/>
        <v>-1.7091281526506581E-2</v>
      </c>
      <c r="AS38">
        <f t="shared" si="26"/>
        <v>-72.785363502035693</v>
      </c>
      <c r="AT38">
        <f t="shared" si="26"/>
        <v>-47.555235500081487</v>
      </c>
      <c r="AU38">
        <f t="shared" si="23"/>
        <v>-120.35769028364368</v>
      </c>
      <c r="AW38">
        <v>35</v>
      </c>
      <c r="AX38">
        <f>IF(Z38&gt;0, (R38*SUMPRODUCT(K38:$K$98, X38:$X$98)-K38*$AZ$3)/Z38, 0)</f>
        <v>-398912847852.8136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0.84346351399999997</v>
      </c>
      <c r="Q39" s="4">
        <f t="shared" si="21"/>
        <v>12.5</v>
      </c>
      <c r="R39">
        <f t="shared" si="0"/>
        <v>2000000</v>
      </c>
      <c r="S39">
        <f t="shared" si="1"/>
        <v>-2430606110784.8896</v>
      </c>
      <c r="U39">
        <f t="shared" si="13"/>
        <v>0.84346351399999997</v>
      </c>
      <c r="V39">
        <f t="shared" si="14"/>
        <v>0.01</v>
      </c>
      <c r="W39">
        <f t="shared" si="15"/>
        <v>5.1163581409945632E-8</v>
      </c>
      <c r="X39">
        <f t="shared" si="16"/>
        <v>4.3154614164857818E-8</v>
      </c>
      <c r="Y39">
        <f t="shared" si="17"/>
        <v>5.116358140994563E-10</v>
      </c>
      <c r="Z39">
        <f t="shared" si="18"/>
        <v>7.4973314309883569E-9</v>
      </c>
      <c r="AB39">
        <f t="shared" si="19"/>
        <v>-20409.809966590685</v>
      </c>
      <c r="AC39">
        <f t="shared" si="2"/>
        <v>-18223.059590739922</v>
      </c>
      <c r="AE39">
        <f t="shared" si="3"/>
        <v>0</v>
      </c>
      <c r="AF39">
        <f t="shared" si="24"/>
        <v>0</v>
      </c>
      <c r="AG39">
        <f t="shared" si="24"/>
        <v>-9.3716642887354458E-8</v>
      </c>
      <c r="AH39">
        <f t="shared" si="5"/>
        <v>-8.6309228329715632E-2</v>
      </c>
      <c r="AI39">
        <f t="shared" si="25"/>
        <v>-8.6309322046358522E-2</v>
      </c>
      <c r="AJ39">
        <f t="shared" si="7"/>
        <v>-2186.7503758507628</v>
      </c>
      <c r="AK39">
        <f t="shared" si="22"/>
        <v>-1428.686697661348</v>
      </c>
      <c r="AL39">
        <f t="shared" si="8"/>
        <v>-3615.523382834157</v>
      </c>
      <c r="AN39">
        <f t="shared" si="26"/>
        <v>0</v>
      </c>
      <c r="AO39">
        <f t="shared" si="26"/>
        <v>0</v>
      </c>
      <c r="AP39">
        <f t="shared" si="26"/>
        <v>-2.4868199853620195E-9</v>
      </c>
      <c r="AQ39">
        <f t="shared" si="26"/>
        <v>-2.2902603776524329E-3</v>
      </c>
      <c r="AR39">
        <f t="shared" si="26"/>
        <v>-2.2902628644724185E-3</v>
      </c>
      <c r="AS39">
        <f t="shared" si="26"/>
        <v>-58.026561452910961</v>
      </c>
      <c r="AT39">
        <f t="shared" si="26"/>
        <v>-37.910946477624094</v>
      </c>
      <c r="AU39">
        <f t="shared" si="23"/>
        <v>-95.939798193399525</v>
      </c>
      <c r="AW39">
        <v>36</v>
      </c>
      <c r="AX39">
        <f>IF(Z39&gt;0, (R39*SUMPRODUCT(K39:$K$98, X39:$X$98)-K39*$AZ$3)/Z39, 0)</f>
        <v>-2430606110784.8896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0.84645297100000005</v>
      </c>
      <c r="Q40" s="4">
        <f t="shared" si="21"/>
        <v>12.5</v>
      </c>
      <c r="R40">
        <f t="shared" si="0"/>
        <v>2000000</v>
      </c>
      <c r="S40">
        <f t="shared" si="1"/>
        <v>-15118280820037.586</v>
      </c>
      <c r="U40">
        <f t="shared" si="13"/>
        <v>0.84645297100000005</v>
      </c>
      <c r="V40">
        <f t="shared" si="14"/>
        <v>0.01</v>
      </c>
      <c r="W40">
        <f t="shared" si="15"/>
        <v>7.4973314309883569E-9</v>
      </c>
      <c r="X40">
        <f t="shared" si="16"/>
        <v>6.3461384643317765E-9</v>
      </c>
      <c r="Y40">
        <f t="shared" si="17"/>
        <v>7.4973314309883572E-11</v>
      </c>
      <c r="Z40">
        <f t="shared" si="18"/>
        <v>1.0762196523466968E-9</v>
      </c>
      <c r="AB40">
        <f t="shared" si="19"/>
        <v>-18223.059590739922</v>
      </c>
      <c r="AC40">
        <f t="shared" si="2"/>
        <v>-16270.590928220585</v>
      </c>
      <c r="AE40">
        <f t="shared" si="3"/>
        <v>0</v>
      </c>
      <c r="AF40">
        <f t="shared" si="24"/>
        <v>0</v>
      </c>
      <c r="AG40">
        <f t="shared" si="24"/>
        <v>-1.3452745654333711E-8</v>
      </c>
      <c r="AH40">
        <f t="shared" si="5"/>
        <v>-1.2692276928663553E-2</v>
      </c>
      <c r="AI40">
        <f t="shared" si="25"/>
        <v>-1.2692290381409206E-2</v>
      </c>
      <c r="AJ40">
        <f t="shared" si="7"/>
        <v>-1952.4686625193372</v>
      </c>
      <c r="AK40">
        <f t="shared" si="22"/>
        <v>-1275.6141713517948</v>
      </c>
      <c r="AL40">
        <f t="shared" si="8"/>
        <v>-3228.0955261615136</v>
      </c>
      <c r="AN40">
        <f t="shared" si="26"/>
        <v>0</v>
      </c>
      <c r="AO40">
        <f t="shared" si="26"/>
        <v>0</v>
      </c>
      <c r="AP40">
        <f t="shared" si="26"/>
        <v>-3.18728232639769E-10</v>
      </c>
      <c r="AQ40">
        <f t="shared" si="26"/>
        <v>-3.0071088070740825E-4</v>
      </c>
      <c r="AR40">
        <f t="shared" si="26"/>
        <v>-3.0071119943564085E-4</v>
      </c>
      <c r="AS40">
        <f t="shared" si="26"/>
        <v>-46.258726811567264</v>
      </c>
      <c r="AT40">
        <f t="shared" si="26"/>
        <v>-30.222399264214577</v>
      </c>
      <c r="AU40">
        <f t="shared" si="23"/>
        <v>-76.481426786981288</v>
      </c>
      <c r="AW40">
        <v>37</v>
      </c>
      <c r="AX40">
        <f>IF(Z40&gt;0, (R40*SUMPRODUCT(K40:$K$98, X40:$X$98)-K40*$AZ$3)/Z40, 0)</f>
        <v>-15118280820037.586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0.84968151000000003</v>
      </c>
      <c r="Q41" s="4">
        <f t="shared" si="21"/>
        <v>12.5</v>
      </c>
      <c r="R41">
        <f t="shared" si="0"/>
        <v>2000000</v>
      </c>
      <c r="S41">
        <f t="shared" si="1"/>
        <v>-96198763705082.141</v>
      </c>
      <c r="U41">
        <f t="shared" si="13"/>
        <v>0.84968151000000003</v>
      </c>
      <c r="V41">
        <f t="shared" si="14"/>
        <v>0.01</v>
      </c>
      <c r="W41">
        <f t="shared" si="15"/>
        <v>1.0762196523466968E-9</v>
      </c>
      <c r="X41">
        <f t="shared" si="16"/>
        <v>9.1444393929761641E-10</v>
      </c>
      <c r="Y41">
        <f t="shared" si="17"/>
        <v>1.0762196523466968E-11</v>
      </c>
      <c r="Z41">
        <f t="shared" si="18"/>
        <v>1.5101351652561346E-10</v>
      </c>
      <c r="AB41">
        <f t="shared" si="19"/>
        <v>-16270.590928220585</v>
      </c>
      <c r="AC41">
        <f t="shared" si="2"/>
        <v>-14527.313592521006</v>
      </c>
      <c r="AE41">
        <f t="shared" si="3"/>
        <v>0</v>
      </c>
      <c r="AF41">
        <f t="shared" si="24"/>
        <v>0</v>
      </c>
      <c r="AG41">
        <f t="shared" si="24"/>
        <v>-1.8876689565701683E-9</v>
      </c>
      <c r="AH41">
        <f t="shared" si="5"/>
        <v>-1.8288878785952328E-3</v>
      </c>
      <c r="AI41">
        <f t="shared" si="25"/>
        <v>-1.8288897662641892E-3</v>
      </c>
      <c r="AJ41">
        <f t="shared" si="7"/>
        <v>-1743.2773356995785</v>
      </c>
      <c r="AK41">
        <f t="shared" si="22"/>
        <v>-1138.941364975441</v>
      </c>
      <c r="AL41">
        <f t="shared" si="8"/>
        <v>-2882.2205295647859</v>
      </c>
      <c r="AN41">
        <f t="shared" si="26"/>
        <v>0</v>
      </c>
      <c r="AO41">
        <f t="shared" si="26"/>
        <v>0</v>
      </c>
      <c r="AP41">
        <f t="shared" si="26"/>
        <v>-3.9931664575340262E-11</v>
      </c>
      <c r="AQ41">
        <f t="shared" si="26"/>
        <v>-3.868821228414145E-5</v>
      </c>
      <c r="AR41">
        <f t="shared" si="26"/>
        <v>-3.8688252215806027E-5</v>
      </c>
      <c r="AS41">
        <f t="shared" si="26"/>
        <v>-36.877210693463461</v>
      </c>
      <c r="AT41">
        <f t="shared" si="26"/>
        <v>-24.093114631611485</v>
      </c>
      <c r="AU41">
        <f t="shared" si="23"/>
        <v>-60.970364013327156</v>
      </c>
      <c r="AW41">
        <v>38</v>
      </c>
      <c r="AX41">
        <f>IF(Z41&gt;0, (R41*SUMPRODUCT(K41:$K$98, X41:$X$98)-K41*$AZ$3)/Z41, 0)</f>
        <v>-96198763705082.141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0.85306441600000005</v>
      </c>
      <c r="Q42" s="4">
        <f t="shared" si="21"/>
        <v>12.5</v>
      </c>
      <c r="R42">
        <f t="shared" si="0"/>
        <v>2000000</v>
      </c>
      <c r="S42">
        <f t="shared" si="1"/>
        <v>-627242028871886.25</v>
      </c>
      <c r="U42">
        <f t="shared" si="13"/>
        <v>0.85306441600000005</v>
      </c>
      <c r="V42">
        <f t="shared" si="14"/>
        <v>0.01</v>
      </c>
      <c r="W42">
        <f t="shared" si="15"/>
        <v>1.5101351652561346E-10</v>
      </c>
      <c r="X42">
        <f t="shared" si="16"/>
        <v>1.2882425728302879E-10</v>
      </c>
      <c r="Y42">
        <f t="shared" si="17"/>
        <v>1.5101351652561346E-12</v>
      </c>
      <c r="Z42">
        <f t="shared" si="18"/>
        <v>2.0679124077328535E-11</v>
      </c>
      <c r="AB42">
        <f t="shared" si="19"/>
        <v>-14527.313592521006</v>
      </c>
      <c r="AC42">
        <f t="shared" si="2"/>
        <v>-12970.815741557024</v>
      </c>
      <c r="AE42">
        <f t="shared" si="3"/>
        <v>0</v>
      </c>
      <c r="AF42">
        <f t="shared" si="24"/>
        <v>0</v>
      </c>
      <c r="AG42">
        <f t="shared" si="24"/>
        <v>-2.5848905096660667E-10</v>
      </c>
      <c r="AH42">
        <f t="shared" si="5"/>
        <v>-2.5764851456605759E-4</v>
      </c>
      <c r="AI42">
        <f t="shared" si="25"/>
        <v>-2.5764877305510856E-4</v>
      </c>
      <c r="AJ42">
        <f t="shared" si="7"/>
        <v>-1556.4978509639823</v>
      </c>
      <c r="AK42">
        <f t="shared" si="22"/>
        <v>-1016.9119514764706</v>
      </c>
      <c r="AL42">
        <f t="shared" si="8"/>
        <v>-2573.4100600892257</v>
      </c>
      <c r="AN42">
        <f t="shared" si="26"/>
        <v>0</v>
      </c>
      <c r="AO42">
        <f t="shared" si="26"/>
        <v>0</v>
      </c>
      <c r="AP42">
        <f t="shared" si="26"/>
        <v>-4.882201614925296E-12</v>
      </c>
      <c r="AQ42">
        <f t="shared" si="26"/>
        <v>-4.8663260172672179E-6</v>
      </c>
      <c r="AR42">
        <f t="shared" si="26"/>
        <v>-4.8663308994688326E-6</v>
      </c>
      <c r="AS42">
        <f t="shared" si="26"/>
        <v>-29.39829092639523</v>
      </c>
      <c r="AT42">
        <f t="shared" si="26"/>
        <v>-19.206883824168788</v>
      </c>
      <c r="AU42">
        <f t="shared" si="23"/>
        <v>-48.605179616894908</v>
      </c>
      <c r="AW42">
        <v>39</v>
      </c>
      <c r="AX42">
        <f>IF(Z42&gt;0, (R42*SUMPRODUCT(K42:$K$98, X42:$X$98)-K42*$AZ$3)/Z42, 0)</f>
        <v>-627242028871886.25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0.856559709</v>
      </c>
      <c r="Q43" s="4">
        <f t="shared" si="21"/>
        <v>12.5</v>
      </c>
      <c r="R43">
        <f t="shared" si="0"/>
        <v>2000000</v>
      </c>
      <c r="S43">
        <f t="shared" si="1"/>
        <v>-4196914753318902</v>
      </c>
      <c r="U43">
        <f t="shared" si="13"/>
        <v>0.856559709</v>
      </c>
      <c r="V43">
        <f t="shared" si="14"/>
        <v>0.01</v>
      </c>
      <c r="W43">
        <f t="shared" si="15"/>
        <v>2.0679124077328535E-11</v>
      </c>
      <c r="X43">
        <f t="shared" si="16"/>
        <v>1.7712904502051423E-11</v>
      </c>
      <c r="Y43">
        <f t="shared" si="17"/>
        <v>2.0679124077328536E-13</v>
      </c>
      <c r="Z43">
        <f t="shared" si="18"/>
        <v>2.7594283345038265E-12</v>
      </c>
      <c r="AB43">
        <f t="shared" si="19"/>
        <v>-12970.815741557024</v>
      </c>
      <c r="AC43">
        <f t="shared" si="2"/>
        <v>-11581.085487805316</v>
      </c>
      <c r="AE43">
        <f t="shared" si="3"/>
        <v>0</v>
      </c>
      <c r="AF43">
        <f t="shared" si="24"/>
        <v>0</v>
      </c>
      <c r="AG43">
        <f t="shared" si="24"/>
        <v>-3.4492854181297829E-11</v>
      </c>
      <c r="AH43">
        <f t="shared" si="5"/>
        <v>-3.5425809004102845E-5</v>
      </c>
      <c r="AI43">
        <f t="shared" si="25"/>
        <v>-3.5425843496957029E-5</v>
      </c>
      <c r="AJ43">
        <f t="shared" si="7"/>
        <v>-1389.730253751708</v>
      </c>
      <c r="AK43">
        <f t="shared" si="22"/>
        <v>-907.95710190899172</v>
      </c>
      <c r="AL43">
        <f t="shared" si="8"/>
        <v>-2297.6873910865434</v>
      </c>
      <c r="AN43">
        <f t="shared" si="26"/>
        <v>0</v>
      </c>
      <c r="AO43">
        <f t="shared" si="26"/>
        <v>0</v>
      </c>
      <c r="AP43">
        <f t="shared" si="26"/>
        <v>-5.8168071805026913E-13</v>
      </c>
      <c r="AQ43">
        <f t="shared" si="26"/>
        <v>-5.9741388493710586E-7</v>
      </c>
      <c r="AR43">
        <f t="shared" si="26"/>
        <v>-5.9741446661782398E-7</v>
      </c>
      <c r="AS43">
        <f t="shared" si="26"/>
        <v>-23.43613803744843</v>
      </c>
      <c r="AT43">
        <f t="shared" si="26"/>
        <v>-15.311610231536712</v>
      </c>
      <c r="AU43">
        <f t="shared" si="23"/>
        <v>-38.747748866399611</v>
      </c>
      <c r="AW43">
        <v>40</v>
      </c>
      <c r="AX43">
        <f>IF(Z43&gt;0, (R43*SUMPRODUCT(K43:$K$98, X43:$X$98)-K43*$AZ$3)/Z43, 0)</f>
        <v>-4196914753318902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0.86031008399999997</v>
      </c>
      <c r="Q44" s="4">
        <f t="shared" si="21"/>
        <v>12.5</v>
      </c>
      <c r="R44">
        <f t="shared" si="0"/>
        <v>2000000</v>
      </c>
      <c r="S44">
        <f t="shared" si="1"/>
        <v>-2.8893883435420424E+16</v>
      </c>
      <c r="U44">
        <f t="shared" si="13"/>
        <v>0.86031008399999997</v>
      </c>
      <c r="V44">
        <f t="shared" si="14"/>
        <v>0.01</v>
      </c>
      <c r="W44">
        <f t="shared" si="15"/>
        <v>2.7594283345038265E-12</v>
      </c>
      <c r="X44">
        <f t="shared" si="16"/>
        <v>2.3739640222489669E-12</v>
      </c>
      <c r="Y44">
        <f t="shared" si="17"/>
        <v>2.7594283345038266E-14</v>
      </c>
      <c r="Z44">
        <f t="shared" si="18"/>
        <v>3.5787002890982137E-13</v>
      </c>
      <c r="AB44">
        <f t="shared" si="19"/>
        <v>-11581.085487805316</v>
      </c>
      <c r="AC44">
        <f t="shared" si="2"/>
        <v>-10340.254900350916</v>
      </c>
      <c r="AE44">
        <f t="shared" si="3"/>
        <v>0</v>
      </c>
      <c r="AF44">
        <f t="shared" si="24"/>
        <v>0</v>
      </c>
      <c r="AG44">
        <f t="shared" si="24"/>
        <v>-4.4733753613727667E-12</v>
      </c>
      <c r="AH44">
        <f t="shared" si="5"/>
        <v>-4.7479280444979338E-6</v>
      </c>
      <c r="AI44">
        <f t="shared" si="25"/>
        <v>-4.7479325178732952E-6</v>
      </c>
      <c r="AJ44">
        <f t="shared" si="7"/>
        <v>-1240.8305874544003</v>
      </c>
      <c r="AK44">
        <f t="shared" si="22"/>
        <v>-810.67598414637223</v>
      </c>
      <c r="AL44">
        <f t="shared" si="8"/>
        <v>-2051.506576348705</v>
      </c>
      <c r="AN44">
        <f t="shared" si="26"/>
        <v>0</v>
      </c>
      <c r="AO44">
        <f t="shared" si="26"/>
        <v>0</v>
      </c>
      <c r="AP44">
        <f t="shared" si="26"/>
        <v>-6.7355467377463498E-14</v>
      </c>
      <c r="AQ44">
        <f t="shared" si="26"/>
        <v>-7.1489398201001038E-8</v>
      </c>
      <c r="AR44">
        <f t="shared" si="26"/>
        <v>-7.1489465556468424E-8</v>
      </c>
      <c r="AS44">
        <f t="shared" si="26"/>
        <v>-18.683145813320735</v>
      </c>
      <c r="AT44">
        <f t="shared" si="26"/>
        <v>-12.206321936531536</v>
      </c>
      <c r="AU44">
        <f t="shared" si="23"/>
        <v>-30.889467821341736</v>
      </c>
      <c r="AW44">
        <v>41</v>
      </c>
      <c r="AX44">
        <f>IF(Z44&gt;0, (R44*SUMPRODUCT(K44:$K$98, X44:$X$98)-K44*$AZ$3)/Z44, 0)</f>
        <v>-2.8893883435420424E+16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0.86416701100000004</v>
      </c>
      <c r="Q45" s="4">
        <f t="shared" si="21"/>
        <v>12.5</v>
      </c>
      <c r="R45">
        <f t="shared" si="0"/>
        <v>2000000</v>
      </c>
      <c r="S45">
        <f t="shared" si="1"/>
        <v>-2.0501865540500173E+17</v>
      </c>
      <c r="U45">
        <f t="shared" si="13"/>
        <v>0.86416701100000004</v>
      </c>
      <c r="V45">
        <f t="shared" si="14"/>
        <v>0.01</v>
      </c>
      <c r="W45">
        <f t="shared" si="15"/>
        <v>3.5787002890982137E-13</v>
      </c>
      <c r="X45">
        <f t="shared" si="16"/>
        <v>3.0925947320948394E-13</v>
      </c>
      <c r="Y45">
        <f t="shared" si="17"/>
        <v>3.578700289098214E-15</v>
      </c>
      <c r="Z45">
        <f t="shared" si="18"/>
        <v>4.5031855411239209E-14</v>
      </c>
      <c r="AB45">
        <f t="shared" si="19"/>
        <v>-10340.254900350916</v>
      </c>
      <c r="AC45">
        <f t="shared" si="2"/>
        <v>-9232.3704468047144</v>
      </c>
      <c r="AE45">
        <f t="shared" si="3"/>
        <v>0</v>
      </c>
      <c r="AF45">
        <f t="shared" si="24"/>
        <v>0</v>
      </c>
      <c r="AG45">
        <f t="shared" si="24"/>
        <v>-5.6289819264049011E-13</v>
      </c>
      <c r="AH45">
        <f t="shared" si="5"/>
        <v>-6.185189464189679E-7</v>
      </c>
      <c r="AI45">
        <f t="shared" si="25"/>
        <v>-6.185195093171605E-7</v>
      </c>
      <c r="AJ45">
        <f t="shared" si="7"/>
        <v>-1107.8844535462013</v>
      </c>
      <c r="AK45">
        <f t="shared" si="22"/>
        <v>-723.81784302456413</v>
      </c>
      <c r="AL45">
        <f t="shared" si="8"/>
        <v>-1831.702297189285</v>
      </c>
      <c r="AN45">
        <f t="shared" si="26"/>
        <v>0</v>
      </c>
      <c r="AO45">
        <f t="shared" si="26"/>
        <v>0</v>
      </c>
      <c r="AP45">
        <f t="shared" si="26"/>
        <v>-7.5674462371412661E-15</v>
      </c>
      <c r="AQ45">
        <f t="shared" si="26"/>
        <v>-8.3151961311558057E-9</v>
      </c>
      <c r="AR45">
        <f t="shared" si="26"/>
        <v>-8.3152036986020424E-9</v>
      </c>
      <c r="AS45">
        <f t="shared" si="26"/>
        <v>-14.894089461982126</v>
      </c>
      <c r="AT45">
        <f t="shared" si="26"/>
        <v>-9.7308051157134674</v>
      </c>
      <c r="AU45">
        <f t="shared" si="23"/>
        <v>-24.624894586010797</v>
      </c>
      <c r="AW45">
        <v>42</v>
      </c>
      <c r="AX45">
        <f>IF(Z45&gt;0, (R45*SUMPRODUCT(K45:$K$98, X45:$X$98)-K45*$AZ$3)/Z45, 0)</f>
        <v>-2.0501865540500173E+17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0.86825209999999997</v>
      </c>
      <c r="Q46" s="4">
        <f t="shared" si="21"/>
        <v>12.5</v>
      </c>
      <c r="R46">
        <f t="shared" si="0"/>
        <v>2000000</v>
      </c>
      <c r="S46">
        <f t="shared" si="1"/>
        <v>-1.5035361669276037E+18</v>
      </c>
      <c r="U46">
        <f t="shared" si="13"/>
        <v>0.86825209999999997</v>
      </c>
      <c r="V46">
        <f t="shared" si="14"/>
        <v>0.01</v>
      </c>
      <c r="W46">
        <f t="shared" si="15"/>
        <v>4.5031855411239209E-14</v>
      </c>
      <c r="X46">
        <f t="shared" si="16"/>
        <v>3.9099003027704803E-14</v>
      </c>
      <c r="Y46">
        <f t="shared" si="17"/>
        <v>4.503185541123921E-16</v>
      </c>
      <c r="Z46">
        <f t="shared" si="18"/>
        <v>5.4825338294220147E-15</v>
      </c>
      <c r="AB46">
        <f t="shared" si="19"/>
        <v>-9232.3704468047144</v>
      </c>
      <c r="AC46">
        <f t="shared" si="2"/>
        <v>-8243.1878989400921</v>
      </c>
      <c r="AE46">
        <f t="shared" si="3"/>
        <v>0</v>
      </c>
      <c r="AF46">
        <f t="shared" si="24"/>
        <v>0</v>
      </c>
      <c r="AG46">
        <f t="shared" si="24"/>
        <v>-6.8531672867775181E-14</v>
      </c>
      <c r="AH46">
        <f t="shared" si="5"/>
        <v>-7.8198006055409605E-8</v>
      </c>
      <c r="AI46">
        <f t="shared" si="25"/>
        <v>-7.8198074587082467E-8</v>
      </c>
      <c r="AJ46">
        <f t="shared" si="7"/>
        <v>-989.18254786462239</v>
      </c>
      <c r="AK46">
        <f t="shared" si="22"/>
        <v>-646.26593127633009</v>
      </c>
      <c r="AL46">
        <f t="shared" si="8"/>
        <v>-1635.4484792191506</v>
      </c>
      <c r="AN46">
        <f t="shared" si="26"/>
        <v>0</v>
      </c>
      <c r="AO46">
        <f t="shared" si="26"/>
        <v>0</v>
      </c>
      <c r="AP46">
        <f t="shared" si="26"/>
        <v>-8.2260775690611768E-16</v>
      </c>
      <c r="AQ46">
        <f t="shared" si="26"/>
        <v>-9.3863586957642871E-10</v>
      </c>
      <c r="AR46">
        <f t="shared" si="26"/>
        <v>-9.3863669218418562E-10</v>
      </c>
      <c r="AS46">
        <f t="shared" si="26"/>
        <v>-11.873476931455675</v>
      </c>
      <c r="AT46">
        <f t="shared" si="26"/>
        <v>-7.7573382619417126</v>
      </c>
      <c r="AU46">
        <f t="shared" si="23"/>
        <v>-19.630815194336027</v>
      </c>
      <c r="AW46">
        <v>43</v>
      </c>
      <c r="AX46">
        <f>IF(Z46&gt;0, (R46*SUMPRODUCT(K46:$K$98, X46:$X$98)-K46*$AZ$3)/Z46, 0)</f>
        <v>-1.5035361669276037E+18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0.87257664800000001</v>
      </c>
      <c r="Q47" s="4">
        <f t="shared" si="21"/>
        <v>12.5</v>
      </c>
      <c r="R47">
        <f t="shared" si="0"/>
        <v>2000000</v>
      </c>
      <c r="S47">
        <f t="shared" si="1"/>
        <v>-1.1432504551441445E+19</v>
      </c>
      <c r="U47">
        <f t="shared" si="13"/>
        <v>0.87257664800000001</v>
      </c>
      <c r="V47">
        <f t="shared" si="14"/>
        <v>0.01</v>
      </c>
      <c r="W47">
        <f t="shared" si="15"/>
        <v>5.4825338294220147E-15</v>
      </c>
      <c r="X47">
        <f t="shared" si="16"/>
        <v>4.7839309914236654E-15</v>
      </c>
      <c r="Y47">
        <f t="shared" si="17"/>
        <v>5.4825338294220146E-17</v>
      </c>
      <c r="Z47">
        <f t="shared" si="18"/>
        <v>6.4377749970412918E-16</v>
      </c>
      <c r="AB47">
        <f t="shared" si="19"/>
        <v>-8243.1878989400921</v>
      </c>
      <c r="AC47">
        <f t="shared" si="2"/>
        <v>-7359.98919548305</v>
      </c>
      <c r="AE47">
        <f t="shared" si="3"/>
        <v>0</v>
      </c>
      <c r="AF47">
        <f t="shared" si="24"/>
        <v>0</v>
      </c>
      <c r="AG47">
        <f t="shared" si="24"/>
        <v>-8.047218746301615E-15</v>
      </c>
      <c r="AH47">
        <f t="shared" si="5"/>
        <v>-9.5678619828473304E-9</v>
      </c>
      <c r="AI47">
        <f t="shared" si="25"/>
        <v>-9.5678700300660763E-9</v>
      </c>
      <c r="AJ47">
        <f t="shared" si="7"/>
        <v>-883.19870345704203</v>
      </c>
      <c r="AK47">
        <f t="shared" si="22"/>
        <v>-577.02315292580647</v>
      </c>
      <c r="AL47">
        <f t="shared" si="8"/>
        <v>-1460.2218563924164</v>
      </c>
      <c r="AN47">
        <f t="shared" si="26"/>
        <v>0</v>
      </c>
      <c r="AO47">
        <f t="shared" si="26"/>
        <v>0</v>
      </c>
      <c r="AP47">
        <f t="shared" si="26"/>
        <v>-8.6244071604569192E-17</v>
      </c>
      <c r="AQ47">
        <f t="shared" si="26"/>
        <v>-1.0254118844856272E-10</v>
      </c>
      <c r="AR47">
        <f t="shared" si="26"/>
        <v>-1.0254127469263432E-10</v>
      </c>
      <c r="AS47">
        <f t="shared" si="26"/>
        <v>-9.465463115069257</v>
      </c>
      <c r="AT47">
        <f t="shared" si="26"/>
        <v>-6.1841025685176909</v>
      </c>
      <c r="AU47">
        <f t="shared" si="23"/>
        <v>-15.64956568368949</v>
      </c>
      <c r="AW47">
        <v>44</v>
      </c>
      <c r="AX47">
        <f>IF(Z47&gt;0, (R47*SUMPRODUCT(K47:$K$98, X47:$X$98)-K47*$AZ$3)/Z47, 0)</f>
        <v>-1.1432504551441445E+19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0.87698101399999995</v>
      </c>
      <c r="Q48" s="4">
        <f t="shared" si="21"/>
        <v>12.5</v>
      </c>
      <c r="R48">
        <f t="shared" si="0"/>
        <v>2000000</v>
      </c>
      <c r="S48">
        <f t="shared" si="1"/>
        <v>-9.0317509568714621E+19</v>
      </c>
      <c r="U48">
        <f t="shared" si="13"/>
        <v>0.87698101399999995</v>
      </c>
      <c r="V48">
        <f t="shared" si="14"/>
        <v>0.01</v>
      </c>
      <c r="W48">
        <f t="shared" si="15"/>
        <v>6.4377749970412918E-16</v>
      </c>
      <c r="X48">
        <f t="shared" si="16"/>
        <v>5.6458064448091185E-16</v>
      </c>
      <c r="Y48">
        <f t="shared" si="17"/>
        <v>6.4377749970412921E-18</v>
      </c>
      <c r="Z48">
        <f t="shared" si="18"/>
        <v>7.2759080226176027E-17</v>
      </c>
      <c r="AB48">
        <f t="shared" si="19"/>
        <v>-7359.98919548305</v>
      </c>
      <c r="AC48">
        <f t="shared" si="2"/>
        <v>-6571.4189245385278</v>
      </c>
      <c r="AE48">
        <f t="shared" si="3"/>
        <v>0</v>
      </c>
      <c r="AF48">
        <f t="shared" si="24"/>
        <v>0</v>
      </c>
      <c r="AG48">
        <f t="shared" si="24"/>
        <v>-9.0948850282720036E-16</v>
      </c>
      <c r="AH48">
        <f t="shared" si="5"/>
        <v>-1.1291612889618236E-9</v>
      </c>
      <c r="AI48">
        <f t="shared" si="25"/>
        <v>-1.1291621984503265E-9</v>
      </c>
      <c r="AJ48">
        <f t="shared" si="7"/>
        <v>-788.57027094452224</v>
      </c>
      <c r="AK48">
        <f t="shared" si="22"/>
        <v>-515.19924368381351</v>
      </c>
      <c r="AL48">
        <f t="shared" si="8"/>
        <v>-1303.769514629465</v>
      </c>
      <c r="AN48">
        <f t="shared" si="26"/>
        <v>0</v>
      </c>
      <c r="AO48">
        <f t="shared" si="26"/>
        <v>0</v>
      </c>
      <c r="AP48">
        <f t="shared" si="26"/>
        <v>-8.7028727868391147E-18</v>
      </c>
      <c r="AQ48">
        <f t="shared" si="26"/>
        <v>-1.0804916195323383E-11</v>
      </c>
      <c r="AR48">
        <f t="shared" si="26"/>
        <v>-1.080492489819617E-11</v>
      </c>
      <c r="AS48">
        <f t="shared" si="26"/>
        <v>-7.5458092435252517</v>
      </c>
      <c r="AT48">
        <f t="shared" si="26"/>
        <v>-4.9299287057703953</v>
      </c>
      <c r="AU48">
        <f t="shared" si="23"/>
        <v>-12.475737949306453</v>
      </c>
      <c r="AW48">
        <v>45</v>
      </c>
      <c r="AX48">
        <f>IF(Z48&gt;0, (R48*SUMPRODUCT(K48:$K$98, X48:$X$98)-K48*$AZ$3)/Z48, 0)</f>
        <v>-9.0317509568714621E+19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0.88158379899999995</v>
      </c>
      <c r="Q49" s="4">
        <f t="shared" si="21"/>
        <v>12.5</v>
      </c>
      <c r="R49">
        <f t="shared" si="0"/>
        <v>2000000</v>
      </c>
      <c r="S49">
        <f t="shared" si="1"/>
        <v>-7.4380611753307354E+20</v>
      </c>
      <c r="U49">
        <f t="shared" si="13"/>
        <v>0.88158379899999995</v>
      </c>
      <c r="V49">
        <f t="shared" si="14"/>
        <v>0.01</v>
      </c>
      <c r="W49">
        <f t="shared" si="15"/>
        <v>7.2759080226176027E-17</v>
      </c>
      <c r="X49">
        <f t="shared" si="16"/>
        <v>6.414322635753804E-17</v>
      </c>
      <c r="Y49">
        <f t="shared" si="17"/>
        <v>7.2759080226176031E-19</v>
      </c>
      <c r="Z49">
        <f t="shared" si="18"/>
        <v>7.8882630663762259E-18</v>
      </c>
      <c r="AB49">
        <f t="shared" si="19"/>
        <v>-6571.4189245385278</v>
      </c>
      <c r="AC49">
        <f t="shared" si="2"/>
        <v>-5867.3383254808377</v>
      </c>
      <c r="AE49">
        <f t="shared" si="3"/>
        <v>0</v>
      </c>
      <c r="AF49">
        <f t="shared" si="24"/>
        <v>0</v>
      </c>
      <c r="AG49">
        <f t="shared" si="24"/>
        <v>-9.8603288329702825E-17</v>
      </c>
      <c r="AH49">
        <f t="shared" si="5"/>
        <v>-1.2828645271507608E-10</v>
      </c>
      <c r="AI49">
        <f t="shared" si="25"/>
        <v>-1.282865513183644E-10</v>
      </c>
      <c r="AJ49">
        <f t="shared" si="7"/>
        <v>-704.08059905769005</v>
      </c>
      <c r="AK49">
        <f t="shared" si="22"/>
        <v>-459.99932471769699</v>
      </c>
      <c r="AL49">
        <f t="shared" si="8"/>
        <v>-1164.0799237755152</v>
      </c>
      <c r="AN49">
        <f t="shared" si="26"/>
        <v>0</v>
      </c>
      <c r="AO49">
        <f t="shared" si="26"/>
        <v>0</v>
      </c>
      <c r="AP49">
        <f t="shared" si="26"/>
        <v>-8.4243964762087472E-19</v>
      </c>
      <c r="AQ49">
        <f t="shared" si="26"/>
        <v>-1.0960445219479063E-12</v>
      </c>
      <c r="AR49">
        <f t="shared" si="26"/>
        <v>-1.096045364387554E-12</v>
      </c>
      <c r="AS49">
        <f t="shared" si="26"/>
        <v>-6.0154729301069185</v>
      </c>
      <c r="AT49">
        <f t="shared" si="26"/>
        <v>-3.9301089810032397</v>
      </c>
      <c r="AU49">
        <f t="shared" si="23"/>
        <v>-9.9455819111112529</v>
      </c>
      <c r="AW49">
        <v>46</v>
      </c>
      <c r="AX49">
        <f>IF(Z49&gt;0, (R49*SUMPRODUCT(K49:$K$98, X49:$X$98)-K49*$AZ$3)/Z49, 0)</f>
        <v>-7.4380611753307354E+20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0.88621764599999997</v>
      </c>
      <c r="Q50" s="4">
        <f t="shared" si="21"/>
        <v>12.5</v>
      </c>
      <c r="R50">
        <f t="shared" si="0"/>
        <v>2000000</v>
      </c>
      <c r="S50">
        <f t="shared" si="1"/>
        <v>-6.3990898196454855E+21</v>
      </c>
      <c r="U50">
        <f t="shared" si="13"/>
        <v>0.88621764599999997</v>
      </c>
      <c r="V50">
        <f t="shared" si="14"/>
        <v>0.01</v>
      </c>
      <c r="W50">
        <f t="shared" si="15"/>
        <v>7.8882630663762259E-18</v>
      </c>
      <c r="X50">
        <f t="shared" si="16"/>
        <v>6.9907179257126802E-18</v>
      </c>
      <c r="Y50">
        <f t="shared" si="17"/>
        <v>7.8882630663762265E-20</v>
      </c>
      <c r="Z50">
        <f t="shared" si="18"/>
        <v>8.1866250999978335E-19</v>
      </c>
      <c r="AB50">
        <f t="shared" si="19"/>
        <v>-5867.3383254808377</v>
      </c>
      <c r="AC50">
        <f t="shared" si="2"/>
        <v>-5238.6949334650344</v>
      </c>
      <c r="AE50">
        <f t="shared" si="3"/>
        <v>0</v>
      </c>
      <c r="AF50">
        <f t="shared" si="24"/>
        <v>0</v>
      </c>
      <c r="AG50">
        <f t="shared" si="24"/>
        <v>-1.0233281374997292E-17</v>
      </c>
      <c r="AH50">
        <f t="shared" si="5"/>
        <v>-1.398143585142536E-11</v>
      </c>
      <c r="AI50">
        <f t="shared" si="25"/>
        <v>-1.3981446084706735E-11</v>
      </c>
      <c r="AJ50">
        <f t="shared" si="7"/>
        <v>-628.64339201580333</v>
      </c>
      <c r="AK50">
        <f t="shared" si="22"/>
        <v>-410.71368278365867</v>
      </c>
      <c r="AL50">
        <f t="shared" si="8"/>
        <v>-1039.3570747994759</v>
      </c>
      <c r="AN50">
        <f t="shared" si="26"/>
        <v>0</v>
      </c>
      <c r="AO50">
        <f t="shared" si="26"/>
        <v>0</v>
      </c>
      <c r="AP50">
        <f t="shared" si="26"/>
        <v>-7.8062830118772235E-20</v>
      </c>
      <c r="AQ50">
        <f t="shared" si="26"/>
        <v>-1.0665498305880584E-13</v>
      </c>
      <c r="AR50">
        <f t="shared" si="26"/>
        <v>-1.0665506112163597E-13</v>
      </c>
      <c r="AS50">
        <f t="shared" si="26"/>
        <v>-4.7954981904551985</v>
      </c>
      <c r="AT50">
        <f t="shared" si="26"/>
        <v>-3.1330588177640668</v>
      </c>
      <c r="AU50">
        <f t="shared" si="23"/>
        <v>-7.9285570082193706</v>
      </c>
      <c r="AW50">
        <v>47</v>
      </c>
      <c r="AX50">
        <f>IF(Z50&gt;0, (R50*SUMPRODUCT(K50:$K$98, X50:$X$98)-K50*$AZ$3)/Z50, 0)</f>
        <v>-6.3990898196454855E+21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0.89077562700000001</v>
      </c>
      <c r="Q51" s="4">
        <f t="shared" si="21"/>
        <v>12.5</v>
      </c>
      <c r="R51">
        <f t="shared" si="0"/>
        <v>2000000</v>
      </c>
      <c r="S51">
        <f t="shared" si="1"/>
        <v>-5.7581347006898177E+22</v>
      </c>
      <c r="U51">
        <f t="shared" si="13"/>
        <v>0.89077562700000001</v>
      </c>
      <c r="V51">
        <f t="shared" si="14"/>
        <v>0.01</v>
      </c>
      <c r="W51">
        <f t="shared" si="15"/>
        <v>8.1866250999978335E-19</v>
      </c>
      <c r="X51">
        <f t="shared" si="16"/>
        <v>7.292446106464508E-19</v>
      </c>
      <c r="Y51">
        <f t="shared" si="17"/>
        <v>8.186625099997833E-21</v>
      </c>
      <c r="Z51">
        <f t="shared" si="18"/>
        <v>8.1231274253334717E-20</v>
      </c>
      <c r="AB51">
        <f t="shared" si="19"/>
        <v>-5238.6949334650344</v>
      </c>
      <c r="AC51">
        <f t="shared" si="2"/>
        <v>-4677.4061905937797</v>
      </c>
      <c r="AE51">
        <f t="shared" si="3"/>
        <v>0</v>
      </c>
      <c r="AF51">
        <f t="shared" si="24"/>
        <v>0</v>
      </c>
      <c r="AG51">
        <f t="shared" si="24"/>
        <v>-1.015390928166684E-18</v>
      </c>
      <c r="AH51">
        <f t="shared" si="5"/>
        <v>-1.4584892212929016E-12</v>
      </c>
      <c r="AI51">
        <f t="shared" si="25"/>
        <v>-1.4584902366838297E-12</v>
      </c>
      <c r="AJ51">
        <f t="shared" si="7"/>
        <v>-561.28874287125473</v>
      </c>
      <c r="AK51">
        <f t="shared" si="22"/>
        <v>-366.70864534255242</v>
      </c>
      <c r="AL51">
        <f t="shared" si="8"/>
        <v>-927.99738821380856</v>
      </c>
      <c r="AN51">
        <f t="shared" si="26"/>
        <v>0</v>
      </c>
      <c r="AO51">
        <f t="shared" si="26"/>
        <v>0</v>
      </c>
      <c r="AP51">
        <f t="shared" si="26"/>
        <v>-6.915835154589901E-21</v>
      </c>
      <c r="AQ51">
        <f t="shared" si="26"/>
        <v>-9.933780920634832E-15</v>
      </c>
      <c r="AR51">
        <f t="shared" si="26"/>
        <v>-9.9337878364699859E-15</v>
      </c>
      <c r="AS51">
        <f t="shared" si="26"/>
        <v>-3.8229417972378927</v>
      </c>
      <c r="AT51">
        <f t="shared" si="26"/>
        <v>-2.4976553075287522</v>
      </c>
      <c r="AU51">
        <f t="shared" si="23"/>
        <v>-6.3205971047666543</v>
      </c>
      <c r="AW51">
        <v>48</v>
      </c>
      <c r="AX51">
        <f>IF(Z51&gt;0, (R51*SUMPRODUCT(K51:$K$98, X51:$X$98)-K51*$AZ$3)/Z51, 0)</f>
        <v>-5.7581347006898177E+22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0.89544260600000003</v>
      </c>
      <c r="Q52" s="4">
        <f t="shared" si="21"/>
        <v>12.5</v>
      </c>
      <c r="R52">
        <f t="shared" si="0"/>
        <v>2000000</v>
      </c>
      <c r="S52">
        <f t="shared" si="1"/>
        <v>-5.437112297156246E+23</v>
      </c>
      <c r="U52">
        <f t="shared" si="13"/>
        <v>0.89544260600000003</v>
      </c>
      <c r="V52">
        <f t="shared" si="14"/>
        <v>0.01</v>
      </c>
      <c r="W52">
        <f t="shared" si="15"/>
        <v>8.1231274253334717E-20</v>
      </c>
      <c r="X52">
        <f t="shared" si="16"/>
        <v>7.2737943906106745E-20</v>
      </c>
      <c r="Y52">
        <f t="shared" si="17"/>
        <v>8.1231274253334721E-22</v>
      </c>
      <c r="Z52">
        <f t="shared" si="18"/>
        <v>7.6810176046946238E-21</v>
      </c>
      <c r="AB52">
        <f t="shared" si="19"/>
        <v>-4677.4061905937797</v>
      </c>
      <c r="AC52">
        <f t="shared" si="2"/>
        <v>-4176.255527315875</v>
      </c>
      <c r="AE52">
        <f t="shared" si="3"/>
        <v>0</v>
      </c>
      <c r="AF52">
        <f t="shared" si="24"/>
        <v>0</v>
      </c>
      <c r="AG52">
        <f t="shared" si="24"/>
        <v>-9.6012720058682794E-20</v>
      </c>
      <c r="AH52">
        <f t="shared" si="5"/>
        <v>-1.454758878122135E-13</v>
      </c>
      <c r="AI52">
        <f t="shared" si="25"/>
        <v>-1.4547598382493356E-13</v>
      </c>
      <c r="AJ52">
        <f t="shared" si="7"/>
        <v>-501.15066327790464</v>
      </c>
      <c r="AK52">
        <f t="shared" si="22"/>
        <v>-327.41843334156459</v>
      </c>
      <c r="AL52">
        <f t="shared" si="8"/>
        <v>-828.56909661946941</v>
      </c>
      <c r="AN52">
        <f t="shared" si="26"/>
        <v>0</v>
      </c>
      <c r="AO52">
        <f t="shared" si="26"/>
        <v>0</v>
      </c>
      <c r="AP52">
        <f t="shared" si="26"/>
        <v>-5.8387799067107842E-22</v>
      </c>
      <c r="AQ52">
        <f t="shared" si="26"/>
        <v>-8.8467620764177053E-16</v>
      </c>
      <c r="AR52">
        <f t="shared" si="26"/>
        <v>-8.8467679151976114E-16</v>
      </c>
      <c r="AS52">
        <f t="shared" si="26"/>
        <v>-3.0476257949919341</v>
      </c>
      <c r="AT52">
        <f t="shared" si="26"/>
        <v>-1.9911155193947316</v>
      </c>
      <c r="AU52">
        <f t="shared" si="23"/>
        <v>-5.0387413143866668</v>
      </c>
      <c r="AW52">
        <v>49</v>
      </c>
      <c r="AX52">
        <f>IF(Z52&gt;0, (R52*SUMPRODUCT(K52:$K$98, X52:$X$98)-K52*$AZ$3)/Z52, 0)</f>
        <v>-5.437112297156246E+23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0.90019128800000003</v>
      </c>
      <c r="Q53" s="4">
        <f t="shared" si="21"/>
        <v>12.5</v>
      </c>
      <c r="R53">
        <f t="shared" si="0"/>
        <v>2000000</v>
      </c>
      <c r="S53">
        <f t="shared" si="1"/>
        <v>-5.4054494746927964E+24</v>
      </c>
      <c r="U53">
        <f t="shared" si="13"/>
        <v>0.90019128800000003</v>
      </c>
      <c r="V53">
        <f t="shared" si="14"/>
        <v>0.01</v>
      </c>
      <c r="W53">
        <f t="shared" si="15"/>
        <v>7.6810176046946238E-21</v>
      </c>
      <c r="X53">
        <f t="shared" si="16"/>
        <v>6.9143851307207289E-21</v>
      </c>
      <c r="Y53">
        <f t="shared" si="17"/>
        <v>7.6810176046946243E-23</v>
      </c>
      <c r="Z53">
        <f t="shared" si="18"/>
        <v>6.8982229792694868E-22</v>
      </c>
      <c r="AB53">
        <f t="shared" si="19"/>
        <v>-4176.255527315875</v>
      </c>
      <c r="AC53">
        <f t="shared" si="2"/>
        <v>-3728.7995779606026</v>
      </c>
      <c r="AE53">
        <f t="shared" si="3"/>
        <v>0</v>
      </c>
      <c r="AF53">
        <f t="shared" si="24"/>
        <v>0</v>
      </c>
      <c r="AG53">
        <f t="shared" si="24"/>
        <v>-8.6227787240868592E-21</v>
      </c>
      <c r="AH53">
        <f t="shared" si="5"/>
        <v>-1.3828770261441457E-14</v>
      </c>
      <c r="AI53">
        <f t="shared" si="25"/>
        <v>-1.3828778884220182E-14</v>
      </c>
      <c r="AJ53">
        <f t="shared" si="7"/>
        <v>-447.45594935527242</v>
      </c>
      <c r="AK53">
        <f t="shared" si="22"/>
        <v>-292.33788691211129</v>
      </c>
      <c r="AL53">
        <f t="shared" si="8"/>
        <v>-739.79383626738377</v>
      </c>
      <c r="AN53">
        <f t="shared" si="26"/>
        <v>0</v>
      </c>
      <c r="AO53">
        <f t="shared" si="26"/>
        <v>0</v>
      </c>
      <c r="AP53">
        <f t="shared" si="26"/>
        <v>-4.6819044917247792E-23</v>
      </c>
      <c r="AQ53">
        <f t="shared" si="26"/>
        <v>-7.5085982922435729E-17</v>
      </c>
      <c r="AR53">
        <f t="shared" si="26"/>
        <v>-7.5086029741480646E-17</v>
      </c>
      <c r="AS53">
        <f t="shared" si="26"/>
        <v>-2.4295486248341334</v>
      </c>
      <c r="AT53">
        <f t="shared" si="26"/>
        <v>-1.5873051015583004</v>
      </c>
      <c r="AU53">
        <f t="shared" si="23"/>
        <v>-4.0168537263924344</v>
      </c>
      <c r="AW53">
        <v>50</v>
      </c>
      <c r="AX53">
        <f>IF(Z53&gt;0, (R53*SUMPRODUCT(K53:$K$98, X53:$X$98)-K53*$AZ$3)/Z53, 0)</f>
        <v>-5.4054494746927964E+24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0.90499098499999997</v>
      </c>
      <c r="Q54" s="4">
        <f t="shared" si="21"/>
        <v>12.5</v>
      </c>
      <c r="R54">
        <f t="shared" si="0"/>
        <v>2000000</v>
      </c>
      <c r="S54">
        <f t="shared" si="1"/>
        <v>-5.6773910082746559E+25</v>
      </c>
      <c r="U54">
        <f t="shared" si="13"/>
        <v>0.90499098499999997</v>
      </c>
      <c r="V54">
        <f t="shared" si="14"/>
        <v>0.01</v>
      </c>
      <c r="W54">
        <f t="shared" si="15"/>
        <v>6.8982229792694868E-22</v>
      </c>
      <c r="X54">
        <f t="shared" si="16"/>
        <v>6.2428296087587274E-22</v>
      </c>
      <c r="Y54">
        <f t="shared" si="17"/>
        <v>6.8982229792694874E-24</v>
      </c>
      <c r="Z54">
        <f t="shared" si="18"/>
        <v>5.8641114071806455E-23</v>
      </c>
      <c r="AB54">
        <f t="shared" si="19"/>
        <v>-3728.7995779606026</v>
      </c>
      <c r="AC54">
        <f t="shared" si="2"/>
        <v>-3329.2853374648234</v>
      </c>
      <c r="AE54">
        <f t="shared" si="3"/>
        <v>0</v>
      </c>
      <c r="AF54">
        <f t="shared" si="24"/>
        <v>0</v>
      </c>
      <c r="AG54">
        <f t="shared" si="24"/>
        <v>-7.3301392589758067E-22</v>
      </c>
      <c r="AH54">
        <f t="shared" si="5"/>
        <v>-1.2485659217517455E-15</v>
      </c>
      <c r="AI54">
        <f t="shared" si="25"/>
        <v>-1.2485666547656715E-15</v>
      </c>
      <c r="AJ54">
        <f t="shared" si="7"/>
        <v>-399.51424049577918</v>
      </c>
      <c r="AK54">
        <f t="shared" si="22"/>
        <v>-261.01597045724219</v>
      </c>
      <c r="AL54">
        <f t="shared" si="8"/>
        <v>-660.53021095302142</v>
      </c>
      <c r="AN54">
        <f t="shared" si="26"/>
        <v>0</v>
      </c>
      <c r="AO54">
        <f t="shared" si="26"/>
        <v>0</v>
      </c>
      <c r="AP54">
        <f t="shared" si="26"/>
        <v>-3.5536079389785637E-24</v>
      </c>
      <c r="AQ54">
        <f t="shared" si="26"/>
        <v>-6.0529733680599028E-18</v>
      </c>
      <c r="AR54">
        <f t="shared" si="26"/>
        <v>-6.0529769216678421E-18</v>
      </c>
      <c r="AS54">
        <f t="shared" si="26"/>
        <v>-1.9368212889302732</v>
      </c>
      <c r="AT54">
        <f t="shared" si="26"/>
        <v>-1.2653899087677776</v>
      </c>
      <c r="AU54">
        <f t="shared" si="23"/>
        <v>-3.202211197698051</v>
      </c>
      <c r="AW54">
        <v>51</v>
      </c>
      <c r="AX54">
        <f>IF(Z54&gt;0, (R54*SUMPRODUCT(K54:$K$98, X54:$X$98)-K54*$AZ$3)/Z54, 0)</f>
        <v>-5.6773910082746559E+25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0.90981139099999997</v>
      </c>
      <c r="Q55" s="4">
        <f t="shared" si="21"/>
        <v>12.5</v>
      </c>
      <c r="R55">
        <f t="shared" si="0"/>
        <v>2000000</v>
      </c>
      <c r="S55">
        <f t="shared" si="1"/>
        <v>-6.3214703157289281E+26</v>
      </c>
      <c r="U55">
        <f t="shared" si="13"/>
        <v>0.90981139099999997</v>
      </c>
      <c r="V55">
        <f t="shared" si="14"/>
        <v>0.01</v>
      </c>
      <c r="W55">
        <f t="shared" si="15"/>
        <v>5.8641114071806455E-23</v>
      </c>
      <c r="X55">
        <f t="shared" si="16"/>
        <v>5.3352353563459899E-23</v>
      </c>
      <c r="Y55">
        <f t="shared" si="17"/>
        <v>5.8641114071806459E-25</v>
      </c>
      <c r="Z55">
        <f t="shared" si="18"/>
        <v>4.7023493676284921E-24</v>
      </c>
      <c r="AB55">
        <f t="shared" si="19"/>
        <v>-3329.2853374648234</v>
      </c>
      <c r="AC55">
        <f t="shared" si="2"/>
        <v>-2972.5761941650208</v>
      </c>
      <c r="AE55">
        <f t="shared" si="3"/>
        <v>0</v>
      </c>
      <c r="AF55">
        <f t="shared" si="24"/>
        <v>0</v>
      </c>
      <c r="AG55">
        <f t="shared" si="24"/>
        <v>-5.8779367095356155E-23</v>
      </c>
      <c r="AH55">
        <f t="shared" si="5"/>
        <v>-1.067047071269198E-16</v>
      </c>
      <c r="AI55">
        <f t="shared" si="25"/>
        <v>-1.067047659062869E-16</v>
      </c>
      <c r="AJ55">
        <f t="shared" si="7"/>
        <v>-356.70914329980269</v>
      </c>
      <c r="AK55">
        <f t="shared" si="22"/>
        <v>-233.04997362253766</v>
      </c>
      <c r="AL55">
        <f t="shared" si="8"/>
        <v>-589.75911692234035</v>
      </c>
      <c r="AN55">
        <f t="shared" si="26"/>
        <v>0</v>
      </c>
      <c r="AO55">
        <f t="shared" si="26"/>
        <v>0</v>
      </c>
      <c r="AP55">
        <f t="shared" si="26"/>
        <v>-2.5442756924825739E-25</v>
      </c>
      <c r="AQ55">
        <f t="shared" si="26"/>
        <v>-4.6187328314724709E-19</v>
      </c>
      <c r="AR55">
        <f t="shared" si="26"/>
        <v>-4.6187353757481633E-19</v>
      </c>
      <c r="AS55">
        <f t="shared" si="26"/>
        <v>-1.5440220734456889</v>
      </c>
      <c r="AT55">
        <f t="shared" si="26"/>
        <v>-1.0087610879845164</v>
      </c>
      <c r="AU55">
        <f t="shared" si="23"/>
        <v>-2.5527831614302054</v>
      </c>
      <c r="AW55">
        <v>52</v>
      </c>
      <c r="AX55">
        <f>IF(Z55&gt;0, (R55*SUMPRODUCT(K55:$K$98, X55:$X$98)-K55*$AZ$3)/Z55, 0)</f>
        <v>-6.3214703157289281E+26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0.91465739899999998</v>
      </c>
      <c r="Q56" s="4">
        <f t="shared" si="21"/>
        <v>12.5</v>
      </c>
      <c r="R56">
        <f t="shared" si="0"/>
        <v>2000000</v>
      </c>
      <c r="S56">
        <f t="shared" si="1"/>
        <v>-7.4913393615890295E+27</v>
      </c>
      <c r="U56">
        <f t="shared" si="13"/>
        <v>0.91465739899999998</v>
      </c>
      <c r="V56">
        <f t="shared" si="14"/>
        <v>0.01</v>
      </c>
      <c r="W56">
        <f t="shared" si="15"/>
        <v>4.7023493676284921E-24</v>
      </c>
      <c r="X56">
        <f t="shared" si="16"/>
        <v>4.3010386417843713E-24</v>
      </c>
      <c r="Y56">
        <f t="shared" si="17"/>
        <v>4.7023493676284923E-26</v>
      </c>
      <c r="Z56">
        <f t="shared" si="18"/>
        <v>3.5428723216783586E-25</v>
      </c>
      <c r="AB56">
        <f t="shared" si="19"/>
        <v>-2972.5761941650208</v>
      </c>
      <c r="AC56">
        <f t="shared" si="2"/>
        <v>-2654.0858876473399</v>
      </c>
      <c r="AE56">
        <f t="shared" si="3"/>
        <v>0</v>
      </c>
      <c r="AF56">
        <f t="shared" si="24"/>
        <v>0</v>
      </c>
      <c r="AG56">
        <f t="shared" si="24"/>
        <v>-4.4285904020979484E-24</v>
      </c>
      <c r="AH56">
        <f t="shared" si="5"/>
        <v>-8.6020772835687422E-18</v>
      </c>
      <c r="AI56">
        <f t="shared" si="25"/>
        <v>-8.6020817121591442E-18</v>
      </c>
      <c r="AJ56">
        <f t="shared" si="7"/>
        <v>-318.49030651768089</v>
      </c>
      <c r="AK56">
        <f t="shared" si="22"/>
        <v>-208.08033359155147</v>
      </c>
      <c r="AL56">
        <f t="shared" si="8"/>
        <v>-526.57064010923239</v>
      </c>
      <c r="AN56">
        <f t="shared" si="26"/>
        <v>0</v>
      </c>
      <c r="AO56">
        <f t="shared" si="26"/>
        <v>0</v>
      </c>
      <c r="AP56">
        <f t="shared" si="26"/>
        <v>-1.7115388243992255E-26</v>
      </c>
      <c r="AQ56">
        <f t="shared" si="26"/>
        <v>-3.3244865531786204E-20</v>
      </c>
      <c r="AR56">
        <f t="shared" si="26"/>
        <v>-3.3244882647174451E-20</v>
      </c>
      <c r="AS56">
        <f t="shared" si="26"/>
        <v>-1.2308849437545348</v>
      </c>
      <c r="AT56">
        <f t="shared" si="26"/>
        <v>-0.80417816325296254</v>
      </c>
      <c r="AU56">
        <f t="shared" si="23"/>
        <v>-2.0350631070074976</v>
      </c>
      <c r="AW56">
        <v>53</v>
      </c>
      <c r="AX56">
        <f>IF(Z56&gt;0, (R56*SUMPRODUCT(K56:$K$98, X56:$X$98)-K56*$AZ$3)/Z56, 0)</f>
        <v>-7.4913393615890295E+27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0.91953785700000001</v>
      </c>
      <c r="Q57" s="4">
        <f t="shared" si="21"/>
        <v>12.5</v>
      </c>
      <c r="R57">
        <f t="shared" si="0"/>
        <v>2000000</v>
      </c>
      <c r="S57">
        <f t="shared" si="1"/>
        <v>-9.4926091852778756E+28</v>
      </c>
      <c r="U57">
        <f t="shared" si="13"/>
        <v>0.91953785700000001</v>
      </c>
      <c r="V57">
        <f t="shared" si="14"/>
        <v>0.01</v>
      </c>
      <c r="W57">
        <f t="shared" si="15"/>
        <v>3.5428723216783586E-25</v>
      </c>
      <c r="X57">
        <f t="shared" si="16"/>
        <v>3.2578052223007325E-25</v>
      </c>
      <c r="Y57">
        <f t="shared" si="17"/>
        <v>3.5428723216783586E-27</v>
      </c>
      <c r="Z57">
        <f t="shared" si="18"/>
        <v>2.4963837616084253E-26</v>
      </c>
      <c r="AB57">
        <f t="shared" si="19"/>
        <v>-2654.0858876473399</v>
      </c>
      <c r="AC57">
        <f t="shared" si="2"/>
        <v>-2369.7195425422674</v>
      </c>
      <c r="AE57">
        <f t="shared" si="3"/>
        <v>0</v>
      </c>
      <c r="AF57">
        <f t="shared" si="24"/>
        <v>0</v>
      </c>
      <c r="AG57">
        <f t="shared" si="24"/>
        <v>-3.1204797020105316E-25</v>
      </c>
      <c r="AH57">
        <f t="shared" si="5"/>
        <v>-6.5156104446014653E-19</v>
      </c>
      <c r="AI57">
        <f t="shared" si="25"/>
        <v>-6.5156135650811676E-19</v>
      </c>
      <c r="AJ57">
        <f t="shared" si="7"/>
        <v>-284.36634510507247</v>
      </c>
      <c r="AK57">
        <f t="shared" si="22"/>
        <v>-185.7860121353138</v>
      </c>
      <c r="AL57">
        <f t="shared" si="8"/>
        <v>-470.15235724038627</v>
      </c>
      <c r="AN57">
        <f t="shared" si="26"/>
        <v>0</v>
      </c>
      <c r="AO57">
        <f t="shared" si="26"/>
        <v>0</v>
      </c>
      <c r="AP57">
        <f t="shared" si="26"/>
        <v>-1.0767740481684832E-27</v>
      </c>
      <c r="AQ57">
        <f t="shared" si="26"/>
        <v>-2.2483210610862331E-21</v>
      </c>
      <c r="AR57">
        <f t="shared" si="26"/>
        <v>-2.2483221378602813E-21</v>
      </c>
      <c r="AS57">
        <f t="shared" si="26"/>
        <v>-0.98125394113084796</v>
      </c>
      <c r="AT57">
        <f t="shared" si="26"/>
        <v>-0.64108590820548661</v>
      </c>
      <c r="AU57">
        <f t="shared" si="23"/>
        <v>-1.6223398493363346</v>
      </c>
      <c r="AW57">
        <v>54</v>
      </c>
      <c r="AX57">
        <f>IF(Z57&gt;0, (R57*SUMPRODUCT(K57:$K$98, X57:$X$98)-K57*$AZ$3)/Z57, 0)</f>
        <v>-9.4926091852778756E+28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0.924425092</v>
      </c>
      <c r="Q58" s="4">
        <f t="shared" si="21"/>
        <v>12.5</v>
      </c>
      <c r="R58">
        <f t="shared" si="0"/>
        <v>2000000</v>
      </c>
      <c r="S58">
        <f t="shared" si="1"/>
        <v>-1.2924980261393091E+30</v>
      </c>
      <c r="U58">
        <f t="shared" si="13"/>
        <v>0.924425092</v>
      </c>
      <c r="V58">
        <f t="shared" si="14"/>
        <v>0.01</v>
      </c>
      <c r="W58">
        <f t="shared" si="15"/>
        <v>2.4963837616084253E-26</v>
      </c>
      <c r="X58">
        <f t="shared" si="16"/>
        <v>2.3077197884921747E-26</v>
      </c>
      <c r="Y58">
        <f t="shared" si="17"/>
        <v>2.4963837616084255E-28</v>
      </c>
      <c r="Z58">
        <f t="shared" si="18"/>
        <v>1.6370013550016635E-27</v>
      </c>
      <c r="AB58">
        <f t="shared" si="19"/>
        <v>-2369.7195425422674</v>
      </c>
      <c r="AC58">
        <f t="shared" si="2"/>
        <v>-2115.8210201270244</v>
      </c>
      <c r="AE58">
        <f t="shared" si="3"/>
        <v>0</v>
      </c>
      <c r="AF58">
        <f t="shared" si="24"/>
        <v>0</v>
      </c>
      <c r="AG58">
        <f t="shared" si="24"/>
        <v>-2.0462516937520795E-26</v>
      </c>
      <c r="AH58">
        <f t="shared" si="5"/>
        <v>-4.6154395769843492E-20</v>
      </c>
      <c r="AI58">
        <f t="shared" si="25"/>
        <v>-4.6154416232360428E-20</v>
      </c>
      <c r="AJ58">
        <f t="shared" si="7"/>
        <v>-253.89852241524295</v>
      </c>
      <c r="AK58">
        <f t="shared" si="22"/>
        <v>-165.88036797795874</v>
      </c>
      <c r="AL58">
        <f t="shared" si="8"/>
        <v>-419.77889039320166</v>
      </c>
      <c r="AN58">
        <f t="shared" si="26"/>
        <v>0</v>
      </c>
      <c r="AO58">
        <f t="shared" si="26"/>
        <v>0</v>
      </c>
      <c r="AP58">
        <f t="shared" si="26"/>
        <v>-6.3044070665567703E-29</v>
      </c>
      <c r="AQ58">
        <f t="shared" si="26"/>
        <v>-1.4219956407733749E-22</v>
      </c>
      <c r="AR58">
        <f t="shared" si="26"/>
        <v>-1.4219962712140815E-22</v>
      </c>
      <c r="AS58">
        <f t="shared" si="26"/>
        <v>-0.78224963419232041</v>
      </c>
      <c r="AT58">
        <f t="shared" si="26"/>
        <v>-0.51106976100564938</v>
      </c>
      <c r="AU58">
        <f t="shared" si="23"/>
        <v>-1.2933193951979696</v>
      </c>
      <c r="AW58">
        <v>55</v>
      </c>
      <c r="AX58">
        <f>IF(Z58&gt;0, (R58*SUMPRODUCT(K58:$K$98, X58:$X$98)-K58*$AZ$3)/Z58, 0)</f>
        <v>-1.2924980261393091E+30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0.92929067899999995</v>
      </c>
      <c r="Q59" s="4">
        <f t="shared" si="21"/>
        <v>12.5</v>
      </c>
      <c r="R59">
        <f t="shared" si="0"/>
        <v>2000000</v>
      </c>
      <c r="S59">
        <f t="shared" si="1"/>
        <v>-1.9008878303337295E+31</v>
      </c>
      <c r="U59">
        <f t="shared" si="13"/>
        <v>0.92929067899999995</v>
      </c>
      <c r="V59">
        <f t="shared" si="14"/>
        <v>0.01</v>
      </c>
      <c r="W59">
        <f t="shared" si="15"/>
        <v>1.6370013550016635E-27</v>
      </c>
      <c r="X59">
        <f t="shared" si="16"/>
        <v>1.5212501007134159E-27</v>
      </c>
      <c r="Y59">
        <f t="shared" si="17"/>
        <v>1.6370013550016637E-29</v>
      </c>
      <c r="Z59">
        <f t="shared" si="18"/>
        <v>9.9381240738231014E-29</v>
      </c>
      <c r="AB59">
        <f t="shared" si="19"/>
        <v>-2115.8210201270244</v>
      </c>
      <c r="AC59">
        <f t="shared" si="2"/>
        <v>-1889.1259108277</v>
      </c>
      <c r="AE59">
        <f t="shared" si="3"/>
        <v>0</v>
      </c>
      <c r="AF59">
        <f t="shared" si="24"/>
        <v>0</v>
      </c>
      <c r="AG59">
        <f t="shared" si="24"/>
        <v>-1.2422655092278877E-27</v>
      </c>
      <c r="AH59">
        <f t="shared" si="5"/>
        <v>-3.0425002014268318E-21</v>
      </c>
      <c r="AI59">
        <f t="shared" si="25"/>
        <v>-3.042501443692341E-21</v>
      </c>
      <c r="AJ59">
        <f t="shared" si="7"/>
        <v>-226.69510929932449</v>
      </c>
      <c r="AK59">
        <f t="shared" si="22"/>
        <v>-148.10747140889171</v>
      </c>
      <c r="AL59">
        <f t="shared" si="8"/>
        <v>-374.80258070821617</v>
      </c>
      <c r="AN59">
        <f t="shared" si="26"/>
        <v>0</v>
      </c>
      <c r="AO59">
        <f t="shared" si="26"/>
        <v>0</v>
      </c>
      <c r="AP59">
        <f t="shared" si="26"/>
        <v>-3.4172881456987815E-30</v>
      </c>
      <c r="AQ59">
        <f t="shared" si="26"/>
        <v>-8.3694667479613406E-24</v>
      </c>
      <c r="AR59">
        <f t="shared" si="26"/>
        <v>-8.3694701652494858E-24</v>
      </c>
      <c r="AS59">
        <f t="shared" si="26"/>
        <v>-0.62360461909464426</v>
      </c>
      <c r="AT59">
        <f t="shared" si="26"/>
        <v>-0.4074216844751668</v>
      </c>
      <c r="AU59">
        <f t="shared" si="23"/>
        <v>-1.0310263035698108</v>
      </c>
      <c r="AW59">
        <v>56</v>
      </c>
      <c r="AX59">
        <f>IF(Z59&gt;0, (R59*SUMPRODUCT(K59:$K$98, X59:$X$98)-K59*$AZ$3)/Z59, 0)</f>
        <v>-1.9008878303337295E+31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0.93493958499999996</v>
      </c>
      <c r="Q60" s="4">
        <f t="shared" si="21"/>
        <v>12.5</v>
      </c>
      <c r="R60">
        <f t="shared" si="0"/>
        <v>2000000</v>
      </c>
      <c r="S60">
        <f t="shared" si="1"/>
        <v>-3.0824709132390055E+32</v>
      </c>
      <c r="U60">
        <f t="shared" si="13"/>
        <v>0.93493958499999996</v>
      </c>
      <c r="V60">
        <f t="shared" si="14"/>
        <v>0.01</v>
      </c>
      <c r="W60">
        <f t="shared" si="15"/>
        <v>9.9381240738231014E-29</v>
      </c>
      <c r="X60">
        <f t="shared" si="16"/>
        <v>9.2915455972586796E-29</v>
      </c>
      <c r="Y60">
        <f t="shared" si="17"/>
        <v>9.9381240738231025E-31</v>
      </c>
      <c r="Z60">
        <f t="shared" si="18"/>
        <v>5.4719723582619078E-30</v>
      </c>
      <c r="AB60">
        <f t="shared" si="19"/>
        <v>-1889.1259108277</v>
      </c>
      <c r="AC60">
        <f t="shared" si="2"/>
        <v>-1686.7195632390178</v>
      </c>
      <c r="AE60">
        <f t="shared" si="3"/>
        <v>0</v>
      </c>
      <c r="AF60">
        <f t="shared" si="24"/>
        <v>0</v>
      </c>
      <c r="AG60">
        <f t="shared" si="24"/>
        <v>-6.8399654478273852E-29</v>
      </c>
      <c r="AH60">
        <f t="shared" si="5"/>
        <v>-1.858309119451736E-22</v>
      </c>
      <c r="AI60">
        <f t="shared" si="25"/>
        <v>-1.8583098034482807E-22</v>
      </c>
      <c r="AJ60">
        <f t="shared" si="7"/>
        <v>-202.40634758868214</v>
      </c>
      <c r="AK60">
        <f t="shared" si="22"/>
        <v>-132.238813757939</v>
      </c>
      <c r="AL60">
        <f t="shared" si="8"/>
        <v>-334.64516134662114</v>
      </c>
      <c r="AN60">
        <f t="shared" si="26"/>
        <v>0</v>
      </c>
      <c r="AO60">
        <f t="shared" si="26"/>
        <v>0</v>
      </c>
      <c r="AP60">
        <f t="shared" si="26"/>
        <v>-1.6799759238996021E-31</v>
      </c>
      <c r="AQ60">
        <f t="shared" si="26"/>
        <v>-4.5642256582357684E-25</v>
      </c>
      <c r="AR60">
        <f t="shared" si="26"/>
        <v>-4.5642273382116923E-25</v>
      </c>
      <c r="AS60">
        <f t="shared" si="26"/>
        <v>-0.49713378435478545</v>
      </c>
      <c r="AT60">
        <f t="shared" si="26"/>
        <v>-0.32479407244512648</v>
      </c>
      <c r="AU60">
        <f t="shared" si="23"/>
        <v>-0.82192785679991187</v>
      </c>
      <c r="AW60">
        <v>57</v>
      </c>
      <c r="AX60">
        <f>IF(Z60&gt;0, (R60*SUMPRODUCT(K60:$K$98, X60:$X$98)-K60*$AZ$3)/Z60, 0)</f>
        <v>-3.0824709132390055E+32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0.94055780700000002</v>
      </c>
      <c r="Q61" s="4">
        <f t="shared" si="21"/>
        <v>12.5</v>
      </c>
      <c r="R61">
        <f t="shared" si="0"/>
        <v>2000000</v>
      </c>
      <c r="S61">
        <f t="shared" si="1"/>
        <v>-5.5665131450274185E+33</v>
      </c>
      <c r="U61">
        <f t="shared" si="13"/>
        <v>0.94055780700000002</v>
      </c>
      <c r="V61">
        <f t="shared" si="14"/>
        <v>0.01</v>
      </c>
      <c r="W61">
        <f t="shared" si="15"/>
        <v>5.4719723582619078E-30</v>
      </c>
      <c r="X61">
        <f t="shared" si="16"/>
        <v>5.1467063212514383E-30</v>
      </c>
      <c r="Y61">
        <f t="shared" si="17"/>
        <v>5.4719723582619081E-32</v>
      </c>
      <c r="Z61">
        <f t="shared" si="18"/>
        <v>2.7054631342785045E-31</v>
      </c>
      <c r="AB61">
        <f t="shared" si="19"/>
        <v>-1686.7195632390178</v>
      </c>
      <c r="AC61">
        <f t="shared" si="2"/>
        <v>-1505.9996100348376</v>
      </c>
      <c r="AE61">
        <f t="shared" si="3"/>
        <v>0</v>
      </c>
      <c r="AF61">
        <f t="shared" si="24"/>
        <v>0</v>
      </c>
      <c r="AG61">
        <f t="shared" si="24"/>
        <v>-3.3818289178481309E-30</v>
      </c>
      <c r="AH61">
        <f t="shared" si="5"/>
        <v>-1.0293412642502876E-23</v>
      </c>
      <c r="AI61">
        <f t="shared" si="25"/>
        <v>-1.0293416024331794E-23</v>
      </c>
      <c r="AJ61">
        <f t="shared" si="7"/>
        <v>-180.71995320418023</v>
      </c>
      <c r="AK61">
        <f t="shared" si="22"/>
        <v>-118.07036942673126</v>
      </c>
      <c r="AL61">
        <f t="shared" si="8"/>
        <v>-298.79032263091148</v>
      </c>
      <c r="AN61">
        <f t="shared" si="26"/>
        <v>0</v>
      </c>
      <c r="AO61">
        <f t="shared" si="26"/>
        <v>0</v>
      </c>
      <c r="AP61">
        <f t="shared" si="26"/>
        <v>-7.4162226664997737E-33</v>
      </c>
      <c r="AQ61">
        <f t="shared" si="26"/>
        <v>-2.257306386851155E-26</v>
      </c>
      <c r="AR61">
        <f t="shared" si="26"/>
        <v>-2.2573071284734214E-26</v>
      </c>
      <c r="AS61">
        <f t="shared" si="26"/>
        <v>-0.39631200921140364</v>
      </c>
      <c r="AT61">
        <f t="shared" si="26"/>
        <v>-0.25892384601811747</v>
      </c>
      <c r="AU61">
        <f t="shared" si="23"/>
        <v>-0.6552358552295211</v>
      </c>
      <c r="AW61">
        <v>58</v>
      </c>
      <c r="AX61">
        <f>IF(Z61&gt;0, (R61*SUMPRODUCT(K61:$K$98, X61:$X$98)-K61*$AZ$3)/Z61, 0)</f>
        <v>-5.5665131450274185E+33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0.946138378</v>
      </c>
      <c r="Q62" s="4">
        <f t="shared" si="21"/>
        <v>12.5</v>
      </c>
      <c r="R62">
        <f t="shared" si="0"/>
        <v>2000000</v>
      </c>
      <c r="S62">
        <f t="shared" si="1"/>
        <v>-1.1331320630016629E+35</v>
      </c>
      <c r="U62">
        <f t="shared" si="13"/>
        <v>0.946138378</v>
      </c>
      <c r="V62">
        <f t="shared" si="14"/>
        <v>0.01</v>
      </c>
      <c r="W62">
        <f t="shared" si="15"/>
        <v>2.7054631342785045E-31</v>
      </c>
      <c r="X62">
        <f t="shared" si="16"/>
        <v>2.5597425016050605E-31</v>
      </c>
      <c r="Y62">
        <f t="shared" si="17"/>
        <v>2.7054631342785046E-33</v>
      </c>
      <c r="Z62">
        <f t="shared" si="18"/>
        <v>1.1866600133065892E-32</v>
      </c>
      <c r="AB62">
        <f t="shared" si="19"/>
        <v>-1505.9996100348376</v>
      </c>
      <c r="AC62">
        <f t="shared" si="2"/>
        <v>-1344.6425089596762</v>
      </c>
      <c r="AE62">
        <f t="shared" si="3"/>
        <v>0</v>
      </c>
      <c r="AF62">
        <f t="shared" si="24"/>
        <v>0</v>
      </c>
      <c r="AG62">
        <f t="shared" si="24"/>
        <v>-1.4833250166332364E-31</v>
      </c>
      <c r="AH62">
        <f t="shared" si="5"/>
        <v>-5.1194850032101207E-25</v>
      </c>
      <c r="AI62">
        <f t="shared" si="25"/>
        <v>-5.1194864865351371E-25</v>
      </c>
      <c r="AJ62">
        <f t="shared" si="7"/>
        <v>-161.35710107516138</v>
      </c>
      <c r="AK62">
        <f t="shared" si="22"/>
        <v>-105.41997270243864</v>
      </c>
      <c r="AL62">
        <f t="shared" si="8"/>
        <v>-266.77707377760004</v>
      </c>
      <c r="AN62">
        <f t="shared" si="26"/>
        <v>0</v>
      </c>
      <c r="AO62">
        <f t="shared" si="26"/>
        <v>0</v>
      </c>
      <c r="AP62">
        <f t="shared" si="26"/>
        <v>-2.9043531720164718E-34</v>
      </c>
      <c r="AQ62">
        <f t="shared" si="26"/>
        <v>-1.0023961263669898E-27</v>
      </c>
      <c r="AR62">
        <f t="shared" si="26"/>
        <v>-1.002396416802307E-27</v>
      </c>
      <c r="AS62">
        <f t="shared" si="26"/>
        <v>-0.31593750734327547</v>
      </c>
      <c r="AT62">
        <f t="shared" si="26"/>
        <v>-0.20641250479760639</v>
      </c>
      <c r="AU62">
        <f t="shared" si="23"/>
        <v>-0.52235001214088195</v>
      </c>
      <c r="AW62">
        <v>59</v>
      </c>
      <c r="AX62">
        <f>IF(Z62&gt;0, (R62*SUMPRODUCT(K62:$K$98, X62:$X$98)-K62*$AZ$3)/Z62, 0)</f>
        <v>-1.1331320630016629E+35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0.95167433300000004</v>
      </c>
      <c r="Q63" s="4">
        <f t="shared" si="21"/>
        <v>12.5</v>
      </c>
      <c r="R63">
        <f t="shared" si="0"/>
        <v>2000000</v>
      </c>
      <c r="S63">
        <f t="shared" si="1"/>
        <v>-2.6398106946227087E+36</v>
      </c>
      <c r="U63">
        <f t="shared" si="13"/>
        <v>0.95167433300000004</v>
      </c>
      <c r="V63">
        <f t="shared" si="14"/>
        <v>0.01</v>
      </c>
      <c r="W63">
        <f t="shared" si="15"/>
        <v>1.1866600133065892E-32</v>
      </c>
      <c r="X63">
        <f t="shared" si="16"/>
        <v>1.1293138766613195E-32</v>
      </c>
      <c r="Y63">
        <f t="shared" si="17"/>
        <v>1.1866600133065893E-34</v>
      </c>
      <c r="Z63">
        <f t="shared" si="18"/>
        <v>4.5479536512203836E-34</v>
      </c>
      <c r="AB63">
        <f t="shared" si="19"/>
        <v>-1344.6425089596762</v>
      </c>
      <c r="AC63">
        <f t="shared" si="2"/>
        <v>-1200.5736687139965</v>
      </c>
      <c r="AE63">
        <f t="shared" si="3"/>
        <v>0</v>
      </c>
      <c r="AF63">
        <f t="shared" si="24"/>
        <v>0</v>
      </c>
      <c r="AG63">
        <f t="shared" si="24"/>
        <v>-5.6849420640254795E-33</v>
      </c>
      <c r="AH63">
        <f t="shared" si="5"/>
        <v>-2.258627753322639E-26</v>
      </c>
      <c r="AI63">
        <f t="shared" si="25"/>
        <v>-2.2586283218168453E-26</v>
      </c>
      <c r="AJ63">
        <f t="shared" si="7"/>
        <v>-144.06884024567967</v>
      </c>
      <c r="AK63">
        <f t="shared" si="22"/>
        <v>-94.124975627177349</v>
      </c>
      <c r="AL63">
        <f t="shared" si="8"/>
        <v>-238.19381587285702</v>
      </c>
      <c r="AN63">
        <f t="shared" si="26"/>
        <v>0</v>
      </c>
      <c r="AO63">
        <f t="shared" si="26"/>
        <v>0</v>
      </c>
      <c r="AP63">
        <f t="shared" si="26"/>
        <v>-9.938506475097932E-36</v>
      </c>
      <c r="AQ63">
        <f t="shared" si="26"/>
        <v>-3.9485690968217286E-29</v>
      </c>
      <c r="AR63">
        <f t="shared" si="26"/>
        <v>-3.9485700906723758E-29</v>
      </c>
      <c r="AS63">
        <f t="shared" si="26"/>
        <v>-0.25186344654278953</v>
      </c>
      <c r="AT63">
        <f t="shared" si="26"/>
        <v>-0.16455078507462242</v>
      </c>
      <c r="AU63">
        <f t="shared" si="23"/>
        <v>-0.41641423161741192</v>
      </c>
      <c r="AW63">
        <v>60</v>
      </c>
      <c r="AX63">
        <f>IF(Z63&gt;0, (R63*SUMPRODUCT(K63:$K$98, X63:$X$98)-K63*$AZ$3)/Z63, 0)</f>
        <v>-2.6398106946227087E+36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0.95715889499999995</v>
      </c>
      <c r="Q64" s="4">
        <f t="shared" si="21"/>
        <v>12.5</v>
      </c>
      <c r="R64">
        <f t="shared" si="0"/>
        <v>2000000</v>
      </c>
      <c r="S64">
        <f t="shared" si="1"/>
        <v>-7.1769017348367351E+37</v>
      </c>
      <c r="U64">
        <f t="shared" si="13"/>
        <v>0.95715889499999995</v>
      </c>
      <c r="V64">
        <f t="shared" si="14"/>
        <v>0.01</v>
      </c>
      <c r="W64">
        <f t="shared" si="15"/>
        <v>4.5479536512203836E-34</v>
      </c>
      <c r="X64">
        <f t="shared" si="16"/>
        <v>4.3531142913133172E-34</v>
      </c>
      <c r="Y64">
        <f t="shared" si="17"/>
        <v>4.5479536512203833E-36</v>
      </c>
      <c r="Z64">
        <f t="shared" si="18"/>
        <v>1.4935982339486248E-35</v>
      </c>
      <c r="AB64">
        <f t="shared" si="19"/>
        <v>-1200.5736687139965</v>
      </c>
      <c r="AC64">
        <f t="shared" si="2"/>
        <v>-1071.9407756374969</v>
      </c>
      <c r="AE64">
        <f t="shared" si="3"/>
        <v>0</v>
      </c>
      <c r="AF64">
        <f t="shared" si="24"/>
        <v>0</v>
      </c>
      <c r="AG64">
        <f t="shared" si="24"/>
        <v>-1.8669977924357811E-34</v>
      </c>
      <c r="AH64">
        <f t="shared" si="5"/>
        <v>-8.7062285826266349E-28</v>
      </c>
      <c r="AI64">
        <f t="shared" si="25"/>
        <v>-8.7062304496244266E-28</v>
      </c>
      <c r="AJ64">
        <f t="shared" si="7"/>
        <v>-128.63289307649961</v>
      </c>
      <c r="AK64">
        <f t="shared" si="22"/>
        <v>-84.040156809979763</v>
      </c>
      <c r="AL64">
        <f t="shared" si="8"/>
        <v>-212.67304988647936</v>
      </c>
      <c r="AN64">
        <f t="shared" si="26"/>
        <v>0</v>
      </c>
      <c r="AO64">
        <f t="shared" si="26"/>
        <v>0</v>
      </c>
      <c r="AP64">
        <f t="shared" si="26"/>
        <v>-2.9142101311774299E-37</v>
      </c>
      <c r="AQ64">
        <f t="shared" si="26"/>
        <v>-1.3589614108078686E-30</v>
      </c>
      <c r="AR64">
        <f t="shared" si="26"/>
        <v>-1.3589617022288816E-30</v>
      </c>
      <c r="AS64">
        <f t="shared" si="26"/>
        <v>-0.20078399756281037</v>
      </c>
      <c r="AT64">
        <f t="shared" si="26"/>
        <v>-0.13117887840770281</v>
      </c>
      <c r="AU64">
        <f t="shared" si="23"/>
        <v>-0.33196287597051316</v>
      </c>
      <c r="AW64">
        <v>61</v>
      </c>
      <c r="AX64">
        <f>IF(Z64&gt;0, (R64*SUMPRODUCT(K64:$K$98, X64:$X$98)-K64*$AZ$3)/Z64, 0)</f>
        <v>-7.1769017348367351E+37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0.96261559600000002</v>
      </c>
      <c r="Q65" s="4">
        <f t="shared" si="21"/>
        <v>12.5</v>
      </c>
      <c r="R65">
        <f t="shared" si="0"/>
        <v>2000000</v>
      </c>
      <c r="S65">
        <f t="shared" si="1"/>
        <v>-2.3399990657210638E+39</v>
      </c>
      <c r="U65">
        <f t="shared" si="13"/>
        <v>0.96261559600000002</v>
      </c>
      <c r="V65">
        <f t="shared" si="14"/>
        <v>0.01</v>
      </c>
      <c r="W65">
        <f t="shared" si="15"/>
        <v>1.4935982339486248E-35</v>
      </c>
      <c r="X65">
        <f t="shared" si="16"/>
        <v>1.437760954157003E-35</v>
      </c>
      <c r="Y65">
        <f t="shared" si="17"/>
        <v>1.4935982339486248E-37</v>
      </c>
      <c r="Z65">
        <f t="shared" si="18"/>
        <v>4.0901297452135542E-37</v>
      </c>
      <c r="AB65">
        <f t="shared" si="19"/>
        <v>-1071.9407756374969</v>
      </c>
      <c r="AC65">
        <f t="shared" si="2"/>
        <v>-957.08997824776498</v>
      </c>
      <c r="AE65">
        <f t="shared" si="3"/>
        <v>0</v>
      </c>
      <c r="AF65">
        <f t="shared" si="24"/>
        <v>0</v>
      </c>
      <c r="AG65">
        <f t="shared" si="24"/>
        <v>-5.1126621815169428E-36</v>
      </c>
      <c r="AH65">
        <f t="shared" si="5"/>
        <v>-2.8755219083140062E-29</v>
      </c>
      <c r="AI65">
        <f t="shared" si="25"/>
        <v>-2.8755224195802244E-29</v>
      </c>
      <c r="AJ65">
        <f t="shared" si="7"/>
        <v>-114.85079738973195</v>
      </c>
      <c r="AK65">
        <f t="shared" si="22"/>
        <v>-75.035854294624798</v>
      </c>
      <c r="AL65">
        <f t="shared" si="8"/>
        <v>-189.88665168435676</v>
      </c>
      <c r="AN65">
        <f t="shared" si="26"/>
        <v>0</v>
      </c>
      <c r="AO65">
        <f t="shared" si="26"/>
        <v>0</v>
      </c>
      <c r="AP65">
        <f t="shared" si="26"/>
        <v>-7.1253488904513835E-39</v>
      </c>
      <c r="AQ65">
        <f t="shared" si="26"/>
        <v>-4.0075201747037139E-32</v>
      </c>
      <c r="AR65">
        <f t="shared" si="26"/>
        <v>-4.0075208872386031E-32</v>
      </c>
      <c r="AS65">
        <f t="shared" si="26"/>
        <v>-0.16006377356729165</v>
      </c>
      <c r="AT65">
        <f t="shared" si="26"/>
        <v>-0.10457499873063043</v>
      </c>
      <c r="AU65">
        <f t="shared" si="23"/>
        <v>-0.2646387722979221</v>
      </c>
      <c r="AW65">
        <v>62</v>
      </c>
      <c r="AX65">
        <f>IF(Z65&gt;0, (R65*SUMPRODUCT(K65:$K$98, X65:$X$98)-K65*$AZ$3)/Z65, 0)</f>
        <v>-2.3399990657210638E+39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0.96807210799999999</v>
      </c>
      <c r="Q66" s="4">
        <f t="shared" si="21"/>
        <v>12.5</v>
      </c>
      <c r="R66">
        <f t="shared" si="0"/>
        <v>2000000</v>
      </c>
      <c r="S66">
        <f t="shared" si="1"/>
        <v>-9.5279787045106585E+40</v>
      </c>
      <c r="U66">
        <f t="shared" si="13"/>
        <v>0.96807210799999999</v>
      </c>
      <c r="V66">
        <f t="shared" si="14"/>
        <v>0.01</v>
      </c>
      <c r="W66">
        <f t="shared" si="15"/>
        <v>4.0901297452135542E-37</v>
      </c>
      <c r="X66">
        <f t="shared" si="16"/>
        <v>3.9595405244423885E-37</v>
      </c>
      <c r="Y66">
        <f t="shared" si="17"/>
        <v>4.0901297452135542E-39</v>
      </c>
      <c r="Z66">
        <f t="shared" si="18"/>
        <v>8.9687923319030166E-39</v>
      </c>
      <c r="AB66">
        <f t="shared" si="19"/>
        <v>-957.08997824776498</v>
      </c>
      <c r="AC66">
        <f t="shared" si="2"/>
        <v>-854.54462343550438</v>
      </c>
      <c r="AE66">
        <f t="shared" si="3"/>
        <v>0</v>
      </c>
      <c r="AF66">
        <f t="shared" si="24"/>
        <v>0</v>
      </c>
      <c r="AG66">
        <f t="shared" si="24"/>
        <v>-1.121099041487877E-37</v>
      </c>
      <c r="AH66">
        <f t="shared" si="5"/>
        <v>-7.9190810488847765E-31</v>
      </c>
      <c r="AI66">
        <f t="shared" si="25"/>
        <v>-7.9190821699838178E-31</v>
      </c>
      <c r="AJ66">
        <f t="shared" si="7"/>
        <v>-102.5453548122606</v>
      </c>
      <c r="AK66">
        <f t="shared" si="22"/>
        <v>-66.996298477343558</v>
      </c>
      <c r="AL66">
        <f t="shared" si="8"/>
        <v>-169.54165328960414</v>
      </c>
      <c r="AN66">
        <f t="shared" si="26"/>
        <v>0</v>
      </c>
      <c r="AO66">
        <f t="shared" si="26"/>
        <v>0</v>
      </c>
      <c r="AP66">
        <f t="shared" si="26"/>
        <v>-1.3950346511797987E-40</v>
      </c>
      <c r="AQ66">
        <f t="shared" si="26"/>
        <v>-9.8540736008781876E-34</v>
      </c>
      <c r="AR66">
        <f t="shared" si="26"/>
        <v>-9.8540749959128392E-34</v>
      </c>
      <c r="AS66">
        <f t="shared" si="26"/>
        <v>-0.12760186030555765</v>
      </c>
      <c r="AT66">
        <f t="shared" si="26"/>
        <v>-8.3366548732964285E-2</v>
      </c>
      <c r="AU66">
        <f t="shared" si="23"/>
        <v>-0.21096840903852193</v>
      </c>
      <c r="AW66">
        <v>63</v>
      </c>
      <c r="AX66">
        <f>IF(Z66&gt;0, (R66*SUMPRODUCT(K66:$K$98, X66:$X$98)-K66*$AZ$3)/Z66, 0)</f>
        <v>-9.5279787045106585E+40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0.97352880900000005</v>
      </c>
      <c r="Q67" s="4">
        <f t="shared" si="21"/>
        <v>12.5</v>
      </c>
      <c r="R67">
        <f t="shared" ref="R67:R69" si="27">$C$6</f>
        <v>2000000</v>
      </c>
      <c r="S67">
        <f t="shared" ref="S67:S69" si="28">AX67</f>
        <v>-5.1648504612162848E+42</v>
      </c>
      <c r="U67">
        <f t="shared" si="13"/>
        <v>0.97352880900000005</v>
      </c>
      <c r="V67">
        <f t="shared" si="14"/>
        <v>0.01</v>
      </c>
      <c r="W67">
        <f t="shared" si="15"/>
        <v>8.9687923319030166E-39</v>
      </c>
      <c r="X67">
        <f t="shared" si="16"/>
        <v>8.7313777170458775E-39</v>
      </c>
      <c r="Y67">
        <f t="shared" si="17"/>
        <v>8.9687923319030166E-41</v>
      </c>
      <c r="Z67">
        <f t="shared" si="18"/>
        <v>1.4772669153810888E-40</v>
      </c>
      <c r="AB67">
        <f t="shared" si="19"/>
        <v>-854.54462343550438</v>
      </c>
      <c r="AC67">
        <f t="shared" ref="AC67:AC69" si="29">S67*Z67</f>
        <v>-762.98627092455752</v>
      </c>
      <c r="AE67">
        <f t="shared" ref="AE67:AE69" si="30">$Z67*O67</f>
        <v>0</v>
      </c>
      <c r="AF67">
        <f t="shared" si="24"/>
        <v>0</v>
      </c>
      <c r="AG67">
        <f t="shared" si="24"/>
        <v>-1.8465836442263609E-39</v>
      </c>
      <c r="AH67">
        <f t="shared" ref="AH67:AH69" si="31">-X67*R67</f>
        <v>-1.7462755434091756E-32</v>
      </c>
      <c r="AI67">
        <f t="shared" ref="AI67:AI69" si="32">SUM(AE67:AH67)</f>
        <v>-1.7462757280675401E-32</v>
      </c>
      <c r="AJ67">
        <f t="shared" ref="AJ67:AJ69" si="33">AB67-AC67</f>
        <v>-91.558352510946861</v>
      </c>
      <c r="AK67">
        <f t="shared" si="22"/>
        <v>-59.818123640485311</v>
      </c>
      <c r="AL67">
        <f t="shared" ref="AL67:AL69" si="34">SUM(AI67:AK67)</f>
        <v>-151.37647615143217</v>
      </c>
      <c r="AN67">
        <f t="shared" si="26"/>
        <v>0</v>
      </c>
      <c r="AO67">
        <f t="shared" si="26"/>
        <v>0</v>
      </c>
      <c r="AP67">
        <f t="shared" si="26"/>
        <v>-2.0515966242143455E-42</v>
      </c>
      <c r="AQ67">
        <f t="shared" si="26"/>
        <v>-1.9401520321097147E-35</v>
      </c>
      <c r="AR67">
        <f t="shared" si="26"/>
        <v>-1.940152237269377E-35</v>
      </c>
      <c r="AS67">
        <f t="shared" si="26"/>
        <v>-0.10172342179971103</v>
      </c>
      <c r="AT67">
        <f t="shared" si="26"/>
        <v>-6.6459302242477897E-2</v>
      </c>
      <c r="AU67">
        <f t="shared" si="23"/>
        <v>-0.16818272404218892</v>
      </c>
      <c r="AW67">
        <v>64</v>
      </c>
      <c r="AX67">
        <f>IF(Z67&gt;0, (R67*SUMPRODUCT(K67:$K$98, X67:$X$98)-K67*$AZ$3)/Z67, 0)</f>
        <v>-5.1648504612162848E+42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0.97898550900000003</v>
      </c>
      <c r="Q68" s="4">
        <f t="shared" si="21"/>
        <v>12.5</v>
      </c>
      <c r="R68">
        <f t="shared" si="27"/>
        <v>2000000</v>
      </c>
      <c r="S68">
        <f t="shared" si="28"/>
        <v>-4.186733300781641E+44</v>
      </c>
      <c r="U68">
        <f t="shared" ref="U68:U69" si="38">M68</f>
        <v>0.97898550900000003</v>
      </c>
      <c r="V68">
        <f t="shared" ref="V68:V69" si="39">$C$10</f>
        <v>0.01</v>
      </c>
      <c r="W68">
        <f t="shared" ref="W68:W69" si="40">Z67</f>
        <v>1.4772669153810888E-40</v>
      </c>
      <c r="X68">
        <f t="shared" ref="X68:X69" si="41">U68*W68</f>
        <v>1.4462229030832152E-40</v>
      </c>
      <c r="Y68">
        <f t="shared" ref="Y68:Y69" si="42">V68*W68</f>
        <v>1.4772669153810889E-42</v>
      </c>
      <c r="Z68">
        <f t="shared" ref="Z68:Z69" si="43">MAX(0, W68-X68-Y68)</f>
        <v>1.6271343144062763E-42</v>
      </c>
      <c r="AB68">
        <f t="shared" ref="AB68:AB69" si="44">AC67</f>
        <v>-762.98627092455752</v>
      </c>
      <c r="AC68">
        <f t="shared" si="29"/>
        <v>-681.2377418969262</v>
      </c>
      <c r="AE68">
        <f t="shared" si="30"/>
        <v>0</v>
      </c>
      <c r="AF68">
        <f t="shared" si="24"/>
        <v>0</v>
      </c>
      <c r="AG68">
        <f t="shared" si="24"/>
        <v>-2.0339178930078455E-41</v>
      </c>
      <c r="AH68">
        <f t="shared" si="31"/>
        <v>-2.8924458061664302E-34</v>
      </c>
      <c r="AI68">
        <f t="shared" si="32"/>
        <v>-2.8924460095582196E-34</v>
      </c>
      <c r="AJ68">
        <f t="shared" si="33"/>
        <v>-81.748529027631321</v>
      </c>
      <c r="AK68">
        <f t="shared" si="22"/>
        <v>-53.409038964719031</v>
      </c>
      <c r="AL68">
        <f t="shared" si="34"/>
        <v>-135.15756799235035</v>
      </c>
      <c r="AN68">
        <f t="shared" si="26"/>
        <v>0</v>
      </c>
      <c r="AO68">
        <f t="shared" si="26"/>
        <v>0</v>
      </c>
      <c r="AP68">
        <f t="shared" si="26"/>
        <v>-2.0176154065213648E-44</v>
      </c>
      <c r="AQ68">
        <f t="shared" si="26"/>
        <v>-2.8692619505988036E-37</v>
      </c>
      <c r="AR68">
        <f t="shared" si="26"/>
        <v>-2.8692621523603441E-37</v>
      </c>
      <c r="AS68">
        <f t="shared" si="26"/>
        <v>-8.1093289062269813E-2</v>
      </c>
      <c r="AT68">
        <f t="shared" si="26"/>
        <v>-5.2980948854016177E-2</v>
      </c>
      <c r="AU68">
        <f t="shared" si="23"/>
        <v>-0.13407423791628598</v>
      </c>
      <c r="AW68">
        <v>65</v>
      </c>
      <c r="AX68">
        <f>IF(Z68&gt;0, (R68*SUMPRODUCT(K68:$K$98, X68:$X$98)-K68*$AZ$3)/Z68, 0)</f>
        <v>-4.186733300781641E+44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12.5</v>
      </c>
      <c r="R69">
        <f t="shared" si="27"/>
        <v>2000000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1.6271343144062763E-42</v>
      </c>
      <c r="X69">
        <f t="shared" si="41"/>
        <v>1.6271343144062763E-42</v>
      </c>
      <c r="Y69">
        <f t="shared" si="42"/>
        <v>1.6271343144062764E-44</v>
      </c>
      <c r="Z69">
        <f t="shared" si="43"/>
        <v>0</v>
      </c>
      <c r="AB69">
        <f t="shared" si="44"/>
        <v>-681.2377418969262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-3.2542686288125524E-36</v>
      </c>
      <c r="AI69">
        <f t="shared" si="32"/>
        <v>-3.2542686288125524E-36</v>
      </c>
      <c r="AJ69">
        <f t="shared" si="33"/>
        <v>-681.2377418969262</v>
      </c>
      <c r="AK69">
        <f t="shared" si="22"/>
        <v>-47.686641932784838</v>
      </c>
      <c r="AL69">
        <f t="shared" si="34"/>
        <v>-728.92438382971102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-2.8823077236019495E-39</v>
      </c>
      <c r="AR69">
        <f t="shared" si="26"/>
        <v>-2.8823077236019495E-39</v>
      </c>
      <c r="AS69">
        <f t="shared" si="26"/>
        <v>-0.60337268647522047</v>
      </c>
      <c r="AT69">
        <f t="shared" si="26"/>
        <v>-4.2236088053265432E-2</v>
      </c>
      <c r="AU69">
        <f t="shared" si="23"/>
        <v>-0.64560877452848586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770344.40621910163</v>
      </c>
      <c r="AO71" s="8">
        <f t="shared" si="47"/>
        <v>-77034.440621910166</v>
      </c>
      <c r="AP71" s="8">
        <f t="shared" si="47"/>
        <v>-171.30713830658291</v>
      </c>
      <c r="AQ71" s="8">
        <f t="shared" si="47"/>
        <v>-686742.19484938623</v>
      </c>
      <c r="AR71" s="8">
        <f t="shared" si="47"/>
        <v>6396.4636094986763</v>
      </c>
      <c r="AS71" s="8">
        <f t="shared" si="47"/>
        <v>-1309.0915694951816</v>
      </c>
      <c r="AT71" s="8">
        <f t="shared" si="47"/>
        <v>-5087.37204000373</v>
      </c>
      <c r="AU71" s="8">
        <f t="shared" si="47"/>
        <v>-1.0798550942325846E-10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48" priority="1" operator="lessThan">
      <formula>0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00509-52D4-46F3-A5F2-63FEEEE24A9A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41" max="41" width="9.85546875" bestFit="1" customWidth="1"/>
    <col min="44" max="44" width="10.42578125" bestFit="1" customWidth="1"/>
    <col min="45" max="45" width="18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'T.26.04.A'!C3*(1+C12)</f>
        <v>115.96517574385327</v>
      </c>
      <c r="K3">
        <v>1</v>
      </c>
      <c r="L3" s="2">
        <v>0</v>
      </c>
      <c r="O3">
        <f>$C$3</f>
        <v>115.96517574385327</v>
      </c>
      <c r="P3">
        <f>O3*B5</f>
        <v>92.772140595082618</v>
      </c>
      <c r="Q3" s="4">
        <f>B8</f>
        <v>100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11.861069484918064</v>
      </c>
      <c r="AE3">
        <f t="shared" ref="AE3:AE23" si="1">$Z3*O3</f>
        <v>115.96517574385327</v>
      </c>
      <c r="AF3">
        <f t="shared" ref="AF3:AG23" si="2">-$Z3*P3</f>
        <v>-92.772140595082618</v>
      </c>
      <c r="AG3">
        <f t="shared" si="2"/>
        <v>-100</v>
      </c>
      <c r="AH3">
        <f t="shared" ref="AH3:AH23" si="3">-X3*R3</f>
        <v>0</v>
      </c>
      <c r="AI3">
        <f t="shared" ref="AI3:AI23" si="4">SUM(AE3:AH3)</f>
        <v>-76.806964851229353</v>
      </c>
      <c r="AJ3">
        <f t="shared" ref="AJ3:AJ23" si="5">AB3-AC3</f>
        <v>-11.861069484918064</v>
      </c>
      <c r="AL3">
        <f t="shared" ref="AL3:AL23" si="6">SUM(AI3:AK3)</f>
        <v>-88.668034336147414</v>
      </c>
      <c r="AN3">
        <f t="shared" ref="AN3:AU23" si="7">AE3*$K3</f>
        <v>115.96517574385327</v>
      </c>
      <c r="AO3">
        <f t="shared" si="7"/>
        <v>-92.772140595082618</v>
      </c>
      <c r="AP3">
        <f t="shared" si="7"/>
        <v>-100</v>
      </c>
      <c r="AQ3">
        <f t="shared" si="7"/>
        <v>0</v>
      </c>
      <c r="AR3">
        <f t="shared" si="7"/>
        <v>-76.806964851229353</v>
      </c>
      <c r="AS3">
        <f t="shared" si="7"/>
        <v>-11.861069484918064</v>
      </c>
      <c r="AT3">
        <f t="shared" si="7"/>
        <v>0</v>
      </c>
      <c r="AU3">
        <f t="shared" si="7"/>
        <v>-88.668034336147414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66.148484610533899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8">F4+$C$9</f>
        <v>6.59E-2</v>
      </c>
      <c r="I4" s="5">
        <f t="shared" ref="I4:I23" si="9">1+H4</f>
        <v>1.0659000000000001</v>
      </c>
      <c r="J4">
        <f t="shared" ref="J4:J23" si="10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1.1601210000000001E-3</v>
      </c>
      <c r="R4">
        <f t="shared" si="0"/>
        <v>50000</v>
      </c>
      <c r="S4">
        <f t="shared" ref="S4:S23" si="11">AX4</f>
        <v>11.861069484918064</v>
      </c>
      <c r="U4">
        <f t="shared" ref="U4:U23" si="12">M4</f>
        <v>1.1601210000000001E-3</v>
      </c>
      <c r="V4">
        <f t="shared" ref="V4:V23" si="13">$C$10</f>
        <v>0.01</v>
      </c>
      <c r="W4">
        <f t="shared" ref="W4:W23" si="14">Z3</f>
        <v>1</v>
      </c>
      <c r="X4">
        <f t="shared" ref="X4:X23" si="15">U4*W4</f>
        <v>1.1601210000000001E-3</v>
      </c>
      <c r="Y4">
        <f t="shared" ref="Y4:Y23" si="16">V4*W4</f>
        <v>0.01</v>
      </c>
      <c r="Z4">
        <f t="shared" ref="Z4:Z23" si="17">MAX(0, W4-X4-Y4)</f>
        <v>0.98883987900000003</v>
      </c>
      <c r="AB4">
        <f t="shared" ref="AB4:AB23" si="18">AC3</f>
        <v>11.861069484918064</v>
      </c>
      <c r="AC4">
        <f t="shared" ref="AC4:AC23" si="19">AX5</f>
        <v>23.573559575228305</v>
      </c>
      <c r="AE4">
        <f t="shared" si="1"/>
        <v>0</v>
      </c>
      <c r="AF4">
        <f t="shared" si="2"/>
        <v>0</v>
      </c>
      <c r="AG4">
        <f t="shared" si="2"/>
        <v>0</v>
      </c>
      <c r="AH4">
        <f t="shared" si="3"/>
        <v>-58.006050000000002</v>
      </c>
      <c r="AI4">
        <f t="shared" si="4"/>
        <v>-58.006050000000002</v>
      </c>
      <c r="AJ4">
        <f t="shared" si="5"/>
        <v>-11.712490090310242</v>
      </c>
      <c r="AK4">
        <f>G4*MAX(0, SUM(AB4:AB4, AE4:AF4))</f>
        <v>0.25975742171970556</v>
      </c>
      <c r="AL4">
        <f t="shared" si="6"/>
        <v>-69.45878266859053</v>
      </c>
      <c r="AN4">
        <f t="shared" si="7"/>
        <v>0</v>
      </c>
      <c r="AO4">
        <f t="shared" si="7"/>
        <v>0</v>
      </c>
      <c r="AP4">
        <f t="shared" si="7"/>
        <v>0</v>
      </c>
      <c r="AQ4">
        <f t="shared" si="7"/>
        <v>-54.419786096256679</v>
      </c>
      <c r="AR4">
        <f t="shared" si="7"/>
        <v>-54.419786096256679</v>
      </c>
      <c r="AS4">
        <f t="shared" si="7"/>
        <v>-10.988357341505058</v>
      </c>
      <c r="AT4">
        <f t="shared" si="7"/>
        <v>0.24369774061328975</v>
      </c>
      <c r="AU4">
        <f t="shared" si="7"/>
        <v>-65.164445697148437</v>
      </c>
      <c r="AW4">
        <v>1</v>
      </c>
      <c r="AX4">
        <f>(R4*SUMPRODUCT(K5:$K$23, X5:$X$23)-$AZ$3*SUMPRODUCT(K4:$K$22, W5:$W$23))/Z4</f>
        <v>11.861069484918064</v>
      </c>
    </row>
    <row r="5" spans="1:52" x14ac:dyDescent="0.25">
      <c r="B5" s="2">
        <v>0.8</v>
      </c>
      <c r="C5" s="2"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8"/>
        <v>8.6400000000000005E-2</v>
      </c>
      <c r="I5" s="5">
        <f t="shared" si="9"/>
        <v>1.0864</v>
      </c>
      <c r="J5">
        <f t="shared" si="10"/>
        <v>0.92047128129602351</v>
      </c>
      <c r="K5">
        <f t="shared" ref="K5:K23" si="20">K4*J5</f>
        <v>0.86356251177035692</v>
      </c>
      <c r="L5" s="2">
        <v>2</v>
      </c>
      <c r="M5" s="6">
        <v>1.1721139999999999E-3</v>
      </c>
      <c r="O5">
        <f t="shared" ref="O5:O23" si="21">$C$3</f>
        <v>115.96517574385327</v>
      </c>
      <c r="P5">
        <f t="shared" ref="P5:P23" si="22">O5*$C$5</f>
        <v>5.7982587871926636</v>
      </c>
      <c r="Q5" s="4">
        <f t="shared" ref="Q5:Q23" si="23">$C$8</f>
        <v>12.5</v>
      </c>
      <c r="R5">
        <f t="shared" si="0"/>
        <v>50000</v>
      </c>
      <c r="S5">
        <f t="shared" si="11"/>
        <v>23.573559575228305</v>
      </c>
      <c r="U5">
        <f t="shared" si="12"/>
        <v>1.1721139999999999E-3</v>
      </c>
      <c r="V5">
        <f t="shared" si="13"/>
        <v>0.01</v>
      </c>
      <c r="W5">
        <f t="shared" si="14"/>
        <v>0.98883987900000003</v>
      </c>
      <c r="X5">
        <f t="shared" si="15"/>
        <v>1.1590330659342059E-3</v>
      </c>
      <c r="Y5">
        <f t="shared" si="16"/>
        <v>9.8883987900000008E-3</v>
      </c>
      <c r="Z5">
        <f t="shared" si="17"/>
        <v>0.97779244714406577</v>
      </c>
      <c r="AB5">
        <f t="shared" si="18"/>
        <v>23.573559575228305</v>
      </c>
      <c r="AC5">
        <f t="shared" si="19"/>
        <v>34.859462620924376</v>
      </c>
      <c r="AE5">
        <f t="shared" si="1"/>
        <v>113.38987297407394</v>
      </c>
      <c r="AF5">
        <f t="shared" si="2"/>
        <v>-5.6694936487036971</v>
      </c>
      <c r="AG5">
        <f t="shared" si="2"/>
        <v>-12.222405589300822</v>
      </c>
      <c r="AH5">
        <f t="shared" si="3"/>
        <v>-57.95165329671029</v>
      </c>
      <c r="AI5">
        <f t="shared" si="4"/>
        <v>37.546320439359135</v>
      </c>
      <c r="AJ5">
        <f t="shared" si="5"/>
        <v>-11.28590304569607</v>
      </c>
      <c r="AK5">
        <f t="shared" ref="AK5:AK23" si="24">G5*SUM(AB5:AB5, AE5:AF5)</f>
        <v>5.3830514949245405</v>
      </c>
      <c r="AL5">
        <f t="shared" si="6"/>
        <v>31.643468888587606</v>
      </c>
      <c r="AN5">
        <f t="shared" si="7"/>
        <v>97.919243514813004</v>
      </c>
      <c r="AO5">
        <f t="shared" si="7"/>
        <v>-4.8959621757406504</v>
      </c>
      <c r="AP5">
        <f t="shared" si="7"/>
        <v>-10.554811270572667</v>
      </c>
      <c r="AQ5">
        <f t="shared" si="7"/>
        <v>-50.04487528215202</v>
      </c>
      <c r="AR5">
        <f t="shared" si="7"/>
        <v>32.423594786347664</v>
      </c>
      <c r="AS5">
        <f t="shared" si="7"/>
        <v>-9.7460827817380196</v>
      </c>
      <c r="AT5">
        <f t="shared" si="7"/>
        <v>4.648601469946211</v>
      </c>
      <c r="AU5">
        <f t="shared" si="7"/>
        <v>27.326113474555857</v>
      </c>
      <c r="AW5">
        <v>2</v>
      </c>
      <c r="AX5">
        <f>(R5*SUMPRODUCT(K6:$K$23, X6:$X$23)-$AZ$3*SUMPRODUCT(K5:$K$22, W6:$W$23))/Z5</f>
        <v>23.573559575228305</v>
      </c>
    </row>
    <row r="6" spans="1:52" x14ac:dyDescent="0.25">
      <c r="A6" t="s">
        <v>16</v>
      </c>
      <c r="C6" s="2"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8"/>
        <v>0.10880000000000001</v>
      </c>
      <c r="I6" s="5">
        <f t="shared" si="9"/>
        <v>1.1088</v>
      </c>
      <c r="J6">
        <f t="shared" si="10"/>
        <v>0.90187590187590183</v>
      </c>
      <c r="K6">
        <f t="shared" si="20"/>
        <v>0.77882621912910976</v>
      </c>
      <c r="L6" s="2">
        <v>3</v>
      </c>
      <c r="M6" s="6">
        <v>1.1871049999999999E-3</v>
      </c>
      <c r="O6">
        <f t="shared" si="21"/>
        <v>115.96517574385327</v>
      </c>
      <c r="P6">
        <f t="shared" si="22"/>
        <v>5.7982587871926636</v>
      </c>
      <c r="Q6" s="4">
        <f t="shared" si="23"/>
        <v>12.5</v>
      </c>
      <c r="R6">
        <f t="shared" si="0"/>
        <v>50000</v>
      </c>
      <c r="S6">
        <f t="shared" si="11"/>
        <v>34.859462620924376</v>
      </c>
      <c r="U6">
        <f t="shared" si="12"/>
        <v>1.1871049999999999E-3</v>
      </c>
      <c r="V6">
        <f t="shared" si="13"/>
        <v>0.01</v>
      </c>
      <c r="W6">
        <f t="shared" si="14"/>
        <v>0.97779244714406577</v>
      </c>
      <c r="X6">
        <f t="shared" si="15"/>
        <v>1.1607423029669562E-3</v>
      </c>
      <c r="Y6">
        <f t="shared" si="16"/>
        <v>9.7779244714406577E-3</v>
      </c>
      <c r="Z6">
        <f t="shared" si="17"/>
        <v>0.96685378036965819</v>
      </c>
      <c r="AB6">
        <f t="shared" si="18"/>
        <v>34.859462620924376</v>
      </c>
      <c r="AC6">
        <f t="shared" si="19"/>
        <v>44.466002288439384</v>
      </c>
      <c r="AE6">
        <f t="shared" si="1"/>
        <v>112.12136855917632</v>
      </c>
      <c r="AF6">
        <f t="shared" si="2"/>
        <v>-5.6060684279588164</v>
      </c>
      <c r="AG6">
        <f t="shared" si="2"/>
        <v>-12.085672254620727</v>
      </c>
      <c r="AH6">
        <f t="shared" si="3"/>
        <v>-58.037115148347809</v>
      </c>
      <c r="AI6">
        <f t="shared" si="4"/>
        <v>36.39251272824896</v>
      </c>
      <c r="AJ6">
        <f t="shared" si="5"/>
        <v>-9.6065396675150083</v>
      </c>
      <c r="AK6">
        <f t="shared" si="24"/>
        <v>8.270423621000301</v>
      </c>
      <c r="AL6">
        <f t="shared" si="6"/>
        <v>35.056396681734256</v>
      </c>
      <c r="AN6">
        <f t="shared" si="7"/>
        <v>87.323061558524728</v>
      </c>
      <c r="AO6">
        <f t="shared" si="7"/>
        <v>-4.3661530779262367</v>
      </c>
      <c r="AP6">
        <f t="shared" si="7"/>
        <v>-9.4126384276998447</v>
      </c>
      <c r="AQ6">
        <f t="shared" si="7"/>
        <v>-45.200826960148504</v>
      </c>
      <c r="AR6">
        <f t="shared" si="7"/>
        <v>28.343443092750139</v>
      </c>
      <c r="AS6">
        <f t="shared" si="7"/>
        <v>-7.4818249681645295</v>
      </c>
      <c r="AT6">
        <f t="shared" si="7"/>
        <v>6.4412227593397455</v>
      </c>
      <c r="AU6">
        <f t="shared" si="7"/>
        <v>27.302840883925359</v>
      </c>
      <c r="AW6">
        <v>3</v>
      </c>
      <c r="AX6">
        <f>(R6*SUMPRODUCT(K7:$K$23, X7:$X$23)-$AZ$3*SUMPRODUCT(K6:$K$22, W7:$W$23))/Z6</f>
        <v>34.859462620924376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8"/>
        <v>0.1047</v>
      </c>
      <c r="I7" s="5">
        <f t="shared" si="9"/>
        <v>1.1047</v>
      </c>
      <c r="J7">
        <f t="shared" si="10"/>
        <v>0.90522313750339456</v>
      </c>
      <c r="K7">
        <f t="shared" si="20"/>
        <v>0.70501151364995907</v>
      </c>
      <c r="L7" s="2">
        <v>4</v>
      </c>
      <c r="M7" s="6">
        <v>1.2030949999999999E-3</v>
      </c>
      <c r="O7">
        <f t="shared" si="21"/>
        <v>115.96517574385327</v>
      </c>
      <c r="P7">
        <f t="shared" si="22"/>
        <v>5.7982587871926636</v>
      </c>
      <c r="Q7" s="4">
        <f t="shared" si="23"/>
        <v>12.5</v>
      </c>
      <c r="R7">
        <f t="shared" si="0"/>
        <v>50000</v>
      </c>
      <c r="S7">
        <f t="shared" si="11"/>
        <v>44.466002288439384</v>
      </c>
      <c r="U7">
        <f t="shared" si="12"/>
        <v>1.2030949999999999E-3</v>
      </c>
      <c r="V7">
        <f t="shared" si="13"/>
        <v>0.01</v>
      </c>
      <c r="W7">
        <f t="shared" si="14"/>
        <v>0.96685378036965819</v>
      </c>
      <c r="X7">
        <f t="shared" si="15"/>
        <v>1.1632169488938339E-3</v>
      </c>
      <c r="Y7">
        <f t="shared" si="16"/>
        <v>9.6685378036965829E-3</v>
      </c>
      <c r="Z7">
        <f t="shared" si="17"/>
        <v>0.95602202561706773</v>
      </c>
      <c r="AB7">
        <f t="shared" si="18"/>
        <v>44.466002288439384</v>
      </c>
      <c r="AC7">
        <f t="shared" si="19"/>
        <v>51.479314186259288</v>
      </c>
      <c r="AE7">
        <f t="shared" si="1"/>
        <v>110.86526221567784</v>
      </c>
      <c r="AF7">
        <f t="shared" si="2"/>
        <v>-5.5432631107838928</v>
      </c>
      <c r="AG7">
        <f t="shared" si="2"/>
        <v>-11.950275320213347</v>
      </c>
      <c r="AH7">
        <f t="shared" si="3"/>
        <v>-58.16084744469169</v>
      </c>
      <c r="AI7">
        <f t="shared" si="4"/>
        <v>35.210876339988907</v>
      </c>
      <c r="AJ7">
        <f t="shared" si="5"/>
        <v>-7.0133118978199036</v>
      </c>
      <c r="AK7">
        <f t="shared" si="24"/>
        <v>7.3545908684126662</v>
      </c>
      <c r="AL7">
        <f t="shared" si="6"/>
        <v>35.552155310581668</v>
      </c>
      <c r="AN7">
        <f t="shared" si="7"/>
        <v>78.161286325874656</v>
      </c>
      <c r="AO7">
        <f t="shared" si="7"/>
        <v>-3.908064316293733</v>
      </c>
      <c r="AP7">
        <f t="shared" si="7"/>
        <v>-8.4250816920373612</v>
      </c>
      <c r="AQ7">
        <f t="shared" si="7"/>
        <v>-41.004067092146443</v>
      </c>
      <c r="AR7">
        <f t="shared" si="7"/>
        <v>24.824073225397111</v>
      </c>
      <c r="AS7">
        <f t="shared" si="7"/>
        <v>-4.9444656367812776</v>
      </c>
      <c r="AT7">
        <f t="shared" si="7"/>
        <v>5.1850712404157804</v>
      </c>
      <c r="AU7">
        <f t="shared" si="7"/>
        <v>25.064678829031614</v>
      </c>
      <c r="AW7">
        <v>4</v>
      </c>
      <c r="AX7">
        <f>(R7*SUMPRODUCT(K8:$K$23, X8:$X$23)-$AZ$3*SUMPRODUCT(K7:$K$22, W8:$W$23))/Z7</f>
        <v>44.466002288439384</v>
      </c>
    </row>
    <row r="8" spans="1:52" x14ac:dyDescent="0.25">
      <c r="B8" s="2">
        <f>'T.26.04.A'!B8</f>
        <v>100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8"/>
        <v>7.2500000000000009E-2</v>
      </c>
      <c r="I8" s="5">
        <f t="shared" si="9"/>
        <v>1.0725</v>
      </c>
      <c r="J8">
        <f t="shared" si="10"/>
        <v>0.93240093240093236</v>
      </c>
      <c r="K8">
        <f t="shared" si="20"/>
        <v>0.65735339268061443</v>
      </c>
      <c r="L8" s="2">
        <v>5</v>
      </c>
      <c r="M8" s="6">
        <v>1.223083E-3</v>
      </c>
      <c r="O8">
        <f t="shared" si="21"/>
        <v>115.96517574385327</v>
      </c>
      <c r="P8">
        <f t="shared" si="22"/>
        <v>5.7982587871926636</v>
      </c>
      <c r="Q8" s="4">
        <f t="shared" si="23"/>
        <v>12.5</v>
      </c>
      <c r="R8">
        <f t="shared" si="0"/>
        <v>50000</v>
      </c>
      <c r="S8">
        <f t="shared" si="11"/>
        <v>51.479314186259288</v>
      </c>
      <c r="U8">
        <f t="shared" si="12"/>
        <v>1.223083E-3</v>
      </c>
      <c r="V8">
        <f t="shared" si="13"/>
        <v>0.01</v>
      </c>
      <c r="W8">
        <f t="shared" si="14"/>
        <v>0.95602202561706773</v>
      </c>
      <c r="X8">
        <f t="shared" si="15"/>
        <v>1.1692942871578001E-3</v>
      </c>
      <c r="Y8">
        <f t="shared" si="16"/>
        <v>9.5602202561706779E-3</v>
      </c>
      <c r="Z8">
        <f t="shared" si="17"/>
        <v>0.94529251107373924</v>
      </c>
      <c r="AB8">
        <f t="shared" si="18"/>
        <v>51.479314186259288</v>
      </c>
      <c r="AC8">
        <f t="shared" si="19"/>
        <v>56.423929228164219</v>
      </c>
      <c r="AE8">
        <f t="shared" si="1"/>
        <v>109.62101217601453</v>
      </c>
      <c r="AF8">
        <f t="shared" si="2"/>
        <v>-5.4810506088007269</v>
      </c>
      <c r="AG8">
        <f t="shared" si="2"/>
        <v>-11.81615638842174</v>
      </c>
      <c r="AH8">
        <f t="shared" si="3"/>
        <v>-58.464714357890003</v>
      </c>
      <c r="AI8">
        <f t="shared" si="4"/>
        <v>33.859090820902054</v>
      </c>
      <c r="AJ8">
        <f t="shared" si="5"/>
        <v>-4.9446150419049317</v>
      </c>
      <c r="AK8">
        <f t="shared" si="24"/>
        <v>3.3146905735489769</v>
      </c>
      <c r="AL8">
        <f t="shared" si="6"/>
        <v>32.229166352546102</v>
      </c>
      <c r="AN8">
        <f t="shared" si="7"/>
        <v>72.059744262986101</v>
      </c>
      <c r="AO8">
        <f t="shared" si="7"/>
        <v>-3.602987213149305</v>
      </c>
      <c r="AP8">
        <f t="shared" si="7"/>
        <v>-7.7673904903737476</v>
      </c>
      <c r="AQ8">
        <f t="shared" si="7"/>
        <v>-38.431978335262023</v>
      </c>
      <c r="AR8">
        <f t="shared" si="7"/>
        <v>22.257388224201016</v>
      </c>
      <c r="AS8">
        <f t="shared" si="7"/>
        <v>-3.2503594732958052</v>
      </c>
      <c r="AT8">
        <f t="shared" si="7"/>
        <v>2.1789230942088715</v>
      </c>
      <c r="AU8">
        <f t="shared" si="7"/>
        <v>21.185951845114083</v>
      </c>
      <c r="AW8">
        <v>5</v>
      </c>
      <c r="AX8">
        <f>(R8*SUMPRODUCT(K9:$K$23, X9:$X$23)-$AZ$3*SUMPRODUCT(K8:$K$22, W9:$W$23))/Z8</f>
        <v>51.479314186259288</v>
      </c>
    </row>
    <row r="9" spans="1:52" x14ac:dyDescent="0.25">
      <c r="A9" t="s">
        <v>39</v>
      </c>
      <c r="C9" s="2">
        <f>0.05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8"/>
        <v>5.2200000000000003E-2</v>
      </c>
      <c r="I9" s="5">
        <f t="shared" si="9"/>
        <v>1.0522</v>
      </c>
      <c r="J9">
        <f t="shared" si="10"/>
        <v>0.95038965976050183</v>
      </c>
      <c r="K9">
        <f t="shared" si="20"/>
        <v>0.62474186721214076</v>
      </c>
      <c r="L9" s="2">
        <v>6</v>
      </c>
      <c r="M9" s="6">
        <v>1.254064E-3</v>
      </c>
      <c r="O9">
        <f t="shared" si="21"/>
        <v>115.96517574385327</v>
      </c>
      <c r="P9">
        <f t="shared" si="22"/>
        <v>5.7982587871926636</v>
      </c>
      <c r="Q9" s="4">
        <f t="shared" si="23"/>
        <v>12.5</v>
      </c>
      <c r="R9">
        <f t="shared" si="0"/>
        <v>50000</v>
      </c>
      <c r="S9">
        <f t="shared" si="11"/>
        <v>56.423929228164219</v>
      </c>
      <c r="U9">
        <f t="shared" si="12"/>
        <v>1.254064E-3</v>
      </c>
      <c r="V9">
        <f t="shared" si="13"/>
        <v>0.01</v>
      </c>
      <c r="W9">
        <f t="shared" si="14"/>
        <v>0.94529251107373924</v>
      </c>
      <c r="X9">
        <f t="shared" si="15"/>
        <v>1.1854573076071778E-3</v>
      </c>
      <c r="Y9">
        <f t="shared" si="16"/>
        <v>9.4529251107373924E-3</v>
      </c>
      <c r="Z9">
        <f t="shared" si="17"/>
        <v>0.93465412865539466</v>
      </c>
      <c r="AB9">
        <f t="shared" si="18"/>
        <v>56.423929228164219</v>
      </c>
      <c r="AC9">
        <f t="shared" si="19"/>
        <v>60.111610629022465</v>
      </c>
      <c r="AE9">
        <f t="shared" si="1"/>
        <v>108.38733028924088</v>
      </c>
      <c r="AF9">
        <f t="shared" si="2"/>
        <v>-5.4193665144620446</v>
      </c>
      <c r="AG9">
        <f t="shared" si="2"/>
        <v>-11.683176608192433</v>
      </c>
      <c r="AH9">
        <f t="shared" si="3"/>
        <v>-59.272865380358887</v>
      </c>
      <c r="AI9">
        <f t="shared" si="4"/>
        <v>32.011921786227511</v>
      </c>
      <c r="AJ9">
        <f t="shared" si="5"/>
        <v>-3.6876814008582457</v>
      </c>
      <c r="AK9">
        <f t="shared" si="24"/>
        <v>0.94041216871736399</v>
      </c>
      <c r="AL9">
        <f t="shared" si="6"/>
        <v>29.264652554086631</v>
      </c>
      <c r="AN9">
        <f t="shared" si="7"/>
        <v>67.714103107039364</v>
      </c>
      <c r="AO9">
        <f t="shared" si="7"/>
        <v>-3.3857051553519688</v>
      </c>
      <c r="AP9">
        <f t="shared" si="7"/>
        <v>-7.2989695691713461</v>
      </c>
      <c r="AQ9">
        <f t="shared" si="7"/>
        <v>-37.030240592739268</v>
      </c>
      <c r="AR9">
        <f t="shared" si="7"/>
        <v>19.999187789776784</v>
      </c>
      <c r="AS9">
        <f t="shared" si="7"/>
        <v>-2.3038489640556632</v>
      </c>
      <c r="AT9">
        <f t="shared" si="7"/>
        <v>0.58751485423350469</v>
      </c>
      <c r="AU9">
        <f t="shared" si="7"/>
        <v>18.282853679954627</v>
      </c>
      <c r="AW9">
        <v>6</v>
      </c>
      <c r="AX9">
        <f>(R9*SUMPRODUCT(K10:$K$23, X10:$X$23)-$AZ$3*SUMPRODUCT(K9:$K$22, W10:$W$23))/Z9</f>
        <v>56.423929228164219</v>
      </c>
    </row>
    <row r="10" spans="1:52" x14ac:dyDescent="0.25">
      <c r="A10" t="s">
        <v>19</v>
      </c>
      <c r="C10" s="2"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8"/>
        <v>5.2500000000000005E-2</v>
      </c>
      <c r="I10" s="5">
        <f t="shared" si="9"/>
        <v>1.0525</v>
      </c>
      <c r="J10">
        <f t="shared" si="10"/>
        <v>0.95011876484560576</v>
      </c>
      <c r="K10">
        <f t="shared" si="20"/>
        <v>0.59357897122293657</v>
      </c>
      <c r="L10" s="2">
        <v>7</v>
      </c>
      <c r="M10" s="6">
        <v>1.2910420000000001E-3</v>
      </c>
      <c r="O10">
        <f t="shared" si="21"/>
        <v>115.96517574385327</v>
      </c>
      <c r="P10">
        <f t="shared" si="22"/>
        <v>5.7982587871926636</v>
      </c>
      <c r="Q10" s="4">
        <f t="shared" si="23"/>
        <v>12.5</v>
      </c>
      <c r="R10">
        <f t="shared" si="0"/>
        <v>50000</v>
      </c>
      <c r="S10">
        <f t="shared" si="11"/>
        <v>60.111610629022465</v>
      </c>
      <c r="U10">
        <f t="shared" si="12"/>
        <v>1.2910420000000001E-3</v>
      </c>
      <c r="V10">
        <f t="shared" si="13"/>
        <v>0.01</v>
      </c>
      <c r="W10">
        <f t="shared" si="14"/>
        <v>0.93465412865539466</v>
      </c>
      <c r="X10">
        <f t="shared" si="15"/>
        <v>1.2066777355675181E-3</v>
      </c>
      <c r="Y10">
        <f t="shared" si="16"/>
        <v>9.3465412865539471E-3</v>
      </c>
      <c r="Z10">
        <f t="shared" si="17"/>
        <v>0.92410090963327318</v>
      </c>
      <c r="AB10">
        <f t="shared" si="18"/>
        <v>60.111610629022465</v>
      </c>
      <c r="AC10">
        <f t="shared" si="19"/>
        <v>62.629773601844576</v>
      </c>
      <c r="AE10">
        <f t="shared" si="1"/>
        <v>107.1635243906772</v>
      </c>
      <c r="AF10">
        <f t="shared" si="2"/>
        <v>-5.3581762195338598</v>
      </c>
      <c r="AG10">
        <f t="shared" si="2"/>
        <v>-11.551261370415915</v>
      </c>
      <c r="AH10">
        <f t="shared" si="3"/>
        <v>-60.333886778375906</v>
      </c>
      <c r="AI10">
        <f t="shared" si="4"/>
        <v>29.920200022351516</v>
      </c>
      <c r="AJ10">
        <f t="shared" si="5"/>
        <v>-2.5181629728221111</v>
      </c>
      <c r="AK10">
        <f t="shared" si="24"/>
        <v>0.66385953108067974</v>
      </c>
      <c r="AL10">
        <f t="shared" si="6"/>
        <v>28.065896580610083</v>
      </c>
      <c r="AN10">
        <f t="shared" si="7"/>
        <v>63.610014560442238</v>
      </c>
      <c r="AO10">
        <f t="shared" si="7"/>
        <v>-3.1805007280221118</v>
      </c>
      <c r="AP10">
        <f t="shared" si="7"/>
        <v>-6.8565858405787274</v>
      </c>
      <c r="AQ10">
        <f t="shared" si="7"/>
        <v>-35.812926443789507</v>
      </c>
      <c r="AR10">
        <f t="shared" si="7"/>
        <v>17.760001548051896</v>
      </c>
      <c r="AS10">
        <f t="shared" si="7"/>
        <v>-1.4947285867794402</v>
      </c>
      <c r="AT10">
        <f t="shared" si="7"/>
        <v>0.39405305749541097</v>
      </c>
      <c r="AU10">
        <f t="shared" si="7"/>
        <v>16.659326018767867</v>
      </c>
      <c r="AW10">
        <v>7</v>
      </c>
      <c r="AX10">
        <f>(R10*SUMPRODUCT(K11:$K$23, X11:$X$23)-$AZ$3*SUMPRODUCT(K10:$K$22, W11:$W$23))/Z10</f>
        <v>60.111610629022465</v>
      </c>
    </row>
    <row r="11" spans="1:52" x14ac:dyDescent="0.25">
      <c r="A11" t="s">
        <v>33</v>
      </c>
      <c r="C11" s="7">
        <f>AU25</f>
        <v>88.549614304558318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8"/>
        <v>5.1500000000000004E-2</v>
      </c>
      <c r="I11" s="5">
        <f t="shared" si="9"/>
        <v>1.0515000000000001</v>
      </c>
      <c r="J11">
        <f t="shared" si="10"/>
        <v>0.951022349025202</v>
      </c>
      <c r="K11">
        <f t="shared" si="20"/>
        <v>0.56450686754439994</v>
      </c>
      <c r="L11" s="2">
        <v>8</v>
      </c>
      <c r="M11" s="6">
        <v>1.3270199999999999E-3</v>
      </c>
      <c r="O11">
        <f t="shared" si="21"/>
        <v>115.96517574385327</v>
      </c>
      <c r="P11">
        <f t="shared" si="22"/>
        <v>5.7982587871926636</v>
      </c>
      <c r="Q11" s="4">
        <f t="shared" si="23"/>
        <v>12.5</v>
      </c>
      <c r="R11">
        <f t="shared" si="0"/>
        <v>50000</v>
      </c>
      <c r="S11">
        <f t="shared" si="11"/>
        <v>62.629773601844576</v>
      </c>
      <c r="U11">
        <f t="shared" si="12"/>
        <v>1.3270199999999999E-3</v>
      </c>
      <c r="V11">
        <f t="shared" si="13"/>
        <v>0.01</v>
      </c>
      <c r="W11">
        <f t="shared" si="14"/>
        <v>0.92410090963327318</v>
      </c>
      <c r="X11">
        <f t="shared" si="15"/>
        <v>1.2263003891015462E-3</v>
      </c>
      <c r="Y11">
        <f t="shared" si="16"/>
        <v>9.2410090963327314E-3</v>
      </c>
      <c r="Z11">
        <f t="shared" si="17"/>
        <v>0.9136336001478389</v>
      </c>
      <c r="AB11">
        <f t="shared" si="18"/>
        <v>62.629773601844576</v>
      </c>
      <c r="AC11">
        <f t="shared" si="19"/>
        <v>63.85613933754184</v>
      </c>
      <c r="AE11">
        <f t="shared" si="1"/>
        <v>105.9496810066335</v>
      </c>
      <c r="AF11">
        <f t="shared" si="2"/>
        <v>-5.2974840503316756</v>
      </c>
      <c r="AG11">
        <f t="shared" si="2"/>
        <v>-11.420420001847987</v>
      </c>
      <c r="AH11">
        <f t="shared" si="3"/>
        <v>-61.315019455077305</v>
      </c>
      <c r="AI11">
        <f t="shared" si="4"/>
        <v>27.91675749937653</v>
      </c>
      <c r="AJ11">
        <f t="shared" si="5"/>
        <v>-1.2263657356972644</v>
      </c>
      <c r="AK11">
        <f t="shared" si="24"/>
        <v>0.39187672933955131</v>
      </c>
      <c r="AL11">
        <f t="shared" si="6"/>
        <v>27.082268493018816</v>
      </c>
      <c r="AN11">
        <f t="shared" si="7"/>
        <v>59.809322542383079</v>
      </c>
      <c r="AO11">
        <f t="shared" si="7"/>
        <v>-2.9904661271191544</v>
      </c>
      <c r="AP11">
        <f t="shared" si="7"/>
        <v>-6.4469055212846174</v>
      </c>
      <c r="AQ11">
        <f t="shared" si="7"/>
        <v>-34.612749566009633</v>
      </c>
      <c r="AR11">
        <f t="shared" si="7"/>
        <v>15.759201327969681</v>
      </c>
      <c r="AS11">
        <f t="shared" si="7"/>
        <v>-0.69229187992224617</v>
      </c>
      <c r="AT11">
        <f t="shared" si="7"/>
        <v>0.22121710494301475</v>
      </c>
      <c r="AU11">
        <f t="shared" si="7"/>
        <v>15.288126552990448</v>
      </c>
      <c r="AW11">
        <v>8</v>
      </c>
      <c r="AX11">
        <f>(R11*SUMPRODUCT(K12:$K$23, X12:$X$23)-$AZ$3*SUMPRODUCT(K11:$K$22, W12:$W$23))/Z11</f>
        <v>62.629773601844576</v>
      </c>
    </row>
    <row r="12" spans="1:52" x14ac:dyDescent="0.25">
      <c r="A12" t="s">
        <v>40</v>
      </c>
      <c r="C12">
        <v>0.1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8"/>
        <v>5.1900000000000002E-2</v>
      </c>
      <c r="I12" s="5">
        <f t="shared" si="9"/>
        <v>1.0519000000000001</v>
      </c>
      <c r="J12">
        <f t="shared" si="10"/>
        <v>0.95066070919288903</v>
      </c>
      <c r="K12">
        <f t="shared" si="20"/>
        <v>0.53665449904401552</v>
      </c>
      <c r="L12" s="2">
        <v>9</v>
      </c>
      <c r="M12" s="6">
        <v>1.3729930000000001E-3</v>
      </c>
      <c r="O12">
        <f t="shared" si="21"/>
        <v>115.96517574385327</v>
      </c>
      <c r="P12">
        <f t="shared" si="22"/>
        <v>5.7982587871926636</v>
      </c>
      <c r="Q12" s="4">
        <f t="shared" si="23"/>
        <v>12.5</v>
      </c>
      <c r="R12">
        <f t="shared" si="0"/>
        <v>50000</v>
      </c>
      <c r="S12">
        <f t="shared" si="11"/>
        <v>63.85613933754184</v>
      </c>
      <c r="U12">
        <f t="shared" si="12"/>
        <v>1.3729930000000001E-3</v>
      </c>
      <c r="V12">
        <f t="shared" si="13"/>
        <v>0.01</v>
      </c>
      <c r="W12">
        <f t="shared" si="14"/>
        <v>0.9136336001478389</v>
      </c>
      <c r="X12">
        <f t="shared" si="15"/>
        <v>1.2544125375677818E-3</v>
      </c>
      <c r="Y12">
        <f t="shared" si="16"/>
        <v>9.1363360014783887E-3</v>
      </c>
      <c r="Z12">
        <f t="shared" si="17"/>
        <v>0.90324285160879281</v>
      </c>
      <c r="AB12">
        <f t="shared" si="18"/>
        <v>63.85613933754184</v>
      </c>
      <c r="AC12">
        <f t="shared" si="19"/>
        <v>63.830017375579608</v>
      </c>
      <c r="AE12">
        <f t="shared" si="1"/>
        <v>104.74471602619283</v>
      </c>
      <c r="AF12">
        <f t="shared" si="2"/>
        <v>-5.2372358013096418</v>
      </c>
      <c r="AG12">
        <f t="shared" si="2"/>
        <v>-11.290535645109911</v>
      </c>
      <c r="AH12">
        <f t="shared" si="3"/>
        <v>-62.720626878389091</v>
      </c>
      <c r="AI12">
        <f t="shared" si="4"/>
        <v>25.496317701384193</v>
      </c>
      <c r="AJ12">
        <f t="shared" si="5"/>
        <v>2.6121961962232376E-2</v>
      </c>
      <c r="AK12">
        <f t="shared" si="24"/>
        <v>0.37573632499357751</v>
      </c>
      <c r="AL12">
        <f t="shared" si="6"/>
        <v>25.898175988340004</v>
      </c>
      <c r="AN12">
        <f t="shared" si="7"/>
        <v>56.211723106544177</v>
      </c>
      <c r="AO12">
        <f t="shared" si="7"/>
        <v>-2.8105861553272091</v>
      </c>
      <c r="AP12">
        <f t="shared" si="7"/>
        <v>-6.0591167505650594</v>
      </c>
      <c r="AQ12">
        <f t="shared" si="7"/>
        <v>-33.659306597148515</v>
      </c>
      <c r="AR12">
        <f t="shared" si="7"/>
        <v>13.6827136035034</v>
      </c>
      <c r="AS12">
        <f t="shared" si="7"/>
        <v>1.4018468410888645E-2</v>
      </c>
      <c r="AT12">
        <f t="shared" si="7"/>
        <v>0.20164058926206774</v>
      </c>
      <c r="AU12">
        <f t="shared" si="7"/>
        <v>13.898372661176357</v>
      </c>
      <c r="AW12">
        <v>9</v>
      </c>
      <c r="AX12">
        <f>(R12*SUMPRODUCT(K13:$K$23, X13:$X$23)-$AZ$3*SUMPRODUCT(K12:$K$22, W13:$W$23))/Z12</f>
        <v>63.85613933754184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8"/>
        <v>5.1700000000000003E-2</v>
      </c>
      <c r="I13" s="5">
        <f t="shared" si="9"/>
        <v>1.0517000000000001</v>
      </c>
      <c r="J13">
        <f t="shared" si="10"/>
        <v>0.95084149472282964</v>
      </c>
      <c r="K13">
        <f t="shared" si="20"/>
        <v>0.51027336602074302</v>
      </c>
      <c r="L13" s="2">
        <v>10</v>
      </c>
      <c r="M13" s="6">
        <v>1.420964E-3</v>
      </c>
      <c r="O13">
        <f t="shared" si="21"/>
        <v>115.96517574385327</v>
      </c>
      <c r="P13">
        <f t="shared" si="22"/>
        <v>5.7982587871926636</v>
      </c>
      <c r="Q13" s="4">
        <f t="shared" si="23"/>
        <v>12.5</v>
      </c>
      <c r="R13">
        <f t="shared" si="0"/>
        <v>50000</v>
      </c>
      <c r="S13">
        <f t="shared" si="11"/>
        <v>63.830017375579608</v>
      </c>
      <c r="U13">
        <f t="shared" si="12"/>
        <v>1.420964E-3</v>
      </c>
      <c r="V13">
        <f t="shared" si="13"/>
        <v>0.01</v>
      </c>
      <c r="W13">
        <f t="shared" si="14"/>
        <v>0.90324285160879281</v>
      </c>
      <c r="X13">
        <f t="shared" si="15"/>
        <v>1.2834755753934367E-3</v>
      </c>
      <c r="Y13">
        <f t="shared" si="16"/>
        <v>9.0324285160879279E-3</v>
      </c>
      <c r="Z13">
        <f t="shared" si="17"/>
        <v>0.8929269475173115</v>
      </c>
      <c r="AB13">
        <f t="shared" si="18"/>
        <v>63.830017375579608</v>
      </c>
      <c r="AC13">
        <f t="shared" si="19"/>
        <v>63.602221361476346</v>
      </c>
      <c r="AE13">
        <f t="shared" si="1"/>
        <v>103.54843039526747</v>
      </c>
      <c r="AF13">
        <f t="shared" si="2"/>
        <v>-5.1774215197633735</v>
      </c>
      <c r="AG13">
        <f t="shared" si="2"/>
        <v>-11.161586843966393</v>
      </c>
      <c r="AH13">
        <f t="shared" si="3"/>
        <v>-64.173778769671841</v>
      </c>
      <c r="AI13">
        <f t="shared" si="4"/>
        <v>23.035643261865872</v>
      </c>
      <c r="AJ13">
        <f t="shared" si="5"/>
        <v>0.22779601410326222</v>
      </c>
      <c r="AK13">
        <f t="shared" si="24"/>
        <v>0.32440205250216742</v>
      </c>
      <c r="AL13">
        <f t="shared" si="6"/>
        <v>23.587841328471303</v>
      </c>
      <c r="AN13">
        <f t="shared" si="7"/>
        <v>52.838006123957754</v>
      </c>
      <c r="AO13">
        <f t="shared" si="7"/>
        <v>-2.6419003061978876</v>
      </c>
      <c r="AP13">
        <f t="shared" si="7"/>
        <v>-5.6954604890035734</v>
      </c>
      <c r="AQ13">
        <f t="shared" si="7"/>
        <v>-32.746170103070945</v>
      </c>
      <c r="AR13">
        <f t="shared" si="7"/>
        <v>11.754475225685347</v>
      </c>
      <c r="AS13">
        <f t="shared" si="7"/>
        <v>0.11623823888258027</v>
      </c>
      <c r="AT13">
        <f t="shared" si="7"/>
        <v>0.16553372727431878</v>
      </c>
      <c r="AU13">
        <f t="shared" si="7"/>
        <v>12.036247191842246</v>
      </c>
      <c r="AW13">
        <v>10</v>
      </c>
      <c r="AX13">
        <f>(R13*SUMPRODUCT(K14:$K$23, X14:$X$23)-$AZ$3*SUMPRODUCT(K13:$K$22, W14:$W$23))/Z13</f>
        <v>63.830017375579608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8"/>
        <v>8.5572000000000009E-2</v>
      </c>
      <c r="I14" s="5">
        <f t="shared" si="9"/>
        <v>1.085572</v>
      </c>
      <c r="J14">
        <f t="shared" si="10"/>
        <v>0.92117335377109955</v>
      </c>
      <c r="K14">
        <f t="shared" si="20"/>
        <v>0.4700502279173957</v>
      </c>
      <c r="L14" s="2">
        <v>11</v>
      </c>
      <c r="M14" s="6">
        <v>1.47693E-3</v>
      </c>
      <c r="O14">
        <f t="shared" si="21"/>
        <v>115.96517574385327</v>
      </c>
      <c r="P14">
        <f t="shared" si="22"/>
        <v>5.7982587871926636</v>
      </c>
      <c r="Q14" s="4">
        <f t="shared" si="23"/>
        <v>12.5</v>
      </c>
      <c r="R14">
        <f t="shared" si="0"/>
        <v>50000</v>
      </c>
      <c r="S14">
        <f t="shared" si="11"/>
        <v>63.602221361476346</v>
      </c>
      <c r="U14">
        <f t="shared" si="12"/>
        <v>1.47693E-3</v>
      </c>
      <c r="V14">
        <f t="shared" si="13"/>
        <v>0.01</v>
      </c>
      <c r="W14">
        <f t="shared" si="14"/>
        <v>0.8929269475173115</v>
      </c>
      <c r="X14">
        <f t="shared" si="15"/>
        <v>1.318790596596743E-3</v>
      </c>
      <c r="Y14">
        <f t="shared" si="16"/>
        <v>8.9292694751731145E-3</v>
      </c>
      <c r="Z14">
        <f t="shared" si="17"/>
        <v>0.88267888744554157</v>
      </c>
      <c r="AB14">
        <f t="shared" si="18"/>
        <v>63.602221361476346</v>
      </c>
      <c r="AC14">
        <f t="shared" si="19"/>
        <v>61.767595458906861</v>
      </c>
      <c r="AE14">
        <f t="shared" si="1"/>
        <v>102.36001230801111</v>
      </c>
      <c r="AF14">
        <f t="shared" si="2"/>
        <v>-5.1180006154005557</v>
      </c>
      <c r="AG14">
        <f t="shared" si="2"/>
        <v>-11.03348609306927</v>
      </c>
      <c r="AH14">
        <f t="shared" si="3"/>
        <v>-65.939529829837142</v>
      </c>
      <c r="AI14">
        <f t="shared" si="4"/>
        <v>20.268995769704134</v>
      </c>
      <c r="AJ14">
        <f t="shared" si="5"/>
        <v>1.8346259025694849</v>
      </c>
      <c r="AK14">
        <f t="shared" si="24"/>
        <v>11.259096313786085</v>
      </c>
      <c r="AL14">
        <f t="shared" si="6"/>
        <v>33.362717986059707</v>
      </c>
      <c r="AN14">
        <f t="shared" si="7"/>
        <v>48.114347115008052</v>
      </c>
      <c r="AO14">
        <f t="shared" si="7"/>
        <v>-2.4057173557504026</v>
      </c>
      <c r="AP14">
        <f t="shared" si="7"/>
        <v>-5.1862926527706259</v>
      </c>
      <c r="AQ14">
        <f t="shared" si="7"/>
        <v>-30.994891025280861</v>
      </c>
      <c r="AR14">
        <f t="shared" si="7"/>
        <v>9.5274460812061577</v>
      </c>
      <c r="AS14">
        <f t="shared" si="7"/>
        <v>0.86236632364594412</v>
      </c>
      <c r="AT14">
        <f t="shared" si="7"/>
        <v>5.2923407884390592</v>
      </c>
      <c r="AU14">
        <f t="shared" si="7"/>
        <v>15.682153193291162</v>
      </c>
      <c r="AW14">
        <v>11</v>
      </c>
      <c r="AX14">
        <f>(R14*SUMPRODUCT(K15:$K$23, X15:$X$23)-$AZ$3*SUMPRODUCT(K14:$K$22, W15:$W$23))/Z14</f>
        <v>63.602221361476346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8"/>
        <v>8.5572000000000009E-2</v>
      </c>
      <c r="I15" s="5">
        <f t="shared" si="9"/>
        <v>1.085572</v>
      </c>
      <c r="J15">
        <f t="shared" si="10"/>
        <v>0.92117335377109955</v>
      </c>
      <c r="K15">
        <f t="shared" si="20"/>
        <v>0.43299774489153714</v>
      </c>
      <c r="L15" s="2">
        <v>12</v>
      </c>
      <c r="M15" s="6">
        <v>1.553883E-3</v>
      </c>
      <c r="O15">
        <f t="shared" si="21"/>
        <v>115.96517574385327</v>
      </c>
      <c r="P15">
        <f t="shared" si="22"/>
        <v>5.7982587871926636</v>
      </c>
      <c r="Q15" s="4">
        <f t="shared" si="23"/>
        <v>12.5</v>
      </c>
      <c r="R15">
        <f t="shared" si="0"/>
        <v>50000</v>
      </c>
      <c r="S15">
        <f t="shared" si="11"/>
        <v>61.767595458906861</v>
      </c>
      <c r="U15">
        <f t="shared" si="12"/>
        <v>1.553883E-3</v>
      </c>
      <c r="V15">
        <f t="shared" si="13"/>
        <v>0.01</v>
      </c>
      <c r="W15">
        <f t="shared" si="14"/>
        <v>0.88267888744554157</v>
      </c>
      <c r="X15">
        <f t="shared" si="15"/>
        <v>1.3715797176605405E-3</v>
      </c>
      <c r="Y15">
        <f t="shared" si="16"/>
        <v>8.8267888744554164E-3</v>
      </c>
      <c r="Z15">
        <f t="shared" si="17"/>
        <v>0.87248051885342559</v>
      </c>
      <c r="AB15">
        <f t="shared" si="18"/>
        <v>61.767595458906861</v>
      </c>
      <c r="AC15">
        <f t="shared" si="19"/>
        <v>58.325382224667862</v>
      </c>
      <c r="AE15">
        <f t="shared" si="1"/>
        <v>101.17735670192577</v>
      </c>
      <c r="AF15">
        <f t="shared" si="2"/>
        <v>-5.0588678350962892</v>
      </c>
      <c r="AG15">
        <f t="shared" si="2"/>
        <v>-10.90600648566782</v>
      </c>
      <c r="AH15">
        <f t="shared" si="3"/>
        <v>-68.57898588302703</v>
      </c>
      <c r="AI15">
        <f t="shared" si="4"/>
        <v>16.633496498134633</v>
      </c>
      <c r="AJ15">
        <f t="shared" si="5"/>
        <v>3.4422132342389986</v>
      </c>
      <c r="AK15">
        <f t="shared" si="24"/>
        <v>11.052025902801544</v>
      </c>
      <c r="AL15">
        <f t="shared" si="6"/>
        <v>31.127735635175178</v>
      </c>
      <c r="AN15">
        <f t="shared" si="7"/>
        <v>43.80956728602051</v>
      </c>
      <c r="AO15">
        <f t="shared" si="7"/>
        <v>-2.1904783643010259</v>
      </c>
      <c r="AP15">
        <f t="shared" si="7"/>
        <v>-4.7222762140666443</v>
      </c>
      <c r="AQ15">
        <f t="shared" si="7"/>
        <v>-29.694546234299263</v>
      </c>
      <c r="AR15">
        <f t="shared" si="7"/>
        <v>7.2022664733535766</v>
      </c>
      <c r="AS15">
        <f t="shared" si="7"/>
        <v>1.4904705678612908</v>
      </c>
      <c r="AT15">
        <f t="shared" si="7"/>
        <v>4.7855022923959236</v>
      </c>
      <c r="AU15">
        <f t="shared" si="7"/>
        <v>13.478239333610791</v>
      </c>
      <c r="AW15">
        <v>12</v>
      </c>
      <c r="AX15">
        <f>(R15*SUMPRODUCT(K16:$K$23, X16:$X$23)-$AZ$3*SUMPRODUCT(K15:$K$22, W16:$W$23))/Z15</f>
        <v>61.767595458906861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8"/>
        <v>8.5572000000000009E-2</v>
      </c>
      <c r="I16" s="5">
        <f t="shared" si="9"/>
        <v>1.085572</v>
      </c>
      <c r="J16">
        <f t="shared" si="10"/>
        <v>0.92117335377109955</v>
      </c>
      <c r="K16">
        <f t="shared" si="20"/>
        <v>0.39886598483706026</v>
      </c>
      <c r="L16" s="2">
        <v>13</v>
      </c>
      <c r="M16" s="6">
        <v>1.6428289999999999E-3</v>
      </c>
      <c r="O16">
        <f t="shared" si="21"/>
        <v>115.96517574385327</v>
      </c>
      <c r="P16">
        <f t="shared" si="22"/>
        <v>5.7982587871926636</v>
      </c>
      <c r="Q16" s="4">
        <f t="shared" si="23"/>
        <v>12.5</v>
      </c>
      <c r="R16">
        <f t="shared" si="0"/>
        <v>50000</v>
      </c>
      <c r="S16">
        <f t="shared" si="11"/>
        <v>58.325382224667862</v>
      </c>
      <c r="U16">
        <f t="shared" si="12"/>
        <v>1.6428289999999999E-3</v>
      </c>
      <c r="V16">
        <f t="shared" si="13"/>
        <v>0.01</v>
      </c>
      <c r="W16">
        <f t="shared" si="14"/>
        <v>0.87248051885342559</v>
      </c>
      <c r="X16">
        <f t="shared" si="15"/>
        <v>1.4333362983074542E-3</v>
      </c>
      <c r="Y16">
        <f t="shared" si="16"/>
        <v>8.7248051885342563E-3</v>
      </c>
      <c r="Z16">
        <f t="shared" si="17"/>
        <v>0.8623223773665839</v>
      </c>
      <c r="AB16">
        <f t="shared" si="18"/>
        <v>58.325382224667862</v>
      </c>
      <c r="AC16">
        <f t="shared" si="19"/>
        <v>53.485781698066553</v>
      </c>
      <c r="AE16">
        <f t="shared" si="1"/>
        <v>99.999366039173253</v>
      </c>
      <c r="AF16">
        <f t="shared" si="2"/>
        <v>-4.9999683019586634</v>
      </c>
      <c r="AG16">
        <f t="shared" si="2"/>
        <v>-10.779029717082299</v>
      </c>
      <c r="AH16">
        <f t="shared" si="3"/>
        <v>-71.666814915372711</v>
      </c>
      <c r="AI16">
        <f t="shared" si="4"/>
        <v>12.553553104759587</v>
      </c>
      <c r="AJ16">
        <f t="shared" si="5"/>
        <v>4.8396005266013091</v>
      </c>
      <c r="AK16">
        <f t="shared" si="24"/>
        <v>10.732734597331772</v>
      </c>
      <c r="AL16">
        <f t="shared" si="6"/>
        <v>28.125888228692666</v>
      </c>
      <c r="AN16">
        <f t="shared" si="7"/>
        <v>39.886345618296517</v>
      </c>
      <c r="AO16">
        <f t="shared" si="7"/>
        <v>-1.9943172809148262</v>
      </c>
      <c r="AP16">
        <f t="shared" si="7"/>
        <v>-4.2993883036919698</v>
      </c>
      <c r="AQ16">
        <f t="shared" si="7"/>
        <v>-28.585454711355457</v>
      </c>
      <c r="AR16">
        <f t="shared" si="7"/>
        <v>5.0071853223342684</v>
      </c>
      <c r="AS16">
        <f t="shared" si="7"/>
        <v>1.9303520302607866</v>
      </c>
      <c r="AT16">
        <f t="shared" si="7"/>
        <v>4.2809227551595264</v>
      </c>
      <c r="AU16">
        <f t="shared" si="7"/>
        <v>11.218460107754581</v>
      </c>
      <c r="AW16">
        <v>13</v>
      </c>
      <c r="AX16">
        <f>(R16*SUMPRODUCT(K17:$K$23, X17:$X$23)-$AZ$3*SUMPRODUCT(K16:$K$22, W17:$W$23))/Z16</f>
        <v>58.325382224667862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8"/>
        <v>8.5572000000000009E-2</v>
      </c>
      <c r="I17" s="5">
        <f t="shared" si="9"/>
        <v>1.085572</v>
      </c>
      <c r="J17">
        <f t="shared" si="10"/>
        <v>0.92117335377109955</v>
      </c>
      <c r="K17">
        <f t="shared" si="20"/>
        <v>0.36742471695756734</v>
      </c>
      <c r="L17" s="2">
        <v>14</v>
      </c>
      <c r="M17" s="6">
        <v>1.733774E-3</v>
      </c>
      <c r="O17">
        <f t="shared" si="21"/>
        <v>115.96517574385327</v>
      </c>
      <c r="P17">
        <f t="shared" si="22"/>
        <v>5.7982587871926636</v>
      </c>
      <c r="Q17" s="4">
        <f t="shared" si="23"/>
        <v>12.5</v>
      </c>
      <c r="R17">
        <f t="shared" si="0"/>
        <v>50000</v>
      </c>
      <c r="S17">
        <f t="shared" si="11"/>
        <v>53.485781698066553</v>
      </c>
      <c r="U17">
        <f t="shared" si="12"/>
        <v>1.733774E-3</v>
      </c>
      <c r="V17">
        <f t="shared" si="13"/>
        <v>0.01</v>
      </c>
      <c r="W17">
        <f t="shared" si="14"/>
        <v>0.8623223773665839</v>
      </c>
      <c r="X17">
        <f t="shared" si="15"/>
        <v>1.4950721174963716E-3</v>
      </c>
      <c r="Y17">
        <f t="shared" si="16"/>
        <v>8.623223773665839E-3</v>
      </c>
      <c r="Z17">
        <f t="shared" si="17"/>
        <v>0.8522040814754217</v>
      </c>
      <c r="AB17">
        <f t="shared" si="18"/>
        <v>53.485781698066553</v>
      </c>
      <c r="AC17">
        <f t="shared" si="19"/>
        <v>47.386484669329974</v>
      </c>
      <c r="AE17">
        <f t="shared" si="1"/>
        <v>98.82599607792632</v>
      </c>
      <c r="AF17">
        <f t="shared" si="2"/>
        <v>-4.9412998038963165</v>
      </c>
      <c r="AG17">
        <f t="shared" si="2"/>
        <v>-10.652551018442772</v>
      </c>
      <c r="AH17">
        <f t="shared" si="3"/>
        <v>-74.753605874818575</v>
      </c>
      <c r="AI17">
        <f t="shared" si="4"/>
        <v>8.4785393807686518</v>
      </c>
      <c r="AJ17">
        <f t="shared" si="5"/>
        <v>6.0992970287365793</v>
      </c>
      <c r="AK17">
        <f t="shared" si="24"/>
        <v>10.315933458046759</v>
      </c>
      <c r="AL17">
        <f t="shared" si="6"/>
        <v>24.893769867551988</v>
      </c>
      <c r="AN17">
        <f t="shared" si="7"/>
        <v>36.311113636981737</v>
      </c>
      <c r="AO17">
        <f t="shared" si="7"/>
        <v>-1.8155556818490872</v>
      </c>
      <c r="AP17">
        <f t="shared" si="7"/>
        <v>-3.914010542827381</v>
      </c>
      <c r="AQ17">
        <f t="shared" si="7"/>
        <v>-27.466322480112758</v>
      </c>
      <c r="AR17">
        <f t="shared" si="7"/>
        <v>3.1152249321925103</v>
      </c>
      <c r="AS17">
        <f t="shared" si="7"/>
        <v>2.2410324844236693</v>
      </c>
      <c r="AT17">
        <f t="shared" si="7"/>
        <v>3.7903289309759294</v>
      </c>
      <c r="AU17">
        <f t="shared" si="7"/>
        <v>9.1465863475921072</v>
      </c>
      <c r="AW17">
        <v>14</v>
      </c>
      <c r="AX17">
        <f>(R17*SUMPRODUCT(K18:$K$23, X18:$X$23)-$AZ$3*SUMPRODUCT(K17:$K$22, W18:$W$23))/Z17</f>
        <v>53.485781698066553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8"/>
        <v>8.5572000000000009E-2</v>
      </c>
      <c r="I18" s="5">
        <f t="shared" si="9"/>
        <v>1.085572</v>
      </c>
      <c r="J18">
        <f t="shared" si="10"/>
        <v>0.92117335377109955</v>
      </c>
      <c r="K18">
        <f t="shared" si="20"/>
        <v>0.33846185877819929</v>
      </c>
      <c r="L18" s="2">
        <v>15</v>
      </c>
      <c r="M18" s="6">
        <v>1.8297159999999999E-3</v>
      </c>
      <c r="O18">
        <f t="shared" si="21"/>
        <v>115.96517574385327</v>
      </c>
      <c r="P18">
        <f t="shared" si="22"/>
        <v>5.7982587871926636</v>
      </c>
      <c r="Q18" s="4">
        <f t="shared" si="23"/>
        <v>12.5</v>
      </c>
      <c r="R18">
        <f t="shared" si="0"/>
        <v>50000</v>
      </c>
      <c r="S18">
        <f t="shared" si="11"/>
        <v>47.386484669329974</v>
      </c>
      <c r="U18">
        <f t="shared" si="12"/>
        <v>1.8297159999999999E-3</v>
      </c>
      <c r="V18">
        <f t="shared" si="13"/>
        <v>0.01</v>
      </c>
      <c r="W18">
        <f t="shared" si="14"/>
        <v>0.8522040814754217</v>
      </c>
      <c r="X18">
        <f t="shared" si="15"/>
        <v>1.5592914431408827E-3</v>
      </c>
      <c r="Y18">
        <f t="shared" si="16"/>
        <v>8.522040814754217E-3</v>
      </c>
      <c r="Z18">
        <f t="shared" si="17"/>
        <v>0.8421227492175265</v>
      </c>
      <c r="AB18">
        <f t="shared" si="18"/>
        <v>47.386484669329974</v>
      </c>
      <c r="AC18">
        <f t="shared" si="19"/>
        <v>39.999872414430499</v>
      </c>
      <c r="AE18">
        <f t="shared" si="1"/>
        <v>97.656912610907327</v>
      </c>
      <c r="AF18">
        <f t="shared" si="2"/>
        <v>-4.8828456305453667</v>
      </c>
      <c r="AG18">
        <f t="shared" si="2"/>
        <v>-10.526534365219081</v>
      </c>
      <c r="AH18">
        <f t="shared" si="3"/>
        <v>-77.964572157044131</v>
      </c>
      <c r="AI18">
        <f t="shared" si="4"/>
        <v>4.2829604580987564</v>
      </c>
      <c r="AJ18">
        <f t="shared" si="5"/>
        <v>7.3866122548994753</v>
      </c>
      <c r="AK18">
        <f t="shared" si="24"/>
        <v>9.8112386154784339</v>
      </c>
      <c r="AL18">
        <f t="shared" si="6"/>
        <v>21.480811328476666</v>
      </c>
      <c r="AN18">
        <f t="shared" si="7"/>
        <v>33.053140164827866</v>
      </c>
      <c r="AO18">
        <f t="shared" si="7"/>
        <v>-1.6526570082413934</v>
      </c>
      <c r="AP18">
        <f t="shared" si="7"/>
        <v>-3.5628303877446426</v>
      </c>
      <c r="AQ18">
        <f t="shared" si="7"/>
        <v>-26.388034011120197</v>
      </c>
      <c r="AR18">
        <f t="shared" si="7"/>
        <v>1.4496187577216331</v>
      </c>
      <c r="AS18">
        <f t="shared" si="7"/>
        <v>2.5000865138671022</v>
      </c>
      <c r="AT18">
        <f t="shared" si="7"/>
        <v>3.3207300587112774</v>
      </c>
      <c r="AU18">
        <f t="shared" si="7"/>
        <v>7.2704353303000122</v>
      </c>
      <c r="AW18">
        <v>15</v>
      </c>
      <c r="AX18">
        <f>(R18*SUMPRODUCT(K19:$K$23, X19:$X$23)-$AZ$3*SUMPRODUCT(K18:$K$22, W19:$W$23))/Z18</f>
        <v>47.386484669329974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8"/>
        <v>8.5572000000000009E-2</v>
      </c>
      <c r="I19" s="5">
        <f t="shared" si="9"/>
        <v>1.085572</v>
      </c>
      <c r="J19">
        <f t="shared" si="10"/>
        <v>0.92117335377109955</v>
      </c>
      <c r="K19">
        <f t="shared" si="20"/>
        <v>0.3117820455743141</v>
      </c>
      <c r="L19" s="2">
        <v>16</v>
      </c>
      <c r="M19" s="6">
        <v>1.940649E-3</v>
      </c>
      <c r="O19">
        <f t="shared" si="21"/>
        <v>115.96517574385327</v>
      </c>
      <c r="P19">
        <f t="shared" si="22"/>
        <v>5.7982587871926636</v>
      </c>
      <c r="Q19" s="4">
        <f t="shared" si="23"/>
        <v>12.5</v>
      </c>
      <c r="R19">
        <f t="shared" si="0"/>
        <v>50000</v>
      </c>
      <c r="S19">
        <f t="shared" si="11"/>
        <v>39.999872414430499</v>
      </c>
      <c r="U19">
        <f t="shared" si="12"/>
        <v>1.940649E-3</v>
      </c>
      <c r="V19">
        <f t="shared" si="13"/>
        <v>0.01</v>
      </c>
      <c r="W19">
        <f t="shared" si="14"/>
        <v>0.8421227492175265</v>
      </c>
      <c r="X19">
        <f t="shared" si="15"/>
        <v>1.6342646711462437E-3</v>
      </c>
      <c r="Y19">
        <f t="shared" si="16"/>
        <v>8.4212274921752657E-3</v>
      </c>
      <c r="Z19">
        <f t="shared" si="17"/>
        <v>0.83206725705420503</v>
      </c>
      <c r="AB19">
        <f t="shared" si="18"/>
        <v>39.999872414430499</v>
      </c>
      <c r="AC19">
        <f t="shared" si="19"/>
        <v>31.557147712688732</v>
      </c>
      <c r="AE19">
        <f t="shared" si="1"/>
        <v>96.490825694996815</v>
      </c>
      <c r="AF19">
        <f t="shared" si="2"/>
        <v>-4.8245412847498415</v>
      </c>
      <c r="AG19">
        <f t="shared" si="2"/>
        <v>-10.400840713177564</v>
      </c>
      <c r="AH19">
        <f t="shared" si="3"/>
        <v>-81.713233557312179</v>
      </c>
      <c r="AI19">
        <f t="shared" si="4"/>
        <v>-0.44778986024276435</v>
      </c>
      <c r="AJ19">
        <f t="shared" si="5"/>
        <v>8.442724701741767</v>
      </c>
      <c r="AK19">
        <f t="shared" si="24"/>
        <v>9.2166309777274247</v>
      </c>
      <c r="AL19">
        <f t="shared" si="6"/>
        <v>17.211565819226429</v>
      </c>
      <c r="AN19">
        <f t="shared" si="7"/>
        <v>30.084107014340695</v>
      </c>
      <c r="AO19">
        <f t="shared" si="7"/>
        <v>-1.504205350717035</v>
      </c>
      <c r="AP19">
        <f t="shared" si="7"/>
        <v>-3.2427953932471087</v>
      </c>
      <c r="AQ19">
        <f t="shared" si="7"/>
        <v>-25.47671910899048</v>
      </c>
      <c r="AR19">
        <f t="shared" si="7"/>
        <v>-0.13961283861392529</v>
      </c>
      <c r="AS19">
        <f t="shared" si="7"/>
        <v>2.632289977729839</v>
      </c>
      <c r="AT19">
        <f t="shared" si="7"/>
        <v>2.8735800595394472</v>
      </c>
      <c r="AU19">
        <f t="shared" si="7"/>
        <v>5.3662571986553615</v>
      </c>
      <c r="AW19">
        <v>16</v>
      </c>
      <c r="AX19">
        <f>(R19*SUMPRODUCT(K20:$K$23, X20:$X$23)-$AZ$3*SUMPRODUCT(K19:$K$22, W20:$W$23))/Z19</f>
        <v>39.999872414430499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8"/>
        <v>8.5572000000000009E-2</v>
      </c>
      <c r="I20" s="5">
        <f t="shared" si="9"/>
        <v>1.085572</v>
      </c>
      <c r="J20">
        <f t="shared" si="10"/>
        <v>0.92117335377109955</v>
      </c>
      <c r="K20">
        <f t="shared" si="20"/>
        <v>0.28720531256730475</v>
      </c>
      <c r="L20" s="2">
        <v>17</v>
      </c>
      <c r="M20" s="6">
        <v>2.0505829999999999E-3</v>
      </c>
      <c r="O20">
        <f t="shared" si="21"/>
        <v>115.96517574385327</v>
      </c>
      <c r="P20">
        <f t="shared" si="22"/>
        <v>5.7982587871926636</v>
      </c>
      <c r="Q20" s="4">
        <f t="shared" si="23"/>
        <v>12.5</v>
      </c>
      <c r="R20">
        <f t="shared" si="0"/>
        <v>50000</v>
      </c>
      <c r="S20">
        <f t="shared" si="11"/>
        <v>31.557147712688732</v>
      </c>
      <c r="U20">
        <f t="shared" si="12"/>
        <v>2.0505829999999999E-3</v>
      </c>
      <c r="V20">
        <f t="shared" si="13"/>
        <v>0.01</v>
      </c>
      <c r="W20">
        <f t="shared" si="14"/>
        <v>0.83206725705420503</v>
      </c>
      <c r="X20">
        <f t="shared" si="15"/>
        <v>1.7062229721719828E-3</v>
      </c>
      <c r="Y20">
        <f t="shared" si="16"/>
        <v>8.3206725705420505E-3</v>
      </c>
      <c r="Z20">
        <f t="shared" si="17"/>
        <v>0.82204036151149107</v>
      </c>
      <c r="AB20">
        <f t="shared" si="18"/>
        <v>31.557147712688732</v>
      </c>
      <c r="AC20">
        <f t="shared" si="19"/>
        <v>22.032143867417069</v>
      </c>
      <c r="AE20">
        <f t="shared" si="1"/>
        <v>95.328054991220739</v>
      </c>
      <c r="AF20">
        <f t="shared" si="2"/>
        <v>-4.7664027495610366</v>
      </c>
      <c r="AG20">
        <f t="shared" si="2"/>
        <v>-10.275504518893639</v>
      </c>
      <c r="AH20">
        <f t="shared" si="3"/>
        <v>-85.31114860859914</v>
      </c>
      <c r="AI20">
        <f t="shared" si="4"/>
        <v>-5.0250008858330801</v>
      </c>
      <c r="AJ20">
        <f t="shared" si="5"/>
        <v>9.5250038452716623</v>
      </c>
      <c r="AK20">
        <f t="shared" si="24"/>
        <v>8.5483159968043907</v>
      </c>
      <c r="AL20">
        <f t="shared" si="6"/>
        <v>13.048318956242973</v>
      </c>
      <c r="AN20">
        <f t="shared" si="7"/>
        <v>27.378723830186768</v>
      </c>
      <c r="AO20">
        <f t="shared" si="7"/>
        <v>-1.3689361915093383</v>
      </c>
      <c r="AP20">
        <f t="shared" si="7"/>
        <v>-2.9511794871356001</v>
      </c>
      <c r="AQ20">
        <f t="shared" si="7"/>
        <v>-24.5018151016085</v>
      </c>
      <c r="AR20">
        <f t="shared" si="7"/>
        <v>-1.4432069500666731</v>
      </c>
      <c r="AS20">
        <f t="shared" si="7"/>
        <v>2.7356317065860276</v>
      </c>
      <c r="AT20">
        <f t="shared" si="7"/>
        <v>2.4551217677862964</v>
      </c>
      <c r="AU20">
        <f t="shared" si="7"/>
        <v>3.7475465243056507</v>
      </c>
      <c r="AW20">
        <v>17</v>
      </c>
      <c r="AX20">
        <f>(R20*SUMPRODUCT(K21:$K$23, X21:$X$23)-$AZ$3*SUMPRODUCT(K20:$K$22, W21:$W$23))/Z20</f>
        <v>31.557147712688732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8"/>
        <v>8.5572000000000009E-2</v>
      </c>
      <c r="I21" s="5">
        <f t="shared" si="9"/>
        <v>1.085572</v>
      </c>
      <c r="J21">
        <f t="shared" si="10"/>
        <v>0.92117335377109955</v>
      </c>
      <c r="K21">
        <f t="shared" si="20"/>
        <v>0.26456588099850104</v>
      </c>
      <c r="L21" s="2">
        <v>18</v>
      </c>
      <c r="M21" s="6">
        <v>2.1765069999999998E-3</v>
      </c>
      <c r="O21">
        <f t="shared" si="21"/>
        <v>115.96517574385327</v>
      </c>
      <c r="P21">
        <f t="shared" si="22"/>
        <v>5.7982587871926636</v>
      </c>
      <c r="Q21" s="4">
        <f t="shared" si="23"/>
        <v>12.5</v>
      </c>
      <c r="R21">
        <f t="shared" si="0"/>
        <v>50000</v>
      </c>
      <c r="S21">
        <f t="shared" si="11"/>
        <v>22.032143867417069</v>
      </c>
      <c r="U21">
        <f t="shared" si="12"/>
        <v>2.1765069999999998E-3</v>
      </c>
      <c r="V21">
        <f t="shared" si="13"/>
        <v>0.01</v>
      </c>
      <c r="W21">
        <f t="shared" si="14"/>
        <v>0.82204036151149107</v>
      </c>
      <c r="X21">
        <f t="shared" si="15"/>
        <v>1.7891766011122908E-3</v>
      </c>
      <c r="Y21">
        <f t="shared" si="16"/>
        <v>8.2204036151149115E-3</v>
      </c>
      <c r="Z21">
        <f t="shared" si="17"/>
        <v>0.81203078129526385</v>
      </c>
      <c r="AB21">
        <f t="shared" si="18"/>
        <v>22.032143867417069</v>
      </c>
      <c r="AC21">
        <f t="shared" si="19"/>
        <v>11.496158669374555</v>
      </c>
      <c r="AE21">
        <f t="shared" si="1"/>
        <v>94.167292262323741</v>
      </c>
      <c r="AF21">
        <f t="shared" si="2"/>
        <v>-4.7083646131161876</v>
      </c>
      <c r="AG21">
        <f t="shared" si="2"/>
        <v>-10.150384766190799</v>
      </c>
      <c r="AH21">
        <f t="shared" si="3"/>
        <v>-89.458830055614541</v>
      </c>
      <c r="AI21">
        <f t="shared" si="4"/>
        <v>-10.150287172597785</v>
      </c>
      <c r="AJ21">
        <f t="shared" si="5"/>
        <v>10.535985198042514</v>
      </c>
      <c r="AK21">
        <f t="shared" si="24"/>
        <v>7.804375006163724</v>
      </c>
      <c r="AL21">
        <f t="shared" si="6"/>
        <v>8.1900730316084527</v>
      </c>
      <c r="AN21">
        <f t="shared" si="7"/>
        <v>24.91345263862501</v>
      </c>
      <c r="AO21">
        <f t="shared" si="7"/>
        <v>-1.2456726319312506</v>
      </c>
      <c r="AP21">
        <f t="shared" si="7"/>
        <v>-2.6854454881410326</v>
      </c>
      <c r="AQ21">
        <f t="shared" si="7"/>
        <v>-23.667754186758845</v>
      </c>
      <c r="AR21">
        <f t="shared" si="7"/>
        <v>-2.6854196682061171</v>
      </c>
      <c r="AS21">
        <f t="shared" si="7"/>
        <v>2.7874622061072842</v>
      </c>
      <c r="AT21">
        <f t="shared" si="7"/>
        <v>2.0647713491483874</v>
      </c>
      <c r="AU21">
        <f t="shared" si="7"/>
        <v>2.1668138870495546</v>
      </c>
      <c r="AW21">
        <v>18</v>
      </c>
      <c r="AX21">
        <f>(R21*SUMPRODUCT(K22:$K$23, X22:$X$23)-$AZ$3*SUMPRODUCT(K21:$K$22, W22:$W$23))/Z21</f>
        <v>22.032143867417069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8"/>
        <v>8.5572000000000009E-2</v>
      </c>
      <c r="I22" s="5">
        <f t="shared" si="9"/>
        <v>1.085572</v>
      </c>
      <c r="J22">
        <f t="shared" si="10"/>
        <v>0.92117335377109955</v>
      </c>
      <c r="K22">
        <f t="shared" si="20"/>
        <v>0.24371103989279483</v>
      </c>
      <c r="L22" s="2">
        <v>19</v>
      </c>
      <c r="M22" s="6">
        <v>2.312424E-3</v>
      </c>
      <c r="O22">
        <f t="shared" si="21"/>
        <v>115.96517574385327</v>
      </c>
      <c r="P22">
        <f t="shared" si="22"/>
        <v>5.7982587871926636</v>
      </c>
      <c r="Q22" s="4">
        <f t="shared" si="23"/>
        <v>12.5</v>
      </c>
      <c r="R22">
        <f t="shared" si="0"/>
        <v>50000</v>
      </c>
      <c r="S22">
        <f t="shared" si="11"/>
        <v>11.496158669374555</v>
      </c>
      <c r="U22">
        <f t="shared" si="12"/>
        <v>2.312424E-3</v>
      </c>
      <c r="V22">
        <f t="shared" si="13"/>
        <v>0.01</v>
      </c>
      <c r="W22">
        <f t="shared" si="14"/>
        <v>0.81203078129526385</v>
      </c>
      <c r="X22">
        <f t="shared" si="15"/>
        <v>1.8777594674059192E-3</v>
      </c>
      <c r="Y22">
        <f t="shared" si="16"/>
        <v>8.1203078129526395E-3</v>
      </c>
      <c r="Z22">
        <f t="shared" si="17"/>
        <v>0.80203271401490539</v>
      </c>
      <c r="AB22">
        <f t="shared" si="18"/>
        <v>11.496158669374555</v>
      </c>
      <c r="AC22">
        <f t="shared" si="19"/>
        <v>11.641212071592646</v>
      </c>
      <c r="AE22">
        <f t="shared" si="1"/>
        <v>93.007864633058105</v>
      </c>
      <c r="AF22">
        <f t="shared" si="2"/>
        <v>-4.650393231652906</v>
      </c>
      <c r="AG22">
        <f t="shared" si="2"/>
        <v>-10.025408925186317</v>
      </c>
      <c r="AH22">
        <f t="shared" si="3"/>
        <v>-93.887973370295967</v>
      </c>
      <c r="AI22">
        <f t="shared" si="4"/>
        <v>-15.555910894077073</v>
      </c>
      <c r="AJ22">
        <f t="shared" si="5"/>
        <v>-0.14505340221809071</v>
      </c>
      <c r="AK22">
        <f t="shared" si="24"/>
        <v>6.9897541049545842</v>
      </c>
      <c r="AL22">
        <f t="shared" si="6"/>
        <v>-8.7112101913405802</v>
      </c>
      <c r="AN22">
        <f t="shared" si="7"/>
        <v>22.667043407930883</v>
      </c>
      <c r="AO22">
        <f t="shared" si="7"/>
        <v>-1.1333521703965443</v>
      </c>
      <c r="AP22">
        <f t="shared" si="7"/>
        <v>-2.4433028345076639</v>
      </c>
      <c r="AQ22">
        <f t="shared" si="7"/>
        <v>-22.881535623501858</v>
      </c>
      <c r="AR22">
        <f t="shared" si="7"/>
        <v>-3.791147220475179</v>
      </c>
      <c r="AS22">
        <f t="shared" si="7"/>
        <v>-3.5351115494558716E-2</v>
      </c>
      <c r="AT22">
        <f t="shared" si="7"/>
        <v>1.7034802415134132</v>
      </c>
      <c r="AU22">
        <f t="shared" si="7"/>
        <v>-2.1230180944563251</v>
      </c>
      <c r="AW22">
        <v>19</v>
      </c>
      <c r="AX22">
        <f>(R22*SUMPRODUCT(K23:$K$23, X23:$X$23)-$AZ$3*SUMPRODUCT(K22:$K$22, W23:$W$23))/Z22</f>
        <v>11.496158669374555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8"/>
        <v>8.5572000000000009E-2</v>
      </c>
      <c r="I23" s="5">
        <f t="shared" si="9"/>
        <v>1.085572</v>
      </c>
      <c r="J23">
        <f t="shared" si="10"/>
        <v>0.92117335377109955</v>
      </c>
      <c r="K23">
        <f t="shared" si="20"/>
        <v>0.22450011596908803</v>
      </c>
      <c r="L23" s="2">
        <v>20</v>
      </c>
      <c r="M23" s="6">
        <v>2.4603350000000001E-3</v>
      </c>
      <c r="O23">
        <f t="shared" si="21"/>
        <v>115.96517574385327</v>
      </c>
      <c r="P23">
        <f t="shared" si="22"/>
        <v>5.7982587871926636</v>
      </c>
      <c r="Q23" s="4">
        <f t="shared" si="23"/>
        <v>12.5</v>
      </c>
      <c r="R23">
        <f t="shared" si="0"/>
        <v>50000</v>
      </c>
      <c r="S23">
        <f t="shared" si="11"/>
        <v>11.641212071592646</v>
      </c>
      <c r="U23">
        <f t="shared" si="12"/>
        <v>2.4603350000000001E-3</v>
      </c>
      <c r="V23">
        <f t="shared" si="13"/>
        <v>0.01</v>
      </c>
      <c r="W23">
        <f t="shared" si="14"/>
        <v>0.80203271401490539</v>
      </c>
      <c r="X23">
        <f t="shared" si="15"/>
        <v>1.9732691574358622E-3</v>
      </c>
      <c r="Y23">
        <f t="shared" si="16"/>
        <v>8.0203271401490545E-3</v>
      </c>
      <c r="Z23">
        <f t="shared" si="17"/>
        <v>0.79203911771732038</v>
      </c>
      <c r="AB23">
        <f t="shared" si="18"/>
        <v>11.641212071592646</v>
      </c>
      <c r="AC23">
        <f t="shared" si="19"/>
        <v>0</v>
      </c>
      <c r="AE23">
        <f t="shared" si="1"/>
        <v>91.848955482095548</v>
      </c>
      <c r="AF23">
        <f t="shared" si="2"/>
        <v>-4.5924477741047776</v>
      </c>
      <c r="AG23">
        <f t="shared" si="2"/>
        <v>-9.9004889714665048</v>
      </c>
      <c r="AH23">
        <f t="shared" si="3"/>
        <v>-98.663457871793113</v>
      </c>
      <c r="AI23">
        <f t="shared" si="4"/>
        <v>-21.307439135268851</v>
      </c>
      <c r="AJ23">
        <f t="shared" si="5"/>
        <v>11.641212071592646</v>
      </c>
      <c r="AK23">
        <f t="shared" si="24"/>
        <v>6.9228403845708391</v>
      </c>
      <c r="AL23">
        <f t="shared" si="6"/>
        <v>-2.7433866791053658</v>
      </c>
      <c r="AN23">
        <f t="shared" si="7"/>
        <v>20.620101157370055</v>
      </c>
      <c r="AO23">
        <f t="shared" si="7"/>
        <v>-1.0310050578685028</v>
      </c>
      <c r="AP23">
        <f t="shared" si="7"/>
        <v>-2.2226609222449074</v>
      </c>
      <c r="AQ23">
        <f t="shared" si="7"/>
        <v>-22.149957734128787</v>
      </c>
      <c r="AR23">
        <f t="shared" si="7"/>
        <v>-4.7835225568721418</v>
      </c>
      <c r="AS23">
        <f t="shared" si="7"/>
        <v>2.6134534600932966</v>
      </c>
      <c r="AT23">
        <f t="shared" si="7"/>
        <v>1.5541784691716394</v>
      </c>
      <c r="AU23">
        <f t="shared" si="7"/>
        <v>-0.61589062760720592</v>
      </c>
      <c r="AW23">
        <v>20</v>
      </c>
      <c r="AX23">
        <f>(R23*SUMPRODUCT(K$23:$K24, X$23:$X24)-$AZ$3*SUMPRODUCT(K$22:$K23, W$23:$W24))/Z23</f>
        <v>11.641212071592646</v>
      </c>
    </row>
    <row r="25" spans="5:50" x14ac:dyDescent="0.25">
      <c r="AN25" s="8">
        <f t="shared" ref="AN25:AU25" si="25">SUM(AN3:AN23)</f>
        <v>1078.4496227160062</v>
      </c>
      <c r="AO25" s="8">
        <f t="shared" si="25"/>
        <v>-140.89636294369024</v>
      </c>
      <c r="AP25" s="8">
        <f t="shared" si="25"/>
        <v>-203.74714227766449</v>
      </c>
      <c r="AQ25" s="8">
        <f t="shared" si="25"/>
        <v>-664.76995728588054</v>
      </c>
      <c r="AR25" s="8">
        <f t="shared" si="25"/>
        <v>69.036160208771093</v>
      </c>
      <c r="AS25" s="8">
        <f t="shared" si="25"/>
        <v>-32.87497825478593</v>
      </c>
      <c r="AT25" s="8">
        <f t="shared" si="25"/>
        <v>52.388432350573112</v>
      </c>
      <c r="AU25" s="9">
        <f t="shared" si="25"/>
        <v>88.549614304558318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47" priority="1" operator="lessThan">
      <formula>0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56D513-CAFF-473F-A5E4-B57153A1D3BC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40" max="40" width="9.85546875" bestFit="1" customWidth="1"/>
    <col min="43" max="43" width="10.425781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'T.35.04.A'!C3*(1+C12)</f>
        <v>263.95137213857845</v>
      </c>
      <c r="K3">
        <v>1</v>
      </c>
      <c r="L3" s="2">
        <v>0</v>
      </c>
      <c r="O3">
        <f>$C$3</f>
        <v>263.95137213857845</v>
      </c>
      <c r="P3">
        <f>O3*B5</f>
        <v>211.16109771086278</v>
      </c>
      <c r="Q3" s="4">
        <f>B8</f>
        <v>100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263.95137213857845</v>
      </c>
      <c r="AF3">
        <f t="shared" ref="AF3:AG23" si="3">-$Z3*P3</f>
        <v>-211.16109771086278</v>
      </c>
      <c r="AG3">
        <f t="shared" si="3"/>
        <v>-100</v>
      </c>
      <c r="AH3">
        <f t="shared" ref="AH3:AH23" si="4">-X3*R3</f>
        <v>0</v>
      </c>
      <c r="AI3">
        <f t="shared" ref="AI3:AI23" si="5">SUM(AE3:AH3)</f>
        <v>-47.209725572284327</v>
      </c>
      <c r="AJ3">
        <f t="shared" ref="AJ3:AJ23" si="6">AB3-AC3</f>
        <v>0</v>
      </c>
      <c r="AL3">
        <f t="shared" ref="AL3:AL23" si="7">SUM(AI3:AK3)</f>
        <v>-47.209725572284327</v>
      </c>
      <c r="AN3">
        <f t="shared" ref="AN3:AU23" si="8">AE3*$K3</f>
        <v>263.95137213857845</v>
      </c>
      <c r="AO3">
        <f t="shared" si="8"/>
        <v>-211.16109771086278</v>
      </c>
      <c r="AP3">
        <f t="shared" si="8"/>
        <v>-100</v>
      </c>
      <c r="AQ3">
        <f t="shared" si="8"/>
        <v>0</v>
      </c>
      <c r="AR3">
        <f t="shared" si="8"/>
        <v>-47.209725572284327</v>
      </c>
      <c r="AS3">
        <f t="shared" si="8"/>
        <v>0</v>
      </c>
      <c r="AT3">
        <f t="shared" si="8"/>
        <v>0</v>
      </c>
      <c r="AU3">
        <f t="shared" si="8"/>
        <v>-47.209725572284327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139.96460438817198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9">F4+$C$9</f>
        <v>6.59E-2</v>
      </c>
      <c r="I4" s="5">
        <f t="shared" ref="I4:I23" si="10">1+H4</f>
        <v>1.0659000000000001</v>
      </c>
      <c r="J4">
        <f t="shared" ref="J4:J23" si="11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1.420964E-3</v>
      </c>
      <c r="R4">
        <f t="shared" si="0"/>
        <v>50000</v>
      </c>
      <c r="S4">
        <f t="shared" ref="S4:S23" si="12">AX4</f>
        <v>74.15594050529306</v>
      </c>
      <c r="U4">
        <f t="shared" ref="U4:U23" si="13">M4</f>
        <v>1.420964E-3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1.420964E-3</v>
      </c>
      <c r="Y4">
        <f t="shared" ref="Y4:Y23" si="17">V4*W4</f>
        <v>0.01</v>
      </c>
      <c r="Z4">
        <f t="shared" ref="Z4:Z23" si="18">MAX(0, W4-X4-Y4)</f>
        <v>0.98857903599999997</v>
      </c>
      <c r="AB4">
        <f t="shared" ref="AB4:AB23" si="19">AC3</f>
        <v>0</v>
      </c>
      <c r="AC4">
        <f t="shared" si="1"/>
        <v>73.30900817839597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-71.048200000000008</v>
      </c>
      <c r="AI4">
        <f t="shared" si="5"/>
        <v>-71.048200000000008</v>
      </c>
      <c r="AJ4">
        <f t="shared" si="6"/>
        <v>-73.30900817839597</v>
      </c>
      <c r="AK4">
        <f t="shared" ref="AK4:AK23" si="20">H4*SUM(AB4:AB4, AE4:AF4)</f>
        <v>0</v>
      </c>
      <c r="AL4">
        <f t="shared" si="7"/>
        <v>-144.35720817839598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-66.65559620977578</v>
      </c>
      <c r="AR4">
        <f t="shared" si="8"/>
        <v>-66.65559620977578</v>
      </c>
      <c r="AS4">
        <f t="shared" si="8"/>
        <v>-68.77662836888635</v>
      </c>
      <c r="AT4">
        <f t="shared" si="8"/>
        <v>0</v>
      </c>
      <c r="AU4">
        <f t="shared" si="8"/>
        <v>-135.43222457866213</v>
      </c>
      <c r="AW4">
        <v>1</v>
      </c>
      <c r="AX4">
        <f>(R4*SUMPRODUCT(K5:$K$23, X5:$X$23)-$AZ$3*SUMPRODUCT(K4:$K$22, W5:$W$23))/Z4</f>
        <v>74.15594050529306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8.6400000000000005E-2</v>
      </c>
      <c r="I5" s="5">
        <f t="shared" si="10"/>
        <v>1.0864</v>
      </c>
      <c r="J5">
        <f t="shared" si="11"/>
        <v>0.92047128129602351</v>
      </c>
      <c r="K5">
        <f t="shared" ref="K5:K23" si="21">K4*J5</f>
        <v>0.86356251177035692</v>
      </c>
      <c r="L5" s="2">
        <v>2</v>
      </c>
      <c r="M5" s="6">
        <v>1.47693E-3</v>
      </c>
      <c r="O5">
        <f t="shared" ref="O5:O23" si="22">$C$3</f>
        <v>263.95137213857845</v>
      </c>
      <c r="P5">
        <f t="shared" ref="P5:P23" si="23">O5*$C$5</f>
        <v>13.197568606928924</v>
      </c>
      <c r="Q5" s="4">
        <f t="shared" ref="Q5:Q23" si="24">$C$8</f>
        <v>12.5</v>
      </c>
      <c r="R5">
        <f t="shared" si="0"/>
        <v>50000</v>
      </c>
      <c r="S5">
        <f t="shared" si="12"/>
        <v>143.34118475987157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73.30900817839597</v>
      </c>
      <c r="AC5">
        <f t="shared" si="1"/>
        <v>140.0777623245101</v>
      </c>
      <c r="AE5">
        <f t="shared" si="2"/>
        <v>257.94203971172232</v>
      </c>
      <c r="AF5">
        <f t="shared" si="3"/>
        <v>-12.897101985586115</v>
      </c>
      <c r="AG5">
        <f t="shared" si="3"/>
        <v>-12.215414795054505</v>
      </c>
      <c r="AH5">
        <f t="shared" si="4"/>
        <v>-73.003101781973996</v>
      </c>
      <c r="AI5">
        <f t="shared" si="5"/>
        <v>159.82642114910772</v>
      </c>
      <c r="AJ5">
        <f t="shared" si="6"/>
        <v>-66.768754146114134</v>
      </c>
      <c r="AK5">
        <f t="shared" si="20"/>
        <v>27.50578092615158</v>
      </c>
      <c r="AL5">
        <f t="shared" si="7"/>
        <v>120.56344792914516</v>
      </c>
      <c r="AN5">
        <f t="shared" si="8"/>
        <v>222.74907570462406</v>
      </c>
      <c r="AO5">
        <f t="shared" si="8"/>
        <v>-11.137453785231203</v>
      </c>
      <c r="AP5">
        <f t="shared" si="8"/>
        <v>-10.548774282734048</v>
      </c>
      <c r="AQ5">
        <f t="shared" si="8"/>
        <v>-63.042741941868485</v>
      </c>
      <c r="AR5">
        <f t="shared" si="8"/>
        <v>138.02010569479035</v>
      </c>
      <c r="AS5">
        <f t="shared" si="8"/>
        <v>-57.658993038195753</v>
      </c>
      <c r="AT5">
        <f t="shared" si="8"/>
        <v>23.752961264792631</v>
      </c>
      <c r="AU5">
        <f t="shared" si="8"/>
        <v>104.11407392138723</v>
      </c>
      <c r="AW5">
        <v>2</v>
      </c>
      <c r="AX5">
        <f>(R5*SUMPRODUCT(K6:$K$23, X6:$X$23)-$AZ$3*SUMPRODUCT(K5:$K$22, W6:$W$23))/Z5</f>
        <v>143.34118475987157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0.10880000000000001</v>
      </c>
      <c r="I6" s="5">
        <f t="shared" si="10"/>
        <v>1.1088</v>
      </c>
      <c r="J6">
        <f t="shared" si="11"/>
        <v>0.90187590187590183</v>
      </c>
      <c r="K6">
        <f t="shared" si="21"/>
        <v>0.77882621912910976</v>
      </c>
      <c r="L6" s="2">
        <v>3</v>
      </c>
      <c r="M6" s="6">
        <v>1.553883E-3</v>
      </c>
      <c r="O6">
        <f t="shared" si="22"/>
        <v>263.95137213857845</v>
      </c>
      <c r="P6">
        <f t="shared" si="23"/>
        <v>13.197568606928924</v>
      </c>
      <c r="Q6" s="4">
        <f t="shared" si="24"/>
        <v>12.5</v>
      </c>
      <c r="R6">
        <f t="shared" si="0"/>
        <v>50000</v>
      </c>
      <c r="S6">
        <f t="shared" si="12"/>
        <v>206.08015499070012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140.0777623245101</v>
      </c>
      <c r="AC6">
        <f t="shared" si="1"/>
        <v>199.06154832161872</v>
      </c>
      <c r="AE6">
        <f t="shared" si="2"/>
        <v>254.96180756411169</v>
      </c>
      <c r="AF6">
        <f t="shared" si="3"/>
        <v>-12.748090378205585</v>
      </c>
      <c r="AG6">
        <f t="shared" si="3"/>
        <v>-12.074279321715977</v>
      </c>
      <c r="AH6">
        <f t="shared" si="4"/>
        <v>-75.925301551934723</v>
      </c>
      <c r="AI6">
        <f t="shared" si="5"/>
        <v>154.21413631225542</v>
      </c>
      <c r="AJ6">
        <f t="shared" si="6"/>
        <v>-58.983785997108612</v>
      </c>
      <c r="AK6">
        <f t="shared" si="20"/>
        <v>41.593312970733294</v>
      </c>
      <c r="AL6">
        <f t="shared" si="7"/>
        <v>136.82366328588012</v>
      </c>
      <c r="AN6">
        <f t="shared" si="8"/>
        <v>198.57094060748076</v>
      </c>
      <c r="AO6">
        <f t="shared" si="8"/>
        <v>-9.9285470303740393</v>
      </c>
      <c r="AP6">
        <f t="shared" si="8"/>
        <v>-9.4037653128408465</v>
      </c>
      <c r="AQ6">
        <f t="shared" si="8"/>
        <v>-59.132615543930854</v>
      </c>
      <c r="AR6">
        <f t="shared" si="8"/>
        <v>120.10601272033504</v>
      </c>
      <c r="AS6">
        <f t="shared" si="8"/>
        <v>-45.938119038048626</v>
      </c>
      <c r="AT6">
        <f t="shared" si="8"/>
        <v>32.393962682049974</v>
      </c>
      <c r="AU6">
        <f t="shared" si="8"/>
        <v>106.56185636433639</v>
      </c>
      <c r="AW6">
        <v>3</v>
      </c>
      <c r="AX6">
        <f>(R6*SUMPRODUCT(K7:$K$23, X7:$X$23)-$AZ$3*SUMPRODUCT(K6:$K$22, W7:$W$23))/Z6</f>
        <v>206.08015499070012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0.1047</v>
      </c>
      <c r="I7" s="5">
        <f t="shared" si="10"/>
        <v>1.1047</v>
      </c>
      <c r="J7">
        <f t="shared" si="11"/>
        <v>0.90522313750339456</v>
      </c>
      <c r="K7">
        <f t="shared" si="21"/>
        <v>0.70501151364995907</v>
      </c>
      <c r="L7" s="2">
        <v>4</v>
      </c>
      <c r="M7" s="6">
        <v>1.6428289999999999E-3</v>
      </c>
      <c r="O7">
        <f t="shared" si="22"/>
        <v>263.95137213857845</v>
      </c>
      <c r="P7">
        <f t="shared" si="23"/>
        <v>13.197568606928924</v>
      </c>
      <c r="Q7" s="4">
        <f t="shared" si="24"/>
        <v>12.5</v>
      </c>
      <c r="R7">
        <f t="shared" si="0"/>
        <v>50000</v>
      </c>
      <c r="S7">
        <f t="shared" si="12"/>
        <v>260.20713785091692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199.06154832161872</v>
      </c>
      <c r="AC7">
        <f t="shared" si="1"/>
        <v>248.41872517419077</v>
      </c>
      <c r="AE7">
        <f t="shared" si="2"/>
        <v>251.99333083711184</v>
      </c>
      <c r="AF7">
        <f t="shared" si="3"/>
        <v>-12.599666541855592</v>
      </c>
      <c r="AG7">
        <f t="shared" si="3"/>
        <v>-11.933700552275001</v>
      </c>
      <c r="AH7">
        <f t="shared" si="4"/>
        <v>-79.343904895261346</v>
      </c>
      <c r="AI7">
        <f t="shared" si="5"/>
        <v>148.1160588477199</v>
      </c>
      <c r="AJ7">
        <f t="shared" si="6"/>
        <v>-49.357176852572053</v>
      </c>
      <c r="AK7">
        <f t="shared" si="20"/>
        <v>45.906260760986811</v>
      </c>
      <c r="AL7">
        <f t="shared" si="7"/>
        <v>144.66514275613466</v>
      </c>
      <c r="AN7">
        <f t="shared" si="8"/>
        <v>177.65819960316713</v>
      </c>
      <c r="AO7">
        <f t="shared" si="8"/>
        <v>-8.882909980158356</v>
      </c>
      <c r="AP7">
        <f t="shared" si="8"/>
        <v>-8.4133962898047514</v>
      </c>
      <c r="AQ7">
        <f t="shared" si="8"/>
        <v>-55.938366489106599</v>
      </c>
      <c r="AR7">
        <f t="shared" si="8"/>
        <v>104.42352684409742</v>
      </c>
      <c r="AS7">
        <f t="shared" si="8"/>
        <v>-34.797377962320546</v>
      </c>
      <c r="AT7">
        <f t="shared" si="8"/>
        <v>32.36444238511303</v>
      </c>
      <c r="AU7">
        <f t="shared" si="8"/>
        <v>101.99059126688991</v>
      </c>
      <c r="AW7">
        <v>4</v>
      </c>
      <c r="AX7">
        <f>(R7*SUMPRODUCT(K8:$K$23, X8:$X$23)-$AZ$3*SUMPRODUCT(K7:$K$22, W8:$W$23))/Z7</f>
        <v>260.20713785091692</v>
      </c>
    </row>
    <row r="8" spans="1:52" x14ac:dyDescent="0.25">
      <c r="B8" s="2">
        <f>'T.26.04.A'!B8</f>
        <v>100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7.2500000000000009E-2</v>
      </c>
      <c r="I8" s="5">
        <f t="shared" si="10"/>
        <v>1.0725</v>
      </c>
      <c r="J8">
        <f t="shared" si="11"/>
        <v>0.93240093240093236</v>
      </c>
      <c r="K8">
        <f t="shared" si="21"/>
        <v>0.65735339268061443</v>
      </c>
      <c r="L8" s="2">
        <v>5</v>
      </c>
      <c r="M8" s="6">
        <v>1.733774E-3</v>
      </c>
      <c r="O8">
        <f t="shared" si="22"/>
        <v>263.95137213857845</v>
      </c>
      <c r="P8">
        <f t="shared" si="23"/>
        <v>13.197568606928924</v>
      </c>
      <c r="Q8" s="4">
        <f t="shared" si="24"/>
        <v>12.5</v>
      </c>
      <c r="R8">
        <f t="shared" si="0"/>
        <v>50000</v>
      </c>
      <c r="S8">
        <f t="shared" si="12"/>
        <v>305.48315469395357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248.41872517419077</v>
      </c>
      <c r="AC8">
        <f t="shared" si="1"/>
        <v>288.22147973658048</v>
      </c>
      <c r="AE8">
        <f t="shared" si="2"/>
        <v>249.03649804356195</v>
      </c>
      <c r="AF8">
        <f t="shared" si="3"/>
        <v>-12.451824902178098</v>
      </c>
      <c r="AG8">
        <f t="shared" si="3"/>
        <v>-11.793673207010931</v>
      </c>
      <c r="AH8">
        <f t="shared" si="4"/>
        <v>-82.761358965280152</v>
      </c>
      <c r="AI8">
        <f t="shared" si="5"/>
        <v>142.02964096909278</v>
      </c>
      <c r="AJ8">
        <f t="shared" si="6"/>
        <v>-39.802754562389708</v>
      </c>
      <c r="AK8">
        <f t="shared" si="20"/>
        <v>35.162746377879166</v>
      </c>
      <c r="AL8">
        <f t="shared" si="7"/>
        <v>137.38963278458223</v>
      </c>
      <c r="AN8">
        <f t="shared" si="8"/>
        <v>163.70498689023464</v>
      </c>
      <c r="AO8">
        <f t="shared" si="8"/>
        <v>-8.1852493445117318</v>
      </c>
      <c r="AP8">
        <f t="shared" si="8"/>
        <v>-7.7526110947950979</v>
      </c>
      <c r="AQ8">
        <f t="shared" si="8"/>
        <v>-54.403460098685095</v>
      </c>
      <c r="AR8">
        <f t="shared" si="8"/>
        <v>93.363666352242731</v>
      </c>
      <c r="AS8">
        <f t="shared" si="8"/>
        <v>-26.164475749620681</v>
      </c>
      <c r="AT8">
        <f t="shared" si="8"/>
        <v>23.114350627466855</v>
      </c>
      <c r="AU8">
        <f t="shared" si="8"/>
        <v>90.313541230088902</v>
      </c>
      <c r="AW8">
        <v>5</v>
      </c>
      <c r="AX8">
        <f>(R8*SUMPRODUCT(K9:$K$23, X9:$X$23)-$AZ$3*SUMPRODUCT(K8:$K$22, W9:$W$23))/Z8</f>
        <v>305.48315469395357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5.2200000000000003E-2</v>
      </c>
      <c r="I9" s="5">
        <f t="shared" si="10"/>
        <v>1.0522</v>
      </c>
      <c r="J9">
        <f t="shared" si="11"/>
        <v>0.95038965976050183</v>
      </c>
      <c r="K9">
        <f t="shared" si="21"/>
        <v>0.62474186721214076</v>
      </c>
      <c r="L9" s="2">
        <v>6</v>
      </c>
      <c r="M9" s="6">
        <v>1.8297159999999999E-3</v>
      </c>
      <c r="O9">
        <f t="shared" si="22"/>
        <v>263.95137213857845</v>
      </c>
      <c r="P9">
        <f t="shared" si="23"/>
        <v>13.197568606928924</v>
      </c>
      <c r="Q9" s="4">
        <f t="shared" si="24"/>
        <v>12.5</v>
      </c>
      <c r="R9">
        <f t="shared" si="0"/>
        <v>50000</v>
      </c>
      <c r="S9">
        <f t="shared" si="12"/>
        <v>344.40860875788275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288.22147973658048</v>
      </c>
      <c r="AC9">
        <f t="shared" si="1"/>
        <v>321.10337097579338</v>
      </c>
      <c r="AE9">
        <f t="shared" si="2"/>
        <v>246.09046699807206</v>
      </c>
      <c r="AF9">
        <f t="shared" si="3"/>
        <v>-12.304523349903604</v>
      </c>
      <c r="AG9">
        <f t="shared" si="3"/>
        <v>-11.654157402375183</v>
      </c>
      <c r="AH9">
        <f t="shared" si="4"/>
        <v>-86.316290262556848</v>
      </c>
      <c r="AI9">
        <f t="shared" si="5"/>
        <v>135.81549598323642</v>
      </c>
      <c r="AJ9">
        <f t="shared" si="6"/>
        <v>-32.881891239212905</v>
      </c>
      <c r="AK9">
        <f t="shared" si="20"/>
        <v>27.2487875006839</v>
      </c>
      <c r="AL9">
        <f t="shared" si="7"/>
        <v>130.18239224470742</v>
      </c>
      <c r="AN9">
        <f t="shared" si="8"/>
        <v>153.74301785548323</v>
      </c>
      <c r="AO9">
        <f t="shared" si="8"/>
        <v>-7.687150892774163</v>
      </c>
      <c r="AP9">
        <f t="shared" si="8"/>
        <v>-7.2808400563440641</v>
      </c>
      <c r="AQ9">
        <f t="shared" si="8"/>
        <v>-53.92540034945489</v>
      </c>
      <c r="AR9">
        <f t="shared" si="8"/>
        <v>84.849626556910124</v>
      </c>
      <c r="AS9">
        <f t="shared" si="8"/>
        <v>-20.542694130252404</v>
      </c>
      <c r="AT9">
        <f t="shared" si="8"/>
        <v>17.023458382444101</v>
      </c>
      <c r="AU9">
        <f t="shared" si="8"/>
        <v>81.330390809101829</v>
      </c>
      <c r="AW9">
        <v>6</v>
      </c>
      <c r="AX9">
        <f>(R9*SUMPRODUCT(K10:$K$23, X10:$X$23)-$AZ$3*SUMPRODUCT(K9:$K$22, W10:$W$23))/Z9</f>
        <v>344.40860875788275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5.2500000000000005E-2</v>
      </c>
      <c r="I10" s="5">
        <f t="shared" si="10"/>
        <v>1.0525</v>
      </c>
      <c r="J10">
        <f t="shared" si="11"/>
        <v>0.95011876484560576</v>
      </c>
      <c r="K10">
        <f t="shared" si="21"/>
        <v>0.59357897122293657</v>
      </c>
      <c r="L10" s="2">
        <v>7</v>
      </c>
      <c r="M10" s="6">
        <v>1.940649E-3</v>
      </c>
      <c r="O10">
        <f t="shared" si="22"/>
        <v>263.95137213857845</v>
      </c>
      <c r="P10">
        <f t="shared" si="23"/>
        <v>13.197568606928924</v>
      </c>
      <c r="Q10" s="4">
        <f t="shared" si="24"/>
        <v>12.5</v>
      </c>
      <c r="R10">
        <f t="shared" si="0"/>
        <v>50000</v>
      </c>
      <c r="S10">
        <f t="shared" si="12"/>
        <v>378.77677572904935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321.10337097579338</v>
      </c>
      <c r="AC10">
        <f t="shared" si="1"/>
        <v>348.92914154299831</v>
      </c>
      <c r="AE10">
        <f t="shared" si="2"/>
        <v>243.151987109402</v>
      </c>
      <c r="AF10">
        <f t="shared" si="3"/>
        <v>-12.157599355470101</v>
      </c>
      <c r="AG10">
        <f t="shared" si="3"/>
        <v>-11.51499919944267</v>
      </c>
      <c r="AH10">
        <f t="shared" si="4"/>
        <v>-90.466515635047983</v>
      </c>
      <c r="AI10">
        <f t="shared" si="5"/>
        <v>129.01287291944124</v>
      </c>
      <c r="AJ10">
        <f t="shared" si="6"/>
        <v>-27.825770567204927</v>
      </c>
      <c r="AK10">
        <f t="shared" si="20"/>
        <v>28.985132333310585</v>
      </c>
      <c r="AL10">
        <f t="shared" si="7"/>
        <v>130.1722346855469</v>
      </c>
      <c r="AN10">
        <f t="shared" si="8"/>
        <v>144.32990635921158</v>
      </c>
      <c r="AO10">
        <f t="shared" si="8"/>
        <v>-7.2164953179605789</v>
      </c>
      <c r="AP10">
        <f t="shared" si="8"/>
        <v>-6.8350613784381178</v>
      </c>
      <c r="AQ10">
        <f t="shared" si="8"/>
        <v>-53.69902128077549</v>
      </c>
      <c r="AR10">
        <f t="shared" si="8"/>
        <v>76.579328382037389</v>
      </c>
      <c r="AS10">
        <f t="shared" si="8"/>
        <v>-16.51679226676697</v>
      </c>
      <c r="AT10">
        <f t="shared" si="8"/>
        <v>17.204965031167173</v>
      </c>
      <c r="AU10">
        <f t="shared" si="8"/>
        <v>77.267501146437581</v>
      </c>
      <c r="AW10">
        <v>7</v>
      </c>
      <c r="AX10">
        <f>(R10*SUMPRODUCT(K11:$K$23, X11:$X$23)-$AZ$3*SUMPRODUCT(K10:$K$22, W11:$W$23))/Z10</f>
        <v>378.77677572904935</v>
      </c>
    </row>
    <row r="11" spans="1:52" x14ac:dyDescent="0.25">
      <c r="A11" t="s">
        <v>33</v>
      </c>
      <c r="C11" s="7">
        <f>AU25</f>
        <v>651.00970396648859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5.1500000000000004E-2</v>
      </c>
      <c r="I11" s="5">
        <f t="shared" si="10"/>
        <v>1.0515000000000001</v>
      </c>
      <c r="J11">
        <f t="shared" si="11"/>
        <v>0.951022349025202</v>
      </c>
      <c r="K11">
        <f t="shared" si="21"/>
        <v>0.56450686754439994</v>
      </c>
      <c r="L11" s="2">
        <v>8</v>
      </c>
      <c r="M11" s="6">
        <v>2.0505829999999999E-3</v>
      </c>
      <c r="O11">
        <f t="shared" si="22"/>
        <v>263.95137213857845</v>
      </c>
      <c r="P11">
        <f t="shared" si="23"/>
        <v>13.197568606928924</v>
      </c>
      <c r="Q11" s="4">
        <f t="shared" si="24"/>
        <v>12.5</v>
      </c>
      <c r="R11">
        <f t="shared" si="0"/>
        <v>50000</v>
      </c>
      <c r="S11">
        <f t="shared" si="12"/>
        <v>408.90596761282944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348.92914154299831</v>
      </c>
      <c r="AC11">
        <f t="shared" si="1"/>
        <v>372.14488754818524</v>
      </c>
      <c r="AE11">
        <f t="shared" si="2"/>
        <v>240.22186390712523</v>
      </c>
      <c r="AF11">
        <f t="shared" si="3"/>
        <v>-12.011093195356262</v>
      </c>
      <c r="AG11">
        <f t="shared" si="3"/>
        <v>-11.376236745844851</v>
      </c>
      <c r="AH11">
        <f t="shared" si="4"/>
        <v>-94.449846413562994</v>
      </c>
      <c r="AI11">
        <f t="shared" si="5"/>
        <v>122.3846875523611</v>
      </c>
      <c r="AJ11">
        <f t="shared" si="6"/>
        <v>-23.215746005186929</v>
      </c>
      <c r="AK11">
        <f t="shared" si="20"/>
        <v>29.722705481120517</v>
      </c>
      <c r="AL11">
        <f t="shared" si="7"/>
        <v>128.8916470282947</v>
      </c>
      <c r="AN11">
        <f t="shared" si="8"/>
        <v>135.60689190988842</v>
      </c>
      <c r="AO11">
        <f t="shared" si="8"/>
        <v>-6.7803445954944204</v>
      </c>
      <c r="AP11">
        <f t="shared" si="8"/>
        <v>-6.4219637698403744</v>
      </c>
      <c r="AQ11">
        <f t="shared" si="8"/>
        <v>-53.317586938970123</v>
      </c>
      <c r="AR11">
        <f t="shared" si="8"/>
        <v>69.086996605583479</v>
      </c>
      <c r="AS11">
        <f t="shared" si="8"/>
        <v>-13.10544805509449</v>
      </c>
      <c r="AT11">
        <f t="shared" si="8"/>
        <v>16.778671366092109</v>
      </c>
      <c r="AU11">
        <f t="shared" si="8"/>
        <v>72.760219916581107</v>
      </c>
      <c r="AW11">
        <v>8</v>
      </c>
      <c r="AX11">
        <f>(R11*SUMPRODUCT(K12:$K$23, X12:$X$23)-$AZ$3*SUMPRODUCT(K11:$K$22, W12:$W$23))/Z11</f>
        <v>408.90596761282944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5.1900000000000002E-2</v>
      </c>
      <c r="I12" s="5">
        <f t="shared" si="10"/>
        <v>1.0519000000000001</v>
      </c>
      <c r="J12">
        <f t="shared" si="11"/>
        <v>0.95066070919288903</v>
      </c>
      <c r="K12">
        <f t="shared" si="21"/>
        <v>0.53665449904401552</v>
      </c>
      <c r="L12" s="2">
        <v>9</v>
      </c>
      <c r="M12" s="6">
        <v>2.1765069999999998E-3</v>
      </c>
      <c r="O12">
        <f t="shared" si="22"/>
        <v>263.95137213857845</v>
      </c>
      <c r="P12">
        <f t="shared" si="23"/>
        <v>13.197568606928924</v>
      </c>
      <c r="Q12" s="4">
        <f t="shared" si="24"/>
        <v>12.5</v>
      </c>
      <c r="R12">
        <f t="shared" si="0"/>
        <v>50000</v>
      </c>
      <c r="S12">
        <f t="shared" si="12"/>
        <v>434.80979887522062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372.14488754818524</v>
      </c>
      <c r="AC12">
        <f t="shared" si="1"/>
        <v>390.90145033154977</v>
      </c>
      <c r="AE12">
        <f t="shared" si="2"/>
        <v>237.29680069970706</v>
      </c>
      <c r="AF12">
        <f t="shared" si="3"/>
        <v>-11.864840034985354</v>
      </c>
      <c r="AG12">
        <f t="shared" si="3"/>
        <v>-11.237713919475414</v>
      </c>
      <c r="AH12">
        <f t="shared" si="4"/>
        <v>-99.041835643954158</v>
      </c>
      <c r="AI12">
        <f t="shared" si="5"/>
        <v>115.15241110129213</v>
      </c>
      <c r="AJ12">
        <f t="shared" si="6"/>
        <v>-18.756562783364529</v>
      </c>
      <c r="AK12">
        <f t="shared" si="20"/>
        <v>31.014238422249871</v>
      </c>
      <c r="AL12">
        <f t="shared" si="7"/>
        <v>127.41008674017748</v>
      </c>
      <c r="AN12">
        <f t="shared" si="8"/>
        <v>127.34639570424889</v>
      </c>
      <c r="AO12">
        <f t="shared" si="8"/>
        <v>-6.3673197852124446</v>
      </c>
      <c r="AP12">
        <f t="shared" si="8"/>
        <v>-6.0307697338560384</v>
      </c>
      <c r="AQ12">
        <f t="shared" si="8"/>
        <v>-53.151246691905939</v>
      </c>
      <c r="AR12">
        <f t="shared" si="8"/>
        <v>61.79705949327446</v>
      </c>
      <c r="AS12">
        <f t="shared" si="8"/>
        <v>-10.065793804294117</v>
      </c>
      <c r="AT12">
        <f t="shared" si="8"/>
        <v>16.643930583724163</v>
      </c>
      <c r="AU12">
        <f t="shared" si="8"/>
        <v>68.375196272704514</v>
      </c>
      <c r="AW12">
        <v>9</v>
      </c>
      <c r="AX12">
        <f>(R12*SUMPRODUCT(K13:$K$23, X13:$X$23)-$AZ$3*SUMPRODUCT(K12:$K$22, W13:$W$23))/Z12</f>
        <v>434.80979887522062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5.1700000000000003E-2</v>
      </c>
      <c r="I13" s="5">
        <f t="shared" si="10"/>
        <v>1.0517000000000001</v>
      </c>
      <c r="J13">
        <f t="shared" si="11"/>
        <v>0.95084149472282964</v>
      </c>
      <c r="K13">
        <f t="shared" si="21"/>
        <v>0.51027336602074302</v>
      </c>
      <c r="L13" s="2">
        <v>10</v>
      </c>
      <c r="M13" s="6">
        <v>2.312424E-3</v>
      </c>
      <c r="O13">
        <f t="shared" si="22"/>
        <v>263.95137213857845</v>
      </c>
      <c r="P13">
        <f t="shared" si="23"/>
        <v>13.197568606928924</v>
      </c>
      <c r="Q13" s="4">
        <f t="shared" si="24"/>
        <v>12.5</v>
      </c>
      <c r="R13">
        <f t="shared" si="0"/>
        <v>50000</v>
      </c>
      <c r="S13">
        <f t="shared" si="12"/>
        <v>456.54519260622055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390.90145033154977</v>
      </c>
      <c r="AC13">
        <f t="shared" si="1"/>
        <v>405.38840605739506</v>
      </c>
      <c r="AE13">
        <f t="shared" si="2"/>
        <v>234.37510187564877</v>
      </c>
      <c r="AF13">
        <f t="shared" si="3"/>
        <v>-11.718755093782439</v>
      </c>
      <c r="AG13">
        <f t="shared" si="3"/>
        <v>-11.099350420908131</v>
      </c>
      <c r="AH13">
        <f t="shared" si="4"/>
        <v>-103.94543749011606</v>
      </c>
      <c r="AI13">
        <f t="shared" si="5"/>
        <v>107.61155887084212</v>
      </c>
      <c r="AJ13">
        <f t="shared" si="6"/>
        <v>-14.486955725845291</v>
      </c>
      <c r="AK13">
        <f t="shared" si="20"/>
        <v>31.720938110763612</v>
      </c>
      <c r="AL13">
        <f t="shared" si="7"/>
        <v>124.84554125576044</v>
      </c>
      <c r="AN13">
        <f t="shared" si="8"/>
        <v>119.59537214554186</v>
      </c>
      <c r="AO13">
        <f t="shared" si="8"/>
        <v>-5.9797686072770935</v>
      </c>
      <c r="AP13">
        <f t="shared" si="8"/>
        <v>-5.6637028999205432</v>
      </c>
      <c r="AQ13">
        <f t="shared" si="8"/>
        <v>-53.040588270580258</v>
      </c>
      <c r="AR13">
        <f t="shared" si="8"/>
        <v>54.911312367763955</v>
      </c>
      <c r="AS13">
        <f t="shared" si="8"/>
        <v>-7.3923076616205536</v>
      </c>
      <c r="AT13">
        <f t="shared" si="8"/>
        <v>16.186349863115016</v>
      </c>
      <c r="AU13">
        <f t="shared" si="8"/>
        <v>63.705354569258418</v>
      </c>
      <c r="AW13">
        <v>10</v>
      </c>
      <c r="AX13">
        <f>(R13*SUMPRODUCT(K14:$K$23, X14:$X$23)-$AZ$3*SUMPRODUCT(K13:$K$22, W14:$W$23))/Z13</f>
        <v>456.54519260622055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0.4700502279173957</v>
      </c>
      <c r="L14" s="2">
        <v>11</v>
      </c>
      <c r="M14" s="6">
        <v>2.4603350000000001E-3</v>
      </c>
      <c r="O14">
        <f t="shared" si="22"/>
        <v>263.95137213857845</v>
      </c>
      <c r="P14">
        <f t="shared" si="23"/>
        <v>13.197568606928924</v>
      </c>
      <c r="Q14" s="4">
        <f t="shared" si="24"/>
        <v>12.5</v>
      </c>
      <c r="R14">
        <f t="shared" si="0"/>
        <v>50000</v>
      </c>
      <c r="S14">
        <f t="shared" si="12"/>
        <v>476.07338489637016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405.38840605739506</v>
      </c>
      <c r="AC14">
        <f t="shared" si="1"/>
        <v>417.46108820059953</v>
      </c>
      <c r="AE14">
        <f t="shared" si="2"/>
        <v>231.45470959061907</v>
      </c>
      <c r="AF14">
        <f t="shared" si="3"/>
        <v>-11.572735479530955</v>
      </c>
      <c r="AG14">
        <f t="shared" si="3"/>
        <v>-10.961048796381226</v>
      </c>
      <c r="AH14">
        <f t="shared" si="4"/>
        <v>-109.23248127130005</v>
      </c>
      <c r="AI14">
        <f t="shared" si="5"/>
        <v>99.688444043406847</v>
      </c>
      <c r="AJ14">
        <f t="shared" si="6"/>
        <v>-12.072682143204474</v>
      </c>
      <c r="AK14">
        <f t="shared" si="20"/>
        <v>53.505636971777456</v>
      </c>
      <c r="AL14">
        <f t="shared" si="7"/>
        <v>141.12139887197984</v>
      </c>
      <c r="AN14">
        <f t="shared" si="8"/>
        <v>108.79533899562513</v>
      </c>
      <c r="AO14">
        <f t="shared" si="8"/>
        <v>-5.4397669497812569</v>
      </c>
      <c r="AP14">
        <f t="shared" si="8"/>
        <v>-5.1522434849526908</v>
      </c>
      <c r="AQ14">
        <f t="shared" si="8"/>
        <v>-51.344752717557242</v>
      </c>
      <c r="AR14">
        <f t="shared" si="8"/>
        <v>46.858575843333938</v>
      </c>
      <c r="AS14">
        <f t="shared" si="8"/>
        <v>-5.6747669929875366</v>
      </c>
      <c r="AT14">
        <f t="shared" si="8"/>
        <v>25.150336853449428</v>
      </c>
      <c r="AU14">
        <f t="shared" si="8"/>
        <v>66.334145703795826</v>
      </c>
      <c r="AW14">
        <v>11</v>
      </c>
      <c r="AX14">
        <f>(R14*SUMPRODUCT(K15:$K$23, X15:$X$23)-$AZ$3*SUMPRODUCT(K14:$K$22, W15:$W$23))/Z14</f>
        <v>476.07338489637016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0.43299774489153714</v>
      </c>
      <c r="L15" s="2">
        <v>12</v>
      </c>
      <c r="M15" s="6">
        <v>2.6172399999999998E-3</v>
      </c>
      <c r="O15">
        <f t="shared" si="22"/>
        <v>263.95137213857845</v>
      </c>
      <c r="P15">
        <f t="shared" si="23"/>
        <v>13.197568606928924</v>
      </c>
      <c r="Q15" s="4">
        <f t="shared" si="24"/>
        <v>12.5</v>
      </c>
      <c r="R15">
        <f t="shared" si="0"/>
        <v>50000</v>
      </c>
      <c r="S15">
        <f t="shared" si="12"/>
        <v>491.40095194431228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417.46108820059953</v>
      </c>
      <c r="AC15">
        <f t="shared" si="1"/>
        <v>425.46479631330493</v>
      </c>
      <c r="AE15">
        <f t="shared" si="2"/>
        <v>228.5343899705839</v>
      </c>
      <c r="AF15">
        <f t="shared" si="3"/>
        <v>-11.426719498529197</v>
      </c>
      <c r="AG15">
        <f t="shared" si="3"/>
        <v>-10.822750613065573</v>
      </c>
      <c r="AH15">
        <f t="shared" si="4"/>
        <v>-114.75078140736319</v>
      </c>
      <c r="AI15">
        <f t="shared" si="5"/>
        <v>91.534138451625935</v>
      </c>
      <c r="AJ15">
        <f t="shared" si="6"/>
        <v>-8.0037081127053966</v>
      </c>
      <c r="AK15">
        <f t="shared" si="20"/>
        <v>54.301317817136372</v>
      </c>
      <c r="AL15">
        <f t="shared" si="7"/>
        <v>137.8317481560569</v>
      </c>
      <c r="AN15">
        <f t="shared" si="8"/>
        <v>98.954875487425952</v>
      </c>
      <c r="AO15">
        <f t="shared" si="8"/>
        <v>-4.9477437743712986</v>
      </c>
      <c r="AP15">
        <f t="shared" si="8"/>
        <v>-4.6862266089808937</v>
      </c>
      <c r="AQ15">
        <f t="shared" si="8"/>
        <v>-49.686829573929991</v>
      </c>
      <c r="AR15">
        <f t="shared" si="8"/>
        <v>39.634075530143768</v>
      </c>
      <c r="AS15">
        <f t="shared" si="8"/>
        <v>-3.4655875635715376</v>
      </c>
      <c r="AT15">
        <f t="shared" si="8"/>
        <v>23.512348159458696</v>
      </c>
      <c r="AU15">
        <f t="shared" si="8"/>
        <v>59.680836126030918</v>
      </c>
      <c r="AW15">
        <v>12</v>
      </c>
      <c r="AX15">
        <f>(R15*SUMPRODUCT(K16:$K$23, X16:$X$23)-$AZ$3*SUMPRODUCT(K15:$K$22, W16:$W$23))/Z15</f>
        <v>491.40095194431228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0.39886598483706026</v>
      </c>
      <c r="L16" s="2">
        <v>13</v>
      </c>
      <c r="M16" s="6">
        <v>2.8021280000000001E-3</v>
      </c>
      <c r="O16">
        <f t="shared" si="22"/>
        <v>263.95137213857845</v>
      </c>
      <c r="P16">
        <f t="shared" si="23"/>
        <v>13.197568606928924</v>
      </c>
      <c r="Q16" s="4">
        <f t="shared" si="24"/>
        <v>12.5</v>
      </c>
      <c r="R16">
        <f t="shared" si="0"/>
        <v>50000</v>
      </c>
      <c r="S16">
        <f t="shared" si="12"/>
        <v>502.55541149611759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425.46479631330493</v>
      </c>
      <c r="AC16">
        <f t="shared" si="1"/>
        <v>429.55205643555576</v>
      </c>
      <c r="AE16">
        <f t="shared" si="2"/>
        <v>225.60866345777859</v>
      </c>
      <c r="AF16">
        <f t="shared" si="3"/>
        <v>-11.28043317288893</v>
      </c>
      <c r="AG16">
        <f t="shared" si="3"/>
        <v>-10.68419637440503</v>
      </c>
      <c r="AH16">
        <f t="shared" si="4"/>
        <v>-121.30693011955283</v>
      </c>
      <c r="AI16">
        <f t="shared" si="5"/>
        <v>82.337103790931806</v>
      </c>
      <c r="AJ16">
        <f t="shared" si="6"/>
        <v>-4.0872601222508251</v>
      </c>
      <c r="AK16">
        <f t="shared" si="20"/>
        <v>54.748368872060716</v>
      </c>
      <c r="AL16">
        <f t="shared" si="7"/>
        <v>132.99821254074169</v>
      </c>
      <c r="AN16">
        <f t="shared" si="8"/>
        <v>89.98762173785974</v>
      </c>
      <c r="AO16">
        <f t="shared" si="8"/>
        <v>-4.4993810868929875</v>
      </c>
      <c r="AP16">
        <f t="shared" si="8"/>
        <v>-4.261562509069611</v>
      </c>
      <c r="AQ16">
        <f t="shared" si="8"/>
        <v>-48.385208149695892</v>
      </c>
      <c r="AR16">
        <f t="shared" si="8"/>
        <v>32.841469992201262</v>
      </c>
      <c r="AS16">
        <f t="shared" si="8"/>
        <v>-1.6302690339468187</v>
      </c>
      <c r="AT16">
        <f t="shared" si="8"/>
        <v>21.83726206837715</v>
      </c>
      <c r="AU16">
        <f t="shared" si="8"/>
        <v>53.048463026631595</v>
      </c>
      <c r="AW16">
        <v>13</v>
      </c>
      <c r="AX16">
        <f>(R16*SUMPRODUCT(K17:$K$23, X17:$X$23)-$AZ$3*SUMPRODUCT(K16:$K$22, W17:$W$23))/Z16</f>
        <v>502.55541149611759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0.36742471695756734</v>
      </c>
      <c r="L17" s="2">
        <v>14</v>
      </c>
      <c r="M17" s="6">
        <v>3.0140000000000002E-3</v>
      </c>
      <c r="O17">
        <f t="shared" si="22"/>
        <v>263.95137213857845</v>
      </c>
      <c r="P17">
        <f t="shared" si="23"/>
        <v>13.197568606928924</v>
      </c>
      <c r="Q17" s="4">
        <f t="shared" si="24"/>
        <v>12.5</v>
      </c>
      <c r="R17">
        <f t="shared" si="0"/>
        <v>50000</v>
      </c>
      <c r="S17">
        <f t="shared" si="12"/>
        <v>509.64413519769283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429.55205643555576</v>
      </c>
      <c r="AC17">
        <f t="shared" si="1"/>
        <v>429.94199962431736</v>
      </c>
      <c r="AE17">
        <f t="shared" si="2"/>
        <v>222.67259231153906</v>
      </c>
      <c r="AF17">
        <f t="shared" si="3"/>
        <v>-11.133629615576954</v>
      </c>
      <c r="AG17">
        <f t="shared" si="3"/>
        <v>-10.545152242788522</v>
      </c>
      <c r="AH17">
        <f t="shared" si="4"/>
        <v>-128.80867148982705</v>
      </c>
      <c r="AI17">
        <f t="shared" si="5"/>
        <v>72.185138963346532</v>
      </c>
      <c r="AJ17">
        <f t="shared" si="6"/>
        <v>-0.38994318876160605</v>
      </c>
      <c r="AK17">
        <f t="shared" si="20"/>
        <v>54.859440689122245</v>
      </c>
      <c r="AL17">
        <f t="shared" si="7"/>
        <v>126.65463646370716</v>
      </c>
      <c r="AN17">
        <f t="shared" si="8"/>
        <v>81.815414204275029</v>
      </c>
      <c r="AO17">
        <f t="shared" si="8"/>
        <v>-4.0907707102137518</v>
      </c>
      <c r="AP17">
        <f t="shared" si="8"/>
        <v>-3.8745495780810288</v>
      </c>
      <c r="AQ17">
        <f t="shared" si="8"/>
        <v>-47.327489663829979</v>
      </c>
      <c r="AR17">
        <f t="shared" si="8"/>
        <v>26.522604252150266</v>
      </c>
      <c r="AS17">
        <f t="shared" si="8"/>
        <v>-0.14327476576026435</v>
      </c>
      <c r="AT17">
        <f t="shared" si="8"/>
        <v>20.156714467651195</v>
      </c>
      <c r="AU17">
        <f t="shared" si="8"/>
        <v>46.53604395404119</v>
      </c>
      <c r="AW17">
        <v>14</v>
      </c>
      <c r="AX17">
        <f>(R17*SUMPRODUCT(K18:$K$23, X18:$X$23)-$AZ$3*SUMPRODUCT(K17:$K$22, W18:$W$23))/Z17</f>
        <v>509.64413519769283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0.33846185877819929</v>
      </c>
      <c r="L18" s="2">
        <v>15</v>
      </c>
      <c r="M18" s="6">
        <v>4.6990000000000001E-3</v>
      </c>
      <c r="O18">
        <f t="shared" si="22"/>
        <v>263.95137213857845</v>
      </c>
      <c r="P18">
        <f t="shared" si="23"/>
        <v>13.197568606928924</v>
      </c>
      <c r="Q18" s="4">
        <f t="shared" si="24"/>
        <v>12.5</v>
      </c>
      <c r="R18">
        <f t="shared" si="0"/>
        <v>50000</v>
      </c>
      <c r="S18">
        <f t="shared" si="12"/>
        <v>488.73286095229452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429.94199962431736</v>
      </c>
      <c r="AC18">
        <f t="shared" si="1"/>
        <v>406.2405816730776</v>
      </c>
      <c r="AE18">
        <f t="shared" si="2"/>
        <v>219.39952787715177</v>
      </c>
      <c r="AF18">
        <f t="shared" si="3"/>
        <v>-10.969976393857589</v>
      </c>
      <c r="AG18">
        <f t="shared" si="3"/>
        <v>-10.390149049971773</v>
      </c>
      <c r="AH18">
        <f t="shared" si="4"/>
        <v>-198.20668155545309</v>
      </c>
      <c r="AI18">
        <f t="shared" si="5"/>
        <v>-0.16727912213067953</v>
      </c>
      <c r="AJ18">
        <f t="shared" si="6"/>
        <v>23.701417951239762</v>
      </c>
      <c r="AK18">
        <f t="shared" si="20"/>
        <v>54.626730371380546</v>
      </c>
      <c r="AL18">
        <f t="shared" si="7"/>
        <v>78.160869200489628</v>
      </c>
      <c r="AN18">
        <f t="shared" si="8"/>
        <v>74.258372020360142</v>
      </c>
      <c r="AO18">
        <f t="shared" si="8"/>
        <v>-3.7129186010180071</v>
      </c>
      <c r="AP18">
        <f t="shared" si="8"/>
        <v>-3.5166691604359879</v>
      </c>
      <c r="AQ18">
        <f t="shared" si="8"/>
        <v>-67.085401861517283</v>
      </c>
      <c r="AR18">
        <f t="shared" si="8"/>
        <v>-5.6617602611135201E-2</v>
      </c>
      <c r="AS18">
        <f t="shared" si="8"/>
        <v>8.0220259754555894</v>
      </c>
      <c r="AT18">
        <f t="shared" si="8"/>
        <v>18.489064700472973</v>
      </c>
      <c r="AU18">
        <f t="shared" si="8"/>
        <v>26.454473073317427</v>
      </c>
      <c r="AW18">
        <v>15</v>
      </c>
      <c r="AX18">
        <f>(R18*SUMPRODUCT(K19:$K$23, X19:$X$23)-$AZ$3*SUMPRODUCT(K18:$K$22, W19:$W$23))/Z18</f>
        <v>488.73286095229452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0.3117820455743141</v>
      </c>
      <c r="L19" s="2">
        <v>16</v>
      </c>
      <c r="M19" s="6">
        <v>6.5490000000000001E-3</v>
      </c>
      <c r="O19">
        <f t="shared" si="22"/>
        <v>263.95137213857845</v>
      </c>
      <c r="P19">
        <f t="shared" si="23"/>
        <v>13.197568606928924</v>
      </c>
      <c r="Q19" s="4">
        <f t="shared" si="24"/>
        <v>12.5</v>
      </c>
      <c r="R19">
        <f t="shared" si="0"/>
        <v>50000</v>
      </c>
      <c r="S19">
        <f t="shared" si="12"/>
        <v>441.31584623266576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406.2405816730776</v>
      </c>
      <c r="AC19">
        <f t="shared" si="1"/>
        <v>360.75637372003467</v>
      </c>
      <c r="AE19">
        <f t="shared" si="2"/>
        <v>215.76868509031277</v>
      </c>
      <c r="AF19">
        <f t="shared" si="3"/>
        <v>-10.788434254515639</v>
      </c>
      <c r="AG19">
        <f t="shared" si="3"/>
        <v>-10.218202473343791</v>
      </c>
      <c r="AH19">
        <f t="shared" si="4"/>
        <v>-272.18034451306062</v>
      </c>
      <c r="AI19">
        <f t="shared" si="5"/>
        <v>-77.418296150607262</v>
      </c>
      <c r="AJ19">
        <f t="shared" si="6"/>
        <v>45.484207953042926</v>
      </c>
      <c r="AK19">
        <f t="shared" si="20"/>
        <v>52.303389079449424</v>
      </c>
      <c r="AL19">
        <f t="shared" si="7"/>
        <v>20.369300881885088</v>
      </c>
      <c r="AN19">
        <f t="shared" si="8"/>
        <v>67.27280200833772</v>
      </c>
      <c r="AO19">
        <f t="shared" si="8"/>
        <v>-3.3636401004168865</v>
      </c>
      <c r="AP19">
        <f t="shared" si="8"/>
        <v>-3.1858520692316428</v>
      </c>
      <c r="AQ19">
        <f t="shared" si="8"/>
        <v>-84.860944577403586</v>
      </c>
      <c r="AR19">
        <f t="shared" si="8"/>
        <v>-24.137634738714379</v>
      </c>
      <c r="AS19">
        <f t="shared" si="8"/>
        <v>14.18115939692721</v>
      </c>
      <c r="AT19">
        <f t="shared" si="8"/>
        <v>16.307257637659983</v>
      </c>
      <c r="AU19">
        <f t="shared" si="8"/>
        <v>6.3507822958728131</v>
      </c>
      <c r="AW19">
        <v>16</v>
      </c>
      <c r="AX19">
        <f>(R19*SUMPRODUCT(K20:$K$23, X20:$X$23)-$AZ$3*SUMPRODUCT(K19:$K$22, W20:$W$23))/Z19</f>
        <v>441.31584623266576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0.28720531256730475</v>
      </c>
      <c r="L20" s="2">
        <v>17</v>
      </c>
      <c r="M20" s="6">
        <v>8.5349999999999992E-3</v>
      </c>
      <c r="O20">
        <f t="shared" si="22"/>
        <v>263.95137213857845</v>
      </c>
      <c r="P20">
        <f t="shared" si="23"/>
        <v>13.197568606928924</v>
      </c>
      <c r="Q20" s="4">
        <f t="shared" si="24"/>
        <v>12.5</v>
      </c>
      <c r="R20">
        <f t="shared" si="0"/>
        <v>50000</v>
      </c>
      <c r="S20">
        <f t="shared" si="12"/>
        <v>369.23316649978597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360.75637372003467</v>
      </c>
      <c r="AC20">
        <f t="shared" si="1"/>
        <v>296.23748539792967</v>
      </c>
      <c r="AE20">
        <f t="shared" si="2"/>
        <v>211.7694125121638</v>
      </c>
      <c r="AF20">
        <f t="shared" si="3"/>
        <v>-10.588470625608192</v>
      </c>
      <c r="AG20">
        <f t="shared" si="3"/>
        <v>-10.028808090500362</v>
      </c>
      <c r="AH20">
        <f t="shared" si="4"/>
        <v>-348.84943243995696</v>
      </c>
      <c r="AI20">
        <f t="shared" si="5"/>
        <v>-157.69729864390172</v>
      </c>
      <c r="AJ20">
        <f t="shared" si="6"/>
        <v>64.518888322104999</v>
      </c>
      <c r="AK20">
        <f t="shared" si="20"/>
        <v>48.086099971087144</v>
      </c>
      <c r="AL20">
        <f t="shared" si="7"/>
        <v>-45.092310350709575</v>
      </c>
      <c r="AN20">
        <f t="shared" si="8"/>
        <v>60.821300312750502</v>
      </c>
      <c r="AO20">
        <f t="shared" si="8"/>
        <v>-3.0410650156375256</v>
      </c>
      <c r="AP20">
        <f t="shared" si="8"/>
        <v>-2.8803269623096712</v>
      </c>
      <c r="AQ20">
        <f t="shared" si="8"/>
        <v>-100.1914102828447</v>
      </c>
      <c r="AR20">
        <f t="shared" si="8"/>
        <v>-45.291501948041393</v>
      </c>
      <c r="AS20">
        <f t="shared" si="8"/>
        <v>18.530167487045194</v>
      </c>
      <c r="AT20">
        <f t="shared" si="8"/>
        <v>13.810583372338748</v>
      </c>
      <c r="AU20">
        <f t="shared" si="8"/>
        <v>-12.950751088657455</v>
      </c>
      <c r="AW20">
        <v>17</v>
      </c>
      <c r="AX20">
        <f>(R20*SUMPRODUCT(K21:$K$23, X21:$X$23)-$AZ$3*SUMPRODUCT(K20:$K$22, W21:$W$23))/Z20</f>
        <v>369.23316649978597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0.26456588099850104</v>
      </c>
      <c r="L21" s="2">
        <v>18</v>
      </c>
      <c r="M21" s="6">
        <v>1.0821000000000001E-2</v>
      </c>
      <c r="O21">
        <f t="shared" si="22"/>
        <v>263.95137213857845</v>
      </c>
      <c r="P21">
        <f t="shared" si="23"/>
        <v>13.197568606928924</v>
      </c>
      <c r="Q21" s="4">
        <f t="shared" si="24"/>
        <v>12.5</v>
      </c>
      <c r="R21">
        <f t="shared" si="0"/>
        <v>50000</v>
      </c>
      <c r="S21">
        <f t="shared" si="12"/>
        <v>271.95065921267815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296.23748539792967</v>
      </c>
      <c r="AC21">
        <f t="shared" si="1"/>
        <v>213.64440039719778</v>
      </c>
      <c r="AE21">
        <f t="shared" si="2"/>
        <v>207.36016157424805</v>
      </c>
      <c r="AF21">
        <f t="shared" si="3"/>
        <v>-10.368008078712403</v>
      </c>
      <c r="AG21">
        <f t="shared" si="3"/>
        <v>-9.8199982772480556</v>
      </c>
      <c r="AH21">
        <f t="shared" si="4"/>
        <v>-434.0869293892178</v>
      </c>
      <c r="AI21">
        <f t="shared" si="5"/>
        <v>-246.9147741709302</v>
      </c>
      <c r="AJ21">
        <f t="shared" si="6"/>
        <v>82.59308500073189</v>
      </c>
      <c r="AK21">
        <f t="shared" si="20"/>
        <v>42.206646659391616</v>
      </c>
      <c r="AL21">
        <f t="shared" si="7"/>
        <v>-122.11504251080669</v>
      </c>
      <c r="AN21">
        <f t="shared" si="8"/>
        <v>54.860423830882461</v>
      </c>
      <c r="AO21">
        <f t="shared" si="8"/>
        <v>-2.7430211915441229</v>
      </c>
      <c r="AP21">
        <f t="shared" si="8"/>
        <v>-2.5980364956238944</v>
      </c>
      <c r="AQ21">
        <f t="shared" si="8"/>
        <v>-114.84459090379252</v>
      </c>
      <c r="AR21">
        <f t="shared" si="8"/>
        <v>-65.325224760078072</v>
      </c>
      <c r="AS21">
        <f t="shared" si="8"/>
        <v>21.851312297602714</v>
      </c>
      <c r="AT21">
        <f t="shared" si="8"/>
        <v>11.166438657434384</v>
      </c>
      <c r="AU21">
        <f t="shared" si="8"/>
        <v>-32.307473805040978</v>
      </c>
      <c r="AW21">
        <v>18</v>
      </c>
      <c r="AX21">
        <f>(R21*SUMPRODUCT(K22:$K$23, X22:$X$23)-$AZ$3*SUMPRODUCT(K21:$K$22, W22:$W$23))/Z21</f>
        <v>271.95065921267815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0.24371103989279483</v>
      </c>
      <c r="L22" s="2">
        <v>19</v>
      </c>
      <c r="M22" s="6">
        <v>1.3422999999999999E-2</v>
      </c>
      <c r="O22">
        <f t="shared" si="22"/>
        <v>263.95137213857845</v>
      </c>
      <c r="P22">
        <f t="shared" si="23"/>
        <v>13.197568606928924</v>
      </c>
      <c r="Q22" s="4">
        <f t="shared" si="24"/>
        <v>12.5</v>
      </c>
      <c r="R22">
        <f t="shared" si="0"/>
        <v>50000</v>
      </c>
      <c r="S22">
        <f t="shared" si="12"/>
        <v>148.90157525437553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213.64440039719778</v>
      </c>
      <c r="AC22">
        <f t="shared" si="1"/>
        <v>114.23710339213034</v>
      </c>
      <c r="AE22">
        <f t="shared" si="2"/>
        <v>202.50316450969444</v>
      </c>
      <c r="AF22">
        <f t="shared" si="3"/>
        <v>-10.125158225484723</v>
      </c>
      <c r="AG22">
        <f t="shared" si="3"/>
        <v>-9.5899844576000746</v>
      </c>
      <c r="AH22">
        <f t="shared" si="4"/>
        <v>-527.25534750200256</v>
      </c>
      <c r="AI22">
        <f t="shared" si="5"/>
        <v>-344.46732567539289</v>
      </c>
      <c r="AJ22">
        <f t="shared" si="6"/>
        <v>99.407297005067448</v>
      </c>
      <c r="AK22">
        <f t="shared" si="20"/>
        <v>34.744149384541409</v>
      </c>
      <c r="AL22">
        <f t="shared" si="7"/>
        <v>-210.31587928578404</v>
      </c>
      <c r="AN22">
        <f t="shared" si="8"/>
        <v>49.352256804239339</v>
      </c>
      <c r="AO22">
        <f t="shared" si="8"/>
        <v>-2.467612840211967</v>
      </c>
      <c r="AP22">
        <f t="shared" si="8"/>
        <v>-2.3371850847174542</v>
      </c>
      <c r="AQ22">
        <f t="shared" si="8"/>
        <v>-128.49794902874996</v>
      </c>
      <c r="AR22">
        <f t="shared" si="8"/>
        <v>-83.950490149440029</v>
      </c>
      <c r="AS22">
        <f t="shared" si="8"/>
        <v>24.226655726036896</v>
      </c>
      <c r="AT22">
        <f t="shared" si="8"/>
        <v>8.467532776697194</v>
      </c>
      <c r="AU22">
        <f t="shared" si="8"/>
        <v>-51.256301646705936</v>
      </c>
      <c r="AW22">
        <v>19</v>
      </c>
      <c r="AX22">
        <f>(R22*SUMPRODUCT(K23:$K$23, X23:$X$23)-$AZ$3*SUMPRODUCT(K22:$K$22, W23:$W$23))/Z22</f>
        <v>148.90157525437553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0.22450011596908803</v>
      </c>
      <c r="L23" s="2">
        <v>20</v>
      </c>
      <c r="M23" s="6">
        <v>1.6303999999999999E-2</v>
      </c>
      <c r="O23">
        <f t="shared" si="22"/>
        <v>263.95137213857845</v>
      </c>
      <c r="P23">
        <f t="shared" si="23"/>
        <v>13.197568606928924</v>
      </c>
      <c r="Q23" s="4">
        <f t="shared" si="24"/>
        <v>12.5</v>
      </c>
      <c r="R23">
        <f t="shared" si="0"/>
        <v>50000</v>
      </c>
      <c r="S23">
        <f t="shared" si="12"/>
        <v>152.92409053172193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114.23710339213034</v>
      </c>
      <c r="AC23">
        <f t="shared" si="1"/>
        <v>114.23710339213034</v>
      </c>
      <c r="AE23">
        <f t="shared" si="2"/>
        <v>197.17652127043146</v>
      </c>
      <c r="AF23">
        <f t="shared" si="3"/>
        <v>-9.8588260635215743</v>
      </c>
      <c r="AG23">
        <f t="shared" si="3"/>
        <v>-9.3377295064273635</v>
      </c>
      <c r="AH23">
        <f t="shared" si="4"/>
        <v>-625.42042638684643</v>
      </c>
      <c r="AI23">
        <f t="shared" si="5"/>
        <v>-447.44046068636391</v>
      </c>
      <c r="AJ23">
        <f t="shared" si="6"/>
        <v>0</v>
      </c>
      <c r="AK23">
        <f t="shared" si="20"/>
        <v>25.804647225717073</v>
      </c>
      <c r="AL23">
        <f t="shared" si="7"/>
        <v>-421.63581346064683</v>
      </c>
      <c r="AN23">
        <f t="shared" si="8"/>
        <v>44.266151891593218</v>
      </c>
      <c r="AO23">
        <f t="shared" si="8"/>
        <v>-2.213307594579661</v>
      </c>
      <c r="AP23">
        <f t="shared" si="8"/>
        <v>-2.0963213570809183</v>
      </c>
      <c r="AQ23">
        <f t="shared" si="8"/>
        <v>-140.40695825328351</v>
      </c>
      <c r="AR23">
        <f t="shared" si="8"/>
        <v>-100.45043531335087</v>
      </c>
      <c r="AS23">
        <f t="shared" si="8"/>
        <v>0</v>
      </c>
      <c r="AT23">
        <f t="shared" si="8"/>
        <v>5.7931462947148882</v>
      </c>
      <c r="AU23">
        <f t="shared" si="8"/>
        <v>-94.657289018635979</v>
      </c>
      <c r="AW23">
        <v>20</v>
      </c>
      <c r="AX23">
        <f>(R23*SUMPRODUCT(K$23:$K24, X$23:$X24)-$AZ$3*SUMPRODUCT(K$22:$K23, W$23:$W24))/Z23</f>
        <v>152.92409053172193</v>
      </c>
    </row>
    <row r="25" spans="5:50" x14ac:dyDescent="0.25">
      <c r="AN25" s="8">
        <f t="shared" ref="AN25:AU25" si="25">SUM(AN3:AN23)</f>
        <v>2437.6407162118085</v>
      </c>
      <c r="AO25" s="8">
        <f t="shared" si="25"/>
        <v>-319.84556491452429</v>
      </c>
      <c r="AP25" s="8">
        <f t="shared" si="25"/>
        <v>-202.93985812905765</v>
      </c>
      <c r="AQ25" s="8">
        <f t="shared" si="25"/>
        <v>-1398.9381588276578</v>
      </c>
      <c r="AR25" s="8">
        <f t="shared" si="25"/>
        <v>515.91713434056805</v>
      </c>
      <c r="AS25" s="8">
        <f t="shared" si="25"/>
        <v>-225.06120754829914</v>
      </c>
      <c r="AT25" s="8">
        <f t="shared" si="25"/>
        <v>360.15377717421967</v>
      </c>
      <c r="AU25" s="9">
        <f t="shared" si="25"/>
        <v>651.00970396648859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6" priority="1" operator="lessThan">
      <formula>0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35E78-41AC-423D-9442-8C6E4EA2006C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'T.45.04.A'!C3*(1+C12)</f>
        <v>1123.8397930920294</v>
      </c>
      <c r="K3">
        <v>1</v>
      </c>
      <c r="L3" s="2">
        <v>0</v>
      </c>
      <c r="O3">
        <f>$C$3</f>
        <v>1123.8397930920294</v>
      </c>
      <c r="P3">
        <f>O3*B5</f>
        <v>899.07183447362354</v>
      </c>
      <c r="Q3" s="4">
        <f>B8</f>
        <v>100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1123.8397930920294</v>
      </c>
      <c r="AF3">
        <f t="shared" ref="AF3:AG23" si="3">-$Z3*P3</f>
        <v>-899.07183447362354</v>
      </c>
      <c r="AG3">
        <f t="shared" si="3"/>
        <v>-100</v>
      </c>
      <c r="AH3">
        <f t="shared" ref="AH3:AH23" si="4">-X3*R3</f>
        <v>0</v>
      </c>
      <c r="AI3">
        <f t="shared" ref="AI3:AI23" si="5">SUM(AE3:AH3)</f>
        <v>124.76795861840583</v>
      </c>
      <c r="AJ3">
        <f t="shared" ref="AJ3:AJ23" si="6">AB3-AC3</f>
        <v>0</v>
      </c>
      <c r="AL3">
        <f t="shared" ref="AL3:AL23" si="7">SUM(AI3:AK3)</f>
        <v>124.76795861840583</v>
      </c>
      <c r="AN3">
        <f t="shared" ref="AN3:AU23" si="8">AE3*$K3</f>
        <v>1123.8397930920294</v>
      </c>
      <c r="AO3">
        <f t="shared" si="8"/>
        <v>-899.07183447362354</v>
      </c>
      <c r="AP3">
        <f t="shared" si="8"/>
        <v>-100</v>
      </c>
      <c r="AQ3">
        <f t="shared" si="8"/>
        <v>0</v>
      </c>
      <c r="AR3">
        <f t="shared" si="8"/>
        <v>124.76795861840583</v>
      </c>
      <c r="AS3">
        <f t="shared" si="8"/>
        <v>0</v>
      </c>
      <c r="AT3">
        <f t="shared" si="8"/>
        <v>0</v>
      </c>
      <c r="AU3">
        <f t="shared" si="8"/>
        <v>124.76795861840583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653.83110198671773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9">F4+$C$9</f>
        <v>6.59E-2</v>
      </c>
      <c r="I4" s="5">
        <f t="shared" ref="I4:I23" si="10">1+H4</f>
        <v>1.0659000000000001</v>
      </c>
      <c r="J4">
        <f t="shared" ref="J4:J23" si="11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2.4603350000000001E-3</v>
      </c>
      <c r="R4">
        <f t="shared" si="0"/>
        <v>50000</v>
      </c>
      <c r="S4">
        <f t="shared" ref="S4:S23" si="12">AX4</f>
        <v>545.21348982386019</v>
      </c>
      <c r="U4">
        <f t="shared" ref="U4:U23" si="13">M4</f>
        <v>2.4603350000000001E-3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2.4603350000000001E-3</v>
      </c>
      <c r="Y4">
        <f t="shared" ref="Y4:Y23" si="17">V4*W4</f>
        <v>0.01</v>
      </c>
      <c r="Z4">
        <f t="shared" ref="Z4:Z23" si="18">MAX(0, W4-X4-Y4)</f>
        <v>0.98753966500000001</v>
      </c>
      <c r="AB4">
        <f t="shared" ref="AB4:AB23" si="19">AC3</f>
        <v>0</v>
      </c>
      <c r="AC4">
        <f t="shared" si="1"/>
        <v>538.41994709413575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-123.01675</v>
      </c>
      <c r="AI4">
        <f t="shared" si="5"/>
        <v>-123.01675</v>
      </c>
      <c r="AJ4">
        <f t="shared" si="6"/>
        <v>-538.41994709413575</v>
      </c>
      <c r="AK4">
        <f t="shared" ref="AK4:AK23" si="20">H4*SUM(AB4:AB4, AE4:AF4)</f>
        <v>0</v>
      </c>
      <c r="AL4">
        <f t="shared" si="7"/>
        <v>-661.43669709413575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-115.41115489257903</v>
      </c>
      <c r="AR4">
        <f t="shared" si="8"/>
        <v>-115.41115489257903</v>
      </c>
      <c r="AS4">
        <f t="shared" si="8"/>
        <v>-505.13176385602372</v>
      </c>
      <c r="AT4">
        <f t="shared" si="8"/>
        <v>0</v>
      </c>
      <c r="AU4">
        <f t="shared" si="8"/>
        <v>-620.5429187486028</v>
      </c>
      <c r="AW4">
        <v>1</v>
      </c>
      <c r="AX4">
        <f>(R4*SUMPRODUCT(K5:$K$23, X5:$X$23)-$AZ$3*SUMPRODUCT(K4:$K$22, W5:$W$23))/Z4</f>
        <v>545.21348982386019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8.6400000000000005E-2</v>
      </c>
      <c r="I5" s="5">
        <f t="shared" si="10"/>
        <v>1.0864</v>
      </c>
      <c r="J5">
        <f t="shared" si="11"/>
        <v>0.92047128129602351</v>
      </c>
      <c r="K5">
        <f t="shared" ref="K5:K23" si="21">K4*J5</f>
        <v>0.86356251177035692</v>
      </c>
      <c r="L5" s="2">
        <v>2</v>
      </c>
      <c r="M5" s="6">
        <v>2.6172399999999998E-3</v>
      </c>
      <c r="O5">
        <f t="shared" ref="O5:O23" si="22">$C$3</f>
        <v>1123.8397930920294</v>
      </c>
      <c r="P5">
        <f t="shared" ref="P5:P23" si="23">O5*$C$5</f>
        <v>56.191989654601471</v>
      </c>
      <c r="Q5" s="4">
        <f t="shared" ref="Q5:Q23" si="24">$C$8</f>
        <v>12.5</v>
      </c>
      <c r="R5">
        <f t="shared" si="0"/>
        <v>50000</v>
      </c>
      <c r="S5">
        <f t="shared" si="12"/>
        <v>1058.9748571201835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538.41994709413575</v>
      </c>
      <c r="AC5">
        <f t="shared" si="1"/>
        <v>1032.5848224891679</v>
      </c>
      <c r="AE5">
        <f t="shared" si="2"/>
        <v>1095.8333009076296</v>
      </c>
      <c r="AF5">
        <f t="shared" si="3"/>
        <v>-54.791665045381485</v>
      </c>
      <c r="AG5">
        <f t="shared" si="3"/>
        <v>-12.188495500464693</v>
      </c>
      <c r="AH5">
        <f t="shared" si="4"/>
        <v>-129.23141564123</v>
      </c>
      <c r="AI5">
        <f t="shared" si="5"/>
        <v>899.62172472055329</v>
      </c>
      <c r="AJ5">
        <f t="shared" si="6"/>
        <v>-494.16487539503214</v>
      </c>
      <c r="AK5">
        <f t="shared" si="20"/>
        <v>136.46548076743156</v>
      </c>
      <c r="AL5">
        <f t="shared" si="7"/>
        <v>541.92233009295273</v>
      </c>
      <c r="AN5">
        <f t="shared" si="8"/>
        <v>946.32055781339398</v>
      </c>
      <c r="AO5">
        <f t="shared" si="8"/>
        <v>-47.316027890669702</v>
      </c>
      <c r="AP5">
        <f t="shared" si="8"/>
        <v>-10.525527789082984</v>
      </c>
      <c r="AQ5">
        <f t="shared" si="8"/>
        <v>-111.59940589077956</v>
      </c>
      <c r="AR5">
        <f t="shared" si="8"/>
        <v>776.87959624286157</v>
      </c>
      <c r="AS5">
        <f t="shared" si="8"/>
        <v>-426.74226102481941</v>
      </c>
      <c r="AT5">
        <f t="shared" si="8"/>
        <v>117.84647334147253</v>
      </c>
      <c r="AU5">
        <f t="shared" si="8"/>
        <v>467.98380855951473</v>
      </c>
      <c r="AW5">
        <v>2</v>
      </c>
      <c r="AX5">
        <f>(R5*SUMPRODUCT(K6:$K$23, X6:$X$23)-$AZ$3*SUMPRODUCT(K5:$K$22, W6:$W$23))/Z5</f>
        <v>1058.9748571201835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0.10880000000000001</v>
      </c>
      <c r="I6" s="5">
        <f t="shared" si="10"/>
        <v>1.1088</v>
      </c>
      <c r="J6">
        <f t="shared" si="11"/>
        <v>0.90187590187590183</v>
      </c>
      <c r="K6">
        <f t="shared" si="21"/>
        <v>0.77882621912910976</v>
      </c>
      <c r="L6" s="2">
        <v>3</v>
      </c>
      <c r="M6" s="6">
        <v>2.8021280000000001E-3</v>
      </c>
      <c r="O6">
        <f t="shared" si="22"/>
        <v>1123.8397930920294</v>
      </c>
      <c r="P6">
        <f t="shared" si="23"/>
        <v>56.191989654601471</v>
      </c>
      <c r="Q6" s="4">
        <f t="shared" si="24"/>
        <v>12.5</v>
      </c>
      <c r="R6">
        <f t="shared" si="0"/>
        <v>50000</v>
      </c>
      <c r="S6">
        <f t="shared" si="12"/>
        <v>1534.1203531662627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1032.5848224891679</v>
      </c>
      <c r="AC6">
        <f t="shared" si="1"/>
        <v>1476.7389526079014</v>
      </c>
      <c r="AE6">
        <f t="shared" si="2"/>
        <v>1081.8043027227475</v>
      </c>
      <c r="AF6">
        <f t="shared" si="3"/>
        <v>-54.090215136137381</v>
      </c>
      <c r="AG6">
        <f t="shared" si="3"/>
        <v>-12.032456820940318</v>
      </c>
      <c r="AH6">
        <f t="shared" si="4"/>
        <v>-136.61489807890453</v>
      </c>
      <c r="AI6">
        <f t="shared" si="5"/>
        <v>879.06673268676525</v>
      </c>
      <c r="AJ6">
        <f t="shared" si="6"/>
        <v>-444.15413011873352</v>
      </c>
      <c r="AK6">
        <f t="shared" si="20"/>
        <v>224.16052141624468</v>
      </c>
      <c r="AL6">
        <f t="shared" si="7"/>
        <v>659.07312398427644</v>
      </c>
      <c r="AN6">
        <f t="shared" si="8"/>
        <v>842.53755492716027</v>
      </c>
      <c r="AO6">
        <f t="shared" si="8"/>
        <v>-42.126877746358019</v>
      </c>
      <c r="AP6">
        <f t="shared" si="8"/>
        <v>-9.3711928526872157</v>
      </c>
      <c r="AQ6">
        <f t="shared" si="8"/>
        <v>-106.3992645475019</v>
      </c>
      <c r="AR6">
        <f t="shared" si="8"/>
        <v>684.64021978061317</v>
      </c>
      <c r="AS6">
        <f t="shared" si="8"/>
        <v>-345.91888187095191</v>
      </c>
      <c r="AT6">
        <f t="shared" si="8"/>
        <v>174.58209137262367</v>
      </c>
      <c r="AU6">
        <f t="shared" si="8"/>
        <v>513.30342928228504</v>
      </c>
      <c r="AW6">
        <v>3</v>
      </c>
      <c r="AX6">
        <f>(R6*SUMPRODUCT(K7:$K$23, X7:$X$23)-$AZ$3*SUMPRODUCT(K6:$K$22, W7:$W$23))/Z6</f>
        <v>1534.1203531662627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0.1047</v>
      </c>
      <c r="I7" s="5">
        <f t="shared" si="10"/>
        <v>1.1047</v>
      </c>
      <c r="J7">
        <f t="shared" si="11"/>
        <v>0.90522313750339456</v>
      </c>
      <c r="K7">
        <f t="shared" si="21"/>
        <v>0.70501151364995907</v>
      </c>
      <c r="L7" s="2">
        <v>4</v>
      </c>
      <c r="M7" s="6">
        <v>3.0140000000000002E-3</v>
      </c>
      <c r="O7">
        <f t="shared" si="22"/>
        <v>1123.8397930920294</v>
      </c>
      <c r="P7">
        <f t="shared" si="23"/>
        <v>56.191989654601471</v>
      </c>
      <c r="Q7" s="4">
        <f t="shared" si="24"/>
        <v>12.5</v>
      </c>
      <c r="R7">
        <f t="shared" si="0"/>
        <v>50000</v>
      </c>
      <c r="S7">
        <f t="shared" si="12"/>
        <v>1962.6376900670823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1476.7389526079014</v>
      </c>
      <c r="AC7">
        <f t="shared" si="1"/>
        <v>1864.6418442836075</v>
      </c>
      <c r="AE7">
        <f t="shared" si="2"/>
        <v>1067.7257015271139</v>
      </c>
      <c r="AF7">
        <f t="shared" si="3"/>
        <v>-53.386285076355691</v>
      </c>
      <c r="AG7">
        <f t="shared" si="3"/>
        <v>-11.875866427872602</v>
      </c>
      <c r="AH7">
        <f t="shared" si="4"/>
        <v>-145.0632994332565</v>
      </c>
      <c r="AI7">
        <f t="shared" si="5"/>
        <v>857.4002505896292</v>
      </c>
      <c r="AJ7">
        <f t="shared" si="6"/>
        <v>-387.90289167570609</v>
      </c>
      <c r="AK7">
        <f t="shared" si="20"/>
        <v>260.81590524044168</v>
      </c>
      <c r="AL7">
        <f t="shared" si="7"/>
        <v>730.31326415436479</v>
      </c>
      <c r="AN7">
        <f t="shared" si="8"/>
        <v>752.75891299659497</v>
      </c>
      <c r="AO7">
        <f t="shared" si="8"/>
        <v>-37.637945649829746</v>
      </c>
      <c r="AP7">
        <f t="shared" si="8"/>
        <v>-8.3726225662191958</v>
      </c>
      <c r="AQ7">
        <f t="shared" si="8"/>
        <v>-102.27129630849741</v>
      </c>
      <c r="AR7">
        <f t="shared" si="8"/>
        <v>604.47704847204864</v>
      </c>
      <c r="AS7">
        <f t="shared" si="8"/>
        <v>-273.47600480948563</v>
      </c>
      <c r="AT7">
        <f t="shared" si="8"/>
        <v>183.87821613754807</v>
      </c>
      <c r="AU7">
        <f t="shared" si="8"/>
        <v>514.87925980011107</v>
      </c>
      <c r="AW7">
        <v>4</v>
      </c>
      <c r="AX7">
        <f>(R7*SUMPRODUCT(K8:$K$23, X8:$X$23)-$AZ$3*SUMPRODUCT(K7:$K$22, W8:$W$23))/Z7</f>
        <v>1962.6376900670823</v>
      </c>
    </row>
    <row r="8" spans="1:52" x14ac:dyDescent="0.25">
      <c r="B8" s="2">
        <f>'T.26.04.A'!B8</f>
        <v>100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7.2500000000000009E-2</v>
      </c>
      <c r="I8" s="5">
        <f t="shared" si="10"/>
        <v>1.0725</v>
      </c>
      <c r="J8">
        <f t="shared" si="11"/>
        <v>0.93240093240093236</v>
      </c>
      <c r="K8">
        <f t="shared" si="21"/>
        <v>0.65735339268061443</v>
      </c>
      <c r="L8" s="2">
        <v>5</v>
      </c>
      <c r="M8" s="6">
        <v>4.6990000000000001E-3</v>
      </c>
      <c r="O8">
        <f t="shared" si="22"/>
        <v>1123.8397930920294</v>
      </c>
      <c r="P8">
        <f t="shared" si="23"/>
        <v>56.191989654601471</v>
      </c>
      <c r="Q8" s="4">
        <f t="shared" si="24"/>
        <v>12.5</v>
      </c>
      <c r="R8">
        <f t="shared" si="0"/>
        <v>50000</v>
      </c>
      <c r="S8">
        <f t="shared" si="12"/>
        <v>2303.0028035492196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1864.6418442836075</v>
      </c>
      <c r="AC8">
        <f t="shared" si="1"/>
        <v>2155.8507015243381</v>
      </c>
      <c r="AE8">
        <f t="shared" si="2"/>
        <v>1052.0312014403667</v>
      </c>
      <c r="AF8">
        <f t="shared" si="3"/>
        <v>-52.601560072018344</v>
      </c>
      <c r="AG8">
        <f t="shared" si="3"/>
        <v>-11.701303067249302</v>
      </c>
      <c r="AH8">
        <f t="shared" si="4"/>
        <v>-223.2187853782934</v>
      </c>
      <c r="AI8">
        <f t="shared" si="5"/>
        <v>764.50955292280548</v>
      </c>
      <c r="AJ8">
        <f t="shared" si="6"/>
        <v>-291.20885724073059</v>
      </c>
      <c r="AK8">
        <f t="shared" si="20"/>
        <v>207.64518270976683</v>
      </c>
      <c r="AL8">
        <f t="shared" si="7"/>
        <v>680.94587839184169</v>
      </c>
      <c r="AN8">
        <f t="shared" si="8"/>
        <v>691.55627947268795</v>
      </c>
      <c r="AO8">
        <f t="shared" si="8"/>
        <v>-34.577813973634406</v>
      </c>
      <c r="AP8">
        <f t="shared" si="8"/>
        <v>-7.6918912700404087</v>
      </c>
      <c r="AQ8">
        <f t="shared" si="8"/>
        <v>-146.73362587846711</v>
      </c>
      <c r="AR8">
        <f t="shared" si="8"/>
        <v>502.55294835054593</v>
      </c>
      <c r="AS8">
        <f t="shared" si="8"/>
        <v>-191.42713028583896</v>
      </c>
      <c r="AT8">
        <f t="shared" si="8"/>
        <v>136.49626532805129</v>
      </c>
      <c r="AU8">
        <f t="shared" si="8"/>
        <v>447.62208339275821</v>
      </c>
      <c r="AW8">
        <v>5</v>
      </c>
      <c r="AX8">
        <f>(R8*SUMPRODUCT(K9:$K$23, X9:$X$23)-$AZ$3*SUMPRODUCT(K8:$K$22, W9:$W$23))/Z8</f>
        <v>2303.0028035492196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5.2200000000000003E-2</v>
      </c>
      <c r="I9" s="5">
        <f t="shared" si="10"/>
        <v>1.0522</v>
      </c>
      <c r="J9">
        <f t="shared" si="11"/>
        <v>0.95038965976050183</v>
      </c>
      <c r="K9">
        <f t="shared" si="21"/>
        <v>0.62474186721214076</v>
      </c>
      <c r="L9" s="2">
        <v>6</v>
      </c>
      <c r="M9" s="6">
        <v>6.5490000000000001E-3</v>
      </c>
      <c r="O9">
        <f t="shared" si="22"/>
        <v>1123.8397930920294</v>
      </c>
      <c r="P9">
        <f t="shared" si="23"/>
        <v>56.191989654601471</v>
      </c>
      <c r="Q9" s="4">
        <f t="shared" si="24"/>
        <v>12.5</v>
      </c>
      <c r="R9">
        <f t="shared" si="0"/>
        <v>50000</v>
      </c>
      <c r="S9">
        <f t="shared" si="12"/>
        <v>2570.7728928657111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2155.8507015243381</v>
      </c>
      <c r="AC9">
        <f t="shared" si="1"/>
        <v>2366.6860614475777</v>
      </c>
      <c r="AE9">
        <f t="shared" si="2"/>
        <v>1034.6211370877302</v>
      </c>
      <c r="AF9">
        <f t="shared" si="3"/>
        <v>-51.731056854386509</v>
      </c>
      <c r="AG9">
        <f t="shared" si="3"/>
        <v>-11.507658202789393</v>
      </c>
      <c r="AH9">
        <f t="shared" si="4"/>
        <v>-306.52733514966275</v>
      </c>
      <c r="AI9">
        <f t="shared" si="5"/>
        <v>664.85508688089158</v>
      </c>
      <c r="AJ9">
        <f t="shared" si="6"/>
        <v>-210.83535992323959</v>
      </c>
      <c r="AK9">
        <f t="shared" si="20"/>
        <v>163.842268807751</v>
      </c>
      <c r="AL9">
        <f t="shared" si="7"/>
        <v>617.86199576540298</v>
      </c>
      <c r="AN9">
        <f t="shared" si="8"/>
        <v>646.37114104133684</v>
      </c>
      <c r="AO9">
        <f t="shared" si="8"/>
        <v>-32.318557052066843</v>
      </c>
      <c r="AP9">
        <f t="shared" si="8"/>
        <v>-7.1893158728497539</v>
      </c>
      <c r="AQ9">
        <f t="shared" si="8"/>
        <v>-191.50045971296197</v>
      </c>
      <c r="AR9">
        <f t="shared" si="8"/>
        <v>415.36280840345825</v>
      </c>
      <c r="AS9">
        <f t="shared" si="8"/>
        <v>-131.71767643278847</v>
      </c>
      <c r="AT9">
        <f t="shared" si="8"/>
        <v>102.35912494322784</v>
      </c>
      <c r="AU9">
        <f t="shared" si="8"/>
        <v>386.00425691389768</v>
      </c>
      <c r="AW9">
        <v>6</v>
      </c>
      <c r="AX9">
        <f>(R9*SUMPRODUCT(K10:$K$23, X10:$X$23)-$AZ$3*SUMPRODUCT(K9:$K$22, W10:$W$23))/Z9</f>
        <v>2570.7728928657111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5.2500000000000005E-2</v>
      </c>
      <c r="I10" s="5">
        <f t="shared" si="10"/>
        <v>1.0525</v>
      </c>
      <c r="J10">
        <f t="shared" si="11"/>
        <v>0.95011876484560576</v>
      </c>
      <c r="K10">
        <f t="shared" si="21"/>
        <v>0.59357897122293657</v>
      </c>
      <c r="L10" s="2">
        <v>7</v>
      </c>
      <c r="M10" s="6">
        <v>8.5349999999999992E-3</v>
      </c>
      <c r="O10">
        <f t="shared" si="22"/>
        <v>1123.8397930920294</v>
      </c>
      <c r="P10">
        <f t="shared" si="23"/>
        <v>56.191989654601471</v>
      </c>
      <c r="Q10" s="4">
        <f t="shared" si="24"/>
        <v>12.5</v>
      </c>
      <c r="R10">
        <f t="shared" si="0"/>
        <v>50000</v>
      </c>
      <c r="S10">
        <f t="shared" si="12"/>
        <v>2777.4181762904213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2366.6860614475777</v>
      </c>
      <c r="AC10">
        <f t="shared" si="1"/>
        <v>2509.5336952885527</v>
      </c>
      <c r="AE10">
        <f t="shared" si="2"/>
        <v>1015.444434311809</v>
      </c>
      <c r="AF10">
        <f t="shared" si="3"/>
        <v>-50.772221715590454</v>
      </c>
      <c r="AG10">
        <f t="shared" si="3"/>
        <v>-11.294363758000692</v>
      </c>
      <c r="AH10">
        <f t="shared" si="4"/>
        <v>-392.87145104322985</v>
      </c>
      <c r="AI10">
        <f t="shared" si="5"/>
        <v>560.50639779498795</v>
      </c>
      <c r="AJ10">
        <f t="shared" si="6"/>
        <v>-142.84763384097505</v>
      </c>
      <c r="AK10">
        <f t="shared" si="20"/>
        <v>174.89630938729931</v>
      </c>
      <c r="AL10">
        <f t="shared" si="7"/>
        <v>592.55507334131221</v>
      </c>
      <c r="AN10">
        <f t="shared" si="8"/>
        <v>602.74646265286037</v>
      </c>
      <c r="AO10">
        <f t="shared" si="8"/>
        <v>-30.137323132643022</v>
      </c>
      <c r="AP10">
        <f t="shared" si="8"/>
        <v>-6.7040968200916708</v>
      </c>
      <c r="AQ10">
        <f t="shared" si="8"/>
        <v>-233.20023173310267</v>
      </c>
      <c r="AR10">
        <f t="shared" si="8"/>
        <v>332.70481096702298</v>
      </c>
      <c r="AS10">
        <f t="shared" si="8"/>
        <v>-84.791351536956711</v>
      </c>
      <c r="AT10">
        <f t="shared" si="8"/>
        <v>103.81477139680155</v>
      </c>
      <c r="AU10">
        <f t="shared" si="8"/>
        <v>351.72823082686784</v>
      </c>
      <c r="AW10">
        <v>7</v>
      </c>
      <c r="AX10">
        <f>(R10*SUMPRODUCT(K11:$K$23, X11:$X$23)-$AZ$3*SUMPRODUCT(K10:$K$22, W11:$W$23))/Z10</f>
        <v>2777.4181762904213</v>
      </c>
    </row>
    <row r="11" spans="1:52" x14ac:dyDescent="0.25">
      <c r="A11" t="s">
        <v>33</v>
      </c>
      <c r="C11" s="7">
        <f>AU25</f>
        <v>2593.8278025584514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5.1500000000000004E-2</v>
      </c>
      <c r="I11" s="5">
        <f t="shared" si="10"/>
        <v>1.0515000000000001</v>
      </c>
      <c r="J11">
        <f t="shared" si="11"/>
        <v>0.951022349025202</v>
      </c>
      <c r="K11">
        <f t="shared" si="21"/>
        <v>0.56450686754439994</v>
      </c>
      <c r="L11" s="2">
        <v>8</v>
      </c>
      <c r="M11" s="6">
        <v>1.0821000000000001E-2</v>
      </c>
      <c r="O11">
        <f t="shared" si="22"/>
        <v>1123.8397930920294</v>
      </c>
      <c r="P11">
        <f t="shared" si="23"/>
        <v>56.191989654601471</v>
      </c>
      <c r="Q11" s="4">
        <f t="shared" si="24"/>
        <v>12.5</v>
      </c>
      <c r="R11">
        <f t="shared" si="0"/>
        <v>50000</v>
      </c>
      <c r="S11">
        <f t="shared" si="12"/>
        <v>2920.9083614705346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2509.5336952885527</v>
      </c>
      <c r="AC11">
        <f t="shared" si="1"/>
        <v>2584.2336704325135</v>
      </c>
      <c r="AE11">
        <f t="shared" si="2"/>
        <v>994.30186574500283</v>
      </c>
      <c r="AF11">
        <f t="shared" si="3"/>
        <v>-49.715093287250141</v>
      </c>
      <c r="AG11">
        <f t="shared" si="3"/>
        <v>-11.059203810195358</v>
      </c>
      <c r="AH11">
        <f t="shared" si="4"/>
        <v>-488.865240901302</v>
      </c>
      <c r="AI11">
        <f t="shared" si="5"/>
        <v>444.66232774625524</v>
      </c>
      <c r="AJ11">
        <f t="shared" si="6"/>
        <v>-74.699975143960728</v>
      </c>
      <c r="AK11">
        <f t="shared" si="20"/>
        <v>177.88720408893477</v>
      </c>
      <c r="AL11">
        <f t="shared" si="7"/>
        <v>547.84955669122928</v>
      </c>
      <c r="AN11">
        <f t="shared" si="8"/>
        <v>561.29023162526403</v>
      </c>
      <c r="AO11">
        <f t="shared" si="8"/>
        <v>-28.064511581263201</v>
      </c>
      <c r="AP11">
        <f t="shared" si="8"/>
        <v>-6.2429965004284744</v>
      </c>
      <c r="AQ11">
        <f t="shared" si="8"/>
        <v>-275.96778579253248</v>
      </c>
      <c r="AR11">
        <f t="shared" si="8"/>
        <v>251.01493775103987</v>
      </c>
      <c r="AS11">
        <f t="shared" si="8"/>
        <v>-42.168648974161805</v>
      </c>
      <c r="AT11">
        <f t="shared" si="8"/>
        <v>100.41854835647594</v>
      </c>
      <c r="AU11">
        <f t="shared" si="8"/>
        <v>309.26483713335398</v>
      </c>
      <c r="AW11">
        <v>8</v>
      </c>
      <c r="AX11">
        <f>(R11*SUMPRODUCT(K12:$K$23, X12:$X$23)-$AZ$3*SUMPRODUCT(K11:$K$22, W12:$W$23))/Z11</f>
        <v>2920.9083614705346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5.1900000000000002E-2</v>
      </c>
      <c r="I12" s="5">
        <f t="shared" si="10"/>
        <v>1.0519000000000001</v>
      </c>
      <c r="J12">
        <f t="shared" si="11"/>
        <v>0.95066070919288903</v>
      </c>
      <c r="K12">
        <f t="shared" si="21"/>
        <v>0.53665449904401552</v>
      </c>
      <c r="L12" s="2">
        <v>9</v>
      </c>
      <c r="M12" s="6">
        <v>1.3422999999999999E-2</v>
      </c>
      <c r="O12">
        <f t="shared" si="22"/>
        <v>1123.8397930920294</v>
      </c>
      <c r="P12">
        <f t="shared" si="23"/>
        <v>56.191989654601471</v>
      </c>
      <c r="Q12" s="4">
        <f t="shared" si="24"/>
        <v>12.5</v>
      </c>
      <c r="R12">
        <f t="shared" si="0"/>
        <v>50000</v>
      </c>
      <c r="S12">
        <f t="shared" si="12"/>
        <v>3000.0960924973338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2584.2336704325135</v>
      </c>
      <c r="AC12">
        <f t="shared" si="1"/>
        <v>2592.1224042228368</v>
      </c>
      <c r="AE12">
        <f t="shared" si="2"/>
        <v>971.01233314365766</v>
      </c>
      <c r="AF12">
        <f t="shared" si="3"/>
        <v>-48.550616657182886</v>
      </c>
      <c r="AG12">
        <f t="shared" si="3"/>
        <v>-10.800164079349154</v>
      </c>
      <c r="AH12">
        <f t="shared" si="4"/>
        <v>-593.79077097700917</v>
      </c>
      <c r="AI12">
        <f t="shared" si="5"/>
        <v>317.87078143011638</v>
      </c>
      <c r="AJ12">
        <f t="shared" si="6"/>
        <v>-7.8887337903233856</v>
      </c>
      <c r="AK12">
        <f t="shared" si="20"/>
        <v>181.99749058109549</v>
      </c>
      <c r="AL12">
        <f t="shared" si="7"/>
        <v>491.97953822088846</v>
      </c>
      <c r="AN12">
        <f t="shared" si="8"/>
        <v>521.09813720877025</v>
      </c>
      <c r="AO12">
        <f t="shared" si="8"/>
        <v>-26.054906860438518</v>
      </c>
      <c r="AP12">
        <f t="shared" si="8"/>
        <v>-5.7959566435962913</v>
      </c>
      <c r="AQ12">
        <f t="shared" si="8"/>
        <v>-318.66048873562659</v>
      </c>
      <c r="AR12">
        <f t="shared" si="8"/>
        <v>170.58678496910886</v>
      </c>
      <c r="AS12">
        <f t="shared" si="8"/>
        <v>-4.2335244803375947</v>
      </c>
      <c r="AT12">
        <f t="shared" si="8"/>
        <v>97.669772135065728</v>
      </c>
      <c r="AU12">
        <f t="shared" si="8"/>
        <v>264.02303262383697</v>
      </c>
      <c r="AW12">
        <v>9</v>
      </c>
      <c r="AX12">
        <f>(R12*SUMPRODUCT(K13:$K$23, X13:$X$23)-$AZ$3*SUMPRODUCT(K12:$K$22, W13:$W$23))/Z12</f>
        <v>3000.0960924973338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5.1700000000000003E-2</v>
      </c>
      <c r="I13" s="5">
        <f t="shared" si="10"/>
        <v>1.0517000000000001</v>
      </c>
      <c r="J13">
        <f t="shared" si="11"/>
        <v>0.95084149472282964</v>
      </c>
      <c r="K13">
        <f t="shared" si="21"/>
        <v>0.51027336602074302</v>
      </c>
      <c r="L13" s="2">
        <v>10</v>
      </c>
      <c r="M13" s="6">
        <v>1.6303999999999999E-2</v>
      </c>
      <c r="O13">
        <f t="shared" si="22"/>
        <v>1123.8397930920294</v>
      </c>
      <c r="P13">
        <f t="shared" si="23"/>
        <v>56.191989654601471</v>
      </c>
      <c r="Q13" s="4">
        <f t="shared" si="24"/>
        <v>12.5</v>
      </c>
      <c r="R13">
        <f t="shared" si="0"/>
        <v>50000</v>
      </c>
      <c r="S13">
        <f t="shared" si="12"/>
        <v>3014.2905455227333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2592.1224042228368</v>
      </c>
      <c r="AC13">
        <f t="shared" si="1"/>
        <v>2535.8808128854207</v>
      </c>
      <c r="AE13">
        <f t="shared" si="2"/>
        <v>945.47082473264686</v>
      </c>
      <c r="AF13">
        <f t="shared" si="3"/>
        <v>-47.273541236632347</v>
      </c>
      <c r="AG13">
        <f t="shared" si="3"/>
        <v>-10.516076563405953</v>
      </c>
      <c r="AH13">
        <f t="shared" si="4"/>
        <v>-704.34350059883434</v>
      </c>
      <c r="AI13">
        <f t="shared" si="5"/>
        <v>183.33770633377424</v>
      </c>
      <c r="AJ13">
        <f t="shared" si="6"/>
        <v>56.241591337416139</v>
      </c>
      <c r="AK13">
        <f t="shared" si="20"/>
        <v>180.44952785506464</v>
      </c>
      <c r="AL13">
        <f t="shared" si="7"/>
        <v>420.02882552625499</v>
      </c>
      <c r="AN13">
        <f t="shared" si="8"/>
        <v>482.44858021073571</v>
      </c>
      <c r="AO13">
        <f t="shared" si="8"/>
        <v>-24.122429010536788</v>
      </c>
      <c r="AP13">
        <f t="shared" si="8"/>
        <v>-5.366073785341003</v>
      </c>
      <c r="AQ13">
        <f t="shared" si="8"/>
        <v>-359.40772888540045</v>
      </c>
      <c r="AR13">
        <f t="shared" si="8"/>
        <v>93.552348529457475</v>
      </c>
      <c r="AS13">
        <f t="shared" si="8"/>
        <v>28.698586122106395</v>
      </c>
      <c r="AT13">
        <f t="shared" si="8"/>
        <v>92.078587975457665</v>
      </c>
      <c r="AU13">
        <f t="shared" si="8"/>
        <v>214.32952262702153</v>
      </c>
      <c r="AW13">
        <v>10</v>
      </c>
      <c r="AX13">
        <f>(R13*SUMPRODUCT(K14:$K$23, X14:$X$23)-$AZ$3*SUMPRODUCT(K13:$K$22, W14:$W$23))/Z13</f>
        <v>3014.2905455227333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0.4700502279173957</v>
      </c>
      <c r="L14" s="2">
        <v>11</v>
      </c>
      <c r="M14" s="6">
        <v>1.9576E-2</v>
      </c>
      <c r="O14">
        <f t="shared" si="22"/>
        <v>1123.8397930920294</v>
      </c>
      <c r="P14">
        <f t="shared" si="23"/>
        <v>56.191989654601471</v>
      </c>
      <c r="Q14" s="4">
        <f t="shared" si="24"/>
        <v>12.5</v>
      </c>
      <c r="R14">
        <f t="shared" si="0"/>
        <v>50000</v>
      </c>
      <c r="S14">
        <f t="shared" si="12"/>
        <v>2975.8517716554829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2535.8808128854207</v>
      </c>
      <c r="AC14">
        <f t="shared" si="1"/>
        <v>2429.4980237427662</v>
      </c>
      <c r="AE14">
        <f t="shared" si="2"/>
        <v>917.50757962035414</v>
      </c>
      <c r="AF14">
        <f t="shared" si="3"/>
        <v>-45.875378981017704</v>
      </c>
      <c r="AG14">
        <f t="shared" si="3"/>
        <v>-10.205053082966659</v>
      </c>
      <c r="AH14">
        <f t="shared" si="4"/>
        <v>-823.45085922093972</v>
      </c>
      <c r="AI14">
        <f t="shared" si="5"/>
        <v>37.976288335430127</v>
      </c>
      <c r="AJ14">
        <f t="shared" si="6"/>
        <v>106.38278914265447</v>
      </c>
      <c r="AK14">
        <f t="shared" si="20"/>
        <v>291.58770359334056</v>
      </c>
      <c r="AL14">
        <f t="shared" si="7"/>
        <v>435.94678107142516</v>
      </c>
      <c r="AN14">
        <f t="shared" si="8"/>
        <v>431.27464691648555</v>
      </c>
      <c r="AO14">
        <f t="shared" si="8"/>
        <v>-21.563732345824278</v>
      </c>
      <c r="AP14">
        <f t="shared" si="8"/>
        <v>-4.7968875275575993</v>
      </c>
      <c r="AQ14">
        <f t="shared" si="8"/>
        <v>-387.06326405557803</v>
      </c>
      <c r="AR14">
        <f t="shared" si="8"/>
        <v>17.850762987525666</v>
      </c>
      <c r="AS14">
        <f t="shared" si="8"/>
        <v>50.005254282992986</v>
      </c>
      <c r="AT14">
        <f t="shared" si="8"/>
        <v>137.06086653195976</v>
      </c>
      <c r="AU14">
        <f t="shared" si="8"/>
        <v>204.9168838024784</v>
      </c>
      <c r="AW14">
        <v>11</v>
      </c>
      <c r="AX14">
        <f>(R14*SUMPRODUCT(K15:$K$23, X15:$X$23)-$AZ$3*SUMPRODUCT(K14:$K$22, W15:$W$23))/Z14</f>
        <v>2975.8517716554829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0.43299774489153714</v>
      </c>
      <c r="L15" s="2">
        <v>12</v>
      </c>
      <c r="M15" s="6">
        <v>2.3283000000000002E-2</v>
      </c>
      <c r="O15">
        <f t="shared" si="22"/>
        <v>1123.8397930920294</v>
      </c>
      <c r="P15">
        <f t="shared" si="23"/>
        <v>56.191989654601471</v>
      </c>
      <c r="Q15" s="4">
        <f t="shared" si="24"/>
        <v>12.5</v>
      </c>
      <c r="R15">
        <f t="shared" si="0"/>
        <v>50000</v>
      </c>
      <c r="S15">
        <f t="shared" si="12"/>
        <v>2874.7926285027979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2429.4980237427662</v>
      </c>
      <c r="AC15">
        <f t="shared" si="1"/>
        <v>2268.8779450841466</v>
      </c>
      <c r="AE15">
        <f t="shared" si="2"/>
        <v>886.97017484784976</v>
      </c>
      <c r="AF15">
        <f t="shared" si="3"/>
        <v>-44.34850874239249</v>
      </c>
      <c r="AG15">
        <f t="shared" si="3"/>
        <v>-9.8653983012062785</v>
      </c>
      <c r="AH15">
        <f t="shared" si="4"/>
        <v>-950.41700372285095</v>
      </c>
      <c r="AI15">
        <f t="shared" si="5"/>
        <v>-117.66073591859993</v>
      </c>
      <c r="AJ15">
        <f t="shared" si="6"/>
        <v>160.6200786586196</v>
      </c>
      <c r="AK15">
        <f t="shared" si="20"/>
        <v>280.00182609969221</v>
      </c>
      <c r="AL15">
        <f t="shared" si="7"/>
        <v>322.96116883971189</v>
      </c>
      <c r="AN15">
        <f t="shared" si="8"/>
        <v>384.05608549517132</v>
      </c>
      <c r="AO15">
        <f t="shared" si="8"/>
        <v>-19.202804274758567</v>
      </c>
      <c r="AP15">
        <f t="shared" si="8"/>
        <v>-4.2716952168791202</v>
      </c>
      <c r="AQ15">
        <f t="shared" si="8"/>
        <v>-411.52841931856614</v>
      </c>
      <c r="AR15">
        <f t="shared" si="8"/>
        <v>-50.94683331503245</v>
      </c>
      <c r="AS15">
        <f t="shared" si="8"/>
        <v>69.548131843483603</v>
      </c>
      <c r="AT15">
        <f t="shared" si="8"/>
        <v>121.24015926667907</v>
      </c>
      <c r="AU15">
        <f t="shared" si="8"/>
        <v>139.84145779513022</v>
      </c>
      <c r="AW15">
        <v>12</v>
      </c>
      <c r="AX15">
        <f>(R15*SUMPRODUCT(K16:$K$23, X16:$X$23)-$AZ$3*SUMPRODUCT(K15:$K$22, W16:$W$23))/Z15</f>
        <v>2874.7926285027979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0.39886598483706026</v>
      </c>
      <c r="L16" s="2">
        <v>13</v>
      </c>
      <c r="M16" s="6">
        <v>2.7149E-2</v>
      </c>
      <c r="O16">
        <f t="shared" si="22"/>
        <v>1123.8397930920294</v>
      </c>
      <c r="P16">
        <f t="shared" si="23"/>
        <v>56.191989654601471</v>
      </c>
      <c r="Q16" s="4">
        <f t="shared" si="24"/>
        <v>12.5</v>
      </c>
      <c r="R16">
        <f t="shared" si="0"/>
        <v>50000</v>
      </c>
      <c r="S16">
        <f t="shared" si="12"/>
        <v>2717.4083945344887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2268.8779450841466</v>
      </c>
      <c r="AC16">
        <f t="shared" si="1"/>
        <v>2064.9931217703133</v>
      </c>
      <c r="AE16">
        <f t="shared" si="2"/>
        <v>854.02011982242698</v>
      </c>
      <c r="AF16">
        <f t="shared" si="3"/>
        <v>-42.701005991121349</v>
      </c>
      <c r="AG16">
        <f t="shared" si="3"/>
        <v>-9.4989086197147667</v>
      </c>
      <c r="AH16">
        <f t="shared" si="4"/>
        <v>-1071.3427939177968</v>
      </c>
      <c r="AI16">
        <f t="shared" si="5"/>
        <v>-269.52258870620585</v>
      </c>
      <c r="AJ16">
        <f t="shared" si="6"/>
        <v>203.88482331383329</v>
      </c>
      <c r="AK16">
        <f t="shared" si="20"/>
        <v>263.57862272551307</v>
      </c>
      <c r="AL16">
        <f t="shared" si="7"/>
        <v>197.94085733314051</v>
      </c>
      <c r="AN16">
        <f t="shared" si="8"/>
        <v>340.63957616363655</v>
      </c>
      <c r="AO16">
        <f t="shared" si="8"/>
        <v>-17.031978808181826</v>
      </c>
      <c r="AP16">
        <f t="shared" si="8"/>
        <v>-3.788791541479771</v>
      </c>
      <c r="AQ16">
        <f t="shared" si="8"/>
        <v>-427.32219859410975</v>
      </c>
      <c r="AR16">
        <f t="shared" si="8"/>
        <v>-107.50339278013473</v>
      </c>
      <c r="AS16">
        <f t="shared" si="8"/>
        <v>81.322720844402141</v>
      </c>
      <c r="AT16">
        <f t="shared" si="8"/>
        <v>105.13254693540772</v>
      </c>
      <c r="AU16">
        <f t="shared" si="8"/>
        <v>78.951874999675127</v>
      </c>
      <c r="AW16">
        <v>13</v>
      </c>
      <c r="AX16">
        <f>(R16*SUMPRODUCT(K17:$K$23, X17:$X$23)-$AZ$3*SUMPRODUCT(K16:$K$22, W17:$W$23))/Z16</f>
        <v>2717.4083945344887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0.36742471695756734</v>
      </c>
      <c r="L17" s="2">
        <v>14</v>
      </c>
      <c r="M17" s="6">
        <v>3.1286000000000001E-2</v>
      </c>
      <c r="O17">
        <f t="shared" si="22"/>
        <v>1123.8397930920294</v>
      </c>
      <c r="P17">
        <f t="shared" si="23"/>
        <v>56.191989654601471</v>
      </c>
      <c r="Q17" s="4">
        <f t="shared" si="24"/>
        <v>12.5</v>
      </c>
      <c r="R17">
        <f t="shared" si="0"/>
        <v>50000</v>
      </c>
      <c r="S17">
        <f t="shared" si="12"/>
        <v>2506.9383530529426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2064.9931217703133</v>
      </c>
      <c r="AC17">
        <f t="shared" si="1"/>
        <v>1826.4021960270611</v>
      </c>
      <c r="AE17">
        <f t="shared" si="2"/>
        <v>818.7610451554383</v>
      </c>
      <c r="AF17">
        <f t="shared" si="3"/>
        <v>-40.938052257771915</v>
      </c>
      <c r="AG17">
        <f t="shared" si="3"/>
        <v>-9.1067366784412229</v>
      </c>
      <c r="AH17">
        <f t="shared" si="4"/>
        <v>-1188.7314203055848</v>
      </c>
      <c r="AI17">
        <f t="shared" si="5"/>
        <v>-420.01516408635962</v>
      </c>
      <c r="AJ17">
        <f t="shared" si="6"/>
        <v>238.59092574325223</v>
      </c>
      <c r="AK17">
        <f t="shared" si="20"/>
        <v>243.26546056436837</v>
      </c>
      <c r="AL17">
        <f t="shared" si="7"/>
        <v>61.841222221260978</v>
      </c>
      <c r="AN17">
        <f t="shared" si="8"/>
        <v>300.83304527211891</v>
      </c>
      <c r="AO17">
        <f t="shared" si="8"/>
        <v>-15.041652263605947</v>
      </c>
      <c r="AP17">
        <f t="shared" si="8"/>
        <v>-3.3460401464833631</v>
      </c>
      <c r="AQ17">
        <f t="shared" si="8"/>
        <v>-436.7693056443465</v>
      </c>
      <c r="AR17">
        <f t="shared" si="8"/>
        <v>-154.32395278231689</v>
      </c>
      <c r="AS17">
        <f t="shared" si="8"/>
        <v>87.664203359858419</v>
      </c>
      <c r="AT17">
        <f t="shared" si="8"/>
        <v>89.381742993415301</v>
      </c>
      <c r="AU17">
        <f t="shared" si="8"/>
        <v>22.72199357095684</v>
      </c>
      <c r="AW17">
        <v>14</v>
      </c>
      <c r="AX17">
        <f>(R17*SUMPRODUCT(K18:$K$23, X18:$X$23)-$AZ$3*SUMPRODUCT(K17:$K$22, W18:$W$23))/Z17</f>
        <v>2506.9383530529426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0.33846185877819929</v>
      </c>
      <c r="L18" s="2">
        <v>15</v>
      </c>
      <c r="M18" s="6">
        <v>3.5844000000000001E-2</v>
      </c>
      <c r="O18">
        <f t="shared" si="22"/>
        <v>1123.8397930920294</v>
      </c>
      <c r="P18">
        <f t="shared" si="23"/>
        <v>56.191989654601471</v>
      </c>
      <c r="Q18" s="4">
        <f t="shared" si="24"/>
        <v>12.5</v>
      </c>
      <c r="R18">
        <f t="shared" si="0"/>
        <v>50000</v>
      </c>
      <c r="S18">
        <f t="shared" si="12"/>
        <v>2243.4284512555359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1826.4021960270611</v>
      </c>
      <c r="AC18">
        <f t="shared" si="1"/>
        <v>1559.4963945383508</v>
      </c>
      <c r="AE18">
        <f t="shared" si="2"/>
        <v>781.22576380133228</v>
      </c>
      <c r="AF18">
        <f t="shared" si="3"/>
        <v>-39.06128819006662</v>
      </c>
      <c r="AG18">
        <f t="shared" si="3"/>
        <v>-8.6892474421547625</v>
      </c>
      <c r="AH18">
        <f t="shared" si="4"/>
        <v>-1305.6874780081887</v>
      </c>
      <c r="AI18">
        <f t="shared" si="5"/>
        <v>-572.2122498390778</v>
      </c>
      <c r="AJ18">
        <f t="shared" si="6"/>
        <v>266.90580148871027</v>
      </c>
      <c r="AK18">
        <f t="shared" si="20"/>
        <v>219.79738722543496</v>
      </c>
      <c r="AL18">
        <f t="shared" si="7"/>
        <v>-85.509061124932572</v>
      </c>
      <c r="AN18">
        <f t="shared" si="8"/>
        <v>264.41512414161741</v>
      </c>
      <c r="AO18">
        <f t="shared" si="8"/>
        <v>-13.220756207080871</v>
      </c>
      <c r="AP18">
        <f t="shared" si="8"/>
        <v>-2.9409788406554145</v>
      </c>
      <c r="AQ18">
        <f t="shared" si="8"/>
        <v>-441.92541079007077</v>
      </c>
      <c r="AR18">
        <f t="shared" si="8"/>
        <v>-193.67202169618963</v>
      </c>
      <c r="AS18">
        <f t="shared" si="8"/>
        <v>90.337433690553951</v>
      </c>
      <c r="AT18">
        <f t="shared" si="8"/>
        <v>74.393032234912354</v>
      </c>
      <c r="AU18">
        <f t="shared" si="8"/>
        <v>-28.94155577072334</v>
      </c>
      <c r="AW18">
        <v>15</v>
      </c>
      <c r="AX18">
        <f>(R18*SUMPRODUCT(K19:$K$23, X19:$X$23)-$AZ$3*SUMPRODUCT(K18:$K$22, W19:$W$23))/Z18</f>
        <v>2243.4284512555359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0.3117820455743141</v>
      </c>
      <c r="L19" s="2">
        <v>16</v>
      </c>
      <c r="M19" s="6">
        <v>4.1295999999999999E-2</v>
      </c>
      <c r="O19">
        <f t="shared" si="22"/>
        <v>1123.8397930920294</v>
      </c>
      <c r="P19">
        <f t="shared" si="23"/>
        <v>56.191989654601471</v>
      </c>
      <c r="Q19" s="4">
        <f t="shared" si="24"/>
        <v>12.5</v>
      </c>
      <c r="R19">
        <f t="shared" si="0"/>
        <v>50000</v>
      </c>
      <c r="S19">
        <f t="shared" si="12"/>
        <v>1919.4161441915667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1559.4963945383508</v>
      </c>
      <c r="AC19">
        <f t="shared" si="1"/>
        <v>1265.8202141631446</v>
      </c>
      <c r="AE19">
        <f t="shared" si="2"/>
        <v>741.15200702137918</v>
      </c>
      <c r="AF19">
        <f t="shared" si="3"/>
        <v>-37.057600351068963</v>
      </c>
      <c r="AG19">
        <f t="shared" si="3"/>
        <v>-8.2435238053619919</v>
      </c>
      <c r="AH19">
        <f t="shared" si="4"/>
        <v>-1435.3246494848922</v>
      </c>
      <c r="AI19">
        <f t="shared" si="5"/>
        <v>-739.47376661994394</v>
      </c>
      <c r="AJ19">
        <f t="shared" si="6"/>
        <v>293.67618037520629</v>
      </c>
      <c r="AK19">
        <f t="shared" si="20"/>
        <v>193.69999204102754</v>
      </c>
      <c r="AL19">
        <f t="shared" si="7"/>
        <v>-252.09759420371012</v>
      </c>
      <c r="AN19">
        <f t="shared" si="8"/>
        <v>231.07788883063401</v>
      </c>
      <c r="AO19">
        <f t="shared" si="8"/>
        <v>-11.553894441531702</v>
      </c>
      <c r="AP19">
        <f t="shared" si="8"/>
        <v>-2.5701827147763159</v>
      </c>
      <c r="AQ19">
        <f t="shared" si="8"/>
        <v>-447.50845527963509</v>
      </c>
      <c r="AR19">
        <f t="shared" si="8"/>
        <v>-230.55464360530908</v>
      </c>
      <c r="AS19">
        <f t="shared" si="8"/>
        <v>91.562960253833054</v>
      </c>
      <c r="AT19">
        <f t="shared" si="8"/>
        <v>60.392179746279929</v>
      </c>
      <c r="AU19">
        <f t="shared" si="8"/>
        <v>-78.599503605196091</v>
      </c>
      <c r="AW19">
        <v>16</v>
      </c>
      <c r="AX19">
        <f>(R19*SUMPRODUCT(K20:$K$23, X20:$X$23)-$AZ$3*SUMPRODUCT(K19:$K$22, W20:$W$23))/Z19</f>
        <v>1919.4161441915667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0.28720531256730475</v>
      </c>
      <c r="L20" s="2">
        <v>17</v>
      </c>
      <c r="M20" s="6">
        <v>4.7109999999999999E-2</v>
      </c>
      <c r="O20">
        <f t="shared" si="22"/>
        <v>1123.8397930920294</v>
      </c>
      <c r="P20">
        <f t="shared" si="23"/>
        <v>56.191989654601471</v>
      </c>
      <c r="Q20" s="4">
        <f t="shared" si="24"/>
        <v>12.5</v>
      </c>
      <c r="R20">
        <f t="shared" si="0"/>
        <v>50000</v>
      </c>
      <c r="S20">
        <f t="shared" si="12"/>
        <v>1534.3855899169653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1265.8202141631446</v>
      </c>
      <c r="AC20">
        <f t="shared" si="1"/>
        <v>954.10994875327901</v>
      </c>
      <c r="AE20">
        <f t="shared" si="2"/>
        <v>698.82481590038822</v>
      </c>
      <c r="AF20">
        <f t="shared" si="3"/>
        <v>-34.941240795019411</v>
      </c>
      <c r="AG20">
        <f t="shared" si="3"/>
        <v>-7.772736160837769</v>
      </c>
      <c r="AH20">
        <f t="shared" si="4"/>
        <v>-1553.4096258824138</v>
      </c>
      <c r="AI20">
        <f t="shared" si="5"/>
        <v>-897.29878693788282</v>
      </c>
      <c r="AJ20">
        <f t="shared" si="6"/>
        <v>311.71026540986554</v>
      </c>
      <c r="AK20">
        <f t="shared" si="20"/>
        <v>165.12861265528525</v>
      </c>
      <c r="AL20">
        <f t="shared" si="7"/>
        <v>-420.45990887273206</v>
      </c>
      <c r="AN20">
        <f t="shared" si="8"/>
        <v>200.7061996804602</v>
      </c>
      <c r="AO20">
        <f t="shared" si="8"/>
        <v>-10.03530998402301</v>
      </c>
      <c r="AP20">
        <f t="shared" si="8"/>
        <v>-2.2323711185766038</v>
      </c>
      <c r="AQ20">
        <f t="shared" si="8"/>
        <v>-446.1474971466186</v>
      </c>
      <c r="AR20">
        <f t="shared" si="8"/>
        <v>-257.70897856875803</v>
      </c>
      <c r="AS20">
        <f t="shared" si="8"/>
        <v>89.524844207477955</v>
      </c>
      <c r="AT20">
        <f t="shared" si="8"/>
        <v>47.425814811466594</v>
      </c>
      <c r="AU20">
        <f t="shared" si="8"/>
        <v>-120.75831954981348</v>
      </c>
      <c r="AW20">
        <v>17</v>
      </c>
      <c r="AX20">
        <f>(R20*SUMPRODUCT(K21:$K$23, X21:$X$23)-$AZ$3*SUMPRODUCT(K20:$K$22, W21:$W$23))/Z20</f>
        <v>1534.3855899169653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0.26456588099850104</v>
      </c>
      <c r="L21" s="2">
        <v>18</v>
      </c>
      <c r="M21" s="6">
        <v>5.2900999999999997E-2</v>
      </c>
      <c r="O21">
        <f t="shared" si="22"/>
        <v>1123.8397930920294</v>
      </c>
      <c r="P21">
        <f t="shared" si="23"/>
        <v>56.191989654601471</v>
      </c>
      <c r="Q21" s="4">
        <f t="shared" si="24"/>
        <v>12.5</v>
      </c>
      <c r="R21">
        <f t="shared" si="0"/>
        <v>50000</v>
      </c>
      <c r="S21">
        <f t="shared" si="12"/>
        <v>1091.0046562787929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954.10994875327901</v>
      </c>
      <c r="AC21">
        <f t="shared" si="1"/>
        <v>635.73480943224217</v>
      </c>
      <c r="AE21">
        <f t="shared" si="2"/>
        <v>654.86803615543795</v>
      </c>
      <c r="AF21">
        <f t="shared" si="3"/>
        <v>-32.743401807771896</v>
      </c>
      <c r="AG21">
        <f t="shared" si="3"/>
        <v>-7.2838232835849128</v>
      </c>
      <c r="AH21">
        <f t="shared" si="4"/>
        <v>-1644.7420625779152</v>
      </c>
      <c r="AI21">
        <f t="shared" si="5"/>
        <v>-1029.901251513834</v>
      </c>
      <c r="AJ21">
        <f t="shared" si="6"/>
        <v>318.37513932103684</v>
      </c>
      <c r="AK21">
        <f t="shared" si="20"/>
        <v>134.88154574511407</v>
      </c>
      <c r="AL21">
        <f t="shared" si="7"/>
        <v>-576.64456644768313</v>
      </c>
      <c r="AN21">
        <f t="shared" si="8"/>
        <v>173.25573892322166</v>
      </c>
      <c r="AO21">
        <f t="shared" si="8"/>
        <v>-8.6627869461610825</v>
      </c>
      <c r="AP21">
        <f t="shared" si="8"/>
        <v>-1.9270511240590371</v>
      </c>
      <c r="AQ21">
        <f t="shared" si="8"/>
        <v>-435.14263280121787</v>
      </c>
      <c r="AR21">
        <f t="shared" si="8"/>
        <v>-272.4767319482163</v>
      </c>
      <c r="AS21">
        <f t="shared" si="8"/>
        <v>84.231199222490616</v>
      </c>
      <c r="AT21">
        <f t="shared" si="8"/>
        <v>35.685054980495721</v>
      </c>
      <c r="AU21">
        <f t="shared" si="8"/>
        <v>-152.56047774522995</v>
      </c>
      <c r="AW21">
        <v>18</v>
      </c>
      <c r="AX21">
        <f>(R21*SUMPRODUCT(K22:$K$23, X22:$X$23)-$AZ$3*SUMPRODUCT(K21:$K$22, W22:$W$23))/Z21</f>
        <v>1091.0046562787929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0.24371103989279483</v>
      </c>
      <c r="L22" s="2">
        <v>19</v>
      </c>
      <c r="M22" s="6">
        <v>5.9271999999999998E-2</v>
      </c>
      <c r="O22">
        <f t="shared" si="22"/>
        <v>1123.8397930920294</v>
      </c>
      <c r="P22">
        <f t="shared" si="23"/>
        <v>56.191989654601471</v>
      </c>
      <c r="Q22" s="4">
        <f t="shared" si="24"/>
        <v>12.5</v>
      </c>
      <c r="R22">
        <f t="shared" si="0"/>
        <v>50000</v>
      </c>
      <c r="S22">
        <f t="shared" si="12"/>
        <v>582.04332519688137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635.73480943224217</v>
      </c>
      <c r="AC22">
        <f t="shared" si="1"/>
        <v>315.66576239701567</v>
      </c>
      <c r="AE22">
        <f t="shared" si="2"/>
        <v>609.50401755487837</v>
      </c>
      <c r="AF22">
        <f t="shared" si="3"/>
        <v>-30.475200877743923</v>
      </c>
      <c r="AG22">
        <f t="shared" si="3"/>
        <v>-6.7792582770844181</v>
      </c>
      <c r="AH22">
        <f t="shared" si="4"/>
        <v>-1726.9070946585796</v>
      </c>
      <c r="AI22">
        <f t="shared" si="5"/>
        <v>-1154.6575362585295</v>
      </c>
      <c r="AJ22">
        <f t="shared" si="6"/>
        <v>320.0690470352265</v>
      </c>
      <c r="AK22">
        <f t="shared" si="20"/>
        <v>103.94975301343159</v>
      </c>
      <c r="AL22">
        <f t="shared" si="7"/>
        <v>-730.63873620987135</v>
      </c>
      <c r="AN22">
        <f t="shared" si="8"/>
        <v>148.54285793713569</v>
      </c>
      <c r="AO22">
        <f t="shared" si="8"/>
        <v>-7.4271428968567852</v>
      </c>
      <c r="AP22">
        <f t="shared" si="8"/>
        <v>-1.6521800844100802</v>
      </c>
      <c r="AQ22">
        <f t="shared" si="8"/>
        <v>-420.86632383748753</v>
      </c>
      <c r="AR22">
        <f t="shared" si="8"/>
        <v>-281.40278888161868</v>
      </c>
      <c r="AS22">
        <f t="shared" si="8"/>
        <v>78.004360290450904</v>
      </c>
      <c r="AT22">
        <f t="shared" si="8"/>
        <v>25.333702403502596</v>
      </c>
      <c r="AU22">
        <f t="shared" si="8"/>
        <v>-178.06472618766514</v>
      </c>
      <c r="AW22">
        <v>19</v>
      </c>
      <c r="AX22">
        <f>(R22*SUMPRODUCT(K23:$K$23, X23:$X$23)-$AZ$3*SUMPRODUCT(K22:$K$22, W23:$W$23))/Z22</f>
        <v>582.04332519688137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0.22450011596908803</v>
      </c>
      <c r="L23" s="2">
        <v>20</v>
      </c>
      <c r="M23" s="6">
        <v>6.6047999999999996E-2</v>
      </c>
      <c r="O23">
        <f t="shared" si="22"/>
        <v>1123.8397930920294</v>
      </c>
      <c r="P23">
        <f t="shared" si="23"/>
        <v>56.191989654601471</v>
      </c>
      <c r="Q23" s="4">
        <f t="shared" si="24"/>
        <v>12.5</v>
      </c>
      <c r="R23">
        <f t="shared" si="0"/>
        <v>50000</v>
      </c>
      <c r="S23">
        <f t="shared" si="12"/>
        <v>629.94974327333171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315.66576239701567</v>
      </c>
      <c r="AC23">
        <f t="shared" si="1"/>
        <v>315.66576239701567</v>
      </c>
      <c r="AE23">
        <f t="shared" si="2"/>
        <v>563.15245602786501</v>
      </c>
      <c r="AF23">
        <f t="shared" si="3"/>
        <v>-28.157622801393252</v>
      </c>
      <c r="AG23">
        <f t="shared" si="3"/>
        <v>-6.2637092436287025</v>
      </c>
      <c r="AH23">
        <f t="shared" si="4"/>
        <v>-1791.0258027394866</v>
      </c>
      <c r="AI23">
        <f t="shared" si="5"/>
        <v>-1262.2946787566434</v>
      </c>
      <c r="AJ23">
        <f t="shared" si="6"/>
        <v>0</v>
      </c>
      <c r="AK23">
        <f t="shared" si="20"/>
        <v>72.792728488693072</v>
      </c>
      <c r="AL23">
        <f t="shared" si="7"/>
        <v>-1189.5019502679504</v>
      </c>
      <c r="AN23">
        <f t="shared" si="8"/>
        <v>126.42779168653244</v>
      </c>
      <c r="AO23">
        <f t="shared" si="8"/>
        <v>-6.3213895843266226</v>
      </c>
      <c r="AP23">
        <f t="shared" si="8"/>
        <v>-1.4062034515912925</v>
      </c>
      <c r="AQ23">
        <f t="shared" si="8"/>
        <v>-402.08550041864373</v>
      </c>
      <c r="AR23">
        <f t="shared" si="8"/>
        <v>-283.38530176802919</v>
      </c>
      <c r="AS23">
        <f t="shared" si="8"/>
        <v>0</v>
      </c>
      <c r="AT23">
        <f t="shared" si="8"/>
        <v>16.341975987417932</v>
      </c>
      <c r="AU23">
        <f t="shared" si="8"/>
        <v>-267.04332578061127</v>
      </c>
      <c r="AW23">
        <v>20</v>
      </c>
      <c r="AX23">
        <f>(R23*SUMPRODUCT(K$23:$K24, X$23:$X24)-$AZ$3*SUMPRODUCT(K$22:$K23, W$23:$W24))/Z23</f>
        <v>629.94974327333171</v>
      </c>
    </row>
    <row r="25" spans="5:50" x14ac:dyDescent="0.25">
      <c r="AN25" s="8">
        <f t="shared" ref="AN25:AU25" si="25">SUM(AN3:AN23)</f>
        <v>9772.1966060878476</v>
      </c>
      <c r="AO25" s="8">
        <f t="shared" si="25"/>
        <v>-1331.4896751234146</v>
      </c>
      <c r="AP25" s="8">
        <f t="shared" si="25"/>
        <v>-196.19205586680562</v>
      </c>
      <c r="AQ25" s="8">
        <f t="shared" si="25"/>
        <v>-6217.5104502637223</v>
      </c>
      <c r="AR25" s="8">
        <f t="shared" si="25"/>
        <v>2027.0044248339038</v>
      </c>
      <c r="AS25" s="8">
        <f t="shared" si="25"/>
        <v>-1254.7075491537139</v>
      </c>
      <c r="AT25" s="8">
        <f t="shared" si="25"/>
        <v>1821.5309268782617</v>
      </c>
      <c r="AU25" s="9">
        <f t="shared" si="25"/>
        <v>2593.8278025584514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5" priority="1" operator="lessThan">
      <formula>0</formula>
    </cfRule>
  </conditionalFormatting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0083BD-4743-4C6E-BD90-3B6775B7F5F8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'T.55.04.A'!C3*(1+C12)</f>
        <v>4013.3410859948985</v>
      </c>
      <c r="K3">
        <v>1</v>
      </c>
      <c r="L3" s="2">
        <v>0</v>
      </c>
      <c r="O3">
        <f>$C$3</f>
        <v>4013.3410859948985</v>
      </c>
      <c r="P3">
        <f>O3*B5</f>
        <v>3210.6728687959189</v>
      </c>
      <c r="Q3" s="4">
        <f>B8</f>
        <v>100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4013.3410859948985</v>
      </c>
      <c r="AF3">
        <f t="shared" ref="AF3:AG23" si="3">-$Z3*P3</f>
        <v>-3210.6728687959189</v>
      </c>
      <c r="AG3">
        <f t="shared" si="3"/>
        <v>-100</v>
      </c>
      <c r="AH3">
        <f t="shared" ref="AH3:AH23" si="4">-X3*R3</f>
        <v>0</v>
      </c>
      <c r="AI3">
        <f t="shared" ref="AI3:AI23" si="5">SUM(AE3:AH3)</f>
        <v>702.66821719897962</v>
      </c>
      <c r="AJ3">
        <f t="shared" ref="AJ3:AJ23" si="6">AB3-AC3</f>
        <v>0</v>
      </c>
      <c r="AL3">
        <f t="shared" ref="AL3:AL23" si="7">SUM(AI3:AK3)</f>
        <v>702.66821719897962</v>
      </c>
      <c r="AN3">
        <f t="shared" ref="AN3:AU23" si="8">AE3*$K3</f>
        <v>4013.3410859948985</v>
      </c>
      <c r="AO3">
        <f t="shared" si="8"/>
        <v>-3210.6728687959189</v>
      </c>
      <c r="AP3">
        <f t="shared" si="8"/>
        <v>-100</v>
      </c>
      <c r="AQ3">
        <f t="shared" si="8"/>
        <v>0</v>
      </c>
      <c r="AR3">
        <f t="shared" si="8"/>
        <v>702.66821719897962</v>
      </c>
      <c r="AS3">
        <f t="shared" si="8"/>
        <v>0</v>
      </c>
      <c r="AT3">
        <f t="shared" si="8"/>
        <v>0</v>
      </c>
      <c r="AU3">
        <f t="shared" si="8"/>
        <v>702.66821719897962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2264.6610956250397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9">F4+$C$9</f>
        <v>6.59E-2</v>
      </c>
      <c r="I4" s="5">
        <f t="shared" ref="I4:I23" si="10">1+H4</f>
        <v>1.0659000000000001</v>
      </c>
      <c r="J4">
        <f t="shared" ref="J4:J23" si="11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1.9576E-2</v>
      </c>
      <c r="R4">
        <f t="shared" si="0"/>
        <v>50000</v>
      </c>
      <c r="S4">
        <f t="shared" ref="S4:S23" si="12">AX4</f>
        <v>1387.4101199772645</v>
      </c>
      <c r="U4">
        <f t="shared" ref="U4:U23" si="13">M4</f>
        <v>1.9576E-2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1.9576E-2</v>
      </c>
      <c r="Y4">
        <f t="shared" ref="Y4:Y23" si="17">V4*W4</f>
        <v>0.01</v>
      </c>
      <c r="Z4">
        <f t="shared" ref="Z4:Z23" si="18">MAX(0, W4-X4-Y4)</f>
        <v>0.97042399999999995</v>
      </c>
      <c r="AB4">
        <f t="shared" ref="AB4:AB23" si="19">AC3</f>
        <v>0</v>
      </c>
      <c r="AC4">
        <f t="shared" si="1"/>
        <v>1346.3760782688169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-978.8</v>
      </c>
      <c r="AI4">
        <f t="shared" si="5"/>
        <v>-978.8</v>
      </c>
      <c r="AJ4">
        <f t="shared" si="6"/>
        <v>-1346.3760782688169</v>
      </c>
      <c r="AK4">
        <f t="shared" ref="AK4:AK23" si="20">H4*SUM(AB4:AB4, AE4:AF4)</f>
        <v>0</v>
      </c>
      <c r="AL4">
        <f t="shared" si="7"/>
        <v>-2325.176078268817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-918.28501735622467</v>
      </c>
      <c r="AR4">
        <f t="shared" si="8"/>
        <v>-918.28501735622467</v>
      </c>
      <c r="AS4">
        <f t="shared" si="8"/>
        <v>-1263.1354519831286</v>
      </c>
      <c r="AT4">
        <f t="shared" si="8"/>
        <v>0</v>
      </c>
      <c r="AU4">
        <f t="shared" si="8"/>
        <v>-2181.4204693393535</v>
      </c>
      <c r="AW4">
        <v>1</v>
      </c>
      <c r="AX4">
        <f>(R4*SUMPRODUCT(K5:$K$23, X5:$X$23)-$AZ$3*SUMPRODUCT(K4:$K$22, W5:$W$23))/Z4</f>
        <v>1387.4101199772645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8.6400000000000005E-2</v>
      </c>
      <c r="I5" s="5">
        <f t="shared" si="10"/>
        <v>1.0864</v>
      </c>
      <c r="J5">
        <f t="shared" si="11"/>
        <v>0.92047128129602351</v>
      </c>
      <c r="K5">
        <f t="shared" ref="K5:K23" si="21">K4*J5</f>
        <v>0.86356251177035692</v>
      </c>
      <c r="L5" s="2">
        <v>2</v>
      </c>
      <c r="M5" s="6">
        <v>2.3283000000000002E-2</v>
      </c>
      <c r="O5">
        <f t="shared" ref="O5:O23" si="22">$C$3</f>
        <v>4013.3410859948985</v>
      </c>
      <c r="P5">
        <f t="shared" ref="P5:P23" si="23">O5*$C$5</f>
        <v>200.66705429974493</v>
      </c>
      <c r="Q5" s="4">
        <f t="shared" ref="Q5:Q23" si="24">$C$8</f>
        <v>12.5</v>
      </c>
      <c r="R5">
        <f t="shared" si="0"/>
        <v>50000</v>
      </c>
      <c r="S5">
        <f t="shared" si="12"/>
        <v>2593.0450059158943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1346.3760782688169</v>
      </c>
      <c r="AC5">
        <f t="shared" si="1"/>
        <v>2432.6013263666046</v>
      </c>
      <c r="AE5">
        <f t="shared" si="2"/>
        <v>3765.0171233740011</v>
      </c>
      <c r="AF5">
        <f t="shared" si="3"/>
        <v>-188.25085616870007</v>
      </c>
      <c r="AG5">
        <f t="shared" si="3"/>
        <v>-11.726567225099998</v>
      </c>
      <c r="AH5">
        <f t="shared" si="4"/>
        <v>-1129.7190995999999</v>
      </c>
      <c r="AI5">
        <f t="shared" si="5"/>
        <v>2435.3206003802011</v>
      </c>
      <c r="AJ5">
        <f t="shared" si="6"/>
        <v>-1086.2252480977877</v>
      </c>
      <c r="AK5">
        <f t="shared" si="20"/>
        <v>425.35949864896384</v>
      </c>
      <c r="AL5">
        <f t="shared" si="7"/>
        <v>1774.4548509313772</v>
      </c>
      <c r="AN5">
        <f t="shared" si="8"/>
        <v>3251.3276439192564</v>
      </c>
      <c r="AO5">
        <f t="shared" si="8"/>
        <v>-162.56638219596283</v>
      </c>
      <c r="AP5">
        <f t="shared" si="8"/>
        <v>-10.126623847351299</v>
      </c>
      <c r="AQ5">
        <f t="shared" si="8"/>
        <v>-975.583063245522</v>
      </c>
      <c r="AR5">
        <f t="shared" si="8"/>
        <v>2103.05157463042</v>
      </c>
      <c r="AS5">
        <f t="shared" si="8"/>
        <v>-938.02340359570462</v>
      </c>
      <c r="AT5">
        <f t="shared" si="8"/>
        <v>367.32451705867896</v>
      </c>
      <c r="AU5">
        <f t="shared" si="8"/>
        <v>1532.3526880933944</v>
      </c>
      <c r="AW5">
        <v>2</v>
      </c>
      <c r="AX5">
        <f>(R5*SUMPRODUCT(K6:$K$23, X6:$X$23)-$AZ$3*SUMPRODUCT(K5:$K$22, W6:$W$23))/Z5</f>
        <v>2593.0450059158943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0.10880000000000001</v>
      </c>
      <c r="I6" s="5">
        <f t="shared" si="10"/>
        <v>1.1088</v>
      </c>
      <c r="J6">
        <f t="shared" si="11"/>
        <v>0.90187590187590183</v>
      </c>
      <c r="K6">
        <f t="shared" si="21"/>
        <v>0.77882621912910976</v>
      </c>
      <c r="L6" s="2">
        <v>3</v>
      </c>
      <c r="M6" s="6">
        <v>2.7149E-2</v>
      </c>
      <c r="O6">
        <f t="shared" si="22"/>
        <v>4013.3410859948985</v>
      </c>
      <c r="P6">
        <f t="shared" si="23"/>
        <v>200.66705429974493</v>
      </c>
      <c r="Q6" s="4">
        <f t="shared" si="24"/>
        <v>12.5</v>
      </c>
      <c r="R6">
        <f t="shared" si="0"/>
        <v>50000</v>
      </c>
      <c r="S6">
        <f t="shared" si="12"/>
        <v>3626.2140027955029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2432.6013263666046</v>
      </c>
      <c r="AC6">
        <f t="shared" si="1"/>
        <v>3275.4683023084126</v>
      </c>
      <c r="AE6">
        <f t="shared" si="2"/>
        <v>3625.1505022577799</v>
      </c>
      <c r="AF6">
        <f t="shared" si="3"/>
        <v>-181.257525112889</v>
      </c>
      <c r="AG6">
        <f t="shared" si="3"/>
        <v>-11.290936979254758</v>
      </c>
      <c r="AH6">
        <f t="shared" si="4"/>
        <v>-1273.4582943769594</v>
      </c>
      <c r="AI6">
        <f t="shared" si="5"/>
        <v>2159.1437457886768</v>
      </c>
      <c r="AJ6">
        <f t="shared" si="6"/>
        <v>-842.86697594180805</v>
      </c>
      <c r="AK6">
        <f t="shared" si="20"/>
        <v>639.36258022205072</v>
      </c>
      <c r="AL6">
        <f t="shared" si="7"/>
        <v>1955.6393500689196</v>
      </c>
      <c r="AN6">
        <f t="shared" si="8"/>
        <v>2823.36225944742</v>
      </c>
      <c r="AO6">
        <f t="shared" si="8"/>
        <v>-141.16811297237101</v>
      </c>
      <c r="AP6">
        <f t="shared" si="8"/>
        <v>-8.7936777579780347</v>
      </c>
      <c r="AQ6">
        <f t="shared" si="8"/>
        <v>-991.80270862821214</v>
      </c>
      <c r="AR6">
        <f t="shared" si="8"/>
        <v>1681.5977600888589</v>
      </c>
      <c r="AS6">
        <f t="shared" si="8"/>
        <v>-656.44690010154466</v>
      </c>
      <c r="AT6">
        <f t="shared" si="8"/>
        <v>497.95234100697189</v>
      </c>
      <c r="AU6">
        <f t="shared" si="8"/>
        <v>1523.1032009942862</v>
      </c>
      <c r="AW6">
        <v>3</v>
      </c>
      <c r="AX6">
        <f>(R6*SUMPRODUCT(K7:$K$23, X7:$X$23)-$AZ$3*SUMPRODUCT(K6:$K$22, W7:$W$23))/Z6</f>
        <v>3626.2140027955029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0.1047</v>
      </c>
      <c r="I7" s="5">
        <f t="shared" si="10"/>
        <v>1.1047</v>
      </c>
      <c r="J7">
        <f t="shared" si="11"/>
        <v>0.90522313750339456</v>
      </c>
      <c r="K7">
        <f t="shared" si="21"/>
        <v>0.70501151364995907</v>
      </c>
      <c r="L7" s="2">
        <v>4</v>
      </c>
      <c r="M7" s="6">
        <v>3.1286000000000001E-2</v>
      </c>
      <c r="O7">
        <f t="shared" si="22"/>
        <v>4013.3410859948985</v>
      </c>
      <c r="P7">
        <f t="shared" si="23"/>
        <v>200.66705429974493</v>
      </c>
      <c r="Q7" s="4">
        <f t="shared" si="24"/>
        <v>12.5</v>
      </c>
      <c r="R7">
        <f t="shared" si="0"/>
        <v>50000</v>
      </c>
      <c r="S7">
        <f t="shared" si="12"/>
        <v>4471.7631438649114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3275.4683023084126</v>
      </c>
      <c r="AC7">
        <f t="shared" si="1"/>
        <v>3872.4679488589395</v>
      </c>
      <c r="AE7">
        <f t="shared" si="2"/>
        <v>3475.4825386215648</v>
      </c>
      <c r="AF7">
        <f t="shared" si="3"/>
        <v>-173.77412693107826</v>
      </c>
      <c r="AG7">
        <f t="shared" si="3"/>
        <v>-10.824779355129245</v>
      </c>
      <c r="AH7">
        <f t="shared" si="4"/>
        <v>-1412.9930173318576</v>
      </c>
      <c r="AI7">
        <f t="shared" si="5"/>
        <v>1877.8906150035</v>
      </c>
      <c r="AJ7">
        <f t="shared" si="6"/>
        <v>-596.9996465505269</v>
      </c>
      <c r="AK7">
        <f t="shared" si="20"/>
        <v>688.63040195568476</v>
      </c>
      <c r="AL7">
        <f t="shared" si="7"/>
        <v>1969.5213704086577</v>
      </c>
      <c r="AN7">
        <f t="shared" si="8"/>
        <v>2450.2552052175915</v>
      </c>
      <c r="AO7">
        <f t="shared" si="8"/>
        <v>-122.5127602608796</v>
      </c>
      <c r="AP7">
        <f t="shared" si="8"/>
        <v>-7.6315940780864961</v>
      </c>
      <c r="AQ7">
        <f t="shared" si="8"/>
        <v>-996.17634592595573</v>
      </c>
      <c r="AR7">
        <f t="shared" si="8"/>
        <v>1323.9345049526701</v>
      </c>
      <c r="AS7">
        <f t="shared" si="8"/>
        <v>-420.89162446307756</v>
      </c>
      <c r="AT7">
        <f t="shared" si="8"/>
        <v>485.49236202815706</v>
      </c>
      <c r="AU7">
        <f t="shared" si="8"/>
        <v>1388.5352425177496</v>
      </c>
      <c r="AW7">
        <v>4</v>
      </c>
      <c r="AX7">
        <f>(R7*SUMPRODUCT(K8:$K$23, X8:$X$23)-$AZ$3*SUMPRODUCT(K7:$K$22, W8:$W$23))/Z7</f>
        <v>4471.7631438649114</v>
      </c>
    </row>
    <row r="8" spans="1:52" x14ac:dyDescent="0.25">
      <c r="B8" s="2">
        <f>'T.26.04.A'!B8</f>
        <v>100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7.2500000000000009E-2</v>
      </c>
      <c r="I8" s="5">
        <f t="shared" si="10"/>
        <v>1.0725</v>
      </c>
      <c r="J8">
        <f t="shared" si="11"/>
        <v>0.93240093240093236</v>
      </c>
      <c r="K8">
        <f t="shared" si="21"/>
        <v>0.65735339268061443</v>
      </c>
      <c r="L8" s="2">
        <v>5</v>
      </c>
      <c r="M8" s="6">
        <v>3.5844000000000001E-2</v>
      </c>
      <c r="O8">
        <f t="shared" si="22"/>
        <v>4013.3410859948985</v>
      </c>
      <c r="P8">
        <f t="shared" si="23"/>
        <v>200.66705429974493</v>
      </c>
      <c r="Q8" s="4">
        <f t="shared" si="24"/>
        <v>12.5</v>
      </c>
      <c r="R8">
        <f t="shared" si="0"/>
        <v>50000</v>
      </c>
      <c r="S8">
        <f t="shared" si="12"/>
        <v>5125.2274684993872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3872.4679488589395</v>
      </c>
      <c r="AC8">
        <f t="shared" si="1"/>
        <v>4234.8845030371103</v>
      </c>
      <c r="AE8">
        <f t="shared" si="2"/>
        <v>3316.1525171209978</v>
      </c>
      <c r="AF8">
        <f t="shared" si="3"/>
        <v>-165.8076258560499</v>
      </c>
      <c r="AG8">
        <f t="shared" si="3"/>
        <v>-10.328528170372699</v>
      </c>
      <c r="AH8">
        <f t="shared" si="4"/>
        <v>-1552.0135648210107</v>
      </c>
      <c r="AI8">
        <f t="shared" si="5"/>
        <v>1588.0027982735642</v>
      </c>
      <c r="AJ8">
        <f t="shared" si="6"/>
        <v>-362.41655417817083</v>
      </c>
      <c r="AK8">
        <f t="shared" si="20"/>
        <v>509.15393090898192</v>
      </c>
      <c r="AL8">
        <f t="shared" si="7"/>
        <v>1734.7401750043753</v>
      </c>
      <c r="AN8">
        <f t="shared" si="8"/>
        <v>2179.884107775847</v>
      </c>
      <c r="AO8">
        <f t="shared" si="8"/>
        <v>-108.99420538879237</v>
      </c>
      <c r="AP8">
        <f t="shared" si="8"/>
        <v>-6.7894930341917936</v>
      </c>
      <c r="AQ8">
        <f t="shared" si="8"/>
        <v>-1020.2213823214261</v>
      </c>
      <c r="AR8">
        <f t="shared" si="8"/>
        <v>1043.8790270314369</v>
      </c>
      <c r="AS8">
        <f t="shared" si="8"/>
        <v>-238.23575145263831</v>
      </c>
      <c r="AT8">
        <f t="shared" si="8"/>
        <v>334.69406387969042</v>
      </c>
      <c r="AU8">
        <f t="shared" si="8"/>
        <v>1140.3373394584889</v>
      </c>
      <c r="AW8">
        <v>5</v>
      </c>
      <c r="AX8">
        <f>(R8*SUMPRODUCT(K9:$K$23, X9:$X$23)-$AZ$3*SUMPRODUCT(K8:$K$22, W9:$W$23))/Z8</f>
        <v>5125.2274684993872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5.2200000000000003E-2</v>
      </c>
      <c r="I9" s="5">
        <f t="shared" si="10"/>
        <v>1.0522</v>
      </c>
      <c r="J9">
        <f t="shared" si="11"/>
        <v>0.95038965976050183</v>
      </c>
      <c r="K9">
        <f t="shared" si="21"/>
        <v>0.62474186721214076</v>
      </c>
      <c r="L9" s="2">
        <v>6</v>
      </c>
      <c r="M9" s="6">
        <v>4.1295999999999999E-2</v>
      </c>
      <c r="O9">
        <f t="shared" si="22"/>
        <v>4013.3410859948985</v>
      </c>
      <c r="P9">
        <f t="shared" si="23"/>
        <v>200.66705429974493</v>
      </c>
      <c r="Q9" s="4">
        <f t="shared" si="24"/>
        <v>12.5</v>
      </c>
      <c r="R9">
        <f t="shared" si="0"/>
        <v>50000</v>
      </c>
      <c r="S9">
        <f t="shared" si="12"/>
        <v>5611.8063332300389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4234.8845030371103</v>
      </c>
      <c r="AC9">
        <f t="shared" si="1"/>
        <v>4399.0797157224151</v>
      </c>
      <c r="AE9">
        <f t="shared" si="2"/>
        <v>3146.0471576027594</v>
      </c>
      <c r="AF9">
        <f t="shared" si="3"/>
        <v>-157.30235788013798</v>
      </c>
      <c r="AG9">
        <f t="shared" si="3"/>
        <v>-9.7987159893452613</v>
      </c>
      <c r="AH9">
        <f t="shared" si="4"/>
        <v>-1706.1075972948438</v>
      </c>
      <c r="AI9">
        <f t="shared" si="5"/>
        <v>1272.8384864384325</v>
      </c>
      <c r="AJ9">
        <f t="shared" si="6"/>
        <v>-164.1952126853048</v>
      </c>
      <c r="AK9">
        <f t="shared" si="20"/>
        <v>377.07344960405806</v>
      </c>
      <c r="AL9">
        <f t="shared" si="7"/>
        <v>1485.7167233571859</v>
      </c>
      <c r="AN9">
        <f t="shared" si="8"/>
        <v>1965.467375578196</v>
      </c>
      <c r="AO9">
        <f t="shared" si="8"/>
        <v>-98.273368778909798</v>
      </c>
      <c r="AP9">
        <f t="shared" si="8"/>
        <v>-6.1216681234650174</v>
      </c>
      <c r="AQ9">
        <f t="shared" si="8"/>
        <v>-1065.8768459987998</v>
      </c>
      <c r="AR9">
        <f t="shared" si="8"/>
        <v>795.19549267702143</v>
      </c>
      <c r="AS9">
        <f t="shared" si="8"/>
        <v>-102.5796237603119</v>
      </c>
      <c r="AT9">
        <f t="shared" si="8"/>
        <v>235.57357098176229</v>
      </c>
      <c r="AU9">
        <f t="shared" si="8"/>
        <v>928.18943989847185</v>
      </c>
      <c r="AW9">
        <v>6</v>
      </c>
      <c r="AX9">
        <f>(R9*SUMPRODUCT(K10:$K$23, X10:$X$23)-$AZ$3*SUMPRODUCT(K9:$K$22, W10:$W$23))/Z9</f>
        <v>5611.8063332300389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5.2500000000000005E-2</v>
      </c>
      <c r="I10" s="5">
        <f t="shared" si="10"/>
        <v>1.0525</v>
      </c>
      <c r="J10">
        <f t="shared" si="11"/>
        <v>0.95011876484560576</v>
      </c>
      <c r="K10">
        <f t="shared" si="21"/>
        <v>0.59357897122293657</v>
      </c>
      <c r="L10" s="2">
        <v>7</v>
      </c>
      <c r="M10" s="6">
        <v>4.7109999999999999E-2</v>
      </c>
      <c r="O10">
        <f t="shared" si="22"/>
        <v>4013.3410859948985</v>
      </c>
      <c r="P10">
        <f t="shared" si="23"/>
        <v>200.66705429974493</v>
      </c>
      <c r="Q10" s="4">
        <f t="shared" si="24"/>
        <v>12.5</v>
      </c>
      <c r="R10">
        <f t="shared" si="0"/>
        <v>50000</v>
      </c>
      <c r="S10">
        <f t="shared" si="12"/>
        <v>5969.3704122409736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4399.0797157224151</v>
      </c>
      <c r="AC10">
        <f t="shared" si="1"/>
        <v>4412.1342195356692</v>
      </c>
      <c r="AE10">
        <f t="shared" si="2"/>
        <v>2966.376404432066</v>
      </c>
      <c r="AF10">
        <f t="shared" si="3"/>
        <v>-148.31882022160329</v>
      </c>
      <c r="AG10">
        <f t="shared" si="3"/>
        <v>-9.2391113191937553</v>
      </c>
      <c r="AH10">
        <f t="shared" si="4"/>
        <v>-1846.4700410322212</v>
      </c>
      <c r="AI10">
        <f t="shared" si="5"/>
        <v>962.34843185904765</v>
      </c>
      <c r="AJ10">
        <f t="shared" si="6"/>
        <v>-13.054503813254087</v>
      </c>
      <c r="AK10">
        <f t="shared" si="20"/>
        <v>378.89970824647611</v>
      </c>
      <c r="AL10">
        <f t="shared" si="7"/>
        <v>1328.1936362922697</v>
      </c>
      <c r="AN10">
        <f t="shared" si="8"/>
        <v>1760.7786544027795</v>
      </c>
      <c r="AO10">
        <f t="shared" si="8"/>
        <v>-88.038932720138959</v>
      </c>
      <c r="AP10">
        <f t="shared" si="8"/>
        <v>-5.4841421918612179</v>
      </c>
      <c r="AQ10">
        <f t="shared" si="8"/>
        <v>-1096.0257873498792</v>
      </c>
      <c r="AR10">
        <f t="shared" si="8"/>
        <v>571.2297921408998</v>
      </c>
      <c r="AS10">
        <f t="shared" si="8"/>
        <v>-7.7488789432972629</v>
      </c>
      <c r="AT10">
        <f t="shared" si="8"/>
        <v>224.90689901761411</v>
      </c>
      <c r="AU10">
        <f t="shared" si="8"/>
        <v>788.38781221521663</v>
      </c>
      <c r="AW10">
        <v>7</v>
      </c>
      <c r="AX10">
        <f>(R10*SUMPRODUCT(K11:$K$23, X11:$X$23)-$AZ$3*SUMPRODUCT(K10:$K$22, W11:$W$23))/Z10</f>
        <v>5969.3704122409736</v>
      </c>
    </row>
    <row r="11" spans="1:52" x14ac:dyDescent="0.25">
      <c r="A11" t="s">
        <v>33</v>
      </c>
      <c r="C11" s="7">
        <f>AU25</f>
        <v>7092.0969099584408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5.1500000000000004E-2</v>
      </c>
      <c r="I11" s="5">
        <f t="shared" si="10"/>
        <v>1.0515000000000001</v>
      </c>
      <c r="J11">
        <f t="shared" si="11"/>
        <v>0.951022349025202</v>
      </c>
      <c r="K11">
        <f t="shared" si="21"/>
        <v>0.56450686754439994</v>
      </c>
      <c r="L11" s="2">
        <v>8</v>
      </c>
      <c r="M11" s="6">
        <v>5.2900999999999997E-2</v>
      </c>
      <c r="O11">
        <f t="shared" si="22"/>
        <v>4013.3410859948985</v>
      </c>
      <c r="P11">
        <f t="shared" si="23"/>
        <v>200.66705429974493</v>
      </c>
      <c r="Q11" s="4">
        <f t="shared" si="24"/>
        <v>12.5</v>
      </c>
      <c r="R11">
        <f t="shared" si="0"/>
        <v>50000</v>
      </c>
      <c r="S11">
        <f t="shared" si="12"/>
        <v>6211.1652296634384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4412.1342195356692</v>
      </c>
      <c r="AC11">
        <f t="shared" si="1"/>
        <v>4302.0825918523824</v>
      </c>
      <c r="AE11">
        <f t="shared" si="2"/>
        <v>2779.7883622168847</v>
      </c>
      <c r="AF11">
        <f t="shared" si="3"/>
        <v>-138.98941811084424</v>
      </c>
      <c r="AG11">
        <f t="shared" si="3"/>
        <v>-8.6579619781051491</v>
      </c>
      <c r="AH11">
        <f t="shared" si="4"/>
        <v>-1955.0329115866753</v>
      </c>
      <c r="AI11">
        <f t="shared" si="5"/>
        <v>677.10807054126008</v>
      </c>
      <c r="AJ11">
        <f t="shared" si="6"/>
        <v>110.05162768328682</v>
      </c>
      <c r="AK11">
        <f t="shared" si="20"/>
        <v>363.22605792754808</v>
      </c>
      <c r="AL11">
        <f t="shared" si="7"/>
        <v>1150.3857561520949</v>
      </c>
      <c r="AN11">
        <f t="shared" si="8"/>
        <v>1569.2096207914315</v>
      </c>
      <c r="AO11">
        <f t="shared" si="8"/>
        <v>-78.460481039571576</v>
      </c>
      <c r="AP11">
        <f t="shared" si="8"/>
        <v>-4.887478995578654</v>
      </c>
      <c r="AQ11">
        <f t="shared" si="8"/>
        <v>-1103.6295048660018</v>
      </c>
      <c r="AR11">
        <f t="shared" si="8"/>
        <v>382.23215589027933</v>
      </c>
      <c r="AS11">
        <f t="shared" si="8"/>
        <v>62.124899611654811</v>
      </c>
      <c r="AT11">
        <f t="shared" si="8"/>
        <v>205.04360417118093</v>
      </c>
      <c r="AU11">
        <f t="shared" si="8"/>
        <v>649.400659673115</v>
      </c>
      <c r="AW11">
        <v>8</v>
      </c>
      <c r="AX11">
        <f>(R11*SUMPRODUCT(K12:$K$23, X12:$X$23)-$AZ$3*SUMPRODUCT(K11:$K$22, W12:$W$23))/Z11</f>
        <v>6211.1652296634384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5.1900000000000002E-2</v>
      </c>
      <c r="I12" s="5">
        <f t="shared" si="10"/>
        <v>1.0519000000000001</v>
      </c>
      <c r="J12">
        <f t="shared" si="11"/>
        <v>0.95066070919288903</v>
      </c>
      <c r="K12">
        <f t="shared" si="21"/>
        <v>0.53665449904401552</v>
      </c>
      <c r="L12" s="2">
        <v>9</v>
      </c>
      <c r="M12" s="6">
        <v>5.9271999999999998E-2</v>
      </c>
      <c r="O12">
        <f t="shared" si="22"/>
        <v>4013.3410859948985</v>
      </c>
      <c r="P12">
        <f t="shared" si="23"/>
        <v>200.66705429974493</v>
      </c>
      <c r="Q12" s="4">
        <f t="shared" si="24"/>
        <v>12.5</v>
      </c>
      <c r="R12">
        <f t="shared" si="0"/>
        <v>50000</v>
      </c>
      <c r="S12">
        <f t="shared" si="12"/>
        <v>6338.2134172793294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4302.0825918523824</v>
      </c>
      <c r="AC12">
        <f t="shared" si="1"/>
        <v>4085.9711805960624</v>
      </c>
      <c r="AE12">
        <f t="shared" si="2"/>
        <v>2587.2268627893964</v>
      </c>
      <c r="AF12">
        <f t="shared" si="3"/>
        <v>-129.36134313946982</v>
      </c>
      <c r="AG12">
        <f t="shared" si="3"/>
        <v>-8.0582076359578476</v>
      </c>
      <c r="AH12">
        <f t="shared" si="4"/>
        <v>-2052.6988894649935</v>
      </c>
      <c r="AI12">
        <f t="shared" si="5"/>
        <v>397.10842254897534</v>
      </c>
      <c r="AJ12">
        <f t="shared" si="6"/>
        <v>216.11141125632003</v>
      </c>
      <c r="AK12">
        <f t="shared" si="20"/>
        <v>350.84130698696987</v>
      </c>
      <c r="AL12">
        <f t="shared" si="7"/>
        <v>964.06114079226518</v>
      </c>
      <c r="AN12">
        <f t="shared" si="8"/>
        <v>1388.4469359634634</v>
      </c>
      <c r="AO12">
        <f t="shared" si="8"/>
        <v>-69.422346798173166</v>
      </c>
      <c r="AP12">
        <f t="shared" si="8"/>
        <v>-4.3244733820676196</v>
      </c>
      <c r="AQ12">
        <f t="shared" si="8"/>
        <v>-1101.5900942140431</v>
      </c>
      <c r="AR12">
        <f t="shared" si="8"/>
        <v>213.11002156917959</v>
      </c>
      <c r="AS12">
        <f t="shared" si="8"/>
        <v>115.97716114545564</v>
      </c>
      <c r="AT12">
        <f t="shared" si="8"/>
        <v>188.28056584503997</v>
      </c>
      <c r="AU12">
        <f t="shared" si="8"/>
        <v>517.36774855967519</v>
      </c>
      <c r="AW12">
        <v>9</v>
      </c>
      <c r="AX12">
        <f>(R12*SUMPRODUCT(K13:$K$23, X13:$X$23)-$AZ$3*SUMPRODUCT(K12:$K$22, W13:$W$23))/Z12</f>
        <v>6338.2134172793294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5.1700000000000003E-2</v>
      </c>
      <c r="I13" s="5">
        <f t="shared" si="10"/>
        <v>1.0517000000000001</v>
      </c>
      <c r="J13">
        <f t="shared" si="11"/>
        <v>0.95084149472282964</v>
      </c>
      <c r="K13">
        <f t="shared" si="21"/>
        <v>0.51027336602074302</v>
      </c>
      <c r="L13" s="2">
        <v>10</v>
      </c>
      <c r="M13" s="6">
        <v>6.6047999999999996E-2</v>
      </c>
      <c r="O13">
        <f t="shared" si="22"/>
        <v>4013.3410859948985</v>
      </c>
      <c r="P13">
        <f t="shared" si="23"/>
        <v>200.66705429974493</v>
      </c>
      <c r="Q13" s="4">
        <f t="shared" si="24"/>
        <v>12.5</v>
      </c>
      <c r="R13">
        <f t="shared" si="0"/>
        <v>50000</v>
      </c>
      <c r="S13">
        <f t="shared" si="12"/>
        <v>6351.4416540140091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4085.9711805960624</v>
      </c>
      <c r="AC13">
        <f t="shared" si="1"/>
        <v>3783.120402247318</v>
      </c>
      <c r="AE13">
        <f t="shared" si="2"/>
        <v>2390.4734343279883</v>
      </c>
      <c r="AF13">
        <f t="shared" si="3"/>
        <v>-119.52367171639943</v>
      </c>
      <c r="AG13">
        <f t="shared" si="3"/>
        <v>-7.4453970616585261</v>
      </c>
      <c r="AH13">
        <f t="shared" si="4"/>
        <v>-2128.9139917589755</v>
      </c>
      <c r="AI13">
        <f t="shared" si="5"/>
        <v>134.5903737909548</v>
      </c>
      <c r="AJ13">
        <f t="shared" si="6"/>
        <v>302.85077834874437</v>
      </c>
      <c r="AK13">
        <f t="shared" si="20"/>
        <v>328.65281276383553</v>
      </c>
      <c r="AL13">
        <f t="shared" si="7"/>
        <v>766.0939649035347</v>
      </c>
      <c r="AN13">
        <f t="shared" si="8"/>
        <v>1219.7949257177081</v>
      </c>
      <c r="AO13">
        <f t="shared" si="8"/>
        <v>-60.989746285885417</v>
      </c>
      <c r="AP13">
        <f t="shared" si="8"/>
        <v>-3.7991878200134459</v>
      </c>
      <c r="AQ13">
        <f t="shared" si="8"/>
        <v>-1086.3281085435087</v>
      </c>
      <c r="AR13">
        <f t="shared" si="8"/>
        <v>68.677883068300503</v>
      </c>
      <c r="AS13">
        <f t="shared" si="8"/>
        <v>154.53668607001575</v>
      </c>
      <c r="AT13">
        <f t="shared" si="8"/>
        <v>167.70277702118736</v>
      </c>
      <c r="AU13">
        <f t="shared" si="8"/>
        <v>390.91734615950361</v>
      </c>
      <c r="AW13">
        <v>10</v>
      </c>
      <c r="AX13">
        <f>(R13*SUMPRODUCT(K14:$K$23, X14:$X$23)-$AZ$3*SUMPRODUCT(K13:$K$22, W14:$W$23))/Z13</f>
        <v>6351.4416540140091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0.4700502279173957</v>
      </c>
      <c r="L14" s="2">
        <v>11</v>
      </c>
      <c r="M14" s="6">
        <v>7.3592000000000005E-2</v>
      </c>
      <c r="O14">
        <f t="shared" si="22"/>
        <v>4013.3410859948985</v>
      </c>
      <c r="P14">
        <f t="shared" si="23"/>
        <v>200.66705429974493</v>
      </c>
      <c r="Q14" s="4">
        <f t="shared" si="24"/>
        <v>12.5</v>
      </c>
      <c r="R14">
        <f t="shared" si="0"/>
        <v>50000</v>
      </c>
      <c r="S14">
        <f t="shared" si="12"/>
        <v>6304.4419903907146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3783.120402247318</v>
      </c>
      <c r="AC14">
        <f t="shared" si="1"/>
        <v>3441.2274246124916</v>
      </c>
      <c r="AE14">
        <f t="shared" si="2"/>
        <v>2190.6489790056435</v>
      </c>
      <c r="AF14">
        <f t="shared" si="3"/>
        <v>-109.53244895028216</v>
      </c>
      <c r="AG14">
        <f t="shared" si="3"/>
        <v>-6.8230214304803667</v>
      </c>
      <c r="AH14">
        <f t="shared" si="4"/>
        <v>-2191.6866422462972</v>
      </c>
      <c r="AI14">
        <f t="shared" si="5"/>
        <v>-117.39313362141638</v>
      </c>
      <c r="AJ14">
        <f t="shared" si="6"/>
        <v>341.89297763482637</v>
      </c>
      <c r="AK14">
        <f t="shared" si="20"/>
        <v>501.81448277100498</v>
      </c>
      <c r="AL14">
        <f t="shared" si="7"/>
        <v>726.31432678441502</v>
      </c>
      <c r="AN14">
        <f t="shared" si="8"/>
        <v>1029.7150518686128</v>
      </c>
      <c r="AO14">
        <f t="shared" si="8"/>
        <v>-51.485752593430639</v>
      </c>
      <c r="AP14">
        <f t="shared" si="8"/>
        <v>-3.2071627784825716</v>
      </c>
      <c r="AQ14">
        <f t="shared" si="8"/>
        <v>-1030.2028057113837</v>
      </c>
      <c r="AR14">
        <f t="shared" si="8"/>
        <v>-55.180669214684059</v>
      </c>
      <c r="AS14">
        <f t="shared" si="8"/>
        <v>160.7068720606072</v>
      </c>
      <c r="AT14">
        <f t="shared" si="8"/>
        <v>235.87801199876094</v>
      </c>
      <c r="AU14">
        <f t="shared" si="8"/>
        <v>341.40421484468408</v>
      </c>
      <c r="AW14">
        <v>11</v>
      </c>
      <c r="AX14">
        <f>(R14*SUMPRODUCT(K15:$K$23, X15:$X$23)-$AZ$3*SUMPRODUCT(K14:$K$22, W15:$W$23))/Z14</f>
        <v>6304.4419903907146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0.43299774489153714</v>
      </c>
      <c r="L15" s="2">
        <v>12</v>
      </c>
      <c r="M15" s="6">
        <v>8.2293000000000005E-2</v>
      </c>
      <c r="O15">
        <f t="shared" si="22"/>
        <v>4013.3410859948985</v>
      </c>
      <c r="P15">
        <f t="shared" si="23"/>
        <v>200.66705429974493</v>
      </c>
      <c r="Q15" s="4">
        <f t="shared" si="24"/>
        <v>12.5</v>
      </c>
      <c r="R15">
        <f t="shared" si="0"/>
        <v>50000</v>
      </c>
      <c r="S15">
        <f t="shared" si="12"/>
        <v>6155.4138984572764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3441.2274246124916</v>
      </c>
      <c r="AC15">
        <f t="shared" si="1"/>
        <v>3049.7881159432513</v>
      </c>
      <c r="AE15">
        <f t="shared" si="2"/>
        <v>1988.4674127862756</v>
      </c>
      <c r="AF15">
        <f t="shared" si="3"/>
        <v>-99.423370639313788</v>
      </c>
      <c r="AG15">
        <f t="shared" si="3"/>
        <v>-6.1933043135970429</v>
      </c>
      <c r="AH15">
        <f t="shared" si="4"/>
        <v>-2245.9476103140837</v>
      </c>
      <c r="AI15">
        <f t="shared" si="5"/>
        <v>-363.09687248071896</v>
      </c>
      <c r="AJ15">
        <f t="shared" si="6"/>
        <v>391.43930866924029</v>
      </c>
      <c r="AK15">
        <f t="shared" si="20"/>
        <v>456.12198995354004</v>
      </c>
      <c r="AL15">
        <f t="shared" si="7"/>
        <v>484.46442614206137</v>
      </c>
      <c r="AN15">
        <f t="shared" si="8"/>
        <v>861.00190552676668</v>
      </c>
      <c r="AO15">
        <f t="shared" si="8"/>
        <v>-43.050095276338332</v>
      </c>
      <c r="AP15">
        <f t="shared" si="8"/>
        <v>-2.6816868012145489</v>
      </c>
      <c r="AQ15">
        <f t="shared" si="8"/>
        <v>-972.49025041053505</v>
      </c>
      <c r="AR15">
        <f t="shared" si="8"/>
        <v>-157.22012696132134</v>
      </c>
      <c r="AS15">
        <f t="shared" si="8"/>
        <v>169.49233791568338</v>
      </c>
      <c r="AT15">
        <f t="shared" si="8"/>
        <v>197.4997930453232</v>
      </c>
      <c r="AU15">
        <f t="shared" si="8"/>
        <v>209.77200399968524</v>
      </c>
      <c r="AW15">
        <v>12</v>
      </c>
      <c r="AX15">
        <f>(R15*SUMPRODUCT(K16:$K$23, X16:$X$23)-$AZ$3*SUMPRODUCT(K15:$K$22, W16:$W$23))/Z15</f>
        <v>6155.4138984572764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0.39886598483706026</v>
      </c>
      <c r="L16" s="2">
        <v>13</v>
      </c>
      <c r="M16" s="6">
        <v>9.1596999999999998E-2</v>
      </c>
      <c r="O16">
        <f t="shared" si="22"/>
        <v>4013.3410859948985</v>
      </c>
      <c r="P16">
        <f t="shared" si="23"/>
        <v>200.66705429974493</v>
      </c>
      <c r="Q16" s="4">
        <f t="shared" si="24"/>
        <v>12.5</v>
      </c>
      <c r="R16">
        <f t="shared" si="0"/>
        <v>50000</v>
      </c>
      <c r="S16">
        <f t="shared" si="12"/>
        <v>5909.6648888644722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3049.7881159432513</v>
      </c>
      <c r="AC16">
        <f t="shared" si="1"/>
        <v>2630.5493583590201</v>
      </c>
      <c r="AE16">
        <f t="shared" si="2"/>
        <v>1786.4450890494284</v>
      </c>
      <c r="AF16">
        <f t="shared" si="3"/>
        <v>-89.322254452471427</v>
      </c>
      <c r="AG16">
        <f t="shared" si="3"/>
        <v>-5.5640831752485242</v>
      </c>
      <c r="AH16">
        <f t="shared" si="4"/>
        <v>-2269.1523808501934</v>
      </c>
      <c r="AI16">
        <f t="shared" si="5"/>
        <v>-577.59362942848497</v>
      </c>
      <c r="AJ16">
        <f t="shared" si="6"/>
        <v>419.23875758423128</v>
      </c>
      <c r="AK16">
        <f t="shared" si="20"/>
        <v>406.20266385962674</v>
      </c>
      <c r="AL16">
        <f t="shared" si="7"/>
        <v>247.84779201537305</v>
      </c>
      <c r="AN16">
        <f t="shared" si="8"/>
        <v>712.55217980103009</v>
      </c>
      <c r="AO16">
        <f t="shared" si="8"/>
        <v>-35.627608990051506</v>
      </c>
      <c r="AP16">
        <f t="shared" si="8"/>
        <v>-2.21932351541082</v>
      </c>
      <c r="AQ16">
        <f t="shared" si="8"/>
        <v>-905.08769913317246</v>
      </c>
      <c r="AR16">
        <f t="shared" si="8"/>
        <v>-230.38245183760469</v>
      </c>
      <c r="AS16">
        <f t="shared" si="8"/>
        <v>167.22007992569996</v>
      </c>
      <c r="AT16">
        <f t="shared" si="8"/>
        <v>162.02042556380738</v>
      </c>
      <c r="AU16">
        <f t="shared" si="8"/>
        <v>98.858053651902651</v>
      </c>
      <c r="AW16">
        <v>13</v>
      </c>
      <c r="AX16">
        <f>(R16*SUMPRODUCT(K17:$K$23, X17:$X$23)-$AZ$3*SUMPRODUCT(K16:$K$22, W17:$W$23))/Z16</f>
        <v>5909.6648888644722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0.36742471695756734</v>
      </c>
      <c r="L17" s="2">
        <v>14</v>
      </c>
      <c r="M17" s="6">
        <v>0.10148</v>
      </c>
      <c r="O17">
        <f t="shared" si="22"/>
        <v>4013.3410859948985</v>
      </c>
      <c r="P17">
        <f t="shared" si="23"/>
        <v>200.66705429974493</v>
      </c>
      <c r="Q17" s="4">
        <f t="shared" si="24"/>
        <v>12.5</v>
      </c>
      <c r="R17">
        <f t="shared" si="0"/>
        <v>50000</v>
      </c>
      <c r="S17">
        <f t="shared" si="12"/>
        <v>5569.5405317274053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2630.5493583590201</v>
      </c>
      <c r="AC17">
        <f t="shared" si="1"/>
        <v>2202.7751943780336</v>
      </c>
      <c r="AE17">
        <f t="shared" si="2"/>
        <v>1587.2921905221981</v>
      </c>
      <c r="AF17">
        <f t="shared" si="3"/>
        <v>-79.364609526109902</v>
      </c>
      <c r="AG17">
        <f t="shared" si="3"/>
        <v>-4.9437991828718184</v>
      </c>
      <c r="AH17">
        <f t="shared" si="4"/>
        <v>-2258.5726424968811</v>
      </c>
      <c r="AI17">
        <f t="shared" si="5"/>
        <v>-755.58886068366473</v>
      </c>
      <c r="AJ17">
        <f t="shared" si="6"/>
        <v>427.77416398098649</v>
      </c>
      <c r="AK17">
        <f t="shared" si="20"/>
        <v>354.13774865449534</v>
      </c>
      <c r="AL17">
        <f t="shared" si="7"/>
        <v>26.323051951817092</v>
      </c>
      <c r="AN17">
        <f t="shared" si="8"/>
        <v>583.21038383157565</v>
      </c>
      <c r="AO17">
        <f t="shared" si="8"/>
        <v>-29.160519191578782</v>
      </c>
      <c r="AP17">
        <f t="shared" si="8"/>
        <v>-1.8164740154617305</v>
      </c>
      <c r="AQ17">
        <f t="shared" si="8"/>
        <v>-829.85541389752154</v>
      </c>
      <c r="AR17">
        <f t="shared" si="8"/>
        <v>-277.62202327298633</v>
      </c>
      <c r="AS17">
        <f t="shared" si="8"/>
        <v>157.17480112247395</v>
      </c>
      <c r="AT17">
        <f t="shared" si="8"/>
        <v>130.11896206336809</v>
      </c>
      <c r="AU17">
        <f t="shared" si="8"/>
        <v>9.6717399128557364</v>
      </c>
      <c r="AW17">
        <v>14</v>
      </c>
      <c r="AX17">
        <f>(R17*SUMPRODUCT(K18:$K$23, X18:$X$23)-$AZ$3*SUMPRODUCT(K17:$K$22, W18:$W$23))/Z17</f>
        <v>5569.5405317274053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0.33846185877819929</v>
      </c>
      <c r="L18" s="2">
        <v>15</v>
      </c>
      <c r="M18" s="6">
        <v>0.112611</v>
      </c>
      <c r="O18">
        <f t="shared" si="22"/>
        <v>4013.3410859948985</v>
      </c>
      <c r="P18">
        <f t="shared" si="23"/>
        <v>200.66705429974493</v>
      </c>
      <c r="Q18" s="4">
        <f t="shared" si="24"/>
        <v>12.5</v>
      </c>
      <c r="R18">
        <f t="shared" si="0"/>
        <v>50000</v>
      </c>
      <c r="S18">
        <f t="shared" si="12"/>
        <v>5124.1884441777338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2202.7751943780336</v>
      </c>
      <c r="AC18">
        <f t="shared" si="1"/>
        <v>1778.1487400803867</v>
      </c>
      <c r="AE18">
        <f t="shared" si="2"/>
        <v>1392.6727077500809</v>
      </c>
      <c r="AF18">
        <f t="shared" si="3"/>
        <v>-69.633635387504057</v>
      </c>
      <c r="AG18">
        <f t="shared" si="3"/>
        <v>-4.3376350212607226</v>
      </c>
      <c r="AH18">
        <f t="shared" si="4"/>
        <v>-2226.9046791295136</v>
      </c>
      <c r="AI18">
        <f t="shared" si="5"/>
        <v>-908.20324178819737</v>
      </c>
      <c r="AJ18">
        <f t="shared" si="6"/>
        <v>424.62645429764689</v>
      </c>
      <c r="AK18">
        <f t="shared" si="20"/>
        <v>301.71097843352754</v>
      </c>
      <c r="AL18">
        <f t="shared" si="7"/>
        <v>-181.86580905702294</v>
      </c>
      <c r="AN18">
        <f t="shared" si="8"/>
        <v>471.3665933347603</v>
      </c>
      <c r="AO18">
        <f t="shared" si="8"/>
        <v>-23.56832966673802</v>
      </c>
      <c r="AP18">
        <f t="shared" si="8"/>
        <v>-1.4681240119973182</v>
      </c>
      <c r="AQ18">
        <f t="shared" si="8"/>
        <v>-753.72229702004461</v>
      </c>
      <c r="AR18">
        <f t="shared" si="8"/>
        <v>-307.39215736401962</v>
      </c>
      <c r="AS18">
        <f t="shared" si="8"/>
        <v>143.71985900797765</v>
      </c>
      <c r="AT18">
        <f t="shared" si="8"/>
        <v>102.11765857440093</v>
      </c>
      <c r="AU18">
        <f t="shared" si="8"/>
        <v>-61.554639781641058</v>
      </c>
      <c r="AW18">
        <v>15</v>
      </c>
      <c r="AX18">
        <f>(R18*SUMPRODUCT(K19:$K$23, X19:$X$23)-$AZ$3*SUMPRODUCT(K18:$K$22, W19:$W$23))/Z18</f>
        <v>5124.1884441777338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0.3117820455743141</v>
      </c>
      <c r="L19" s="2">
        <v>16</v>
      </c>
      <c r="M19" s="6">
        <v>0.125163</v>
      </c>
      <c r="O19">
        <f t="shared" si="22"/>
        <v>4013.3410859948985</v>
      </c>
      <c r="P19">
        <f t="shared" si="23"/>
        <v>200.66705429974493</v>
      </c>
      <c r="Q19" s="4">
        <f t="shared" si="24"/>
        <v>12.5</v>
      </c>
      <c r="R19">
        <f t="shared" si="0"/>
        <v>50000</v>
      </c>
      <c r="S19">
        <f t="shared" si="12"/>
        <v>4555.2064025877316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1778.1487400803867</v>
      </c>
      <c r="AC19">
        <f t="shared" si="1"/>
        <v>1367.0528841591595</v>
      </c>
      <c r="AE19">
        <f t="shared" si="2"/>
        <v>1204.4348865524569</v>
      </c>
      <c r="AF19">
        <f t="shared" si="3"/>
        <v>-60.221744327622844</v>
      </c>
      <c r="AG19">
        <f t="shared" si="3"/>
        <v>-3.7513472588820598</v>
      </c>
      <c r="AH19">
        <f t="shared" si="4"/>
        <v>-2171.6456486642232</v>
      </c>
      <c r="AI19">
        <f t="shared" si="5"/>
        <v>-1031.1838536982714</v>
      </c>
      <c r="AJ19">
        <f t="shared" si="6"/>
        <v>411.09585592122721</v>
      </c>
      <c r="AK19">
        <f t="shared" si="20"/>
        <v>250.07235099262238</v>
      </c>
      <c r="AL19">
        <f t="shared" si="7"/>
        <v>-370.01564678442179</v>
      </c>
      <c r="AN19">
        <f t="shared" si="8"/>
        <v>375.52117269039195</v>
      </c>
      <c r="AO19">
        <f t="shared" si="8"/>
        <v>-18.776058634519597</v>
      </c>
      <c r="AP19">
        <f t="shared" si="8"/>
        <v>-1.1696027220338447</v>
      </c>
      <c r="AQ19">
        <f t="shared" si="8"/>
        <v>-677.08012260308976</v>
      </c>
      <c r="AR19">
        <f t="shared" si="8"/>
        <v>-321.50461126925131</v>
      </c>
      <c r="AS19">
        <f t="shared" si="8"/>
        <v>128.17230688624372</v>
      </c>
      <c r="AT19">
        <f t="shared" si="8"/>
        <v>77.968069134057657</v>
      </c>
      <c r="AU19">
        <f t="shared" si="8"/>
        <v>-115.36423524894991</v>
      </c>
      <c r="AW19">
        <v>16</v>
      </c>
      <c r="AX19">
        <f>(R19*SUMPRODUCT(K20:$K$23, X20:$X$23)-$AZ$3*SUMPRODUCT(K19:$K$22, W20:$W$23))/Z19</f>
        <v>4555.2064025877316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0.28720531256730475</v>
      </c>
      <c r="L20" s="2">
        <v>17</v>
      </c>
      <c r="M20" s="6">
        <v>0.13952899999999999</v>
      </c>
      <c r="O20">
        <f t="shared" si="22"/>
        <v>4013.3410859948985</v>
      </c>
      <c r="P20">
        <f t="shared" si="23"/>
        <v>200.66705429974493</v>
      </c>
      <c r="Q20" s="4">
        <f t="shared" si="24"/>
        <v>12.5</v>
      </c>
      <c r="R20">
        <f t="shared" si="0"/>
        <v>50000</v>
      </c>
      <c r="S20">
        <f t="shared" si="12"/>
        <v>3830.3640790269151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1367.0528841591595</v>
      </c>
      <c r="AC20">
        <f t="shared" si="1"/>
        <v>977.63517850140488</v>
      </c>
      <c r="AE20">
        <f t="shared" si="2"/>
        <v>1024.3369424011546</v>
      </c>
      <c r="AF20">
        <f t="shared" si="3"/>
        <v>-51.216847120057736</v>
      </c>
      <c r="AG20">
        <f t="shared" si="3"/>
        <v>-3.1904120546086845</v>
      </c>
      <c r="AH20">
        <f t="shared" si="4"/>
        <v>-2093.6869267382194</v>
      </c>
      <c r="AI20">
        <f t="shared" si="5"/>
        <v>-1123.7572435117313</v>
      </c>
      <c r="AJ20">
        <f t="shared" si="6"/>
        <v>389.4177056577546</v>
      </c>
      <c r="AK20">
        <f t="shared" si="20"/>
        <v>200.25328219666164</v>
      </c>
      <c r="AL20">
        <f t="shared" si="7"/>
        <v>-534.08625565731506</v>
      </c>
      <c r="AN20">
        <f t="shared" si="8"/>
        <v>294.19501171656083</v>
      </c>
      <c r="AO20">
        <f t="shared" si="8"/>
        <v>-14.709750585828044</v>
      </c>
      <c r="AP20">
        <f t="shared" si="8"/>
        <v>-0.9163032913623842</v>
      </c>
      <c r="AQ20">
        <f t="shared" si="8"/>
        <v>-601.31800821192996</v>
      </c>
      <c r="AR20">
        <f t="shared" si="8"/>
        <v>-322.74905037255957</v>
      </c>
      <c r="AS20">
        <f t="shared" si="8"/>
        <v>111.84283387267809</v>
      </c>
      <c r="AT20">
        <f t="shared" si="8"/>
        <v>57.51380650592089</v>
      </c>
      <c r="AU20">
        <f t="shared" si="8"/>
        <v>-153.3924099939606</v>
      </c>
      <c r="AW20">
        <v>17</v>
      </c>
      <c r="AX20">
        <f>(R20*SUMPRODUCT(K21:$K$23, X21:$X$23)-$AZ$3*SUMPRODUCT(K20:$K$22, W21:$W$23))/Z20</f>
        <v>3830.3640790269151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0.26456588099850104</v>
      </c>
      <c r="L21" s="2">
        <v>18</v>
      </c>
      <c r="M21" s="6">
        <v>0.15610499999999999</v>
      </c>
      <c r="O21">
        <f t="shared" si="22"/>
        <v>4013.3410859948985</v>
      </c>
      <c r="P21">
        <f t="shared" si="23"/>
        <v>200.66705429974493</v>
      </c>
      <c r="Q21" s="4">
        <f t="shared" si="24"/>
        <v>12.5</v>
      </c>
      <c r="R21">
        <f t="shared" si="0"/>
        <v>50000</v>
      </c>
      <c r="S21">
        <f t="shared" si="12"/>
        <v>2896.9881510158584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977.63517850140488</v>
      </c>
      <c r="AC21">
        <f t="shared" si="1"/>
        <v>616.58769479793091</v>
      </c>
      <c r="AE21">
        <f t="shared" si="2"/>
        <v>854.18945458361077</v>
      </c>
      <c r="AF21">
        <f t="shared" si="3"/>
        <v>-42.70947272918054</v>
      </c>
      <c r="AG21">
        <f t="shared" si="3"/>
        <v>-2.6604686602779086</v>
      </c>
      <c r="AH21">
        <f t="shared" si="4"/>
        <v>-1992.1570951387544</v>
      </c>
      <c r="AI21">
        <f t="shared" si="5"/>
        <v>-1183.3375819446021</v>
      </c>
      <c r="AJ21">
        <f t="shared" si="6"/>
        <v>361.04748370347397</v>
      </c>
      <c r="AK21">
        <f t="shared" si="20"/>
        <v>153.09816250196954</v>
      </c>
      <c r="AL21">
        <f t="shared" si="7"/>
        <v>-669.19193573915857</v>
      </c>
      <c r="AN21">
        <f t="shared" si="8"/>
        <v>225.98938559154206</v>
      </c>
      <c r="AO21">
        <f t="shared" si="8"/>
        <v>-11.299469279577105</v>
      </c>
      <c r="AP21">
        <f t="shared" si="8"/>
        <v>-0.70386923497532661</v>
      </c>
      <c r="AQ21">
        <f t="shared" si="8"/>
        <v>-527.05679696279924</v>
      </c>
      <c r="AR21">
        <f t="shared" si="8"/>
        <v>-313.07074988580956</v>
      </c>
      <c r="AS21">
        <f t="shared" si="8"/>
        <v>95.520845608301542</v>
      </c>
      <c r="AT21">
        <f t="shared" si="8"/>
        <v>40.50455024158525</v>
      </c>
      <c r="AU21">
        <f t="shared" si="8"/>
        <v>-177.04535403592277</v>
      </c>
      <c r="AW21">
        <v>18</v>
      </c>
      <c r="AX21">
        <f>(R21*SUMPRODUCT(K22:$K$23, X22:$X$23)-$AZ$3*SUMPRODUCT(K21:$K$22, W22:$W$23))/Z21</f>
        <v>2896.9881510158584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0.24371103989279483</v>
      </c>
      <c r="L22" s="2">
        <v>19</v>
      </c>
      <c r="M22" s="6">
        <v>0.17521600000000001</v>
      </c>
      <c r="O22">
        <f t="shared" si="22"/>
        <v>4013.3410859948985</v>
      </c>
      <c r="P22">
        <f t="shared" si="23"/>
        <v>200.66705429974493</v>
      </c>
      <c r="Q22" s="4">
        <f t="shared" si="24"/>
        <v>12.5</v>
      </c>
      <c r="R22">
        <f t="shared" si="0"/>
        <v>50000</v>
      </c>
      <c r="S22">
        <f t="shared" si="12"/>
        <v>1670.426187370065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616.58769479793091</v>
      </c>
      <c r="AC22">
        <f t="shared" si="1"/>
        <v>289.67960282304375</v>
      </c>
      <c r="AE22">
        <f t="shared" si="2"/>
        <v>695.9799005634527</v>
      </c>
      <c r="AF22">
        <f t="shared" si="3"/>
        <v>-34.798995028172641</v>
      </c>
      <c r="AG22">
        <f t="shared" si="3"/>
        <v>-2.1677072968958755</v>
      </c>
      <c r="AH22">
        <f t="shared" si="4"/>
        <v>-1864.6267071170162</v>
      </c>
      <c r="AI22">
        <f t="shared" si="5"/>
        <v>-1205.6135088786318</v>
      </c>
      <c r="AJ22">
        <f t="shared" si="6"/>
        <v>326.90809197488716</v>
      </c>
      <c r="AK22">
        <f t="shared" si="20"/>
        <v>109.34121466771354</v>
      </c>
      <c r="AL22">
        <f t="shared" si="7"/>
        <v>-769.36420223603113</v>
      </c>
      <c r="AN22">
        <f t="shared" si="8"/>
        <v>169.61798531080299</v>
      </c>
      <c r="AO22">
        <f t="shared" si="8"/>
        <v>-8.4808992655401507</v>
      </c>
      <c r="AP22">
        <f t="shared" si="8"/>
        <v>-0.52829419950969314</v>
      </c>
      <c r="AQ22">
        <f t="shared" si="8"/>
        <v>-454.43011380336577</v>
      </c>
      <c r="AR22">
        <f t="shared" si="8"/>
        <v>-293.82132195761261</v>
      </c>
      <c r="AS22">
        <f t="shared" si="8"/>
        <v>79.671111044569159</v>
      </c>
      <c r="AT22">
        <f t="shared" si="8"/>
        <v>26.64766112980978</v>
      </c>
      <c r="AU22">
        <f t="shared" si="8"/>
        <v>-187.50254978323366</v>
      </c>
      <c r="AW22">
        <v>19</v>
      </c>
      <c r="AX22">
        <f>(R22*SUMPRODUCT(K23:$K$23, X23:$X$23)-$AZ$3*SUMPRODUCT(K22:$K$22, W23:$W$23))/Z22</f>
        <v>1670.426187370065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0.22450011596908803</v>
      </c>
      <c r="L23" s="2">
        <v>20</v>
      </c>
      <c r="M23" s="6">
        <v>0.19798199999999999</v>
      </c>
      <c r="O23">
        <f t="shared" si="22"/>
        <v>4013.3410859948985</v>
      </c>
      <c r="P23">
        <f t="shared" si="23"/>
        <v>200.66705429974493</v>
      </c>
      <c r="Q23" s="4">
        <f t="shared" si="24"/>
        <v>12.5</v>
      </c>
      <c r="R23">
        <f t="shared" si="0"/>
        <v>50000</v>
      </c>
      <c r="S23">
        <f t="shared" si="12"/>
        <v>2109.0760404057296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289.67960282304375</v>
      </c>
      <c r="AC23">
        <f t="shared" si="1"/>
        <v>289.67960282304375</v>
      </c>
      <c r="AE23">
        <f t="shared" si="2"/>
        <v>551.22860888446473</v>
      </c>
      <c r="AF23">
        <f t="shared" si="3"/>
        <v>-27.561430444223234</v>
      </c>
      <c r="AG23">
        <f t="shared" si="3"/>
        <v>-1.7168631978728774</v>
      </c>
      <c r="AH23">
        <f t="shared" si="4"/>
        <v>-1716.668104216157</v>
      </c>
      <c r="AI23">
        <f t="shared" si="5"/>
        <v>-1194.7177889737882</v>
      </c>
      <c r="AJ23">
        <f t="shared" si="6"/>
        <v>0</v>
      </c>
      <c r="AK23">
        <f t="shared" si="20"/>
        <v>69.59971076626185</v>
      </c>
      <c r="AL23">
        <f t="shared" si="7"/>
        <v>-1125.1180782075264</v>
      </c>
      <c r="AN23">
        <f t="shared" si="8"/>
        <v>123.7508866200414</v>
      </c>
      <c r="AO23">
        <f t="shared" si="8"/>
        <v>-6.1875443310020692</v>
      </c>
      <c r="AP23">
        <f t="shared" si="8"/>
        <v>-0.38543598702552034</v>
      </c>
      <c r="AQ23">
        <f t="shared" si="8"/>
        <v>-385.39218847696173</v>
      </c>
      <c r="AR23">
        <f t="shared" si="8"/>
        <v>-268.21428217494787</v>
      </c>
      <c r="AS23">
        <f t="shared" si="8"/>
        <v>0</v>
      </c>
      <c r="AT23">
        <f t="shared" si="8"/>
        <v>15.62514313844077</v>
      </c>
      <c r="AU23">
        <f t="shared" si="8"/>
        <v>-252.58913903650713</v>
      </c>
      <c r="AW23">
        <v>20</v>
      </c>
      <c r="AX23">
        <f>(R23*SUMPRODUCT(K$23:$K24, X$23:$X24)-$AZ$3*SUMPRODUCT(K$22:$K23, W$23:$W24))/Z23</f>
        <v>2109.0760404057296</v>
      </c>
    </row>
    <row r="25" spans="5:50" x14ac:dyDescent="0.25">
      <c r="AN25" s="8">
        <f t="shared" ref="AN25:AU25" si="25">SUM(AN3:AN23)</f>
        <v>27468.788371100683</v>
      </c>
      <c r="AO25" s="8">
        <f t="shared" si="25"/>
        <v>-4383.4452330512086</v>
      </c>
      <c r="AP25" s="8">
        <f t="shared" si="25"/>
        <v>-173.05461578806734</v>
      </c>
      <c r="AQ25" s="8">
        <f t="shared" si="25"/>
        <v>-17492.154554680379</v>
      </c>
      <c r="AR25" s="8">
        <f t="shared" si="25"/>
        <v>5420.1339675810241</v>
      </c>
      <c r="AS25" s="8">
        <f t="shared" si="25"/>
        <v>-2080.9018400283426</v>
      </c>
      <c r="AT25" s="8">
        <f t="shared" si="25"/>
        <v>3752.8647824057584</v>
      </c>
      <c r="AU25" s="9">
        <f t="shared" si="25"/>
        <v>7092.0969099584408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4" priority="1" operator="lessThan">
      <formula>0</formula>
    </cfRule>
  </conditionalFormatting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67B10-5CEC-4CFE-AC3D-28E9791CB36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'T.26.04.B'!C3*(1+C12)</f>
        <v>260.84467981292835</v>
      </c>
      <c r="K3">
        <v>1</v>
      </c>
      <c r="L3" s="2">
        <v>0</v>
      </c>
      <c r="O3">
        <f>$C$3</f>
        <v>260.84467981292835</v>
      </c>
      <c r="P3">
        <f>O3*B5</f>
        <v>208.67574385034268</v>
      </c>
      <c r="Q3" s="4">
        <f>B8</f>
        <v>100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260.84467981292835</v>
      </c>
      <c r="AF3">
        <f t="shared" ref="AF3:AG23" si="4">-$Z3*P3</f>
        <v>-208.67574385034268</v>
      </c>
      <c r="AG3">
        <f t="shared" si="4"/>
        <v>-100</v>
      </c>
      <c r="AH3">
        <f t="shared" ref="AH3:AH23" si="5">-X3*R3</f>
        <v>0</v>
      </c>
      <c r="AI3">
        <f t="shared" ref="AI3:AI23" si="6">SUM(AE3:AH3)</f>
        <v>-47.831064037414336</v>
      </c>
      <c r="AJ3">
        <f t="shared" ref="AJ3:AJ23" si="7">AB3-AC3</f>
        <v>0</v>
      </c>
      <c r="AL3">
        <f t="shared" ref="AL3:AL23" si="8">SUM(AI3:AK3)</f>
        <v>-47.831064037414336</v>
      </c>
      <c r="AN3">
        <f t="shared" ref="AN3:AU23" si="9">AE3*$K3</f>
        <v>260.84467981292835</v>
      </c>
      <c r="AO3">
        <f t="shared" si="9"/>
        <v>-208.67574385034268</v>
      </c>
      <c r="AP3">
        <f t="shared" si="9"/>
        <v>-100</v>
      </c>
      <c r="AQ3">
        <f t="shared" si="9"/>
        <v>0</v>
      </c>
      <c r="AR3">
        <f t="shared" si="9"/>
        <v>-47.831064037414336</v>
      </c>
      <c r="AS3">
        <f t="shared" si="9"/>
        <v>0</v>
      </c>
      <c r="AT3">
        <f t="shared" si="9"/>
        <v>0</v>
      </c>
      <c r="AU3">
        <f t="shared" si="9"/>
        <v>-47.831064037414336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132.2969692210678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1.1601210000000001E-3</v>
      </c>
      <c r="R4">
        <f t="shared" si="0"/>
        <v>100000</v>
      </c>
      <c r="S4">
        <f t="shared" si="1"/>
        <v>23.722138969836127</v>
      </c>
      <c r="U4">
        <f t="shared" ref="U4:U23" si="13">M4</f>
        <v>1.1601210000000001E-3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1.1601210000000001E-3</v>
      </c>
      <c r="Y4">
        <f t="shared" ref="Y4:Y23" si="17">V4*W4</f>
        <v>0.01</v>
      </c>
      <c r="Z4">
        <f t="shared" ref="Z4:Z23" si="18">MAX(0, W4-X4-Y4)</f>
        <v>0.98883987900000003</v>
      </c>
      <c r="AB4">
        <f t="shared" ref="AB4:AB23" si="19">AC3</f>
        <v>0</v>
      </c>
      <c r="AC4">
        <f t="shared" si="2"/>
        <v>23.457397028553942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-116.0121</v>
      </c>
      <c r="AI4">
        <f t="shared" si="6"/>
        <v>-116.0121</v>
      </c>
      <c r="AJ4">
        <f t="shared" si="7"/>
        <v>-23.457397028553942</v>
      </c>
      <c r="AK4">
        <f>G4*MAX(0, SUM(AB4, AE4:AF4))</f>
        <v>0</v>
      </c>
      <c r="AL4">
        <f t="shared" si="8"/>
        <v>-139.46949702855395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-108.83957219251336</v>
      </c>
      <c r="AR4">
        <f t="shared" si="9"/>
        <v>-108.83957219251336</v>
      </c>
      <c r="AS4">
        <f t="shared" si="9"/>
        <v>-22.007127337042817</v>
      </c>
      <c r="AT4">
        <f t="shared" si="9"/>
        <v>0</v>
      </c>
      <c r="AU4">
        <f t="shared" si="9"/>
        <v>-130.84669952955619</v>
      </c>
      <c r="AW4">
        <v>1</v>
      </c>
      <c r="AX4">
        <f>(R4*SUMPRODUCT(K5:$K$23, X5:$X$23)-$AZ$3*SUMPRODUCT(K4:$K$22, W5:$W$23))/Z4</f>
        <v>23.722138969836127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1.1721139999999999E-3</v>
      </c>
      <c r="O5">
        <f t="shared" ref="O5:O23" si="21">$C$3</f>
        <v>260.84467981292835</v>
      </c>
      <c r="P5">
        <f t="shared" ref="P5:P23" si="22">O5*$C$5</f>
        <v>13.042233990646418</v>
      </c>
      <c r="Q5" s="4">
        <f t="shared" ref="Q5:Q23" si="23">$C$8</f>
        <v>12.5</v>
      </c>
      <c r="R5">
        <f t="shared" si="0"/>
        <v>100000</v>
      </c>
      <c r="S5">
        <f t="shared" si="1"/>
        <v>47.147119150456611</v>
      </c>
      <c r="U5">
        <f t="shared" si="13"/>
        <v>1.1721139999999999E-3</v>
      </c>
      <c r="V5">
        <f t="shared" si="14"/>
        <v>0.01</v>
      </c>
      <c r="W5">
        <f t="shared" si="15"/>
        <v>0.98883987900000003</v>
      </c>
      <c r="X5">
        <f t="shared" si="16"/>
        <v>1.1590330659342059E-3</v>
      </c>
      <c r="Y5">
        <f t="shared" si="17"/>
        <v>9.8883987900000008E-3</v>
      </c>
      <c r="Z5">
        <f t="shared" si="18"/>
        <v>0.97779244714406577</v>
      </c>
      <c r="AB5">
        <f t="shared" si="19"/>
        <v>23.457397028553942</v>
      </c>
      <c r="AC5">
        <f t="shared" si="2"/>
        <v>46.100097009917818</v>
      </c>
      <c r="AE5">
        <f t="shared" si="3"/>
        <v>255.0519577987935</v>
      </c>
      <c r="AF5">
        <f t="shared" si="4"/>
        <v>-12.752597889939675</v>
      </c>
      <c r="AG5">
        <f t="shared" si="4"/>
        <v>-12.222405589300822</v>
      </c>
      <c r="AH5">
        <f t="shared" si="5"/>
        <v>-115.90330659342058</v>
      </c>
      <c r="AI5">
        <f t="shared" si="6"/>
        <v>114.17364772613243</v>
      </c>
      <c r="AJ5">
        <f t="shared" si="7"/>
        <v>-22.642699981363876</v>
      </c>
      <c r="AK5">
        <f>G5*SUM(AB5, AE5:AF5)</f>
        <v>10.896027034433718</v>
      </c>
      <c r="AL5">
        <f t="shared" si="8"/>
        <v>102.42697477920227</v>
      </c>
      <c r="AN5">
        <f t="shared" si="9"/>
        <v>220.25330930867318</v>
      </c>
      <c r="AO5">
        <f t="shared" si="9"/>
        <v>-11.01266546543366</v>
      </c>
      <c r="AP5">
        <f t="shared" si="9"/>
        <v>-10.554811270572667</v>
      </c>
      <c r="AQ5">
        <f t="shared" si="9"/>
        <v>-100.08975056430404</v>
      </c>
      <c r="AR5">
        <f t="shared" si="9"/>
        <v>98.596082008362828</v>
      </c>
      <c r="AS5">
        <f t="shared" si="9"/>
        <v>-19.553386869169202</v>
      </c>
      <c r="AT5">
        <f t="shared" si="9"/>
        <v>9.4094004741732942</v>
      </c>
      <c r="AU5">
        <f t="shared" si="9"/>
        <v>88.452095613366907</v>
      </c>
      <c r="AW5">
        <v>2</v>
      </c>
      <c r="AX5">
        <f>(R5*SUMPRODUCT(K6:$K$23, X6:$X$23)-$AZ$3*SUMPRODUCT(K5:$K$22, W6:$W$23))/Z5</f>
        <v>47.147119150456611</v>
      </c>
    </row>
    <row r="6" spans="1:52" x14ac:dyDescent="0.25">
      <c r="A6" t="s">
        <v>16</v>
      </c>
      <c r="C6" s="2"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1.1871049999999999E-3</v>
      </c>
      <c r="O6">
        <f t="shared" si="21"/>
        <v>260.84467981292835</v>
      </c>
      <c r="P6">
        <f t="shared" si="22"/>
        <v>13.042233990646418</v>
      </c>
      <c r="Q6" s="4">
        <f t="shared" si="23"/>
        <v>12.5</v>
      </c>
      <c r="R6">
        <f t="shared" si="0"/>
        <v>100000</v>
      </c>
      <c r="S6">
        <f t="shared" si="1"/>
        <v>69.718925241848751</v>
      </c>
      <c r="U6">
        <f t="shared" si="13"/>
        <v>1.1871049999999999E-3</v>
      </c>
      <c r="V6">
        <f t="shared" si="14"/>
        <v>0.01</v>
      </c>
      <c r="W6">
        <f t="shared" si="15"/>
        <v>0.97779244714406577</v>
      </c>
      <c r="X6">
        <f t="shared" si="16"/>
        <v>1.1607423029669562E-3</v>
      </c>
      <c r="Y6">
        <f t="shared" si="17"/>
        <v>9.7779244714406577E-3</v>
      </c>
      <c r="Z6">
        <f t="shared" si="18"/>
        <v>0.96685378036965819</v>
      </c>
      <c r="AB6">
        <f t="shared" si="19"/>
        <v>46.100097009917818</v>
      </c>
      <c r="AC6">
        <f t="shared" si="2"/>
        <v>67.408006433391051</v>
      </c>
      <c r="AE6">
        <f t="shared" si="3"/>
        <v>252.19866476644285</v>
      </c>
      <c r="AF6">
        <f t="shared" si="4"/>
        <v>-12.609933238322142</v>
      </c>
      <c r="AG6">
        <f t="shared" si="4"/>
        <v>-12.085672254620727</v>
      </c>
      <c r="AH6">
        <f t="shared" si="5"/>
        <v>-116.07423029669562</v>
      </c>
      <c r="AI6">
        <f t="shared" si="6"/>
        <v>111.42882897680437</v>
      </c>
      <c r="AJ6">
        <f t="shared" si="7"/>
        <v>-21.307909423473234</v>
      </c>
      <c r="AK6">
        <f>G6*SUM(AB6, AE6:AF6)</f>
        <v>16.712796469475254</v>
      </c>
      <c r="AL6">
        <f t="shared" si="8"/>
        <v>106.83371602280639</v>
      </c>
      <c r="AN6">
        <f t="shared" si="9"/>
        <v>196.4189325494585</v>
      </c>
      <c r="AO6">
        <f t="shared" si="9"/>
        <v>-9.8209466274729262</v>
      </c>
      <c r="AP6">
        <f t="shared" si="9"/>
        <v>-9.4126384276998447</v>
      </c>
      <c r="AQ6">
        <f t="shared" si="9"/>
        <v>-90.401653920297008</v>
      </c>
      <c r="AR6">
        <f t="shared" si="9"/>
        <v>86.783693573988728</v>
      </c>
      <c r="AS6">
        <f t="shared" si="9"/>
        <v>-16.595158533829188</v>
      </c>
      <c r="AT6">
        <f t="shared" si="9"/>
        <v>13.016364085395747</v>
      </c>
      <c r="AU6">
        <f t="shared" si="9"/>
        <v>83.204899125555286</v>
      </c>
      <c r="AW6">
        <v>3</v>
      </c>
      <c r="AX6">
        <f>(R6*SUMPRODUCT(K7:$K$23, X7:$X$23)-$AZ$3*SUMPRODUCT(K6:$K$22, W7:$W$23))/Z6</f>
        <v>69.718925241848751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1.2030949999999999E-3</v>
      </c>
      <c r="O7">
        <f t="shared" si="21"/>
        <v>260.84467981292835</v>
      </c>
      <c r="P7">
        <f t="shared" si="22"/>
        <v>13.042233990646418</v>
      </c>
      <c r="Q7" s="4">
        <f t="shared" si="23"/>
        <v>12.5</v>
      </c>
      <c r="R7">
        <f t="shared" si="0"/>
        <v>100000</v>
      </c>
      <c r="S7">
        <f t="shared" si="1"/>
        <v>88.932004576878768</v>
      </c>
      <c r="U7">
        <f t="shared" si="13"/>
        <v>1.2030949999999999E-3</v>
      </c>
      <c r="V7">
        <f t="shared" si="14"/>
        <v>0.01</v>
      </c>
      <c r="W7">
        <f t="shared" si="15"/>
        <v>0.96685378036965819</v>
      </c>
      <c r="X7">
        <f t="shared" si="16"/>
        <v>1.1632169488938339E-3</v>
      </c>
      <c r="Y7">
        <f t="shared" si="17"/>
        <v>9.6685378036965829E-3</v>
      </c>
      <c r="Z7">
        <f t="shared" si="18"/>
        <v>0.95602202561706773</v>
      </c>
      <c r="AB7">
        <f t="shared" si="19"/>
        <v>67.408006433391051</v>
      </c>
      <c r="AC7">
        <f t="shared" si="2"/>
        <v>85.020955157773983</v>
      </c>
      <c r="AE7">
        <f t="shared" si="3"/>
        <v>249.37325916619122</v>
      </c>
      <c r="AF7">
        <f t="shared" si="4"/>
        <v>-12.468662958309562</v>
      </c>
      <c r="AG7">
        <f t="shared" si="4"/>
        <v>-11.950275320213347</v>
      </c>
      <c r="AH7">
        <f t="shared" si="5"/>
        <v>-116.32169488938338</v>
      </c>
      <c r="AI7">
        <f t="shared" si="6"/>
        <v>108.63262599828495</v>
      </c>
      <c r="AJ7">
        <f t="shared" si="7"/>
        <v>-17.612948724382932</v>
      </c>
      <c r="AK7">
        <f>G7*SUM(AB7, AE7:AF7)</f>
        <v>14.941748789686491</v>
      </c>
      <c r="AL7">
        <f t="shared" si="8"/>
        <v>105.9614260635885</v>
      </c>
      <c r="AN7">
        <f t="shared" si="9"/>
        <v>175.81101890858</v>
      </c>
      <c r="AO7">
        <f t="shared" si="9"/>
        <v>-8.7905509454290005</v>
      </c>
      <c r="AP7">
        <f t="shared" si="9"/>
        <v>-8.4250816920373612</v>
      </c>
      <c r="AQ7">
        <f t="shared" si="9"/>
        <v>-82.008134184292885</v>
      </c>
      <c r="AR7">
        <f t="shared" si="9"/>
        <v>76.587252086820769</v>
      </c>
      <c r="AS7">
        <f t="shared" si="9"/>
        <v>-12.417331640016327</v>
      </c>
      <c r="AT7">
        <f t="shared" si="9"/>
        <v>10.534104930794317</v>
      </c>
      <c r="AU7">
        <f t="shared" si="9"/>
        <v>74.704025377598754</v>
      </c>
      <c r="AW7">
        <v>4</v>
      </c>
      <c r="AX7">
        <f>(R7*SUMPRODUCT(K8:$K$23, X8:$X$23)-$AZ$3*SUMPRODUCT(K7:$K$22, W8:$W$23))/Z7</f>
        <v>88.932004576878768</v>
      </c>
    </row>
    <row r="8" spans="1:52" x14ac:dyDescent="0.25">
      <c r="B8" s="2">
        <f>'T.26.04.A'!B8</f>
        <v>100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1.223083E-3</v>
      </c>
      <c r="O8">
        <f t="shared" si="21"/>
        <v>260.84467981292835</v>
      </c>
      <c r="P8">
        <f t="shared" si="22"/>
        <v>13.042233990646418</v>
      </c>
      <c r="Q8" s="4">
        <f t="shared" si="23"/>
        <v>12.5</v>
      </c>
      <c r="R8">
        <f t="shared" si="0"/>
        <v>100000</v>
      </c>
      <c r="S8">
        <f t="shared" si="1"/>
        <v>102.95862837251858</v>
      </c>
      <c r="U8">
        <f t="shared" si="13"/>
        <v>1.223083E-3</v>
      </c>
      <c r="V8">
        <f t="shared" si="14"/>
        <v>0.01</v>
      </c>
      <c r="W8">
        <f t="shared" si="15"/>
        <v>0.95602202561706773</v>
      </c>
      <c r="X8">
        <f t="shared" si="16"/>
        <v>1.1692942871578001E-3</v>
      </c>
      <c r="Y8">
        <f t="shared" si="17"/>
        <v>9.5602202561706779E-3</v>
      </c>
      <c r="Z8">
        <f t="shared" si="18"/>
        <v>0.94529251107373924</v>
      </c>
      <c r="AB8">
        <f t="shared" si="19"/>
        <v>85.020955157773983</v>
      </c>
      <c r="AC8">
        <f t="shared" si="2"/>
        <v>97.326020350966019</v>
      </c>
      <c r="AE8">
        <f t="shared" si="3"/>
        <v>246.57452238058855</v>
      </c>
      <c r="AF8">
        <f t="shared" si="4"/>
        <v>-12.328726119029428</v>
      </c>
      <c r="AG8">
        <f t="shared" si="4"/>
        <v>-11.81615638842174</v>
      </c>
      <c r="AH8">
        <f t="shared" si="5"/>
        <v>-116.92942871578001</v>
      </c>
      <c r="AI8">
        <f t="shared" si="6"/>
        <v>105.50021115735737</v>
      </c>
      <c r="AJ8">
        <f t="shared" si="7"/>
        <v>-12.305065193192036</v>
      </c>
      <c r="AK8">
        <f t="shared" ref="AK8:AK23" si="24">G8*SUM(AB8:AB8, AE8:AF8)</f>
        <v>6.8003818052317939</v>
      </c>
      <c r="AL8">
        <f t="shared" si="8"/>
        <v>99.995527769397128</v>
      </c>
      <c r="AN8">
        <f t="shared" si="9"/>
        <v>162.08659883548196</v>
      </c>
      <c r="AO8">
        <f t="shared" si="9"/>
        <v>-8.1043299417740986</v>
      </c>
      <c r="AP8">
        <f t="shared" si="9"/>
        <v>-7.7673904903737476</v>
      </c>
      <c r="AQ8">
        <f t="shared" si="9"/>
        <v>-76.863956670524047</v>
      </c>
      <c r="AR8">
        <f t="shared" si="9"/>
        <v>69.350921732810079</v>
      </c>
      <c r="AS8">
        <f t="shared" si="9"/>
        <v>-8.0887763519009255</v>
      </c>
      <c r="AT8">
        <f t="shared" si="9"/>
        <v>4.470254051192641</v>
      </c>
      <c r="AU8">
        <f t="shared" si="9"/>
        <v>65.732399432101801</v>
      </c>
      <c r="AW8">
        <v>5</v>
      </c>
      <c r="AX8">
        <f>(R8*SUMPRODUCT(K9:$K$23, X9:$X$23)-$AZ$3*SUMPRODUCT(K8:$K$22, W9:$W$23))/Z8</f>
        <v>102.95862837251858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1.254064E-3</v>
      </c>
      <c r="O9">
        <f t="shared" si="21"/>
        <v>260.84467981292835</v>
      </c>
      <c r="P9">
        <f t="shared" si="22"/>
        <v>13.042233990646418</v>
      </c>
      <c r="Q9" s="4">
        <f t="shared" si="23"/>
        <v>12.5</v>
      </c>
      <c r="R9">
        <f t="shared" si="0"/>
        <v>100000</v>
      </c>
      <c r="S9">
        <f t="shared" si="1"/>
        <v>112.84785845632844</v>
      </c>
      <c r="U9">
        <f t="shared" si="13"/>
        <v>1.254064E-3</v>
      </c>
      <c r="V9">
        <f t="shared" si="14"/>
        <v>0.01</v>
      </c>
      <c r="W9">
        <f t="shared" si="15"/>
        <v>0.94529251107373924</v>
      </c>
      <c r="X9">
        <f t="shared" si="16"/>
        <v>1.1854573076071778E-3</v>
      </c>
      <c r="Y9">
        <f t="shared" si="17"/>
        <v>9.4529251107373924E-3</v>
      </c>
      <c r="Z9">
        <f t="shared" si="18"/>
        <v>0.93465412865539466</v>
      </c>
      <c r="AB9">
        <f t="shared" si="19"/>
        <v>97.326020350966019</v>
      </c>
      <c r="AC9">
        <f t="shared" si="2"/>
        <v>105.47371681612697</v>
      </c>
      <c r="AE9">
        <f t="shared" si="3"/>
        <v>243.79955692494795</v>
      </c>
      <c r="AF9">
        <f t="shared" si="4"/>
        <v>-12.189977846247398</v>
      </c>
      <c r="AG9">
        <f t="shared" si="4"/>
        <v>-11.683176608192433</v>
      </c>
      <c r="AH9">
        <f t="shared" si="5"/>
        <v>-118.54573076071777</v>
      </c>
      <c r="AI9">
        <f t="shared" si="6"/>
        <v>101.38067170979035</v>
      </c>
      <c r="AJ9">
        <f t="shared" si="7"/>
        <v>-8.1476964651609478</v>
      </c>
      <c r="AK9">
        <f t="shared" si="24"/>
        <v>1.9407200366350328</v>
      </c>
      <c r="AL9">
        <f t="shared" si="8"/>
        <v>95.173695281264429</v>
      </c>
      <c r="AN9">
        <f t="shared" si="9"/>
        <v>152.3117904187846</v>
      </c>
      <c r="AO9">
        <f t="shared" si="9"/>
        <v>-7.6155895209392295</v>
      </c>
      <c r="AP9">
        <f t="shared" si="9"/>
        <v>-7.2989695691713461</v>
      </c>
      <c r="AQ9">
        <f t="shared" si="9"/>
        <v>-74.060481185478537</v>
      </c>
      <c r="AR9">
        <f t="shared" si="9"/>
        <v>63.336750143195474</v>
      </c>
      <c r="AS9">
        <f t="shared" si="9"/>
        <v>-5.0902071031224096</v>
      </c>
      <c r="AT9">
        <f t="shared" si="9"/>
        <v>1.2124490594233845</v>
      </c>
      <c r="AU9">
        <f t="shared" si="9"/>
        <v>59.458992099496449</v>
      </c>
      <c r="AW9">
        <v>6</v>
      </c>
      <c r="AX9">
        <f>(R9*SUMPRODUCT(K10:$K$23, X10:$X$23)-$AZ$3*SUMPRODUCT(K9:$K$22, W10:$W$23))/Z9</f>
        <v>112.84785845632844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1.2910420000000001E-3</v>
      </c>
      <c r="O10">
        <f t="shared" si="21"/>
        <v>260.84467981292835</v>
      </c>
      <c r="P10">
        <f t="shared" si="22"/>
        <v>13.042233990646418</v>
      </c>
      <c r="Q10" s="4">
        <f t="shared" si="23"/>
        <v>12.5</v>
      </c>
      <c r="R10">
        <f t="shared" si="0"/>
        <v>100000</v>
      </c>
      <c r="S10">
        <f t="shared" si="1"/>
        <v>120.22322125804493</v>
      </c>
      <c r="U10">
        <f t="shared" si="13"/>
        <v>1.2910420000000001E-3</v>
      </c>
      <c r="V10">
        <f t="shared" si="14"/>
        <v>0.01</v>
      </c>
      <c r="W10">
        <f t="shared" si="15"/>
        <v>0.93465412865539466</v>
      </c>
      <c r="X10">
        <f t="shared" si="16"/>
        <v>1.2066777355675181E-3</v>
      </c>
      <c r="Y10">
        <f t="shared" si="17"/>
        <v>9.3465412865539471E-3</v>
      </c>
      <c r="Z10">
        <f t="shared" si="18"/>
        <v>0.92410090963327318</v>
      </c>
      <c r="AB10">
        <f t="shared" si="19"/>
        <v>105.47371681612697</v>
      </c>
      <c r="AC10">
        <f t="shared" si="2"/>
        <v>111.09838812360158</v>
      </c>
      <c r="AE10">
        <f t="shared" si="3"/>
        <v>241.04680588812698</v>
      </c>
      <c r="AF10">
        <f t="shared" si="4"/>
        <v>-12.052340294406349</v>
      </c>
      <c r="AG10">
        <f t="shared" si="4"/>
        <v>-11.551261370415915</v>
      </c>
      <c r="AH10">
        <f t="shared" si="5"/>
        <v>-120.66777355675181</v>
      </c>
      <c r="AI10">
        <f t="shared" si="6"/>
        <v>96.775430666552907</v>
      </c>
      <c r="AJ10">
        <f t="shared" si="7"/>
        <v>-5.624671307474614</v>
      </c>
      <c r="AK10">
        <f t="shared" si="24"/>
        <v>1.3713195478803752</v>
      </c>
      <c r="AL10">
        <f t="shared" si="8"/>
        <v>92.522078906958669</v>
      </c>
      <c r="AN10">
        <f t="shared" si="9"/>
        <v>143.08031505564929</v>
      </c>
      <c r="AO10">
        <f t="shared" si="9"/>
        <v>-7.154015752782465</v>
      </c>
      <c r="AP10">
        <f t="shared" si="9"/>
        <v>-6.8565858405787274</v>
      </c>
      <c r="AQ10">
        <f t="shared" si="9"/>
        <v>-71.625852887579015</v>
      </c>
      <c r="AR10">
        <f t="shared" si="9"/>
        <v>57.443860574709099</v>
      </c>
      <c r="AS10">
        <f t="shared" si="9"/>
        <v>-3.3386866081579507</v>
      </c>
      <c r="AT10">
        <f t="shared" si="9"/>
        <v>0.81398644644873563</v>
      </c>
      <c r="AU10">
        <f t="shared" si="9"/>
        <v>54.919160412999886</v>
      </c>
      <c r="AW10">
        <v>7</v>
      </c>
      <c r="AX10">
        <f>(R10*SUMPRODUCT(K11:$K$23, X11:$X$23)-$AZ$3*SUMPRODUCT(K10:$K$22, W11:$W$23))/Z10</f>
        <v>120.22322125804493</v>
      </c>
    </row>
    <row r="11" spans="1:52" x14ac:dyDescent="0.25">
      <c r="A11" t="s">
        <v>33</v>
      </c>
      <c r="C11" s="7">
        <f>AU25</f>
        <v>625.98756682004773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1.3270199999999999E-3</v>
      </c>
      <c r="O11">
        <f t="shared" si="21"/>
        <v>260.84467981292835</v>
      </c>
      <c r="P11">
        <f t="shared" si="22"/>
        <v>13.042233990646418</v>
      </c>
      <c r="Q11" s="4">
        <f t="shared" si="23"/>
        <v>12.5</v>
      </c>
      <c r="R11">
        <f t="shared" si="0"/>
        <v>100000</v>
      </c>
      <c r="S11">
        <f t="shared" si="1"/>
        <v>125.25954720368915</v>
      </c>
      <c r="U11">
        <f t="shared" si="13"/>
        <v>1.3270199999999999E-3</v>
      </c>
      <c r="V11">
        <f t="shared" si="14"/>
        <v>0.01</v>
      </c>
      <c r="W11">
        <f t="shared" si="15"/>
        <v>0.92410090963327318</v>
      </c>
      <c r="X11">
        <f t="shared" si="16"/>
        <v>1.2263003891015462E-3</v>
      </c>
      <c r="Y11">
        <f t="shared" si="17"/>
        <v>9.2410090963327314E-3</v>
      </c>
      <c r="Z11">
        <f t="shared" si="18"/>
        <v>0.9136336001478389</v>
      </c>
      <c r="AB11">
        <f t="shared" si="19"/>
        <v>111.09838812360158</v>
      </c>
      <c r="AC11">
        <f t="shared" si="2"/>
        <v>114.44133106459469</v>
      </c>
      <c r="AE11">
        <f t="shared" si="3"/>
        <v>238.31646389689604</v>
      </c>
      <c r="AF11">
        <f t="shared" si="4"/>
        <v>-11.915823194844803</v>
      </c>
      <c r="AG11">
        <f t="shared" si="4"/>
        <v>-11.420420001847987</v>
      </c>
      <c r="AH11">
        <f t="shared" si="5"/>
        <v>-122.63003891015461</v>
      </c>
      <c r="AI11">
        <f t="shared" si="6"/>
        <v>92.350181790048651</v>
      </c>
      <c r="AJ11">
        <f t="shared" si="7"/>
        <v>-3.3429429409931117</v>
      </c>
      <c r="AK11">
        <f t="shared" si="24"/>
        <v>0.80999766918156668</v>
      </c>
      <c r="AL11">
        <f t="shared" si="8"/>
        <v>89.81723651823711</v>
      </c>
      <c r="AN11">
        <f t="shared" si="9"/>
        <v>134.53128051869487</v>
      </c>
      <c r="AO11">
        <f t="shared" si="9"/>
        <v>-6.7265640259347439</v>
      </c>
      <c r="AP11">
        <f t="shared" si="9"/>
        <v>-6.4469055212846174</v>
      </c>
      <c r="AQ11">
        <f t="shared" si="9"/>
        <v>-69.225499132019266</v>
      </c>
      <c r="AR11">
        <f t="shared" si="9"/>
        <v>52.13231183945625</v>
      </c>
      <c r="AS11">
        <f t="shared" si="9"/>
        <v>-1.8871142479996852</v>
      </c>
      <c r="AT11">
        <f t="shared" si="9"/>
        <v>0.45724924694795133</v>
      </c>
      <c r="AU11">
        <f t="shared" si="9"/>
        <v>50.702446838404519</v>
      </c>
      <c r="AW11">
        <v>8</v>
      </c>
      <c r="AX11">
        <f>(R11*SUMPRODUCT(K12:$K$23, X12:$X$23)-$AZ$3*SUMPRODUCT(K11:$K$22, W12:$W$23))/Z11</f>
        <v>125.25954720368915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1.3729930000000001E-3</v>
      </c>
      <c r="O12">
        <f t="shared" si="21"/>
        <v>260.84467981292835</v>
      </c>
      <c r="P12">
        <f t="shared" si="22"/>
        <v>13.042233990646418</v>
      </c>
      <c r="Q12" s="4">
        <f t="shared" si="23"/>
        <v>12.5</v>
      </c>
      <c r="R12">
        <f t="shared" si="0"/>
        <v>100000</v>
      </c>
      <c r="S12">
        <f t="shared" si="1"/>
        <v>127.71227867508368</v>
      </c>
      <c r="U12">
        <f t="shared" si="13"/>
        <v>1.3729930000000001E-3</v>
      </c>
      <c r="V12">
        <f t="shared" si="14"/>
        <v>0.01</v>
      </c>
      <c r="W12">
        <f t="shared" si="15"/>
        <v>0.9136336001478389</v>
      </c>
      <c r="X12">
        <f t="shared" si="16"/>
        <v>1.2544125375677818E-3</v>
      </c>
      <c r="Y12">
        <f t="shared" si="17"/>
        <v>9.1363360014783887E-3</v>
      </c>
      <c r="Z12">
        <f t="shared" si="18"/>
        <v>0.90324285160879281</v>
      </c>
      <c r="AB12">
        <f t="shared" si="19"/>
        <v>114.44133106459469</v>
      </c>
      <c r="AC12">
        <f t="shared" si="2"/>
        <v>115.3552027759394</v>
      </c>
      <c r="AE12">
        <f t="shared" si="3"/>
        <v>235.60609242121191</v>
      </c>
      <c r="AF12">
        <f t="shared" si="4"/>
        <v>-11.780304621060596</v>
      </c>
      <c r="AG12">
        <f t="shared" si="4"/>
        <v>-11.290535645109911</v>
      </c>
      <c r="AH12">
        <f t="shared" si="5"/>
        <v>-125.44125375677818</v>
      </c>
      <c r="AI12">
        <f t="shared" si="6"/>
        <v>87.093998398263224</v>
      </c>
      <c r="AJ12">
        <f t="shared" si="7"/>
        <v>-0.91387171134471146</v>
      </c>
      <c r="AK12">
        <f t="shared" si="24"/>
        <v>0.77801437338891566</v>
      </c>
      <c r="AL12">
        <f t="shared" si="8"/>
        <v>86.958141060307426</v>
      </c>
      <c r="AN12">
        <f t="shared" si="9"/>
        <v>126.43906950002351</v>
      </c>
      <c r="AO12">
        <f t="shared" si="9"/>
        <v>-6.321953475001175</v>
      </c>
      <c r="AP12">
        <f t="shared" si="9"/>
        <v>-6.0591167505650594</v>
      </c>
      <c r="AQ12">
        <f t="shared" si="9"/>
        <v>-67.318613194297029</v>
      </c>
      <c r="AR12">
        <f t="shared" si="9"/>
        <v>46.739386080160237</v>
      </c>
      <c r="AS12">
        <f t="shared" si="9"/>
        <v>-0.49043336544219329</v>
      </c>
      <c r="AT12">
        <f t="shared" si="9"/>
        <v>0.41752491380007217</v>
      </c>
      <c r="AU12">
        <f t="shared" si="9"/>
        <v>46.666477628518116</v>
      </c>
      <c r="AW12">
        <v>9</v>
      </c>
      <c r="AX12">
        <f>(R12*SUMPRODUCT(K13:$K$23, X13:$X$23)-$AZ$3*SUMPRODUCT(K12:$K$22, W13:$W$23))/Z12</f>
        <v>127.71227867508368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1.420964E-3</v>
      </c>
      <c r="O13">
        <f t="shared" si="21"/>
        <v>260.84467981292835</v>
      </c>
      <c r="P13">
        <f t="shared" si="22"/>
        <v>13.042233990646418</v>
      </c>
      <c r="Q13" s="4">
        <f t="shared" si="23"/>
        <v>12.5</v>
      </c>
      <c r="R13">
        <f t="shared" si="0"/>
        <v>100000</v>
      </c>
      <c r="S13">
        <f t="shared" si="1"/>
        <v>127.66003475115922</v>
      </c>
      <c r="U13">
        <f t="shared" si="13"/>
        <v>1.420964E-3</v>
      </c>
      <c r="V13">
        <f t="shared" si="14"/>
        <v>0.01</v>
      </c>
      <c r="W13">
        <f t="shared" si="15"/>
        <v>0.90324285160879281</v>
      </c>
      <c r="X13">
        <f t="shared" si="16"/>
        <v>1.2834755753934367E-3</v>
      </c>
      <c r="Y13">
        <f t="shared" si="17"/>
        <v>9.0324285160879279E-3</v>
      </c>
      <c r="Z13">
        <f t="shared" si="18"/>
        <v>0.8929269475173115</v>
      </c>
      <c r="AB13">
        <f t="shared" si="19"/>
        <v>115.3552027759394</v>
      </c>
      <c r="AC13">
        <f t="shared" si="2"/>
        <v>113.9910851503065</v>
      </c>
      <c r="AE13">
        <f t="shared" si="3"/>
        <v>232.91524372148859</v>
      </c>
      <c r="AF13">
        <f t="shared" si="4"/>
        <v>-11.64576218607443</v>
      </c>
      <c r="AG13">
        <f t="shared" si="4"/>
        <v>-11.161586843966393</v>
      </c>
      <c r="AH13">
        <f t="shared" si="5"/>
        <v>-128.34755753934368</v>
      </c>
      <c r="AI13">
        <f t="shared" si="6"/>
        <v>81.760337152104086</v>
      </c>
      <c r="AJ13">
        <f t="shared" si="7"/>
        <v>1.3641176256329004</v>
      </c>
      <c r="AK13">
        <f t="shared" si="24"/>
        <v>0.67324936862270712</v>
      </c>
      <c r="AL13">
        <f t="shared" si="8"/>
        <v>83.797704146359692</v>
      </c>
      <c r="AN13">
        <f t="shared" si="9"/>
        <v>118.85044541130571</v>
      </c>
      <c r="AO13">
        <f t="shared" si="9"/>
        <v>-5.942522270565286</v>
      </c>
      <c r="AP13">
        <f t="shared" si="9"/>
        <v>-5.6954604890035734</v>
      </c>
      <c r="AQ13">
        <f t="shared" si="9"/>
        <v>-65.49234020614189</v>
      </c>
      <c r="AR13">
        <f t="shared" si="9"/>
        <v>41.72012244559496</v>
      </c>
      <c r="AS13">
        <f t="shared" si="9"/>
        <v>0.69607289247992388</v>
      </c>
      <c r="AT13">
        <f t="shared" si="9"/>
        <v>0.34354122149844879</v>
      </c>
      <c r="AU13">
        <f t="shared" si="9"/>
        <v>42.759736559573334</v>
      </c>
      <c r="AW13">
        <v>10</v>
      </c>
      <c r="AX13">
        <f>(R13*SUMPRODUCT(K14:$K$23, X14:$X$23)-$AZ$3*SUMPRODUCT(K13:$K$22, W14:$W$23))/Z13</f>
        <v>127.66003475115922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1.47693E-3</v>
      </c>
      <c r="O14">
        <f t="shared" si="21"/>
        <v>260.84467981292835</v>
      </c>
      <c r="P14">
        <f t="shared" si="22"/>
        <v>13.042233990646418</v>
      </c>
      <c r="Q14" s="4">
        <f t="shared" si="23"/>
        <v>12.5</v>
      </c>
      <c r="R14">
        <f t="shared" si="0"/>
        <v>100000</v>
      </c>
      <c r="S14">
        <f t="shared" si="1"/>
        <v>127.20444272295269</v>
      </c>
      <c r="U14">
        <f t="shared" si="13"/>
        <v>1.47693E-3</v>
      </c>
      <c r="V14">
        <f t="shared" si="14"/>
        <v>0.01</v>
      </c>
      <c r="W14">
        <f t="shared" si="15"/>
        <v>0.8929269475173115</v>
      </c>
      <c r="X14">
        <f t="shared" si="16"/>
        <v>1.318790596596743E-3</v>
      </c>
      <c r="Y14">
        <f t="shared" si="17"/>
        <v>8.9292694751731145E-3</v>
      </c>
      <c r="Z14">
        <f t="shared" si="18"/>
        <v>0.88267888744554157</v>
      </c>
      <c r="AB14">
        <f t="shared" si="19"/>
        <v>113.9910851503065</v>
      </c>
      <c r="AC14">
        <f t="shared" si="2"/>
        <v>112.280675980826</v>
      </c>
      <c r="AE14">
        <f t="shared" si="3"/>
        <v>230.24209177336411</v>
      </c>
      <c r="AF14">
        <f t="shared" si="4"/>
        <v>-11.512104588668207</v>
      </c>
      <c r="AG14">
        <f t="shared" si="4"/>
        <v>-11.03348609306927</v>
      </c>
      <c r="AH14">
        <f t="shared" si="5"/>
        <v>-131.87905965967428</v>
      </c>
      <c r="AI14">
        <f t="shared" si="6"/>
        <v>75.817441431952375</v>
      </c>
      <c r="AJ14">
        <f t="shared" si="7"/>
        <v>1.7104091694804993</v>
      </c>
      <c r="AK14">
        <f t="shared" si="24"/>
        <v>23.29047506345017</v>
      </c>
      <c r="AL14">
        <f t="shared" si="8"/>
        <v>100.81832566488305</v>
      </c>
      <c r="AN14">
        <f t="shared" si="9"/>
        <v>108.22534771424773</v>
      </c>
      <c r="AO14">
        <f t="shared" si="9"/>
        <v>-5.411267385712387</v>
      </c>
      <c r="AP14">
        <f t="shared" si="9"/>
        <v>-5.1862926527706259</v>
      </c>
      <c r="AQ14">
        <f t="shared" si="9"/>
        <v>-61.989782050561722</v>
      </c>
      <c r="AR14">
        <f t="shared" si="9"/>
        <v>35.638005625203014</v>
      </c>
      <c r="AS14">
        <f t="shared" si="9"/>
        <v>0.80397821994631213</v>
      </c>
      <c r="AT14">
        <f t="shared" si="9"/>
        <v>10.947693111879174</v>
      </c>
      <c r="AU14">
        <f t="shared" si="9"/>
        <v>47.389676957028499</v>
      </c>
      <c r="AW14">
        <v>11</v>
      </c>
      <c r="AX14">
        <f>(R14*SUMPRODUCT(K15:$K$23, X15:$X$23)-$AZ$3*SUMPRODUCT(K14:$K$22, W15:$W$23))/Z14</f>
        <v>127.20444272295269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1.553883E-3</v>
      </c>
      <c r="O15">
        <f t="shared" si="21"/>
        <v>260.84467981292835</v>
      </c>
      <c r="P15">
        <f t="shared" si="22"/>
        <v>13.042233990646418</v>
      </c>
      <c r="Q15" s="4">
        <f t="shared" si="23"/>
        <v>12.5</v>
      </c>
      <c r="R15">
        <f t="shared" si="0"/>
        <v>100000</v>
      </c>
      <c r="S15">
        <f t="shared" si="1"/>
        <v>123.53519091781372</v>
      </c>
      <c r="U15">
        <f t="shared" si="13"/>
        <v>1.553883E-3</v>
      </c>
      <c r="V15">
        <f t="shared" si="14"/>
        <v>0.01</v>
      </c>
      <c r="W15">
        <f t="shared" si="15"/>
        <v>0.88267888744554157</v>
      </c>
      <c r="X15">
        <f t="shared" si="16"/>
        <v>1.3715797176605405E-3</v>
      </c>
      <c r="Y15">
        <f t="shared" si="17"/>
        <v>8.8267888744554164E-3</v>
      </c>
      <c r="Z15">
        <f t="shared" si="18"/>
        <v>0.87248051885342559</v>
      </c>
      <c r="AB15">
        <f t="shared" si="19"/>
        <v>112.280675980826</v>
      </c>
      <c r="AC15">
        <f t="shared" si="2"/>
        <v>107.78204746863111</v>
      </c>
      <c r="AE15">
        <f t="shared" si="3"/>
        <v>227.5819015833394</v>
      </c>
      <c r="AF15">
        <f t="shared" si="4"/>
        <v>-11.379095079166969</v>
      </c>
      <c r="AG15">
        <f t="shared" si="4"/>
        <v>-10.90600648566782</v>
      </c>
      <c r="AH15">
        <f t="shared" si="5"/>
        <v>-137.15797176605406</v>
      </c>
      <c r="AI15">
        <f t="shared" si="6"/>
        <v>68.138828252450537</v>
      </c>
      <c r="AJ15">
        <f t="shared" si="7"/>
        <v>4.4986285121948981</v>
      </c>
      <c r="AK15">
        <f t="shared" si="24"/>
        <v>22.993843773949891</v>
      </c>
      <c r="AL15">
        <f t="shared" si="8"/>
        <v>95.631300538595326</v>
      </c>
      <c r="AN15">
        <f t="shared" si="9"/>
        <v>98.54245016371371</v>
      </c>
      <c r="AO15">
        <f t="shared" si="9"/>
        <v>-4.9271225081856853</v>
      </c>
      <c r="AP15">
        <f t="shared" si="9"/>
        <v>-4.7222762140666443</v>
      </c>
      <c r="AQ15">
        <f t="shared" si="9"/>
        <v>-59.389092468598527</v>
      </c>
      <c r="AR15">
        <f t="shared" si="9"/>
        <v>29.50395897286284</v>
      </c>
      <c r="AS15">
        <f t="shared" si="9"/>
        <v>1.9478960008851618</v>
      </c>
      <c r="AT15">
        <f t="shared" si="9"/>
        <v>9.956282500508614</v>
      </c>
      <c r="AU15">
        <f t="shared" si="9"/>
        <v>41.40813747425662</v>
      </c>
      <c r="AW15">
        <v>12</v>
      </c>
      <c r="AX15">
        <f>(R15*SUMPRODUCT(K16:$K$23, X16:$X$23)-$AZ$3*SUMPRODUCT(K15:$K$22, W16:$W$23))/Z15</f>
        <v>123.53519091781372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1.6428289999999999E-3</v>
      </c>
      <c r="O16">
        <f t="shared" si="21"/>
        <v>260.84467981292835</v>
      </c>
      <c r="P16">
        <f t="shared" si="22"/>
        <v>13.042233990646418</v>
      </c>
      <c r="Q16" s="4">
        <f t="shared" si="23"/>
        <v>12.5</v>
      </c>
      <c r="R16">
        <f t="shared" si="0"/>
        <v>100000</v>
      </c>
      <c r="S16">
        <f t="shared" si="1"/>
        <v>116.65076444933572</v>
      </c>
      <c r="U16">
        <f t="shared" si="13"/>
        <v>1.6428289999999999E-3</v>
      </c>
      <c r="V16">
        <f t="shared" si="14"/>
        <v>0.01</v>
      </c>
      <c r="W16">
        <f t="shared" si="15"/>
        <v>0.87248051885342559</v>
      </c>
      <c r="X16">
        <f t="shared" si="16"/>
        <v>1.4333362983074542E-3</v>
      </c>
      <c r="Y16">
        <f t="shared" si="17"/>
        <v>8.7248051885342563E-3</v>
      </c>
      <c r="Z16">
        <f t="shared" si="18"/>
        <v>0.8623223773665839</v>
      </c>
      <c r="AB16">
        <f t="shared" si="19"/>
        <v>107.78204746863111</v>
      </c>
      <c r="AC16">
        <f t="shared" si="2"/>
        <v>100.59056452158057</v>
      </c>
      <c r="AE16">
        <f t="shared" si="3"/>
        <v>224.93220441970976</v>
      </c>
      <c r="AF16">
        <f t="shared" si="4"/>
        <v>-11.246610220985488</v>
      </c>
      <c r="AG16">
        <f t="shared" si="4"/>
        <v>-10.779029717082299</v>
      </c>
      <c r="AH16">
        <f t="shared" si="5"/>
        <v>-143.33362983074542</v>
      </c>
      <c r="AI16">
        <f t="shared" si="6"/>
        <v>59.57293465089657</v>
      </c>
      <c r="AJ16">
        <f t="shared" si="7"/>
        <v>7.191482947050531</v>
      </c>
      <c r="AK16">
        <f t="shared" si="24"/>
        <v>22.502734916714878</v>
      </c>
      <c r="AL16">
        <f t="shared" si="8"/>
        <v>89.267152514661973</v>
      </c>
      <c r="AN16">
        <f t="shared" si="9"/>
        <v>89.717805237438498</v>
      </c>
      <c r="AO16">
        <f t="shared" si="9"/>
        <v>-4.4858902618719245</v>
      </c>
      <c r="AP16">
        <f t="shared" si="9"/>
        <v>-4.2993883036919698</v>
      </c>
      <c r="AQ16">
        <f t="shared" si="9"/>
        <v>-57.170909422710913</v>
      </c>
      <c r="AR16">
        <f t="shared" si="9"/>
        <v>23.761617249163692</v>
      </c>
      <c r="AS16">
        <f t="shared" si="9"/>
        <v>2.8684379281142345</v>
      </c>
      <c r="AT16">
        <f t="shared" si="9"/>
        <v>8.9755755240827835</v>
      </c>
      <c r="AU16">
        <f t="shared" si="9"/>
        <v>35.60563070136071</v>
      </c>
      <c r="AW16">
        <v>13</v>
      </c>
      <c r="AX16">
        <f>(R16*SUMPRODUCT(K17:$K$23, X17:$X$23)-$AZ$3*SUMPRODUCT(K16:$K$22, W17:$W$23))/Z16</f>
        <v>116.65076444933572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1.733774E-3</v>
      </c>
      <c r="O17">
        <f t="shared" si="21"/>
        <v>260.84467981292835</v>
      </c>
      <c r="P17">
        <f t="shared" si="22"/>
        <v>13.042233990646418</v>
      </c>
      <c r="Q17" s="4">
        <f t="shared" si="23"/>
        <v>12.5</v>
      </c>
      <c r="R17">
        <f t="shared" si="0"/>
        <v>100000</v>
      </c>
      <c r="S17">
        <f t="shared" si="1"/>
        <v>106.97156339613311</v>
      </c>
      <c r="U17">
        <f t="shared" si="13"/>
        <v>1.733774E-3</v>
      </c>
      <c r="V17">
        <f t="shared" si="14"/>
        <v>0.01</v>
      </c>
      <c r="W17">
        <f t="shared" si="15"/>
        <v>0.8623223773665839</v>
      </c>
      <c r="X17">
        <f t="shared" si="16"/>
        <v>1.4950721174963716E-3</v>
      </c>
      <c r="Y17">
        <f t="shared" si="17"/>
        <v>8.623223773665839E-3</v>
      </c>
      <c r="Z17">
        <f t="shared" si="18"/>
        <v>0.8522040814754217</v>
      </c>
      <c r="AB17">
        <f t="shared" si="19"/>
        <v>100.59056452158057</v>
      </c>
      <c r="AC17">
        <f t="shared" si="2"/>
        <v>91.161602927991453</v>
      </c>
      <c r="AE17">
        <f t="shared" si="3"/>
        <v>222.29290076772708</v>
      </c>
      <c r="AF17">
        <f t="shared" si="4"/>
        <v>-11.114645038386355</v>
      </c>
      <c r="AG17">
        <f t="shared" si="4"/>
        <v>-10.652551018442772</v>
      </c>
      <c r="AH17">
        <f t="shared" si="5"/>
        <v>-149.50721174963715</v>
      </c>
      <c r="AI17">
        <f t="shared" si="6"/>
        <v>51.01849296126079</v>
      </c>
      <c r="AJ17">
        <f t="shared" si="7"/>
        <v>9.428961593589122</v>
      </c>
      <c r="AK17">
        <f t="shared" si="24"/>
        <v>21.823817417564491</v>
      </c>
      <c r="AL17">
        <f t="shared" si="8"/>
        <v>82.271271972414411</v>
      </c>
      <c r="AN17">
        <f t="shared" si="9"/>
        <v>81.675906146258725</v>
      </c>
      <c r="AO17">
        <f t="shared" si="9"/>
        <v>-4.0837953073129363</v>
      </c>
      <c r="AP17">
        <f t="shared" si="9"/>
        <v>-3.914010542827381</v>
      </c>
      <c r="AQ17">
        <f t="shared" si="9"/>
        <v>-54.932644960225517</v>
      </c>
      <c r="AR17">
        <f t="shared" si="9"/>
        <v>18.745455335892888</v>
      </c>
      <c r="AS17">
        <f t="shared" si="9"/>
        <v>3.4644335447282564</v>
      </c>
      <c r="AT17">
        <f t="shared" si="9"/>
        <v>8.0186099375822621</v>
      </c>
      <c r="AU17">
        <f t="shared" si="9"/>
        <v>30.228498818203409</v>
      </c>
      <c r="AW17">
        <v>14</v>
      </c>
      <c r="AX17">
        <f>(R17*SUMPRODUCT(K18:$K$23, X18:$X$23)-$AZ$3*SUMPRODUCT(K17:$K$22, W18:$W$23))/Z17</f>
        <v>106.97156339613311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1.8297159999999999E-3</v>
      </c>
      <c r="O18">
        <f t="shared" si="21"/>
        <v>260.84467981292835</v>
      </c>
      <c r="P18">
        <f t="shared" si="22"/>
        <v>13.042233990646418</v>
      </c>
      <c r="Q18" s="4">
        <f t="shared" si="23"/>
        <v>12.5</v>
      </c>
      <c r="R18">
        <f t="shared" si="0"/>
        <v>100000</v>
      </c>
      <c r="S18">
        <f t="shared" si="1"/>
        <v>94.772969338659948</v>
      </c>
      <c r="U18">
        <f t="shared" si="13"/>
        <v>1.8297159999999999E-3</v>
      </c>
      <c r="V18">
        <f t="shared" si="14"/>
        <v>0.01</v>
      </c>
      <c r="W18">
        <f t="shared" si="15"/>
        <v>0.8522040814754217</v>
      </c>
      <c r="X18">
        <f t="shared" si="16"/>
        <v>1.5592914431408827E-3</v>
      </c>
      <c r="Y18">
        <f t="shared" si="17"/>
        <v>8.522040814754217E-3</v>
      </c>
      <c r="Z18">
        <f t="shared" si="18"/>
        <v>0.8421227492175265</v>
      </c>
      <c r="AB18">
        <f t="shared" si="19"/>
        <v>91.161602927991453</v>
      </c>
      <c r="AC18">
        <f t="shared" si="2"/>
        <v>79.810473490980655</v>
      </c>
      <c r="AE18">
        <f t="shared" si="3"/>
        <v>219.66323888282867</v>
      </c>
      <c r="AF18">
        <f t="shared" si="4"/>
        <v>-10.983161944141433</v>
      </c>
      <c r="AG18">
        <f t="shared" si="4"/>
        <v>-10.526534365219081</v>
      </c>
      <c r="AH18">
        <f t="shared" si="5"/>
        <v>-155.92914431408826</v>
      </c>
      <c r="AI18">
        <f t="shared" si="6"/>
        <v>42.224398259379882</v>
      </c>
      <c r="AJ18">
        <f t="shared" si="7"/>
        <v>11.351129437010798</v>
      </c>
      <c r="AK18">
        <f t="shared" si="24"/>
        <v>20.988917590667509</v>
      </c>
      <c r="AL18">
        <f t="shared" si="8"/>
        <v>74.564445287058192</v>
      </c>
      <c r="AN18">
        <f t="shared" si="9"/>
        <v>74.347628137521809</v>
      </c>
      <c r="AO18">
        <f t="shared" si="9"/>
        <v>-3.7173814068760902</v>
      </c>
      <c r="AP18">
        <f t="shared" si="9"/>
        <v>-3.5628303877446426</v>
      </c>
      <c r="AQ18">
        <f t="shared" si="9"/>
        <v>-52.776068022240395</v>
      </c>
      <c r="AR18">
        <f t="shared" si="9"/>
        <v>14.291348320660678</v>
      </c>
      <c r="AS18">
        <f t="shared" si="9"/>
        <v>3.8419243684826094</v>
      </c>
      <c r="AT18">
        <f t="shared" si="9"/>
        <v>7.1039480614797688</v>
      </c>
      <c r="AU18">
        <f t="shared" si="9"/>
        <v>25.237220750623056</v>
      </c>
      <c r="AW18">
        <v>15</v>
      </c>
      <c r="AX18">
        <f>(R18*SUMPRODUCT(K19:$K$23, X19:$X$23)-$AZ$3*SUMPRODUCT(K18:$K$22, W19:$W$23))/Z18</f>
        <v>94.772969338659948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1.940649E-3</v>
      </c>
      <c r="O19">
        <f t="shared" si="21"/>
        <v>260.84467981292835</v>
      </c>
      <c r="P19">
        <f t="shared" si="22"/>
        <v>13.042233990646418</v>
      </c>
      <c r="Q19" s="4">
        <f t="shared" si="23"/>
        <v>12.5</v>
      </c>
      <c r="R19">
        <f t="shared" si="0"/>
        <v>100000</v>
      </c>
      <c r="S19">
        <f t="shared" si="1"/>
        <v>79.999744828860997</v>
      </c>
      <c r="U19">
        <f t="shared" si="13"/>
        <v>1.940649E-3</v>
      </c>
      <c r="V19">
        <f t="shared" si="14"/>
        <v>0.01</v>
      </c>
      <c r="W19">
        <f t="shared" si="15"/>
        <v>0.8421227492175265</v>
      </c>
      <c r="X19">
        <f t="shared" si="16"/>
        <v>1.6342646711462437E-3</v>
      </c>
      <c r="Y19">
        <f t="shared" si="17"/>
        <v>8.4212274921752657E-3</v>
      </c>
      <c r="Z19">
        <f t="shared" si="18"/>
        <v>0.83206725705420503</v>
      </c>
      <c r="AB19">
        <f t="shared" si="19"/>
        <v>79.810473490980655</v>
      </c>
      <c r="AC19">
        <f t="shared" si="2"/>
        <v>66.56516824478669</v>
      </c>
      <c r="AE19">
        <f t="shared" si="3"/>
        <v>217.04031724912565</v>
      </c>
      <c r="AF19">
        <f t="shared" si="4"/>
        <v>-10.852015862456284</v>
      </c>
      <c r="AG19">
        <f t="shared" si="4"/>
        <v>-10.400840713177564</v>
      </c>
      <c r="AH19">
        <f t="shared" si="5"/>
        <v>-163.42646711462436</v>
      </c>
      <c r="AI19">
        <f t="shared" si="6"/>
        <v>32.360993558867449</v>
      </c>
      <c r="AJ19">
        <f t="shared" si="7"/>
        <v>13.245305246193965</v>
      </c>
      <c r="AK19">
        <f t="shared" si="24"/>
        <v>20.019914241435504</v>
      </c>
      <c r="AL19">
        <f t="shared" si="8"/>
        <v>65.626213046496915</v>
      </c>
      <c r="AN19">
        <f t="shared" si="9"/>
        <v>67.669274084030491</v>
      </c>
      <c r="AO19">
        <f t="shared" si="9"/>
        <v>-3.3834637042015245</v>
      </c>
      <c r="AP19">
        <f t="shared" si="9"/>
        <v>-3.2427953932471087</v>
      </c>
      <c r="AQ19">
        <f t="shared" si="9"/>
        <v>-50.95343821798096</v>
      </c>
      <c r="AR19">
        <f t="shared" si="9"/>
        <v>10.089576768600896</v>
      </c>
      <c r="AS19">
        <f t="shared" si="9"/>
        <v>4.1296483639145487</v>
      </c>
      <c r="AT19">
        <f t="shared" si="9"/>
        <v>6.2418498144171046</v>
      </c>
      <c r="AU19">
        <f t="shared" si="9"/>
        <v>20.461074946932548</v>
      </c>
      <c r="AW19">
        <v>16</v>
      </c>
      <c r="AX19">
        <f>(R19*SUMPRODUCT(K20:$K$23, X20:$X$23)-$AZ$3*SUMPRODUCT(K19:$K$22, W20:$W$23))/Z19</f>
        <v>79.999744828860997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2.0505829999999999E-3</v>
      </c>
      <c r="O20">
        <f t="shared" si="21"/>
        <v>260.84467981292835</v>
      </c>
      <c r="P20">
        <f t="shared" si="22"/>
        <v>13.042233990646418</v>
      </c>
      <c r="Q20" s="4">
        <f t="shared" si="23"/>
        <v>12.5</v>
      </c>
      <c r="R20">
        <f t="shared" si="0"/>
        <v>100000</v>
      </c>
      <c r="S20">
        <f t="shared" si="1"/>
        <v>63.114295425377463</v>
      </c>
      <c r="U20">
        <f t="shared" si="13"/>
        <v>2.0505829999999999E-3</v>
      </c>
      <c r="V20">
        <f t="shared" si="14"/>
        <v>0.01</v>
      </c>
      <c r="W20">
        <f t="shared" si="15"/>
        <v>0.83206725705420503</v>
      </c>
      <c r="X20">
        <f t="shared" si="16"/>
        <v>1.7062229721719828E-3</v>
      </c>
      <c r="Y20">
        <f t="shared" si="17"/>
        <v>8.3206725705420505E-3</v>
      </c>
      <c r="Z20">
        <f t="shared" si="18"/>
        <v>0.82204036151149107</v>
      </c>
      <c r="AB20">
        <f t="shared" si="19"/>
        <v>66.56516824478669</v>
      </c>
      <c r="AC20">
        <f t="shared" si="2"/>
        <v>51.882498228020339</v>
      </c>
      <c r="AE20">
        <f t="shared" si="3"/>
        <v>214.42485489176875</v>
      </c>
      <c r="AF20">
        <f t="shared" si="4"/>
        <v>-10.721242744588437</v>
      </c>
      <c r="AG20">
        <f t="shared" si="4"/>
        <v>-10.275504518893639</v>
      </c>
      <c r="AH20">
        <f t="shared" si="5"/>
        <v>-170.62229721719828</v>
      </c>
      <c r="AI20">
        <f t="shared" si="6"/>
        <v>22.805810411088402</v>
      </c>
      <c r="AJ20">
        <f t="shared" si="7"/>
        <v>14.682670016766352</v>
      </c>
      <c r="AK20">
        <f t="shared" si="24"/>
        <v>18.918814627437694</v>
      </c>
      <c r="AL20">
        <f t="shared" si="8"/>
        <v>56.407295055292451</v>
      </c>
      <c r="AN20">
        <f t="shared" si="9"/>
        <v>61.583957471389411</v>
      </c>
      <c r="AO20">
        <f t="shared" si="9"/>
        <v>-3.0791978735694703</v>
      </c>
      <c r="AP20">
        <f t="shared" si="9"/>
        <v>-2.9511794871356001</v>
      </c>
      <c r="AQ20">
        <f t="shared" si="9"/>
        <v>-49.003630203217</v>
      </c>
      <c r="AR20">
        <f t="shared" si="9"/>
        <v>6.5499499074673375</v>
      </c>
      <c r="AS20">
        <f t="shared" si="9"/>
        <v>4.2169408314879737</v>
      </c>
      <c r="AT20">
        <f t="shared" si="9"/>
        <v>5.4335840684761401</v>
      </c>
      <c r="AU20">
        <f t="shared" si="9"/>
        <v>16.200474807431451</v>
      </c>
      <c r="AW20">
        <v>17</v>
      </c>
      <c r="AX20">
        <f>(R20*SUMPRODUCT(K21:$K$23, X21:$X$23)-$AZ$3*SUMPRODUCT(K20:$K$22, W21:$W$23))/Z20</f>
        <v>63.114295425377463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2.1765069999999998E-3</v>
      </c>
      <c r="O21">
        <f t="shared" si="21"/>
        <v>260.84467981292835</v>
      </c>
      <c r="P21">
        <f t="shared" si="22"/>
        <v>13.042233990646418</v>
      </c>
      <c r="Q21" s="4">
        <f t="shared" si="23"/>
        <v>12.5</v>
      </c>
      <c r="R21">
        <f t="shared" si="0"/>
        <v>100000</v>
      </c>
      <c r="S21">
        <f t="shared" si="1"/>
        <v>44.064287734834139</v>
      </c>
      <c r="U21">
        <f t="shared" si="13"/>
        <v>2.1765069999999998E-3</v>
      </c>
      <c r="V21">
        <f t="shared" si="14"/>
        <v>0.01</v>
      </c>
      <c r="W21">
        <f t="shared" si="15"/>
        <v>0.82204036151149107</v>
      </c>
      <c r="X21">
        <f t="shared" si="16"/>
        <v>1.7891766011122908E-3</v>
      </c>
      <c r="Y21">
        <f t="shared" si="17"/>
        <v>8.2204036151149115E-3</v>
      </c>
      <c r="Z21">
        <f t="shared" si="18"/>
        <v>0.81203078129526385</v>
      </c>
      <c r="AB21">
        <f t="shared" si="19"/>
        <v>51.882498228020339</v>
      </c>
      <c r="AC21">
        <f t="shared" si="2"/>
        <v>35.781557996536677</v>
      </c>
      <c r="AE21">
        <f t="shared" si="3"/>
        <v>211.81390914520514</v>
      </c>
      <c r="AF21">
        <f t="shared" si="4"/>
        <v>-10.590695457260258</v>
      </c>
      <c r="AG21">
        <f t="shared" si="4"/>
        <v>-10.150384766190799</v>
      </c>
      <c r="AH21">
        <f t="shared" si="5"/>
        <v>-178.91766011122908</v>
      </c>
      <c r="AI21">
        <f t="shared" si="6"/>
        <v>12.155168810524998</v>
      </c>
      <c r="AJ21">
        <f t="shared" si="7"/>
        <v>16.100940231483662</v>
      </c>
      <c r="AK21">
        <f t="shared" si="24"/>
        <v>17.717399834117568</v>
      </c>
      <c r="AL21">
        <f t="shared" si="8"/>
        <v>45.973508876126232</v>
      </c>
      <c r="AN21">
        <f t="shared" si="9"/>
        <v>56.038733480737655</v>
      </c>
      <c r="AO21">
        <f t="shared" si="9"/>
        <v>-2.8019366740368832</v>
      </c>
      <c r="AP21">
        <f t="shared" si="9"/>
        <v>-2.6854454881410326</v>
      </c>
      <c r="AQ21">
        <f t="shared" si="9"/>
        <v>-47.33550837351769</v>
      </c>
      <c r="AR21">
        <f t="shared" si="9"/>
        <v>3.215842945042048</v>
      </c>
      <c r="AS21">
        <f t="shared" si="9"/>
        <v>4.259759437246684</v>
      </c>
      <c r="AT21">
        <f t="shared" si="9"/>
        <v>4.6874194961160107</v>
      </c>
      <c r="AU21">
        <f t="shared" si="9"/>
        <v>12.163021878404743</v>
      </c>
      <c r="AW21">
        <v>18</v>
      </c>
      <c r="AX21">
        <f>(R21*SUMPRODUCT(K22:$K$23, X22:$X$23)-$AZ$3*SUMPRODUCT(K21:$K$22, W22:$W$23))/Z21</f>
        <v>44.064287734834139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2.312424E-3</v>
      </c>
      <c r="O22">
        <f t="shared" si="21"/>
        <v>260.84467981292835</v>
      </c>
      <c r="P22">
        <f t="shared" si="22"/>
        <v>13.042233990646418</v>
      </c>
      <c r="Q22" s="4">
        <f t="shared" si="23"/>
        <v>12.5</v>
      </c>
      <c r="R22">
        <f t="shared" si="0"/>
        <v>100000</v>
      </c>
      <c r="S22">
        <f t="shared" si="1"/>
        <v>22.99231733874911</v>
      </c>
      <c r="U22">
        <f t="shared" si="13"/>
        <v>2.312424E-3</v>
      </c>
      <c r="V22">
        <f t="shared" si="14"/>
        <v>0.01</v>
      </c>
      <c r="W22">
        <f t="shared" si="15"/>
        <v>0.81203078129526385</v>
      </c>
      <c r="X22">
        <f t="shared" si="16"/>
        <v>1.8777594674059192E-3</v>
      </c>
      <c r="Y22">
        <f t="shared" si="17"/>
        <v>8.1203078129526395E-3</v>
      </c>
      <c r="Z22">
        <f t="shared" si="18"/>
        <v>0.80203271401490539</v>
      </c>
      <c r="AB22">
        <f t="shared" si="19"/>
        <v>35.781557996536677</v>
      </c>
      <c r="AC22">
        <f t="shared" si="2"/>
        <v>18.440590676688917</v>
      </c>
      <c r="AE22">
        <f t="shared" si="3"/>
        <v>209.20596648671193</v>
      </c>
      <c r="AF22">
        <f t="shared" si="4"/>
        <v>-10.460298324335596</v>
      </c>
      <c r="AG22">
        <f t="shared" si="4"/>
        <v>-10.025408925186317</v>
      </c>
      <c r="AH22">
        <f t="shared" si="5"/>
        <v>-187.77594674059193</v>
      </c>
      <c r="AI22">
        <f t="shared" si="6"/>
        <v>0.94431249659805871</v>
      </c>
      <c r="AJ22">
        <f t="shared" si="7"/>
        <v>17.34096731984776</v>
      </c>
      <c r="AK22">
        <f t="shared" si="24"/>
        <v>16.416905831123909</v>
      </c>
      <c r="AL22">
        <f t="shared" si="8"/>
        <v>34.702185647569728</v>
      </c>
      <c r="AN22">
        <f t="shared" si="9"/>
        <v>50.98580364425375</v>
      </c>
      <c r="AO22">
        <f t="shared" si="9"/>
        <v>-2.5492901822126877</v>
      </c>
      <c r="AP22">
        <f t="shared" si="9"/>
        <v>-2.4433028345076639</v>
      </c>
      <c r="AQ22">
        <f t="shared" si="9"/>
        <v>-45.763071247003715</v>
      </c>
      <c r="AR22">
        <f t="shared" si="9"/>
        <v>0.23013938052967417</v>
      </c>
      <c r="AS22">
        <f t="shared" si="9"/>
        <v>4.2261851782670687</v>
      </c>
      <c r="AT22">
        <f t="shared" si="9"/>
        <v>4.0009811919252947</v>
      </c>
      <c r="AU22">
        <f t="shared" si="9"/>
        <v>8.4573057507220373</v>
      </c>
      <c r="AW22">
        <v>19</v>
      </c>
      <c r="AX22">
        <f>(R22*SUMPRODUCT(K23:$K$23, X23:$X$23)-$AZ$3*SUMPRODUCT(K22:$K$22, W23:$W$23))/Z22</f>
        <v>22.99231733874911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2.4603350000000001E-3</v>
      </c>
      <c r="O23">
        <f t="shared" si="21"/>
        <v>260.84467981292835</v>
      </c>
      <c r="P23">
        <f t="shared" si="22"/>
        <v>13.042233990646418</v>
      </c>
      <c r="Q23" s="4">
        <f t="shared" si="23"/>
        <v>12.5</v>
      </c>
      <c r="R23">
        <f t="shared" si="0"/>
        <v>100000</v>
      </c>
      <c r="S23">
        <f t="shared" si="1"/>
        <v>23.282424143185292</v>
      </c>
      <c r="U23">
        <f t="shared" si="13"/>
        <v>2.4603350000000001E-3</v>
      </c>
      <c r="V23">
        <f t="shared" si="14"/>
        <v>0.01</v>
      </c>
      <c r="W23">
        <f t="shared" si="15"/>
        <v>0.80203271401490539</v>
      </c>
      <c r="X23">
        <f t="shared" si="16"/>
        <v>1.9732691574358622E-3</v>
      </c>
      <c r="Y23">
        <f t="shared" si="17"/>
        <v>8.0203271401490545E-3</v>
      </c>
      <c r="Z23">
        <f t="shared" si="18"/>
        <v>0.79203911771732038</v>
      </c>
      <c r="AB23">
        <f t="shared" si="19"/>
        <v>18.440590676688917</v>
      </c>
      <c r="AC23">
        <f t="shared" si="2"/>
        <v>18.440590676688917</v>
      </c>
      <c r="AE23">
        <f t="shared" si="3"/>
        <v>206.59919006028869</v>
      </c>
      <c r="AF23">
        <f t="shared" si="4"/>
        <v>-10.329959503014436</v>
      </c>
      <c r="AG23">
        <f t="shared" si="4"/>
        <v>-9.9004889714665048</v>
      </c>
      <c r="AH23">
        <f t="shared" si="5"/>
        <v>-197.32691574358623</v>
      </c>
      <c r="AI23">
        <f t="shared" si="6"/>
        <v>-10.958174157778473</v>
      </c>
      <c r="AJ23">
        <f t="shared" si="7"/>
        <v>0</v>
      </c>
      <c r="AK23">
        <f t="shared" si="24"/>
        <v>15.029687486377423</v>
      </c>
      <c r="AL23">
        <f t="shared" si="8"/>
        <v>4.0715133285989502</v>
      </c>
      <c r="AN23">
        <f t="shared" si="9"/>
        <v>46.38154212765447</v>
      </c>
      <c r="AO23">
        <f t="shared" si="9"/>
        <v>-2.319077106382724</v>
      </c>
      <c r="AP23">
        <f t="shared" si="9"/>
        <v>-2.2226609222449074</v>
      </c>
      <c r="AQ23">
        <f t="shared" si="9"/>
        <v>-44.299915468257574</v>
      </c>
      <c r="AR23">
        <f t="shared" si="9"/>
        <v>-2.4601113692307308</v>
      </c>
      <c r="AS23">
        <f t="shared" si="9"/>
        <v>0</v>
      </c>
      <c r="AT23">
        <f t="shared" si="9"/>
        <v>3.3741665836708825</v>
      </c>
      <c r="AU23">
        <f t="shared" si="9"/>
        <v>0.91405521444015192</v>
      </c>
      <c r="AW23">
        <v>20</v>
      </c>
      <c r="AX23">
        <f>(R23*SUMPRODUCT(K$23:$K24, X$23:$X24)-$AZ$3*SUMPRODUCT(K$22:$K23, W$23:$W24))/Z23</f>
        <v>23.282424143185292</v>
      </c>
    </row>
    <row r="25" spans="5:50" x14ac:dyDescent="0.25">
      <c r="AN25" s="8">
        <f t="shared" ref="AN25:AU25" si="25">SUM(AN3:AN23)</f>
        <v>2425.7958885268263</v>
      </c>
      <c r="AO25" s="8">
        <f t="shared" si="25"/>
        <v>-316.92330428603759</v>
      </c>
      <c r="AP25" s="8">
        <f t="shared" si="25"/>
        <v>-203.74714227766449</v>
      </c>
      <c r="AQ25" s="8">
        <f t="shared" si="25"/>
        <v>-1329.5399145717611</v>
      </c>
      <c r="AR25" s="8">
        <f t="shared" si="25"/>
        <v>575.58552739136269</v>
      </c>
      <c r="AS25" s="8">
        <f t="shared" si="25"/>
        <v>-59.012945291127927</v>
      </c>
      <c r="AT25" s="8">
        <f t="shared" si="25"/>
        <v>109.41498471981262</v>
      </c>
      <c r="AU25" s="9">
        <f t="shared" si="25"/>
        <v>625.98756682004773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43" priority="1" operator="lessThan">
      <formula>0</formula>
    </cfRule>
  </conditionalFormatting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2E8C5E-2B40-45D7-90CA-A35375A6434C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'T.35.04.B'!C3*(1+C12)</f>
        <v>543.16471629167131</v>
      </c>
      <c r="K3">
        <v>1</v>
      </c>
      <c r="L3" s="2">
        <v>0</v>
      </c>
      <c r="O3">
        <f>$C$3</f>
        <v>543.16471629167131</v>
      </c>
      <c r="P3">
        <f>O3*B5</f>
        <v>434.53177303333706</v>
      </c>
      <c r="Q3" s="4">
        <f>B8</f>
        <v>100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543.16471629167131</v>
      </c>
      <c r="AF3">
        <f t="shared" ref="AF3:AG23" si="4">-$Z3*P3</f>
        <v>-434.53177303333706</v>
      </c>
      <c r="AG3">
        <f t="shared" si="4"/>
        <v>-100</v>
      </c>
      <c r="AH3">
        <f t="shared" ref="AH3:AH23" si="5">-X3*R3</f>
        <v>0</v>
      </c>
      <c r="AI3">
        <f t="shared" ref="AI3:AI23" si="6">SUM(AE3:AH3)</f>
        <v>8.6329432583342509</v>
      </c>
      <c r="AJ3">
        <f t="shared" ref="AJ3:AJ23" si="7">AB3-AC3</f>
        <v>0</v>
      </c>
      <c r="AL3">
        <f t="shared" ref="AL3:AL23" si="8">SUM(AI3:AK3)</f>
        <v>8.6329432583342509</v>
      </c>
      <c r="AN3">
        <f t="shared" ref="AN3:AU23" si="9">AE3*$K3</f>
        <v>543.16471629167131</v>
      </c>
      <c r="AO3">
        <f t="shared" si="9"/>
        <v>-434.53177303333706</v>
      </c>
      <c r="AP3">
        <f t="shared" si="9"/>
        <v>-100</v>
      </c>
      <c r="AQ3">
        <f t="shared" si="9"/>
        <v>0</v>
      </c>
      <c r="AR3">
        <f t="shared" si="9"/>
        <v>8.6329432583342509</v>
      </c>
      <c r="AS3">
        <f t="shared" si="9"/>
        <v>0</v>
      </c>
      <c r="AT3">
        <f t="shared" si="9"/>
        <v>0</v>
      </c>
      <c r="AU3">
        <f t="shared" si="9"/>
        <v>8.6329432583342509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279.92920877634396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1.420964E-3</v>
      </c>
      <c r="R4">
        <f t="shared" si="0"/>
        <v>100000</v>
      </c>
      <c r="S4">
        <f t="shared" si="1"/>
        <v>148.31188101058612</v>
      </c>
      <c r="U4">
        <f t="shared" ref="U4:U23" si="13">M4</f>
        <v>1.420964E-3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1.420964E-3</v>
      </c>
      <c r="Y4">
        <f t="shared" ref="Y4:Y23" si="17">V4*W4</f>
        <v>0.01</v>
      </c>
      <c r="Z4">
        <f t="shared" ref="Z4:Z23" si="18">MAX(0, W4-X4-Y4)</f>
        <v>0.98857903599999997</v>
      </c>
      <c r="AB4">
        <f t="shared" ref="AB4:AB23" si="19">AC3</f>
        <v>0</v>
      </c>
      <c r="AC4">
        <f t="shared" si="2"/>
        <v>146.61801635679194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-142.09640000000002</v>
      </c>
      <c r="AI4">
        <f t="shared" si="6"/>
        <v>-142.09640000000002</v>
      </c>
      <c r="AJ4">
        <f t="shared" si="7"/>
        <v>-146.61801635679194</v>
      </c>
      <c r="AK4">
        <f>G4*MAX(0, SUM(AB4, AE4:AF4))</f>
        <v>0</v>
      </c>
      <c r="AL4">
        <f t="shared" si="8"/>
        <v>-288.71441635679196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-133.31119241955156</v>
      </c>
      <c r="AR4">
        <f t="shared" si="9"/>
        <v>-133.31119241955156</v>
      </c>
      <c r="AS4">
        <f t="shared" si="9"/>
        <v>-137.5532567377727</v>
      </c>
      <c r="AT4">
        <f t="shared" si="9"/>
        <v>0</v>
      </c>
      <c r="AU4">
        <f t="shared" si="9"/>
        <v>-270.86444915732426</v>
      </c>
      <c r="AW4">
        <v>1</v>
      </c>
      <c r="AX4">
        <f>(R4*SUMPRODUCT(K5:$K$23, X5:$X$23)-$AZ$3*SUMPRODUCT(K4:$K$22, W5:$W$23))/Z4</f>
        <v>148.31188101058612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1.47693E-3</v>
      </c>
      <c r="O5">
        <f t="shared" ref="O5:O23" si="21">$C$3</f>
        <v>543.16471629167131</v>
      </c>
      <c r="P5">
        <f t="shared" ref="P5:P23" si="22">O5*$C$5</f>
        <v>27.158235814583566</v>
      </c>
      <c r="Q5" s="4">
        <f t="shared" ref="Q5:Q23" si="23">$C$8</f>
        <v>12.5</v>
      </c>
      <c r="R5">
        <f t="shared" si="0"/>
        <v>100000</v>
      </c>
      <c r="S5">
        <f t="shared" si="1"/>
        <v>286.68236951974313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146.61801635679194</v>
      </c>
      <c r="AC5">
        <f t="shared" si="2"/>
        <v>280.15552464902021</v>
      </c>
      <c r="AE5">
        <f t="shared" si="3"/>
        <v>530.79858492326912</v>
      </c>
      <c r="AF5">
        <f t="shared" si="4"/>
        <v>-26.53992924616346</v>
      </c>
      <c r="AG5">
        <f t="shared" si="4"/>
        <v>-12.215414795054505</v>
      </c>
      <c r="AH5">
        <f t="shared" si="5"/>
        <v>-146.00620356394799</v>
      </c>
      <c r="AI5">
        <f t="shared" si="6"/>
        <v>346.0370373181031</v>
      </c>
      <c r="AJ5">
        <f t="shared" si="7"/>
        <v>-133.53750829222827</v>
      </c>
      <c r="AK5">
        <f>G5*SUM(AB5, AE5:AF5)</f>
        <v>26.685943553389805</v>
      </c>
      <c r="AL5">
        <f t="shared" si="8"/>
        <v>239.18547257926463</v>
      </c>
      <c r="AN5">
        <f t="shared" si="9"/>
        <v>458.37775924048941</v>
      </c>
      <c r="AO5">
        <f t="shared" si="9"/>
        <v>-22.918887962024474</v>
      </c>
      <c r="AP5">
        <f t="shared" si="9"/>
        <v>-10.548774282734048</v>
      </c>
      <c r="AQ5">
        <f t="shared" si="9"/>
        <v>-126.08548388373697</v>
      </c>
      <c r="AR5">
        <f t="shared" si="9"/>
        <v>298.82461311199387</v>
      </c>
      <c r="AS5">
        <f t="shared" si="9"/>
        <v>-115.31798607639151</v>
      </c>
      <c r="AT5">
        <f t="shared" si="9"/>
        <v>23.044980443927265</v>
      </c>
      <c r="AU5">
        <f t="shared" si="9"/>
        <v>206.55160747952959</v>
      </c>
      <c r="AW5">
        <v>2</v>
      </c>
      <c r="AX5">
        <f>(R5*SUMPRODUCT(K6:$K$23, X6:$X$23)-$AZ$3*SUMPRODUCT(K5:$K$22, W6:$W$23))/Z5</f>
        <v>286.68236951974313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1.553883E-3</v>
      </c>
      <c r="O6">
        <f t="shared" si="21"/>
        <v>543.16471629167131</v>
      </c>
      <c r="P6">
        <f t="shared" si="22"/>
        <v>27.158235814583566</v>
      </c>
      <c r="Q6" s="4">
        <f t="shared" si="23"/>
        <v>12.5</v>
      </c>
      <c r="R6">
        <f t="shared" si="0"/>
        <v>100000</v>
      </c>
      <c r="S6">
        <f t="shared" si="1"/>
        <v>412.16030998140025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280.15552464902021</v>
      </c>
      <c r="AC6">
        <f t="shared" si="2"/>
        <v>398.12309664323743</v>
      </c>
      <c r="AE6">
        <f t="shared" si="3"/>
        <v>524.66580017650017</v>
      </c>
      <c r="AF6">
        <f t="shared" si="4"/>
        <v>-26.233290008825008</v>
      </c>
      <c r="AG6">
        <f t="shared" si="4"/>
        <v>-12.074279321715977</v>
      </c>
      <c r="AH6">
        <f t="shared" si="5"/>
        <v>-151.85060310386945</v>
      </c>
      <c r="AI6">
        <f t="shared" si="6"/>
        <v>334.50762774208971</v>
      </c>
      <c r="AJ6">
        <f t="shared" si="7"/>
        <v>-117.96757199421722</v>
      </c>
      <c r="AK6">
        <f>G6*SUM(AB6, AE6:AF6)</f>
        <v>45.547400036776686</v>
      </c>
      <c r="AL6">
        <f t="shared" si="8"/>
        <v>262.08745578464919</v>
      </c>
      <c r="AN6">
        <f t="shared" si="9"/>
        <v>408.62348145781266</v>
      </c>
      <c r="AO6">
        <f t="shared" si="9"/>
        <v>-20.431174072890631</v>
      </c>
      <c r="AP6">
        <f t="shared" si="9"/>
        <v>-9.4037653128408465</v>
      </c>
      <c r="AQ6">
        <f t="shared" si="9"/>
        <v>-118.26523108786171</v>
      </c>
      <c r="AR6">
        <f t="shared" si="9"/>
        <v>260.52331098421945</v>
      </c>
      <c r="AS6">
        <f t="shared" si="9"/>
        <v>-91.876238076097252</v>
      </c>
      <c r="AT6">
        <f t="shared" si="9"/>
        <v>35.473509361803863</v>
      </c>
      <c r="AU6">
        <f t="shared" si="9"/>
        <v>204.12058226992605</v>
      </c>
      <c r="AW6">
        <v>3</v>
      </c>
      <c r="AX6">
        <f>(R6*SUMPRODUCT(K7:$K$23, X7:$X$23)-$AZ$3*SUMPRODUCT(K6:$K$22, W7:$W$23))/Z6</f>
        <v>412.16030998140025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1.6428289999999999E-3</v>
      </c>
      <c r="O7">
        <f t="shared" si="21"/>
        <v>543.16471629167131</v>
      </c>
      <c r="P7">
        <f t="shared" si="22"/>
        <v>27.158235814583566</v>
      </c>
      <c r="Q7" s="4">
        <f t="shared" si="23"/>
        <v>12.5</v>
      </c>
      <c r="R7">
        <f t="shared" si="0"/>
        <v>100000</v>
      </c>
      <c r="S7">
        <f t="shared" si="1"/>
        <v>520.41427570183384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398.12309664323743</v>
      </c>
      <c r="AC7">
        <f t="shared" si="2"/>
        <v>496.83745034838154</v>
      </c>
      <c r="AE7">
        <f t="shared" si="3"/>
        <v>518.5572059828969</v>
      </c>
      <c r="AF7">
        <f t="shared" si="4"/>
        <v>-25.92786029914485</v>
      </c>
      <c r="AG7">
        <f t="shared" si="4"/>
        <v>-11.933700552275001</v>
      </c>
      <c r="AH7">
        <f t="shared" si="5"/>
        <v>-158.68780979052269</v>
      </c>
      <c r="AI7">
        <f t="shared" si="6"/>
        <v>322.00783534095433</v>
      </c>
      <c r="AJ7">
        <f t="shared" si="7"/>
        <v>-98.714353705144106</v>
      </c>
      <c r="AK7">
        <f>G7*SUM(AB7, AE7:AF7)</f>
        <v>43.735944918255178</v>
      </c>
      <c r="AL7">
        <f t="shared" si="8"/>
        <v>267.02942655406542</v>
      </c>
      <c r="AN7">
        <f t="shared" si="9"/>
        <v>365.58880070409577</v>
      </c>
      <c r="AO7">
        <f t="shared" si="9"/>
        <v>-18.279440035204793</v>
      </c>
      <c r="AP7">
        <f t="shared" si="9"/>
        <v>-8.4133962898047514</v>
      </c>
      <c r="AQ7">
        <f t="shared" si="9"/>
        <v>-111.8767329782132</v>
      </c>
      <c r="AR7">
        <f t="shared" si="9"/>
        <v>227.019231400873</v>
      </c>
      <c r="AS7">
        <f t="shared" si="9"/>
        <v>-69.594755924641092</v>
      </c>
      <c r="AT7">
        <f t="shared" si="9"/>
        <v>30.834344727730318</v>
      </c>
      <c r="AU7">
        <f t="shared" si="9"/>
        <v>188.25882020396224</v>
      </c>
      <c r="AW7">
        <v>4</v>
      </c>
      <c r="AX7">
        <f>(R7*SUMPRODUCT(K8:$K$23, X8:$X$23)-$AZ$3*SUMPRODUCT(K7:$K$22, W8:$W$23))/Z7</f>
        <v>520.41427570183384</v>
      </c>
    </row>
    <row r="8" spans="1:52" x14ac:dyDescent="0.25">
      <c r="B8" s="2">
        <f>'T.26.04.A'!B8</f>
        <v>100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1.733774E-3</v>
      </c>
      <c r="O8">
        <f t="shared" si="21"/>
        <v>543.16471629167131</v>
      </c>
      <c r="P8">
        <f t="shared" si="22"/>
        <v>27.158235814583566</v>
      </c>
      <c r="Q8" s="4">
        <f t="shared" si="23"/>
        <v>12.5</v>
      </c>
      <c r="R8">
        <f t="shared" si="0"/>
        <v>100000</v>
      </c>
      <c r="S8">
        <f t="shared" si="1"/>
        <v>610.96630938790713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496.83745034838154</v>
      </c>
      <c r="AC8">
        <f t="shared" si="2"/>
        <v>576.44295947316095</v>
      </c>
      <c r="AE8">
        <f t="shared" si="3"/>
        <v>512.47257292182223</v>
      </c>
      <c r="AF8">
        <f t="shared" si="4"/>
        <v>-25.62362864609111</v>
      </c>
      <c r="AG8">
        <f t="shared" si="4"/>
        <v>-11.793673207010931</v>
      </c>
      <c r="AH8">
        <f t="shared" si="5"/>
        <v>-165.5227179305603</v>
      </c>
      <c r="AI8">
        <f t="shared" si="6"/>
        <v>309.53255313815987</v>
      </c>
      <c r="AJ8">
        <f t="shared" si="7"/>
        <v>-79.605509124779417</v>
      </c>
      <c r="AK8">
        <f t="shared" ref="AK8:AK23" si="24">G8*SUM(AB8:AB8, AE8:AF8)</f>
        <v>20.952520205493599</v>
      </c>
      <c r="AL8">
        <f t="shared" si="8"/>
        <v>250.87956421887407</v>
      </c>
      <c r="AN8">
        <f t="shared" si="9"/>
        <v>336.87558446592345</v>
      </c>
      <c r="AO8">
        <f t="shared" si="9"/>
        <v>-16.84377922329617</v>
      </c>
      <c r="AP8">
        <f t="shared" si="9"/>
        <v>-7.7526110947950979</v>
      </c>
      <c r="AQ8">
        <f t="shared" si="9"/>
        <v>-108.80692019737019</v>
      </c>
      <c r="AR8">
        <f t="shared" si="9"/>
        <v>203.47227395046195</v>
      </c>
      <c r="AS8">
        <f t="shared" si="9"/>
        <v>-52.328951499241363</v>
      </c>
      <c r="AT8">
        <f t="shared" si="9"/>
        <v>13.773210242290341</v>
      </c>
      <c r="AU8">
        <f t="shared" si="9"/>
        <v>164.91653269351096</v>
      </c>
      <c r="AW8">
        <v>5</v>
      </c>
      <c r="AX8">
        <f>(R8*SUMPRODUCT(K9:$K$23, X9:$X$23)-$AZ$3*SUMPRODUCT(K8:$K$22, W9:$W$23))/Z8</f>
        <v>610.96630938790713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1.8297159999999999E-3</v>
      </c>
      <c r="O9">
        <f t="shared" si="21"/>
        <v>543.16471629167131</v>
      </c>
      <c r="P9">
        <f t="shared" si="22"/>
        <v>27.158235814583566</v>
      </c>
      <c r="Q9" s="4">
        <f t="shared" si="23"/>
        <v>12.5</v>
      </c>
      <c r="R9">
        <f t="shared" si="0"/>
        <v>100000</v>
      </c>
      <c r="S9">
        <f t="shared" si="1"/>
        <v>688.81721751576549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576.44295947316095</v>
      </c>
      <c r="AC9">
        <f t="shared" si="2"/>
        <v>642.20674195158676</v>
      </c>
      <c r="AE9">
        <f t="shared" si="3"/>
        <v>506.41016792636776</v>
      </c>
      <c r="AF9">
        <f t="shared" si="4"/>
        <v>-25.320508396318392</v>
      </c>
      <c r="AG9">
        <f t="shared" si="4"/>
        <v>-11.654157402375183</v>
      </c>
      <c r="AH9">
        <f t="shared" si="5"/>
        <v>-172.6325805251137</v>
      </c>
      <c r="AI9">
        <f t="shared" si="6"/>
        <v>296.80292160256045</v>
      </c>
      <c r="AJ9">
        <f t="shared" si="7"/>
        <v>-65.76378247842581</v>
      </c>
      <c r="AK9">
        <f t="shared" si="24"/>
        <v>6.23944245211894</v>
      </c>
      <c r="AL9">
        <f t="shared" si="8"/>
        <v>237.27858157625357</v>
      </c>
      <c r="AN9">
        <f t="shared" si="9"/>
        <v>316.37563388553275</v>
      </c>
      <c r="AO9">
        <f t="shared" si="9"/>
        <v>-15.818781694276639</v>
      </c>
      <c r="AP9">
        <f t="shared" si="9"/>
        <v>-7.2808400563440641</v>
      </c>
      <c r="AQ9">
        <f t="shared" si="9"/>
        <v>-107.85080069890978</v>
      </c>
      <c r="AR9">
        <f t="shared" si="9"/>
        <v>185.42521143600223</v>
      </c>
      <c r="AS9">
        <f t="shared" si="9"/>
        <v>-41.085388260504807</v>
      </c>
      <c r="AT9">
        <f t="shared" si="9"/>
        <v>3.8980409278994848</v>
      </c>
      <c r="AU9">
        <f t="shared" si="9"/>
        <v>148.23786410339693</v>
      </c>
      <c r="AW9">
        <v>6</v>
      </c>
      <c r="AX9">
        <f>(R9*SUMPRODUCT(K10:$K$23, X10:$X$23)-$AZ$3*SUMPRODUCT(K9:$K$22, W10:$W$23))/Z9</f>
        <v>688.81721751576549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1.940649E-3</v>
      </c>
      <c r="O10">
        <f t="shared" si="21"/>
        <v>543.16471629167131</v>
      </c>
      <c r="P10">
        <f t="shared" si="22"/>
        <v>27.158235814583566</v>
      </c>
      <c r="Q10" s="4">
        <f t="shared" si="23"/>
        <v>12.5</v>
      </c>
      <c r="R10">
        <f t="shared" si="0"/>
        <v>100000</v>
      </c>
      <c r="S10">
        <f t="shared" si="1"/>
        <v>757.5535514580987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642.20674195158676</v>
      </c>
      <c r="AC10">
        <f t="shared" si="2"/>
        <v>697.85828308599662</v>
      </c>
      <c r="AE10">
        <f t="shared" si="3"/>
        <v>500.36330186112804</v>
      </c>
      <c r="AF10">
        <f t="shared" si="4"/>
        <v>-25.0181650930564</v>
      </c>
      <c r="AG10">
        <f t="shared" si="4"/>
        <v>-11.51499919944267</v>
      </c>
      <c r="AH10">
        <f t="shared" si="5"/>
        <v>-180.93303127009597</v>
      </c>
      <c r="AI10">
        <f t="shared" si="6"/>
        <v>282.897106298533</v>
      </c>
      <c r="AJ10">
        <f t="shared" si="7"/>
        <v>-55.651541134409854</v>
      </c>
      <c r="AK10">
        <f t="shared" si="24"/>
        <v>4.5819627027505998</v>
      </c>
      <c r="AL10">
        <f t="shared" si="8"/>
        <v>231.82752786687374</v>
      </c>
      <c r="AN10">
        <f t="shared" si="9"/>
        <v>297.00513395644003</v>
      </c>
      <c r="AO10">
        <f t="shared" si="9"/>
        <v>-14.850256697822001</v>
      </c>
      <c r="AP10">
        <f t="shared" si="9"/>
        <v>-6.8350613784381178</v>
      </c>
      <c r="AQ10">
        <f t="shared" si="9"/>
        <v>-107.39804256155098</v>
      </c>
      <c r="AR10">
        <f t="shared" si="9"/>
        <v>167.92177331862894</v>
      </c>
      <c r="AS10">
        <f t="shared" si="9"/>
        <v>-33.03358453353394</v>
      </c>
      <c r="AT10">
        <f t="shared" si="9"/>
        <v>2.7197567072805668</v>
      </c>
      <c r="AU10">
        <f t="shared" si="9"/>
        <v>137.60794549237556</v>
      </c>
      <c r="AW10">
        <v>7</v>
      </c>
      <c r="AX10">
        <f>(R10*SUMPRODUCT(K11:$K$23, X11:$X$23)-$AZ$3*SUMPRODUCT(K10:$K$22, W11:$W$23))/Z10</f>
        <v>757.5535514580987</v>
      </c>
    </row>
    <row r="11" spans="1:52" x14ac:dyDescent="0.25">
      <c r="A11" t="s">
        <v>33</v>
      </c>
      <c r="C11" s="7">
        <f>AU25</f>
        <v>1293.4378277324984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2.0505829999999999E-3</v>
      </c>
      <c r="O11">
        <f t="shared" si="21"/>
        <v>543.16471629167131</v>
      </c>
      <c r="P11">
        <f t="shared" si="22"/>
        <v>27.158235814583566</v>
      </c>
      <c r="Q11" s="4">
        <f t="shared" si="23"/>
        <v>12.5</v>
      </c>
      <c r="R11">
        <f t="shared" si="0"/>
        <v>100000</v>
      </c>
      <c r="S11">
        <f t="shared" si="1"/>
        <v>817.81193522565889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697.85828308599662</v>
      </c>
      <c r="AC11">
        <f t="shared" si="2"/>
        <v>744.28977509637048</v>
      </c>
      <c r="AE11">
        <f t="shared" si="3"/>
        <v>494.33363236189638</v>
      </c>
      <c r="AF11">
        <f t="shared" si="4"/>
        <v>-24.716681618094821</v>
      </c>
      <c r="AG11">
        <f t="shared" si="4"/>
        <v>-11.376236745844851</v>
      </c>
      <c r="AH11">
        <f t="shared" si="5"/>
        <v>-188.89969282712599</v>
      </c>
      <c r="AI11">
        <f t="shared" si="6"/>
        <v>269.34102117083074</v>
      </c>
      <c r="AJ11">
        <f t="shared" si="7"/>
        <v>-46.431492010373859</v>
      </c>
      <c r="AK11">
        <f t="shared" si="24"/>
        <v>2.8019405611915156</v>
      </c>
      <c r="AL11">
        <f t="shared" si="8"/>
        <v>225.7114697216484</v>
      </c>
      <c r="AN11">
        <f t="shared" si="9"/>
        <v>279.05473032645915</v>
      </c>
      <c r="AO11">
        <f t="shared" si="9"/>
        <v>-13.952736516322958</v>
      </c>
      <c r="AP11">
        <f t="shared" si="9"/>
        <v>-6.4219637698403744</v>
      </c>
      <c r="AQ11">
        <f t="shared" si="9"/>
        <v>-106.63517387794025</v>
      </c>
      <c r="AR11">
        <f t="shared" si="9"/>
        <v>152.04485616235556</v>
      </c>
      <c r="AS11">
        <f t="shared" si="9"/>
        <v>-26.21089611018898</v>
      </c>
      <c r="AT11">
        <f t="shared" si="9"/>
        <v>1.5817146892438205</v>
      </c>
      <c r="AU11">
        <f t="shared" si="9"/>
        <v>127.41567474141041</v>
      </c>
      <c r="AW11">
        <v>8</v>
      </c>
      <c r="AX11">
        <f>(R11*SUMPRODUCT(K12:$K$23, X12:$X$23)-$AZ$3*SUMPRODUCT(K11:$K$22, W12:$W$23))/Z11</f>
        <v>817.81193522565889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2.1765069999999998E-3</v>
      </c>
      <c r="O12">
        <f t="shared" si="21"/>
        <v>543.16471629167131</v>
      </c>
      <c r="P12">
        <f t="shared" si="22"/>
        <v>27.158235814583566</v>
      </c>
      <c r="Q12" s="4">
        <f t="shared" si="23"/>
        <v>12.5</v>
      </c>
      <c r="R12">
        <f t="shared" si="0"/>
        <v>100000</v>
      </c>
      <c r="S12">
        <f t="shared" si="1"/>
        <v>869.61959775044124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744.28977509637048</v>
      </c>
      <c r="AC12">
        <f t="shared" si="2"/>
        <v>781.80290066309954</v>
      </c>
      <c r="AE12">
        <f t="shared" si="3"/>
        <v>488.31437542710631</v>
      </c>
      <c r="AF12">
        <f t="shared" si="4"/>
        <v>-24.415718771355316</v>
      </c>
      <c r="AG12">
        <f t="shared" si="4"/>
        <v>-11.237713919475414</v>
      </c>
      <c r="AH12">
        <f t="shared" si="5"/>
        <v>-198.08367128790832</v>
      </c>
      <c r="AI12">
        <f t="shared" si="6"/>
        <v>254.57727144836724</v>
      </c>
      <c r="AJ12">
        <f t="shared" si="7"/>
        <v>-37.513125566729059</v>
      </c>
      <c r="AK12">
        <f t="shared" si="24"/>
        <v>2.7788333930298794</v>
      </c>
      <c r="AL12">
        <f t="shared" si="8"/>
        <v>219.84297927466807</v>
      </c>
      <c r="AN12">
        <f t="shared" si="9"/>
        <v>262.05610652082504</v>
      </c>
      <c r="AO12">
        <f t="shared" si="9"/>
        <v>-13.102805326041253</v>
      </c>
      <c r="AP12">
        <f t="shared" si="9"/>
        <v>-6.0307697338560384</v>
      </c>
      <c r="AQ12">
        <f t="shared" si="9"/>
        <v>-106.30249338381188</v>
      </c>
      <c r="AR12">
        <f t="shared" si="9"/>
        <v>136.62003807711588</v>
      </c>
      <c r="AS12">
        <f t="shared" si="9"/>
        <v>-20.131587608588234</v>
      </c>
      <c r="AT12">
        <f t="shared" si="9"/>
        <v>1.4912734424632319</v>
      </c>
      <c r="AU12">
        <f t="shared" si="9"/>
        <v>117.97972391099088</v>
      </c>
      <c r="AW12">
        <v>9</v>
      </c>
      <c r="AX12">
        <f>(R12*SUMPRODUCT(K13:$K$23, X13:$X$23)-$AZ$3*SUMPRODUCT(K12:$K$22, W13:$W$23))/Z12</f>
        <v>869.61959775044124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2.312424E-3</v>
      </c>
      <c r="O13">
        <f t="shared" si="21"/>
        <v>543.16471629167131</v>
      </c>
      <c r="P13">
        <f t="shared" si="22"/>
        <v>27.158235814583566</v>
      </c>
      <c r="Q13" s="4">
        <f t="shared" si="23"/>
        <v>12.5</v>
      </c>
      <c r="R13">
        <f t="shared" si="0"/>
        <v>100000</v>
      </c>
      <c r="S13">
        <f t="shared" si="1"/>
        <v>913.09038521244111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781.80290066309954</v>
      </c>
      <c r="AC13">
        <f t="shared" si="2"/>
        <v>810.77681211479012</v>
      </c>
      <c r="AE13">
        <f t="shared" si="3"/>
        <v>482.3020417915526</v>
      </c>
      <c r="AF13">
        <f t="shared" si="4"/>
        <v>-24.115102089577633</v>
      </c>
      <c r="AG13">
        <f t="shared" si="4"/>
        <v>-11.099350420908131</v>
      </c>
      <c r="AH13">
        <f t="shared" si="5"/>
        <v>-207.89087498023213</v>
      </c>
      <c r="AI13">
        <f t="shared" si="6"/>
        <v>239.19671430083469</v>
      </c>
      <c r="AJ13">
        <f t="shared" si="7"/>
        <v>-28.973911451690583</v>
      </c>
      <c r="AK13">
        <f t="shared" si="24"/>
        <v>2.4799796807301493</v>
      </c>
      <c r="AL13">
        <f t="shared" si="8"/>
        <v>212.70278252987424</v>
      </c>
      <c r="AN13">
        <f t="shared" si="9"/>
        <v>246.10588630365262</v>
      </c>
      <c r="AO13">
        <f t="shared" si="9"/>
        <v>-12.305294315182632</v>
      </c>
      <c r="AP13">
        <f t="shared" si="9"/>
        <v>-5.6637028999205432</v>
      </c>
      <c r="AQ13">
        <f t="shared" si="9"/>
        <v>-106.08117654116052</v>
      </c>
      <c r="AR13">
        <f t="shared" si="9"/>
        <v>122.05571254738892</v>
      </c>
      <c r="AS13">
        <f t="shared" si="9"/>
        <v>-14.784615323241107</v>
      </c>
      <c r="AT13">
        <f t="shared" si="9"/>
        <v>1.2654675793492209</v>
      </c>
      <c r="AU13">
        <f t="shared" si="9"/>
        <v>108.53656480349703</v>
      </c>
      <c r="AW13">
        <v>10</v>
      </c>
      <c r="AX13">
        <f>(R13*SUMPRODUCT(K14:$K$23, X14:$X$23)-$AZ$3*SUMPRODUCT(K13:$K$22, W14:$W$23))/Z13</f>
        <v>913.09038521244111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2.4603350000000001E-3</v>
      </c>
      <c r="O14">
        <f t="shared" si="21"/>
        <v>543.16471629167131</v>
      </c>
      <c r="P14">
        <f t="shared" si="22"/>
        <v>27.158235814583566</v>
      </c>
      <c r="Q14" s="4">
        <f t="shared" si="23"/>
        <v>12.5</v>
      </c>
      <c r="R14">
        <f t="shared" si="0"/>
        <v>100000</v>
      </c>
      <c r="S14">
        <f t="shared" si="1"/>
        <v>952.14676979274032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810.77681211479012</v>
      </c>
      <c r="AC14">
        <f t="shared" si="2"/>
        <v>834.92217640119907</v>
      </c>
      <c r="AE14">
        <f t="shared" si="3"/>
        <v>476.29239677964591</v>
      </c>
      <c r="AF14">
        <f t="shared" si="4"/>
        <v>-23.814619838982296</v>
      </c>
      <c r="AG14">
        <f t="shared" si="4"/>
        <v>-10.961048796381226</v>
      </c>
      <c r="AH14">
        <f t="shared" si="5"/>
        <v>-218.46496254260009</v>
      </c>
      <c r="AI14">
        <f t="shared" si="6"/>
        <v>223.05176560168226</v>
      </c>
      <c r="AJ14">
        <f t="shared" si="7"/>
        <v>-24.145364286408949</v>
      </c>
      <c r="AK14">
        <f t="shared" si="24"/>
        <v>88.427821233881772</v>
      </c>
      <c r="AL14">
        <f t="shared" si="8"/>
        <v>287.33422254915507</v>
      </c>
      <c r="AN14">
        <f t="shared" si="9"/>
        <v>223.88134966159524</v>
      </c>
      <c r="AO14">
        <f t="shared" si="9"/>
        <v>-11.194067483079762</v>
      </c>
      <c r="AP14">
        <f t="shared" si="9"/>
        <v>-5.1522434849526908</v>
      </c>
      <c r="AQ14">
        <f t="shared" si="9"/>
        <v>-102.68950543511448</v>
      </c>
      <c r="AR14">
        <f t="shared" si="9"/>
        <v>104.84553325844827</v>
      </c>
      <c r="AS14">
        <f t="shared" si="9"/>
        <v>-11.349533985975073</v>
      </c>
      <c r="AT14">
        <f t="shared" si="9"/>
        <v>41.565517525224848</v>
      </c>
      <c r="AU14">
        <f t="shared" si="9"/>
        <v>135.06151679769803</v>
      </c>
      <c r="AW14">
        <v>11</v>
      </c>
      <c r="AX14">
        <f>(R14*SUMPRODUCT(K15:$K$23, X15:$X$23)-$AZ$3*SUMPRODUCT(K14:$K$22, W15:$W$23))/Z14</f>
        <v>952.14676979274032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2.6172399999999998E-3</v>
      </c>
      <c r="O15">
        <f t="shared" si="21"/>
        <v>543.16471629167131</v>
      </c>
      <c r="P15">
        <f t="shared" si="22"/>
        <v>27.158235814583566</v>
      </c>
      <c r="Q15" s="4">
        <f t="shared" si="23"/>
        <v>12.5</v>
      </c>
      <c r="R15">
        <f t="shared" si="0"/>
        <v>100000</v>
      </c>
      <c r="S15">
        <f t="shared" si="1"/>
        <v>982.80190388862457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834.92217640119907</v>
      </c>
      <c r="AC15">
        <f t="shared" si="2"/>
        <v>850.92959262660986</v>
      </c>
      <c r="AE15">
        <f t="shared" si="3"/>
        <v>470.28290129930184</v>
      </c>
      <c r="AF15">
        <f t="shared" si="4"/>
        <v>-23.514145064965096</v>
      </c>
      <c r="AG15">
        <f t="shared" si="4"/>
        <v>-10.822750613065573</v>
      </c>
      <c r="AH15">
        <f t="shared" si="5"/>
        <v>-229.50156281472638</v>
      </c>
      <c r="AI15">
        <f t="shared" si="6"/>
        <v>206.4444428065448</v>
      </c>
      <c r="AJ15">
        <f t="shared" si="7"/>
        <v>-16.007416225410793</v>
      </c>
      <c r="AK15">
        <f t="shared" si="24"/>
        <v>89.718365284487518</v>
      </c>
      <c r="AL15">
        <f t="shared" si="8"/>
        <v>280.15539186562154</v>
      </c>
      <c r="AN15">
        <f t="shared" si="9"/>
        <v>203.63143572364703</v>
      </c>
      <c r="AO15">
        <f t="shared" si="9"/>
        <v>-10.181571786182353</v>
      </c>
      <c r="AP15">
        <f t="shared" si="9"/>
        <v>-4.6862266089808937</v>
      </c>
      <c r="AQ15">
        <f t="shared" si="9"/>
        <v>-99.373659147859982</v>
      </c>
      <c r="AR15">
        <f t="shared" si="9"/>
        <v>89.389978180623814</v>
      </c>
      <c r="AS15">
        <f t="shared" si="9"/>
        <v>-6.9311751271430753</v>
      </c>
      <c r="AT15">
        <f t="shared" si="9"/>
        <v>38.84784984353827</v>
      </c>
      <c r="AU15">
        <f t="shared" si="9"/>
        <v>121.30665289701902</v>
      </c>
      <c r="AW15">
        <v>12</v>
      </c>
      <c r="AX15">
        <f>(R15*SUMPRODUCT(K16:$K$23, X16:$X$23)-$AZ$3*SUMPRODUCT(K15:$K$22, W16:$W$23))/Z15</f>
        <v>982.80190388862457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2.8021280000000001E-3</v>
      </c>
      <c r="O16">
        <f t="shared" si="21"/>
        <v>543.16471629167131</v>
      </c>
      <c r="P16">
        <f t="shared" si="22"/>
        <v>27.158235814583566</v>
      </c>
      <c r="Q16" s="4">
        <f t="shared" si="23"/>
        <v>12.5</v>
      </c>
      <c r="R16">
        <f t="shared" si="0"/>
        <v>100000</v>
      </c>
      <c r="S16">
        <f t="shared" si="1"/>
        <v>1005.1108229922352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850.92959262660986</v>
      </c>
      <c r="AC16">
        <f t="shared" si="2"/>
        <v>859.10411287111151</v>
      </c>
      <c r="AE16">
        <f t="shared" si="3"/>
        <v>464.26227940065689</v>
      </c>
      <c r="AF16">
        <f t="shared" si="4"/>
        <v>-23.213113970032843</v>
      </c>
      <c r="AG16">
        <f t="shared" si="4"/>
        <v>-10.68419637440503</v>
      </c>
      <c r="AH16">
        <f t="shared" si="5"/>
        <v>-242.61386023910566</v>
      </c>
      <c r="AI16">
        <f t="shared" si="6"/>
        <v>187.75110881711336</v>
      </c>
      <c r="AJ16">
        <f t="shared" si="7"/>
        <v>-8.1745202445016503</v>
      </c>
      <c r="AK16">
        <f t="shared" si="24"/>
        <v>90.438513064006386</v>
      </c>
      <c r="AL16">
        <f t="shared" si="8"/>
        <v>270.01510163661811</v>
      </c>
      <c r="AN16">
        <f t="shared" si="9"/>
        <v>185.17843129584145</v>
      </c>
      <c r="AO16">
        <f t="shared" si="9"/>
        <v>-9.2589215647920717</v>
      </c>
      <c r="AP16">
        <f t="shared" si="9"/>
        <v>-4.261562509069611</v>
      </c>
      <c r="AQ16">
        <f t="shared" si="9"/>
        <v>-96.770416299391783</v>
      </c>
      <c r="AR16">
        <f t="shared" si="9"/>
        <v>74.887530922587985</v>
      </c>
      <c r="AS16">
        <f t="shared" si="9"/>
        <v>-3.2605380678936373</v>
      </c>
      <c r="AT16">
        <f t="shared" si="9"/>
        <v>36.072846580474248</v>
      </c>
      <c r="AU16">
        <f t="shared" si="9"/>
        <v>107.6998394351686</v>
      </c>
      <c r="AW16">
        <v>13</v>
      </c>
      <c r="AX16">
        <f>(R16*SUMPRODUCT(K17:$K$23, X17:$X$23)-$AZ$3*SUMPRODUCT(K16:$K$22, W17:$W$23))/Z16</f>
        <v>1005.1108229922352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3.0140000000000002E-3</v>
      </c>
      <c r="O17">
        <f t="shared" si="21"/>
        <v>543.16471629167131</v>
      </c>
      <c r="P17">
        <f t="shared" si="22"/>
        <v>27.158235814583566</v>
      </c>
      <c r="Q17" s="4">
        <f t="shared" si="23"/>
        <v>12.5</v>
      </c>
      <c r="R17">
        <f t="shared" si="0"/>
        <v>100000</v>
      </c>
      <c r="S17">
        <f t="shared" si="1"/>
        <v>1019.2882703953857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859.10411287111151</v>
      </c>
      <c r="AC17">
        <f t="shared" si="2"/>
        <v>859.88399924863472</v>
      </c>
      <c r="AE17">
        <f t="shared" si="3"/>
        <v>458.22037009653673</v>
      </c>
      <c r="AF17">
        <f t="shared" si="4"/>
        <v>-22.911018504826835</v>
      </c>
      <c r="AG17">
        <f t="shared" si="4"/>
        <v>-10.545152242788522</v>
      </c>
      <c r="AH17">
        <f t="shared" si="5"/>
        <v>-257.6173429796541</v>
      </c>
      <c r="AI17">
        <f t="shared" si="6"/>
        <v>167.14685636926731</v>
      </c>
      <c r="AJ17">
        <f t="shared" si="7"/>
        <v>-0.7798863775232121</v>
      </c>
      <c r="AK17">
        <f t="shared" si="24"/>
        <v>90.608942512397505</v>
      </c>
      <c r="AL17">
        <f t="shared" si="8"/>
        <v>256.9759125041416</v>
      </c>
      <c r="AN17">
        <f t="shared" si="9"/>
        <v>168.36148978691176</v>
      </c>
      <c r="AO17">
        <f t="shared" si="9"/>
        <v>-8.418074489345587</v>
      </c>
      <c r="AP17">
        <f t="shared" si="9"/>
        <v>-3.8745495780810288</v>
      </c>
      <c r="AQ17">
        <f t="shared" si="9"/>
        <v>-94.654979327659959</v>
      </c>
      <c r="AR17">
        <f t="shared" si="9"/>
        <v>61.413886391825201</v>
      </c>
      <c r="AS17">
        <f t="shared" si="9"/>
        <v>-0.2865495315205287</v>
      </c>
      <c r="AT17">
        <f t="shared" si="9"/>
        <v>33.291965056442145</v>
      </c>
      <c r="AU17">
        <f t="shared" si="9"/>
        <v>94.419301916746818</v>
      </c>
      <c r="AW17">
        <v>14</v>
      </c>
      <c r="AX17">
        <f>(R17*SUMPRODUCT(K18:$K$23, X18:$X$23)-$AZ$3*SUMPRODUCT(K17:$K$22, W18:$W$23))/Z17</f>
        <v>1019.2882703953857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4.6990000000000001E-3</v>
      </c>
      <c r="O18">
        <f t="shared" si="21"/>
        <v>543.16471629167131</v>
      </c>
      <c r="P18">
        <f t="shared" si="22"/>
        <v>27.158235814583566</v>
      </c>
      <c r="Q18" s="4">
        <f t="shared" si="23"/>
        <v>12.5</v>
      </c>
      <c r="R18">
        <f t="shared" si="0"/>
        <v>100000</v>
      </c>
      <c r="S18">
        <f t="shared" si="1"/>
        <v>977.46572190458903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859.88399924863472</v>
      </c>
      <c r="AC18">
        <f t="shared" si="2"/>
        <v>812.4811633461552</v>
      </c>
      <c r="AE18">
        <f t="shared" si="3"/>
        <v>451.48498887648776</v>
      </c>
      <c r="AF18">
        <f t="shared" si="4"/>
        <v>-22.574249443824389</v>
      </c>
      <c r="AG18">
        <f t="shared" si="4"/>
        <v>-10.390149049971773</v>
      </c>
      <c r="AH18">
        <f t="shared" si="5"/>
        <v>-396.41336311090618</v>
      </c>
      <c r="AI18">
        <f t="shared" si="6"/>
        <v>22.107227271785405</v>
      </c>
      <c r="AJ18">
        <f t="shared" si="7"/>
        <v>47.402835902479524</v>
      </c>
      <c r="AK18">
        <f t="shared" si="24"/>
        <v>90.215631707690889</v>
      </c>
      <c r="AL18">
        <f t="shared" si="8"/>
        <v>159.7256948819558</v>
      </c>
      <c r="AN18">
        <f t="shared" si="9"/>
        <v>152.81044854559067</v>
      </c>
      <c r="AO18">
        <f t="shared" si="9"/>
        <v>-7.6405224272795342</v>
      </c>
      <c r="AP18">
        <f t="shared" si="9"/>
        <v>-3.5166691604359879</v>
      </c>
      <c r="AQ18">
        <f t="shared" si="9"/>
        <v>-134.17080372303457</v>
      </c>
      <c r="AR18">
        <f t="shared" si="9"/>
        <v>7.4824532348405874</v>
      </c>
      <c r="AS18">
        <f t="shared" si="9"/>
        <v>16.044051950911179</v>
      </c>
      <c r="AT18">
        <f t="shared" si="9"/>
        <v>30.534550398634511</v>
      </c>
      <c r="AU18">
        <f t="shared" si="9"/>
        <v>54.061055584386274</v>
      </c>
      <c r="AW18">
        <v>15</v>
      </c>
      <c r="AX18">
        <f>(R18*SUMPRODUCT(K19:$K$23, X19:$X$23)-$AZ$3*SUMPRODUCT(K18:$K$22, W19:$W$23))/Z18</f>
        <v>977.46572190458903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6.5490000000000001E-3</v>
      </c>
      <c r="O19">
        <f t="shared" si="21"/>
        <v>543.16471629167131</v>
      </c>
      <c r="P19">
        <f t="shared" si="22"/>
        <v>27.158235814583566</v>
      </c>
      <c r="Q19" s="4">
        <f t="shared" si="23"/>
        <v>12.5</v>
      </c>
      <c r="R19">
        <f t="shared" si="0"/>
        <v>100000</v>
      </c>
      <c r="S19">
        <f t="shared" si="1"/>
        <v>882.63169246533153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812.4811633461552</v>
      </c>
      <c r="AC19">
        <f t="shared" si="2"/>
        <v>721.51274744006935</v>
      </c>
      <c r="AE19">
        <f t="shared" si="3"/>
        <v>444.01336379557074</v>
      </c>
      <c r="AF19">
        <f t="shared" si="4"/>
        <v>-22.200668189778536</v>
      </c>
      <c r="AG19">
        <f t="shared" si="4"/>
        <v>-10.218202473343791</v>
      </c>
      <c r="AH19">
        <f t="shared" si="5"/>
        <v>-544.36068902612124</v>
      </c>
      <c r="AI19">
        <f t="shared" si="6"/>
        <v>-132.76619589367283</v>
      </c>
      <c r="AJ19">
        <f t="shared" si="7"/>
        <v>90.968415906085852</v>
      </c>
      <c r="AK19">
        <f t="shared" si="24"/>
        <v>86.400570126636325</v>
      </c>
      <c r="AL19">
        <f t="shared" si="8"/>
        <v>44.602790139049347</v>
      </c>
      <c r="AN19">
        <f t="shared" si="9"/>
        <v>138.43539482651514</v>
      </c>
      <c r="AO19">
        <f t="shared" si="9"/>
        <v>-6.9217697413257566</v>
      </c>
      <c r="AP19">
        <f t="shared" si="9"/>
        <v>-3.1858520692316428</v>
      </c>
      <c r="AQ19">
        <f t="shared" si="9"/>
        <v>-169.72188915480717</v>
      </c>
      <c r="AR19">
        <f t="shared" si="9"/>
        <v>-41.394116138849419</v>
      </c>
      <c r="AS19">
        <f t="shared" si="9"/>
        <v>28.362318793854421</v>
      </c>
      <c r="AT19">
        <f t="shared" si="9"/>
        <v>26.938146492869649</v>
      </c>
      <c r="AU19">
        <f t="shared" si="9"/>
        <v>13.906349147874652</v>
      </c>
      <c r="AW19">
        <v>16</v>
      </c>
      <c r="AX19">
        <f>(R19*SUMPRODUCT(K20:$K$23, X20:$X$23)-$AZ$3*SUMPRODUCT(K19:$K$22, W20:$W$23))/Z19</f>
        <v>882.63169246533153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8.5349999999999992E-3</v>
      </c>
      <c r="O20">
        <f t="shared" si="21"/>
        <v>543.16471629167131</v>
      </c>
      <c r="P20">
        <f t="shared" si="22"/>
        <v>27.158235814583566</v>
      </c>
      <c r="Q20" s="4">
        <f t="shared" si="23"/>
        <v>12.5</v>
      </c>
      <c r="R20">
        <f t="shared" si="0"/>
        <v>100000</v>
      </c>
      <c r="S20">
        <f t="shared" si="1"/>
        <v>738.46633299957193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721.51274744006935</v>
      </c>
      <c r="AC20">
        <f t="shared" si="2"/>
        <v>592.47497079585935</v>
      </c>
      <c r="AE20">
        <f t="shared" si="3"/>
        <v>435.7835760976198</v>
      </c>
      <c r="AF20">
        <f t="shared" si="4"/>
        <v>-21.78917880488099</v>
      </c>
      <c r="AG20">
        <f t="shared" si="4"/>
        <v>-10.028808090500362</v>
      </c>
      <c r="AH20">
        <f t="shared" si="5"/>
        <v>-697.69886487991391</v>
      </c>
      <c r="AI20">
        <f t="shared" si="6"/>
        <v>-293.73327567767546</v>
      </c>
      <c r="AJ20">
        <f t="shared" si="7"/>
        <v>129.03777664421</v>
      </c>
      <c r="AK20">
        <f t="shared" si="24"/>
        <v>79.48550013129659</v>
      </c>
      <c r="AL20">
        <f t="shared" si="8"/>
        <v>-85.209998902168877</v>
      </c>
      <c r="AN20">
        <f t="shared" si="9"/>
        <v>125.15935818481474</v>
      </c>
      <c r="AO20">
        <f t="shared" si="9"/>
        <v>-6.2579679092407368</v>
      </c>
      <c r="AP20">
        <f t="shared" si="9"/>
        <v>-2.8803269623096712</v>
      </c>
      <c r="AQ20">
        <f t="shared" si="9"/>
        <v>-200.3828205656894</v>
      </c>
      <c r="AR20">
        <f t="shared" si="9"/>
        <v>-84.361757252425079</v>
      </c>
      <c r="AS20">
        <f t="shared" si="9"/>
        <v>37.060334974090388</v>
      </c>
      <c r="AT20">
        <f t="shared" si="9"/>
        <v>22.828657909777579</v>
      </c>
      <c r="AU20">
        <f t="shared" si="9"/>
        <v>-24.472764368557108</v>
      </c>
      <c r="AW20">
        <v>17</v>
      </c>
      <c r="AX20">
        <f>(R20*SUMPRODUCT(K21:$K$23, X21:$X$23)-$AZ$3*SUMPRODUCT(K20:$K$22, W21:$W$23))/Z20</f>
        <v>738.46633299957193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1.0821000000000001E-2</v>
      </c>
      <c r="O21">
        <f t="shared" si="21"/>
        <v>543.16471629167131</v>
      </c>
      <c r="P21">
        <f t="shared" si="22"/>
        <v>27.158235814583566</v>
      </c>
      <c r="Q21" s="4">
        <f t="shared" si="23"/>
        <v>12.5</v>
      </c>
      <c r="R21">
        <f t="shared" si="0"/>
        <v>100000</v>
      </c>
      <c r="S21">
        <f t="shared" si="1"/>
        <v>543.90131842535629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592.47497079585935</v>
      </c>
      <c r="AC21">
        <f t="shared" si="2"/>
        <v>427.28880079439557</v>
      </c>
      <c r="AE21">
        <f t="shared" si="3"/>
        <v>426.71012625969132</v>
      </c>
      <c r="AF21">
        <f t="shared" si="4"/>
        <v>-21.335506312984567</v>
      </c>
      <c r="AG21">
        <f t="shared" si="4"/>
        <v>-9.8199982772480556</v>
      </c>
      <c r="AH21">
        <f t="shared" si="5"/>
        <v>-868.1738587784356</v>
      </c>
      <c r="AI21">
        <f t="shared" si="6"/>
        <v>-472.6192371089769</v>
      </c>
      <c r="AJ21">
        <f t="shared" si="7"/>
        <v>165.18617000146378</v>
      </c>
      <c r="AK21">
        <f t="shared" si="24"/>
        <v>69.849471351979631</v>
      </c>
      <c r="AL21">
        <f t="shared" si="8"/>
        <v>-237.58359575553351</v>
      </c>
      <c r="AN21">
        <f t="shared" si="9"/>
        <v>112.89294048487685</v>
      </c>
      <c r="AO21">
        <f t="shared" si="9"/>
        <v>-5.6446470242438425</v>
      </c>
      <c r="AP21">
        <f t="shared" si="9"/>
        <v>-2.5980364956238944</v>
      </c>
      <c r="AQ21">
        <f t="shared" si="9"/>
        <v>-229.68918180758504</v>
      </c>
      <c r="AR21">
        <f t="shared" si="9"/>
        <v>-125.03892484257592</v>
      </c>
      <c r="AS21">
        <f t="shared" si="9"/>
        <v>43.702624595205428</v>
      </c>
      <c r="AT21">
        <f t="shared" si="9"/>
        <v>18.479786925516049</v>
      </c>
      <c r="AU21">
        <f t="shared" si="9"/>
        <v>-62.856513321854457</v>
      </c>
      <c r="AW21">
        <v>18</v>
      </c>
      <c r="AX21">
        <f>(R21*SUMPRODUCT(K22:$K$23, X22:$X$23)-$AZ$3*SUMPRODUCT(K21:$K$22, W22:$W$23))/Z21</f>
        <v>543.90131842535629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1.3422999999999999E-2</v>
      </c>
      <c r="O22">
        <f t="shared" si="21"/>
        <v>543.16471629167131</v>
      </c>
      <c r="P22">
        <f t="shared" si="22"/>
        <v>27.158235814583566</v>
      </c>
      <c r="Q22" s="4">
        <f t="shared" si="23"/>
        <v>12.5</v>
      </c>
      <c r="R22">
        <f t="shared" si="0"/>
        <v>100000</v>
      </c>
      <c r="S22">
        <f t="shared" si="1"/>
        <v>297.80315050875106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427.28880079439557</v>
      </c>
      <c r="AC22">
        <f t="shared" si="2"/>
        <v>228.47420678426067</v>
      </c>
      <c r="AE22">
        <f t="shared" si="3"/>
        <v>416.71529497231057</v>
      </c>
      <c r="AF22">
        <f t="shared" si="4"/>
        <v>-20.835764748615528</v>
      </c>
      <c r="AG22">
        <f t="shared" si="4"/>
        <v>-9.5899844576000746</v>
      </c>
      <c r="AH22">
        <f t="shared" si="5"/>
        <v>-1054.5106950040051</v>
      </c>
      <c r="AI22">
        <f t="shared" si="6"/>
        <v>-668.22114923791014</v>
      </c>
      <c r="AJ22">
        <f t="shared" si="7"/>
        <v>198.8145940101349</v>
      </c>
      <c r="AK22">
        <f t="shared" si="24"/>
        <v>57.621783171266351</v>
      </c>
      <c r="AL22">
        <f t="shared" si="8"/>
        <v>-411.78477205650887</v>
      </c>
      <c r="AN22">
        <f t="shared" si="9"/>
        <v>101.55811787693455</v>
      </c>
      <c r="AO22">
        <f t="shared" si="9"/>
        <v>-5.0779058938467267</v>
      </c>
      <c r="AP22">
        <f t="shared" si="9"/>
        <v>-2.3371850847174542</v>
      </c>
      <c r="AQ22">
        <f t="shared" si="9"/>
        <v>-256.99589805749991</v>
      </c>
      <c r="AR22">
        <f t="shared" si="9"/>
        <v>-162.85287115912953</v>
      </c>
      <c r="AS22">
        <f t="shared" si="9"/>
        <v>48.453311452073791</v>
      </c>
      <c r="AT22">
        <f t="shared" si="9"/>
        <v>14.043064697146468</v>
      </c>
      <c r="AU22">
        <f t="shared" si="9"/>
        <v>-100.35649500990925</v>
      </c>
      <c r="AW22">
        <v>19</v>
      </c>
      <c r="AX22">
        <f>(R22*SUMPRODUCT(K23:$K$23, X23:$X$23)-$AZ$3*SUMPRODUCT(K22:$K$22, W23:$W$23))/Z22</f>
        <v>297.80315050875106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1.6303999999999999E-2</v>
      </c>
      <c r="O23">
        <f t="shared" si="21"/>
        <v>543.16471629167131</v>
      </c>
      <c r="P23">
        <f t="shared" si="22"/>
        <v>27.158235814583566</v>
      </c>
      <c r="Q23" s="4">
        <f t="shared" si="23"/>
        <v>12.5</v>
      </c>
      <c r="R23">
        <f t="shared" si="0"/>
        <v>100000</v>
      </c>
      <c r="S23">
        <f t="shared" si="1"/>
        <v>305.84818106344386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228.47420678426067</v>
      </c>
      <c r="AC23">
        <f t="shared" si="2"/>
        <v>228.47420678426067</v>
      </c>
      <c r="AE23">
        <f t="shared" si="3"/>
        <v>405.75401585335891</v>
      </c>
      <c r="AF23">
        <f t="shared" si="4"/>
        <v>-20.287700792667945</v>
      </c>
      <c r="AG23">
        <f t="shared" si="4"/>
        <v>-9.3377295064273635</v>
      </c>
      <c r="AH23">
        <f t="shared" si="5"/>
        <v>-1250.8408527736929</v>
      </c>
      <c r="AI23">
        <f t="shared" si="6"/>
        <v>-874.71226721942924</v>
      </c>
      <c r="AJ23">
        <f t="shared" si="7"/>
        <v>0</v>
      </c>
      <c r="AK23">
        <f t="shared" si="24"/>
        <v>42.975836529146626</v>
      </c>
      <c r="AL23">
        <f t="shared" si="8"/>
        <v>-831.73643069028265</v>
      </c>
      <c r="AN23">
        <f t="shared" si="9"/>
        <v>91.091823614002266</v>
      </c>
      <c r="AO23">
        <f t="shared" si="9"/>
        <v>-4.5545911807001129</v>
      </c>
      <c r="AP23">
        <f t="shared" si="9"/>
        <v>-2.0963213570809183</v>
      </c>
      <c r="AQ23">
        <f t="shared" si="9"/>
        <v>-280.81391650656701</v>
      </c>
      <c r="AR23">
        <f t="shared" si="9"/>
        <v>-196.37300543034578</v>
      </c>
      <c r="AS23">
        <f t="shared" si="9"/>
        <v>0</v>
      </c>
      <c r="AT23">
        <f t="shared" si="9"/>
        <v>9.6480802846619866</v>
      </c>
      <c r="AU23">
        <f t="shared" si="9"/>
        <v>-186.72492514568381</v>
      </c>
      <c r="AW23">
        <v>20</v>
      </c>
      <c r="AX23">
        <f>(R23*SUMPRODUCT(K$23:$K24, X$23:$X24)-$AZ$3*SUMPRODUCT(K$22:$K23, W$23:$W24))/Z23</f>
        <v>305.84818106344386</v>
      </c>
    </row>
    <row r="25" spans="5:50" x14ac:dyDescent="0.25">
      <c r="AN25" s="8">
        <f t="shared" ref="AN25:AU25" si="25">SUM(AN3:AN23)</f>
        <v>5016.2286231536327</v>
      </c>
      <c r="AO25" s="8">
        <f t="shared" si="25"/>
        <v>-658.18496837643499</v>
      </c>
      <c r="AP25" s="8">
        <f t="shared" si="25"/>
        <v>-202.93985812905765</v>
      </c>
      <c r="AQ25" s="8">
        <f t="shared" si="25"/>
        <v>-2797.8763176553157</v>
      </c>
      <c r="AR25" s="8">
        <f t="shared" si="25"/>
        <v>1357.2274789928226</v>
      </c>
      <c r="AS25" s="8">
        <f t="shared" si="25"/>
        <v>-450.12241509659827</v>
      </c>
      <c r="AT25" s="8">
        <f t="shared" si="25"/>
        <v>386.3327638362739</v>
      </c>
      <c r="AU25" s="9">
        <f t="shared" si="25"/>
        <v>1293.4378277324984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42" priority="1" operator="lessThan">
      <formula>0</formula>
    </cfRule>
  </conditionalFormatting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6388D-458D-4636-872F-E5CC66E5EC8E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'T.45.04.B'!C3*(1+C12)</f>
        <v>2213.6775696655877</v>
      </c>
      <c r="K3">
        <v>1</v>
      </c>
      <c r="L3" s="2">
        <v>0</v>
      </c>
      <c r="O3">
        <f>$C$3</f>
        <v>2213.6775696655877</v>
      </c>
      <c r="P3">
        <f>O3*B5</f>
        <v>1770.9420557324702</v>
      </c>
      <c r="Q3" s="4">
        <f>B8</f>
        <v>100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2213.6775696655877</v>
      </c>
      <c r="AF3">
        <f t="shared" ref="AF3:AG23" si="4">-$Z3*P3</f>
        <v>-1770.9420557324702</v>
      </c>
      <c r="AG3">
        <f t="shared" si="4"/>
        <v>-100</v>
      </c>
      <c r="AH3">
        <f t="shared" ref="AH3:AH23" si="5">-X3*R3</f>
        <v>0</v>
      </c>
      <c r="AI3">
        <f t="shared" ref="AI3:AI23" si="6">SUM(AE3:AH3)</f>
        <v>342.73551393311755</v>
      </c>
      <c r="AJ3">
        <f t="shared" ref="AJ3:AJ23" si="7">AB3-AC3</f>
        <v>0</v>
      </c>
      <c r="AL3">
        <f t="shared" ref="AL3:AL23" si="8">SUM(AI3:AK3)</f>
        <v>342.73551393311755</v>
      </c>
      <c r="AN3">
        <f t="shared" ref="AN3:AU23" si="9">AE3*$K3</f>
        <v>2213.6775696655877</v>
      </c>
      <c r="AO3">
        <f t="shared" si="9"/>
        <v>-1770.9420557324702</v>
      </c>
      <c r="AP3">
        <f t="shared" si="9"/>
        <v>-100</v>
      </c>
      <c r="AQ3">
        <f t="shared" si="9"/>
        <v>0</v>
      </c>
      <c r="AR3">
        <f t="shared" si="9"/>
        <v>342.73551393311755</v>
      </c>
      <c r="AS3">
        <f t="shared" si="9"/>
        <v>0</v>
      </c>
      <c r="AT3">
        <f t="shared" si="9"/>
        <v>0</v>
      </c>
      <c r="AU3">
        <f t="shared" si="9"/>
        <v>342.73551393311755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1307.6622039734355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2.4603350000000001E-3</v>
      </c>
      <c r="R4">
        <f t="shared" si="0"/>
        <v>100000</v>
      </c>
      <c r="S4">
        <f t="shared" si="1"/>
        <v>1090.4269796477204</v>
      </c>
      <c r="U4">
        <f t="shared" ref="U4:U23" si="13">M4</f>
        <v>2.4603350000000001E-3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2.4603350000000001E-3</v>
      </c>
      <c r="Y4">
        <f t="shared" ref="Y4:Y23" si="17">V4*W4</f>
        <v>0.01</v>
      </c>
      <c r="Z4">
        <f t="shared" ref="Z4:Z23" si="18">MAX(0, W4-X4-Y4)</f>
        <v>0.98753966500000001</v>
      </c>
      <c r="AB4">
        <f t="shared" ref="AB4:AB23" si="19">AC3</f>
        <v>0</v>
      </c>
      <c r="AC4">
        <f t="shared" si="2"/>
        <v>1076.8398941882715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-246.0335</v>
      </c>
      <c r="AI4">
        <f t="shared" si="6"/>
        <v>-246.0335</v>
      </c>
      <c r="AJ4">
        <f t="shared" si="7"/>
        <v>-1076.8398941882715</v>
      </c>
      <c r="AK4">
        <f>H4*SUM(AB4, AE4:AF4)</f>
        <v>0</v>
      </c>
      <c r="AL4">
        <f t="shared" si="8"/>
        <v>-1322.8733941882715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-230.82230978515807</v>
      </c>
      <c r="AR4">
        <f t="shared" si="9"/>
        <v>-230.82230978515807</v>
      </c>
      <c r="AS4">
        <f t="shared" si="9"/>
        <v>-1010.2635277120474</v>
      </c>
      <c r="AT4">
        <f t="shared" si="9"/>
        <v>0</v>
      </c>
      <c r="AU4">
        <f t="shared" si="9"/>
        <v>-1241.0858374972056</v>
      </c>
      <c r="AW4">
        <v>1</v>
      </c>
      <c r="AX4">
        <f>(R4*SUMPRODUCT(K5:$K$23, X5:$X$23)-$AZ$3*SUMPRODUCT(K4:$K$22, W5:$W$23))/Z4</f>
        <v>1090.4269796477204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2.6172399999999998E-3</v>
      </c>
      <c r="O5">
        <f t="shared" ref="O5:O23" si="21">$C$3</f>
        <v>2213.6775696655877</v>
      </c>
      <c r="P5">
        <f t="shared" ref="P5:P23" si="22">O5*$C$5</f>
        <v>110.68387848327939</v>
      </c>
      <c r="Q5" s="4">
        <f t="shared" ref="Q5:Q23" si="23">$C$8</f>
        <v>12.5</v>
      </c>
      <c r="R5">
        <f t="shared" si="0"/>
        <v>100000</v>
      </c>
      <c r="S5">
        <f t="shared" si="1"/>
        <v>2117.949714240367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1076.8398941882715</v>
      </c>
      <c r="AC5">
        <f t="shared" si="2"/>
        <v>2065.1696449783358</v>
      </c>
      <c r="AE5">
        <f t="shared" si="3"/>
        <v>2158.5119277878907</v>
      </c>
      <c r="AF5">
        <f t="shared" si="4"/>
        <v>-107.92559638939453</v>
      </c>
      <c r="AG5">
        <f t="shared" si="4"/>
        <v>-12.188495500464693</v>
      </c>
      <c r="AH5">
        <f t="shared" si="5"/>
        <v>-258.46283128246</v>
      </c>
      <c r="AI5">
        <f t="shared" si="6"/>
        <v>1779.9350046155712</v>
      </c>
      <c r="AJ5">
        <f t="shared" si="7"/>
        <v>-988.32975079006428</v>
      </c>
      <c r="AK5">
        <f>H5*SUM(AB5, AE5:AF5)</f>
        <v>270.20962589069671</v>
      </c>
      <c r="AL5">
        <f t="shared" si="8"/>
        <v>1061.8148797162037</v>
      </c>
      <c r="AN5">
        <f t="shared" si="9"/>
        <v>1864.0099820467863</v>
      </c>
      <c r="AO5">
        <f t="shared" si="9"/>
        <v>-93.200499102339307</v>
      </c>
      <c r="AP5">
        <f t="shared" si="9"/>
        <v>-10.525527789082984</v>
      </c>
      <c r="AQ5">
        <f t="shared" si="9"/>
        <v>-223.19881178155913</v>
      </c>
      <c r="AR5">
        <f t="shared" si="9"/>
        <v>1537.0851433738044</v>
      </c>
      <c r="AS5">
        <f t="shared" si="9"/>
        <v>-853.48452204963883</v>
      </c>
      <c r="AT5">
        <f t="shared" si="9"/>
        <v>233.34290323869851</v>
      </c>
      <c r="AU5">
        <f t="shared" si="9"/>
        <v>916.94352456286424</v>
      </c>
      <c r="AW5">
        <v>2</v>
      </c>
      <c r="AX5">
        <f>(R5*SUMPRODUCT(K6:$K$23, X6:$X$23)-$AZ$3*SUMPRODUCT(K5:$K$22, W6:$W$23))/Z5</f>
        <v>2117.949714240367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2.8021280000000001E-3</v>
      </c>
      <c r="O6">
        <f t="shared" si="21"/>
        <v>2213.6775696655877</v>
      </c>
      <c r="P6">
        <f t="shared" si="22"/>
        <v>110.68387848327939</v>
      </c>
      <c r="Q6" s="4">
        <f t="shared" si="23"/>
        <v>12.5</v>
      </c>
      <c r="R6">
        <f t="shared" si="0"/>
        <v>100000</v>
      </c>
      <c r="S6">
        <f t="shared" si="1"/>
        <v>3068.2407063325254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2065.1696449783358</v>
      </c>
      <c r="AC6">
        <f t="shared" si="2"/>
        <v>2953.4779052158028</v>
      </c>
      <c r="AE6">
        <f t="shared" si="3"/>
        <v>2130.8783817988228</v>
      </c>
      <c r="AF6">
        <f t="shared" si="4"/>
        <v>-106.54391908994116</v>
      </c>
      <c r="AG6">
        <f t="shared" si="4"/>
        <v>-12.032456820940318</v>
      </c>
      <c r="AH6">
        <f t="shared" si="5"/>
        <v>-273.22979615780906</v>
      </c>
      <c r="AI6">
        <f t="shared" si="6"/>
        <v>1739.0722097301323</v>
      </c>
      <c r="AJ6">
        <f t="shared" si="7"/>
        <v>-888.30826023746704</v>
      </c>
      <c r="AK6">
        <f>H6*SUM(AB6, AE6:AF6)</f>
        <v>444.93804691636927</v>
      </c>
      <c r="AL6">
        <f t="shared" si="8"/>
        <v>1295.7019964090346</v>
      </c>
      <c r="AN6">
        <f t="shared" si="9"/>
        <v>1659.5839535203329</v>
      </c>
      <c r="AO6">
        <f t="shared" si="9"/>
        <v>-82.979197676016653</v>
      </c>
      <c r="AP6">
        <f t="shared" si="9"/>
        <v>-9.3711928526872157</v>
      </c>
      <c r="AQ6">
        <f t="shared" si="9"/>
        <v>-212.7985290950038</v>
      </c>
      <c r="AR6">
        <f t="shared" si="9"/>
        <v>1354.4350338966251</v>
      </c>
      <c r="AS6">
        <f t="shared" si="9"/>
        <v>-691.83776374190381</v>
      </c>
      <c r="AT6">
        <f t="shared" si="9"/>
        <v>346.52941682656632</v>
      </c>
      <c r="AU6">
        <f t="shared" si="9"/>
        <v>1009.1266869812878</v>
      </c>
      <c r="AW6">
        <v>3</v>
      </c>
      <c r="AX6">
        <f>(R6*SUMPRODUCT(K7:$K$23, X7:$X$23)-$AZ$3*SUMPRODUCT(K6:$K$22, W7:$W$23))/Z6</f>
        <v>3068.2407063325254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3.0140000000000002E-3</v>
      </c>
      <c r="O7">
        <f t="shared" si="21"/>
        <v>2213.6775696655877</v>
      </c>
      <c r="P7">
        <f t="shared" si="22"/>
        <v>110.68387848327939</v>
      </c>
      <c r="Q7" s="4">
        <f t="shared" si="23"/>
        <v>12.5</v>
      </c>
      <c r="R7">
        <f t="shared" si="0"/>
        <v>100000</v>
      </c>
      <c r="S7">
        <f t="shared" si="1"/>
        <v>3925.2753801341646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2953.4779052158028</v>
      </c>
      <c r="AC7">
        <f t="shared" si="2"/>
        <v>3729.283688567215</v>
      </c>
      <c r="AE7">
        <f t="shared" si="3"/>
        <v>2103.1471305380933</v>
      </c>
      <c r="AF7">
        <f t="shared" si="4"/>
        <v>-105.15735652690466</v>
      </c>
      <c r="AG7">
        <f t="shared" si="4"/>
        <v>-11.875866427872602</v>
      </c>
      <c r="AH7">
        <f t="shared" si="5"/>
        <v>-290.12659886651301</v>
      </c>
      <c r="AI7">
        <f t="shared" si="6"/>
        <v>1695.9873087168032</v>
      </c>
      <c r="AJ7">
        <f t="shared" si="7"/>
        <v>-775.80578335141217</v>
      </c>
      <c r="AK7">
        <f>H7*SUM(AB7, AE7:AF7)</f>
        <v>518.41866601506592</v>
      </c>
      <c r="AL7">
        <f t="shared" si="8"/>
        <v>1438.6001913804571</v>
      </c>
      <c r="AN7">
        <f t="shared" si="9"/>
        <v>1482.7429419292291</v>
      </c>
      <c r="AO7">
        <f t="shared" si="9"/>
        <v>-74.137147096461462</v>
      </c>
      <c r="AP7">
        <f t="shared" si="9"/>
        <v>-8.3726225662191958</v>
      </c>
      <c r="AQ7">
        <f t="shared" si="9"/>
        <v>-204.54259261699482</v>
      </c>
      <c r="AR7">
        <f t="shared" si="9"/>
        <v>1195.6905796495539</v>
      </c>
      <c r="AS7">
        <f t="shared" si="9"/>
        <v>-546.95200961897126</v>
      </c>
      <c r="AT7">
        <f t="shared" si="9"/>
        <v>365.49112843167421</v>
      </c>
      <c r="AU7">
        <f t="shared" si="9"/>
        <v>1014.2296984622568</v>
      </c>
      <c r="AW7">
        <v>4</v>
      </c>
      <c r="AX7">
        <f>(R7*SUMPRODUCT(K8:$K$23, X8:$X$23)-$AZ$3*SUMPRODUCT(K7:$K$22, W8:$W$23))/Z7</f>
        <v>3925.2753801341646</v>
      </c>
    </row>
    <row r="8" spans="1:52" x14ac:dyDescent="0.25">
      <c r="B8" s="2">
        <f>'T.26.04.A'!B8</f>
        <v>100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4.6990000000000001E-3</v>
      </c>
      <c r="O8">
        <f t="shared" si="21"/>
        <v>2213.6775696655877</v>
      </c>
      <c r="P8">
        <f t="shared" si="22"/>
        <v>110.68387848327939</v>
      </c>
      <c r="Q8" s="4">
        <f t="shared" si="23"/>
        <v>12.5</v>
      </c>
      <c r="R8">
        <f t="shared" si="0"/>
        <v>100000</v>
      </c>
      <c r="S8">
        <f t="shared" si="1"/>
        <v>4606.0056070984392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3729.283688567215</v>
      </c>
      <c r="AC8">
        <f t="shared" si="2"/>
        <v>4311.7014030486762</v>
      </c>
      <c r="AE8">
        <f t="shared" si="3"/>
        <v>2072.2329708663137</v>
      </c>
      <c r="AF8">
        <f t="shared" si="4"/>
        <v>-103.6116485433157</v>
      </c>
      <c r="AG8">
        <f t="shared" si="4"/>
        <v>-11.701303067249302</v>
      </c>
      <c r="AH8">
        <f t="shared" si="5"/>
        <v>-446.43757075658681</v>
      </c>
      <c r="AI8">
        <f t="shared" si="6"/>
        <v>1510.482448499162</v>
      </c>
      <c r="AJ8">
        <f t="shared" si="7"/>
        <v>-582.41771448146119</v>
      </c>
      <c r="AK8">
        <f t="shared" ref="AK8:AK23" si="24">H8*SUM(AB8:AB8, AE8:AF8)</f>
        <v>413.09811328954049</v>
      </c>
      <c r="AL8">
        <f t="shared" si="8"/>
        <v>1341.1628473072415</v>
      </c>
      <c r="AN8">
        <f t="shared" si="9"/>
        <v>1362.1893738236001</v>
      </c>
      <c r="AO8">
        <f t="shared" si="9"/>
        <v>-68.109468691180012</v>
      </c>
      <c r="AP8">
        <f t="shared" si="9"/>
        <v>-7.6918912700404087</v>
      </c>
      <c r="AQ8">
        <f t="shared" si="9"/>
        <v>-293.46725175693422</v>
      </c>
      <c r="AR8">
        <f t="shared" si="9"/>
        <v>992.92076210544565</v>
      </c>
      <c r="AS8">
        <f t="shared" si="9"/>
        <v>-382.85426057167791</v>
      </c>
      <c r="AT8">
        <f t="shared" si="9"/>
        <v>271.55144628084025</v>
      </c>
      <c r="AU8">
        <f t="shared" si="9"/>
        <v>881.61794781460799</v>
      </c>
      <c r="AW8">
        <v>5</v>
      </c>
      <c r="AX8">
        <f>(R8*SUMPRODUCT(K9:$K$23, X9:$X$23)-$AZ$3*SUMPRODUCT(K8:$K$22, W9:$W$23))/Z8</f>
        <v>4606.0056070984392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6.5490000000000001E-3</v>
      </c>
      <c r="O9">
        <f t="shared" si="21"/>
        <v>2213.6775696655877</v>
      </c>
      <c r="P9">
        <f t="shared" si="22"/>
        <v>110.68387848327939</v>
      </c>
      <c r="Q9" s="4">
        <f t="shared" si="23"/>
        <v>12.5</v>
      </c>
      <c r="R9">
        <f t="shared" si="0"/>
        <v>100000</v>
      </c>
      <c r="S9">
        <f t="shared" si="1"/>
        <v>5141.5457857314223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4311.7014030486762</v>
      </c>
      <c r="AC9">
        <f t="shared" si="2"/>
        <v>4733.3721228951554</v>
      </c>
      <c r="AE9">
        <f t="shared" si="3"/>
        <v>2037.9395874314471</v>
      </c>
      <c r="AF9">
        <f t="shared" si="4"/>
        <v>-101.89697937157236</v>
      </c>
      <c r="AG9">
        <f t="shared" si="4"/>
        <v>-11.507658202789393</v>
      </c>
      <c r="AH9">
        <f t="shared" si="5"/>
        <v>-613.05467029932549</v>
      </c>
      <c r="AI9">
        <f t="shared" si="6"/>
        <v>1311.4802795577598</v>
      </c>
      <c r="AJ9">
        <f t="shared" si="7"/>
        <v>-421.67071984647919</v>
      </c>
      <c r="AK9">
        <f t="shared" si="24"/>
        <v>326.13223737986635</v>
      </c>
      <c r="AL9">
        <f t="shared" si="8"/>
        <v>1215.941797091147</v>
      </c>
      <c r="AN9">
        <f t="shared" si="9"/>
        <v>1273.186183117462</v>
      </c>
      <c r="AO9">
        <f t="shared" si="9"/>
        <v>-63.659309155873103</v>
      </c>
      <c r="AP9">
        <f t="shared" si="9"/>
        <v>-7.1893158728497539</v>
      </c>
      <c r="AQ9">
        <f t="shared" si="9"/>
        <v>-383.00091942592394</v>
      </c>
      <c r="AR9">
        <f t="shared" si="9"/>
        <v>819.33663866281518</v>
      </c>
      <c r="AS9">
        <f t="shared" si="9"/>
        <v>-263.43535286557693</v>
      </c>
      <c r="AT9">
        <f t="shared" si="9"/>
        <v>203.74846293877084</v>
      </c>
      <c r="AU9">
        <f t="shared" si="9"/>
        <v>759.6497487360092</v>
      </c>
      <c r="AW9">
        <v>6</v>
      </c>
      <c r="AX9">
        <f>(R9*SUMPRODUCT(K10:$K$23, X10:$X$23)-$AZ$3*SUMPRODUCT(K9:$K$22, W10:$W$23))/Z9</f>
        <v>5141.5457857314223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8.5349999999999992E-3</v>
      </c>
      <c r="O10">
        <f t="shared" si="21"/>
        <v>2213.6775696655877</v>
      </c>
      <c r="P10">
        <f t="shared" si="22"/>
        <v>110.68387848327939</v>
      </c>
      <c r="Q10" s="4">
        <f t="shared" si="23"/>
        <v>12.5</v>
      </c>
      <c r="R10">
        <f t="shared" si="0"/>
        <v>100000</v>
      </c>
      <c r="S10">
        <f t="shared" si="1"/>
        <v>5554.8363525808427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4733.3721228951554</v>
      </c>
      <c r="AC10">
        <f t="shared" si="2"/>
        <v>5019.0673905771055</v>
      </c>
      <c r="AE10">
        <f t="shared" si="3"/>
        <v>2000.1663771784051</v>
      </c>
      <c r="AF10">
        <f t="shared" si="4"/>
        <v>-100.00831885892026</v>
      </c>
      <c r="AG10">
        <f t="shared" si="4"/>
        <v>-11.294363758000692</v>
      </c>
      <c r="AH10">
        <f t="shared" si="5"/>
        <v>-785.74290208645971</v>
      </c>
      <c r="AI10">
        <f t="shared" si="6"/>
        <v>1103.1207924750245</v>
      </c>
      <c r="AJ10">
        <f t="shared" si="7"/>
        <v>-285.6952676819501</v>
      </c>
      <c r="AK10">
        <f t="shared" si="24"/>
        <v>348.26033451376861</v>
      </c>
      <c r="AL10">
        <f t="shared" si="8"/>
        <v>1165.685859306843</v>
      </c>
      <c r="AN10">
        <f t="shared" si="9"/>
        <v>1187.2567004402658</v>
      </c>
      <c r="AO10">
        <f t="shared" si="9"/>
        <v>-59.362835022013293</v>
      </c>
      <c r="AP10">
        <f t="shared" si="9"/>
        <v>-6.7040968200916708</v>
      </c>
      <c r="AQ10">
        <f t="shared" si="9"/>
        <v>-466.40046346620534</v>
      </c>
      <c r="AR10">
        <f t="shared" si="9"/>
        <v>654.78930513195553</v>
      </c>
      <c r="AS10">
        <f t="shared" si="9"/>
        <v>-169.58270307391342</v>
      </c>
      <c r="AT10">
        <f t="shared" si="9"/>
        <v>206.72001107843852</v>
      </c>
      <c r="AU10">
        <f t="shared" si="9"/>
        <v>691.92661313648068</v>
      </c>
      <c r="AW10">
        <v>7</v>
      </c>
      <c r="AX10">
        <f>(R10*SUMPRODUCT(K11:$K$23, X11:$X$23)-$AZ$3*SUMPRODUCT(K10:$K$22, W11:$W$23))/Z10</f>
        <v>5554.8363525808427</v>
      </c>
    </row>
    <row r="11" spans="1:52" x14ac:dyDescent="0.25">
      <c r="A11" t="s">
        <v>33</v>
      </c>
      <c r="C11" s="7">
        <f>AU25</f>
        <v>5109.1787827701773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1.0821000000000001E-2</v>
      </c>
      <c r="O11">
        <f t="shared" si="21"/>
        <v>2213.6775696655877</v>
      </c>
      <c r="P11">
        <f t="shared" si="22"/>
        <v>110.68387848327939</v>
      </c>
      <c r="Q11" s="4">
        <f t="shared" si="23"/>
        <v>12.5</v>
      </c>
      <c r="R11">
        <f t="shared" si="0"/>
        <v>100000</v>
      </c>
      <c r="S11">
        <f t="shared" si="1"/>
        <v>5841.8167229410692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5019.0673905771055</v>
      </c>
      <c r="AC11">
        <f t="shared" si="2"/>
        <v>5168.4673408650269</v>
      </c>
      <c r="AE11">
        <f t="shared" si="3"/>
        <v>1958.5209130391736</v>
      </c>
      <c r="AF11">
        <f t="shared" si="4"/>
        <v>-97.926045651958674</v>
      </c>
      <c r="AG11">
        <f t="shared" si="4"/>
        <v>-11.059203810195358</v>
      </c>
      <c r="AH11">
        <f t="shared" si="5"/>
        <v>-977.730481802604</v>
      </c>
      <c r="AI11">
        <f t="shared" si="6"/>
        <v>871.80518177441547</v>
      </c>
      <c r="AJ11">
        <f t="shared" si="7"/>
        <v>-149.39995028792146</v>
      </c>
      <c r="AK11">
        <f t="shared" si="24"/>
        <v>354.30260628516254</v>
      </c>
      <c r="AL11">
        <f t="shared" si="8"/>
        <v>1076.7078377716566</v>
      </c>
      <c r="AN11">
        <f t="shared" si="9"/>
        <v>1105.598505639942</v>
      </c>
      <c r="AO11">
        <f t="shared" si="9"/>
        <v>-55.279925281997095</v>
      </c>
      <c r="AP11">
        <f t="shared" si="9"/>
        <v>-6.2429965004284744</v>
      </c>
      <c r="AQ11">
        <f t="shared" si="9"/>
        <v>-551.93557158506496</v>
      </c>
      <c r="AR11">
        <f t="shared" si="9"/>
        <v>492.14001227245149</v>
      </c>
      <c r="AS11">
        <f t="shared" si="9"/>
        <v>-84.337297948323609</v>
      </c>
      <c r="AT11">
        <f t="shared" si="9"/>
        <v>200.00625443685394</v>
      </c>
      <c r="AU11">
        <f t="shared" si="9"/>
        <v>607.80896876098177</v>
      </c>
      <c r="AW11">
        <v>8</v>
      </c>
      <c r="AX11">
        <f>(R11*SUMPRODUCT(K12:$K$23, X12:$X$23)-$AZ$3*SUMPRODUCT(K11:$K$22, W12:$W$23))/Z11</f>
        <v>5841.8167229410692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1.3422999999999999E-2</v>
      </c>
      <c r="O12">
        <f t="shared" si="21"/>
        <v>2213.6775696655877</v>
      </c>
      <c r="P12">
        <f t="shared" si="22"/>
        <v>110.68387848327939</v>
      </c>
      <c r="Q12" s="4">
        <f t="shared" si="23"/>
        <v>12.5</v>
      </c>
      <c r="R12">
        <f t="shared" si="0"/>
        <v>100000</v>
      </c>
      <c r="S12">
        <f t="shared" si="1"/>
        <v>6000.1921849946675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5168.4673408650269</v>
      </c>
      <c r="AC12">
        <f t="shared" si="2"/>
        <v>5184.2448084456737</v>
      </c>
      <c r="AE12">
        <f t="shared" si="3"/>
        <v>1912.646477693057</v>
      </c>
      <c r="AF12">
        <f t="shared" si="4"/>
        <v>-95.632323884652848</v>
      </c>
      <c r="AG12">
        <f t="shared" si="4"/>
        <v>-10.800164079349154</v>
      </c>
      <c r="AH12">
        <f t="shared" si="5"/>
        <v>-1187.5815419540183</v>
      </c>
      <c r="AI12">
        <f t="shared" si="6"/>
        <v>618.63244777503678</v>
      </c>
      <c r="AJ12">
        <f t="shared" si="7"/>
        <v>-15.777467580646771</v>
      </c>
      <c r="AK12">
        <f t="shared" si="24"/>
        <v>362.54648957355113</v>
      </c>
      <c r="AL12">
        <f t="shared" si="8"/>
        <v>965.40146976794108</v>
      </c>
      <c r="AN12">
        <f t="shared" si="9"/>
        <v>1026.4303373346684</v>
      </c>
      <c r="AO12">
        <f t="shared" si="9"/>
        <v>-51.321516866733411</v>
      </c>
      <c r="AP12">
        <f t="shared" si="9"/>
        <v>-5.7959566435962913</v>
      </c>
      <c r="AQ12">
        <f t="shared" si="9"/>
        <v>-637.32097747125317</v>
      </c>
      <c r="AR12">
        <f t="shared" si="9"/>
        <v>331.99188635308548</v>
      </c>
      <c r="AS12">
        <f t="shared" si="9"/>
        <v>-8.4670489606751893</v>
      </c>
      <c r="AT12">
        <f t="shared" si="9"/>
        <v>194.56220474226046</v>
      </c>
      <c r="AU12">
        <f t="shared" si="9"/>
        <v>518.0870421346707</v>
      </c>
      <c r="AW12">
        <v>9</v>
      </c>
      <c r="AX12">
        <f>(R12*SUMPRODUCT(K13:$K$23, X13:$X$23)-$AZ$3*SUMPRODUCT(K12:$K$22, W13:$W$23))/Z12</f>
        <v>6000.1921849946675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1.6303999999999999E-2</v>
      </c>
      <c r="O13">
        <f t="shared" si="21"/>
        <v>2213.6775696655877</v>
      </c>
      <c r="P13">
        <f t="shared" si="22"/>
        <v>110.68387848327939</v>
      </c>
      <c r="Q13" s="4">
        <f t="shared" si="23"/>
        <v>12.5</v>
      </c>
      <c r="R13">
        <f t="shared" si="0"/>
        <v>100000</v>
      </c>
      <c r="S13">
        <f t="shared" si="1"/>
        <v>6028.5810910454666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5184.2448084456737</v>
      </c>
      <c r="AC13">
        <f t="shared" si="2"/>
        <v>5071.7616257708414</v>
      </c>
      <c r="AE13">
        <f t="shared" si="3"/>
        <v>1862.3362247438188</v>
      </c>
      <c r="AF13">
        <f t="shared" si="4"/>
        <v>-93.116811237190944</v>
      </c>
      <c r="AG13">
        <f t="shared" si="4"/>
        <v>-10.516076563405953</v>
      </c>
      <c r="AH13">
        <f t="shared" si="5"/>
        <v>-1408.6870011976687</v>
      </c>
      <c r="AI13">
        <f t="shared" si="6"/>
        <v>350.01633574555331</v>
      </c>
      <c r="AJ13">
        <f t="shared" si="7"/>
        <v>112.48318267483228</v>
      </c>
      <c r="AK13">
        <f t="shared" si="24"/>
        <v>359.49410027493406</v>
      </c>
      <c r="AL13">
        <f t="shared" si="8"/>
        <v>821.99361869531958</v>
      </c>
      <c r="AN13">
        <f t="shared" si="9"/>
        <v>950.30057406239143</v>
      </c>
      <c r="AO13">
        <f t="shared" si="9"/>
        <v>-47.515028703119569</v>
      </c>
      <c r="AP13">
        <f t="shared" si="9"/>
        <v>-5.366073785341003</v>
      </c>
      <c r="AQ13">
        <f t="shared" si="9"/>
        <v>-718.81545777080089</v>
      </c>
      <c r="AR13">
        <f t="shared" si="9"/>
        <v>178.60401380313002</v>
      </c>
      <c r="AS13">
        <f t="shared" si="9"/>
        <v>57.39717224421279</v>
      </c>
      <c r="AT13">
        <f t="shared" si="9"/>
        <v>183.44026461188912</v>
      </c>
      <c r="AU13">
        <f t="shared" si="9"/>
        <v>419.44145065923186</v>
      </c>
      <c r="AW13">
        <v>10</v>
      </c>
      <c r="AX13">
        <f>(R13*SUMPRODUCT(K14:$K$23, X14:$X$23)-$AZ$3*SUMPRODUCT(K13:$K$22, W14:$W$23))/Z13</f>
        <v>6028.5810910454666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1.9576E-2</v>
      </c>
      <c r="O14">
        <f t="shared" si="21"/>
        <v>2213.6775696655877</v>
      </c>
      <c r="P14">
        <f t="shared" si="22"/>
        <v>110.68387848327939</v>
      </c>
      <c r="Q14" s="4">
        <f t="shared" si="23"/>
        <v>12.5</v>
      </c>
      <c r="R14">
        <f t="shared" si="0"/>
        <v>100000</v>
      </c>
      <c r="S14">
        <f t="shared" si="1"/>
        <v>5951.7035433109659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5071.7616257708414</v>
      </c>
      <c r="AC14">
        <f t="shared" si="2"/>
        <v>4858.9960474855325</v>
      </c>
      <c r="AE14">
        <f t="shared" si="3"/>
        <v>1807.2557685607958</v>
      </c>
      <c r="AF14">
        <f t="shared" si="4"/>
        <v>-90.362788428039778</v>
      </c>
      <c r="AG14">
        <f t="shared" si="4"/>
        <v>-10.205053082966659</v>
      </c>
      <c r="AH14">
        <f t="shared" si="5"/>
        <v>-1646.9017184418794</v>
      </c>
      <c r="AI14">
        <f t="shared" si="6"/>
        <v>59.786208607909884</v>
      </c>
      <c r="AJ14">
        <f t="shared" si="7"/>
        <v>212.76557828530895</v>
      </c>
      <c r="AK14">
        <f t="shared" si="24"/>
        <v>580.91875193638271</v>
      </c>
      <c r="AL14">
        <f t="shared" si="8"/>
        <v>853.47053882960154</v>
      </c>
      <c r="AN14">
        <f t="shared" si="9"/>
        <v>849.50098591703022</v>
      </c>
      <c r="AO14">
        <f t="shared" si="9"/>
        <v>-42.475049295851505</v>
      </c>
      <c r="AP14">
        <f t="shared" si="9"/>
        <v>-4.7968875275575993</v>
      </c>
      <c r="AQ14">
        <f t="shared" si="9"/>
        <v>-774.12652811115606</v>
      </c>
      <c r="AR14">
        <f t="shared" si="9"/>
        <v>28.102520982465006</v>
      </c>
      <c r="AS14">
        <f t="shared" si="9"/>
        <v>100.01050856598597</v>
      </c>
      <c r="AT14">
        <f t="shared" si="9"/>
        <v>273.06099174918575</v>
      </c>
      <c r="AU14">
        <f t="shared" si="9"/>
        <v>401.17402129763673</v>
      </c>
      <c r="AW14">
        <v>11</v>
      </c>
      <c r="AX14">
        <f>(R14*SUMPRODUCT(K15:$K$23, X15:$X$23)-$AZ$3*SUMPRODUCT(K14:$K$22, W15:$W$23))/Z14</f>
        <v>5951.7035433109659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2.3283000000000002E-2</v>
      </c>
      <c r="O15">
        <f t="shared" si="21"/>
        <v>2213.6775696655877</v>
      </c>
      <c r="P15">
        <f t="shared" si="22"/>
        <v>110.68387848327939</v>
      </c>
      <c r="Q15" s="4">
        <f t="shared" si="23"/>
        <v>12.5</v>
      </c>
      <c r="R15">
        <f t="shared" si="0"/>
        <v>100000</v>
      </c>
      <c r="S15">
        <f t="shared" si="1"/>
        <v>5749.5852570055958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4858.9960474855325</v>
      </c>
      <c r="AC15">
        <f t="shared" si="2"/>
        <v>4537.7558901682933</v>
      </c>
      <c r="AE15">
        <f t="shared" si="3"/>
        <v>1747.1048748157866</v>
      </c>
      <c r="AF15">
        <f t="shared" si="4"/>
        <v>-87.355243740789334</v>
      </c>
      <c r="AG15">
        <f t="shared" si="4"/>
        <v>-9.8653983012062785</v>
      </c>
      <c r="AH15">
        <f t="shared" si="5"/>
        <v>-1900.8340074457019</v>
      </c>
      <c r="AI15">
        <f t="shared" si="6"/>
        <v>-250.94977467191097</v>
      </c>
      <c r="AJ15">
        <f t="shared" si="7"/>
        <v>321.24015731723921</v>
      </c>
      <c r="AK15">
        <f t="shared" si="24"/>
        <v>557.82210520578167</v>
      </c>
      <c r="AL15">
        <f t="shared" si="8"/>
        <v>628.1124878511099</v>
      </c>
      <c r="AN15">
        <f t="shared" si="9"/>
        <v>756.49247088424693</v>
      </c>
      <c r="AO15">
        <f t="shared" si="9"/>
        <v>-37.824623544212344</v>
      </c>
      <c r="AP15">
        <f t="shared" si="9"/>
        <v>-4.2716952168791202</v>
      </c>
      <c r="AQ15">
        <f t="shared" si="9"/>
        <v>-823.05683863713227</v>
      </c>
      <c r="AR15">
        <f t="shared" si="9"/>
        <v>-108.66068651397684</v>
      </c>
      <c r="AS15">
        <f t="shared" si="9"/>
        <v>139.09626368696721</v>
      </c>
      <c r="AT15">
        <f t="shared" si="9"/>
        <v>241.53571360475325</v>
      </c>
      <c r="AU15">
        <f t="shared" si="9"/>
        <v>271.9712907777436</v>
      </c>
      <c r="AW15">
        <v>12</v>
      </c>
      <c r="AX15">
        <f>(R15*SUMPRODUCT(K16:$K$23, X16:$X$23)-$AZ$3*SUMPRODUCT(K15:$K$22, W16:$W$23))/Z15</f>
        <v>5749.5852570055958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2.7149E-2</v>
      </c>
      <c r="O16">
        <f t="shared" si="21"/>
        <v>2213.6775696655877</v>
      </c>
      <c r="P16">
        <f t="shared" si="22"/>
        <v>110.68387848327939</v>
      </c>
      <c r="Q16" s="4">
        <f t="shared" si="23"/>
        <v>12.5</v>
      </c>
      <c r="R16">
        <f t="shared" si="0"/>
        <v>100000</v>
      </c>
      <c r="S16">
        <f t="shared" si="1"/>
        <v>5434.8167890689774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4537.7558901682933</v>
      </c>
      <c r="AC16">
        <f t="shared" si="2"/>
        <v>4129.9862435406267</v>
      </c>
      <c r="AE16">
        <f t="shared" si="3"/>
        <v>1682.2016758212549</v>
      </c>
      <c r="AF16">
        <f t="shared" si="4"/>
        <v>-84.110083791062749</v>
      </c>
      <c r="AG16">
        <f t="shared" si="4"/>
        <v>-9.4989086197147667</v>
      </c>
      <c r="AH16">
        <f t="shared" si="5"/>
        <v>-2142.6855878355937</v>
      </c>
      <c r="AI16">
        <f t="shared" si="6"/>
        <v>-554.09290442511633</v>
      </c>
      <c r="AJ16">
        <f t="shared" si="7"/>
        <v>407.76964662766659</v>
      </c>
      <c r="AK16">
        <f t="shared" si="24"/>
        <v>525.05674074668889</v>
      </c>
      <c r="AL16">
        <f t="shared" si="8"/>
        <v>378.73348294923915</v>
      </c>
      <c r="AN16">
        <f t="shared" si="9"/>
        <v>670.97302812099804</v>
      </c>
      <c r="AO16">
        <f t="shared" si="9"/>
        <v>-33.548651406049899</v>
      </c>
      <c r="AP16">
        <f t="shared" si="9"/>
        <v>-3.788791541479771</v>
      </c>
      <c r="AQ16">
        <f t="shared" si="9"/>
        <v>-854.6443971882195</v>
      </c>
      <c r="AR16">
        <f t="shared" si="9"/>
        <v>-221.00881201475113</v>
      </c>
      <c r="AS16">
        <f t="shared" si="9"/>
        <v>162.64544168880428</v>
      </c>
      <c r="AT16">
        <f t="shared" si="9"/>
        <v>209.42727399326509</v>
      </c>
      <c r="AU16">
        <f t="shared" si="9"/>
        <v>151.06390366731824</v>
      </c>
      <c r="AW16">
        <v>13</v>
      </c>
      <c r="AX16">
        <f>(R16*SUMPRODUCT(K17:$K$23, X17:$X$23)-$AZ$3*SUMPRODUCT(K16:$K$22, W17:$W$23))/Z16</f>
        <v>5434.8167890689774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3.1286000000000001E-2</v>
      </c>
      <c r="O17">
        <f t="shared" si="21"/>
        <v>2213.6775696655877</v>
      </c>
      <c r="P17">
        <f t="shared" si="22"/>
        <v>110.68387848327939</v>
      </c>
      <c r="Q17" s="4">
        <f t="shared" si="23"/>
        <v>12.5</v>
      </c>
      <c r="R17">
        <f t="shared" si="0"/>
        <v>100000</v>
      </c>
      <c r="S17">
        <f t="shared" si="1"/>
        <v>5013.8767061058852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4129.9862435406267</v>
      </c>
      <c r="AC17">
        <f t="shared" si="2"/>
        <v>3652.8043920541222</v>
      </c>
      <c r="AE17">
        <f t="shared" si="3"/>
        <v>1612.7502974332986</v>
      </c>
      <c r="AF17">
        <f t="shared" si="4"/>
        <v>-80.637514871664933</v>
      </c>
      <c r="AG17">
        <f t="shared" si="4"/>
        <v>-9.1067366784412229</v>
      </c>
      <c r="AH17">
        <f t="shared" si="5"/>
        <v>-2377.4628406111697</v>
      </c>
      <c r="AI17">
        <f t="shared" si="6"/>
        <v>-854.45679472797724</v>
      </c>
      <c r="AJ17">
        <f t="shared" si="7"/>
        <v>477.18185148650446</v>
      </c>
      <c r="AK17">
        <f t="shared" si="24"/>
        <v>484.51713786162264</v>
      </c>
      <c r="AL17">
        <f t="shared" si="8"/>
        <v>107.24219462014986</v>
      </c>
      <c r="AN17">
        <f t="shared" si="9"/>
        <v>592.56432155766231</v>
      </c>
      <c r="AO17">
        <f t="shared" si="9"/>
        <v>-29.628216077883117</v>
      </c>
      <c r="AP17">
        <f t="shared" si="9"/>
        <v>-3.3460401464833631</v>
      </c>
      <c r="AQ17">
        <f t="shared" si="9"/>
        <v>-873.53861128869301</v>
      </c>
      <c r="AR17">
        <f t="shared" si="9"/>
        <v>-313.94854595539726</v>
      </c>
      <c r="AS17">
        <f t="shared" si="9"/>
        <v>175.32840671971684</v>
      </c>
      <c r="AT17">
        <f t="shared" si="9"/>
        <v>178.02357223989733</v>
      </c>
      <c r="AU17">
        <f t="shared" si="9"/>
        <v>39.403433004216915</v>
      </c>
      <c r="AW17">
        <v>14</v>
      </c>
      <c r="AX17">
        <f>(R17*SUMPRODUCT(K18:$K$23, X18:$X$23)-$AZ$3*SUMPRODUCT(K17:$K$22, W18:$W$23))/Z17</f>
        <v>5013.8767061058852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3.5844000000000001E-2</v>
      </c>
      <c r="O18">
        <f t="shared" si="21"/>
        <v>2213.6775696655877</v>
      </c>
      <c r="P18">
        <f t="shared" si="22"/>
        <v>110.68387848327939</v>
      </c>
      <c r="Q18" s="4">
        <f t="shared" si="23"/>
        <v>12.5</v>
      </c>
      <c r="R18">
        <f t="shared" si="0"/>
        <v>100000</v>
      </c>
      <c r="S18">
        <f t="shared" si="1"/>
        <v>4486.8569025110719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3652.8043920541222</v>
      </c>
      <c r="AC18">
        <f t="shared" si="2"/>
        <v>3118.9927890767017</v>
      </c>
      <c r="AE18">
        <f t="shared" si="3"/>
        <v>1538.8153727977665</v>
      </c>
      <c r="AF18">
        <f t="shared" si="4"/>
        <v>-76.940768639888319</v>
      </c>
      <c r="AG18">
        <f t="shared" si="4"/>
        <v>-8.6892474421547625</v>
      </c>
      <c r="AH18">
        <f t="shared" si="5"/>
        <v>-2611.3749560163774</v>
      </c>
      <c r="AI18">
        <f t="shared" si="6"/>
        <v>-1158.189599300654</v>
      </c>
      <c r="AJ18">
        <f t="shared" si="7"/>
        <v>533.81160297742053</v>
      </c>
      <c r="AK18">
        <f t="shared" si="24"/>
        <v>437.6733110638533</v>
      </c>
      <c r="AL18">
        <f t="shared" si="8"/>
        <v>-186.70468525938014</v>
      </c>
      <c r="AN18">
        <f t="shared" si="9"/>
        <v>520.83031139359969</v>
      </c>
      <c r="AO18">
        <f t="shared" si="9"/>
        <v>-26.041515569679984</v>
      </c>
      <c r="AP18">
        <f t="shared" si="9"/>
        <v>-2.9409788406554145</v>
      </c>
      <c r="AQ18">
        <f t="shared" si="9"/>
        <v>-883.85082158014154</v>
      </c>
      <c r="AR18">
        <f t="shared" si="9"/>
        <v>-392.00300459687719</v>
      </c>
      <c r="AS18">
        <f t="shared" si="9"/>
        <v>180.6748673811079</v>
      </c>
      <c r="AT18">
        <f t="shared" si="9"/>
        <v>148.1357224002808</v>
      </c>
      <c r="AU18">
        <f t="shared" si="9"/>
        <v>-63.192414815488469</v>
      </c>
      <c r="AW18">
        <v>15</v>
      </c>
      <c r="AX18">
        <f>(R18*SUMPRODUCT(K19:$K$23, X19:$X$23)-$AZ$3*SUMPRODUCT(K18:$K$22, W19:$W$23))/Z18</f>
        <v>4486.8569025110719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4.1295999999999999E-2</v>
      </c>
      <c r="O19">
        <f t="shared" si="21"/>
        <v>2213.6775696655877</v>
      </c>
      <c r="P19">
        <f t="shared" si="22"/>
        <v>110.68387848327939</v>
      </c>
      <c r="Q19" s="4">
        <f t="shared" si="23"/>
        <v>12.5</v>
      </c>
      <c r="R19">
        <f t="shared" si="0"/>
        <v>100000</v>
      </c>
      <c r="S19">
        <f t="shared" si="1"/>
        <v>3838.8322883831333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3118.9927890767017</v>
      </c>
      <c r="AC19">
        <f t="shared" si="2"/>
        <v>2531.6404283262891</v>
      </c>
      <c r="AE19">
        <f t="shared" si="3"/>
        <v>1459.8802994347323</v>
      </c>
      <c r="AF19">
        <f t="shared" si="4"/>
        <v>-72.994014971736604</v>
      </c>
      <c r="AG19">
        <f t="shared" si="4"/>
        <v>-8.2435238053619919</v>
      </c>
      <c r="AH19">
        <f t="shared" si="5"/>
        <v>-2870.6492989697845</v>
      </c>
      <c r="AI19">
        <f t="shared" si="6"/>
        <v>-1492.0065383121507</v>
      </c>
      <c r="AJ19">
        <f t="shared" si="7"/>
        <v>587.35236075041257</v>
      </c>
      <c r="AK19">
        <f t="shared" si="24"/>
        <v>385.57708408093902</v>
      </c>
      <c r="AL19">
        <f t="shared" si="8"/>
        <v>-519.07709348079914</v>
      </c>
      <c r="AN19">
        <f t="shared" si="9"/>
        <v>455.164466051403</v>
      </c>
      <c r="AO19">
        <f t="shared" si="9"/>
        <v>-22.758223302570148</v>
      </c>
      <c r="AP19">
        <f t="shared" si="9"/>
        <v>-2.5701827147763159</v>
      </c>
      <c r="AQ19">
        <f t="shared" si="9"/>
        <v>-895.01691055927017</v>
      </c>
      <c r="AR19">
        <f t="shared" si="9"/>
        <v>-465.1808505252136</v>
      </c>
      <c r="AS19">
        <f t="shared" si="9"/>
        <v>183.12592050766611</v>
      </c>
      <c r="AT19">
        <f t="shared" si="9"/>
        <v>120.21601200133448</v>
      </c>
      <c r="AU19">
        <f t="shared" si="9"/>
        <v>-161.83891801621303</v>
      </c>
      <c r="AW19">
        <v>16</v>
      </c>
      <c r="AX19">
        <f>(R19*SUMPRODUCT(K20:$K$23, X20:$X$23)-$AZ$3*SUMPRODUCT(K19:$K$22, W20:$W$23))/Z19</f>
        <v>3838.8322883831333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4.7109999999999999E-2</v>
      </c>
      <c r="O20">
        <f t="shared" si="21"/>
        <v>2213.6775696655877</v>
      </c>
      <c r="P20">
        <f t="shared" si="22"/>
        <v>110.68387848327939</v>
      </c>
      <c r="Q20" s="4">
        <f t="shared" si="23"/>
        <v>12.5</v>
      </c>
      <c r="R20">
        <f t="shared" si="0"/>
        <v>100000</v>
      </c>
      <c r="S20">
        <f t="shared" si="1"/>
        <v>3068.7711798339305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2531.6404283262891</v>
      </c>
      <c r="AC20">
        <f t="shared" si="2"/>
        <v>1908.219897506558</v>
      </c>
      <c r="AE20">
        <f t="shared" si="3"/>
        <v>1376.5065355340146</v>
      </c>
      <c r="AF20">
        <f t="shared" si="4"/>
        <v>-68.825326776700734</v>
      </c>
      <c r="AG20">
        <f t="shared" si="4"/>
        <v>-7.772736160837769</v>
      </c>
      <c r="AH20">
        <f t="shared" si="5"/>
        <v>-3106.8192517648276</v>
      </c>
      <c r="AI20">
        <f t="shared" si="6"/>
        <v>-1806.9107791683514</v>
      </c>
      <c r="AJ20">
        <f t="shared" si="7"/>
        <v>623.42053081973108</v>
      </c>
      <c r="AK20">
        <f t="shared" si="24"/>
        <v>328.53843112851814</v>
      </c>
      <c r="AL20">
        <f t="shared" si="8"/>
        <v>-854.95181722010216</v>
      </c>
      <c r="AN20">
        <f t="shared" si="9"/>
        <v>395.33998978898444</v>
      </c>
      <c r="AO20">
        <f t="shared" si="9"/>
        <v>-19.766999489449223</v>
      </c>
      <c r="AP20">
        <f t="shared" si="9"/>
        <v>-2.2323711185766038</v>
      </c>
      <c r="AQ20">
        <f t="shared" si="9"/>
        <v>-892.29499429323721</v>
      </c>
      <c r="AR20">
        <f t="shared" si="9"/>
        <v>-518.95437511227851</v>
      </c>
      <c r="AS20">
        <f t="shared" si="9"/>
        <v>179.04968841495591</v>
      </c>
      <c r="AT20">
        <f t="shared" si="9"/>
        <v>94.357982802637977</v>
      </c>
      <c r="AU20">
        <f t="shared" si="9"/>
        <v>-245.54670389468464</v>
      </c>
      <c r="AW20">
        <v>17</v>
      </c>
      <c r="AX20">
        <f>(R20*SUMPRODUCT(K21:$K$23, X21:$X$23)-$AZ$3*SUMPRODUCT(K20:$K$22, W21:$W$23))/Z20</f>
        <v>3068.7711798339305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5.2900999999999997E-2</v>
      </c>
      <c r="O21">
        <f t="shared" si="21"/>
        <v>2213.6775696655877</v>
      </c>
      <c r="P21">
        <f t="shared" si="22"/>
        <v>110.68387848327939</v>
      </c>
      <c r="Q21" s="4">
        <f t="shared" si="23"/>
        <v>12.5</v>
      </c>
      <c r="R21">
        <f t="shared" si="0"/>
        <v>100000</v>
      </c>
      <c r="S21">
        <f t="shared" si="1"/>
        <v>2182.0093125575859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1908.219897506558</v>
      </c>
      <c r="AC21">
        <f t="shared" si="2"/>
        <v>1271.4696188644843</v>
      </c>
      <c r="AE21">
        <f t="shared" si="3"/>
        <v>1289.9228979423897</v>
      </c>
      <c r="AF21">
        <f t="shared" si="4"/>
        <v>-64.496144897119478</v>
      </c>
      <c r="AG21">
        <f t="shared" si="4"/>
        <v>-7.2838232835849128</v>
      </c>
      <c r="AH21">
        <f t="shared" si="5"/>
        <v>-3289.4841251558305</v>
      </c>
      <c r="AI21">
        <f t="shared" si="6"/>
        <v>-2071.341195394145</v>
      </c>
      <c r="AJ21">
        <f t="shared" si="7"/>
        <v>636.75027864207368</v>
      </c>
      <c r="AK21">
        <f t="shared" si="24"/>
        <v>268.15241118102108</v>
      </c>
      <c r="AL21">
        <f t="shared" si="8"/>
        <v>-1166.4385055710502</v>
      </c>
      <c r="AN21">
        <f t="shared" si="9"/>
        <v>341.26958791426785</v>
      </c>
      <c r="AO21">
        <f t="shared" si="9"/>
        <v>-17.06347939571339</v>
      </c>
      <c r="AP21">
        <f t="shared" si="9"/>
        <v>-1.9270511240590371</v>
      </c>
      <c r="AQ21">
        <f t="shared" si="9"/>
        <v>-870.28526560243574</v>
      </c>
      <c r="AR21">
        <f t="shared" si="9"/>
        <v>-548.00620820794029</v>
      </c>
      <c r="AS21">
        <f t="shared" si="9"/>
        <v>168.46239844498123</v>
      </c>
      <c r="AT21">
        <f t="shared" si="9"/>
        <v>70.943978905979137</v>
      </c>
      <c r="AU21">
        <f t="shared" si="9"/>
        <v>-308.59983085697985</v>
      </c>
      <c r="AW21">
        <v>18</v>
      </c>
      <c r="AX21">
        <f>(R21*SUMPRODUCT(K22:$K$23, X22:$X$23)-$AZ$3*SUMPRODUCT(K21:$K$22, W22:$W$23))/Z21</f>
        <v>2182.0093125575859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5.9271999999999998E-2</v>
      </c>
      <c r="O22">
        <f t="shared" si="21"/>
        <v>2213.6775696655877</v>
      </c>
      <c r="P22">
        <f t="shared" si="22"/>
        <v>110.68387848327939</v>
      </c>
      <c r="Q22" s="4">
        <f t="shared" si="23"/>
        <v>12.5</v>
      </c>
      <c r="R22">
        <f t="shared" si="0"/>
        <v>100000</v>
      </c>
      <c r="S22">
        <f t="shared" si="1"/>
        <v>1164.0866503937627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1271.4696188644843</v>
      </c>
      <c r="AC22">
        <f t="shared" si="2"/>
        <v>631.33152479403134</v>
      </c>
      <c r="AE22">
        <f t="shared" si="3"/>
        <v>1200.5673589561243</v>
      </c>
      <c r="AF22">
        <f t="shared" si="4"/>
        <v>-60.028367947806217</v>
      </c>
      <c r="AG22">
        <f t="shared" si="4"/>
        <v>-6.7792582770844181</v>
      </c>
      <c r="AH22">
        <f t="shared" si="5"/>
        <v>-3453.8141893171592</v>
      </c>
      <c r="AI22">
        <f t="shared" si="6"/>
        <v>-2320.0544565859254</v>
      </c>
      <c r="AJ22">
        <f t="shared" si="7"/>
        <v>640.13809407045301</v>
      </c>
      <c r="AK22">
        <f t="shared" si="24"/>
        <v>206.40040076403548</v>
      </c>
      <c r="AL22">
        <f t="shared" si="8"/>
        <v>-1473.5159617514369</v>
      </c>
      <c r="AN22">
        <f t="shared" si="9"/>
        <v>292.59151951254336</v>
      </c>
      <c r="AO22">
        <f t="shared" si="9"/>
        <v>-14.629575975627167</v>
      </c>
      <c r="AP22">
        <f t="shared" si="9"/>
        <v>-1.6521800844100802</v>
      </c>
      <c r="AQ22">
        <f t="shared" si="9"/>
        <v>-841.73264767497506</v>
      </c>
      <c r="AR22">
        <f t="shared" si="9"/>
        <v>-565.42288422246895</v>
      </c>
      <c r="AS22">
        <f t="shared" si="9"/>
        <v>156.00872058090181</v>
      </c>
      <c r="AT22">
        <f t="shared" si="9"/>
        <v>50.302056304492694</v>
      </c>
      <c r="AU22">
        <f t="shared" si="9"/>
        <v>-359.11210733707435</v>
      </c>
      <c r="AW22">
        <v>19</v>
      </c>
      <c r="AX22">
        <f>(R22*SUMPRODUCT(K23:$K$23, X23:$X$23)-$AZ$3*SUMPRODUCT(K22:$K$22, W23:$W$23))/Z22</f>
        <v>1164.0866503937627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6.6047999999999996E-2</v>
      </c>
      <c r="O23">
        <f t="shared" si="21"/>
        <v>2213.6775696655877</v>
      </c>
      <c r="P23">
        <f t="shared" si="22"/>
        <v>110.68387848327939</v>
      </c>
      <c r="Q23" s="4">
        <f t="shared" si="23"/>
        <v>12.5</v>
      </c>
      <c r="R23">
        <f t="shared" si="0"/>
        <v>100000</v>
      </c>
      <c r="S23">
        <f t="shared" si="1"/>
        <v>1259.8994865466634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631.33152479403134</v>
      </c>
      <c r="AC23">
        <f t="shared" si="2"/>
        <v>631.33152479403134</v>
      </c>
      <c r="AE23">
        <f t="shared" si="3"/>
        <v>1109.266612442229</v>
      </c>
      <c r="AF23">
        <f t="shared" si="4"/>
        <v>-55.463330622111449</v>
      </c>
      <c r="AG23">
        <f t="shared" si="4"/>
        <v>-6.2637092436287025</v>
      </c>
      <c r="AH23">
        <f t="shared" si="5"/>
        <v>-3582.0516054789732</v>
      </c>
      <c r="AI23">
        <f t="shared" si="6"/>
        <v>-2534.5120329024844</v>
      </c>
      <c r="AJ23">
        <f t="shared" si="7"/>
        <v>0</v>
      </c>
      <c r="AK23">
        <f t="shared" si="24"/>
        <v>144.20035567158595</v>
      </c>
      <c r="AL23">
        <f t="shared" si="8"/>
        <v>-2390.3116772308986</v>
      </c>
      <c r="AN23">
        <f t="shared" si="9"/>
        <v>249.03048313391784</v>
      </c>
      <c r="AO23">
        <f t="shared" si="9"/>
        <v>-12.451524156695893</v>
      </c>
      <c r="AP23">
        <f t="shared" si="9"/>
        <v>-1.4062034515912925</v>
      </c>
      <c r="AQ23">
        <f t="shared" si="9"/>
        <v>-804.17100083728747</v>
      </c>
      <c r="AR23">
        <f t="shared" si="9"/>
        <v>-568.99824531165677</v>
      </c>
      <c r="AS23">
        <f t="shared" si="9"/>
        <v>0</v>
      </c>
      <c r="AT23">
        <f t="shared" si="9"/>
        <v>32.372996571054784</v>
      </c>
      <c r="AU23">
        <f t="shared" si="9"/>
        <v>-536.62524874060205</v>
      </c>
      <c r="AW23">
        <v>20</v>
      </c>
      <c r="AX23">
        <f>(R23*SUMPRODUCT(K$23:$K24, X$23:$X24)-$AZ$3*SUMPRODUCT(K$22:$K23, W$23:$W24))/Z23</f>
        <v>1259.8994865466634</v>
      </c>
    </row>
    <row r="25" spans="5:50" x14ac:dyDescent="0.25">
      <c r="AN25" s="8">
        <f t="shared" ref="AN25:AU25" si="25">SUM(AN3:AN23)</f>
        <v>19248.733285854916</v>
      </c>
      <c r="AO25" s="8">
        <f t="shared" si="25"/>
        <v>-2622.694841541937</v>
      </c>
      <c r="AP25" s="8">
        <f t="shared" si="25"/>
        <v>-196.19205586680562</v>
      </c>
      <c r="AQ25" s="8">
        <f t="shared" si="25"/>
        <v>-12435.020900527445</v>
      </c>
      <c r="AR25" s="8">
        <f t="shared" si="25"/>
        <v>3994.8254879187311</v>
      </c>
      <c r="AS25" s="8">
        <f t="shared" si="25"/>
        <v>-2509.4150983074278</v>
      </c>
      <c r="AT25" s="8">
        <f t="shared" si="25"/>
        <v>3623.7683931588749</v>
      </c>
      <c r="AU25" s="9">
        <f t="shared" si="25"/>
        <v>5109.1787827701773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1" priority="1" operator="lessThan">
      <formula>0</formula>
    </cfRule>
  </conditionalFormatting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E669D-AC7F-47CE-BAC7-C65DDC7BB264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'T.55.04.B'!C3*(1+C12)</f>
        <v>7987.5102763724035</v>
      </c>
      <c r="K3">
        <v>1</v>
      </c>
      <c r="L3" s="2">
        <v>0</v>
      </c>
      <c r="O3">
        <f>$C$3</f>
        <v>7987.5102763724035</v>
      </c>
      <c r="P3">
        <f>O3*B5</f>
        <v>6390.0082210979235</v>
      </c>
      <c r="Q3" s="4">
        <f>B8</f>
        <v>100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7987.5102763724035</v>
      </c>
      <c r="AF3">
        <f t="shared" ref="AF3:AG23" si="4">-$Z3*P3</f>
        <v>-6390.0082210979235</v>
      </c>
      <c r="AG3">
        <f t="shared" si="4"/>
        <v>-100</v>
      </c>
      <c r="AH3">
        <f t="shared" ref="AH3:AH23" si="5">-X3*R3</f>
        <v>0</v>
      </c>
      <c r="AI3">
        <f t="shared" ref="AI3:AI23" si="6">SUM(AE3:AH3)</f>
        <v>1497.50205527448</v>
      </c>
      <c r="AJ3">
        <f t="shared" ref="AJ3:AJ23" si="7">AB3-AC3</f>
        <v>0</v>
      </c>
      <c r="AL3">
        <f t="shared" ref="AL3:AL23" si="8">SUM(AI3:AK3)</f>
        <v>1497.50205527448</v>
      </c>
      <c r="AN3">
        <f t="shared" ref="AN3:AU23" si="9">AE3*$K3</f>
        <v>7987.5102763724035</v>
      </c>
      <c r="AO3">
        <f t="shared" si="9"/>
        <v>-6390.0082210979235</v>
      </c>
      <c r="AP3">
        <f t="shared" si="9"/>
        <v>-100</v>
      </c>
      <c r="AQ3">
        <f t="shared" si="9"/>
        <v>0</v>
      </c>
      <c r="AR3">
        <f t="shared" si="9"/>
        <v>1497.50205527448</v>
      </c>
      <c r="AS3">
        <f t="shared" si="9"/>
        <v>0</v>
      </c>
      <c r="AT3">
        <f t="shared" si="9"/>
        <v>0</v>
      </c>
      <c r="AU3">
        <f t="shared" si="9"/>
        <v>1497.50205527448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4529.3221912500794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1.9576E-2</v>
      </c>
      <c r="R4">
        <f t="shared" si="0"/>
        <v>100000</v>
      </c>
      <c r="S4">
        <f t="shared" si="1"/>
        <v>2774.8202399545289</v>
      </c>
      <c r="U4">
        <f t="shared" ref="U4:U23" si="13">M4</f>
        <v>1.9576E-2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1.9576E-2</v>
      </c>
      <c r="Y4">
        <f t="shared" ref="Y4:Y23" si="17">V4*W4</f>
        <v>0.01</v>
      </c>
      <c r="Z4">
        <f t="shared" ref="Z4:Z23" si="18">MAX(0, W4-X4-Y4)</f>
        <v>0.97042399999999995</v>
      </c>
      <c r="AB4">
        <f t="shared" ref="AB4:AB23" si="19">AC3</f>
        <v>0</v>
      </c>
      <c r="AC4">
        <f t="shared" si="2"/>
        <v>2692.7521565376337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-1957.6</v>
      </c>
      <c r="AI4">
        <f t="shared" si="6"/>
        <v>-1957.6</v>
      </c>
      <c r="AJ4">
        <f t="shared" si="7"/>
        <v>-2692.7521565376337</v>
      </c>
      <c r="AK4">
        <f>H4*SUM(AB4, AE4:AF4)</f>
        <v>0</v>
      </c>
      <c r="AL4">
        <f t="shared" si="8"/>
        <v>-4650.3521565376341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-1836.5700347124493</v>
      </c>
      <c r="AR4">
        <f t="shared" si="9"/>
        <v>-1836.5700347124493</v>
      </c>
      <c r="AS4">
        <f t="shared" si="9"/>
        <v>-2526.2709039662573</v>
      </c>
      <c r="AT4">
        <f t="shared" si="9"/>
        <v>0</v>
      </c>
      <c r="AU4">
        <f t="shared" si="9"/>
        <v>-4362.8409386787071</v>
      </c>
      <c r="AW4">
        <v>1</v>
      </c>
      <c r="AX4">
        <f>(R4*SUMPRODUCT(K5:$K$23, X5:$X$23)-$AZ$3*SUMPRODUCT(K4:$K$22, W5:$W$23))/Z4</f>
        <v>2774.8202399545289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2.3283000000000002E-2</v>
      </c>
      <c r="O5">
        <f t="shared" ref="O5:O23" si="21">$C$3</f>
        <v>7987.5102763724035</v>
      </c>
      <c r="P5">
        <f t="shared" ref="P5:P23" si="22">O5*$C$5</f>
        <v>399.37551381862022</v>
      </c>
      <c r="Q5" s="4">
        <f t="shared" ref="Q5:Q23" si="23">$C$8</f>
        <v>12.5</v>
      </c>
      <c r="R5">
        <f t="shared" si="0"/>
        <v>100000</v>
      </c>
      <c r="S5">
        <f t="shared" si="1"/>
        <v>5186.0900118317886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2692.7521565376337</v>
      </c>
      <c r="AC5">
        <f t="shared" si="2"/>
        <v>4865.2026527332091</v>
      </c>
      <c r="AE5">
        <f t="shared" si="3"/>
        <v>7493.2860973646448</v>
      </c>
      <c r="AF5">
        <f t="shared" si="4"/>
        <v>-374.66430486823225</v>
      </c>
      <c r="AG5">
        <f t="shared" si="4"/>
        <v>-11.726567225099998</v>
      </c>
      <c r="AH5">
        <f t="shared" si="5"/>
        <v>-2259.4381991999999</v>
      </c>
      <c r="AI5">
        <f t="shared" si="6"/>
        <v>4847.4570260713126</v>
      </c>
      <c r="AJ5">
        <f t="shared" si="7"/>
        <v>-2172.4504961955754</v>
      </c>
      <c r="AK5">
        <f>H5*SUM(AB5, AE5:AF5)</f>
        <v>847.70270919654172</v>
      </c>
      <c r="AL5">
        <f t="shared" si="8"/>
        <v>3522.7092390722792</v>
      </c>
      <c r="AN5">
        <f t="shared" si="9"/>
        <v>6470.9209636541082</v>
      </c>
      <c r="AO5">
        <f t="shared" si="9"/>
        <v>-323.54604818270542</v>
      </c>
      <c r="AP5">
        <f t="shared" si="9"/>
        <v>-10.126623847351299</v>
      </c>
      <c r="AQ5">
        <f t="shared" si="9"/>
        <v>-1951.166126491044</v>
      </c>
      <c r="AR5">
        <f t="shared" si="9"/>
        <v>4186.082165133007</v>
      </c>
      <c r="AS5">
        <f t="shared" si="9"/>
        <v>-1876.0468071914092</v>
      </c>
      <c r="AT5">
        <f t="shared" si="9"/>
        <v>732.04428078830199</v>
      </c>
      <c r="AU5">
        <f t="shared" si="9"/>
        <v>3042.0796387299001</v>
      </c>
      <c r="AW5">
        <v>2</v>
      </c>
      <c r="AX5">
        <f>(R5*SUMPRODUCT(K6:$K$23, X6:$X$23)-$AZ$3*SUMPRODUCT(K5:$K$22, W6:$W$23))/Z5</f>
        <v>5186.0900118317886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2.7149E-2</v>
      </c>
      <c r="O6">
        <f t="shared" si="21"/>
        <v>7987.5102763724035</v>
      </c>
      <c r="P6">
        <f t="shared" si="22"/>
        <v>399.37551381862022</v>
      </c>
      <c r="Q6" s="4">
        <f t="shared" si="23"/>
        <v>12.5</v>
      </c>
      <c r="R6">
        <f t="shared" si="0"/>
        <v>100000</v>
      </c>
      <c r="S6">
        <f t="shared" si="1"/>
        <v>7252.4280055910058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4865.2026527332091</v>
      </c>
      <c r="AC6">
        <f t="shared" si="2"/>
        <v>6550.9366046168252</v>
      </c>
      <c r="AE6">
        <f t="shared" si="3"/>
        <v>7214.9180121336449</v>
      </c>
      <c r="AF6">
        <f t="shared" si="4"/>
        <v>-360.74590060668231</v>
      </c>
      <c r="AG6">
        <f t="shared" si="4"/>
        <v>-11.290936979254758</v>
      </c>
      <c r="AH6">
        <f t="shared" si="5"/>
        <v>-2546.9165887539189</v>
      </c>
      <c r="AI6">
        <f t="shared" si="6"/>
        <v>4295.9645857937885</v>
      </c>
      <c r="AJ6">
        <f t="shared" si="7"/>
        <v>-1685.7339518836161</v>
      </c>
      <c r="AK6">
        <f>H6*SUM(AB6, AE6:AF6)</f>
        <v>1275.0679743515068</v>
      </c>
      <c r="AL6">
        <f t="shared" si="8"/>
        <v>3885.298608261679</v>
      </c>
      <c r="AN6">
        <f t="shared" si="9"/>
        <v>5619.1673167165591</v>
      </c>
      <c r="AO6">
        <f t="shared" si="9"/>
        <v>-280.95836583582803</v>
      </c>
      <c r="AP6">
        <f t="shared" si="9"/>
        <v>-8.7936777579780347</v>
      </c>
      <c r="AQ6">
        <f t="shared" si="9"/>
        <v>-1983.6054172564243</v>
      </c>
      <c r="AR6">
        <f t="shared" si="9"/>
        <v>3345.8098558663282</v>
      </c>
      <c r="AS6">
        <f t="shared" si="9"/>
        <v>-1312.8938002030893</v>
      </c>
      <c r="AT6">
        <f t="shared" si="9"/>
        <v>993.05636959679669</v>
      </c>
      <c r="AU6">
        <f t="shared" si="9"/>
        <v>3025.9724252600354</v>
      </c>
      <c r="AW6">
        <v>3</v>
      </c>
      <c r="AX6">
        <f>(R6*SUMPRODUCT(K7:$K$23, X7:$X$23)-$AZ$3*SUMPRODUCT(K6:$K$22, W7:$W$23))/Z6</f>
        <v>7252.4280055910058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3.1286000000000001E-2</v>
      </c>
      <c r="O7">
        <f t="shared" si="21"/>
        <v>7987.5102763724035</v>
      </c>
      <c r="P7">
        <f t="shared" si="22"/>
        <v>399.37551381862022</v>
      </c>
      <c r="Q7" s="4">
        <f t="shared" si="23"/>
        <v>12.5</v>
      </c>
      <c r="R7">
        <f t="shared" si="0"/>
        <v>100000</v>
      </c>
      <c r="S7">
        <f t="shared" si="1"/>
        <v>8943.5262877298228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6550.9366046168252</v>
      </c>
      <c r="AC7">
        <f t="shared" si="2"/>
        <v>7744.935897717879</v>
      </c>
      <c r="AE7">
        <f t="shared" si="3"/>
        <v>6917.0429070846949</v>
      </c>
      <c r="AF7">
        <f t="shared" si="4"/>
        <v>-345.85214535423478</v>
      </c>
      <c r="AG7">
        <f t="shared" si="4"/>
        <v>-10.824779355129245</v>
      </c>
      <c r="AH7">
        <f t="shared" si="5"/>
        <v>-2825.9860346637151</v>
      </c>
      <c r="AI7">
        <f t="shared" si="6"/>
        <v>3734.3799477116163</v>
      </c>
      <c r="AJ7">
        <f t="shared" si="7"/>
        <v>-1193.9992931010538</v>
      </c>
      <c r="AK7">
        <f>H7*SUM(AB7, AE7:AF7)</f>
        <v>1373.8867352565608</v>
      </c>
      <c r="AL7">
        <f t="shared" si="8"/>
        <v>3914.2673898671233</v>
      </c>
      <c r="AN7">
        <f t="shared" si="9"/>
        <v>4876.5948899054938</v>
      </c>
      <c r="AO7">
        <f t="shared" si="9"/>
        <v>-243.82974449527472</v>
      </c>
      <c r="AP7">
        <f t="shared" si="9"/>
        <v>-7.6315940780864961</v>
      </c>
      <c r="AQ7">
        <f t="shared" si="9"/>
        <v>-1992.3526918519115</v>
      </c>
      <c r="AR7">
        <f t="shared" si="9"/>
        <v>2632.7808594802218</v>
      </c>
      <c r="AS7">
        <f t="shared" si="9"/>
        <v>-841.78324892615512</v>
      </c>
      <c r="AT7">
        <f t="shared" si="9"/>
        <v>968.60596680682852</v>
      </c>
      <c r="AU7">
        <f t="shared" si="9"/>
        <v>2759.6035773608951</v>
      </c>
      <c r="AW7">
        <v>4</v>
      </c>
      <c r="AX7">
        <f>(R7*SUMPRODUCT(K8:$K$23, X8:$X$23)-$AZ$3*SUMPRODUCT(K7:$K$22, W8:$W$23))/Z7</f>
        <v>8943.5262877298228</v>
      </c>
    </row>
    <row r="8" spans="1:52" x14ac:dyDescent="0.25">
      <c r="B8" s="2">
        <f>'T.26.04.A'!B8</f>
        <v>100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3.5844000000000001E-2</v>
      </c>
      <c r="O8">
        <f t="shared" si="21"/>
        <v>7987.5102763724035</v>
      </c>
      <c r="P8">
        <f t="shared" si="22"/>
        <v>399.37551381862022</v>
      </c>
      <c r="Q8" s="4">
        <f t="shared" si="23"/>
        <v>12.5</v>
      </c>
      <c r="R8">
        <f t="shared" si="0"/>
        <v>100000</v>
      </c>
      <c r="S8">
        <f t="shared" si="1"/>
        <v>10250.454936998774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7744.935897717879</v>
      </c>
      <c r="AC8">
        <f t="shared" si="2"/>
        <v>8469.7690060742207</v>
      </c>
      <c r="AE8">
        <f t="shared" si="3"/>
        <v>6599.9379920523043</v>
      </c>
      <c r="AF8">
        <f t="shared" si="4"/>
        <v>-329.99689960261526</v>
      </c>
      <c r="AG8">
        <f t="shared" si="4"/>
        <v>-10.328528170372699</v>
      </c>
      <c r="AH8">
        <f t="shared" si="5"/>
        <v>-3104.0271296420215</v>
      </c>
      <c r="AI8">
        <f t="shared" si="6"/>
        <v>3155.5854346372944</v>
      </c>
      <c r="AJ8">
        <f t="shared" si="7"/>
        <v>-724.83310835634165</v>
      </c>
      <c r="AK8">
        <f t="shared" ref="AK8:AK23" si="24">H8*SUM(AB8:AB8, AE8:AF8)</f>
        <v>1016.0785817871489</v>
      </c>
      <c r="AL8">
        <f t="shared" si="8"/>
        <v>3446.8309080681015</v>
      </c>
      <c r="AN8">
        <f t="shared" si="9"/>
        <v>4338.4916305572642</v>
      </c>
      <c r="AO8">
        <f t="shared" si="9"/>
        <v>-216.92458152786324</v>
      </c>
      <c r="AP8">
        <f t="shared" si="9"/>
        <v>-6.7894930341917936</v>
      </c>
      <c r="AQ8">
        <f t="shared" si="9"/>
        <v>-2040.4427646428521</v>
      </c>
      <c r="AR8">
        <f t="shared" si="9"/>
        <v>2074.3347913523567</v>
      </c>
      <c r="AS8">
        <f t="shared" si="9"/>
        <v>-476.47150290527662</v>
      </c>
      <c r="AT8">
        <f t="shared" si="9"/>
        <v>667.92270296788945</v>
      </c>
      <c r="AU8">
        <f t="shared" si="9"/>
        <v>2265.7859914149694</v>
      </c>
      <c r="AW8">
        <v>5</v>
      </c>
      <c r="AX8">
        <f>(R8*SUMPRODUCT(K9:$K$23, X9:$X$23)-$AZ$3*SUMPRODUCT(K8:$K$22, W9:$W$23))/Z8</f>
        <v>10250.454936998774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4.1295999999999999E-2</v>
      </c>
      <c r="O9">
        <f t="shared" si="21"/>
        <v>7987.5102763724035</v>
      </c>
      <c r="P9">
        <f t="shared" si="22"/>
        <v>399.37551381862022</v>
      </c>
      <c r="Q9" s="4">
        <f t="shared" si="23"/>
        <v>12.5</v>
      </c>
      <c r="R9">
        <f t="shared" si="0"/>
        <v>100000</v>
      </c>
      <c r="S9">
        <f t="shared" si="1"/>
        <v>11223.612666460078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8469.7690060742207</v>
      </c>
      <c r="AC9">
        <f t="shared" si="2"/>
        <v>8798.1594314448303</v>
      </c>
      <c r="AE9">
        <f t="shared" si="3"/>
        <v>6261.3875728119892</v>
      </c>
      <c r="AF9">
        <f t="shared" si="4"/>
        <v>-313.0693786405995</v>
      </c>
      <c r="AG9">
        <f t="shared" si="4"/>
        <v>-9.7987159893452613</v>
      </c>
      <c r="AH9">
        <f t="shared" si="5"/>
        <v>-3412.2151945896876</v>
      </c>
      <c r="AI9">
        <f t="shared" si="6"/>
        <v>2526.304283592357</v>
      </c>
      <c r="AJ9">
        <f t="shared" si="7"/>
        <v>-328.39042537060959</v>
      </c>
      <c r="AK9">
        <f t="shared" si="24"/>
        <v>752.62415185282089</v>
      </c>
      <c r="AL9">
        <f t="shared" si="8"/>
        <v>2950.5380100745683</v>
      </c>
      <c r="AN9">
        <f t="shared" si="9"/>
        <v>3911.7509635774559</v>
      </c>
      <c r="AO9">
        <f t="shared" si="9"/>
        <v>-195.58754817887282</v>
      </c>
      <c r="AP9">
        <f t="shared" si="9"/>
        <v>-6.1216681234650174</v>
      </c>
      <c r="AQ9">
        <f t="shared" si="9"/>
        <v>-2131.7536919975996</v>
      </c>
      <c r="AR9">
        <f t="shared" si="9"/>
        <v>1578.2880552775187</v>
      </c>
      <c r="AS9">
        <f t="shared" si="9"/>
        <v>-205.15924752062381</v>
      </c>
      <c r="AT9">
        <f t="shared" si="9"/>
        <v>470.19581793748506</v>
      </c>
      <c r="AU9">
        <f t="shared" si="9"/>
        <v>1843.3246256943801</v>
      </c>
      <c r="AW9">
        <v>6</v>
      </c>
      <c r="AX9">
        <f>(R9*SUMPRODUCT(K10:$K$23, X10:$X$23)-$AZ$3*SUMPRODUCT(K9:$K$22, W10:$W$23))/Z9</f>
        <v>11223.612666460078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4.7109999999999999E-2</v>
      </c>
      <c r="O10">
        <f t="shared" si="21"/>
        <v>7987.5102763724035</v>
      </c>
      <c r="P10">
        <f t="shared" si="22"/>
        <v>399.37551381862022</v>
      </c>
      <c r="Q10" s="4">
        <f t="shared" si="23"/>
        <v>12.5</v>
      </c>
      <c r="R10">
        <f t="shared" si="0"/>
        <v>100000</v>
      </c>
      <c r="S10">
        <f t="shared" si="1"/>
        <v>11938.740824481947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8798.1594314448303</v>
      </c>
      <c r="AC10">
        <f t="shared" si="2"/>
        <v>8824.2684390713384</v>
      </c>
      <c r="AE10">
        <f t="shared" si="3"/>
        <v>5903.7997285286965</v>
      </c>
      <c r="AF10">
        <f t="shared" si="4"/>
        <v>-295.18998642643487</v>
      </c>
      <c r="AG10">
        <f t="shared" si="4"/>
        <v>-9.2391113191937553</v>
      </c>
      <c r="AH10">
        <f t="shared" si="5"/>
        <v>-3692.9400820644423</v>
      </c>
      <c r="AI10">
        <f t="shared" si="6"/>
        <v>1906.4305487186257</v>
      </c>
      <c r="AJ10">
        <f t="shared" si="7"/>
        <v>-26.109007626508173</v>
      </c>
      <c r="AK10">
        <f t="shared" si="24"/>
        <v>756.35538161122247</v>
      </c>
      <c r="AL10">
        <f t="shared" si="8"/>
        <v>2636.6769227033401</v>
      </c>
      <c r="AN10">
        <f t="shared" si="9"/>
        <v>3504.3713691663161</v>
      </c>
      <c r="AO10">
        <f t="shared" si="9"/>
        <v>-175.21856845831581</v>
      </c>
      <c r="AP10">
        <f t="shared" si="9"/>
        <v>-5.4841421918612179</v>
      </c>
      <c r="AQ10">
        <f t="shared" si="9"/>
        <v>-2192.0515746997585</v>
      </c>
      <c r="AR10">
        <f t="shared" si="9"/>
        <v>1131.6170838163803</v>
      </c>
      <c r="AS10">
        <f t="shared" si="9"/>
        <v>-15.497757886594526</v>
      </c>
      <c r="AT10">
        <f t="shared" si="9"/>
        <v>448.95664929572104</v>
      </c>
      <c r="AU10">
        <f t="shared" si="9"/>
        <v>1565.0759752255069</v>
      </c>
      <c r="AW10">
        <v>7</v>
      </c>
      <c r="AX10">
        <f>(R10*SUMPRODUCT(K11:$K$23, X11:$X$23)-$AZ$3*SUMPRODUCT(K10:$K$22, W11:$W$23))/Z10</f>
        <v>11938.740824481947</v>
      </c>
    </row>
    <row r="11" spans="1:52" x14ac:dyDescent="0.25">
      <c r="A11" t="s">
        <v>33</v>
      </c>
      <c r="C11" s="7">
        <f>AU25</f>
        <v>14114.971973601645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5.2900999999999997E-2</v>
      </c>
      <c r="O11">
        <f t="shared" si="21"/>
        <v>7987.5102763724035</v>
      </c>
      <c r="P11">
        <f t="shared" si="22"/>
        <v>399.37551381862022</v>
      </c>
      <c r="Q11" s="4">
        <f t="shared" si="23"/>
        <v>12.5</v>
      </c>
      <c r="R11">
        <f t="shared" si="0"/>
        <v>100000</v>
      </c>
      <c r="S11">
        <f t="shared" si="1"/>
        <v>12422.330459326877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8824.2684390713384</v>
      </c>
      <c r="AC11">
        <f t="shared" si="2"/>
        <v>8604.1651837047648</v>
      </c>
      <c r="AE11">
        <f t="shared" si="3"/>
        <v>5532.4448218045136</v>
      </c>
      <c r="AF11">
        <f t="shared" si="4"/>
        <v>-276.62224109022571</v>
      </c>
      <c r="AG11">
        <f t="shared" si="4"/>
        <v>-8.6579619781051491</v>
      </c>
      <c r="AH11">
        <f t="shared" si="5"/>
        <v>-3910.0658231733505</v>
      </c>
      <c r="AI11">
        <f t="shared" si="6"/>
        <v>1337.0987955628325</v>
      </c>
      <c r="AJ11">
        <f t="shared" si="7"/>
        <v>220.10325536657365</v>
      </c>
      <c r="AK11">
        <f t="shared" si="24"/>
        <v>725.12468751895972</v>
      </c>
      <c r="AL11">
        <f t="shared" si="8"/>
        <v>2282.3267384483661</v>
      </c>
      <c r="AN11">
        <f t="shared" si="9"/>
        <v>3123.1030962191016</v>
      </c>
      <c r="AO11">
        <f t="shared" si="9"/>
        <v>-156.15515481095511</v>
      </c>
      <c r="AP11">
        <f t="shared" si="9"/>
        <v>-4.887478995578654</v>
      </c>
      <c r="AQ11">
        <f t="shared" si="9"/>
        <v>-2207.2590097320035</v>
      </c>
      <c r="AR11">
        <f t="shared" si="9"/>
        <v>754.80145268056458</v>
      </c>
      <c r="AS11">
        <f t="shared" si="9"/>
        <v>124.24979922330962</v>
      </c>
      <c r="AT11">
        <f t="shared" si="9"/>
        <v>409.33786593043976</v>
      </c>
      <c r="AU11">
        <f t="shared" si="9"/>
        <v>1288.3891178343142</v>
      </c>
      <c r="AW11">
        <v>8</v>
      </c>
      <c r="AX11">
        <f>(R11*SUMPRODUCT(K12:$K$23, X12:$X$23)-$AZ$3*SUMPRODUCT(K11:$K$22, W12:$W$23))/Z11</f>
        <v>12422.330459326877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5.9271999999999998E-2</v>
      </c>
      <c r="O12">
        <f t="shared" si="21"/>
        <v>7987.5102763724035</v>
      </c>
      <c r="P12">
        <f t="shared" si="22"/>
        <v>399.37551381862022</v>
      </c>
      <c r="Q12" s="4">
        <f t="shared" si="23"/>
        <v>12.5</v>
      </c>
      <c r="R12">
        <f t="shared" si="0"/>
        <v>100000</v>
      </c>
      <c r="S12">
        <f t="shared" si="1"/>
        <v>12676.426834558659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8604.1651837047648</v>
      </c>
      <c r="AC12">
        <f t="shared" si="2"/>
        <v>8171.9423611921247</v>
      </c>
      <c r="AE12">
        <f t="shared" si="3"/>
        <v>5149.201304108471</v>
      </c>
      <c r="AF12">
        <f t="shared" si="4"/>
        <v>-257.46006520542358</v>
      </c>
      <c r="AG12">
        <f t="shared" si="4"/>
        <v>-8.0582076359578476</v>
      </c>
      <c r="AH12">
        <f t="shared" si="5"/>
        <v>-4105.397778929987</v>
      </c>
      <c r="AI12">
        <f t="shared" si="6"/>
        <v>778.28525233710297</v>
      </c>
      <c r="AJ12">
        <f t="shared" si="7"/>
        <v>432.22282251264005</v>
      </c>
      <c r="AK12">
        <f t="shared" si="24"/>
        <v>700.4375433333455</v>
      </c>
      <c r="AL12">
        <f t="shared" si="8"/>
        <v>1910.9456181830885</v>
      </c>
      <c r="AN12">
        <f t="shared" si="9"/>
        <v>2763.3420463331231</v>
      </c>
      <c r="AO12">
        <f t="shared" si="9"/>
        <v>-138.16710231665616</v>
      </c>
      <c r="AP12">
        <f t="shared" si="9"/>
        <v>-4.3244733820676196</v>
      </c>
      <c r="AQ12">
        <f t="shared" si="9"/>
        <v>-2203.1801884280862</v>
      </c>
      <c r="AR12">
        <f t="shared" si="9"/>
        <v>417.67028220631323</v>
      </c>
      <c r="AS12">
        <f t="shared" si="9"/>
        <v>231.95432229091128</v>
      </c>
      <c r="AT12">
        <f t="shared" si="9"/>
        <v>375.89295892917744</v>
      </c>
      <c r="AU12">
        <f t="shared" si="9"/>
        <v>1025.5175634264019</v>
      </c>
      <c r="AW12">
        <v>9</v>
      </c>
      <c r="AX12">
        <f>(R12*SUMPRODUCT(K13:$K$23, X13:$X$23)-$AZ$3*SUMPRODUCT(K12:$K$22, W13:$W$23))/Z12</f>
        <v>12676.426834558659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6.6047999999999996E-2</v>
      </c>
      <c r="O13">
        <f t="shared" si="21"/>
        <v>7987.5102763724035</v>
      </c>
      <c r="P13">
        <f t="shared" si="22"/>
        <v>399.37551381862022</v>
      </c>
      <c r="Q13" s="4">
        <f t="shared" si="23"/>
        <v>12.5</v>
      </c>
      <c r="R13">
        <f t="shared" si="0"/>
        <v>100000</v>
      </c>
      <c r="S13">
        <f t="shared" si="1"/>
        <v>12702.883308028018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8171.9423611921247</v>
      </c>
      <c r="AC13">
        <f t="shared" si="2"/>
        <v>7566.240804494636</v>
      </c>
      <c r="AE13">
        <f t="shared" si="3"/>
        <v>4757.6148433336302</v>
      </c>
      <c r="AF13">
        <f t="shared" si="4"/>
        <v>-237.88074216668153</v>
      </c>
      <c r="AG13">
        <f t="shared" si="4"/>
        <v>-7.4453970616585261</v>
      </c>
      <c r="AH13">
        <f t="shared" si="5"/>
        <v>-4257.827983517951</v>
      </c>
      <c r="AI13">
        <f t="shared" si="6"/>
        <v>254.46072058733898</v>
      </c>
      <c r="AJ13">
        <f t="shared" si="7"/>
        <v>605.70155669748874</v>
      </c>
      <c r="AK13">
        <f t="shared" si="24"/>
        <v>656.15967310396411</v>
      </c>
      <c r="AL13">
        <f t="shared" si="8"/>
        <v>1516.3219503887917</v>
      </c>
      <c r="AN13">
        <f t="shared" si="9"/>
        <v>2427.6841403381013</v>
      </c>
      <c r="AO13">
        <f t="shared" si="9"/>
        <v>-121.38420701690508</v>
      </c>
      <c r="AP13">
        <f t="shared" si="9"/>
        <v>-3.7991878200134459</v>
      </c>
      <c r="AQ13">
        <f t="shared" si="9"/>
        <v>-2172.6562170870175</v>
      </c>
      <c r="AR13">
        <f t="shared" si="9"/>
        <v>129.84452841416524</v>
      </c>
      <c r="AS13">
        <f t="shared" si="9"/>
        <v>309.07337214003149</v>
      </c>
      <c r="AT13">
        <f t="shared" si="9"/>
        <v>334.82080504183017</v>
      </c>
      <c r="AU13">
        <f t="shared" si="9"/>
        <v>773.73870559602688</v>
      </c>
      <c r="AW13">
        <v>10</v>
      </c>
      <c r="AX13">
        <f>(R13*SUMPRODUCT(K14:$K$23, X14:$X$23)-$AZ$3*SUMPRODUCT(K13:$K$22, W14:$W$23))/Z13</f>
        <v>12702.883308028018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7.3592000000000005E-2</v>
      </c>
      <c r="O14">
        <f t="shared" si="21"/>
        <v>7987.5102763724035</v>
      </c>
      <c r="P14">
        <f t="shared" si="22"/>
        <v>399.37551381862022</v>
      </c>
      <c r="Q14" s="4">
        <f t="shared" si="23"/>
        <v>12.5</v>
      </c>
      <c r="R14">
        <f t="shared" si="0"/>
        <v>100000</v>
      </c>
      <c r="S14">
        <f t="shared" si="1"/>
        <v>12608.883980781429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7566.240804494636</v>
      </c>
      <c r="AC14">
        <f t="shared" si="2"/>
        <v>6882.4548492249833</v>
      </c>
      <c r="AE14">
        <f t="shared" si="3"/>
        <v>4359.9163033496852</v>
      </c>
      <c r="AF14">
        <f t="shared" si="4"/>
        <v>-217.9958151674843</v>
      </c>
      <c r="AG14">
        <f t="shared" si="4"/>
        <v>-6.8230214304803667</v>
      </c>
      <c r="AH14">
        <f t="shared" si="5"/>
        <v>-4383.3732844925944</v>
      </c>
      <c r="AI14">
        <f t="shared" si="6"/>
        <v>-248.27581774087412</v>
      </c>
      <c r="AJ14">
        <f t="shared" si="7"/>
        <v>683.78595526965273</v>
      </c>
      <c r="AK14">
        <f t="shared" si="24"/>
        <v>1001.8907781369425</v>
      </c>
      <c r="AL14">
        <f t="shared" si="8"/>
        <v>1437.4009156657212</v>
      </c>
      <c r="AN14">
        <f t="shared" si="9"/>
        <v>2049.3796520902888</v>
      </c>
      <c r="AO14">
        <f t="shared" si="9"/>
        <v>-102.46898260451447</v>
      </c>
      <c r="AP14">
        <f t="shared" si="9"/>
        <v>-3.2071627784825716</v>
      </c>
      <c r="AQ14">
        <f t="shared" si="9"/>
        <v>-2060.4056114227674</v>
      </c>
      <c r="AR14">
        <f t="shared" si="9"/>
        <v>-116.70210471547567</v>
      </c>
      <c r="AS14">
        <f t="shared" si="9"/>
        <v>321.41374412121439</v>
      </c>
      <c r="AT14">
        <f t="shared" si="9"/>
        <v>470.93898861160676</v>
      </c>
      <c r="AU14">
        <f t="shared" si="9"/>
        <v>675.65062801734553</v>
      </c>
      <c r="AW14">
        <v>11</v>
      </c>
      <c r="AX14">
        <f>(R14*SUMPRODUCT(K15:$K$23, X15:$X$23)-$AZ$3*SUMPRODUCT(K14:$K$22, W15:$W$23))/Z14</f>
        <v>12608.883980781429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8.2293000000000005E-2</v>
      </c>
      <c r="O15">
        <f t="shared" si="21"/>
        <v>7987.5102763724035</v>
      </c>
      <c r="P15">
        <f t="shared" si="22"/>
        <v>399.37551381862022</v>
      </c>
      <c r="Q15" s="4">
        <f t="shared" si="23"/>
        <v>12.5</v>
      </c>
      <c r="R15">
        <f t="shared" si="0"/>
        <v>100000</v>
      </c>
      <c r="S15">
        <f t="shared" si="1"/>
        <v>12310.827796914553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6882.4548492249833</v>
      </c>
      <c r="AC15">
        <f t="shared" si="2"/>
        <v>6099.5762318865027</v>
      </c>
      <c r="AE15">
        <f t="shared" si="3"/>
        <v>3957.5265479646332</v>
      </c>
      <c r="AF15">
        <f t="shared" si="4"/>
        <v>-197.87632739823169</v>
      </c>
      <c r="AG15">
        <f t="shared" si="4"/>
        <v>-6.1933043135970429</v>
      </c>
      <c r="AH15">
        <f t="shared" si="5"/>
        <v>-4491.8952206281674</v>
      </c>
      <c r="AI15">
        <f t="shared" si="6"/>
        <v>-738.4383043753628</v>
      </c>
      <c r="AJ15">
        <f t="shared" si="7"/>
        <v>782.87861733848058</v>
      </c>
      <c r="AK15">
        <f t="shared" si="24"/>
        <v>910.66621503218846</v>
      </c>
      <c r="AL15">
        <f t="shared" si="8"/>
        <v>955.10652799530624</v>
      </c>
      <c r="AN15">
        <f t="shared" si="9"/>
        <v>1713.600070617076</v>
      </c>
      <c r="AO15">
        <f t="shared" si="9"/>
        <v>-85.68000353085381</v>
      </c>
      <c r="AP15">
        <f t="shared" si="9"/>
        <v>-2.6816868012145489</v>
      </c>
      <c r="AQ15">
        <f t="shared" si="9"/>
        <v>-1944.9805008210701</v>
      </c>
      <c r="AR15">
        <f t="shared" si="9"/>
        <v>-319.7421205360626</v>
      </c>
      <c r="AS15">
        <f t="shared" si="9"/>
        <v>338.98467583136676</v>
      </c>
      <c r="AT15">
        <f t="shared" si="9"/>
        <v>394.31641745784924</v>
      </c>
      <c r="AU15">
        <f t="shared" si="9"/>
        <v>413.5589727531534</v>
      </c>
      <c r="AW15">
        <v>12</v>
      </c>
      <c r="AX15">
        <f>(R15*SUMPRODUCT(K16:$K$23, X16:$X$23)-$AZ$3*SUMPRODUCT(K15:$K$22, W16:$W$23))/Z15</f>
        <v>12310.827796914553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9.1596999999999998E-2</v>
      </c>
      <c r="O16">
        <f t="shared" si="21"/>
        <v>7987.5102763724035</v>
      </c>
      <c r="P16">
        <f t="shared" si="22"/>
        <v>399.37551381862022</v>
      </c>
      <c r="Q16" s="4">
        <f t="shared" si="23"/>
        <v>12.5</v>
      </c>
      <c r="R16">
        <f t="shared" si="0"/>
        <v>100000</v>
      </c>
      <c r="S16">
        <f t="shared" si="1"/>
        <v>11819.329777728944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6099.5762318865027</v>
      </c>
      <c r="AC16">
        <f t="shared" si="2"/>
        <v>5261.0987167180401</v>
      </c>
      <c r="AE16">
        <f t="shared" si="3"/>
        <v>3555.4537232710704</v>
      </c>
      <c r="AF16">
        <f t="shared" si="4"/>
        <v>-177.77268616355354</v>
      </c>
      <c r="AG16">
        <f t="shared" si="4"/>
        <v>-5.5640831752485242</v>
      </c>
      <c r="AH16">
        <f t="shared" si="5"/>
        <v>-4538.3047617003867</v>
      </c>
      <c r="AI16">
        <f t="shared" si="6"/>
        <v>-1166.1878077681181</v>
      </c>
      <c r="AJ16">
        <f t="shared" si="7"/>
        <v>838.47751516846256</v>
      </c>
      <c r="AK16">
        <f t="shared" si="24"/>
        <v>810.98785902235647</v>
      </c>
      <c r="AL16">
        <f t="shared" si="8"/>
        <v>483.27756642270094</v>
      </c>
      <c r="AN16">
        <f t="shared" si="9"/>
        <v>1418.1495508751082</v>
      </c>
      <c r="AO16">
        <f t="shared" si="9"/>
        <v>-70.907477543755419</v>
      </c>
      <c r="AP16">
        <f t="shared" si="9"/>
        <v>-2.21932351541082</v>
      </c>
      <c r="AQ16">
        <f t="shared" si="9"/>
        <v>-1810.1753982663449</v>
      </c>
      <c r="AR16">
        <f t="shared" si="9"/>
        <v>-465.15264845040275</v>
      </c>
      <c r="AS16">
        <f t="shared" si="9"/>
        <v>334.44015985139993</v>
      </c>
      <c r="AT16">
        <f t="shared" si="9"/>
        <v>323.47547107985122</v>
      </c>
      <c r="AU16">
        <f t="shared" si="9"/>
        <v>192.76298248084842</v>
      </c>
      <c r="AW16">
        <v>13</v>
      </c>
      <c r="AX16">
        <f>(R16*SUMPRODUCT(K17:$K$23, X17:$X$23)-$AZ$3*SUMPRODUCT(K16:$K$22, W17:$W$23))/Z16</f>
        <v>11819.329777728944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0.10148</v>
      </c>
      <c r="O17">
        <f t="shared" si="21"/>
        <v>7987.5102763724035</v>
      </c>
      <c r="P17">
        <f t="shared" si="22"/>
        <v>399.37551381862022</v>
      </c>
      <c r="Q17" s="4">
        <f t="shared" si="23"/>
        <v>12.5</v>
      </c>
      <c r="R17">
        <f t="shared" si="0"/>
        <v>100000</v>
      </c>
      <c r="S17">
        <f t="shared" si="1"/>
        <v>11139.081063454811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5261.0987167180401</v>
      </c>
      <c r="AC17">
        <f t="shared" si="2"/>
        <v>4405.5503887560672</v>
      </c>
      <c r="AE17">
        <f t="shared" si="3"/>
        <v>3159.0917422008115</v>
      </c>
      <c r="AF17">
        <f t="shared" si="4"/>
        <v>-157.95458711004059</v>
      </c>
      <c r="AG17">
        <f t="shared" si="4"/>
        <v>-4.9437991828718184</v>
      </c>
      <c r="AH17">
        <f t="shared" si="5"/>
        <v>-4517.1452849937623</v>
      </c>
      <c r="AI17">
        <f t="shared" si="6"/>
        <v>-1520.951929085863</v>
      </c>
      <c r="AJ17">
        <f t="shared" si="7"/>
        <v>855.54832796197297</v>
      </c>
      <c r="AK17">
        <f t="shared" si="24"/>
        <v>707.01604802242377</v>
      </c>
      <c r="AL17">
        <f t="shared" si="8"/>
        <v>41.61244689853379</v>
      </c>
      <c r="AN17">
        <f t="shared" si="9"/>
        <v>1160.7283892211215</v>
      </c>
      <c r="AO17">
        <f t="shared" si="9"/>
        <v>-58.036419461056077</v>
      </c>
      <c r="AP17">
        <f t="shared" si="9"/>
        <v>-1.8164740154617305</v>
      </c>
      <c r="AQ17">
        <f t="shared" si="9"/>
        <v>-1659.7108277950431</v>
      </c>
      <c r="AR17">
        <f t="shared" si="9"/>
        <v>-558.83533205043921</v>
      </c>
      <c r="AS17">
        <f t="shared" si="9"/>
        <v>314.3496022449479</v>
      </c>
      <c r="AT17">
        <f t="shared" si="9"/>
        <v>259.77517132909691</v>
      </c>
      <c r="AU17">
        <f t="shared" si="9"/>
        <v>15.289441523605579</v>
      </c>
      <c r="AW17">
        <v>14</v>
      </c>
      <c r="AX17">
        <f>(R17*SUMPRODUCT(K18:$K$23, X18:$X$23)-$AZ$3*SUMPRODUCT(K17:$K$22, W18:$W$23))/Z17</f>
        <v>11139.081063454811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0.112611</v>
      </c>
      <c r="O18">
        <f t="shared" si="21"/>
        <v>7987.5102763724035</v>
      </c>
      <c r="P18">
        <f t="shared" si="22"/>
        <v>399.37551381862022</v>
      </c>
      <c r="Q18" s="4">
        <f t="shared" si="23"/>
        <v>12.5</v>
      </c>
      <c r="R18">
        <f t="shared" si="0"/>
        <v>100000</v>
      </c>
      <c r="S18">
        <f t="shared" si="1"/>
        <v>10248.376888355468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4405.5503887560672</v>
      </c>
      <c r="AC18">
        <f t="shared" si="2"/>
        <v>3556.2974801607734</v>
      </c>
      <c r="AE18">
        <f t="shared" si="3"/>
        <v>2771.7523445978281</v>
      </c>
      <c r="AF18">
        <f t="shared" si="4"/>
        <v>-138.58761722989141</v>
      </c>
      <c r="AG18">
        <f t="shared" si="4"/>
        <v>-4.3376350212607226</v>
      </c>
      <c r="AH18">
        <f t="shared" si="5"/>
        <v>-4453.8093582590272</v>
      </c>
      <c r="AI18">
        <f t="shared" si="6"/>
        <v>-1824.9822659123511</v>
      </c>
      <c r="AJ18">
        <f t="shared" si="7"/>
        <v>849.25290859529377</v>
      </c>
      <c r="AK18">
        <f t="shared" si="24"/>
        <v>602.31692991696332</v>
      </c>
      <c r="AL18">
        <f t="shared" si="8"/>
        <v>-373.41242740009397</v>
      </c>
      <c r="AN18">
        <f t="shared" si="9"/>
        <v>938.13245062541284</v>
      </c>
      <c r="AO18">
        <f t="shared" si="9"/>
        <v>-46.906622531270642</v>
      </c>
      <c r="AP18">
        <f t="shared" si="9"/>
        <v>-1.4681240119973182</v>
      </c>
      <c r="AQ18">
        <f t="shared" si="9"/>
        <v>-1507.4445940400892</v>
      </c>
      <c r="AR18">
        <f t="shared" si="9"/>
        <v>-617.68688995794435</v>
      </c>
      <c r="AS18">
        <f t="shared" si="9"/>
        <v>287.43971801595529</v>
      </c>
      <c r="AT18">
        <f t="shared" si="9"/>
        <v>203.86130767327379</v>
      </c>
      <c r="AU18">
        <f t="shared" si="9"/>
        <v>-126.3858642687152</v>
      </c>
      <c r="AW18">
        <v>15</v>
      </c>
      <c r="AX18">
        <f>(R18*SUMPRODUCT(K19:$K$23, X19:$X$23)-$AZ$3*SUMPRODUCT(K18:$K$22, W19:$W$23))/Z18</f>
        <v>10248.376888355468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0.125163</v>
      </c>
      <c r="O19">
        <f t="shared" si="21"/>
        <v>7987.5102763724035</v>
      </c>
      <c r="P19">
        <f t="shared" si="22"/>
        <v>399.37551381862022</v>
      </c>
      <c r="Q19" s="4">
        <f t="shared" si="23"/>
        <v>12.5</v>
      </c>
      <c r="R19">
        <f t="shared" si="0"/>
        <v>100000</v>
      </c>
      <c r="S19">
        <f t="shared" si="1"/>
        <v>9110.4128051754633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3556.2974801607734</v>
      </c>
      <c r="AC19">
        <f t="shared" si="2"/>
        <v>2734.105768318319</v>
      </c>
      <c r="AE19">
        <f t="shared" si="3"/>
        <v>2397.1139824449519</v>
      </c>
      <c r="AF19">
        <f t="shared" si="4"/>
        <v>-119.8556991222476</v>
      </c>
      <c r="AG19">
        <f t="shared" si="4"/>
        <v>-3.7513472588820598</v>
      </c>
      <c r="AH19">
        <f t="shared" si="5"/>
        <v>-4343.2912973284465</v>
      </c>
      <c r="AI19">
        <f t="shared" si="6"/>
        <v>-2069.7843612646243</v>
      </c>
      <c r="AJ19">
        <f t="shared" si="7"/>
        <v>822.19171184245442</v>
      </c>
      <c r="AK19">
        <f t="shared" si="24"/>
        <v>499.18903379280823</v>
      </c>
      <c r="AL19">
        <f t="shared" si="8"/>
        <v>-748.40361562936164</v>
      </c>
      <c r="AN19">
        <f t="shared" si="9"/>
        <v>747.37710092147756</v>
      </c>
      <c r="AO19">
        <f t="shared" si="9"/>
        <v>-37.368855046073882</v>
      </c>
      <c r="AP19">
        <f t="shared" si="9"/>
        <v>-1.1696027220338447</v>
      </c>
      <c r="AQ19">
        <f t="shared" si="9"/>
        <v>-1354.1602452061795</v>
      </c>
      <c r="AR19">
        <f t="shared" si="9"/>
        <v>-645.32160205280968</v>
      </c>
      <c r="AS19">
        <f t="shared" si="9"/>
        <v>256.34461377248743</v>
      </c>
      <c r="AT19">
        <f t="shared" si="9"/>
        <v>155.63817808418716</v>
      </c>
      <c r="AU19">
        <f t="shared" si="9"/>
        <v>-233.33881019613509</v>
      </c>
      <c r="AW19">
        <v>16</v>
      </c>
      <c r="AX19">
        <f>(R19*SUMPRODUCT(K20:$K$23, X20:$X$23)-$AZ$3*SUMPRODUCT(K19:$K$22, W20:$W$23))/Z19</f>
        <v>9110.4128051754633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0.13952899999999999</v>
      </c>
      <c r="O20">
        <f t="shared" si="21"/>
        <v>7987.5102763724035</v>
      </c>
      <c r="P20">
        <f t="shared" si="22"/>
        <v>399.37551381862022</v>
      </c>
      <c r="Q20" s="4">
        <f t="shared" si="23"/>
        <v>12.5</v>
      </c>
      <c r="R20">
        <f t="shared" si="0"/>
        <v>100000</v>
      </c>
      <c r="S20">
        <f t="shared" si="1"/>
        <v>7660.7281580538302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2734.105768318319</v>
      </c>
      <c r="AC20">
        <f t="shared" si="2"/>
        <v>1955.2703570028098</v>
      </c>
      <c r="AE20">
        <f t="shared" si="3"/>
        <v>2038.6759257639408</v>
      </c>
      <c r="AF20">
        <f t="shared" si="4"/>
        <v>-101.93379628819706</v>
      </c>
      <c r="AG20">
        <f t="shared" si="4"/>
        <v>-3.1904120546086845</v>
      </c>
      <c r="AH20">
        <f t="shared" si="5"/>
        <v>-4187.3738534764389</v>
      </c>
      <c r="AI20">
        <f t="shared" si="6"/>
        <v>-2253.8221360553039</v>
      </c>
      <c r="AJ20">
        <f t="shared" si="7"/>
        <v>778.83541131550919</v>
      </c>
      <c r="AK20">
        <f t="shared" si="24"/>
        <v>399.69379631003352</v>
      </c>
      <c r="AL20">
        <f t="shared" si="8"/>
        <v>-1075.2929284297611</v>
      </c>
      <c r="AN20">
        <f t="shared" si="9"/>
        <v>585.51855648247204</v>
      </c>
      <c r="AO20">
        <f t="shared" si="9"/>
        <v>-29.275927824123606</v>
      </c>
      <c r="AP20">
        <f t="shared" si="9"/>
        <v>-0.9163032913623842</v>
      </c>
      <c r="AQ20">
        <f t="shared" si="9"/>
        <v>-1202.6360164238599</v>
      </c>
      <c r="AR20">
        <f t="shared" si="9"/>
        <v>-647.30969105687404</v>
      </c>
      <c r="AS20">
        <f t="shared" si="9"/>
        <v>223.68566774535617</v>
      </c>
      <c r="AT20">
        <f t="shared" si="9"/>
        <v>114.79418170043581</v>
      </c>
      <c r="AU20">
        <f t="shared" si="9"/>
        <v>-308.82984161108197</v>
      </c>
      <c r="AW20">
        <v>17</v>
      </c>
      <c r="AX20">
        <f>(R20*SUMPRODUCT(K21:$K$23, X21:$X$23)-$AZ$3*SUMPRODUCT(K20:$K$22, W21:$W$23))/Z20</f>
        <v>7660.7281580538302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0.15610499999999999</v>
      </c>
      <c r="O21">
        <f t="shared" si="21"/>
        <v>7987.5102763724035</v>
      </c>
      <c r="P21">
        <f t="shared" si="22"/>
        <v>399.37551381862022</v>
      </c>
      <c r="Q21" s="4">
        <f t="shared" si="23"/>
        <v>12.5</v>
      </c>
      <c r="R21">
        <f t="shared" si="0"/>
        <v>100000</v>
      </c>
      <c r="S21">
        <f t="shared" si="1"/>
        <v>5793.9763020317168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1955.2703570028098</v>
      </c>
      <c r="AC21">
        <f t="shared" si="2"/>
        <v>1233.1753895958618</v>
      </c>
      <c r="AE21">
        <f t="shared" si="3"/>
        <v>1700.0416611149212</v>
      </c>
      <c r="AF21">
        <f t="shared" si="4"/>
        <v>-85.00208305574607</v>
      </c>
      <c r="AG21">
        <f t="shared" si="4"/>
        <v>-2.6604686602779086</v>
      </c>
      <c r="AH21">
        <f t="shared" si="5"/>
        <v>-3984.3141902775087</v>
      </c>
      <c r="AI21">
        <f t="shared" si="6"/>
        <v>-2371.9350808786112</v>
      </c>
      <c r="AJ21">
        <f t="shared" si="7"/>
        <v>722.09496740694794</v>
      </c>
      <c r="AK21">
        <f t="shared" si="24"/>
        <v>305.51856176312424</v>
      </c>
      <c r="AL21">
        <f t="shared" si="8"/>
        <v>-1344.3215517085391</v>
      </c>
      <c r="AN21">
        <f t="shared" si="9"/>
        <v>449.7730198070243</v>
      </c>
      <c r="AO21">
        <f t="shared" si="9"/>
        <v>-22.488650990351214</v>
      </c>
      <c r="AP21">
        <f t="shared" si="9"/>
        <v>-0.70386923497532661</v>
      </c>
      <c r="AQ21">
        <f t="shared" si="9"/>
        <v>-1054.1135939255985</v>
      </c>
      <c r="AR21">
        <f t="shared" si="9"/>
        <v>-627.53309434390053</v>
      </c>
      <c r="AS21">
        <f t="shared" si="9"/>
        <v>191.04169121660308</v>
      </c>
      <c r="AT21">
        <f t="shared" si="9"/>
        <v>80.829787454255921</v>
      </c>
      <c r="AU21">
        <f t="shared" si="9"/>
        <v>-355.66161567304164</v>
      </c>
      <c r="AW21">
        <v>18</v>
      </c>
      <c r="AX21">
        <f>(R21*SUMPRODUCT(K22:$K$23, X22:$X$23)-$AZ$3*SUMPRODUCT(K21:$K$22, W22:$W$23))/Z21</f>
        <v>5793.9763020317168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0.17521600000000001</v>
      </c>
      <c r="O22">
        <f t="shared" si="21"/>
        <v>7987.5102763724035</v>
      </c>
      <c r="P22">
        <f t="shared" si="22"/>
        <v>399.37551381862022</v>
      </c>
      <c r="Q22" s="4">
        <f t="shared" si="23"/>
        <v>12.5</v>
      </c>
      <c r="R22">
        <f t="shared" si="0"/>
        <v>100000</v>
      </c>
      <c r="S22">
        <f t="shared" si="1"/>
        <v>3340.85237474013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1233.1753895958618</v>
      </c>
      <c r="AC22">
        <f t="shared" si="2"/>
        <v>579.3592056460875</v>
      </c>
      <c r="AE22">
        <f t="shared" si="3"/>
        <v>1385.1667448098601</v>
      </c>
      <c r="AF22">
        <f t="shared" si="4"/>
        <v>-69.258337240493006</v>
      </c>
      <c r="AG22">
        <f t="shared" si="4"/>
        <v>-2.1677072968958755</v>
      </c>
      <c r="AH22">
        <f t="shared" si="5"/>
        <v>-3729.2534142340323</v>
      </c>
      <c r="AI22">
        <f t="shared" si="6"/>
        <v>-2415.5127139615611</v>
      </c>
      <c r="AJ22">
        <f t="shared" si="7"/>
        <v>653.81618394977431</v>
      </c>
      <c r="AK22">
        <f t="shared" si="24"/>
        <v>218.130198691023</v>
      </c>
      <c r="AL22">
        <f t="shared" si="8"/>
        <v>-1543.5663313207638</v>
      </c>
      <c r="AN22">
        <f t="shared" si="9"/>
        <v>337.58042780252856</v>
      </c>
      <c r="AO22">
        <f t="shared" si="9"/>
        <v>-16.879021390126429</v>
      </c>
      <c r="AP22">
        <f t="shared" si="9"/>
        <v>-0.52829419950969314</v>
      </c>
      <c r="AQ22">
        <f t="shared" si="9"/>
        <v>-908.86022760673154</v>
      </c>
      <c r="AR22">
        <f t="shared" si="9"/>
        <v>-588.68711539383912</v>
      </c>
      <c r="AS22">
        <f t="shared" si="9"/>
        <v>159.34222208913832</v>
      </c>
      <c r="AT22">
        <f t="shared" si="9"/>
        <v>53.160737555011167</v>
      </c>
      <c r="AU22">
        <f t="shared" si="9"/>
        <v>-376.18415574968964</v>
      </c>
      <c r="AW22">
        <v>19</v>
      </c>
      <c r="AX22">
        <f>(R22*SUMPRODUCT(K23:$K$23, X23:$X$23)-$AZ$3*SUMPRODUCT(K22:$K$22, W23:$W$23))/Z22</f>
        <v>3340.85237474013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0.19798199999999999</v>
      </c>
      <c r="O23">
        <f t="shared" si="21"/>
        <v>7987.5102763724035</v>
      </c>
      <c r="P23">
        <f t="shared" si="22"/>
        <v>399.37551381862022</v>
      </c>
      <c r="Q23" s="4">
        <f t="shared" si="23"/>
        <v>12.5</v>
      </c>
      <c r="R23">
        <f t="shared" si="0"/>
        <v>100000</v>
      </c>
      <c r="S23">
        <f t="shared" si="1"/>
        <v>4218.1520808114592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579.3592056460875</v>
      </c>
      <c r="AC23">
        <f t="shared" si="2"/>
        <v>579.3592056460875</v>
      </c>
      <c r="AE23">
        <f t="shared" si="3"/>
        <v>1097.0769948908157</v>
      </c>
      <c r="AF23">
        <f t="shared" si="4"/>
        <v>-54.853849744540796</v>
      </c>
      <c r="AG23">
        <f t="shared" si="4"/>
        <v>-1.7168631978728774</v>
      </c>
      <c r="AH23">
        <f t="shared" si="5"/>
        <v>-3433.3362084323139</v>
      </c>
      <c r="AI23">
        <f t="shared" si="6"/>
        <v>-2392.829926483912</v>
      </c>
      <c r="AJ23">
        <f t="shared" si="7"/>
        <v>0</v>
      </c>
      <c r="AK23">
        <f t="shared" si="24"/>
        <v>138.76204492200404</v>
      </c>
      <c r="AL23">
        <f t="shared" si="8"/>
        <v>-2254.0678815619081</v>
      </c>
      <c r="AN23">
        <f t="shared" si="9"/>
        <v>246.29391258000672</v>
      </c>
      <c r="AO23">
        <f t="shared" si="9"/>
        <v>-12.314695629000338</v>
      </c>
      <c r="AP23">
        <f t="shared" si="9"/>
        <v>-0.38543598702552034</v>
      </c>
      <c r="AQ23">
        <f t="shared" si="9"/>
        <v>-770.78437695392347</v>
      </c>
      <c r="AR23">
        <f t="shared" si="9"/>
        <v>-537.19059598994261</v>
      </c>
      <c r="AS23">
        <f t="shared" si="9"/>
        <v>0</v>
      </c>
      <c r="AT23">
        <f t="shared" si="9"/>
        <v>31.15209517709771</v>
      </c>
      <c r="AU23">
        <f t="shared" si="9"/>
        <v>-506.03850081284497</v>
      </c>
      <c r="AW23">
        <v>20</v>
      </c>
      <c r="AX23">
        <f>(R23*SUMPRODUCT(K$23:$K24, X$23:$X24)-$AZ$3*SUMPRODUCT(K$22:$K23, W$23:$W24))/Z23</f>
        <v>4218.1520808114592</v>
      </c>
    </row>
    <row r="25" spans="5:50" x14ac:dyDescent="0.25">
      <c r="AN25" s="8">
        <f t="shared" ref="AN25:AU25" si="25">SUM(AN3:AN23)</f>
        <v>54669.469823862433</v>
      </c>
      <c r="AO25" s="8">
        <f t="shared" si="25"/>
        <v>-8724.1061984724256</v>
      </c>
      <c r="AP25" s="8">
        <f t="shared" si="25"/>
        <v>-173.05461578806734</v>
      </c>
      <c r="AQ25" s="8">
        <f t="shared" si="25"/>
        <v>-34984.309109360758</v>
      </c>
      <c r="AR25" s="8">
        <f t="shared" si="25"/>
        <v>10787.999900241195</v>
      </c>
      <c r="AS25" s="8">
        <f t="shared" si="25"/>
        <v>-4161.8036800566852</v>
      </c>
      <c r="AT25" s="8">
        <f t="shared" si="25"/>
        <v>7488.7757534171369</v>
      </c>
      <c r="AU25" s="9">
        <f t="shared" si="25"/>
        <v>14114.971973601645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0" priority="1" operator="lessThan">
      <formula>0</formula>
    </cfRule>
  </conditionalFormatting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0020E7-AC0C-46CD-B7B9-46A3D4112E2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'T.26.04.C'!C3*(1+C12)</f>
        <v>601.1716864325133</v>
      </c>
      <c r="K3">
        <v>1</v>
      </c>
      <c r="L3" s="2">
        <v>0</v>
      </c>
      <c r="O3">
        <f>$C$3</f>
        <v>601.1716864325133</v>
      </c>
      <c r="P3">
        <f>O3*B5</f>
        <v>480.93734914601066</v>
      </c>
      <c r="Q3" s="4">
        <f>B8</f>
        <v>100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601.1716864325133</v>
      </c>
      <c r="AF3">
        <f t="shared" ref="AF3:AG23" si="4">-$Z3*P3</f>
        <v>-480.93734914601066</v>
      </c>
      <c r="AG3">
        <f t="shared" si="4"/>
        <v>-100</v>
      </c>
      <c r="AH3">
        <f t="shared" ref="AH3:AH23" si="5">-X3*R3</f>
        <v>0</v>
      </c>
      <c r="AI3">
        <f t="shared" ref="AI3:AI23" si="6">SUM(AE3:AH3)</f>
        <v>20.234337286502637</v>
      </c>
      <c r="AJ3">
        <f t="shared" ref="AJ3:AJ23" si="7">AB3-AC3</f>
        <v>0</v>
      </c>
      <c r="AL3">
        <f t="shared" ref="AL3:AL23" si="8">SUM(AI3:AK3)</f>
        <v>20.234337286502637</v>
      </c>
      <c r="AN3">
        <f t="shared" ref="AN3:AU23" si="9">AE3*$K3</f>
        <v>601.1716864325133</v>
      </c>
      <c r="AO3">
        <f t="shared" si="9"/>
        <v>-480.93734914601066</v>
      </c>
      <c r="AP3">
        <f t="shared" si="9"/>
        <v>-100</v>
      </c>
      <c r="AQ3">
        <f t="shared" si="9"/>
        <v>0</v>
      </c>
      <c r="AR3">
        <f t="shared" si="9"/>
        <v>20.234337286502637</v>
      </c>
      <c r="AS3">
        <f t="shared" si="9"/>
        <v>0</v>
      </c>
      <c r="AT3">
        <f t="shared" si="9"/>
        <v>0</v>
      </c>
      <c r="AU3">
        <f t="shared" si="9"/>
        <v>20.234337286502637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330.74242305266949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1.1601210000000001E-3</v>
      </c>
      <c r="R4">
        <f t="shared" si="0"/>
        <v>250000</v>
      </c>
      <c r="S4">
        <f t="shared" si="1"/>
        <v>59.305347424590664</v>
      </c>
      <c r="U4">
        <f t="shared" ref="U4:U23" si="13">M4</f>
        <v>1.1601210000000001E-3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1.1601210000000001E-3</v>
      </c>
      <c r="Y4">
        <f t="shared" ref="Y4:Y23" si="17">V4*W4</f>
        <v>0.01</v>
      </c>
      <c r="Z4">
        <f t="shared" ref="Z4:Z23" si="18">MAX(0, W4-X4-Y4)</f>
        <v>0.98883987900000003</v>
      </c>
      <c r="AB4">
        <f t="shared" ref="AB4:AB23" si="19">AC3</f>
        <v>0</v>
      </c>
      <c r="AC4">
        <f t="shared" si="2"/>
        <v>58.643492571385195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-290.03025000000002</v>
      </c>
      <c r="AI4">
        <f t="shared" si="6"/>
        <v>-290.03025000000002</v>
      </c>
      <c r="AJ4">
        <f t="shared" si="7"/>
        <v>-58.643492571385195</v>
      </c>
      <c r="AK4">
        <f>G4*MAX(0, SUM(AB4, AE4:AF4))</f>
        <v>0</v>
      </c>
      <c r="AL4">
        <f t="shared" si="8"/>
        <v>-348.67374257138522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-272.09893048128339</v>
      </c>
      <c r="AR4">
        <f t="shared" si="9"/>
        <v>-272.09893048128339</v>
      </c>
      <c r="AS4">
        <f t="shared" si="9"/>
        <v>-55.017818342607363</v>
      </c>
      <c r="AT4">
        <f t="shared" si="9"/>
        <v>0</v>
      </c>
      <c r="AU4">
        <f t="shared" si="9"/>
        <v>-327.11674882389076</v>
      </c>
      <c r="AW4">
        <v>1</v>
      </c>
      <c r="AX4">
        <f>(R4*SUMPRODUCT(K5:$K$23, X5:$X$23)-$AZ$3*SUMPRODUCT(K4:$K$22, W5:$W$23))/Z4</f>
        <v>59.305347424590664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1.1721139999999999E-3</v>
      </c>
      <c r="O5">
        <f t="shared" ref="O5:O23" si="21">$C$3</f>
        <v>601.1716864325133</v>
      </c>
      <c r="P5">
        <f t="shared" ref="P5:P23" si="22">O5*$C$5</f>
        <v>30.058584321625666</v>
      </c>
      <c r="Q5" s="4">
        <f t="shared" ref="Q5:Q23" si="23">$C$8</f>
        <v>12.5</v>
      </c>
      <c r="R5">
        <f t="shared" si="0"/>
        <v>250000</v>
      </c>
      <c r="S5">
        <f t="shared" si="1"/>
        <v>117.86779787614188</v>
      </c>
      <c r="U5">
        <f t="shared" si="13"/>
        <v>1.1721139999999999E-3</v>
      </c>
      <c r="V5">
        <f t="shared" si="14"/>
        <v>0.01</v>
      </c>
      <c r="W5">
        <f t="shared" si="15"/>
        <v>0.98883987900000003</v>
      </c>
      <c r="X5">
        <f t="shared" si="16"/>
        <v>1.1590330659342059E-3</v>
      </c>
      <c r="Y5">
        <f t="shared" si="17"/>
        <v>9.8883987900000008E-3</v>
      </c>
      <c r="Z5">
        <f t="shared" si="18"/>
        <v>0.97779244714406577</v>
      </c>
      <c r="AB5">
        <f t="shared" si="19"/>
        <v>58.643492571385195</v>
      </c>
      <c r="AC5">
        <f t="shared" si="2"/>
        <v>115.25024252479488</v>
      </c>
      <c r="AE5">
        <f t="shared" si="3"/>
        <v>587.8211344305721</v>
      </c>
      <c r="AF5">
        <f t="shared" si="4"/>
        <v>-29.39105672152861</v>
      </c>
      <c r="AG5">
        <f t="shared" si="4"/>
        <v>-12.222405589300822</v>
      </c>
      <c r="AH5">
        <f t="shared" si="5"/>
        <v>-289.75826648355144</v>
      </c>
      <c r="AI5">
        <f t="shared" si="6"/>
        <v>256.44940563619127</v>
      </c>
      <c r="AJ5">
        <f t="shared" si="7"/>
        <v>-56.60674995340969</v>
      </c>
      <c r="AK5">
        <f>G5*SUM(AB5, AE5:AF5)</f>
        <v>25.300016381497578</v>
      </c>
      <c r="AL5">
        <f t="shared" si="8"/>
        <v>225.14267206427917</v>
      </c>
      <c r="AN5">
        <f t="shared" si="9"/>
        <v>507.6202953205655</v>
      </c>
      <c r="AO5">
        <f t="shared" si="9"/>
        <v>-25.381014766028279</v>
      </c>
      <c r="AP5">
        <f t="shared" si="9"/>
        <v>-10.554811270572667</v>
      </c>
      <c r="AQ5">
        <f t="shared" si="9"/>
        <v>-250.2243764107601</v>
      </c>
      <c r="AR5">
        <f t="shared" si="9"/>
        <v>221.46009287320447</v>
      </c>
      <c r="AS5">
        <f t="shared" si="9"/>
        <v>-48.883467172923005</v>
      </c>
      <c r="AT5">
        <f t="shared" si="9"/>
        <v>21.848145694237225</v>
      </c>
      <c r="AU5">
        <f t="shared" si="9"/>
        <v>194.4247713945187</v>
      </c>
      <c r="AW5">
        <v>2</v>
      </c>
      <c r="AX5">
        <f>(R5*SUMPRODUCT(K6:$K$23, X6:$X$23)-$AZ$3*SUMPRODUCT(K5:$K$22, W6:$W$23))/Z5</f>
        <v>117.86779787614188</v>
      </c>
    </row>
    <row r="6" spans="1:52" x14ac:dyDescent="0.25">
      <c r="A6" t="s">
        <v>16</v>
      </c>
      <c r="C6" s="2"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1.1871049999999999E-3</v>
      </c>
      <c r="O6">
        <f t="shared" si="21"/>
        <v>601.1716864325133</v>
      </c>
      <c r="P6">
        <f t="shared" si="22"/>
        <v>30.058584321625666</v>
      </c>
      <c r="Q6" s="4">
        <f t="shared" si="23"/>
        <v>12.5</v>
      </c>
      <c r="R6">
        <f t="shared" si="0"/>
        <v>250000</v>
      </c>
      <c r="S6">
        <f t="shared" si="1"/>
        <v>174.29731310462171</v>
      </c>
      <c r="U6">
        <f t="shared" si="13"/>
        <v>1.1871049999999999E-3</v>
      </c>
      <c r="V6">
        <f t="shared" si="14"/>
        <v>0.01</v>
      </c>
      <c r="W6">
        <f t="shared" si="15"/>
        <v>0.97779244714406577</v>
      </c>
      <c r="X6">
        <f t="shared" si="16"/>
        <v>1.1607423029669562E-3</v>
      </c>
      <c r="Y6">
        <f t="shared" si="17"/>
        <v>9.7779244714406577E-3</v>
      </c>
      <c r="Z6">
        <f t="shared" si="18"/>
        <v>0.96685378036965819</v>
      </c>
      <c r="AB6">
        <f t="shared" si="19"/>
        <v>115.25024252479488</v>
      </c>
      <c r="AC6">
        <f t="shared" si="2"/>
        <v>168.52001608347746</v>
      </c>
      <c r="AE6">
        <f t="shared" si="3"/>
        <v>581.24511767847821</v>
      </c>
      <c r="AF6">
        <f t="shared" si="4"/>
        <v>-29.062255883923914</v>
      </c>
      <c r="AG6">
        <f t="shared" si="4"/>
        <v>-12.085672254620727</v>
      </c>
      <c r="AH6">
        <f t="shared" si="5"/>
        <v>-290.18557574173906</v>
      </c>
      <c r="AI6">
        <f t="shared" si="6"/>
        <v>249.91161379819448</v>
      </c>
      <c r="AJ6">
        <f t="shared" si="7"/>
        <v>-53.269773558682573</v>
      </c>
      <c r="AK6">
        <f>G6*SUM(AB6, AE6:AF6)</f>
        <v>39.044836602681926</v>
      </c>
      <c r="AL6">
        <f t="shared" si="8"/>
        <v>235.68667684219383</v>
      </c>
      <c r="AN6">
        <f t="shared" si="9"/>
        <v>452.68893738878364</v>
      </c>
      <c r="AO6">
        <f t="shared" si="9"/>
        <v>-22.634446869439184</v>
      </c>
      <c r="AP6">
        <f t="shared" si="9"/>
        <v>-9.4126384276998447</v>
      </c>
      <c r="AQ6">
        <f t="shared" si="9"/>
        <v>-226.00413480074255</v>
      </c>
      <c r="AR6">
        <f t="shared" si="9"/>
        <v>194.63771729090206</v>
      </c>
      <c r="AS6">
        <f t="shared" si="9"/>
        <v>-41.487896334572568</v>
      </c>
      <c r="AT6">
        <f t="shared" si="9"/>
        <v>30.40914246778064</v>
      </c>
      <c r="AU6">
        <f t="shared" si="9"/>
        <v>183.55896342411015</v>
      </c>
      <c r="AW6">
        <v>3</v>
      </c>
      <c r="AX6">
        <f>(R6*SUMPRODUCT(K7:$K$23, X7:$X$23)-$AZ$3*SUMPRODUCT(K6:$K$22, W7:$W$23))/Z6</f>
        <v>174.29731310462171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1.2030949999999999E-3</v>
      </c>
      <c r="O7">
        <f t="shared" si="21"/>
        <v>601.1716864325133</v>
      </c>
      <c r="P7">
        <f t="shared" si="22"/>
        <v>30.058584321625666</v>
      </c>
      <c r="Q7" s="4">
        <f t="shared" si="23"/>
        <v>12.5</v>
      </c>
      <c r="R7">
        <f t="shared" si="0"/>
        <v>250000</v>
      </c>
      <c r="S7">
        <f t="shared" si="1"/>
        <v>222.33001144219747</v>
      </c>
      <c r="U7">
        <f t="shared" si="13"/>
        <v>1.2030949999999999E-3</v>
      </c>
      <c r="V7">
        <f t="shared" si="14"/>
        <v>0.01</v>
      </c>
      <c r="W7">
        <f t="shared" si="15"/>
        <v>0.96685378036965819</v>
      </c>
      <c r="X7">
        <f t="shared" si="16"/>
        <v>1.1632169488938339E-3</v>
      </c>
      <c r="Y7">
        <f t="shared" si="17"/>
        <v>9.6685378036965829E-3</v>
      </c>
      <c r="Z7">
        <f t="shared" si="18"/>
        <v>0.95602202561706773</v>
      </c>
      <c r="AB7">
        <f t="shared" si="19"/>
        <v>168.52001608347746</v>
      </c>
      <c r="AC7">
        <f t="shared" si="2"/>
        <v>212.55238789443547</v>
      </c>
      <c r="AE7">
        <f t="shared" si="3"/>
        <v>574.73337340684009</v>
      </c>
      <c r="AF7">
        <f t="shared" si="4"/>
        <v>-28.736668670342002</v>
      </c>
      <c r="AG7">
        <f t="shared" si="4"/>
        <v>-11.950275320213347</v>
      </c>
      <c r="AH7">
        <f t="shared" si="5"/>
        <v>-290.80423722345847</v>
      </c>
      <c r="AI7">
        <f t="shared" si="6"/>
        <v>243.24219219282622</v>
      </c>
      <c r="AJ7">
        <f t="shared" si="7"/>
        <v>-44.032371810958011</v>
      </c>
      <c r="AK7">
        <f>G7*SUM(AB7, AE7:AF7)</f>
        <v>35.082770992260798</v>
      </c>
      <c r="AL7">
        <f t="shared" si="8"/>
        <v>234.29259137412902</v>
      </c>
      <c r="AN7">
        <f t="shared" si="9"/>
        <v>405.19364553070346</v>
      </c>
      <c r="AO7">
        <f t="shared" si="9"/>
        <v>-20.259682276535173</v>
      </c>
      <c r="AP7">
        <f t="shared" si="9"/>
        <v>-8.4250816920373612</v>
      </c>
      <c r="AQ7">
        <f t="shared" si="9"/>
        <v>-205.02033546073221</v>
      </c>
      <c r="AR7">
        <f t="shared" si="9"/>
        <v>171.48854610139867</v>
      </c>
      <c r="AS7">
        <f t="shared" si="9"/>
        <v>-31.043329100041298</v>
      </c>
      <c r="AT7">
        <f t="shared" si="9"/>
        <v>24.733757480288663</v>
      </c>
      <c r="AU7">
        <f t="shared" si="9"/>
        <v>165.17897448164604</v>
      </c>
      <c r="AW7">
        <v>4</v>
      </c>
      <c r="AX7">
        <f>(R7*SUMPRODUCT(K8:$K$23, X8:$X$23)-$AZ$3*SUMPRODUCT(K7:$K$22, W8:$W$23))/Z7</f>
        <v>222.33001144219747</v>
      </c>
    </row>
    <row r="8" spans="1:52" x14ac:dyDescent="0.25">
      <c r="B8" s="2">
        <f>'T.26.04.A'!B8</f>
        <v>100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1.223083E-3</v>
      </c>
      <c r="O8">
        <f t="shared" si="21"/>
        <v>601.1716864325133</v>
      </c>
      <c r="P8">
        <f t="shared" si="22"/>
        <v>30.058584321625666</v>
      </c>
      <c r="Q8" s="4">
        <f t="shared" si="23"/>
        <v>12.5</v>
      </c>
      <c r="R8">
        <f t="shared" si="0"/>
        <v>250000</v>
      </c>
      <c r="S8">
        <f t="shared" si="1"/>
        <v>257.39657093129654</v>
      </c>
      <c r="U8">
        <f t="shared" si="13"/>
        <v>1.223083E-3</v>
      </c>
      <c r="V8">
        <f t="shared" si="14"/>
        <v>0.01</v>
      </c>
      <c r="W8">
        <f t="shared" si="15"/>
        <v>0.95602202561706773</v>
      </c>
      <c r="X8">
        <f t="shared" si="16"/>
        <v>1.1692942871578001E-3</v>
      </c>
      <c r="Y8">
        <f t="shared" si="17"/>
        <v>9.5602202561706779E-3</v>
      </c>
      <c r="Z8">
        <f t="shared" si="18"/>
        <v>0.94529251107373924</v>
      </c>
      <c r="AB8">
        <f t="shared" si="19"/>
        <v>212.55238789443547</v>
      </c>
      <c r="AC8">
        <f t="shared" si="2"/>
        <v>243.31505087741513</v>
      </c>
      <c r="AE8">
        <f t="shared" si="3"/>
        <v>568.28309305422511</v>
      </c>
      <c r="AF8">
        <f t="shared" si="4"/>
        <v>-28.414154652711254</v>
      </c>
      <c r="AG8">
        <f t="shared" si="4"/>
        <v>-11.81615638842174</v>
      </c>
      <c r="AH8">
        <f t="shared" si="5"/>
        <v>-292.32357178945006</v>
      </c>
      <c r="AI8">
        <f t="shared" si="6"/>
        <v>235.7292102236421</v>
      </c>
      <c r="AJ8">
        <f t="shared" si="7"/>
        <v>-30.762662982979663</v>
      </c>
      <c r="AK8">
        <f t="shared" ref="AK8:AK23" si="24">G8*SUM(AB8:AB8, AE8:AF8)</f>
        <v>16.026574250103721</v>
      </c>
      <c r="AL8">
        <f t="shared" si="8"/>
        <v>220.99312149076616</v>
      </c>
      <c r="AN8">
        <f t="shared" si="9"/>
        <v>373.5628192222282</v>
      </c>
      <c r="AO8">
        <f t="shared" si="9"/>
        <v>-18.67814096111141</v>
      </c>
      <c r="AP8">
        <f t="shared" si="9"/>
        <v>-7.7673904903737476</v>
      </c>
      <c r="AQ8">
        <f t="shared" si="9"/>
        <v>-192.15989167631014</v>
      </c>
      <c r="AR8">
        <f t="shared" si="9"/>
        <v>154.95739609443291</v>
      </c>
      <c r="AS8">
        <f t="shared" si="9"/>
        <v>-20.221940879752033</v>
      </c>
      <c r="AT8">
        <f t="shared" si="9"/>
        <v>10.535122956353455</v>
      </c>
      <c r="AU8">
        <f t="shared" si="9"/>
        <v>145.27057817103434</v>
      </c>
      <c r="AW8">
        <v>5</v>
      </c>
      <c r="AX8">
        <f>(R8*SUMPRODUCT(K9:$K$23, X9:$X$23)-$AZ$3*SUMPRODUCT(K8:$K$22, W9:$W$23))/Z8</f>
        <v>257.39657093129654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1.254064E-3</v>
      </c>
      <c r="O9">
        <f t="shared" si="21"/>
        <v>601.1716864325133</v>
      </c>
      <c r="P9">
        <f t="shared" si="22"/>
        <v>30.058584321625666</v>
      </c>
      <c r="Q9" s="4">
        <f t="shared" si="23"/>
        <v>12.5</v>
      </c>
      <c r="R9">
        <f t="shared" si="0"/>
        <v>250000</v>
      </c>
      <c r="S9">
        <f t="shared" si="1"/>
        <v>282.11964614082103</v>
      </c>
      <c r="U9">
        <f t="shared" si="13"/>
        <v>1.254064E-3</v>
      </c>
      <c r="V9">
        <f t="shared" si="14"/>
        <v>0.01</v>
      </c>
      <c r="W9">
        <f t="shared" si="15"/>
        <v>0.94529251107373924</v>
      </c>
      <c r="X9">
        <f t="shared" si="16"/>
        <v>1.1854573076071778E-3</v>
      </c>
      <c r="Y9">
        <f t="shared" si="17"/>
        <v>9.4529251107373924E-3</v>
      </c>
      <c r="Z9">
        <f t="shared" si="18"/>
        <v>0.93465412865539466</v>
      </c>
      <c r="AB9">
        <f t="shared" si="19"/>
        <v>243.31505087741513</v>
      </c>
      <c r="AC9">
        <f t="shared" si="2"/>
        <v>263.68429204031736</v>
      </c>
      <c r="AE9">
        <f t="shared" si="3"/>
        <v>561.88759875487483</v>
      </c>
      <c r="AF9">
        <f t="shared" si="4"/>
        <v>-28.094379937743746</v>
      </c>
      <c r="AG9">
        <f t="shared" si="4"/>
        <v>-11.683176608192433</v>
      </c>
      <c r="AH9">
        <f t="shared" si="5"/>
        <v>-296.36432690179447</v>
      </c>
      <c r="AI9">
        <f t="shared" si="6"/>
        <v>225.74571530714422</v>
      </c>
      <c r="AJ9">
        <f t="shared" si="7"/>
        <v>-20.369241162902227</v>
      </c>
      <c r="AK9">
        <f t="shared" si="24"/>
        <v>4.584938791197823</v>
      </c>
      <c r="AL9">
        <f t="shared" si="8"/>
        <v>209.96141293543982</v>
      </c>
      <c r="AN9">
        <f t="shared" si="9"/>
        <v>351.03470760946664</v>
      </c>
      <c r="AO9">
        <f t="shared" si="9"/>
        <v>-17.551735380473335</v>
      </c>
      <c r="AP9">
        <f t="shared" si="9"/>
        <v>-7.2989695691713461</v>
      </c>
      <c r="AQ9">
        <f t="shared" si="9"/>
        <v>-185.15120296369636</v>
      </c>
      <c r="AR9">
        <f t="shared" si="9"/>
        <v>141.03279969612564</v>
      </c>
      <c r="AS9">
        <f t="shared" si="9"/>
        <v>-12.725517757805935</v>
      </c>
      <c r="AT9">
        <f t="shared" si="9"/>
        <v>2.8644032214663033</v>
      </c>
      <c r="AU9">
        <f t="shared" si="9"/>
        <v>131.17168515978599</v>
      </c>
      <c r="AW9">
        <v>6</v>
      </c>
      <c r="AX9">
        <f>(R9*SUMPRODUCT(K10:$K$23, X10:$X$23)-$AZ$3*SUMPRODUCT(K9:$K$22, W10:$W$23))/Z9</f>
        <v>282.11964614082103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1.2910420000000001E-3</v>
      </c>
      <c r="O10">
        <f t="shared" si="21"/>
        <v>601.1716864325133</v>
      </c>
      <c r="P10">
        <f t="shared" si="22"/>
        <v>30.058584321625666</v>
      </c>
      <c r="Q10" s="4">
        <f t="shared" si="23"/>
        <v>12.5</v>
      </c>
      <c r="R10">
        <f t="shared" si="0"/>
        <v>250000</v>
      </c>
      <c r="S10">
        <f t="shared" si="1"/>
        <v>300.5580531451123</v>
      </c>
      <c r="U10">
        <f t="shared" si="13"/>
        <v>1.2910420000000001E-3</v>
      </c>
      <c r="V10">
        <f t="shared" si="14"/>
        <v>0.01</v>
      </c>
      <c r="W10">
        <f t="shared" si="15"/>
        <v>0.93465412865539466</v>
      </c>
      <c r="X10">
        <f t="shared" si="16"/>
        <v>1.2066777355675181E-3</v>
      </c>
      <c r="Y10">
        <f t="shared" si="17"/>
        <v>9.3465412865539471E-3</v>
      </c>
      <c r="Z10">
        <f t="shared" si="18"/>
        <v>0.92410090963327318</v>
      </c>
      <c r="AB10">
        <f t="shared" si="19"/>
        <v>263.68429204031736</v>
      </c>
      <c r="AC10">
        <f t="shared" si="2"/>
        <v>277.74597030900395</v>
      </c>
      <c r="AE10">
        <f t="shared" si="3"/>
        <v>555.5433022780544</v>
      </c>
      <c r="AF10">
        <f t="shared" si="4"/>
        <v>-27.777165113902722</v>
      </c>
      <c r="AG10">
        <f t="shared" si="4"/>
        <v>-11.551261370415915</v>
      </c>
      <c r="AH10">
        <f t="shared" si="5"/>
        <v>-301.66943389187952</v>
      </c>
      <c r="AI10">
        <f t="shared" si="6"/>
        <v>214.54544190185629</v>
      </c>
      <c r="AJ10">
        <f t="shared" si="7"/>
        <v>-14.061678268686592</v>
      </c>
      <c r="AK10">
        <f t="shared" si="24"/>
        <v>3.2449467597383235</v>
      </c>
      <c r="AL10">
        <f t="shared" si="8"/>
        <v>203.72871039290803</v>
      </c>
      <c r="AN10">
        <f t="shared" si="9"/>
        <v>329.75882183600038</v>
      </c>
      <c r="AO10">
        <f t="shared" si="9"/>
        <v>-16.487941091800021</v>
      </c>
      <c r="AP10">
        <f t="shared" si="9"/>
        <v>-6.8565858405787274</v>
      </c>
      <c r="AQ10">
        <f t="shared" si="9"/>
        <v>-179.06463221894751</v>
      </c>
      <c r="AR10">
        <f t="shared" si="9"/>
        <v>127.34966268467417</v>
      </c>
      <c r="AS10">
        <f t="shared" si="9"/>
        <v>-8.3467165203949119</v>
      </c>
      <c r="AT10">
        <f t="shared" si="9"/>
        <v>1.9261321593186755</v>
      </c>
      <c r="AU10">
        <f t="shared" si="9"/>
        <v>120.92907832359793</v>
      </c>
      <c r="AW10">
        <v>7</v>
      </c>
      <c r="AX10">
        <f>(R10*SUMPRODUCT(K11:$K$23, X11:$X$23)-$AZ$3*SUMPRODUCT(K10:$K$22, W11:$W$23))/Z10</f>
        <v>300.5580531451123</v>
      </c>
    </row>
    <row r="11" spans="1:52" x14ac:dyDescent="0.25">
      <c r="A11" t="s">
        <v>33</v>
      </c>
      <c r="C11" s="7">
        <f>AU25</f>
        <v>1442.7206316835213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1.3270199999999999E-3</v>
      </c>
      <c r="O11">
        <f t="shared" si="21"/>
        <v>601.1716864325133</v>
      </c>
      <c r="P11">
        <f t="shared" si="22"/>
        <v>30.058584321625666</v>
      </c>
      <c r="Q11" s="4">
        <f t="shared" si="23"/>
        <v>12.5</v>
      </c>
      <c r="R11">
        <f t="shared" si="0"/>
        <v>250000</v>
      </c>
      <c r="S11">
        <f t="shared" si="1"/>
        <v>313.14886800922284</v>
      </c>
      <c r="U11">
        <f t="shared" si="13"/>
        <v>1.3270199999999999E-3</v>
      </c>
      <c r="V11">
        <f t="shared" si="14"/>
        <v>0.01</v>
      </c>
      <c r="W11">
        <f t="shared" si="15"/>
        <v>0.92410090963327318</v>
      </c>
      <c r="X11">
        <f t="shared" si="16"/>
        <v>1.2263003891015462E-3</v>
      </c>
      <c r="Y11">
        <f t="shared" si="17"/>
        <v>9.2410090963327314E-3</v>
      </c>
      <c r="Z11">
        <f t="shared" si="18"/>
        <v>0.9136336001478389</v>
      </c>
      <c r="AB11">
        <f t="shared" si="19"/>
        <v>277.74597030900395</v>
      </c>
      <c r="AC11">
        <f t="shared" si="2"/>
        <v>286.10332766148667</v>
      </c>
      <c r="AE11">
        <f t="shared" si="3"/>
        <v>549.25065218228485</v>
      </c>
      <c r="AF11">
        <f t="shared" si="4"/>
        <v>-27.462532609114245</v>
      </c>
      <c r="AG11">
        <f t="shared" si="4"/>
        <v>-11.420420001847987</v>
      </c>
      <c r="AH11">
        <f t="shared" si="5"/>
        <v>-306.57509727538655</v>
      </c>
      <c r="AI11">
        <f t="shared" si="6"/>
        <v>203.79260229593609</v>
      </c>
      <c r="AJ11">
        <f t="shared" si="7"/>
        <v>-8.3573573524827225</v>
      </c>
      <c r="AK11">
        <f t="shared" si="24"/>
        <v>1.9188818157172189</v>
      </c>
      <c r="AL11">
        <f t="shared" si="8"/>
        <v>197.35412675917058</v>
      </c>
      <c r="AN11">
        <f t="shared" si="9"/>
        <v>310.05576516014037</v>
      </c>
      <c r="AO11">
        <f t="shared" si="9"/>
        <v>-15.502788258007019</v>
      </c>
      <c r="AP11">
        <f t="shared" si="9"/>
        <v>-6.4469055212846174</v>
      </c>
      <c r="AQ11">
        <f t="shared" si="9"/>
        <v>-173.06374783004816</v>
      </c>
      <c r="AR11">
        <f t="shared" si="9"/>
        <v>115.04232355080057</v>
      </c>
      <c r="AS11">
        <f t="shared" si="9"/>
        <v>-4.717785619999181</v>
      </c>
      <c r="AT11">
        <f t="shared" si="9"/>
        <v>1.0832219629784379</v>
      </c>
      <c r="AU11">
        <f t="shared" si="9"/>
        <v>111.40775989377983</v>
      </c>
      <c r="AW11">
        <v>8</v>
      </c>
      <c r="AX11">
        <f>(R11*SUMPRODUCT(K12:$K$23, X12:$X$23)-$AZ$3*SUMPRODUCT(K11:$K$22, W12:$W$23))/Z11</f>
        <v>313.14886800922284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1.3729930000000001E-3</v>
      </c>
      <c r="O12">
        <f t="shared" si="21"/>
        <v>601.1716864325133</v>
      </c>
      <c r="P12">
        <f t="shared" si="22"/>
        <v>30.058584321625666</v>
      </c>
      <c r="Q12" s="4">
        <f t="shared" si="23"/>
        <v>12.5</v>
      </c>
      <c r="R12">
        <f t="shared" si="0"/>
        <v>250000</v>
      </c>
      <c r="S12">
        <f t="shared" si="1"/>
        <v>319.28069668770951</v>
      </c>
      <c r="U12">
        <f t="shared" si="13"/>
        <v>1.3729930000000001E-3</v>
      </c>
      <c r="V12">
        <f t="shared" si="14"/>
        <v>0.01</v>
      </c>
      <c r="W12">
        <f t="shared" si="15"/>
        <v>0.9136336001478389</v>
      </c>
      <c r="X12">
        <f t="shared" si="16"/>
        <v>1.2544125375677818E-3</v>
      </c>
      <c r="Y12">
        <f t="shared" si="17"/>
        <v>9.1363360014783887E-3</v>
      </c>
      <c r="Z12">
        <f t="shared" si="18"/>
        <v>0.90324285160879281</v>
      </c>
      <c r="AB12">
        <f t="shared" si="19"/>
        <v>286.10332766148667</v>
      </c>
      <c r="AC12">
        <f t="shared" si="2"/>
        <v>288.38800693984876</v>
      </c>
      <c r="AE12">
        <f t="shared" si="3"/>
        <v>543.00402835977036</v>
      </c>
      <c r="AF12">
        <f t="shared" si="4"/>
        <v>-27.150201417988519</v>
      </c>
      <c r="AG12">
        <f t="shared" si="4"/>
        <v>-11.290535645109911</v>
      </c>
      <c r="AH12">
        <f t="shared" si="5"/>
        <v>-313.60313439194545</v>
      </c>
      <c r="AI12">
        <f t="shared" si="6"/>
        <v>190.96015690472643</v>
      </c>
      <c r="AJ12">
        <f t="shared" si="7"/>
        <v>-2.2846792783620913</v>
      </c>
      <c r="AK12">
        <f t="shared" si="24"/>
        <v>1.8445014555875174</v>
      </c>
      <c r="AL12">
        <f t="shared" si="8"/>
        <v>190.51997908195185</v>
      </c>
      <c r="AN12">
        <f t="shared" si="9"/>
        <v>291.40555481829495</v>
      </c>
      <c r="AO12">
        <f t="shared" si="9"/>
        <v>-14.570277740914749</v>
      </c>
      <c r="AP12">
        <f t="shared" si="9"/>
        <v>-6.0591167505650594</v>
      </c>
      <c r="AQ12">
        <f t="shared" si="9"/>
        <v>-168.29653298574254</v>
      </c>
      <c r="AR12">
        <f t="shared" si="9"/>
        <v>102.47962734107257</v>
      </c>
      <c r="AS12">
        <f t="shared" si="9"/>
        <v>-1.2260834136056511</v>
      </c>
      <c r="AT12">
        <f t="shared" si="9"/>
        <v>0.98986000463427659</v>
      </c>
      <c r="AU12">
        <f t="shared" si="9"/>
        <v>102.24340393210119</v>
      </c>
      <c r="AW12">
        <v>9</v>
      </c>
      <c r="AX12">
        <f>(R12*SUMPRODUCT(K13:$K$23, X13:$X$23)-$AZ$3*SUMPRODUCT(K12:$K$22, W13:$W$23))/Z12</f>
        <v>319.28069668770951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1.420964E-3</v>
      </c>
      <c r="O13">
        <f t="shared" si="21"/>
        <v>601.1716864325133</v>
      </c>
      <c r="P13">
        <f t="shared" si="22"/>
        <v>30.058584321625666</v>
      </c>
      <c r="Q13" s="4">
        <f t="shared" si="23"/>
        <v>12.5</v>
      </c>
      <c r="R13">
        <f t="shared" si="0"/>
        <v>250000</v>
      </c>
      <c r="S13">
        <f t="shared" si="1"/>
        <v>319.15008687789822</v>
      </c>
      <c r="U13">
        <f t="shared" si="13"/>
        <v>1.420964E-3</v>
      </c>
      <c r="V13">
        <f t="shared" si="14"/>
        <v>0.01</v>
      </c>
      <c r="W13">
        <f t="shared" si="15"/>
        <v>0.90324285160879281</v>
      </c>
      <c r="X13">
        <f t="shared" si="16"/>
        <v>1.2834755753934367E-3</v>
      </c>
      <c r="Y13">
        <f t="shared" si="17"/>
        <v>9.0324285160879279E-3</v>
      </c>
      <c r="Z13">
        <f t="shared" si="18"/>
        <v>0.8929269475173115</v>
      </c>
      <c r="AB13">
        <f t="shared" si="19"/>
        <v>288.38800693984876</v>
      </c>
      <c r="AC13">
        <f t="shared" si="2"/>
        <v>284.97771287576643</v>
      </c>
      <c r="AE13">
        <f t="shared" si="3"/>
        <v>536.80239890001849</v>
      </c>
      <c r="AF13">
        <f t="shared" si="4"/>
        <v>-26.840119945000925</v>
      </c>
      <c r="AG13">
        <f t="shared" si="4"/>
        <v>-11.161586843966393</v>
      </c>
      <c r="AH13">
        <f t="shared" si="5"/>
        <v>-320.86889384835916</v>
      </c>
      <c r="AI13">
        <f t="shared" si="6"/>
        <v>177.93179826269198</v>
      </c>
      <c r="AJ13">
        <f t="shared" si="7"/>
        <v>3.4102940640823363</v>
      </c>
      <c r="AK13">
        <f t="shared" si="24"/>
        <v>1.5967005717897327</v>
      </c>
      <c r="AL13">
        <f t="shared" si="8"/>
        <v>182.93879289856406</v>
      </c>
      <c r="AN13">
        <f t="shared" si="9"/>
        <v>273.91596697472204</v>
      </c>
      <c r="AO13">
        <f t="shared" si="9"/>
        <v>-13.695798348736103</v>
      </c>
      <c r="AP13">
        <f t="shared" si="9"/>
        <v>-5.6954604890035734</v>
      </c>
      <c r="AQ13">
        <f t="shared" si="9"/>
        <v>-163.73085051535472</v>
      </c>
      <c r="AR13">
        <f t="shared" si="9"/>
        <v>90.793857621627637</v>
      </c>
      <c r="AS13">
        <f t="shared" si="9"/>
        <v>1.7401822311998532</v>
      </c>
      <c r="AT13">
        <f t="shared" si="9"/>
        <v>0.81475377529439197</v>
      </c>
      <c r="AU13">
        <f t="shared" si="9"/>
        <v>93.348793628121882</v>
      </c>
      <c r="AW13">
        <v>10</v>
      </c>
      <c r="AX13">
        <f>(R13*SUMPRODUCT(K14:$K$23, X14:$X$23)-$AZ$3*SUMPRODUCT(K13:$K$22, W14:$W$23))/Z13</f>
        <v>319.15008687789822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1.47693E-3</v>
      </c>
      <c r="O14">
        <f t="shared" si="21"/>
        <v>601.1716864325133</v>
      </c>
      <c r="P14">
        <f t="shared" si="22"/>
        <v>30.058584321625666</v>
      </c>
      <c r="Q14" s="4">
        <f t="shared" si="23"/>
        <v>12.5</v>
      </c>
      <c r="R14">
        <f t="shared" si="0"/>
        <v>250000</v>
      </c>
      <c r="S14">
        <f t="shared" si="1"/>
        <v>318.01110680738196</v>
      </c>
      <c r="U14">
        <f t="shared" si="13"/>
        <v>1.47693E-3</v>
      </c>
      <c r="V14">
        <f t="shared" si="14"/>
        <v>0.01</v>
      </c>
      <c r="W14">
        <f t="shared" si="15"/>
        <v>0.8929269475173115</v>
      </c>
      <c r="X14">
        <f t="shared" si="16"/>
        <v>1.318790596596743E-3</v>
      </c>
      <c r="Y14">
        <f t="shared" si="17"/>
        <v>8.9292694751731145E-3</v>
      </c>
      <c r="Z14">
        <f t="shared" si="18"/>
        <v>0.88267888744554157</v>
      </c>
      <c r="AB14">
        <f t="shared" si="19"/>
        <v>284.97771287576643</v>
      </c>
      <c r="AC14">
        <f t="shared" si="2"/>
        <v>280.70168995206518</v>
      </c>
      <c r="AE14">
        <f t="shared" si="3"/>
        <v>530.64155534401084</v>
      </c>
      <c r="AF14">
        <f t="shared" si="4"/>
        <v>-26.532077767200541</v>
      </c>
      <c r="AG14">
        <f t="shared" si="4"/>
        <v>-11.03348609306927</v>
      </c>
      <c r="AH14">
        <f t="shared" si="5"/>
        <v>-329.69764914918574</v>
      </c>
      <c r="AI14">
        <f t="shared" si="6"/>
        <v>163.37834233455533</v>
      </c>
      <c r="AJ14">
        <f t="shared" si="7"/>
        <v>4.2760229237012481</v>
      </c>
      <c r="AK14">
        <f t="shared" si="24"/>
        <v>55.236103331680376</v>
      </c>
      <c r="AL14">
        <f t="shared" si="8"/>
        <v>222.89046858993694</v>
      </c>
      <c r="AN14">
        <f t="shared" si="9"/>
        <v>249.42818403189364</v>
      </c>
      <c r="AO14">
        <f t="shared" si="9"/>
        <v>-12.471409201594682</v>
      </c>
      <c r="AP14">
        <f t="shared" si="9"/>
        <v>-5.1862926527706259</v>
      </c>
      <c r="AQ14">
        <f t="shared" si="9"/>
        <v>-154.97445512640431</v>
      </c>
      <c r="AR14">
        <f t="shared" si="9"/>
        <v>76.796027051124028</v>
      </c>
      <c r="AS14">
        <f t="shared" si="9"/>
        <v>2.0099455498657806</v>
      </c>
      <c r="AT14">
        <f t="shared" si="9"/>
        <v>25.963742960325181</v>
      </c>
      <c r="AU14">
        <f t="shared" si="9"/>
        <v>104.76971556131498</v>
      </c>
      <c r="AW14">
        <v>11</v>
      </c>
      <c r="AX14">
        <f>(R14*SUMPRODUCT(K15:$K$23, X15:$X$23)-$AZ$3*SUMPRODUCT(K14:$K$22, W15:$W$23))/Z14</f>
        <v>318.01110680738196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1.553883E-3</v>
      </c>
      <c r="O15">
        <f t="shared" si="21"/>
        <v>601.1716864325133</v>
      </c>
      <c r="P15">
        <f t="shared" si="22"/>
        <v>30.058584321625666</v>
      </c>
      <c r="Q15" s="4">
        <f t="shared" si="23"/>
        <v>12.5</v>
      </c>
      <c r="R15">
        <f t="shared" si="0"/>
        <v>250000</v>
      </c>
      <c r="S15">
        <f t="shared" si="1"/>
        <v>308.8379772945342</v>
      </c>
      <c r="U15">
        <f t="shared" si="13"/>
        <v>1.553883E-3</v>
      </c>
      <c r="V15">
        <f t="shared" si="14"/>
        <v>0.01</v>
      </c>
      <c r="W15">
        <f t="shared" si="15"/>
        <v>0.88267888744554157</v>
      </c>
      <c r="X15">
        <f t="shared" si="16"/>
        <v>1.3715797176605405E-3</v>
      </c>
      <c r="Y15">
        <f t="shared" si="17"/>
        <v>8.8267888744554164E-3</v>
      </c>
      <c r="Z15">
        <f t="shared" si="18"/>
        <v>0.87248051885342559</v>
      </c>
      <c r="AB15">
        <f t="shared" si="19"/>
        <v>280.70168995206518</v>
      </c>
      <c r="AC15">
        <f t="shared" si="2"/>
        <v>269.45511867157768</v>
      </c>
      <c r="AE15">
        <f t="shared" si="3"/>
        <v>524.51058489862805</v>
      </c>
      <c r="AF15">
        <f t="shared" si="4"/>
        <v>-26.225529244931405</v>
      </c>
      <c r="AG15">
        <f t="shared" si="4"/>
        <v>-10.90600648566782</v>
      </c>
      <c r="AH15">
        <f t="shared" si="5"/>
        <v>-342.89492941513515</v>
      </c>
      <c r="AI15">
        <f t="shared" si="6"/>
        <v>144.48411975289366</v>
      </c>
      <c r="AJ15">
        <f t="shared" si="7"/>
        <v>11.246571280487501</v>
      </c>
      <c r="AK15">
        <f t="shared" si="24"/>
        <v>54.529072192403333</v>
      </c>
      <c r="AL15">
        <f t="shared" si="8"/>
        <v>210.2597632257845</v>
      </c>
      <c r="AN15">
        <f t="shared" si="9"/>
        <v>227.11190043284708</v>
      </c>
      <c r="AO15">
        <f t="shared" si="9"/>
        <v>-11.355595021642355</v>
      </c>
      <c r="AP15">
        <f t="shared" si="9"/>
        <v>-4.7222762140666443</v>
      </c>
      <c r="AQ15">
        <f t="shared" si="9"/>
        <v>-148.47273117149632</v>
      </c>
      <c r="AR15">
        <f t="shared" si="9"/>
        <v>62.561298025641754</v>
      </c>
      <c r="AS15">
        <f t="shared" si="9"/>
        <v>4.8697400022130148</v>
      </c>
      <c r="AT15">
        <f t="shared" si="9"/>
        <v>23.61096529033847</v>
      </c>
      <c r="AU15">
        <f t="shared" si="9"/>
        <v>91.042003318193238</v>
      </c>
      <c r="AW15">
        <v>12</v>
      </c>
      <c r="AX15">
        <f>(R15*SUMPRODUCT(K16:$K$23, X16:$X$23)-$AZ$3*SUMPRODUCT(K15:$K$22, W16:$W$23))/Z15</f>
        <v>308.8379772945342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1.6428289999999999E-3</v>
      </c>
      <c r="O16">
        <f t="shared" si="21"/>
        <v>601.1716864325133</v>
      </c>
      <c r="P16">
        <f t="shared" si="22"/>
        <v>30.058584321625666</v>
      </c>
      <c r="Q16" s="4">
        <f t="shared" si="23"/>
        <v>12.5</v>
      </c>
      <c r="R16">
        <f t="shared" si="0"/>
        <v>250000</v>
      </c>
      <c r="S16">
        <f t="shared" si="1"/>
        <v>291.62691112333931</v>
      </c>
      <c r="U16">
        <f t="shared" si="13"/>
        <v>1.6428289999999999E-3</v>
      </c>
      <c r="V16">
        <f t="shared" si="14"/>
        <v>0.01</v>
      </c>
      <c r="W16">
        <f t="shared" si="15"/>
        <v>0.87248051885342559</v>
      </c>
      <c r="X16">
        <f t="shared" si="16"/>
        <v>1.4333362983074542E-3</v>
      </c>
      <c r="Y16">
        <f t="shared" si="17"/>
        <v>8.7248051885342563E-3</v>
      </c>
      <c r="Z16">
        <f t="shared" si="18"/>
        <v>0.8623223773665839</v>
      </c>
      <c r="AB16">
        <f t="shared" si="19"/>
        <v>269.45511867157768</v>
      </c>
      <c r="AC16">
        <f t="shared" si="2"/>
        <v>251.47641130395144</v>
      </c>
      <c r="AE16">
        <f t="shared" si="3"/>
        <v>518.40379784996333</v>
      </c>
      <c r="AF16">
        <f t="shared" si="4"/>
        <v>-25.920189892498172</v>
      </c>
      <c r="AG16">
        <f t="shared" si="4"/>
        <v>-10.779029717082299</v>
      </c>
      <c r="AH16">
        <f t="shared" si="5"/>
        <v>-358.33407457686354</v>
      </c>
      <c r="AI16">
        <f t="shared" si="6"/>
        <v>123.37050366351929</v>
      </c>
      <c r="AJ16">
        <f t="shared" si="7"/>
        <v>17.978707367626242</v>
      </c>
      <c r="AK16">
        <f t="shared" si="24"/>
        <v>53.335710864032997</v>
      </c>
      <c r="AL16">
        <f t="shared" si="8"/>
        <v>194.68492189517852</v>
      </c>
      <c r="AN16">
        <f t="shared" si="9"/>
        <v>206.77364137269794</v>
      </c>
      <c r="AO16">
        <f t="shared" si="9"/>
        <v>-10.338682068634899</v>
      </c>
      <c r="AP16">
        <f t="shared" si="9"/>
        <v>-4.2993883036919698</v>
      </c>
      <c r="AQ16">
        <f t="shared" si="9"/>
        <v>-142.92727355677727</v>
      </c>
      <c r="AR16">
        <f t="shared" si="9"/>
        <v>49.208297443593771</v>
      </c>
      <c r="AS16">
        <f t="shared" si="9"/>
        <v>7.1710948202855525</v>
      </c>
      <c r="AT16">
        <f t="shared" si="9"/>
        <v>21.273800840767215</v>
      </c>
      <c r="AU16">
        <f t="shared" si="9"/>
        <v>77.653193104646533</v>
      </c>
      <c r="AW16">
        <v>13</v>
      </c>
      <c r="AX16">
        <f>(R16*SUMPRODUCT(K17:$K$23, X17:$X$23)-$AZ$3*SUMPRODUCT(K16:$K$22, W17:$W$23))/Z16</f>
        <v>291.62691112333931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1.733774E-3</v>
      </c>
      <c r="O17">
        <f t="shared" si="21"/>
        <v>601.1716864325133</v>
      </c>
      <c r="P17">
        <f t="shared" si="22"/>
        <v>30.058584321625666</v>
      </c>
      <c r="Q17" s="4">
        <f t="shared" si="23"/>
        <v>12.5</v>
      </c>
      <c r="R17">
        <f t="shared" si="0"/>
        <v>250000</v>
      </c>
      <c r="S17">
        <f t="shared" si="1"/>
        <v>267.4289084903329</v>
      </c>
      <c r="U17">
        <f t="shared" si="13"/>
        <v>1.733774E-3</v>
      </c>
      <c r="V17">
        <f t="shared" si="14"/>
        <v>0.01</v>
      </c>
      <c r="W17">
        <f t="shared" si="15"/>
        <v>0.8623223773665839</v>
      </c>
      <c r="X17">
        <f t="shared" si="16"/>
        <v>1.4950721174963716E-3</v>
      </c>
      <c r="Y17">
        <f t="shared" si="17"/>
        <v>8.623223773665839E-3</v>
      </c>
      <c r="Z17">
        <f t="shared" si="18"/>
        <v>0.8522040814754217</v>
      </c>
      <c r="AB17">
        <f t="shared" si="19"/>
        <v>251.47641130395144</v>
      </c>
      <c r="AC17">
        <f t="shared" si="2"/>
        <v>227.90400731997875</v>
      </c>
      <c r="AE17">
        <f t="shared" si="3"/>
        <v>512.32096484525027</v>
      </c>
      <c r="AF17">
        <f t="shared" si="4"/>
        <v>-25.616048242262512</v>
      </c>
      <c r="AG17">
        <f t="shared" si="4"/>
        <v>-10.652551018442772</v>
      </c>
      <c r="AH17">
        <f t="shared" si="5"/>
        <v>-373.76802937409292</v>
      </c>
      <c r="AI17">
        <f t="shared" si="6"/>
        <v>102.28433621045207</v>
      </c>
      <c r="AJ17">
        <f t="shared" si="7"/>
        <v>23.572403983972691</v>
      </c>
      <c r="AK17">
        <f t="shared" si="24"/>
        <v>51.672692953485743</v>
      </c>
      <c r="AL17">
        <f t="shared" si="8"/>
        <v>177.52943314791051</v>
      </c>
      <c r="AN17">
        <f t="shared" si="9"/>
        <v>188.2393854996939</v>
      </c>
      <c r="AO17">
        <f t="shared" si="9"/>
        <v>-9.4119692749846937</v>
      </c>
      <c r="AP17">
        <f t="shared" si="9"/>
        <v>-3.914010542827381</v>
      </c>
      <c r="AQ17">
        <f t="shared" si="9"/>
        <v>-137.33161240056381</v>
      </c>
      <c r="AR17">
        <f t="shared" si="9"/>
        <v>37.581793281318006</v>
      </c>
      <c r="AS17">
        <f t="shared" si="9"/>
        <v>8.6610838618205985</v>
      </c>
      <c r="AT17">
        <f t="shared" si="9"/>
        <v>18.985824582869785</v>
      </c>
      <c r="AU17">
        <f t="shared" si="9"/>
        <v>65.228701726008396</v>
      </c>
      <c r="AW17">
        <v>14</v>
      </c>
      <c r="AX17">
        <f>(R17*SUMPRODUCT(K18:$K$23, X18:$X$23)-$AZ$3*SUMPRODUCT(K17:$K$22, W18:$W$23))/Z17</f>
        <v>267.4289084903329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1.8297159999999999E-3</v>
      </c>
      <c r="O18">
        <f t="shared" si="21"/>
        <v>601.1716864325133</v>
      </c>
      <c r="P18">
        <f t="shared" si="22"/>
        <v>30.058584321625666</v>
      </c>
      <c r="Q18" s="4">
        <f t="shared" si="23"/>
        <v>12.5</v>
      </c>
      <c r="R18">
        <f t="shared" si="0"/>
        <v>250000</v>
      </c>
      <c r="S18">
        <f t="shared" si="1"/>
        <v>236.93242334664981</v>
      </c>
      <c r="U18">
        <f t="shared" si="13"/>
        <v>1.8297159999999999E-3</v>
      </c>
      <c r="V18">
        <f t="shared" si="14"/>
        <v>0.01</v>
      </c>
      <c r="W18">
        <f t="shared" si="15"/>
        <v>0.8522040814754217</v>
      </c>
      <c r="X18">
        <f t="shared" si="16"/>
        <v>1.5592914431408827E-3</v>
      </c>
      <c r="Y18">
        <f t="shared" si="17"/>
        <v>8.522040814754217E-3</v>
      </c>
      <c r="Z18">
        <f t="shared" si="18"/>
        <v>0.8421227492175265</v>
      </c>
      <c r="AB18">
        <f t="shared" si="19"/>
        <v>227.90400731997875</v>
      </c>
      <c r="AC18">
        <f t="shared" si="2"/>
        <v>199.52618372745161</v>
      </c>
      <c r="AE18">
        <f t="shared" si="3"/>
        <v>506.26035333028489</v>
      </c>
      <c r="AF18">
        <f t="shared" si="4"/>
        <v>-25.313017666514245</v>
      </c>
      <c r="AG18">
        <f t="shared" si="4"/>
        <v>-10.526534365219081</v>
      </c>
      <c r="AH18">
        <f t="shared" si="5"/>
        <v>-389.82286078522066</v>
      </c>
      <c r="AI18">
        <f t="shared" si="6"/>
        <v>80.597940513330855</v>
      </c>
      <c r="AJ18">
        <f t="shared" si="7"/>
        <v>28.377823592527136</v>
      </c>
      <c r="AK18">
        <f t="shared" si="24"/>
        <v>49.619594008862464</v>
      </c>
      <c r="AL18">
        <f t="shared" si="8"/>
        <v>158.59535811472045</v>
      </c>
      <c r="AN18">
        <f t="shared" si="9"/>
        <v>171.34982021387614</v>
      </c>
      <c r="AO18">
        <f t="shared" si="9"/>
        <v>-8.5674910106938089</v>
      </c>
      <c r="AP18">
        <f t="shared" si="9"/>
        <v>-3.5628303877446426</v>
      </c>
      <c r="AQ18">
        <f t="shared" si="9"/>
        <v>-131.94017005560099</v>
      </c>
      <c r="AR18">
        <f t="shared" si="9"/>
        <v>27.279328759836694</v>
      </c>
      <c r="AS18">
        <f t="shared" si="9"/>
        <v>9.6048109212065711</v>
      </c>
      <c r="AT18">
        <f t="shared" si="9"/>
        <v>16.794340020059192</v>
      </c>
      <c r="AU18">
        <f t="shared" si="9"/>
        <v>53.678479701102454</v>
      </c>
      <c r="AW18">
        <v>15</v>
      </c>
      <c r="AX18">
        <f>(R18*SUMPRODUCT(K19:$K$23, X19:$X$23)-$AZ$3*SUMPRODUCT(K18:$K$22, W19:$W$23))/Z18</f>
        <v>236.93242334664981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1.940649E-3</v>
      </c>
      <c r="O19">
        <f t="shared" si="21"/>
        <v>601.1716864325133</v>
      </c>
      <c r="P19">
        <f t="shared" si="22"/>
        <v>30.058584321625666</v>
      </c>
      <c r="Q19" s="4">
        <f t="shared" si="23"/>
        <v>12.5</v>
      </c>
      <c r="R19">
        <f t="shared" si="0"/>
        <v>250000</v>
      </c>
      <c r="S19">
        <f t="shared" si="1"/>
        <v>199.99936207215256</v>
      </c>
      <c r="U19">
        <f t="shared" si="13"/>
        <v>1.940649E-3</v>
      </c>
      <c r="V19">
        <f t="shared" si="14"/>
        <v>0.01</v>
      </c>
      <c r="W19">
        <f t="shared" si="15"/>
        <v>0.8421227492175265</v>
      </c>
      <c r="X19">
        <f t="shared" si="16"/>
        <v>1.6342646711462437E-3</v>
      </c>
      <c r="Y19">
        <f t="shared" si="17"/>
        <v>8.4212274921752657E-3</v>
      </c>
      <c r="Z19">
        <f t="shared" si="18"/>
        <v>0.83206725705420503</v>
      </c>
      <c r="AB19">
        <f t="shared" si="19"/>
        <v>199.52618372745161</v>
      </c>
      <c r="AC19">
        <f t="shared" si="2"/>
        <v>166.4129206119668</v>
      </c>
      <c r="AE19">
        <f t="shared" si="3"/>
        <v>500.21527614855199</v>
      </c>
      <c r="AF19">
        <f t="shared" si="4"/>
        <v>-25.010763807427601</v>
      </c>
      <c r="AG19">
        <f t="shared" si="4"/>
        <v>-10.400840713177564</v>
      </c>
      <c r="AH19">
        <f t="shared" si="5"/>
        <v>-408.56616778656092</v>
      </c>
      <c r="AI19">
        <f t="shared" si="6"/>
        <v>56.237503841385887</v>
      </c>
      <c r="AJ19">
        <f t="shared" si="7"/>
        <v>33.113263115484813</v>
      </c>
      <c r="AK19">
        <f t="shared" si="24"/>
        <v>47.23114872480032</v>
      </c>
      <c r="AL19">
        <f t="shared" si="8"/>
        <v>136.58191568167103</v>
      </c>
      <c r="AN19">
        <f t="shared" si="9"/>
        <v>155.95814202511596</v>
      </c>
      <c r="AO19">
        <f t="shared" si="9"/>
        <v>-7.7979071012557979</v>
      </c>
      <c r="AP19">
        <f t="shared" si="9"/>
        <v>-3.2427953932471087</v>
      </c>
      <c r="AQ19">
        <f t="shared" si="9"/>
        <v>-127.3835955449524</v>
      </c>
      <c r="AR19">
        <f t="shared" si="9"/>
        <v>17.533843985660639</v>
      </c>
      <c r="AS19">
        <f t="shared" si="9"/>
        <v>10.324120909786339</v>
      </c>
      <c r="AT19">
        <f t="shared" si="9"/>
        <v>14.725824164242901</v>
      </c>
      <c r="AU19">
        <f t="shared" si="9"/>
        <v>42.583789059689884</v>
      </c>
      <c r="AW19">
        <v>16</v>
      </c>
      <c r="AX19">
        <f>(R19*SUMPRODUCT(K20:$K$23, X20:$X$23)-$AZ$3*SUMPRODUCT(K19:$K$22, W20:$W$23))/Z19</f>
        <v>199.99936207215256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2.0505829999999999E-3</v>
      </c>
      <c r="O20">
        <f t="shared" si="21"/>
        <v>601.1716864325133</v>
      </c>
      <c r="P20">
        <f t="shared" si="22"/>
        <v>30.058584321625666</v>
      </c>
      <c r="Q20" s="4">
        <f t="shared" si="23"/>
        <v>12.5</v>
      </c>
      <c r="R20">
        <f t="shared" si="0"/>
        <v>250000</v>
      </c>
      <c r="S20">
        <f t="shared" si="1"/>
        <v>157.78573856344369</v>
      </c>
      <c r="U20">
        <f t="shared" si="13"/>
        <v>2.0505829999999999E-3</v>
      </c>
      <c r="V20">
        <f t="shared" si="14"/>
        <v>0.01</v>
      </c>
      <c r="W20">
        <f t="shared" si="15"/>
        <v>0.83206725705420503</v>
      </c>
      <c r="X20">
        <f t="shared" si="16"/>
        <v>1.7062229721719828E-3</v>
      </c>
      <c r="Y20">
        <f t="shared" si="17"/>
        <v>8.3206725705420505E-3</v>
      </c>
      <c r="Z20">
        <f t="shared" si="18"/>
        <v>0.82204036151149107</v>
      </c>
      <c r="AB20">
        <f t="shared" si="19"/>
        <v>166.4129206119668</v>
      </c>
      <c r="AC20">
        <f t="shared" si="2"/>
        <v>129.70624557005087</v>
      </c>
      <c r="AE20">
        <f t="shared" si="3"/>
        <v>494.187390445456</v>
      </c>
      <c r="AF20">
        <f t="shared" si="4"/>
        <v>-24.709369522272802</v>
      </c>
      <c r="AG20">
        <f t="shared" si="4"/>
        <v>-10.275504518893639</v>
      </c>
      <c r="AH20">
        <f t="shared" si="5"/>
        <v>-426.55574304299569</v>
      </c>
      <c r="AI20">
        <f t="shared" si="6"/>
        <v>32.646773361293867</v>
      </c>
      <c r="AJ20">
        <f t="shared" si="7"/>
        <v>36.706675041915929</v>
      </c>
      <c r="AK20">
        <f t="shared" si="24"/>
        <v>44.512365907460506</v>
      </c>
      <c r="AL20">
        <f t="shared" si="8"/>
        <v>113.8658143106703</v>
      </c>
      <c r="AN20">
        <f t="shared" si="9"/>
        <v>141.93324393970786</v>
      </c>
      <c r="AO20">
        <f t="shared" si="9"/>
        <v>-7.0966621969853936</v>
      </c>
      <c r="AP20">
        <f t="shared" si="9"/>
        <v>-2.9511794871356001</v>
      </c>
      <c r="AQ20">
        <f t="shared" si="9"/>
        <v>-122.5090755080425</v>
      </c>
      <c r="AR20">
        <f t="shared" si="9"/>
        <v>9.376326747544363</v>
      </c>
      <c r="AS20">
        <f t="shared" si="9"/>
        <v>10.542352078719949</v>
      </c>
      <c r="AT20">
        <f t="shared" si="9"/>
        <v>12.784187963562434</v>
      </c>
      <c r="AU20">
        <f t="shared" si="9"/>
        <v>32.702866789826743</v>
      </c>
      <c r="AW20">
        <v>17</v>
      </c>
      <c r="AX20">
        <f>(R20*SUMPRODUCT(K21:$K$23, X21:$X$23)-$AZ$3*SUMPRODUCT(K20:$K$22, W21:$W$23))/Z20</f>
        <v>157.78573856344369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2.1765069999999998E-3</v>
      </c>
      <c r="O21">
        <f t="shared" si="21"/>
        <v>601.1716864325133</v>
      </c>
      <c r="P21">
        <f t="shared" si="22"/>
        <v>30.058584321625666</v>
      </c>
      <c r="Q21" s="4">
        <f t="shared" si="23"/>
        <v>12.5</v>
      </c>
      <c r="R21">
        <f t="shared" si="0"/>
        <v>250000</v>
      </c>
      <c r="S21">
        <f t="shared" si="1"/>
        <v>110.16071933708534</v>
      </c>
      <c r="U21">
        <f t="shared" si="13"/>
        <v>2.1765069999999998E-3</v>
      </c>
      <c r="V21">
        <f t="shared" si="14"/>
        <v>0.01</v>
      </c>
      <c r="W21">
        <f t="shared" si="15"/>
        <v>0.82204036151149107</v>
      </c>
      <c r="X21">
        <f t="shared" si="16"/>
        <v>1.7891766011122908E-3</v>
      </c>
      <c r="Y21">
        <f t="shared" si="17"/>
        <v>8.2204036151149115E-3</v>
      </c>
      <c r="Z21">
        <f t="shared" si="18"/>
        <v>0.81203078129526385</v>
      </c>
      <c r="AB21">
        <f t="shared" si="19"/>
        <v>129.70624557005087</v>
      </c>
      <c r="AC21">
        <f t="shared" si="2"/>
        <v>89.453894991341684</v>
      </c>
      <c r="AE21">
        <f t="shared" si="3"/>
        <v>488.16991422638512</v>
      </c>
      <c r="AF21">
        <f t="shared" si="4"/>
        <v>-24.408495711319258</v>
      </c>
      <c r="AG21">
        <f t="shared" si="4"/>
        <v>-10.150384766190799</v>
      </c>
      <c r="AH21">
        <f t="shared" si="5"/>
        <v>-447.29415027807266</v>
      </c>
      <c r="AI21">
        <f t="shared" si="6"/>
        <v>6.3168834708023951</v>
      </c>
      <c r="AJ21">
        <f t="shared" si="7"/>
        <v>40.252350578709184</v>
      </c>
      <c r="AK21">
        <f t="shared" si="24"/>
        <v>41.54273648595818</v>
      </c>
      <c r="AL21">
        <f t="shared" si="8"/>
        <v>88.111970535469766</v>
      </c>
      <c r="AN21">
        <f t="shared" si="9"/>
        <v>129.15310343426626</v>
      </c>
      <c r="AO21">
        <f t="shared" si="9"/>
        <v>-6.4576551717133137</v>
      </c>
      <c r="AP21">
        <f t="shared" si="9"/>
        <v>-2.6854454881410326</v>
      </c>
      <c r="AQ21">
        <f t="shared" si="9"/>
        <v>-118.33877093379421</v>
      </c>
      <c r="AR21">
        <f t="shared" si="9"/>
        <v>1.6712318406177047</v>
      </c>
      <c r="AS21">
        <f t="shared" si="9"/>
        <v>10.649398593116718</v>
      </c>
      <c r="AT21">
        <f t="shared" si="9"/>
        <v>10.990790677496099</v>
      </c>
      <c r="AU21">
        <f t="shared" si="9"/>
        <v>23.311421111230523</v>
      </c>
      <c r="AW21">
        <v>18</v>
      </c>
      <c r="AX21">
        <f>(R21*SUMPRODUCT(K22:$K$23, X22:$X$23)-$AZ$3*SUMPRODUCT(K21:$K$22, W22:$W$23))/Z21</f>
        <v>110.16071933708534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2.312424E-3</v>
      </c>
      <c r="O22">
        <f t="shared" si="21"/>
        <v>601.1716864325133</v>
      </c>
      <c r="P22">
        <f t="shared" si="22"/>
        <v>30.058584321625666</v>
      </c>
      <c r="Q22" s="4">
        <f t="shared" si="23"/>
        <v>12.5</v>
      </c>
      <c r="R22">
        <f t="shared" si="0"/>
        <v>250000</v>
      </c>
      <c r="S22">
        <f t="shared" si="1"/>
        <v>57.480793346872787</v>
      </c>
      <c r="U22">
        <f t="shared" si="13"/>
        <v>2.312424E-3</v>
      </c>
      <c r="V22">
        <f t="shared" si="14"/>
        <v>0.01</v>
      </c>
      <c r="W22">
        <f t="shared" si="15"/>
        <v>0.81203078129526385</v>
      </c>
      <c r="X22">
        <f t="shared" si="16"/>
        <v>1.8777594674059192E-3</v>
      </c>
      <c r="Y22">
        <f t="shared" si="17"/>
        <v>8.1203078129526395E-3</v>
      </c>
      <c r="Z22">
        <f t="shared" si="18"/>
        <v>0.80203271401490539</v>
      </c>
      <c r="AB22">
        <f t="shared" si="19"/>
        <v>89.453894991341684</v>
      </c>
      <c r="AC22">
        <f t="shared" si="2"/>
        <v>46.101476691722297</v>
      </c>
      <c r="AE22">
        <f t="shared" si="3"/>
        <v>482.1593592583863</v>
      </c>
      <c r="AF22">
        <f t="shared" si="4"/>
        <v>-24.107967962919318</v>
      </c>
      <c r="AG22">
        <f t="shared" si="4"/>
        <v>-10.025408925186317</v>
      </c>
      <c r="AH22">
        <f t="shared" si="5"/>
        <v>-469.43986685147979</v>
      </c>
      <c r="AI22">
        <f t="shared" si="6"/>
        <v>-21.413884481199091</v>
      </c>
      <c r="AJ22">
        <f t="shared" si="7"/>
        <v>43.352418299619387</v>
      </c>
      <c r="AK22">
        <f t="shared" si="24"/>
        <v>38.325370040076606</v>
      </c>
      <c r="AL22">
        <f t="shared" si="8"/>
        <v>60.263903858496903</v>
      </c>
      <c r="AN22">
        <f t="shared" si="9"/>
        <v>117.50755883890498</v>
      </c>
      <c r="AO22">
        <f t="shared" si="9"/>
        <v>-5.8753779419452492</v>
      </c>
      <c r="AP22">
        <f t="shared" si="9"/>
        <v>-2.4433028345076639</v>
      </c>
      <c r="AQ22">
        <f t="shared" si="9"/>
        <v>-114.40767811750928</v>
      </c>
      <c r="AR22">
        <f t="shared" si="9"/>
        <v>-5.218800055057212</v>
      </c>
      <c r="AS22">
        <f t="shared" si="9"/>
        <v>10.565462945667669</v>
      </c>
      <c r="AT22">
        <f t="shared" si="9"/>
        <v>9.3403157867432327</v>
      </c>
      <c r="AU22">
        <f t="shared" si="9"/>
        <v>14.686978677353691</v>
      </c>
      <c r="AW22">
        <v>19</v>
      </c>
      <c r="AX22">
        <f>(R22*SUMPRODUCT(K23:$K$23, X23:$X$23)-$AZ$3*SUMPRODUCT(K22:$K$22, W23:$W$23))/Z22</f>
        <v>57.480793346872787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2.4603350000000001E-3</v>
      </c>
      <c r="O23">
        <f t="shared" si="21"/>
        <v>601.1716864325133</v>
      </c>
      <c r="P23">
        <f t="shared" si="22"/>
        <v>30.058584321625666</v>
      </c>
      <c r="Q23" s="4">
        <f t="shared" si="23"/>
        <v>12.5</v>
      </c>
      <c r="R23">
        <f t="shared" si="0"/>
        <v>250000</v>
      </c>
      <c r="S23">
        <f t="shared" si="1"/>
        <v>58.206060357963231</v>
      </c>
      <c r="U23">
        <f t="shared" si="13"/>
        <v>2.4603350000000001E-3</v>
      </c>
      <c r="V23">
        <f t="shared" si="14"/>
        <v>0.01</v>
      </c>
      <c r="W23">
        <f t="shared" si="15"/>
        <v>0.80203271401490539</v>
      </c>
      <c r="X23">
        <f t="shared" si="16"/>
        <v>1.9732691574358622E-3</v>
      </c>
      <c r="Y23">
        <f t="shared" si="17"/>
        <v>8.0203271401490545E-3</v>
      </c>
      <c r="Z23">
        <f t="shared" si="18"/>
        <v>0.79203911771732038</v>
      </c>
      <c r="AB23">
        <f t="shared" si="19"/>
        <v>46.101476691722297</v>
      </c>
      <c r="AC23">
        <f t="shared" si="2"/>
        <v>46.101476691722297</v>
      </c>
      <c r="AE23">
        <f t="shared" si="3"/>
        <v>476.15149211864144</v>
      </c>
      <c r="AF23">
        <f t="shared" si="4"/>
        <v>-23.807574605932071</v>
      </c>
      <c r="AG23">
        <f t="shared" si="4"/>
        <v>-9.9004889714665048</v>
      </c>
      <c r="AH23">
        <f t="shared" si="5"/>
        <v>-493.31728935896558</v>
      </c>
      <c r="AI23">
        <f t="shared" si="6"/>
        <v>-50.873860817722743</v>
      </c>
      <c r="AJ23">
        <f t="shared" si="7"/>
        <v>0</v>
      </c>
      <c r="AK23">
        <f t="shared" si="24"/>
        <v>34.891177594310221</v>
      </c>
      <c r="AL23">
        <f t="shared" si="8"/>
        <v>-15.982683223412522</v>
      </c>
      <c r="AN23">
        <f t="shared" si="9"/>
        <v>106.89606519948931</v>
      </c>
      <c r="AO23">
        <f t="shared" si="9"/>
        <v>-5.3448032599744657</v>
      </c>
      <c r="AP23">
        <f t="shared" si="9"/>
        <v>-2.2226609222449074</v>
      </c>
      <c r="AQ23">
        <f t="shared" si="9"/>
        <v>-110.74978867064394</v>
      </c>
      <c r="AR23">
        <f t="shared" si="9"/>
        <v>-11.421187653374</v>
      </c>
      <c r="AS23">
        <f t="shared" si="9"/>
        <v>0</v>
      </c>
      <c r="AT23">
        <f t="shared" si="9"/>
        <v>7.8330734162206905</v>
      </c>
      <c r="AU23">
        <f t="shared" si="9"/>
        <v>-3.588114237153309</v>
      </c>
      <c r="AW23">
        <v>20</v>
      </c>
      <c r="AX23">
        <f>(R23*SUMPRODUCT(K$23:$K24, X$23:$X24)-$AZ$3*SUMPRODUCT(K$22:$K23, W$23:$W24))/Z23</f>
        <v>58.206060357963231</v>
      </c>
    </row>
    <row r="25" spans="5:50" x14ac:dyDescent="0.25">
      <c r="AN25" s="8">
        <f t="shared" ref="AN25:AU25" si="25">SUM(AN3:AN23)</f>
        <v>5590.7592452819126</v>
      </c>
      <c r="AO25" s="8">
        <f t="shared" si="25"/>
        <v>-730.41672708848068</v>
      </c>
      <c r="AP25" s="8">
        <f t="shared" si="25"/>
        <v>-203.74714227766449</v>
      </c>
      <c r="AQ25" s="8">
        <f t="shared" si="25"/>
        <v>-3323.8497864294022</v>
      </c>
      <c r="AR25" s="8">
        <f t="shared" si="25"/>
        <v>1332.7455894863635</v>
      </c>
      <c r="AS25" s="8">
        <f t="shared" si="25"/>
        <v>-147.5323632278199</v>
      </c>
      <c r="AT25" s="8">
        <f t="shared" si="25"/>
        <v>257.50740542497732</v>
      </c>
      <c r="AU25" s="9">
        <f t="shared" si="25"/>
        <v>1442.7206316835213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9" priority="1" operator="lessThan">
      <formula>0</formula>
    </cfRule>
  </conditionalFormatting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461E4-4DA7-471C-A00A-F012721007D4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'T.35.04.C'!C3*(1+C12)</f>
        <v>1306.7783996523847</v>
      </c>
      <c r="K3">
        <v>1</v>
      </c>
      <c r="L3" s="2">
        <v>0</v>
      </c>
      <c r="O3">
        <f>$C$3</f>
        <v>1306.7783996523847</v>
      </c>
      <c r="P3">
        <f>O3*B5</f>
        <v>1045.4227197219077</v>
      </c>
      <c r="Q3" s="4">
        <f>B8</f>
        <v>100</v>
      </c>
      <c r="R3">
        <f t="shared" ref="R3:R23" si="0">$C$6</f>
        <v>250000</v>
      </c>
      <c r="S3">
        <f t="shared" ref="S3:S23" si="1">AX3</f>
        <v>9.0949470177292824E-13</v>
      </c>
      <c r="W3">
        <v>1</v>
      </c>
      <c r="Z3">
        <v>1</v>
      </c>
      <c r="AC3">
        <f t="shared" ref="AC3:AC23" si="2">S3*Z3</f>
        <v>9.0949470177292824E-13</v>
      </c>
      <c r="AE3">
        <f t="shared" ref="AE3:AE23" si="3">$Z3*O3</f>
        <v>1306.7783996523847</v>
      </c>
      <c r="AF3">
        <f t="shared" ref="AF3:AG23" si="4">-$Z3*P3</f>
        <v>-1045.4227197219077</v>
      </c>
      <c r="AG3">
        <f t="shared" si="4"/>
        <v>-100</v>
      </c>
      <c r="AH3">
        <f t="shared" ref="AH3:AH23" si="5">-X3*R3</f>
        <v>0</v>
      </c>
      <c r="AI3">
        <f t="shared" ref="AI3:AI23" si="6">SUM(AE3:AH3)</f>
        <v>161.35567993047698</v>
      </c>
      <c r="AJ3">
        <f t="shared" ref="AJ3:AJ23" si="7">AB3-AC3</f>
        <v>-9.0949470177292824E-13</v>
      </c>
      <c r="AL3">
        <f t="shared" ref="AL3:AL23" si="8">SUM(AI3:AK3)</f>
        <v>161.35567993047607</v>
      </c>
      <c r="AN3">
        <f t="shared" ref="AN3:AU23" si="9">AE3*$K3</f>
        <v>1306.7783996523847</v>
      </c>
      <c r="AO3">
        <f t="shared" si="9"/>
        <v>-1045.4227197219077</v>
      </c>
      <c r="AP3">
        <f t="shared" si="9"/>
        <v>-100</v>
      </c>
      <c r="AQ3">
        <f t="shared" si="9"/>
        <v>0</v>
      </c>
      <c r="AR3">
        <f t="shared" si="9"/>
        <v>161.35567993047698</v>
      </c>
      <c r="AS3">
        <f t="shared" si="9"/>
        <v>-9.0949470177292824E-13</v>
      </c>
      <c r="AT3">
        <f t="shared" si="9"/>
        <v>0</v>
      </c>
      <c r="AU3">
        <f t="shared" si="9"/>
        <v>161.35567993047607</v>
      </c>
      <c r="AW3">
        <v>0</v>
      </c>
      <c r="AX3">
        <f>(R3*SUMPRODUCT(K4:$K$23, X4:$X$23)-$AZ$3*SUMPRODUCT(K3:$K$22, W4:$W$23))/Z3</f>
        <v>9.0949470177292824E-13</v>
      </c>
      <c r="AZ3">
        <f>$C$6*SUMPRODUCT(K4:$K$23, X4:$X$23)/SUMPRODUCT(K3:K22, W4:W23)</f>
        <v>699.8230219408598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1.420964E-3</v>
      </c>
      <c r="R4">
        <f t="shared" si="0"/>
        <v>250000</v>
      </c>
      <c r="S4">
        <f t="shared" si="1"/>
        <v>370.77970252646696</v>
      </c>
      <c r="U4">
        <f t="shared" ref="U4:U23" si="13">M4</f>
        <v>1.420964E-3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1.420964E-3</v>
      </c>
      <c r="Y4">
        <f t="shared" ref="Y4:Y23" si="17">V4*W4</f>
        <v>0.01</v>
      </c>
      <c r="Z4">
        <f t="shared" ref="Z4:Z23" si="18">MAX(0, W4-X4-Y4)</f>
        <v>0.98857903599999997</v>
      </c>
      <c r="AB4">
        <f t="shared" ref="AB4:AB23" si="19">AC3</f>
        <v>9.0949470177292824E-13</v>
      </c>
      <c r="AC4">
        <f t="shared" si="2"/>
        <v>366.54504089198144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-355.24099999999999</v>
      </c>
      <c r="AI4">
        <f t="shared" si="6"/>
        <v>-355.24099999999999</v>
      </c>
      <c r="AJ4">
        <f t="shared" si="7"/>
        <v>-366.54504089198053</v>
      </c>
      <c r="AK4">
        <f>G4*MAX(0, SUM(AB4, AE4:AF4))</f>
        <v>1.9917933968827128E-14</v>
      </c>
      <c r="AL4">
        <f t="shared" si="8"/>
        <v>-721.78604089198052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-333.27798104887881</v>
      </c>
      <c r="AR4">
        <f t="shared" si="9"/>
        <v>-333.27798104887881</v>
      </c>
      <c r="AS4">
        <f t="shared" si="9"/>
        <v>-343.88314184443237</v>
      </c>
      <c r="AT4">
        <f t="shared" si="9"/>
        <v>1.8686494013347524E-14</v>
      </c>
      <c r="AU4">
        <f t="shared" si="9"/>
        <v>-677.16112289331124</v>
      </c>
      <c r="AW4">
        <v>1</v>
      </c>
      <c r="AX4">
        <f>(R4*SUMPRODUCT(K5:$K$23, X5:$X$23)-$AZ$3*SUMPRODUCT(K4:$K$22, W5:$W$23))/Z4</f>
        <v>370.77970252646696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1.47693E-3</v>
      </c>
      <c r="O5">
        <f t="shared" ref="O5:O23" si="21">$C$3</f>
        <v>1306.7783996523847</v>
      </c>
      <c r="P5">
        <f t="shared" ref="P5:P23" si="22">O5*$C$5</f>
        <v>65.338919982619231</v>
      </c>
      <c r="Q5" s="4">
        <f t="shared" ref="Q5:Q23" si="23">$C$8</f>
        <v>12.5</v>
      </c>
      <c r="R5">
        <f t="shared" si="0"/>
        <v>250000</v>
      </c>
      <c r="S5">
        <f t="shared" si="1"/>
        <v>716.70592379935795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366.54504089198144</v>
      </c>
      <c r="AC5">
        <f t="shared" si="2"/>
        <v>700.38881162255075</v>
      </c>
      <c r="AE5">
        <f t="shared" si="3"/>
        <v>1277.027215757711</v>
      </c>
      <c r="AF5">
        <f t="shared" si="4"/>
        <v>-63.851360787885554</v>
      </c>
      <c r="AG5">
        <f t="shared" si="4"/>
        <v>-12.215414795054505</v>
      </c>
      <c r="AH5">
        <f t="shared" si="5"/>
        <v>-365.01550890986999</v>
      </c>
      <c r="AI5">
        <f t="shared" si="6"/>
        <v>835.94493126490079</v>
      </c>
      <c r="AJ5">
        <f t="shared" si="7"/>
        <v>-333.8437707305693</v>
      </c>
      <c r="AK5">
        <f>G5*SUM(AB5, AE5:AF5)</f>
        <v>64.768556730334083</v>
      </c>
      <c r="AL5">
        <f t="shared" si="8"/>
        <v>566.86971726466561</v>
      </c>
      <c r="AN5">
        <f t="shared" si="9"/>
        <v>1102.7928300388344</v>
      </c>
      <c r="AO5">
        <f t="shared" si="9"/>
        <v>-55.139641501941725</v>
      </c>
      <c r="AP5">
        <f t="shared" si="9"/>
        <v>-10.548774282734048</v>
      </c>
      <c r="AQ5">
        <f t="shared" si="9"/>
        <v>-315.21370970934242</v>
      </c>
      <c r="AR5">
        <f t="shared" si="9"/>
        <v>721.89070454481612</v>
      </c>
      <c r="AS5">
        <f t="shared" si="9"/>
        <v>-288.29496519097756</v>
      </c>
      <c r="AT5">
        <f t="shared" si="9"/>
        <v>55.93169753378816</v>
      </c>
      <c r="AU5">
        <f t="shared" si="9"/>
        <v>489.52743688762672</v>
      </c>
      <c r="AW5">
        <v>2</v>
      </c>
      <c r="AX5">
        <f>(R5*SUMPRODUCT(K6:$K$23, X6:$X$23)-$AZ$3*SUMPRODUCT(K5:$K$22, W6:$W$23))/Z5</f>
        <v>716.70592379935795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1.553883E-3</v>
      </c>
      <c r="O6">
        <f t="shared" si="21"/>
        <v>1306.7783996523847</v>
      </c>
      <c r="P6">
        <f t="shared" si="22"/>
        <v>65.338919982619231</v>
      </c>
      <c r="Q6" s="4">
        <f t="shared" si="23"/>
        <v>12.5</v>
      </c>
      <c r="R6">
        <f t="shared" si="0"/>
        <v>250000</v>
      </c>
      <c r="S6">
        <f t="shared" si="1"/>
        <v>1030.4007749535012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700.38881162255075</v>
      </c>
      <c r="AC6">
        <f t="shared" si="2"/>
        <v>995.30774160809415</v>
      </c>
      <c r="AE6">
        <f t="shared" si="3"/>
        <v>1262.2725927190309</v>
      </c>
      <c r="AF6">
        <f t="shared" si="4"/>
        <v>-63.113629635951533</v>
      </c>
      <c r="AG6">
        <f t="shared" si="4"/>
        <v>-12.074279321715977</v>
      </c>
      <c r="AH6">
        <f t="shared" si="5"/>
        <v>-379.62650775967359</v>
      </c>
      <c r="AI6">
        <f t="shared" si="6"/>
        <v>807.45817600168971</v>
      </c>
      <c r="AJ6">
        <f t="shared" si="7"/>
        <v>-294.9189299855434</v>
      </c>
      <c r="AK6">
        <f>G6*SUM(AB6, AE6:AF6)</f>
        <v>111.12354482027936</v>
      </c>
      <c r="AL6">
        <f t="shared" si="8"/>
        <v>623.66279083642564</v>
      </c>
      <c r="AN6">
        <f t="shared" si="9"/>
        <v>983.09099089766141</v>
      </c>
      <c r="AO6">
        <f t="shared" si="9"/>
        <v>-49.154549544883068</v>
      </c>
      <c r="AP6">
        <f t="shared" si="9"/>
        <v>-9.4037653128408465</v>
      </c>
      <c r="AQ6">
        <f t="shared" si="9"/>
        <v>-295.66307771965421</v>
      </c>
      <c r="AR6">
        <f t="shared" si="9"/>
        <v>628.86959832028322</v>
      </c>
      <c r="AS6">
        <f t="shared" si="9"/>
        <v>-229.69059519024341</v>
      </c>
      <c r="AT6">
        <f t="shared" si="9"/>
        <v>86.545930268602348</v>
      </c>
      <c r="AU6">
        <f t="shared" si="9"/>
        <v>485.72493339864218</v>
      </c>
      <c r="AW6">
        <v>3</v>
      </c>
      <c r="AX6">
        <f>(R6*SUMPRODUCT(K7:$K$23, X7:$X$23)-$AZ$3*SUMPRODUCT(K6:$K$22, W7:$W$23))/Z6</f>
        <v>1030.4007749535012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1.6428289999999999E-3</v>
      </c>
      <c r="O7">
        <f t="shared" si="21"/>
        <v>1306.7783996523847</v>
      </c>
      <c r="P7">
        <f t="shared" si="22"/>
        <v>65.338919982619231</v>
      </c>
      <c r="Q7" s="4">
        <f t="shared" si="23"/>
        <v>12.5</v>
      </c>
      <c r="R7">
        <f t="shared" si="0"/>
        <v>250000</v>
      </c>
      <c r="S7">
        <f t="shared" si="1"/>
        <v>1301.0356892545851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995.30774160809415</v>
      </c>
      <c r="AC7">
        <f t="shared" si="2"/>
        <v>1242.0936258709544</v>
      </c>
      <c r="AE7">
        <f t="shared" si="3"/>
        <v>1247.5761687706163</v>
      </c>
      <c r="AF7">
        <f t="shared" si="4"/>
        <v>-62.378808438530818</v>
      </c>
      <c r="AG7">
        <f t="shared" si="4"/>
        <v>-11.933700552275001</v>
      </c>
      <c r="AH7">
        <f t="shared" si="5"/>
        <v>-396.71952447630667</v>
      </c>
      <c r="AI7">
        <f t="shared" si="6"/>
        <v>776.54413530350382</v>
      </c>
      <c r="AJ7">
        <f t="shared" si="7"/>
        <v>-246.78588426286024</v>
      </c>
      <c r="AK7">
        <f>G7*SUM(AB7, AE7:AF7)</f>
        <v>107.0628005052628</v>
      </c>
      <c r="AL7">
        <f t="shared" si="8"/>
        <v>636.82105154590636</v>
      </c>
      <c r="AN7">
        <f t="shared" si="9"/>
        <v>879.55556313858892</v>
      </c>
      <c r="AO7">
        <f t="shared" si="9"/>
        <v>-43.977778156929453</v>
      </c>
      <c r="AP7">
        <f t="shared" si="9"/>
        <v>-8.4133962898047514</v>
      </c>
      <c r="AQ7">
        <f t="shared" si="9"/>
        <v>-279.69183244553295</v>
      </c>
      <c r="AR7">
        <f t="shared" si="9"/>
        <v>547.4725562463218</v>
      </c>
      <c r="AS7">
        <f t="shared" si="9"/>
        <v>-173.98688981160271</v>
      </c>
      <c r="AT7">
        <f t="shared" si="9"/>
        <v>75.480507039818932</v>
      </c>
      <c r="AU7">
        <f t="shared" si="9"/>
        <v>448.96617347453804</v>
      </c>
      <c r="AW7">
        <v>4</v>
      </c>
      <c r="AX7">
        <f>(R7*SUMPRODUCT(K8:$K$23, X8:$X$23)-$AZ$3*SUMPRODUCT(K7:$K$22, W8:$W$23))/Z7</f>
        <v>1301.0356892545851</v>
      </c>
    </row>
    <row r="8" spans="1:52" x14ac:dyDescent="0.25">
      <c r="B8" s="2">
        <f>'T.26.04.A'!B8</f>
        <v>100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1.733774E-3</v>
      </c>
      <c r="O8">
        <f t="shared" si="21"/>
        <v>1306.7783996523847</v>
      </c>
      <c r="P8">
        <f t="shared" si="22"/>
        <v>65.338919982619231</v>
      </c>
      <c r="Q8" s="4">
        <f t="shared" si="23"/>
        <v>12.5</v>
      </c>
      <c r="R8">
        <f t="shared" si="0"/>
        <v>250000</v>
      </c>
      <c r="S8">
        <f t="shared" si="1"/>
        <v>1527.4157734697685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1242.0936258709544</v>
      </c>
      <c r="AC8">
        <f t="shared" si="2"/>
        <v>1441.1073986829028</v>
      </c>
      <c r="AE8">
        <f t="shared" si="3"/>
        <v>1232.9373919584762</v>
      </c>
      <c r="AF8">
        <f t="shared" si="4"/>
        <v>-61.646869597923803</v>
      </c>
      <c r="AG8">
        <f t="shared" si="4"/>
        <v>-11.793673207010931</v>
      </c>
      <c r="AH8">
        <f t="shared" si="5"/>
        <v>-413.80679482640073</v>
      </c>
      <c r="AI8">
        <f t="shared" si="6"/>
        <v>745.69005432714073</v>
      </c>
      <c r="AJ8">
        <f t="shared" si="7"/>
        <v>-199.01377281194846</v>
      </c>
      <c r="AK8">
        <f t="shared" ref="AK8:AK23" si="24">G8*SUM(AB8:AB8, AE8:AF8)</f>
        <v>51.405082357331089</v>
      </c>
      <c r="AL8">
        <f t="shared" si="8"/>
        <v>598.08136387252341</v>
      </c>
      <c r="AN8">
        <f t="shared" si="9"/>
        <v>810.47557756669278</v>
      </c>
      <c r="AO8">
        <f t="shared" si="9"/>
        <v>-40.523778878334639</v>
      </c>
      <c r="AP8">
        <f t="shared" si="9"/>
        <v>-7.7526110947950979</v>
      </c>
      <c r="AQ8">
        <f t="shared" si="9"/>
        <v>-272.01730049342547</v>
      </c>
      <c r="AR8">
        <f t="shared" si="9"/>
        <v>490.18188710013766</v>
      </c>
      <c r="AS8">
        <f t="shared" si="9"/>
        <v>-130.82237874810335</v>
      </c>
      <c r="AT8">
        <f t="shared" si="9"/>
        <v>33.791305288617991</v>
      </c>
      <c r="AU8">
        <f t="shared" si="9"/>
        <v>393.1508136406523</v>
      </c>
      <c r="AW8">
        <v>5</v>
      </c>
      <c r="AX8">
        <f>(R8*SUMPRODUCT(K9:$K$23, X9:$X$23)-$AZ$3*SUMPRODUCT(K8:$K$22, W9:$W$23))/Z8</f>
        <v>1527.4157734697685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1.8297159999999999E-3</v>
      </c>
      <c r="O9">
        <f t="shared" si="21"/>
        <v>1306.7783996523847</v>
      </c>
      <c r="P9">
        <f t="shared" si="22"/>
        <v>65.338919982619231</v>
      </c>
      <c r="Q9" s="4">
        <f t="shared" si="23"/>
        <v>12.5</v>
      </c>
      <c r="R9">
        <f t="shared" si="0"/>
        <v>250000</v>
      </c>
      <c r="S9">
        <f t="shared" si="1"/>
        <v>1722.0430437894142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1441.1073986829028</v>
      </c>
      <c r="AC9">
        <f t="shared" si="2"/>
        <v>1605.5168548789675</v>
      </c>
      <c r="AE9">
        <f t="shared" si="3"/>
        <v>1218.3520927658267</v>
      </c>
      <c r="AF9">
        <f t="shared" si="4"/>
        <v>-60.91760463829133</v>
      </c>
      <c r="AG9">
        <f t="shared" si="4"/>
        <v>-11.654157402375183</v>
      </c>
      <c r="AH9">
        <f t="shared" si="5"/>
        <v>-431.58145131278422</v>
      </c>
      <c r="AI9">
        <f t="shared" si="6"/>
        <v>714.19887941237596</v>
      </c>
      <c r="AJ9">
        <f t="shared" si="7"/>
        <v>-164.40945619606464</v>
      </c>
      <c r="AK9">
        <f t="shared" si="24"/>
        <v>15.331397132181586</v>
      </c>
      <c r="AL9">
        <f t="shared" si="8"/>
        <v>565.12082034849288</v>
      </c>
      <c r="AN9">
        <f t="shared" si="9"/>
        <v>761.15556135634188</v>
      </c>
      <c r="AO9">
        <f t="shared" si="9"/>
        <v>-38.05777806781709</v>
      </c>
      <c r="AP9">
        <f t="shared" si="9"/>
        <v>-7.2808400563440641</v>
      </c>
      <c r="AQ9">
        <f t="shared" si="9"/>
        <v>-269.62700174727445</v>
      </c>
      <c r="AR9">
        <f t="shared" si="9"/>
        <v>446.18994148490629</v>
      </c>
      <c r="AS9">
        <f t="shared" si="9"/>
        <v>-102.71347065126209</v>
      </c>
      <c r="AT9">
        <f t="shared" si="9"/>
        <v>9.5781656713299839</v>
      </c>
      <c r="AU9">
        <f t="shared" si="9"/>
        <v>353.05463650497421</v>
      </c>
      <c r="AW9">
        <v>6</v>
      </c>
      <c r="AX9">
        <f>(R9*SUMPRODUCT(K10:$K$23, X10:$X$23)-$AZ$3*SUMPRODUCT(K9:$K$22, W10:$W$23))/Z9</f>
        <v>1722.0430437894142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1.940649E-3</v>
      </c>
      <c r="O10">
        <f t="shared" si="21"/>
        <v>1306.7783996523847</v>
      </c>
      <c r="P10">
        <f t="shared" si="22"/>
        <v>65.338919982619231</v>
      </c>
      <c r="Q10" s="4">
        <f t="shared" si="23"/>
        <v>12.5</v>
      </c>
      <c r="R10">
        <f t="shared" si="0"/>
        <v>250000</v>
      </c>
      <c r="S10">
        <f t="shared" si="1"/>
        <v>1893.8838786452473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1605.5168548789675</v>
      </c>
      <c r="AC10">
        <f t="shared" si="2"/>
        <v>1744.6457077149921</v>
      </c>
      <c r="AE10">
        <f t="shared" si="3"/>
        <v>1203.8041780676947</v>
      </c>
      <c r="AF10">
        <f t="shared" si="4"/>
        <v>-60.190208903384729</v>
      </c>
      <c r="AG10">
        <f t="shared" si="4"/>
        <v>-11.51499919944267</v>
      </c>
      <c r="AH10">
        <f t="shared" si="5"/>
        <v>-452.33257817523997</v>
      </c>
      <c r="AI10">
        <f t="shared" si="6"/>
        <v>679.76639178962739</v>
      </c>
      <c r="AJ10">
        <f t="shared" si="7"/>
        <v>-139.12885283602463</v>
      </c>
      <c r="AK10">
        <f t="shared" si="24"/>
        <v>11.271436378577437</v>
      </c>
      <c r="AL10">
        <f t="shared" si="8"/>
        <v>551.90897533218015</v>
      </c>
      <c r="AN10">
        <f t="shared" si="9"/>
        <v>714.55284557129494</v>
      </c>
      <c r="AO10">
        <f t="shared" si="9"/>
        <v>-35.727642278564744</v>
      </c>
      <c r="AP10">
        <f t="shared" si="9"/>
        <v>-6.8350613784381178</v>
      </c>
      <c r="AQ10">
        <f t="shared" si="9"/>
        <v>-268.49510640387746</v>
      </c>
      <c r="AR10">
        <f t="shared" si="9"/>
        <v>403.49503551041465</v>
      </c>
      <c r="AS10">
        <f t="shared" si="9"/>
        <v>-82.58396133383485</v>
      </c>
      <c r="AT10">
        <f t="shared" si="9"/>
        <v>6.6904876098007771</v>
      </c>
      <c r="AU10">
        <f t="shared" si="9"/>
        <v>327.60156178638056</v>
      </c>
      <c r="AW10">
        <v>7</v>
      </c>
      <c r="AX10">
        <f>(R10*SUMPRODUCT(K11:$K$23, X11:$X$23)-$AZ$3*SUMPRODUCT(K10:$K$22, W11:$W$23))/Z10</f>
        <v>1893.8838786452473</v>
      </c>
    </row>
    <row r="11" spans="1:52" x14ac:dyDescent="0.25">
      <c r="A11" t="s">
        <v>33</v>
      </c>
      <c r="C11" s="7">
        <f>AU25</f>
        <v>3111.830654453815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2.0505829999999999E-3</v>
      </c>
      <c r="O11">
        <f t="shared" si="21"/>
        <v>1306.7783996523847</v>
      </c>
      <c r="P11">
        <f t="shared" si="22"/>
        <v>65.338919982619231</v>
      </c>
      <c r="Q11" s="4">
        <f t="shared" si="23"/>
        <v>12.5</v>
      </c>
      <c r="R11">
        <f t="shared" si="0"/>
        <v>250000</v>
      </c>
      <c r="S11">
        <f t="shared" si="1"/>
        <v>2044.5298380641482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1744.6457077149921</v>
      </c>
      <c r="AC11">
        <f t="shared" si="2"/>
        <v>1860.724437740927</v>
      </c>
      <c r="AE11">
        <f t="shared" si="3"/>
        <v>1189.2976359041431</v>
      </c>
      <c r="AF11">
        <f t="shared" si="4"/>
        <v>-59.464881795207148</v>
      </c>
      <c r="AG11">
        <f t="shared" si="4"/>
        <v>-11.376236745844851</v>
      </c>
      <c r="AH11">
        <f t="shared" si="5"/>
        <v>-472.24923206781494</v>
      </c>
      <c r="AI11">
        <f t="shared" si="6"/>
        <v>646.20728529527605</v>
      </c>
      <c r="AJ11">
        <f t="shared" si="7"/>
        <v>-116.07873002593487</v>
      </c>
      <c r="AK11">
        <f t="shared" si="24"/>
        <v>6.898748308377427</v>
      </c>
      <c r="AL11">
        <f t="shared" si="8"/>
        <v>537.02730357771861</v>
      </c>
      <c r="AN11">
        <f t="shared" si="9"/>
        <v>671.36668302220812</v>
      </c>
      <c r="AO11">
        <f t="shared" si="9"/>
        <v>-33.568334151110399</v>
      </c>
      <c r="AP11">
        <f t="shared" si="9"/>
        <v>-6.4219637698403744</v>
      </c>
      <c r="AQ11">
        <f t="shared" si="9"/>
        <v>-266.58793469485062</v>
      </c>
      <c r="AR11">
        <f t="shared" si="9"/>
        <v>364.78845040640664</v>
      </c>
      <c r="AS11">
        <f t="shared" si="9"/>
        <v>-65.527240275472579</v>
      </c>
      <c r="AT11">
        <f t="shared" si="9"/>
        <v>3.8943907975393692</v>
      </c>
      <c r="AU11">
        <f t="shared" si="9"/>
        <v>303.15560092847346</v>
      </c>
      <c r="AW11">
        <v>8</v>
      </c>
      <c r="AX11">
        <f>(R11*SUMPRODUCT(K12:$K$23, X12:$X$23)-$AZ$3*SUMPRODUCT(K11:$K$22, W12:$W$23))/Z11</f>
        <v>2044.5298380641482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2.1765069999999998E-3</v>
      </c>
      <c r="O12">
        <f t="shared" si="21"/>
        <v>1306.7783996523847</v>
      </c>
      <c r="P12">
        <f t="shared" si="22"/>
        <v>65.338919982619231</v>
      </c>
      <c r="Q12" s="4">
        <f t="shared" si="23"/>
        <v>12.5</v>
      </c>
      <c r="R12">
        <f t="shared" si="0"/>
        <v>250000</v>
      </c>
      <c r="S12">
        <f t="shared" si="1"/>
        <v>2174.0489943761036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1860.724437740927</v>
      </c>
      <c r="AC12">
        <f t="shared" si="2"/>
        <v>1954.5072516577493</v>
      </c>
      <c r="AE12">
        <f t="shared" si="3"/>
        <v>1174.8161449154727</v>
      </c>
      <c r="AF12">
        <f t="shared" si="4"/>
        <v>-58.740807245773638</v>
      </c>
      <c r="AG12">
        <f t="shared" si="4"/>
        <v>-11.237713919475414</v>
      </c>
      <c r="AH12">
        <f t="shared" si="5"/>
        <v>-495.20917821977076</v>
      </c>
      <c r="AI12">
        <f t="shared" si="6"/>
        <v>609.62844553045284</v>
      </c>
      <c r="AJ12">
        <f t="shared" si="7"/>
        <v>-93.782813916822306</v>
      </c>
      <c r="AK12">
        <f t="shared" si="24"/>
        <v>6.8466394834444397</v>
      </c>
      <c r="AL12">
        <f t="shared" si="8"/>
        <v>522.69227109707492</v>
      </c>
      <c r="AN12">
        <f t="shared" si="9"/>
        <v>630.47036971843454</v>
      </c>
      <c r="AO12">
        <f t="shared" si="9"/>
        <v>-31.523518485921731</v>
      </c>
      <c r="AP12">
        <f t="shared" si="9"/>
        <v>-6.0307697338560384</v>
      </c>
      <c r="AQ12">
        <f t="shared" si="9"/>
        <v>-265.75623345952965</v>
      </c>
      <c r="AR12">
        <f t="shared" si="9"/>
        <v>327.15984803912704</v>
      </c>
      <c r="AS12">
        <f t="shared" si="9"/>
        <v>-50.3289690214704</v>
      </c>
      <c r="AT12">
        <f t="shared" si="9"/>
        <v>3.6742798821228528</v>
      </c>
      <c r="AU12">
        <f t="shared" si="9"/>
        <v>280.50515889977947</v>
      </c>
      <c r="AW12">
        <v>9</v>
      </c>
      <c r="AX12">
        <f>(R12*SUMPRODUCT(K13:$K$23, X13:$X$23)-$AZ$3*SUMPRODUCT(K12:$K$22, W13:$W$23))/Z12</f>
        <v>2174.0489943761036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2.312424E-3</v>
      </c>
      <c r="O13">
        <f t="shared" si="21"/>
        <v>1306.7783996523847</v>
      </c>
      <c r="P13">
        <f t="shared" si="22"/>
        <v>65.338919982619231</v>
      </c>
      <c r="Q13" s="4">
        <f t="shared" si="23"/>
        <v>12.5</v>
      </c>
      <c r="R13">
        <f t="shared" si="0"/>
        <v>250000</v>
      </c>
      <c r="S13">
        <f t="shared" si="1"/>
        <v>2282.7259630311032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1954.5072516577493</v>
      </c>
      <c r="AC13">
        <f t="shared" si="2"/>
        <v>2026.9420302869755</v>
      </c>
      <c r="AE13">
        <f t="shared" si="3"/>
        <v>1160.351310417228</v>
      </c>
      <c r="AF13">
        <f t="shared" si="4"/>
        <v>-58.017565520861396</v>
      </c>
      <c r="AG13">
        <f t="shared" si="4"/>
        <v>-11.099350420908131</v>
      </c>
      <c r="AH13">
        <f t="shared" si="5"/>
        <v>-519.72718745058035</v>
      </c>
      <c r="AI13">
        <f t="shared" si="6"/>
        <v>571.50720702487808</v>
      </c>
      <c r="AJ13">
        <f t="shared" si="7"/>
        <v>-72.43477862922623</v>
      </c>
      <c r="AK13">
        <f t="shared" si="24"/>
        <v>6.1136819931082318</v>
      </c>
      <c r="AL13">
        <f t="shared" si="8"/>
        <v>505.18611038876008</v>
      </c>
      <c r="AN13">
        <f t="shared" si="9"/>
        <v>592.09636893317895</v>
      </c>
      <c r="AO13">
        <f t="shared" si="9"/>
        <v>-29.604818446658946</v>
      </c>
      <c r="AP13">
        <f t="shared" si="9"/>
        <v>-5.6637028999205432</v>
      </c>
      <c r="AQ13">
        <f t="shared" si="9"/>
        <v>-265.20294135290129</v>
      </c>
      <c r="AR13">
        <f t="shared" si="9"/>
        <v>291.6249062336982</v>
      </c>
      <c r="AS13">
        <f t="shared" si="9"/>
        <v>-36.961538308102654</v>
      </c>
      <c r="AT13">
        <f t="shared" si="9"/>
        <v>3.1196490894037425</v>
      </c>
      <c r="AU13">
        <f t="shared" si="9"/>
        <v>257.78301701499925</v>
      </c>
      <c r="AW13">
        <v>10</v>
      </c>
      <c r="AX13">
        <f>(R13*SUMPRODUCT(K14:$K$23, X14:$X$23)-$AZ$3*SUMPRODUCT(K13:$K$22, W14:$W$23))/Z13</f>
        <v>2282.7259630311032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2.4603350000000001E-3</v>
      </c>
      <c r="O14">
        <f t="shared" si="21"/>
        <v>1306.7783996523847</v>
      </c>
      <c r="P14">
        <f t="shared" si="22"/>
        <v>65.338919982619231</v>
      </c>
      <c r="Q14" s="4">
        <f t="shared" si="23"/>
        <v>12.5</v>
      </c>
      <c r="R14">
        <f t="shared" si="0"/>
        <v>250000</v>
      </c>
      <c r="S14">
        <f t="shared" si="1"/>
        <v>2380.3669244818511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2026.9420302869755</v>
      </c>
      <c r="AC14">
        <f t="shared" si="2"/>
        <v>2087.3054410029981</v>
      </c>
      <c r="AE14">
        <f t="shared" si="3"/>
        <v>1145.8929443717404</v>
      </c>
      <c r="AF14">
        <f t="shared" si="4"/>
        <v>-57.294647218587023</v>
      </c>
      <c r="AG14">
        <f t="shared" si="4"/>
        <v>-10.961048796381226</v>
      </c>
      <c r="AH14">
        <f t="shared" si="5"/>
        <v>-546.16240635650024</v>
      </c>
      <c r="AI14">
        <f t="shared" si="6"/>
        <v>531.47484200027202</v>
      </c>
      <c r="AJ14">
        <f t="shared" si="7"/>
        <v>-60.363410716022599</v>
      </c>
      <c r="AK14">
        <f t="shared" si="24"/>
        <v>218.08782292080903</v>
      </c>
      <c r="AL14">
        <f t="shared" si="8"/>
        <v>689.19925420505842</v>
      </c>
      <c r="AN14">
        <f t="shared" si="9"/>
        <v>538.6272396708722</v>
      </c>
      <c r="AO14">
        <f t="shared" si="9"/>
        <v>-26.931361983543614</v>
      </c>
      <c r="AP14">
        <f t="shared" si="9"/>
        <v>-5.1522434849526908</v>
      </c>
      <c r="AQ14">
        <f t="shared" si="9"/>
        <v>-256.72376358778621</v>
      </c>
      <c r="AR14">
        <f t="shared" si="9"/>
        <v>249.81987061458975</v>
      </c>
      <c r="AS14">
        <f t="shared" si="9"/>
        <v>-28.373834964937789</v>
      </c>
      <c r="AT14">
        <f t="shared" si="9"/>
        <v>102.51223086993492</v>
      </c>
      <c r="AU14">
        <f t="shared" si="9"/>
        <v>323.95826651958686</v>
      </c>
      <c r="AW14">
        <v>11</v>
      </c>
      <c r="AX14">
        <f>(R14*SUMPRODUCT(K15:$K$23, X15:$X$23)-$AZ$3*SUMPRODUCT(K14:$K$22, W15:$W$23))/Z14</f>
        <v>2380.3669244818511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2.6172399999999998E-3</v>
      </c>
      <c r="O15">
        <f t="shared" si="21"/>
        <v>1306.7783996523847</v>
      </c>
      <c r="P15">
        <f t="shared" si="22"/>
        <v>65.338919982619231</v>
      </c>
      <c r="Q15" s="4">
        <f t="shared" si="23"/>
        <v>12.5</v>
      </c>
      <c r="R15">
        <f t="shared" si="0"/>
        <v>250000</v>
      </c>
      <c r="S15">
        <f t="shared" si="1"/>
        <v>2457.0047597215612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2087.3054410029981</v>
      </c>
      <c r="AC15">
        <f t="shared" si="2"/>
        <v>2127.3239815665243</v>
      </c>
      <c r="AE15">
        <f t="shared" si="3"/>
        <v>1131.4349380782955</v>
      </c>
      <c r="AF15">
        <f t="shared" si="4"/>
        <v>-56.571746903914772</v>
      </c>
      <c r="AG15">
        <f t="shared" si="4"/>
        <v>-10.822750613065573</v>
      </c>
      <c r="AH15">
        <f t="shared" si="5"/>
        <v>-573.75390703681592</v>
      </c>
      <c r="AI15">
        <f t="shared" si="6"/>
        <v>490.28653352449919</v>
      </c>
      <c r="AJ15">
        <f t="shared" si="7"/>
        <v>-40.01854056352613</v>
      </c>
      <c r="AK15">
        <f t="shared" si="24"/>
        <v>221.35180425241657</v>
      </c>
      <c r="AL15">
        <f t="shared" si="8"/>
        <v>671.61979721338957</v>
      </c>
      <c r="AN15">
        <f t="shared" si="9"/>
        <v>489.90877667939793</v>
      </c>
      <c r="AO15">
        <f t="shared" si="9"/>
        <v>-24.495438833969896</v>
      </c>
      <c r="AP15">
        <f t="shared" si="9"/>
        <v>-4.6862266089808937</v>
      </c>
      <c r="AQ15">
        <f t="shared" si="9"/>
        <v>-248.43414786964993</v>
      </c>
      <c r="AR15">
        <f t="shared" si="9"/>
        <v>212.29296336679718</v>
      </c>
      <c r="AS15">
        <f t="shared" si="9"/>
        <v>-17.327937817857318</v>
      </c>
      <c r="AT15">
        <f t="shared" si="9"/>
        <v>95.844832068969339</v>
      </c>
      <c r="AU15">
        <f t="shared" si="9"/>
        <v>290.80985761790919</v>
      </c>
      <c r="AW15">
        <v>12</v>
      </c>
      <c r="AX15">
        <f>(R15*SUMPRODUCT(K16:$K$23, X16:$X$23)-$AZ$3*SUMPRODUCT(K15:$K$22, W16:$W$23))/Z15</f>
        <v>2457.0047597215612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2.8021280000000001E-3</v>
      </c>
      <c r="O16">
        <f t="shared" si="21"/>
        <v>1306.7783996523847</v>
      </c>
      <c r="P16">
        <f t="shared" si="22"/>
        <v>65.338919982619231</v>
      </c>
      <c r="Q16" s="4">
        <f t="shared" si="23"/>
        <v>12.5</v>
      </c>
      <c r="R16">
        <f t="shared" si="0"/>
        <v>250000</v>
      </c>
      <c r="S16">
        <f t="shared" si="1"/>
        <v>2512.7770574805882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2127.3239815665243</v>
      </c>
      <c r="AC16">
        <f t="shared" si="2"/>
        <v>2147.7602821777791</v>
      </c>
      <c r="AE16">
        <f t="shared" si="3"/>
        <v>1116.9501631773451</v>
      </c>
      <c r="AF16">
        <f t="shared" si="4"/>
        <v>-55.847508158867257</v>
      </c>
      <c r="AG16">
        <f t="shared" si="4"/>
        <v>-10.68419637440503</v>
      </c>
      <c r="AH16">
        <f t="shared" si="5"/>
        <v>-606.5346505977642</v>
      </c>
      <c r="AI16">
        <f t="shared" si="6"/>
        <v>443.88380804630867</v>
      </c>
      <c r="AJ16">
        <f t="shared" si="7"/>
        <v>-20.436300611254865</v>
      </c>
      <c r="AK16">
        <f t="shared" si="24"/>
        <v>223.18986456095018</v>
      </c>
      <c r="AL16">
        <f t="shared" si="8"/>
        <v>646.63737199600405</v>
      </c>
      <c r="AN16">
        <f t="shared" si="9"/>
        <v>445.51342684964692</v>
      </c>
      <c r="AO16">
        <f t="shared" si="9"/>
        <v>-22.275671342482347</v>
      </c>
      <c r="AP16">
        <f t="shared" si="9"/>
        <v>-4.261562509069611</v>
      </c>
      <c r="AQ16">
        <f t="shared" si="9"/>
        <v>-241.92604074847947</v>
      </c>
      <c r="AR16">
        <f t="shared" si="9"/>
        <v>177.05015224961554</v>
      </c>
      <c r="AS16">
        <f t="shared" si="9"/>
        <v>-8.1513451697343875</v>
      </c>
      <c r="AT16">
        <f t="shared" si="9"/>
        <v>89.022845133753492</v>
      </c>
      <c r="AU16">
        <f t="shared" si="9"/>
        <v>257.92165221363467</v>
      </c>
      <c r="AW16">
        <v>13</v>
      </c>
      <c r="AX16">
        <f>(R16*SUMPRODUCT(K17:$K$23, X17:$X$23)-$AZ$3*SUMPRODUCT(K16:$K$22, W17:$W$23))/Z16</f>
        <v>2512.7770574805882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3.0140000000000002E-3</v>
      </c>
      <c r="O17">
        <f t="shared" si="21"/>
        <v>1306.7783996523847</v>
      </c>
      <c r="P17">
        <f t="shared" si="22"/>
        <v>65.338919982619231</v>
      </c>
      <c r="Q17" s="4">
        <f t="shared" si="23"/>
        <v>12.5</v>
      </c>
      <c r="R17">
        <f t="shared" si="0"/>
        <v>250000</v>
      </c>
      <c r="S17">
        <f t="shared" si="1"/>
        <v>2548.2206759884643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2147.7602821777791</v>
      </c>
      <c r="AC17">
        <f t="shared" si="2"/>
        <v>2149.709998121587</v>
      </c>
      <c r="AE17">
        <f t="shared" si="3"/>
        <v>1102.4141737537552</v>
      </c>
      <c r="AF17">
        <f t="shared" si="4"/>
        <v>-55.12070868768776</v>
      </c>
      <c r="AG17">
        <f t="shared" si="4"/>
        <v>-10.545152242788522</v>
      </c>
      <c r="AH17">
        <f t="shared" si="5"/>
        <v>-644.04335744913521</v>
      </c>
      <c r="AI17">
        <f t="shared" si="6"/>
        <v>392.70495537414365</v>
      </c>
      <c r="AJ17">
        <f t="shared" si="7"/>
        <v>-1.9497159438078597</v>
      </c>
      <c r="AK17">
        <f t="shared" si="24"/>
        <v>223.65376230706926</v>
      </c>
      <c r="AL17">
        <f t="shared" si="8"/>
        <v>614.40900173740511</v>
      </c>
      <c r="AN17">
        <f t="shared" si="9"/>
        <v>405.05421576148399</v>
      </c>
      <c r="AO17">
        <f t="shared" si="9"/>
        <v>-20.2527107880742</v>
      </c>
      <c r="AP17">
        <f t="shared" si="9"/>
        <v>-3.8745495780810288</v>
      </c>
      <c r="AQ17">
        <f t="shared" si="9"/>
        <v>-236.63744831914988</v>
      </c>
      <c r="AR17">
        <f t="shared" si="9"/>
        <v>144.28950707617884</v>
      </c>
      <c r="AS17">
        <f t="shared" si="9"/>
        <v>-0.7163738288012591</v>
      </c>
      <c r="AT17">
        <f t="shared" si="9"/>
        <v>82.175920312169964</v>
      </c>
      <c r="AU17">
        <f t="shared" si="9"/>
        <v>225.74905355954758</v>
      </c>
      <c r="AW17">
        <v>14</v>
      </c>
      <c r="AX17">
        <f>(R17*SUMPRODUCT(K18:$K$23, X18:$X$23)-$AZ$3*SUMPRODUCT(K17:$K$22, W18:$W$23))/Z17</f>
        <v>2548.2206759884643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4.6990000000000001E-3</v>
      </c>
      <c r="O18">
        <f t="shared" si="21"/>
        <v>1306.7783996523847</v>
      </c>
      <c r="P18">
        <f t="shared" si="22"/>
        <v>65.338919982619231</v>
      </c>
      <c r="Q18" s="4">
        <f t="shared" si="23"/>
        <v>12.5</v>
      </c>
      <c r="R18">
        <f t="shared" si="0"/>
        <v>250000</v>
      </c>
      <c r="S18">
        <f t="shared" si="1"/>
        <v>2443.664304761473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2149.709998121587</v>
      </c>
      <c r="AC18">
        <f t="shared" si="2"/>
        <v>2031.2029083653883</v>
      </c>
      <c r="AE18">
        <f t="shared" si="3"/>
        <v>1086.2097878137488</v>
      </c>
      <c r="AF18">
        <f t="shared" si="4"/>
        <v>-54.310489390687437</v>
      </c>
      <c r="AG18">
        <f t="shared" si="4"/>
        <v>-10.390149049971773</v>
      </c>
      <c r="AH18">
        <f t="shared" si="5"/>
        <v>-991.03340777726544</v>
      </c>
      <c r="AI18">
        <f t="shared" si="6"/>
        <v>30.475741595824047</v>
      </c>
      <c r="AJ18">
        <f t="shared" si="7"/>
        <v>118.50708975619864</v>
      </c>
      <c r="AK18">
        <f t="shared" si="24"/>
        <v>222.71265075812539</v>
      </c>
      <c r="AL18">
        <f t="shared" si="8"/>
        <v>371.69548211014808</v>
      </c>
      <c r="AN18">
        <f t="shared" si="9"/>
        <v>367.64058380651488</v>
      </c>
      <c r="AO18">
        <f t="shared" si="9"/>
        <v>-18.382029190325742</v>
      </c>
      <c r="AP18">
        <f t="shared" si="9"/>
        <v>-3.5166691604359879</v>
      </c>
      <c r="AQ18">
        <f t="shared" si="9"/>
        <v>-335.42700930758639</v>
      </c>
      <c r="AR18">
        <f t="shared" si="9"/>
        <v>10.314876148166693</v>
      </c>
      <c r="AS18">
        <f t="shared" si="9"/>
        <v>40.110129877277892</v>
      </c>
      <c r="AT18">
        <f t="shared" si="9"/>
        <v>75.37973774901505</v>
      </c>
      <c r="AU18">
        <f t="shared" si="9"/>
        <v>125.80474377445964</v>
      </c>
      <c r="AW18">
        <v>15</v>
      </c>
      <c r="AX18">
        <f>(R18*SUMPRODUCT(K19:$K$23, X19:$X$23)-$AZ$3*SUMPRODUCT(K18:$K$22, W19:$W$23))/Z18</f>
        <v>2443.664304761473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6.5490000000000001E-3</v>
      </c>
      <c r="O19">
        <f t="shared" si="21"/>
        <v>1306.7783996523847</v>
      </c>
      <c r="P19">
        <f t="shared" si="22"/>
        <v>65.338919982619231</v>
      </c>
      <c r="Q19" s="4">
        <f t="shared" si="23"/>
        <v>12.5</v>
      </c>
      <c r="R19">
        <f t="shared" si="0"/>
        <v>250000</v>
      </c>
      <c r="S19">
        <f t="shared" si="1"/>
        <v>2206.579231163329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2031.2029083653883</v>
      </c>
      <c r="AC19">
        <f t="shared" si="2"/>
        <v>1803.7818686001735</v>
      </c>
      <c r="AE19">
        <f t="shared" si="3"/>
        <v>1068.2341020352189</v>
      </c>
      <c r="AF19">
        <f t="shared" si="4"/>
        <v>-53.411705101760944</v>
      </c>
      <c r="AG19">
        <f t="shared" si="4"/>
        <v>-10.218202473343791</v>
      </c>
      <c r="AH19">
        <f t="shared" si="5"/>
        <v>-1360.9017225653031</v>
      </c>
      <c r="AI19">
        <f t="shared" si="6"/>
        <v>-356.29752810518892</v>
      </c>
      <c r="AJ19">
        <f t="shared" si="7"/>
        <v>227.4210397652148</v>
      </c>
      <c r="AK19">
        <f t="shared" si="24"/>
        <v>213.22177137091927</v>
      </c>
      <c r="AL19">
        <f t="shared" si="8"/>
        <v>84.345283030945154</v>
      </c>
      <c r="AN19">
        <f t="shared" si="9"/>
        <v>333.05621348478115</v>
      </c>
      <c r="AO19">
        <f t="shared" si="9"/>
        <v>-16.652810674239056</v>
      </c>
      <c r="AP19">
        <f t="shared" si="9"/>
        <v>-3.1858520692316428</v>
      </c>
      <c r="AQ19">
        <f t="shared" si="9"/>
        <v>-424.30472288701787</v>
      </c>
      <c r="AR19">
        <f t="shared" si="9"/>
        <v>-111.08717214570747</v>
      </c>
      <c r="AS19">
        <f t="shared" si="9"/>
        <v>70.905796984636098</v>
      </c>
      <c r="AT19">
        <f t="shared" si="9"/>
        <v>66.478720039003932</v>
      </c>
      <c r="AU19">
        <f t="shared" si="9"/>
        <v>26.297344877932563</v>
      </c>
      <c r="AW19">
        <v>16</v>
      </c>
      <c r="AX19">
        <f>(R19*SUMPRODUCT(K20:$K$23, X20:$X$23)-$AZ$3*SUMPRODUCT(K19:$K$22, W20:$W$23))/Z19</f>
        <v>2206.579231163329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8.5349999999999992E-3</v>
      </c>
      <c r="O20">
        <f t="shared" si="21"/>
        <v>1306.7783996523847</v>
      </c>
      <c r="P20">
        <f t="shared" si="22"/>
        <v>65.338919982619231</v>
      </c>
      <c r="Q20" s="4">
        <f t="shared" si="23"/>
        <v>12.5</v>
      </c>
      <c r="R20">
        <f t="shared" si="0"/>
        <v>250000</v>
      </c>
      <c r="S20">
        <f t="shared" si="1"/>
        <v>1846.1658324989298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1803.7818686001735</v>
      </c>
      <c r="AC20">
        <f t="shared" si="2"/>
        <v>1481.1874269896484</v>
      </c>
      <c r="AE20">
        <f t="shared" si="3"/>
        <v>1048.4343829539962</v>
      </c>
      <c r="AF20">
        <f t="shared" si="4"/>
        <v>-52.421719147699804</v>
      </c>
      <c r="AG20">
        <f t="shared" si="4"/>
        <v>-10.028808090500362</v>
      </c>
      <c r="AH20">
        <f t="shared" si="5"/>
        <v>-1744.2471621997847</v>
      </c>
      <c r="AI20">
        <f t="shared" si="6"/>
        <v>-758.26330648398869</v>
      </c>
      <c r="AJ20">
        <f t="shared" si="7"/>
        <v>322.59444161052511</v>
      </c>
      <c r="AK20">
        <f t="shared" si="24"/>
        <v>195.9856172684529</v>
      </c>
      <c r="AL20">
        <f t="shared" si="8"/>
        <v>-239.68324760501068</v>
      </c>
      <c r="AN20">
        <f t="shared" si="9"/>
        <v>301.11592466261175</v>
      </c>
      <c r="AO20">
        <f t="shared" si="9"/>
        <v>-15.055796233130586</v>
      </c>
      <c r="AP20">
        <f t="shared" si="9"/>
        <v>-2.8803269623096712</v>
      </c>
      <c r="AQ20">
        <f t="shared" si="9"/>
        <v>-500.95705141422349</v>
      </c>
      <c r="AR20">
        <f t="shared" si="9"/>
        <v>-217.77724994705196</v>
      </c>
      <c r="AS20">
        <f t="shared" si="9"/>
        <v>92.650837435226009</v>
      </c>
      <c r="AT20">
        <f t="shared" si="9"/>
        <v>56.288110466282177</v>
      </c>
      <c r="AU20">
        <f t="shared" si="9"/>
        <v>-68.838302045543784</v>
      </c>
      <c r="AW20">
        <v>17</v>
      </c>
      <c r="AX20">
        <f>(R20*SUMPRODUCT(K21:$K$23, X21:$X$23)-$AZ$3*SUMPRODUCT(K20:$K$22, W21:$W$23))/Z20</f>
        <v>1846.1658324989298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1.0821000000000001E-2</v>
      </c>
      <c r="O21">
        <f t="shared" si="21"/>
        <v>1306.7783996523847</v>
      </c>
      <c r="P21">
        <f t="shared" si="22"/>
        <v>65.338919982619231</v>
      </c>
      <c r="Q21" s="4">
        <f t="shared" si="23"/>
        <v>12.5</v>
      </c>
      <c r="R21">
        <f t="shared" si="0"/>
        <v>250000</v>
      </c>
      <c r="S21">
        <f t="shared" si="1"/>
        <v>1359.7532960633907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1481.1874269896484</v>
      </c>
      <c r="AC21">
        <f t="shared" si="2"/>
        <v>1068.222001985989</v>
      </c>
      <c r="AE21">
        <f t="shared" si="3"/>
        <v>1026.6049306665111</v>
      </c>
      <c r="AF21">
        <f t="shared" si="4"/>
        <v>-51.33024653332555</v>
      </c>
      <c r="AG21">
        <f t="shared" si="4"/>
        <v>-9.8199982772480556</v>
      </c>
      <c r="AH21">
        <f t="shared" si="5"/>
        <v>-2170.4346469460888</v>
      </c>
      <c r="AI21">
        <f t="shared" si="6"/>
        <v>-1204.9799610901514</v>
      </c>
      <c r="AJ21">
        <f t="shared" si="7"/>
        <v>412.96542500365945</v>
      </c>
      <c r="AK21">
        <f t="shared" si="24"/>
        <v>171.95234777859841</v>
      </c>
      <c r="AL21">
        <f t="shared" si="8"/>
        <v>-620.06218830789351</v>
      </c>
      <c r="AN21">
        <f t="shared" si="9"/>
        <v>271.60463791919057</v>
      </c>
      <c r="AO21">
        <f t="shared" si="9"/>
        <v>-13.580231895959528</v>
      </c>
      <c r="AP21">
        <f t="shared" si="9"/>
        <v>-2.5980364956238944</v>
      </c>
      <c r="AQ21">
        <f t="shared" si="9"/>
        <v>-574.22295451896252</v>
      </c>
      <c r="AR21">
        <f t="shared" si="9"/>
        <v>-318.79658499135542</v>
      </c>
      <c r="AS21">
        <f t="shared" si="9"/>
        <v>109.25656148801357</v>
      </c>
      <c r="AT21">
        <f t="shared" si="9"/>
        <v>45.49272437980553</v>
      </c>
      <c r="AU21">
        <f t="shared" si="9"/>
        <v>-164.04729912353631</v>
      </c>
      <c r="AW21">
        <v>18</v>
      </c>
      <c r="AX21">
        <f>(R21*SUMPRODUCT(K22:$K$23, X22:$X$23)-$AZ$3*SUMPRODUCT(K21:$K$22, W22:$W$23))/Z21</f>
        <v>1359.7532960633907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1.3422999999999999E-2</v>
      </c>
      <c r="O22">
        <f t="shared" si="21"/>
        <v>1306.7783996523847</v>
      </c>
      <c r="P22">
        <f t="shared" si="22"/>
        <v>65.338919982619231</v>
      </c>
      <c r="Q22" s="4">
        <f t="shared" si="23"/>
        <v>12.5</v>
      </c>
      <c r="R22">
        <f t="shared" si="0"/>
        <v>250000</v>
      </c>
      <c r="S22">
        <f t="shared" si="1"/>
        <v>744.50787627187776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1068.222001985989</v>
      </c>
      <c r="AC22">
        <f t="shared" si="2"/>
        <v>571.18551696065174</v>
      </c>
      <c r="AE22">
        <f t="shared" si="3"/>
        <v>1002.5587633755094</v>
      </c>
      <c r="AF22">
        <f t="shared" si="4"/>
        <v>-50.127938168775465</v>
      </c>
      <c r="AG22">
        <f t="shared" si="4"/>
        <v>-9.5899844576000746</v>
      </c>
      <c r="AH22">
        <f t="shared" si="5"/>
        <v>-2636.2767375100129</v>
      </c>
      <c r="AI22">
        <f t="shared" si="6"/>
        <v>-1693.4358967608791</v>
      </c>
      <c r="AJ22">
        <f t="shared" si="7"/>
        <v>497.03648502533724</v>
      </c>
      <c r="AK22">
        <f t="shared" si="24"/>
        <v>141.44569790349061</v>
      </c>
      <c r="AL22">
        <f t="shared" si="8"/>
        <v>-1054.9537138320513</v>
      </c>
      <c r="AN22">
        <f t="shared" si="9"/>
        <v>244.33463877587982</v>
      </c>
      <c r="AO22">
        <f t="shared" si="9"/>
        <v>-12.216731938793989</v>
      </c>
      <c r="AP22">
        <f t="shared" si="9"/>
        <v>-2.3371850847174542</v>
      </c>
      <c r="AQ22">
        <f t="shared" si="9"/>
        <v>-642.48974514374981</v>
      </c>
      <c r="AR22">
        <f t="shared" si="9"/>
        <v>-412.70902339138138</v>
      </c>
      <c r="AS22">
        <f t="shared" si="9"/>
        <v>121.13327863018448</v>
      </c>
      <c r="AT22">
        <f t="shared" si="9"/>
        <v>34.471878124421806</v>
      </c>
      <c r="AU22">
        <f t="shared" si="9"/>
        <v>-257.10386663677514</v>
      </c>
      <c r="AW22">
        <v>19</v>
      </c>
      <c r="AX22">
        <f>(R22*SUMPRODUCT(K23:$K$23, X23:$X$23)-$AZ$3*SUMPRODUCT(K22:$K$22, W23:$W$23))/Z22</f>
        <v>744.50787627187776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1.6303999999999999E-2</v>
      </c>
      <c r="O23">
        <f t="shared" si="21"/>
        <v>1306.7783996523847</v>
      </c>
      <c r="P23">
        <f t="shared" si="22"/>
        <v>65.338919982619231</v>
      </c>
      <c r="Q23" s="4">
        <f t="shared" si="23"/>
        <v>12.5</v>
      </c>
      <c r="R23">
        <f t="shared" si="0"/>
        <v>250000</v>
      </c>
      <c r="S23">
        <f t="shared" si="1"/>
        <v>764.62045265860979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571.18551696065174</v>
      </c>
      <c r="AC23">
        <f t="shared" si="2"/>
        <v>571.18551696065174</v>
      </c>
      <c r="AE23">
        <f t="shared" si="3"/>
        <v>976.18745766368011</v>
      </c>
      <c r="AF23">
        <f t="shared" si="4"/>
        <v>-48.809372883184004</v>
      </c>
      <c r="AG23">
        <f t="shared" si="4"/>
        <v>-9.3377295064273635</v>
      </c>
      <c r="AH23">
        <f t="shared" si="5"/>
        <v>-3127.1021319342321</v>
      </c>
      <c r="AI23">
        <f t="shared" si="6"/>
        <v>-2209.0617766601636</v>
      </c>
      <c r="AJ23">
        <f t="shared" si="7"/>
        <v>0</v>
      </c>
      <c r="AK23">
        <f t="shared" si="24"/>
        <v>104.89945212188036</v>
      </c>
      <c r="AL23">
        <f t="shared" si="8"/>
        <v>-2104.1623245382834</v>
      </c>
      <c r="AN23">
        <f t="shared" si="9"/>
        <v>219.15419745306539</v>
      </c>
      <c r="AO23">
        <f t="shared" si="9"/>
        <v>-10.95770987265327</v>
      </c>
      <c r="AP23">
        <f t="shared" si="9"/>
        <v>-2.0963213570809183</v>
      </c>
      <c r="AQ23">
        <f t="shared" si="9"/>
        <v>-702.03479126641753</v>
      </c>
      <c r="AR23">
        <f t="shared" si="9"/>
        <v>-495.93462504308638</v>
      </c>
      <c r="AS23">
        <f t="shared" si="9"/>
        <v>0</v>
      </c>
      <c r="AT23">
        <f t="shared" si="9"/>
        <v>23.549939166455939</v>
      </c>
      <c r="AU23">
        <f t="shared" si="9"/>
        <v>-472.3846858766305</v>
      </c>
      <c r="AW23">
        <v>20</v>
      </c>
      <c r="AX23">
        <f>(R23*SUMPRODUCT(K$23:$K24, X$23:$X24)-$AZ$3*SUMPRODUCT(K$22:$K23, W$23:$W24))/Z23</f>
        <v>764.62045265860979</v>
      </c>
    </row>
    <row r="25" spans="5:50" x14ac:dyDescent="0.25">
      <c r="AN25" s="8">
        <f t="shared" ref="AN25:AU25" si="25">SUM(AN3:AN23)</f>
        <v>12068.345044959064</v>
      </c>
      <c r="AO25" s="8">
        <f t="shared" si="25"/>
        <v>-1583.5010519872421</v>
      </c>
      <c r="AP25" s="8">
        <f t="shared" si="25"/>
        <v>-202.93985812905765</v>
      </c>
      <c r="AQ25" s="8">
        <f t="shared" si="25"/>
        <v>-6994.6907941382897</v>
      </c>
      <c r="AR25" s="8">
        <f t="shared" si="25"/>
        <v>3287.2133407044757</v>
      </c>
      <c r="AS25" s="8">
        <f t="shared" si="25"/>
        <v>-1125.3060377414954</v>
      </c>
      <c r="AT25" s="8">
        <f t="shared" si="25"/>
        <v>949.92335149083635</v>
      </c>
      <c r="AU25" s="9">
        <f t="shared" si="25"/>
        <v>3111.830654453815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8" priority="1" operator="lessThan">
      <formula>0</formula>
    </cfRule>
  </conditionalFormatting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04AD82-8624-49E4-AA2C-830A7C5494D8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'T.45.04.C'!C3*(1+C12)</f>
        <v>5483.1908993862644</v>
      </c>
      <c r="K3">
        <v>1</v>
      </c>
      <c r="L3" s="2">
        <v>0</v>
      </c>
      <c r="O3">
        <f>$C$3</f>
        <v>5483.1908993862644</v>
      </c>
      <c r="P3">
        <f>O3*B5</f>
        <v>4386.5527195090117</v>
      </c>
      <c r="Q3" s="4">
        <f>B8</f>
        <v>100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5483.1908993862644</v>
      </c>
      <c r="AF3">
        <f t="shared" ref="AF3:AG23" si="4">-$Z3*P3</f>
        <v>-4386.5527195090117</v>
      </c>
      <c r="AG3">
        <f t="shared" si="4"/>
        <v>-100</v>
      </c>
      <c r="AH3">
        <f t="shared" ref="AH3:AH23" si="5">-X3*R3</f>
        <v>0</v>
      </c>
      <c r="AI3">
        <f t="shared" ref="AI3:AI23" si="6">SUM(AE3:AH3)</f>
        <v>996.6381798772527</v>
      </c>
      <c r="AJ3">
        <f t="shared" ref="AJ3:AJ23" si="7">AB3-AC3</f>
        <v>0</v>
      </c>
      <c r="AL3">
        <f t="shared" ref="AL3:AL23" si="8">SUM(AI3:AK3)</f>
        <v>996.6381798772527</v>
      </c>
      <c r="AN3">
        <f t="shared" ref="AN3:AU23" si="9">AE3*$K3</f>
        <v>5483.1908993862644</v>
      </c>
      <c r="AO3">
        <f t="shared" si="9"/>
        <v>-4386.5527195090117</v>
      </c>
      <c r="AP3">
        <f t="shared" si="9"/>
        <v>-100</v>
      </c>
      <c r="AQ3">
        <f t="shared" si="9"/>
        <v>0</v>
      </c>
      <c r="AR3">
        <f t="shared" si="9"/>
        <v>996.6381798772527</v>
      </c>
      <c r="AS3">
        <f t="shared" si="9"/>
        <v>0</v>
      </c>
      <c r="AT3">
        <f t="shared" si="9"/>
        <v>0</v>
      </c>
      <c r="AU3">
        <f t="shared" si="9"/>
        <v>996.6381798772527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3269.1555099335883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2.4603350000000001E-3</v>
      </c>
      <c r="R4">
        <f t="shared" si="0"/>
        <v>250000</v>
      </c>
      <c r="S4">
        <f t="shared" si="1"/>
        <v>2726.0674491193035</v>
      </c>
      <c r="U4">
        <f t="shared" ref="U4:U23" si="13">M4</f>
        <v>2.4603350000000001E-3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2.4603350000000001E-3</v>
      </c>
      <c r="Y4">
        <f t="shared" ref="Y4:Y23" si="17">V4*W4</f>
        <v>0.01</v>
      </c>
      <c r="Z4">
        <f t="shared" ref="Z4:Z23" si="18">MAX(0, W4-X4-Y4)</f>
        <v>0.98753966500000001</v>
      </c>
      <c r="AB4">
        <f t="shared" ref="AB4:AB23" si="19">AC3</f>
        <v>0</v>
      </c>
      <c r="AC4">
        <f t="shared" si="2"/>
        <v>2692.0997354706815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-615.08375000000001</v>
      </c>
      <c r="AI4">
        <f t="shared" si="6"/>
        <v>-615.08375000000001</v>
      </c>
      <c r="AJ4">
        <f t="shared" si="7"/>
        <v>-2692.0997354706815</v>
      </c>
      <c r="AK4">
        <f>H4*SUM(AB4, AE4:AF4)</f>
        <v>0</v>
      </c>
      <c r="AL4">
        <f t="shared" si="8"/>
        <v>-3307.1834854706813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-577.0557744628951</v>
      </c>
      <c r="AR4">
        <f t="shared" si="9"/>
        <v>-577.0557744628951</v>
      </c>
      <c r="AS4">
        <f t="shared" si="9"/>
        <v>-2525.6588192801214</v>
      </c>
      <c r="AT4">
        <f t="shared" si="9"/>
        <v>0</v>
      </c>
      <c r="AU4">
        <f t="shared" si="9"/>
        <v>-3102.7145937430159</v>
      </c>
      <c r="AW4">
        <v>1</v>
      </c>
      <c r="AX4">
        <f>(R4*SUMPRODUCT(K5:$K$23, X5:$X$23)-$AZ$3*SUMPRODUCT(K4:$K$22, W5:$W$23))/Z4</f>
        <v>2726.0674491193035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2.6172399999999998E-3</v>
      </c>
      <c r="O5">
        <f t="shared" ref="O5:O23" si="21">$C$3</f>
        <v>5483.1908993862644</v>
      </c>
      <c r="P5">
        <f t="shared" ref="P5:P23" si="22">O5*$C$5</f>
        <v>274.15954496931323</v>
      </c>
      <c r="Q5" s="4">
        <f t="shared" ref="Q5:Q23" si="23">$C$8</f>
        <v>12.5</v>
      </c>
      <c r="R5">
        <f t="shared" si="0"/>
        <v>250000</v>
      </c>
      <c r="S5">
        <f t="shared" si="1"/>
        <v>5294.8742856009212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2692.0997354706815</v>
      </c>
      <c r="AC5">
        <f t="shared" si="2"/>
        <v>5162.9241124458422</v>
      </c>
      <c r="AE5">
        <f t="shared" si="3"/>
        <v>5346.5478084286751</v>
      </c>
      <c r="AF5">
        <f t="shared" si="4"/>
        <v>-267.32739042143373</v>
      </c>
      <c r="AG5">
        <f t="shared" si="4"/>
        <v>-12.188495500464693</v>
      </c>
      <c r="AH5">
        <f t="shared" si="5"/>
        <v>-646.15707820615</v>
      </c>
      <c r="AI5">
        <f t="shared" si="6"/>
        <v>4420.874844300627</v>
      </c>
      <c r="AJ5">
        <f t="shared" si="7"/>
        <v>-2470.8243769751607</v>
      </c>
      <c r="AK5">
        <f>H5*SUM(AB5, AE5:AF5)</f>
        <v>671.44206126049255</v>
      </c>
      <c r="AL5">
        <f t="shared" si="8"/>
        <v>2621.492528585959</v>
      </c>
      <c r="AN5">
        <f t="shared" si="9"/>
        <v>4617.0782547469635</v>
      </c>
      <c r="AO5">
        <f t="shared" si="9"/>
        <v>-230.85391273734817</v>
      </c>
      <c r="AP5">
        <f t="shared" si="9"/>
        <v>-10.525527789082984</v>
      </c>
      <c r="AQ5">
        <f t="shared" si="9"/>
        <v>-557.99702945389788</v>
      </c>
      <c r="AR5">
        <f t="shared" si="9"/>
        <v>3817.7017847666352</v>
      </c>
      <c r="AS5">
        <f t="shared" si="9"/>
        <v>-2133.7113051240972</v>
      </c>
      <c r="AT5">
        <f t="shared" si="9"/>
        <v>579.83219293037678</v>
      </c>
      <c r="AU5">
        <f t="shared" si="9"/>
        <v>2263.8226725729151</v>
      </c>
      <c r="AW5">
        <v>2</v>
      </c>
      <c r="AX5">
        <f>(R5*SUMPRODUCT(K6:$K$23, X6:$X$23)-$AZ$3*SUMPRODUCT(K5:$K$22, W6:$W$23))/Z5</f>
        <v>5294.8742856009212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2.8021280000000001E-3</v>
      </c>
      <c r="O6">
        <f t="shared" si="21"/>
        <v>5483.1908993862644</v>
      </c>
      <c r="P6">
        <f t="shared" si="22"/>
        <v>274.15954496931323</v>
      </c>
      <c r="Q6" s="4">
        <f t="shared" si="23"/>
        <v>12.5</v>
      </c>
      <c r="R6">
        <f t="shared" si="0"/>
        <v>250000</v>
      </c>
      <c r="S6">
        <f t="shared" si="1"/>
        <v>7670.6017658313185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5162.9241124458422</v>
      </c>
      <c r="AC6">
        <f t="shared" si="2"/>
        <v>7383.6947630395116</v>
      </c>
      <c r="AE6">
        <f t="shared" si="3"/>
        <v>5278.1006190270509</v>
      </c>
      <c r="AF6">
        <f t="shared" si="4"/>
        <v>-263.90503095135256</v>
      </c>
      <c r="AG6">
        <f t="shared" si="4"/>
        <v>-12.032456820940318</v>
      </c>
      <c r="AH6">
        <f t="shared" si="5"/>
        <v>-683.07449039452263</v>
      </c>
      <c r="AI6">
        <f t="shared" si="6"/>
        <v>4319.0886408602355</v>
      </c>
      <c r="AJ6">
        <f t="shared" si="7"/>
        <v>-2220.7706505936694</v>
      </c>
      <c r="AK6">
        <f>H6*SUM(AB6, AE6:AF6)</f>
        <v>1107.2706234167435</v>
      </c>
      <c r="AL6">
        <f t="shared" si="8"/>
        <v>3205.5886136833096</v>
      </c>
      <c r="AN6">
        <f t="shared" si="9"/>
        <v>4110.7231492998517</v>
      </c>
      <c r="AO6">
        <f t="shared" si="9"/>
        <v>-205.53615746499261</v>
      </c>
      <c r="AP6">
        <f t="shared" si="9"/>
        <v>-9.3711928526872157</v>
      </c>
      <c r="AQ6">
        <f t="shared" si="9"/>
        <v>-531.99632273750944</v>
      </c>
      <c r="AR6">
        <f t="shared" si="9"/>
        <v>3363.8194762446628</v>
      </c>
      <c r="AS6">
        <f t="shared" si="9"/>
        <v>-1729.5944093547607</v>
      </c>
      <c r="AT6">
        <f t="shared" si="9"/>
        <v>862.37139318839468</v>
      </c>
      <c r="AU6">
        <f t="shared" si="9"/>
        <v>2496.5964600782963</v>
      </c>
      <c r="AW6">
        <v>3</v>
      </c>
      <c r="AX6">
        <f>(R6*SUMPRODUCT(K7:$K$23, X7:$X$23)-$AZ$3*SUMPRODUCT(K6:$K$22, W7:$W$23))/Z6</f>
        <v>7670.6017658313185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3.0140000000000002E-3</v>
      </c>
      <c r="O7">
        <f t="shared" si="21"/>
        <v>5483.1908993862644</v>
      </c>
      <c r="P7">
        <f t="shared" si="22"/>
        <v>274.15954496931323</v>
      </c>
      <c r="Q7" s="4">
        <f t="shared" si="23"/>
        <v>12.5</v>
      </c>
      <c r="R7">
        <f t="shared" si="0"/>
        <v>250000</v>
      </c>
      <c r="S7">
        <f t="shared" si="1"/>
        <v>9813.1884503354104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7383.6947630395116</v>
      </c>
      <c r="AC7">
        <f t="shared" si="2"/>
        <v>9323.2092214180375</v>
      </c>
      <c r="AE7">
        <f t="shared" si="3"/>
        <v>5209.4114175710329</v>
      </c>
      <c r="AF7">
        <f t="shared" si="4"/>
        <v>-260.47057087855165</v>
      </c>
      <c r="AG7">
        <f t="shared" si="4"/>
        <v>-11.875866427872602</v>
      </c>
      <c r="AH7">
        <f t="shared" si="5"/>
        <v>-725.31649716628249</v>
      </c>
      <c r="AI7">
        <f t="shared" si="6"/>
        <v>4211.7484830983258</v>
      </c>
      <c r="AJ7">
        <f t="shared" si="7"/>
        <v>-1939.5144583785259</v>
      </c>
      <c r="AK7">
        <f>H7*SUM(AB7, AE7:AF7)</f>
        <v>1291.2269483389398</v>
      </c>
      <c r="AL7">
        <f t="shared" si="8"/>
        <v>3563.4609730587399</v>
      </c>
      <c r="AN7">
        <f t="shared" si="9"/>
        <v>3672.6950287271329</v>
      </c>
      <c r="AO7">
        <f t="shared" si="9"/>
        <v>-183.63475143635665</v>
      </c>
      <c r="AP7">
        <f t="shared" si="9"/>
        <v>-8.3726225662191958</v>
      </c>
      <c r="AQ7">
        <f t="shared" si="9"/>
        <v>-511.35648154248707</v>
      </c>
      <c r="AR7">
        <f t="shared" si="9"/>
        <v>2969.3311731820695</v>
      </c>
      <c r="AS7">
        <f t="shared" si="9"/>
        <v>-1367.380024047425</v>
      </c>
      <c r="AT7">
        <f t="shared" si="9"/>
        <v>910.32986531405345</v>
      </c>
      <c r="AU7">
        <f t="shared" si="9"/>
        <v>2512.2810144486984</v>
      </c>
      <c r="AW7">
        <v>4</v>
      </c>
      <c r="AX7">
        <f>(R7*SUMPRODUCT(K8:$K$23, X8:$X$23)-$AZ$3*SUMPRODUCT(K7:$K$22, W8:$W$23))/Z7</f>
        <v>9813.1884503354104</v>
      </c>
    </row>
    <row r="8" spans="1:52" x14ac:dyDescent="0.25">
      <c r="B8" s="2">
        <f>'T.26.04.A'!B8</f>
        <v>100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4.6990000000000001E-3</v>
      </c>
      <c r="O8">
        <f t="shared" si="21"/>
        <v>5483.1908993862644</v>
      </c>
      <c r="P8">
        <f t="shared" si="22"/>
        <v>274.15954496931323</v>
      </c>
      <c r="Q8" s="4">
        <f t="shared" si="23"/>
        <v>12.5</v>
      </c>
      <c r="R8">
        <f t="shared" si="0"/>
        <v>250000</v>
      </c>
      <c r="S8">
        <f t="shared" si="1"/>
        <v>11515.0140177461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9323.2092214180375</v>
      </c>
      <c r="AC8">
        <f t="shared" si="2"/>
        <v>10779.253507621692</v>
      </c>
      <c r="AE8">
        <f t="shared" si="3"/>
        <v>5132.8382791441563</v>
      </c>
      <c r="AF8">
        <f t="shared" si="4"/>
        <v>-256.64191395720786</v>
      </c>
      <c r="AG8">
        <f t="shared" si="4"/>
        <v>-11.701303067249302</v>
      </c>
      <c r="AH8">
        <f t="shared" si="5"/>
        <v>-1116.0939268914672</v>
      </c>
      <c r="AI8">
        <f t="shared" si="6"/>
        <v>3748.4011352282314</v>
      </c>
      <c r="AJ8">
        <f t="shared" si="7"/>
        <v>-1456.0442862036543</v>
      </c>
      <c r="AK8">
        <f t="shared" ref="AK8:AK23" si="24">H8*SUM(AB8:AB8, AE8:AF8)</f>
        <v>1029.4569050288617</v>
      </c>
      <c r="AL8">
        <f t="shared" si="8"/>
        <v>3321.813754053439</v>
      </c>
      <c r="AN8">
        <f t="shared" si="9"/>
        <v>3374.0886568763381</v>
      </c>
      <c r="AO8">
        <f t="shared" si="9"/>
        <v>-168.70443284381693</v>
      </c>
      <c r="AP8">
        <f t="shared" si="9"/>
        <v>-7.6918912700404087</v>
      </c>
      <c r="AQ8">
        <f t="shared" si="9"/>
        <v>-733.66812939233557</v>
      </c>
      <c r="AR8">
        <f t="shared" si="9"/>
        <v>2464.0242033701447</v>
      </c>
      <c r="AS8">
        <f t="shared" si="9"/>
        <v>-957.13565142919572</v>
      </c>
      <c r="AT8">
        <f t="shared" si="9"/>
        <v>676.71698913920727</v>
      </c>
      <c r="AU8">
        <f t="shared" si="9"/>
        <v>2183.6055410801564</v>
      </c>
      <c r="AW8">
        <v>5</v>
      </c>
      <c r="AX8">
        <f>(R8*SUMPRODUCT(K9:$K$23, X9:$X$23)-$AZ$3*SUMPRODUCT(K8:$K$22, W9:$W$23))/Z8</f>
        <v>11515.0140177461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6.5490000000000001E-3</v>
      </c>
      <c r="O9">
        <f t="shared" si="21"/>
        <v>5483.1908993862644</v>
      </c>
      <c r="P9">
        <f t="shared" si="22"/>
        <v>274.15954496931323</v>
      </c>
      <c r="Q9" s="4">
        <f t="shared" si="23"/>
        <v>12.5</v>
      </c>
      <c r="R9">
        <f t="shared" si="0"/>
        <v>250000</v>
      </c>
      <c r="S9">
        <f t="shared" si="1"/>
        <v>12853.864464328561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10779.253507621692</v>
      </c>
      <c r="AC9">
        <f t="shared" si="2"/>
        <v>11833.430307237892</v>
      </c>
      <c r="AE9">
        <f t="shared" si="3"/>
        <v>5047.8949384625994</v>
      </c>
      <c r="AF9">
        <f t="shared" si="4"/>
        <v>-252.39474692312999</v>
      </c>
      <c r="AG9">
        <f t="shared" si="4"/>
        <v>-11.507658202789393</v>
      </c>
      <c r="AH9">
        <f t="shared" si="5"/>
        <v>-1532.6366757483136</v>
      </c>
      <c r="AI9">
        <f t="shared" si="6"/>
        <v>3251.3558575883662</v>
      </c>
      <c r="AJ9">
        <f t="shared" si="7"/>
        <v>-1054.1767996161998</v>
      </c>
      <c r="AK9">
        <f t="shared" si="24"/>
        <v>813.00214309621265</v>
      </c>
      <c r="AL9">
        <f t="shared" si="8"/>
        <v>3010.1812010683789</v>
      </c>
      <c r="AN9">
        <f t="shared" si="9"/>
        <v>3153.6313093458389</v>
      </c>
      <c r="AO9">
        <f t="shared" si="9"/>
        <v>-157.68156546729193</v>
      </c>
      <c r="AP9">
        <f t="shared" si="9"/>
        <v>-7.1893158728497539</v>
      </c>
      <c r="AQ9">
        <f t="shared" si="9"/>
        <v>-957.50229856480973</v>
      </c>
      <c r="AR9">
        <f t="shared" si="9"/>
        <v>2031.2581294408872</v>
      </c>
      <c r="AS9">
        <f t="shared" si="9"/>
        <v>-658.58838216394338</v>
      </c>
      <c r="AT9">
        <f t="shared" si="9"/>
        <v>507.91647692539993</v>
      </c>
      <c r="AU9">
        <f t="shared" si="9"/>
        <v>1880.5862242023436</v>
      </c>
      <c r="AW9">
        <v>6</v>
      </c>
      <c r="AX9">
        <f>(R9*SUMPRODUCT(K10:$K$23, X10:$X$23)-$AZ$3*SUMPRODUCT(K9:$K$22, W10:$W$23))/Z9</f>
        <v>12853.864464328561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8.5349999999999992E-3</v>
      </c>
      <c r="O10">
        <f t="shared" si="21"/>
        <v>5483.1908993862644</v>
      </c>
      <c r="P10">
        <f t="shared" si="22"/>
        <v>274.15954496931323</v>
      </c>
      <c r="Q10" s="4">
        <f t="shared" si="23"/>
        <v>12.5</v>
      </c>
      <c r="R10">
        <f t="shared" si="0"/>
        <v>250000</v>
      </c>
      <c r="S10">
        <f t="shared" si="1"/>
        <v>13887.090881452103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11833.430307237892</v>
      </c>
      <c r="AC10">
        <f t="shared" si="2"/>
        <v>12547.668476442761</v>
      </c>
      <c r="AE10">
        <f t="shared" si="3"/>
        <v>4954.3322057781952</v>
      </c>
      <c r="AF10">
        <f t="shared" si="4"/>
        <v>-247.71661028890978</v>
      </c>
      <c r="AG10">
        <f t="shared" si="4"/>
        <v>-11.294363758000692</v>
      </c>
      <c r="AH10">
        <f t="shared" si="5"/>
        <v>-1964.3572552161493</v>
      </c>
      <c r="AI10">
        <f t="shared" si="6"/>
        <v>2730.9639765151351</v>
      </c>
      <c r="AJ10">
        <f t="shared" si="7"/>
        <v>-714.23816920486934</v>
      </c>
      <c r="AK10">
        <f t="shared" si="24"/>
        <v>868.35240989317697</v>
      </c>
      <c r="AL10">
        <f t="shared" si="8"/>
        <v>2885.0782172034428</v>
      </c>
      <c r="AN10">
        <f t="shared" si="9"/>
        <v>2940.7874138024831</v>
      </c>
      <c r="AO10">
        <f t="shared" si="9"/>
        <v>-147.03937069012417</v>
      </c>
      <c r="AP10">
        <f t="shared" si="9"/>
        <v>-6.7040968200916708</v>
      </c>
      <c r="AQ10">
        <f t="shared" si="9"/>
        <v>-1166.0011586655132</v>
      </c>
      <c r="AR10">
        <f t="shared" si="9"/>
        <v>1621.0427876267538</v>
      </c>
      <c r="AS10">
        <f t="shared" si="9"/>
        <v>-423.95675768478003</v>
      </c>
      <c r="AT10">
        <f t="shared" si="9"/>
        <v>515.43573012334969</v>
      </c>
      <c r="AU10">
        <f t="shared" si="9"/>
        <v>1712.5217600653236</v>
      </c>
      <c r="AW10">
        <v>7</v>
      </c>
      <c r="AX10">
        <f>(R10*SUMPRODUCT(K11:$K$23, X11:$X$23)-$AZ$3*SUMPRODUCT(K10:$K$22, W11:$W$23))/Z10</f>
        <v>13887.090881452103</v>
      </c>
    </row>
    <row r="11" spans="1:52" x14ac:dyDescent="0.25">
      <c r="A11" t="s">
        <v>33</v>
      </c>
      <c r="C11" s="7">
        <f>AU25</f>
        <v>12655.231723405366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1.0821000000000001E-2</v>
      </c>
      <c r="O11">
        <f t="shared" si="21"/>
        <v>5483.1908993862644</v>
      </c>
      <c r="P11">
        <f t="shared" si="22"/>
        <v>274.15954496931323</v>
      </c>
      <c r="Q11" s="4">
        <f t="shared" si="23"/>
        <v>12.5</v>
      </c>
      <c r="R11">
        <f t="shared" si="0"/>
        <v>250000</v>
      </c>
      <c r="S11">
        <f t="shared" si="1"/>
        <v>14604.541807352674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12547.668476442761</v>
      </c>
      <c r="AC11">
        <f t="shared" si="2"/>
        <v>12921.168352162569</v>
      </c>
      <c r="AE11">
        <f t="shared" si="3"/>
        <v>4851.1780549216874</v>
      </c>
      <c r="AF11">
        <f t="shared" si="4"/>
        <v>-242.55890274608439</v>
      </c>
      <c r="AG11">
        <f t="shared" si="4"/>
        <v>-11.059203810195358</v>
      </c>
      <c r="AH11">
        <f t="shared" si="5"/>
        <v>-2444.3262045065098</v>
      </c>
      <c r="AI11">
        <f t="shared" si="6"/>
        <v>2153.2337438588979</v>
      </c>
      <c r="AJ11">
        <f t="shared" si="7"/>
        <v>-373.49987571980819</v>
      </c>
      <c r="AK11">
        <f t="shared" si="24"/>
        <v>883.5488128738458</v>
      </c>
      <c r="AL11">
        <f t="shared" si="8"/>
        <v>2663.2826810129354</v>
      </c>
      <c r="AN11">
        <f t="shared" si="9"/>
        <v>2738.5233276839767</v>
      </c>
      <c r="AO11">
        <f t="shared" si="9"/>
        <v>-136.92616638419884</v>
      </c>
      <c r="AP11">
        <f t="shared" si="9"/>
        <v>-6.2429965004284744</v>
      </c>
      <c r="AQ11">
        <f t="shared" si="9"/>
        <v>-1379.8389289626623</v>
      </c>
      <c r="AR11">
        <f t="shared" si="9"/>
        <v>1215.5152358366872</v>
      </c>
      <c r="AS11">
        <f t="shared" si="9"/>
        <v>-210.84324487081159</v>
      </c>
      <c r="AT11">
        <f t="shared" si="9"/>
        <v>498.76937267798786</v>
      </c>
      <c r="AU11">
        <f t="shared" si="9"/>
        <v>1503.4413636438635</v>
      </c>
      <c r="AW11">
        <v>8</v>
      </c>
      <c r="AX11">
        <f>(R11*SUMPRODUCT(K12:$K$23, X12:$X$23)-$AZ$3*SUMPRODUCT(K11:$K$22, W12:$W$23))/Z11</f>
        <v>14604.541807352674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1.3422999999999999E-2</v>
      </c>
      <c r="O12">
        <f t="shared" si="21"/>
        <v>5483.1908993862644</v>
      </c>
      <c r="P12">
        <f t="shared" si="22"/>
        <v>274.15954496931323</v>
      </c>
      <c r="Q12" s="4">
        <f t="shared" si="23"/>
        <v>12.5</v>
      </c>
      <c r="R12">
        <f t="shared" si="0"/>
        <v>250000</v>
      </c>
      <c r="S12">
        <f t="shared" si="1"/>
        <v>15000.480462486672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12921.168352162569</v>
      </c>
      <c r="AC12">
        <f t="shared" si="2"/>
        <v>12960.612021114186</v>
      </c>
      <c r="AE12">
        <f t="shared" si="3"/>
        <v>4737.5489113412568</v>
      </c>
      <c r="AF12">
        <f t="shared" si="4"/>
        <v>-236.87744556706284</v>
      </c>
      <c r="AG12">
        <f t="shared" si="4"/>
        <v>-10.800164079349154</v>
      </c>
      <c r="AH12">
        <f t="shared" si="5"/>
        <v>-2968.953854885046</v>
      </c>
      <c r="AI12">
        <f t="shared" si="6"/>
        <v>1520.917446809799</v>
      </c>
      <c r="AJ12">
        <f t="shared" si="7"/>
        <v>-39.443668951616928</v>
      </c>
      <c r="AK12">
        <f t="shared" si="24"/>
        <v>904.1934865509179</v>
      </c>
      <c r="AL12">
        <f t="shared" si="8"/>
        <v>2385.6672644091</v>
      </c>
      <c r="AN12">
        <f t="shared" si="9"/>
        <v>2542.4269377123633</v>
      </c>
      <c r="AO12">
        <f t="shared" si="9"/>
        <v>-127.12134688561817</v>
      </c>
      <c r="AP12">
        <f t="shared" si="9"/>
        <v>-5.7959566435962913</v>
      </c>
      <c r="AQ12">
        <f t="shared" si="9"/>
        <v>-1593.3024436781332</v>
      </c>
      <c r="AR12">
        <f t="shared" si="9"/>
        <v>816.20719050501577</v>
      </c>
      <c r="AS12">
        <f t="shared" si="9"/>
        <v>-21.167622401687971</v>
      </c>
      <c r="AT12">
        <f t="shared" si="9"/>
        <v>485.23950256384461</v>
      </c>
      <c r="AU12">
        <f t="shared" si="9"/>
        <v>1280.2790706671724</v>
      </c>
      <c r="AW12">
        <v>9</v>
      </c>
      <c r="AX12">
        <f>(R12*SUMPRODUCT(K13:$K$23, X13:$X$23)-$AZ$3*SUMPRODUCT(K12:$K$22, W13:$W$23))/Z12</f>
        <v>15000.480462486672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1.6303999999999999E-2</v>
      </c>
      <c r="O13">
        <f t="shared" si="21"/>
        <v>5483.1908993862644</v>
      </c>
      <c r="P13">
        <f t="shared" si="22"/>
        <v>274.15954496931323</v>
      </c>
      <c r="Q13" s="4">
        <f t="shared" si="23"/>
        <v>12.5</v>
      </c>
      <c r="R13">
        <f t="shared" si="0"/>
        <v>250000</v>
      </c>
      <c r="S13">
        <f t="shared" si="1"/>
        <v>15071.452727613667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12960.612021114186</v>
      </c>
      <c r="AC13">
        <f t="shared" si="2"/>
        <v>12679.404064427104</v>
      </c>
      <c r="AE13">
        <f t="shared" si="3"/>
        <v>4612.9324247773366</v>
      </c>
      <c r="AF13">
        <f t="shared" si="4"/>
        <v>-230.64662123886683</v>
      </c>
      <c r="AG13">
        <f t="shared" si="4"/>
        <v>-10.516076563405953</v>
      </c>
      <c r="AH13">
        <f t="shared" si="5"/>
        <v>-3521.7175029941718</v>
      </c>
      <c r="AI13">
        <f t="shared" si="6"/>
        <v>850.05222398089154</v>
      </c>
      <c r="AJ13">
        <f t="shared" si="7"/>
        <v>281.20795668708161</v>
      </c>
      <c r="AK13">
        <f t="shared" si="24"/>
        <v>896.62781753454237</v>
      </c>
      <c r="AL13">
        <f t="shared" si="8"/>
        <v>2027.8879982025155</v>
      </c>
      <c r="AN13">
        <f t="shared" si="9"/>
        <v>2353.8565556173594</v>
      </c>
      <c r="AO13">
        <f t="shared" si="9"/>
        <v>-117.69282778086797</v>
      </c>
      <c r="AP13">
        <f t="shared" si="9"/>
        <v>-5.366073785341003</v>
      </c>
      <c r="AQ13">
        <f t="shared" si="9"/>
        <v>-1797.0386444270023</v>
      </c>
      <c r="AR13">
        <f t="shared" si="9"/>
        <v>433.75900962414812</v>
      </c>
      <c r="AS13">
        <f t="shared" si="9"/>
        <v>143.49293061053245</v>
      </c>
      <c r="AT13">
        <f t="shared" si="9"/>
        <v>457.52529452118353</v>
      </c>
      <c r="AU13">
        <f t="shared" si="9"/>
        <v>1034.7772347558641</v>
      </c>
      <c r="AW13">
        <v>10</v>
      </c>
      <c r="AX13">
        <f>(R13*SUMPRODUCT(K14:$K$23, X14:$X$23)-$AZ$3*SUMPRODUCT(K13:$K$22, W14:$W$23))/Z13</f>
        <v>15071.452727613667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1.9576E-2</v>
      </c>
      <c r="O14">
        <f t="shared" si="21"/>
        <v>5483.1908993862644</v>
      </c>
      <c r="P14">
        <f t="shared" si="22"/>
        <v>274.15954496931323</v>
      </c>
      <c r="Q14" s="4">
        <f t="shared" si="23"/>
        <v>12.5</v>
      </c>
      <c r="R14">
        <f t="shared" si="0"/>
        <v>250000</v>
      </c>
      <c r="S14">
        <f t="shared" si="1"/>
        <v>14879.258858277417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12679.404064427104</v>
      </c>
      <c r="AC14">
        <f t="shared" si="2"/>
        <v>12147.490118713833</v>
      </c>
      <c r="AE14">
        <f t="shared" si="3"/>
        <v>4476.5003353821221</v>
      </c>
      <c r="AF14">
        <f t="shared" si="4"/>
        <v>-223.8250167691061</v>
      </c>
      <c r="AG14">
        <f t="shared" si="4"/>
        <v>-10.205053082966659</v>
      </c>
      <c r="AH14">
        <f t="shared" si="5"/>
        <v>-4117.2542961046984</v>
      </c>
      <c r="AI14">
        <f t="shared" si="6"/>
        <v>125.21596942535143</v>
      </c>
      <c r="AJ14">
        <f t="shared" si="7"/>
        <v>531.91394571327146</v>
      </c>
      <c r="AK14">
        <f t="shared" si="24"/>
        <v>1448.9118969655092</v>
      </c>
      <c r="AL14">
        <f t="shared" si="8"/>
        <v>2106.0418121041321</v>
      </c>
      <c r="AN14">
        <f t="shared" si="9"/>
        <v>2104.1800029186647</v>
      </c>
      <c r="AO14">
        <f t="shared" si="9"/>
        <v>-105.20900014593323</v>
      </c>
      <c r="AP14">
        <f t="shared" si="9"/>
        <v>-4.7968875275575993</v>
      </c>
      <c r="AQ14">
        <f t="shared" si="9"/>
        <v>-1935.3163202778901</v>
      </c>
      <c r="AR14">
        <f t="shared" si="9"/>
        <v>58.857794967284093</v>
      </c>
      <c r="AS14">
        <f t="shared" si="9"/>
        <v>250.0262714149645</v>
      </c>
      <c r="AT14">
        <f t="shared" si="9"/>
        <v>681.06136740086379</v>
      </c>
      <c r="AU14">
        <f t="shared" si="9"/>
        <v>989.94543378311232</v>
      </c>
      <c r="AW14">
        <v>11</v>
      </c>
      <c r="AX14">
        <f>(R14*SUMPRODUCT(K15:$K$23, X15:$X$23)-$AZ$3*SUMPRODUCT(K14:$K$22, W15:$W$23))/Z14</f>
        <v>14879.258858277417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2.3283000000000002E-2</v>
      </c>
      <c r="O15">
        <f t="shared" si="21"/>
        <v>5483.1908993862644</v>
      </c>
      <c r="P15">
        <f t="shared" si="22"/>
        <v>274.15954496931323</v>
      </c>
      <c r="Q15" s="4">
        <f t="shared" si="23"/>
        <v>12.5</v>
      </c>
      <c r="R15">
        <f t="shared" si="0"/>
        <v>250000</v>
      </c>
      <c r="S15">
        <f t="shared" si="1"/>
        <v>14373.963142513991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12147.490118713833</v>
      </c>
      <c r="AC15">
        <f t="shared" si="2"/>
        <v>11344.389725420735</v>
      </c>
      <c r="AE15">
        <f t="shared" si="3"/>
        <v>4327.508974719598</v>
      </c>
      <c r="AF15">
        <f t="shared" si="4"/>
        <v>-216.37544873597992</v>
      </c>
      <c r="AG15">
        <f t="shared" si="4"/>
        <v>-9.8653983012062785</v>
      </c>
      <c r="AH15">
        <f t="shared" si="5"/>
        <v>-4752.0850186142543</v>
      </c>
      <c r="AI15">
        <f t="shared" si="6"/>
        <v>-650.81689093184286</v>
      </c>
      <c r="AJ15">
        <f t="shared" si="7"/>
        <v>803.10039329309802</v>
      </c>
      <c r="AK15">
        <f t="shared" si="24"/>
        <v>1391.2829425240504</v>
      </c>
      <c r="AL15">
        <f t="shared" si="8"/>
        <v>1543.5664448853056</v>
      </c>
      <c r="AN15">
        <f t="shared" si="9"/>
        <v>1873.8016270514738</v>
      </c>
      <c r="AO15">
        <f t="shared" si="9"/>
        <v>-93.690081352573699</v>
      </c>
      <c r="AP15">
        <f t="shared" si="9"/>
        <v>-4.2716952168791202</v>
      </c>
      <c r="AQ15">
        <f t="shared" si="9"/>
        <v>-2057.6420965928305</v>
      </c>
      <c r="AR15">
        <f t="shared" si="9"/>
        <v>-281.80224611080945</v>
      </c>
      <c r="AS15">
        <f t="shared" si="9"/>
        <v>347.740659217418</v>
      </c>
      <c r="AT15">
        <f t="shared" si="9"/>
        <v>602.42237661897593</v>
      </c>
      <c r="AU15">
        <f t="shared" si="9"/>
        <v>668.36078972558448</v>
      </c>
      <c r="AW15">
        <v>12</v>
      </c>
      <c r="AX15">
        <f>(R15*SUMPRODUCT(K16:$K$23, X16:$X$23)-$AZ$3*SUMPRODUCT(K15:$K$22, W16:$W$23))/Z15</f>
        <v>14373.963142513991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2.7149E-2</v>
      </c>
      <c r="O16">
        <f t="shared" si="21"/>
        <v>5483.1908993862644</v>
      </c>
      <c r="P16">
        <f t="shared" si="22"/>
        <v>274.15954496931323</v>
      </c>
      <c r="Q16" s="4">
        <f t="shared" si="23"/>
        <v>12.5</v>
      </c>
      <c r="R16">
        <f t="shared" si="0"/>
        <v>250000</v>
      </c>
      <c r="S16">
        <f t="shared" si="1"/>
        <v>13587.041972672447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11344.389725420735</v>
      </c>
      <c r="AC16">
        <f t="shared" si="2"/>
        <v>10324.965608851569</v>
      </c>
      <c r="AE16">
        <f t="shared" si="3"/>
        <v>4166.7463438177401</v>
      </c>
      <c r="AF16">
        <f t="shared" si="4"/>
        <v>-208.33731719088701</v>
      </c>
      <c r="AG16">
        <f t="shared" si="4"/>
        <v>-9.4989086197147667</v>
      </c>
      <c r="AH16">
        <f t="shared" si="5"/>
        <v>-5356.7139695889846</v>
      </c>
      <c r="AI16">
        <f t="shared" si="6"/>
        <v>-1407.8038515818462</v>
      </c>
      <c r="AJ16">
        <f t="shared" si="7"/>
        <v>1019.4241165691656</v>
      </c>
      <c r="AK16">
        <f t="shared" si="24"/>
        <v>1309.4910948102163</v>
      </c>
      <c r="AL16">
        <f t="shared" si="8"/>
        <v>921.11135979753567</v>
      </c>
      <c r="AN16">
        <f t="shared" si="9"/>
        <v>1661.973383993083</v>
      </c>
      <c r="AO16">
        <f t="shared" si="9"/>
        <v>-83.098669199654154</v>
      </c>
      <c r="AP16">
        <f t="shared" si="9"/>
        <v>-3.788791541479771</v>
      </c>
      <c r="AQ16">
        <f t="shared" si="9"/>
        <v>-2136.610992970549</v>
      </c>
      <c r="AR16">
        <f t="shared" si="9"/>
        <v>-561.52506971859964</v>
      </c>
      <c r="AS16">
        <f t="shared" si="9"/>
        <v>406.61360422201034</v>
      </c>
      <c r="AT16">
        <f t="shared" si="9"/>
        <v>522.31145516683716</v>
      </c>
      <c r="AU16">
        <f t="shared" si="9"/>
        <v>367.39998967024781</v>
      </c>
      <c r="AW16">
        <v>13</v>
      </c>
      <c r="AX16">
        <f>(R16*SUMPRODUCT(K17:$K$23, X17:$X$23)-$AZ$3*SUMPRODUCT(K16:$K$22, W17:$W$23))/Z16</f>
        <v>13587.041972672447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3.1286000000000001E-2</v>
      </c>
      <c r="O17">
        <f t="shared" si="21"/>
        <v>5483.1908993862644</v>
      </c>
      <c r="P17">
        <f t="shared" si="22"/>
        <v>274.15954496931323</v>
      </c>
      <c r="Q17" s="4">
        <f t="shared" si="23"/>
        <v>12.5</v>
      </c>
      <c r="R17">
        <f t="shared" si="0"/>
        <v>250000</v>
      </c>
      <c r="S17">
        <f t="shared" si="1"/>
        <v>12534.691765264712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10324.965608851569</v>
      </c>
      <c r="AC17">
        <f t="shared" si="2"/>
        <v>9132.0109801353046</v>
      </c>
      <c r="AE17">
        <f t="shared" si="3"/>
        <v>3994.7180542668807</v>
      </c>
      <c r="AF17">
        <f t="shared" si="4"/>
        <v>-199.73590271334405</v>
      </c>
      <c r="AG17">
        <f t="shared" si="4"/>
        <v>-9.1067366784412229</v>
      </c>
      <c r="AH17">
        <f t="shared" si="5"/>
        <v>-5943.6571015279242</v>
      </c>
      <c r="AI17">
        <f t="shared" si="6"/>
        <v>-2157.7816866528287</v>
      </c>
      <c r="AJ17">
        <f t="shared" si="7"/>
        <v>1192.9546287162648</v>
      </c>
      <c r="AK17">
        <f t="shared" si="24"/>
        <v>1208.2721697533859</v>
      </c>
      <c r="AL17">
        <f t="shared" si="8"/>
        <v>243.44511181682196</v>
      </c>
      <c r="AN17">
        <f t="shared" si="9"/>
        <v>1467.7581504142927</v>
      </c>
      <c r="AO17">
        <f t="shared" si="9"/>
        <v>-73.387907520714649</v>
      </c>
      <c r="AP17">
        <f t="shared" si="9"/>
        <v>-3.3460401464833631</v>
      </c>
      <c r="AQ17">
        <f t="shared" si="9"/>
        <v>-2183.8465282217326</v>
      </c>
      <c r="AR17">
        <f t="shared" si="9"/>
        <v>-792.82232547463786</v>
      </c>
      <c r="AS17">
        <f t="shared" si="9"/>
        <v>438.32101679929343</v>
      </c>
      <c r="AT17">
        <f t="shared" si="9"/>
        <v>443.94905997934359</v>
      </c>
      <c r="AU17">
        <f t="shared" si="9"/>
        <v>89.447751303999141</v>
      </c>
      <c r="AW17">
        <v>14</v>
      </c>
      <c r="AX17">
        <f>(R17*SUMPRODUCT(K18:$K$23, X18:$X$23)-$AZ$3*SUMPRODUCT(K17:$K$22, W18:$W$23))/Z17</f>
        <v>12534.691765264712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3.5844000000000001E-2</v>
      </c>
      <c r="O18">
        <f t="shared" si="21"/>
        <v>5483.1908993862644</v>
      </c>
      <c r="P18">
        <f t="shared" si="22"/>
        <v>274.15954496931323</v>
      </c>
      <c r="Q18" s="4">
        <f t="shared" si="23"/>
        <v>12.5</v>
      </c>
      <c r="R18">
        <f t="shared" si="0"/>
        <v>250000</v>
      </c>
      <c r="S18">
        <f t="shared" si="1"/>
        <v>11217.142256277684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9132.0109801353046</v>
      </c>
      <c r="AC18">
        <f t="shared" si="2"/>
        <v>7797.4819726917576</v>
      </c>
      <c r="AE18">
        <f t="shared" si="3"/>
        <v>3811.5841997870698</v>
      </c>
      <c r="AF18">
        <f t="shared" si="4"/>
        <v>-190.5792099893535</v>
      </c>
      <c r="AG18">
        <f t="shared" si="4"/>
        <v>-8.6892474421547625</v>
      </c>
      <c r="AH18">
        <f t="shared" si="5"/>
        <v>-6528.4373900409437</v>
      </c>
      <c r="AI18">
        <f t="shared" si="6"/>
        <v>-2916.121647685382</v>
      </c>
      <c r="AJ18">
        <f t="shared" si="7"/>
        <v>1334.529007443547</v>
      </c>
      <c r="AK18">
        <f t="shared" si="24"/>
        <v>1091.3010825791087</v>
      </c>
      <c r="AL18">
        <f t="shared" si="8"/>
        <v>-490.29155766272629</v>
      </c>
      <c r="AN18">
        <f t="shared" si="9"/>
        <v>1290.0758731495469</v>
      </c>
      <c r="AO18">
        <f t="shared" si="9"/>
        <v>-64.503793657477345</v>
      </c>
      <c r="AP18">
        <f t="shared" si="9"/>
        <v>-2.9409788406554145</v>
      </c>
      <c r="AQ18">
        <f t="shared" si="9"/>
        <v>-2209.6270539503539</v>
      </c>
      <c r="AR18">
        <f t="shared" si="9"/>
        <v>-986.99595329893953</v>
      </c>
      <c r="AS18">
        <f t="shared" si="9"/>
        <v>451.68716845276828</v>
      </c>
      <c r="AT18">
        <f t="shared" si="9"/>
        <v>369.36379289638626</v>
      </c>
      <c r="AU18">
        <f t="shared" si="9"/>
        <v>-165.94499194978502</v>
      </c>
      <c r="AW18">
        <v>15</v>
      </c>
      <c r="AX18">
        <f>(R18*SUMPRODUCT(K19:$K$23, X19:$X$23)-$AZ$3*SUMPRODUCT(K18:$K$22, W19:$W$23))/Z18</f>
        <v>11217.142256277684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4.1295999999999999E-2</v>
      </c>
      <c r="O19">
        <f t="shared" si="21"/>
        <v>5483.1908993862644</v>
      </c>
      <c r="P19">
        <f t="shared" si="22"/>
        <v>274.15954496931323</v>
      </c>
      <c r="Q19" s="4">
        <f t="shared" si="23"/>
        <v>12.5</v>
      </c>
      <c r="R19">
        <f t="shared" si="0"/>
        <v>250000</v>
      </c>
      <c r="S19">
        <f t="shared" si="1"/>
        <v>9597.0807209578325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7797.4819726917576</v>
      </c>
      <c r="AC19">
        <f t="shared" si="2"/>
        <v>6329.1010708157219</v>
      </c>
      <c r="AE19">
        <f t="shared" si="3"/>
        <v>3616.0651766747924</v>
      </c>
      <c r="AF19">
        <f t="shared" si="4"/>
        <v>-180.80325883373962</v>
      </c>
      <c r="AG19">
        <f t="shared" si="4"/>
        <v>-8.2435238053619919</v>
      </c>
      <c r="AH19">
        <f t="shared" si="5"/>
        <v>-7176.6232474244607</v>
      </c>
      <c r="AI19">
        <f t="shared" si="6"/>
        <v>-3749.6048533887702</v>
      </c>
      <c r="AJ19">
        <f t="shared" si="7"/>
        <v>1468.3809018760358</v>
      </c>
      <c r="AK19">
        <f t="shared" si="24"/>
        <v>961.20836020067384</v>
      </c>
      <c r="AL19">
        <f t="shared" si="8"/>
        <v>-1320.0155913120607</v>
      </c>
      <c r="AN19">
        <f t="shared" si="9"/>
        <v>1127.4241977137103</v>
      </c>
      <c r="AO19">
        <f t="shared" si="9"/>
        <v>-56.371209885685516</v>
      </c>
      <c r="AP19">
        <f t="shared" si="9"/>
        <v>-2.5701827147763159</v>
      </c>
      <c r="AQ19">
        <f t="shared" si="9"/>
        <v>-2237.5422763981751</v>
      </c>
      <c r="AR19">
        <f t="shared" si="9"/>
        <v>-1169.059471284927</v>
      </c>
      <c r="AS19">
        <f t="shared" si="9"/>
        <v>457.81480126916665</v>
      </c>
      <c r="AT19">
        <f t="shared" si="9"/>
        <v>299.68750876649824</v>
      </c>
      <c r="AU19">
        <f t="shared" si="9"/>
        <v>-411.55716124926209</v>
      </c>
      <c r="AW19">
        <v>16</v>
      </c>
      <c r="AX19">
        <f>(R19*SUMPRODUCT(K20:$K$23, X20:$X$23)-$AZ$3*SUMPRODUCT(K19:$K$22, W20:$W$23))/Z19</f>
        <v>9597.0807209578325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4.7109999999999999E-2</v>
      </c>
      <c r="O20">
        <f t="shared" si="21"/>
        <v>5483.1908993862644</v>
      </c>
      <c r="P20">
        <f t="shared" si="22"/>
        <v>274.15954496931323</v>
      </c>
      <c r="Q20" s="4">
        <f t="shared" si="23"/>
        <v>12.5</v>
      </c>
      <c r="R20">
        <f t="shared" si="0"/>
        <v>250000</v>
      </c>
      <c r="S20">
        <f t="shared" si="1"/>
        <v>7671.927949584825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6329.1010708157219</v>
      </c>
      <c r="AC20">
        <f t="shared" si="2"/>
        <v>4770.5497437663944</v>
      </c>
      <c r="AE20">
        <f t="shared" si="3"/>
        <v>3409.5516944348951</v>
      </c>
      <c r="AF20">
        <f t="shared" si="4"/>
        <v>-170.47758472174476</v>
      </c>
      <c r="AG20">
        <f t="shared" si="4"/>
        <v>-7.772736160837769</v>
      </c>
      <c r="AH20">
        <f t="shared" si="5"/>
        <v>-7767.0481294120691</v>
      </c>
      <c r="AI20">
        <f t="shared" si="6"/>
        <v>-4535.7467558597564</v>
      </c>
      <c r="AJ20">
        <f t="shared" si="7"/>
        <v>1558.5513270493275</v>
      </c>
      <c r="AK20">
        <f t="shared" si="24"/>
        <v>818.76788654821678</v>
      </c>
      <c r="AL20">
        <f t="shared" si="8"/>
        <v>-2158.4275422622122</v>
      </c>
      <c r="AN20">
        <f t="shared" si="9"/>
        <v>979.24136011455755</v>
      </c>
      <c r="AO20">
        <f t="shared" si="9"/>
        <v>-48.962068005727879</v>
      </c>
      <c r="AP20">
        <f t="shared" si="9"/>
        <v>-2.2323711185766038</v>
      </c>
      <c r="AQ20">
        <f t="shared" si="9"/>
        <v>-2230.7374857330929</v>
      </c>
      <c r="AR20">
        <f t="shared" si="9"/>
        <v>-1302.6905647428398</v>
      </c>
      <c r="AS20">
        <f t="shared" si="9"/>
        <v>447.6242210373897</v>
      </c>
      <c r="AT20">
        <f t="shared" si="9"/>
        <v>235.15448677615211</v>
      </c>
      <c r="AU20">
        <f t="shared" si="9"/>
        <v>-619.9118569292981</v>
      </c>
      <c r="AW20">
        <v>17</v>
      </c>
      <c r="AX20">
        <f>(R20*SUMPRODUCT(K21:$K$23, X21:$X$23)-$AZ$3*SUMPRODUCT(K20:$K$22, W21:$W$23))/Z20</f>
        <v>7671.927949584825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5.2900999999999997E-2</v>
      </c>
      <c r="O21">
        <f t="shared" si="21"/>
        <v>5483.1908993862644</v>
      </c>
      <c r="P21">
        <f t="shared" si="22"/>
        <v>274.15954496931323</v>
      </c>
      <c r="Q21" s="4">
        <f t="shared" si="23"/>
        <v>12.5</v>
      </c>
      <c r="R21">
        <f t="shared" si="0"/>
        <v>250000</v>
      </c>
      <c r="S21">
        <f t="shared" si="1"/>
        <v>5455.0232813939647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4770.5497437663944</v>
      </c>
      <c r="AC21">
        <f t="shared" si="2"/>
        <v>3178.6740471612106</v>
      </c>
      <c r="AE21">
        <f t="shared" si="3"/>
        <v>3195.0874833032458</v>
      </c>
      <c r="AF21">
        <f t="shared" si="4"/>
        <v>-159.75437416516229</v>
      </c>
      <c r="AG21">
        <f t="shared" si="4"/>
        <v>-7.2838232835849128</v>
      </c>
      <c r="AH21">
        <f t="shared" si="5"/>
        <v>-8223.710312889576</v>
      </c>
      <c r="AI21">
        <f t="shared" si="6"/>
        <v>-5195.6610270350775</v>
      </c>
      <c r="AJ21">
        <f t="shared" si="7"/>
        <v>1591.8756966051837</v>
      </c>
      <c r="AK21">
        <f t="shared" si="24"/>
        <v>667.965007488742</v>
      </c>
      <c r="AL21">
        <f t="shared" si="8"/>
        <v>-2935.820322941152</v>
      </c>
      <c r="AN21">
        <f t="shared" si="9"/>
        <v>845.31113488740664</v>
      </c>
      <c r="AO21">
        <f t="shared" si="9"/>
        <v>-42.265556744370336</v>
      </c>
      <c r="AP21">
        <f t="shared" si="9"/>
        <v>-1.9270511240590371</v>
      </c>
      <c r="AQ21">
        <f t="shared" si="9"/>
        <v>-2175.7131640060893</v>
      </c>
      <c r="AR21">
        <f t="shared" si="9"/>
        <v>-1374.5946369871119</v>
      </c>
      <c r="AS21">
        <f t="shared" si="9"/>
        <v>421.15599611245295</v>
      </c>
      <c r="AT21">
        <f t="shared" si="9"/>
        <v>176.72075068242938</v>
      </c>
      <c r="AU21">
        <f t="shared" si="9"/>
        <v>-776.71789019222967</v>
      </c>
      <c r="AW21">
        <v>18</v>
      </c>
      <c r="AX21">
        <f>(R21*SUMPRODUCT(K22:$K$23, X22:$X$23)-$AZ$3*SUMPRODUCT(K21:$K$22, W22:$W$23))/Z21</f>
        <v>5455.0232813939647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5.9271999999999998E-2</v>
      </c>
      <c r="O22">
        <f t="shared" si="21"/>
        <v>5483.1908993862644</v>
      </c>
      <c r="P22">
        <f t="shared" si="22"/>
        <v>274.15954496931323</v>
      </c>
      <c r="Q22" s="4">
        <f t="shared" si="23"/>
        <v>12.5</v>
      </c>
      <c r="R22">
        <f t="shared" si="0"/>
        <v>250000</v>
      </c>
      <c r="S22">
        <f t="shared" si="1"/>
        <v>2910.2166259844066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3178.6740471612106</v>
      </c>
      <c r="AC22">
        <f t="shared" si="2"/>
        <v>1578.3288119850781</v>
      </c>
      <c r="AE22">
        <f t="shared" si="3"/>
        <v>2973.7573831598634</v>
      </c>
      <c r="AF22">
        <f t="shared" si="4"/>
        <v>-148.68786915799316</v>
      </c>
      <c r="AG22">
        <f t="shared" si="4"/>
        <v>-6.7792582770844181</v>
      </c>
      <c r="AH22">
        <f t="shared" si="5"/>
        <v>-8634.535473292899</v>
      </c>
      <c r="AI22">
        <f t="shared" si="6"/>
        <v>-5816.2452175681137</v>
      </c>
      <c r="AJ22">
        <f t="shared" si="7"/>
        <v>1600.3452351761325</v>
      </c>
      <c r="AK22">
        <f t="shared" si="24"/>
        <v>513.75234401584726</v>
      </c>
      <c r="AL22">
        <f t="shared" si="8"/>
        <v>-3702.1476383761337</v>
      </c>
      <c r="AN22">
        <f t="shared" si="9"/>
        <v>724.73750423876663</v>
      </c>
      <c r="AO22">
        <f t="shared" si="9"/>
        <v>-36.236875211938326</v>
      </c>
      <c r="AP22">
        <f t="shared" si="9"/>
        <v>-1.6521800844100802</v>
      </c>
      <c r="AQ22">
        <f t="shared" si="9"/>
        <v>-2104.3316191874378</v>
      </c>
      <c r="AR22">
        <f t="shared" si="9"/>
        <v>-1417.4831702450197</v>
      </c>
      <c r="AS22">
        <f t="shared" si="9"/>
        <v>390.02180145225458</v>
      </c>
      <c r="AT22">
        <f t="shared" si="9"/>
        <v>125.20711800746301</v>
      </c>
      <c r="AU22">
        <f t="shared" si="9"/>
        <v>-902.25425078530213</v>
      </c>
      <c r="AW22">
        <v>19</v>
      </c>
      <c r="AX22">
        <f>(R22*SUMPRODUCT(K23:$K$23, X23:$X$23)-$AZ$3*SUMPRODUCT(K22:$K$22, W23:$W$23))/Z22</f>
        <v>2910.2166259844066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6.6047999999999996E-2</v>
      </c>
      <c r="O23">
        <f t="shared" si="21"/>
        <v>5483.1908993862644</v>
      </c>
      <c r="P23">
        <f t="shared" si="22"/>
        <v>274.15954496931323</v>
      </c>
      <c r="Q23" s="4">
        <f t="shared" si="23"/>
        <v>12.5</v>
      </c>
      <c r="R23">
        <f t="shared" si="0"/>
        <v>250000</v>
      </c>
      <c r="S23">
        <f t="shared" si="1"/>
        <v>3149.7487163666578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1578.3288119850781</v>
      </c>
      <c r="AC23">
        <f t="shared" si="2"/>
        <v>1578.3288119850781</v>
      </c>
      <c r="AE23">
        <f t="shared" si="3"/>
        <v>2747.6090816853221</v>
      </c>
      <c r="AF23">
        <f t="shared" si="4"/>
        <v>-137.38045408426609</v>
      </c>
      <c r="AG23">
        <f t="shared" si="4"/>
        <v>-6.2637092436287025</v>
      </c>
      <c r="AH23">
        <f t="shared" si="5"/>
        <v>-8955.129013697433</v>
      </c>
      <c r="AI23">
        <f t="shared" si="6"/>
        <v>-6351.1640953400056</v>
      </c>
      <c r="AJ23">
        <f t="shared" si="7"/>
        <v>0</v>
      </c>
      <c r="AK23">
        <f t="shared" si="24"/>
        <v>358.4232372202647</v>
      </c>
      <c r="AL23">
        <f t="shared" si="8"/>
        <v>-5992.7408581197406</v>
      </c>
      <c r="AN23">
        <f t="shared" si="9"/>
        <v>616.83855747607424</v>
      </c>
      <c r="AO23">
        <f t="shared" si="9"/>
        <v>-30.841927873803712</v>
      </c>
      <c r="AP23">
        <f t="shared" si="9"/>
        <v>-1.4062034515912925</v>
      </c>
      <c r="AQ23">
        <f t="shared" si="9"/>
        <v>-2010.4275020932187</v>
      </c>
      <c r="AR23">
        <f t="shared" si="9"/>
        <v>-1425.8370759425393</v>
      </c>
      <c r="AS23">
        <f t="shared" si="9"/>
        <v>0</v>
      </c>
      <c r="AT23">
        <f t="shared" si="9"/>
        <v>80.466058321965377</v>
      </c>
      <c r="AU23">
        <f t="shared" si="9"/>
        <v>-1345.3710176205739</v>
      </c>
      <c r="AW23">
        <v>20</v>
      </c>
      <c r="AX23">
        <f>(R23*SUMPRODUCT(K$23:$K24, X$23:$X24)-$AZ$3*SUMPRODUCT(K$22:$K23, W$23:$W24))/Z23</f>
        <v>3149.7487163666578</v>
      </c>
    </row>
    <row r="25" spans="5:50" x14ac:dyDescent="0.25">
      <c r="AN25" s="8">
        <f t="shared" ref="AN25:AU25" si="25">SUM(AN3:AN23)</f>
        <v>47678.343325156144</v>
      </c>
      <c r="AO25" s="8">
        <f t="shared" si="25"/>
        <v>-6496.3103407975068</v>
      </c>
      <c r="AP25" s="8">
        <f t="shared" si="25"/>
        <v>-196.19205586680562</v>
      </c>
      <c r="AQ25" s="8">
        <f t="shared" si="25"/>
        <v>-31087.552251318619</v>
      </c>
      <c r="AR25" s="8">
        <f t="shared" si="25"/>
        <v>9898.2886771732228</v>
      </c>
      <c r="AS25" s="8">
        <f t="shared" si="25"/>
        <v>-6273.5377457685745</v>
      </c>
      <c r="AT25" s="8">
        <f t="shared" si="25"/>
        <v>9030.4807920007097</v>
      </c>
      <c r="AU25" s="9">
        <f t="shared" si="25"/>
        <v>12655.231723405366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37" priority="1" operator="lessThan">
      <formula>0</formula>
    </cfRule>
  </conditionalFormatting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2BBE5-F4D6-464D-B872-573311C219D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'T.55.04.C'!C3*(1+C12)</f>
        <v>19910.017847504918</v>
      </c>
      <c r="K3">
        <v>1</v>
      </c>
      <c r="L3" s="2">
        <v>0</v>
      </c>
      <c r="O3">
        <f>$C$3</f>
        <v>19910.017847504918</v>
      </c>
      <c r="P3">
        <f>O3*B5</f>
        <v>15928.014278003935</v>
      </c>
      <c r="Q3" s="4">
        <f>B8</f>
        <v>100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19910.017847504918</v>
      </c>
      <c r="AF3">
        <f t="shared" ref="AF3:AG23" si="4">-$Z3*P3</f>
        <v>-15928.014278003935</v>
      </c>
      <c r="AG3">
        <f t="shared" si="4"/>
        <v>-100</v>
      </c>
      <c r="AH3">
        <f t="shared" ref="AH3:AH23" si="5">-X3*R3</f>
        <v>0</v>
      </c>
      <c r="AI3">
        <f t="shared" ref="AI3:AI23" si="6">SUM(AE3:AH3)</f>
        <v>3882.0035695009828</v>
      </c>
      <c r="AJ3">
        <f t="shared" ref="AJ3:AJ23" si="7">AB3-AC3</f>
        <v>0</v>
      </c>
      <c r="AL3">
        <f t="shared" ref="AL3:AL23" si="8">SUM(AI3:AK3)</f>
        <v>3882.0035695009828</v>
      </c>
      <c r="AN3">
        <f t="shared" ref="AN3:AU23" si="9">AE3*$K3</f>
        <v>19910.017847504918</v>
      </c>
      <c r="AO3">
        <f t="shared" si="9"/>
        <v>-15928.014278003935</v>
      </c>
      <c r="AP3">
        <f t="shared" si="9"/>
        <v>-100</v>
      </c>
      <c r="AQ3">
        <f t="shared" si="9"/>
        <v>0</v>
      </c>
      <c r="AR3">
        <f t="shared" si="9"/>
        <v>3882.0035695009828</v>
      </c>
      <c r="AS3">
        <f t="shared" si="9"/>
        <v>0</v>
      </c>
      <c r="AT3">
        <f t="shared" si="9"/>
        <v>0</v>
      </c>
      <c r="AU3">
        <f t="shared" si="9"/>
        <v>3882.0035695009828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11323.305478125198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1.9576E-2</v>
      </c>
      <c r="R4">
        <f t="shared" si="0"/>
        <v>250000</v>
      </c>
      <c r="S4">
        <f t="shared" si="1"/>
        <v>6937.0505998863173</v>
      </c>
      <c r="U4">
        <f t="shared" ref="U4:U23" si="13">M4</f>
        <v>1.9576E-2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1.9576E-2</v>
      </c>
      <c r="Y4">
        <f t="shared" ref="Y4:Y23" si="17">V4*W4</f>
        <v>0.01</v>
      </c>
      <c r="Z4">
        <f t="shared" ref="Z4:Z23" si="18">MAX(0, W4-X4-Y4)</f>
        <v>0.97042399999999995</v>
      </c>
      <c r="AB4">
        <f t="shared" ref="AB4:AB23" si="19">AC3</f>
        <v>0</v>
      </c>
      <c r="AC4">
        <f t="shared" si="2"/>
        <v>6731.8803913440788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-4894</v>
      </c>
      <c r="AI4">
        <f t="shared" si="6"/>
        <v>-4894</v>
      </c>
      <c r="AJ4">
        <f t="shared" si="7"/>
        <v>-6731.8803913440788</v>
      </c>
      <c r="AK4">
        <f>H4*SUM(AB4, AE4:AF4)</f>
        <v>0</v>
      </c>
      <c r="AL4">
        <f t="shared" si="8"/>
        <v>-11625.880391344079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-4591.4250867811234</v>
      </c>
      <c r="AR4">
        <f t="shared" si="9"/>
        <v>-4591.4250867811234</v>
      </c>
      <c r="AS4">
        <f t="shared" si="9"/>
        <v>-6315.6772599156375</v>
      </c>
      <c r="AT4">
        <f t="shared" si="9"/>
        <v>0</v>
      </c>
      <c r="AU4">
        <f t="shared" si="9"/>
        <v>-10907.102346696762</v>
      </c>
      <c r="AW4">
        <v>1</v>
      </c>
      <c r="AX4">
        <f>(R4*SUMPRODUCT(K5:$K$23, X5:$X$23)-$AZ$3*SUMPRODUCT(K4:$K$22, W5:$W$23))/Z4</f>
        <v>6937.0505998863173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2.3283000000000002E-2</v>
      </c>
      <c r="O5">
        <f t="shared" ref="O5:O23" si="21">$C$3</f>
        <v>19910.017847504918</v>
      </c>
      <c r="P5">
        <f t="shared" ref="P5:P23" si="22">O5*$C$5</f>
        <v>995.50089237524594</v>
      </c>
      <c r="Q5" s="4">
        <f t="shared" ref="Q5:Q23" si="23">$C$8</f>
        <v>12.5</v>
      </c>
      <c r="R5">
        <f t="shared" si="0"/>
        <v>250000</v>
      </c>
      <c r="S5">
        <f t="shared" si="1"/>
        <v>12965.225029579469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6731.8803913440788</v>
      </c>
      <c r="AC5">
        <f t="shared" si="2"/>
        <v>12163.006631833021</v>
      </c>
      <c r="AE5">
        <f t="shared" si="3"/>
        <v>18678.093019336575</v>
      </c>
      <c r="AF5">
        <f t="shared" si="4"/>
        <v>-933.90465096682885</v>
      </c>
      <c r="AG5">
        <f t="shared" si="4"/>
        <v>-11.726567225099998</v>
      </c>
      <c r="AH5">
        <f t="shared" si="5"/>
        <v>-5648.5954979999997</v>
      </c>
      <c r="AI5">
        <f t="shared" si="6"/>
        <v>12083.866303144645</v>
      </c>
      <c r="AJ5">
        <f t="shared" si="7"/>
        <v>-5431.1262404889421</v>
      </c>
      <c r="AK5">
        <f>H5*SUM(AB5, AE5:AF5)</f>
        <v>2114.7323408392745</v>
      </c>
      <c r="AL5">
        <f t="shared" si="8"/>
        <v>8767.4724034949777</v>
      </c>
      <c r="AN5">
        <f t="shared" si="9"/>
        <v>16129.700922858663</v>
      </c>
      <c r="AO5">
        <f t="shared" si="9"/>
        <v>-806.48504614293324</v>
      </c>
      <c r="AP5">
        <f t="shared" si="9"/>
        <v>-10.126623847351299</v>
      </c>
      <c r="AQ5">
        <f t="shared" si="9"/>
        <v>-4877.9153162276098</v>
      </c>
      <c r="AR5">
        <f t="shared" si="9"/>
        <v>10435.173936640767</v>
      </c>
      <c r="AS5">
        <f t="shared" si="9"/>
        <v>-4690.1170179785267</v>
      </c>
      <c r="AT5">
        <f t="shared" si="9"/>
        <v>1826.2035719771704</v>
      </c>
      <c r="AU5">
        <f t="shared" si="9"/>
        <v>7571.2604906394108</v>
      </c>
      <c r="AW5">
        <v>2</v>
      </c>
      <c r="AX5">
        <f>(R5*SUMPRODUCT(K6:$K$23, X6:$X$23)-$AZ$3*SUMPRODUCT(K5:$K$22, W6:$W$23))/Z5</f>
        <v>12965.225029579469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2.7149E-2</v>
      </c>
      <c r="O6">
        <f t="shared" si="21"/>
        <v>19910.017847504918</v>
      </c>
      <c r="P6">
        <f t="shared" si="22"/>
        <v>995.50089237524594</v>
      </c>
      <c r="Q6" s="4">
        <f t="shared" si="23"/>
        <v>12.5</v>
      </c>
      <c r="R6">
        <f t="shared" si="0"/>
        <v>250000</v>
      </c>
      <c r="S6">
        <f t="shared" si="1"/>
        <v>18131.070013977507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12163.006631833021</v>
      </c>
      <c r="AC6">
        <f t="shared" si="2"/>
        <v>16377.341511542058</v>
      </c>
      <c r="AE6">
        <f t="shared" si="3"/>
        <v>17984.220541761239</v>
      </c>
      <c r="AF6">
        <f t="shared" si="4"/>
        <v>-899.211027088062</v>
      </c>
      <c r="AG6">
        <f t="shared" si="4"/>
        <v>-11.290936979254758</v>
      </c>
      <c r="AH6">
        <f t="shared" si="5"/>
        <v>-6367.2914718847978</v>
      </c>
      <c r="AI6">
        <f t="shared" si="6"/>
        <v>10706.427105809125</v>
      </c>
      <c r="AJ6">
        <f t="shared" si="7"/>
        <v>-4214.3348797090366</v>
      </c>
      <c r="AK6">
        <f>H6*SUM(AB6, AE6:AF6)</f>
        <v>3182.1841567398747</v>
      </c>
      <c r="AL6">
        <f t="shared" si="8"/>
        <v>9674.2763828399638</v>
      </c>
      <c r="AN6">
        <f t="shared" si="9"/>
        <v>14006.582488523976</v>
      </c>
      <c r="AO6">
        <f t="shared" si="9"/>
        <v>-700.32912442619886</v>
      </c>
      <c r="AP6">
        <f t="shared" si="9"/>
        <v>-8.7936777579780347</v>
      </c>
      <c r="AQ6">
        <f t="shared" si="9"/>
        <v>-4959.0135431410617</v>
      </c>
      <c r="AR6">
        <f t="shared" si="9"/>
        <v>8338.4461431987384</v>
      </c>
      <c r="AS6">
        <f t="shared" si="9"/>
        <v>-3282.2345005077204</v>
      </c>
      <c r="AT6">
        <f t="shared" si="9"/>
        <v>2478.3684553662711</v>
      </c>
      <c r="AU6">
        <f t="shared" si="9"/>
        <v>7534.5800980572894</v>
      </c>
      <c r="AW6">
        <v>3</v>
      </c>
      <c r="AX6">
        <f>(R6*SUMPRODUCT(K7:$K$23, X7:$X$23)-$AZ$3*SUMPRODUCT(K6:$K$22, W7:$W$23))/Z6</f>
        <v>18131.070013977507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3.1286000000000001E-2</v>
      </c>
      <c r="O7">
        <f t="shared" si="21"/>
        <v>19910.017847504918</v>
      </c>
      <c r="P7">
        <f t="shared" si="22"/>
        <v>995.50089237524594</v>
      </c>
      <c r="Q7" s="4">
        <f t="shared" si="23"/>
        <v>12.5</v>
      </c>
      <c r="R7">
        <f t="shared" si="0"/>
        <v>250000</v>
      </c>
      <c r="S7">
        <f t="shared" si="1"/>
        <v>22358.815719324564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16377.341511542058</v>
      </c>
      <c r="AC7">
        <f t="shared" si="2"/>
        <v>19362.339744294703</v>
      </c>
      <c r="AE7">
        <f t="shared" si="3"/>
        <v>17241.724012474082</v>
      </c>
      <c r="AF7">
        <f t="shared" si="4"/>
        <v>-862.08620062370426</v>
      </c>
      <c r="AG7">
        <f t="shared" si="4"/>
        <v>-10.824779355129245</v>
      </c>
      <c r="AH7">
        <f t="shared" si="5"/>
        <v>-7064.9650866592874</v>
      </c>
      <c r="AI7">
        <f t="shared" si="6"/>
        <v>9303.8479458359616</v>
      </c>
      <c r="AJ7">
        <f t="shared" si="7"/>
        <v>-2984.998232752645</v>
      </c>
      <c r="AK7">
        <f>H7*SUM(AB7, AE7:AF7)</f>
        <v>3429.6557351591882</v>
      </c>
      <c r="AL7">
        <f t="shared" si="8"/>
        <v>9748.5054482425039</v>
      </c>
      <c r="AN7">
        <f t="shared" si="9"/>
        <v>12155.613943969198</v>
      </c>
      <c r="AO7">
        <f t="shared" si="9"/>
        <v>-607.78069719846008</v>
      </c>
      <c r="AP7">
        <f t="shared" si="9"/>
        <v>-7.6315940780864961</v>
      </c>
      <c r="AQ7">
        <f t="shared" si="9"/>
        <v>-4980.8817296297784</v>
      </c>
      <c r="AR7">
        <f t="shared" si="9"/>
        <v>6559.3199230628734</v>
      </c>
      <c r="AS7">
        <f t="shared" si="9"/>
        <v>-2104.458122315395</v>
      </c>
      <c r="AT7">
        <f t="shared" si="9"/>
        <v>2417.9467811428426</v>
      </c>
      <c r="AU7">
        <f t="shared" si="9"/>
        <v>6872.8085818903201</v>
      </c>
      <c r="AW7">
        <v>4</v>
      </c>
      <c r="AX7">
        <f>(R7*SUMPRODUCT(K8:$K$23, X8:$X$23)-$AZ$3*SUMPRODUCT(K7:$K$22, W8:$W$23))/Z7</f>
        <v>22358.815719324564</v>
      </c>
    </row>
    <row r="8" spans="1:52" x14ac:dyDescent="0.25">
      <c r="B8" s="2">
        <f>'T.26.04.A'!B8</f>
        <v>100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3.5844000000000001E-2</v>
      </c>
      <c r="O8">
        <f t="shared" si="21"/>
        <v>19910.017847504918</v>
      </c>
      <c r="P8">
        <f t="shared" si="22"/>
        <v>995.50089237524594</v>
      </c>
      <c r="Q8" s="4">
        <f t="shared" si="23"/>
        <v>12.5</v>
      </c>
      <c r="R8">
        <f t="shared" si="0"/>
        <v>250000</v>
      </c>
      <c r="S8">
        <f t="shared" si="1"/>
        <v>25626.137342496932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19362.339744294703</v>
      </c>
      <c r="AC8">
        <f t="shared" si="2"/>
        <v>21174.42251518555</v>
      </c>
      <c r="AE8">
        <f t="shared" si="3"/>
        <v>16451.29441684622</v>
      </c>
      <c r="AF8">
        <f t="shared" si="4"/>
        <v>-822.56472084231109</v>
      </c>
      <c r="AG8">
        <f t="shared" si="4"/>
        <v>-10.328528170372699</v>
      </c>
      <c r="AH8">
        <f t="shared" si="5"/>
        <v>-7760.0678241050528</v>
      </c>
      <c r="AI8">
        <f t="shared" si="6"/>
        <v>7858.3333437284846</v>
      </c>
      <c r="AJ8">
        <f t="shared" si="7"/>
        <v>-1812.0827708908473</v>
      </c>
      <c r="AK8">
        <f t="shared" ref="AK8:AK23" si="24">H8*SUM(AB8:AB8, AE8:AF8)</f>
        <v>2536.8525344216496</v>
      </c>
      <c r="AL8">
        <f t="shared" si="8"/>
        <v>8583.1031072592868</v>
      </c>
      <c r="AN8">
        <f t="shared" si="9"/>
        <v>10814.314198901513</v>
      </c>
      <c r="AO8">
        <f t="shared" si="9"/>
        <v>-540.71570994507567</v>
      </c>
      <c r="AP8">
        <f t="shared" si="9"/>
        <v>-6.7894930341917936</v>
      </c>
      <c r="AQ8">
        <f t="shared" si="9"/>
        <v>-5101.1069116071303</v>
      </c>
      <c r="AR8">
        <f t="shared" si="9"/>
        <v>5165.7020843151167</v>
      </c>
      <c r="AS8">
        <f t="shared" si="9"/>
        <v>-1191.178757263187</v>
      </c>
      <c r="AT8">
        <f t="shared" si="9"/>
        <v>1667.6086202324866</v>
      </c>
      <c r="AU8">
        <f t="shared" si="9"/>
        <v>5642.1319472844161</v>
      </c>
      <c r="AW8">
        <v>5</v>
      </c>
      <c r="AX8">
        <f>(R8*SUMPRODUCT(K9:$K$23, X9:$X$23)-$AZ$3*SUMPRODUCT(K8:$K$22, W9:$W$23))/Z8</f>
        <v>25626.137342496932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4.1295999999999999E-2</v>
      </c>
      <c r="O9">
        <f t="shared" si="21"/>
        <v>19910.017847504918</v>
      </c>
      <c r="P9">
        <f t="shared" si="22"/>
        <v>995.50089237524594</v>
      </c>
      <c r="Q9" s="4">
        <f t="shared" si="23"/>
        <v>12.5</v>
      </c>
      <c r="R9">
        <f t="shared" si="0"/>
        <v>250000</v>
      </c>
      <c r="S9">
        <f t="shared" si="1"/>
        <v>28059.031666150204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21174.42251518555</v>
      </c>
      <c r="AC9">
        <f t="shared" si="2"/>
        <v>21995.398578612083</v>
      </c>
      <c r="AE9">
        <f t="shared" si="3"/>
        <v>15607.408818439679</v>
      </c>
      <c r="AF9">
        <f t="shared" si="4"/>
        <v>-780.37044092198391</v>
      </c>
      <c r="AG9">
        <f t="shared" si="4"/>
        <v>-9.7987159893452613</v>
      </c>
      <c r="AH9">
        <f t="shared" si="5"/>
        <v>-8530.537986474219</v>
      </c>
      <c r="AI9">
        <f t="shared" si="6"/>
        <v>6286.7016750541297</v>
      </c>
      <c r="AJ9">
        <f t="shared" si="7"/>
        <v>-820.97606342653307</v>
      </c>
      <c r="AK9">
        <f t="shared" si="24"/>
        <v>1879.2762585991095</v>
      </c>
      <c r="AL9">
        <f t="shared" si="8"/>
        <v>7345.0018702267062</v>
      </c>
      <c r="AN9">
        <f t="shared" si="9"/>
        <v>9750.6017275752365</v>
      </c>
      <c r="AO9">
        <f t="shared" si="9"/>
        <v>-487.53008637876178</v>
      </c>
      <c r="AP9">
        <f t="shared" si="9"/>
        <v>-6.1216681234650174</v>
      </c>
      <c r="AQ9">
        <f t="shared" si="9"/>
        <v>-5329.3842299939988</v>
      </c>
      <c r="AR9">
        <f t="shared" si="9"/>
        <v>3927.5657430790102</v>
      </c>
      <c r="AS9">
        <f t="shared" si="9"/>
        <v>-512.89811880156515</v>
      </c>
      <c r="AT9">
        <f t="shared" si="9"/>
        <v>1174.0625588046535</v>
      </c>
      <c r="AU9">
        <f t="shared" si="9"/>
        <v>4588.7301830820979</v>
      </c>
      <c r="AW9">
        <v>6</v>
      </c>
      <c r="AX9">
        <f>(R9*SUMPRODUCT(K10:$K$23, X10:$X$23)-$AZ$3*SUMPRODUCT(K9:$K$22, W10:$W$23))/Z9</f>
        <v>28059.031666150204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4.7109999999999999E-2</v>
      </c>
      <c r="O10">
        <f t="shared" si="21"/>
        <v>19910.017847504918</v>
      </c>
      <c r="P10">
        <f t="shared" si="22"/>
        <v>995.50089237524594</v>
      </c>
      <c r="Q10" s="4">
        <f t="shared" si="23"/>
        <v>12.5</v>
      </c>
      <c r="R10">
        <f t="shared" si="0"/>
        <v>250000</v>
      </c>
      <c r="S10">
        <f t="shared" si="1"/>
        <v>29846.852061204874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21995.398578612083</v>
      </c>
      <c r="AC10">
        <f t="shared" si="2"/>
        <v>22060.671097678351</v>
      </c>
      <c r="AE10">
        <f t="shared" si="3"/>
        <v>14716.069700818589</v>
      </c>
      <c r="AF10">
        <f t="shared" si="4"/>
        <v>-735.80348504092944</v>
      </c>
      <c r="AG10">
        <f t="shared" si="4"/>
        <v>-9.2391113191937553</v>
      </c>
      <c r="AH10">
        <f t="shared" si="5"/>
        <v>-9232.3502051611049</v>
      </c>
      <c r="AI10">
        <f t="shared" si="6"/>
        <v>4738.6768992973612</v>
      </c>
      <c r="AJ10">
        <f t="shared" si="7"/>
        <v>-65.272519066267705</v>
      </c>
      <c r="AK10">
        <f t="shared" si="24"/>
        <v>1888.7224017054616</v>
      </c>
      <c r="AL10">
        <f t="shared" si="8"/>
        <v>6562.1267819365548</v>
      </c>
      <c r="AN10">
        <f t="shared" si="9"/>
        <v>8735.1495134569268</v>
      </c>
      <c r="AO10">
        <f t="shared" si="9"/>
        <v>-436.75747567284628</v>
      </c>
      <c r="AP10">
        <f t="shared" si="9"/>
        <v>-5.4841421918612179</v>
      </c>
      <c r="AQ10">
        <f t="shared" si="9"/>
        <v>-5480.1289367493964</v>
      </c>
      <c r="AR10">
        <f t="shared" si="9"/>
        <v>2812.7789588428227</v>
      </c>
      <c r="AS10">
        <f t="shared" si="9"/>
        <v>-38.744394716484699</v>
      </c>
      <c r="AT10">
        <f t="shared" si="9"/>
        <v>1121.1059001300418</v>
      </c>
      <c r="AU10">
        <f t="shared" si="9"/>
        <v>3895.1404642563798</v>
      </c>
      <c r="AW10">
        <v>7</v>
      </c>
      <c r="AX10">
        <f>(R10*SUMPRODUCT(K11:$K$23, X11:$X$23)-$AZ$3*SUMPRODUCT(K10:$K$22, W11:$W$23))/Z10</f>
        <v>29846.852061204874</v>
      </c>
    </row>
    <row r="11" spans="1:52" x14ac:dyDescent="0.25">
      <c r="A11" t="s">
        <v>33</v>
      </c>
      <c r="C11" s="7">
        <f>AU25</f>
        <v>35183.597164531253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5.2900999999999997E-2</v>
      </c>
      <c r="O11">
        <f t="shared" si="21"/>
        <v>19910.017847504918</v>
      </c>
      <c r="P11">
        <f t="shared" si="22"/>
        <v>995.50089237524594</v>
      </c>
      <c r="Q11" s="4">
        <f t="shared" si="23"/>
        <v>12.5</v>
      </c>
      <c r="R11">
        <f t="shared" si="0"/>
        <v>250000</v>
      </c>
      <c r="S11">
        <f t="shared" si="1"/>
        <v>31055.826148317199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22060.671097678351</v>
      </c>
      <c r="AC11">
        <f t="shared" si="2"/>
        <v>21510.412959261917</v>
      </c>
      <c r="AE11">
        <f t="shared" si="3"/>
        <v>13790.414200567398</v>
      </c>
      <c r="AF11">
        <f t="shared" si="4"/>
        <v>-689.52071002836999</v>
      </c>
      <c r="AG11">
        <f t="shared" si="4"/>
        <v>-8.6579619781051491</v>
      </c>
      <c r="AH11">
        <f t="shared" si="5"/>
        <v>-9775.1645579333763</v>
      </c>
      <c r="AI11">
        <f t="shared" si="6"/>
        <v>3317.0709706275466</v>
      </c>
      <c r="AJ11">
        <f t="shared" si="7"/>
        <v>550.25813841643321</v>
      </c>
      <c r="AK11">
        <f t="shared" si="24"/>
        <v>1810.820576293195</v>
      </c>
      <c r="AL11">
        <f t="shared" si="8"/>
        <v>5678.1496853371746</v>
      </c>
      <c r="AN11">
        <f t="shared" si="9"/>
        <v>7784.7835225021126</v>
      </c>
      <c r="AO11">
        <f t="shared" si="9"/>
        <v>-389.23917612510564</v>
      </c>
      <c r="AP11">
        <f t="shared" si="9"/>
        <v>-4.887478995578654</v>
      </c>
      <c r="AQ11">
        <f t="shared" si="9"/>
        <v>-5518.1475243300092</v>
      </c>
      <c r="AR11">
        <f t="shared" si="9"/>
        <v>1872.5093430514185</v>
      </c>
      <c r="AS11">
        <f t="shared" si="9"/>
        <v>310.62449805827356</v>
      </c>
      <c r="AT11">
        <f t="shared" si="9"/>
        <v>1022.2206512082166</v>
      </c>
      <c r="AU11">
        <f t="shared" si="9"/>
        <v>3205.3544923179088</v>
      </c>
      <c r="AW11">
        <v>8</v>
      </c>
      <c r="AX11">
        <f>(R11*SUMPRODUCT(K12:$K$23, X12:$X$23)-$AZ$3*SUMPRODUCT(K11:$K$22, W12:$W$23))/Z11</f>
        <v>31055.826148317199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5.9271999999999998E-2</v>
      </c>
      <c r="O12">
        <f t="shared" si="21"/>
        <v>19910.017847504918</v>
      </c>
      <c r="P12">
        <f t="shared" si="22"/>
        <v>995.50089237524594</v>
      </c>
      <c r="Q12" s="4">
        <f t="shared" si="23"/>
        <v>12.5</v>
      </c>
      <c r="R12">
        <f t="shared" si="0"/>
        <v>250000</v>
      </c>
      <c r="S12">
        <f t="shared" si="1"/>
        <v>31691.067086396652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21510.412959261917</v>
      </c>
      <c r="AC12">
        <f t="shared" si="2"/>
        <v>20429.855902980315</v>
      </c>
      <c r="AE12">
        <f t="shared" si="3"/>
        <v>12835.124628065694</v>
      </c>
      <c r="AF12">
        <f t="shared" si="4"/>
        <v>-641.75623140328469</v>
      </c>
      <c r="AG12">
        <f t="shared" si="4"/>
        <v>-8.0582076359578476</v>
      </c>
      <c r="AH12">
        <f t="shared" si="5"/>
        <v>-10263.494447324967</v>
      </c>
      <c r="AI12">
        <f t="shared" si="6"/>
        <v>1921.8157417014845</v>
      </c>
      <c r="AJ12">
        <f t="shared" si="7"/>
        <v>1080.5570562816029</v>
      </c>
      <c r="AK12">
        <f t="shared" si="24"/>
        <v>1749.2262523724728</v>
      </c>
      <c r="AL12">
        <f t="shared" si="8"/>
        <v>4751.5990503555604</v>
      </c>
      <c r="AN12">
        <f t="shared" si="9"/>
        <v>6888.0273774421012</v>
      </c>
      <c r="AO12">
        <f t="shared" si="9"/>
        <v>-344.40136887210502</v>
      </c>
      <c r="AP12">
        <f t="shared" si="9"/>
        <v>-4.3244733820676196</v>
      </c>
      <c r="AQ12">
        <f t="shared" si="9"/>
        <v>-5507.9504710702149</v>
      </c>
      <c r="AR12">
        <f t="shared" si="9"/>
        <v>1031.3510641177133</v>
      </c>
      <c r="AS12">
        <f t="shared" si="9"/>
        <v>579.88580572727972</v>
      </c>
      <c r="AT12">
        <f t="shared" si="9"/>
        <v>938.73013818159006</v>
      </c>
      <c r="AU12">
        <f t="shared" si="9"/>
        <v>2549.9670080265832</v>
      </c>
      <c r="AW12">
        <v>9</v>
      </c>
      <c r="AX12">
        <f>(R12*SUMPRODUCT(K13:$K$23, X13:$X$23)-$AZ$3*SUMPRODUCT(K12:$K$22, W13:$W$23))/Z12</f>
        <v>31691.067086396652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6.6047999999999996E-2</v>
      </c>
      <c r="O13">
        <f t="shared" si="21"/>
        <v>19910.017847504918</v>
      </c>
      <c r="P13">
        <f t="shared" si="22"/>
        <v>995.50089237524594</v>
      </c>
      <c r="Q13" s="4">
        <f t="shared" si="23"/>
        <v>12.5</v>
      </c>
      <c r="R13">
        <f t="shared" si="0"/>
        <v>250000</v>
      </c>
      <c r="S13">
        <f t="shared" si="1"/>
        <v>31757.208270070041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20429.855902980315</v>
      </c>
      <c r="AC13">
        <f t="shared" si="2"/>
        <v>18915.602011236588</v>
      </c>
      <c r="AE13">
        <f t="shared" si="3"/>
        <v>11859.039070350555</v>
      </c>
      <c r="AF13">
        <f t="shared" si="4"/>
        <v>-592.95195351752773</v>
      </c>
      <c r="AG13">
        <f t="shared" si="4"/>
        <v>-7.4453970616585261</v>
      </c>
      <c r="AH13">
        <f t="shared" si="5"/>
        <v>-10644.569958794878</v>
      </c>
      <c r="AI13">
        <f t="shared" si="6"/>
        <v>614.07176097649062</v>
      </c>
      <c r="AJ13">
        <f t="shared" si="7"/>
        <v>1514.2538917437269</v>
      </c>
      <c r="AK13">
        <f t="shared" si="24"/>
        <v>1638.6802541243499</v>
      </c>
      <c r="AL13">
        <f t="shared" si="8"/>
        <v>3767.0059068445671</v>
      </c>
      <c r="AN13">
        <f t="shared" si="9"/>
        <v>6051.3517841992807</v>
      </c>
      <c r="AO13">
        <f t="shared" si="9"/>
        <v>-302.56758920996401</v>
      </c>
      <c r="AP13">
        <f t="shared" si="9"/>
        <v>-3.7991878200134459</v>
      </c>
      <c r="AQ13">
        <f t="shared" si="9"/>
        <v>-5431.6405427175441</v>
      </c>
      <c r="AR13">
        <f t="shared" si="9"/>
        <v>313.34446445175899</v>
      </c>
      <c r="AS13">
        <f t="shared" si="9"/>
        <v>772.68343035008127</v>
      </c>
      <c r="AT13">
        <f t="shared" si="9"/>
        <v>836.17488910375857</v>
      </c>
      <c r="AU13">
        <f t="shared" si="9"/>
        <v>1922.2027839055988</v>
      </c>
      <c r="AW13">
        <v>10</v>
      </c>
      <c r="AX13">
        <f>(R13*SUMPRODUCT(K14:$K$23, X14:$X$23)-$AZ$3*SUMPRODUCT(K13:$K$22, W14:$W$23))/Z13</f>
        <v>31757.208270070041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7.3592000000000005E-2</v>
      </c>
      <c r="O14">
        <f t="shared" si="21"/>
        <v>19910.017847504918</v>
      </c>
      <c r="P14">
        <f t="shared" si="22"/>
        <v>995.50089237524594</v>
      </c>
      <c r="Q14" s="4">
        <f t="shared" si="23"/>
        <v>12.5</v>
      </c>
      <c r="R14">
        <f t="shared" si="0"/>
        <v>250000</v>
      </c>
      <c r="S14">
        <f t="shared" si="1"/>
        <v>31522.209951953573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18915.602011236588</v>
      </c>
      <c r="AC14">
        <f t="shared" si="2"/>
        <v>17206.137123062457</v>
      </c>
      <c r="AE14">
        <f t="shared" si="3"/>
        <v>10867.718276381811</v>
      </c>
      <c r="AF14">
        <f t="shared" si="4"/>
        <v>-543.38591381909055</v>
      </c>
      <c r="AG14">
        <f t="shared" si="4"/>
        <v>-6.8230214304803667</v>
      </c>
      <c r="AH14">
        <f t="shared" si="5"/>
        <v>-10958.433211231486</v>
      </c>
      <c r="AI14">
        <f t="shared" si="6"/>
        <v>-640.92387009924641</v>
      </c>
      <c r="AJ14">
        <f t="shared" si="7"/>
        <v>1709.4648881741305</v>
      </c>
      <c r="AK14">
        <f t="shared" si="24"/>
        <v>2502.119664234755</v>
      </c>
      <c r="AL14">
        <f t="shared" si="8"/>
        <v>3570.660682309639</v>
      </c>
      <c r="AN14">
        <f t="shared" si="9"/>
        <v>5108.373452755317</v>
      </c>
      <c r="AO14">
        <f t="shared" si="9"/>
        <v>-255.41867263776584</v>
      </c>
      <c r="AP14">
        <f t="shared" si="9"/>
        <v>-3.2071627784825716</v>
      </c>
      <c r="AQ14">
        <f t="shared" si="9"/>
        <v>-5151.0140285569187</v>
      </c>
      <c r="AR14">
        <f t="shared" si="9"/>
        <v>-301.26641121785008</v>
      </c>
      <c r="AS14">
        <f t="shared" si="9"/>
        <v>803.53436030303533</v>
      </c>
      <c r="AT14">
        <f t="shared" si="9"/>
        <v>1176.1219184501442</v>
      </c>
      <c r="AU14">
        <f t="shared" si="9"/>
        <v>1678.3898675353294</v>
      </c>
      <c r="AW14">
        <v>11</v>
      </c>
      <c r="AX14">
        <f>(R14*SUMPRODUCT(K15:$K$23, X15:$X$23)-$AZ$3*SUMPRODUCT(K14:$K$22, W15:$W$23))/Z14</f>
        <v>31522.209951953573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8.2293000000000005E-2</v>
      </c>
      <c r="O15">
        <f t="shared" si="21"/>
        <v>19910.017847504918</v>
      </c>
      <c r="P15">
        <f t="shared" si="22"/>
        <v>995.50089237524594</v>
      </c>
      <c r="Q15" s="4">
        <f t="shared" si="23"/>
        <v>12.5</v>
      </c>
      <c r="R15">
        <f t="shared" si="0"/>
        <v>250000</v>
      </c>
      <c r="S15">
        <f t="shared" si="1"/>
        <v>30777.06949228638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17206.137123062457</v>
      </c>
      <c r="AC15">
        <f t="shared" si="2"/>
        <v>15248.940579716256</v>
      </c>
      <c r="AE15">
        <f t="shared" si="3"/>
        <v>9864.7039534997057</v>
      </c>
      <c r="AF15">
        <f t="shared" si="4"/>
        <v>-493.23519767498533</v>
      </c>
      <c r="AG15">
        <f t="shared" si="4"/>
        <v>-6.1933043135970429</v>
      </c>
      <c r="AH15">
        <f t="shared" si="5"/>
        <v>-11229.738051570417</v>
      </c>
      <c r="AI15">
        <f t="shared" si="6"/>
        <v>-1864.4626000592943</v>
      </c>
      <c r="AJ15">
        <f t="shared" si="7"/>
        <v>1957.196543346201</v>
      </c>
      <c r="AK15">
        <f t="shared" si="24"/>
        <v>2274.2988902681336</v>
      </c>
      <c r="AL15">
        <f t="shared" si="8"/>
        <v>2367.0328335550403</v>
      </c>
      <c r="AN15">
        <f t="shared" si="9"/>
        <v>4271.3945658880039</v>
      </c>
      <c r="AO15">
        <f t="shared" si="9"/>
        <v>-213.56972829440019</v>
      </c>
      <c r="AP15">
        <f t="shared" si="9"/>
        <v>-2.6816868012145489</v>
      </c>
      <c r="AQ15">
        <f t="shared" si="9"/>
        <v>-4862.451252052675</v>
      </c>
      <c r="AR15">
        <f t="shared" si="9"/>
        <v>-807.30810126028632</v>
      </c>
      <c r="AS15">
        <f t="shared" si="9"/>
        <v>847.46168957841667</v>
      </c>
      <c r="AT15">
        <f t="shared" si="9"/>
        <v>984.7662906954273</v>
      </c>
      <c r="AU15">
        <f t="shared" si="9"/>
        <v>1024.9198790135576</v>
      </c>
      <c r="AW15">
        <v>12</v>
      </c>
      <c r="AX15">
        <f>(R15*SUMPRODUCT(K16:$K$23, X16:$X$23)-$AZ$3*SUMPRODUCT(K15:$K$22, W16:$W$23))/Z15</f>
        <v>30777.06949228638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9.1596999999999998E-2</v>
      </c>
      <c r="O16">
        <f t="shared" si="21"/>
        <v>19910.017847504918</v>
      </c>
      <c r="P16">
        <f t="shared" si="22"/>
        <v>995.50089237524594</v>
      </c>
      <c r="Q16" s="4">
        <f t="shared" si="23"/>
        <v>12.5</v>
      </c>
      <c r="R16">
        <f t="shared" si="0"/>
        <v>250000</v>
      </c>
      <c r="S16">
        <f t="shared" si="1"/>
        <v>29548.32444432237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15248.940579716256</v>
      </c>
      <c r="AC16">
        <f t="shared" si="2"/>
        <v>13152.746791795103</v>
      </c>
      <c r="AE16">
        <f t="shared" si="3"/>
        <v>8862.4796259359955</v>
      </c>
      <c r="AF16">
        <f t="shared" si="4"/>
        <v>-443.12398129679985</v>
      </c>
      <c r="AG16">
        <f t="shared" si="4"/>
        <v>-5.5640831752485242</v>
      </c>
      <c r="AH16">
        <f t="shared" si="5"/>
        <v>-11345.761904250967</v>
      </c>
      <c r="AI16">
        <f t="shared" si="6"/>
        <v>-2931.970342787019</v>
      </c>
      <c r="AJ16">
        <f t="shared" si="7"/>
        <v>2096.1937879211528</v>
      </c>
      <c r="AK16">
        <f t="shared" si="24"/>
        <v>2025.3434445105447</v>
      </c>
      <c r="AL16">
        <f t="shared" si="8"/>
        <v>1189.5668896446784</v>
      </c>
      <c r="AN16">
        <f t="shared" si="9"/>
        <v>3534.9416640973423</v>
      </c>
      <c r="AO16">
        <f t="shared" si="9"/>
        <v>-176.74708320486715</v>
      </c>
      <c r="AP16">
        <f t="shared" si="9"/>
        <v>-2.21932351541082</v>
      </c>
      <c r="AQ16">
        <f t="shared" si="9"/>
        <v>-4525.4384956658623</v>
      </c>
      <c r="AR16">
        <f t="shared" si="9"/>
        <v>-1169.4632382887976</v>
      </c>
      <c r="AS16">
        <f t="shared" si="9"/>
        <v>836.10039962849839</v>
      </c>
      <c r="AT16">
        <f t="shared" si="9"/>
        <v>807.84060762798231</v>
      </c>
      <c r="AU16">
        <f t="shared" si="9"/>
        <v>474.47776896768323</v>
      </c>
      <c r="AW16">
        <v>13</v>
      </c>
      <c r="AX16">
        <f>(R16*SUMPRODUCT(K17:$K$23, X17:$X$23)-$AZ$3*SUMPRODUCT(K16:$K$22, W17:$W$23))/Z16</f>
        <v>29548.32444432237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0.10148</v>
      </c>
      <c r="O17">
        <f t="shared" si="21"/>
        <v>19910.017847504918</v>
      </c>
      <c r="P17">
        <f t="shared" si="22"/>
        <v>995.50089237524594</v>
      </c>
      <c r="Q17" s="4">
        <f t="shared" si="23"/>
        <v>12.5</v>
      </c>
      <c r="R17">
        <f t="shared" si="0"/>
        <v>250000</v>
      </c>
      <c r="S17">
        <f t="shared" si="1"/>
        <v>27847.702658637027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13152.746791795103</v>
      </c>
      <c r="AC17">
        <f t="shared" si="2"/>
        <v>11013.875971890167</v>
      </c>
      <c r="AE17">
        <f t="shared" si="3"/>
        <v>7874.490397236651</v>
      </c>
      <c r="AF17">
        <f t="shared" si="4"/>
        <v>-393.72451986183256</v>
      </c>
      <c r="AG17">
        <f t="shared" si="4"/>
        <v>-4.9437991828718184</v>
      </c>
      <c r="AH17">
        <f t="shared" si="5"/>
        <v>-11292.863212484406</v>
      </c>
      <c r="AI17">
        <f t="shared" si="6"/>
        <v>-3817.0411342924599</v>
      </c>
      <c r="AJ17">
        <f t="shared" si="7"/>
        <v>2138.8708199049361</v>
      </c>
      <c r="AK17">
        <f t="shared" si="24"/>
        <v>1765.6509461262087</v>
      </c>
      <c r="AL17">
        <f t="shared" si="8"/>
        <v>87.480631738684906</v>
      </c>
      <c r="AN17">
        <f t="shared" si="9"/>
        <v>2893.2824053897584</v>
      </c>
      <c r="AO17">
        <f t="shared" si="9"/>
        <v>-144.66412026948794</v>
      </c>
      <c r="AP17">
        <f t="shared" si="9"/>
        <v>-1.8164740154617305</v>
      </c>
      <c r="AQ17">
        <f t="shared" si="9"/>
        <v>-4149.2770694876081</v>
      </c>
      <c r="AR17">
        <f t="shared" si="9"/>
        <v>-1402.475258382799</v>
      </c>
      <c r="AS17">
        <f t="shared" si="9"/>
        <v>785.87400561237109</v>
      </c>
      <c r="AT17">
        <f t="shared" si="9"/>
        <v>648.74379912628319</v>
      </c>
      <c r="AU17">
        <f t="shared" si="9"/>
        <v>32.142546355855487</v>
      </c>
      <c r="AW17">
        <v>14</v>
      </c>
      <c r="AX17">
        <f>(R17*SUMPRODUCT(K18:$K$23, X18:$X$23)-$AZ$3*SUMPRODUCT(K17:$K$22, W18:$W$23))/Z17</f>
        <v>27847.702658637027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0.112611</v>
      </c>
      <c r="O18">
        <f t="shared" si="21"/>
        <v>19910.017847504918</v>
      </c>
      <c r="P18">
        <f t="shared" si="22"/>
        <v>995.50089237524594</v>
      </c>
      <c r="Q18" s="4">
        <f t="shared" si="23"/>
        <v>12.5</v>
      </c>
      <c r="R18">
        <f t="shared" si="0"/>
        <v>250000</v>
      </c>
      <c r="S18">
        <f t="shared" si="1"/>
        <v>25620.942220888675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11013.875971890167</v>
      </c>
      <c r="AC18">
        <f t="shared" si="2"/>
        <v>8890.7437004019357</v>
      </c>
      <c r="AE18">
        <f t="shared" si="3"/>
        <v>6908.9912551410689</v>
      </c>
      <c r="AF18">
        <f t="shared" si="4"/>
        <v>-345.44956275705346</v>
      </c>
      <c r="AG18">
        <f t="shared" si="4"/>
        <v>-4.3376350212607226</v>
      </c>
      <c r="AH18">
        <f t="shared" si="5"/>
        <v>-11134.523395647568</v>
      </c>
      <c r="AI18">
        <f t="shared" si="6"/>
        <v>-4575.3193382848131</v>
      </c>
      <c r="AJ18">
        <f t="shared" si="7"/>
        <v>2123.1322714882317</v>
      </c>
      <c r="AK18">
        <f t="shared" si="24"/>
        <v>1504.1347843672706</v>
      </c>
      <c r="AL18">
        <f t="shared" si="8"/>
        <v>-948.05228242931071</v>
      </c>
      <c r="AN18">
        <f t="shared" si="9"/>
        <v>2338.4300224973704</v>
      </c>
      <c r="AO18">
        <f t="shared" si="9"/>
        <v>-116.92150112486851</v>
      </c>
      <c r="AP18">
        <f t="shared" si="9"/>
        <v>-1.4681240119973182</v>
      </c>
      <c r="AQ18">
        <f t="shared" si="9"/>
        <v>-3768.611485100223</v>
      </c>
      <c r="AR18">
        <f t="shared" si="9"/>
        <v>-1548.5710877397187</v>
      </c>
      <c r="AS18">
        <f t="shared" si="9"/>
        <v>718.59929503988735</v>
      </c>
      <c r="AT18">
        <f t="shared" si="9"/>
        <v>509.09225496989239</v>
      </c>
      <c r="AU18">
        <f t="shared" si="9"/>
        <v>-320.87953772993887</v>
      </c>
      <c r="AW18">
        <v>15</v>
      </c>
      <c r="AX18">
        <f>(R18*SUMPRODUCT(K19:$K$23, X19:$X$23)-$AZ$3*SUMPRODUCT(K18:$K$22, W19:$W$23))/Z18</f>
        <v>25620.942220888675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0.125163</v>
      </c>
      <c r="O19">
        <f t="shared" si="21"/>
        <v>19910.017847504918</v>
      </c>
      <c r="P19">
        <f t="shared" si="22"/>
        <v>995.50089237524594</v>
      </c>
      <c r="Q19" s="4">
        <f t="shared" si="23"/>
        <v>12.5</v>
      </c>
      <c r="R19">
        <f t="shared" si="0"/>
        <v>250000</v>
      </c>
      <c r="S19">
        <f t="shared" si="1"/>
        <v>22776.032012938653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8890.7437004019357</v>
      </c>
      <c r="AC19">
        <f t="shared" si="2"/>
        <v>6835.2644207957965</v>
      </c>
      <c r="AE19">
        <f t="shared" si="3"/>
        <v>5975.1512701224365</v>
      </c>
      <c r="AF19">
        <f t="shared" si="4"/>
        <v>-298.75756350612187</v>
      </c>
      <c r="AG19">
        <f t="shared" si="4"/>
        <v>-3.7513472588820598</v>
      </c>
      <c r="AH19">
        <f t="shared" si="5"/>
        <v>-10858.228243321117</v>
      </c>
      <c r="AI19">
        <f t="shared" si="6"/>
        <v>-5185.585883963684</v>
      </c>
      <c r="AJ19">
        <f t="shared" si="7"/>
        <v>2055.4792796061392</v>
      </c>
      <c r="AK19">
        <f t="shared" si="24"/>
        <v>1246.5390821933659</v>
      </c>
      <c r="AL19">
        <f t="shared" si="8"/>
        <v>-1883.5675221641789</v>
      </c>
      <c r="AN19">
        <f t="shared" si="9"/>
        <v>1862.9448856147344</v>
      </c>
      <c r="AO19">
        <f t="shared" si="9"/>
        <v>-93.147244280736729</v>
      </c>
      <c r="AP19">
        <f t="shared" si="9"/>
        <v>-1.1696027220338447</v>
      </c>
      <c r="AQ19">
        <f t="shared" si="9"/>
        <v>-3385.4006130154489</v>
      </c>
      <c r="AR19">
        <f t="shared" si="9"/>
        <v>-1616.7725744034851</v>
      </c>
      <c r="AS19">
        <f t="shared" si="9"/>
        <v>640.86153443121964</v>
      </c>
      <c r="AT19">
        <f t="shared" si="9"/>
        <v>388.64850493457567</v>
      </c>
      <c r="AU19">
        <f t="shared" si="9"/>
        <v>-587.26253503768987</v>
      </c>
      <c r="AW19">
        <v>16</v>
      </c>
      <c r="AX19">
        <f>(R19*SUMPRODUCT(K20:$K$23, X20:$X$23)-$AZ$3*SUMPRODUCT(K19:$K$22, W20:$W$23))/Z19</f>
        <v>22776.032012938653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0.13952899999999999</v>
      </c>
      <c r="O20">
        <f t="shared" si="21"/>
        <v>19910.017847504918</v>
      </c>
      <c r="P20">
        <f t="shared" si="22"/>
        <v>995.50089237524594</v>
      </c>
      <c r="Q20" s="4">
        <f t="shared" si="23"/>
        <v>12.5</v>
      </c>
      <c r="R20">
        <f t="shared" si="0"/>
        <v>250000</v>
      </c>
      <c r="S20">
        <f t="shared" si="1"/>
        <v>19151.820395134575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6835.2644207957965</v>
      </c>
      <c r="AC20">
        <f t="shared" si="2"/>
        <v>4888.1758925070244</v>
      </c>
      <c r="AE20">
        <f t="shared" si="3"/>
        <v>5081.692875852299</v>
      </c>
      <c r="AF20">
        <f t="shared" si="4"/>
        <v>-254.08464379261497</v>
      </c>
      <c r="AG20">
        <f t="shared" si="4"/>
        <v>-3.1904120546086845</v>
      </c>
      <c r="AH20">
        <f t="shared" si="5"/>
        <v>-10468.434633691097</v>
      </c>
      <c r="AI20">
        <f t="shared" si="6"/>
        <v>-5644.0168136860211</v>
      </c>
      <c r="AJ20">
        <f t="shared" si="7"/>
        <v>1947.0885282887721</v>
      </c>
      <c r="AK20">
        <f t="shared" si="24"/>
        <v>998.01533865014926</v>
      </c>
      <c r="AL20">
        <f t="shared" si="8"/>
        <v>-2698.9129467470998</v>
      </c>
      <c r="AN20">
        <f t="shared" si="9"/>
        <v>1459.4891907802053</v>
      </c>
      <c r="AO20">
        <f t="shared" si="9"/>
        <v>-72.974459539010269</v>
      </c>
      <c r="AP20">
        <f t="shared" si="9"/>
        <v>-0.9163032913623842</v>
      </c>
      <c r="AQ20">
        <f t="shared" si="9"/>
        <v>-3006.5900410596496</v>
      </c>
      <c r="AR20">
        <f t="shared" si="9"/>
        <v>-1620.9916131098171</v>
      </c>
      <c r="AS20">
        <f t="shared" si="9"/>
        <v>559.21416936339017</v>
      </c>
      <c r="AT20">
        <f t="shared" si="9"/>
        <v>286.63530728398064</v>
      </c>
      <c r="AU20">
        <f t="shared" si="9"/>
        <v>-775.14213646244627</v>
      </c>
      <c r="AW20">
        <v>17</v>
      </c>
      <c r="AX20">
        <f>(R20*SUMPRODUCT(K21:$K$23, X21:$X$23)-$AZ$3*SUMPRODUCT(K20:$K$22, W21:$W$23))/Z20</f>
        <v>19151.820395134575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0.15610499999999999</v>
      </c>
      <c r="O21">
        <f t="shared" si="21"/>
        <v>19910.017847504918</v>
      </c>
      <c r="P21">
        <f t="shared" si="22"/>
        <v>995.50089237524594</v>
      </c>
      <c r="Q21" s="4">
        <f t="shared" si="23"/>
        <v>12.5</v>
      </c>
      <c r="R21">
        <f t="shared" si="0"/>
        <v>250000</v>
      </c>
      <c r="S21">
        <f t="shared" si="1"/>
        <v>14484.940755079295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4888.1758925070244</v>
      </c>
      <c r="AC21">
        <f t="shared" si="2"/>
        <v>3082.938473989655</v>
      </c>
      <c r="AE21">
        <f t="shared" si="3"/>
        <v>4237.5982807088531</v>
      </c>
      <c r="AF21">
        <f t="shared" si="4"/>
        <v>-211.87991403544265</v>
      </c>
      <c r="AG21">
        <f t="shared" si="4"/>
        <v>-2.6604686602779086</v>
      </c>
      <c r="AH21">
        <f t="shared" si="5"/>
        <v>-9960.7854756937722</v>
      </c>
      <c r="AI21">
        <f t="shared" si="6"/>
        <v>-5937.72757768064</v>
      </c>
      <c r="AJ21">
        <f t="shared" si="7"/>
        <v>1805.2374185173694</v>
      </c>
      <c r="AK21">
        <f t="shared" si="24"/>
        <v>762.77975954658825</v>
      </c>
      <c r="AL21">
        <f t="shared" si="8"/>
        <v>-3369.7103996166825</v>
      </c>
      <c r="AN21">
        <f t="shared" si="9"/>
        <v>1121.1239224534711</v>
      </c>
      <c r="AO21">
        <f t="shared" si="9"/>
        <v>-56.056196122673548</v>
      </c>
      <c r="AP21">
        <f t="shared" si="9"/>
        <v>-0.70386923497532661</v>
      </c>
      <c r="AQ21">
        <f t="shared" si="9"/>
        <v>-2635.2839848139961</v>
      </c>
      <c r="AR21">
        <f t="shared" si="9"/>
        <v>-1570.9201277181739</v>
      </c>
      <c r="AS21">
        <f t="shared" si="9"/>
        <v>477.60422804150755</v>
      </c>
      <c r="AT21">
        <f t="shared" si="9"/>
        <v>201.80549909226789</v>
      </c>
      <c r="AU21">
        <f t="shared" si="9"/>
        <v>-891.51040058439855</v>
      </c>
      <c r="AW21">
        <v>18</v>
      </c>
      <c r="AX21">
        <f>(R21*SUMPRODUCT(K22:$K$23, X22:$X$23)-$AZ$3*SUMPRODUCT(K21:$K$22, W22:$W$23))/Z21</f>
        <v>14484.940755079295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0.17521600000000001</v>
      </c>
      <c r="O22">
        <f t="shared" si="21"/>
        <v>19910.017847504918</v>
      </c>
      <c r="P22">
        <f t="shared" si="22"/>
        <v>995.50089237524594</v>
      </c>
      <c r="Q22" s="4">
        <f t="shared" si="23"/>
        <v>12.5</v>
      </c>
      <c r="R22">
        <f t="shared" si="0"/>
        <v>250000</v>
      </c>
      <c r="S22">
        <f t="shared" si="1"/>
        <v>8352.1309368503244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3082.938473989655</v>
      </c>
      <c r="AC22">
        <f t="shared" si="2"/>
        <v>1448.3980141152188</v>
      </c>
      <c r="AE22">
        <f t="shared" si="3"/>
        <v>3452.7272775490819</v>
      </c>
      <c r="AF22">
        <f t="shared" si="4"/>
        <v>-172.6363638774541</v>
      </c>
      <c r="AG22">
        <f t="shared" si="4"/>
        <v>-2.1677072968958755</v>
      </c>
      <c r="AH22">
        <f t="shared" si="5"/>
        <v>-9323.1335355850806</v>
      </c>
      <c r="AI22">
        <f t="shared" si="6"/>
        <v>-6045.2103292103493</v>
      </c>
      <c r="AJ22">
        <f t="shared" si="7"/>
        <v>1634.5404598744362</v>
      </c>
      <c r="AK22">
        <f t="shared" si="24"/>
        <v>544.4971507609514</v>
      </c>
      <c r="AL22">
        <f t="shared" si="8"/>
        <v>-3866.1727185749614</v>
      </c>
      <c r="AN22">
        <f t="shared" si="9"/>
        <v>841.46775527770524</v>
      </c>
      <c r="AO22">
        <f t="shared" si="9"/>
        <v>-42.073387763885258</v>
      </c>
      <c r="AP22">
        <f t="shared" si="9"/>
        <v>-0.52829419950969314</v>
      </c>
      <c r="AQ22">
        <f t="shared" si="9"/>
        <v>-2272.1505690168287</v>
      </c>
      <c r="AR22">
        <f t="shared" si="9"/>
        <v>-1473.2844957025188</v>
      </c>
      <c r="AS22">
        <f t="shared" si="9"/>
        <v>398.35555522284591</v>
      </c>
      <c r="AT22">
        <f t="shared" si="9"/>
        <v>132.69996683061535</v>
      </c>
      <c r="AU22">
        <f t="shared" si="9"/>
        <v>-942.22897364905748</v>
      </c>
      <c r="AW22">
        <v>19</v>
      </c>
      <c r="AX22">
        <f>(R22*SUMPRODUCT(K23:$K$23, X23:$X$23)-$AZ$3*SUMPRODUCT(K22:$K$22, W23:$W$23))/Z22</f>
        <v>8352.1309368503244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0.19798199999999999</v>
      </c>
      <c r="O23">
        <f t="shared" si="21"/>
        <v>19910.017847504918</v>
      </c>
      <c r="P23">
        <f t="shared" si="22"/>
        <v>995.50089237524594</v>
      </c>
      <c r="Q23" s="4">
        <f t="shared" si="23"/>
        <v>12.5</v>
      </c>
      <c r="R23">
        <f t="shared" si="0"/>
        <v>250000</v>
      </c>
      <c r="S23">
        <f t="shared" si="1"/>
        <v>10545.380202028646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1448.3980141152188</v>
      </c>
      <c r="AC23">
        <f t="shared" si="2"/>
        <v>1448.3980141152185</v>
      </c>
      <c r="AE23">
        <f t="shared" si="3"/>
        <v>2734.6221529098689</v>
      </c>
      <c r="AF23">
        <f t="shared" si="4"/>
        <v>-136.73110764549344</v>
      </c>
      <c r="AG23">
        <f t="shared" si="4"/>
        <v>-1.7168631978728774</v>
      </c>
      <c r="AH23">
        <f t="shared" si="5"/>
        <v>-8583.340521080785</v>
      </c>
      <c r="AI23">
        <f t="shared" si="6"/>
        <v>-5987.1663390142821</v>
      </c>
      <c r="AJ23">
        <f t="shared" si="7"/>
        <v>0</v>
      </c>
      <c r="AK23">
        <f t="shared" si="24"/>
        <v>346.24904738923073</v>
      </c>
      <c r="AL23">
        <f t="shared" si="8"/>
        <v>-5640.9172916250518</v>
      </c>
      <c r="AN23">
        <f t="shared" si="9"/>
        <v>613.92299045990273</v>
      </c>
      <c r="AO23">
        <f t="shared" si="9"/>
        <v>-30.696149522995135</v>
      </c>
      <c r="AP23">
        <f t="shared" si="9"/>
        <v>-0.38543598702552034</v>
      </c>
      <c r="AQ23">
        <f t="shared" si="9"/>
        <v>-1926.9609423848087</v>
      </c>
      <c r="AR23">
        <f t="shared" si="9"/>
        <v>-1344.1195374349265</v>
      </c>
      <c r="AS23">
        <f t="shared" si="9"/>
        <v>0</v>
      </c>
      <c r="AT23">
        <f t="shared" si="9"/>
        <v>77.732951293068552</v>
      </c>
      <c r="AU23">
        <f t="shared" si="9"/>
        <v>-1266.3865861418581</v>
      </c>
      <c r="AW23">
        <v>20</v>
      </c>
      <c r="AX23">
        <f>(R23*SUMPRODUCT(K$23:$K24, X$23:$X24)-$AZ$3*SUMPRODUCT(K$22:$K23, W$23:$W24))/Z23</f>
        <v>10545.380202028646</v>
      </c>
    </row>
    <row r="25" spans="5:50" x14ac:dyDescent="0.25">
      <c r="AN25" s="8">
        <f t="shared" ref="AN25:AU25" si="25">SUM(AN3:AN23)</f>
        <v>136271.51418214772</v>
      </c>
      <c r="AO25" s="8">
        <f t="shared" si="25"/>
        <v>-21746.089094736082</v>
      </c>
      <c r="AP25" s="8">
        <f t="shared" si="25"/>
        <v>-173.05461578806734</v>
      </c>
      <c r="AQ25" s="8">
        <f t="shared" si="25"/>
        <v>-87460.772773401899</v>
      </c>
      <c r="AR25" s="8">
        <f t="shared" si="25"/>
        <v>26891.597698221693</v>
      </c>
      <c r="AS25" s="8">
        <f t="shared" si="25"/>
        <v>-10404.509200141709</v>
      </c>
      <c r="AT25" s="8">
        <f t="shared" si="25"/>
        <v>18696.508666451271</v>
      </c>
      <c r="AU25" s="9">
        <f t="shared" si="25"/>
        <v>35183.597164531253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36" priority="1" operator="lessThan">
      <formula>0</formula>
    </cfRule>
  </conditionalFormatting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DD4A61-F5DA-4B7B-B81F-0EF89BE2DF8B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'T.26.04.D'!C3*(1+C12)</f>
        <v>1168.3833641318213</v>
      </c>
      <c r="K3">
        <v>1</v>
      </c>
      <c r="L3" s="2">
        <v>0</v>
      </c>
      <c r="O3">
        <f>$C$3</f>
        <v>1168.3833641318213</v>
      </c>
      <c r="P3">
        <f>O3*B5</f>
        <v>934.70669130545707</v>
      </c>
      <c r="Q3" s="4">
        <f>B8</f>
        <v>100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1168.3833641318213</v>
      </c>
      <c r="AF3">
        <f t="shared" ref="AF3:AG23" si="4">-$Z3*P3</f>
        <v>-934.70669130545707</v>
      </c>
      <c r="AG3">
        <f t="shared" si="4"/>
        <v>-100</v>
      </c>
      <c r="AH3">
        <f t="shared" ref="AH3:AH23" si="5">-X3*R3</f>
        <v>0</v>
      </c>
      <c r="AI3">
        <f t="shared" ref="AI3:AI23" si="6">SUM(AE3:AH3)</f>
        <v>133.67667282636421</v>
      </c>
      <c r="AJ3">
        <f t="shared" ref="AJ3:AJ23" si="7">AB3-AC3</f>
        <v>0</v>
      </c>
      <c r="AL3">
        <f t="shared" ref="AL3:AL23" si="8">SUM(AI3:AK3)</f>
        <v>133.67667282636421</v>
      </c>
      <c r="AN3">
        <f t="shared" ref="AN3:AU23" si="9">AE3*$K3</f>
        <v>1168.3833641318213</v>
      </c>
      <c r="AO3">
        <f t="shared" si="9"/>
        <v>-934.70669130545707</v>
      </c>
      <c r="AP3">
        <f t="shared" si="9"/>
        <v>-100</v>
      </c>
      <c r="AQ3">
        <f t="shared" si="9"/>
        <v>0</v>
      </c>
      <c r="AR3">
        <f t="shared" si="9"/>
        <v>133.67667282636421</v>
      </c>
      <c r="AS3">
        <f t="shared" si="9"/>
        <v>0</v>
      </c>
      <c r="AT3">
        <f t="shared" si="9"/>
        <v>0</v>
      </c>
      <c r="AU3">
        <f t="shared" si="9"/>
        <v>133.67667282636421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661.48484610533899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1.1601210000000001E-3</v>
      </c>
      <c r="R4">
        <f t="shared" si="0"/>
        <v>500000</v>
      </c>
      <c r="S4">
        <f t="shared" si="1"/>
        <v>118.61069484918133</v>
      </c>
      <c r="U4">
        <f t="shared" ref="U4:U23" si="13">M4</f>
        <v>1.1601210000000001E-3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1.1601210000000001E-3</v>
      </c>
      <c r="Y4">
        <f t="shared" ref="Y4:Y23" si="17">V4*W4</f>
        <v>0.01</v>
      </c>
      <c r="Z4">
        <f t="shared" ref="Z4:Z23" si="18">MAX(0, W4-X4-Y4)</f>
        <v>0.98883987900000003</v>
      </c>
      <c r="AB4">
        <f t="shared" ref="AB4:AB23" si="19">AC3</f>
        <v>0</v>
      </c>
      <c r="AC4">
        <f t="shared" si="2"/>
        <v>117.28698514277039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-580.06050000000005</v>
      </c>
      <c r="AI4">
        <f t="shared" si="6"/>
        <v>-580.06050000000005</v>
      </c>
      <c r="AJ4">
        <f t="shared" si="7"/>
        <v>-117.28698514277039</v>
      </c>
      <c r="AK4">
        <f>G4*MAX(0, SUM(AB4, AE4:AF4))</f>
        <v>0</v>
      </c>
      <c r="AL4">
        <f t="shared" si="8"/>
        <v>-697.34748514277044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-544.19786096256678</v>
      </c>
      <c r="AR4">
        <f t="shared" si="9"/>
        <v>-544.19786096256678</v>
      </c>
      <c r="AS4">
        <f t="shared" si="9"/>
        <v>-110.03563668521473</v>
      </c>
      <c r="AT4">
        <f t="shared" si="9"/>
        <v>0</v>
      </c>
      <c r="AU4">
        <f t="shared" si="9"/>
        <v>-654.23349764778152</v>
      </c>
      <c r="AW4">
        <v>1</v>
      </c>
      <c r="AX4">
        <f>(R4*SUMPRODUCT(K5:$K$23, X5:$X$23)-$AZ$3*SUMPRODUCT(K4:$K$22, W5:$W$23))/Z4</f>
        <v>118.61069484918133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1.1721139999999999E-3</v>
      </c>
      <c r="O5">
        <f t="shared" ref="O5:O23" si="21">$C$3</f>
        <v>1168.3833641318213</v>
      </c>
      <c r="P5">
        <f t="shared" ref="P5:P23" si="22">O5*$C$5</f>
        <v>58.419168206591067</v>
      </c>
      <c r="Q5" s="4">
        <f t="shared" ref="Q5:Q23" si="23">$C$8</f>
        <v>12.5</v>
      </c>
      <c r="R5">
        <f t="shared" si="0"/>
        <v>500000</v>
      </c>
      <c r="S5">
        <f t="shared" si="1"/>
        <v>235.73559575228376</v>
      </c>
      <c r="U5">
        <f t="shared" si="13"/>
        <v>1.1721139999999999E-3</v>
      </c>
      <c r="V5">
        <f t="shared" si="14"/>
        <v>0.01</v>
      </c>
      <c r="W5">
        <f t="shared" si="15"/>
        <v>0.98883987900000003</v>
      </c>
      <c r="X5">
        <f t="shared" si="16"/>
        <v>1.1590330659342059E-3</v>
      </c>
      <c r="Y5">
        <f t="shared" si="17"/>
        <v>9.8883987900000008E-3</v>
      </c>
      <c r="Z5">
        <f t="shared" si="18"/>
        <v>0.97779244714406577</v>
      </c>
      <c r="AB5">
        <f t="shared" si="19"/>
        <v>117.28698514277039</v>
      </c>
      <c r="AC5">
        <f t="shared" si="2"/>
        <v>230.50048504958977</v>
      </c>
      <c r="AE5">
        <f t="shared" si="3"/>
        <v>1142.4364288168697</v>
      </c>
      <c r="AF5">
        <f t="shared" si="4"/>
        <v>-57.121821440843483</v>
      </c>
      <c r="AG5">
        <f t="shared" si="4"/>
        <v>-12.222405589300822</v>
      </c>
      <c r="AH5">
        <f t="shared" si="5"/>
        <v>-579.51653296710288</v>
      </c>
      <c r="AI5">
        <f t="shared" si="6"/>
        <v>493.57566881962248</v>
      </c>
      <c r="AJ5">
        <f t="shared" si="7"/>
        <v>-113.21349990681938</v>
      </c>
      <c r="AK5">
        <f>G5*SUM(AB5, AE5:AF5)</f>
        <v>49.306665293270669</v>
      </c>
      <c r="AL5">
        <f t="shared" si="8"/>
        <v>429.66883420607377</v>
      </c>
      <c r="AN5">
        <f t="shared" si="9"/>
        <v>986.56527200705261</v>
      </c>
      <c r="AO5">
        <f t="shared" si="9"/>
        <v>-49.328263600352628</v>
      </c>
      <c r="AP5">
        <f t="shared" si="9"/>
        <v>-10.554811270572667</v>
      </c>
      <c r="AQ5">
        <f t="shared" si="9"/>
        <v>-500.4487528215202</v>
      </c>
      <c r="AR5">
        <f t="shared" si="9"/>
        <v>426.23344431460703</v>
      </c>
      <c r="AS5">
        <f t="shared" si="9"/>
        <v>-97.766934345846011</v>
      </c>
      <c r="AT5">
        <f t="shared" si="9"/>
        <v>42.579387727677101</v>
      </c>
      <c r="AU5">
        <f t="shared" si="9"/>
        <v>371.04589769643809</v>
      </c>
      <c r="AW5">
        <v>2</v>
      </c>
      <c r="AX5">
        <f>(R5*SUMPRODUCT(K6:$K$23, X6:$X$23)-$AZ$3*SUMPRODUCT(K5:$K$22, W6:$W$23))/Z5</f>
        <v>235.73559575228376</v>
      </c>
    </row>
    <row r="6" spans="1:52" x14ac:dyDescent="0.25">
      <c r="A6" t="s">
        <v>16</v>
      </c>
      <c r="C6" s="2"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1.1871049999999999E-3</v>
      </c>
      <c r="O6">
        <f t="shared" si="21"/>
        <v>1168.3833641318213</v>
      </c>
      <c r="P6">
        <f t="shared" si="22"/>
        <v>58.419168206591067</v>
      </c>
      <c r="Q6" s="4">
        <f t="shared" si="23"/>
        <v>12.5</v>
      </c>
      <c r="R6">
        <f t="shared" si="0"/>
        <v>500000</v>
      </c>
      <c r="S6">
        <f t="shared" si="1"/>
        <v>348.59462620924342</v>
      </c>
      <c r="U6">
        <f t="shared" si="13"/>
        <v>1.1871049999999999E-3</v>
      </c>
      <c r="V6">
        <f t="shared" si="14"/>
        <v>0.01</v>
      </c>
      <c r="W6">
        <f t="shared" si="15"/>
        <v>0.97779244714406577</v>
      </c>
      <c r="X6">
        <f t="shared" si="16"/>
        <v>1.1607423029669562E-3</v>
      </c>
      <c r="Y6">
        <f t="shared" si="17"/>
        <v>9.7779244714406577E-3</v>
      </c>
      <c r="Z6">
        <f t="shared" si="18"/>
        <v>0.96685378036965819</v>
      </c>
      <c r="AB6">
        <f t="shared" si="19"/>
        <v>230.50048504958977</v>
      </c>
      <c r="AC6">
        <f t="shared" si="2"/>
        <v>337.04003216695492</v>
      </c>
      <c r="AE6">
        <f t="shared" si="3"/>
        <v>1129.6558725318703</v>
      </c>
      <c r="AF6">
        <f t="shared" si="4"/>
        <v>-56.482793626593519</v>
      </c>
      <c r="AG6">
        <f t="shared" si="4"/>
        <v>-12.085672254620727</v>
      </c>
      <c r="AH6">
        <f t="shared" si="5"/>
        <v>-580.37115148347812</v>
      </c>
      <c r="AI6">
        <f t="shared" si="6"/>
        <v>480.71625516717791</v>
      </c>
      <c r="AJ6">
        <f t="shared" si="7"/>
        <v>-106.53954711736515</v>
      </c>
      <c r="AK6">
        <f>G6*SUM(AB6, AE6:AF6)</f>
        <v>76.264903491359689</v>
      </c>
      <c r="AL6">
        <f t="shared" si="8"/>
        <v>450.44161154117245</v>
      </c>
      <c r="AN6">
        <f t="shared" si="9"/>
        <v>879.80561212099212</v>
      </c>
      <c r="AO6">
        <f t="shared" si="9"/>
        <v>-43.990280606049609</v>
      </c>
      <c r="AP6">
        <f t="shared" si="9"/>
        <v>-9.4126384276998447</v>
      </c>
      <c r="AQ6">
        <f t="shared" si="9"/>
        <v>-452.0082696014851</v>
      </c>
      <c r="AR6">
        <f t="shared" si="9"/>
        <v>374.39442348575756</v>
      </c>
      <c r="AS6">
        <f t="shared" si="9"/>
        <v>-82.975792669145136</v>
      </c>
      <c r="AT6">
        <f t="shared" si="9"/>
        <v>59.397106438422107</v>
      </c>
      <c r="AU6">
        <f t="shared" si="9"/>
        <v>350.81573725503449</v>
      </c>
      <c r="AW6">
        <v>3</v>
      </c>
      <c r="AX6">
        <f>(R6*SUMPRODUCT(K7:$K$23, X7:$X$23)-$AZ$3*SUMPRODUCT(K6:$K$22, W7:$W$23))/Z6</f>
        <v>348.59462620924342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1.2030949999999999E-3</v>
      </c>
      <c r="O7">
        <f t="shared" si="21"/>
        <v>1168.3833641318213</v>
      </c>
      <c r="P7">
        <f t="shared" si="22"/>
        <v>58.419168206591067</v>
      </c>
      <c r="Q7" s="4">
        <f t="shared" si="23"/>
        <v>12.5</v>
      </c>
      <c r="R7">
        <f t="shared" si="0"/>
        <v>500000</v>
      </c>
      <c r="S7">
        <f t="shared" si="1"/>
        <v>444.66002288439495</v>
      </c>
      <c r="U7">
        <f t="shared" si="13"/>
        <v>1.2030949999999999E-3</v>
      </c>
      <c r="V7">
        <f t="shared" si="14"/>
        <v>0.01</v>
      </c>
      <c r="W7">
        <f t="shared" si="15"/>
        <v>0.96685378036965819</v>
      </c>
      <c r="X7">
        <f t="shared" si="16"/>
        <v>1.1632169488938339E-3</v>
      </c>
      <c r="Y7">
        <f t="shared" si="17"/>
        <v>9.6685378036965829E-3</v>
      </c>
      <c r="Z7">
        <f t="shared" si="18"/>
        <v>0.95602202561706773</v>
      </c>
      <c r="AB7">
        <f t="shared" si="19"/>
        <v>337.04003216695492</v>
      </c>
      <c r="AC7">
        <f t="shared" si="2"/>
        <v>425.10477578887094</v>
      </c>
      <c r="AE7">
        <f t="shared" si="3"/>
        <v>1117.0002304745879</v>
      </c>
      <c r="AF7">
        <f t="shared" si="4"/>
        <v>-55.850011523729393</v>
      </c>
      <c r="AG7">
        <f t="shared" si="4"/>
        <v>-11.950275320213347</v>
      </c>
      <c r="AH7">
        <f t="shared" si="5"/>
        <v>-581.60847444691694</v>
      </c>
      <c r="AI7">
        <f t="shared" si="6"/>
        <v>467.59146918372812</v>
      </c>
      <c r="AJ7">
        <f t="shared" si="7"/>
        <v>-88.064743621916023</v>
      </c>
      <c r="AK7">
        <f>G7*SUM(AB7, AE7:AF7)</f>
        <v>68.651141329884638</v>
      </c>
      <c r="AL7">
        <f t="shared" si="8"/>
        <v>448.17786689169674</v>
      </c>
      <c r="AN7">
        <f t="shared" si="9"/>
        <v>787.49802323424228</v>
      </c>
      <c r="AO7">
        <f t="shared" si="9"/>
        <v>-39.374901161712117</v>
      </c>
      <c r="AP7">
        <f t="shared" si="9"/>
        <v>-8.4250816920373612</v>
      </c>
      <c r="AQ7">
        <f t="shared" si="9"/>
        <v>-410.04067092146443</v>
      </c>
      <c r="AR7">
        <f t="shared" si="9"/>
        <v>329.65736945902836</v>
      </c>
      <c r="AS7">
        <f t="shared" si="9"/>
        <v>-62.086658200082596</v>
      </c>
      <c r="AT7">
        <f t="shared" si="9"/>
        <v>48.399845062779235</v>
      </c>
      <c r="AU7">
        <f t="shared" si="9"/>
        <v>315.97055632172498</v>
      </c>
      <c r="AW7">
        <v>4</v>
      </c>
      <c r="AX7">
        <f>(R7*SUMPRODUCT(K8:$K$23, X8:$X$23)-$AZ$3*SUMPRODUCT(K7:$K$22, W8:$W$23))/Z7</f>
        <v>444.66002288439495</v>
      </c>
    </row>
    <row r="8" spans="1:52" x14ac:dyDescent="0.25">
      <c r="B8" s="2">
        <f>'T.26.04.A'!B8</f>
        <v>100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1.223083E-3</v>
      </c>
      <c r="O8">
        <f t="shared" si="21"/>
        <v>1168.3833641318213</v>
      </c>
      <c r="P8">
        <f t="shared" si="22"/>
        <v>58.419168206591067</v>
      </c>
      <c r="Q8" s="4">
        <f t="shared" si="23"/>
        <v>12.5</v>
      </c>
      <c r="R8">
        <f t="shared" si="0"/>
        <v>500000</v>
      </c>
      <c r="S8">
        <f t="shared" si="1"/>
        <v>514.79314186259307</v>
      </c>
      <c r="U8">
        <f t="shared" si="13"/>
        <v>1.223083E-3</v>
      </c>
      <c r="V8">
        <f t="shared" si="14"/>
        <v>0.01</v>
      </c>
      <c r="W8">
        <f t="shared" si="15"/>
        <v>0.95602202561706773</v>
      </c>
      <c r="X8">
        <f t="shared" si="16"/>
        <v>1.1692942871578001E-3</v>
      </c>
      <c r="Y8">
        <f t="shared" si="17"/>
        <v>9.5602202561706779E-3</v>
      </c>
      <c r="Z8">
        <f t="shared" si="18"/>
        <v>0.94529251107373924</v>
      </c>
      <c r="AB8">
        <f t="shared" si="19"/>
        <v>425.10477578887094</v>
      </c>
      <c r="AC8">
        <f t="shared" si="2"/>
        <v>486.63010175483026</v>
      </c>
      <c r="AE8">
        <f t="shared" si="3"/>
        <v>1104.4640441769525</v>
      </c>
      <c r="AF8">
        <f t="shared" si="4"/>
        <v>-55.223202208847624</v>
      </c>
      <c r="AG8">
        <f t="shared" si="4"/>
        <v>-11.81615638842174</v>
      </c>
      <c r="AH8">
        <f t="shared" si="5"/>
        <v>-584.64714357890011</v>
      </c>
      <c r="AI8">
        <f t="shared" si="6"/>
        <v>452.77754200078311</v>
      </c>
      <c r="AJ8">
        <f t="shared" si="7"/>
        <v>-61.525325965959325</v>
      </c>
      <c r="AK8">
        <f t="shared" ref="AK8:AK23" si="24">G8*SUM(AB8:AB8, AE8:AF8)</f>
        <v>31.403561658223584</v>
      </c>
      <c r="AL8">
        <f t="shared" si="8"/>
        <v>422.65577769304736</v>
      </c>
      <c r="AN8">
        <f t="shared" si="9"/>
        <v>726.02318653347174</v>
      </c>
      <c r="AO8">
        <f t="shared" si="9"/>
        <v>-36.301159326673584</v>
      </c>
      <c r="AP8">
        <f t="shared" si="9"/>
        <v>-7.7673904903737476</v>
      </c>
      <c r="AQ8">
        <f t="shared" si="9"/>
        <v>-384.31978335262028</v>
      </c>
      <c r="AR8">
        <f t="shared" si="9"/>
        <v>297.63485336380415</v>
      </c>
      <c r="AS8">
        <f t="shared" si="9"/>
        <v>-40.443881759504066</v>
      </c>
      <c r="AT8">
        <f t="shared" si="9"/>
        <v>20.643237798288133</v>
      </c>
      <c r="AU8">
        <f t="shared" si="9"/>
        <v>277.83420940258821</v>
      </c>
      <c r="AW8">
        <v>5</v>
      </c>
      <c r="AX8">
        <f>(R8*SUMPRODUCT(K9:$K$23, X9:$X$23)-$AZ$3*SUMPRODUCT(K8:$K$22, W9:$W$23))/Z8</f>
        <v>514.79314186259307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1.254064E-3</v>
      </c>
      <c r="O9">
        <f t="shared" si="21"/>
        <v>1168.3833641318213</v>
      </c>
      <c r="P9">
        <f t="shared" si="22"/>
        <v>58.419168206591067</v>
      </c>
      <c r="Q9" s="4">
        <f t="shared" si="23"/>
        <v>12.5</v>
      </c>
      <c r="R9">
        <f t="shared" si="0"/>
        <v>500000</v>
      </c>
      <c r="S9">
        <f t="shared" si="1"/>
        <v>564.23929228164207</v>
      </c>
      <c r="U9">
        <f t="shared" si="13"/>
        <v>1.254064E-3</v>
      </c>
      <c r="V9">
        <f t="shared" si="14"/>
        <v>0.01</v>
      </c>
      <c r="W9">
        <f t="shared" si="15"/>
        <v>0.94529251107373924</v>
      </c>
      <c r="X9">
        <f t="shared" si="16"/>
        <v>1.1854573076071778E-3</v>
      </c>
      <c r="Y9">
        <f t="shared" si="17"/>
        <v>9.4529251107373924E-3</v>
      </c>
      <c r="Z9">
        <f t="shared" si="18"/>
        <v>0.93465412865539466</v>
      </c>
      <c r="AB9">
        <f t="shared" si="19"/>
        <v>486.63010175483026</v>
      </c>
      <c r="AC9">
        <f t="shared" si="2"/>
        <v>527.36858408063472</v>
      </c>
      <c r="AE9">
        <f t="shared" si="3"/>
        <v>1092.0343351380861</v>
      </c>
      <c r="AF9">
        <f t="shared" si="4"/>
        <v>-54.60171675690431</v>
      </c>
      <c r="AG9">
        <f t="shared" si="4"/>
        <v>-11.683176608192433</v>
      </c>
      <c r="AH9">
        <f t="shared" si="5"/>
        <v>-592.72865380358894</v>
      </c>
      <c r="AI9">
        <f t="shared" si="6"/>
        <v>433.02078796940032</v>
      </c>
      <c r="AJ9">
        <f t="shared" si="7"/>
        <v>-40.738482325804455</v>
      </c>
      <c r="AK9">
        <f t="shared" si="24"/>
        <v>8.9919700488024716</v>
      </c>
      <c r="AL9">
        <f t="shared" si="8"/>
        <v>401.27427569239831</v>
      </c>
      <c r="AN9">
        <f t="shared" si="9"/>
        <v>682.23956959393661</v>
      </c>
      <c r="AO9">
        <f t="shared" si="9"/>
        <v>-34.11197847969683</v>
      </c>
      <c r="AP9">
        <f t="shared" si="9"/>
        <v>-7.2989695691713461</v>
      </c>
      <c r="AQ9">
        <f t="shared" si="9"/>
        <v>-370.30240592739273</v>
      </c>
      <c r="AR9">
        <f t="shared" si="9"/>
        <v>270.52621561767563</v>
      </c>
      <c r="AS9">
        <f t="shared" si="9"/>
        <v>-25.451035515611871</v>
      </c>
      <c r="AT9">
        <f t="shared" si="9"/>
        <v>5.6176601582045009</v>
      </c>
      <c r="AU9">
        <f t="shared" si="9"/>
        <v>250.69284026026827</v>
      </c>
      <c r="AW9">
        <v>6</v>
      </c>
      <c r="AX9">
        <f>(R9*SUMPRODUCT(K10:$K$23, X10:$X$23)-$AZ$3*SUMPRODUCT(K9:$K$22, W10:$W$23))/Z9</f>
        <v>564.23929228164207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1.2910420000000001E-3</v>
      </c>
      <c r="O10">
        <f t="shared" si="21"/>
        <v>1168.3833641318213</v>
      </c>
      <c r="P10">
        <f t="shared" si="22"/>
        <v>58.419168206591067</v>
      </c>
      <c r="Q10" s="4">
        <f t="shared" si="23"/>
        <v>12.5</v>
      </c>
      <c r="R10">
        <f t="shared" si="0"/>
        <v>500000</v>
      </c>
      <c r="S10">
        <f t="shared" si="1"/>
        <v>601.11610629022459</v>
      </c>
      <c r="U10">
        <f t="shared" si="13"/>
        <v>1.2910420000000001E-3</v>
      </c>
      <c r="V10">
        <f t="shared" si="14"/>
        <v>0.01</v>
      </c>
      <c r="W10">
        <f t="shared" si="15"/>
        <v>0.93465412865539466</v>
      </c>
      <c r="X10">
        <f t="shared" si="16"/>
        <v>1.2066777355675181E-3</v>
      </c>
      <c r="Y10">
        <f t="shared" si="17"/>
        <v>9.3465412865539471E-3</v>
      </c>
      <c r="Z10">
        <f t="shared" si="18"/>
        <v>0.92410090963327318</v>
      </c>
      <c r="AB10">
        <f t="shared" si="19"/>
        <v>527.36858408063472</v>
      </c>
      <c r="AC10">
        <f t="shared" si="2"/>
        <v>555.4919406180079</v>
      </c>
      <c r="AE10">
        <f t="shared" si="3"/>
        <v>1079.7041295945999</v>
      </c>
      <c r="AF10">
        <f t="shared" si="4"/>
        <v>-53.985206479729996</v>
      </c>
      <c r="AG10">
        <f t="shared" si="4"/>
        <v>-11.551261370415915</v>
      </c>
      <c r="AH10">
        <f t="shared" si="5"/>
        <v>-603.33886778375904</v>
      </c>
      <c r="AI10">
        <f t="shared" si="6"/>
        <v>410.82879396069484</v>
      </c>
      <c r="AJ10">
        <f t="shared" si="7"/>
        <v>-28.123356537373184</v>
      </c>
      <c r="AK10">
        <f t="shared" si="24"/>
        <v>6.3676587795015687</v>
      </c>
      <c r="AL10">
        <f t="shared" si="8"/>
        <v>389.07309620282325</v>
      </c>
      <c r="AN10">
        <f t="shared" si="9"/>
        <v>640.88966646991878</v>
      </c>
      <c r="AO10">
        <f t="shared" si="9"/>
        <v>-32.044483323495939</v>
      </c>
      <c r="AP10">
        <f t="shared" si="9"/>
        <v>-6.8565858405787274</v>
      </c>
      <c r="AQ10">
        <f t="shared" si="9"/>
        <v>-358.12926443789502</v>
      </c>
      <c r="AR10">
        <f t="shared" si="9"/>
        <v>243.85933286794901</v>
      </c>
      <c r="AS10">
        <f t="shared" si="9"/>
        <v>-16.693433040789824</v>
      </c>
      <c r="AT10">
        <f t="shared" si="9"/>
        <v>3.7797083474352409</v>
      </c>
      <c r="AU10">
        <f t="shared" si="9"/>
        <v>230.94560817459444</v>
      </c>
      <c r="AW10">
        <v>7</v>
      </c>
      <c r="AX10">
        <f>(R10*SUMPRODUCT(K11:$K$23, X11:$X$23)-$AZ$3*SUMPRODUCT(K10:$K$22, W11:$W$23))/Z10</f>
        <v>601.11610629022459</v>
      </c>
    </row>
    <row r="11" spans="1:52" x14ac:dyDescent="0.25">
      <c r="A11" t="s">
        <v>33</v>
      </c>
      <c r="C11" s="7">
        <f>AU25</f>
        <v>2803.9424064559744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1.3270199999999999E-3</v>
      </c>
      <c r="O11">
        <f t="shared" si="21"/>
        <v>1168.3833641318213</v>
      </c>
      <c r="P11">
        <f t="shared" si="22"/>
        <v>58.419168206591067</v>
      </c>
      <c r="Q11" s="4">
        <f t="shared" si="23"/>
        <v>12.5</v>
      </c>
      <c r="R11">
        <f t="shared" si="0"/>
        <v>500000</v>
      </c>
      <c r="S11">
        <f t="shared" si="1"/>
        <v>626.29773601844568</v>
      </c>
      <c r="U11">
        <f t="shared" si="13"/>
        <v>1.3270199999999999E-3</v>
      </c>
      <c r="V11">
        <f t="shared" si="14"/>
        <v>0.01</v>
      </c>
      <c r="W11">
        <f t="shared" si="15"/>
        <v>0.92410090963327318</v>
      </c>
      <c r="X11">
        <f t="shared" si="16"/>
        <v>1.2263003891015462E-3</v>
      </c>
      <c r="Y11">
        <f t="shared" si="17"/>
        <v>9.2410090963327314E-3</v>
      </c>
      <c r="Z11">
        <f t="shared" si="18"/>
        <v>0.9136336001478389</v>
      </c>
      <c r="AB11">
        <f t="shared" si="19"/>
        <v>555.4919406180079</v>
      </c>
      <c r="AC11">
        <f t="shared" si="2"/>
        <v>572.20665532297335</v>
      </c>
      <c r="AE11">
        <f t="shared" si="3"/>
        <v>1067.4742993245993</v>
      </c>
      <c r="AF11">
        <f t="shared" si="4"/>
        <v>-53.373714966229969</v>
      </c>
      <c r="AG11">
        <f t="shared" si="4"/>
        <v>-11.420420001847987</v>
      </c>
      <c r="AH11">
        <f t="shared" si="5"/>
        <v>-613.15019455077311</v>
      </c>
      <c r="AI11">
        <f t="shared" si="6"/>
        <v>389.52996980574824</v>
      </c>
      <c r="AJ11">
        <f t="shared" si="7"/>
        <v>-16.714714704965445</v>
      </c>
      <c r="AK11">
        <f t="shared" si="24"/>
        <v>3.7670220599433053</v>
      </c>
      <c r="AL11">
        <f t="shared" si="8"/>
        <v>376.58227716072611</v>
      </c>
      <c r="AN11">
        <f t="shared" si="9"/>
        <v>602.59657289588267</v>
      </c>
      <c r="AO11">
        <f t="shared" si="9"/>
        <v>-30.129828644794138</v>
      </c>
      <c r="AP11">
        <f t="shared" si="9"/>
        <v>-6.4469055212846174</v>
      </c>
      <c r="AQ11">
        <f t="shared" si="9"/>
        <v>-346.12749566009632</v>
      </c>
      <c r="AR11">
        <f t="shared" si="9"/>
        <v>219.89234306970764</v>
      </c>
      <c r="AS11">
        <f t="shared" si="9"/>
        <v>-9.435571239998362</v>
      </c>
      <c r="AT11">
        <f t="shared" si="9"/>
        <v>2.1265098230292478</v>
      </c>
      <c r="AU11">
        <f t="shared" si="9"/>
        <v>212.58328165273852</v>
      </c>
      <c r="AW11">
        <v>8</v>
      </c>
      <c r="AX11">
        <f>(R11*SUMPRODUCT(K12:$K$23, X12:$X$23)-$AZ$3*SUMPRODUCT(K11:$K$22, W12:$W$23))/Z11</f>
        <v>626.29773601844568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1.3729930000000001E-3</v>
      </c>
      <c r="O12">
        <f t="shared" si="21"/>
        <v>1168.3833641318213</v>
      </c>
      <c r="P12">
        <f t="shared" si="22"/>
        <v>58.419168206591067</v>
      </c>
      <c r="Q12" s="4">
        <f t="shared" si="23"/>
        <v>12.5</v>
      </c>
      <c r="R12">
        <f t="shared" si="0"/>
        <v>500000</v>
      </c>
      <c r="S12">
        <f t="shared" si="1"/>
        <v>638.56139337541902</v>
      </c>
      <c r="U12">
        <f t="shared" si="13"/>
        <v>1.3729930000000001E-3</v>
      </c>
      <c r="V12">
        <f t="shared" si="14"/>
        <v>0.01</v>
      </c>
      <c r="W12">
        <f t="shared" si="15"/>
        <v>0.9136336001478389</v>
      </c>
      <c r="X12">
        <f t="shared" si="16"/>
        <v>1.2544125375677818E-3</v>
      </c>
      <c r="Y12">
        <f t="shared" si="17"/>
        <v>9.1363360014783887E-3</v>
      </c>
      <c r="Z12">
        <f t="shared" si="18"/>
        <v>0.90324285160879281</v>
      </c>
      <c r="AB12">
        <f t="shared" si="19"/>
        <v>572.20665532297335</v>
      </c>
      <c r="AC12">
        <f t="shared" si="2"/>
        <v>576.77601387969753</v>
      </c>
      <c r="AE12">
        <f t="shared" si="3"/>
        <v>1055.3339215907008</v>
      </c>
      <c r="AF12">
        <f t="shared" si="4"/>
        <v>-52.766696079535045</v>
      </c>
      <c r="AG12">
        <f t="shared" si="4"/>
        <v>-11.290535645109911</v>
      </c>
      <c r="AH12">
        <f t="shared" si="5"/>
        <v>-627.20626878389089</v>
      </c>
      <c r="AI12">
        <f t="shared" si="6"/>
        <v>364.07042108216501</v>
      </c>
      <c r="AJ12">
        <f t="shared" si="7"/>
        <v>-4.5693585567241826</v>
      </c>
      <c r="AK12">
        <f t="shared" si="24"/>
        <v>3.6219799259185201</v>
      </c>
      <c r="AL12">
        <f t="shared" si="8"/>
        <v>363.12304245135937</v>
      </c>
      <c r="AN12">
        <f t="shared" si="9"/>
        <v>566.34969701541388</v>
      </c>
      <c r="AO12">
        <f t="shared" si="9"/>
        <v>-28.317484850770697</v>
      </c>
      <c r="AP12">
        <f t="shared" si="9"/>
        <v>-6.0591167505650594</v>
      </c>
      <c r="AQ12">
        <f t="shared" si="9"/>
        <v>-336.59306597148509</v>
      </c>
      <c r="AR12">
        <f t="shared" si="9"/>
        <v>195.38002944259304</v>
      </c>
      <c r="AS12">
        <f t="shared" si="9"/>
        <v>-2.4521668272113022</v>
      </c>
      <c r="AT12">
        <f t="shared" si="9"/>
        <v>1.9437518226912838</v>
      </c>
      <c r="AU12">
        <f t="shared" si="9"/>
        <v>194.87161443807304</v>
      </c>
      <c r="AW12">
        <v>9</v>
      </c>
      <c r="AX12">
        <f>(R12*SUMPRODUCT(K13:$K$23, X13:$X$23)-$AZ$3*SUMPRODUCT(K12:$K$22, W13:$W$23))/Z12</f>
        <v>638.56139337541902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1.420964E-3</v>
      </c>
      <c r="O13">
        <f t="shared" si="21"/>
        <v>1168.3833641318213</v>
      </c>
      <c r="P13">
        <f t="shared" si="22"/>
        <v>58.419168206591067</v>
      </c>
      <c r="Q13" s="4">
        <f t="shared" si="23"/>
        <v>12.5</v>
      </c>
      <c r="R13">
        <f t="shared" si="0"/>
        <v>500000</v>
      </c>
      <c r="S13">
        <f t="shared" si="1"/>
        <v>638.30017375579644</v>
      </c>
      <c r="U13">
        <f t="shared" si="13"/>
        <v>1.420964E-3</v>
      </c>
      <c r="V13">
        <f t="shared" si="14"/>
        <v>0.01</v>
      </c>
      <c r="W13">
        <f t="shared" si="15"/>
        <v>0.90324285160879281</v>
      </c>
      <c r="X13">
        <f t="shared" si="16"/>
        <v>1.2834755753934367E-3</v>
      </c>
      <c r="Y13">
        <f t="shared" si="17"/>
        <v>9.0324285160879279E-3</v>
      </c>
      <c r="Z13">
        <f t="shared" si="18"/>
        <v>0.8929269475173115</v>
      </c>
      <c r="AB13">
        <f t="shared" si="19"/>
        <v>576.77601387969753</v>
      </c>
      <c r="AC13">
        <f t="shared" si="2"/>
        <v>569.95542575153286</v>
      </c>
      <c r="AE13">
        <f t="shared" si="3"/>
        <v>1043.2809908642346</v>
      </c>
      <c r="AF13">
        <f t="shared" si="4"/>
        <v>-52.164049543211732</v>
      </c>
      <c r="AG13">
        <f t="shared" si="4"/>
        <v>-11.161586843966393</v>
      </c>
      <c r="AH13">
        <f t="shared" si="5"/>
        <v>-641.73778769671833</v>
      </c>
      <c r="AI13">
        <f t="shared" si="6"/>
        <v>338.21756678033819</v>
      </c>
      <c r="AJ13">
        <f t="shared" si="7"/>
        <v>6.8205881281646725</v>
      </c>
      <c r="AK13">
        <f t="shared" si="24"/>
        <v>3.1357859104014407</v>
      </c>
      <c r="AL13">
        <f t="shared" si="8"/>
        <v>348.17394081890433</v>
      </c>
      <c r="AN13">
        <f t="shared" si="9"/>
        <v>532.35850291374902</v>
      </c>
      <c r="AO13">
        <f t="shared" si="9"/>
        <v>-26.617925145687455</v>
      </c>
      <c r="AP13">
        <f t="shared" si="9"/>
        <v>-5.6954604890035734</v>
      </c>
      <c r="AQ13">
        <f t="shared" si="9"/>
        <v>-327.46170103070943</v>
      </c>
      <c r="AR13">
        <f t="shared" si="9"/>
        <v>172.58341624834861</v>
      </c>
      <c r="AS13">
        <f t="shared" si="9"/>
        <v>3.4803644623997063</v>
      </c>
      <c r="AT13">
        <f t="shared" si="9"/>
        <v>1.6001080316209633</v>
      </c>
      <c r="AU13">
        <f t="shared" si="9"/>
        <v>177.66388874236929</v>
      </c>
      <c r="AW13">
        <v>10</v>
      </c>
      <c r="AX13">
        <f>(R13*SUMPRODUCT(K14:$K$23, X14:$X$23)-$AZ$3*SUMPRODUCT(K13:$K$22, W14:$W$23))/Z13</f>
        <v>638.30017375579644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1.47693E-3</v>
      </c>
      <c r="O14">
        <f t="shared" si="21"/>
        <v>1168.3833641318213</v>
      </c>
      <c r="P14">
        <f t="shared" si="22"/>
        <v>58.419168206591067</v>
      </c>
      <c r="Q14" s="4">
        <f t="shared" si="23"/>
        <v>12.5</v>
      </c>
      <c r="R14">
        <f t="shared" si="0"/>
        <v>500000</v>
      </c>
      <c r="S14">
        <f t="shared" si="1"/>
        <v>636.02221361476393</v>
      </c>
      <c r="U14">
        <f t="shared" si="13"/>
        <v>1.47693E-3</v>
      </c>
      <c r="V14">
        <f t="shared" si="14"/>
        <v>0.01</v>
      </c>
      <c r="W14">
        <f t="shared" si="15"/>
        <v>0.8929269475173115</v>
      </c>
      <c r="X14">
        <f t="shared" si="16"/>
        <v>1.318790596596743E-3</v>
      </c>
      <c r="Y14">
        <f t="shared" si="17"/>
        <v>8.9292694751731145E-3</v>
      </c>
      <c r="Z14">
        <f t="shared" si="18"/>
        <v>0.88267888744554157</v>
      </c>
      <c r="AB14">
        <f t="shared" si="19"/>
        <v>569.95542575153286</v>
      </c>
      <c r="AC14">
        <f t="shared" si="2"/>
        <v>561.40337990413036</v>
      </c>
      <c r="AE14">
        <f t="shared" si="3"/>
        <v>1031.3073279617552</v>
      </c>
      <c r="AF14">
        <f t="shared" si="4"/>
        <v>-51.565366398087754</v>
      </c>
      <c r="AG14">
        <f t="shared" si="4"/>
        <v>-11.03348609306927</v>
      </c>
      <c r="AH14">
        <f t="shared" si="5"/>
        <v>-659.39529829837147</v>
      </c>
      <c r="AI14">
        <f t="shared" si="6"/>
        <v>309.31317717222657</v>
      </c>
      <c r="AJ14">
        <f t="shared" si="7"/>
        <v>8.5520458474024963</v>
      </c>
      <c r="AK14">
        <f t="shared" si="24"/>
        <v>108.47881711206404</v>
      </c>
      <c r="AL14">
        <f t="shared" si="8"/>
        <v>426.34404013169308</v>
      </c>
      <c r="AN14">
        <f t="shared" si="9"/>
        <v>484.76624456130338</v>
      </c>
      <c r="AO14">
        <f t="shared" si="9"/>
        <v>-24.238312228065165</v>
      </c>
      <c r="AP14">
        <f t="shared" si="9"/>
        <v>-5.1862926527706259</v>
      </c>
      <c r="AQ14">
        <f t="shared" si="9"/>
        <v>-309.94891025280862</v>
      </c>
      <c r="AR14">
        <f t="shared" si="9"/>
        <v>145.39272942765891</v>
      </c>
      <c r="AS14">
        <f t="shared" si="9"/>
        <v>4.0198910997315611</v>
      </c>
      <c r="AT14">
        <f t="shared" si="9"/>
        <v>50.990492707735186</v>
      </c>
      <c r="AU14">
        <f t="shared" si="9"/>
        <v>200.40311323512563</v>
      </c>
      <c r="AW14">
        <v>11</v>
      </c>
      <c r="AX14">
        <f>(R14*SUMPRODUCT(K15:$K$23, X15:$X$23)-$AZ$3*SUMPRODUCT(K14:$K$22, W15:$W$23))/Z14</f>
        <v>636.02221361476393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1.553883E-3</v>
      </c>
      <c r="O15">
        <f t="shared" si="21"/>
        <v>1168.3833641318213</v>
      </c>
      <c r="P15">
        <f t="shared" si="22"/>
        <v>58.419168206591067</v>
      </c>
      <c r="Q15" s="4">
        <f t="shared" si="23"/>
        <v>12.5</v>
      </c>
      <c r="R15">
        <f t="shared" si="0"/>
        <v>500000</v>
      </c>
      <c r="S15">
        <f t="shared" si="1"/>
        <v>617.6759545890684</v>
      </c>
      <c r="U15">
        <f t="shared" si="13"/>
        <v>1.553883E-3</v>
      </c>
      <c r="V15">
        <f t="shared" si="14"/>
        <v>0.01</v>
      </c>
      <c r="W15">
        <f t="shared" si="15"/>
        <v>0.88267888744554157</v>
      </c>
      <c r="X15">
        <f t="shared" si="16"/>
        <v>1.3715797176605405E-3</v>
      </c>
      <c r="Y15">
        <f t="shared" si="17"/>
        <v>8.8267888744554164E-3</v>
      </c>
      <c r="Z15">
        <f t="shared" si="18"/>
        <v>0.87248051885342559</v>
      </c>
      <c r="AB15">
        <f t="shared" si="19"/>
        <v>561.40337990413036</v>
      </c>
      <c r="AC15">
        <f t="shared" si="2"/>
        <v>538.91023734315536</v>
      </c>
      <c r="AE15">
        <f t="shared" si="3"/>
        <v>1019.3917237574423</v>
      </c>
      <c r="AF15">
        <f t="shared" si="4"/>
        <v>-50.969586187872117</v>
      </c>
      <c r="AG15">
        <f t="shared" si="4"/>
        <v>-10.90600648566782</v>
      </c>
      <c r="AH15">
        <f t="shared" si="5"/>
        <v>-685.7898588302703</v>
      </c>
      <c r="AI15">
        <f t="shared" si="6"/>
        <v>271.72627225363203</v>
      </c>
      <c r="AJ15">
        <f t="shared" si="7"/>
        <v>22.493142560975002</v>
      </c>
      <c r="AK15">
        <f t="shared" si="24"/>
        <v>107.08778622315904</v>
      </c>
      <c r="AL15">
        <f t="shared" si="8"/>
        <v>401.30720103776605</v>
      </c>
      <c r="AN15">
        <f t="shared" si="9"/>
        <v>441.3943175480693</v>
      </c>
      <c r="AO15">
        <f t="shared" si="9"/>
        <v>-22.069715877403468</v>
      </c>
      <c r="AP15">
        <f t="shared" si="9"/>
        <v>-4.7222762140666443</v>
      </c>
      <c r="AQ15">
        <f t="shared" si="9"/>
        <v>-296.94546234299264</v>
      </c>
      <c r="AR15">
        <f t="shared" si="9"/>
        <v>117.65686311360653</v>
      </c>
      <c r="AS15">
        <f t="shared" si="9"/>
        <v>9.7394800044260297</v>
      </c>
      <c r="AT15">
        <f t="shared" si="9"/>
        <v>46.368769940054882</v>
      </c>
      <c r="AU15">
        <f t="shared" si="9"/>
        <v>173.76511305808742</v>
      </c>
      <c r="AW15">
        <v>12</v>
      </c>
      <c r="AX15">
        <f>(R15*SUMPRODUCT(K16:$K$23, X16:$X$23)-$AZ$3*SUMPRODUCT(K15:$K$22, W16:$W$23))/Z15</f>
        <v>617.6759545890684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1.6428289999999999E-3</v>
      </c>
      <c r="O16">
        <f t="shared" si="21"/>
        <v>1168.3833641318213</v>
      </c>
      <c r="P16">
        <f t="shared" si="22"/>
        <v>58.419168206591067</v>
      </c>
      <c r="Q16" s="4">
        <f t="shared" si="23"/>
        <v>12.5</v>
      </c>
      <c r="R16">
        <f t="shared" si="0"/>
        <v>500000</v>
      </c>
      <c r="S16">
        <f t="shared" si="1"/>
        <v>583.25382224667862</v>
      </c>
      <c r="U16">
        <f t="shared" si="13"/>
        <v>1.6428289999999999E-3</v>
      </c>
      <c r="V16">
        <f t="shared" si="14"/>
        <v>0.01</v>
      </c>
      <c r="W16">
        <f t="shared" si="15"/>
        <v>0.87248051885342559</v>
      </c>
      <c r="X16">
        <f t="shared" si="16"/>
        <v>1.4333362983074542E-3</v>
      </c>
      <c r="Y16">
        <f t="shared" si="17"/>
        <v>8.7248051885342563E-3</v>
      </c>
      <c r="Z16">
        <f t="shared" si="18"/>
        <v>0.8623223773665839</v>
      </c>
      <c r="AB16">
        <f t="shared" si="19"/>
        <v>538.91023734315536</v>
      </c>
      <c r="AC16">
        <f t="shared" si="2"/>
        <v>502.95282260790287</v>
      </c>
      <c r="AE16">
        <f t="shared" si="3"/>
        <v>1007.5231202337192</v>
      </c>
      <c r="AF16">
        <f t="shared" si="4"/>
        <v>-50.376156011685964</v>
      </c>
      <c r="AG16">
        <f t="shared" si="4"/>
        <v>-10.779029717082299</v>
      </c>
      <c r="AH16">
        <f t="shared" si="5"/>
        <v>-716.66814915372709</v>
      </c>
      <c r="AI16">
        <f t="shared" si="6"/>
        <v>229.6997853512238</v>
      </c>
      <c r="AJ16">
        <f t="shared" si="7"/>
        <v>35.957414735252485</v>
      </c>
      <c r="AK16">
        <f t="shared" si="24"/>
        <v>104.72400410956323</v>
      </c>
      <c r="AL16">
        <f t="shared" si="8"/>
        <v>370.3812041960395</v>
      </c>
      <c r="AN16">
        <f t="shared" si="9"/>
        <v>401.86670159813025</v>
      </c>
      <c r="AO16">
        <f t="shared" si="9"/>
        <v>-20.093335079906517</v>
      </c>
      <c r="AP16">
        <f t="shared" si="9"/>
        <v>-4.2993883036919698</v>
      </c>
      <c r="AQ16">
        <f t="shared" si="9"/>
        <v>-285.85454711355453</v>
      </c>
      <c r="AR16">
        <f t="shared" si="9"/>
        <v>91.619431100977224</v>
      </c>
      <c r="AS16">
        <f t="shared" si="9"/>
        <v>14.342189640571105</v>
      </c>
      <c r="AT16">
        <f t="shared" si="9"/>
        <v>41.770843035241285</v>
      </c>
      <c r="AU16">
        <f t="shared" si="9"/>
        <v>147.73246377678961</v>
      </c>
      <c r="AW16">
        <v>13</v>
      </c>
      <c r="AX16">
        <f>(R16*SUMPRODUCT(K17:$K$23, X17:$X$23)-$AZ$3*SUMPRODUCT(K16:$K$22, W17:$W$23))/Z16</f>
        <v>583.25382224667862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1.733774E-3</v>
      </c>
      <c r="O17">
        <f t="shared" si="21"/>
        <v>1168.3833641318213</v>
      </c>
      <c r="P17">
        <f t="shared" si="22"/>
        <v>58.419168206591067</v>
      </c>
      <c r="Q17" s="4">
        <f t="shared" si="23"/>
        <v>12.5</v>
      </c>
      <c r="R17">
        <f t="shared" si="0"/>
        <v>500000</v>
      </c>
      <c r="S17">
        <f t="shared" si="1"/>
        <v>534.8578169806658</v>
      </c>
      <c r="U17">
        <f t="shared" si="13"/>
        <v>1.733774E-3</v>
      </c>
      <c r="V17">
        <f t="shared" si="14"/>
        <v>0.01</v>
      </c>
      <c r="W17">
        <f t="shared" si="15"/>
        <v>0.8623223773665839</v>
      </c>
      <c r="X17">
        <f t="shared" si="16"/>
        <v>1.4950721174963716E-3</v>
      </c>
      <c r="Y17">
        <f t="shared" si="17"/>
        <v>8.623223773665839E-3</v>
      </c>
      <c r="Z17">
        <f t="shared" si="18"/>
        <v>0.8522040814754217</v>
      </c>
      <c r="AB17">
        <f t="shared" si="19"/>
        <v>502.95282260790287</v>
      </c>
      <c r="AC17">
        <f t="shared" si="2"/>
        <v>455.80801463995749</v>
      </c>
      <c r="AE17">
        <f t="shared" si="3"/>
        <v>995.70107164112198</v>
      </c>
      <c r="AF17">
        <f t="shared" si="4"/>
        <v>-49.785053582056101</v>
      </c>
      <c r="AG17">
        <f t="shared" si="4"/>
        <v>-10.652551018442772</v>
      </c>
      <c r="AH17">
        <f t="shared" si="5"/>
        <v>-747.53605874818584</v>
      </c>
      <c r="AI17">
        <f t="shared" si="6"/>
        <v>187.7274082924373</v>
      </c>
      <c r="AJ17">
        <f t="shared" si="7"/>
        <v>47.144807967945383</v>
      </c>
      <c r="AK17">
        <f t="shared" si="24"/>
        <v>101.42081884668782</v>
      </c>
      <c r="AL17">
        <f t="shared" si="8"/>
        <v>336.29303510707052</v>
      </c>
      <c r="AN17">
        <f t="shared" si="9"/>
        <v>365.84518442208571</v>
      </c>
      <c r="AO17">
        <f t="shared" si="9"/>
        <v>-18.292259221104288</v>
      </c>
      <c r="AP17">
        <f t="shared" si="9"/>
        <v>-3.914010542827381</v>
      </c>
      <c r="AQ17">
        <f t="shared" si="9"/>
        <v>-274.66322480112763</v>
      </c>
      <c r="AR17">
        <f t="shared" si="9"/>
        <v>68.975689857026453</v>
      </c>
      <c r="AS17">
        <f t="shared" si="9"/>
        <v>17.322167723641197</v>
      </c>
      <c r="AT17">
        <f t="shared" si="9"/>
        <v>37.264515658348984</v>
      </c>
      <c r="AU17">
        <f t="shared" si="9"/>
        <v>123.56237323901665</v>
      </c>
      <c r="AW17">
        <v>14</v>
      </c>
      <c r="AX17">
        <f>(R17*SUMPRODUCT(K18:$K$23, X18:$X$23)-$AZ$3*SUMPRODUCT(K17:$K$22, W18:$W$23))/Z17</f>
        <v>534.8578169806658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1.8297159999999999E-3</v>
      </c>
      <c r="O18">
        <f t="shared" si="21"/>
        <v>1168.3833641318213</v>
      </c>
      <c r="P18">
        <f t="shared" si="22"/>
        <v>58.419168206591067</v>
      </c>
      <c r="Q18" s="4">
        <f t="shared" si="23"/>
        <v>12.5</v>
      </c>
      <c r="R18">
        <f t="shared" si="0"/>
        <v>500000</v>
      </c>
      <c r="S18">
        <f t="shared" si="1"/>
        <v>473.86484669329963</v>
      </c>
      <c r="U18">
        <f t="shared" si="13"/>
        <v>1.8297159999999999E-3</v>
      </c>
      <c r="V18">
        <f t="shared" si="14"/>
        <v>0.01</v>
      </c>
      <c r="W18">
        <f t="shared" si="15"/>
        <v>0.8522040814754217</v>
      </c>
      <c r="X18">
        <f t="shared" si="16"/>
        <v>1.5592914431408827E-3</v>
      </c>
      <c r="Y18">
        <f t="shared" si="17"/>
        <v>8.522040814754217E-3</v>
      </c>
      <c r="Z18">
        <f t="shared" si="18"/>
        <v>0.8421227492175265</v>
      </c>
      <c r="AB18">
        <f t="shared" si="19"/>
        <v>455.80801463995749</v>
      </c>
      <c r="AC18">
        <f t="shared" si="2"/>
        <v>399.05236745490322</v>
      </c>
      <c r="AE18">
        <f t="shared" si="3"/>
        <v>983.92221074271163</v>
      </c>
      <c r="AF18">
        <f t="shared" si="4"/>
        <v>-49.196110537135588</v>
      </c>
      <c r="AG18">
        <f t="shared" si="4"/>
        <v>-10.526534365219081</v>
      </c>
      <c r="AH18">
        <f t="shared" si="5"/>
        <v>-779.64572157044131</v>
      </c>
      <c r="AI18">
        <f t="shared" si="6"/>
        <v>144.55384426991566</v>
      </c>
      <c r="AJ18">
        <f t="shared" si="7"/>
        <v>56.755647185054272</v>
      </c>
      <c r="AK18">
        <f t="shared" si="24"/>
        <v>97.33738803918736</v>
      </c>
      <c r="AL18">
        <f t="shared" si="8"/>
        <v>298.6468794941573</v>
      </c>
      <c r="AN18">
        <f t="shared" si="9"/>
        <v>333.0201403411333</v>
      </c>
      <c r="AO18">
        <f t="shared" si="9"/>
        <v>-16.651007017056667</v>
      </c>
      <c r="AP18">
        <f t="shared" si="9"/>
        <v>-3.5628303877446426</v>
      </c>
      <c r="AQ18">
        <f t="shared" si="9"/>
        <v>-263.88034011120197</v>
      </c>
      <c r="AR18">
        <f t="shared" si="9"/>
        <v>48.925962825130007</v>
      </c>
      <c r="AS18">
        <f t="shared" si="9"/>
        <v>19.209621842413142</v>
      </c>
      <c r="AT18">
        <f t="shared" si="9"/>
        <v>32.944993284358219</v>
      </c>
      <c r="AU18">
        <f t="shared" si="9"/>
        <v>101.08057795190138</v>
      </c>
      <c r="AW18">
        <v>15</v>
      </c>
      <c r="AX18">
        <f>(R18*SUMPRODUCT(K19:$K$23, X19:$X$23)-$AZ$3*SUMPRODUCT(K18:$K$22, W19:$W$23))/Z18</f>
        <v>473.86484669329963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1.940649E-3</v>
      </c>
      <c r="O19">
        <f t="shared" si="21"/>
        <v>1168.3833641318213</v>
      </c>
      <c r="P19">
        <f t="shared" si="22"/>
        <v>58.419168206591067</v>
      </c>
      <c r="Q19" s="4">
        <f t="shared" si="23"/>
        <v>12.5</v>
      </c>
      <c r="R19">
        <f t="shared" si="0"/>
        <v>500000</v>
      </c>
      <c r="S19">
        <f t="shared" si="1"/>
        <v>399.99872414430513</v>
      </c>
      <c r="U19">
        <f t="shared" si="13"/>
        <v>1.940649E-3</v>
      </c>
      <c r="V19">
        <f t="shared" si="14"/>
        <v>0.01</v>
      </c>
      <c r="W19">
        <f t="shared" si="15"/>
        <v>0.8421227492175265</v>
      </c>
      <c r="X19">
        <f t="shared" si="16"/>
        <v>1.6342646711462437E-3</v>
      </c>
      <c r="Y19">
        <f t="shared" si="17"/>
        <v>8.4212274921752657E-3</v>
      </c>
      <c r="Z19">
        <f t="shared" si="18"/>
        <v>0.83206725705420503</v>
      </c>
      <c r="AB19">
        <f t="shared" si="19"/>
        <v>399.05236745490322</v>
      </c>
      <c r="AC19">
        <f t="shared" si="2"/>
        <v>332.82584122393359</v>
      </c>
      <c r="AE19">
        <f t="shared" si="3"/>
        <v>972.17354098092903</v>
      </c>
      <c r="AF19">
        <f t="shared" si="4"/>
        <v>-48.608677049046449</v>
      </c>
      <c r="AG19">
        <f t="shared" si="4"/>
        <v>-10.400840713177564</v>
      </c>
      <c r="AH19">
        <f t="shared" si="5"/>
        <v>-817.13233557312185</v>
      </c>
      <c r="AI19">
        <f t="shared" si="6"/>
        <v>96.031687645583133</v>
      </c>
      <c r="AJ19">
        <f t="shared" si="7"/>
        <v>66.226526230969625</v>
      </c>
      <c r="AK19">
        <f t="shared" si="24"/>
        <v>92.583206197075015</v>
      </c>
      <c r="AL19">
        <f t="shared" si="8"/>
        <v>254.84142007362777</v>
      </c>
      <c r="AN19">
        <f t="shared" si="9"/>
        <v>303.10625526025831</v>
      </c>
      <c r="AO19">
        <f t="shared" si="9"/>
        <v>-15.155312763012915</v>
      </c>
      <c r="AP19">
        <f t="shared" si="9"/>
        <v>-3.2427953932471087</v>
      </c>
      <c r="AQ19">
        <f t="shared" si="9"/>
        <v>-254.7671910899048</v>
      </c>
      <c r="AR19">
        <f t="shared" si="9"/>
        <v>29.940956014093498</v>
      </c>
      <c r="AS19">
        <f t="shared" si="9"/>
        <v>20.648241819572679</v>
      </c>
      <c r="AT19">
        <f t="shared" si="9"/>
        <v>28.865781413952561</v>
      </c>
      <c r="AU19">
        <f t="shared" si="9"/>
        <v>79.454979247618738</v>
      </c>
      <c r="AW19">
        <v>16</v>
      </c>
      <c r="AX19">
        <f>(R19*SUMPRODUCT(K20:$K$23, X20:$X$23)-$AZ$3*SUMPRODUCT(K19:$K$22, W20:$W$23))/Z19</f>
        <v>399.99872414430513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2.0505829999999999E-3</v>
      </c>
      <c r="O20">
        <f t="shared" si="21"/>
        <v>1168.3833641318213</v>
      </c>
      <c r="P20">
        <f t="shared" si="22"/>
        <v>58.419168206591067</v>
      </c>
      <c r="Q20" s="4">
        <f t="shared" si="23"/>
        <v>12.5</v>
      </c>
      <c r="R20">
        <f t="shared" si="0"/>
        <v>500000</v>
      </c>
      <c r="S20">
        <f t="shared" si="1"/>
        <v>315.57147712688737</v>
      </c>
      <c r="U20">
        <f t="shared" si="13"/>
        <v>2.0505829999999999E-3</v>
      </c>
      <c r="V20">
        <f t="shared" si="14"/>
        <v>0.01</v>
      </c>
      <c r="W20">
        <f t="shared" si="15"/>
        <v>0.83206725705420503</v>
      </c>
      <c r="X20">
        <f t="shared" si="16"/>
        <v>1.7062229721719828E-3</v>
      </c>
      <c r="Y20">
        <f t="shared" si="17"/>
        <v>8.3206725705420505E-3</v>
      </c>
      <c r="Z20">
        <f t="shared" si="18"/>
        <v>0.82204036151149107</v>
      </c>
      <c r="AB20">
        <f t="shared" si="19"/>
        <v>332.82584122393359</v>
      </c>
      <c r="AC20">
        <f t="shared" si="2"/>
        <v>259.41249114010174</v>
      </c>
      <c r="AE20">
        <f t="shared" si="3"/>
        <v>960.45828303493442</v>
      </c>
      <c r="AF20">
        <f t="shared" si="4"/>
        <v>-48.022914151746726</v>
      </c>
      <c r="AG20">
        <f t="shared" si="4"/>
        <v>-10.275504518893639</v>
      </c>
      <c r="AH20">
        <f t="shared" si="5"/>
        <v>-853.11148608599137</v>
      </c>
      <c r="AI20">
        <f t="shared" si="6"/>
        <v>49.048378278302721</v>
      </c>
      <c r="AJ20">
        <f t="shared" si="7"/>
        <v>73.413350083831858</v>
      </c>
      <c r="AK20">
        <f t="shared" si="24"/>
        <v>87.168284707498486</v>
      </c>
      <c r="AL20">
        <f t="shared" si="8"/>
        <v>209.63001306963307</v>
      </c>
      <c r="AN20">
        <f t="shared" si="9"/>
        <v>275.8487213869052</v>
      </c>
      <c r="AO20">
        <f t="shared" si="9"/>
        <v>-13.792436069345261</v>
      </c>
      <c r="AP20">
        <f t="shared" si="9"/>
        <v>-2.9511794871356001</v>
      </c>
      <c r="AQ20">
        <f t="shared" si="9"/>
        <v>-245.018151016085</v>
      </c>
      <c r="AR20">
        <f t="shared" si="9"/>
        <v>14.086954814339334</v>
      </c>
      <c r="AS20">
        <f t="shared" si="9"/>
        <v>21.084704157439898</v>
      </c>
      <c r="AT20">
        <f t="shared" si="9"/>
        <v>25.035194455372913</v>
      </c>
      <c r="AU20">
        <f t="shared" si="9"/>
        <v>60.206853427152147</v>
      </c>
      <c r="AW20">
        <v>17</v>
      </c>
      <c r="AX20">
        <f>(R20*SUMPRODUCT(K21:$K$23, X21:$X$23)-$AZ$3*SUMPRODUCT(K20:$K$22, W21:$W$23))/Z20</f>
        <v>315.57147712688737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2.1765069999999998E-3</v>
      </c>
      <c r="O21">
        <f t="shared" si="21"/>
        <v>1168.3833641318213</v>
      </c>
      <c r="P21">
        <f t="shared" si="22"/>
        <v>58.419168206591067</v>
      </c>
      <c r="Q21" s="4">
        <f t="shared" si="23"/>
        <v>12.5</v>
      </c>
      <c r="R21">
        <f t="shared" si="0"/>
        <v>500000</v>
      </c>
      <c r="S21">
        <f t="shared" si="1"/>
        <v>220.32143867417068</v>
      </c>
      <c r="U21">
        <f t="shared" si="13"/>
        <v>2.1765069999999998E-3</v>
      </c>
      <c r="V21">
        <f t="shared" si="14"/>
        <v>0.01</v>
      </c>
      <c r="W21">
        <f t="shared" si="15"/>
        <v>0.82204036151149107</v>
      </c>
      <c r="X21">
        <f t="shared" si="16"/>
        <v>1.7891766011122908E-3</v>
      </c>
      <c r="Y21">
        <f t="shared" si="17"/>
        <v>8.2204036151149115E-3</v>
      </c>
      <c r="Z21">
        <f t="shared" si="18"/>
        <v>0.81203078129526385</v>
      </c>
      <c r="AB21">
        <f t="shared" si="19"/>
        <v>259.41249114010174</v>
      </c>
      <c r="AC21">
        <f t="shared" si="2"/>
        <v>178.90778998268337</v>
      </c>
      <c r="AE21">
        <f t="shared" si="3"/>
        <v>948.76325602835163</v>
      </c>
      <c r="AF21">
        <f t="shared" si="4"/>
        <v>-47.438162801417583</v>
      </c>
      <c r="AG21">
        <f t="shared" si="4"/>
        <v>-10.150384766190799</v>
      </c>
      <c r="AH21">
        <f t="shared" si="5"/>
        <v>-894.58830055614533</v>
      </c>
      <c r="AI21">
        <f t="shared" si="6"/>
        <v>-3.4135920954020094</v>
      </c>
      <c r="AJ21">
        <f t="shared" si="7"/>
        <v>80.504701157418367</v>
      </c>
      <c r="AK21">
        <f t="shared" si="24"/>
        <v>81.251630905692522</v>
      </c>
      <c r="AL21">
        <f t="shared" si="8"/>
        <v>158.34273996770889</v>
      </c>
      <c r="AN21">
        <f t="shared" si="9"/>
        <v>251.01038669014724</v>
      </c>
      <c r="AO21">
        <f t="shared" si="9"/>
        <v>-12.550519334507364</v>
      </c>
      <c r="AP21">
        <f t="shared" si="9"/>
        <v>-2.6854454881410326</v>
      </c>
      <c r="AQ21">
        <f t="shared" si="9"/>
        <v>-236.67754186758842</v>
      </c>
      <c r="AR21">
        <f t="shared" si="9"/>
        <v>-0.90312000008955184</v>
      </c>
      <c r="AS21">
        <f t="shared" si="9"/>
        <v>21.298797186233436</v>
      </c>
      <c r="AT21">
        <f t="shared" si="9"/>
        <v>21.496409313129575</v>
      </c>
      <c r="AU21">
        <f t="shared" si="9"/>
        <v>41.892086499273468</v>
      </c>
      <c r="AW21">
        <v>18</v>
      </c>
      <c r="AX21">
        <f>(R21*SUMPRODUCT(K22:$K$23, X22:$X$23)-$AZ$3*SUMPRODUCT(K21:$K$22, W22:$W$23))/Z21</f>
        <v>220.32143867417068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2.312424E-3</v>
      </c>
      <c r="O22">
        <f t="shared" si="21"/>
        <v>1168.3833641318213</v>
      </c>
      <c r="P22">
        <f t="shared" si="22"/>
        <v>58.419168206591067</v>
      </c>
      <c r="Q22" s="4">
        <f t="shared" si="23"/>
        <v>12.5</v>
      </c>
      <c r="R22">
        <f t="shared" si="0"/>
        <v>500000</v>
      </c>
      <c r="S22">
        <f t="shared" si="1"/>
        <v>114.96158669374557</v>
      </c>
      <c r="U22">
        <f t="shared" si="13"/>
        <v>2.312424E-3</v>
      </c>
      <c r="V22">
        <f t="shared" si="14"/>
        <v>0.01</v>
      </c>
      <c r="W22">
        <f t="shared" si="15"/>
        <v>0.81203078129526385</v>
      </c>
      <c r="X22">
        <f t="shared" si="16"/>
        <v>1.8777594674059192E-3</v>
      </c>
      <c r="Y22">
        <f t="shared" si="17"/>
        <v>8.1203078129526395E-3</v>
      </c>
      <c r="Z22">
        <f t="shared" si="18"/>
        <v>0.80203271401490539</v>
      </c>
      <c r="AB22">
        <f t="shared" si="19"/>
        <v>178.90778998268337</v>
      </c>
      <c r="AC22">
        <f t="shared" si="2"/>
        <v>92.202953383444594</v>
      </c>
      <c r="AE22">
        <f t="shared" si="3"/>
        <v>937.08168054451005</v>
      </c>
      <c r="AF22">
        <f t="shared" si="4"/>
        <v>-46.854084027225504</v>
      </c>
      <c r="AG22">
        <f t="shared" si="4"/>
        <v>-10.025408925186317</v>
      </c>
      <c r="AH22">
        <f t="shared" si="5"/>
        <v>-938.87973370295958</v>
      </c>
      <c r="AI22">
        <f t="shared" si="6"/>
        <v>-58.677546110861385</v>
      </c>
      <c r="AJ22">
        <f t="shared" si="7"/>
        <v>86.704836599238774</v>
      </c>
      <c r="AK22">
        <f t="shared" si="24"/>
        <v>74.839477054997758</v>
      </c>
      <c r="AL22">
        <f t="shared" si="8"/>
        <v>102.86676754337515</v>
      </c>
      <c r="AN22">
        <f t="shared" si="9"/>
        <v>228.37715082999031</v>
      </c>
      <c r="AO22">
        <f t="shared" si="9"/>
        <v>-11.418857541499516</v>
      </c>
      <c r="AP22">
        <f t="shared" si="9"/>
        <v>-2.4433028345076639</v>
      </c>
      <c r="AQ22">
        <f t="shared" si="9"/>
        <v>-228.81535623501856</v>
      </c>
      <c r="AR22">
        <f t="shared" si="9"/>
        <v>-14.300365781035447</v>
      </c>
      <c r="AS22">
        <f t="shared" si="9"/>
        <v>21.130925891335337</v>
      </c>
      <c r="AT22">
        <f t="shared" si="9"/>
        <v>18.23920677810646</v>
      </c>
      <c r="AU22">
        <f t="shared" si="9"/>
        <v>25.069766888406352</v>
      </c>
      <c r="AW22">
        <v>19</v>
      </c>
      <c r="AX22">
        <f>(R22*SUMPRODUCT(K23:$K$23, X23:$X$23)-$AZ$3*SUMPRODUCT(K22:$K$22, W23:$W$23))/Z22</f>
        <v>114.96158669374557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2.4603350000000001E-3</v>
      </c>
      <c r="O23">
        <f t="shared" si="21"/>
        <v>1168.3833641318213</v>
      </c>
      <c r="P23">
        <f t="shared" si="22"/>
        <v>58.419168206591067</v>
      </c>
      <c r="Q23" s="4">
        <f t="shared" si="23"/>
        <v>12.5</v>
      </c>
      <c r="R23">
        <f t="shared" si="0"/>
        <v>500000</v>
      </c>
      <c r="S23">
        <f t="shared" si="1"/>
        <v>116.41212071592646</v>
      </c>
      <c r="U23">
        <f t="shared" si="13"/>
        <v>2.4603350000000001E-3</v>
      </c>
      <c r="V23">
        <f t="shared" si="14"/>
        <v>0.01</v>
      </c>
      <c r="W23">
        <f t="shared" si="15"/>
        <v>0.80203271401490539</v>
      </c>
      <c r="X23">
        <f t="shared" si="16"/>
        <v>1.9732691574358622E-3</v>
      </c>
      <c r="Y23">
        <f t="shared" si="17"/>
        <v>8.0203271401490545E-3</v>
      </c>
      <c r="Z23">
        <f t="shared" si="18"/>
        <v>0.79203911771732038</v>
      </c>
      <c r="AB23">
        <f t="shared" si="19"/>
        <v>92.202953383444594</v>
      </c>
      <c r="AC23">
        <f t="shared" si="2"/>
        <v>92.202953383444594</v>
      </c>
      <c r="AE23">
        <f t="shared" si="3"/>
        <v>925.40532888256246</v>
      </c>
      <c r="AF23">
        <f t="shared" si="4"/>
        <v>-46.270266444128126</v>
      </c>
      <c r="AG23">
        <f t="shared" si="4"/>
        <v>-9.9004889714665048</v>
      </c>
      <c r="AH23">
        <f t="shared" si="5"/>
        <v>-986.63457871793116</v>
      </c>
      <c r="AI23">
        <f t="shared" si="6"/>
        <v>-117.40000525096332</v>
      </c>
      <c r="AJ23">
        <f t="shared" si="7"/>
        <v>0</v>
      </c>
      <c r="AK23">
        <f t="shared" si="24"/>
        <v>67.993661107531537</v>
      </c>
      <c r="AL23">
        <f t="shared" si="8"/>
        <v>-49.406344143431781</v>
      </c>
      <c r="AN23">
        <f t="shared" si="9"/>
        <v>207.75360365254733</v>
      </c>
      <c r="AO23">
        <f t="shared" si="9"/>
        <v>-10.387680182627367</v>
      </c>
      <c r="AP23">
        <f t="shared" si="9"/>
        <v>-2.2226609222449074</v>
      </c>
      <c r="AQ23">
        <f t="shared" si="9"/>
        <v>-221.49957734128787</v>
      </c>
      <c r="AR23">
        <f t="shared" si="9"/>
        <v>-26.35631479361281</v>
      </c>
      <c r="AS23">
        <f t="shared" si="9"/>
        <v>0</v>
      </c>
      <c r="AT23">
        <f t="shared" si="9"/>
        <v>15.2645848038037</v>
      </c>
      <c r="AU23">
        <f t="shared" si="9"/>
        <v>-11.091729989809108</v>
      </c>
      <c r="AW23">
        <v>20</v>
      </c>
      <c r="AX23">
        <f>(R23*SUMPRODUCT(K$23:$K24, X$23:$X24)-$AZ$3*SUMPRODUCT(K$22:$K23, W$23:$W24))/Z23</f>
        <v>116.41212071592646</v>
      </c>
    </row>
    <row r="25" spans="5:50" x14ac:dyDescent="0.25">
      <c r="AN25" s="8">
        <f t="shared" ref="AN25:AU25" si="25">SUM(AN3:AN23)</f>
        <v>10865.698173207051</v>
      </c>
      <c r="AO25" s="8">
        <f t="shared" si="25"/>
        <v>-1419.5724317592183</v>
      </c>
      <c r="AP25" s="8">
        <f t="shared" si="25"/>
        <v>-203.74714227766449</v>
      </c>
      <c r="AQ25" s="8">
        <f t="shared" si="25"/>
        <v>-6647.6995728588045</v>
      </c>
      <c r="AR25" s="8">
        <f t="shared" si="25"/>
        <v>2594.6790263113626</v>
      </c>
      <c r="AS25" s="8">
        <f t="shared" si="25"/>
        <v>-295.0647264556398</v>
      </c>
      <c r="AT25" s="8">
        <f t="shared" si="25"/>
        <v>504.3281066002516</v>
      </c>
      <c r="AU25" s="9">
        <f t="shared" si="25"/>
        <v>2803.9424064559744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5" priority="1" operator="lessThan">
      <formula>0</formula>
    </cfRule>
  </conditionalFormatting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B54A7-8BD2-40C0-9BF5-F1CE8E0665E2}">
  <dimension ref="A1:AZ29"/>
  <sheetViews>
    <sheetView workbookViewId="0">
      <selection activeCell="B1" sqref="B1"/>
    </sheetView>
  </sheetViews>
  <sheetFormatPr defaultRowHeight="15" x14ac:dyDescent="0.25"/>
  <cols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'T.35.04.D'!C3*(1+C12)</f>
        <v>2579.4678719202398</v>
      </c>
      <c r="K3">
        <v>1</v>
      </c>
      <c r="L3" s="2">
        <v>0</v>
      </c>
      <c r="O3">
        <f>$C$3</f>
        <v>2579.4678719202398</v>
      </c>
      <c r="P3">
        <f>O3*B5</f>
        <v>2063.5742975361918</v>
      </c>
      <c r="Q3" s="4">
        <f>B8</f>
        <v>100</v>
      </c>
      <c r="R3">
        <f t="shared" ref="R3:R23" si="0">$C$6</f>
        <v>500000</v>
      </c>
      <c r="S3">
        <f t="shared" ref="S3:S23" si="1">AX3</f>
        <v>1.8189894035458565E-12</v>
      </c>
      <c r="W3">
        <v>1</v>
      </c>
      <c r="Z3">
        <v>1</v>
      </c>
      <c r="AC3">
        <f t="shared" ref="AC3:AC23" si="2">S3*Z3</f>
        <v>1.8189894035458565E-12</v>
      </c>
      <c r="AE3">
        <f t="shared" ref="AE3:AE23" si="3">$Z3*O3</f>
        <v>2579.4678719202398</v>
      </c>
      <c r="AF3">
        <f t="shared" ref="AF3:AG23" si="4">-$Z3*P3</f>
        <v>-2063.5742975361918</v>
      </c>
      <c r="AG3">
        <f t="shared" si="4"/>
        <v>-100</v>
      </c>
      <c r="AH3">
        <f t="shared" ref="AH3:AH23" si="5">-X3*R3</f>
        <v>0</v>
      </c>
      <c r="AI3">
        <f t="shared" ref="AI3:AI23" si="6">SUM(AE3:AH3)</f>
        <v>415.89357438404795</v>
      </c>
      <c r="AJ3">
        <f t="shared" ref="AJ3:AJ23" si="7">AB3-AC3</f>
        <v>-1.8189894035458565E-12</v>
      </c>
      <c r="AL3">
        <f t="shared" ref="AL3:AL23" si="8">SUM(AI3:AK3)</f>
        <v>415.89357438404613</v>
      </c>
      <c r="AN3">
        <f t="shared" ref="AN3:AU23" si="9">AE3*$K3</f>
        <v>2579.4678719202398</v>
      </c>
      <c r="AO3">
        <f t="shared" si="9"/>
        <v>-2063.5742975361918</v>
      </c>
      <c r="AP3">
        <f t="shared" si="9"/>
        <v>-100</v>
      </c>
      <c r="AQ3">
        <f t="shared" si="9"/>
        <v>0</v>
      </c>
      <c r="AR3">
        <f t="shared" si="9"/>
        <v>415.89357438404795</v>
      </c>
      <c r="AS3">
        <f t="shared" si="9"/>
        <v>-1.8189894035458565E-12</v>
      </c>
      <c r="AT3">
        <f t="shared" si="9"/>
        <v>0</v>
      </c>
      <c r="AU3">
        <f t="shared" si="9"/>
        <v>415.89357438404613</v>
      </c>
      <c r="AW3">
        <v>0</v>
      </c>
      <c r="AX3">
        <f>(R3*SUMPRODUCT(K4:$K$23, X4:$X$23)-$AZ$3*SUMPRODUCT(K3:$K$22, W4:$W$23))/Z3</f>
        <v>1.8189894035458565E-12</v>
      </c>
      <c r="AZ3">
        <f>$C$6*SUMPRODUCT(K4:$K$23, X4:$X$23)/SUMPRODUCT(K3:K22, W4:W23)</f>
        <v>1399.6460438817196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1.420964E-3</v>
      </c>
      <c r="R4">
        <f t="shared" si="0"/>
        <v>500000</v>
      </c>
      <c r="S4">
        <f t="shared" si="1"/>
        <v>741.55940505293393</v>
      </c>
      <c r="U4">
        <f t="shared" ref="U4:U23" si="13">M4</f>
        <v>1.420964E-3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1.420964E-3</v>
      </c>
      <c r="Y4">
        <f t="shared" ref="Y4:Y23" si="17">V4*W4</f>
        <v>0.01</v>
      </c>
      <c r="Z4">
        <f t="shared" ref="Z4:Z23" si="18">MAX(0, W4-X4-Y4)</f>
        <v>0.98857903599999997</v>
      </c>
      <c r="AB4">
        <f t="shared" ref="AB4:AB23" si="19">AC3</f>
        <v>1.8189894035458565E-12</v>
      </c>
      <c r="AC4">
        <f t="shared" si="2"/>
        <v>733.09008178396289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-710.48199999999997</v>
      </c>
      <c r="AI4">
        <f t="shared" si="6"/>
        <v>-710.48199999999997</v>
      </c>
      <c r="AJ4">
        <f t="shared" si="7"/>
        <v>-733.09008178396107</v>
      </c>
      <c r="AK4">
        <f>G4*MAX(0, SUM(AB4, AE4:AF4))</f>
        <v>3.9835867937654256E-14</v>
      </c>
      <c r="AL4">
        <f t="shared" si="8"/>
        <v>-1443.572081783961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-666.55596209775763</v>
      </c>
      <c r="AR4">
        <f t="shared" si="9"/>
        <v>-666.55596209775763</v>
      </c>
      <c r="AS4">
        <f t="shared" si="9"/>
        <v>-687.76628368886475</v>
      </c>
      <c r="AT4">
        <f t="shared" si="9"/>
        <v>3.7372988026695048E-14</v>
      </c>
      <c r="AU4">
        <f t="shared" si="9"/>
        <v>-1354.3222457866225</v>
      </c>
      <c r="AW4">
        <v>1</v>
      </c>
      <c r="AX4">
        <f>(R4*SUMPRODUCT(K5:$K$23, X5:$X$23)-$AZ$3*SUMPRODUCT(K4:$K$22, W5:$W$23))/Z4</f>
        <v>741.55940505293393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1.47693E-3</v>
      </c>
      <c r="O5">
        <f t="shared" ref="O5:O23" si="21">$C$3</f>
        <v>2579.4678719202398</v>
      </c>
      <c r="P5">
        <f t="shared" ref="P5:P23" si="22">O5*$C$5</f>
        <v>128.97339359601199</v>
      </c>
      <c r="Q5" s="4">
        <f t="shared" ref="Q5:Q23" si="23">$C$8</f>
        <v>12.5</v>
      </c>
      <c r="R5">
        <f t="shared" si="0"/>
        <v>500000</v>
      </c>
      <c r="S5">
        <f t="shared" si="1"/>
        <v>1433.4118475987159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733.09008178396289</v>
      </c>
      <c r="AC5">
        <f t="shared" si="2"/>
        <v>1400.7776232451015</v>
      </c>
      <c r="AE5">
        <f t="shared" si="3"/>
        <v>2520.7416004817806</v>
      </c>
      <c r="AF5">
        <f t="shared" si="4"/>
        <v>-126.03708002408902</v>
      </c>
      <c r="AG5">
        <f t="shared" si="4"/>
        <v>-12.215414795054505</v>
      </c>
      <c r="AH5">
        <f t="shared" si="5"/>
        <v>-730.03101781973999</v>
      </c>
      <c r="AI5">
        <f t="shared" si="6"/>
        <v>1652.4580878428969</v>
      </c>
      <c r="AJ5">
        <f t="shared" si="7"/>
        <v>-667.68754146113861</v>
      </c>
      <c r="AK5">
        <f>G5*SUM(AB5, AE5:AF5)</f>
        <v>128.23957869190784</v>
      </c>
      <c r="AL5">
        <f t="shared" si="8"/>
        <v>1113.0101250736661</v>
      </c>
      <c r="AN5">
        <f t="shared" si="9"/>
        <v>2176.8179480360759</v>
      </c>
      <c r="AO5">
        <f t="shared" si="9"/>
        <v>-108.84089740180379</v>
      </c>
      <c r="AP5">
        <f t="shared" si="9"/>
        <v>-10.548774282734048</v>
      </c>
      <c r="AQ5">
        <f t="shared" si="9"/>
        <v>-630.42741941868485</v>
      </c>
      <c r="AR5">
        <f t="shared" si="9"/>
        <v>1427.0008569328531</v>
      </c>
      <c r="AS5">
        <f t="shared" si="9"/>
        <v>-576.58993038195513</v>
      </c>
      <c r="AT5">
        <f t="shared" si="9"/>
        <v>110.74289268355628</v>
      </c>
      <c r="AU5">
        <f t="shared" si="9"/>
        <v>961.1538192344542</v>
      </c>
      <c r="AW5">
        <v>2</v>
      </c>
      <c r="AX5">
        <f>(R5*SUMPRODUCT(K6:$K$23, X6:$X$23)-$AZ$3*SUMPRODUCT(K5:$K$22, W6:$W$23))/Z5</f>
        <v>1433.4118475987159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1.553883E-3</v>
      </c>
      <c r="O6">
        <f t="shared" si="21"/>
        <v>2579.4678719202398</v>
      </c>
      <c r="P6">
        <f t="shared" si="22"/>
        <v>128.97339359601199</v>
      </c>
      <c r="Q6" s="4">
        <f t="shared" si="23"/>
        <v>12.5</v>
      </c>
      <c r="R6">
        <f t="shared" si="0"/>
        <v>500000</v>
      </c>
      <c r="S6">
        <f t="shared" si="1"/>
        <v>2060.8015499070025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1400.7776232451015</v>
      </c>
      <c r="AC6">
        <f t="shared" si="2"/>
        <v>1990.6154832161883</v>
      </c>
      <c r="AE6">
        <f t="shared" si="3"/>
        <v>2491.6172469565813</v>
      </c>
      <c r="AF6">
        <f t="shared" si="4"/>
        <v>-124.58086234782907</v>
      </c>
      <c r="AG6">
        <f t="shared" si="4"/>
        <v>-12.074279321715977</v>
      </c>
      <c r="AH6">
        <f t="shared" si="5"/>
        <v>-759.25301551934717</v>
      </c>
      <c r="AI6">
        <f t="shared" si="6"/>
        <v>1595.709089767689</v>
      </c>
      <c r="AJ6">
        <f t="shared" si="7"/>
        <v>-589.8378599710868</v>
      </c>
      <c r="AK6">
        <f>G6*SUM(AB6, AE6:AF6)</f>
        <v>220.41711945945045</v>
      </c>
      <c r="AL6">
        <f t="shared" si="8"/>
        <v>1226.2883492560527</v>
      </c>
      <c r="AN6">
        <f t="shared" si="9"/>
        <v>1940.5368399640756</v>
      </c>
      <c r="AO6">
        <f t="shared" si="9"/>
        <v>-97.026841998203778</v>
      </c>
      <c r="AP6">
        <f t="shared" si="9"/>
        <v>-9.4037653128408465</v>
      </c>
      <c r="AQ6">
        <f t="shared" si="9"/>
        <v>-591.32615543930842</v>
      </c>
      <c r="AR6">
        <f t="shared" si="9"/>
        <v>1242.7800772137225</v>
      </c>
      <c r="AS6">
        <f t="shared" si="9"/>
        <v>-459.38119038048683</v>
      </c>
      <c r="AT6">
        <f t="shared" si="9"/>
        <v>171.66663177993311</v>
      </c>
      <c r="AU6">
        <f t="shared" si="9"/>
        <v>955.06551861316882</v>
      </c>
      <c r="AW6">
        <v>3</v>
      </c>
      <c r="AX6">
        <f>(R6*SUMPRODUCT(K7:$K$23, X7:$X$23)-$AZ$3*SUMPRODUCT(K6:$K$22, W7:$W$23))/Z6</f>
        <v>2060.8015499070025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1.6428289999999999E-3</v>
      </c>
      <c r="O7">
        <f t="shared" si="21"/>
        <v>2579.4678719202398</v>
      </c>
      <c r="P7">
        <f t="shared" si="22"/>
        <v>128.97339359601199</v>
      </c>
      <c r="Q7" s="4">
        <f t="shared" si="23"/>
        <v>12.5</v>
      </c>
      <c r="R7">
        <f t="shared" si="0"/>
        <v>500000</v>
      </c>
      <c r="S7">
        <f t="shared" si="1"/>
        <v>2602.0713785091702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1990.6154832161883</v>
      </c>
      <c r="AC7">
        <f t="shared" si="2"/>
        <v>2484.1872517419088</v>
      </c>
      <c r="AE7">
        <f t="shared" si="3"/>
        <v>2462.6077734168148</v>
      </c>
      <c r="AF7">
        <f t="shared" si="4"/>
        <v>-123.13038867084074</v>
      </c>
      <c r="AG7">
        <f t="shared" si="4"/>
        <v>-11.933700552275001</v>
      </c>
      <c r="AH7">
        <f t="shared" si="5"/>
        <v>-793.43904895261335</v>
      </c>
      <c r="AI7">
        <f t="shared" si="6"/>
        <v>1534.104635241086</v>
      </c>
      <c r="AJ7">
        <f t="shared" si="7"/>
        <v>-493.57176852572047</v>
      </c>
      <c r="AK7">
        <f>G7*SUM(AB7, AE7:AF7)</f>
        <v>212.60755981694214</v>
      </c>
      <c r="AL7">
        <f t="shared" si="8"/>
        <v>1253.1404265323076</v>
      </c>
      <c r="AN7">
        <f t="shared" si="9"/>
        <v>1736.1668338627439</v>
      </c>
      <c r="AO7">
        <f t="shared" si="9"/>
        <v>-86.808341693137208</v>
      </c>
      <c r="AP7">
        <f t="shared" si="9"/>
        <v>-8.4133962898047514</v>
      </c>
      <c r="AQ7">
        <f t="shared" si="9"/>
        <v>-559.38366489106591</v>
      </c>
      <c r="AR7">
        <f t="shared" si="9"/>
        <v>1081.5614309887364</v>
      </c>
      <c r="AS7">
        <f t="shared" si="9"/>
        <v>-347.97377962320542</v>
      </c>
      <c r="AT7">
        <f t="shared" si="9"/>
        <v>149.89077755996658</v>
      </c>
      <c r="AU7">
        <f t="shared" si="9"/>
        <v>883.4784289254975</v>
      </c>
      <c r="AW7">
        <v>4</v>
      </c>
      <c r="AX7">
        <f>(R7*SUMPRODUCT(K8:$K$23, X8:$X$23)-$AZ$3*SUMPRODUCT(K7:$K$22, W8:$W$23))/Z7</f>
        <v>2602.0713785091702</v>
      </c>
    </row>
    <row r="8" spans="1:52" x14ac:dyDescent="0.25">
      <c r="B8" s="2">
        <f>'T.26.04.A'!B8</f>
        <v>100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1.733774E-3</v>
      </c>
      <c r="O8">
        <f t="shared" si="21"/>
        <v>2579.4678719202398</v>
      </c>
      <c r="P8">
        <f t="shared" si="22"/>
        <v>128.97339359601199</v>
      </c>
      <c r="Q8" s="4">
        <f t="shared" si="23"/>
        <v>12.5</v>
      </c>
      <c r="R8">
        <f t="shared" si="0"/>
        <v>500000</v>
      </c>
      <c r="S8">
        <f t="shared" si="1"/>
        <v>3054.831546939537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2484.1872517419088</v>
      </c>
      <c r="AC8">
        <f t="shared" si="2"/>
        <v>2882.2147973658057</v>
      </c>
      <c r="AE8">
        <f t="shared" si="3"/>
        <v>2433.7120903528989</v>
      </c>
      <c r="AF8">
        <f t="shared" si="4"/>
        <v>-121.68560451764495</v>
      </c>
      <c r="AG8">
        <f t="shared" si="4"/>
        <v>-11.793673207010931</v>
      </c>
      <c r="AH8">
        <f t="shared" si="5"/>
        <v>-827.61358965280147</v>
      </c>
      <c r="AI8">
        <f t="shared" si="6"/>
        <v>1472.6192229754413</v>
      </c>
      <c r="AJ8">
        <f t="shared" si="7"/>
        <v>-398.02754562389691</v>
      </c>
      <c r="AK8">
        <f t="shared" ref="AK8:AK23" si="24">G8*SUM(AB8:AB8, AE8:AF8)</f>
        <v>102.15935261039358</v>
      </c>
      <c r="AL8">
        <f t="shared" si="8"/>
        <v>1176.751029961938</v>
      </c>
      <c r="AN8">
        <f t="shared" si="9"/>
        <v>1599.8088994013083</v>
      </c>
      <c r="AO8">
        <f t="shared" si="9"/>
        <v>-79.990444970065411</v>
      </c>
      <c r="AP8">
        <f t="shared" si="9"/>
        <v>-7.7526110947950979</v>
      </c>
      <c r="AQ8">
        <f t="shared" si="9"/>
        <v>-544.03460098685093</v>
      </c>
      <c r="AR8">
        <f t="shared" si="9"/>
        <v>968.0312423495966</v>
      </c>
      <c r="AS8">
        <f t="shared" si="9"/>
        <v>-261.64475749620669</v>
      </c>
      <c r="AT8">
        <f t="shared" si="9"/>
        <v>67.154797032497413</v>
      </c>
      <c r="AU8">
        <f t="shared" si="9"/>
        <v>773.54128188588732</v>
      </c>
      <c r="AW8">
        <v>5</v>
      </c>
      <c r="AX8">
        <f>(R8*SUMPRODUCT(K9:$K$23, X9:$X$23)-$AZ$3*SUMPRODUCT(K8:$K$22, W9:$W$23))/Z8</f>
        <v>3054.831546939537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1.8297159999999999E-3</v>
      </c>
      <c r="O9">
        <f t="shared" si="21"/>
        <v>2579.4678719202398</v>
      </c>
      <c r="P9">
        <f t="shared" si="22"/>
        <v>128.97339359601199</v>
      </c>
      <c r="Q9" s="4">
        <f t="shared" si="23"/>
        <v>12.5</v>
      </c>
      <c r="R9">
        <f t="shared" si="0"/>
        <v>500000</v>
      </c>
      <c r="S9">
        <f t="shared" si="1"/>
        <v>3444.0860875788285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2882.2147973658057</v>
      </c>
      <c r="AC9">
        <f t="shared" si="2"/>
        <v>3211.033709757935</v>
      </c>
      <c r="AE9">
        <f t="shared" si="3"/>
        <v>2404.9219674982578</v>
      </c>
      <c r="AF9">
        <f t="shared" si="4"/>
        <v>-120.24609837491289</v>
      </c>
      <c r="AG9">
        <f t="shared" si="4"/>
        <v>-11.654157402375183</v>
      </c>
      <c r="AH9">
        <f t="shared" si="5"/>
        <v>-863.16290262556845</v>
      </c>
      <c r="AI9">
        <f t="shared" si="6"/>
        <v>1409.8588090954011</v>
      </c>
      <c r="AJ9">
        <f t="shared" si="7"/>
        <v>-328.81891239212928</v>
      </c>
      <c r="AK9">
        <f t="shared" si="24"/>
        <v>30.484654932285991</v>
      </c>
      <c r="AL9">
        <f t="shared" si="8"/>
        <v>1111.5245516355578</v>
      </c>
      <c r="AN9">
        <f t="shared" si="9"/>
        <v>1502.4554404743569</v>
      </c>
      <c r="AO9">
        <f t="shared" si="9"/>
        <v>-75.122772023717843</v>
      </c>
      <c r="AP9">
        <f t="shared" si="9"/>
        <v>-7.2808400563440641</v>
      </c>
      <c r="AQ9">
        <f t="shared" si="9"/>
        <v>-539.2540034945489</v>
      </c>
      <c r="AR9">
        <f t="shared" si="9"/>
        <v>880.79782489974593</v>
      </c>
      <c r="AS9">
        <f t="shared" si="9"/>
        <v>-205.42694130252417</v>
      </c>
      <c r="AT9">
        <f t="shared" si="9"/>
        <v>19.045040243714148</v>
      </c>
      <c r="AU9">
        <f t="shared" si="9"/>
        <v>694.41592384093599</v>
      </c>
      <c r="AW9">
        <v>6</v>
      </c>
      <c r="AX9">
        <f>(R9*SUMPRODUCT(K10:$K$23, X10:$X$23)-$AZ$3*SUMPRODUCT(K9:$K$22, W10:$W$23))/Z9</f>
        <v>3444.0860875788285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1.940649E-3</v>
      </c>
      <c r="O10">
        <f t="shared" si="21"/>
        <v>2579.4678719202398</v>
      </c>
      <c r="P10">
        <f t="shared" si="22"/>
        <v>128.97339359601199</v>
      </c>
      <c r="Q10" s="4">
        <f t="shared" si="23"/>
        <v>12.5</v>
      </c>
      <c r="R10">
        <f t="shared" si="0"/>
        <v>500000</v>
      </c>
      <c r="S10">
        <f t="shared" si="1"/>
        <v>3787.7677572904945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3211.033709757935</v>
      </c>
      <c r="AC10">
        <f t="shared" si="2"/>
        <v>3489.2914154299842</v>
      </c>
      <c r="AE10">
        <f t="shared" si="3"/>
        <v>2376.2056384119719</v>
      </c>
      <c r="AF10">
        <f t="shared" si="4"/>
        <v>-118.8102819205986</v>
      </c>
      <c r="AG10">
        <f t="shared" si="4"/>
        <v>-11.51499919944267</v>
      </c>
      <c r="AH10">
        <f t="shared" si="5"/>
        <v>-904.66515635047995</v>
      </c>
      <c r="AI10">
        <f t="shared" si="6"/>
        <v>1341.2152009414506</v>
      </c>
      <c r="AJ10">
        <f t="shared" si="7"/>
        <v>-278.25770567204927</v>
      </c>
      <c r="AK10">
        <f t="shared" si="24"/>
        <v>22.420559171622166</v>
      </c>
      <c r="AL10">
        <f t="shared" si="8"/>
        <v>1085.3780544410236</v>
      </c>
      <c r="AN10">
        <f t="shared" si="9"/>
        <v>1410.4656982627196</v>
      </c>
      <c r="AO10">
        <f t="shared" si="9"/>
        <v>-70.523284913135981</v>
      </c>
      <c r="AP10">
        <f t="shared" si="9"/>
        <v>-6.8350613784381178</v>
      </c>
      <c r="AQ10">
        <f t="shared" si="9"/>
        <v>-536.99021280775492</v>
      </c>
      <c r="AR10">
        <f t="shared" si="9"/>
        <v>796.11713916339033</v>
      </c>
      <c r="AS10">
        <f t="shared" si="9"/>
        <v>-165.1679226676697</v>
      </c>
      <c r="AT10">
        <f t="shared" si="9"/>
        <v>13.30837244733446</v>
      </c>
      <c r="AU10">
        <f t="shared" si="9"/>
        <v>644.25758894305523</v>
      </c>
      <c r="AW10">
        <v>7</v>
      </c>
      <c r="AX10">
        <f>(R10*SUMPRODUCT(K11:$K$23, X11:$X$23)-$AZ$3*SUMPRODUCT(K10:$K$22, W11:$W$23))/Z10</f>
        <v>3787.7677572904945</v>
      </c>
    </row>
    <row r="11" spans="1:52" x14ac:dyDescent="0.25">
      <c r="A11" t="s">
        <v>33</v>
      </c>
      <c r="C11" s="7">
        <f>AU25</f>
        <v>6142.4853656560081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2.0505829999999999E-3</v>
      </c>
      <c r="O11">
        <f t="shared" si="21"/>
        <v>2579.4678719202398</v>
      </c>
      <c r="P11">
        <f t="shared" si="22"/>
        <v>128.97339359601199</v>
      </c>
      <c r="Q11" s="4">
        <f t="shared" si="23"/>
        <v>12.5</v>
      </c>
      <c r="R11">
        <f t="shared" si="0"/>
        <v>500000</v>
      </c>
      <c r="S11">
        <f t="shared" si="1"/>
        <v>4089.0596761282964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3489.2914154299842</v>
      </c>
      <c r="AC11">
        <f t="shared" si="2"/>
        <v>3721.448875481854</v>
      </c>
      <c r="AE11">
        <f t="shared" si="3"/>
        <v>2347.5709751412201</v>
      </c>
      <c r="AF11">
        <f t="shared" si="4"/>
        <v>-117.37854875706101</v>
      </c>
      <c r="AG11">
        <f t="shared" si="4"/>
        <v>-11.376236745844851</v>
      </c>
      <c r="AH11">
        <f t="shared" si="5"/>
        <v>-944.49846413562989</v>
      </c>
      <c r="AI11">
        <f t="shared" si="6"/>
        <v>1274.3177255026844</v>
      </c>
      <c r="AJ11">
        <f t="shared" si="7"/>
        <v>-232.15746005186975</v>
      </c>
      <c r="AK11">
        <f t="shared" si="24"/>
        <v>13.726761220353943</v>
      </c>
      <c r="AL11">
        <f t="shared" si="8"/>
        <v>1055.8870266711685</v>
      </c>
      <c r="AN11">
        <f t="shared" si="9"/>
        <v>1325.2199375151224</v>
      </c>
      <c r="AO11">
        <f t="shared" si="9"/>
        <v>-66.260996875756135</v>
      </c>
      <c r="AP11">
        <f t="shared" si="9"/>
        <v>-6.4219637698403744</v>
      </c>
      <c r="AQ11">
        <f t="shared" si="9"/>
        <v>-533.17586938970123</v>
      </c>
      <c r="AR11">
        <f t="shared" si="9"/>
        <v>719.36110747982491</v>
      </c>
      <c r="AS11">
        <f t="shared" si="9"/>
        <v>-131.05448055094516</v>
      </c>
      <c r="AT11">
        <f t="shared" si="9"/>
        <v>7.7488509780319488</v>
      </c>
      <c r="AU11">
        <f t="shared" si="9"/>
        <v>596.05547790691162</v>
      </c>
      <c r="AW11">
        <v>8</v>
      </c>
      <c r="AX11">
        <f>(R11*SUMPRODUCT(K12:$K$23, X12:$X$23)-$AZ$3*SUMPRODUCT(K11:$K$22, W12:$W$23))/Z11</f>
        <v>4089.0596761282964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2.1765069999999998E-3</v>
      </c>
      <c r="O12">
        <f t="shared" si="21"/>
        <v>2579.4678719202398</v>
      </c>
      <c r="P12">
        <f t="shared" si="22"/>
        <v>128.97339359601199</v>
      </c>
      <c r="Q12" s="4">
        <f t="shared" si="23"/>
        <v>12.5</v>
      </c>
      <c r="R12">
        <f t="shared" si="0"/>
        <v>500000</v>
      </c>
      <c r="S12">
        <f t="shared" si="1"/>
        <v>4348.0979887522071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3721.448875481854</v>
      </c>
      <c r="AC12">
        <f t="shared" si="2"/>
        <v>3909.0145033154986</v>
      </c>
      <c r="AE12">
        <f t="shared" si="3"/>
        <v>2318.9857607294161</v>
      </c>
      <c r="AF12">
        <f t="shared" si="4"/>
        <v>-115.94928803647082</v>
      </c>
      <c r="AG12">
        <f t="shared" si="4"/>
        <v>-11.237713919475414</v>
      </c>
      <c r="AH12">
        <f t="shared" si="5"/>
        <v>-990.41835643954153</v>
      </c>
      <c r="AI12">
        <f t="shared" si="6"/>
        <v>1201.380402333928</v>
      </c>
      <c r="AJ12">
        <f t="shared" si="7"/>
        <v>-187.56562783364461</v>
      </c>
      <c r="AK12">
        <f t="shared" si="24"/>
        <v>13.626316300802038</v>
      </c>
      <c r="AL12">
        <f t="shared" si="8"/>
        <v>1027.4410908010855</v>
      </c>
      <c r="AN12">
        <f t="shared" si="9"/>
        <v>1244.4941417144501</v>
      </c>
      <c r="AO12">
        <f t="shared" si="9"/>
        <v>-62.224707085722507</v>
      </c>
      <c r="AP12">
        <f t="shared" si="9"/>
        <v>-6.0307697338560384</v>
      </c>
      <c r="AQ12">
        <f t="shared" si="9"/>
        <v>-531.51246691905931</v>
      </c>
      <c r="AR12">
        <f t="shared" si="9"/>
        <v>644.72619797581194</v>
      </c>
      <c r="AS12">
        <f t="shared" si="9"/>
        <v>-100.6579380429408</v>
      </c>
      <c r="AT12">
        <f t="shared" si="9"/>
        <v>7.3126239482222211</v>
      </c>
      <c r="AU12">
        <f t="shared" si="9"/>
        <v>551.38088388109338</v>
      </c>
      <c r="AW12">
        <v>9</v>
      </c>
      <c r="AX12">
        <f>(R12*SUMPRODUCT(K13:$K$23, X13:$X$23)-$AZ$3*SUMPRODUCT(K12:$K$22, W13:$W$23))/Z12</f>
        <v>4348.0979887522071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2.312424E-3</v>
      </c>
      <c r="O13">
        <f t="shared" si="21"/>
        <v>2579.4678719202398</v>
      </c>
      <c r="P13">
        <f t="shared" si="22"/>
        <v>128.97339359601199</v>
      </c>
      <c r="Q13" s="4">
        <f t="shared" si="23"/>
        <v>12.5</v>
      </c>
      <c r="R13">
        <f t="shared" si="0"/>
        <v>500000</v>
      </c>
      <c r="S13">
        <f t="shared" si="1"/>
        <v>4565.4519260622064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3909.0145033154986</v>
      </c>
      <c r="AC13">
        <f t="shared" si="2"/>
        <v>4053.884060573951</v>
      </c>
      <c r="AE13">
        <f t="shared" si="3"/>
        <v>2290.4334247933534</v>
      </c>
      <c r="AF13">
        <f t="shared" si="4"/>
        <v>-114.52167123966765</v>
      </c>
      <c r="AG13">
        <f t="shared" si="4"/>
        <v>-11.099350420908131</v>
      </c>
      <c r="AH13">
        <f t="shared" si="5"/>
        <v>-1039.4543749011607</v>
      </c>
      <c r="AI13">
        <f t="shared" si="6"/>
        <v>1125.3580282316168</v>
      </c>
      <c r="AJ13">
        <f t="shared" si="7"/>
        <v>-144.86955725845246</v>
      </c>
      <c r="AK13">
        <f t="shared" si="24"/>
        <v>12.169852513738368</v>
      </c>
      <c r="AL13">
        <f t="shared" si="8"/>
        <v>992.65832348690276</v>
      </c>
      <c r="AN13">
        <f t="shared" si="9"/>
        <v>1168.7471733157229</v>
      </c>
      <c r="AO13">
        <f t="shared" si="9"/>
        <v>-58.437358665786135</v>
      </c>
      <c r="AP13">
        <f t="shared" si="9"/>
        <v>-5.6637028999205432</v>
      </c>
      <c r="AQ13">
        <f t="shared" si="9"/>
        <v>-530.40588270580258</v>
      </c>
      <c r="AR13">
        <f t="shared" si="9"/>
        <v>574.24022904421349</v>
      </c>
      <c r="AS13">
        <f t="shared" si="9"/>
        <v>-73.923076616205307</v>
      </c>
      <c r="AT13">
        <f t="shared" si="9"/>
        <v>6.2099516061612778</v>
      </c>
      <c r="AU13">
        <f t="shared" si="9"/>
        <v>506.52710403416944</v>
      </c>
      <c r="AW13">
        <v>10</v>
      </c>
      <c r="AX13">
        <f>(R13*SUMPRODUCT(K14:$K$23, X14:$X$23)-$AZ$3*SUMPRODUCT(K13:$K$22, W14:$W$23))/Z13</f>
        <v>4565.4519260622064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2.4603350000000001E-3</v>
      </c>
      <c r="O14">
        <f t="shared" si="21"/>
        <v>2579.4678719202398</v>
      </c>
      <c r="P14">
        <f t="shared" si="22"/>
        <v>128.97339359601199</v>
      </c>
      <c r="Q14" s="4">
        <f t="shared" si="23"/>
        <v>12.5</v>
      </c>
      <c r="R14">
        <f t="shared" si="0"/>
        <v>500000</v>
      </c>
      <c r="S14">
        <f t="shared" si="1"/>
        <v>4760.7338489637023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4053.884060573951</v>
      </c>
      <c r="AC14">
        <f t="shared" si="2"/>
        <v>4174.6108820059962</v>
      </c>
      <c r="AE14">
        <f t="shared" si="3"/>
        <v>2261.8938570252308</v>
      </c>
      <c r="AF14">
        <f t="shared" si="4"/>
        <v>-113.09469285126154</v>
      </c>
      <c r="AG14">
        <f t="shared" si="4"/>
        <v>-10.961048796381226</v>
      </c>
      <c r="AH14">
        <f t="shared" si="5"/>
        <v>-1092.3248127130005</v>
      </c>
      <c r="AI14">
        <f t="shared" si="6"/>
        <v>1045.5133026645872</v>
      </c>
      <c r="AJ14">
        <f t="shared" si="7"/>
        <v>-120.7268214320452</v>
      </c>
      <c r="AK14">
        <f t="shared" si="24"/>
        <v>434.1878257323545</v>
      </c>
      <c r="AL14">
        <f t="shared" si="8"/>
        <v>1358.9743069648964</v>
      </c>
      <c r="AN14">
        <f t="shared" si="9"/>
        <v>1063.203723019667</v>
      </c>
      <c r="AO14">
        <f t="shared" si="9"/>
        <v>-53.16018615098335</v>
      </c>
      <c r="AP14">
        <f t="shared" si="9"/>
        <v>-5.1522434849526908</v>
      </c>
      <c r="AQ14">
        <f t="shared" si="9"/>
        <v>-513.44752717557242</v>
      </c>
      <c r="AR14">
        <f t="shared" si="9"/>
        <v>491.44376620815831</v>
      </c>
      <c r="AS14">
        <f t="shared" si="9"/>
        <v>-56.747669929875578</v>
      </c>
      <c r="AT14">
        <f t="shared" si="9"/>
        <v>204.09008644445171</v>
      </c>
      <c r="AU14">
        <f t="shared" si="9"/>
        <v>638.78618272273445</v>
      </c>
      <c r="AW14">
        <v>11</v>
      </c>
      <c r="AX14">
        <f>(R14*SUMPRODUCT(K15:$K$23, X15:$X$23)-$AZ$3*SUMPRODUCT(K14:$K$22, W15:$W$23))/Z14</f>
        <v>4760.7338489637023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2.6172399999999998E-3</v>
      </c>
      <c r="O15">
        <f t="shared" si="21"/>
        <v>2579.4678719202398</v>
      </c>
      <c r="P15">
        <f t="shared" si="22"/>
        <v>128.97339359601199</v>
      </c>
      <c r="Q15" s="4">
        <f t="shared" si="23"/>
        <v>12.5</v>
      </c>
      <c r="R15">
        <f t="shared" si="0"/>
        <v>500000</v>
      </c>
      <c r="S15">
        <f t="shared" si="1"/>
        <v>4914.0095194431224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4174.6108820059962</v>
      </c>
      <c r="AC15">
        <f t="shared" si="2"/>
        <v>4254.6479631330485</v>
      </c>
      <c r="AE15">
        <f t="shared" si="3"/>
        <v>2233.3549993766178</v>
      </c>
      <c r="AF15">
        <f t="shared" si="4"/>
        <v>-111.66774996883089</v>
      </c>
      <c r="AG15">
        <f t="shared" si="4"/>
        <v>-10.822750613065573</v>
      </c>
      <c r="AH15">
        <f t="shared" si="5"/>
        <v>-1147.5078140736318</v>
      </c>
      <c r="AI15">
        <f t="shared" si="6"/>
        <v>963.35668472108955</v>
      </c>
      <c r="AJ15">
        <f t="shared" si="7"/>
        <v>-80.037081127052261</v>
      </c>
      <c r="AK15">
        <f t="shared" si="24"/>
        <v>440.74086919896479</v>
      </c>
      <c r="AL15">
        <f t="shared" si="8"/>
        <v>1324.0604727930022</v>
      </c>
      <c r="AN15">
        <f t="shared" si="9"/>
        <v>967.03767827231582</v>
      </c>
      <c r="AO15">
        <f t="shared" si="9"/>
        <v>-48.351883913615794</v>
      </c>
      <c r="AP15">
        <f t="shared" si="9"/>
        <v>-4.6862266089808937</v>
      </c>
      <c r="AQ15">
        <f t="shared" si="9"/>
        <v>-496.86829573929987</v>
      </c>
      <c r="AR15">
        <f t="shared" si="9"/>
        <v>417.13127201041931</v>
      </c>
      <c r="AS15">
        <f t="shared" si="9"/>
        <v>-34.655875635714636</v>
      </c>
      <c r="AT15">
        <f t="shared" si="9"/>
        <v>190.83980244468771</v>
      </c>
      <c r="AU15">
        <f t="shared" si="9"/>
        <v>573.31519881939244</v>
      </c>
      <c r="AW15">
        <v>12</v>
      </c>
      <c r="AX15">
        <f>(R15*SUMPRODUCT(K16:$K$23, X16:$X$23)-$AZ$3*SUMPRODUCT(K15:$K$22, W16:$W$23))/Z15</f>
        <v>4914.0095194431224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2.8021280000000001E-3</v>
      </c>
      <c r="O16">
        <f t="shared" si="21"/>
        <v>2579.4678719202398</v>
      </c>
      <c r="P16">
        <f t="shared" si="22"/>
        <v>128.97339359601199</v>
      </c>
      <c r="Q16" s="4">
        <f t="shared" si="23"/>
        <v>12.5</v>
      </c>
      <c r="R16">
        <f t="shared" si="0"/>
        <v>500000</v>
      </c>
      <c r="S16">
        <f t="shared" si="1"/>
        <v>5025.5541149611763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4254.6479631330485</v>
      </c>
      <c r="AC16">
        <f t="shared" si="2"/>
        <v>4295.5205643555582</v>
      </c>
      <c r="AE16">
        <f t="shared" si="3"/>
        <v>2204.7633028051587</v>
      </c>
      <c r="AF16">
        <f t="shared" si="4"/>
        <v>-110.23816514025793</v>
      </c>
      <c r="AG16">
        <f t="shared" si="4"/>
        <v>-10.68419637440503</v>
      </c>
      <c r="AH16">
        <f t="shared" si="5"/>
        <v>-1213.0693011955284</v>
      </c>
      <c r="AI16">
        <f t="shared" si="6"/>
        <v>870.77164009496732</v>
      </c>
      <c r="AJ16">
        <f t="shared" si="7"/>
        <v>-40.872601222509729</v>
      </c>
      <c r="AK16">
        <f t="shared" si="24"/>
        <v>444.44211705585644</v>
      </c>
      <c r="AL16">
        <f t="shared" si="8"/>
        <v>1274.341155928314</v>
      </c>
      <c r="AN16">
        <f t="shared" si="9"/>
        <v>879.40508610598931</v>
      </c>
      <c r="AO16">
        <f t="shared" si="9"/>
        <v>-43.970254305299463</v>
      </c>
      <c r="AP16">
        <f t="shared" si="9"/>
        <v>-4.261562509069611</v>
      </c>
      <c r="AQ16">
        <f t="shared" si="9"/>
        <v>-483.85208149695893</v>
      </c>
      <c r="AR16">
        <f t="shared" si="9"/>
        <v>347.32118779466134</v>
      </c>
      <c r="AS16">
        <f t="shared" si="9"/>
        <v>-16.302690339468775</v>
      </c>
      <c r="AT16">
        <f t="shared" si="9"/>
        <v>177.27284272255218</v>
      </c>
      <c r="AU16">
        <f t="shared" si="9"/>
        <v>508.29134017774476</v>
      </c>
      <c r="AW16">
        <v>13</v>
      </c>
      <c r="AX16">
        <f>(R16*SUMPRODUCT(K17:$K$23, X17:$X$23)-$AZ$3*SUMPRODUCT(K16:$K$22, W17:$W$23))/Z16</f>
        <v>5025.5541149611763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3.0140000000000002E-3</v>
      </c>
      <c r="O17">
        <f t="shared" si="21"/>
        <v>2579.4678719202398</v>
      </c>
      <c r="P17">
        <f t="shared" si="22"/>
        <v>128.97339359601199</v>
      </c>
      <c r="Q17" s="4">
        <f t="shared" si="23"/>
        <v>12.5</v>
      </c>
      <c r="R17">
        <f t="shared" si="0"/>
        <v>500000</v>
      </c>
      <c r="S17">
        <f t="shared" si="1"/>
        <v>5096.4413519769287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4295.5205643555582</v>
      </c>
      <c r="AC17">
        <f t="shared" si="2"/>
        <v>4299.419996243174</v>
      </c>
      <c r="AE17">
        <f t="shared" si="3"/>
        <v>2176.070513182452</v>
      </c>
      <c r="AF17">
        <f t="shared" si="4"/>
        <v>-108.80352565912261</v>
      </c>
      <c r="AG17">
        <f t="shared" si="4"/>
        <v>-10.545152242788522</v>
      </c>
      <c r="AH17">
        <f t="shared" si="5"/>
        <v>-1288.0867148982704</v>
      </c>
      <c r="AI17">
        <f t="shared" si="6"/>
        <v>768.63512038227077</v>
      </c>
      <c r="AJ17">
        <f t="shared" si="7"/>
        <v>-3.8994318876157195</v>
      </c>
      <c r="AK17">
        <f t="shared" si="24"/>
        <v>445.3951286315222</v>
      </c>
      <c r="AL17">
        <f t="shared" si="8"/>
        <v>1210.1308171261771</v>
      </c>
      <c r="AN17">
        <f t="shared" si="9"/>
        <v>799.54209238577073</v>
      </c>
      <c r="AO17">
        <f t="shared" si="9"/>
        <v>-39.977104619288539</v>
      </c>
      <c r="AP17">
        <f t="shared" si="9"/>
        <v>-3.8745495780810288</v>
      </c>
      <c r="AQ17">
        <f t="shared" si="9"/>
        <v>-473.27489663829977</v>
      </c>
      <c r="AR17">
        <f t="shared" si="9"/>
        <v>282.41554155010152</v>
      </c>
      <c r="AS17">
        <f t="shared" si="9"/>
        <v>-1.4327476576025182</v>
      </c>
      <c r="AT17">
        <f t="shared" si="9"/>
        <v>163.64917907171633</v>
      </c>
      <c r="AU17">
        <f t="shared" si="9"/>
        <v>444.63197296421532</v>
      </c>
      <c r="AW17">
        <v>14</v>
      </c>
      <c r="AX17">
        <f>(R17*SUMPRODUCT(K18:$K$23, X18:$X$23)-$AZ$3*SUMPRODUCT(K17:$K$22, W18:$W$23))/Z17</f>
        <v>5096.4413519769287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4.6990000000000001E-3</v>
      </c>
      <c r="O18">
        <f t="shared" si="21"/>
        <v>2579.4678719202398</v>
      </c>
      <c r="P18">
        <f t="shared" si="22"/>
        <v>128.97339359601199</v>
      </c>
      <c r="Q18" s="4">
        <f t="shared" si="23"/>
        <v>12.5</v>
      </c>
      <c r="R18">
        <f t="shared" si="0"/>
        <v>500000</v>
      </c>
      <c r="S18">
        <f t="shared" si="1"/>
        <v>4887.328609522946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4299.419996243174</v>
      </c>
      <c r="AC18">
        <f t="shared" si="2"/>
        <v>4062.4058167307767</v>
      </c>
      <c r="AE18">
        <f t="shared" si="3"/>
        <v>2144.0844527091836</v>
      </c>
      <c r="AF18">
        <f t="shared" si="4"/>
        <v>-107.20422263545917</v>
      </c>
      <c r="AG18">
        <f t="shared" si="4"/>
        <v>-10.390149049971773</v>
      </c>
      <c r="AH18">
        <f t="shared" si="5"/>
        <v>-1982.0668155545309</v>
      </c>
      <c r="AI18">
        <f t="shared" si="6"/>
        <v>44.423265469221633</v>
      </c>
      <c r="AJ18">
        <f t="shared" si="7"/>
        <v>237.01417951239728</v>
      </c>
      <c r="AK18">
        <f t="shared" si="24"/>
        <v>443.5410158421829</v>
      </c>
      <c r="AL18">
        <f t="shared" si="8"/>
        <v>724.97846082380181</v>
      </c>
      <c r="AN18">
        <f t="shared" si="9"/>
        <v>725.69080924138837</v>
      </c>
      <c r="AO18">
        <f t="shared" si="9"/>
        <v>-36.284540462069415</v>
      </c>
      <c r="AP18">
        <f t="shared" si="9"/>
        <v>-3.5166691604359879</v>
      </c>
      <c r="AQ18">
        <f t="shared" si="9"/>
        <v>-670.85401861517278</v>
      </c>
      <c r="AR18">
        <f t="shared" si="9"/>
        <v>15.035581003710149</v>
      </c>
      <c r="AS18">
        <f t="shared" si="9"/>
        <v>80.220259754555784</v>
      </c>
      <c r="AT18">
        <f t="shared" si="9"/>
        <v>150.12171666631596</v>
      </c>
      <c r="AU18">
        <f t="shared" si="9"/>
        <v>245.37755742458188</v>
      </c>
      <c r="AW18">
        <v>15</v>
      </c>
      <c r="AX18">
        <f>(R18*SUMPRODUCT(K19:$K$23, X19:$X$23)-$AZ$3*SUMPRODUCT(K18:$K$22, W19:$W$23))/Z18</f>
        <v>4887.328609522946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6.5490000000000001E-3</v>
      </c>
      <c r="O19">
        <f t="shared" si="21"/>
        <v>2579.4678719202398</v>
      </c>
      <c r="P19">
        <f t="shared" si="22"/>
        <v>128.97339359601199</v>
      </c>
      <c r="Q19" s="4">
        <f t="shared" si="23"/>
        <v>12.5</v>
      </c>
      <c r="R19">
        <f t="shared" si="0"/>
        <v>500000</v>
      </c>
      <c r="S19">
        <f t="shared" si="1"/>
        <v>4413.1584623266581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4062.4058167307767</v>
      </c>
      <c r="AC19">
        <f t="shared" si="2"/>
        <v>3607.5637372003471</v>
      </c>
      <c r="AE19">
        <f t="shared" si="3"/>
        <v>2108.601999101299</v>
      </c>
      <c r="AF19">
        <f t="shared" si="4"/>
        <v>-105.43009995506495</v>
      </c>
      <c r="AG19">
        <f t="shared" si="4"/>
        <v>-10.218202473343791</v>
      </c>
      <c r="AH19">
        <f t="shared" si="5"/>
        <v>-2721.8034451306062</v>
      </c>
      <c r="AI19">
        <f t="shared" si="6"/>
        <v>-728.8497484577158</v>
      </c>
      <c r="AJ19">
        <f t="shared" si="7"/>
        <v>454.8420795304296</v>
      </c>
      <c r="AK19">
        <f t="shared" si="24"/>
        <v>424.59044011139076</v>
      </c>
      <c r="AL19">
        <f t="shared" si="8"/>
        <v>150.58277118410456</v>
      </c>
      <c r="AN19">
        <f t="shared" si="9"/>
        <v>657.424244581891</v>
      </c>
      <c r="AO19">
        <f t="shared" si="9"/>
        <v>-32.871212229094553</v>
      </c>
      <c r="AP19">
        <f t="shared" si="9"/>
        <v>-3.1858520692316428</v>
      </c>
      <c r="AQ19">
        <f t="shared" si="9"/>
        <v>-848.60944577403575</v>
      </c>
      <c r="AR19">
        <f t="shared" si="9"/>
        <v>-227.24226549047091</v>
      </c>
      <c r="AS19">
        <f t="shared" si="9"/>
        <v>141.8115939692722</v>
      </c>
      <c r="AT19">
        <f t="shared" si="9"/>
        <v>132.37967594922773</v>
      </c>
      <c r="AU19">
        <f t="shared" si="9"/>
        <v>46.949004428028999</v>
      </c>
      <c r="AW19">
        <v>16</v>
      </c>
      <c r="AX19">
        <f>(R19*SUMPRODUCT(K20:$K$23, X20:$X$23)-$AZ$3*SUMPRODUCT(K19:$K$22, W20:$W$23))/Z19</f>
        <v>4413.1584623266581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8.5349999999999992E-3</v>
      </c>
      <c r="O20">
        <f t="shared" si="21"/>
        <v>2579.4678719202398</v>
      </c>
      <c r="P20">
        <f t="shared" si="22"/>
        <v>128.97339359601199</v>
      </c>
      <c r="Q20" s="4">
        <f t="shared" si="23"/>
        <v>12.5</v>
      </c>
      <c r="R20">
        <f t="shared" si="0"/>
        <v>500000</v>
      </c>
      <c r="S20">
        <f t="shared" si="1"/>
        <v>3692.3316649978597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3607.5637372003471</v>
      </c>
      <c r="AC20">
        <f t="shared" si="2"/>
        <v>2962.3748539792969</v>
      </c>
      <c r="AE20">
        <f t="shared" si="3"/>
        <v>2069.5190610479563</v>
      </c>
      <c r="AF20">
        <f t="shared" si="4"/>
        <v>-103.47595305239781</v>
      </c>
      <c r="AG20">
        <f t="shared" si="4"/>
        <v>-10.028808090500362</v>
      </c>
      <c r="AH20">
        <f t="shared" si="5"/>
        <v>-3488.4943243995695</v>
      </c>
      <c r="AI20">
        <f t="shared" si="6"/>
        <v>-1532.4800244945116</v>
      </c>
      <c r="AJ20">
        <f t="shared" si="7"/>
        <v>645.18888322105022</v>
      </c>
      <c r="AK20">
        <f t="shared" si="24"/>
        <v>390.15247916371339</v>
      </c>
      <c r="AL20">
        <f t="shared" si="8"/>
        <v>-497.13866210974794</v>
      </c>
      <c r="AN20">
        <f t="shared" si="9"/>
        <v>594.37686879227329</v>
      </c>
      <c r="AO20">
        <f t="shared" si="9"/>
        <v>-29.718843439613664</v>
      </c>
      <c r="AP20">
        <f t="shared" si="9"/>
        <v>-2.8803269623096712</v>
      </c>
      <c r="AQ20">
        <f t="shared" si="9"/>
        <v>-1001.914102828447</v>
      </c>
      <c r="AR20">
        <f t="shared" si="9"/>
        <v>-440.13640443809703</v>
      </c>
      <c r="AS20">
        <f t="shared" si="9"/>
        <v>185.30167487045202</v>
      </c>
      <c r="AT20">
        <f t="shared" si="9"/>
        <v>112.05386472712316</v>
      </c>
      <c r="AU20">
        <f t="shared" si="9"/>
        <v>-142.78086484052187</v>
      </c>
      <c r="AW20">
        <v>17</v>
      </c>
      <c r="AX20">
        <f>(R20*SUMPRODUCT(K21:$K$23, X21:$X$23)-$AZ$3*SUMPRODUCT(K20:$K$22, W21:$W$23))/Z20</f>
        <v>3692.3316649978597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1.0821000000000001E-2</v>
      </c>
      <c r="O21">
        <f t="shared" si="21"/>
        <v>2579.4678719202398</v>
      </c>
      <c r="P21">
        <f t="shared" si="22"/>
        <v>128.97339359601199</v>
      </c>
      <c r="Q21" s="4">
        <f t="shared" si="23"/>
        <v>12.5</v>
      </c>
      <c r="R21">
        <f t="shared" si="0"/>
        <v>500000</v>
      </c>
      <c r="S21">
        <f t="shared" si="1"/>
        <v>2719.5065921267815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2962.3748539792969</v>
      </c>
      <c r="AC21">
        <f t="shared" si="2"/>
        <v>2136.444003971978</v>
      </c>
      <c r="AE21">
        <f t="shared" si="3"/>
        <v>2026.429604677877</v>
      </c>
      <c r="AF21">
        <f t="shared" si="4"/>
        <v>-101.32148023389385</v>
      </c>
      <c r="AG21">
        <f t="shared" si="4"/>
        <v>-9.8199982772480556</v>
      </c>
      <c r="AH21">
        <f t="shared" si="5"/>
        <v>-4340.8692938921777</v>
      </c>
      <c r="AI21">
        <f t="shared" si="6"/>
        <v>-2425.5811677254424</v>
      </c>
      <c r="AJ21">
        <f t="shared" si="7"/>
        <v>825.9308500073189</v>
      </c>
      <c r="AK21">
        <f t="shared" si="24"/>
        <v>342.12380848962965</v>
      </c>
      <c r="AL21">
        <f t="shared" si="8"/>
        <v>-1257.5265092284938</v>
      </c>
      <c r="AN21">
        <f t="shared" si="9"/>
        <v>536.12413364304666</v>
      </c>
      <c r="AO21">
        <f t="shared" si="9"/>
        <v>-26.806206682152336</v>
      </c>
      <c r="AP21">
        <f t="shared" si="9"/>
        <v>-2.5980364956238944</v>
      </c>
      <c r="AQ21">
        <f t="shared" si="9"/>
        <v>-1148.445909037925</v>
      </c>
      <c r="AR21">
        <f t="shared" si="9"/>
        <v>-641.72601857265454</v>
      </c>
      <c r="AS21">
        <f t="shared" si="9"/>
        <v>218.51312297602715</v>
      </c>
      <c r="AT21">
        <f t="shared" si="9"/>
        <v>90.514286803621317</v>
      </c>
      <c r="AU21">
        <f t="shared" si="9"/>
        <v>-332.69860879300609</v>
      </c>
      <c r="AW21">
        <v>18</v>
      </c>
      <c r="AX21">
        <f>(R21*SUMPRODUCT(K22:$K$23, X22:$X$23)-$AZ$3*SUMPRODUCT(K21:$K$22, W22:$W$23))/Z21</f>
        <v>2719.5065921267815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1.3422999999999999E-2</v>
      </c>
      <c r="O22">
        <f t="shared" si="21"/>
        <v>2579.4678719202398</v>
      </c>
      <c r="P22">
        <f t="shared" si="22"/>
        <v>128.97339359601199</v>
      </c>
      <c r="Q22" s="4">
        <f t="shared" si="23"/>
        <v>12.5</v>
      </c>
      <c r="R22">
        <f t="shared" si="0"/>
        <v>500000</v>
      </c>
      <c r="S22">
        <f t="shared" si="1"/>
        <v>1489.0157525437555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2136.444003971978</v>
      </c>
      <c r="AC22">
        <f t="shared" si="2"/>
        <v>1142.3710339213035</v>
      </c>
      <c r="AE22">
        <f t="shared" si="3"/>
        <v>1978.9645440475072</v>
      </c>
      <c r="AF22">
        <f t="shared" si="4"/>
        <v>-98.94822720237535</v>
      </c>
      <c r="AG22">
        <f t="shared" si="4"/>
        <v>-9.5899844576000746</v>
      </c>
      <c r="AH22">
        <f t="shared" si="5"/>
        <v>-5272.5534750200259</v>
      </c>
      <c r="AI22">
        <f t="shared" si="6"/>
        <v>-3402.1271426324943</v>
      </c>
      <c r="AJ22">
        <f t="shared" si="7"/>
        <v>994.07297005067448</v>
      </c>
      <c r="AK22">
        <f t="shared" si="24"/>
        <v>281.15222245719775</v>
      </c>
      <c r="AL22">
        <f t="shared" si="8"/>
        <v>-2126.9019501246221</v>
      </c>
      <c r="AN22">
        <f t="shared" si="9"/>
        <v>482.29550694078853</v>
      </c>
      <c r="AO22">
        <f t="shared" si="9"/>
        <v>-24.114775347039426</v>
      </c>
      <c r="AP22">
        <f t="shared" si="9"/>
        <v>-2.3371850847174542</v>
      </c>
      <c r="AQ22">
        <f t="shared" si="9"/>
        <v>-1284.9794902874996</v>
      </c>
      <c r="AR22">
        <f t="shared" si="9"/>
        <v>-829.13594377846789</v>
      </c>
      <c r="AS22">
        <f t="shared" si="9"/>
        <v>242.26655726036896</v>
      </c>
      <c r="AT22">
        <f t="shared" si="9"/>
        <v>68.519900503214046</v>
      </c>
      <c r="AU22">
        <f t="shared" si="9"/>
        <v>-518.34948601488486</v>
      </c>
      <c r="AW22">
        <v>19</v>
      </c>
      <c r="AX22">
        <f>(R22*SUMPRODUCT(K23:$K$23, X23:$X$23)-$AZ$3*SUMPRODUCT(K22:$K$22, W23:$W$23))/Z22</f>
        <v>1489.0157525437555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1.6303999999999999E-2</v>
      </c>
      <c r="O23">
        <f t="shared" si="21"/>
        <v>2579.4678719202398</v>
      </c>
      <c r="P23">
        <f t="shared" si="22"/>
        <v>128.97339359601199</v>
      </c>
      <c r="Q23" s="4">
        <f t="shared" si="23"/>
        <v>12.5</v>
      </c>
      <c r="R23">
        <f t="shared" si="0"/>
        <v>500000</v>
      </c>
      <c r="S23">
        <f t="shared" si="1"/>
        <v>1529.2409053172196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1142.3710339213035</v>
      </c>
      <c r="AC23">
        <f t="shared" si="2"/>
        <v>1142.3710339213035</v>
      </c>
      <c r="AE23">
        <f t="shared" si="3"/>
        <v>1926.9098606808816</v>
      </c>
      <c r="AF23">
        <f t="shared" si="4"/>
        <v>-96.345493034044082</v>
      </c>
      <c r="AG23">
        <f t="shared" si="4"/>
        <v>-9.3377295064273635</v>
      </c>
      <c r="AH23">
        <f t="shared" si="5"/>
        <v>-6254.2042638684643</v>
      </c>
      <c r="AI23">
        <f t="shared" si="6"/>
        <v>-4432.9776257280537</v>
      </c>
      <c r="AJ23">
        <f t="shared" si="7"/>
        <v>0</v>
      </c>
      <c r="AK23">
        <f t="shared" si="24"/>
        <v>208.1054781097699</v>
      </c>
      <c r="AL23">
        <f t="shared" si="8"/>
        <v>-4224.8721476182836</v>
      </c>
      <c r="AN23">
        <f t="shared" si="9"/>
        <v>432.59148718483721</v>
      </c>
      <c r="AO23">
        <f t="shared" si="9"/>
        <v>-21.629574359241861</v>
      </c>
      <c r="AP23">
        <f t="shared" si="9"/>
        <v>-2.0963213570809183</v>
      </c>
      <c r="AQ23">
        <f t="shared" si="9"/>
        <v>-1404.0695825328351</v>
      </c>
      <c r="AR23">
        <f t="shared" si="9"/>
        <v>-995.20399106432058</v>
      </c>
      <c r="AS23">
        <f t="shared" si="9"/>
        <v>0</v>
      </c>
      <c r="AT23">
        <f t="shared" si="9"/>
        <v>46.719703969445852</v>
      </c>
      <c r="AU23">
        <f t="shared" si="9"/>
        <v>-948.48428709487473</v>
      </c>
      <c r="AW23">
        <v>20</v>
      </c>
      <c r="AX23">
        <f>(R23*SUMPRODUCT(K$23:$K24, X$23:$X24)-$AZ$3*SUMPRODUCT(K$22:$K23, W$23:$W24))/Z23</f>
        <v>1529.2409053172196</v>
      </c>
    </row>
    <row r="25" spans="5:50" x14ac:dyDescent="0.25">
      <c r="AN25" s="8">
        <f t="shared" ref="AN25:AU25" si="25">SUM(AN3:AN23)</f>
        <v>23821.872414634781</v>
      </c>
      <c r="AO25" s="8">
        <f t="shared" si="25"/>
        <v>-3125.6945246719192</v>
      </c>
      <c r="AP25" s="8">
        <f t="shared" si="25"/>
        <v>-202.93985812905765</v>
      </c>
      <c r="AQ25" s="8">
        <f t="shared" si="25"/>
        <v>-13989.381588276579</v>
      </c>
      <c r="AR25" s="8">
        <f t="shared" si="25"/>
        <v>6503.8564435572262</v>
      </c>
      <c r="AS25" s="8">
        <f t="shared" si="25"/>
        <v>-2250.6120754829908</v>
      </c>
      <c r="AT25" s="8">
        <f t="shared" si="25"/>
        <v>1889.2409975817739</v>
      </c>
      <c r="AU25" s="9">
        <f t="shared" si="25"/>
        <v>6142.4853656560081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4" priority="1" operator="lessThan">
      <formula>0</formula>
    </cfRule>
  </conditionalFormatting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57EE45-B56A-4EC5-89B9-F30A7C33F5DA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'T.45.04.D'!C3*(1+C12)</f>
        <v>10932.379782254058</v>
      </c>
      <c r="K3">
        <v>1</v>
      </c>
      <c r="L3" s="2">
        <v>0</v>
      </c>
      <c r="O3">
        <f>$C$3</f>
        <v>10932.379782254058</v>
      </c>
      <c r="P3">
        <f>O3*B5</f>
        <v>8745.9038258032469</v>
      </c>
      <c r="Q3" s="4">
        <f>B8</f>
        <v>100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10932.379782254058</v>
      </c>
      <c r="AF3">
        <f t="shared" ref="AF3:AG23" si="4">-$Z3*P3</f>
        <v>-8745.9038258032469</v>
      </c>
      <c r="AG3">
        <f t="shared" si="4"/>
        <v>-100</v>
      </c>
      <c r="AH3">
        <f t="shared" ref="AH3:AH23" si="5">-X3*R3</f>
        <v>0</v>
      </c>
      <c r="AI3">
        <f t="shared" ref="AI3:AI23" si="6">SUM(AE3:AH3)</f>
        <v>2086.4759564508113</v>
      </c>
      <c r="AJ3">
        <f t="shared" ref="AJ3:AJ23" si="7">AB3-AC3</f>
        <v>0</v>
      </c>
      <c r="AL3">
        <f t="shared" ref="AL3:AL23" si="8">SUM(AI3:AK3)</f>
        <v>2086.4759564508113</v>
      </c>
      <c r="AN3">
        <f t="shared" ref="AN3:AU23" si="9">AE3*$K3</f>
        <v>10932.379782254058</v>
      </c>
      <c r="AO3">
        <f t="shared" si="9"/>
        <v>-8745.9038258032469</v>
      </c>
      <c r="AP3">
        <f t="shared" si="9"/>
        <v>-100</v>
      </c>
      <c r="AQ3">
        <f t="shared" si="9"/>
        <v>0</v>
      </c>
      <c r="AR3">
        <f t="shared" si="9"/>
        <v>2086.4759564508113</v>
      </c>
      <c r="AS3">
        <f t="shared" si="9"/>
        <v>0</v>
      </c>
      <c r="AT3">
        <f t="shared" si="9"/>
        <v>0</v>
      </c>
      <c r="AU3">
        <f t="shared" si="9"/>
        <v>2086.4759564508113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6538.3110198671766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2.4603350000000001E-3</v>
      </c>
      <c r="R4">
        <f t="shared" si="0"/>
        <v>500000</v>
      </c>
      <c r="S4">
        <f t="shared" si="1"/>
        <v>5452.1348982386071</v>
      </c>
      <c r="U4">
        <f t="shared" ref="U4:U23" si="13">M4</f>
        <v>2.4603350000000001E-3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2.4603350000000001E-3</v>
      </c>
      <c r="Y4">
        <f t="shared" ref="Y4:Y23" si="17">V4*W4</f>
        <v>0.01</v>
      </c>
      <c r="Z4">
        <f t="shared" ref="Z4:Z23" si="18">MAX(0, W4-X4-Y4)</f>
        <v>0.98753966500000001</v>
      </c>
      <c r="AB4">
        <f t="shared" ref="AB4:AB23" si="19">AC3</f>
        <v>0</v>
      </c>
      <c r="AC4">
        <f t="shared" si="2"/>
        <v>5384.199470941363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-1230.1675</v>
      </c>
      <c r="AI4">
        <f t="shared" si="6"/>
        <v>-1230.1675</v>
      </c>
      <c r="AJ4">
        <f t="shared" si="7"/>
        <v>-5384.199470941363</v>
      </c>
      <c r="AK4">
        <f>H4*SUM(AB4, AE4:AF4)</f>
        <v>0</v>
      </c>
      <c r="AL4">
        <f t="shared" si="8"/>
        <v>-6614.3669709413625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-1154.1115489257902</v>
      </c>
      <c r="AR4">
        <f t="shared" si="9"/>
        <v>-1154.1115489257902</v>
      </c>
      <c r="AS4">
        <f t="shared" si="9"/>
        <v>-5051.3176385602428</v>
      </c>
      <c r="AT4">
        <f t="shared" si="9"/>
        <v>0</v>
      </c>
      <c r="AU4">
        <f t="shared" si="9"/>
        <v>-6205.4291874860319</v>
      </c>
      <c r="AW4">
        <v>1</v>
      </c>
      <c r="AX4">
        <f>(R4*SUMPRODUCT(K5:$K$23, X5:$X$23)-$AZ$3*SUMPRODUCT(K4:$K$22, W5:$W$23))/Z4</f>
        <v>5452.1348982386071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2.6172399999999998E-3</v>
      </c>
      <c r="O5">
        <f t="shared" ref="O5:O23" si="21">$C$3</f>
        <v>10932.379782254058</v>
      </c>
      <c r="P5">
        <f t="shared" ref="P5:P23" si="22">O5*$C$5</f>
        <v>546.61898911270293</v>
      </c>
      <c r="Q5" s="4">
        <f t="shared" ref="Q5:Q23" si="23">$C$8</f>
        <v>12.5</v>
      </c>
      <c r="R5">
        <f t="shared" si="0"/>
        <v>500000</v>
      </c>
      <c r="S5">
        <f t="shared" si="1"/>
        <v>10589.748571201842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5384.199470941363</v>
      </c>
      <c r="AC5">
        <f t="shared" si="2"/>
        <v>10325.848224891684</v>
      </c>
      <c r="AE5">
        <f t="shared" si="3"/>
        <v>10659.94094282998</v>
      </c>
      <c r="AF5">
        <f t="shared" si="4"/>
        <v>-532.99704714149902</v>
      </c>
      <c r="AG5">
        <f t="shared" si="4"/>
        <v>-12.188495500464693</v>
      </c>
      <c r="AH5">
        <f t="shared" si="5"/>
        <v>-1292.3141564123</v>
      </c>
      <c r="AI5">
        <f t="shared" si="6"/>
        <v>8822.4412437757164</v>
      </c>
      <c r="AJ5">
        <f t="shared" si="7"/>
        <v>-4941.6487539503214</v>
      </c>
      <c r="AK5">
        <f>H5*SUM(AB5, AE5:AF5)</f>
        <v>1340.1627868768185</v>
      </c>
      <c r="AL5">
        <f t="shared" si="8"/>
        <v>5220.9552767022133</v>
      </c>
      <c r="AN5">
        <f t="shared" si="9"/>
        <v>9205.525375913925</v>
      </c>
      <c r="AO5">
        <f t="shared" si="9"/>
        <v>-460.27626879569624</v>
      </c>
      <c r="AP5">
        <f t="shared" si="9"/>
        <v>-10.525527789082984</v>
      </c>
      <c r="AQ5">
        <f t="shared" si="9"/>
        <v>-1115.9940589077958</v>
      </c>
      <c r="AR5">
        <f t="shared" si="9"/>
        <v>7618.7295204213497</v>
      </c>
      <c r="AS5">
        <f t="shared" si="9"/>
        <v>-4267.4226102481944</v>
      </c>
      <c r="AT5">
        <f t="shared" si="9"/>
        <v>1157.3143424165069</v>
      </c>
      <c r="AU5">
        <f t="shared" si="9"/>
        <v>4508.6212525896617</v>
      </c>
      <c r="AW5">
        <v>2</v>
      </c>
      <c r="AX5">
        <f>(R5*SUMPRODUCT(K6:$K$23, X6:$X$23)-$AZ$3*SUMPRODUCT(K5:$K$22, W6:$W$23))/Z5</f>
        <v>10589.748571201842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2.8021280000000001E-3</v>
      </c>
      <c r="O6">
        <f t="shared" si="21"/>
        <v>10932.379782254058</v>
      </c>
      <c r="P6">
        <f t="shared" si="22"/>
        <v>546.61898911270293</v>
      </c>
      <c r="Q6" s="4">
        <f t="shared" si="23"/>
        <v>12.5</v>
      </c>
      <c r="R6">
        <f t="shared" si="0"/>
        <v>500000</v>
      </c>
      <c r="S6">
        <f t="shared" si="1"/>
        <v>15341.203531662637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10325.848224891684</v>
      </c>
      <c r="AC6">
        <f t="shared" si="2"/>
        <v>14767.389526079023</v>
      </c>
      <c r="AE6">
        <f t="shared" si="3"/>
        <v>10523.471014407431</v>
      </c>
      <c r="AF6">
        <f t="shared" si="4"/>
        <v>-526.17355072037151</v>
      </c>
      <c r="AG6">
        <f t="shared" si="4"/>
        <v>-12.032456820940318</v>
      </c>
      <c r="AH6">
        <f t="shared" si="5"/>
        <v>-1366.1489807890453</v>
      </c>
      <c r="AI6">
        <f t="shared" si="6"/>
        <v>8619.1160260770739</v>
      </c>
      <c r="AJ6">
        <f t="shared" si="7"/>
        <v>-4441.5413011873388</v>
      </c>
      <c r="AK6">
        <f>H6*SUM(AB6, AE6:AF6)</f>
        <v>2211.1582509173677</v>
      </c>
      <c r="AL6">
        <f t="shared" si="8"/>
        <v>6388.7329758071028</v>
      </c>
      <c r="AN6">
        <f t="shared" si="9"/>
        <v>8195.9551422657169</v>
      </c>
      <c r="AO6">
        <f t="shared" si="9"/>
        <v>-409.7977571132858</v>
      </c>
      <c r="AP6">
        <f t="shared" si="9"/>
        <v>-9.3711928526872157</v>
      </c>
      <c r="AQ6">
        <f t="shared" si="9"/>
        <v>-1063.9926454750189</v>
      </c>
      <c r="AR6">
        <f t="shared" si="9"/>
        <v>6712.7935468247251</v>
      </c>
      <c r="AS6">
        <f t="shared" si="9"/>
        <v>-3459.1888187095215</v>
      </c>
      <c r="AT6">
        <f t="shared" si="9"/>
        <v>1722.108020458109</v>
      </c>
      <c r="AU6">
        <f t="shared" si="9"/>
        <v>4975.7127485733117</v>
      </c>
      <c r="AW6">
        <v>3</v>
      </c>
      <c r="AX6">
        <f>(R6*SUMPRODUCT(K7:$K$23, X7:$X$23)-$AZ$3*SUMPRODUCT(K6:$K$22, W7:$W$23))/Z6</f>
        <v>15341.203531662637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3.0140000000000002E-3</v>
      </c>
      <c r="O7">
        <f t="shared" si="21"/>
        <v>10932.379782254058</v>
      </c>
      <c r="P7">
        <f t="shared" si="22"/>
        <v>546.61898911270293</v>
      </c>
      <c r="Q7" s="4">
        <f t="shared" si="23"/>
        <v>12.5</v>
      </c>
      <c r="R7">
        <f t="shared" si="0"/>
        <v>500000</v>
      </c>
      <c r="S7">
        <f t="shared" si="1"/>
        <v>19626.376900670821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14767.389526079023</v>
      </c>
      <c r="AC7">
        <f t="shared" si="2"/>
        <v>18646.418442836075</v>
      </c>
      <c r="AE7">
        <f t="shared" si="3"/>
        <v>10386.518562625932</v>
      </c>
      <c r="AF7">
        <f t="shared" si="4"/>
        <v>-519.32592813129668</v>
      </c>
      <c r="AG7">
        <f t="shared" si="4"/>
        <v>-11.875866427872602</v>
      </c>
      <c r="AH7">
        <f t="shared" si="5"/>
        <v>-1450.632994332565</v>
      </c>
      <c r="AI7">
        <f t="shared" si="6"/>
        <v>8404.6837737341975</v>
      </c>
      <c r="AJ7">
        <f t="shared" si="7"/>
        <v>-3879.0289167570518</v>
      </c>
      <c r="AK7">
        <f>H7*SUM(AB7, AE7:AF7)</f>
        <v>2579.240752212062</v>
      </c>
      <c r="AL7">
        <f t="shared" si="8"/>
        <v>7104.8956091892078</v>
      </c>
      <c r="AN7">
        <f t="shared" si="9"/>
        <v>7322.6151733903052</v>
      </c>
      <c r="AO7">
        <f t="shared" si="9"/>
        <v>-366.13075866951533</v>
      </c>
      <c r="AP7">
        <f t="shared" si="9"/>
        <v>-8.3726225662191958</v>
      </c>
      <c r="AQ7">
        <f t="shared" si="9"/>
        <v>-1022.7129630849741</v>
      </c>
      <c r="AR7">
        <f t="shared" si="9"/>
        <v>5925.398829069597</v>
      </c>
      <c r="AS7">
        <f t="shared" si="9"/>
        <v>-2734.7600480948499</v>
      </c>
      <c r="AT7">
        <f t="shared" si="9"/>
        <v>1818.3944267846848</v>
      </c>
      <c r="AU7">
        <f t="shared" si="9"/>
        <v>5009.0332077594312</v>
      </c>
      <c r="AW7">
        <v>4</v>
      </c>
      <c r="AX7">
        <f>(R7*SUMPRODUCT(K8:$K$23, X8:$X$23)-$AZ$3*SUMPRODUCT(K7:$K$22, W8:$W$23))/Z7</f>
        <v>19626.376900670821</v>
      </c>
    </row>
    <row r="8" spans="1:52" x14ac:dyDescent="0.25">
      <c r="B8" s="2">
        <f>'T.26.04.A'!B8</f>
        <v>100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4.6990000000000001E-3</v>
      </c>
      <c r="O8">
        <f t="shared" si="21"/>
        <v>10932.379782254058</v>
      </c>
      <c r="P8">
        <f t="shared" si="22"/>
        <v>546.61898911270293</v>
      </c>
      <c r="Q8" s="4">
        <f t="shared" si="23"/>
        <v>12.5</v>
      </c>
      <c r="R8">
        <f t="shared" si="0"/>
        <v>500000</v>
      </c>
      <c r="S8">
        <f t="shared" si="1"/>
        <v>23030.0280354922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18646.418442836075</v>
      </c>
      <c r="AC8">
        <f t="shared" si="2"/>
        <v>21558.507015243384</v>
      </c>
      <c r="AE8">
        <f t="shared" si="3"/>
        <v>10233.847126273893</v>
      </c>
      <c r="AF8">
        <f t="shared" si="4"/>
        <v>-511.69235631369469</v>
      </c>
      <c r="AG8">
        <f t="shared" si="4"/>
        <v>-11.701303067249302</v>
      </c>
      <c r="AH8">
        <f t="shared" si="5"/>
        <v>-2232.1878537829343</v>
      </c>
      <c r="AI8">
        <f t="shared" si="6"/>
        <v>7478.2656131100139</v>
      </c>
      <c r="AJ8">
        <f t="shared" si="7"/>
        <v>-2912.0885724073087</v>
      </c>
      <c r="AK8">
        <f t="shared" ref="AK8:AK23" si="24">H8*SUM(AB8:AB8, AE8:AF8)</f>
        <v>2056.7215579277299</v>
      </c>
      <c r="AL8">
        <f t="shared" si="8"/>
        <v>6622.8985986304351</v>
      </c>
      <c r="AN8">
        <f t="shared" si="9"/>
        <v>6727.2541286308997</v>
      </c>
      <c r="AO8">
        <f t="shared" si="9"/>
        <v>-336.36270643154501</v>
      </c>
      <c r="AP8">
        <f t="shared" si="9"/>
        <v>-7.6918912700404087</v>
      </c>
      <c r="AQ8">
        <f t="shared" si="9"/>
        <v>-1467.3362587846711</v>
      </c>
      <c r="AR8">
        <f t="shared" si="9"/>
        <v>4915.8632721446429</v>
      </c>
      <c r="AS8">
        <f t="shared" si="9"/>
        <v>-1914.2713028583914</v>
      </c>
      <c r="AT8">
        <f t="shared" si="9"/>
        <v>1351.9928939031522</v>
      </c>
      <c r="AU8">
        <f t="shared" si="9"/>
        <v>4353.5848631894032</v>
      </c>
      <c r="AW8">
        <v>5</v>
      </c>
      <c r="AX8">
        <f>(R8*SUMPRODUCT(K9:$K$23, X9:$X$23)-$AZ$3*SUMPRODUCT(K8:$K$22, W9:$W$23))/Z8</f>
        <v>23030.0280354922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6.5490000000000001E-3</v>
      </c>
      <c r="O9">
        <f t="shared" si="21"/>
        <v>10932.379782254058</v>
      </c>
      <c r="P9">
        <f t="shared" si="22"/>
        <v>546.61898911270293</v>
      </c>
      <c r="Q9" s="4">
        <f t="shared" si="23"/>
        <v>12.5</v>
      </c>
      <c r="R9">
        <f t="shared" si="0"/>
        <v>500000</v>
      </c>
      <c r="S9">
        <f t="shared" si="1"/>
        <v>25707.728928657121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21558.507015243384</v>
      </c>
      <c r="AC9">
        <f t="shared" si="2"/>
        <v>23666.860614475783</v>
      </c>
      <c r="AE9">
        <f t="shared" si="3"/>
        <v>10064.487190181188</v>
      </c>
      <c r="AF9">
        <f t="shared" si="4"/>
        <v>-503.22435950905935</v>
      </c>
      <c r="AG9">
        <f t="shared" si="4"/>
        <v>-11.507658202789393</v>
      </c>
      <c r="AH9">
        <f t="shared" si="5"/>
        <v>-3065.2733514966271</v>
      </c>
      <c r="AI9">
        <f t="shared" si="6"/>
        <v>6484.4818209727127</v>
      </c>
      <c r="AJ9">
        <f t="shared" si="7"/>
        <v>-2108.3535992323996</v>
      </c>
      <c r="AK9">
        <f t="shared" si="24"/>
        <v>1624.4519859567897</v>
      </c>
      <c r="AL9">
        <f t="shared" si="8"/>
        <v>6000.5802076971031</v>
      </c>
      <c r="AN9">
        <f t="shared" si="9"/>
        <v>6287.7065197264674</v>
      </c>
      <c r="AO9">
        <f t="shared" si="9"/>
        <v>-314.38532598632332</v>
      </c>
      <c r="AP9">
        <f t="shared" si="9"/>
        <v>-7.1893158728497539</v>
      </c>
      <c r="AQ9">
        <f t="shared" si="9"/>
        <v>-1915.0045971296195</v>
      </c>
      <c r="AR9">
        <f t="shared" si="9"/>
        <v>4051.1272807376754</v>
      </c>
      <c r="AS9">
        <f t="shared" si="9"/>
        <v>-1317.1767643278868</v>
      </c>
      <c r="AT9">
        <f t="shared" si="9"/>
        <v>1014.863166903115</v>
      </c>
      <c r="AU9">
        <f t="shared" si="9"/>
        <v>3748.8136833129038</v>
      </c>
      <c r="AW9">
        <v>6</v>
      </c>
      <c r="AX9">
        <f>(R9*SUMPRODUCT(K10:$K$23, X10:$X$23)-$AZ$3*SUMPRODUCT(K9:$K$22, W10:$W$23))/Z9</f>
        <v>25707.728928657121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8.5349999999999992E-3</v>
      </c>
      <c r="O10">
        <f t="shared" si="21"/>
        <v>10932.379782254058</v>
      </c>
      <c r="P10">
        <f t="shared" si="22"/>
        <v>546.61898911270293</v>
      </c>
      <c r="Q10" s="4">
        <f t="shared" si="23"/>
        <v>12.5</v>
      </c>
      <c r="R10">
        <f t="shared" si="0"/>
        <v>500000</v>
      </c>
      <c r="S10">
        <f t="shared" si="1"/>
        <v>27774.181762904205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23666.860614475783</v>
      </c>
      <c r="AC10">
        <f t="shared" si="2"/>
        <v>25095.336952885522</v>
      </c>
      <c r="AE10">
        <f t="shared" si="3"/>
        <v>9877.9419201111778</v>
      </c>
      <c r="AF10">
        <f t="shared" si="4"/>
        <v>-493.89709600555892</v>
      </c>
      <c r="AG10">
        <f t="shared" si="4"/>
        <v>-11.294363758000692</v>
      </c>
      <c r="AH10">
        <f t="shared" si="5"/>
        <v>-3928.7145104322985</v>
      </c>
      <c r="AI10">
        <f t="shared" si="6"/>
        <v>5444.0359499153183</v>
      </c>
      <c r="AJ10">
        <f t="shared" si="7"/>
        <v>-1428.4763384097387</v>
      </c>
      <c r="AK10">
        <f t="shared" si="24"/>
        <v>1735.1725355255237</v>
      </c>
      <c r="AL10">
        <f t="shared" si="8"/>
        <v>5750.7321470311035</v>
      </c>
      <c r="AN10">
        <f t="shared" si="9"/>
        <v>5863.3386027395118</v>
      </c>
      <c r="AO10">
        <f t="shared" si="9"/>
        <v>-293.16693013697562</v>
      </c>
      <c r="AP10">
        <f t="shared" si="9"/>
        <v>-6.7040968200916708</v>
      </c>
      <c r="AQ10">
        <f t="shared" si="9"/>
        <v>-2332.0023173310265</v>
      </c>
      <c r="AR10">
        <f t="shared" si="9"/>
        <v>3231.465258451417</v>
      </c>
      <c r="AS10">
        <f t="shared" si="9"/>
        <v>-847.91351536956006</v>
      </c>
      <c r="AT10">
        <f t="shared" si="9"/>
        <v>1029.9619285315348</v>
      </c>
      <c r="AU10">
        <f t="shared" si="9"/>
        <v>3413.5136716133916</v>
      </c>
      <c r="AW10">
        <v>7</v>
      </c>
      <c r="AX10">
        <f>(R10*SUMPRODUCT(K11:$K$23, X11:$X$23)-$AZ$3*SUMPRODUCT(K10:$K$22, W11:$W$23))/Z10</f>
        <v>27774.181762904205</v>
      </c>
    </row>
    <row r="11" spans="1:52" x14ac:dyDescent="0.25">
      <c r="A11" t="s">
        <v>33</v>
      </c>
      <c r="C11" s="7">
        <f>AU25</f>
        <v>25231.986624464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1.0821000000000001E-2</v>
      </c>
      <c r="O11">
        <f t="shared" si="21"/>
        <v>10932.379782254058</v>
      </c>
      <c r="P11">
        <f t="shared" si="22"/>
        <v>546.61898911270293</v>
      </c>
      <c r="Q11" s="4">
        <f t="shared" si="23"/>
        <v>12.5</v>
      </c>
      <c r="R11">
        <f t="shared" si="0"/>
        <v>500000</v>
      </c>
      <c r="S11">
        <f t="shared" si="1"/>
        <v>29209.083614705349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25095.336952885522</v>
      </c>
      <c r="AC11">
        <f t="shared" si="2"/>
        <v>25842.336704325138</v>
      </c>
      <c r="AE11">
        <f t="shared" si="3"/>
        <v>9672.2732913925429</v>
      </c>
      <c r="AF11">
        <f t="shared" si="4"/>
        <v>-483.61366456962719</v>
      </c>
      <c r="AG11">
        <f t="shared" si="4"/>
        <v>-11.059203810195358</v>
      </c>
      <c r="AH11">
        <f t="shared" si="5"/>
        <v>-4888.6524090130197</v>
      </c>
      <c r="AI11">
        <f t="shared" si="6"/>
        <v>4288.9480139997004</v>
      </c>
      <c r="AJ11">
        <f t="shared" si="7"/>
        <v>-746.99975143961638</v>
      </c>
      <c r="AK11">
        <f t="shared" si="24"/>
        <v>1765.6258238549851</v>
      </c>
      <c r="AL11">
        <f t="shared" si="8"/>
        <v>5307.5740864150694</v>
      </c>
      <c r="AN11">
        <f t="shared" si="9"/>
        <v>5460.0646977573679</v>
      </c>
      <c r="AO11">
        <f t="shared" si="9"/>
        <v>-273.00323488786842</v>
      </c>
      <c r="AP11">
        <f t="shared" si="9"/>
        <v>-6.2429965004284744</v>
      </c>
      <c r="AQ11">
        <f t="shared" si="9"/>
        <v>-2759.6778579253246</v>
      </c>
      <c r="AR11">
        <f t="shared" si="9"/>
        <v>2421.1406084437458</v>
      </c>
      <c r="AS11">
        <f t="shared" si="9"/>
        <v>-421.68648974162318</v>
      </c>
      <c r="AT11">
        <f t="shared" si="9"/>
        <v>996.70790307987807</v>
      </c>
      <c r="AU11">
        <f t="shared" si="9"/>
        <v>2996.1620217820009</v>
      </c>
      <c r="AW11">
        <v>8</v>
      </c>
      <c r="AX11">
        <f>(R11*SUMPRODUCT(K12:$K$23, X12:$X$23)-$AZ$3*SUMPRODUCT(K11:$K$22, W12:$W$23))/Z11</f>
        <v>29209.083614705349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1.3422999999999999E-2</v>
      </c>
      <c r="O12">
        <f t="shared" si="21"/>
        <v>10932.379782254058</v>
      </c>
      <c r="P12">
        <f t="shared" si="22"/>
        <v>546.61898911270293</v>
      </c>
      <c r="Q12" s="4">
        <f t="shared" si="23"/>
        <v>12.5</v>
      </c>
      <c r="R12">
        <f t="shared" si="0"/>
        <v>500000</v>
      </c>
      <c r="S12">
        <f t="shared" si="1"/>
        <v>30000.960924973344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25842.336704325138</v>
      </c>
      <c r="AC12">
        <f t="shared" si="2"/>
        <v>25921.224042228372</v>
      </c>
      <c r="AE12">
        <f t="shared" si="3"/>
        <v>9445.7196340882565</v>
      </c>
      <c r="AF12">
        <f t="shared" si="4"/>
        <v>-472.28598170441279</v>
      </c>
      <c r="AG12">
        <f t="shared" si="4"/>
        <v>-10.800164079349154</v>
      </c>
      <c r="AH12">
        <f t="shared" si="5"/>
        <v>-5937.907709770092</v>
      </c>
      <c r="AI12">
        <f t="shared" si="6"/>
        <v>3024.7257785344009</v>
      </c>
      <c r="AJ12">
        <f t="shared" si="7"/>
        <v>-78.887337903233856</v>
      </c>
      <c r="AK12">
        <f t="shared" si="24"/>
        <v>1806.9384815131959</v>
      </c>
      <c r="AL12">
        <f t="shared" si="8"/>
        <v>4752.7769221443632</v>
      </c>
      <c r="AN12">
        <f t="shared" si="9"/>
        <v>5069.0879383418551</v>
      </c>
      <c r="AO12">
        <f t="shared" si="9"/>
        <v>-253.45439691709274</v>
      </c>
      <c r="AP12">
        <f t="shared" si="9"/>
        <v>-5.7959566435962913</v>
      </c>
      <c r="AQ12">
        <f t="shared" si="9"/>
        <v>-3186.6048873562663</v>
      </c>
      <c r="AR12">
        <f t="shared" si="9"/>
        <v>1623.2326974248988</v>
      </c>
      <c r="AS12">
        <f t="shared" si="9"/>
        <v>-42.335244803375943</v>
      </c>
      <c r="AT12">
        <f t="shared" si="9"/>
        <v>969.70166559981828</v>
      </c>
      <c r="AU12">
        <f t="shared" si="9"/>
        <v>2550.5991182213411</v>
      </c>
      <c r="AW12">
        <v>9</v>
      </c>
      <c r="AX12">
        <f>(R12*SUMPRODUCT(K13:$K$23, X13:$X$23)-$AZ$3*SUMPRODUCT(K12:$K$22, W13:$W$23))/Z12</f>
        <v>30000.960924973344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1.6303999999999999E-2</v>
      </c>
      <c r="O13">
        <f t="shared" si="21"/>
        <v>10932.379782254058</v>
      </c>
      <c r="P13">
        <f t="shared" si="22"/>
        <v>546.61898911270293</v>
      </c>
      <c r="Q13" s="4">
        <f t="shared" si="23"/>
        <v>12.5</v>
      </c>
      <c r="R13">
        <f t="shared" si="0"/>
        <v>500000</v>
      </c>
      <c r="S13">
        <f t="shared" si="1"/>
        <v>30142.905455227334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25921.224042228372</v>
      </c>
      <c r="AC13">
        <f t="shared" si="2"/>
        <v>25358.808128854209</v>
      </c>
      <c r="AE13">
        <f t="shared" si="3"/>
        <v>9197.2594248331989</v>
      </c>
      <c r="AF13">
        <f t="shared" si="4"/>
        <v>-459.86297124165992</v>
      </c>
      <c r="AG13">
        <f t="shared" si="4"/>
        <v>-10.516076563405953</v>
      </c>
      <c r="AH13">
        <f t="shared" si="5"/>
        <v>-7043.4350059883436</v>
      </c>
      <c r="AI13">
        <f t="shared" si="6"/>
        <v>1683.4453710397884</v>
      </c>
      <c r="AJ13">
        <f t="shared" si="7"/>
        <v>562.41591337416321</v>
      </c>
      <c r="AK13">
        <f t="shared" si="24"/>
        <v>1791.8506796338893</v>
      </c>
      <c r="AL13">
        <f t="shared" si="8"/>
        <v>4037.7119640478409</v>
      </c>
      <c r="AN13">
        <f t="shared" si="9"/>
        <v>4693.1165248756397</v>
      </c>
      <c r="AO13">
        <f t="shared" si="9"/>
        <v>-234.65582624378195</v>
      </c>
      <c r="AP13">
        <f t="shared" si="9"/>
        <v>-5.366073785341003</v>
      </c>
      <c r="AQ13">
        <f t="shared" si="9"/>
        <v>-3594.0772888540046</v>
      </c>
      <c r="AR13">
        <f t="shared" si="9"/>
        <v>859.01733599251145</v>
      </c>
      <c r="AS13">
        <f t="shared" si="9"/>
        <v>286.98586122106491</v>
      </c>
      <c r="AT13">
        <f t="shared" si="9"/>
        <v>914.33367770334075</v>
      </c>
      <c r="AU13">
        <f t="shared" si="9"/>
        <v>2060.3368749169172</v>
      </c>
      <c r="AW13">
        <v>10</v>
      </c>
      <c r="AX13">
        <f>(R13*SUMPRODUCT(K14:$K$23, X14:$X$23)-$AZ$3*SUMPRODUCT(K13:$K$22, W14:$W$23))/Z13</f>
        <v>30142.905455227334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1.9576E-2</v>
      </c>
      <c r="O14">
        <f t="shared" si="21"/>
        <v>10932.379782254058</v>
      </c>
      <c r="P14">
        <f t="shared" si="22"/>
        <v>546.61898911270293</v>
      </c>
      <c r="Q14" s="4">
        <f t="shared" si="23"/>
        <v>12.5</v>
      </c>
      <c r="R14">
        <f t="shared" si="0"/>
        <v>500000</v>
      </c>
      <c r="S14">
        <f t="shared" si="1"/>
        <v>29758.517716554834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25358.808128854209</v>
      </c>
      <c r="AC14">
        <f t="shared" si="2"/>
        <v>24294.980237427666</v>
      </c>
      <c r="AE14">
        <f t="shared" si="3"/>
        <v>8925.2412800843322</v>
      </c>
      <c r="AF14">
        <f t="shared" si="4"/>
        <v>-446.2620640042166</v>
      </c>
      <c r="AG14">
        <f t="shared" si="4"/>
        <v>-10.205053082966659</v>
      </c>
      <c r="AH14">
        <f t="shared" si="5"/>
        <v>-8234.5085922093967</v>
      </c>
      <c r="AI14">
        <f t="shared" si="6"/>
        <v>234.26557078775113</v>
      </c>
      <c r="AJ14">
        <f t="shared" si="7"/>
        <v>1063.8278914265429</v>
      </c>
      <c r="AK14">
        <f t="shared" si="24"/>
        <v>2895.5671386807203</v>
      </c>
      <c r="AL14">
        <f t="shared" si="8"/>
        <v>4193.6606008950148</v>
      </c>
      <c r="AN14">
        <f t="shared" si="9"/>
        <v>4195.3116979213892</v>
      </c>
      <c r="AO14">
        <f t="shared" si="9"/>
        <v>-209.76558489606944</v>
      </c>
      <c r="AP14">
        <f t="shared" si="9"/>
        <v>-4.7968875275575993</v>
      </c>
      <c r="AQ14">
        <f t="shared" si="9"/>
        <v>-3870.6326405557802</v>
      </c>
      <c r="AR14">
        <f t="shared" si="9"/>
        <v>110.11658494198122</v>
      </c>
      <c r="AS14">
        <f t="shared" si="9"/>
        <v>500.052542829929</v>
      </c>
      <c r="AT14">
        <f t="shared" si="9"/>
        <v>1361.061993486994</v>
      </c>
      <c r="AU14">
        <f t="shared" si="9"/>
        <v>1971.2311212589043</v>
      </c>
      <c r="AW14">
        <v>11</v>
      </c>
      <c r="AX14">
        <f>(R14*SUMPRODUCT(K15:$K$23, X15:$X$23)-$AZ$3*SUMPRODUCT(K14:$K$22, W15:$W$23))/Z14</f>
        <v>29758.517716554834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2.3283000000000002E-2</v>
      </c>
      <c r="O15">
        <f t="shared" si="21"/>
        <v>10932.379782254058</v>
      </c>
      <c r="P15">
        <f t="shared" si="22"/>
        <v>546.61898911270293</v>
      </c>
      <c r="Q15" s="4">
        <f t="shared" si="23"/>
        <v>12.5</v>
      </c>
      <c r="R15">
        <f t="shared" si="0"/>
        <v>500000</v>
      </c>
      <c r="S15">
        <f t="shared" si="1"/>
        <v>28747.926285027981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24294.980237427666</v>
      </c>
      <c r="AC15">
        <f t="shared" si="2"/>
        <v>22688.77945084147</v>
      </c>
      <c r="AE15">
        <f t="shared" si="3"/>
        <v>8628.1824745592839</v>
      </c>
      <c r="AF15">
        <f t="shared" si="4"/>
        <v>-431.40912372796419</v>
      </c>
      <c r="AG15">
        <f t="shared" si="4"/>
        <v>-9.8653983012062785</v>
      </c>
      <c r="AH15">
        <f t="shared" si="5"/>
        <v>-9504.1700372285086</v>
      </c>
      <c r="AI15">
        <f t="shared" si="6"/>
        <v>-1317.2620846983955</v>
      </c>
      <c r="AJ15">
        <f t="shared" si="7"/>
        <v>1606.200786586196</v>
      </c>
      <c r="AK15">
        <f t="shared" si="24"/>
        <v>2780.3843380544986</v>
      </c>
      <c r="AL15">
        <f t="shared" si="8"/>
        <v>3069.3230399422991</v>
      </c>
      <c r="AN15">
        <f t="shared" si="9"/>
        <v>3735.9835539968526</v>
      </c>
      <c r="AO15">
        <f t="shared" si="9"/>
        <v>-186.79917769984263</v>
      </c>
      <c r="AP15">
        <f t="shared" si="9"/>
        <v>-4.2716952168791202</v>
      </c>
      <c r="AQ15">
        <f t="shared" si="9"/>
        <v>-4115.284193185661</v>
      </c>
      <c r="AR15">
        <f t="shared" si="9"/>
        <v>-570.3715121055302</v>
      </c>
      <c r="AS15">
        <f t="shared" si="9"/>
        <v>695.481318434836</v>
      </c>
      <c r="AT15">
        <f t="shared" si="9"/>
        <v>1203.9001483093471</v>
      </c>
      <c r="AU15">
        <f t="shared" si="9"/>
        <v>1329.009954638653</v>
      </c>
      <c r="AW15">
        <v>12</v>
      </c>
      <c r="AX15">
        <f>(R15*SUMPRODUCT(K16:$K$23, X16:$X$23)-$AZ$3*SUMPRODUCT(K15:$K$22, W16:$W$23))/Z15</f>
        <v>28747.926285027981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2.7149E-2</v>
      </c>
      <c r="O16">
        <f t="shared" si="21"/>
        <v>10932.379782254058</v>
      </c>
      <c r="P16">
        <f t="shared" si="22"/>
        <v>546.61898911270293</v>
      </c>
      <c r="Q16" s="4">
        <f t="shared" si="23"/>
        <v>12.5</v>
      </c>
      <c r="R16">
        <f t="shared" si="0"/>
        <v>500000</v>
      </c>
      <c r="S16">
        <f t="shared" si="1"/>
        <v>27174.083945344893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22688.77945084147</v>
      </c>
      <c r="AC16">
        <f t="shared" si="2"/>
        <v>20649.931217703139</v>
      </c>
      <c r="AE16">
        <f t="shared" si="3"/>
        <v>8307.6541238118807</v>
      </c>
      <c r="AF16">
        <f t="shared" si="4"/>
        <v>-415.38270619059404</v>
      </c>
      <c r="AG16">
        <f t="shared" si="4"/>
        <v>-9.4989086197147667</v>
      </c>
      <c r="AH16">
        <f t="shared" si="5"/>
        <v>-10713.427939177969</v>
      </c>
      <c r="AI16">
        <f t="shared" si="6"/>
        <v>-2830.6554301763972</v>
      </c>
      <c r="AJ16">
        <f t="shared" si="7"/>
        <v>2038.8482331383311</v>
      </c>
      <c r="AK16">
        <f t="shared" si="24"/>
        <v>2616.8816849160953</v>
      </c>
      <c r="AL16">
        <f t="shared" si="8"/>
        <v>1825.0744878780292</v>
      </c>
      <c r="AN16">
        <f t="shared" si="9"/>
        <v>3313.640643779891</v>
      </c>
      <c r="AO16">
        <f t="shared" si="9"/>
        <v>-165.68203218899453</v>
      </c>
      <c r="AP16">
        <f t="shared" si="9"/>
        <v>-3.788791541479771</v>
      </c>
      <c r="AQ16">
        <f t="shared" si="9"/>
        <v>-4273.221985941098</v>
      </c>
      <c r="AR16">
        <f t="shared" si="9"/>
        <v>-1129.0521658916812</v>
      </c>
      <c r="AS16">
        <f t="shared" si="9"/>
        <v>813.22720844402068</v>
      </c>
      <c r="AT16">
        <f t="shared" si="9"/>
        <v>1043.785090456124</v>
      </c>
      <c r="AU16">
        <f t="shared" si="9"/>
        <v>727.96013300846357</v>
      </c>
      <c r="AW16">
        <v>13</v>
      </c>
      <c r="AX16">
        <f>(R16*SUMPRODUCT(K17:$K$23, X17:$X$23)-$AZ$3*SUMPRODUCT(K16:$K$22, W17:$W$23))/Z16</f>
        <v>27174.083945344893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3.1286000000000001E-2</v>
      </c>
      <c r="O17">
        <f t="shared" si="21"/>
        <v>10932.379782254058</v>
      </c>
      <c r="P17">
        <f t="shared" si="22"/>
        <v>546.61898911270293</v>
      </c>
      <c r="Q17" s="4">
        <f t="shared" si="23"/>
        <v>12.5</v>
      </c>
      <c r="R17">
        <f t="shared" si="0"/>
        <v>500000</v>
      </c>
      <c r="S17">
        <f t="shared" si="1"/>
        <v>25069.383530529423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20649.931217703139</v>
      </c>
      <c r="AC17">
        <f t="shared" si="2"/>
        <v>18264.021960270609</v>
      </c>
      <c r="AE17">
        <f t="shared" si="3"/>
        <v>7964.664315656184</v>
      </c>
      <c r="AF17">
        <f t="shared" si="4"/>
        <v>-398.23321578280922</v>
      </c>
      <c r="AG17">
        <f t="shared" si="4"/>
        <v>-9.1067366784412229</v>
      </c>
      <c r="AH17">
        <f t="shared" si="5"/>
        <v>-11887.314203055848</v>
      </c>
      <c r="AI17">
        <f t="shared" si="6"/>
        <v>-4329.9898398609148</v>
      </c>
      <c r="AJ17">
        <f t="shared" si="7"/>
        <v>2385.9092574325296</v>
      </c>
      <c r="AK17">
        <f t="shared" si="24"/>
        <v>2414.5305562396575</v>
      </c>
      <c r="AL17">
        <f t="shared" si="8"/>
        <v>470.44997381127223</v>
      </c>
      <c r="AN17">
        <f t="shared" si="9"/>
        <v>2926.4145318420101</v>
      </c>
      <c r="AO17">
        <f t="shared" si="9"/>
        <v>-146.32072659210053</v>
      </c>
      <c r="AP17">
        <f t="shared" si="9"/>
        <v>-3.3460401464833631</v>
      </c>
      <c r="AQ17">
        <f t="shared" si="9"/>
        <v>-4367.6930564434651</v>
      </c>
      <c r="AR17">
        <f t="shared" si="9"/>
        <v>-1590.9452913400389</v>
      </c>
      <c r="AS17">
        <f t="shared" si="9"/>
        <v>876.64203359858686</v>
      </c>
      <c r="AT17">
        <f t="shared" si="9"/>
        <v>887.15820621175374</v>
      </c>
      <c r="AU17">
        <f t="shared" si="9"/>
        <v>172.85494847030168</v>
      </c>
      <c r="AW17">
        <v>14</v>
      </c>
      <c r="AX17">
        <f>(R17*SUMPRODUCT(K18:$K$23, X18:$X$23)-$AZ$3*SUMPRODUCT(K17:$K$22, W18:$W$23))/Z17</f>
        <v>25069.383530529423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3.5844000000000001E-2</v>
      </c>
      <c r="O18">
        <f t="shared" si="21"/>
        <v>10932.379782254058</v>
      </c>
      <c r="P18">
        <f t="shared" si="22"/>
        <v>546.61898911270293</v>
      </c>
      <c r="Q18" s="4">
        <f t="shared" si="23"/>
        <v>12.5</v>
      </c>
      <c r="R18">
        <f t="shared" si="0"/>
        <v>500000</v>
      </c>
      <c r="S18">
        <f t="shared" si="1"/>
        <v>22434.284512555369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18264.021960270609</v>
      </c>
      <c r="AC18">
        <f t="shared" si="2"/>
        <v>15594.963945383515</v>
      </c>
      <c r="AE18">
        <f t="shared" si="3"/>
        <v>7599.5322447692415</v>
      </c>
      <c r="AF18">
        <f t="shared" si="4"/>
        <v>-379.97661223846211</v>
      </c>
      <c r="AG18">
        <f t="shared" si="4"/>
        <v>-8.6892474421547625</v>
      </c>
      <c r="AH18">
        <f t="shared" si="5"/>
        <v>-13056.874780081887</v>
      </c>
      <c r="AI18">
        <f t="shared" si="6"/>
        <v>-5846.0083949932623</v>
      </c>
      <c r="AJ18">
        <f t="shared" si="7"/>
        <v>2669.058014887094</v>
      </c>
      <c r="AK18">
        <f t="shared" si="24"/>
        <v>2180.6807017712008</v>
      </c>
      <c r="AL18">
        <f t="shared" si="8"/>
        <v>-996.26967833496747</v>
      </c>
      <c r="AN18">
        <f t="shared" si="9"/>
        <v>2572.151809409459</v>
      </c>
      <c r="AO18">
        <f t="shared" si="9"/>
        <v>-128.60759047047296</v>
      </c>
      <c r="AP18">
        <f t="shared" si="9"/>
        <v>-2.9409788406554145</v>
      </c>
      <c r="AQ18">
        <f t="shared" si="9"/>
        <v>-4419.2541079007078</v>
      </c>
      <c r="AR18">
        <f t="shared" si="9"/>
        <v>-1978.650867802377</v>
      </c>
      <c r="AS18">
        <f t="shared" si="9"/>
        <v>903.37433690553655</v>
      </c>
      <c r="AT18">
        <f t="shared" si="9"/>
        <v>738.07724372322866</v>
      </c>
      <c r="AU18">
        <f t="shared" si="9"/>
        <v>-337.19928717361176</v>
      </c>
      <c r="AW18">
        <v>15</v>
      </c>
      <c r="AX18">
        <f>(R18*SUMPRODUCT(K19:$K$23, X19:$X$23)-$AZ$3*SUMPRODUCT(K18:$K$22, W19:$W$23))/Z18</f>
        <v>22434.284512555369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4.1295999999999999E-2</v>
      </c>
      <c r="O19">
        <f t="shared" si="21"/>
        <v>10932.379782254058</v>
      </c>
      <c r="P19">
        <f t="shared" si="22"/>
        <v>546.61898911270293</v>
      </c>
      <c r="Q19" s="4">
        <f t="shared" si="23"/>
        <v>12.5</v>
      </c>
      <c r="R19">
        <f t="shared" si="0"/>
        <v>500000</v>
      </c>
      <c r="S19">
        <f t="shared" si="1"/>
        <v>19194.161441915665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15594.963945383515</v>
      </c>
      <c r="AC19">
        <f t="shared" si="2"/>
        <v>12658.202141631444</v>
      </c>
      <c r="AE19">
        <f t="shared" si="3"/>
        <v>7209.7066387415589</v>
      </c>
      <c r="AF19">
        <f t="shared" si="4"/>
        <v>-360.48533193707794</v>
      </c>
      <c r="AG19">
        <f t="shared" si="4"/>
        <v>-8.2435238053619919</v>
      </c>
      <c r="AH19">
        <f t="shared" si="5"/>
        <v>-14353.246494848921</v>
      </c>
      <c r="AI19">
        <f t="shared" si="6"/>
        <v>-7512.2687118498025</v>
      </c>
      <c r="AJ19">
        <f t="shared" si="7"/>
        <v>2936.7618037520715</v>
      </c>
      <c r="AK19">
        <f t="shared" si="24"/>
        <v>1920.5938204002314</v>
      </c>
      <c r="AL19">
        <f t="shared" si="8"/>
        <v>-2654.9130876974996</v>
      </c>
      <c r="AN19">
        <f t="shared" si="9"/>
        <v>2247.8570838175556</v>
      </c>
      <c r="AO19">
        <f t="shared" si="9"/>
        <v>-112.39285419087778</v>
      </c>
      <c r="AP19">
        <f t="shared" si="9"/>
        <v>-2.5701827147763159</v>
      </c>
      <c r="AQ19">
        <f t="shared" si="9"/>
        <v>-4475.0845527963502</v>
      </c>
      <c r="AR19">
        <f t="shared" si="9"/>
        <v>-2342.1905058844491</v>
      </c>
      <c r="AS19">
        <f t="shared" si="9"/>
        <v>915.6296025383333</v>
      </c>
      <c r="AT19">
        <f t="shared" si="9"/>
        <v>598.80667004177099</v>
      </c>
      <c r="AU19">
        <f t="shared" si="9"/>
        <v>-827.75423330434478</v>
      </c>
      <c r="AW19">
        <v>16</v>
      </c>
      <c r="AX19">
        <f>(R19*SUMPRODUCT(K20:$K$23, X20:$X$23)-$AZ$3*SUMPRODUCT(K19:$K$22, W20:$W$23))/Z19</f>
        <v>19194.161441915665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4.7109999999999999E-2</v>
      </c>
      <c r="O20">
        <f t="shared" si="21"/>
        <v>10932.379782254058</v>
      </c>
      <c r="P20">
        <f t="shared" si="22"/>
        <v>546.61898911270293</v>
      </c>
      <c r="Q20" s="4">
        <f t="shared" si="23"/>
        <v>12.5</v>
      </c>
      <c r="R20">
        <f t="shared" si="0"/>
        <v>500000</v>
      </c>
      <c r="S20">
        <f t="shared" si="1"/>
        <v>15343.85589916965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12658.202141631444</v>
      </c>
      <c r="AC20">
        <f t="shared" si="2"/>
        <v>9541.0994875327888</v>
      </c>
      <c r="AE20">
        <f t="shared" si="3"/>
        <v>6797.9602926030284</v>
      </c>
      <c r="AF20">
        <f t="shared" si="4"/>
        <v>-339.89801463015141</v>
      </c>
      <c r="AG20">
        <f t="shared" si="4"/>
        <v>-7.772736160837769</v>
      </c>
      <c r="AH20">
        <f t="shared" si="5"/>
        <v>-15534.096258824138</v>
      </c>
      <c r="AI20">
        <f t="shared" si="6"/>
        <v>-9083.8067170120994</v>
      </c>
      <c r="AJ20">
        <f t="shared" si="7"/>
        <v>3117.102654098655</v>
      </c>
      <c r="AK20">
        <f t="shared" si="24"/>
        <v>1635.8169789143813</v>
      </c>
      <c r="AL20">
        <f t="shared" si="8"/>
        <v>-4330.8870839990632</v>
      </c>
      <c r="AN20">
        <f t="shared" si="9"/>
        <v>1952.4103106571793</v>
      </c>
      <c r="AO20">
        <f t="shared" si="9"/>
        <v>-97.62051553285896</v>
      </c>
      <c r="AP20">
        <f t="shared" si="9"/>
        <v>-2.2323711185766038</v>
      </c>
      <c r="AQ20">
        <f t="shared" si="9"/>
        <v>-4461.4749714661857</v>
      </c>
      <c r="AR20">
        <f t="shared" si="9"/>
        <v>-2608.9175474604426</v>
      </c>
      <c r="AS20">
        <f t="shared" si="9"/>
        <v>895.2484420747794</v>
      </c>
      <c r="AT20">
        <f t="shared" si="9"/>
        <v>469.81532673200905</v>
      </c>
      <c r="AU20">
        <f t="shared" si="9"/>
        <v>-1243.853778653654</v>
      </c>
      <c r="AW20">
        <v>17</v>
      </c>
      <c r="AX20">
        <f>(R20*SUMPRODUCT(K21:$K$23, X21:$X$23)-$AZ$3*SUMPRODUCT(K20:$K$22, W21:$W$23))/Z20</f>
        <v>15343.85589916965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5.2900999999999997E-2</v>
      </c>
      <c r="O21">
        <f t="shared" si="21"/>
        <v>10932.379782254058</v>
      </c>
      <c r="P21">
        <f t="shared" si="22"/>
        <v>546.61898911270293</v>
      </c>
      <c r="Q21" s="4">
        <f t="shared" si="23"/>
        <v>12.5</v>
      </c>
      <c r="R21">
        <f t="shared" si="0"/>
        <v>500000</v>
      </c>
      <c r="S21">
        <f t="shared" si="1"/>
        <v>10910.046562787929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9541.0994875327888</v>
      </c>
      <c r="AC21">
        <f t="shared" si="2"/>
        <v>6357.3480943224213</v>
      </c>
      <c r="AE21">
        <f t="shared" si="3"/>
        <v>6370.3617922380054</v>
      </c>
      <c r="AF21">
        <f t="shared" si="4"/>
        <v>-318.51808961190028</v>
      </c>
      <c r="AG21">
        <f t="shared" si="4"/>
        <v>-7.2838232835849128</v>
      </c>
      <c r="AH21">
        <f t="shared" si="5"/>
        <v>-16447.420625779152</v>
      </c>
      <c r="AI21">
        <f t="shared" si="6"/>
        <v>-10402.860746436632</v>
      </c>
      <c r="AJ21">
        <f t="shared" si="7"/>
        <v>3183.7513932103675</v>
      </c>
      <c r="AK21">
        <f t="shared" si="24"/>
        <v>1334.319334668277</v>
      </c>
      <c r="AL21">
        <f t="shared" si="8"/>
        <v>-5884.7900185579874</v>
      </c>
      <c r="AN21">
        <f t="shared" si="9"/>
        <v>1685.3803798426379</v>
      </c>
      <c r="AO21">
        <f t="shared" si="9"/>
        <v>-84.269018992131905</v>
      </c>
      <c r="AP21">
        <f t="shared" si="9"/>
        <v>-1.9270511240590371</v>
      </c>
      <c r="AQ21">
        <f t="shared" si="9"/>
        <v>-4351.4263280121786</v>
      </c>
      <c r="AR21">
        <f t="shared" si="9"/>
        <v>-2752.2420182857318</v>
      </c>
      <c r="AS21">
        <f t="shared" si="9"/>
        <v>842.31199222490591</v>
      </c>
      <c r="AT21">
        <f t="shared" si="9"/>
        <v>353.01537030984645</v>
      </c>
      <c r="AU21">
        <f t="shared" si="9"/>
        <v>-1556.9146557509791</v>
      </c>
      <c r="AW21">
        <v>18</v>
      </c>
      <c r="AX21">
        <f>(R21*SUMPRODUCT(K22:$K$23, X22:$X$23)-$AZ$3*SUMPRODUCT(K21:$K$22, W22:$W$23))/Z21</f>
        <v>10910.046562787929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5.9271999999999998E-2</v>
      </c>
      <c r="O22">
        <f t="shared" si="21"/>
        <v>10932.379782254058</v>
      </c>
      <c r="P22">
        <f t="shared" si="22"/>
        <v>546.61898911270293</v>
      </c>
      <c r="Q22" s="4">
        <f t="shared" si="23"/>
        <v>12.5</v>
      </c>
      <c r="R22">
        <f t="shared" si="0"/>
        <v>500000</v>
      </c>
      <c r="S22">
        <f t="shared" si="1"/>
        <v>5820.4332519688132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6357.3480943224213</v>
      </c>
      <c r="AC22">
        <f t="shared" si="2"/>
        <v>3156.6576239701562</v>
      </c>
      <c r="AE22">
        <f t="shared" si="3"/>
        <v>5929.0740901660938</v>
      </c>
      <c r="AF22">
        <f t="shared" si="4"/>
        <v>-296.45370450830472</v>
      </c>
      <c r="AG22">
        <f t="shared" si="4"/>
        <v>-6.7792582770844181</v>
      </c>
      <c r="AH22">
        <f t="shared" si="5"/>
        <v>-17269.070946585798</v>
      </c>
      <c r="AI22">
        <f t="shared" si="6"/>
        <v>-11643.229819205093</v>
      </c>
      <c r="AJ22">
        <f t="shared" si="7"/>
        <v>3200.690470352265</v>
      </c>
      <c r="AK22">
        <f t="shared" si="24"/>
        <v>1026.0055827688666</v>
      </c>
      <c r="AL22">
        <f t="shared" si="8"/>
        <v>-7416.5337660839614</v>
      </c>
      <c r="AN22">
        <f t="shared" si="9"/>
        <v>1444.9808121158051</v>
      </c>
      <c r="AO22">
        <f t="shared" si="9"/>
        <v>-72.249040605790256</v>
      </c>
      <c r="AP22">
        <f t="shared" si="9"/>
        <v>-1.6521800844100802</v>
      </c>
      <c r="AQ22">
        <f t="shared" si="9"/>
        <v>-4208.6632383748756</v>
      </c>
      <c r="AR22">
        <f t="shared" si="9"/>
        <v>-2837.5836469492706</v>
      </c>
      <c r="AS22">
        <f t="shared" si="9"/>
        <v>780.04360290450916</v>
      </c>
      <c r="AT22">
        <f t="shared" si="9"/>
        <v>250.04888751241344</v>
      </c>
      <c r="AU22">
        <f t="shared" si="9"/>
        <v>-1807.4911565323482</v>
      </c>
      <c r="AW22">
        <v>19</v>
      </c>
      <c r="AX22">
        <f>(R22*SUMPRODUCT(K23:$K$23, X23:$X$23)-$AZ$3*SUMPRODUCT(K22:$K$22, W23:$W$23))/Z22</f>
        <v>5820.4332519688132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6.6047999999999996E-2</v>
      </c>
      <c r="O23">
        <f t="shared" si="21"/>
        <v>10932.379782254058</v>
      </c>
      <c r="P23">
        <f t="shared" si="22"/>
        <v>546.61898911270293</v>
      </c>
      <c r="Q23" s="4">
        <f t="shared" si="23"/>
        <v>12.5</v>
      </c>
      <c r="R23">
        <f t="shared" si="0"/>
        <v>500000</v>
      </c>
      <c r="S23">
        <f t="shared" si="1"/>
        <v>6299.4974327333157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3156.6576239701562</v>
      </c>
      <c r="AC23">
        <f t="shared" si="2"/>
        <v>3156.6576239701562</v>
      </c>
      <c r="AE23">
        <f t="shared" si="3"/>
        <v>5478.1798637571428</v>
      </c>
      <c r="AF23">
        <f t="shared" si="4"/>
        <v>-273.90899318785716</v>
      </c>
      <c r="AG23">
        <f t="shared" si="4"/>
        <v>-6.2637092436287025</v>
      </c>
      <c r="AH23">
        <f t="shared" si="5"/>
        <v>-17910.258027394866</v>
      </c>
      <c r="AI23">
        <f t="shared" si="6"/>
        <v>-12712.250866069209</v>
      </c>
      <c r="AJ23">
        <f t="shared" si="7"/>
        <v>0</v>
      </c>
      <c r="AK23">
        <f t="shared" si="24"/>
        <v>715.46137313472912</v>
      </c>
      <c r="AL23">
        <f t="shared" si="8"/>
        <v>-11996.78949293448</v>
      </c>
      <c r="AN23">
        <f t="shared" si="9"/>
        <v>1229.8520147130014</v>
      </c>
      <c r="AO23">
        <f t="shared" si="9"/>
        <v>-61.492600735650079</v>
      </c>
      <c r="AP23">
        <f t="shared" si="9"/>
        <v>-1.4062034515912925</v>
      </c>
      <c r="AQ23">
        <f t="shared" si="9"/>
        <v>-4020.8550041864373</v>
      </c>
      <c r="AR23">
        <f t="shared" si="9"/>
        <v>-2853.9017936606774</v>
      </c>
      <c r="AS23">
        <f t="shared" si="9"/>
        <v>0</v>
      </c>
      <c r="AT23">
        <f t="shared" si="9"/>
        <v>160.62116124014966</v>
      </c>
      <c r="AU23">
        <f t="shared" si="9"/>
        <v>-2693.2806324205276</v>
      </c>
      <c r="AW23">
        <v>20</v>
      </c>
      <c r="AX23">
        <f>(R23*SUMPRODUCT(K$23:$K24, X$23:$X24)-$AZ$3*SUMPRODUCT(K$22:$K23, W$23:$W24))/Z23</f>
        <v>6299.4974327333157</v>
      </c>
    </row>
    <row r="25" spans="5:50" x14ac:dyDescent="0.25">
      <c r="AN25" s="8">
        <f t="shared" ref="AN25:AU25" si="25">SUM(AN3:AN23)</f>
        <v>95061.026723991527</v>
      </c>
      <c r="AO25" s="8">
        <f t="shared" si="25"/>
        <v>-12952.336172890115</v>
      </c>
      <c r="AP25" s="8">
        <f t="shared" si="25"/>
        <v>-196.19205586680562</v>
      </c>
      <c r="AQ25" s="8">
        <f t="shared" si="25"/>
        <v>-62175.104502637238</v>
      </c>
      <c r="AR25" s="8">
        <f t="shared" si="25"/>
        <v>19737.393992597368</v>
      </c>
      <c r="AS25" s="8">
        <f t="shared" si="25"/>
        <v>-12547.075491537149</v>
      </c>
      <c r="AT25" s="8">
        <f t="shared" si="25"/>
        <v>18041.668123403775</v>
      </c>
      <c r="AU25" s="9">
        <f t="shared" si="25"/>
        <v>25231.986624464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33" priority="1" operator="lessThan">
      <formula>0</formula>
    </cfRule>
  </conditionalFormatting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CA9AF-DCF7-43AD-935D-C8E643200812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'T.55.04.D'!C3*(1+C12)</f>
        <v>39780.863799392449</v>
      </c>
      <c r="K3">
        <v>1</v>
      </c>
      <c r="L3" s="2">
        <v>0</v>
      </c>
      <c r="O3">
        <f>$C$3</f>
        <v>39780.863799392449</v>
      </c>
      <c r="P3">
        <f>O3*B5</f>
        <v>31824.69103951396</v>
      </c>
      <c r="Q3" s="4">
        <f>B8</f>
        <v>100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39780.863799392449</v>
      </c>
      <c r="AF3">
        <f t="shared" ref="AF3:AG23" si="4">-$Z3*P3</f>
        <v>-31824.69103951396</v>
      </c>
      <c r="AG3">
        <f t="shared" si="4"/>
        <v>-100</v>
      </c>
      <c r="AH3">
        <f t="shared" ref="AH3:AH23" si="5">-X3*R3</f>
        <v>0</v>
      </c>
      <c r="AI3">
        <f t="shared" ref="AI3:AI23" si="6">SUM(AE3:AH3)</f>
        <v>7856.1727598784892</v>
      </c>
      <c r="AJ3">
        <f t="shared" ref="AJ3:AJ23" si="7">AB3-AC3</f>
        <v>0</v>
      </c>
      <c r="AL3">
        <f t="shared" ref="AL3:AL23" si="8">SUM(AI3:AK3)</f>
        <v>7856.1727598784892</v>
      </c>
      <c r="AN3">
        <f t="shared" ref="AN3:AU23" si="9">AE3*$K3</f>
        <v>39780.863799392449</v>
      </c>
      <c r="AO3">
        <f t="shared" si="9"/>
        <v>-31824.69103951396</v>
      </c>
      <c r="AP3">
        <f t="shared" si="9"/>
        <v>-100</v>
      </c>
      <c r="AQ3">
        <f t="shared" si="9"/>
        <v>0</v>
      </c>
      <c r="AR3">
        <f t="shared" si="9"/>
        <v>7856.1727598784892</v>
      </c>
      <c r="AS3">
        <f t="shared" si="9"/>
        <v>0</v>
      </c>
      <c r="AT3">
        <f t="shared" si="9"/>
        <v>0</v>
      </c>
      <c r="AU3">
        <f t="shared" si="9"/>
        <v>7856.1727598784892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22646.610956250395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1.9576E-2</v>
      </c>
      <c r="R4">
        <f t="shared" si="0"/>
        <v>500000</v>
      </c>
      <c r="S4">
        <f t="shared" si="1"/>
        <v>13874.101199772635</v>
      </c>
      <c r="U4">
        <f t="shared" ref="U4:U23" si="13">M4</f>
        <v>1.9576E-2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1.9576E-2</v>
      </c>
      <c r="Y4">
        <f t="shared" ref="Y4:Y23" si="17">V4*W4</f>
        <v>0.01</v>
      </c>
      <c r="Z4">
        <f t="shared" ref="Z4:Z23" si="18">MAX(0, W4-X4-Y4)</f>
        <v>0.97042399999999995</v>
      </c>
      <c r="AB4">
        <f t="shared" ref="AB4:AB23" si="19">AC3</f>
        <v>0</v>
      </c>
      <c r="AC4">
        <f t="shared" si="2"/>
        <v>13463.760782688158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-9788</v>
      </c>
      <c r="AI4">
        <f t="shared" si="6"/>
        <v>-9788</v>
      </c>
      <c r="AJ4">
        <f t="shared" si="7"/>
        <v>-13463.760782688158</v>
      </c>
      <c r="AK4">
        <f>H4*SUM(AB4, AE4:AF4)</f>
        <v>0</v>
      </c>
      <c r="AL4">
        <f t="shared" si="8"/>
        <v>-23251.760782688158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-9182.8501735622467</v>
      </c>
      <c r="AR4">
        <f t="shared" si="9"/>
        <v>-9182.8501735622467</v>
      </c>
      <c r="AS4">
        <f t="shared" si="9"/>
        <v>-12631.354519831275</v>
      </c>
      <c r="AT4">
        <f t="shared" si="9"/>
        <v>0</v>
      </c>
      <c r="AU4">
        <f t="shared" si="9"/>
        <v>-21814.204693393523</v>
      </c>
      <c r="AW4">
        <v>1</v>
      </c>
      <c r="AX4">
        <f>(R4*SUMPRODUCT(K5:$K$23, X5:$X$23)-$AZ$3*SUMPRODUCT(K4:$K$22, W5:$W$23))/Z4</f>
        <v>13874.101199772635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2.3283000000000002E-2</v>
      </c>
      <c r="O5">
        <f t="shared" ref="O5:O23" si="21">$C$3</f>
        <v>39780.863799392449</v>
      </c>
      <c r="P5">
        <f t="shared" ref="P5:P23" si="22">O5*$C$5</f>
        <v>1989.0431899696225</v>
      </c>
      <c r="Q5" s="4">
        <f t="shared" ref="Q5:Q23" si="23">$C$8</f>
        <v>12.5</v>
      </c>
      <c r="R5">
        <f t="shared" si="0"/>
        <v>500000</v>
      </c>
      <c r="S5">
        <f t="shared" si="1"/>
        <v>25930.450059158939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13463.760782688158</v>
      </c>
      <c r="AC5">
        <f t="shared" si="2"/>
        <v>24326.013263666042</v>
      </c>
      <c r="AE5">
        <f t="shared" si="3"/>
        <v>37319.437889289802</v>
      </c>
      <c r="AF5">
        <f t="shared" si="4"/>
        <v>-1865.9718944644901</v>
      </c>
      <c r="AG5">
        <f t="shared" si="4"/>
        <v>-11.726567225099998</v>
      </c>
      <c r="AH5">
        <f t="shared" si="5"/>
        <v>-11297.190995999999</v>
      </c>
      <c r="AI5">
        <f t="shared" si="6"/>
        <v>24144.548431600211</v>
      </c>
      <c r="AJ5">
        <f t="shared" si="7"/>
        <v>-10862.252480977884</v>
      </c>
      <c r="AK5">
        <f>H5*SUM(AB5, AE5:AF5)</f>
        <v>4226.4483935771641</v>
      </c>
      <c r="AL5">
        <f t="shared" si="8"/>
        <v>17508.744344199491</v>
      </c>
      <c r="AN5">
        <f t="shared" si="9"/>
        <v>32227.667521532931</v>
      </c>
      <c r="AO5">
        <f t="shared" si="9"/>
        <v>-1611.3833760766465</v>
      </c>
      <c r="AP5">
        <f t="shared" si="9"/>
        <v>-10.126623847351299</v>
      </c>
      <c r="AQ5">
        <f t="shared" si="9"/>
        <v>-9755.8306324552195</v>
      </c>
      <c r="AR5">
        <f t="shared" si="9"/>
        <v>20850.326889153712</v>
      </c>
      <c r="AS5">
        <f t="shared" si="9"/>
        <v>-9380.2340359570535</v>
      </c>
      <c r="AT5">
        <f t="shared" si="9"/>
        <v>3649.8023906252861</v>
      </c>
      <c r="AU5">
        <f t="shared" si="9"/>
        <v>15119.895243821944</v>
      </c>
      <c r="AW5">
        <v>2</v>
      </c>
      <c r="AX5">
        <f>(R5*SUMPRODUCT(K6:$K$23, X6:$X$23)-$AZ$3*SUMPRODUCT(K5:$K$22, W6:$W$23))/Z5</f>
        <v>25930.450059158939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2.7149E-2</v>
      </c>
      <c r="O6">
        <f t="shared" si="21"/>
        <v>39780.863799392449</v>
      </c>
      <c r="P6">
        <f t="shared" si="22"/>
        <v>1989.0431899696225</v>
      </c>
      <c r="Q6" s="4">
        <f t="shared" si="23"/>
        <v>12.5</v>
      </c>
      <c r="R6">
        <f t="shared" si="0"/>
        <v>500000</v>
      </c>
      <c r="S6">
        <f t="shared" si="1"/>
        <v>36262.140027955014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24326.013263666042</v>
      </c>
      <c r="AC6">
        <f t="shared" si="2"/>
        <v>32754.683023084115</v>
      </c>
      <c r="AE6">
        <f t="shared" si="3"/>
        <v>35933.05809114057</v>
      </c>
      <c r="AF6">
        <f t="shared" si="4"/>
        <v>-1796.6529045570285</v>
      </c>
      <c r="AG6">
        <f t="shared" si="4"/>
        <v>-11.290936979254758</v>
      </c>
      <c r="AH6">
        <f t="shared" si="5"/>
        <v>-12734.582943769596</v>
      </c>
      <c r="AI6">
        <f t="shared" si="6"/>
        <v>21390.531305834695</v>
      </c>
      <c r="AJ6">
        <f t="shared" si="7"/>
        <v>-8428.6697594180732</v>
      </c>
      <c r="AK6">
        <f>H6*SUM(AB6, AE6:AF6)</f>
        <v>6360.7111273871551</v>
      </c>
      <c r="AL6">
        <f t="shared" si="8"/>
        <v>19322.572673803777</v>
      </c>
      <c r="AN6">
        <f t="shared" si="9"/>
        <v>27985.607774869677</v>
      </c>
      <c r="AO6">
        <f t="shared" si="9"/>
        <v>-1399.2803887434839</v>
      </c>
      <c r="AP6">
        <f t="shared" si="9"/>
        <v>-8.7936777579780347</v>
      </c>
      <c r="AQ6">
        <f t="shared" si="9"/>
        <v>-9918.0270862821235</v>
      </c>
      <c r="AR6">
        <f t="shared" si="9"/>
        <v>16659.506622086094</v>
      </c>
      <c r="AS6">
        <f t="shared" si="9"/>
        <v>-6564.4690010154409</v>
      </c>
      <c r="AT6">
        <f t="shared" si="9"/>
        <v>4953.888598315395</v>
      </c>
      <c r="AU6">
        <f t="shared" si="9"/>
        <v>15048.926219386049</v>
      </c>
      <c r="AW6">
        <v>3</v>
      </c>
      <c r="AX6">
        <f>(R6*SUMPRODUCT(K7:$K$23, X7:$X$23)-$AZ$3*SUMPRODUCT(K6:$K$22, W7:$W$23))/Z6</f>
        <v>36262.140027955014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3.1286000000000001E-2</v>
      </c>
      <c r="O7">
        <f t="shared" si="21"/>
        <v>39780.863799392449</v>
      </c>
      <c r="P7">
        <f t="shared" si="22"/>
        <v>1989.0431899696225</v>
      </c>
      <c r="Q7" s="4">
        <f t="shared" si="23"/>
        <v>12.5</v>
      </c>
      <c r="R7">
        <f t="shared" si="0"/>
        <v>500000</v>
      </c>
      <c r="S7">
        <f t="shared" si="1"/>
        <v>44717.631438649129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32754.683023084115</v>
      </c>
      <c r="AC7">
        <f t="shared" si="2"/>
        <v>38724.679488589405</v>
      </c>
      <c r="AE7">
        <f t="shared" si="3"/>
        <v>34449.525854789739</v>
      </c>
      <c r="AF7">
        <f t="shared" si="4"/>
        <v>-1722.476292739487</v>
      </c>
      <c r="AG7">
        <f t="shared" si="4"/>
        <v>-10.824779355129245</v>
      </c>
      <c r="AH7">
        <f t="shared" si="5"/>
        <v>-14129.930173318575</v>
      </c>
      <c r="AI7">
        <f t="shared" si="6"/>
        <v>18586.294609376546</v>
      </c>
      <c r="AJ7">
        <f t="shared" si="7"/>
        <v>-5969.99646550529</v>
      </c>
      <c r="AK7">
        <f>H7*SUM(AB7, AE7:AF7)</f>
        <v>6855.9374016635684</v>
      </c>
      <c r="AL7">
        <f t="shared" si="8"/>
        <v>19472.235545534822</v>
      </c>
      <c r="AN7">
        <f t="shared" si="9"/>
        <v>24287.312367408715</v>
      </c>
      <c r="AO7">
        <f t="shared" si="9"/>
        <v>-1214.3656183704356</v>
      </c>
      <c r="AP7">
        <f t="shared" si="9"/>
        <v>-7.6315940780864961</v>
      </c>
      <c r="AQ7">
        <f t="shared" si="9"/>
        <v>-9961.7634592595568</v>
      </c>
      <c r="AR7">
        <f t="shared" si="9"/>
        <v>13103.551695700633</v>
      </c>
      <c r="AS7">
        <f t="shared" si="9"/>
        <v>-4208.9162446307901</v>
      </c>
      <c r="AT7">
        <f t="shared" si="9"/>
        <v>4833.5148050361995</v>
      </c>
      <c r="AU7">
        <f t="shared" si="9"/>
        <v>13728.150256106042</v>
      </c>
      <c r="AW7">
        <v>4</v>
      </c>
      <c r="AX7">
        <f>(R7*SUMPRODUCT(K8:$K$23, X8:$X$23)-$AZ$3*SUMPRODUCT(K7:$K$22, W8:$W$23))/Z7</f>
        <v>44717.631438649129</v>
      </c>
    </row>
    <row r="8" spans="1:52" x14ac:dyDescent="0.25">
      <c r="B8" s="2">
        <f>'T.26.04.A'!B8</f>
        <v>100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3.5844000000000001E-2</v>
      </c>
      <c r="O8">
        <f t="shared" si="21"/>
        <v>39780.863799392449</v>
      </c>
      <c r="P8">
        <f t="shared" si="22"/>
        <v>1989.0431899696225</v>
      </c>
      <c r="Q8" s="4">
        <f t="shared" si="23"/>
        <v>12.5</v>
      </c>
      <c r="R8">
        <f t="shared" si="0"/>
        <v>500000</v>
      </c>
      <c r="S8">
        <f t="shared" si="1"/>
        <v>51252.274684993863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38724.679488589405</v>
      </c>
      <c r="AC8">
        <f t="shared" si="2"/>
        <v>42348.8450303711</v>
      </c>
      <c r="AE8">
        <f t="shared" si="3"/>
        <v>32870.221791502758</v>
      </c>
      <c r="AF8">
        <f t="shared" si="4"/>
        <v>-1643.5110895751379</v>
      </c>
      <c r="AG8">
        <f t="shared" si="4"/>
        <v>-10.328528170372699</v>
      </c>
      <c r="AH8">
        <f t="shared" si="5"/>
        <v>-15520.135648210106</v>
      </c>
      <c r="AI8">
        <f t="shared" si="6"/>
        <v>15696.246525547142</v>
      </c>
      <c r="AJ8">
        <f t="shared" si="7"/>
        <v>-3624.1655417816946</v>
      </c>
      <c r="AK8">
        <f t="shared" ref="AK8:AK23" si="24">H8*SUM(AB8:AB8, AE8:AF8)</f>
        <v>5071.475788812485</v>
      </c>
      <c r="AL8">
        <f t="shared" si="8"/>
        <v>17143.556772577933</v>
      </c>
      <c r="AN8">
        <f t="shared" si="9"/>
        <v>21607.351812808603</v>
      </c>
      <c r="AO8">
        <f t="shared" si="9"/>
        <v>-1080.3675906404301</v>
      </c>
      <c r="AP8">
        <f t="shared" si="9"/>
        <v>-6.7894930341917936</v>
      </c>
      <c r="AQ8">
        <f t="shared" si="9"/>
        <v>-10202.213823214261</v>
      </c>
      <c r="AR8">
        <f t="shared" si="9"/>
        <v>10317.98090591972</v>
      </c>
      <c r="AS8">
        <f t="shared" si="9"/>
        <v>-2382.357514526374</v>
      </c>
      <c r="AT8">
        <f t="shared" si="9"/>
        <v>3333.7518156734823</v>
      </c>
      <c r="AU8">
        <f t="shared" si="9"/>
        <v>11269.375207066829</v>
      </c>
      <c r="AW8">
        <v>5</v>
      </c>
      <c r="AX8">
        <f>(R8*SUMPRODUCT(K9:$K$23, X9:$X$23)-$AZ$3*SUMPRODUCT(K8:$K$22, W9:$W$23))/Z8</f>
        <v>51252.274684993863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4.1295999999999999E-2</v>
      </c>
      <c r="O9">
        <f t="shared" si="21"/>
        <v>39780.863799392449</v>
      </c>
      <c r="P9">
        <f t="shared" si="22"/>
        <v>1989.0431899696225</v>
      </c>
      <c r="Q9" s="4">
        <f t="shared" si="23"/>
        <v>12.5</v>
      </c>
      <c r="R9">
        <f t="shared" si="0"/>
        <v>500000</v>
      </c>
      <c r="S9">
        <f t="shared" si="1"/>
        <v>56118.063332300408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42348.8450303711</v>
      </c>
      <c r="AC9">
        <f t="shared" si="2"/>
        <v>43990.797157224166</v>
      </c>
      <c r="AE9">
        <f t="shared" si="3"/>
        <v>31184.110894485832</v>
      </c>
      <c r="AF9">
        <f t="shared" si="4"/>
        <v>-1559.2055447242917</v>
      </c>
      <c r="AG9">
        <f t="shared" si="4"/>
        <v>-9.7987159893452613</v>
      </c>
      <c r="AH9">
        <f t="shared" si="5"/>
        <v>-17061.075972948438</v>
      </c>
      <c r="AI9">
        <f t="shared" si="6"/>
        <v>12554.030660823755</v>
      </c>
      <c r="AJ9">
        <f t="shared" si="7"/>
        <v>-1641.9521268530661</v>
      </c>
      <c r="AK9">
        <f t="shared" si="24"/>
        <v>3757.029769842924</v>
      </c>
      <c r="AL9">
        <f t="shared" si="8"/>
        <v>14669.108303813613</v>
      </c>
      <c r="AN9">
        <f t="shared" si="9"/>
        <v>19482.019667571538</v>
      </c>
      <c r="AO9">
        <f t="shared" si="9"/>
        <v>-974.1009833785771</v>
      </c>
      <c r="AP9">
        <f t="shared" si="9"/>
        <v>-6.1216681234650174</v>
      </c>
      <c r="AQ9">
        <f t="shared" si="9"/>
        <v>-10658.768459987998</v>
      </c>
      <c r="AR9">
        <f t="shared" si="9"/>
        <v>7843.0285560814982</v>
      </c>
      <c r="AS9">
        <f t="shared" si="9"/>
        <v>-1025.7962376031303</v>
      </c>
      <c r="AT9">
        <f t="shared" si="9"/>
        <v>2347.173793583268</v>
      </c>
      <c r="AU9">
        <f t="shared" si="9"/>
        <v>9164.4061120616352</v>
      </c>
      <c r="AW9">
        <v>6</v>
      </c>
      <c r="AX9">
        <f>(R9*SUMPRODUCT(K10:$K$23, X10:$X$23)-$AZ$3*SUMPRODUCT(K9:$K$22, W10:$W$23))/Z9</f>
        <v>56118.063332300408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4.7109999999999999E-2</v>
      </c>
      <c r="O10">
        <f t="shared" si="21"/>
        <v>39780.863799392449</v>
      </c>
      <c r="P10">
        <f t="shared" si="22"/>
        <v>1989.0431899696225</v>
      </c>
      <c r="Q10" s="4">
        <f t="shared" si="23"/>
        <v>12.5</v>
      </c>
      <c r="R10">
        <f t="shared" si="0"/>
        <v>500000</v>
      </c>
      <c r="S10">
        <f t="shared" si="1"/>
        <v>59693.704122409748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43990.797157224166</v>
      </c>
      <c r="AC10">
        <f t="shared" si="2"/>
        <v>44121.342195356701</v>
      </c>
      <c r="AE10">
        <f t="shared" si="3"/>
        <v>29403.18632130175</v>
      </c>
      <c r="AF10">
        <f t="shared" si="4"/>
        <v>-1470.1593160650875</v>
      </c>
      <c r="AG10">
        <f t="shared" si="4"/>
        <v>-9.2391113191937553</v>
      </c>
      <c r="AH10">
        <f t="shared" si="5"/>
        <v>-18464.70041032221</v>
      </c>
      <c r="AI10">
        <f t="shared" si="6"/>
        <v>9459.0874835952563</v>
      </c>
      <c r="AJ10">
        <f t="shared" si="7"/>
        <v>-130.54503813253541</v>
      </c>
      <c r="AK10">
        <f t="shared" si="24"/>
        <v>3776.0007685291944</v>
      </c>
      <c r="AL10">
        <f t="shared" si="8"/>
        <v>13104.543213991916</v>
      </c>
      <c r="AN10">
        <f t="shared" si="9"/>
        <v>17453.113087274614</v>
      </c>
      <c r="AO10">
        <f t="shared" si="9"/>
        <v>-872.65565436373072</v>
      </c>
      <c r="AP10">
        <f t="shared" si="9"/>
        <v>-5.4841421918612179</v>
      </c>
      <c r="AQ10">
        <f t="shared" si="9"/>
        <v>-10960.257873498793</v>
      </c>
      <c r="AR10">
        <f t="shared" si="9"/>
        <v>5614.7154172202281</v>
      </c>
      <c r="AS10">
        <f t="shared" si="9"/>
        <v>-77.488789432969398</v>
      </c>
      <c r="AT10">
        <f t="shared" si="9"/>
        <v>2241.3546515205771</v>
      </c>
      <c r="AU10">
        <f t="shared" si="9"/>
        <v>7778.5812793078358</v>
      </c>
      <c r="AW10">
        <v>7</v>
      </c>
      <c r="AX10">
        <f>(R10*SUMPRODUCT(K11:$K$23, X11:$X$23)-$AZ$3*SUMPRODUCT(K10:$K$22, W11:$W$23))/Z10</f>
        <v>59693.704122409748</v>
      </c>
    </row>
    <row r="11" spans="1:52" x14ac:dyDescent="0.25">
      <c r="A11" t="s">
        <v>33</v>
      </c>
      <c r="C11" s="7">
        <f>AU25</f>
        <v>70297.972482747369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5.2900999999999997E-2</v>
      </c>
      <c r="O11">
        <f t="shared" si="21"/>
        <v>39780.863799392449</v>
      </c>
      <c r="P11">
        <f t="shared" si="22"/>
        <v>1989.0431899696225</v>
      </c>
      <c r="Q11" s="4">
        <f t="shared" si="23"/>
        <v>12.5</v>
      </c>
      <c r="R11">
        <f t="shared" si="0"/>
        <v>500000</v>
      </c>
      <c r="S11">
        <f t="shared" si="1"/>
        <v>62111.652296634398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44121.342195356701</v>
      </c>
      <c r="AC11">
        <f t="shared" si="2"/>
        <v>43020.825918523835</v>
      </c>
      <c r="AE11">
        <f t="shared" si="3"/>
        <v>27553.696498505546</v>
      </c>
      <c r="AF11">
        <f t="shared" si="4"/>
        <v>-1377.6848249252773</v>
      </c>
      <c r="AG11">
        <f t="shared" si="4"/>
        <v>-8.6579619781051491</v>
      </c>
      <c r="AH11">
        <f t="shared" si="5"/>
        <v>-19550.329115866753</v>
      </c>
      <c r="AI11">
        <f t="shared" si="6"/>
        <v>6617.0245957354127</v>
      </c>
      <c r="AJ11">
        <f t="shared" si="7"/>
        <v>1100.5162768328664</v>
      </c>
      <c r="AK11">
        <f t="shared" si="24"/>
        <v>3620.3137242502539</v>
      </c>
      <c r="AL11">
        <f t="shared" si="8"/>
        <v>11337.854596818534</v>
      </c>
      <c r="AN11">
        <f t="shared" si="9"/>
        <v>15554.250899640467</v>
      </c>
      <c r="AO11">
        <f t="shared" si="9"/>
        <v>-777.71254498202336</v>
      </c>
      <c r="AP11">
        <f t="shared" si="9"/>
        <v>-4.887478995578654</v>
      </c>
      <c r="AQ11">
        <f t="shared" si="9"/>
        <v>-11036.295048660018</v>
      </c>
      <c r="AR11">
        <f t="shared" si="9"/>
        <v>3735.355827002847</v>
      </c>
      <c r="AS11">
        <f t="shared" si="9"/>
        <v>621.24899611654712</v>
      </c>
      <c r="AT11">
        <f t="shared" si="9"/>
        <v>2043.6919600045114</v>
      </c>
      <c r="AU11">
        <f t="shared" si="9"/>
        <v>6400.2967831239057</v>
      </c>
      <c r="AW11">
        <v>8</v>
      </c>
      <c r="AX11">
        <f>(R11*SUMPRODUCT(K12:$K$23, X12:$X$23)-$AZ$3*SUMPRODUCT(K11:$K$22, W12:$W$23))/Z11</f>
        <v>62111.652296634398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5.9271999999999998E-2</v>
      </c>
      <c r="O12">
        <f t="shared" si="21"/>
        <v>39780.863799392449</v>
      </c>
      <c r="P12">
        <f t="shared" si="22"/>
        <v>1989.0431899696225</v>
      </c>
      <c r="Q12" s="4">
        <f t="shared" si="23"/>
        <v>12.5</v>
      </c>
      <c r="R12">
        <f t="shared" si="0"/>
        <v>500000</v>
      </c>
      <c r="S12">
        <f t="shared" si="1"/>
        <v>63382.134172793303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43020.825918523835</v>
      </c>
      <c r="AC12">
        <f t="shared" si="2"/>
        <v>40859.711805960629</v>
      </c>
      <c r="AE12">
        <f t="shared" si="3"/>
        <v>25644.996834661069</v>
      </c>
      <c r="AF12">
        <f t="shared" si="4"/>
        <v>-1282.2498417330535</v>
      </c>
      <c r="AG12">
        <f t="shared" si="4"/>
        <v>-8.0582076359578476</v>
      </c>
      <c r="AH12">
        <f t="shared" si="5"/>
        <v>-20526.988894649934</v>
      </c>
      <c r="AI12">
        <f t="shared" si="6"/>
        <v>3827.699890642125</v>
      </c>
      <c r="AJ12">
        <f t="shared" si="7"/>
        <v>2161.1141125632057</v>
      </c>
      <c r="AK12">
        <f t="shared" si="24"/>
        <v>3497.2074341043517</v>
      </c>
      <c r="AL12">
        <f t="shared" si="8"/>
        <v>9486.0214373096824</v>
      </c>
      <c r="AN12">
        <f t="shared" si="9"/>
        <v>13762.5029292904</v>
      </c>
      <c r="AO12">
        <f t="shared" si="9"/>
        <v>-688.12514646451996</v>
      </c>
      <c r="AP12">
        <f t="shared" si="9"/>
        <v>-4.3244733820676196</v>
      </c>
      <c r="AQ12">
        <f t="shared" si="9"/>
        <v>-11015.90094214043</v>
      </c>
      <c r="AR12">
        <f t="shared" si="9"/>
        <v>2054.1523673033826</v>
      </c>
      <c r="AS12">
        <f t="shared" si="9"/>
        <v>1159.7716114545594</v>
      </c>
      <c r="AT12">
        <f t="shared" si="9"/>
        <v>1876.7921036022778</v>
      </c>
      <c r="AU12">
        <f t="shared" si="9"/>
        <v>5090.7160823602198</v>
      </c>
      <c r="AW12">
        <v>9</v>
      </c>
      <c r="AX12">
        <f>(R12*SUMPRODUCT(K13:$K$23, X13:$X$23)-$AZ$3*SUMPRODUCT(K12:$K$22, W13:$W$23))/Z12</f>
        <v>63382.134172793303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6.6047999999999996E-2</v>
      </c>
      <c r="O13">
        <f t="shared" si="21"/>
        <v>39780.863799392449</v>
      </c>
      <c r="P13">
        <f t="shared" si="22"/>
        <v>1989.0431899696225</v>
      </c>
      <c r="Q13" s="4">
        <f t="shared" si="23"/>
        <v>12.5</v>
      </c>
      <c r="R13">
        <f t="shared" si="0"/>
        <v>500000</v>
      </c>
      <c r="S13">
        <f t="shared" si="1"/>
        <v>63514.416540140082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40859.711805960629</v>
      </c>
      <c r="AC13">
        <f t="shared" si="2"/>
        <v>37831.204022473175</v>
      </c>
      <c r="AE13">
        <f t="shared" si="3"/>
        <v>23694.746115378766</v>
      </c>
      <c r="AF13">
        <f t="shared" si="4"/>
        <v>-1184.7373057689383</v>
      </c>
      <c r="AG13">
        <f t="shared" si="4"/>
        <v>-7.4453970616585261</v>
      </c>
      <c r="AH13">
        <f t="shared" si="5"/>
        <v>-21289.139917589757</v>
      </c>
      <c r="AI13">
        <f t="shared" si="6"/>
        <v>1213.4234949584097</v>
      </c>
      <c r="AJ13">
        <f t="shared" si="7"/>
        <v>3028.5077834874537</v>
      </c>
      <c r="AK13">
        <f t="shared" si="24"/>
        <v>3276.2145558249927</v>
      </c>
      <c r="AL13">
        <f t="shared" si="8"/>
        <v>7518.1458342708556</v>
      </c>
      <c r="AN13">
        <f t="shared" si="9"/>
        <v>12090.797857301248</v>
      </c>
      <c r="AO13">
        <f t="shared" si="9"/>
        <v>-604.53989286506237</v>
      </c>
      <c r="AP13">
        <f t="shared" si="9"/>
        <v>-3.7991878200134459</v>
      </c>
      <c r="AQ13">
        <f t="shared" si="9"/>
        <v>-10863.281085435088</v>
      </c>
      <c r="AR13">
        <f t="shared" si="9"/>
        <v>619.17769118108185</v>
      </c>
      <c r="AS13">
        <f t="shared" si="9"/>
        <v>1545.3668607001625</v>
      </c>
      <c r="AT13">
        <f t="shared" si="9"/>
        <v>1671.7650292069725</v>
      </c>
      <c r="AU13">
        <f t="shared" si="9"/>
        <v>3836.3095810882169</v>
      </c>
      <c r="AW13">
        <v>10</v>
      </c>
      <c r="AX13">
        <f>(R13*SUMPRODUCT(K14:$K$23, X14:$X$23)-$AZ$3*SUMPRODUCT(K13:$K$22, W14:$W$23))/Z13</f>
        <v>63514.416540140082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7.3592000000000005E-2</v>
      </c>
      <c r="O14">
        <f t="shared" si="21"/>
        <v>39780.863799392449</v>
      </c>
      <c r="P14">
        <f t="shared" si="22"/>
        <v>1989.0431899696225</v>
      </c>
      <c r="Q14" s="4">
        <f t="shared" si="23"/>
        <v>12.5</v>
      </c>
      <c r="R14">
        <f t="shared" si="0"/>
        <v>500000</v>
      </c>
      <c r="S14">
        <f t="shared" si="1"/>
        <v>63044.419903907146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37831.204022473175</v>
      </c>
      <c r="AC14">
        <f t="shared" si="2"/>
        <v>34412.274246124914</v>
      </c>
      <c r="AE14">
        <f t="shared" si="3"/>
        <v>21714.054898102026</v>
      </c>
      <c r="AF14">
        <f t="shared" si="4"/>
        <v>-1085.7027449051013</v>
      </c>
      <c r="AG14">
        <f t="shared" si="4"/>
        <v>-6.8230214304803667</v>
      </c>
      <c r="AH14">
        <f t="shared" si="5"/>
        <v>-21916.866422462972</v>
      </c>
      <c r="AI14">
        <f t="shared" si="6"/>
        <v>-1295.3372906965269</v>
      </c>
      <c r="AJ14">
        <f t="shared" si="7"/>
        <v>3418.9297763482609</v>
      </c>
      <c r="AK14">
        <f t="shared" si="24"/>
        <v>5002.501141064442</v>
      </c>
      <c r="AL14">
        <f t="shared" si="8"/>
        <v>7126.093626716176</v>
      </c>
      <c r="AN14">
        <f t="shared" si="9"/>
        <v>10206.6964538637</v>
      </c>
      <c r="AO14">
        <f t="shared" si="9"/>
        <v>-510.334822693185</v>
      </c>
      <c r="AP14">
        <f t="shared" si="9"/>
        <v>-3.2071627784825716</v>
      </c>
      <c r="AQ14">
        <f t="shared" si="9"/>
        <v>-10302.028057113837</v>
      </c>
      <c r="AR14">
        <f t="shared" si="9"/>
        <v>-608.87358872180437</v>
      </c>
      <c r="AS14">
        <f t="shared" si="9"/>
        <v>1607.0687206060707</v>
      </c>
      <c r="AT14">
        <f t="shared" si="9"/>
        <v>2351.426801514373</v>
      </c>
      <c r="AU14">
        <f t="shared" si="9"/>
        <v>3349.6219333986396</v>
      </c>
      <c r="AW14">
        <v>11</v>
      </c>
      <c r="AX14">
        <f>(R14*SUMPRODUCT(K15:$K$23, X15:$X$23)-$AZ$3*SUMPRODUCT(K14:$K$22, W15:$W$23))/Z14</f>
        <v>63044.419903907146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8.2293000000000005E-2</v>
      </c>
      <c r="O15">
        <f t="shared" si="21"/>
        <v>39780.863799392449</v>
      </c>
      <c r="P15">
        <f t="shared" si="22"/>
        <v>1989.0431899696225</v>
      </c>
      <c r="Q15" s="4">
        <f t="shared" si="23"/>
        <v>12.5</v>
      </c>
      <c r="R15">
        <f t="shared" si="0"/>
        <v>500000</v>
      </c>
      <c r="S15">
        <f t="shared" si="1"/>
        <v>61554.138984572761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34412.274246124914</v>
      </c>
      <c r="AC15">
        <f t="shared" si="2"/>
        <v>30497.881159432513</v>
      </c>
      <c r="AE15">
        <f t="shared" si="3"/>
        <v>19709.999629391496</v>
      </c>
      <c r="AF15">
        <f t="shared" si="4"/>
        <v>-985.49998146957489</v>
      </c>
      <c r="AG15">
        <f t="shared" si="4"/>
        <v>-6.1933043135970429</v>
      </c>
      <c r="AH15">
        <f t="shared" si="5"/>
        <v>-22459.476103140834</v>
      </c>
      <c r="AI15">
        <f t="shared" si="6"/>
        <v>-3741.1697595325131</v>
      </c>
      <c r="AJ15">
        <f t="shared" si="7"/>
        <v>3914.393086692402</v>
      </c>
      <c r="AK15">
        <f t="shared" si="24"/>
        <v>4547.0200156613764</v>
      </c>
      <c r="AL15">
        <f t="shared" si="8"/>
        <v>4720.2433428212653</v>
      </c>
      <c r="AN15">
        <f t="shared" si="9"/>
        <v>8534.3853913395506</v>
      </c>
      <c r="AO15">
        <f t="shared" si="9"/>
        <v>-426.71926956697757</v>
      </c>
      <c r="AP15">
        <f t="shared" si="9"/>
        <v>-2.6816868012145489</v>
      </c>
      <c r="AQ15">
        <f t="shared" si="9"/>
        <v>-9724.9025041053501</v>
      </c>
      <c r="AR15">
        <f t="shared" si="9"/>
        <v>-1619.9180691339925</v>
      </c>
      <c r="AS15">
        <f t="shared" si="9"/>
        <v>1694.9233791568333</v>
      </c>
      <c r="AT15">
        <f t="shared" si="9"/>
        <v>1968.849412758058</v>
      </c>
      <c r="AU15">
        <f t="shared" si="9"/>
        <v>2043.8547227808988</v>
      </c>
      <c r="AW15">
        <v>12</v>
      </c>
      <c r="AX15">
        <f>(R15*SUMPRODUCT(K16:$K$23, X16:$X$23)-$AZ$3*SUMPRODUCT(K15:$K$22, W16:$W$23))/Z15</f>
        <v>61554.138984572761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9.1596999999999998E-2</v>
      </c>
      <c r="O16">
        <f t="shared" si="21"/>
        <v>39780.863799392449</v>
      </c>
      <c r="P16">
        <f t="shared" si="22"/>
        <v>1989.0431899696225</v>
      </c>
      <c r="Q16" s="4">
        <f t="shared" si="23"/>
        <v>12.5</v>
      </c>
      <c r="R16">
        <f t="shared" si="0"/>
        <v>500000</v>
      </c>
      <c r="S16">
        <f t="shared" si="1"/>
        <v>59096.648888644741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30497.881159432513</v>
      </c>
      <c r="AC16">
        <f t="shared" si="2"/>
        <v>26305.493583590207</v>
      </c>
      <c r="AE16">
        <f t="shared" si="3"/>
        <v>17707.52279704421</v>
      </c>
      <c r="AF16">
        <f t="shared" si="4"/>
        <v>-885.37613985221049</v>
      </c>
      <c r="AG16">
        <f t="shared" si="4"/>
        <v>-5.5640831752485242</v>
      </c>
      <c r="AH16">
        <f t="shared" si="5"/>
        <v>-22691.523808501934</v>
      </c>
      <c r="AI16">
        <f t="shared" si="6"/>
        <v>-5874.9412344851844</v>
      </c>
      <c r="AJ16">
        <f t="shared" si="7"/>
        <v>4192.3875758423055</v>
      </c>
      <c r="AK16">
        <f t="shared" si="24"/>
        <v>4049.2694203241931</v>
      </c>
      <c r="AL16">
        <f t="shared" si="8"/>
        <v>2366.7157616813142</v>
      </c>
      <c r="AN16">
        <f t="shared" si="9"/>
        <v>7062.928519467735</v>
      </c>
      <c r="AO16">
        <f t="shared" si="9"/>
        <v>-353.14642597338673</v>
      </c>
      <c r="AP16">
        <f t="shared" si="9"/>
        <v>-2.21932351541082</v>
      </c>
      <c r="AQ16">
        <f t="shared" si="9"/>
        <v>-9050.8769913317246</v>
      </c>
      <c r="AR16">
        <f t="shared" si="9"/>
        <v>-2343.3142213527876</v>
      </c>
      <c r="AS16">
        <f t="shared" si="9"/>
        <v>1672.2007992569968</v>
      </c>
      <c r="AT16">
        <f t="shared" si="9"/>
        <v>1615.1158352082014</v>
      </c>
      <c r="AU16">
        <f t="shared" si="9"/>
        <v>944.00241311241064</v>
      </c>
      <c r="AW16">
        <v>13</v>
      </c>
      <c r="AX16">
        <f>(R16*SUMPRODUCT(K17:$K$23, X17:$X$23)-$AZ$3*SUMPRODUCT(K16:$K$22, W17:$W$23))/Z16</f>
        <v>59096.648888644741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0.10148</v>
      </c>
      <c r="O17">
        <f t="shared" si="21"/>
        <v>39780.863799392449</v>
      </c>
      <c r="P17">
        <f t="shared" si="22"/>
        <v>1989.0431899696225</v>
      </c>
      <c r="Q17" s="4">
        <f t="shared" si="23"/>
        <v>12.5</v>
      </c>
      <c r="R17">
        <f t="shared" si="0"/>
        <v>500000</v>
      </c>
      <c r="S17">
        <f t="shared" si="1"/>
        <v>55695.405317274053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26305.493583590207</v>
      </c>
      <c r="AC17">
        <f t="shared" si="2"/>
        <v>22027.751943780335</v>
      </c>
      <c r="AE17">
        <f t="shared" si="3"/>
        <v>15733.48815562972</v>
      </c>
      <c r="AF17">
        <f t="shared" si="4"/>
        <v>-786.67440778148602</v>
      </c>
      <c r="AG17">
        <f t="shared" si="4"/>
        <v>-4.9437991828718184</v>
      </c>
      <c r="AH17">
        <f t="shared" si="5"/>
        <v>-22585.726424968812</v>
      </c>
      <c r="AI17">
        <f t="shared" si="6"/>
        <v>-7643.8564763034501</v>
      </c>
      <c r="AJ17">
        <f t="shared" si="7"/>
        <v>4277.7416398098721</v>
      </c>
      <c r="AK17">
        <f t="shared" si="24"/>
        <v>3530.0424429658506</v>
      </c>
      <c r="AL17">
        <f t="shared" si="8"/>
        <v>163.9276064722726</v>
      </c>
      <c r="AN17">
        <f t="shared" si="9"/>
        <v>5780.8724323374881</v>
      </c>
      <c r="AO17">
        <f t="shared" si="9"/>
        <v>-289.04362161687442</v>
      </c>
      <c r="AP17">
        <f t="shared" si="9"/>
        <v>-1.8164740154617305</v>
      </c>
      <c r="AQ17">
        <f t="shared" si="9"/>
        <v>-8298.5541389752161</v>
      </c>
      <c r="AR17">
        <f t="shared" si="9"/>
        <v>-2808.5418022700633</v>
      </c>
      <c r="AS17">
        <f t="shared" si="9"/>
        <v>1571.7480112247422</v>
      </c>
      <c r="AT17">
        <f t="shared" si="9"/>
        <v>1297.0248454549271</v>
      </c>
      <c r="AU17">
        <f t="shared" si="9"/>
        <v>60.231054409606244</v>
      </c>
      <c r="AW17">
        <v>14</v>
      </c>
      <c r="AX17">
        <f>(R17*SUMPRODUCT(K18:$K$23, X18:$X$23)-$AZ$3*SUMPRODUCT(K17:$K$22, W18:$W$23))/Z17</f>
        <v>55695.405317274053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0.112611</v>
      </c>
      <c r="O18">
        <f t="shared" si="21"/>
        <v>39780.863799392449</v>
      </c>
      <c r="P18">
        <f t="shared" si="22"/>
        <v>1989.0431899696225</v>
      </c>
      <c r="Q18" s="4">
        <f t="shared" si="23"/>
        <v>12.5</v>
      </c>
      <c r="R18">
        <f t="shared" si="0"/>
        <v>500000</v>
      </c>
      <c r="S18">
        <f t="shared" si="1"/>
        <v>51241.884441777351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22027.751943780335</v>
      </c>
      <c r="AC18">
        <f t="shared" si="2"/>
        <v>17781.487400803871</v>
      </c>
      <c r="AE18">
        <f t="shared" si="3"/>
        <v>13804.389439379805</v>
      </c>
      <c r="AF18">
        <f t="shared" si="4"/>
        <v>-690.21947196899032</v>
      </c>
      <c r="AG18">
        <f t="shared" si="4"/>
        <v>-4.3376350212607226</v>
      </c>
      <c r="AH18">
        <f t="shared" si="5"/>
        <v>-22269.046791295135</v>
      </c>
      <c r="AI18">
        <f t="shared" si="6"/>
        <v>-9159.2144589055806</v>
      </c>
      <c r="AJ18">
        <f t="shared" si="7"/>
        <v>4246.2645429764634</v>
      </c>
      <c r="AK18">
        <f t="shared" si="24"/>
        <v>3007.1645417844497</v>
      </c>
      <c r="AL18">
        <f t="shared" si="8"/>
        <v>-1905.7853741446675</v>
      </c>
      <c r="AN18">
        <f t="shared" si="9"/>
        <v>4672.2593089506336</v>
      </c>
      <c r="AO18">
        <f t="shared" si="9"/>
        <v>-233.61296544753168</v>
      </c>
      <c r="AP18">
        <f t="shared" si="9"/>
        <v>-1.4681240119973182</v>
      </c>
      <c r="AQ18">
        <f t="shared" si="9"/>
        <v>-7537.2229702004461</v>
      </c>
      <c r="AR18">
        <f t="shared" si="9"/>
        <v>-3100.0447507093418</v>
      </c>
      <c r="AS18">
        <f t="shared" si="9"/>
        <v>1437.1985900797747</v>
      </c>
      <c r="AT18">
        <f t="shared" si="9"/>
        <v>1017.8105004642568</v>
      </c>
      <c r="AU18">
        <f t="shared" si="9"/>
        <v>-645.03566016531011</v>
      </c>
      <c r="AW18">
        <v>15</v>
      </c>
      <c r="AX18">
        <f>(R18*SUMPRODUCT(K19:$K$23, X19:$X$23)-$AZ$3*SUMPRODUCT(K18:$K$22, W19:$W$23))/Z18</f>
        <v>51241.884441777351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0.125163</v>
      </c>
      <c r="O19">
        <f t="shared" si="21"/>
        <v>39780.863799392449</v>
      </c>
      <c r="P19">
        <f t="shared" si="22"/>
        <v>1989.0431899696225</v>
      </c>
      <c r="Q19" s="4">
        <f t="shared" si="23"/>
        <v>12.5</v>
      </c>
      <c r="R19">
        <f t="shared" si="0"/>
        <v>500000</v>
      </c>
      <c r="S19">
        <f t="shared" si="1"/>
        <v>45552.064025877306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17781.487400803871</v>
      </c>
      <c r="AC19">
        <f t="shared" si="2"/>
        <v>13670.528841591593</v>
      </c>
      <c r="AE19">
        <f t="shared" si="3"/>
        <v>11938.546749584913</v>
      </c>
      <c r="AF19">
        <f t="shared" si="4"/>
        <v>-596.92733747924569</v>
      </c>
      <c r="AG19">
        <f t="shared" si="4"/>
        <v>-3.7513472588820598</v>
      </c>
      <c r="AH19">
        <f t="shared" si="5"/>
        <v>-21716.456486642233</v>
      </c>
      <c r="AI19">
        <f t="shared" si="6"/>
        <v>-10378.588421795448</v>
      </c>
      <c r="AJ19">
        <f t="shared" si="7"/>
        <v>4110.9585592122785</v>
      </c>
      <c r="AK19">
        <f t="shared" si="24"/>
        <v>2492.1224961942953</v>
      </c>
      <c r="AL19">
        <f t="shared" si="8"/>
        <v>-3775.5073663888743</v>
      </c>
      <c r="AN19">
        <f t="shared" si="9"/>
        <v>3722.2245267701628</v>
      </c>
      <c r="AO19">
        <f t="shared" si="9"/>
        <v>-186.11122633850815</v>
      </c>
      <c r="AP19">
        <f t="shared" si="9"/>
        <v>-1.1696027220338447</v>
      </c>
      <c r="AQ19">
        <f t="shared" si="9"/>
        <v>-6770.8012260308979</v>
      </c>
      <c r="AR19">
        <f t="shared" si="9"/>
        <v>-3235.8575283212772</v>
      </c>
      <c r="AS19">
        <f t="shared" si="9"/>
        <v>1281.7230688624393</v>
      </c>
      <c r="AT19">
        <f t="shared" si="9"/>
        <v>776.99904968522321</v>
      </c>
      <c r="AU19">
        <f t="shared" si="9"/>
        <v>-1177.1354097736146</v>
      </c>
      <c r="AW19">
        <v>16</v>
      </c>
      <c r="AX19">
        <f>(R19*SUMPRODUCT(K20:$K$23, X20:$X$23)-$AZ$3*SUMPRODUCT(K19:$K$22, W20:$W$23))/Z19</f>
        <v>45552.064025877306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0.13952899999999999</v>
      </c>
      <c r="O20">
        <f t="shared" si="21"/>
        <v>39780.863799392449</v>
      </c>
      <c r="P20">
        <f t="shared" si="22"/>
        <v>1989.0431899696225</v>
      </c>
      <c r="Q20" s="4">
        <f t="shared" si="23"/>
        <v>12.5</v>
      </c>
      <c r="R20">
        <f t="shared" si="0"/>
        <v>500000</v>
      </c>
      <c r="S20">
        <f t="shared" si="1"/>
        <v>38303.64079026915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13670.528841591593</v>
      </c>
      <c r="AC20">
        <f t="shared" si="2"/>
        <v>9776.3517850140488</v>
      </c>
      <c r="AE20">
        <f t="shared" si="3"/>
        <v>10153.387792666232</v>
      </c>
      <c r="AF20">
        <f t="shared" si="4"/>
        <v>-507.6693896333116</v>
      </c>
      <c r="AG20">
        <f t="shared" si="4"/>
        <v>-3.1904120546086845</v>
      </c>
      <c r="AH20">
        <f t="shared" si="5"/>
        <v>-20936.869267382193</v>
      </c>
      <c r="AI20">
        <f t="shared" si="6"/>
        <v>-11294.34127640388</v>
      </c>
      <c r="AJ20">
        <f t="shared" si="7"/>
        <v>3894.1770565775441</v>
      </c>
      <c r="AK20">
        <f t="shared" si="24"/>
        <v>1995.217909217009</v>
      </c>
      <c r="AL20">
        <f t="shared" si="8"/>
        <v>-5404.9463106093272</v>
      </c>
      <c r="AN20">
        <f t="shared" si="9"/>
        <v>2916.1069146097616</v>
      </c>
      <c r="AO20">
        <f t="shared" si="9"/>
        <v>-145.80534573048809</v>
      </c>
      <c r="AP20">
        <f t="shared" si="9"/>
        <v>-0.9163032913623842</v>
      </c>
      <c r="AQ20">
        <f t="shared" si="9"/>
        <v>-6013.1800821192992</v>
      </c>
      <c r="AR20">
        <f t="shared" si="9"/>
        <v>-3243.7948165313883</v>
      </c>
      <c r="AS20">
        <f t="shared" si="9"/>
        <v>1118.4283387267803</v>
      </c>
      <c r="AT20">
        <f t="shared" si="9"/>
        <v>573.03718325655529</v>
      </c>
      <c r="AU20">
        <f t="shared" si="9"/>
        <v>-1552.3292945480525</v>
      </c>
      <c r="AW20">
        <v>17</v>
      </c>
      <c r="AX20">
        <f>(R20*SUMPRODUCT(K21:$K$23, X21:$X$23)-$AZ$3*SUMPRODUCT(K20:$K$22, W21:$W$23))/Z20</f>
        <v>38303.64079026915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0.15610499999999999</v>
      </c>
      <c r="O21">
        <f t="shared" si="21"/>
        <v>39780.863799392449</v>
      </c>
      <c r="P21">
        <f t="shared" si="22"/>
        <v>1989.0431899696225</v>
      </c>
      <c r="Q21" s="4">
        <f t="shared" si="23"/>
        <v>12.5</v>
      </c>
      <c r="R21">
        <f t="shared" si="0"/>
        <v>500000</v>
      </c>
      <c r="S21">
        <f t="shared" si="1"/>
        <v>28969.88151015859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9776.3517850140488</v>
      </c>
      <c r="AC21">
        <f t="shared" si="2"/>
        <v>6165.87694797931</v>
      </c>
      <c r="AE21">
        <f t="shared" si="3"/>
        <v>8466.8593133654067</v>
      </c>
      <c r="AF21">
        <f t="shared" si="4"/>
        <v>-423.34296566827032</v>
      </c>
      <c r="AG21">
        <f t="shared" si="4"/>
        <v>-2.6604686602779086</v>
      </c>
      <c r="AH21">
        <f t="shared" si="5"/>
        <v>-19921.570951387544</v>
      </c>
      <c r="AI21">
        <f t="shared" si="6"/>
        <v>-11880.715072350686</v>
      </c>
      <c r="AJ21">
        <f t="shared" si="7"/>
        <v>3610.4748370347388</v>
      </c>
      <c r="AK21">
        <f t="shared" si="24"/>
        <v>1524.8817558523617</v>
      </c>
      <c r="AL21">
        <f t="shared" si="8"/>
        <v>-6745.3584794635854</v>
      </c>
      <c r="AN21">
        <f t="shared" si="9"/>
        <v>2240.0420935308825</v>
      </c>
      <c r="AO21">
        <f t="shared" si="9"/>
        <v>-112.00210467654412</v>
      </c>
      <c r="AP21">
        <f t="shared" si="9"/>
        <v>-0.70386923497532661</v>
      </c>
      <c r="AQ21">
        <f t="shared" si="9"/>
        <v>-5270.5679696279922</v>
      </c>
      <c r="AR21">
        <f t="shared" si="9"/>
        <v>-3143.231850008629</v>
      </c>
      <c r="AS21">
        <f t="shared" si="9"/>
        <v>955.20845608301511</v>
      </c>
      <c r="AT21">
        <f t="shared" si="9"/>
        <v>403.43168515562127</v>
      </c>
      <c r="AU21">
        <f t="shared" si="9"/>
        <v>-1784.5917087699929</v>
      </c>
      <c r="AW21">
        <v>18</v>
      </c>
      <c r="AX21">
        <f>(R21*SUMPRODUCT(K22:$K$23, X22:$X$23)-$AZ$3*SUMPRODUCT(K21:$K$22, W22:$W$23))/Z21</f>
        <v>28969.88151015859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0.17521600000000001</v>
      </c>
      <c r="O22">
        <f t="shared" si="21"/>
        <v>39780.863799392449</v>
      </c>
      <c r="P22">
        <f t="shared" si="22"/>
        <v>1989.0431899696225</v>
      </c>
      <c r="Q22" s="4">
        <f t="shared" si="23"/>
        <v>12.5</v>
      </c>
      <c r="R22">
        <f t="shared" si="0"/>
        <v>500000</v>
      </c>
      <c r="S22">
        <f t="shared" si="1"/>
        <v>16704.261873700649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6165.87694797931</v>
      </c>
      <c r="AC22">
        <f t="shared" si="2"/>
        <v>2896.7960282304375</v>
      </c>
      <c r="AE22">
        <f t="shared" si="3"/>
        <v>6898.6614987811199</v>
      </c>
      <c r="AF22">
        <f t="shared" si="4"/>
        <v>-344.93307493905598</v>
      </c>
      <c r="AG22">
        <f t="shared" si="4"/>
        <v>-2.1677072968958755</v>
      </c>
      <c r="AH22">
        <f t="shared" si="5"/>
        <v>-18646.267071170161</v>
      </c>
      <c r="AI22">
        <f t="shared" si="6"/>
        <v>-12094.706354624992</v>
      </c>
      <c r="AJ22">
        <f t="shared" si="7"/>
        <v>3269.0809197488725</v>
      </c>
      <c r="AK22">
        <f t="shared" si="24"/>
        <v>1088.4420708774987</v>
      </c>
      <c r="AL22">
        <f t="shared" si="8"/>
        <v>-7737.1833639986207</v>
      </c>
      <c r="AN22">
        <f t="shared" si="9"/>
        <v>1681.2799677363332</v>
      </c>
      <c r="AO22">
        <f t="shared" si="9"/>
        <v>-84.063998386816664</v>
      </c>
      <c r="AP22">
        <f t="shared" si="9"/>
        <v>-0.52829419950969314</v>
      </c>
      <c r="AQ22">
        <f t="shared" si="9"/>
        <v>-4544.3011380336575</v>
      </c>
      <c r="AR22">
        <f t="shared" si="9"/>
        <v>-2947.6134628836508</v>
      </c>
      <c r="AS22">
        <f t="shared" si="9"/>
        <v>796.71111044569182</v>
      </c>
      <c r="AT22">
        <f t="shared" si="9"/>
        <v>265.26534895662229</v>
      </c>
      <c r="AU22">
        <f t="shared" si="9"/>
        <v>-1885.6370034813363</v>
      </c>
      <c r="AW22">
        <v>19</v>
      </c>
      <c r="AX22">
        <f>(R22*SUMPRODUCT(K23:$K$23, X23:$X$23)-$AZ$3*SUMPRODUCT(K22:$K$22, W23:$W$23))/Z22</f>
        <v>16704.261873700649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0.19798199999999999</v>
      </c>
      <c r="O23">
        <f t="shared" si="21"/>
        <v>39780.863799392449</v>
      </c>
      <c r="P23">
        <f t="shared" si="22"/>
        <v>1989.0431899696225</v>
      </c>
      <c r="Q23" s="4">
        <f t="shared" si="23"/>
        <v>12.5</v>
      </c>
      <c r="R23">
        <f t="shared" si="0"/>
        <v>500000</v>
      </c>
      <c r="S23">
        <f t="shared" si="1"/>
        <v>21090.760404057291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2896.7960282304375</v>
      </c>
      <c r="AC23">
        <f t="shared" si="2"/>
        <v>2896.7960282304371</v>
      </c>
      <c r="AE23">
        <f t="shared" si="3"/>
        <v>5463.8640829416245</v>
      </c>
      <c r="AF23">
        <f t="shared" si="4"/>
        <v>-273.19320414708125</v>
      </c>
      <c r="AG23">
        <f t="shared" si="4"/>
        <v>-1.7168631978728774</v>
      </c>
      <c r="AH23">
        <f t="shared" si="5"/>
        <v>-17166.68104216157</v>
      </c>
      <c r="AI23">
        <f t="shared" si="6"/>
        <v>-11977.727026564899</v>
      </c>
      <c r="AJ23">
        <f t="shared" si="7"/>
        <v>0</v>
      </c>
      <c r="AK23">
        <f t="shared" si="24"/>
        <v>692.06071816794179</v>
      </c>
      <c r="AL23">
        <f t="shared" si="8"/>
        <v>-11285.666308396956</v>
      </c>
      <c r="AN23">
        <f t="shared" si="9"/>
        <v>1226.6381202597295</v>
      </c>
      <c r="AO23">
        <f t="shared" si="9"/>
        <v>-61.331906012986479</v>
      </c>
      <c r="AP23">
        <f t="shared" si="9"/>
        <v>-0.38543598702552034</v>
      </c>
      <c r="AQ23">
        <f t="shared" si="9"/>
        <v>-3853.9218847696175</v>
      </c>
      <c r="AR23">
        <f t="shared" si="9"/>
        <v>-2689.0011065098997</v>
      </c>
      <c r="AS23">
        <f t="shared" si="9"/>
        <v>0</v>
      </c>
      <c r="AT23">
        <f t="shared" si="9"/>
        <v>155.36771148635327</v>
      </c>
      <c r="AU23">
        <f t="shared" si="9"/>
        <v>-2533.6333950235462</v>
      </c>
      <c r="AW23">
        <v>20</v>
      </c>
      <c r="AX23">
        <f>(R23*SUMPRODUCT(K$23:$K24, X$23:$X24)-$AZ$3*SUMPRODUCT(K$22:$K23, W$23:$W24))/Z23</f>
        <v>21090.760404057291</v>
      </c>
    </row>
    <row r="25" spans="5:50" x14ac:dyDescent="0.25">
      <c r="AN25" s="8">
        <f t="shared" ref="AN25:AU25" si="25">SUM(AN3:AN23)</f>
        <v>272274.92144595663</v>
      </c>
      <c r="AO25" s="8">
        <f t="shared" si="25"/>
        <v>-43449.393921842173</v>
      </c>
      <c r="AP25" s="8">
        <f t="shared" si="25"/>
        <v>-173.05461578806734</v>
      </c>
      <c r="AQ25" s="8">
        <f t="shared" si="25"/>
        <v>-174921.5455468038</v>
      </c>
      <c r="AR25" s="8">
        <f t="shared" si="25"/>
        <v>53730.927361522612</v>
      </c>
      <c r="AS25" s="8">
        <f t="shared" si="25"/>
        <v>-20809.018400283418</v>
      </c>
      <c r="AT25" s="8">
        <f t="shared" si="25"/>
        <v>37376.063521508171</v>
      </c>
      <c r="AU25" s="9">
        <f t="shared" si="25"/>
        <v>70297.972482747369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32" priority="1" operator="lessThan">
      <formula>0</formula>
    </cfRule>
  </conditionalFormatting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7D7C17-2F13-49FB-AB9D-A9F070B06568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'T.26.04.E'!C3*(1+C12)</f>
        <v>2302.8067195304379</v>
      </c>
      <c r="K3">
        <v>1</v>
      </c>
      <c r="L3" s="2">
        <v>0</v>
      </c>
      <c r="O3">
        <f>$C$3</f>
        <v>2302.8067195304379</v>
      </c>
      <c r="P3">
        <f>O3*B5</f>
        <v>1842.2453756243503</v>
      </c>
      <c r="Q3" s="4">
        <f>B8</f>
        <v>100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2302.8067195304379</v>
      </c>
      <c r="AF3">
        <f t="shared" ref="AF3:AG23" si="4">-$Z3*P3</f>
        <v>-1842.2453756243503</v>
      </c>
      <c r="AG3">
        <f t="shared" si="4"/>
        <v>-100</v>
      </c>
      <c r="AH3">
        <f t="shared" ref="AH3:AH23" si="5">-X3*R3</f>
        <v>0</v>
      </c>
      <c r="AI3">
        <f t="shared" ref="AI3:AI23" si="6">SUM(AE3:AH3)</f>
        <v>360.56134390608759</v>
      </c>
      <c r="AJ3">
        <f t="shared" ref="AJ3:AJ23" si="7">AB3-AC3</f>
        <v>0</v>
      </c>
      <c r="AL3">
        <f t="shared" ref="AL3:AL23" si="8">SUM(AI3:AK3)</f>
        <v>360.56134390608759</v>
      </c>
      <c r="AN3">
        <f t="shared" ref="AN3:AU23" si="9">AE3*$K3</f>
        <v>2302.8067195304379</v>
      </c>
      <c r="AO3">
        <f t="shared" si="9"/>
        <v>-1842.2453756243503</v>
      </c>
      <c r="AP3">
        <f t="shared" si="9"/>
        <v>-100</v>
      </c>
      <c r="AQ3">
        <f t="shared" si="9"/>
        <v>0</v>
      </c>
      <c r="AR3">
        <f t="shared" si="9"/>
        <v>360.56134390608759</v>
      </c>
      <c r="AS3">
        <f t="shared" si="9"/>
        <v>0</v>
      </c>
      <c r="AT3">
        <f t="shared" si="9"/>
        <v>0</v>
      </c>
      <c r="AU3">
        <f t="shared" si="9"/>
        <v>360.56134390608759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1322.969692210678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1.1601210000000001E-3</v>
      </c>
      <c r="R4">
        <f t="shared" si="0"/>
        <v>1000000</v>
      </c>
      <c r="S4">
        <f t="shared" si="1"/>
        <v>237.22138969836266</v>
      </c>
      <c r="U4">
        <f t="shared" ref="U4:U23" si="13">M4</f>
        <v>1.1601210000000001E-3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1.1601210000000001E-3</v>
      </c>
      <c r="Y4">
        <f t="shared" ref="Y4:Y23" si="17">V4*W4</f>
        <v>0.01</v>
      </c>
      <c r="Z4">
        <f t="shared" ref="Z4:Z23" si="18">MAX(0, W4-X4-Y4)</f>
        <v>0.98883987900000003</v>
      </c>
      <c r="AB4">
        <f t="shared" ref="AB4:AB23" si="19">AC3</f>
        <v>0</v>
      </c>
      <c r="AC4">
        <f t="shared" si="2"/>
        <v>234.57397028554078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-1160.1210000000001</v>
      </c>
      <c r="AI4">
        <f t="shared" si="6"/>
        <v>-1160.1210000000001</v>
      </c>
      <c r="AJ4">
        <f t="shared" si="7"/>
        <v>-234.57397028554078</v>
      </c>
      <c r="AK4">
        <f>G4*MAX(0, SUM(AB4, AE4:AF4))</f>
        <v>0</v>
      </c>
      <c r="AL4">
        <f t="shared" si="8"/>
        <v>-1394.6949702855409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-1088.3957219251336</v>
      </c>
      <c r="AR4">
        <f t="shared" si="9"/>
        <v>-1088.3957219251336</v>
      </c>
      <c r="AS4">
        <f t="shared" si="9"/>
        <v>-220.07127337042945</v>
      </c>
      <c r="AT4">
        <f t="shared" si="9"/>
        <v>0</v>
      </c>
      <c r="AU4">
        <f t="shared" si="9"/>
        <v>-1308.466995295563</v>
      </c>
      <c r="AW4">
        <v>1</v>
      </c>
      <c r="AX4">
        <f>(R4*SUMPRODUCT(K5:$K$23, X5:$X$23)-$AZ$3*SUMPRODUCT(K4:$K$22, W5:$W$23))/Z4</f>
        <v>237.22138969836266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1.1721139999999999E-3</v>
      </c>
      <c r="O5">
        <f t="shared" ref="O5:O23" si="21">$C$3</f>
        <v>2302.8067195304379</v>
      </c>
      <c r="P5">
        <f t="shared" ref="P5:P23" si="22">O5*$C$5</f>
        <v>115.1403359765219</v>
      </c>
      <c r="Q5" s="4">
        <f t="shared" ref="Q5:Q23" si="23">$C$8</f>
        <v>12.5</v>
      </c>
      <c r="R5">
        <f t="shared" si="0"/>
        <v>1000000</v>
      </c>
      <c r="S5">
        <f t="shared" si="1"/>
        <v>471.47119150456751</v>
      </c>
      <c r="U5">
        <f t="shared" si="13"/>
        <v>1.1721139999999999E-3</v>
      </c>
      <c r="V5">
        <f t="shared" si="14"/>
        <v>0.01</v>
      </c>
      <c r="W5">
        <f t="shared" si="15"/>
        <v>0.98883987900000003</v>
      </c>
      <c r="X5">
        <f t="shared" si="16"/>
        <v>1.1590330659342059E-3</v>
      </c>
      <c r="Y5">
        <f t="shared" si="17"/>
        <v>9.8883987900000008E-3</v>
      </c>
      <c r="Z5">
        <f t="shared" si="18"/>
        <v>0.97779244714406577</v>
      </c>
      <c r="AB5">
        <f t="shared" si="19"/>
        <v>234.57397028554078</v>
      </c>
      <c r="AC5">
        <f t="shared" si="2"/>
        <v>461.00097009917954</v>
      </c>
      <c r="AE5">
        <f t="shared" si="3"/>
        <v>2251.6670175894651</v>
      </c>
      <c r="AF5">
        <f t="shared" si="4"/>
        <v>-112.58335087947326</v>
      </c>
      <c r="AG5">
        <f t="shared" si="4"/>
        <v>-12.222405589300822</v>
      </c>
      <c r="AH5">
        <f t="shared" si="5"/>
        <v>-1159.0330659342058</v>
      </c>
      <c r="AI5">
        <f t="shared" si="6"/>
        <v>967.82819518648557</v>
      </c>
      <c r="AJ5">
        <f t="shared" si="7"/>
        <v>-226.42699981363876</v>
      </c>
      <c r="AK5">
        <f>G5*SUM(AB5, AE5:AF5)</f>
        <v>97.319963116816851</v>
      </c>
      <c r="AL5">
        <f t="shared" si="8"/>
        <v>838.72115848966371</v>
      </c>
      <c r="AN5">
        <f t="shared" si="9"/>
        <v>1944.4552253800268</v>
      </c>
      <c r="AO5">
        <f t="shared" si="9"/>
        <v>-97.222761269001353</v>
      </c>
      <c r="AP5">
        <f t="shared" si="9"/>
        <v>-10.554811270572667</v>
      </c>
      <c r="AQ5">
        <f t="shared" si="9"/>
        <v>-1000.8975056430404</v>
      </c>
      <c r="AR5">
        <f t="shared" si="9"/>
        <v>835.7801471974127</v>
      </c>
      <c r="AS5">
        <f t="shared" si="9"/>
        <v>-195.53386869169202</v>
      </c>
      <c r="AT5">
        <f t="shared" si="9"/>
        <v>84.041871794556855</v>
      </c>
      <c r="AU5">
        <f t="shared" si="9"/>
        <v>724.28815030027761</v>
      </c>
      <c r="AW5">
        <v>2</v>
      </c>
      <c r="AX5">
        <f>(R5*SUMPRODUCT(K6:$K$23, X6:$X$23)-$AZ$3*SUMPRODUCT(K5:$K$22, W6:$W$23))/Z5</f>
        <v>471.47119150456751</v>
      </c>
    </row>
    <row r="6" spans="1:52" x14ac:dyDescent="0.25">
      <c r="A6" t="s">
        <v>16</v>
      </c>
      <c r="C6" s="2"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1.1871049999999999E-3</v>
      </c>
      <c r="O6">
        <f t="shared" si="21"/>
        <v>2302.8067195304379</v>
      </c>
      <c r="P6">
        <f t="shared" si="22"/>
        <v>115.1403359765219</v>
      </c>
      <c r="Q6" s="4">
        <f t="shared" si="23"/>
        <v>12.5</v>
      </c>
      <c r="R6">
        <f t="shared" si="0"/>
        <v>1000000</v>
      </c>
      <c r="S6">
        <f t="shared" si="1"/>
        <v>697.18925241848683</v>
      </c>
      <c r="U6">
        <f t="shared" si="13"/>
        <v>1.1871049999999999E-3</v>
      </c>
      <c r="V6">
        <f t="shared" si="14"/>
        <v>0.01</v>
      </c>
      <c r="W6">
        <f t="shared" si="15"/>
        <v>0.97779244714406577</v>
      </c>
      <c r="X6">
        <f t="shared" si="16"/>
        <v>1.1607423029669562E-3</v>
      </c>
      <c r="Y6">
        <f t="shared" si="17"/>
        <v>9.7779244714406577E-3</v>
      </c>
      <c r="Z6">
        <f t="shared" si="18"/>
        <v>0.96685378036965819</v>
      </c>
      <c r="AB6">
        <f t="shared" si="19"/>
        <v>461.00097009917954</v>
      </c>
      <c r="AC6">
        <f t="shared" si="2"/>
        <v>674.08006433390983</v>
      </c>
      <c r="AE6">
        <f t="shared" si="3"/>
        <v>2226.4773822386551</v>
      </c>
      <c r="AF6">
        <f t="shared" si="4"/>
        <v>-111.32386911193275</v>
      </c>
      <c r="AG6">
        <f t="shared" si="4"/>
        <v>-12.085672254620727</v>
      </c>
      <c r="AH6">
        <f t="shared" si="5"/>
        <v>-1160.7423029669562</v>
      </c>
      <c r="AI6">
        <f t="shared" si="6"/>
        <v>942.32553790514521</v>
      </c>
      <c r="AJ6">
        <f t="shared" si="7"/>
        <v>-213.07909423473029</v>
      </c>
      <c r="AK6">
        <f>G6*SUM(AB6, AE6:AF6)</f>
        <v>150.70503726871527</v>
      </c>
      <c r="AL6">
        <f t="shared" si="8"/>
        <v>879.95148093913019</v>
      </c>
      <c r="AN6">
        <f t="shared" si="9"/>
        <v>1734.0389615854094</v>
      </c>
      <c r="AO6">
        <f t="shared" si="9"/>
        <v>-86.701948079270466</v>
      </c>
      <c r="AP6">
        <f t="shared" si="9"/>
        <v>-9.4126384276998447</v>
      </c>
      <c r="AQ6">
        <f t="shared" si="9"/>
        <v>-904.01653920297019</v>
      </c>
      <c r="AR6">
        <f t="shared" si="9"/>
        <v>733.90783587546889</v>
      </c>
      <c r="AS6">
        <f t="shared" si="9"/>
        <v>-165.95158533829027</v>
      </c>
      <c r="AT6">
        <f t="shared" si="9"/>
        <v>117.37303437970509</v>
      </c>
      <c r="AU6">
        <f t="shared" si="9"/>
        <v>685.32928491688369</v>
      </c>
      <c r="AW6">
        <v>3</v>
      </c>
      <c r="AX6">
        <f>(R6*SUMPRODUCT(K7:$K$23, X7:$X$23)-$AZ$3*SUMPRODUCT(K6:$K$22, W7:$W$23))/Z6</f>
        <v>697.18925241848683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1.2030949999999999E-3</v>
      </c>
      <c r="O7">
        <f t="shared" si="21"/>
        <v>2302.8067195304379</v>
      </c>
      <c r="P7">
        <f t="shared" si="22"/>
        <v>115.1403359765219</v>
      </c>
      <c r="Q7" s="4">
        <f t="shared" si="23"/>
        <v>12.5</v>
      </c>
      <c r="R7">
        <f t="shared" si="0"/>
        <v>1000000</v>
      </c>
      <c r="S7">
        <f t="shared" si="1"/>
        <v>889.3200457687899</v>
      </c>
      <c r="U7">
        <f t="shared" si="13"/>
        <v>1.2030949999999999E-3</v>
      </c>
      <c r="V7">
        <f t="shared" si="14"/>
        <v>0.01</v>
      </c>
      <c r="W7">
        <f t="shared" si="15"/>
        <v>0.96685378036965819</v>
      </c>
      <c r="X7">
        <f t="shared" si="16"/>
        <v>1.1632169488938339E-3</v>
      </c>
      <c r="Y7">
        <f t="shared" si="17"/>
        <v>9.6685378036965829E-3</v>
      </c>
      <c r="Z7">
        <f t="shared" si="18"/>
        <v>0.95602202561706773</v>
      </c>
      <c r="AB7">
        <f t="shared" si="19"/>
        <v>674.08006433390983</v>
      </c>
      <c r="AC7">
        <f t="shared" si="2"/>
        <v>850.20955157774188</v>
      </c>
      <c r="AE7">
        <f t="shared" si="3"/>
        <v>2201.5339446100838</v>
      </c>
      <c r="AF7">
        <f t="shared" si="4"/>
        <v>-110.07669723050419</v>
      </c>
      <c r="AG7">
        <f t="shared" si="4"/>
        <v>-11.950275320213347</v>
      </c>
      <c r="AH7">
        <f t="shared" si="5"/>
        <v>-1163.2169488938339</v>
      </c>
      <c r="AI7">
        <f t="shared" si="6"/>
        <v>916.2900231655326</v>
      </c>
      <c r="AJ7">
        <f t="shared" si="7"/>
        <v>-176.12948724383205</v>
      </c>
      <c r="AK7">
        <f>G7*SUM(AB7, AE7:AF7)</f>
        <v>135.78788200513233</v>
      </c>
      <c r="AL7">
        <f t="shared" si="8"/>
        <v>875.94841792683292</v>
      </c>
      <c r="AN7">
        <f t="shared" si="9"/>
        <v>1552.1067786413203</v>
      </c>
      <c r="AO7">
        <f t="shared" si="9"/>
        <v>-77.605338932066019</v>
      </c>
      <c r="AP7">
        <f t="shared" si="9"/>
        <v>-8.4250816920373612</v>
      </c>
      <c r="AQ7">
        <f t="shared" si="9"/>
        <v>-820.08134184292885</v>
      </c>
      <c r="AR7">
        <f t="shared" si="9"/>
        <v>645.99501617428825</v>
      </c>
      <c r="AS7">
        <f t="shared" si="9"/>
        <v>-124.17331640016519</v>
      </c>
      <c r="AT7">
        <f t="shared" si="9"/>
        <v>95.732020227760387</v>
      </c>
      <c r="AU7">
        <f t="shared" si="9"/>
        <v>617.55372000188345</v>
      </c>
      <c r="AW7">
        <v>4</v>
      </c>
      <c r="AX7">
        <f>(R7*SUMPRODUCT(K8:$K$23, X8:$X$23)-$AZ$3*SUMPRODUCT(K7:$K$22, W8:$W$23))/Z7</f>
        <v>889.3200457687899</v>
      </c>
    </row>
    <row r="8" spans="1:52" x14ac:dyDescent="0.25">
      <c r="B8" s="2">
        <f>'T.26.04.A'!B8</f>
        <v>100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1.223083E-3</v>
      </c>
      <c r="O8">
        <f t="shared" si="21"/>
        <v>2302.8067195304379</v>
      </c>
      <c r="P8">
        <f t="shared" si="22"/>
        <v>115.1403359765219</v>
      </c>
      <c r="Q8" s="4">
        <f t="shared" si="23"/>
        <v>12.5</v>
      </c>
      <c r="R8">
        <f t="shared" si="0"/>
        <v>1000000</v>
      </c>
      <c r="S8">
        <f t="shared" si="1"/>
        <v>1029.5862837251861</v>
      </c>
      <c r="U8">
        <f t="shared" si="13"/>
        <v>1.223083E-3</v>
      </c>
      <c r="V8">
        <f t="shared" si="14"/>
        <v>0.01</v>
      </c>
      <c r="W8">
        <f t="shared" si="15"/>
        <v>0.95602202561706773</v>
      </c>
      <c r="X8">
        <f t="shared" si="16"/>
        <v>1.1692942871578001E-3</v>
      </c>
      <c r="Y8">
        <f t="shared" si="17"/>
        <v>9.5602202561706779E-3</v>
      </c>
      <c r="Z8">
        <f t="shared" si="18"/>
        <v>0.94529251107373924</v>
      </c>
      <c r="AB8">
        <f t="shared" si="19"/>
        <v>850.20955157774188</v>
      </c>
      <c r="AC8">
        <f t="shared" si="2"/>
        <v>973.26020350966053</v>
      </c>
      <c r="AE8">
        <f t="shared" si="3"/>
        <v>2176.8259464224075</v>
      </c>
      <c r="AF8">
        <f t="shared" si="4"/>
        <v>-108.84129732112038</v>
      </c>
      <c r="AG8">
        <f t="shared" si="4"/>
        <v>-11.81615638842174</v>
      </c>
      <c r="AH8">
        <f t="shared" si="5"/>
        <v>-1169.2942871578002</v>
      </c>
      <c r="AI8">
        <f t="shared" si="6"/>
        <v>886.87420555506515</v>
      </c>
      <c r="AJ8">
        <f t="shared" si="7"/>
        <v>-123.05065193191865</v>
      </c>
      <c r="AK8">
        <f t="shared" ref="AK8:AK23" si="24">G8*SUM(AB8:AB8, AE8:AF8)</f>
        <v>62.157536474463321</v>
      </c>
      <c r="AL8">
        <f t="shared" si="8"/>
        <v>825.98109009760981</v>
      </c>
      <c r="AN8">
        <f t="shared" si="9"/>
        <v>1430.9439211559591</v>
      </c>
      <c r="AO8">
        <f t="shared" si="9"/>
        <v>-71.547196057797947</v>
      </c>
      <c r="AP8">
        <f t="shared" si="9"/>
        <v>-7.7673904903737476</v>
      </c>
      <c r="AQ8">
        <f t="shared" si="9"/>
        <v>-768.63956670524055</v>
      </c>
      <c r="AR8">
        <f t="shared" si="9"/>
        <v>582.98976790254665</v>
      </c>
      <c r="AS8">
        <f t="shared" si="9"/>
        <v>-80.887763519008132</v>
      </c>
      <c r="AT8">
        <f t="shared" si="9"/>
        <v>40.859467482157498</v>
      </c>
      <c r="AU8">
        <f t="shared" si="9"/>
        <v>542.96147186569613</v>
      </c>
      <c r="AW8">
        <v>5</v>
      </c>
      <c r="AX8">
        <f>(R8*SUMPRODUCT(K9:$K$23, X9:$X$23)-$AZ$3*SUMPRODUCT(K8:$K$22, W9:$W$23))/Z8</f>
        <v>1029.5862837251861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1.254064E-3</v>
      </c>
      <c r="O9">
        <f t="shared" si="21"/>
        <v>2302.8067195304379</v>
      </c>
      <c r="P9">
        <f t="shared" si="22"/>
        <v>115.1403359765219</v>
      </c>
      <c r="Q9" s="4">
        <f t="shared" si="23"/>
        <v>12.5</v>
      </c>
      <c r="R9">
        <f t="shared" si="0"/>
        <v>1000000</v>
      </c>
      <c r="S9">
        <f t="shared" si="1"/>
        <v>1128.4785845632841</v>
      </c>
      <c r="U9">
        <f t="shared" si="13"/>
        <v>1.254064E-3</v>
      </c>
      <c r="V9">
        <f t="shared" si="14"/>
        <v>0.01</v>
      </c>
      <c r="W9">
        <f t="shared" si="15"/>
        <v>0.94529251107373924</v>
      </c>
      <c r="X9">
        <f t="shared" si="16"/>
        <v>1.1854573076071778E-3</v>
      </c>
      <c r="Y9">
        <f t="shared" si="17"/>
        <v>9.4529251107373924E-3</v>
      </c>
      <c r="Z9">
        <f t="shared" si="18"/>
        <v>0.93465412865539466</v>
      </c>
      <c r="AB9">
        <f t="shared" si="19"/>
        <v>973.26020350966053</v>
      </c>
      <c r="AC9">
        <f t="shared" si="2"/>
        <v>1054.7371681612694</v>
      </c>
      <c r="AE9">
        <f t="shared" si="3"/>
        <v>2152.3278079045094</v>
      </c>
      <c r="AF9">
        <f t="shared" si="4"/>
        <v>-107.61639039522547</v>
      </c>
      <c r="AG9">
        <f t="shared" si="4"/>
        <v>-11.683176608192433</v>
      </c>
      <c r="AH9">
        <f t="shared" si="5"/>
        <v>-1185.4573076071779</v>
      </c>
      <c r="AI9">
        <f t="shared" si="6"/>
        <v>847.57093329391364</v>
      </c>
      <c r="AJ9">
        <f t="shared" si="7"/>
        <v>-81.47696465160891</v>
      </c>
      <c r="AK9">
        <f t="shared" si="24"/>
        <v>17.806032564011772</v>
      </c>
      <c r="AL9">
        <f t="shared" si="8"/>
        <v>783.90000120631646</v>
      </c>
      <c r="AN9">
        <f t="shared" si="9"/>
        <v>1344.6492935628771</v>
      </c>
      <c r="AO9">
        <f t="shared" si="9"/>
        <v>-67.232464678143842</v>
      </c>
      <c r="AP9">
        <f t="shared" si="9"/>
        <v>-7.2989695691713461</v>
      </c>
      <c r="AQ9">
        <f t="shared" si="9"/>
        <v>-740.60481185478545</v>
      </c>
      <c r="AR9">
        <f t="shared" si="9"/>
        <v>529.51304746077642</v>
      </c>
      <c r="AS9">
        <f t="shared" si="9"/>
        <v>-50.902071031223741</v>
      </c>
      <c r="AT9">
        <f t="shared" si="9"/>
        <v>11.124174031680896</v>
      </c>
      <c r="AU9">
        <f t="shared" si="9"/>
        <v>489.73515046123356</v>
      </c>
      <c r="AW9">
        <v>6</v>
      </c>
      <c r="AX9">
        <f>(R9*SUMPRODUCT(K10:$K$23, X10:$X$23)-$AZ$3*SUMPRODUCT(K9:$K$22, W10:$W$23))/Z9</f>
        <v>1128.4785845632841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1.2910420000000001E-3</v>
      </c>
      <c r="O10">
        <f t="shared" si="21"/>
        <v>2302.8067195304379</v>
      </c>
      <c r="P10">
        <f t="shared" si="22"/>
        <v>115.1403359765219</v>
      </c>
      <c r="Q10" s="4">
        <f t="shared" si="23"/>
        <v>12.5</v>
      </c>
      <c r="R10">
        <f t="shared" si="0"/>
        <v>1000000</v>
      </c>
      <c r="S10">
        <f t="shared" si="1"/>
        <v>1202.2322125804492</v>
      </c>
      <c r="U10">
        <f t="shared" si="13"/>
        <v>1.2910420000000001E-3</v>
      </c>
      <c r="V10">
        <f t="shared" si="14"/>
        <v>0.01</v>
      </c>
      <c r="W10">
        <f t="shared" si="15"/>
        <v>0.93465412865539466</v>
      </c>
      <c r="X10">
        <f t="shared" si="16"/>
        <v>1.2066777355675181E-3</v>
      </c>
      <c r="Y10">
        <f t="shared" si="17"/>
        <v>9.3465412865539471E-3</v>
      </c>
      <c r="Z10">
        <f t="shared" si="18"/>
        <v>0.92410090963327318</v>
      </c>
      <c r="AB10">
        <f t="shared" si="19"/>
        <v>1054.7371681612694</v>
      </c>
      <c r="AC10">
        <f t="shared" si="2"/>
        <v>1110.9838812360158</v>
      </c>
      <c r="AE10">
        <f t="shared" si="3"/>
        <v>2128.0257842276915</v>
      </c>
      <c r="AF10">
        <f t="shared" si="4"/>
        <v>-106.40128921138458</v>
      </c>
      <c r="AG10">
        <f t="shared" si="4"/>
        <v>-11.551261370415915</v>
      </c>
      <c r="AH10">
        <f t="shared" si="5"/>
        <v>-1206.6777355675181</v>
      </c>
      <c r="AI10">
        <f t="shared" si="6"/>
        <v>803.39549807837284</v>
      </c>
      <c r="AJ10">
        <f t="shared" si="7"/>
        <v>-56.246713074746367</v>
      </c>
      <c r="AK10">
        <f t="shared" si="24"/>
        <v>12.613082819028063</v>
      </c>
      <c r="AL10">
        <f t="shared" si="8"/>
        <v>759.76186782265449</v>
      </c>
      <c r="AN10">
        <f t="shared" si="9"/>
        <v>1263.1513557377559</v>
      </c>
      <c r="AO10">
        <f t="shared" si="9"/>
        <v>-63.157567786887796</v>
      </c>
      <c r="AP10">
        <f t="shared" si="9"/>
        <v>-6.8565858405787274</v>
      </c>
      <c r="AQ10">
        <f t="shared" si="9"/>
        <v>-716.25852887579003</v>
      </c>
      <c r="AR10">
        <f t="shared" si="9"/>
        <v>476.87867323449927</v>
      </c>
      <c r="AS10">
        <f t="shared" si="9"/>
        <v>-33.386866081579647</v>
      </c>
      <c r="AT10">
        <f t="shared" si="9"/>
        <v>7.4868607236683742</v>
      </c>
      <c r="AU10">
        <f t="shared" si="9"/>
        <v>450.97866787658796</v>
      </c>
      <c r="AW10">
        <v>7</v>
      </c>
      <c r="AX10">
        <f>(R10*SUMPRODUCT(K11:$K$23, X11:$X$23)-$AZ$3*SUMPRODUCT(K10:$K$22, W11:$W$23))/Z10</f>
        <v>1202.2322125804492</v>
      </c>
    </row>
    <row r="11" spans="1:52" x14ac:dyDescent="0.25">
      <c r="A11" t="s">
        <v>33</v>
      </c>
      <c r="C11" s="7">
        <f>AU25</f>
        <v>5526.3859560008868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1.3270199999999999E-3</v>
      </c>
      <c r="O11">
        <f t="shared" si="21"/>
        <v>2302.8067195304379</v>
      </c>
      <c r="P11">
        <f t="shared" si="22"/>
        <v>115.1403359765219</v>
      </c>
      <c r="Q11" s="4">
        <f t="shared" si="23"/>
        <v>12.5</v>
      </c>
      <c r="R11">
        <f t="shared" si="0"/>
        <v>1000000</v>
      </c>
      <c r="S11">
        <f t="shared" si="1"/>
        <v>1252.5954720368914</v>
      </c>
      <c r="U11">
        <f t="shared" si="13"/>
        <v>1.3270199999999999E-3</v>
      </c>
      <c r="V11">
        <f t="shared" si="14"/>
        <v>0.01</v>
      </c>
      <c r="W11">
        <f t="shared" si="15"/>
        <v>0.92410090963327318</v>
      </c>
      <c r="X11">
        <f t="shared" si="16"/>
        <v>1.2263003891015462E-3</v>
      </c>
      <c r="Y11">
        <f t="shared" si="17"/>
        <v>9.2410090963327314E-3</v>
      </c>
      <c r="Z11">
        <f t="shared" si="18"/>
        <v>0.9136336001478389</v>
      </c>
      <c r="AB11">
        <f t="shared" si="19"/>
        <v>1110.9838812360158</v>
      </c>
      <c r="AC11">
        <f t="shared" si="2"/>
        <v>1144.4133106459467</v>
      </c>
      <c r="AE11">
        <f t="shared" si="3"/>
        <v>2103.9215936092287</v>
      </c>
      <c r="AF11">
        <f t="shared" si="4"/>
        <v>-105.19607968046144</v>
      </c>
      <c r="AG11">
        <f t="shared" si="4"/>
        <v>-11.420420001847987</v>
      </c>
      <c r="AH11">
        <f t="shared" si="5"/>
        <v>-1226.3003891015462</v>
      </c>
      <c r="AI11">
        <f t="shared" si="6"/>
        <v>761.00470482537298</v>
      </c>
      <c r="AJ11">
        <f t="shared" si="7"/>
        <v>-33.42942940993089</v>
      </c>
      <c r="AK11">
        <f t="shared" si="24"/>
        <v>7.4633025483954789</v>
      </c>
      <c r="AL11">
        <f t="shared" si="8"/>
        <v>735.03857796383761</v>
      </c>
      <c r="AN11">
        <f t="shared" si="9"/>
        <v>1187.6781883673677</v>
      </c>
      <c r="AO11">
        <f t="shared" si="9"/>
        <v>-59.38390941836839</v>
      </c>
      <c r="AP11">
        <f t="shared" si="9"/>
        <v>-6.4469055212846174</v>
      </c>
      <c r="AQ11">
        <f t="shared" si="9"/>
        <v>-692.25499132019263</v>
      </c>
      <c r="AR11">
        <f t="shared" si="9"/>
        <v>429.59238210752198</v>
      </c>
      <c r="AS11">
        <f t="shared" si="9"/>
        <v>-18.871142479996724</v>
      </c>
      <c r="AT11">
        <f t="shared" si="9"/>
        <v>4.2130855431308687</v>
      </c>
      <c r="AU11">
        <f t="shared" si="9"/>
        <v>414.93432517065617</v>
      </c>
      <c r="AW11">
        <v>8</v>
      </c>
      <c r="AX11">
        <f>(R11*SUMPRODUCT(K12:$K$23, X12:$X$23)-$AZ$3*SUMPRODUCT(K11:$K$22, W12:$W$23))/Z11</f>
        <v>1252.5954720368914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1.3729930000000001E-3</v>
      </c>
      <c r="O12">
        <f t="shared" si="21"/>
        <v>2302.8067195304379</v>
      </c>
      <c r="P12">
        <f t="shared" si="22"/>
        <v>115.1403359765219</v>
      </c>
      <c r="Q12" s="4">
        <f t="shared" si="23"/>
        <v>12.5</v>
      </c>
      <c r="R12">
        <f t="shared" si="0"/>
        <v>1000000</v>
      </c>
      <c r="S12">
        <f t="shared" si="1"/>
        <v>1277.122786750838</v>
      </c>
      <c r="U12">
        <f t="shared" si="13"/>
        <v>1.3729930000000001E-3</v>
      </c>
      <c r="V12">
        <f t="shared" si="14"/>
        <v>0.01</v>
      </c>
      <c r="W12">
        <f t="shared" si="15"/>
        <v>0.9136336001478389</v>
      </c>
      <c r="X12">
        <f t="shared" si="16"/>
        <v>1.2544125375677818E-3</v>
      </c>
      <c r="Y12">
        <f t="shared" si="17"/>
        <v>9.1363360014783887E-3</v>
      </c>
      <c r="Z12">
        <f t="shared" si="18"/>
        <v>0.90324285160879281</v>
      </c>
      <c r="AB12">
        <f t="shared" si="19"/>
        <v>1144.4133106459467</v>
      </c>
      <c r="AC12">
        <f t="shared" si="2"/>
        <v>1153.5520277593951</v>
      </c>
      <c r="AE12">
        <f t="shared" si="3"/>
        <v>2079.9937080525624</v>
      </c>
      <c r="AF12">
        <f t="shared" si="4"/>
        <v>-103.99968540262812</v>
      </c>
      <c r="AG12">
        <f t="shared" si="4"/>
        <v>-11.290535645109911</v>
      </c>
      <c r="AH12">
        <f t="shared" si="5"/>
        <v>-1254.4125375677818</v>
      </c>
      <c r="AI12">
        <f t="shared" si="6"/>
        <v>710.29094943704263</v>
      </c>
      <c r="AJ12">
        <f t="shared" si="7"/>
        <v>-9.1387171134483651</v>
      </c>
      <c r="AK12">
        <f t="shared" si="24"/>
        <v>7.176936866580526</v>
      </c>
      <c r="AL12">
        <f t="shared" si="8"/>
        <v>708.32916919017475</v>
      </c>
      <c r="AN12">
        <f t="shared" si="9"/>
        <v>1116.2379814096521</v>
      </c>
      <c r="AO12">
        <f t="shared" si="9"/>
        <v>-55.811899070482603</v>
      </c>
      <c r="AP12">
        <f t="shared" si="9"/>
        <v>-6.0591167505650594</v>
      </c>
      <c r="AQ12">
        <f t="shared" si="9"/>
        <v>-673.18613194297018</v>
      </c>
      <c r="AR12">
        <f t="shared" si="9"/>
        <v>381.18083364563427</v>
      </c>
      <c r="AS12">
        <f t="shared" si="9"/>
        <v>-4.9043336544226044</v>
      </c>
      <c r="AT12">
        <f t="shared" si="9"/>
        <v>3.8515354588052988</v>
      </c>
      <c r="AU12">
        <f t="shared" si="9"/>
        <v>380.12803545001697</v>
      </c>
      <c r="AW12">
        <v>9</v>
      </c>
      <c r="AX12">
        <f>(R12*SUMPRODUCT(K13:$K$23, X13:$X$23)-$AZ$3*SUMPRODUCT(K12:$K$22, W13:$W$23))/Z12</f>
        <v>1277.122786750838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1.420964E-3</v>
      </c>
      <c r="O13">
        <f t="shared" si="21"/>
        <v>2302.8067195304379</v>
      </c>
      <c r="P13">
        <f t="shared" si="22"/>
        <v>115.1403359765219</v>
      </c>
      <c r="Q13" s="4">
        <f t="shared" si="23"/>
        <v>12.5</v>
      </c>
      <c r="R13">
        <f t="shared" si="0"/>
        <v>1000000</v>
      </c>
      <c r="S13">
        <f t="shared" si="1"/>
        <v>1276.6003475115929</v>
      </c>
      <c r="U13">
        <f t="shared" si="13"/>
        <v>1.420964E-3</v>
      </c>
      <c r="V13">
        <f t="shared" si="14"/>
        <v>0.01</v>
      </c>
      <c r="W13">
        <f t="shared" si="15"/>
        <v>0.90324285160879281</v>
      </c>
      <c r="X13">
        <f t="shared" si="16"/>
        <v>1.2834755753934367E-3</v>
      </c>
      <c r="Y13">
        <f t="shared" si="17"/>
        <v>9.0324285160879279E-3</v>
      </c>
      <c r="Z13">
        <f t="shared" si="18"/>
        <v>0.8929269475173115</v>
      </c>
      <c r="AB13">
        <f t="shared" si="19"/>
        <v>1153.5520277593951</v>
      </c>
      <c r="AC13">
        <f t="shared" si="2"/>
        <v>1139.9108515030657</v>
      </c>
      <c r="AE13">
        <f t="shared" si="3"/>
        <v>2056.2381747926675</v>
      </c>
      <c r="AF13">
        <f t="shared" si="4"/>
        <v>-102.81190873963338</v>
      </c>
      <c r="AG13">
        <f t="shared" si="4"/>
        <v>-11.161586843966393</v>
      </c>
      <c r="AH13">
        <f t="shared" si="5"/>
        <v>-1283.4755753934367</v>
      </c>
      <c r="AI13">
        <f t="shared" si="6"/>
        <v>658.78910381563105</v>
      </c>
      <c r="AJ13">
        <f t="shared" si="7"/>
        <v>13.641176256329345</v>
      </c>
      <c r="AK13">
        <f t="shared" si="24"/>
        <v>6.2139565876248577</v>
      </c>
      <c r="AL13">
        <f t="shared" si="8"/>
        <v>678.6442366595852</v>
      </c>
      <c r="AN13">
        <f t="shared" si="9"/>
        <v>1049.2435747918034</v>
      </c>
      <c r="AO13">
        <f t="shared" si="9"/>
        <v>-52.462178739590172</v>
      </c>
      <c r="AP13">
        <f t="shared" si="9"/>
        <v>-5.6954604890035734</v>
      </c>
      <c r="AQ13">
        <f t="shared" si="9"/>
        <v>-654.92340206141887</v>
      </c>
      <c r="AR13">
        <f t="shared" si="9"/>
        <v>336.16253350179079</v>
      </c>
      <c r="AS13">
        <f t="shared" si="9"/>
        <v>6.9607289247994126</v>
      </c>
      <c r="AT13">
        <f t="shared" si="9"/>
        <v>3.1708165442741065</v>
      </c>
      <c r="AU13">
        <f t="shared" si="9"/>
        <v>346.29407897086429</v>
      </c>
      <c r="AW13">
        <v>10</v>
      </c>
      <c r="AX13">
        <f>(R13*SUMPRODUCT(K14:$K$23, X14:$X$23)-$AZ$3*SUMPRODUCT(K13:$K$22, W14:$W$23))/Z13</f>
        <v>1276.6003475115929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1.47693E-3</v>
      </c>
      <c r="O14">
        <f t="shared" si="21"/>
        <v>2302.8067195304379</v>
      </c>
      <c r="P14">
        <f t="shared" si="22"/>
        <v>115.1403359765219</v>
      </c>
      <c r="Q14" s="4">
        <f t="shared" si="23"/>
        <v>12.5</v>
      </c>
      <c r="R14">
        <f t="shared" si="0"/>
        <v>1000000</v>
      </c>
      <c r="S14">
        <f t="shared" si="1"/>
        <v>1272.0444272295279</v>
      </c>
      <c r="U14">
        <f t="shared" si="13"/>
        <v>1.47693E-3</v>
      </c>
      <c r="V14">
        <f t="shared" si="14"/>
        <v>0.01</v>
      </c>
      <c r="W14">
        <f t="shared" si="15"/>
        <v>0.8929269475173115</v>
      </c>
      <c r="X14">
        <f t="shared" si="16"/>
        <v>1.318790596596743E-3</v>
      </c>
      <c r="Y14">
        <f t="shared" si="17"/>
        <v>8.9292694751731145E-3</v>
      </c>
      <c r="Z14">
        <f t="shared" si="18"/>
        <v>0.88267888744554157</v>
      </c>
      <c r="AB14">
        <f t="shared" si="19"/>
        <v>1139.9108515030657</v>
      </c>
      <c r="AC14">
        <f t="shared" si="2"/>
        <v>1122.8067598082607</v>
      </c>
      <c r="AE14">
        <f t="shared" si="3"/>
        <v>2032.6388731972443</v>
      </c>
      <c r="AF14">
        <f t="shared" si="4"/>
        <v>-101.63194365986222</v>
      </c>
      <c r="AG14">
        <f t="shared" si="4"/>
        <v>-11.03348609306927</v>
      </c>
      <c r="AH14">
        <f t="shared" si="5"/>
        <v>-1318.7905965967429</v>
      </c>
      <c r="AI14">
        <f t="shared" si="6"/>
        <v>601.18284684756986</v>
      </c>
      <c r="AJ14">
        <f t="shared" si="7"/>
        <v>17.104091694804993</v>
      </c>
      <c r="AK14">
        <f t="shared" si="24"/>
        <v>214.96424467283134</v>
      </c>
      <c r="AL14">
        <f t="shared" si="8"/>
        <v>833.2511832152062</v>
      </c>
      <c r="AN14">
        <f t="shared" si="9"/>
        <v>955.44236562012304</v>
      </c>
      <c r="AO14">
        <f t="shared" si="9"/>
        <v>-47.772118281006151</v>
      </c>
      <c r="AP14">
        <f t="shared" si="9"/>
        <v>-5.1862926527706259</v>
      </c>
      <c r="AQ14">
        <f t="shared" si="9"/>
        <v>-619.89782050561723</v>
      </c>
      <c r="AR14">
        <f t="shared" si="9"/>
        <v>282.586134180729</v>
      </c>
      <c r="AS14">
        <f t="shared" si="9"/>
        <v>8.0397821994631222</v>
      </c>
      <c r="AT14">
        <f t="shared" si="9"/>
        <v>101.04399220255519</v>
      </c>
      <c r="AU14">
        <f t="shared" si="9"/>
        <v>391.66990858274733</v>
      </c>
      <c r="AW14">
        <v>11</v>
      </c>
      <c r="AX14">
        <f>(R14*SUMPRODUCT(K15:$K$23, X15:$X$23)-$AZ$3*SUMPRODUCT(K14:$K$22, W15:$W$23))/Z14</f>
        <v>1272.0444272295279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1.553883E-3</v>
      </c>
      <c r="O15">
        <f t="shared" si="21"/>
        <v>2302.8067195304379</v>
      </c>
      <c r="P15">
        <f t="shared" si="22"/>
        <v>115.1403359765219</v>
      </c>
      <c r="Q15" s="4">
        <f t="shared" si="23"/>
        <v>12.5</v>
      </c>
      <c r="R15">
        <f t="shared" si="0"/>
        <v>1000000</v>
      </c>
      <c r="S15">
        <f t="shared" si="1"/>
        <v>1235.3519091781368</v>
      </c>
      <c r="U15">
        <f t="shared" si="13"/>
        <v>1.553883E-3</v>
      </c>
      <c r="V15">
        <f t="shared" si="14"/>
        <v>0.01</v>
      </c>
      <c r="W15">
        <f t="shared" si="15"/>
        <v>0.88267888744554157</v>
      </c>
      <c r="X15">
        <f t="shared" si="16"/>
        <v>1.3715797176605405E-3</v>
      </c>
      <c r="Y15">
        <f t="shared" si="17"/>
        <v>8.8267888744554164E-3</v>
      </c>
      <c r="Z15">
        <f t="shared" si="18"/>
        <v>0.87248051885342559</v>
      </c>
      <c r="AB15">
        <f t="shared" si="19"/>
        <v>1122.8067598082607</v>
      </c>
      <c r="AC15">
        <f t="shared" si="2"/>
        <v>1077.8204746863107</v>
      </c>
      <c r="AE15">
        <f t="shared" si="3"/>
        <v>2009.1540014750715</v>
      </c>
      <c r="AF15">
        <f t="shared" si="4"/>
        <v>-100.45770007375357</v>
      </c>
      <c r="AG15">
        <f t="shared" si="4"/>
        <v>-10.90600648566782</v>
      </c>
      <c r="AH15">
        <f t="shared" si="5"/>
        <v>-1371.5797176605406</v>
      </c>
      <c r="AI15">
        <f t="shared" si="6"/>
        <v>526.21057725510946</v>
      </c>
      <c r="AJ15">
        <f t="shared" si="7"/>
        <v>44.986285121950004</v>
      </c>
      <c r="AK15">
        <f t="shared" si="24"/>
        <v>212.20521428467055</v>
      </c>
      <c r="AL15">
        <f t="shared" si="8"/>
        <v>783.40207666173001</v>
      </c>
      <c r="AN15">
        <f t="shared" si="9"/>
        <v>869.95915177851407</v>
      </c>
      <c r="AO15">
        <f t="shared" si="9"/>
        <v>-43.497957588925701</v>
      </c>
      <c r="AP15">
        <f t="shared" si="9"/>
        <v>-4.7222762140666443</v>
      </c>
      <c r="AQ15">
        <f t="shared" si="9"/>
        <v>-593.89092468598528</v>
      </c>
      <c r="AR15">
        <f t="shared" si="9"/>
        <v>227.84799328953639</v>
      </c>
      <c r="AS15">
        <f t="shared" si="9"/>
        <v>19.478960008852059</v>
      </c>
      <c r="AT15">
        <f t="shared" si="9"/>
        <v>91.884379239487757</v>
      </c>
      <c r="AU15">
        <f t="shared" si="9"/>
        <v>339.21133253787622</v>
      </c>
      <c r="AW15">
        <v>12</v>
      </c>
      <c r="AX15">
        <f>(R15*SUMPRODUCT(K16:$K$23, X16:$X$23)-$AZ$3*SUMPRODUCT(K15:$K$22, W16:$W$23))/Z15</f>
        <v>1235.3519091781368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1.6428289999999999E-3</v>
      </c>
      <c r="O16">
        <f t="shared" si="21"/>
        <v>2302.8067195304379</v>
      </c>
      <c r="P16">
        <f t="shared" si="22"/>
        <v>115.1403359765219</v>
      </c>
      <c r="Q16" s="4">
        <f t="shared" si="23"/>
        <v>12.5</v>
      </c>
      <c r="R16">
        <f t="shared" si="0"/>
        <v>1000000</v>
      </c>
      <c r="S16">
        <f t="shared" si="1"/>
        <v>1166.5076444933572</v>
      </c>
      <c r="U16">
        <f t="shared" si="13"/>
        <v>1.6428289999999999E-3</v>
      </c>
      <c r="V16">
        <f t="shared" si="14"/>
        <v>0.01</v>
      </c>
      <c r="W16">
        <f t="shared" si="15"/>
        <v>0.87248051885342559</v>
      </c>
      <c r="X16">
        <f t="shared" si="16"/>
        <v>1.4333362983074542E-3</v>
      </c>
      <c r="Y16">
        <f t="shared" si="17"/>
        <v>8.7248051885342563E-3</v>
      </c>
      <c r="Z16">
        <f t="shared" si="18"/>
        <v>0.8623223773665839</v>
      </c>
      <c r="AB16">
        <f t="shared" si="19"/>
        <v>1077.8204746863107</v>
      </c>
      <c r="AC16">
        <f t="shared" si="2"/>
        <v>1005.9056452158057</v>
      </c>
      <c r="AE16">
        <f t="shared" si="3"/>
        <v>1985.7617650012314</v>
      </c>
      <c r="AF16">
        <f t="shared" si="4"/>
        <v>-99.288088250061577</v>
      </c>
      <c r="AG16">
        <f t="shared" si="4"/>
        <v>-10.779029717082299</v>
      </c>
      <c r="AH16">
        <f t="shared" si="5"/>
        <v>-1433.3362983074542</v>
      </c>
      <c r="AI16">
        <f t="shared" si="6"/>
        <v>442.35834872663349</v>
      </c>
      <c r="AJ16">
        <f t="shared" si="7"/>
        <v>71.914829470504969</v>
      </c>
      <c r="AK16">
        <f t="shared" si="24"/>
        <v>207.50059060062364</v>
      </c>
      <c r="AL16">
        <f t="shared" si="8"/>
        <v>721.77376879776216</v>
      </c>
      <c r="AN16">
        <f t="shared" si="9"/>
        <v>792.05282204899515</v>
      </c>
      <c r="AO16">
        <f t="shared" si="9"/>
        <v>-39.602641102449759</v>
      </c>
      <c r="AP16">
        <f t="shared" si="9"/>
        <v>-4.2993883036919698</v>
      </c>
      <c r="AQ16">
        <f t="shared" si="9"/>
        <v>-571.70909422710906</v>
      </c>
      <c r="AR16">
        <f t="shared" si="9"/>
        <v>176.44169841574441</v>
      </c>
      <c r="AS16">
        <f t="shared" si="9"/>
        <v>28.68437928114221</v>
      </c>
      <c r="AT16">
        <f t="shared" si="9"/>
        <v>82.764927424189395</v>
      </c>
      <c r="AU16">
        <f t="shared" si="9"/>
        <v>287.89100512107603</v>
      </c>
      <c r="AW16">
        <v>13</v>
      </c>
      <c r="AX16">
        <f>(R16*SUMPRODUCT(K17:$K$23, X17:$X$23)-$AZ$3*SUMPRODUCT(K16:$K$22, W17:$W$23))/Z16</f>
        <v>1166.5076444933572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1.733774E-3</v>
      </c>
      <c r="O17">
        <f t="shared" si="21"/>
        <v>2302.8067195304379</v>
      </c>
      <c r="P17">
        <f t="shared" si="22"/>
        <v>115.1403359765219</v>
      </c>
      <c r="Q17" s="4">
        <f t="shared" si="23"/>
        <v>12.5</v>
      </c>
      <c r="R17">
        <f t="shared" si="0"/>
        <v>1000000</v>
      </c>
      <c r="S17">
        <f t="shared" si="1"/>
        <v>1069.7156339613316</v>
      </c>
      <c r="U17">
        <f t="shared" si="13"/>
        <v>1.733774E-3</v>
      </c>
      <c r="V17">
        <f t="shared" si="14"/>
        <v>0.01</v>
      </c>
      <c r="W17">
        <f t="shared" si="15"/>
        <v>0.8623223773665839</v>
      </c>
      <c r="X17">
        <f t="shared" si="16"/>
        <v>1.4950721174963716E-3</v>
      </c>
      <c r="Y17">
        <f t="shared" si="17"/>
        <v>8.623223773665839E-3</v>
      </c>
      <c r="Z17">
        <f t="shared" si="18"/>
        <v>0.8522040814754217</v>
      </c>
      <c r="AB17">
        <f t="shared" si="19"/>
        <v>1005.9056452158057</v>
      </c>
      <c r="AC17">
        <f t="shared" si="2"/>
        <v>911.61602927991498</v>
      </c>
      <c r="AE17">
        <f t="shared" si="3"/>
        <v>1962.461285232866</v>
      </c>
      <c r="AF17">
        <f t="shared" si="4"/>
        <v>-98.123064261643293</v>
      </c>
      <c r="AG17">
        <f t="shared" si="4"/>
        <v>-10.652551018442772</v>
      </c>
      <c r="AH17">
        <f t="shared" si="5"/>
        <v>-1495.0721174963717</v>
      </c>
      <c r="AI17">
        <f t="shared" si="6"/>
        <v>358.61355245640812</v>
      </c>
      <c r="AJ17">
        <f t="shared" si="7"/>
        <v>94.289615935890765</v>
      </c>
      <c r="AK17">
        <f t="shared" si="24"/>
        <v>200.91707063309201</v>
      </c>
      <c r="AL17">
        <f t="shared" si="8"/>
        <v>653.82023902539095</v>
      </c>
      <c r="AN17">
        <f t="shared" si="9"/>
        <v>721.05678226686962</v>
      </c>
      <c r="AO17">
        <f t="shared" si="9"/>
        <v>-36.052839113343481</v>
      </c>
      <c r="AP17">
        <f t="shared" si="9"/>
        <v>-3.914010542827381</v>
      </c>
      <c r="AQ17">
        <f t="shared" si="9"/>
        <v>-549.32644960225525</v>
      </c>
      <c r="AR17">
        <f t="shared" si="9"/>
        <v>131.76348300844347</v>
      </c>
      <c r="AS17">
        <f t="shared" si="9"/>
        <v>34.644335447282394</v>
      </c>
      <c r="AT17">
        <f t="shared" si="9"/>
        <v>73.821897809307401</v>
      </c>
      <c r="AU17">
        <f t="shared" si="9"/>
        <v>240.22971626503329</v>
      </c>
      <c r="AW17">
        <v>14</v>
      </c>
      <c r="AX17">
        <f>(R17*SUMPRODUCT(K18:$K$23, X18:$X$23)-$AZ$3*SUMPRODUCT(K17:$K$22, W18:$W$23))/Z17</f>
        <v>1069.7156339613316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1.8297159999999999E-3</v>
      </c>
      <c r="O18">
        <f t="shared" si="21"/>
        <v>2302.8067195304379</v>
      </c>
      <c r="P18">
        <f t="shared" si="22"/>
        <v>115.1403359765219</v>
      </c>
      <c r="Q18" s="4">
        <f t="shared" si="23"/>
        <v>12.5</v>
      </c>
      <c r="R18">
        <f t="shared" si="0"/>
        <v>1000000</v>
      </c>
      <c r="S18">
        <f t="shared" si="1"/>
        <v>947.72969338659925</v>
      </c>
      <c r="U18">
        <f t="shared" si="13"/>
        <v>1.8297159999999999E-3</v>
      </c>
      <c r="V18">
        <f t="shared" si="14"/>
        <v>0.01</v>
      </c>
      <c r="W18">
        <f t="shared" si="15"/>
        <v>0.8522040814754217</v>
      </c>
      <c r="X18">
        <f t="shared" si="16"/>
        <v>1.5592914431408827E-3</v>
      </c>
      <c r="Y18">
        <f t="shared" si="17"/>
        <v>8.522040814754217E-3</v>
      </c>
      <c r="Z18">
        <f t="shared" si="18"/>
        <v>0.8421227492175265</v>
      </c>
      <c r="AB18">
        <f t="shared" si="19"/>
        <v>911.61602927991498</v>
      </c>
      <c r="AC18">
        <f t="shared" si="2"/>
        <v>798.10473490980644</v>
      </c>
      <c r="AE18">
        <f t="shared" si="3"/>
        <v>1939.2459255675658</v>
      </c>
      <c r="AF18">
        <f t="shared" si="4"/>
        <v>-96.96229627837829</v>
      </c>
      <c r="AG18">
        <f t="shared" si="4"/>
        <v>-10.526534365219081</v>
      </c>
      <c r="AH18">
        <f t="shared" si="5"/>
        <v>-1559.2914431408826</v>
      </c>
      <c r="AI18">
        <f t="shared" si="6"/>
        <v>272.46565178308583</v>
      </c>
      <c r="AJ18">
        <f t="shared" si="7"/>
        <v>113.51129437010854</v>
      </c>
      <c r="AK18">
        <f t="shared" si="24"/>
        <v>192.77297609983719</v>
      </c>
      <c r="AL18">
        <f t="shared" si="8"/>
        <v>578.74992225303163</v>
      </c>
      <c r="AN18">
        <f t="shared" si="9"/>
        <v>656.36078059564784</v>
      </c>
      <c r="AO18">
        <f t="shared" si="9"/>
        <v>-32.818039029782391</v>
      </c>
      <c r="AP18">
        <f t="shared" si="9"/>
        <v>-3.5628303877446426</v>
      </c>
      <c r="AQ18">
        <f t="shared" si="9"/>
        <v>-527.76068022240395</v>
      </c>
      <c r="AR18">
        <f t="shared" si="9"/>
        <v>92.219230955716824</v>
      </c>
      <c r="AS18">
        <f t="shared" si="9"/>
        <v>38.419243684826284</v>
      </c>
      <c r="AT18">
        <f t="shared" si="9"/>
        <v>65.246299812956281</v>
      </c>
      <c r="AU18">
        <f t="shared" si="9"/>
        <v>195.8847744534994</v>
      </c>
      <c r="AW18">
        <v>15</v>
      </c>
      <c r="AX18">
        <f>(R18*SUMPRODUCT(K19:$K$23, X19:$X$23)-$AZ$3*SUMPRODUCT(K18:$K$22, W19:$W$23))/Z18</f>
        <v>947.72969338659925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1.940649E-3</v>
      </c>
      <c r="O19">
        <f t="shared" si="21"/>
        <v>2302.8067195304379</v>
      </c>
      <c r="P19">
        <f t="shared" si="22"/>
        <v>115.1403359765219</v>
      </c>
      <c r="Q19" s="4">
        <f t="shared" si="23"/>
        <v>12.5</v>
      </c>
      <c r="R19">
        <f t="shared" si="0"/>
        <v>1000000</v>
      </c>
      <c r="S19">
        <f t="shared" si="1"/>
        <v>799.99744828861026</v>
      </c>
      <c r="U19">
        <f t="shared" si="13"/>
        <v>1.940649E-3</v>
      </c>
      <c r="V19">
        <f t="shared" si="14"/>
        <v>0.01</v>
      </c>
      <c r="W19">
        <f t="shared" si="15"/>
        <v>0.8421227492175265</v>
      </c>
      <c r="X19">
        <f t="shared" si="16"/>
        <v>1.6342646711462437E-3</v>
      </c>
      <c r="Y19">
        <f t="shared" si="17"/>
        <v>8.4212274921752657E-3</v>
      </c>
      <c r="Z19">
        <f t="shared" si="18"/>
        <v>0.83206725705420503</v>
      </c>
      <c r="AB19">
        <f t="shared" si="19"/>
        <v>798.10473490980644</v>
      </c>
      <c r="AC19">
        <f t="shared" si="2"/>
        <v>665.65168244786719</v>
      </c>
      <c r="AE19">
        <f t="shared" si="3"/>
        <v>1916.0900706456835</v>
      </c>
      <c r="AF19">
        <f t="shared" si="4"/>
        <v>-95.804503532284173</v>
      </c>
      <c r="AG19">
        <f t="shared" si="4"/>
        <v>-10.400840713177564</v>
      </c>
      <c r="AH19">
        <f t="shared" si="5"/>
        <v>-1634.2646711462437</v>
      </c>
      <c r="AI19">
        <f t="shared" si="6"/>
        <v>175.62005525397808</v>
      </c>
      <c r="AJ19">
        <f t="shared" si="7"/>
        <v>132.45305246193925</v>
      </c>
      <c r="AK19">
        <f t="shared" si="24"/>
        <v>183.2873211416244</v>
      </c>
      <c r="AL19">
        <f t="shared" si="8"/>
        <v>491.36042885754171</v>
      </c>
      <c r="AN19">
        <f t="shared" si="9"/>
        <v>597.40248173054317</v>
      </c>
      <c r="AO19">
        <f t="shared" si="9"/>
        <v>-29.870124086527159</v>
      </c>
      <c r="AP19">
        <f t="shared" si="9"/>
        <v>-3.2427953932471087</v>
      </c>
      <c r="AQ19">
        <f t="shared" si="9"/>
        <v>-509.5343821798096</v>
      </c>
      <c r="AR19">
        <f t="shared" si="9"/>
        <v>54.755180070959355</v>
      </c>
      <c r="AS19">
        <f t="shared" si="9"/>
        <v>41.296483639145357</v>
      </c>
      <c r="AT19">
        <f t="shared" si="9"/>
        <v>57.145695913371881</v>
      </c>
      <c r="AU19">
        <f t="shared" si="9"/>
        <v>153.19735962347659</v>
      </c>
      <c r="AW19">
        <v>16</v>
      </c>
      <c r="AX19">
        <f>(R19*SUMPRODUCT(K20:$K$23, X20:$X$23)-$AZ$3*SUMPRODUCT(K19:$K$22, W20:$W$23))/Z19</f>
        <v>799.99744828861026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2.0505829999999999E-3</v>
      </c>
      <c r="O20">
        <f t="shared" si="21"/>
        <v>2302.8067195304379</v>
      </c>
      <c r="P20">
        <f t="shared" si="22"/>
        <v>115.1403359765219</v>
      </c>
      <c r="Q20" s="4">
        <f t="shared" si="23"/>
        <v>12.5</v>
      </c>
      <c r="R20">
        <f t="shared" si="0"/>
        <v>1000000</v>
      </c>
      <c r="S20">
        <f t="shared" si="1"/>
        <v>631.14295425377475</v>
      </c>
      <c r="U20">
        <f t="shared" si="13"/>
        <v>2.0505829999999999E-3</v>
      </c>
      <c r="V20">
        <f t="shared" si="14"/>
        <v>0.01</v>
      </c>
      <c r="W20">
        <f t="shared" si="15"/>
        <v>0.83206725705420503</v>
      </c>
      <c r="X20">
        <f t="shared" si="16"/>
        <v>1.7062229721719828E-3</v>
      </c>
      <c r="Y20">
        <f t="shared" si="17"/>
        <v>8.3206725705420505E-3</v>
      </c>
      <c r="Z20">
        <f t="shared" si="18"/>
        <v>0.82204036151149107</v>
      </c>
      <c r="AB20">
        <f t="shared" si="19"/>
        <v>665.65168244786719</v>
      </c>
      <c r="AC20">
        <f t="shared" si="2"/>
        <v>518.82498228020347</v>
      </c>
      <c r="AE20">
        <f t="shared" si="3"/>
        <v>1893.0000682138921</v>
      </c>
      <c r="AF20">
        <f t="shared" si="4"/>
        <v>-94.650003410694595</v>
      </c>
      <c r="AG20">
        <f t="shared" si="4"/>
        <v>-10.275504518893639</v>
      </c>
      <c r="AH20">
        <f t="shared" si="5"/>
        <v>-1706.2229721719827</v>
      </c>
      <c r="AI20">
        <f t="shared" si="6"/>
        <v>81.851588112320997</v>
      </c>
      <c r="AJ20">
        <f t="shared" si="7"/>
        <v>146.82670016766372</v>
      </c>
      <c r="AK20">
        <f t="shared" si="24"/>
        <v>172.48012230757453</v>
      </c>
      <c r="AL20">
        <f t="shared" si="8"/>
        <v>401.15841058755927</v>
      </c>
      <c r="AN20">
        <f t="shared" si="9"/>
        <v>543.67967628130009</v>
      </c>
      <c r="AO20">
        <f t="shared" si="9"/>
        <v>-27.183983814065002</v>
      </c>
      <c r="AP20">
        <f t="shared" si="9"/>
        <v>-2.9511794871356001</v>
      </c>
      <c r="AQ20">
        <f t="shared" si="9"/>
        <v>-490.03630203217</v>
      </c>
      <c r="AR20">
        <f t="shared" si="9"/>
        <v>23.508210947929438</v>
      </c>
      <c r="AS20">
        <f t="shared" si="9"/>
        <v>42.169408314879796</v>
      </c>
      <c r="AT20">
        <f t="shared" si="9"/>
        <v>49.537207438993896</v>
      </c>
      <c r="AU20">
        <f t="shared" si="9"/>
        <v>115.21482670180313</v>
      </c>
      <c r="AW20">
        <v>17</v>
      </c>
      <c r="AX20">
        <f>(R20*SUMPRODUCT(K21:$K$23, X21:$X$23)-$AZ$3*SUMPRODUCT(K20:$K$22, W21:$W$23))/Z20</f>
        <v>631.14295425377475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2.1765069999999998E-3</v>
      </c>
      <c r="O21">
        <f t="shared" si="21"/>
        <v>2302.8067195304379</v>
      </c>
      <c r="P21">
        <f t="shared" si="22"/>
        <v>115.1403359765219</v>
      </c>
      <c r="Q21" s="4">
        <f t="shared" si="23"/>
        <v>12.5</v>
      </c>
      <c r="R21">
        <f t="shared" si="0"/>
        <v>1000000</v>
      </c>
      <c r="S21">
        <f t="shared" si="1"/>
        <v>440.64287734834136</v>
      </c>
      <c r="U21">
        <f t="shared" si="13"/>
        <v>2.1765069999999998E-3</v>
      </c>
      <c r="V21">
        <f t="shared" si="14"/>
        <v>0.01</v>
      </c>
      <c r="W21">
        <f t="shared" si="15"/>
        <v>0.82204036151149107</v>
      </c>
      <c r="X21">
        <f t="shared" si="16"/>
        <v>1.7891766011122908E-3</v>
      </c>
      <c r="Y21">
        <f t="shared" si="17"/>
        <v>8.2204036151149115E-3</v>
      </c>
      <c r="Z21">
        <f t="shared" si="18"/>
        <v>0.81203078129526385</v>
      </c>
      <c r="AB21">
        <f t="shared" si="19"/>
        <v>518.82498228020347</v>
      </c>
      <c r="AC21">
        <f t="shared" si="2"/>
        <v>357.81557996536674</v>
      </c>
      <c r="AE21">
        <f t="shared" si="3"/>
        <v>1869.9499396322851</v>
      </c>
      <c r="AF21">
        <f t="shared" si="4"/>
        <v>-93.497496981614248</v>
      </c>
      <c r="AG21">
        <f t="shared" si="4"/>
        <v>-10.150384766190799</v>
      </c>
      <c r="AH21">
        <f t="shared" si="5"/>
        <v>-1789.1766011122907</v>
      </c>
      <c r="AI21">
        <f t="shared" si="6"/>
        <v>-22.874543227810591</v>
      </c>
      <c r="AJ21">
        <f t="shared" si="7"/>
        <v>161.00940231483673</v>
      </c>
      <c r="AK21">
        <f t="shared" si="24"/>
        <v>160.66941974516121</v>
      </c>
      <c r="AL21">
        <f t="shared" si="8"/>
        <v>298.80427883218738</v>
      </c>
      <c r="AN21">
        <f t="shared" si="9"/>
        <v>494.72495320190933</v>
      </c>
      <c r="AO21">
        <f t="shared" si="9"/>
        <v>-24.736247660095465</v>
      </c>
      <c r="AP21">
        <f t="shared" si="9"/>
        <v>-2.6854454881410326</v>
      </c>
      <c r="AQ21">
        <f t="shared" si="9"/>
        <v>-473.35508373517683</v>
      </c>
      <c r="AR21">
        <f t="shared" si="9"/>
        <v>-6.051823681504005</v>
      </c>
      <c r="AS21">
        <f t="shared" si="9"/>
        <v>42.597594372466872</v>
      </c>
      <c r="AT21">
        <f t="shared" si="9"/>
        <v>42.507646584396532</v>
      </c>
      <c r="AU21">
        <f t="shared" si="9"/>
        <v>79.053417275359408</v>
      </c>
      <c r="AW21">
        <v>18</v>
      </c>
      <c r="AX21">
        <f>(R21*SUMPRODUCT(K22:$K$23, X22:$X$23)-$AZ$3*SUMPRODUCT(K21:$K$22, W22:$W$23))/Z21</f>
        <v>440.64287734834136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2.312424E-3</v>
      </c>
      <c r="O22">
        <f t="shared" si="21"/>
        <v>2302.8067195304379</v>
      </c>
      <c r="P22">
        <f t="shared" si="22"/>
        <v>115.1403359765219</v>
      </c>
      <c r="Q22" s="4">
        <f t="shared" si="23"/>
        <v>12.5</v>
      </c>
      <c r="R22">
        <f t="shared" si="0"/>
        <v>1000000</v>
      </c>
      <c r="S22">
        <f t="shared" si="1"/>
        <v>229.92317338749115</v>
      </c>
      <c r="U22">
        <f t="shared" si="13"/>
        <v>2.312424E-3</v>
      </c>
      <c r="V22">
        <f t="shared" si="14"/>
        <v>0.01</v>
      </c>
      <c r="W22">
        <f t="shared" si="15"/>
        <v>0.81203078129526385</v>
      </c>
      <c r="X22">
        <f t="shared" si="16"/>
        <v>1.8777594674059192E-3</v>
      </c>
      <c r="Y22">
        <f t="shared" si="17"/>
        <v>8.1203078129526395E-3</v>
      </c>
      <c r="Z22">
        <f t="shared" si="18"/>
        <v>0.80203271401490539</v>
      </c>
      <c r="AB22">
        <f t="shared" si="19"/>
        <v>357.81557996536674</v>
      </c>
      <c r="AC22">
        <f t="shared" si="2"/>
        <v>184.40590676688919</v>
      </c>
      <c r="AE22">
        <f t="shared" si="3"/>
        <v>1846.9263231167581</v>
      </c>
      <c r="AF22">
        <f t="shared" si="4"/>
        <v>-92.346316155837911</v>
      </c>
      <c r="AG22">
        <f t="shared" si="4"/>
        <v>-10.025408925186317</v>
      </c>
      <c r="AH22">
        <f t="shared" si="5"/>
        <v>-1877.7594674059192</v>
      </c>
      <c r="AI22">
        <f t="shared" si="6"/>
        <v>-133.20486937018541</v>
      </c>
      <c r="AJ22">
        <f t="shared" si="7"/>
        <v>173.40967319847755</v>
      </c>
      <c r="AK22">
        <f t="shared" si="24"/>
        <v>147.86769108484009</v>
      </c>
      <c r="AL22">
        <f t="shared" si="8"/>
        <v>188.07249491313223</v>
      </c>
      <c r="AN22">
        <f t="shared" si="9"/>
        <v>450.11633481216109</v>
      </c>
      <c r="AO22">
        <f t="shared" si="9"/>
        <v>-22.505816740608058</v>
      </c>
      <c r="AP22">
        <f t="shared" si="9"/>
        <v>-2.4433028345076639</v>
      </c>
      <c r="AQ22">
        <f t="shared" si="9"/>
        <v>-457.63071247003711</v>
      </c>
      <c r="AR22">
        <f t="shared" si="9"/>
        <v>-32.463497232991777</v>
      </c>
      <c r="AS22">
        <f t="shared" si="9"/>
        <v>42.261851782670675</v>
      </c>
      <c r="AT22">
        <f t="shared" si="9"/>
        <v>36.036988760832926</v>
      </c>
      <c r="AU22">
        <f t="shared" si="9"/>
        <v>45.835343310511824</v>
      </c>
      <c r="AW22">
        <v>19</v>
      </c>
      <c r="AX22">
        <f>(R22*SUMPRODUCT(K23:$K$23, X23:$X$23)-$AZ$3*SUMPRODUCT(K22:$K$22, W23:$W$23))/Z22</f>
        <v>229.92317338749115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2.4603350000000001E-3</v>
      </c>
      <c r="O23">
        <f t="shared" si="21"/>
        <v>2302.8067195304379</v>
      </c>
      <c r="P23">
        <f t="shared" si="22"/>
        <v>115.1403359765219</v>
      </c>
      <c r="Q23" s="4">
        <f t="shared" si="23"/>
        <v>12.5</v>
      </c>
      <c r="R23">
        <f t="shared" si="0"/>
        <v>1000000</v>
      </c>
      <c r="S23">
        <f t="shared" si="1"/>
        <v>232.82424143185293</v>
      </c>
      <c r="U23">
        <f t="shared" si="13"/>
        <v>2.4603350000000001E-3</v>
      </c>
      <c r="V23">
        <f t="shared" si="14"/>
        <v>0.01</v>
      </c>
      <c r="W23">
        <f t="shared" si="15"/>
        <v>0.80203271401490539</v>
      </c>
      <c r="X23">
        <f t="shared" si="16"/>
        <v>1.9732691574358622E-3</v>
      </c>
      <c r="Y23">
        <f t="shared" si="17"/>
        <v>8.0203271401490545E-3</v>
      </c>
      <c r="Z23">
        <f t="shared" si="18"/>
        <v>0.79203911771732038</v>
      </c>
      <c r="AB23">
        <f t="shared" si="19"/>
        <v>184.40590676688919</v>
      </c>
      <c r="AC23">
        <f t="shared" si="2"/>
        <v>184.40590676688919</v>
      </c>
      <c r="AE23">
        <f t="shared" si="3"/>
        <v>1823.9130024104049</v>
      </c>
      <c r="AF23">
        <f t="shared" si="4"/>
        <v>-91.195650120520241</v>
      </c>
      <c r="AG23">
        <f t="shared" si="4"/>
        <v>-9.9004889714665048</v>
      </c>
      <c r="AH23">
        <f t="shared" si="5"/>
        <v>-1973.2691574358623</v>
      </c>
      <c r="AI23">
        <f t="shared" si="6"/>
        <v>-250.45229411744413</v>
      </c>
      <c r="AJ23">
        <f t="shared" si="7"/>
        <v>0</v>
      </c>
      <c r="AK23">
        <f t="shared" si="24"/>
        <v>134.19862813397418</v>
      </c>
      <c r="AL23">
        <f t="shared" si="8"/>
        <v>-116.25366598346994</v>
      </c>
      <c r="AN23">
        <f t="shared" si="9"/>
        <v>409.46868055866344</v>
      </c>
      <c r="AO23">
        <f t="shared" si="9"/>
        <v>-20.47343402793317</v>
      </c>
      <c r="AP23">
        <f t="shared" si="9"/>
        <v>-2.2226609222449074</v>
      </c>
      <c r="AQ23">
        <f t="shared" si="9"/>
        <v>-442.99915468257575</v>
      </c>
      <c r="AR23">
        <f t="shared" si="9"/>
        <v>-56.226569074090349</v>
      </c>
      <c r="AS23">
        <f t="shared" si="9"/>
        <v>0</v>
      </c>
      <c r="AT23">
        <f t="shared" si="9"/>
        <v>30.127607578969723</v>
      </c>
      <c r="AU23">
        <f t="shared" si="9"/>
        <v>-26.098961495120626</v>
      </c>
      <c r="AW23">
        <v>20</v>
      </c>
      <c r="AX23">
        <f>(R23*SUMPRODUCT(K$23:$K24, X$23:$X24)-$AZ$3*SUMPRODUCT(K$22:$K23, W$23:$W24))/Z23</f>
        <v>232.82424143185293</v>
      </c>
    </row>
    <row r="25" spans="5:50" x14ac:dyDescent="0.25">
      <c r="AN25" s="8">
        <f t="shared" ref="AN25:AU25" si="25">SUM(AN3:AN23)</f>
        <v>21415.576029057342</v>
      </c>
      <c r="AO25" s="8">
        <f t="shared" si="25"/>
        <v>-2797.8838411006959</v>
      </c>
      <c r="AP25" s="8">
        <f t="shared" si="25"/>
        <v>-203.74714227766449</v>
      </c>
      <c r="AQ25" s="8">
        <f t="shared" si="25"/>
        <v>-13295.399145717609</v>
      </c>
      <c r="AR25" s="8">
        <f t="shared" si="25"/>
        <v>5118.5458999613647</v>
      </c>
      <c r="AS25" s="8">
        <f t="shared" si="25"/>
        <v>-590.1294529112796</v>
      </c>
      <c r="AT25" s="8">
        <f t="shared" si="25"/>
        <v>997.96950895080045</v>
      </c>
      <c r="AU25" s="9">
        <f t="shared" si="25"/>
        <v>5526.3859560008868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1" priority="1" operator="lessThan">
      <formula>0</formula>
    </cfRule>
  </conditionalFormatting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77A43D-8DB6-4ED7-B6E1-6EBB7DBD2C9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'T.35.04.E'!C3*(1+C12)</f>
        <v>5124.846816455949</v>
      </c>
      <c r="K3">
        <v>1</v>
      </c>
      <c r="L3" s="2">
        <v>0</v>
      </c>
      <c r="O3">
        <f>$C$3</f>
        <v>5124.846816455949</v>
      </c>
      <c r="P3">
        <f>O3*B5</f>
        <v>4099.8774531647596</v>
      </c>
      <c r="Q3" s="4">
        <f>B8</f>
        <v>100</v>
      </c>
      <c r="R3">
        <f t="shared" ref="R3:R23" si="0">$C$6</f>
        <v>1000000</v>
      </c>
      <c r="S3">
        <f t="shared" ref="S3:S23" si="1">AX3</f>
        <v>3.637978807091713E-12</v>
      </c>
      <c r="W3">
        <v>1</v>
      </c>
      <c r="Z3">
        <v>1</v>
      </c>
      <c r="AC3">
        <f t="shared" ref="AC3:AC23" si="2">S3*Z3</f>
        <v>3.637978807091713E-12</v>
      </c>
      <c r="AE3">
        <f t="shared" ref="AE3:AE23" si="3">$Z3*O3</f>
        <v>5124.846816455949</v>
      </c>
      <c r="AF3">
        <f t="shared" ref="AF3:AG23" si="4">-$Z3*P3</f>
        <v>-4099.8774531647596</v>
      </c>
      <c r="AG3">
        <f t="shared" si="4"/>
        <v>-100</v>
      </c>
      <c r="AH3">
        <f t="shared" ref="AH3:AH23" si="5">-X3*R3</f>
        <v>0</v>
      </c>
      <c r="AI3">
        <f t="shared" ref="AI3:AI23" si="6">SUM(AE3:AH3)</f>
        <v>924.96936329118944</v>
      </c>
      <c r="AJ3">
        <f t="shared" ref="AJ3:AJ23" si="7">AB3-AC3</f>
        <v>-3.637978807091713E-12</v>
      </c>
      <c r="AL3">
        <f t="shared" ref="AL3:AL23" si="8">SUM(AI3:AK3)</f>
        <v>924.9693632911858</v>
      </c>
      <c r="AN3">
        <f t="shared" ref="AN3:AU23" si="9">AE3*$K3</f>
        <v>5124.846816455949</v>
      </c>
      <c r="AO3">
        <f t="shared" si="9"/>
        <v>-4099.8774531647596</v>
      </c>
      <c r="AP3">
        <f t="shared" si="9"/>
        <v>-100</v>
      </c>
      <c r="AQ3">
        <f t="shared" si="9"/>
        <v>0</v>
      </c>
      <c r="AR3">
        <f t="shared" si="9"/>
        <v>924.96936329118944</v>
      </c>
      <c r="AS3">
        <f t="shared" si="9"/>
        <v>-3.637978807091713E-12</v>
      </c>
      <c r="AT3">
        <f t="shared" si="9"/>
        <v>0</v>
      </c>
      <c r="AU3">
        <f t="shared" si="9"/>
        <v>924.9693632911858</v>
      </c>
      <c r="AW3">
        <v>0</v>
      </c>
      <c r="AX3">
        <f>(R3*SUMPRODUCT(K4:$K$23, X4:$X$23)-$AZ$3*SUMPRODUCT(K3:$K$22, W4:$W$23))/Z3</f>
        <v>3.637978807091713E-12</v>
      </c>
      <c r="AZ3">
        <f>$C$6*SUMPRODUCT(K4:$K$23, X4:$X$23)/SUMPRODUCT(K3:K22, W4:W23)</f>
        <v>2799.2920877634392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1.420964E-3</v>
      </c>
      <c r="R4">
        <f t="shared" si="0"/>
        <v>1000000</v>
      </c>
      <c r="S4">
        <f t="shared" si="1"/>
        <v>1483.1188101058679</v>
      </c>
      <c r="U4">
        <f t="shared" ref="U4:U23" si="13">M4</f>
        <v>1.420964E-3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1.420964E-3</v>
      </c>
      <c r="Y4">
        <f t="shared" ref="Y4:Y23" si="17">V4*W4</f>
        <v>0.01</v>
      </c>
      <c r="Z4">
        <f t="shared" ref="Z4:Z23" si="18">MAX(0, W4-X4-Y4)</f>
        <v>0.98857903599999997</v>
      </c>
      <c r="AB4">
        <f t="shared" ref="AB4:AB23" si="19">AC3</f>
        <v>3.637978807091713E-12</v>
      </c>
      <c r="AC4">
        <f t="shared" si="2"/>
        <v>1466.1801635679258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-1420.9639999999999</v>
      </c>
      <c r="AI4">
        <f t="shared" si="6"/>
        <v>-1420.9639999999999</v>
      </c>
      <c r="AJ4">
        <f t="shared" si="7"/>
        <v>-1466.1801635679221</v>
      </c>
      <c r="AK4">
        <f>G4*MAX(0, SUM(AB4, AE4:AF4))</f>
        <v>7.9671735875308511E-14</v>
      </c>
      <c r="AL4">
        <f t="shared" si="8"/>
        <v>-2887.1441635679221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-1333.1119241955153</v>
      </c>
      <c r="AR4">
        <f t="shared" si="9"/>
        <v>-1333.1119241955153</v>
      </c>
      <c r="AS4">
        <f t="shared" si="9"/>
        <v>-1375.5325673777295</v>
      </c>
      <c r="AT4">
        <f t="shared" si="9"/>
        <v>7.4745976053390096E-14</v>
      </c>
      <c r="AU4">
        <f t="shared" si="9"/>
        <v>-2708.644491573245</v>
      </c>
      <c r="AW4">
        <v>1</v>
      </c>
      <c r="AX4">
        <f>(R4*SUMPRODUCT(K5:$K$23, X5:$X$23)-$AZ$3*SUMPRODUCT(K4:$K$22, W5:$W$23))/Z4</f>
        <v>1483.1188101058679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1.47693E-3</v>
      </c>
      <c r="O5">
        <f t="shared" ref="O5:O23" si="21">$C$3</f>
        <v>5124.846816455949</v>
      </c>
      <c r="P5">
        <f t="shared" ref="P5:P23" si="22">O5*$C$5</f>
        <v>256.24234082279747</v>
      </c>
      <c r="Q5" s="4">
        <f t="shared" ref="Q5:Q23" si="23">$C$8</f>
        <v>12.5</v>
      </c>
      <c r="R5">
        <f t="shared" si="0"/>
        <v>1000000</v>
      </c>
      <c r="S5">
        <f t="shared" si="1"/>
        <v>2866.8236951974318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1466.1801635679258</v>
      </c>
      <c r="AC5">
        <f t="shared" si="2"/>
        <v>2801.555246490203</v>
      </c>
      <c r="AE5">
        <f t="shared" si="3"/>
        <v>5008.1703699299187</v>
      </c>
      <c r="AF5">
        <f t="shared" si="4"/>
        <v>-250.40851849649593</v>
      </c>
      <c r="AG5">
        <f t="shared" si="4"/>
        <v>-12.215414795054505</v>
      </c>
      <c r="AH5">
        <f t="shared" si="5"/>
        <v>-1460.06203563948</v>
      </c>
      <c r="AI5">
        <f t="shared" si="6"/>
        <v>3285.4844009988883</v>
      </c>
      <c r="AJ5">
        <f t="shared" si="7"/>
        <v>-1335.3750829222772</v>
      </c>
      <c r="AK5">
        <f>G5*SUM(AB5, AE5:AF5)</f>
        <v>255.18162261505529</v>
      </c>
      <c r="AL5">
        <f t="shared" si="8"/>
        <v>2205.2909406916665</v>
      </c>
      <c r="AN5">
        <f t="shared" si="9"/>
        <v>4324.868184030558</v>
      </c>
      <c r="AO5">
        <f t="shared" si="9"/>
        <v>-216.2434092015279</v>
      </c>
      <c r="AP5">
        <f t="shared" si="9"/>
        <v>-10.548774282734048</v>
      </c>
      <c r="AQ5">
        <f t="shared" si="9"/>
        <v>-1260.8548388373697</v>
      </c>
      <c r="AR5">
        <f t="shared" si="9"/>
        <v>2837.2211617089265</v>
      </c>
      <c r="AS5">
        <f t="shared" si="9"/>
        <v>-1153.1798607639103</v>
      </c>
      <c r="AT5">
        <f t="shared" si="9"/>
        <v>220.36528298309247</v>
      </c>
      <c r="AU5">
        <f t="shared" si="9"/>
        <v>1904.4065839281088</v>
      </c>
      <c r="AW5">
        <v>2</v>
      </c>
      <c r="AX5">
        <f>(R5*SUMPRODUCT(K6:$K$23, X6:$X$23)-$AZ$3*SUMPRODUCT(K5:$K$22, W6:$W$23))/Z5</f>
        <v>2866.8236951974318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1.553883E-3</v>
      </c>
      <c r="O6">
        <f t="shared" si="21"/>
        <v>5124.846816455949</v>
      </c>
      <c r="P6">
        <f t="shared" si="22"/>
        <v>256.24234082279747</v>
      </c>
      <c r="Q6" s="4">
        <f t="shared" si="23"/>
        <v>12.5</v>
      </c>
      <c r="R6">
        <f t="shared" si="0"/>
        <v>1000000</v>
      </c>
      <c r="S6">
        <f t="shared" si="1"/>
        <v>4121.603099814005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2801.555246490203</v>
      </c>
      <c r="AC6">
        <f t="shared" si="2"/>
        <v>3981.2309664323766</v>
      </c>
      <c r="AE6">
        <f t="shared" si="3"/>
        <v>4950.3065554316818</v>
      </c>
      <c r="AF6">
        <f t="shared" si="4"/>
        <v>-247.51532777158408</v>
      </c>
      <c r="AG6">
        <f t="shared" si="4"/>
        <v>-12.074279321715977</v>
      </c>
      <c r="AH6">
        <f t="shared" si="5"/>
        <v>-1518.5060310386943</v>
      </c>
      <c r="AI6">
        <f t="shared" si="6"/>
        <v>3172.210917299687</v>
      </c>
      <c r="AJ6">
        <f t="shared" si="7"/>
        <v>-1179.6757199421736</v>
      </c>
      <c r="AK6">
        <f>G6*SUM(AB6, AE6:AF6)</f>
        <v>439.00426873779259</v>
      </c>
      <c r="AL6">
        <f t="shared" si="8"/>
        <v>2431.5394660953061</v>
      </c>
      <c r="AN6">
        <f t="shared" si="9"/>
        <v>3855.4285380969036</v>
      </c>
      <c r="AO6">
        <f t="shared" si="9"/>
        <v>-192.77142690484519</v>
      </c>
      <c r="AP6">
        <f t="shared" si="9"/>
        <v>-9.4037653128408465</v>
      </c>
      <c r="AQ6">
        <f t="shared" si="9"/>
        <v>-1182.6523108786168</v>
      </c>
      <c r="AR6">
        <f t="shared" si="9"/>
        <v>2470.6010350006004</v>
      </c>
      <c r="AS6">
        <f t="shared" si="9"/>
        <v>-918.76238076097366</v>
      </c>
      <c r="AT6">
        <f t="shared" si="9"/>
        <v>341.90803480259461</v>
      </c>
      <c r="AU6">
        <f t="shared" si="9"/>
        <v>1893.7466890422215</v>
      </c>
      <c r="AW6">
        <v>3</v>
      </c>
      <c r="AX6">
        <f>(R6*SUMPRODUCT(K7:$K$23, X7:$X$23)-$AZ$3*SUMPRODUCT(K6:$K$22, W7:$W$23))/Z6</f>
        <v>4121.603099814005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1.6428289999999999E-3</v>
      </c>
      <c r="O7">
        <f t="shared" si="21"/>
        <v>5124.846816455949</v>
      </c>
      <c r="P7">
        <f t="shared" si="22"/>
        <v>256.24234082279747</v>
      </c>
      <c r="Q7" s="4">
        <f t="shared" si="23"/>
        <v>12.5</v>
      </c>
      <c r="R7">
        <f t="shared" si="0"/>
        <v>1000000</v>
      </c>
      <c r="S7">
        <f t="shared" si="1"/>
        <v>5204.1427570183405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3981.2309664323766</v>
      </c>
      <c r="AC7">
        <f t="shared" si="2"/>
        <v>4968.3745034838175</v>
      </c>
      <c r="AE7">
        <f t="shared" si="3"/>
        <v>4892.6709827092109</v>
      </c>
      <c r="AF7">
        <f t="shared" si="4"/>
        <v>-244.63354913546058</v>
      </c>
      <c r="AG7">
        <f t="shared" si="4"/>
        <v>-11.933700552275001</v>
      </c>
      <c r="AH7">
        <f t="shared" si="5"/>
        <v>-1586.8780979052267</v>
      </c>
      <c r="AI7">
        <f t="shared" si="6"/>
        <v>3049.2256351162491</v>
      </c>
      <c r="AJ7">
        <f t="shared" si="7"/>
        <v>-987.14353705144094</v>
      </c>
      <c r="AK7">
        <f>G7*SUM(AB7, AE7:AF7)</f>
        <v>423.6970784403008</v>
      </c>
      <c r="AL7">
        <f t="shared" si="8"/>
        <v>2485.7791765051088</v>
      </c>
      <c r="AN7">
        <f t="shared" si="9"/>
        <v>3449.3893753110533</v>
      </c>
      <c r="AO7">
        <f t="shared" si="9"/>
        <v>-172.4694687655527</v>
      </c>
      <c r="AP7">
        <f t="shared" si="9"/>
        <v>-8.4133962898047514</v>
      </c>
      <c r="AQ7">
        <f t="shared" si="9"/>
        <v>-1118.7673297821318</v>
      </c>
      <c r="AR7">
        <f t="shared" si="9"/>
        <v>2149.7391804735644</v>
      </c>
      <c r="AS7">
        <f t="shared" si="9"/>
        <v>-695.94755924641083</v>
      </c>
      <c r="AT7">
        <f t="shared" si="9"/>
        <v>298.7113186002619</v>
      </c>
      <c r="AU7">
        <f t="shared" si="9"/>
        <v>1752.5029398274155</v>
      </c>
      <c r="AW7">
        <v>4</v>
      </c>
      <c r="AX7">
        <f>(R7*SUMPRODUCT(K8:$K$23, X8:$X$23)-$AZ$3*SUMPRODUCT(K7:$K$22, W8:$W$23))/Z7</f>
        <v>5204.1427570183405</v>
      </c>
    </row>
    <row r="8" spans="1:52" x14ac:dyDescent="0.25">
      <c r="B8" s="2">
        <f>'T.26.04.A'!B8</f>
        <v>100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1.733774E-3</v>
      </c>
      <c r="O8">
        <f t="shared" si="21"/>
        <v>5124.846816455949</v>
      </c>
      <c r="P8">
        <f t="shared" si="22"/>
        <v>256.24234082279747</v>
      </c>
      <c r="Q8" s="4">
        <f t="shared" si="23"/>
        <v>12.5</v>
      </c>
      <c r="R8">
        <f t="shared" si="0"/>
        <v>1000000</v>
      </c>
      <c r="S8">
        <f t="shared" si="1"/>
        <v>6109.663093879074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4968.3745034838175</v>
      </c>
      <c r="AC8">
        <f t="shared" si="2"/>
        <v>5764.4295947316114</v>
      </c>
      <c r="AE8">
        <f t="shared" si="3"/>
        <v>4835.2614871417436</v>
      </c>
      <c r="AF8">
        <f t="shared" si="4"/>
        <v>-241.76307435708719</v>
      </c>
      <c r="AG8">
        <f t="shared" si="4"/>
        <v>-11.793673207010931</v>
      </c>
      <c r="AH8">
        <f t="shared" si="5"/>
        <v>-1655.2271793056029</v>
      </c>
      <c r="AI8">
        <f t="shared" si="6"/>
        <v>2926.4775602720424</v>
      </c>
      <c r="AJ8">
        <f t="shared" si="7"/>
        <v>-796.05509124779383</v>
      </c>
      <c r="AK8">
        <f t="shared" ref="AK8:AK23" si="24">G8*SUM(AB8:AB8, AE8:AF8)</f>
        <v>203.66789311651846</v>
      </c>
      <c r="AL8">
        <f t="shared" si="8"/>
        <v>2334.090362140767</v>
      </c>
      <c r="AN8">
        <f t="shared" si="9"/>
        <v>3178.4755430705382</v>
      </c>
      <c r="AO8">
        <f t="shared" si="9"/>
        <v>-158.92377715352691</v>
      </c>
      <c r="AP8">
        <f t="shared" si="9"/>
        <v>-7.7526110947950979</v>
      </c>
      <c r="AQ8">
        <f t="shared" si="9"/>
        <v>-1088.0692019737019</v>
      </c>
      <c r="AR8">
        <f t="shared" si="9"/>
        <v>1923.7299528485144</v>
      </c>
      <c r="AS8">
        <f t="shared" si="9"/>
        <v>-523.28951499241339</v>
      </c>
      <c r="AT8">
        <f t="shared" si="9"/>
        <v>133.88178052025617</v>
      </c>
      <c r="AU8">
        <f t="shared" si="9"/>
        <v>1534.3222183763571</v>
      </c>
      <c r="AW8">
        <v>5</v>
      </c>
      <c r="AX8">
        <f>(R8*SUMPRODUCT(K9:$K$23, X9:$X$23)-$AZ$3*SUMPRODUCT(K8:$K$22, W9:$W$23))/Z8</f>
        <v>6109.663093879074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1.8297159999999999E-3</v>
      </c>
      <c r="O9">
        <f t="shared" si="21"/>
        <v>5124.846816455949</v>
      </c>
      <c r="P9">
        <f t="shared" si="22"/>
        <v>256.24234082279747</v>
      </c>
      <c r="Q9" s="4">
        <f t="shared" si="23"/>
        <v>12.5</v>
      </c>
      <c r="R9">
        <f t="shared" si="0"/>
        <v>1000000</v>
      </c>
      <c r="S9">
        <f t="shared" si="1"/>
        <v>6888.172175157657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5764.4295947316114</v>
      </c>
      <c r="AC9">
        <f t="shared" si="2"/>
        <v>6422.0674195158699</v>
      </c>
      <c r="AE9">
        <f t="shared" si="3"/>
        <v>4778.0617169631187</v>
      </c>
      <c r="AF9">
        <f t="shared" si="4"/>
        <v>-238.90308584815597</v>
      </c>
      <c r="AG9">
        <f t="shared" si="4"/>
        <v>-11.654157402375183</v>
      </c>
      <c r="AH9">
        <f t="shared" si="5"/>
        <v>-1726.3258052511369</v>
      </c>
      <c r="AI9">
        <f t="shared" si="6"/>
        <v>2801.1786684614513</v>
      </c>
      <c r="AJ9">
        <f t="shared" si="7"/>
        <v>-657.63782478425856</v>
      </c>
      <c r="AK9">
        <f t="shared" si="24"/>
        <v>60.791170532494782</v>
      </c>
      <c r="AL9">
        <f t="shared" si="8"/>
        <v>2204.3320142096873</v>
      </c>
      <c r="AN9">
        <f t="shared" si="9"/>
        <v>2985.0551987103859</v>
      </c>
      <c r="AO9">
        <f t="shared" si="9"/>
        <v>-149.25275993551932</v>
      </c>
      <c r="AP9">
        <f t="shared" si="9"/>
        <v>-7.2808400563440641</v>
      </c>
      <c r="AQ9">
        <f t="shared" si="9"/>
        <v>-1078.5080069890978</v>
      </c>
      <c r="AR9">
        <f t="shared" si="9"/>
        <v>1750.0135917294253</v>
      </c>
      <c r="AS9">
        <f t="shared" si="9"/>
        <v>-410.85388260504834</v>
      </c>
      <c r="AT9">
        <f t="shared" si="9"/>
        <v>37.978789388482461</v>
      </c>
      <c r="AU9">
        <f t="shared" si="9"/>
        <v>1377.1384985128593</v>
      </c>
      <c r="AW9">
        <v>6</v>
      </c>
      <c r="AX9">
        <f>(R9*SUMPRODUCT(K10:$K$23, X10:$X$23)-$AZ$3*SUMPRODUCT(K9:$K$22, W10:$W$23))/Z9</f>
        <v>6888.172175157657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1.940649E-3</v>
      </c>
      <c r="O10">
        <f t="shared" si="21"/>
        <v>5124.846816455949</v>
      </c>
      <c r="P10">
        <f t="shared" si="22"/>
        <v>256.24234082279747</v>
      </c>
      <c r="Q10" s="4">
        <f t="shared" si="23"/>
        <v>12.5</v>
      </c>
      <c r="R10">
        <f t="shared" si="0"/>
        <v>1000000</v>
      </c>
      <c r="S10">
        <f t="shared" si="1"/>
        <v>7575.535514580989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6422.0674195158699</v>
      </c>
      <c r="AC10">
        <f t="shared" si="2"/>
        <v>6978.5828308599685</v>
      </c>
      <c r="AE10">
        <f t="shared" si="3"/>
        <v>4721.0085591005254</v>
      </c>
      <c r="AF10">
        <f t="shared" si="4"/>
        <v>-236.05042795502629</v>
      </c>
      <c r="AG10">
        <f t="shared" si="4"/>
        <v>-11.51499919944267</v>
      </c>
      <c r="AH10">
        <f t="shared" si="5"/>
        <v>-1809.3303127009599</v>
      </c>
      <c r="AI10">
        <f t="shared" si="6"/>
        <v>2664.1128192450965</v>
      </c>
      <c r="AJ10">
        <f t="shared" si="7"/>
        <v>-556.51541134409854</v>
      </c>
      <c r="AK10">
        <f t="shared" si="24"/>
        <v>44.718804757711617</v>
      </c>
      <c r="AL10">
        <f t="shared" si="8"/>
        <v>2152.3162126587094</v>
      </c>
      <c r="AN10">
        <f t="shared" si="9"/>
        <v>2802.2914036455682</v>
      </c>
      <c r="AO10">
        <f t="shared" si="9"/>
        <v>-140.11457018227841</v>
      </c>
      <c r="AP10">
        <f t="shared" si="9"/>
        <v>-6.8350613784381178</v>
      </c>
      <c r="AQ10">
        <f t="shared" si="9"/>
        <v>-1073.9804256155098</v>
      </c>
      <c r="AR10">
        <f t="shared" si="9"/>
        <v>1581.3613464693415</v>
      </c>
      <c r="AS10">
        <f t="shared" si="9"/>
        <v>-330.3358453353394</v>
      </c>
      <c r="AT10">
        <f t="shared" si="9"/>
        <v>26.544142122401823</v>
      </c>
      <c r="AU10">
        <f t="shared" si="9"/>
        <v>1277.5696432564039</v>
      </c>
      <c r="AW10">
        <v>7</v>
      </c>
      <c r="AX10">
        <f>(R10*SUMPRODUCT(K11:$K$23, X11:$X$23)-$AZ$3*SUMPRODUCT(K10:$K$22, W11:$W$23))/Z10</f>
        <v>7575.535514580989</v>
      </c>
    </row>
    <row r="11" spans="1:52" x14ac:dyDescent="0.25">
      <c r="A11" t="s">
        <v>33</v>
      </c>
      <c r="C11" s="7">
        <f>AU25</f>
        <v>12203.794788060386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2.0505829999999999E-3</v>
      </c>
      <c r="O11">
        <f t="shared" si="21"/>
        <v>5124.846816455949</v>
      </c>
      <c r="P11">
        <f t="shared" si="22"/>
        <v>256.24234082279747</v>
      </c>
      <c r="Q11" s="4">
        <f t="shared" si="23"/>
        <v>12.5</v>
      </c>
      <c r="R11">
        <f t="shared" si="0"/>
        <v>1000000</v>
      </c>
      <c r="S11">
        <f t="shared" si="1"/>
        <v>8178.1193522565927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6978.5828308599685</v>
      </c>
      <c r="AC11">
        <f t="shared" si="2"/>
        <v>7442.8977509637079</v>
      </c>
      <c r="AE11">
        <f t="shared" si="3"/>
        <v>4664.1176536153744</v>
      </c>
      <c r="AF11">
        <f t="shared" si="4"/>
        <v>-233.20588268076872</v>
      </c>
      <c r="AG11">
        <f t="shared" si="4"/>
        <v>-11.376236745844851</v>
      </c>
      <c r="AH11">
        <f t="shared" si="5"/>
        <v>-1888.9969282712598</v>
      </c>
      <c r="AI11">
        <f t="shared" si="6"/>
        <v>2530.5386059175007</v>
      </c>
      <c r="AJ11">
        <f t="shared" si="7"/>
        <v>-464.3149201037395</v>
      </c>
      <c r="AK11">
        <f t="shared" si="24"/>
        <v>27.382787044306976</v>
      </c>
      <c r="AL11">
        <f t="shared" si="8"/>
        <v>2093.6064728580682</v>
      </c>
      <c r="AN11">
        <f t="shared" si="9"/>
        <v>2632.9264465009514</v>
      </c>
      <c r="AO11">
        <f t="shared" si="9"/>
        <v>-131.64632232504758</v>
      </c>
      <c r="AP11">
        <f t="shared" si="9"/>
        <v>-6.4219637698403744</v>
      </c>
      <c r="AQ11">
        <f t="shared" si="9"/>
        <v>-1066.3517387794025</v>
      </c>
      <c r="AR11">
        <f t="shared" si="9"/>
        <v>1428.506421626661</v>
      </c>
      <c r="AS11">
        <f t="shared" si="9"/>
        <v>-262.10896110189032</v>
      </c>
      <c r="AT11">
        <f t="shared" si="9"/>
        <v>15.457771339017109</v>
      </c>
      <c r="AU11">
        <f t="shared" si="9"/>
        <v>1181.8552318637878</v>
      </c>
      <c r="AW11">
        <v>8</v>
      </c>
      <c r="AX11">
        <f>(R11*SUMPRODUCT(K12:$K$23, X12:$X$23)-$AZ$3*SUMPRODUCT(K11:$K$22, W12:$W$23))/Z11</f>
        <v>8178.1193522565927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2.1765069999999998E-3</v>
      </c>
      <c r="O12">
        <f t="shared" si="21"/>
        <v>5124.846816455949</v>
      </c>
      <c r="P12">
        <f t="shared" si="22"/>
        <v>256.24234082279747</v>
      </c>
      <c r="Q12" s="4">
        <f t="shared" si="23"/>
        <v>12.5</v>
      </c>
      <c r="R12">
        <f t="shared" si="0"/>
        <v>1000000</v>
      </c>
      <c r="S12">
        <f t="shared" si="1"/>
        <v>8696.1959775044143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7442.8977509637079</v>
      </c>
      <c r="AC12">
        <f t="shared" si="2"/>
        <v>7818.0290066309972</v>
      </c>
      <c r="AE12">
        <f t="shared" si="3"/>
        <v>4607.324992357303</v>
      </c>
      <c r="AF12">
        <f t="shared" si="4"/>
        <v>-230.36624961786515</v>
      </c>
      <c r="AG12">
        <f t="shared" si="4"/>
        <v>-11.237713919475414</v>
      </c>
      <c r="AH12">
        <f t="shared" si="5"/>
        <v>-1980.8367128790831</v>
      </c>
      <c r="AI12">
        <f t="shared" si="6"/>
        <v>2384.8843159408798</v>
      </c>
      <c r="AJ12">
        <f t="shared" si="7"/>
        <v>-375.13125566728922</v>
      </c>
      <c r="AK12">
        <f t="shared" si="24"/>
        <v>27.185669935517232</v>
      </c>
      <c r="AL12">
        <f t="shared" si="8"/>
        <v>2036.9387302091077</v>
      </c>
      <c r="AN12">
        <f t="shared" si="9"/>
        <v>2472.5416857064811</v>
      </c>
      <c r="AO12">
        <f t="shared" si="9"/>
        <v>-123.62708428532406</v>
      </c>
      <c r="AP12">
        <f t="shared" si="9"/>
        <v>-6.0307697338560384</v>
      </c>
      <c r="AQ12">
        <f t="shared" si="9"/>
        <v>-1063.0249338381186</v>
      </c>
      <c r="AR12">
        <f t="shared" si="9"/>
        <v>1279.8588978491825</v>
      </c>
      <c r="AS12">
        <f t="shared" si="9"/>
        <v>-201.3158760858816</v>
      </c>
      <c r="AT12">
        <f t="shared" si="9"/>
        <v>14.589312080420955</v>
      </c>
      <c r="AU12">
        <f t="shared" si="9"/>
        <v>1093.1323338437219</v>
      </c>
      <c r="AW12">
        <v>9</v>
      </c>
      <c r="AX12">
        <f>(R12*SUMPRODUCT(K13:$K$23, X13:$X$23)-$AZ$3*SUMPRODUCT(K12:$K$22, W13:$W$23))/Z12</f>
        <v>8696.1959775044143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2.312424E-3</v>
      </c>
      <c r="O13">
        <f t="shared" si="21"/>
        <v>5124.846816455949</v>
      </c>
      <c r="P13">
        <f t="shared" si="22"/>
        <v>256.24234082279747</v>
      </c>
      <c r="Q13" s="4">
        <f t="shared" si="23"/>
        <v>12.5</v>
      </c>
      <c r="R13">
        <f t="shared" si="0"/>
        <v>1000000</v>
      </c>
      <c r="S13">
        <f t="shared" si="1"/>
        <v>9130.9038521244129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7818.0290066309972</v>
      </c>
      <c r="AC13">
        <f t="shared" si="2"/>
        <v>8107.7681211479021</v>
      </c>
      <c r="AE13">
        <f t="shared" si="3"/>
        <v>4550.597653545603</v>
      </c>
      <c r="AF13">
        <f t="shared" si="4"/>
        <v>-227.52988267728017</v>
      </c>
      <c r="AG13">
        <f t="shared" si="4"/>
        <v>-11.099350420908131</v>
      </c>
      <c r="AH13">
        <f t="shared" si="5"/>
        <v>-2078.9087498023214</v>
      </c>
      <c r="AI13">
        <f t="shared" si="6"/>
        <v>2233.0596706450929</v>
      </c>
      <c r="AJ13">
        <f t="shared" si="7"/>
        <v>-289.73911451690492</v>
      </c>
      <c r="AK13">
        <f t="shared" si="24"/>
        <v>24.282193554998642</v>
      </c>
      <c r="AL13">
        <f t="shared" si="8"/>
        <v>1967.6027496831866</v>
      </c>
      <c r="AN13">
        <f t="shared" si="9"/>
        <v>2322.0487820808098</v>
      </c>
      <c r="AO13">
        <f t="shared" si="9"/>
        <v>-116.1024391040405</v>
      </c>
      <c r="AP13">
        <f t="shared" si="9"/>
        <v>-5.6637028999205432</v>
      </c>
      <c r="AQ13">
        <f t="shared" si="9"/>
        <v>-1060.8117654116052</v>
      </c>
      <c r="AR13">
        <f t="shared" si="9"/>
        <v>1139.4708746652434</v>
      </c>
      <c r="AS13">
        <f t="shared" si="9"/>
        <v>-147.84615323241061</v>
      </c>
      <c r="AT13">
        <f t="shared" si="9"/>
        <v>12.390556639676349</v>
      </c>
      <c r="AU13">
        <f t="shared" si="9"/>
        <v>1004.0152780725091</v>
      </c>
      <c r="AW13">
        <v>10</v>
      </c>
      <c r="AX13">
        <f>(R13*SUMPRODUCT(K14:$K$23, X14:$X$23)-$AZ$3*SUMPRODUCT(K13:$K$22, W14:$W$23))/Z13</f>
        <v>9130.9038521244129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2.4603350000000001E-3</v>
      </c>
      <c r="O14">
        <f t="shared" si="21"/>
        <v>5124.846816455949</v>
      </c>
      <c r="P14">
        <f t="shared" si="22"/>
        <v>256.24234082279747</v>
      </c>
      <c r="Q14" s="4">
        <f t="shared" si="23"/>
        <v>12.5</v>
      </c>
      <c r="R14">
        <f t="shared" si="0"/>
        <v>1000000</v>
      </c>
      <c r="S14">
        <f t="shared" si="1"/>
        <v>9521.4676979274045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8107.7681211479021</v>
      </c>
      <c r="AC14">
        <f t="shared" si="2"/>
        <v>8349.2217640119925</v>
      </c>
      <c r="AE14">
        <f t="shared" si="3"/>
        <v>4493.8956823322105</v>
      </c>
      <c r="AF14">
        <f t="shared" si="4"/>
        <v>-224.69478411661058</v>
      </c>
      <c r="AG14">
        <f t="shared" si="4"/>
        <v>-10.961048796381226</v>
      </c>
      <c r="AH14">
        <f t="shared" si="5"/>
        <v>-2184.649625426001</v>
      </c>
      <c r="AI14">
        <f t="shared" si="6"/>
        <v>2073.5902239932184</v>
      </c>
      <c r="AJ14">
        <f t="shared" si="7"/>
        <v>-241.4536428640904</v>
      </c>
      <c r="AK14">
        <f t="shared" si="24"/>
        <v>866.3878313554452</v>
      </c>
      <c r="AL14">
        <f t="shared" si="8"/>
        <v>2698.5244124845731</v>
      </c>
      <c r="AN14">
        <f t="shared" si="9"/>
        <v>2112.3566897172559</v>
      </c>
      <c r="AO14">
        <f t="shared" si="9"/>
        <v>-105.61783448586283</v>
      </c>
      <c r="AP14">
        <f t="shared" si="9"/>
        <v>-5.1522434849526908</v>
      </c>
      <c r="AQ14">
        <f t="shared" si="9"/>
        <v>-1026.8950543511448</v>
      </c>
      <c r="AR14">
        <f t="shared" si="9"/>
        <v>974.69155739529594</v>
      </c>
      <c r="AS14">
        <f t="shared" si="9"/>
        <v>-113.49533985975116</v>
      </c>
      <c r="AT14">
        <f t="shared" si="9"/>
        <v>407.24579759348518</v>
      </c>
      <c r="AU14">
        <f t="shared" si="9"/>
        <v>1268.4420151290299</v>
      </c>
      <c r="AW14">
        <v>11</v>
      </c>
      <c r="AX14">
        <f>(R14*SUMPRODUCT(K15:$K$23, X15:$X$23)-$AZ$3*SUMPRODUCT(K14:$K$22, W15:$W$23))/Z14</f>
        <v>9521.4676979274045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2.6172399999999998E-3</v>
      </c>
      <c r="O15">
        <f t="shared" si="21"/>
        <v>5124.846816455949</v>
      </c>
      <c r="P15">
        <f t="shared" si="22"/>
        <v>256.24234082279747</v>
      </c>
      <c r="Q15" s="4">
        <f t="shared" si="23"/>
        <v>12.5</v>
      </c>
      <c r="R15">
        <f t="shared" si="0"/>
        <v>1000000</v>
      </c>
      <c r="S15">
        <f t="shared" si="1"/>
        <v>9828.0190388862447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8349.2217640119925</v>
      </c>
      <c r="AC15">
        <f t="shared" si="2"/>
        <v>8509.295926266097</v>
      </c>
      <c r="AE15">
        <f t="shared" si="3"/>
        <v>4437.1951219732618</v>
      </c>
      <c r="AF15">
        <f t="shared" si="4"/>
        <v>-221.8597560986631</v>
      </c>
      <c r="AG15">
        <f t="shared" si="4"/>
        <v>-10.822750613065573</v>
      </c>
      <c r="AH15">
        <f t="shared" si="5"/>
        <v>-2295.0156281472637</v>
      </c>
      <c r="AI15">
        <f t="shared" si="6"/>
        <v>1909.4969871142703</v>
      </c>
      <c r="AJ15">
        <f t="shared" si="7"/>
        <v>-160.07416225410452</v>
      </c>
      <c r="AK15">
        <f t="shared" si="24"/>
        <v>879.51899909206145</v>
      </c>
      <c r="AL15">
        <f t="shared" si="8"/>
        <v>2628.9418239522274</v>
      </c>
      <c r="AN15">
        <f t="shared" si="9"/>
        <v>1921.2954814581515</v>
      </c>
      <c r="AO15">
        <f t="shared" si="9"/>
        <v>-96.064774072907582</v>
      </c>
      <c r="AP15">
        <f t="shared" si="9"/>
        <v>-4.6862266089808937</v>
      </c>
      <c r="AQ15">
        <f t="shared" si="9"/>
        <v>-993.73659147859973</v>
      </c>
      <c r="AR15">
        <f t="shared" si="9"/>
        <v>826.80788929766356</v>
      </c>
      <c r="AS15">
        <f t="shared" si="9"/>
        <v>-69.311751271429273</v>
      </c>
      <c r="AT15">
        <f t="shared" si="9"/>
        <v>380.82974319612453</v>
      </c>
      <c r="AU15">
        <f t="shared" si="9"/>
        <v>1138.3258812223589</v>
      </c>
      <c r="AW15">
        <v>12</v>
      </c>
      <c r="AX15">
        <f>(R15*SUMPRODUCT(K16:$K$23, X16:$X$23)-$AZ$3*SUMPRODUCT(K15:$K$22, W16:$W$23))/Z15</f>
        <v>9828.0190388862447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2.8021280000000001E-3</v>
      </c>
      <c r="O16">
        <f t="shared" si="21"/>
        <v>5124.846816455949</v>
      </c>
      <c r="P16">
        <f t="shared" si="22"/>
        <v>256.24234082279747</v>
      </c>
      <c r="Q16" s="4">
        <f t="shared" si="23"/>
        <v>12.5</v>
      </c>
      <c r="R16">
        <f t="shared" si="0"/>
        <v>1000000</v>
      </c>
      <c r="S16">
        <f t="shared" si="1"/>
        <v>10051.108229922353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8509.295926266097</v>
      </c>
      <c r="AC16">
        <f t="shared" si="2"/>
        <v>8591.0411287111165</v>
      </c>
      <c r="AE16">
        <f t="shared" si="3"/>
        <v>4380.389582060785</v>
      </c>
      <c r="AF16">
        <f t="shared" si="4"/>
        <v>-219.01947910303923</v>
      </c>
      <c r="AG16">
        <f t="shared" si="4"/>
        <v>-10.68419637440503</v>
      </c>
      <c r="AH16">
        <f t="shared" si="5"/>
        <v>-2426.1386023910568</v>
      </c>
      <c r="AI16">
        <f t="shared" si="6"/>
        <v>1724.5473041922837</v>
      </c>
      <c r="AJ16">
        <f t="shared" si="7"/>
        <v>-81.745202445019459</v>
      </c>
      <c r="AK16">
        <f t="shared" si="24"/>
        <v>886.94662204566907</v>
      </c>
      <c r="AL16">
        <f t="shared" si="8"/>
        <v>2529.7487237929336</v>
      </c>
      <c r="AN16">
        <f t="shared" si="9"/>
        <v>1747.1884046186738</v>
      </c>
      <c r="AO16">
        <f t="shared" si="9"/>
        <v>-87.359420230933679</v>
      </c>
      <c r="AP16">
        <f t="shared" si="9"/>
        <v>-4.261562509069611</v>
      </c>
      <c r="AQ16">
        <f t="shared" si="9"/>
        <v>-967.70416299391786</v>
      </c>
      <c r="AR16">
        <f t="shared" si="9"/>
        <v>687.86325888475255</v>
      </c>
      <c r="AS16">
        <f t="shared" si="9"/>
        <v>-32.60538067893755</v>
      </c>
      <c r="AT16">
        <f t="shared" si="9"/>
        <v>353.77283790014968</v>
      </c>
      <c r="AU16">
        <f t="shared" si="9"/>
        <v>1009.0307161059648</v>
      </c>
      <c r="AW16">
        <v>13</v>
      </c>
      <c r="AX16">
        <f>(R16*SUMPRODUCT(K17:$K$23, X17:$X$23)-$AZ$3*SUMPRODUCT(K16:$K$22, W17:$W$23))/Z16</f>
        <v>10051.108229922353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3.0140000000000002E-3</v>
      </c>
      <c r="O17">
        <f t="shared" si="21"/>
        <v>5124.846816455949</v>
      </c>
      <c r="P17">
        <f t="shared" si="22"/>
        <v>256.24234082279747</v>
      </c>
      <c r="Q17" s="4">
        <f t="shared" si="23"/>
        <v>12.5</v>
      </c>
      <c r="R17">
        <f t="shared" si="0"/>
        <v>1000000</v>
      </c>
      <c r="S17">
        <f t="shared" si="1"/>
        <v>10192.882703953857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8591.0411287111165</v>
      </c>
      <c r="AC17">
        <f t="shared" si="2"/>
        <v>8598.8399924863479</v>
      </c>
      <c r="AE17">
        <f t="shared" si="3"/>
        <v>4323.3831920398452</v>
      </c>
      <c r="AF17">
        <f t="shared" si="4"/>
        <v>-216.16915960199228</v>
      </c>
      <c r="AG17">
        <f t="shared" si="4"/>
        <v>-10.545152242788522</v>
      </c>
      <c r="AH17">
        <f t="shared" si="5"/>
        <v>-2576.1734297965409</v>
      </c>
      <c r="AI17">
        <f t="shared" si="6"/>
        <v>1520.4954503985241</v>
      </c>
      <c r="AJ17">
        <f t="shared" si="7"/>
        <v>-7.7988637752314389</v>
      </c>
      <c r="AK17">
        <f t="shared" si="24"/>
        <v>888.87786128042796</v>
      </c>
      <c r="AL17">
        <f t="shared" si="8"/>
        <v>2401.5744479037207</v>
      </c>
      <c r="AN17">
        <f t="shared" si="9"/>
        <v>1588.5178456343442</v>
      </c>
      <c r="AO17">
        <f t="shared" si="9"/>
        <v>-79.425892281717211</v>
      </c>
      <c r="AP17">
        <f t="shared" si="9"/>
        <v>-3.8745495780810288</v>
      </c>
      <c r="AQ17">
        <f t="shared" si="9"/>
        <v>-946.54979327659953</v>
      </c>
      <c r="AR17">
        <f t="shared" si="9"/>
        <v>558.66761049794661</v>
      </c>
      <c r="AS17">
        <f t="shared" si="9"/>
        <v>-2.8654953152050364</v>
      </c>
      <c r="AT17">
        <f t="shared" si="9"/>
        <v>326.59569659080904</v>
      </c>
      <c r="AU17">
        <f t="shared" si="9"/>
        <v>882.39781177355064</v>
      </c>
      <c r="AW17">
        <v>14</v>
      </c>
      <c r="AX17">
        <f>(R17*SUMPRODUCT(K18:$K$23, X18:$X$23)-$AZ$3*SUMPRODUCT(K17:$K$22, W18:$W$23))/Z17</f>
        <v>10192.882703953857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4.6990000000000001E-3</v>
      </c>
      <c r="O18">
        <f t="shared" si="21"/>
        <v>5124.846816455949</v>
      </c>
      <c r="P18">
        <f t="shared" si="22"/>
        <v>256.24234082279747</v>
      </c>
      <c r="Q18" s="4">
        <f t="shared" si="23"/>
        <v>12.5</v>
      </c>
      <c r="R18">
        <f t="shared" si="0"/>
        <v>1000000</v>
      </c>
      <c r="S18">
        <f t="shared" si="1"/>
        <v>9774.6572190458919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8598.8399924863479</v>
      </c>
      <c r="AC18">
        <f t="shared" si="2"/>
        <v>8124.8116334615534</v>
      </c>
      <c r="AE18">
        <f t="shared" si="3"/>
        <v>4259.8337825000517</v>
      </c>
      <c r="AF18">
        <f t="shared" si="4"/>
        <v>-212.99168912500261</v>
      </c>
      <c r="AG18">
        <f t="shared" si="4"/>
        <v>-10.390149049971773</v>
      </c>
      <c r="AH18">
        <f t="shared" si="5"/>
        <v>-3964.1336311090618</v>
      </c>
      <c r="AI18">
        <f t="shared" si="6"/>
        <v>72.318313216015667</v>
      </c>
      <c r="AJ18">
        <f t="shared" si="7"/>
        <v>474.02835902479455</v>
      </c>
      <c r="AK18">
        <f t="shared" si="24"/>
        <v>885.19774601029792</v>
      </c>
      <c r="AL18">
        <f t="shared" si="8"/>
        <v>1431.5444182511083</v>
      </c>
      <c r="AN18">
        <f t="shared" si="9"/>
        <v>1441.791260111135</v>
      </c>
      <c r="AO18">
        <f t="shared" si="9"/>
        <v>-72.089563005556755</v>
      </c>
      <c r="AP18">
        <f t="shared" si="9"/>
        <v>-3.5166691604359879</v>
      </c>
      <c r="AQ18">
        <f t="shared" si="9"/>
        <v>-1341.7080372303456</v>
      </c>
      <c r="AR18">
        <f t="shared" si="9"/>
        <v>24.476990714796678</v>
      </c>
      <c r="AS18">
        <f t="shared" si="9"/>
        <v>160.44051950911157</v>
      </c>
      <c r="AT18">
        <f t="shared" si="9"/>
        <v>299.60567450091776</v>
      </c>
      <c r="AU18">
        <f t="shared" si="9"/>
        <v>484.52318472482608</v>
      </c>
      <c r="AW18">
        <v>15</v>
      </c>
      <c r="AX18">
        <f>(R18*SUMPRODUCT(K19:$K$23, X19:$X$23)-$AZ$3*SUMPRODUCT(K18:$K$22, W19:$W$23))/Z18</f>
        <v>9774.6572190458919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6.5490000000000001E-3</v>
      </c>
      <c r="O19">
        <f t="shared" si="21"/>
        <v>5124.846816455949</v>
      </c>
      <c r="P19">
        <f t="shared" si="22"/>
        <v>256.24234082279747</v>
      </c>
      <c r="Q19" s="4">
        <f t="shared" si="23"/>
        <v>12.5</v>
      </c>
      <c r="R19">
        <f t="shared" si="0"/>
        <v>1000000</v>
      </c>
      <c r="S19">
        <f t="shared" si="1"/>
        <v>8826.3169246533162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8124.8116334615534</v>
      </c>
      <c r="AC19">
        <f t="shared" si="2"/>
        <v>7215.1274744006942</v>
      </c>
      <c r="AE19">
        <f t="shared" si="3"/>
        <v>4189.3377932334579</v>
      </c>
      <c r="AF19">
        <f t="shared" si="4"/>
        <v>-209.46688966167292</v>
      </c>
      <c r="AG19">
        <f t="shared" si="4"/>
        <v>-10.218202473343791</v>
      </c>
      <c r="AH19">
        <f t="shared" si="5"/>
        <v>-5443.6068902612124</v>
      </c>
      <c r="AI19">
        <f t="shared" si="6"/>
        <v>-1473.9541891627714</v>
      </c>
      <c r="AJ19">
        <f t="shared" si="7"/>
        <v>909.6841590608592</v>
      </c>
      <c r="AK19">
        <f t="shared" si="24"/>
        <v>847.32777759233363</v>
      </c>
      <c r="AL19">
        <f t="shared" si="8"/>
        <v>283.05774749042143</v>
      </c>
      <c r="AN19">
        <f t="shared" si="9"/>
        <v>1306.1603067761105</v>
      </c>
      <c r="AO19">
        <f t="shared" si="9"/>
        <v>-65.308015338805532</v>
      </c>
      <c r="AP19">
        <f t="shared" si="9"/>
        <v>-3.1858520692316428</v>
      </c>
      <c r="AQ19">
        <f t="shared" si="9"/>
        <v>-1697.2188915480715</v>
      </c>
      <c r="AR19">
        <f t="shared" si="9"/>
        <v>-459.5524521799984</v>
      </c>
      <c r="AS19">
        <f t="shared" si="9"/>
        <v>283.62318793854439</v>
      </c>
      <c r="AT19">
        <f t="shared" si="9"/>
        <v>264.18158776967528</v>
      </c>
      <c r="AU19">
        <f t="shared" si="9"/>
        <v>88.252323528221268</v>
      </c>
      <c r="AW19">
        <v>16</v>
      </c>
      <c r="AX19">
        <f>(R19*SUMPRODUCT(K20:$K$23, X20:$X$23)-$AZ$3*SUMPRODUCT(K19:$K$22, W20:$W$23))/Z19</f>
        <v>8826.3169246533162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8.5349999999999992E-3</v>
      </c>
      <c r="O20">
        <f t="shared" si="21"/>
        <v>5124.846816455949</v>
      </c>
      <c r="P20">
        <f t="shared" si="22"/>
        <v>256.24234082279747</v>
      </c>
      <c r="Q20" s="4">
        <f t="shared" si="23"/>
        <v>12.5</v>
      </c>
      <c r="R20">
        <f t="shared" si="0"/>
        <v>1000000</v>
      </c>
      <c r="S20">
        <f t="shared" si="1"/>
        <v>7384.6633299957193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7215.1274744006942</v>
      </c>
      <c r="AC20">
        <f t="shared" si="2"/>
        <v>5924.7497079585937</v>
      </c>
      <c r="AE20">
        <f t="shared" si="3"/>
        <v>4111.6884172358759</v>
      </c>
      <c r="AF20">
        <f t="shared" si="4"/>
        <v>-205.58442086179383</v>
      </c>
      <c r="AG20">
        <f t="shared" si="4"/>
        <v>-10.028808090500362</v>
      </c>
      <c r="AH20">
        <f t="shared" si="5"/>
        <v>-6976.9886487991389</v>
      </c>
      <c r="AI20">
        <f t="shared" si="6"/>
        <v>-3080.9134605155568</v>
      </c>
      <c r="AJ20">
        <f t="shared" si="7"/>
        <v>1290.3777664421004</v>
      </c>
      <c r="AK20">
        <f t="shared" si="24"/>
        <v>778.48620295423439</v>
      </c>
      <c r="AL20">
        <f t="shared" si="8"/>
        <v>-1012.049491119222</v>
      </c>
      <c r="AN20">
        <f t="shared" si="9"/>
        <v>1180.8987570515962</v>
      </c>
      <c r="AO20">
        <f t="shared" si="9"/>
        <v>-59.044937852579821</v>
      </c>
      <c r="AP20">
        <f t="shared" si="9"/>
        <v>-2.8803269623096712</v>
      </c>
      <c r="AQ20">
        <f t="shared" si="9"/>
        <v>-2003.8282056568939</v>
      </c>
      <c r="AR20">
        <f t="shared" si="9"/>
        <v>-884.85471342018707</v>
      </c>
      <c r="AS20">
        <f t="shared" si="9"/>
        <v>370.60334974090404</v>
      </c>
      <c r="AT20">
        <f t="shared" si="9"/>
        <v>223.58537324880513</v>
      </c>
      <c r="AU20">
        <f t="shared" si="9"/>
        <v>-290.66599043047785</v>
      </c>
      <c r="AW20">
        <v>17</v>
      </c>
      <c r="AX20">
        <f>(R20*SUMPRODUCT(K21:$K$23, X21:$X$23)-$AZ$3*SUMPRODUCT(K20:$K$22, W21:$W$23))/Z20</f>
        <v>7384.6633299957193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1.0821000000000001E-2</v>
      </c>
      <c r="O21">
        <f t="shared" si="21"/>
        <v>5124.846816455949</v>
      </c>
      <c r="P21">
        <f t="shared" si="22"/>
        <v>256.24234082279747</v>
      </c>
      <c r="Q21" s="4">
        <f t="shared" si="23"/>
        <v>12.5</v>
      </c>
      <c r="R21">
        <f t="shared" si="0"/>
        <v>1000000</v>
      </c>
      <c r="S21">
        <f t="shared" si="1"/>
        <v>5439.0131842535629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5924.7497079585937</v>
      </c>
      <c r="AC21">
        <f t="shared" si="2"/>
        <v>4272.8880079439559</v>
      </c>
      <c r="AE21">
        <f t="shared" si="3"/>
        <v>4026.0789527006082</v>
      </c>
      <c r="AF21">
        <f t="shared" si="4"/>
        <v>-201.30394763503043</v>
      </c>
      <c r="AG21">
        <f t="shared" si="4"/>
        <v>-9.8199982772480556</v>
      </c>
      <c r="AH21">
        <f t="shared" si="5"/>
        <v>-8681.7385877843553</v>
      </c>
      <c r="AI21">
        <f t="shared" si="6"/>
        <v>-4866.7835809960252</v>
      </c>
      <c r="AJ21">
        <f t="shared" si="7"/>
        <v>1651.8617000146378</v>
      </c>
      <c r="AK21">
        <f t="shared" si="24"/>
        <v>682.46672991169203</v>
      </c>
      <c r="AL21">
        <f t="shared" si="8"/>
        <v>-2532.4551510696956</v>
      </c>
      <c r="AN21">
        <f t="shared" si="9"/>
        <v>1065.1631250907587</v>
      </c>
      <c r="AO21">
        <f t="shared" si="9"/>
        <v>-53.258156254537944</v>
      </c>
      <c r="AP21">
        <f t="shared" si="9"/>
        <v>-2.5980364956238944</v>
      </c>
      <c r="AQ21">
        <f t="shared" si="9"/>
        <v>-2296.8918180758501</v>
      </c>
      <c r="AR21">
        <f t="shared" si="9"/>
        <v>-1287.5848857352532</v>
      </c>
      <c r="AS21">
        <f t="shared" si="9"/>
        <v>437.0262459520543</v>
      </c>
      <c r="AT21">
        <f t="shared" si="9"/>
        <v>180.55741165125286</v>
      </c>
      <c r="AU21">
        <f t="shared" si="9"/>
        <v>-670.00122813194605</v>
      </c>
      <c r="AW21">
        <v>18</v>
      </c>
      <c r="AX21">
        <f>(R21*SUMPRODUCT(K22:$K$23, X22:$X$23)-$AZ$3*SUMPRODUCT(K21:$K$22, W22:$W$23))/Z21</f>
        <v>5439.0131842535629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1.3422999999999999E-2</v>
      </c>
      <c r="O22">
        <f t="shared" si="21"/>
        <v>5124.846816455949</v>
      </c>
      <c r="P22">
        <f t="shared" si="22"/>
        <v>256.24234082279747</v>
      </c>
      <c r="Q22" s="4">
        <f t="shared" si="23"/>
        <v>12.5</v>
      </c>
      <c r="R22">
        <f t="shared" si="0"/>
        <v>1000000</v>
      </c>
      <c r="S22">
        <f t="shared" si="1"/>
        <v>2978.0315050875111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4272.8880079439559</v>
      </c>
      <c r="AC22">
        <f t="shared" si="2"/>
        <v>2284.742067842607</v>
      </c>
      <c r="AE22">
        <f t="shared" si="3"/>
        <v>3931.7761053915019</v>
      </c>
      <c r="AF22">
        <f t="shared" si="4"/>
        <v>-196.58880526957512</v>
      </c>
      <c r="AG22">
        <f t="shared" si="4"/>
        <v>-9.5899844576000746</v>
      </c>
      <c r="AH22">
        <f t="shared" si="5"/>
        <v>-10545.106950040052</v>
      </c>
      <c r="AI22">
        <f t="shared" si="6"/>
        <v>-6819.509634375725</v>
      </c>
      <c r="AJ22">
        <f t="shared" si="7"/>
        <v>1988.145940101349</v>
      </c>
      <c r="AK22">
        <f t="shared" si="24"/>
        <v>560.56527156461175</v>
      </c>
      <c r="AL22">
        <f t="shared" si="8"/>
        <v>-4270.7984227097641</v>
      </c>
      <c r="AN22">
        <f t="shared" si="9"/>
        <v>958.21724327060576</v>
      </c>
      <c r="AO22">
        <f t="shared" si="9"/>
        <v>-47.910862163530297</v>
      </c>
      <c r="AP22">
        <f t="shared" si="9"/>
        <v>-2.3371850847174542</v>
      </c>
      <c r="AQ22">
        <f t="shared" si="9"/>
        <v>-2569.9589805749993</v>
      </c>
      <c r="AR22">
        <f t="shared" si="9"/>
        <v>-1661.9897845526409</v>
      </c>
      <c r="AS22">
        <f t="shared" si="9"/>
        <v>484.53311452073791</v>
      </c>
      <c r="AT22">
        <f t="shared" si="9"/>
        <v>136.61594526079847</v>
      </c>
      <c r="AU22">
        <f t="shared" si="9"/>
        <v>-1040.8407247711045</v>
      </c>
      <c r="AW22">
        <v>19</v>
      </c>
      <c r="AX22">
        <f>(R22*SUMPRODUCT(K23:$K$23, X23:$X$23)-$AZ$3*SUMPRODUCT(K22:$K$22, W23:$W$23))/Z22</f>
        <v>2978.0315050875111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1.6303999999999999E-2</v>
      </c>
      <c r="O23">
        <f t="shared" si="21"/>
        <v>5124.846816455949</v>
      </c>
      <c r="P23">
        <f t="shared" si="22"/>
        <v>256.24234082279747</v>
      </c>
      <c r="Q23" s="4">
        <f t="shared" si="23"/>
        <v>12.5</v>
      </c>
      <c r="R23">
        <f t="shared" si="0"/>
        <v>1000000</v>
      </c>
      <c r="S23">
        <f t="shared" si="1"/>
        <v>3058.4818106344392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2284.742067842607</v>
      </c>
      <c r="AC23">
        <f t="shared" si="2"/>
        <v>2284.742067842607</v>
      </c>
      <c r="AE23">
        <f t="shared" si="3"/>
        <v>3828.3546667152841</v>
      </c>
      <c r="AF23">
        <f t="shared" si="4"/>
        <v>-191.41773333576421</v>
      </c>
      <c r="AG23">
        <f t="shared" si="4"/>
        <v>-9.3377295064273635</v>
      </c>
      <c r="AH23">
        <f t="shared" si="5"/>
        <v>-12508.408527736929</v>
      </c>
      <c r="AI23">
        <f t="shared" si="6"/>
        <v>-8880.8093238638357</v>
      </c>
      <c r="AJ23">
        <f t="shared" si="7"/>
        <v>0</v>
      </c>
      <c r="AK23">
        <f t="shared" si="24"/>
        <v>414.51753008554897</v>
      </c>
      <c r="AL23">
        <f t="shared" si="8"/>
        <v>-8466.2917937782877</v>
      </c>
      <c r="AN23">
        <f t="shared" si="9"/>
        <v>859.46606664838066</v>
      </c>
      <c r="AO23">
        <f t="shared" si="9"/>
        <v>-42.973303332419036</v>
      </c>
      <c r="AP23">
        <f t="shared" si="9"/>
        <v>-2.0963213570809183</v>
      </c>
      <c r="AQ23">
        <f t="shared" si="9"/>
        <v>-2808.1391650656701</v>
      </c>
      <c r="AR23">
        <f t="shared" si="9"/>
        <v>-1993.7427231067893</v>
      </c>
      <c r="AS23">
        <f t="shared" si="9"/>
        <v>0</v>
      </c>
      <c r="AT23">
        <f t="shared" si="9"/>
        <v>93.059233575425679</v>
      </c>
      <c r="AU23">
        <f t="shared" si="9"/>
        <v>-1900.6834895313639</v>
      </c>
      <c r="AW23">
        <v>20</v>
      </c>
      <c r="AX23">
        <f>(R23*SUMPRODUCT(K$23:$K24, X$23:$X24)-$AZ$3*SUMPRODUCT(K$22:$K23, W$23:$W24))/Z23</f>
        <v>3058.4818106344392</v>
      </c>
    </row>
    <row r="25" spans="5:50" x14ac:dyDescent="0.25">
      <c r="AN25" s="8">
        <f t="shared" ref="AN25:AU25" si="25">SUM(AN3:AN23)</f>
        <v>47328.927153986224</v>
      </c>
      <c r="AO25" s="8">
        <f t="shared" si="25"/>
        <v>-6210.0814700412739</v>
      </c>
      <c r="AP25" s="8">
        <f t="shared" si="25"/>
        <v>-202.93985812905765</v>
      </c>
      <c r="AQ25" s="8">
        <f t="shared" si="25"/>
        <v>-27978.763176553159</v>
      </c>
      <c r="AR25" s="8">
        <f t="shared" si="25"/>
        <v>12937.142649262716</v>
      </c>
      <c r="AS25" s="8">
        <f t="shared" si="25"/>
        <v>-4501.2241509659816</v>
      </c>
      <c r="AT25" s="8">
        <f t="shared" si="25"/>
        <v>3767.8762897636484</v>
      </c>
      <c r="AU25" s="9">
        <f t="shared" si="25"/>
        <v>12203.794788060386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0" priority="1" operator="lessThan">
      <formula>0</formula>
    </cfRule>
  </conditionalFormatting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CD188E-58DE-4EE9-BD2E-ECCBF5145B0F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'T.45.04.E'!C3*(1+C12)</f>
        <v>21830.757547989644</v>
      </c>
      <c r="K3">
        <v>1</v>
      </c>
      <c r="L3" s="2">
        <v>0</v>
      </c>
      <c r="O3">
        <f>$C$3</f>
        <v>21830.757547989644</v>
      </c>
      <c r="P3">
        <f>O3*B5</f>
        <v>17464.606038391717</v>
      </c>
      <c r="Q3" s="4">
        <f>B8</f>
        <v>100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21830.757547989644</v>
      </c>
      <c r="AF3">
        <f t="shared" ref="AF3:AG23" si="4">-$Z3*P3</f>
        <v>-17464.606038391717</v>
      </c>
      <c r="AG3">
        <f t="shared" si="4"/>
        <v>-100</v>
      </c>
      <c r="AH3">
        <f t="shared" ref="AH3:AH23" si="5">-X3*R3</f>
        <v>0</v>
      </c>
      <c r="AI3">
        <f t="shared" ref="AI3:AI23" si="6">SUM(AE3:AH3)</f>
        <v>4266.1515095979266</v>
      </c>
      <c r="AJ3">
        <f t="shared" ref="AJ3:AJ23" si="7">AB3-AC3</f>
        <v>0</v>
      </c>
      <c r="AL3">
        <f t="shared" ref="AL3:AL23" si="8">SUM(AI3:AK3)</f>
        <v>4266.1515095979266</v>
      </c>
      <c r="AN3">
        <f t="shared" ref="AN3:AU23" si="9">AE3*$K3</f>
        <v>21830.757547989644</v>
      </c>
      <c r="AO3">
        <f t="shared" si="9"/>
        <v>-17464.606038391717</v>
      </c>
      <c r="AP3">
        <f t="shared" si="9"/>
        <v>-100</v>
      </c>
      <c r="AQ3">
        <f t="shared" si="9"/>
        <v>0</v>
      </c>
      <c r="AR3">
        <f t="shared" si="9"/>
        <v>4266.1515095979266</v>
      </c>
      <c r="AS3">
        <f t="shared" si="9"/>
        <v>0</v>
      </c>
      <c r="AT3">
        <f t="shared" si="9"/>
        <v>0</v>
      </c>
      <c r="AU3">
        <f t="shared" si="9"/>
        <v>4266.1515095979266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13076.622039734353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2.4603350000000001E-3</v>
      </c>
      <c r="R4">
        <f t="shared" si="0"/>
        <v>1000000</v>
      </c>
      <c r="S4">
        <f t="shared" si="1"/>
        <v>10904.269796477214</v>
      </c>
      <c r="U4">
        <f t="shared" ref="U4:U23" si="13">M4</f>
        <v>2.4603350000000001E-3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2.4603350000000001E-3</v>
      </c>
      <c r="Y4">
        <f t="shared" ref="Y4:Y23" si="17">V4*W4</f>
        <v>0.01</v>
      </c>
      <c r="Z4">
        <f t="shared" ref="Z4:Z23" si="18">MAX(0, W4-X4-Y4)</f>
        <v>0.98753966500000001</v>
      </c>
      <c r="AB4">
        <f t="shared" ref="AB4:AB23" si="19">AC3</f>
        <v>0</v>
      </c>
      <c r="AC4">
        <f t="shared" si="2"/>
        <v>10768.398941882726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-2460.335</v>
      </c>
      <c r="AI4">
        <f t="shared" si="6"/>
        <v>-2460.335</v>
      </c>
      <c r="AJ4">
        <f t="shared" si="7"/>
        <v>-10768.398941882726</v>
      </c>
      <c r="AK4">
        <f>H4*SUM(AB4, AE4:AF4)</f>
        <v>0</v>
      </c>
      <c r="AL4">
        <f t="shared" si="8"/>
        <v>-13228.733941882725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-2308.2230978515804</v>
      </c>
      <c r="AR4">
        <f t="shared" si="9"/>
        <v>-2308.2230978515804</v>
      </c>
      <c r="AS4">
        <f t="shared" si="9"/>
        <v>-10102.635277120486</v>
      </c>
      <c r="AT4">
        <f t="shared" si="9"/>
        <v>0</v>
      </c>
      <c r="AU4">
        <f t="shared" si="9"/>
        <v>-12410.858374972064</v>
      </c>
      <c r="AW4">
        <v>1</v>
      </c>
      <c r="AX4">
        <f>(R4*SUMPRODUCT(K5:$K$23, X5:$X$23)-$AZ$3*SUMPRODUCT(K4:$K$22, W5:$W$23))/Z4</f>
        <v>10904.269796477214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2.6172399999999998E-3</v>
      </c>
      <c r="O5">
        <f t="shared" ref="O5:O23" si="21">$C$3</f>
        <v>21830.757547989644</v>
      </c>
      <c r="P5">
        <f t="shared" ref="P5:P23" si="22">O5*$C$5</f>
        <v>1091.5378773994823</v>
      </c>
      <c r="Q5" s="4">
        <f t="shared" ref="Q5:Q23" si="23">$C$8</f>
        <v>12.5</v>
      </c>
      <c r="R5">
        <f t="shared" si="0"/>
        <v>1000000</v>
      </c>
      <c r="S5">
        <f t="shared" si="1"/>
        <v>21179.497142403685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10768.398941882726</v>
      </c>
      <c r="AC5">
        <f t="shared" si="2"/>
        <v>20651.696449783369</v>
      </c>
      <c r="AE5">
        <f t="shared" si="3"/>
        <v>21286.727211632591</v>
      </c>
      <c r="AF5">
        <f t="shared" si="4"/>
        <v>-1064.3363605816298</v>
      </c>
      <c r="AG5">
        <f t="shared" si="4"/>
        <v>-12.188495500464693</v>
      </c>
      <c r="AH5">
        <f t="shared" si="5"/>
        <v>-2584.6283128246</v>
      </c>
      <c r="AI5">
        <f t="shared" si="6"/>
        <v>17625.574042725897</v>
      </c>
      <c r="AJ5">
        <f t="shared" si="7"/>
        <v>-9883.2975079006428</v>
      </c>
      <c r="AK5">
        <f>H5*SUM(AB5, AE5:AF5)</f>
        <v>2677.6042381094708</v>
      </c>
      <c r="AL5">
        <f t="shared" si="8"/>
        <v>10419.880772934725</v>
      </c>
      <c r="AN5">
        <f t="shared" si="9"/>
        <v>18382.419618247848</v>
      </c>
      <c r="AO5">
        <f t="shared" si="9"/>
        <v>-919.12098091239261</v>
      </c>
      <c r="AP5">
        <f t="shared" si="9"/>
        <v>-10.525527789082984</v>
      </c>
      <c r="AQ5">
        <f t="shared" si="9"/>
        <v>-2231.9881178155915</v>
      </c>
      <c r="AR5">
        <f t="shared" si="9"/>
        <v>15220.784991730779</v>
      </c>
      <c r="AS5">
        <f t="shared" si="9"/>
        <v>-8534.8452204963887</v>
      </c>
      <c r="AT5">
        <f t="shared" si="9"/>
        <v>2312.2786413887675</v>
      </c>
      <c r="AU5">
        <f t="shared" si="9"/>
        <v>8998.2184126231587</v>
      </c>
      <c r="AW5">
        <v>2</v>
      </c>
      <c r="AX5">
        <f>(R5*SUMPRODUCT(K6:$K$23, X6:$X$23)-$AZ$3*SUMPRODUCT(K5:$K$22, W6:$W$23))/Z5</f>
        <v>21179.497142403685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2.8021280000000001E-3</v>
      </c>
      <c r="O6">
        <f t="shared" si="21"/>
        <v>21830.757547989644</v>
      </c>
      <c r="P6">
        <f t="shared" si="22"/>
        <v>1091.5378773994823</v>
      </c>
      <c r="Q6" s="4">
        <f t="shared" si="23"/>
        <v>12.5</v>
      </c>
      <c r="R6">
        <f t="shared" si="0"/>
        <v>1000000</v>
      </c>
      <c r="S6">
        <f t="shared" si="1"/>
        <v>30682.407063325274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20651.696449783369</v>
      </c>
      <c r="AC6">
        <f t="shared" si="2"/>
        <v>29534.779052158046</v>
      </c>
      <c r="AE6">
        <f t="shared" si="3"/>
        <v>21014.211805168186</v>
      </c>
      <c r="AF6">
        <f t="shared" si="4"/>
        <v>-1050.7105902584094</v>
      </c>
      <c r="AG6">
        <f t="shared" si="4"/>
        <v>-12.032456820940318</v>
      </c>
      <c r="AH6">
        <f t="shared" si="5"/>
        <v>-2732.2979615780905</v>
      </c>
      <c r="AI6">
        <f t="shared" si="6"/>
        <v>17219.170796510749</v>
      </c>
      <c r="AJ6">
        <f t="shared" si="7"/>
        <v>-8883.0826023746777</v>
      </c>
      <c r="AK6">
        <f>H6*SUM(AB6, AE6:AF6)</f>
        <v>4418.9335059186151</v>
      </c>
      <c r="AL6">
        <f t="shared" si="8"/>
        <v>12755.021700054687</v>
      </c>
      <c r="AN6">
        <f t="shared" si="9"/>
        <v>16366.419128197444</v>
      </c>
      <c r="AO6">
        <f t="shared" si="9"/>
        <v>-818.32095640987222</v>
      </c>
      <c r="AP6">
        <f t="shared" si="9"/>
        <v>-9.3711928526872157</v>
      </c>
      <c r="AQ6">
        <f t="shared" si="9"/>
        <v>-2127.9852909500378</v>
      </c>
      <c r="AR6">
        <f t="shared" si="9"/>
        <v>13410.741687984848</v>
      </c>
      <c r="AS6">
        <f t="shared" si="9"/>
        <v>-6918.3776374190429</v>
      </c>
      <c r="AT6">
        <f t="shared" si="9"/>
        <v>3441.5812749975366</v>
      </c>
      <c r="AU6">
        <f t="shared" si="9"/>
        <v>9933.9453255633416</v>
      </c>
      <c r="AW6">
        <v>3</v>
      </c>
      <c r="AX6">
        <f>(R6*SUMPRODUCT(K7:$K$23, X7:$X$23)-$AZ$3*SUMPRODUCT(K6:$K$22, W7:$W$23))/Z6</f>
        <v>30682.407063325274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3.0140000000000002E-3</v>
      </c>
      <c r="O7">
        <f t="shared" si="21"/>
        <v>21830.757547989644</v>
      </c>
      <c r="P7">
        <f t="shared" si="22"/>
        <v>1091.5378773994823</v>
      </c>
      <c r="Q7" s="4">
        <f t="shared" si="23"/>
        <v>12.5</v>
      </c>
      <c r="R7">
        <f t="shared" si="0"/>
        <v>1000000</v>
      </c>
      <c r="S7">
        <f t="shared" si="1"/>
        <v>39252.753801341642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29534.779052158046</v>
      </c>
      <c r="AC7">
        <f t="shared" si="2"/>
        <v>37292.83688567215</v>
      </c>
      <c r="AE7">
        <f t="shared" si="3"/>
        <v>20740.732852735728</v>
      </c>
      <c r="AF7">
        <f t="shared" si="4"/>
        <v>-1037.0366426367866</v>
      </c>
      <c r="AG7">
        <f t="shared" si="4"/>
        <v>-11.875866427872602</v>
      </c>
      <c r="AH7">
        <f t="shared" si="5"/>
        <v>-2901.26598866513</v>
      </c>
      <c r="AI7">
        <f t="shared" si="6"/>
        <v>16790.554355005937</v>
      </c>
      <c r="AJ7">
        <f t="shared" si="7"/>
        <v>-7758.0578335141035</v>
      </c>
      <c r="AK7">
        <f>H7*SUM(AB7, AE7:AF7)</f>
        <v>5155.268359958307</v>
      </c>
      <c r="AL7">
        <f t="shared" si="8"/>
        <v>14187.764881450141</v>
      </c>
      <c r="AN7">
        <f t="shared" si="9"/>
        <v>14622.455462716649</v>
      </c>
      <c r="AO7">
        <f t="shared" si="9"/>
        <v>-731.12277313583263</v>
      </c>
      <c r="AP7">
        <f t="shared" si="9"/>
        <v>-8.3726225662191958</v>
      </c>
      <c r="AQ7">
        <f t="shared" si="9"/>
        <v>-2045.4259261699483</v>
      </c>
      <c r="AR7">
        <f t="shared" si="9"/>
        <v>11837.534140844647</v>
      </c>
      <c r="AS7">
        <f t="shared" si="9"/>
        <v>-5469.5200961896999</v>
      </c>
      <c r="AT7">
        <f t="shared" si="9"/>
        <v>3634.5235497259482</v>
      </c>
      <c r="AU7">
        <f t="shared" si="9"/>
        <v>10002.537594380896</v>
      </c>
      <c r="AW7">
        <v>4</v>
      </c>
      <c r="AX7">
        <f>(R7*SUMPRODUCT(K8:$K$23, X8:$X$23)-$AZ$3*SUMPRODUCT(K7:$K$22, W8:$W$23))/Z7</f>
        <v>39252.753801341642</v>
      </c>
    </row>
    <row r="8" spans="1:52" x14ac:dyDescent="0.25">
      <c r="B8" s="2">
        <f>'T.26.04.A'!B8</f>
        <v>100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4.6990000000000001E-3</v>
      </c>
      <c r="O8">
        <f t="shared" si="21"/>
        <v>21830.757547989644</v>
      </c>
      <c r="P8">
        <f t="shared" si="22"/>
        <v>1091.5378773994823</v>
      </c>
      <c r="Q8" s="4">
        <f t="shared" si="23"/>
        <v>12.5</v>
      </c>
      <c r="R8">
        <f t="shared" si="0"/>
        <v>1000000</v>
      </c>
      <c r="S8">
        <f t="shared" si="1"/>
        <v>46060.056070984399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37292.83688567215</v>
      </c>
      <c r="AC8">
        <f t="shared" si="2"/>
        <v>43117.014030486767</v>
      </c>
      <c r="AE8">
        <f t="shared" si="3"/>
        <v>20435.864820533367</v>
      </c>
      <c r="AF8">
        <f t="shared" si="4"/>
        <v>-1021.7932410266684</v>
      </c>
      <c r="AG8">
        <f t="shared" si="4"/>
        <v>-11.701303067249302</v>
      </c>
      <c r="AH8">
        <f t="shared" si="5"/>
        <v>-4464.3757075658687</v>
      </c>
      <c r="AI8">
        <f t="shared" si="6"/>
        <v>14937.994568873579</v>
      </c>
      <c r="AJ8">
        <f t="shared" si="7"/>
        <v>-5824.1771448146173</v>
      </c>
      <c r="AK8">
        <f t="shared" ref="AK8:AK23" si="24">H8*SUM(AB8:AB8, AE8:AF8)</f>
        <v>4111.2508637254668</v>
      </c>
      <c r="AL8">
        <f t="shared" si="8"/>
        <v>13225.068287784428</v>
      </c>
      <c r="AN8">
        <f t="shared" si="9"/>
        <v>13433.585072140024</v>
      </c>
      <c r="AO8">
        <f t="shared" si="9"/>
        <v>-671.67925360700121</v>
      </c>
      <c r="AP8">
        <f t="shared" si="9"/>
        <v>-7.6918912700404087</v>
      </c>
      <c r="AQ8">
        <f t="shared" si="9"/>
        <v>-2934.6725175693423</v>
      </c>
      <c r="AR8">
        <f t="shared" si="9"/>
        <v>9819.5414096936402</v>
      </c>
      <c r="AS8">
        <f t="shared" si="9"/>
        <v>-3828.5426057167829</v>
      </c>
      <c r="AT8">
        <f t="shared" si="9"/>
        <v>2702.5447034310419</v>
      </c>
      <c r="AU8">
        <f t="shared" si="9"/>
        <v>8693.5435074078978</v>
      </c>
      <c r="AW8">
        <v>5</v>
      </c>
      <c r="AX8">
        <f>(R8*SUMPRODUCT(K9:$K$23, X9:$X$23)-$AZ$3*SUMPRODUCT(K8:$K$22, W9:$W$23))/Z8</f>
        <v>46060.056070984399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6.5490000000000001E-3</v>
      </c>
      <c r="O9">
        <f t="shared" si="21"/>
        <v>21830.757547989644</v>
      </c>
      <c r="P9">
        <f t="shared" si="22"/>
        <v>1091.5378773994823</v>
      </c>
      <c r="Q9" s="4">
        <f t="shared" si="23"/>
        <v>12.5</v>
      </c>
      <c r="R9">
        <f t="shared" si="0"/>
        <v>1000000</v>
      </c>
      <c r="S9">
        <f t="shared" si="1"/>
        <v>51415.457857314243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43117.014030486767</v>
      </c>
      <c r="AC9">
        <f t="shared" si="2"/>
        <v>47333.721228951566</v>
      </c>
      <c r="AE9">
        <f t="shared" si="3"/>
        <v>20097.671693618358</v>
      </c>
      <c r="AF9">
        <f t="shared" si="4"/>
        <v>-1004.8835846809181</v>
      </c>
      <c r="AG9">
        <f t="shared" si="4"/>
        <v>-11.507658202789393</v>
      </c>
      <c r="AH9">
        <f t="shared" si="5"/>
        <v>-6130.5467029932543</v>
      </c>
      <c r="AI9">
        <f t="shared" si="6"/>
        <v>12950.733747741393</v>
      </c>
      <c r="AJ9">
        <f t="shared" si="7"/>
        <v>-4216.7071984647991</v>
      </c>
      <c r="AK9">
        <f t="shared" si="24"/>
        <v>3247.3516716779441</v>
      </c>
      <c r="AL9">
        <f t="shared" si="8"/>
        <v>11981.378220954539</v>
      </c>
      <c r="AN9">
        <f t="shared" si="9"/>
        <v>12555.85694048772</v>
      </c>
      <c r="AO9">
        <f t="shared" si="9"/>
        <v>-627.79284702438622</v>
      </c>
      <c r="AP9">
        <f t="shared" si="9"/>
        <v>-7.1893158728497539</v>
      </c>
      <c r="AQ9">
        <f t="shared" si="9"/>
        <v>-3830.0091942592389</v>
      </c>
      <c r="AR9">
        <f t="shared" si="9"/>
        <v>8090.8655833312432</v>
      </c>
      <c r="AS9">
        <f t="shared" si="9"/>
        <v>-2634.3535286557735</v>
      </c>
      <c r="AT9">
        <f t="shared" si="9"/>
        <v>2028.7565468585453</v>
      </c>
      <c r="AU9">
        <f t="shared" si="9"/>
        <v>7485.2686015340159</v>
      </c>
      <c r="AW9">
        <v>6</v>
      </c>
      <c r="AX9">
        <f>(R9*SUMPRODUCT(K10:$K$23, X10:$X$23)-$AZ$3*SUMPRODUCT(K9:$K$22, W10:$W$23))/Z9</f>
        <v>51415.457857314243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8.5349999999999992E-3</v>
      </c>
      <c r="O10">
        <f t="shared" si="21"/>
        <v>21830.757547989644</v>
      </c>
      <c r="P10">
        <f t="shared" si="22"/>
        <v>1091.5378773994823</v>
      </c>
      <c r="Q10" s="4">
        <f t="shared" si="23"/>
        <v>12.5</v>
      </c>
      <c r="R10">
        <f t="shared" si="0"/>
        <v>1000000</v>
      </c>
      <c r="S10">
        <f t="shared" si="1"/>
        <v>55548.36352580841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47333.721228951566</v>
      </c>
      <c r="AC10">
        <f t="shared" si="2"/>
        <v>50190.673905771044</v>
      </c>
      <c r="AE10">
        <f t="shared" si="3"/>
        <v>19725.161348777143</v>
      </c>
      <c r="AF10">
        <f t="shared" si="4"/>
        <v>-986.25806743885721</v>
      </c>
      <c r="AG10">
        <f t="shared" si="4"/>
        <v>-11.294363758000692</v>
      </c>
      <c r="AH10">
        <f t="shared" si="5"/>
        <v>-7857.4290208645971</v>
      </c>
      <c r="AI10">
        <f t="shared" si="6"/>
        <v>10870.17989671569</v>
      </c>
      <c r="AJ10">
        <f t="shared" si="7"/>
        <v>-2856.9526768194773</v>
      </c>
      <c r="AK10">
        <f t="shared" si="24"/>
        <v>3468.8127867902176</v>
      </c>
      <c r="AL10">
        <f t="shared" si="8"/>
        <v>11482.040006686431</v>
      </c>
      <c r="AN10">
        <f t="shared" si="9"/>
        <v>11708.440980613568</v>
      </c>
      <c r="AO10">
        <f t="shared" si="9"/>
        <v>-585.42204903067841</v>
      </c>
      <c r="AP10">
        <f t="shared" si="9"/>
        <v>-6.7040968200916708</v>
      </c>
      <c r="AQ10">
        <f t="shared" si="9"/>
        <v>-4664.0046346620529</v>
      </c>
      <c r="AR10">
        <f t="shared" si="9"/>
        <v>6452.3102001007464</v>
      </c>
      <c r="AS10">
        <f t="shared" si="9"/>
        <v>-1695.8270307391201</v>
      </c>
      <c r="AT10">
        <f t="shared" si="9"/>
        <v>2059.014325347905</v>
      </c>
      <c r="AU10">
        <f t="shared" si="9"/>
        <v>6815.4974947095316</v>
      </c>
      <c r="AW10">
        <v>7</v>
      </c>
      <c r="AX10">
        <f>(R10*SUMPRODUCT(K11:$K$23, X11:$X$23)-$AZ$3*SUMPRODUCT(K10:$K$22, W11:$W$23))/Z10</f>
        <v>55548.36352580841</v>
      </c>
    </row>
    <row r="11" spans="1:52" x14ac:dyDescent="0.25">
      <c r="A11" t="s">
        <v>33</v>
      </c>
      <c r="C11" s="7">
        <f>AU25</f>
        <v>50385.49642658126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1.0821000000000001E-2</v>
      </c>
      <c r="O11">
        <f t="shared" si="21"/>
        <v>21830.757547989644</v>
      </c>
      <c r="P11">
        <f t="shared" si="22"/>
        <v>1091.5378773994823</v>
      </c>
      <c r="Q11" s="4">
        <f t="shared" si="23"/>
        <v>12.5</v>
      </c>
      <c r="R11">
        <f t="shared" si="0"/>
        <v>1000000</v>
      </c>
      <c r="S11">
        <f t="shared" si="1"/>
        <v>58418.167229410697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50190.673905771044</v>
      </c>
      <c r="AC11">
        <f t="shared" si="2"/>
        <v>51684.673408650277</v>
      </c>
      <c r="AE11">
        <f t="shared" si="3"/>
        <v>19314.463764334254</v>
      </c>
      <c r="AF11">
        <f t="shared" si="4"/>
        <v>-965.72318821671274</v>
      </c>
      <c r="AG11">
        <f t="shared" si="4"/>
        <v>-11.059203810195358</v>
      </c>
      <c r="AH11">
        <f t="shared" si="5"/>
        <v>-9777.3048180260394</v>
      </c>
      <c r="AI11">
        <f t="shared" si="6"/>
        <v>8560.3765542813035</v>
      </c>
      <c r="AJ11">
        <f t="shared" si="7"/>
        <v>-1493.9995028792328</v>
      </c>
      <c r="AK11">
        <f t="shared" si="24"/>
        <v>3529.7798458172624</v>
      </c>
      <c r="AL11">
        <f t="shared" si="8"/>
        <v>10596.156897219333</v>
      </c>
      <c r="AN11">
        <f t="shared" si="9"/>
        <v>10903.147437904148</v>
      </c>
      <c r="AO11">
        <f t="shared" si="9"/>
        <v>-545.15737189520746</v>
      </c>
      <c r="AP11">
        <f t="shared" si="9"/>
        <v>-6.2429965004284744</v>
      </c>
      <c r="AQ11">
        <f t="shared" si="9"/>
        <v>-5519.3557158506492</v>
      </c>
      <c r="AR11">
        <f t="shared" si="9"/>
        <v>4832.391353657863</v>
      </c>
      <c r="AS11">
        <f t="shared" si="9"/>
        <v>-843.37297948324635</v>
      </c>
      <c r="AT11">
        <f t="shared" si="9"/>
        <v>1992.5849638836578</v>
      </c>
      <c r="AU11">
        <f t="shared" si="9"/>
        <v>5981.6033380582739</v>
      </c>
      <c r="AW11">
        <v>8</v>
      </c>
      <c r="AX11">
        <f>(R11*SUMPRODUCT(K12:$K$23, X12:$X$23)-$AZ$3*SUMPRODUCT(K11:$K$22, W12:$W$23))/Z11</f>
        <v>58418.167229410697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1.3422999999999999E-2</v>
      </c>
      <c r="O12">
        <f t="shared" si="21"/>
        <v>21830.757547989644</v>
      </c>
      <c r="P12">
        <f t="shared" si="22"/>
        <v>1091.5378773994823</v>
      </c>
      <c r="Q12" s="4">
        <f t="shared" si="23"/>
        <v>12.5</v>
      </c>
      <c r="R12">
        <f t="shared" si="0"/>
        <v>1000000</v>
      </c>
      <c r="S12">
        <f t="shared" si="1"/>
        <v>60001.921849946688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51684.673408650277</v>
      </c>
      <c r="AC12">
        <f t="shared" si="2"/>
        <v>51842.448084456744</v>
      </c>
      <c r="AE12">
        <f t="shared" si="3"/>
        <v>18862.06107958225</v>
      </c>
      <c r="AF12">
        <f t="shared" si="4"/>
        <v>-943.1030539791127</v>
      </c>
      <c r="AG12">
        <f t="shared" si="4"/>
        <v>-10.800164079349154</v>
      </c>
      <c r="AH12">
        <f t="shared" si="5"/>
        <v>-11875.815419540184</v>
      </c>
      <c r="AI12">
        <f t="shared" si="6"/>
        <v>6032.3424419836047</v>
      </c>
      <c r="AJ12">
        <f t="shared" si="7"/>
        <v>-157.77467580646771</v>
      </c>
      <c r="AK12">
        <f t="shared" si="24"/>
        <v>3612.4284714377523</v>
      </c>
      <c r="AL12">
        <f t="shared" si="8"/>
        <v>9486.9962376148887</v>
      </c>
      <c r="AN12">
        <f t="shared" si="9"/>
        <v>10122.409939600835</v>
      </c>
      <c r="AO12">
        <f t="shared" si="9"/>
        <v>-506.12049698004188</v>
      </c>
      <c r="AP12">
        <f t="shared" si="9"/>
        <v>-5.7959566435962913</v>
      </c>
      <c r="AQ12">
        <f t="shared" si="9"/>
        <v>-6373.2097747125326</v>
      </c>
      <c r="AR12">
        <f t="shared" si="9"/>
        <v>3237.2837112646648</v>
      </c>
      <c r="AS12">
        <f t="shared" si="9"/>
        <v>-84.670489606751886</v>
      </c>
      <c r="AT12">
        <f t="shared" si="9"/>
        <v>1938.6259916717656</v>
      </c>
      <c r="AU12">
        <f t="shared" si="9"/>
        <v>5091.239213329678</v>
      </c>
      <c r="AW12">
        <v>9</v>
      </c>
      <c r="AX12">
        <f>(R12*SUMPRODUCT(K13:$K$23, X13:$X$23)-$AZ$3*SUMPRODUCT(K12:$K$22, W13:$W$23))/Z12</f>
        <v>60001.921849946688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1.6303999999999999E-2</v>
      </c>
      <c r="O13">
        <f t="shared" si="21"/>
        <v>21830.757547989644</v>
      </c>
      <c r="P13">
        <f t="shared" si="22"/>
        <v>1091.5378773994823</v>
      </c>
      <c r="Q13" s="4">
        <f t="shared" si="23"/>
        <v>12.5</v>
      </c>
      <c r="R13">
        <f t="shared" si="0"/>
        <v>1000000</v>
      </c>
      <c r="S13">
        <f t="shared" si="1"/>
        <v>60285.810910454667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51842.448084456744</v>
      </c>
      <c r="AC13">
        <f t="shared" si="2"/>
        <v>50717.616257708418</v>
      </c>
      <c r="AE13">
        <f t="shared" si="3"/>
        <v>18365.91342494492</v>
      </c>
      <c r="AF13">
        <f t="shared" si="4"/>
        <v>-918.2956712472461</v>
      </c>
      <c r="AG13">
        <f t="shared" si="4"/>
        <v>-10.516076563405953</v>
      </c>
      <c r="AH13">
        <f t="shared" si="5"/>
        <v>-14086.870011976687</v>
      </c>
      <c r="AI13">
        <f t="shared" si="6"/>
        <v>3350.2316651575784</v>
      </c>
      <c r="AJ13">
        <f t="shared" si="7"/>
        <v>1124.8318267483264</v>
      </c>
      <c r="AK13">
        <f t="shared" si="24"/>
        <v>3582.2964038325836</v>
      </c>
      <c r="AL13">
        <f t="shared" si="8"/>
        <v>8057.3598957384884</v>
      </c>
      <c r="AN13">
        <f t="shared" si="9"/>
        <v>9371.6364633921967</v>
      </c>
      <c r="AO13">
        <f t="shared" si="9"/>
        <v>-468.58182316960989</v>
      </c>
      <c r="AP13">
        <f t="shared" si="9"/>
        <v>-5.366073785341003</v>
      </c>
      <c r="AQ13">
        <f t="shared" si="9"/>
        <v>-7188.1545777080091</v>
      </c>
      <c r="AR13">
        <f t="shared" si="9"/>
        <v>1709.5339887292364</v>
      </c>
      <c r="AS13">
        <f t="shared" si="9"/>
        <v>573.97172244212982</v>
      </c>
      <c r="AT13">
        <f t="shared" si="9"/>
        <v>1827.9504440676553</v>
      </c>
      <c r="AU13">
        <f t="shared" si="9"/>
        <v>4111.4561552390214</v>
      </c>
      <c r="AW13">
        <v>10</v>
      </c>
      <c r="AX13">
        <f>(R13*SUMPRODUCT(K14:$K$23, X14:$X$23)-$AZ$3*SUMPRODUCT(K13:$K$22, W14:$W$23))/Z13</f>
        <v>60285.810910454667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1.9576E-2</v>
      </c>
      <c r="O14">
        <f t="shared" si="21"/>
        <v>21830.757547989644</v>
      </c>
      <c r="P14">
        <f t="shared" si="22"/>
        <v>1091.5378773994823</v>
      </c>
      <c r="Q14" s="4">
        <f t="shared" si="23"/>
        <v>12.5</v>
      </c>
      <c r="R14">
        <f t="shared" si="0"/>
        <v>1000000</v>
      </c>
      <c r="S14">
        <f t="shared" si="1"/>
        <v>59517.035433109668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50717.616257708418</v>
      </c>
      <c r="AC14">
        <f t="shared" si="2"/>
        <v>48589.960474855332</v>
      </c>
      <c r="AE14">
        <f t="shared" si="3"/>
        <v>17822.723169488749</v>
      </c>
      <c r="AF14">
        <f t="shared" si="4"/>
        <v>-891.13615847443759</v>
      </c>
      <c r="AG14">
        <f t="shared" si="4"/>
        <v>-10.205053082966659</v>
      </c>
      <c r="AH14">
        <f t="shared" si="5"/>
        <v>-16469.017184418793</v>
      </c>
      <c r="AI14">
        <f t="shared" si="6"/>
        <v>452.36477351255235</v>
      </c>
      <c r="AJ14">
        <f t="shared" si="7"/>
        <v>2127.6557828530858</v>
      </c>
      <c r="AK14">
        <f t="shared" si="24"/>
        <v>5788.8776221111411</v>
      </c>
      <c r="AL14">
        <f t="shared" si="8"/>
        <v>8368.8981784767784</v>
      </c>
      <c r="AN14">
        <f t="shared" si="9"/>
        <v>8377.5750879268362</v>
      </c>
      <c r="AO14">
        <f t="shared" si="9"/>
        <v>-418.87875439634183</v>
      </c>
      <c r="AP14">
        <f t="shared" si="9"/>
        <v>-4.7968875275575993</v>
      </c>
      <c r="AQ14">
        <f t="shared" si="9"/>
        <v>-7741.2652811115604</v>
      </c>
      <c r="AR14">
        <f t="shared" si="9"/>
        <v>212.63416489137632</v>
      </c>
      <c r="AS14">
        <f t="shared" si="9"/>
        <v>1000.105085659858</v>
      </c>
      <c r="AT14">
        <f t="shared" si="9"/>
        <v>2721.0632456592534</v>
      </c>
      <c r="AU14">
        <f t="shared" si="9"/>
        <v>3933.8024962104873</v>
      </c>
      <c r="AW14">
        <v>11</v>
      </c>
      <c r="AX14">
        <f>(R14*SUMPRODUCT(K15:$K$23, X15:$X$23)-$AZ$3*SUMPRODUCT(K14:$K$22, W15:$W$23))/Z14</f>
        <v>59517.035433109668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2.3283000000000002E-2</v>
      </c>
      <c r="O15">
        <f t="shared" si="21"/>
        <v>21830.757547989644</v>
      </c>
      <c r="P15">
        <f t="shared" si="22"/>
        <v>1091.5378773994823</v>
      </c>
      <c r="Q15" s="4">
        <f t="shared" si="23"/>
        <v>12.5</v>
      </c>
      <c r="R15">
        <f t="shared" si="0"/>
        <v>1000000</v>
      </c>
      <c r="S15">
        <f t="shared" si="1"/>
        <v>57495.852570055962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48589.960474855332</v>
      </c>
      <c r="AC15">
        <f t="shared" si="2"/>
        <v>45377.55890168294</v>
      </c>
      <c r="AE15">
        <f t="shared" si="3"/>
        <v>17229.529474238654</v>
      </c>
      <c r="AF15">
        <f t="shared" si="4"/>
        <v>-861.47647371193284</v>
      </c>
      <c r="AG15">
        <f t="shared" si="4"/>
        <v>-9.8653983012062785</v>
      </c>
      <c r="AH15">
        <f t="shared" si="5"/>
        <v>-19008.340074457017</v>
      </c>
      <c r="AI15">
        <f t="shared" si="6"/>
        <v>-2650.1524722315025</v>
      </c>
      <c r="AJ15">
        <f t="shared" si="7"/>
        <v>3212.4015731723921</v>
      </c>
      <c r="AK15">
        <f t="shared" si="24"/>
        <v>5558.5871291153935</v>
      </c>
      <c r="AL15">
        <f t="shared" si="8"/>
        <v>6120.8362300562831</v>
      </c>
      <c r="AN15">
        <f t="shared" si="9"/>
        <v>7460.3474078876088</v>
      </c>
      <c r="AO15">
        <f t="shared" si="9"/>
        <v>-373.01737039438052</v>
      </c>
      <c r="AP15">
        <f t="shared" si="9"/>
        <v>-4.2716952168791202</v>
      </c>
      <c r="AQ15">
        <f t="shared" si="9"/>
        <v>-8230.568386371322</v>
      </c>
      <c r="AR15">
        <f t="shared" si="9"/>
        <v>-1147.5100440949725</v>
      </c>
      <c r="AS15">
        <f t="shared" si="9"/>
        <v>1390.962636869672</v>
      </c>
      <c r="AT15">
        <f t="shared" si="9"/>
        <v>2406.8556916900889</v>
      </c>
      <c r="AU15">
        <f t="shared" si="9"/>
        <v>2650.3082844647884</v>
      </c>
      <c r="AW15">
        <v>12</v>
      </c>
      <c r="AX15">
        <f>(R15*SUMPRODUCT(K16:$K$23, X16:$X$23)-$AZ$3*SUMPRODUCT(K15:$K$22, W16:$W$23))/Z15</f>
        <v>57495.852570055962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2.7149E-2</v>
      </c>
      <c r="O16">
        <f t="shared" si="21"/>
        <v>21830.757547989644</v>
      </c>
      <c r="P16">
        <f t="shared" si="22"/>
        <v>1091.5378773994823</v>
      </c>
      <c r="Q16" s="4">
        <f t="shared" si="23"/>
        <v>12.5</v>
      </c>
      <c r="R16">
        <f t="shared" si="0"/>
        <v>1000000</v>
      </c>
      <c r="S16">
        <f t="shared" si="1"/>
        <v>54348.167890689787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45377.55890168294</v>
      </c>
      <c r="AC16">
        <f t="shared" si="2"/>
        <v>41299.862435406278</v>
      </c>
      <c r="AE16">
        <f t="shared" si="3"/>
        <v>16589.469683800162</v>
      </c>
      <c r="AF16">
        <f t="shared" si="4"/>
        <v>-829.47348419000821</v>
      </c>
      <c r="AG16">
        <f t="shared" si="4"/>
        <v>-9.4989086197147667</v>
      </c>
      <c r="AH16">
        <f t="shared" si="5"/>
        <v>-21426.855878355938</v>
      </c>
      <c r="AI16">
        <f t="shared" si="6"/>
        <v>-5676.3585873654993</v>
      </c>
      <c r="AJ16">
        <f t="shared" si="7"/>
        <v>4077.6964662766622</v>
      </c>
      <c r="AK16">
        <f t="shared" si="24"/>
        <v>5231.6628651278534</v>
      </c>
      <c r="AL16">
        <f t="shared" si="8"/>
        <v>3633.0007440390164</v>
      </c>
      <c r="AN16">
        <f t="shared" si="9"/>
        <v>6616.9751633535061</v>
      </c>
      <c r="AO16">
        <f t="shared" si="9"/>
        <v>-330.84875816767538</v>
      </c>
      <c r="AP16">
        <f t="shared" si="9"/>
        <v>-3.788791541479771</v>
      </c>
      <c r="AQ16">
        <f t="shared" si="9"/>
        <v>-8546.4439718821959</v>
      </c>
      <c r="AR16">
        <f t="shared" si="9"/>
        <v>-2264.1063582378442</v>
      </c>
      <c r="AS16">
        <f t="shared" si="9"/>
        <v>1626.4544168880414</v>
      </c>
      <c r="AT16">
        <f t="shared" si="9"/>
        <v>2086.7323610346975</v>
      </c>
      <c r="AU16">
        <f t="shared" si="9"/>
        <v>1449.0804196848949</v>
      </c>
      <c r="AW16">
        <v>13</v>
      </c>
      <c r="AX16">
        <f>(R16*SUMPRODUCT(K17:$K$23, X17:$X$23)-$AZ$3*SUMPRODUCT(K16:$K$22, W17:$W$23))/Z16</f>
        <v>54348.167890689787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3.1286000000000001E-2</v>
      </c>
      <c r="O17">
        <f t="shared" si="21"/>
        <v>21830.757547989644</v>
      </c>
      <c r="P17">
        <f t="shared" si="22"/>
        <v>1091.5378773994823</v>
      </c>
      <c r="Q17" s="4">
        <f t="shared" si="23"/>
        <v>12.5</v>
      </c>
      <c r="R17">
        <f t="shared" si="0"/>
        <v>1000000</v>
      </c>
      <c r="S17">
        <f t="shared" si="1"/>
        <v>50138.767061058847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41299.862435406278</v>
      </c>
      <c r="AC17">
        <f t="shared" si="2"/>
        <v>36528.043920541219</v>
      </c>
      <c r="AE17">
        <f t="shared" si="3"/>
        <v>15904.55683843479</v>
      </c>
      <c r="AF17">
        <f t="shared" si="4"/>
        <v>-795.22784192173958</v>
      </c>
      <c r="AG17">
        <f t="shared" si="4"/>
        <v>-9.1067366784412229</v>
      </c>
      <c r="AH17">
        <f t="shared" si="5"/>
        <v>-23774.628406111697</v>
      </c>
      <c r="AI17">
        <f t="shared" si="6"/>
        <v>-8674.4061462770878</v>
      </c>
      <c r="AJ17">
        <f t="shared" si="7"/>
        <v>4771.8185148650591</v>
      </c>
      <c r="AK17">
        <f t="shared" si="24"/>
        <v>4827.0473292122006</v>
      </c>
      <c r="AL17">
        <f t="shared" si="8"/>
        <v>924.45969780017185</v>
      </c>
      <c r="AN17">
        <f t="shared" si="9"/>
        <v>5843.7272946974444</v>
      </c>
      <c r="AO17">
        <f t="shared" si="9"/>
        <v>-292.18636473487226</v>
      </c>
      <c r="AP17">
        <f t="shared" si="9"/>
        <v>-3.3460401464833631</v>
      </c>
      <c r="AQ17">
        <f t="shared" si="9"/>
        <v>-8735.3861128869303</v>
      </c>
      <c r="AR17">
        <f t="shared" si="9"/>
        <v>-3187.1912230708417</v>
      </c>
      <c r="AS17">
        <f t="shared" si="9"/>
        <v>1753.2840671971737</v>
      </c>
      <c r="AT17">
        <f t="shared" si="9"/>
        <v>1773.5764986765741</v>
      </c>
      <c r="AU17">
        <f t="shared" si="9"/>
        <v>339.66934280290639</v>
      </c>
      <c r="AW17">
        <v>14</v>
      </c>
      <c r="AX17">
        <f>(R17*SUMPRODUCT(K18:$K$23, X18:$X$23)-$AZ$3*SUMPRODUCT(K17:$K$22, W18:$W$23))/Z17</f>
        <v>50138.767061058847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3.5844000000000001E-2</v>
      </c>
      <c r="O18">
        <f t="shared" si="21"/>
        <v>21830.757547989644</v>
      </c>
      <c r="P18">
        <f t="shared" si="22"/>
        <v>1091.5378773994823</v>
      </c>
      <c r="Q18" s="4">
        <f t="shared" si="23"/>
        <v>12.5</v>
      </c>
      <c r="R18">
        <f t="shared" si="0"/>
        <v>1000000</v>
      </c>
      <c r="S18">
        <f t="shared" si="1"/>
        <v>44868.569025110737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36528.043920541219</v>
      </c>
      <c r="AC18">
        <f t="shared" si="2"/>
        <v>31189.92789076703</v>
      </c>
      <c r="AE18">
        <f t="shared" si="3"/>
        <v>15175.428334733584</v>
      </c>
      <c r="AF18">
        <f t="shared" si="4"/>
        <v>-758.77141673667927</v>
      </c>
      <c r="AG18">
        <f t="shared" si="4"/>
        <v>-8.6892474421547625</v>
      </c>
      <c r="AH18">
        <f t="shared" si="5"/>
        <v>-26113.749560163775</v>
      </c>
      <c r="AI18">
        <f t="shared" si="6"/>
        <v>-11705.781889609025</v>
      </c>
      <c r="AJ18">
        <f t="shared" si="7"/>
        <v>5338.1160297741881</v>
      </c>
      <c r="AK18">
        <f t="shared" si="24"/>
        <v>4359.4399401553846</v>
      </c>
      <c r="AL18">
        <f t="shared" si="8"/>
        <v>-2008.2259196794521</v>
      </c>
      <c r="AN18">
        <f t="shared" si="9"/>
        <v>5136.303681929282</v>
      </c>
      <c r="AO18">
        <f t="shared" si="9"/>
        <v>-256.81518409646412</v>
      </c>
      <c r="AP18">
        <f t="shared" si="9"/>
        <v>-2.9409788406554145</v>
      </c>
      <c r="AQ18">
        <f t="shared" si="9"/>
        <v>-8838.5082158014156</v>
      </c>
      <c r="AR18">
        <f t="shared" si="9"/>
        <v>-3961.9606968092526</v>
      </c>
      <c r="AS18">
        <f t="shared" si="9"/>
        <v>1806.7486738110731</v>
      </c>
      <c r="AT18">
        <f t="shared" si="9"/>
        <v>1475.5041453769134</v>
      </c>
      <c r="AU18">
        <f t="shared" si="9"/>
        <v>-679.70787762126611</v>
      </c>
      <c r="AW18">
        <v>15</v>
      </c>
      <c r="AX18">
        <f>(R18*SUMPRODUCT(K19:$K$23, X19:$X$23)-$AZ$3*SUMPRODUCT(K18:$K$22, W19:$W$23))/Z18</f>
        <v>44868.569025110737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4.1295999999999999E-2</v>
      </c>
      <c r="O19">
        <f t="shared" si="21"/>
        <v>21830.757547989644</v>
      </c>
      <c r="P19">
        <f t="shared" si="22"/>
        <v>1091.5378773994823</v>
      </c>
      <c r="Q19" s="4">
        <f t="shared" si="23"/>
        <v>12.5</v>
      </c>
      <c r="R19">
        <f t="shared" si="0"/>
        <v>1000000</v>
      </c>
      <c r="S19">
        <f t="shared" si="1"/>
        <v>38388.32288383133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31189.92789076703</v>
      </c>
      <c r="AC19">
        <f t="shared" si="2"/>
        <v>25316.404283262887</v>
      </c>
      <c r="AE19">
        <f t="shared" si="3"/>
        <v>14396.989562875089</v>
      </c>
      <c r="AF19">
        <f t="shared" si="4"/>
        <v>-719.8494781437546</v>
      </c>
      <c r="AG19">
        <f t="shared" si="4"/>
        <v>-8.2435238053619919</v>
      </c>
      <c r="AH19">
        <f t="shared" si="5"/>
        <v>-28706.492989697843</v>
      </c>
      <c r="AI19">
        <f t="shared" si="6"/>
        <v>-15037.596428771871</v>
      </c>
      <c r="AJ19">
        <f t="shared" si="7"/>
        <v>5873.523607504143</v>
      </c>
      <c r="AK19">
        <f t="shared" si="24"/>
        <v>3839.3647407993467</v>
      </c>
      <c r="AL19">
        <f t="shared" si="8"/>
        <v>-5324.708080468381</v>
      </c>
      <c r="AN19">
        <f t="shared" si="9"/>
        <v>4488.7228560252452</v>
      </c>
      <c r="AO19">
        <f t="shared" si="9"/>
        <v>-224.43614280126232</v>
      </c>
      <c r="AP19">
        <f t="shared" si="9"/>
        <v>-2.5701827147763159</v>
      </c>
      <c r="AQ19">
        <f t="shared" si="9"/>
        <v>-8950.1691055927004</v>
      </c>
      <c r="AR19">
        <f t="shared" si="9"/>
        <v>-4688.4525750834946</v>
      </c>
      <c r="AS19">
        <f t="shared" si="9"/>
        <v>1831.2592050766666</v>
      </c>
      <c r="AT19">
        <f t="shared" si="9"/>
        <v>1197.0449925923165</v>
      </c>
      <c r="AU19">
        <f t="shared" si="9"/>
        <v>-1660.1483774145113</v>
      </c>
      <c r="AW19">
        <v>16</v>
      </c>
      <c r="AX19">
        <f>(R19*SUMPRODUCT(K20:$K$23, X20:$X$23)-$AZ$3*SUMPRODUCT(K19:$K$22, W20:$W$23))/Z19</f>
        <v>38388.32288383133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4.7109999999999999E-2</v>
      </c>
      <c r="O20">
        <f t="shared" si="21"/>
        <v>21830.757547989644</v>
      </c>
      <c r="P20">
        <f t="shared" si="22"/>
        <v>1091.5378773994823</v>
      </c>
      <c r="Q20" s="4">
        <f t="shared" si="23"/>
        <v>12.5</v>
      </c>
      <c r="R20">
        <f t="shared" si="0"/>
        <v>1000000</v>
      </c>
      <c r="S20">
        <f t="shared" si="1"/>
        <v>30687.7117983393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25316.404283262887</v>
      </c>
      <c r="AC20">
        <f t="shared" si="2"/>
        <v>19082.198975065578</v>
      </c>
      <c r="AE20">
        <f t="shared" si="3"/>
        <v>13574.777488939293</v>
      </c>
      <c r="AF20">
        <f t="shared" si="4"/>
        <v>-678.73887444696481</v>
      </c>
      <c r="AG20">
        <f t="shared" si="4"/>
        <v>-7.772736160837769</v>
      </c>
      <c r="AH20">
        <f t="shared" si="5"/>
        <v>-31068.192517648276</v>
      </c>
      <c r="AI20">
        <f t="shared" si="6"/>
        <v>-18179.926639316785</v>
      </c>
      <c r="AJ20">
        <f t="shared" si="7"/>
        <v>6234.2053081973099</v>
      </c>
      <c r="AK20">
        <f t="shared" si="24"/>
        <v>3269.9151636467095</v>
      </c>
      <c r="AL20">
        <f t="shared" si="8"/>
        <v>-8675.8061674727651</v>
      </c>
      <c r="AN20">
        <f t="shared" si="9"/>
        <v>3898.748211742422</v>
      </c>
      <c r="AO20">
        <f t="shared" si="9"/>
        <v>-194.93741058712115</v>
      </c>
      <c r="AP20">
        <f t="shared" si="9"/>
        <v>-2.2323711185766038</v>
      </c>
      <c r="AQ20">
        <f t="shared" si="9"/>
        <v>-8922.9499429323714</v>
      </c>
      <c r="AR20">
        <f t="shared" si="9"/>
        <v>-5221.3715128956474</v>
      </c>
      <c r="AS20">
        <f t="shared" si="9"/>
        <v>1790.4968841495588</v>
      </c>
      <c r="AT20">
        <f t="shared" si="9"/>
        <v>939.13700664372266</v>
      </c>
      <c r="AU20">
        <f t="shared" si="9"/>
        <v>-2491.737622102366</v>
      </c>
      <c r="AW20">
        <v>17</v>
      </c>
      <c r="AX20">
        <f>(R20*SUMPRODUCT(K21:$K$23, X21:$X$23)-$AZ$3*SUMPRODUCT(K20:$K$22, W21:$W$23))/Z20</f>
        <v>30687.7117983393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5.2900999999999997E-2</v>
      </c>
      <c r="O21">
        <f t="shared" si="21"/>
        <v>21830.757547989644</v>
      </c>
      <c r="P21">
        <f t="shared" si="22"/>
        <v>1091.5378773994823</v>
      </c>
      <c r="Q21" s="4">
        <f t="shared" si="23"/>
        <v>12.5</v>
      </c>
      <c r="R21">
        <f t="shared" si="0"/>
        <v>1000000</v>
      </c>
      <c r="S21">
        <f t="shared" si="1"/>
        <v>21820.093125575859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19082.198975065578</v>
      </c>
      <c r="AC21">
        <f t="shared" si="2"/>
        <v>12714.696188644843</v>
      </c>
      <c r="AE21">
        <f t="shared" si="3"/>
        <v>12720.910410107525</v>
      </c>
      <c r="AF21">
        <f t="shared" si="4"/>
        <v>-636.04552050537632</v>
      </c>
      <c r="AG21">
        <f t="shared" si="4"/>
        <v>-7.2838232835849128</v>
      </c>
      <c r="AH21">
        <f t="shared" si="5"/>
        <v>-32894.841251558304</v>
      </c>
      <c r="AI21">
        <f t="shared" si="6"/>
        <v>-20817.260185239742</v>
      </c>
      <c r="AJ21">
        <f t="shared" si="7"/>
        <v>6367.502786420735</v>
      </c>
      <c r="AK21">
        <f t="shared" si="24"/>
        <v>2667.0279890273468</v>
      </c>
      <c r="AL21">
        <f t="shared" si="8"/>
        <v>-11782.72940979166</v>
      </c>
      <c r="AN21">
        <f t="shared" si="9"/>
        <v>3365.5188697531003</v>
      </c>
      <c r="AO21">
        <f t="shared" si="9"/>
        <v>-168.27594348765504</v>
      </c>
      <c r="AP21">
        <f t="shared" si="9"/>
        <v>-1.9270511240590371</v>
      </c>
      <c r="AQ21">
        <f t="shared" si="9"/>
        <v>-8702.8526560243572</v>
      </c>
      <c r="AR21">
        <f t="shared" si="9"/>
        <v>-5507.5367808829715</v>
      </c>
      <c r="AS21">
        <f t="shared" si="9"/>
        <v>1684.6239844498118</v>
      </c>
      <c r="AT21">
        <f t="shared" si="9"/>
        <v>705.60460956468057</v>
      </c>
      <c r="AU21">
        <f t="shared" si="9"/>
        <v>-3117.3081868684785</v>
      </c>
      <c r="AW21">
        <v>18</v>
      </c>
      <c r="AX21">
        <f>(R21*SUMPRODUCT(K22:$K$23, X22:$X$23)-$AZ$3*SUMPRODUCT(K21:$K$22, W22:$W$23))/Z21</f>
        <v>21820.093125575859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5.9271999999999998E-2</v>
      </c>
      <c r="O22">
        <f t="shared" si="21"/>
        <v>21830.757547989644</v>
      </c>
      <c r="P22">
        <f t="shared" si="22"/>
        <v>1091.5378773994823</v>
      </c>
      <c r="Q22" s="4">
        <f t="shared" si="23"/>
        <v>12.5</v>
      </c>
      <c r="R22">
        <f t="shared" si="0"/>
        <v>1000000</v>
      </c>
      <c r="S22">
        <f t="shared" si="1"/>
        <v>11640.866503937626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12714.696188644843</v>
      </c>
      <c r="AC22">
        <f t="shared" si="2"/>
        <v>6313.3152479403125</v>
      </c>
      <c r="AE22">
        <f t="shared" si="3"/>
        <v>11839.707504178556</v>
      </c>
      <c r="AF22">
        <f t="shared" si="4"/>
        <v>-591.98537520892785</v>
      </c>
      <c r="AG22">
        <f t="shared" si="4"/>
        <v>-6.7792582770844181</v>
      </c>
      <c r="AH22">
        <f t="shared" si="5"/>
        <v>-34538.141893171596</v>
      </c>
      <c r="AI22">
        <f t="shared" si="6"/>
        <v>-23297.199022479053</v>
      </c>
      <c r="AJ22">
        <f t="shared" si="7"/>
        <v>6401.3809407045301</v>
      </c>
      <c r="AK22">
        <f t="shared" si="24"/>
        <v>2050.5120602749057</v>
      </c>
      <c r="AL22">
        <f t="shared" si="8"/>
        <v>-14845.306021499619</v>
      </c>
      <c r="AN22">
        <f t="shared" si="9"/>
        <v>2885.4674278698822</v>
      </c>
      <c r="AO22">
        <f t="shared" si="9"/>
        <v>-144.27337139349413</v>
      </c>
      <c r="AP22">
        <f t="shared" si="9"/>
        <v>-1.6521800844100802</v>
      </c>
      <c r="AQ22">
        <f t="shared" si="9"/>
        <v>-8417.3264767497512</v>
      </c>
      <c r="AR22">
        <f t="shared" si="9"/>
        <v>-5677.7846003577733</v>
      </c>
      <c r="AS22">
        <f t="shared" si="9"/>
        <v>1560.0872058090183</v>
      </c>
      <c r="AT22">
        <f t="shared" si="9"/>
        <v>499.73242652231448</v>
      </c>
      <c r="AU22">
        <f t="shared" si="9"/>
        <v>-3617.9649680264406</v>
      </c>
      <c r="AW22">
        <v>19</v>
      </c>
      <c r="AX22">
        <f>(R22*SUMPRODUCT(K23:$K$23, X23:$X$23)-$AZ$3*SUMPRODUCT(K22:$K$22, W23:$W$23))/Z22</f>
        <v>11640.866503937626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6.6047999999999996E-2</v>
      </c>
      <c r="O23">
        <f t="shared" si="21"/>
        <v>21830.757547989644</v>
      </c>
      <c r="P23">
        <f t="shared" si="22"/>
        <v>1091.5378773994823</v>
      </c>
      <c r="Q23" s="4">
        <f t="shared" si="23"/>
        <v>12.5</v>
      </c>
      <c r="R23">
        <f t="shared" si="0"/>
        <v>1000000</v>
      </c>
      <c r="S23">
        <f t="shared" si="1"/>
        <v>12598.994865466631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6313.3152479403125</v>
      </c>
      <c r="AC23">
        <f t="shared" si="2"/>
        <v>6313.3152479403125</v>
      </c>
      <c r="AE23">
        <f t="shared" si="3"/>
        <v>10939.321427900784</v>
      </c>
      <c r="AF23">
        <f t="shared" si="4"/>
        <v>-546.96607139503931</v>
      </c>
      <c r="AG23">
        <f t="shared" si="4"/>
        <v>-6.2637092436287025</v>
      </c>
      <c r="AH23">
        <f t="shared" si="5"/>
        <v>-35820.516054789732</v>
      </c>
      <c r="AI23">
        <f t="shared" si="6"/>
        <v>-25434.424407527615</v>
      </c>
      <c r="AJ23">
        <f t="shared" si="7"/>
        <v>0</v>
      </c>
      <c r="AK23">
        <f t="shared" si="24"/>
        <v>1429.5376449636581</v>
      </c>
      <c r="AL23">
        <f t="shared" si="8"/>
        <v>-24004.886762563958</v>
      </c>
      <c r="AN23">
        <f t="shared" si="9"/>
        <v>2455.8789291868557</v>
      </c>
      <c r="AO23">
        <f t="shared" si="9"/>
        <v>-122.79394645934281</v>
      </c>
      <c r="AP23">
        <f t="shared" si="9"/>
        <v>-1.4062034515912925</v>
      </c>
      <c r="AQ23">
        <f t="shared" si="9"/>
        <v>-8041.7100083728747</v>
      </c>
      <c r="AR23">
        <f t="shared" si="9"/>
        <v>-5710.0312290969523</v>
      </c>
      <c r="AS23">
        <f t="shared" si="9"/>
        <v>0</v>
      </c>
      <c r="AT23">
        <f t="shared" si="9"/>
        <v>320.93136707651826</v>
      </c>
      <c r="AU23">
        <f t="shared" si="9"/>
        <v>-5389.0998620204346</v>
      </c>
      <c r="AW23">
        <v>20</v>
      </c>
      <c r="AX23">
        <f>(R23*SUMPRODUCT(K$23:$K24, X$23:$X24)-$AZ$3*SUMPRODUCT(K$22:$K23, W$23:$W24))/Z23</f>
        <v>12598.994865466631</v>
      </c>
    </row>
    <row r="25" spans="5:50" x14ac:dyDescent="0.25">
      <c r="AN25" s="8">
        <f t="shared" ref="AN25:AU25" si="25">SUM(AN3:AN23)</f>
        <v>189826.39352166225</v>
      </c>
      <c r="AO25" s="8">
        <f t="shared" si="25"/>
        <v>-25864.387837075352</v>
      </c>
      <c r="AP25" s="8">
        <f t="shared" si="25"/>
        <v>-196.19205586680562</v>
      </c>
      <c r="AQ25" s="8">
        <f t="shared" si="25"/>
        <v>-124350.20900527448</v>
      </c>
      <c r="AR25" s="8">
        <f t="shared" si="25"/>
        <v>39415.604623445644</v>
      </c>
      <c r="AS25" s="8">
        <f t="shared" si="25"/>
        <v>-25094.150983074298</v>
      </c>
      <c r="AT25" s="8">
        <f t="shared" si="25"/>
        <v>36064.042786209902</v>
      </c>
      <c r="AU25" s="9">
        <f t="shared" si="25"/>
        <v>50385.49642658126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29" priority="1" operator="lessThan">
      <formula>0</formula>
    </cfRule>
  </conditionalFormatting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40A673-C512-4637-A657-5B37F83EA2D6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'T.55.04.E'!C3*(1+C12)</f>
        <v>79522.555703167513</v>
      </c>
      <c r="K3">
        <v>1</v>
      </c>
      <c r="L3" s="2">
        <v>0</v>
      </c>
      <c r="O3">
        <f>$C$3</f>
        <v>79522.555703167513</v>
      </c>
      <c r="P3">
        <f>O3*B5</f>
        <v>63618.044562534014</v>
      </c>
      <c r="Q3" s="4">
        <f>B8</f>
        <v>100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79522.555703167513</v>
      </c>
      <c r="AF3">
        <f t="shared" ref="AF3:AG23" si="4">-$Z3*P3</f>
        <v>-63618.044562534014</v>
      </c>
      <c r="AG3">
        <f t="shared" si="4"/>
        <v>-100</v>
      </c>
      <c r="AH3">
        <f t="shared" ref="AH3:AH23" si="5">-X3*R3</f>
        <v>0</v>
      </c>
      <c r="AI3">
        <f t="shared" ref="AI3:AI23" si="6">SUM(AE3:AH3)</f>
        <v>15804.511140633498</v>
      </c>
      <c r="AJ3">
        <f t="shared" ref="AJ3:AJ23" si="7">AB3-AC3</f>
        <v>0</v>
      </c>
      <c r="AL3">
        <f t="shared" ref="AL3:AL23" si="8">SUM(AI3:AK3)</f>
        <v>15804.511140633498</v>
      </c>
      <c r="AN3">
        <f t="shared" ref="AN3:AU23" si="9">AE3*$K3</f>
        <v>79522.555703167513</v>
      </c>
      <c r="AO3">
        <f t="shared" si="9"/>
        <v>-63618.044562534014</v>
      </c>
      <c r="AP3">
        <f t="shared" si="9"/>
        <v>-100</v>
      </c>
      <c r="AQ3">
        <f t="shared" si="9"/>
        <v>0</v>
      </c>
      <c r="AR3">
        <f t="shared" si="9"/>
        <v>15804.511140633498</v>
      </c>
      <c r="AS3">
        <f t="shared" si="9"/>
        <v>0</v>
      </c>
      <c r="AT3">
        <f t="shared" si="9"/>
        <v>0</v>
      </c>
      <c r="AU3">
        <f t="shared" si="9"/>
        <v>15804.511140633498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45293.22191250079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1.9576E-2</v>
      </c>
      <c r="R4">
        <f t="shared" si="0"/>
        <v>1000000</v>
      </c>
      <c r="S4">
        <f t="shared" si="1"/>
        <v>27748.202399545269</v>
      </c>
      <c r="U4">
        <f t="shared" ref="U4:U23" si="13">M4</f>
        <v>1.9576E-2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1.9576E-2</v>
      </c>
      <c r="Y4">
        <f t="shared" ref="Y4:Y23" si="17">V4*W4</f>
        <v>0.01</v>
      </c>
      <c r="Z4">
        <f t="shared" ref="Z4:Z23" si="18">MAX(0, W4-X4-Y4)</f>
        <v>0.97042399999999995</v>
      </c>
      <c r="AB4">
        <f t="shared" ref="AB4:AB23" si="19">AC3</f>
        <v>0</v>
      </c>
      <c r="AC4">
        <f t="shared" si="2"/>
        <v>26927.521565376315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-19576</v>
      </c>
      <c r="AI4">
        <f t="shared" si="6"/>
        <v>-19576</v>
      </c>
      <c r="AJ4">
        <f t="shared" si="7"/>
        <v>-26927.521565376315</v>
      </c>
      <c r="AK4">
        <f>H4*SUM(AB4, AE4:AF4)</f>
        <v>0</v>
      </c>
      <c r="AL4">
        <f t="shared" si="8"/>
        <v>-46503.521565376315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-18365.700347124493</v>
      </c>
      <c r="AR4">
        <f t="shared" si="9"/>
        <v>-18365.700347124493</v>
      </c>
      <c r="AS4">
        <f t="shared" si="9"/>
        <v>-25262.70903966255</v>
      </c>
      <c r="AT4">
        <f t="shared" si="9"/>
        <v>0</v>
      </c>
      <c r="AU4">
        <f t="shared" si="9"/>
        <v>-43628.409386787047</v>
      </c>
      <c r="AW4">
        <v>1</v>
      </c>
      <c r="AX4">
        <f>(R4*SUMPRODUCT(K5:$K$23, X5:$X$23)-$AZ$3*SUMPRODUCT(K4:$K$22, W5:$W$23))/Z4</f>
        <v>27748.202399545269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2.3283000000000002E-2</v>
      </c>
      <c r="O5">
        <f t="shared" ref="O5:O23" si="21">$C$3</f>
        <v>79522.555703167513</v>
      </c>
      <c r="P5">
        <f t="shared" ref="P5:P23" si="22">O5*$C$5</f>
        <v>3976.1277851583759</v>
      </c>
      <c r="Q5" s="4">
        <f t="shared" ref="Q5:Q23" si="23">$C$8</f>
        <v>12.5</v>
      </c>
      <c r="R5">
        <f t="shared" si="0"/>
        <v>1000000</v>
      </c>
      <c r="S5">
        <f t="shared" si="1"/>
        <v>51860.900118317877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26927.521565376315</v>
      </c>
      <c r="AC5">
        <f t="shared" si="2"/>
        <v>48652.026527332084</v>
      </c>
      <c r="AE5">
        <f t="shared" si="3"/>
        <v>74602.127629196257</v>
      </c>
      <c r="AF5">
        <f t="shared" si="4"/>
        <v>-3730.1063814598128</v>
      </c>
      <c r="AG5">
        <f t="shared" si="4"/>
        <v>-11.726567225099998</v>
      </c>
      <c r="AH5">
        <f t="shared" si="5"/>
        <v>-22594.381991999999</v>
      </c>
      <c r="AI5">
        <f t="shared" si="6"/>
        <v>48265.912688511351</v>
      </c>
      <c r="AJ5">
        <f t="shared" si="7"/>
        <v>-21724.504961955769</v>
      </c>
      <c r="AK5">
        <f>H5*SUM(AB5, AE5:AF5)</f>
        <v>8449.8804990529425</v>
      </c>
      <c r="AL5">
        <f t="shared" si="8"/>
        <v>34991.288225608529</v>
      </c>
      <c r="AN5">
        <f t="shared" si="9"/>
        <v>64423.600718881462</v>
      </c>
      <c r="AO5">
        <f t="shared" si="9"/>
        <v>-3221.1800359440731</v>
      </c>
      <c r="AP5">
        <f t="shared" si="9"/>
        <v>-10.126623847351299</v>
      </c>
      <c r="AQ5">
        <f t="shared" si="9"/>
        <v>-19511.661264910439</v>
      </c>
      <c r="AR5">
        <f t="shared" si="9"/>
        <v>41680.632794179604</v>
      </c>
      <c r="AS5">
        <f t="shared" si="9"/>
        <v>-18760.468071914107</v>
      </c>
      <c r="AT5">
        <f t="shared" si="9"/>
        <v>7297.0000279215164</v>
      </c>
      <c r="AU5">
        <f t="shared" si="9"/>
        <v>30217.164750187017</v>
      </c>
      <c r="AW5">
        <v>2</v>
      </c>
      <c r="AX5">
        <f>(R5*SUMPRODUCT(K6:$K$23, X6:$X$23)-$AZ$3*SUMPRODUCT(K5:$K$22, W6:$W$23))/Z5</f>
        <v>51860.900118317877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2.7149E-2</v>
      </c>
      <c r="O6">
        <f t="shared" si="21"/>
        <v>79522.555703167513</v>
      </c>
      <c r="P6">
        <f t="shared" si="22"/>
        <v>3976.1277851583759</v>
      </c>
      <c r="Q6" s="4">
        <f t="shared" si="23"/>
        <v>12.5</v>
      </c>
      <c r="R6">
        <f t="shared" si="0"/>
        <v>1000000</v>
      </c>
      <c r="S6">
        <f t="shared" si="1"/>
        <v>72524.280055910029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48652.026527332084</v>
      </c>
      <c r="AC6">
        <f t="shared" si="2"/>
        <v>65509.36604616823</v>
      </c>
      <c r="AE6">
        <f t="shared" si="3"/>
        <v>71830.733189899227</v>
      </c>
      <c r="AF6">
        <f t="shared" si="4"/>
        <v>-3591.5366594949619</v>
      </c>
      <c r="AG6">
        <f t="shared" si="4"/>
        <v>-11.290936979254758</v>
      </c>
      <c r="AH6">
        <f t="shared" si="5"/>
        <v>-25469.165887539191</v>
      </c>
      <c r="AI6">
        <f t="shared" si="6"/>
        <v>42758.739705885819</v>
      </c>
      <c r="AJ6">
        <f t="shared" si="7"/>
        <v>-16857.339518836146</v>
      </c>
      <c r="AK6">
        <f>H6*SUM(AB6, AE6:AF6)</f>
        <v>12717.765068681716</v>
      </c>
      <c r="AL6">
        <f t="shared" si="8"/>
        <v>38619.165255731386</v>
      </c>
      <c r="AN6">
        <f t="shared" si="9"/>
        <v>55943.658347561075</v>
      </c>
      <c r="AO6">
        <f t="shared" si="9"/>
        <v>-2797.1829173780543</v>
      </c>
      <c r="AP6">
        <f t="shared" si="9"/>
        <v>-8.7936777579780347</v>
      </c>
      <c r="AQ6">
        <f t="shared" si="9"/>
        <v>-19836.054172564247</v>
      </c>
      <c r="AR6">
        <f t="shared" si="9"/>
        <v>33301.627579860797</v>
      </c>
      <c r="AS6">
        <f t="shared" si="9"/>
        <v>-13128.938002030882</v>
      </c>
      <c r="AT6">
        <f t="shared" si="9"/>
        <v>9904.928884213643</v>
      </c>
      <c r="AU6">
        <f t="shared" si="9"/>
        <v>30077.618462043556</v>
      </c>
      <c r="AW6">
        <v>3</v>
      </c>
      <c r="AX6">
        <f>(R6*SUMPRODUCT(K7:$K$23, X7:$X$23)-$AZ$3*SUMPRODUCT(K6:$K$22, W7:$W$23))/Z6</f>
        <v>72524.280055910029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3.1286000000000001E-2</v>
      </c>
      <c r="O7">
        <f t="shared" si="21"/>
        <v>79522.555703167513</v>
      </c>
      <c r="P7">
        <f t="shared" si="22"/>
        <v>3976.1277851583759</v>
      </c>
      <c r="Q7" s="4">
        <f t="shared" si="23"/>
        <v>12.5</v>
      </c>
      <c r="R7">
        <f t="shared" si="0"/>
        <v>1000000</v>
      </c>
      <c r="S7">
        <f t="shared" si="1"/>
        <v>89435.262877298257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65509.36604616823</v>
      </c>
      <c r="AC7">
        <f t="shared" si="2"/>
        <v>77449.35897717881</v>
      </c>
      <c r="AE7">
        <f t="shared" si="3"/>
        <v>68865.129539421047</v>
      </c>
      <c r="AF7">
        <f t="shared" si="4"/>
        <v>-3443.2564769710525</v>
      </c>
      <c r="AG7">
        <f t="shared" si="4"/>
        <v>-10.824779355129245</v>
      </c>
      <c r="AH7">
        <f t="shared" si="5"/>
        <v>-28259.86034663715</v>
      </c>
      <c r="AI7">
        <f t="shared" si="6"/>
        <v>37151.187936457718</v>
      </c>
      <c r="AJ7">
        <f t="shared" si="7"/>
        <v>-11939.99293101058</v>
      </c>
      <c r="AK7">
        <f>H7*SUM(AB7, AE7:AF7)</f>
        <v>13708.500734672327</v>
      </c>
      <c r="AL7">
        <f t="shared" si="8"/>
        <v>38919.695740119467</v>
      </c>
      <c r="AN7">
        <f t="shared" si="9"/>
        <v>48550.709214287737</v>
      </c>
      <c r="AO7">
        <f t="shared" si="9"/>
        <v>-2427.5354607143872</v>
      </c>
      <c r="AP7">
        <f t="shared" si="9"/>
        <v>-7.6315940780864961</v>
      </c>
      <c r="AQ7">
        <f t="shared" si="9"/>
        <v>-19923.526918519114</v>
      </c>
      <c r="AR7">
        <f t="shared" si="9"/>
        <v>26192.015240976154</v>
      </c>
      <c r="AS7">
        <f t="shared" si="9"/>
        <v>-8417.8324892615801</v>
      </c>
      <c r="AT7">
        <f t="shared" si="9"/>
        <v>9664.6508528229133</v>
      </c>
      <c r="AU7">
        <f t="shared" si="9"/>
        <v>27438.833604537489</v>
      </c>
      <c r="AW7">
        <v>4</v>
      </c>
      <c r="AX7">
        <f>(R7*SUMPRODUCT(K8:$K$23, X8:$X$23)-$AZ$3*SUMPRODUCT(K7:$K$22, W8:$W$23))/Z7</f>
        <v>89435.262877298257</v>
      </c>
    </row>
    <row r="8" spans="1:52" x14ac:dyDescent="0.25">
      <c r="B8" s="2">
        <f>'T.26.04.A'!B8</f>
        <v>100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3.5844000000000001E-2</v>
      </c>
      <c r="O8">
        <f t="shared" si="21"/>
        <v>79522.555703167513</v>
      </c>
      <c r="P8">
        <f t="shared" si="22"/>
        <v>3976.1277851583759</v>
      </c>
      <c r="Q8" s="4">
        <f t="shared" si="23"/>
        <v>12.5</v>
      </c>
      <c r="R8">
        <f t="shared" si="0"/>
        <v>1000000</v>
      </c>
      <c r="S8">
        <f t="shared" si="1"/>
        <v>102504.54936998773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77449.35897717881</v>
      </c>
      <c r="AC8">
        <f t="shared" si="2"/>
        <v>84697.690060742199</v>
      </c>
      <c r="AE8">
        <f t="shared" si="3"/>
        <v>65708.076540815833</v>
      </c>
      <c r="AF8">
        <f t="shared" si="4"/>
        <v>-3285.4038270407918</v>
      </c>
      <c r="AG8">
        <f t="shared" si="4"/>
        <v>-10.328528170372699</v>
      </c>
      <c r="AH8">
        <f t="shared" si="5"/>
        <v>-31040.271296420211</v>
      </c>
      <c r="AI8">
        <f t="shared" si="6"/>
        <v>31372.072889184459</v>
      </c>
      <c r="AJ8">
        <f t="shared" si="7"/>
        <v>-7248.3310835633893</v>
      </c>
      <c r="AK8">
        <f t="shared" ref="AK8:AK23" si="24">H8*SUM(AB8:AB8, AE8:AF8)</f>
        <v>10140.722297594153</v>
      </c>
      <c r="AL8">
        <f t="shared" si="8"/>
        <v>34264.464103215221</v>
      </c>
      <c r="AN8">
        <f t="shared" si="9"/>
        <v>43193.427040622781</v>
      </c>
      <c r="AO8">
        <f t="shared" si="9"/>
        <v>-2159.6713520311391</v>
      </c>
      <c r="AP8">
        <f t="shared" si="9"/>
        <v>-6.7894930341917936</v>
      </c>
      <c r="AQ8">
        <f t="shared" si="9"/>
        <v>-20404.427646428521</v>
      </c>
      <c r="AR8">
        <f t="shared" si="9"/>
        <v>20622.538549128931</v>
      </c>
      <c r="AS8">
        <f t="shared" si="9"/>
        <v>-4764.7150290527479</v>
      </c>
      <c r="AT8">
        <f t="shared" si="9"/>
        <v>6666.0382065554722</v>
      </c>
      <c r="AU8">
        <f t="shared" si="9"/>
        <v>22523.861726631654</v>
      </c>
      <c r="AW8">
        <v>5</v>
      </c>
      <c r="AX8">
        <f>(R8*SUMPRODUCT(K9:$K$23, X9:$X$23)-$AZ$3*SUMPRODUCT(K8:$K$22, W9:$W$23))/Z8</f>
        <v>102504.54936998773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4.1295999999999999E-2</v>
      </c>
      <c r="O9">
        <f t="shared" si="21"/>
        <v>79522.555703167513</v>
      </c>
      <c r="P9">
        <f t="shared" si="22"/>
        <v>3976.1277851583759</v>
      </c>
      <c r="Q9" s="4">
        <f t="shared" si="23"/>
        <v>12.5</v>
      </c>
      <c r="R9">
        <f t="shared" si="0"/>
        <v>1000000</v>
      </c>
      <c r="S9">
        <f t="shared" si="1"/>
        <v>112236.12666460082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84697.690060742199</v>
      </c>
      <c r="AC9">
        <f t="shared" si="2"/>
        <v>87981.594314448332</v>
      </c>
      <c r="AE9">
        <f t="shared" si="3"/>
        <v>62337.515046578141</v>
      </c>
      <c r="AF9">
        <f t="shared" si="4"/>
        <v>-3116.8757523289073</v>
      </c>
      <c r="AG9">
        <f t="shared" si="4"/>
        <v>-9.7987159893452613</v>
      </c>
      <c r="AH9">
        <f t="shared" si="5"/>
        <v>-34122.151945896876</v>
      </c>
      <c r="AI9">
        <f t="shared" si="6"/>
        <v>25088.68863236301</v>
      </c>
      <c r="AJ9">
        <f t="shared" si="7"/>
        <v>-3283.9042537061323</v>
      </c>
      <c r="AK9">
        <f t="shared" si="24"/>
        <v>7512.5367923305539</v>
      </c>
      <c r="AL9">
        <f t="shared" si="8"/>
        <v>29317.32117098743</v>
      </c>
      <c r="AN9">
        <f t="shared" si="9"/>
        <v>38944.855547564148</v>
      </c>
      <c r="AO9">
        <f t="shared" si="9"/>
        <v>-1947.2427773782076</v>
      </c>
      <c r="AP9">
        <f t="shared" si="9"/>
        <v>-6.1216681234650174</v>
      </c>
      <c r="AQ9">
        <f t="shared" si="9"/>
        <v>-21317.536919975995</v>
      </c>
      <c r="AR9">
        <f t="shared" si="9"/>
        <v>15673.954182086476</v>
      </c>
      <c r="AS9">
        <f t="shared" si="9"/>
        <v>-2051.5924752062606</v>
      </c>
      <c r="AT9">
        <f t="shared" si="9"/>
        <v>4693.3962631404966</v>
      </c>
      <c r="AU9">
        <f t="shared" si="9"/>
        <v>18315.757970020713</v>
      </c>
      <c r="AW9">
        <v>6</v>
      </c>
      <c r="AX9">
        <f>(R9*SUMPRODUCT(K10:$K$23, X10:$X$23)-$AZ$3*SUMPRODUCT(K9:$K$22, W10:$W$23))/Z9</f>
        <v>112236.12666460082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4.7109999999999999E-2</v>
      </c>
      <c r="O10">
        <f t="shared" si="21"/>
        <v>79522.555703167513</v>
      </c>
      <c r="P10">
        <f t="shared" si="22"/>
        <v>3976.1277851583759</v>
      </c>
      <c r="Q10" s="4">
        <f t="shared" si="23"/>
        <v>12.5</v>
      </c>
      <c r="R10">
        <f t="shared" si="0"/>
        <v>1000000</v>
      </c>
      <c r="S10">
        <f t="shared" si="1"/>
        <v>119387.4082448195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87981.594314448332</v>
      </c>
      <c r="AC10">
        <f t="shared" si="2"/>
        <v>88242.684390713403</v>
      </c>
      <c r="AE10">
        <f t="shared" si="3"/>
        <v>58777.419562268064</v>
      </c>
      <c r="AF10">
        <f t="shared" si="4"/>
        <v>-2938.8709781134035</v>
      </c>
      <c r="AG10">
        <f t="shared" si="4"/>
        <v>-9.2391113191937553</v>
      </c>
      <c r="AH10">
        <f t="shared" si="5"/>
        <v>-36929.40082064442</v>
      </c>
      <c r="AI10">
        <f t="shared" si="6"/>
        <v>18899.90865219105</v>
      </c>
      <c r="AJ10">
        <f t="shared" si="7"/>
        <v>-261.09007626507082</v>
      </c>
      <c r="AK10">
        <f t="shared" si="24"/>
        <v>7550.5575021766581</v>
      </c>
      <c r="AL10">
        <f t="shared" si="8"/>
        <v>26189.376078102636</v>
      </c>
      <c r="AN10">
        <f t="shared" si="9"/>
        <v>34889.040234909982</v>
      </c>
      <c r="AO10">
        <f t="shared" si="9"/>
        <v>-1744.4520117454992</v>
      </c>
      <c r="AP10">
        <f t="shared" si="9"/>
        <v>-5.4841421918612179</v>
      </c>
      <c r="AQ10">
        <f t="shared" si="9"/>
        <v>-21920.515746997586</v>
      </c>
      <c r="AR10">
        <f t="shared" si="9"/>
        <v>11218.588333975042</v>
      </c>
      <c r="AS10">
        <f t="shared" si="9"/>
        <v>-154.9775788659388</v>
      </c>
      <c r="AT10">
        <f t="shared" si="9"/>
        <v>4481.8521543016468</v>
      </c>
      <c r="AU10">
        <f t="shared" si="9"/>
        <v>15545.462909410748</v>
      </c>
      <c r="AW10">
        <v>7</v>
      </c>
      <c r="AX10">
        <f>(R10*SUMPRODUCT(K11:$K$23, X11:$X$23)-$AZ$3*SUMPRODUCT(K10:$K$22, W11:$W$23))/Z10</f>
        <v>119387.4082448195</v>
      </c>
    </row>
    <row r="11" spans="1:52" x14ac:dyDescent="0.25">
      <c r="A11" t="s">
        <v>33</v>
      </c>
      <c r="C11" s="7">
        <f>AU25</f>
        <v>140526.72311917954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5.2900999999999997E-2</v>
      </c>
      <c r="O11">
        <f t="shared" si="21"/>
        <v>79522.555703167513</v>
      </c>
      <c r="P11">
        <f t="shared" si="22"/>
        <v>3976.1277851583759</v>
      </c>
      <c r="Q11" s="4">
        <f t="shared" si="23"/>
        <v>12.5</v>
      </c>
      <c r="R11">
        <f t="shared" si="0"/>
        <v>1000000</v>
      </c>
      <c r="S11">
        <f t="shared" si="1"/>
        <v>124223.3045932688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88242.684390713403</v>
      </c>
      <c r="AC11">
        <f t="shared" si="2"/>
        <v>86041.65183704767</v>
      </c>
      <c r="AE11">
        <f t="shared" si="3"/>
        <v>55080.261094381844</v>
      </c>
      <c r="AF11">
        <f t="shared" si="4"/>
        <v>-2754.0130547190925</v>
      </c>
      <c r="AG11">
        <f t="shared" si="4"/>
        <v>-8.6579619781051491</v>
      </c>
      <c r="AH11">
        <f t="shared" si="5"/>
        <v>-39100.658231733505</v>
      </c>
      <c r="AI11">
        <f t="shared" si="6"/>
        <v>13216.931845951141</v>
      </c>
      <c r="AJ11">
        <f t="shared" si="7"/>
        <v>2201.0325536657328</v>
      </c>
      <c r="AK11">
        <f t="shared" si="24"/>
        <v>7239.3000201643736</v>
      </c>
      <c r="AL11">
        <f t="shared" si="8"/>
        <v>22657.264419781248</v>
      </c>
      <c r="AN11">
        <f t="shared" si="9"/>
        <v>31093.185653917175</v>
      </c>
      <c r="AO11">
        <f t="shared" si="9"/>
        <v>-1554.659282695859</v>
      </c>
      <c r="AP11">
        <f t="shared" si="9"/>
        <v>-4.887478995578654</v>
      </c>
      <c r="AQ11">
        <f t="shared" si="9"/>
        <v>-22072.590097320037</v>
      </c>
      <c r="AR11">
        <f t="shared" si="9"/>
        <v>7461.0487949057024</v>
      </c>
      <c r="AS11">
        <f t="shared" si="9"/>
        <v>1242.4979922330942</v>
      </c>
      <c r="AT11">
        <f t="shared" si="9"/>
        <v>4086.6345775971017</v>
      </c>
      <c r="AU11">
        <f t="shared" si="9"/>
        <v>12790.181364735898</v>
      </c>
      <c r="AW11">
        <v>8</v>
      </c>
      <c r="AX11">
        <f>(R11*SUMPRODUCT(K12:$K$23, X12:$X$23)-$AZ$3*SUMPRODUCT(K11:$K$22, W12:$W$23))/Z11</f>
        <v>124223.3045932688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5.9271999999999998E-2</v>
      </c>
      <c r="O12">
        <f t="shared" si="21"/>
        <v>79522.555703167513</v>
      </c>
      <c r="P12">
        <f t="shared" si="22"/>
        <v>3976.1277851583759</v>
      </c>
      <c r="Q12" s="4">
        <f t="shared" si="23"/>
        <v>12.5</v>
      </c>
      <c r="R12">
        <f t="shared" si="0"/>
        <v>1000000</v>
      </c>
      <c r="S12">
        <f t="shared" si="1"/>
        <v>126764.26834558661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86041.65183704767</v>
      </c>
      <c r="AC12">
        <f t="shared" si="2"/>
        <v>81719.423611921258</v>
      </c>
      <c r="AE12">
        <f t="shared" si="3"/>
        <v>51264.741247851824</v>
      </c>
      <c r="AF12">
        <f t="shared" si="4"/>
        <v>-2563.2370623925913</v>
      </c>
      <c r="AG12">
        <f t="shared" si="4"/>
        <v>-8.0582076359578476</v>
      </c>
      <c r="AH12">
        <f t="shared" si="5"/>
        <v>-41053.977789299868</v>
      </c>
      <c r="AI12">
        <f t="shared" si="6"/>
        <v>7639.4681885234095</v>
      </c>
      <c r="AJ12">
        <f t="shared" si="7"/>
        <v>4322.2282251264114</v>
      </c>
      <c r="AK12">
        <f t="shared" si="24"/>
        <v>6993.1697975681091</v>
      </c>
      <c r="AL12">
        <f t="shared" si="8"/>
        <v>18954.86621121793</v>
      </c>
      <c r="AN12">
        <f t="shared" si="9"/>
        <v>27511.454032987</v>
      </c>
      <c r="AO12">
        <f t="shared" si="9"/>
        <v>-1375.5727016493499</v>
      </c>
      <c r="AP12">
        <f t="shared" si="9"/>
        <v>-4.3244733820676196</v>
      </c>
      <c r="AQ12">
        <f t="shared" si="9"/>
        <v>-22031.80188428086</v>
      </c>
      <c r="AR12">
        <f t="shared" si="9"/>
        <v>4099.7549736747233</v>
      </c>
      <c r="AS12">
        <f t="shared" si="9"/>
        <v>2319.5432229091189</v>
      </c>
      <c r="AT12">
        <f t="shared" si="9"/>
        <v>3752.9160344436532</v>
      </c>
      <c r="AU12">
        <f t="shared" si="9"/>
        <v>10172.214231027494</v>
      </c>
      <c r="AW12">
        <v>9</v>
      </c>
      <c r="AX12">
        <f>(R12*SUMPRODUCT(K13:$K$23, X13:$X$23)-$AZ$3*SUMPRODUCT(K12:$K$22, W13:$W$23))/Z12</f>
        <v>126764.26834558661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6.6047999999999996E-2</v>
      </c>
      <c r="O13">
        <f t="shared" si="21"/>
        <v>79522.555703167513</v>
      </c>
      <c r="P13">
        <f t="shared" si="22"/>
        <v>3976.1277851583759</v>
      </c>
      <c r="Q13" s="4">
        <f t="shared" si="23"/>
        <v>12.5</v>
      </c>
      <c r="R13">
        <f t="shared" si="0"/>
        <v>1000000</v>
      </c>
      <c r="S13">
        <f t="shared" si="1"/>
        <v>127028.83308028016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81719.423611921258</v>
      </c>
      <c r="AC13">
        <f t="shared" si="2"/>
        <v>75662.408044946351</v>
      </c>
      <c r="AE13">
        <f t="shared" si="3"/>
        <v>47366.16020543519</v>
      </c>
      <c r="AF13">
        <f t="shared" si="4"/>
        <v>-2368.3080102717595</v>
      </c>
      <c r="AG13">
        <f t="shared" si="4"/>
        <v>-7.4453970616585261</v>
      </c>
      <c r="AH13">
        <f t="shared" si="5"/>
        <v>-42578.279835179514</v>
      </c>
      <c r="AI13">
        <f t="shared" si="6"/>
        <v>2412.1269629222588</v>
      </c>
      <c r="AJ13">
        <f t="shared" si="7"/>
        <v>6057.0155669749074</v>
      </c>
      <c r="AK13">
        <f t="shared" si="24"/>
        <v>6551.2831592262783</v>
      </c>
      <c r="AL13">
        <f t="shared" si="8"/>
        <v>15020.425689123444</v>
      </c>
      <c r="AN13">
        <f t="shared" si="9"/>
        <v>24169.690003505184</v>
      </c>
      <c r="AO13">
        <f t="shared" si="9"/>
        <v>-1208.4845001752592</v>
      </c>
      <c r="AP13">
        <f t="shared" si="9"/>
        <v>-3.7991878200134459</v>
      </c>
      <c r="AQ13">
        <f t="shared" si="9"/>
        <v>-21726.562170870176</v>
      </c>
      <c r="AR13">
        <f t="shared" si="9"/>
        <v>1230.844144639733</v>
      </c>
      <c r="AS13">
        <f t="shared" si="9"/>
        <v>3090.7337214003251</v>
      </c>
      <c r="AT13">
        <f t="shared" si="9"/>
        <v>3342.9453094134005</v>
      </c>
      <c r="AU13">
        <f t="shared" si="9"/>
        <v>7664.523175453458</v>
      </c>
      <c r="AW13">
        <v>10</v>
      </c>
      <c r="AX13">
        <f>(R13*SUMPRODUCT(K14:$K$23, X14:$X$23)-$AZ$3*SUMPRODUCT(K13:$K$22, W14:$W$23))/Z13</f>
        <v>127028.83308028016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7.3592000000000005E-2</v>
      </c>
      <c r="O14">
        <f t="shared" si="21"/>
        <v>79522.555703167513</v>
      </c>
      <c r="P14">
        <f t="shared" si="22"/>
        <v>3976.1277851583759</v>
      </c>
      <c r="Q14" s="4">
        <f t="shared" si="23"/>
        <v>12.5</v>
      </c>
      <c r="R14">
        <f t="shared" si="0"/>
        <v>1000000</v>
      </c>
      <c r="S14">
        <f t="shared" si="1"/>
        <v>126088.83980781429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75662.408044946351</v>
      </c>
      <c r="AC14">
        <f t="shared" si="2"/>
        <v>68824.548492249829</v>
      </c>
      <c r="AE14">
        <f t="shared" si="3"/>
        <v>43406.728141542451</v>
      </c>
      <c r="AF14">
        <f t="shared" si="4"/>
        <v>-2170.3364070771227</v>
      </c>
      <c r="AG14">
        <f t="shared" si="4"/>
        <v>-6.8230214304803667</v>
      </c>
      <c r="AH14">
        <f t="shared" si="5"/>
        <v>-43833.732844925944</v>
      </c>
      <c r="AI14">
        <f t="shared" si="6"/>
        <v>-2604.1641318910915</v>
      </c>
      <c r="AJ14">
        <f t="shared" si="7"/>
        <v>6837.8595526965219</v>
      </c>
      <c r="AK14">
        <f t="shared" si="24"/>
        <v>10003.264094723818</v>
      </c>
      <c r="AL14">
        <f t="shared" si="8"/>
        <v>14236.959515529248</v>
      </c>
      <c r="AN14">
        <f t="shared" si="9"/>
        <v>20403.342456080463</v>
      </c>
      <c r="AO14">
        <f t="shared" si="9"/>
        <v>-1020.1671228040232</v>
      </c>
      <c r="AP14">
        <f t="shared" si="9"/>
        <v>-3.2071627784825716</v>
      </c>
      <c r="AQ14">
        <f t="shared" si="9"/>
        <v>-20604.056114227675</v>
      </c>
      <c r="AR14">
        <f t="shared" si="9"/>
        <v>-1224.0879437297144</v>
      </c>
      <c r="AS14">
        <f t="shared" si="9"/>
        <v>3214.1374412121413</v>
      </c>
      <c r="AT14">
        <f t="shared" si="9"/>
        <v>4702.0365676428319</v>
      </c>
      <c r="AU14">
        <f t="shared" si="9"/>
        <v>6692.0860651252588</v>
      </c>
      <c r="AW14">
        <v>11</v>
      </c>
      <c r="AX14">
        <f>(R14*SUMPRODUCT(K15:$K$23, X15:$X$23)-$AZ$3*SUMPRODUCT(K14:$K$22, W15:$W$23))/Z14</f>
        <v>126088.83980781429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8.2293000000000005E-2</v>
      </c>
      <c r="O15">
        <f t="shared" si="21"/>
        <v>79522.555703167513</v>
      </c>
      <c r="P15">
        <f t="shared" si="22"/>
        <v>3976.1277851583759</v>
      </c>
      <c r="Q15" s="4">
        <f t="shared" si="23"/>
        <v>12.5</v>
      </c>
      <c r="R15">
        <f t="shared" si="0"/>
        <v>1000000</v>
      </c>
      <c r="S15">
        <f t="shared" si="1"/>
        <v>123108.27796914552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68824.548492249829</v>
      </c>
      <c r="AC15">
        <f t="shared" si="2"/>
        <v>60995.762318865025</v>
      </c>
      <c r="AE15">
        <f t="shared" si="3"/>
        <v>39400.590981175075</v>
      </c>
      <c r="AF15">
        <f t="shared" si="4"/>
        <v>-1970.0295490587541</v>
      </c>
      <c r="AG15">
        <f t="shared" si="4"/>
        <v>-6.1933043135970429</v>
      </c>
      <c r="AH15">
        <f t="shared" si="5"/>
        <v>-44918.952206281669</v>
      </c>
      <c r="AI15">
        <f t="shared" si="6"/>
        <v>-7494.5840784789398</v>
      </c>
      <c r="AJ15">
        <f t="shared" si="7"/>
        <v>7828.786173384804</v>
      </c>
      <c r="AK15">
        <f t="shared" si="24"/>
        <v>9092.4622664478611</v>
      </c>
      <c r="AL15">
        <f t="shared" si="8"/>
        <v>9426.6643613537253</v>
      </c>
      <c r="AN15">
        <f t="shared" si="9"/>
        <v>17060.367042242644</v>
      </c>
      <c r="AO15">
        <f t="shared" si="9"/>
        <v>-853.01835211213233</v>
      </c>
      <c r="AP15">
        <f t="shared" si="9"/>
        <v>-2.6816868012145489</v>
      </c>
      <c r="AQ15">
        <f t="shared" si="9"/>
        <v>-19449.8050082107</v>
      </c>
      <c r="AR15">
        <f t="shared" si="9"/>
        <v>-3245.1380048813999</v>
      </c>
      <c r="AS15">
        <f t="shared" si="9"/>
        <v>3389.8467583136667</v>
      </c>
      <c r="AT15">
        <f t="shared" si="9"/>
        <v>3937.0156568833186</v>
      </c>
      <c r="AU15">
        <f t="shared" si="9"/>
        <v>4081.7244103155854</v>
      </c>
      <c r="AW15">
        <v>12</v>
      </c>
      <c r="AX15">
        <f>(R15*SUMPRODUCT(K16:$K$23, X16:$X$23)-$AZ$3*SUMPRODUCT(K15:$K$22, W16:$W$23))/Z15</f>
        <v>123108.27796914552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9.1596999999999998E-2</v>
      </c>
      <c r="O16">
        <f t="shared" si="21"/>
        <v>79522.555703167513</v>
      </c>
      <c r="P16">
        <f t="shared" si="22"/>
        <v>3976.1277851583759</v>
      </c>
      <c r="Q16" s="4">
        <f t="shared" si="23"/>
        <v>12.5</v>
      </c>
      <c r="R16">
        <f t="shared" si="0"/>
        <v>1000000</v>
      </c>
      <c r="S16">
        <f t="shared" si="1"/>
        <v>118193.29777728948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60995.762318865025</v>
      </c>
      <c r="AC16">
        <f t="shared" si="2"/>
        <v>52610.987167180414</v>
      </c>
      <c r="AE16">
        <f t="shared" si="3"/>
        <v>35397.609139260632</v>
      </c>
      <c r="AF16">
        <f t="shared" si="4"/>
        <v>-1769.8804569630317</v>
      </c>
      <c r="AG16">
        <f t="shared" si="4"/>
        <v>-5.5640831752485242</v>
      </c>
      <c r="AH16">
        <f t="shared" si="5"/>
        <v>-45383.047617003867</v>
      </c>
      <c r="AI16">
        <f t="shared" si="6"/>
        <v>-11760.883017881511</v>
      </c>
      <c r="AJ16">
        <f t="shared" si="7"/>
        <v>8384.775151684611</v>
      </c>
      <c r="AK16">
        <f t="shared" si="24"/>
        <v>8097.121371951489</v>
      </c>
      <c r="AL16">
        <f t="shared" si="8"/>
        <v>4721.0135057545886</v>
      </c>
      <c r="AN16">
        <f t="shared" si="9"/>
        <v>14118.902230208518</v>
      </c>
      <c r="AO16">
        <f t="shared" si="9"/>
        <v>-705.94511151042593</v>
      </c>
      <c r="AP16">
        <f t="shared" si="9"/>
        <v>-2.21932351541082</v>
      </c>
      <c r="AQ16">
        <f t="shared" si="9"/>
        <v>-18101.753982663449</v>
      </c>
      <c r="AR16">
        <f t="shared" si="9"/>
        <v>-4691.0161874807663</v>
      </c>
      <c r="AS16">
        <f t="shared" si="9"/>
        <v>3344.4015985139936</v>
      </c>
      <c r="AT16">
        <f t="shared" si="9"/>
        <v>3229.6662903686392</v>
      </c>
      <c r="AU16">
        <f t="shared" si="9"/>
        <v>1883.0517014018665</v>
      </c>
      <c r="AW16">
        <v>13</v>
      </c>
      <c r="AX16">
        <f>(R16*SUMPRODUCT(K17:$K$23, X17:$X$23)-$AZ$3*SUMPRODUCT(K16:$K$22, W17:$W$23))/Z16</f>
        <v>118193.29777728948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0.10148</v>
      </c>
      <c r="O17">
        <f t="shared" si="21"/>
        <v>79522.555703167513</v>
      </c>
      <c r="P17">
        <f t="shared" si="22"/>
        <v>3976.1277851583759</v>
      </c>
      <c r="Q17" s="4">
        <f t="shared" si="23"/>
        <v>12.5</v>
      </c>
      <c r="R17">
        <f t="shared" si="0"/>
        <v>1000000</v>
      </c>
      <c r="S17">
        <f t="shared" si="1"/>
        <v>111390.81063454811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52610.987167180414</v>
      </c>
      <c r="AC17">
        <f t="shared" si="2"/>
        <v>44055.50388756067</v>
      </c>
      <c r="AE17">
        <f t="shared" si="3"/>
        <v>31451.483672415856</v>
      </c>
      <c r="AF17">
        <f t="shared" si="4"/>
        <v>-1572.5741836207931</v>
      </c>
      <c r="AG17">
        <f t="shared" si="4"/>
        <v>-4.9437991828718184</v>
      </c>
      <c r="AH17">
        <f t="shared" si="5"/>
        <v>-45171.452849937625</v>
      </c>
      <c r="AI17">
        <f t="shared" si="6"/>
        <v>-15297.487160325432</v>
      </c>
      <c r="AJ17">
        <f t="shared" si="7"/>
        <v>8555.4832796197443</v>
      </c>
      <c r="AK17">
        <f t="shared" si="24"/>
        <v>7058.8254366451347</v>
      </c>
      <c r="AL17">
        <f t="shared" si="8"/>
        <v>316.82155593944663</v>
      </c>
      <c r="AN17">
        <f t="shared" si="9"/>
        <v>11556.052486232946</v>
      </c>
      <c r="AO17">
        <f t="shared" si="9"/>
        <v>-577.80262431164738</v>
      </c>
      <c r="AP17">
        <f t="shared" si="9"/>
        <v>-1.8164740154617305</v>
      </c>
      <c r="AQ17">
        <f t="shared" si="9"/>
        <v>-16597.108277950432</v>
      </c>
      <c r="AR17">
        <f t="shared" si="9"/>
        <v>-5620.6748900445928</v>
      </c>
      <c r="AS17">
        <f t="shared" si="9"/>
        <v>3143.4960224494844</v>
      </c>
      <c r="AT17">
        <f t="shared" si="9"/>
        <v>2593.5869381122152</v>
      </c>
      <c r="AU17">
        <f t="shared" si="9"/>
        <v>116.40807051710726</v>
      </c>
      <c r="AW17">
        <v>14</v>
      </c>
      <c r="AX17">
        <f>(R17*SUMPRODUCT(K18:$K$23, X18:$X$23)-$AZ$3*SUMPRODUCT(K17:$K$22, W18:$W$23))/Z17</f>
        <v>111390.81063454811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0.112611</v>
      </c>
      <c r="O18">
        <f t="shared" si="21"/>
        <v>79522.555703167513</v>
      </c>
      <c r="P18">
        <f t="shared" si="22"/>
        <v>3976.1277851583759</v>
      </c>
      <c r="Q18" s="4">
        <f t="shared" si="23"/>
        <v>12.5</v>
      </c>
      <c r="R18">
        <f t="shared" si="0"/>
        <v>1000000</v>
      </c>
      <c r="S18">
        <f t="shared" si="1"/>
        <v>102483.7688835547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44055.50388756067</v>
      </c>
      <c r="AC18">
        <f t="shared" si="2"/>
        <v>35562.974801607743</v>
      </c>
      <c r="AE18">
        <f t="shared" si="3"/>
        <v>27595.18580785728</v>
      </c>
      <c r="AF18">
        <f t="shared" si="4"/>
        <v>-1379.7592903928642</v>
      </c>
      <c r="AG18">
        <f t="shared" si="4"/>
        <v>-4.3376350212607226</v>
      </c>
      <c r="AH18">
        <f t="shared" si="5"/>
        <v>-44538.093582590271</v>
      </c>
      <c r="AI18">
        <f t="shared" si="6"/>
        <v>-18327.004700147114</v>
      </c>
      <c r="AJ18">
        <f t="shared" si="7"/>
        <v>8492.5290859529268</v>
      </c>
      <c r="AK18">
        <f t="shared" si="24"/>
        <v>6013.2240566188084</v>
      </c>
      <c r="AL18">
        <f t="shared" si="8"/>
        <v>-3821.2515575753787</v>
      </c>
      <c r="AN18">
        <f t="shared" si="9"/>
        <v>9339.91788185716</v>
      </c>
      <c r="AO18">
        <f t="shared" si="9"/>
        <v>-466.99589409285807</v>
      </c>
      <c r="AP18">
        <f t="shared" si="9"/>
        <v>-1.4681240119973182</v>
      </c>
      <c r="AQ18">
        <f t="shared" si="9"/>
        <v>-15074.445940400892</v>
      </c>
      <c r="AR18">
        <f t="shared" si="9"/>
        <v>-6202.9920766485866</v>
      </c>
      <c r="AS18">
        <f t="shared" si="9"/>
        <v>2874.3971801595494</v>
      </c>
      <c r="AT18">
        <f t="shared" si="9"/>
        <v>2035.2469914529859</v>
      </c>
      <c r="AU18">
        <f t="shared" si="9"/>
        <v>-1293.3479050360518</v>
      </c>
      <c r="AW18">
        <v>15</v>
      </c>
      <c r="AX18">
        <f>(R18*SUMPRODUCT(K19:$K$23, X19:$X$23)-$AZ$3*SUMPRODUCT(K18:$K$22, W19:$W$23))/Z18</f>
        <v>102483.7688835547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0.125163</v>
      </c>
      <c r="O19">
        <f t="shared" si="21"/>
        <v>79522.555703167513</v>
      </c>
      <c r="P19">
        <f t="shared" si="22"/>
        <v>3976.1277851583759</v>
      </c>
      <c r="Q19" s="4">
        <f t="shared" si="23"/>
        <v>12.5</v>
      </c>
      <c r="R19">
        <f t="shared" si="0"/>
        <v>1000000</v>
      </c>
      <c r="S19">
        <f t="shared" si="1"/>
        <v>91104.128051754611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35562.974801607743</v>
      </c>
      <c r="AC19">
        <f t="shared" si="2"/>
        <v>27341.057683183186</v>
      </c>
      <c r="AE19">
        <f t="shared" si="3"/>
        <v>23865.337708509865</v>
      </c>
      <c r="AF19">
        <f t="shared" si="4"/>
        <v>-1193.2668854254935</v>
      </c>
      <c r="AG19">
        <f t="shared" si="4"/>
        <v>-3.7513472588820598</v>
      </c>
      <c r="AH19">
        <f t="shared" si="5"/>
        <v>-43432.912973284467</v>
      </c>
      <c r="AI19">
        <f t="shared" si="6"/>
        <v>-20764.593497458976</v>
      </c>
      <c r="AJ19">
        <f t="shared" si="7"/>
        <v>8221.917118424557</v>
      </c>
      <c r="AK19">
        <f t="shared" si="24"/>
        <v>4983.2893241961547</v>
      </c>
      <c r="AL19">
        <f t="shared" si="8"/>
        <v>-7559.3870548382647</v>
      </c>
      <c r="AN19">
        <f t="shared" si="9"/>
        <v>7440.7838090810201</v>
      </c>
      <c r="AO19">
        <f t="shared" si="9"/>
        <v>-372.03919045405104</v>
      </c>
      <c r="AP19">
        <f t="shared" si="9"/>
        <v>-1.1696027220338447</v>
      </c>
      <c r="AQ19">
        <f t="shared" si="9"/>
        <v>-13541.602452061796</v>
      </c>
      <c r="AR19">
        <f t="shared" si="9"/>
        <v>-6474.0274361568609</v>
      </c>
      <c r="AS19">
        <f t="shared" si="9"/>
        <v>2563.4461377248786</v>
      </c>
      <c r="AT19">
        <f t="shared" si="9"/>
        <v>1553.7001391865185</v>
      </c>
      <c r="AU19">
        <f t="shared" si="9"/>
        <v>-2356.881159245464</v>
      </c>
      <c r="AW19">
        <v>16</v>
      </c>
      <c r="AX19">
        <f>(R19*SUMPRODUCT(K20:$K$23, X20:$X$23)-$AZ$3*SUMPRODUCT(K19:$K$22, W20:$W$23))/Z19</f>
        <v>91104.128051754611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0.13952899999999999</v>
      </c>
      <c r="O20">
        <f t="shared" si="21"/>
        <v>79522.555703167513</v>
      </c>
      <c r="P20">
        <f t="shared" si="22"/>
        <v>3976.1277851583759</v>
      </c>
      <c r="Q20" s="4">
        <f t="shared" si="23"/>
        <v>12.5</v>
      </c>
      <c r="R20">
        <f t="shared" si="0"/>
        <v>1000000</v>
      </c>
      <c r="S20">
        <f t="shared" si="1"/>
        <v>76607.2815805383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27341.057683183186</v>
      </c>
      <c r="AC20">
        <f t="shared" si="2"/>
        <v>19552.703570028098</v>
      </c>
      <c r="AE20">
        <f t="shared" si="3"/>
        <v>20296.777626294097</v>
      </c>
      <c r="AF20">
        <f t="shared" si="4"/>
        <v>-1014.838881314705</v>
      </c>
      <c r="AG20">
        <f t="shared" si="4"/>
        <v>-3.1904120546086845</v>
      </c>
      <c r="AH20">
        <f t="shared" si="5"/>
        <v>-41873.738534764387</v>
      </c>
      <c r="AI20">
        <f t="shared" si="6"/>
        <v>-22594.990201839606</v>
      </c>
      <c r="AJ20">
        <f t="shared" si="7"/>
        <v>7788.3541131550883</v>
      </c>
      <c r="AK20">
        <f t="shared" si="24"/>
        <v>3989.6230503507286</v>
      </c>
      <c r="AL20">
        <f t="shared" si="8"/>
        <v>-10817.013038333789</v>
      </c>
      <c r="AN20">
        <f t="shared" si="9"/>
        <v>5829.3423622688742</v>
      </c>
      <c r="AO20">
        <f t="shared" si="9"/>
        <v>-291.46711811344375</v>
      </c>
      <c r="AP20">
        <f t="shared" si="9"/>
        <v>-0.9163032913623842</v>
      </c>
      <c r="AQ20">
        <f t="shared" si="9"/>
        <v>-12026.360164238598</v>
      </c>
      <c r="AR20">
        <f t="shared" si="9"/>
        <v>-6489.4012233745325</v>
      </c>
      <c r="AS20">
        <f t="shared" si="9"/>
        <v>2236.8566774535607</v>
      </c>
      <c r="AT20">
        <f t="shared" si="9"/>
        <v>1145.8409352017047</v>
      </c>
      <c r="AU20">
        <f t="shared" si="9"/>
        <v>-3106.7036107192666</v>
      </c>
      <c r="AW20">
        <v>17</v>
      </c>
      <c r="AX20">
        <f>(R20*SUMPRODUCT(K21:$K$23, X21:$X$23)-$AZ$3*SUMPRODUCT(K20:$K$22, W21:$W$23))/Z20</f>
        <v>76607.2815805383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0.15610499999999999</v>
      </c>
      <c r="O21">
        <f t="shared" si="21"/>
        <v>79522.555703167513</v>
      </c>
      <c r="P21">
        <f t="shared" si="22"/>
        <v>3976.1277851583759</v>
      </c>
      <c r="Q21" s="4">
        <f t="shared" si="23"/>
        <v>12.5</v>
      </c>
      <c r="R21">
        <f t="shared" si="0"/>
        <v>1000000</v>
      </c>
      <c r="S21">
        <f t="shared" si="1"/>
        <v>57939.763020317179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19552.703570028098</v>
      </c>
      <c r="AC21">
        <f t="shared" si="2"/>
        <v>12331.75389595862</v>
      </c>
      <c r="AE21">
        <f t="shared" si="3"/>
        <v>16925.381378678514</v>
      </c>
      <c r="AF21">
        <f t="shared" si="4"/>
        <v>-846.26906893392584</v>
      </c>
      <c r="AG21">
        <f t="shared" si="4"/>
        <v>-2.6604686602779086</v>
      </c>
      <c r="AH21">
        <f t="shared" si="5"/>
        <v>-39843.141902775089</v>
      </c>
      <c r="AI21">
        <f t="shared" si="6"/>
        <v>-23766.690061690781</v>
      </c>
      <c r="AJ21">
        <f t="shared" si="7"/>
        <v>7220.9496740694776</v>
      </c>
      <c r="AK21">
        <f t="shared" si="24"/>
        <v>3049.0857484639087</v>
      </c>
      <c r="AL21">
        <f t="shared" si="8"/>
        <v>-13496.654639157394</v>
      </c>
      <c r="AN21">
        <f t="shared" si="9"/>
        <v>4477.878435685705</v>
      </c>
      <c r="AO21">
        <f t="shared" si="9"/>
        <v>-223.89392178428528</v>
      </c>
      <c r="AP21">
        <f t="shared" si="9"/>
        <v>-0.70386923497532661</v>
      </c>
      <c r="AQ21">
        <f t="shared" si="9"/>
        <v>-10541.135939255984</v>
      </c>
      <c r="AR21">
        <f t="shared" si="9"/>
        <v>-6287.8552945895399</v>
      </c>
      <c r="AS21">
        <f t="shared" si="9"/>
        <v>1910.4169121660302</v>
      </c>
      <c r="AT21">
        <f t="shared" si="9"/>
        <v>806.6840572823279</v>
      </c>
      <c r="AU21">
        <f t="shared" si="9"/>
        <v>-3570.7543251411821</v>
      </c>
      <c r="AW21">
        <v>18</v>
      </c>
      <c r="AX21">
        <f>(R21*SUMPRODUCT(K22:$K$23, X22:$X$23)-$AZ$3*SUMPRODUCT(K21:$K$22, W22:$W$23))/Z21</f>
        <v>57939.763020317179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0.17521600000000001</v>
      </c>
      <c r="O22">
        <f t="shared" si="21"/>
        <v>79522.555703167513</v>
      </c>
      <c r="P22">
        <f t="shared" si="22"/>
        <v>3976.1277851583759</v>
      </c>
      <c r="Q22" s="4">
        <f t="shared" si="23"/>
        <v>12.5</v>
      </c>
      <c r="R22">
        <f t="shared" si="0"/>
        <v>1000000</v>
      </c>
      <c r="S22">
        <f t="shared" si="1"/>
        <v>33408.523747401297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12331.75389595862</v>
      </c>
      <c r="AC22">
        <f t="shared" si="2"/>
        <v>5793.592056460875</v>
      </c>
      <c r="AE22">
        <f t="shared" si="3"/>
        <v>13790.529941245195</v>
      </c>
      <c r="AF22">
        <f t="shared" si="4"/>
        <v>-689.52649706225986</v>
      </c>
      <c r="AG22">
        <f t="shared" si="4"/>
        <v>-2.1677072968958755</v>
      </c>
      <c r="AH22">
        <f t="shared" si="5"/>
        <v>-37292.534142340322</v>
      </c>
      <c r="AI22">
        <f t="shared" si="6"/>
        <v>-24193.698405454285</v>
      </c>
      <c r="AJ22">
        <f t="shared" si="7"/>
        <v>6538.1618394977449</v>
      </c>
      <c r="AK22">
        <f t="shared" si="24"/>
        <v>2176.3319111105934</v>
      </c>
      <c r="AL22">
        <f t="shared" si="8"/>
        <v>-15479.204654845946</v>
      </c>
      <c r="AN22">
        <f t="shared" si="9"/>
        <v>3360.9043926535892</v>
      </c>
      <c r="AO22">
        <f t="shared" si="9"/>
        <v>-168.04521963267948</v>
      </c>
      <c r="AP22">
        <f t="shared" si="9"/>
        <v>-0.52829419950969314</v>
      </c>
      <c r="AQ22">
        <f t="shared" si="9"/>
        <v>-9088.602276067315</v>
      </c>
      <c r="AR22">
        <f t="shared" si="9"/>
        <v>-5896.271397245916</v>
      </c>
      <c r="AS22">
        <f t="shared" si="9"/>
        <v>1593.4222208913836</v>
      </c>
      <c r="AT22">
        <f t="shared" si="9"/>
        <v>530.39611320863628</v>
      </c>
      <c r="AU22">
        <f t="shared" si="9"/>
        <v>-3772.4530631458956</v>
      </c>
      <c r="AW22">
        <v>19</v>
      </c>
      <c r="AX22">
        <f>(R22*SUMPRODUCT(K23:$K$23, X23:$X$23)-$AZ$3*SUMPRODUCT(K22:$K$22, W23:$W$23))/Z22</f>
        <v>33408.523747401297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0.19798199999999999</v>
      </c>
      <c r="O23">
        <f t="shared" si="21"/>
        <v>79522.555703167513</v>
      </c>
      <c r="P23">
        <f t="shared" si="22"/>
        <v>3976.1277851583759</v>
      </c>
      <c r="Q23" s="4">
        <f t="shared" si="23"/>
        <v>12.5</v>
      </c>
      <c r="R23">
        <f t="shared" si="0"/>
        <v>1000000</v>
      </c>
      <c r="S23">
        <f t="shared" si="1"/>
        <v>42181.520808114583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5793.592056460875</v>
      </c>
      <c r="AC23">
        <f t="shared" si="2"/>
        <v>5793.5920564608741</v>
      </c>
      <c r="AE23">
        <f t="shared" si="3"/>
        <v>10922.347943005137</v>
      </c>
      <c r="AF23">
        <f t="shared" si="4"/>
        <v>-546.11739715025692</v>
      </c>
      <c r="AG23">
        <f t="shared" si="4"/>
        <v>-1.7168631978728774</v>
      </c>
      <c r="AH23">
        <f t="shared" si="5"/>
        <v>-34333.36208432314</v>
      </c>
      <c r="AI23">
        <f t="shared" si="6"/>
        <v>-23958.848401666131</v>
      </c>
      <c r="AJ23">
        <f t="shared" si="7"/>
        <v>0</v>
      </c>
      <c r="AK23">
        <f t="shared" si="24"/>
        <v>1383.684059725364</v>
      </c>
      <c r="AL23">
        <f t="shared" si="8"/>
        <v>-22575.164341940766</v>
      </c>
      <c r="AN23">
        <f t="shared" si="9"/>
        <v>2452.0683798593836</v>
      </c>
      <c r="AO23">
        <f t="shared" si="9"/>
        <v>-122.60341899296918</v>
      </c>
      <c r="AP23">
        <f t="shared" si="9"/>
        <v>-0.38543598702552034</v>
      </c>
      <c r="AQ23">
        <f t="shared" si="9"/>
        <v>-7707.8437695392349</v>
      </c>
      <c r="AR23">
        <f t="shared" si="9"/>
        <v>-5378.7642446598456</v>
      </c>
      <c r="AS23">
        <f t="shared" si="9"/>
        <v>0</v>
      </c>
      <c r="AT23">
        <f t="shared" si="9"/>
        <v>310.63723187292277</v>
      </c>
      <c r="AU23">
        <f t="shared" si="9"/>
        <v>-5068.1270127869229</v>
      </c>
      <c r="AW23">
        <v>20</v>
      </c>
      <c r="AX23">
        <f>(R23*SUMPRODUCT(K$23:$K24, X$23:$X24)-$AZ$3*SUMPRODUCT(K$22:$K23, W$23:$W24))/Z23</f>
        <v>42181.520808114583</v>
      </c>
    </row>
    <row r="25" spans="5:50" x14ac:dyDescent="0.25">
      <c r="AN25" s="8">
        <f t="shared" ref="AN25:AU25" si="25">SUM(AN3:AN23)</f>
        <v>544281.73597357445</v>
      </c>
      <c r="AO25" s="8">
        <f t="shared" si="25"/>
        <v>-86856.003576054369</v>
      </c>
      <c r="AP25" s="8">
        <f t="shared" si="25"/>
        <v>-173.05461578806734</v>
      </c>
      <c r="AQ25" s="8">
        <f t="shared" si="25"/>
        <v>-349843.0910936076</v>
      </c>
      <c r="AR25" s="8">
        <f t="shared" si="25"/>
        <v>107409.58668812443</v>
      </c>
      <c r="AS25" s="8">
        <f t="shared" si="25"/>
        <v>-41618.036800566835</v>
      </c>
      <c r="AT25" s="8">
        <f t="shared" si="25"/>
        <v>74735.173231621942</v>
      </c>
      <c r="AU25" s="9">
        <f t="shared" si="25"/>
        <v>140526.72311917954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28" priority="1" operator="lessThan">
      <formula>0</formula>
    </cfRule>
  </conditionalFormatting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32E5CF-FAB9-4943-A985-C68857EF8E5F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'T.26.04.F'!C3*(1+C12)</f>
        <v>4571.6534303276694</v>
      </c>
      <c r="K3">
        <v>1</v>
      </c>
      <c r="L3" s="2">
        <v>0</v>
      </c>
      <c r="O3">
        <f>$C$3</f>
        <v>4571.6534303276694</v>
      </c>
      <c r="P3">
        <f>O3*B5</f>
        <v>3657.3227442621355</v>
      </c>
      <c r="Q3" s="4">
        <f>B8</f>
        <v>100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4571.6534303276694</v>
      </c>
      <c r="AF3">
        <f t="shared" ref="AF3:AG23" si="4">-$Z3*P3</f>
        <v>-3657.3227442621355</v>
      </c>
      <c r="AG3">
        <f t="shared" si="4"/>
        <v>-100</v>
      </c>
      <c r="AH3">
        <f t="shared" ref="AH3:AH23" si="5">-X3*R3</f>
        <v>0</v>
      </c>
      <c r="AI3">
        <f t="shared" ref="AI3:AI23" si="6">SUM(AE3:AH3)</f>
        <v>814.33068606553388</v>
      </c>
      <c r="AJ3">
        <f t="shared" ref="AJ3:AJ23" si="7">AB3-AC3</f>
        <v>0</v>
      </c>
      <c r="AL3">
        <f t="shared" ref="AL3:AL23" si="8">SUM(AI3:AK3)</f>
        <v>814.33068606553388</v>
      </c>
      <c r="AN3">
        <f t="shared" ref="AN3:AU23" si="9">AE3*$K3</f>
        <v>4571.6534303276694</v>
      </c>
      <c r="AO3">
        <f t="shared" si="9"/>
        <v>-3657.3227442621355</v>
      </c>
      <c r="AP3">
        <f t="shared" si="9"/>
        <v>-100</v>
      </c>
      <c r="AQ3">
        <f t="shared" si="9"/>
        <v>0</v>
      </c>
      <c r="AR3">
        <f t="shared" si="9"/>
        <v>814.33068606553388</v>
      </c>
      <c r="AS3">
        <f t="shared" si="9"/>
        <v>0</v>
      </c>
      <c r="AT3">
        <f t="shared" si="9"/>
        <v>0</v>
      </c>
      <c r="AU3">
        <f t="shared" si="9"/>
        <v>814.33068606553388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2645.939384421356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1.1601210000000001E-3</v>
      </c>
      <c r="R4">
        <f t="shared" si="0"/>
        <v>2000000</v>
      </c>
      <c r="S4">
        <f t="shared" si="1"/>
        <v>474.44277939672531</v>
      </c>
      <c r="U4">
        <f t="shared" ref="U4:U23" si="13">M4</f>
        <v>1.1601210000000001E-3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1.1601210000000001E-3</v>
      </c>
      <c r="Y4">
        <f t="shared" ref="Y4:Y23" si="17">V4*W4</f>
        <v>0.01</v>
      </c>
      <c r="Z4">
        <f t="shared" ref="Z4:Z23" si="18">MAX(0, W4-X4-Y4)</f>
        <v>0.98883987900000003</v>
      </c>
      <c r="AB4">
        <f t="shared" ref="AB4:AB23" si="19">AC3</f>
        <v>0</v>
      </c>
      <c r="AC4">
        <f t="shared" si="2"/>
        <v>469.14794057108156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-2320.2420000000002</v>
      </c>
      <c r="AI4">
        <f t="shared" si="6"/>
        <v>-2320.2420000000002</v>
      </c>
      <c r="AJ4">
        <f t="shared" si="7"/>
        <v>-469.14794057108156</v>
      </c>
      <c r="AK4">
        <f>G4*MAX(0, SUM(AB4, AE4:AF4))</f>
        <v>0</v>
      </c>
      <c r="AL4">
        <f t="shared" si="8"/>
        <v>-2789.3899405710818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-2176.7914438502671</v>
      </c>
      <c r="AR4">
        <f t="shared" si="9"/>
        <v>-2176.7914438502671</v>
      </c>
      <c r="AS4">
        <f t="shared" si="9"/>
        <v>-440.1425467408589</v>
      </c>
      <c r="AT4">
        <f t="shared" si="9"/>
        <v>0</v>
      </c>
      <c r="AU4">
        <f t="shared" si="9"/>
        <v>-2616.9339905911261</v>
      </c>
      <c r="AW4">
        <v>1</v>
      </c>
      <c r="AX4">
        <f>(R4*SUMPRODUCT(K5:$K$23, X5:$X$23)-$AZ$3*SUMPRODUCT(K4:$K$22, W5:$W$23))/Z4</f>
        <v>474.44277939672531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1.1721139999999999E-3</v>
      </c>
      <c r="O5">
        <f t="shared" ref="O5:O23" si="21">$C$3</f>
        <v>4571.6534303276694</v>
      </c>
      <c r="P5">
        <f t="shared" ref="P5:P23" si="22">O5*$C$5</f>
        <v>228.58267151638347</v>
      </c>
      <c r="Q5" s="4">
        <f t="shared" ref="Q5:Q23" si="23">$C$8</f>
        <v>12.5</v>
      </c>
      <c r="R5">
        <f t="shared" si="0"/>
        <v>2000000</v>
      </c>
      <c r="S5">
        <f t="shared" si="1"/>
        <v>942.94238300913503</v>
      </c>
      <c r="U5">
        <f t="shared" si="13"/>
        <v>1.1721139999999999E-3</v>
      </c>
      <c r="V5">
        <f t="shared" si="14"/>
        <v>0.01</v>
      </c>
      <c r="W5">
        <f t="shared" si="15"/>
        <v>0.98883987900000003</v>
      </c>
      <c r="X5">
        <f t="shared" si="16"/>
        <v>1.1590330659342059E-3</v>
      </c>
      <c r="Y5">
        <f t="shared" si="17"/>
        <v>9.8883987900000008E-3</v>
      </c>
      <c r="Z5">
        <f t="shared" si="18"/>
        <v>0.97779244714406577</v>
      </c>
      <c r="AB5">
        <f t="shared" si="19"/>
        <v>469.14794057108156</v>
      </c>
      <c r="AC5">
        <f t="shared" si="2"/>
        <v>922.00194019835908</v>
      </c>
      <c r="AE5">
        <f t="shared" si="3"/>
        <v>4470.1281951346546</v>
      </c>
      <c r="AF5">
        <f t="shared" si="4"/>
        <v>-223.50640975673272</v>
      </c>
      <c r="AG5">
        <f t="shared" si="4"/>
        <v>-12.222405589300822</v>
      </c>
      <c r="AH5">
        <f t="shared" si="5"/>
        <v>-2318.0661318684115</v>
      </c>
      <c r="AI5">
        <f t="shared" si="6"/>
        <v>1916.333247920209</v>
      </c>
      <c r="AJ5">
        <f t="shared" si="7"/>
        <v>-452.85399962727752</v>
      </c>
      <c r="AK5">
        <f>G5*SUM(AB5, AE5:AF5)</f>
        <v>193.34655876390914</v>
      </c>
      <c r="AL5">
        <f t="shared" si="8"/>
        <v>1656.8258070568406</v>
      </c>
      <c r="AN5">
        <f t="shared" si="9"/>
        <v>3860.2351321259744</v>
      </c>
      <c r="AO5">
        <f t="shared" si="9"/>
        <v>-193.01175660629872</v>
      </c>
      <c r="AP5">
        <f t="shared" si="9"/>
        <v>-10.554811270572667</v>
      </c>
      <c r="AQ5">
        <f t="shared" si="9"/>
        <v>-2001.7950112860808</v>
      </c>
      <c r="AR5">
        <f t="shared" si="9"/>
        <v>1654.8735529630219</v>
      </c>
      <c r="AS5">
        <f t="shared" si="9"/>
        <v>-391.06773738338404</v>
      </c>
      <c r="AT5">
        <f t="shared" si="9"/>
        <v>166.96683992831629</v>
      </c>
      <c r="AU5">
        <f t="shared" si="9"/>
        <v>1430.7726555079541</v>
      </c>
      <c r="AW5">
        <v>2</v>
      </c>
      <c r="AX5">
        <f>(R5*SUMPRODUCT(K6:$K$23, X6:$X$23)-$AZ$3*SUMPRODUCT(K5:$K$22, W6:$W$23))/Z5</f>
        <v>942.94238300913503</v>
      </c>
    </row>
    <row r="6" spans="1:52" x14ac:dyDescent="0.25">
      <c r="A6" t="s">
        <v>16</v>
      </c>
      <c r="C6" s="2"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1.1871049999999999E-3</v>
      </c>
      <c r="O6">
        <f t="shared" si="21"/>
        <v>4571.6534303276694</v>
      </c>
      <c r="P6">
        <f t="shared" si="22"/>
        <v>228.58267151638347</v>
      </c>
      <c r="Q6" s="4">
        <f t="shared" si="23"/>
        <v>12.5</v>
      </c>
      <c r="R6">
        <f t="shared" si="0"/>
        <v>2000000</v>
      </c>
      <c r="S6">
        <f t="shared" si="1"/>
        <v>1394.3785048369737</v>
      </c>
      <c r="U6">
        <f t="shared" si="13"/>
        <v>1.1871049999999999E-3</v>
      </c>
      <c r="V6">
        <f t="shared" si="14"/>
        <v>0.01</v>
      </c>
      <c r="W6">
        <f t="shared" si="15"/>
        <v>0.97779244714406577</v>
      </c>
      <c r="X6">
        <f t="shared" si="16"/>
        <v>1.1607423029669562E-3</v>
      </c>
      <c r="Y6">
        <f t="shared" si="17"/>
        <v>9.7779244714406577E-3</v>
      </c>
      <c r="Z6">
        <f t="shared" si="18"/>
        <v>0.96685378036965819</v>
      </c>
      <c r="AB6">
        <f t="shared" si="19"/>
        <v>922.00194019835908</v>
      </c>
      <c r="AC6">
        <f t="shared" si="2"/>
        <v>1348.1601286678197</v>
      </c>
      <c r="AE6">
        <f t="shared" si="3"/>
        <v>4420.1204016522233</v>
      </c>
      <c r="AF6">
        <f t="shared" si="4"/>
        <v>-221.00602008261114</v>
      </c>
      <c r="AG6">
        <f t="shared" si="4"/>
        <v>-12.085672254620727</v>
      </c>
      <c r="AH6">
        <f t="shared" si="5"/>
        <v>-2321.4846059339125</v>
      </c>
      <c r="AI6">
        <f t="shared" si="6"/>
        <v>1865.5441033810794</v>
      </c>
      <c r="AJ6">
        <f t="shared" si="7"/>
        <v>-426.15818846946058</v>
      </c>
      <c r="AK6">
        <f>G6*SUM(AB6, AE6:AF6)</f>
        <v>299.58530482342633</v>
      </c>
      <c r="AL6">
        <f t="shared" si="8"/>
        <v>1738.971219735045</v>
      </c>
      <c r="AN6">
        <f t="shared" si="9"/>
        <v>3442.5056605142431</v>
      </c>
      <c r="AO6">
        <f t="shared" si="9"/>
        <v>-172.12528302571215</v>
      </c>
      <c r="AP6">
        <f t="shared" si="9"/>
        <v>-9.4126384276998447</v>
      </c>
      <c r="AQ6">
        <f t="shared" si="9"/>
        <v>-1808.0330784059404</v>
      </c>
      <c r="AR6">
        <f t="shared" si="9"/>
        <v>1452.9346606548911</v>
      </c>
      <c r="AS6">
        <f t="shared" si="9"/>
        <v>-331.90317067658054</v>
      </c>
      <c r="AT6">
        <f t="shared" si="9"/>
        <v>233.32489026227097</v>
      </c>
      <c r="AU6">
        <f t="shared" si="9"/>
        <v>1354.3563802405815</v>
      </c>
      <c r="AW6">
        <v>3</v>
      </c>
      <c r="AX6">
        <f>(R6*SUMPRODUCT(K7:$K$23, X7:$X$23)-$AZ$3*SUMPRODUCT(K6:$K$22, W7:$W$23))/Z6</f>
        <v>1394.3785048369737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1.2030949999999999E-3</v>
      </c>
      <c r="O7">
        <f t="shared" si="21"/>
        <v>4571.6534303276694</v>
      </c>
      <c r="P7">
        <f t="shared" si="22"/>
        <v>228.58267151638347</v>
      </c>
      <c r="Q7" s="4">
        <f t="shared" si="23"/>
        <v>12.5</v>
      </c>
      <c r="R7">
        <f t="shared" si="0"/>
        <v>2000000</v>
      </c>
      <c r="S7">
        <f t="shared" si="1"/>
        <v>1778.6400915375798</v>
      </c>
      <c r="U7">
        <f t="shared" si="13"/>
        <v>1.2030949999999999E-3</v>
      </c>
      <c r="V7">
        <f t="shared" si="14"/>
        <v>0.01</v>
      </c>
      <c r="W7">
        <f t="shared" si="15"/>
        <v>0.96685378036965819</v>
      </c>
      <c r="X7">
        <f t="shared" si="16"/>
        <v>1.1632169488938339E-3</v>
      </c>
      <c r="Y7">
        <f t="shared" si="17"/>
        <v>9.6685378036965829E-3</v>
      </c>
      <c r="Z7">
        <f t="shared" si="18"/>
        <v>0.95602202561706773</v>
      </c>
      <c r="AB7">
        <f t="shared" si="19"/>
        <v>1348.1601286678197</v>
      </c>
      <c r="AC7">
        <f t="shared" si="2"/>
        <v>1700.4191031554838</v>
      </c>
      <c r="AE7">
        <f t="shared" si="3"/>
        <v>4370.6013728810749</v>
      </c>
      <c r="AF7">
        <f t="shared" si="4"/>
        <v>-218.53006864405373</v>
      </c>
      <c r="AG7">
        <f t="shared" si="4"/>
        <v>-11.950275320213347</v>
      </c>
      <c r="AH7">
        <f t="shared" si="5"/>
        <v>-2326.4338977876678</v>
      </c>
      <c r="AI7">
        <f t="shared" si="6"/>
        <v>1813.6871311291397</v>
      </c>
      <c r="AJ7">
        <f t="shared" si="7"/>
        <v>-352.25897448766409</v>
      </c>
      <c r="AK7">
        <f>G7*SUM(AB7, AE7:AF7)</f>
        <v>270.06136335562763</v>
      </c>
      <c r="AL7">
        <f t="shared" si="8"/>
        <v>1731.4895199971033</v>
      </c>
      <c r="AN7">
        <f t="shared" si="9"/>
        <v>3081.3242894554755</v>
      </c>
      <c r="AO7">
        <f t="shared" si="9"/>
        <v>-154.06621447277377</v>
      </c>
      <c r="AP7">
        <f t="shared" si="9"/>
        <v>-8.4250816920373612</v>
      </c>
      <c r="AQ7">
        <f t="shared" si="9"/>
        <v>-1640.1626836858577</v>
      </c>
      <c r="AR7">
        <f t="shared" si="9"/>
        <v>1278.6703096048066</v>
      </c>
      <c r="AS7">
        <f t="shared" si="9"/>
        <v>-248.34663280033038</v>
      </c>
      <c r="AT7">
        <f t="shared" si="9"/>
        <v>190.39637055772263</v>
      </c>
      <c r="AU7">
        <f t="shared" si="9"/>
        <v>1220.7200473621988</v>
      </c>
      <c r="AW7">
        <v>4</v>
      </c>
      <c r="AX7">
        <f>(R7*SUMPRODUCT(K8:$K$23, X8:$X$23)-$AZ$3*SUMPRODUCT(K7:$K$22, W8:$W$23))/Z7</f>
        <v>1778.6400915375798</v>
      </c>
    </row>
    <row r="8" spans="1:52" x14ac:dyDescent="0.25">
      <c r="B8" s="2">
        <f>'T.26.04.A'!B8</f>
        <v>100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1.223083E-3</v>
      </c>
      <c r="O8">
        <f t="shared" si="21"/>
        <v>4571.6534303276694</v>
      </c>
      <c r="P8">
        <f t="shared" si="22"/>
        <v>228.58267151638347</v>
      </c>
      <c r="Q8" s="4">
        <f t="shared" si="23"/>
        <v>12.5</v>
      </c>
      <c r="R8">
        <f t="shared" si="0"/>
        <v>2000000</v>
      </c>
      <c r="S8">
        <f t="shared" si="1"/>
        <v>2059.1725674503723</v>
      </c>
      <c r="U8">
        <f t="shared" si="13"/>
        <v>1.223083E-3</v>
      </c>
      <c r="V8">
        <f t="shared" si="14"/>
        <v>0.01</v>
      </c>
      <c r="W8">
        <f t="shared" si="15"/>
        <v>0.95602202561706773</v>
      </c>
      <c r="X8">
        <f t="shared" si="16"/>
        <v>1.1692942871578001E-3</v>
      </c>
      <c r="Y8">
        <f t="shared" si="17"/>
        <v>9.5602202561706779E-3</v>
      </c>
      <c r="Z8">
        <f t="shared" si="18"/>
        <v>0.94529251107373924</v>
      </c>
      <c r="AB8">
        <f t="shared" si="19"/>
        <v>1700.4191031554838</v>
      </c>
      <c r="AC8">
        <f t="shared" si="2"/>
        <v>1946.5204070193211</v>
      </c>
      <c r="AE8">
        <f t="shared" si="3"/>
        <v>4321.5497509133165</v>
      </c>
      <c r="AF8">
        <f t="shared" si="4"/>
        <v>-216.07748754566583</v>
      </c>
      <c r="AG8">
        <f t="shared" si="4"/>
        <v>-11.81615638842174</v>
      </c>
      <c r="AH8">
        <f t="shared" si="5"/>
        <v>-2338.5885743156005</v>
      </c>
      <c r="AI8">
        <f t="shared" si="6"/>
        <v>1755.0675326636288</v>
      </c>
      <c r="AJ8">
        <f t="shared" si="7"/>
        <v>-246.1013038638373</v>
      </c>
      <c r="AK8">
        <f t="shared" ref="AK8:AK23" si="24">G8*SUM(AB8:AB8, AE8:AF8)</f>
        <v>123.66548610694277</v>
      </c>
      <c r="AL8">
        <f t="shared" si="8"/>
        <v>1632.6317149067343</v>
      </c>
      <c r="AN8">
        <f t="shared" si="9"/>
        <v>2840.785390400933</v>
      </c>
      <c r="AO8">
        <f t="shared" si="9"/>
        <v>-142.03926952004664</v>
      </c>
      <c r="AP8">
        <f t="shared" si="9"/>
        <v>-7.7673904903737476</v>
      </c>
      <c r="AQ8">
        <f t="shared" si="9"/>
        <v>-1537.2791334104811</v>
      </c>
      <c r="AR8">
        <f t="shared" si="9"/>
        <v>1153.6995969800314</v>
      </c>
      <c r="AS8">
        <f t="shared" si="9"/>
        <v>-161.77552703801626</v>
      </c>
      <c r="AT8">
        <f t="shared" si="9"/>
        <v>81.291926849896214</v>
      </c>
      <c r="AU8">
        <f t="shared" si="9"/>
        <v>1073.2159967919115</v>
      </c>
      <c r="AW8">
        <v>5</v>
      </c>
      <c r="AX8">
        <f>(R8*SUMPRODUCT(K9:$K$23, X9:$X$23)-$AZ$3*SUMPRODUCT(K8:$K$22, W9:$W$23))/Z8</f>
        <v>2059.1725674503723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1.254064E-3</v>
      </c>
      <c r="O9">
        <f t="shared" si="21"/>
        <v>4571.6534303276694</v>
      </c>
      <c r="P9">
        <f t="shared" si="22"/>
        <v>228.58267151638347</v>
      </c>
      <c r="Q9" s="4">
        <f t="shared" si="23"/>
        <v>12.5</v>
      </c>
      <c r="R9">
        <f t="shared" si="0"/>
        <v>2000000</v>
      </c>
      <c r="S9">
        <f t="shared" si="1"/>
        <v>2256.9571691265683</v>
      </c>
      <c r="U9">
        <f t="shared" si="13"/>
        <v>1.254064E-3</v>
      </c>
      <c r="V9">
        <f t="shared" si="14"/>
        <v>0.01</v>
      </c>
      <c r="W9">
        <f t="shared" si="15"/>
        <v>0.94529251107373924</v>
      </c>
      <c r="X9">
        <f t="shared" si="16"/>
        <v>1.1854573076071778E-3</v>
      </c>
      <c r="Y9">
        <f t="shared" si="17"/>
        <v>9.4529251107373924E-3</v>
      </c>
      <c r="Z9">
        <f t="shared" si="18"/>
        <v>0.93465412865539466</v>
      </c>
      <c r="AB9">
        <f t="shared" si="19"/>
        <v>1946.5204070193211</v>
      </c>
      <c r="AC9">
        <f t="shared" si="2"/>
        <v>2109.4743363225389</v>
      </c>
      <c r="AE9">
        <f t="shared" si="3"/>
        <v>4272.9147534373542</v>
      </c>
      <c r="AF9">
        <f t="shared" si="4"/>
        <v>-213.64573767186769</v>
      </c>
      <c r="AG9">
        <f t="shared" si="4"/>
        <v>-11.683176608192433</v>
      </c>
      <c r="AH9">
        <f t="shared" si="5"/>
        <v>-2370.9146152143558</v>
      </c>
      <c r="AI9">
        <f t="shared" si="6"/>
        <v>1676.6712239429385</v>
      </c>
      <c r="AJ9">
        <f t="shared" si="7"/>
        <v>-162.95392930321782</v>
      </c>
      <c r="AK9">
        <f t="shared" si="24"/>
        <v>35.43415759443036</v>
      </c>
      <c r="AL9">
        <f t="shared" si="8"/>
        <v>1549.1514522341511</v>
      </c>
      <c r="AN9">
        <f t="shared" si="9"/>
        <v>2669.4687415007566</v>
      </c>
      <c r="AO9">
        <f t="shared" si="9"/>
        <v>-133.47343707503782</v>
      </c>
      <c r="AP9">
        <f t="shared" si="9"/>
        <v>-7.2989695691713461</v>
      </c>
      <c r="AQ9">
        <f t="shared" si="9"/>
        <v>-1481.2096237095709</v>
      </c>
      <c r="AR9">
        <f t="shared" si="9"/>
        <v>1047.4867111469769</v>
      </c>
      <c r="AS9">
        <f t="shared" si="9"/>
        <v>-101.80414206244748</v>
      </c>
      <c r="AT9">
        <f t="shared" si="9"/>
        <v>22.137201778633681</v>
      </c>
      <c r="AU9">
        <f t="shared" si="9"/>
        <v>967.81977086316306</v>
      </c>
      <c r="AW9">
        <v>6</v>
      </c>
      <c r="AX9">
        <f>(R9*SUMPRODUCT(K10:$K$23, X10:$X$23)-$AZ$3*SUMPRODUCT(K9:$K$22, W10:$W$23))/Z9</f>
        <v>2256.9571691265683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1.2910420000000001E-3</v>
      </c>
      <c r="O10">
        <f t="shared" si="21"/>
        <v>4571.6534303276694</v>
      </c>
      <c r="P10">
        <f t="shared" si="22"/>
        <v>228.58267151638347</v>
      </c>
      <c r="Q10" s="4">
        <f t="shared" si="23"/>
        <v>12.5</v>
      </c>
      <c r="R10">
        <f t="shared" si="0"/>
        <v>2000000</v>
      </c>
      <c r="S10">
        <f t="shared" si="1"/>
        <v>2404.4644251608984</v>
      </c>
      <c r="U10">
        <f t="shared" si="13"/>
        <v>1.2910420000000001E-3</v>
      </c>
      <c r="V10">
        <f t="shared" si="14"/>
        <v>0.01</v>
      </c>
      <c r="W10">
        <f t="shared" si="15"/>
        <v>0.93465412865539466</v>
      </c>
      <c r="X10">
        <f t="shared" si="16"/>
        <v>1.2066777355675181E-3</v>
      </c>
      <c r="Y10">
        <f t="shared" si="17"/>
        <v>9.3465412865539471E-3</v>
      </c>
      <c r="Z10">
        <f t="shared" si="18"/>
        <v>0.92410090963327318</v>
      </c>
      <c r="AB10">
        <f t="shared" si="19"/>
        <v>2109.4743363225389</v>
      </c>
      <c r="AC10">
        <f t="shared" si="2"/>
        <v>2221.9677624720316</v>
      </c>
      <c r="AE10">
        <f t="shared" si="3"/>
        <v>4224.6690934938733</v>
      </c>
      <c r="AF10">
        <f t="shared" si="4"/>
        <v>-211.23345467469366</v>
      </c>
      <c r="AG10">
        <f t="shared" si="4"/>
        <v>-11.551261370415915</v>
      </c>
      <c r="AH10">
        <f t="shared" si="5"/>
        <v>-2413.3554711350362</v>
      </c>
      <c r="AI10">
        <f t="shared" si="6"/>
        <v>1588.5289063137275</v>
      </c>
      <c r="AJ10">
        <f t="shared" si="7"/>
        <v>-112.49342614949273</v>
      </c>
      <c r="AK10">
        <f t="shared" si="24"/>
        <v>25.10393089808105</v>
      </c>
      <c r="AL10">
        <f t="shared" si="8"/>
        <v>1501.1394110623157</v>
      </c>
      <c r="AN10">
        <f t="shared" si="9"/>
        <v>2507.6747342734293</v>
      </c>
      <c r="AO10">
        <f t="shared" si="9"/>
        <v>-125.38373671367147</v>
      </c>
      <c r="AP10">
        <f t="shared" si="9"/>
        <v>-6.8565858405787274</v>
      </c>
      <c r="AQ10">
        <f t="shared" si="9"/>
        <v>-1432.5170577515801</v>
      </c>
      <c r="AR10">
        <f t="shared" si="9"/>
        <v>942.91735396759896</v>
      </c>
      <c r="AS10">
        <f t="shared" si="9"/>
        <v>-66.773732163159295</v>
      </c>
      <c r="AT10">
        <f t="shared" si="9"/>
        <v>14.90116547613464</v>
      </c>
      <c r="AU10">
        <f t="shared" si="9"/>
        <v>891.04478728057427</v>
      </c>
      <c r="AW10">
        <v>7</v>
      </c>
      <c r="AX10">
        <f>(R10*SUMPRODUCT(K11:$K$23, X11:$X$23)-$AZ$3*SUMPRODUCT(K10:$K$22, W11:$W$23))/Z10</f>
        <v>2404.4644251608984</v>
      </c>
    </row>
    <row r="11" spans="1:52" x14ac:dyDescent="0.25">
      <c r="A11" t="s">
        <v>33</v>
      </c>
      <c r="C11" s="7">
        <f>AU25</f>
        <v>10971.273055090696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1.3270199999999999E-3</v>
      </c>
      <c r="O11">
        <f t="shared" si="21"/>
        <v>4571.6534303276694</v>
      </c>
      <c r="P11">
        <f t="shared" si="22"/>
        <v>228.58267151638347</v>
      </c>
      <c r="Q11" s="4">
        <f t="shared" si="23"/>
        <v>12.5</v>
      </c>
      <c r="R11">
        <f t="shared" si="0"/>
        <v>2000000</v>
      </c>
      <c r="S11">
        <f t="shared" si="1"/>
        <v>2505.1909440737827</v>
      </c>
      <c r="U11">
        <f t="shared" si="13"/>
        <v>1.3270199999999999E-3</v>
      </c>
      <c r="V11">
        <f t="shared" si="14"/>
        <v>0.01</v>
      </c>
      <c r="W11">
        <f t="shared" si="15"/>
        <v>0.92410090963327318</v>
      </c>
      <c r="X11">
        <f t="shared" si="16"/>
        <v>1.2263003891015462E-3</v>
      </c>
      <c r="Y11">
        <f t="shared" si="17"/>
        <v>9.2410090963327314E-3</v>
      </c>
      <c r="Z11">
        <f t="shared" si="18"/>
        <v>0.9136336001478389</v>
      </c>
      <c r="AB11">
        <f t="shared" si="19"/>
        <v>2221.9677624720316</v>
      </c>
      <c r="AC11">
        <f t="shared" si="2"/>
        <v>2288.8266212918934</v>
      </c>
      <c r="AE11">
        <f t="shared" si="3"/>
        <v>4176.8161821784861</v>
      </c>
      <c r="AF11">
        <f t="shared" si="4"/>
        <v>-208.8408091089243</v>
      </c>
      <c r="AG11">
        <f t="shared" si="4"/>
        <v>-11.420420001847987</v>
      </c>
      <c r="AH11">
        <f t="shared" si="5"/>
        <v>-2452.6007782030924</v>
      </c>
      <c r="AI11">
        <f t="shared" si="6"/>
        <v>1503.9541748646216</v>
      </c>
      <c r="AJ11">
        <f t="shared" si="7"/>
        <v>-66.85885881986178</v>
      </c>
      <c r="AK11">
        <f t="shared" si="24"/>
        <v>14.855863525299823</v>
      </c>
      <c r="AL11">
        <f t="shared" si="8"/>
        <v>1451.9511795700596</v>
      </c>
      <c r="AN11">
        <f t="shared" si="9"/>
        <v>2357.8414193103367</v>
      </c>
      <c r="AO11">
        <f t="shared" si="9"/>
        <v>-117.89207096551685</v>
      </c>
      <c r="AP11">
        <f t="shared" si="9"/>
        <v>-6.4469055212846174</v>
      </c>
      <c r="AQ11">
        <f t="shared" si="9"/>
        <v>-1384.5099826403853</v>
      </c>
      <c r="AR11">
        <f t="shared" si="9"/>
        <v>848.99246018315023</v>
      </c>
      <c r="AS11">
        <f t="shared" si="9"/>
        <v>-37.742284959993448</v>
      </c>
      <c r="AT11">
        <f t="shared" si="9"/>
        <v>8.3862369833341095</v>
      </c>
      <c r="AU11">
        <f t="shared" si="9"/>
        <v>819.63641220649083</v>
      </c>
      <c r="AW11">
        <v>8</v>
      </c>
      <c r="AX11">
        <f>(R11*SUMPRODUCT(K12:$K$23, X12:$X$23)-$AZ$3*SUMPRODUCT(K11:$K$22, W12:$W$23))/Z11</f>
        <v>2505.1909440737827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1.3729930000000001E-3</v>
      </c>
      <c r="O12">
        <f t="shared" si="21"/>
        <v>4571.6534303276694</v>
      </c>
      <c r="P12">
        <f t="shared" si="22"/>
        <v>228.58267151638347</v>
      </c>
      <c r="Q12" s="4">
        <f t="shared" si="23"/>
        <v>12.5</v>
      </c>
      <c r="R12">
        <f t="shared" si="0"/>
        <v>2000000</v>
      </c>
      <c r="S12">
        <f t="shared" si="1"/>
        <v>2554.2455735016761</v>
      </c>
      <c r="U12">
        <f t="shared" si="13"/>
        <v>1.3729930000000001E-3</v>
      </c>
      <c r="V12">
        <f t="shared" si="14"/>
        <v>0.01</v>
      </c>
      <c r="W12">
        <f t="shared" si="15"/>
        <v>0.9136336001478389</v>
      </c>
      <c r="X12">
        <f t="shared" si="16"/>
        <v>1.2544125375677818E-3</v>
      </c>
      <c r="Y12">
        <f t="shared" si="17"/>
        <v>9.1363360014783887E-3</v>
      </c>
      <c r="Z12">
        <f t="shared" si="18"/>
        <v>0.90324285160879281</v>
      </c>
      <c r="AB12">
        <f t="shared" si="19"/>
        <v>2288.8266212918934</v>
      </c>
      <c r="AC12">
        <f t="shared" si="2"/>
        <v>2307.1040555187901</v>
      </c>
      <c r="AE12">
        <f t="shared" si="3"/>
        <v>4129.3132809762837</v>
      </c>
      <c r="AF12">
        <f t="shared" si="4"/>
        <v>-206.46566404881418</v>
      </c>
      <c r="AG12">
        <f t="shared" si="4"/>
        <v>-11.290535645109911</v>
      </c>
      <c r="AH12">
        <f t="shared" si="5"/>
        <v>-2508.8250751355636</v>
      </c>
      <c r="AI12">
        <f t="shared" si="6"/>
        <v>1402.7320061467963</v>
      </c>
      <c r="AJ12">
        <f t="shared" si="7"/>
        <v>-18.27743422689673</v>
      </c>
      <c r="AK12">
        <f t="shared" si="24"/>
        <v>14.286850747904536</v>
      </c>
      <c r="AL12">
        <f t="shared" si="8"/>
        <v>1398.741422667804</v>
      </c>
      <c r="AN12">
        <f t="shared" si="9"/>
        <v>2216.0145501981278</v>
      </c>
      <c r="AO12">
        <f t="shared" si="9"/>
        <v>-110.80072750990638</v>
      </c>
      <c r="AP12">
        <f t="shared" si="9"/>
        <v>-6.0591167505650594</v>
      </c>
      <c r="AQ12">
        <f t="shared" si="9"/>
        <v>-1346.3722638859404</v>
      </c>
      <c r="AR12">
        <f t="shared" si="9"/>
        <v>752.78244205171586</v>
      </c>
      <c r="AS12">
        <f t="shared" si="9"/>
        <v>-9.8086673088452088</v>
      </c>
      <c r="AT12">
        <f t="shared" si="9"/>
        <v>7.6671027310333271</v>
      </c>
      <c r="AU12">
        <f t="shared" si="9"/>
        <v>750.64087747390397</v>
      </c>
      <c r="AW12">
        <v>9</v>
      </c>
      <c r="AX12">
        <f>(R12*SUMPRODUCT(K13:$K$23, X13:$X$23)-$AZ$3*SUMPRODUCT(K12:$K$22, W13:$W$23))/Z12</f>
        <v>2554.2455735016761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1.420964E-3</v>
      </c>
      <c r="O13">
        <f t="shared" si="21"/>
        <v>4571.6534303276694</v>
      </c>
      <c r="P13">
        <f t="shared" si="22"/>
        <v>228.58267151638347</v>
      </c>
      <c r="Q13" s="4">
        <f t="shared" si="23"/>
        <v>12.5</v>
      </c>
      <c r="R13">
        <f t="shared" si="0"/>
        <v>2000000</v>
      </c>
      <c r="S13">
        <f t="shared" si="1"/>
        <v>2553.2006950231857</v>
      </c>
      <c r="U13">
        <f t="shared" si="13"/>
        <v>1.420964E-3</v>
      </c>
      <c r="V13">
        <f t="shared" si="14"/>
        <v>0.01</v>
      </c>
      <c r="W13">
        <f t="shared" si="15"/>
        <v>0.90324285160879281</v>
      </c>
      <c r="X13">
        <f t="shared" si="16"/>
        <v>1.2834755753934367E-3</v>
      </c>
      <c r="Y13">
        <f t="shared" si="17"/>
        <v>9.0324285160879279E-3</v>
      </c>
      <c r="Z13">
        <f t="shared" si="18"/>
        <v>0.8929269475173115</v>
      </c>
      <c r="AB13">
        <f t="shared" si="19"/>
        <v>2307.1040555187901</v>
      </c>
      <c r="AC13">
        <f t="shared" si="2"/>
        <v>2279.8217030061314</v>
      </c>
      <c r="AE13">
        <f t="shared" si="3"/>
        <v>4082.1525426495318</v>
      </c>
      <c r="AF13">
        <f t="shared" si="4"/>
        <v>-204.10762713247661</v>
      </c>
      <c r="AG13">
        <f t="shared" si="4"/>
        <v>-11.161586843966393</v>
      </c>
      <c r="AH13">
        <f t="shared" si="5"/>
        <v>-2566.9511507868733</v>
      </c>
      <c r="AI13">
        <f t="shared" si="6"/>
        <v>1299.9321778862159</v>
      </c>
      <c r="AJ13">
        <f t="shared" si="7"/>
        <v>27.28235251265869</v>
      </c>
      <c r="AK13">
        <f t="shared" si="24"/>
        <v>12.370297942071691</v>
      </c>
      <c r="AL13">
        <f t="shared" si="8"/>
        <v>1339.5848283409462</v>
      </c>
      <c r="AN13">
        <f t="shared" si="9"/>
        <v>2083.0137185479111</v>
      </c>
      <c r="AO13">
        <f t="shared" si="9"/>
        <v>-104.15068592739557</v>
      </c>
      <c r="AP13">
        <f t="shared" si="9"/>
        <v>-5.6954604890035734</v>
      </c>
      <c r="AQ13">
        <f t="shared" si="9"/>
        <v>-1309.8468041228377</v>
      </c>
      <c r="AR13">
        <f t="shared" si="9"/>
        <v>663.32076800867469</v>
      </c>
      <c r="AS13">
        <f t="shared" si="9"/>
        <v>13.921457849598825</v>
      </c>
      <c r="AT13">
        <f t="shared" si="9"/>
        <v>6.3122335695803917</v>
      </c>
      <c r="AU13">
        <f t="shared" si="9"/>
        <v>683.55445942785389</v>
      </c>
      <c r="AW13">
        <v>10</v>
      </c>
      <c r="AX13">
        <f>(R13*SUMPRODUCT(K14:$K$23, X14:$X$23)-$AZ$3*SUMPRODUCT(K13:$K$22, W14:$W$23))/Z13</f>
        <v>2553.2006950231857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1.47693E-3</v>
      </c>
      <c r="O14">
        <f t="shared" si="21"/>
        <v>4571.6534303276694</v>
      </c>
      <c r="P14">
        <f t="shared" si="22"/>
        <v>228.58267151638347</v>
      </c>
      <c r="Q14" s="4">
        <f t="shared" si="23"/>
        <v>12.5</v>
      </c>
      <c r="R14">
        <f t="shared" si="0"/>
        <v>2000000</v>
      </c>
      <c r="S14">
        <f t="shared" si="1"/>
        <v>2544.0888544590557</v>
      </c>
      <c r="U14">
        <f t="shared" si="13"/>
        <v>1.47693E-3</v>
      </c>
      <c r="V14">
        <f t="shared" si="14"/>
        <v>0.01</v>
      </c>
      <c r="W14">
        <f t="shared" si="15"/>
        <v>0.8929269475173115</v>
      </c>
      <c r="X14">
        <f t="shared" si="16"/>
        <v>1.318790596596743E-3</v>
      </c>
      <c r="Y14">
        <f t="shared" si="17"/>
        <v>8.9292694751731145E-3</v>
      </c>
      <c r="Z14">
        <f t="shared" si="18"/>
        <v>0.88267888744554157</v>
      </c>
      <c r="AB14">
        <f t="shared" si="19"/>
        <v>2279.8217030061314</v>
      </c>
      <c r="AC14">
        <f t="shared" si="2"/>
        <v>2245.6135196165214</v>
      </c>
      <c r="AE14">
        <f t="shared" si="3"/>
        <v>4035.3019636682211</v>
      </c>
      <c r="AF14">
        <f t="shared" si="4"/>
        <v>-201.76509818341106</v>
      </c>
      <c r="AG14">
        <f t="shared" si="4"/>
        <v>-11.03348609306927</v>
      </c>
      <c r="AH14">
        <f t="shared" si="5"/>
        <v>-2637.5811931934859</v>
      </c>
      <c r="AI14">
        <f t="shared" si="6"/>
        <v>1184.9221861982546</v>
      </c>
      <c r="AJ14">
        <f t="shared" si="7"/>
        <v>34.208183389609985</v>
      </c>
      <c r="AK14">
        <f t="shared" si="24"/>
        <v>427.93509979436595</v>
      </c>
      <c r="AL14">
        <f t="shared" si="8"/>
        <v>1647.0654693822305</v>
      </c>
      <c r="AN14">
        <f t="shared" si="9"/>
        <v>1896.7946077377617</v>
      </c>
      <c r="AO14">
        <f t="shared" si="9"/>
        <v>-94.839730386888093</v>
      </c>
      <c r="AP14">
        <f t="shared" si="9"/>
        <v>-5.1862926527706259</v>
      </c>
      <c r="AQ14">
        <f t="shared" si="9"/>
        <v>-1239.7956410112345</v>
      </c>
      <c r="AR14">
        <f t="shared" si="9"/>
        <v>556.97294368686835</v>
      </c>
      <c r="AS14">
        <f t="shared" si="9"/>
        <v>16.079564398926244</v>
      </c>
      <c r="AT14">
        <f t="shared" si="9"/>
        <v>201.15099119219519</v>
      </c>
      <c r="AU14">
        <f t="shared" si="9"/>
        <v>774.20349927798975</v>
      </c>
      <c r="AW14">
        <v>11</v>
      </c>
      <c r="AX14">
        <f>(R14*SUMPRODUCT(K15:$K$23, X15:$X$23)-$AZ$3*SUMPRODUCT(K14:$K$22, W15:$W$23))/Z14</f>
        <v>2544.0888544590557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1.553883E-3</v>
      </c>
      <c r="O15">
        <f t="shared" si="21"/>
        <v>4571.6534303276694</v>
      </c>
      <c r="P15">
        <f t="shared" si="22"/>
        <v>228.58267151638347</v>
      </c>
      <c r="Q15" s="4">
        <f t="shared" si="23"/>
        <v>12.5</v>
      </c>
      <c r="R15">
        <f t="shared" si="0"/>
        <v>2000000</v>
      </c>
      <c r="S15">
        <f t="shared" si="1"/>
        <v>2470.7038183562736</v>
      </c>
      <c r="U15">
        <f t="shared" si="13"/>
        <v>1.553883E-3</v>
      </c>
      <c r="V15">
        <f t="shared" si="14"/>
        <v>0.01</v>
      </c>
      <c r="W15">
        <f t="shared" si="15"/>
        <v>0.88267888744554157</v>
      </c>
      <c r="X15">
        <f t="shared" si="16"/>
        <v>1.3715797176605405E-3</v>
      </c>
      <c r="Y15">
        <f t="shared" si="17"/>
        <v>8.8267888744554164E-3</v>
      </c>
      <c r="Z15">
        <f t="shared" si="18"/>
        <v>0.87248051885342559</v>
      </c>
      <c r="AB15">
        <f t="shared" si="19"/>
        <v>2245.6135196165214</v>
      </c>
      <c r="AC15">
        <f t="shared" si="2"/>
        <v>2155.6409493726214</v>
      </c>
      <c r="AE15">
        <f t="shared" si="3"/>
        <v>3988.6785569103281</v>
      </c>
      <c r="AF15">
        <f t="shared" si="4"/>
        <v>-199.43392784551639</v>
      </c>
      <c r="AG15">
        <f t="shared" si="4"/>
        <v>-10.90600648566782</v>
      </c>
      <c r="AH15">
        <f t="shared" si="5"/>
        <v>-2743.1594353210812</v>
      </c>
      <c r="AI15">
        <f t="shared" si="6"/>
        <v>1035.1791872580629</v>
      </c>
      <c r="AJ15">
        <f t="shared" si="7"/>
        <v>89.972570243900009</v>
      </c>
      <c r="AK15">
        <f t="shared" si="24"/>
        <v>422.44007040769338</v>
      </c>
      <c r="AL15">
        <f t="shared" si="8"/>
        <v>1547.5918279096563</v>
      </c>
      <c r="AN15">
        <f t="shared" si="9"/>
        <v>1727.0888202394028</v>
      </c>
      <c r="AO15">
        <f t="shared" si="9"/>
        <v>-86.354441011970138</v>
      </c>
      <c r="AP15">
        <f t="shared" si="9"/>
        <v>-4.7222762140666443</v>
      </c>
      <c r="AQ15">
        <f t="shared" si="9"/>
        <v>-1187.7818493719706</v>
      </c>
      <c r="AR15">
        <f t="shared" si="9"/>
        <v>448.23025364139551</v>
      </c>
      <c r="AS15">
        <f t="shared" si="9"/>
        <v>38.957920017704119</v>
      </c>
      <c r="AT15">
        <f t="shared" si="9"/>
        <v>182.91559783835342</v>
      </c>
      <c r="AU15">
        <f t="shared" si="9"/>
        <v>670.10377149745307</v>
      </c>
      <c r="AW15">
        <v>12</v>
      </c>
      <c r="AX15">
        <f>(R15*SUMPRODUCT(K16:$K$23, X16:$X$23)-$AZ$3*SUMPRODUCT(K15:$K$22, W16:$W$23))/Z15</f>
        <v>2470.7038183562736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1.6428289999999999E-3</v>
      </c>
      <c r="O16">
        <f t="shared" si="21"/>
        <v>4571.6534303276694</v>
      </c>
      <c r="P16">
        <f t="shared" si="22"/>
        <v>228.58267151638347</v>
      </c>
      <c r="Q16" s="4">
        <f t="shared" si="23"/>
        <v>12.5</v>
      </c>
      <c r="R16">
        <f t="shared" si="0"/>
        <v>2000000</v>
      </c>
      <c r="S16">
        <f t="shared" si="1"/>
        <v>2333.0152889867145</v>
      </c>
      <c r="U16">
        <f t="shared" si="13"/>
        <v>1.6428289999999999E-3</v>
      </c>
      <c r="V16">
        <f t="shared" si="14"/>
        <v>0.01</v>
      </c>
      <c r="W16">
        <f t="shared" si="15"/>
        <v>0.87248051885342559</v>
      </c>
      <c r="X16">
        <f t="shared" si="16"/>
        <v>1.4333362983074542E-3</v>
      </c>
      <c r="Y16">
        <f t="shared" si="17"/>
        <v>8.7248051885342563E-3</v>
      </c>
      <c r="Z16">
        <f t="shared" si="18"/>
        <v>0.8623223773665839</v>
      </c>
      <c r="AB16">
        <f t="shared" si="19"/>
        <v>2155.6409493726214</v>
      </c>
      <c r="AC16">
        <f t="shared" si="2"/>
        <v>2011.8112904316115</v>
      </c>
      <c r="AE16">
        <f t="shared" si="3"/>
        <v>3942.2390545362541</v>
      </c>
      <c r="AF16">
        <f t="shared" si="4"/>
        <v>-197.11195272681272</v>
      </c>
      <c r="AG16">
        <f t="shared" si="4"/>
        <v>-10.779029717082299</v>
      </c>
      <c r="AH16">
        <f t="shared" si="5"/>
        <v>-2866.6725966149083</v>
      </c>
      <c r="AI16">
        <f t="shared" si="6"/>
        <v>867.67547547745062</v>
      </c>
      <c r="AJ16">
        <f t="shared" si="7"/>
        <v>143.82965894100994</v>
      </c>
      <c r="AK16">
        <f t="shared" si="24"/>
        <v>413.05376358274441</v>
      </c>
      <c r="AL16">
        <f t="shared" si="8"/>
        <v>1424.5588980012049</v>
      </c>
      <c r="AN16">
        <f t="shared" si="9"/>
        <v>1572.4250629507244</v>
      </c>
      <c r="AO16">
        <f t="shared" si="9"/>
        <v>-78.621253147536223</v>
      </c>
      <c r="AP16">
        <f t="shared" si="9"/>
        <v>-4.2993883036919698</v>
      </c>
      <c r="AQ16">
        <f t="shared" si="9"/>
        <v>-1143.4181884542181</v>
      </c>
      <c r="AR16">
        <f t="shared" si="9"/>
        <v>346.08623304527788</v>
      </c>
      <c r="AS16">
        <f t="shared" si="9"/>
        <v>57.36875856228442</v>
      </c>
      <c r="AT16">
        <f t="shared" si="9"/>
        <v>164.7530962020856</v>
      </c>
      <c r="AU16">
        <f t="shared" si="9"/>
        <v>568.20808780964785</v>
      </c>
      <c r="AW16">
        <v>13</v>
      </c>
      <c r="AX16">
        <f>(R16*SUMPRODUCT(K17:$K$23, X17:$X$23)-$AZ$3*SUMPRODUCT(K16:$K$22, W17:$W$23))/Z16</f>
        <v>2333.0152889867145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1.733774E-3</v>
      </c>
      <c r="O17">
        <f t="shared" si="21"/>
        <v>4571.6534303276694</v>
      </c>
      <c r="P17">
        <f t="shared" si="22"/>
        <v>228.58267151638347</v>
      </c>
      <c r="Q17" s="4">
        <f t="shared" si="23"/>
        <v>12.5</v>
      </c>
      <c r="R17">
        <f t="shared" si="0"/>
        <v>2000000</v>
      </c>
      <c r="S17">
        <f t="shared" si="1"/>
        <v>2139.4312679226632</v>
      </c>
      <c r="U17">
        <f t="shared" si="13"/>
        <v>1.733774E-3</v>
      </c>
      <c r="V17">
        <f t="shared" si="14"/>
        <v>0.01</v>
      </c>
      <c r="W17">
        <f t="shared" si="15"/>
        <v>0.8623223773665839</v>
      </c>
      <c r="X17">
        <f t="shared" si="16"/>
        <v>1.4950721174963716E-3</v>
      </c>
      <c r="Y17">
        <f t="shared" si="17"/>
        <v>8.623223773665839E-3</v>
      </c>
      <c r="Z17">
        <f t="shared" si="18"/>
        <v>0.8522040814754217</v>
      </c>
      <c r="AB17">
        <f t="shared" si="19"/>
        <v>2011.8112904316115</v>
      </c>
      <c r="AC17">
        <f t="shared" si="2"/>
        <v>1823.23205855983</v>
      </c>
      <c r="AE17">
        <f t="shared" si="3"/>
        <v>3895.9817124163524</v>
      </c>
      <c r="AF17">
        <f t="shared" si="4"/>
        <v>-194.79908562081761</v>
      </c>
      <c r="AG17">
        <f t="shared" si="4"/>
        <v>-10.652551018442772</v>
      </c>
      <c r="AH17">
        <f t="shared" si="5"/>
        <v>-2990.1442349927433</v>
      </c>
      <c r="AI17">
        <f t="shared" si="6"/>
        <v>700.3858407843486</v>
      </c>
      <c r="AJ17">
        <f t="shared" si="7"/>
        <v>188.57923187178153</v>
      </c>
      <c r="AK17">
        <f t="shared" si="24"/>
        <v>399.90957420590024</v>
      </c>
      <c r="AL17">
        <f t="shared" si="8"/>
        <v>1288.8746468620304</v>
      </c>
      <c r="AN17">
        <f t="shared" si="9"/>
        <v>1431.4799779564369</v>
      </c>
      <c r="AO17">
        <f t="shared" si="9"/>
        <v>-71.573998897821838</v>
      </c>
      <c r="AP17">
        <f t="shared" si="9"/>
        <v>-3.914010542827381</v>
      </c>
      <c r="AQ17">
        <f t="shared" si="9"/>
        <v>-1098.6528992045105</v>
      </c>
      <c r="AR17">
        <f t="shared" si="9"/>
        <v>257.33906931127711</v>
      </c>
      <c r="AS17">
        <f t="shared" si="9"/>
        <v>69.288670894564788</v>
      </c>
      <c r="AT17">
        <f t="shared" si="9"/>
        <v>146.93666211122417</v>
      </c>
      <c r="AU17">
        <f t="shared" si="9"/>
        <v>473.56440231706608</v>
      </c>
      <c r="AW17">
        <v>14</v>
      </c>
      <c r="AX17">
        <f>(R17*SUMPRODUCT(K18:$K$23, X18:$X$23)-$AZ$3*SUMPRODUCT(K17:$K$22, W18:$W$23))/Z17</f>
        <v>2139.4312679226632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1.8297159999999999E-3</v>
      </c>
      <c r="O18">
        <f t="shared" si="21"/>
        <v>4571.6534303276694</v>
      </c>
      <c r="P18">
        <f t="shared" si="22"/>
        <v>228.58267151638347</v>
      </c>
      <c r="Q18" s="4">
        <f t="shared" si="23"/>
        <v>12.5</v>
      </c>
      <c r="R18">
        <f t="shared" si="0"/>
        <v>2000000</v>
      </c>
      <c r="S18">
        <f t="shared" si="1"/>
        <v>1895.4593867731985</v>
      </c>
      <c r="U18">
        <f t="shared" si="13"/>
        <v>1.8297159999999999E-3</v>
      </c>
      <c r="V18">
        <f t="shared" si="14"/>
        <v>0.01</v>
      </c>
      <c r="W18">
        <f t="shared" si="15"/>
        <v>0.8522040814754217</v>
      </c>
      <c r="X18">
        <f t="shared" si="16"/>
        <v>1.5592914431408827E-3</v>
      </c>
      <c r="Y18">
        <f t="shared" si="17"/>
        <v>8.522040814754217E-3</v>
      </c>
      <c r="Z18">
        <f t="shared" si="18"/>
        <v>0.8421227492175265</v>
      </c>
      <c r="AB18">
        <f t="shared" si="19"/>
        <v>1823.23205855983</v>
      </c>
      <c r="AC18">
        <f t="shared" si="2"/>
        <v>1596.2094698196129</v>
      </c>
      <c r="AE18">
        <f t="shared" si="3"/>
        <v>3849.8933552172725</v>
      </c>
      <c r="AF18">
        <f t="shared" si="4"/>
        <v>-192.49466776086365</v>
      </c>
      <c r="AG18">
        <f t="shared" si="4"/>
        <v>-10.526534365219081</v>
      </c>
      <c r="AH18">
        <f t="shared" si="5"/>
        <v>-3118.5828862817652</v>
      </c>
      <c r="AI18">
        <f t="shared" si="6"/>
        <v>528.28926680942459</v>
      </c>
      <c r="AJ18">
        <f t="shared" si="7"/>
        <v>227.02258874021709</v>
      </c>
      <c r="AK18">
        <f t="shared" si="24"/>
        <v>383.64415222113678</v>
      </c>
      <c r="AL18">
        <f t="shared" si="8"/>
        <v>1138.9560077707783</v>
      </c>
      <c r="AN18">
        <f t="shared" si="9"/>
        <v>1303.0420611046763</v>
      </c>
      <c r="AO18">
        <f t="shared" si="9"/>
        <v>-65.152103055233823</v>
      </c>
      <c r="AP18">
        <f t="shared" si="9"/>
        <v>-3.5628303877446426</v>
      </c>
      <c r="AQ18">
        <f t="shared" si="9"/>
        <v>-1055.5213604448079</v>
      </c>
      <c r="AR18">
        <f t="shared" si="9"/>
        <v>178.8057672168899</v>
      </c>
      <c r="AS18">
        <f t="shared" si="9"/>
        <v>76.838487369652569</v>
      </c>
      <c r="AT18">
        <f t="shared" si="9"/>
        <v>129.84891287015239</v>
      </c>
      <c r="AU18">
        <f t="shared" si="9"/>
        <v>385.49316745669483</v>
      </c>
      <c r="AW18">
        <v>15</v>
      </c>
      <c r="AX18">
        <f>(R18*SUMPRODUCT(K19:$K$23, X19:$X$23)-$AZ$3*SUMPRODUCT(K18:$K$22, W19:$W$23))/Z18</f>
        <v>1895.4593867731985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1.940649E-3</v>
      </c>
      <c r="O19">
        <f t="shared" si="21"/>
        <v>4571.6534303276694</v>
      </c>
      <c r="P19">
        <f t="shared" si="22"/>
        <v>228.58267151638347</v>
      </c>
      <c r="Q19" s="4">
        <f t="shared" si="23"/>
        <v>12.5</v>
      </c>
      <c r="R19">
        <f t="shared" si="0"/>
        <v>2000000</v>
      </c>
      <c r="S19">
        <f t="shared" si="1"/>
        <v>1599.9948965772205</v>
      </c>
      <c r="U19">
        <f t="shared" si="13"/>
        <v>1.940649E-3</v>
      </c>
      <c r="V19">
        <f t="shared" si="14"/>
        <v>0.01</v>
      </c>
      <c r="W19">
        <f t="shared" si="15"/>
        <v>0.8421227492175265</v>
      </c>
      <c r="X19">
        <f t="shared" si="16"/>
        <v>1.6342646711462437E-3</v>
      </c>
      <c r="Y19">
        <f t="shared" si="17"/>
        <v>8.4212274921752657E-3</v>
      </c>
      <c r="Z19">
        <f t="shared" si="18"/>
        <v>0.83206725705420503</v>
      </c>
      <c r="AB19">
        <f t="shared" si="19"/>
        <v>1596.2094698196129</v>
      </c>
      <c r="AC19">
        <f t="shared" si="2"/>
        <v>1331.3033648957344</v>
      </c>
      <c r="AE19">
        <f t="shared" si="3"/>
        <v>3803.9231299751909</v>
      </c>
      <c r="AF19">
        <f t="shared" si="4"/>
        <v>-190.19615649875956</v>
      </c>
      <c r="AG19">
        <f t="shared" si="4"/>
        <v>-10.400840713177564</v>
      </c>
      <c r="AH19">
        <f t="shared" si="5"/>
        <v>-3268.5293422924874</v>
      </c>
      <c r="AI19">
        <f t="shared" si="6"/>
        <v>334.79679047076615</v>
      </c>
      <c r="AJ19">
        <f t="shared" si="7"/>
        <v>264.9061049238785</v>
      </c>
      <c r="AK19">
        <f t="shared" si="24"/>
        <v>364.69555103072315</v>
      </c>
      <c r="AL19">
        <f t="shared" si="8"/>
        <v>964.39844642536787</v>
      </c>
      <c r="AN19">
        <f t="shared" si="9"/>
        <v>1185.9949346711126</v>
      </c>
      <c r="AO19">
        <f t="shared" si="9"/>
        <v>-59.299746733555629</v>
      </c>
      <c r="AP19">
        <f t="shared" si="9"/>
        <v>-3.2427953932471087</v>
      </c>
      <c r="AQ19">
        <f t="shared" si="9"/>
        <v>-1019.0687643596192</v>
      </c>
      <c r="AR19">
        <f t="shared" si="9"/>
        <v>104.38362818469051</v>
      </c>
      <c r="AS19">
        <f t="shared" si="9"/>
        <v>82.592967278290715</v>
      </c>
      <c r="AT19">
        <f t="shared" si="9"/>
        <v>113.70552491221052</v>
      </c>
      <c r="AU19">
        <f t="shared" si="9"/>
        <v>300.68212037519174</v>
      </c>
      <c r="AW19">
        <v>16</v>
      </c>
      <c r="AX19">
        <f>(R19*SUMPRODUCT(K20:$K$23, X20:$X$23)-$AZ$3*SUMPRODUCT(K19:$K$22, W20:$W$23))/Z19</f>
        <v>1599.9948965772205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2.0505829999999999E-3</v>
      </c>
      <c r="O20">
        <f t="shared" si="21"/>
        <v>4571.6534303276694</v>
      </c>
      <c r="P20">
        <f t="shared" si="22"/>
        <v>228.58267151638347</v>
      </c>
      <c r="Q20" s="4">
        <f t="shared" si="23"/>
        <v>12.5</v>
      </c>
      <c r="R20">
        <f t="shared" si="0"/>
        <v>2000000</v>
      </c>
      <c r="S20">
        <f t="shared" si="1"/>
        <v>1262.2859085075495</v>
      </c>
      <c r="U20">
        <f t="shared" si="13"/>
        <v>2.0505829999999999E-3</v>
      </c>
      <c r="V20">
        <f t="shared" si="14"/>
        <v>0.01</v>
      </c>
      <c r="W20">
        <f t="shared" si="15"/>
        <v>0.83206725705420503</v>
      </c>
      <c r="X20">
        <f t="shared" si="16"/>
        <v>1.7062229721719828E-3</v>
      </c>
      <c r="Y20">
        <f t="shared" si="17"/>
        <v>8.3206725705420505E-3</v>
      </c>
      <c r="Z20">
        <f t="shared" si="18"/>
        <v>0.82204036151149107</v>
      </c>
      <c r="AB20">
        <f t="shared" si="19"/>
        <v>1331.3033648957344</v>
      </c>
      <c r="AC20">
        <f t="shared" si="2"/>
        <v>1037.6499645604069</v>
      </c>
      <c r="AE20">
        <f t="shared" si="3"/>
        <v>3758.0836385718057</v>
      </c>
      <c r="AF20">
        <f t="shared" si="4"/>
        <v>-187.90418192859028</v>
      </c>
      <c r="AG20">
        <f t="shared" si="4"/>
        <v>-10.275504518893639</v>
      </c>
      <c r="AH20">
        <f t="shared" si="5"/>
        <v>-3412.4459443439655</v>
      </c>
      <c r="AI20">
        <f t="shared" si="6"/>
        <v>147.45800778035618</v>
      </c>
      <c r="AJ20">
        <f t="shared" si="7"/>
        <v>293.65340033532743</v>
      </c>
      <c r="AK20">
        <f t="shared" si="24"/>
        <v>343.10379750772654</v>
      </c>
      <c r="AL20">
        <f t="shared" si="8"/>
        <v>784.21520562341016</v>
      </c>
      <c r="AN20">
        <f t="shared" si="9"/>
        <v>1079.3415860700893</v>
      </c>
      <c r="AO20">
        <f t="shared" si="9"/>
        <v>-53.96707930350447</v>
      </c>
      <c r="AP20">
        <f t="shared" si="9"/>
        <v>-2.9511794871356001</v>
      </c>
      <c r="AQ20">
        <f t="shared" si="9"/>
        <v>-980.07260406434</v>
      </c>
      <c r="AR20">
        <f t="shared" si="9"/>
        <v>42.350723215109255</v>
      </c>
      <c r="AS20">
        <f t="shared" si="9"/>
        <v>84.338816629759592</v>
      </c>
      <c r="AT20">
        <f t="shared" si="9"/>
        <v>98.541233406235833</v>
      </c>
      <c r="AU20">
        <f t="shared" si="9"/>
        <v>225.23077325110467</v>
      </c>
      <c r="AW20">
        <v>17</v>
      </c>
      <c r="AX20">
        <f>(R20*SUMPRODUCT(K21:$K$23, X21:$X$23)-$AZ$3*SUMPRODUCT(K20:$K$22, W21:$W$23))/Z20</f>
        <v>1262.2859085075495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2.1765069999999998E-3</v>
      </c>
      <c r="O21">
        <f t="shared" si="21"/>
        <v>4571.6534303276694</v>
      </c>
      <c r="P21">
        <f t="shared" si="22"/>
        <v>228.58267151638347</v>
      </c>
      <c r="Q21" s="4">
        <f t="shared" si="23"/>
        <v>12.5</v>
      </c>
      <c r="R21">
        <f t="shared" si="0"/>
        <v>2000000</v>
      </c>
      <c r="S21">
        <f t="shared" si="1"/>
        <v>881.28575469668272</v>
      </c>
      <c r="U21">
        <f t="shared" si="13"/>
        <v>2.1765069999999998E-3</v>
      </c>
      <c r="V21">
        <f t="shared" si="14"/>
        <v>0.01</v>
      </c>
      <c r="W21">
        <f t="shared" si="15"/>
        <v>0.82204036151149107</v>
      </c>
      <c r="X21">
        <f t="shared" si="16"/>
        <v>1.7891766011122908E-3</v>
      </c>
      <c r="Y21">
        <f t="shared" si="17"/>
        <v>8.2204036151149115E-3</v>
      </c>
      <c r="Z21">
        <f t="shared" si="18"/>
        <v>0.81203078129526385</v>
      </c>
      <c r="AB21">
        <f t="shared" si="19"/>
        <v>1037.6499645604069</v>
      </c>
      <c r="AC21">
        <f t="shared" si="2"/>
        <v>715.63115993073347</v>
      </c>
      <c r="AE21">
        <f t="shared" si="3"/>
        <v>3712.3233068401505</v>
      </c>
      <c r="AF21">
        <f t="shared" si="4"/>
        <v>-185.61616534200752</v>
      </c>
      <c r="AG21">
        <f t="shared" si="4"/>
        <v>-10.150384766190799</v>
      </c>
      <c r="AH21">
        <f t="shared" si="5"/>
        <v>-3578.3532022245813</v>
      </c>
      <c r="AI21">
        <f t="shared" si="6"/>
        <v>-61.796445492629118</v>
      </c>
      <c r="AJ21">
        <f t="shared" si="7"/>
        <v>322.01880462967347</v>
      </c>
      <c r="AK21">
        <f t="shared" si="24"/>
        <v>319.50499742409852</v>
      </c>
      <c r="AL21">
        <f t="shared" si="8"/>
        <v>579.72735656114287</v>
      </c>
      <c r="AN21">
        <f t="shared" si="9"/>
        <v>982.15408622543305</v>
      </c>
      <c r="AO21">
        <f t="shared" si="9"/>
        <v>-49.107704311271654</v>
      </c>
      <c r="AP21">
        <f t="shared" si="9"/>
        <v>-2.6854454881410326</v>
      </c>
      <c r="AQ21">
        <f t="shared" si="9"/>
        <v>-946.71016747035367</v>
      </c>
      <c r="AR21">
        <f t="shared" si="9"/>
        <v>-16.349231044333273</v>
      </c>
      <c r="AS21">
        <f t="shared" si="9"/>
        <v>85.195188744933745</v>
      </c>
      <c r="AT21">
        <f t="shared" si="9"/>
        <v>84.530121126930425</v>
      </c>
      <c r="AU21">
        <f t="shared" si="9"/>
        <v>153.3760788275309</v>
      </c>
      <c r="AW21">
        <v>18</v>
      </c>
      <c r="AX21">
        <f>(R21*SUMPRODUCT(K22:$K$23, X22:$X$23)-$AZ$3*SUMPRODUCT(K21:$K$22, W22:$W$23))/Z21</f>
        <v>881.28575469668272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2.312424E-3</v>
      </c>
      <c r="O22">
        <f t="shared" si="21"/>
        <v>4571.6534303276694</v>
      </c>
      <c r="P22">
        <f t="shared" si="22"/>
        <v>228.58267151638347</v>
      </c>
      <c r="Q22" s="4">
        <f t="shared" si="23"/>
        <v>12.5</v>
      </c>
      <c r="R22">
        <f t="shared" si="0"/>
        <v>2000000</v>
      </c>
      <c r="S22">
        <f t="shared" si="1"/>
        <v>459.84634677498229</v>
      </c>
      <c r="U22">
        <f t="shared" si="13"/>
        <v>2.312424E-3</v>
      </c>
      <c r="V22">
        <f t="shared" si="14"/>
        <v>0.01</v>
      </c>
      <c r="W22">
        <f t="shared" si="15"/>
        <v>0.81203078129526385</v>
      </c>
      <c r="X22">
        <f t="shared" si="16"/>
        <v>1.8777594674059192E-3</v>
      </c>
      <c r="Y22">
        <f t="shared" si="17"/>
        <v>8.1203078129526395E-3</v>
      </c>
      <c r="Z22">
        <f t="shared" si="18"/>
        <v>0.80203271401490539</v>
      </c>
      <c r="AB22">
        <f t="shared" si="19"/>
        <v>715.63115993073347</v>
      </c>
      <c r="AC22">
        <f t="shared" si="2"/>
        <v>368.81181353377838</v>
      </c>
      <c r="AE22">
        <f t="shared" si="3"/>
        <v>3666.6156082612529</v>
      </c>
      <c r="AF22">
        <f t="shared" si="4"/>
        <v>-183.33078041306266</v>
      </c>
      <c r="AG22">
        <f t="shared" si="4"/>
        <v>-10.025408925186317</v>
      </c>
      <c r="AH22">
        <f t="shared" si="5"/>
        <v>-3755.5189348118383</v>
      </c>
      <c r="AI22">
        <f t="shared" si="6"/>
        <v>-282.25951588883436</v>
      </c>
      <c r="AJ22">
        <f t="shared" si="7"/>
        <v>346.8193463969551</v>
      </c>
      <c r="AK22">
        <f t="shared" si="24"/>
        <v>293.92411914452464</v>
      </c>
      <c r="AL22">
        <f t="shared" si="8"/>
        <v>358.48394965264538</v>
      </c>
      <c r="AN22">
        <f t="shared" si="9"/>
        <v>893.59470277650234</v>
      </c>
      <c r="AO22">
        <f t="shared" si="9"/>
        <v>-44.679735138825123</v>
      </c>
      <c r="AP22">
        <f t="shared" si="9"/>
        <v>-2.4433028345076639</v>
      </c>
      <c r="AQ22">
        <f t="shared" si="9"/>
        <v>-915.26142494007422</v>
      </c>
      <c r="AR22">
        <f t="shared" si="9"/>
        <v>-68.789760136904661</v>
      </c>
      <c r="AS22">
        <f t="shared" si="9"/>
        <v>84.52370356534135</v>
      </c>
      <c r="AT22">
        <f t="shared" si="9"/>
        <v>71.632552726285823</v>
      </c>
      <c r="AU22">
        <f t="shared" si="9"/>
        <v>87.366496154722512</v>
      </c>
      <c r="AW22">
        <v>19</v>
      </c>
      <c r="AX22">
        <f>(R22*SUMPRODUCT(K23:$K$23, X23:$X$23)-$AZ$3*SUMPRODUCT(K22:$K$22, W23:$W$23))/Z22</f>
        <v>459.84634677498229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2.4603350000000001E-3</v>
      </c>
      <c r="O23">
        <f t="shared" si="21"/>
        <v>4571.6534303276694</v>
      </c>
      <c r="P23">
        <f t="shared" si="22"/>
        <v>228.58267151638347</v>
      </c>
      <c r="Q23" s="4">
        <f t="shared" si="23"/>
        <v>12.5</v>
      </c>
      <c r="R23">
        <f t="shared" si="0"/>
        <v>2000000</v>
      </c>
      <c r="S23">
        <f t="shared" si="1"/>
        <v>465.64848286370585</v>
      </c>
      <c r="U23">
        <f t="shared" si="13"/>
        <v>2.4603350000000001E-3</v>
      </c>
      <c r="V23">
        <f t="shared" si="14"/>
        <v>0.01</v>
      </c>
      <c r="W23">
        <f t="shared" si="15"/>
        <v>0.80203271401490539</v>
      </c>
      <c r="X23">
        <f t="shared" si="16"/>
        <v>1.9732691574358622E-3</v>
      </c>
      <c r="Y23">
        <f t="shared" si="17"/>
        <v>8.0203271401490545E-3</v>
      </c>
      <c r="Z23">
        <f t="shared" si="18"/>
        <v>0.79203911771732038</v>
      </c>
      <c r="AB23">
        <f t="shared" si="19"/>
        <v>368.81181353377838</v>
      </c>
      <c r="AC23">
        <f t="shared" si="2"/>
        <v>368.81181353377838</v>
      </c>
      <c r="AE23">
        <f t="shared" si="3"/>
        <v>3620.9283494660885</v>
      </c>
      <c r="AF23">
        <f t="shared" si="4"/>
        <v>-181.04641747330442</v>
      </c>
      <c r="AG23">
        <f t="shared" si="4"/>
        <v>-9.9004889714665048</v>
      </c>
      <c r="AH23">
        <f t="shared" si="5"/>
        <v>-3946.5383148717247</v>
      </c>
      <c r="AI23">
        <f t="shared" si="6"/>
        <v>-516.55687185040688</v>
      </c>
      <c r="AJ23">
        <f t="shared" si="7"/>
        <v>0</v>
      </c>
      <c r="AK23">
        <f t="shared" si="24"/>
        <v>266.60856218685939</v>
      </c>
      <c r="AL23">
        <f t="shared" si="8"/>
        <v>-249.94830966354749</v>
      </c>
      <c r="AN23">
        <f t="shared" si="9"/>
        <v>812.89883437089543</v>
      </c>
      <c r="AO23">
        <f t="shared" si="9"/>
        <v>-40.644941718544764</v>
      </c>
      <c r="AP23">
        <f t="shared" si="9"/>
        <v>-2.2226609222449074</v>
      </c>
      <c r="AQ23">
        <f t="shared" si="9"/>
        <v>-885.9983093651515</v>
      </c>
      <c r="AR23">
        <f t="shared" si="9"/>
        <v>-115.96707763504568</v>
      </c>
      <c r="AS23">
        <f t="shared" si="9"/>
        <v>0</v>
      </c>
      <c r="AT23">
        <f t="shared" si="9"/>
        <v>59.853653129301748</v>
      </c>
      <c r="AU23">
        <f t="shared" si="9"/>
        <v>-56.113424505743936</v>
      </c>
      <c r="AW23">
        <v>20</v>
      </c>
      <c r="AX23">
        <f>(R23*SUMPRODUCT(K$23:$K24, X$23:$X24)-$AZ$3*SUMPRODUCT(K$22:$K23, W$23:$W24))/Z23</f>
        <v>465.64848286370585</v>
      </c>
    </row>
    <row r="25" spans="5:50" x14ac:dyDescent="0.25">
      <c r="AN25" s="8">
        <f t="shared" ref="AN25:AU25" si="25">SUM(AN3:AN23)</f>
        <v>42515.331740757894</v>
      </c>
      <c r="AO25" s="8">
        <f t="shared" si="25"/>
        <v>-5554.5066597836467</v>
      </c>
      <c r="AP25" s="8">
        <f t="shared" si="25"/>
        <v>-203.74714227766449</v>
      </c>
      <c r="AQ25" s="8">
        <f t="shared" si="25"/>
        <v>-26590.798291435218</v>
      </c>
      <c r="AR25" s="8">
        <f t="shared" si="25"/>
        <v>10166.279647261361</v>
      </c>
      <c r="AS25" s="8">
        <f t="shared" si="25"/>
        <v>-1180.2589058225592</v>
      </c>
      <c r="AT25" s="8">
        <f t="shared" si="25"/>
        <v>1985.2523136518973</v>
      </c>
      <c r="AU25" s="9">
        <f t="shared" si="25"/>
        <v>10971.273055090696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27" priority="1" operator="lessThan">
      <formula>0</formula>
    </cfRule>
  </conditionalFormatting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D2EFD-EFB4-40D3-84F3-7B9C97CA20E5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'T.35.04.F'!C3*(1+C12)</f>
        <v>10215.60470552737</v>
      </c>
      <c r="K3">
        <v>1</v>
      </c>
      <c r="L3" s="2">
        <v>0</v>
      </c>
      <c r="O3">
        <f>$C$3</f>
        <v>10215.60470552737</v>
      </c>
      <c r="P3">
        <f>O3*B5</f>
        <v>8172.4837644218969</v>
      </c>
      <c r="Q3" s="4">
        <f>B8</f>
        <v>100</v>
      </c>
      <c r="R3">
        <f t="shared" ref="R3:R23" si="0">$C$6</f>
        <v>2000000</v>
      </c>
      <c r="S3">
        <f t="shared" ref="S3:S23" si="1">AX3</f>
        <v>7.2759576141834259E-12</v>
      </c>
      <c r="W3">
        <v>1</v>
      </c>
      <c r="Z3">
        <v>1</v>
      </c>
      <c r="AC3">
        <f t="shared" ref="AC3:AC23" si="2">S3*Z3</f>
        <v>7.2759576141834259E-12</v>
      </c>
      <c r="AE3">
        <f t="shared" ref="AE3:AE23" si="3">$Z3*O3</f>
        <v>10215.60470552737</v>
      </c>
      <c r="AF3">
        <f t="shared" ref="AF3:AG23" si="4">-$Z3*P3</f>
        <v>-8172.4837644218969</v>
      </c>
      <c r="AG3">
        <f t="shared" si="4"/>
        <v>-100</v>
      </c>
      <c r="AH3">
        <f t="shared" ref="AH3:AH23" si="5">-X3*R3</f>
        <v>0</v>
      </c>
      <c r="AI3">
        <f t="shared" ref="AI3:AI23" si="6">SUM(AE3:AH3)</f>
        <v>1943.1209411054733</v>
      </c>
      <c r="AJ3">
        <f t="shared" ref="AJ3:AJ23" si="7">AB3-AC3</f>
        <v>-7.2759576141834259E-12</v>
      </c>
      <c r="AL3">
        <f t="shared" ref="AL3:AL23" si="8">SUM(AI3:AK3)</f>
        <v>1943.120941105466</v>
      </c>
      <c r="AN3">
        <f t="shared" ref="AN3:AU23" si="9">AE3*$K3</f>
        <v>10215.60470552737</v>
      </c>
      <c r="AO3">
        <f t="shared" si="9"/>
        <v>-8172.4837644218969</v>
      </c>
      <c r="AP3">
        <f t="shared" si="9"/>
        <v>-100</v>
      </c>
      <c r="AQ3">
        <f t="shared" si="9"/>
        <v>0</v>
      </c>
      <c r="AR3">
        <f t="shared" si="9"/>
        <v>1943.1209411054733</v>
      </c>
      <c r="AS3">
        <f t="shared" si="9"/>
        <v>-7.2759576141834259E-12</v>
      </c>
      <c r="AT3">
        <f t="shared" si="9"/>
        <v>0</v>
      </c>
      <c r="AU3">
        <f t="shared" si="9"/>
        <v>1943.120941105466</v>
      </c>
      <c r="AW3">
        <v>0</v>
      </c>
      <c r="AX3">
        <f>(R3*SUMPRODUCT(K4:$K$23, X4:$X$23)-$AZ$3*SUMPRODUCT(K3:$K$22, W4:$W$23))/Z3</f>
        <v>7.2759576141834259E-12</v>
      </c>
      <c r="AZ3">
        <f>$C$6*SUMPRODUCT(K4:$K$23, X4:$X$23)/SUMPRODUCT(K3:K22, W4:W23)</f>
        <v>5598.5841755268784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1.420964E-3</v>
      </c>
      <c r="R4">
        <f t="shared" si="0"/>
        <v>2000000</v>
      </c>
      <c r="S4">
        <f t="shared" si="1"/>
        <v>2966.2376202117357</v>
      </c>
      <c r="U4">
        <f t="shared" ref="U4:U23" si="13">M4</f>
        <v>1.420964E-3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1.420964E-3</v>
      </c>
      <c r="Y4">
        <f t="shared" ref="Y4:Y23" si="17">V4*W4</f>
        <v>0.01</v>
      </c>
      <c r="Z4">
        <f t="shared" ref="Z4:Z23" si="18">MAX(0, W4-X4-Y4)</f>
        <v>0.98857903599999997</v>
      </c>
      <c r="AB4">
        <f t="shared" ref="AB4:AB23" si="19">AC3</f>
        <v>7.2759576141834259E-12</v>
      </c>
      <c r="AC4">
        <f t="shared" si="2"/>
        <v>2932.3603271358515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-2841.9279999999999</v>
      </c>
      <c r="AI4">
        <f t="shared" si="6"/>
        <v>-2841.9279999999999</v>
      </c>
      <c r="AJ4">
        <f t="shared" si="7"/>
        <v>-2932.3603271358443</v>
      </c>
      <c r="AK4">
        <f>G4*MAX(0, SUM(AB4, AE4:AF4))</f>
        <v>1.5934347175061702E-13</v>
      </c>
      <c r="AL4">
        <f t="shared" si="8"/>
        <v>-5774.2883271358442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-2666.2238483910305</v>
      </c>
      <c r="AR4">
        <f t="shared" si="9"/>
        <v>-2666.2238483910305</v>
      </c>
      <c r="AS4">
        <f t="shared" si="9"/>
        <v>-2751.065134755459</v>
      </c>
      <c r="AT4">
        <f t="shared" si="9"/>
        <v>1.4949195210678019E-13</v>
      </c>
      <c r="AU4">
        <f t="shared" si="9"/>
        <v>-5417.28898314649</v>
      </c>
      <c r="AW4">
        <v>1</v>
      </c>
      <c r="AX4">
        <f>(R4*SUMPRODUCT(K5:$K$23, X5:$X$23)-$AZ$3*SUMPRODUCT(K4:$K$22, W5:$W$23))/Z4</f>
        <v>2966.2376202117357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1.47693E-3</v>
      </c>
      <c r="O5">
        <f t="shared" ref="O5:O23" si="21">$C$3</f>
        <v>10215.60470552737</v>
      </c>
      <c r="P5">
        <f t="shared" ref="P5:P23" si="22">O5*$C$5</f>
        <v>510.78023527636856</v>
      </c>
      <c r="Q5" s="4">
        <f t="shared" ref="Q5:Q23" si="23">$C$8</f>
        <v>12.5</v>
      </c>
      <c r="R5">
        <f t="shared" si="0"/>
        <v>2000000</v>
      </c>
      <c r="S5">
        <f t="shared" si="1"/>
        <v>5733.6473903948636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2932.3603271358515</v>
      </c>
      <c r="AC5">
        <f t="shared" si="2"/>
        <v>5603.110492980406</v>
      </c>
      <c r="AE5">
        <f t="shared" si="3"/>
        <v>9983.0279088261959</v>
      </c>
      <c r="AF5">
        <f t="shared" si="4"/>
        <v>-499.15139544130989</v>
      </c>
      <c r="AG5">
        <f t="shared" si="4"/>
        <v>-12.215414795054505</v>
      </c>
      <c r="AH5">
        <f t="shared" si="5"/>
        <v>-2920.1240712789599</v>
      </c>
      <c r="AI5">
        <f t="shared" si="6"/>
        <v>6551.5370273108711</v>
      </c>
      <c r="AJ5">
        <f t="shared" si="7"/>
        <v>-2670.7501658445544</v>
      </c>
      <c r="AK5">
        <f>G5*SUM(AB5, AE5:AF5)</f>
        <v>509.06571046135031</v>
      </c>
      <c r="AL5">
        <f t="shared" si="8"/>
        <v>4389.8525719276668</v>
      </c>
      <c r="AN5">
        <f t="shared" si="9"/>
        <v>8620.9686560195241</v>
      </c>
      <c r="AO5">
        <f t="shared" si="9"/>
        <v>-431.04843280097623</v>
      </c>
      <c r="AP5">
        <f t="shared" si="9"/>
        <v>-10.548774282734048</v>
      </c>
      <c r="AQ5">
        <f t="shared" si="9"/>
        <v>-2521.7096776747394</v>
      </c>
      <c r="AR5">
        <f t="shared" si="9"/>
        <v>5657.6617712610732</v>
      </c>
      <c r="AS5">
        <f t="shared" si="9"/>
        <v>-2306.3597215278205</v>
      </c>
      <c r="AT5">
        <f t="shared" si="9"/>
        <v>439.61006358216491</v>
      </c>
      <c r="AU5">
        <f t="shared" si="9"/>
        <v>3790.9121133154172</v>
      </c>
      <c r="AW5">
        <v>2</v>
      </c>
      <c r="AX5">
        <f>(R5*SUMPRODUCT(K6:$K$23, X6:$X$23)-$AZ$3*SUMPRODUCT(K5:$K$22, W6:$W$23))/Z5</f>
        <v>5733.6473903948636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1.553883E-3</v>
      </c>
      <c r="O6">
        <f t="shared" si="21"/>
        <v>10215.60470552737</v>
      </c>
      <c r="P6">
        <f t="shared" si="22"/>
        <v>510.78023527636856</v>
      </c>
      <c r="Q6" s="4">
        <f t="shared" si="23"/>
        <v>12.5</v>
      </c>
      <c r="R6">
        <f t="shared" si="0"/>
        <v>2000000</v>
      </c>
      <c r="S6">
        <f t="shared" si="1"/>
        <v>8243.2061996280099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5603.110492980406</v>
      </c>
      <c r="AC6">
        <f t="shared" si="2"/>
        <v>7962.4619328647532</v>
      </c>
      <c r="AE6">
        <f t="shared" si="3"/>
        <v>9867.6851723818836</v>
      </c>
      <c r="AF6">
        <f t="shared" si="4"/>
        <v>-493.38425861909423</v>
      </c>
      <c r="AG6">
        <f t="shared" si="4"/>
        <v>-12.074279321715977</v>
      </c>
      <c r="AH6">
        <f t="shared" si="5"/>
        <v>-3037.0120620773887</v>
      </c>
      <c r="AI6">
        <f t="shared" si="6"/>
        <v>6325.2145723636841</v>
      </c>
      <c r="AJ6">
        <f t="shared" si="7"/>
        <v>-2359.3514398843472</v>
      </c>
      <c r="AK6">
        <f>G6*SUM(AB6, AE6:AF6)</f>
        <v>876.17856729447692</v>
      </c>
      <c r="AL6">
        <f t="shared" si="8"/>
        <v>4842.0416997738139</v>
      </c>
      <c r="AN6">
        <f t="shared" si="9"/>
        <v>7685.21193436256</v>
      </c>
      <c r="AO6">
        <f t="shared" si="9"/>
        <v>-384.26059671812806</v>
      </c>
      <c r="AP6">
        <f t="shared" si="9"/>
        <v>-9.4037653128408465</v>
      </c>
      <c r="AQ6">
        <f t="shared" si="9"/>
        <v>-2365.3046217572337</v>
      </c>
      <c r="AR6">
        <f t="shared" si="9"/>
        <v>4926.2429505743567</v>
      </c>
      <c r="AS6">
        <f t="shared" si="9"/>
        <v>-1837.5247615219473</v>
      </c>
      <c r="AT6">
        <f t="shared" si="9"/>
        <v>682.39084084791773</v>
      </c>
      <c r="AU6">
        <f t="shared" si="9"/>
        <v>3771.1090299003276</v>
      </c>
      <c r="AW6">
        <v>3</v>
      </c>
      <c r="AX6">
        <f>(R6*SUMPRODUCT(K7:$K$23, X7:$X$23)-$AZ$3*SUMPRODUCT(K6:$K$22, W7:$W$23))/Z6</f>
        <v>8243.2061996280099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1.6428289999999999E-3</v>
      </c>
      <c r="O7">
        <f t="shared" si="21"/>
        <v>10215.60470552737</v>
      </c>
      <c r="P7">
        <f t="shared" si="22"/>
        <v>510.78023527636856</v>
      </c>
      <c r="Q7" s="4">
        <f t="shared" si="23"/>
        <v>12.5</v>
      </c>
      <c r="R7">
        <f t="shared" si="0"/>
        <v>2000000</v>
      </c>
      <c r="S7">
        <f t="shared" si="1"/>
        <v>10408.285514036681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7962.4619328647532</v>
      </c>
      <c r="AC7">
        <f t="shared" si="2"/>
        <v>9936.7490069676351</v>
      </c>
      <c r="AE7">
        <f t="shared" si="3"/>
        <v>9752.7974012940067</v>
      </c>
      <c r="AF7">
        <f t="shared" si="4"/>
        <v>-487.63987006470035</v>
      </c>
      <c r="AG7">
        <f t="shared" si="4"/>
        <v>-11.933700552275001</v>
      </c>
      <c r="AH7">
        <f t="shared" si="5"/>
        <v>-3173.7561958104534</v>
      </c>
      <c r="AI7">
        <f t="shared" si="6"/>
        <v>6079.4676348665771</v>
      </c>
      <c r="AJ7">
        <f t="shared" si="7"/>
        <v>-1974.2870741028819</v>
      </c>
      <c r="AK7">
        <f>G7*SUM(AB7, AE7:AF7)</f>
        <v>845.87611568701823</v>
      </c>
      <c r="AL7">
        <f t="shared" si="8"/>
        <v>4951.056676450713</v>
      </c>
      <c r="AN7">
        <f t="shared" si="9"/>
        <v>6875.8344582076752</v>
      </c>
      <c r="AO7">
        <f t="shared" si="9"/>
        <v>-343.79172291038373</v>
      </c>
      <c r="AP7">
        <f t="shared" si="9"/>
        <v>-8.4133962898047514</v>
      </c>
      <c r="AQ7">
        <f t="shared" si="9"/>
        <v>-2237.5346595642636</v>
      </c>
      <c r="AR7">
        <f t="shared" si="9"/>
        <v>4286.094679443222</v>
      </c>
      <c r="AS7">
        <f t="shared" si="9"/>
        <v>-1391.8951184928217</v>
      </c>
      <c r="AT7">
        <f t="shared" si="9"/>
        <v>596.35240068085261</v>
      </c>
      <c r="AU7">
        <f t="shared" si="9"/>
        <v>3490.5519616312527</v>
      </c>
      <c r="AW7">
        <v>4</v>
      </c>
      <c r="AX7">
        <f>(R7*SUMPRODUCT(K8:$K$23, X8:$X$23)-$AZ$3*SUMPRODUCT(K7:$K$22, W8:$W$23))/Z7</f>
        <v>10408.285514036681</v>
      </c>
    </row>
    <row r="8" spans="1:52" x14ac:dyDescent="0.25">
      <c r="B8" s="2">
        <f>'T.26.04.A'!B8</f>
        <v>100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1.733774E-3</v>
      </c>
      <c r="O8">
        <f t="shared" si="21"/>
        <v>10215.60470552737</v>
      </c>
      <c r="P8">
        <f t="shared" si="22"/>
        <v>510.78023527636856</v>
      </c>
      <c r="Q8" s="4">
        <f t="shared" si="23"/>
        <v>12.5</v>
      </c>
      <c r="R8">
        <f t="shared" si="0"/>
        <v>2000000</v>
      </c>
      <c r="S8">
        <f t="shared" si="1"/>
        <v>12219.326187758148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9936.7490069676351</v>
      </c>
      <c r="AC8">
        <f t="shared" si="2"/>
        <v>11528.859189463223</v>
      </c>
      <c r="AE8">
        <f t="shared" si="3"/>
        <v>9638.3602807194347</v>
      </c>
      <c r="AF8">
        <f t="shared" si="4"/>
        <v>-481.91801403597179</v>
      </c>
      <c r="AG8">
        <f t="shared" si="4"/>
        <v>-11.793673207010931</v>
      </c>
      <c r="AH8">
        <f t="shared" si="5"/>
        <v>-3310.4543586112059</v>
      </c>
      <c r="AI8">
        <f t="shared" si="6"/>
        <v>5834.1942348652474</v>
      </c>
      <c r="AJ8">
        <f t="shared" si="7"/>
        <v>-1592.1101824955877</v>
      </c>
      <c r="AK8">
        <f t="shared" ref="AK8:AK23" si="24">G8*SUM(AB8:AB8, AE8:AF8)</f>
        <v>406.68497412876837</v>
      </c>
      <c r="AL8">
        <f t="shared" si="8"/>
        <v>4648.7690264984285</v>
      </c>
      <c r="AN8">
        <f t="shared" si="9"/>
        <v>6335.8088304089997</v>
      </c>
      <c r="AO8">
        <f t="shared" si="9"/>
        <v>-316.79044152045003</v>
      </c>
      <c r="AP8">
        <f t="shared" si="9"/>
        <v>-7.7526110947950979</v>
      </c>
      <c r="AQ8">
        <f t="shared" si="9"/>
        <v>-2176.1384039474037</v>
      </c>
      <c r="AR8">
        <f t="shared" si="9"/>
        <v>3835.1273738463519</v>
      </c>
      <c r="AS8">
        <f t="shared" si="9"/>
        <v>-1046.5790299848268</v>
      </c>
      <c r="AT8">
        <f t="shared" si="9"/>
        <v>267.33574749577377</v>
      </c>
      <c r="AU8">
        <f t="shared" si="9"/>
        <v>3055.884091357299</v>
      </c>
      <c r="AW8">
        <v>5</v>
      </c>
      <c r="AX8">
        <f>(R8*SUMPRODUCT(K9:$K$23, X9:$X$23)-$AZ$3*SUMPRODUCT(K8:$K$22, W9:$W$23))/Z8</f>
        <v>12219.326187758148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1.8297159999999999E-3</v>
      </c>
      <c r="O9">
        <f t="shared" si="21"/>
        <v>10215.60470552737</v>
      </c>
      <c r="P9">
        <f t="shared" si="22"/>
        <v>510.78023527636856</v>
      </c>
      <c r="Q9" s="4">
        <f t="shared" si="23"/>
        <v>12.5</v>
      </c>
      <c r="R9">
        <f t="shared" si="0"/>
        <v>2000000</v>
      </c>
      <c r="S9">
        <f t="shared" si="1"/>
        <v>13776.344350315314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11528.859189463223</v>
      </c>
      <c r="AC9">
        <f t="shared" si="2"/>
        <v>12844.13483903174</v>
      </c>
      <c r="AE9">
        <f t="shared" si="3"/>
        <v>9524.341215892844</v>
      </c>
      <c r="AF9">
        <f t="shared" si="4"/>
        <v>-476.21706079464224</v>
      </c>
      <c r="AG9">
        <f t="shared" si="4"/>
        <v>-11.654157402375183</v>
      </c>
      <c r="AH9">
        <f t="shared" si="5"/>
        <v>-3452.6516105022738</v>
      </c>
      <c r="AI9">
        <f t="shared" si="6"/>
        <v>5583.8183871935516</v>
      </c>
      <c r="AJ9">
        <f t="shared" si="7"/>
        <v>-1315.2756495685171</v>
      </c>
      <c r="AK9">
        <f t="shared" si="24"/>
        <v>121.4042017329124</v>
      </c>
      <c r="AL9">
        <f t="shared" si="8"/>
        <v>4389.9469393579466</v>
      </c>
      <c r="AN9">
        <f t="shared" si="9"/>
        <v>5950.2547151824465</v>
      </c>
      <c r="AO9">
        <f t="shared" si="9"/>
        <v>-297.51273575912234</v>
      </c>
      <c r="AP9">
        <f t="shared" si="9"/>
        <v>-7.2808400563440641</v>
      </c>
      <c r="AQ9">
        <f t="shared" si="9"/>
        <v>-2157.0160139781956</v>
      </c>
      <c r="AR9">
        <f t="shared" si="9"/>
        <v>3488.4451253887837</v>
      </c>
      <c r="AS9">
        <f t="shared" si="9"/>
        <v>-821.70776521009668</v>
      </c>
      <c r="AT9">
        <f t="shared" si="9"/>
        <v>75.84628767801911</v>
      </c>
      <c r="AU9">
        <f t="shared" si="9"/>
        <v>2742.5836478567062</v>
      </c>
      <c r="AW9">
        <v>6</v>
      </c>
      <c r="AX9">
        <f>(R9*SUMPRODUCT(K10:$K$23, X10:$X$23)-$AZ$3*SUMPRODUCT(K9:$K$22, W10:$W$23))/Z9</f>
        <v>13776.344350315314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1.940649E-3</v>
      </c>
      <c r="O10">
        <f t="shared" si="21"/>
        <v>10215.60470552737</v>
      </c>
      <c r="P10">
        <f t="shared" si="22"/>
        <v>510.78023527636856</v>
      </c>
      <c r="Q10" s="4">
        <f t="shared" si="23"/>
        <v>12.5</v>
      </c>
      <c r="R10">
        <f t="shared" si="0"/>
        <v>2000000</v>
      </c>
      <c r="S10">
        <f t="shared" si="1"/>
        <v>15151.071029161978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12844.13483903174</v>
      </c>
      <c r="AC10">
        <f t="shared" si="2"/>
        <v>13957.165661719937</v>
      </c>
      <c r="AE10">
        <f t="shared" si="3"/>
        <v>9410.6144004776361</v>
      </c>
      <c r="AF10">
        <f t="shared" si="4"/>
        <v>-470.53072002388183</v>
      </c>
      <c r="AG10">
        <f t="shared" si="4"/>
        <v>-11.51499919944267</v>
      </c>
      <c r="AH10">
        <f t="shared" si="5"/>
        <v>-3618.6606254019198</v>
      </c>
      <c r="AI10">
        <f t="shared" si="6"/>
        <v>5309.908055852392</v>
      </c>
      <c r="AJ10">
        <f t="shared" si="7"/>
        <v>-1113.0308226881971</v>
      </c>
      <c r="AK10">
        <f t="shared" si="24"/>
        <v>89.315295929890539</v>
      </c>
      <c r="AL10">
        <f t="shared" si="8"/>
        <v>4286.1925290940853</v>
      </c>
      <c r="AN10">
        <f t="shared" si="9"/>
        <v>5585.9428144112671</v>
      </c>
      <c r="AO10">
        <f t="shared" si="9"/>
        <v>-279.29714072056339</v>
      </c>
      <c r="AP10">
        <f t="shared" si="9"/>
        <v>-6.8350613784381178</v>
      </c>
      <c r="AQ10">
        <f t="shared" si="9"/>
        <v>-2147.9608512310197</v>
      </c>
      <c r="AR10">
        <f t="shared" si="9"/>
        <v>3151.849761081246</v>
      </c>
      <c r="AS10">
        <f t="shared" si="9"/>
        <v>-660.6716906706788</v>
      </c>
      <c r="AT10">
        <f t="shared" si="9"/>
        <v>53.015681472536556</v>
      </c>
      <c r="AU10">
        <f t="shared" si="9"/>
        <v>2544.1937518831037</v>
      </c>
      <c r="AW10">
        <v>7</v>
      </c>
      <c r="AX10">
        <f>(R10*SUMPRODUCT(K11:$K$23, X11:$X$23)-$AZ$3*SUMPRODUCT(K10:$K$22, W11:$W$23))/Z10</f>
        <v>15151.071029161978</v>
      </c>
    </row>
    <row r="11" spans="1:52" x14ac:dyDescent="0.25">
      <c r="A11" t="s">
        <v>33</v>
      </c>
      <c r="C11" s="7">
        <f>AU25</f>
        <v>24326.413632869146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2.0505829999999999E-3</v>
      </c>
      <c r="O11">
        <f t="shared" si="21"/>
        <v>10215.60470552737</v>
      </c>
      <c r="P11">
        <f t="shared" si="22"/>
        <v>510.78023527636856</v>
      </c>
      <c r="Q11" s="4">
        <f t="shared" si="23"/>
        <v>12.5</v>
      </c>
      <c r="R11">
        <f t="shared" si="0"/>
        <v>2000000</v>
      </c>
      <c r="S11">
        <f t="shared" si="1"/>
        <v>16356.238704513185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13957.165661719937</v>
      </c>
      <c r="AC11">
        <f t="shared" si="2"/>
        <v>14885.795501927416</v>
      </c>
      <c r="AE11">
        <f t="shared" si="3"/>
        <v>9297.2110105636839</v>
      </c>
      <c r="AF11">
        <f t="shared" si="4"/>
        <v>-464.86055052818421</v>
      </c>
      <c r="AG11">
        <f t="shared" si="4"/>
        <v>-11.376236745844851</v>
      </c>
      <c r="AH11">
        <f t="shared" si="5"/>
        <v>-3777.9938565425196</v>
      </c>
      <c r="AI11">
        <f t="shared" si="6"/>
        <v>5042.9803667471333</v>
      </c>
      <c r="AJ11">
        <f t="shared" si="7"/>
        <v>-928.62984020747899</v>
      </c>
      <c r="AK11">
        <f t="shared" si="24"/>
        <v>54.694838692213047</v>
      </c>
      <c r="AL11">
        <f t="shared" si="8"/>
        <v>4169.0453652318674</v>
      </c>
      <c r="AN11">
        <f t="shared" si="9"/>
        <v>5248.3394644726104</v>
      </c>
      <c r="AO11">
        <f t="shared" si="9"/>
        <v>-262.41697322363052</v>
      </c>
      <c r="AP11">
        <f t="shared" si="9"/>
        <v>-6.4219637698403744</v>
      </c>
      <c r="AQ11">
        <f t="shared" si="9"/>
        <v>-2132.7034775588049</v>
      </c>
      <c r="AR11">
        <f t="shared" si="9"/>
        <v>2846.7970499203334</v>
      </c>
      <c r="AS11">
        <f t="shared" si="9"/>
        <v>-524.21792220378063</v>
      </c>
      <c r="AT11">
        <f t="shared" si="9"/>
        <v>30.875612060987432</v>
      </c>
      <c r="AU11">
        <f t="shared" si="9"/>
        <v>2353.4547397775405</v>
      </c>
      <c r="AW11">
        <v>8</v>
      </c>
      <c r="AX11">
        <f>(R11*SUMPRODUCT(K12:$K$23, X12:$X$23)-$AZ$3*SUMPRODUCT(K11:$K$22, W12:$W$23))/Z11</f>
        <v>16356.238704513185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2.1765069999999998E-3</v>
      </c>
      <c r="O12">
        <f t="shared" si="21"/>
        <v>10215.60470552737</v>
      </c>
      <c r="P12">
        <f t="shared" si="22"/>
        <v>510.78023527636856</v>
      </c>
      <c r="Q12" s="4">
        <f t="shared" si="23"/>
        <v>12.5</v>
      </c>
      <c r="R12">
        <f t="shared" si="0"/>
        <v>2000000</v>
      </c>
      <c r="S12">
        <f t="shared" si="1"/>
        <v>17392.391955008829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14885.795501927416</v>
      </c>
      <c r="AC12">
        <f t="shared" si="2"/>
        <v>15636.058013261994</v>
      </c>
      <c r="AE12">
        <f t="shared" si="3"/>
        <v>9184.0034556130777</v>
      </c>
      <c r="AF12">
        <f t="shared" si="4"/>
        <v>-459.20017278065393</v>
      </c>
      <c r="AG12">
        <f t="shared" si="4"/>
        <v>-11.237713919475414</v>
      </c>
      <c r="AH12">
        <f t="shared" si="5"/>
        <v>-3961.6734257581661</v>
      </c>
      <c r="AI12">
        <f t="shared" si="6"/>
        <v>4751.8921431547806</v>
      </c>
      <c r="AJ12">
        <f t="shared" si="7"/>
        <v>-750.26251133457845</v>
      </c>
      <c r="AK12">
        <f t="shared" si="24"/>
        <v>54.304377204947635</v>
      </c>
      <c r="AL12">
        <f t="shared" si="8"/>
        <v>4055.9340090251499</v>
      </c>
      <c r="AN12">
        <f t="shared" si="9"/>
        <v>4928.636773690544</v>
      </c>
      <c r="AO12">
        <f t="shared" si="9"/>
        <v>-246.43183868452721</v>
      </c>
      <c r="AP12">
        <f t="shared" si="9"/>
        <v>-6.0307697338560384</v>
      </c>
      <c r="AQ12">
        <f t="shared" si="9"/>
        <v>-2126.0498676762372</v>
      </c>
      <c r="AR12">
        <f t="shared" si="9"/>
        <v>2550.1242975959221</v>
      </c>
      <c r="AS12">
        <f t="shared" si="9"/>
        <v>-402.6317521717632</v>
      </c>
      <c r="AT12">
        <f t="shared" si="9"/>
        <v>29.142688344818428</v>
      </c>
      <c r="AU12">
        <f t="shared" si="9"/>
        <v>2176.6352337689773</v>
      </c>
      <c r="AW12">
        <v>9</v>
      </c>
      <c r="AX12">
        <f>(R12*SUMPRODUCT(K13:$K$23, X13:$X$23)-$AZ$3*SUMPRODUCT(K12:$K$22, W13:$W$23))/Z12</f>
        <v>17392.391955008829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2.312424E-3</v>
      </c>
      <c r="O13">
        <f t="shared" si="21"/>
        <v>10215.60470552737</v>
      </c>
      <c r="P13">
        <f t="shared" si="22"/>
        <v>510.78023527636856</v>
      </c>
      <c r="Q13" s="4">
        <f t="shared" si="23"/>
        <v>12.5</v>
      </c>
      <c r="R13">
        <f t="shared" si="0"/>
        <v>2000000</v>
      </c>
      <c r="S13">
        <f t="shared" si="1"/>
        <v>18261.807704248826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15636.058013261994</v>
      </c>
      <c r="AC13">
        <f t="shared" si="2"/>
        <v>16215.536242295804</v>
      </c>
      <c r="AE13">
        <f t="shared" si="3"/>
        <v>9070.9261110501047</v>
      </c>
      <c r="AF13">
        <f t="shared" si="4"/>
        <v>-453.54630555250526</v>
      </c>
      <c r="AG13">
        <f t="shared" si="4"/>
        <v>-11.099350420908131</v>
      </c>
      <c r="AH13">
        <f t="shared" si="5"/>
        <v>-4157.8174996046428</v>
      </c>
      <c r="AI13">
        <f t="shared" si="6"/>
        <v>4448.4629554720495</v>
      </c>
      <c r="AJ13">
        <f t="shared" si="7"/>
        <v>-579.47822903380984</v>
      </c>
      <c r="AK13">
        <f t="shared" si="24"/>
        <v>48.50687563751918</v>
      </c>
      <c r="AL13">
        <f t="shared" si="8"/>
        <v>3917.4916020757587</v>
      </c>
      <c r="AN13">
        <f t="shared" si="9"/>
        <v>4628.6519996109855</v>
      </c>
      <c r="AO13">
        <f t="shared" si="9"/>
        <v>-231.43259998054927</v>
      </c>
      <c r="AP13">
        <f t="shared" si="9"/>
        <v>-5.6637028999205432</v>
      </c>
      <c r="AQ13">
        <f t="shared" si="9"/>
        <v>-2121.6235308232103</v>
      </c>
      <c r="AR13">
        <f t="shared" si="9"/>
        <v>2269.9321659073053</v>
      </c>
      <c r="AS13">
        <f t="shared" si="9"/>
        <v>-295.69230646482123</v>
      </c>
      <c r="AT13">
        <f t="shared" si="9"/>
        <v>24.751766706706487</v>
      </c>
      <c r="AU13">
        <f t="shared" si="9"/>
        <v>1998.9916261491906</v>
      </c>
      <c r="AW13">
        <v>10</v>
      </c>
      <c r="AX13">
        <f>(R13*SUMPRODUCT(K14:$K$23, X14:$X$23)-$AZ$3*SUMPRODUCT(K13:$K$22, W14:$W$23))/Z13</f>
        <v>18261.807704248826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2.4603350000000001E-3</v>
      </c>
      <c r="O14">
        <f t="shared" si="21"/>
        <v>10215.60470552737</v>
      </c>
      <c r="P14">
        <f t="shared" si="22"/>
        <v>510.78023527636856</v>
      </c>
      <c r="Q14" s="4">
        <f t="shared" si="23"/>
        <v>12.5</v>
      </c>
      <c r="R14">
        <f t="shared" si="0"/>
        <v>2000000</v>
      </c>
      <c r="S14">
        <f t="shared" si="1"/>
        <v>19042.935395854809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16215.536242295804</v>
      </c>
      <c r="AC14">
        <f t="shared" si="2"/>
        <v>16698.443528023985</v>
      </c>
      <c r="AE14">
        <f t="shared" si="3"/>
        <v>8957.8993329461737</v>
      </c>
      <c r="AF14">
        <f t="shared" si="4"/>
        <v>-447.89496664730871</v>
      </c>
      <c r="AG14">
        <f t="shared" si="4"/>
        <v>-10.961048796381226</v>
      </c>
      <c r="AH14">
        <f t="shared" si="5"/>
        <v>-4369.2992508520019</v>
      </c>
      <c r="AI14">
        <f t="shared" si="6"/>
        <v>4129.7440666504808</v>
      </c>
      <c r="AJ14">
        <f t="shared" si="7"/>
        <v>-482.9072857281808</v>
      </c>
      <c r="AK14">
        <f t="shared" si="24"/>
        <v>1730.7878426016271</v>
      </c>
      <c r="AL14">
        <f t="shared" si="8"/>
        <v>5377.6246235239269</v>
      </c>
      <c r="AN14">
        <f t="shared" si="9"/>
        <v>4210.6626231124355</v>
      </c>
      <c r="AO14">
        <f t="shared" si="9"/>
        <v>-210.53313115562182</v>
      </c>
      <c r="AP14">
        <f t="shared" si="9"/>
        <v>-5.1522434849526908</v>
      </c>
      <c r="AQ14">
        <f t="shared" si="9"/>
        <v>-2053.7901087022897</v>
      </c>
      <c r="AR14">
        <f t="shared" si="9"/>
        <v>1941.1871397695711</v>
      </c>
      <c r="AS14">
        <f t="shared" si="9"/>
        <v>-226.99067971950231</v>
      </c>
      <c r="AT14">
        <f t="shared" si="9"/>
        <v>813.55721989155245</v>
      </c>
      <c r="AU14">
        <f t="shared" si="9"/>
        <v>2527.7536799416212</v>
      </c>
      <c r="AW14">
        <v>11</v>
      </c>
      <c r="AX14">
        <f>(R14*SUMPRODUCT(K15:$K$23, X15:$X$23)-$AZ$3*SUMPRODUCT(K14:$K$22, W15:$W$23))/Z14</f>
        <v>19042.935395854809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2.6172399999999998E-3</v>
      </c>
      <c r="O15">
        <f t="shared" si="21"/>
        <v>10215.60470552737</v>
      </c>
      <c r="P15">
        <f t="shared" si="22"/>
        <v>510.78023527636856</v>
      </c>
      <c r="Q15" s="4">
        <f t="shared" si="23"/>
        <v>12.5</v>
      </c>
      <c r="R15">
        <f t="shared" si="0"/>
        <v>2000000</v>
      </c>
      <c r="S15">
        <f t="shared" si="1"/>
        <v>19656.038077772489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16698.443528023985</v>
      </c>
      <c r="AC15">
        <f t="shared" si="2"/>
        <v>17018.591852532194</v>
      </c>
      <c r="AE15">
        <f t="shared" si="3"/>
        <v>8844.8753671665509</v>
      </c>
      <c r="AF15">
        <f t="shared" si="4"/>
        <v>-442.2437683583276</v>
      </c>
      <c r="AG15">
        <f t="shared" si="4"/>
        <v>-10.822750613065573</v>
      </c>
      <c r="AH15">
        <f t="shared" si="5"/>
        <v>-4590.0312562945273</v>
      </c>
      <c r="AI15">
        <f t="shared" si="6"/>
        <v>3801.777591900629</v>
      </c>
      <c r="AJ15">
        <f t="shared" si="7"/>
        <v>-320.14832450820904</v>
      </c>
      <c r="AK15">
        <f t="shared" si="24"/>
        <v>1757.0752588782548</v>
      </c>
      <c r="AL15">
        <f t="shared" si="8"/>
        <v>5238.7045262706743</v>
      </c>
      <c r="AN15">
        <f t="shared" si="9"/>
        <v>3829.811087829823</v>
      </c>
      <c r="AO15">
        <f t="shared" si="9"/>
        <v>-191.49055439149117</v>
      </c>
      <c r="AP15">
        <f t="shared" si="9"/>
        <v>-4.6862266089808937</v>
      </c>
      <c r="AQ15">
        <f t="shared" si="9"/>
        <v>-1987.4731829571995</v>
      </c>
      <c r="AR15">
        <f t="shared" si="9"/>
        <v>1646.1611238721509</v>
      </c>
      <c r="AS15">
        <f t="shared" si="9"/>
        <v>-138.62350254285855</v>
      </c>
      <c r="AT15">
        <f t="shared" si="9"/>
        <v>760.80962469899816</v>
      </c>
      <c r="AU15">
        <f t="shared" si="9"/>
        <v>2268.3472460282906</v>
      </c>
      <c r="AW15">
        <v>12</v>
      </c>
      <c r="AX15">
        <f>(R15*SUMPRODUCT(K16:$K$23, X16:$X$23)-$AZ$3*SUMPRODUCT(K15:$K$22, W16:$W$23))/Z15</f>
        <v>19656.038077772489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2.8021280000000001E-3</v>
      </c>
      <c r="O16">
        <f t="shared" si="21"/>
        <v>10215.60470552737</v>
      </c>
      <c r="P16">
        <f t="shared" si="22"/>
        <v>510.78023527636856</v>
      </c>
      <c r="Q16" s="4">
        <f t="shared" si="23"/>
        <v>12.5</v>
      </c>
      <c r="R16">
        <f t="shared" si="0"/>
        <v>2000000</v>
      </c>
      <c r="S16">
        <f t="shared" si="1"/>
        <v>20102.216459844705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17018.591852532194</v>
      </c>
      <c r="AC16">
        <f t="shared" si="2"/>
        <v>17182.082257422233</v>
      </c>
      <c r="AE16">
        <f t="shared" si="3"/>
        <v>8731.6421405720394</v>
      </c>
      <c r="AF16">
        <f t="shared" si="4"/>
        <v>-436.58210702860197</v>
      </c>
      <c r="AG16">
        <f t="shared" si="4"/>
        <v>-10.68419637440503</v>
      </c>
      <c r="AH16">
        <f t="shared" si="5"/>
        <v>-4852.2772047821136</v>
      </c>
      <c r="AI16">
        <f t="shared" si="6"/>
        <v>3432.0986323869192</v>
      </c>
      <c r="AJ16">
        <f t="shared" si="7"/>
        <v>-163.49040489003892</v>
      </c>
      <c r="AK16">
        <f t="shared" si="24"/>
        <v>1771.9556320252946</v>
      </c>
      <c r="AL16">
        <f t="shared" si="8"/>
        <v>5040.5638595221753</v>
      </c>
      <c r="AN16">
        <f t="shared" si="9"/>
        <v>3482.7550416440436</v>
      </c>
      <c r="AO16">
        <f t="shared" si="9"/>
        <v>-174.13775208220218</v>
      </c>
      <c r="AP16">
        <f t="shared" si="9"/>
        <v>-4.261562509069611</v>
      </c>
      <c r="AQ16">
        <f t="shared" si="9"/>
        <v>-1935.4083259878357</v>
      </c>
      <c r="AR16">
        <f t="shared" si="9"/>
        <v>1368.9474010649362</v>
      </c>
      <c r="AS16">
        <f t="shared" si="9"/>
        <v>-65.2107613578751</v>
      </c>
      <c r="AT16">
        <f t="shared" si="9"/>
        <v>706.77282825534462</v>
      </c>
      <c r="AU16">
        <f t="shared" si="9"/>
        <v>2010.509467962406</v>
      </c>
      <c r="AW16">
        <v>13</v>
      </c>
      <c r="AX16">
        <f>(R16*SUMPRODUCT(K17:$K$23, X17:$X$23)-$AZ$3*SUMPRODUCT(K16:$K$22, W17:$W$23))/Z16</f>
        <v>20102.216459844705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3.0140000000000002E-3</v>
      </c>
      <c r="O17">
        <f t="shared" si="21"/>
        <v>10215.60470552737</v>
      </c>
      <c r="P17">
        <f t="shared" si="22"/>
        <v>510.78023527636856</v>
      </c>
      <c r="Q17" s="4">
        <f t="shared" si="23"/>
        <v>12.5</v>
      </c>
      <c r="R17">
        <f t="shared" si="0"/>
        <v>2000000</v>
      </c>
      <c r="S17">
        <f t="shared" si="1"/>
        <v>20385.765407907715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17182.082257422233</v>
      </c>
      <c r="AC17">
        <f t="shared" si="2"/>
        <v>17197.679984972696</v>
      </c>
      <c r="AE17">
        <f t="shared" si="3"/>
        <v>8618.0085497546333</v>
      </c>
      <c r="AF17">
        <f t="shared" si="4"/>
        <v>-430.90042748773175</v>
      </c>
      <c r="AG17">
        <f t="shared" si="4"/>
        <v>-10.545152242788522</v>
      </c>
      <c r="AH17">
        <f t="shared" si="5"/>
        <v>-5152.3468595930817</v>
      </c>
      <c r="AI17">
        <f t="shared" si="6"/>
        <v>3024.2161104310317</v>
      </c>
      <c r="AJ17">
        <f t="shared" si="7"/>
        <v>-15.597727550462878</v>
      </c>
      <c r="AK17">
        <f t="shared" si="24"/>
        <v>1775.8433265782394</v>
      </c>
      <c r="AL17">
        <f t="shared" si="8"/>
        <v>4784.4617094588084</v>
      </c>
      <c r="AN17">
        <f t="shared" si="9"/>
        <v>3166.4693521314916</v>
      </c>
      <c r="AO17">
        <f t="shared" si="9"/>
        <v>-158.32346760657461</v>
      </c>
      <c r="AP17">
        <f t="shared" si="9"/>
        <v>-3.8745495780810288</v>
      </c>
      <c r="AQ17">
        <f t="shared" si="9"/>
        <v>-1893.0995865531991</v>
      </c>
      <c r="AR17">
        <f t="shared" si="9"/>
        <v>1111.171748393637</v>
      </c>
      <c r="AS17">
        <f t="shared" si="9"/>
        <v>-5.7309906304100728</v>
      </c>
      <c r="AT17">
        <f t="shared" si="9"/>
        <v>652.4887316289944</v>
      </c>
      <c r="AU17">
        <f t="shared" si="9"/>
        <v>1757.9294893922215</v>
      </c>
      <c r="AW17">
        <v>14</v>
      </c>
      <c r="AX17">
        <f>(R17*SUMPRODUCT(K18:$K$23, X18:$X$23)-$AZ$3*SUMPRODUCT(K17:$K$22, W18:$W$23))/Z17</f>
        <v>20385.765407907715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4.6990000000000001E-3</v>
      </c>
      <c r="O18">
        <f t="shared" si="21"/>
        <v>10215.60470552737</v>
      </c>
      <c r="P18">
        <f t="shared" si="22"/>
        <v>510.78023527636856</v>
      </c>
      <c r="Q18" s="4">
        <f t="shared" si="23"/>
        <v>12.5</v>
      </c>
      <c r="R18">
        <f t="shared" si="0"/>
        <v>2000000</v>
      </c>
      <c r="S18">
        <f t="shared" si="1"/>
        <v>19549.314438091784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17197.679984972696</v>
      </c>
      <c r="AC18">
        <f t="shared" si="2"/>
        <v>16249.623266923107</v>
      </c>
      <c r="AE18">
        <f t="shared" si="3"/>
        <v>8491.3324420817917</v>
      </c>
      <c r="AF18">
        <f t="shared" si="4"/>
        <v>-424.56662210408962</v>
      </c>
      <c r="AG18">
        <f t="shared" si="4"/>
        <v>-10.390149049971773</v>
      </c>
      <c r="AH18">
        <f t="shared" si="5"/>
        <v>-7928.2672622181235</v>
      </c>
      <c r="AI18">
        <f t="shared" si="6"/>
        <v>128.10840870960692</v>
      </c>
      <c r="AJ18">
        <f t="shared" si="7"/>
        <v>948.05671804958911</v>
      </c>
      <c r="AK18">
        <f t="shared" si="24"/>
        <v>1768.5112063465281</v>
      </c>
      <c r="AL18">
        <f t="shared" si="8"/>
        <v>2844.6763331057241</v>
      </c>
      <c r="AN18">
        <f t="shared" si="9"/>
        <v>2873.9921618506296</v>
      </c>
      <c r="AO18">
        <f t="shared" si="9"/>
        <v>-143.69960809253149</v>
      </c>
      <c r="AP18">
        <f t="shared" si="9"/>
        <v>-3.5166691604359879</v>
      </c>
      <c r="AQ18">
        <f t="shared" si="9"/>
        <v>-2683.4160744606911</v>
      </c>
      <c r="AR18">
        <f t="shared" si="9"/>
        <v>43.359810136970815</v>
      </c>
      <c r="AS18">
        <f t="shared" si="9"/>
        <v>320.88103901822313</v>
      </c>
      <c r="AT18">
        <f t="shared" si="9"/>
        <v>598.57359017012141</v>
      </c>
      <c r="AU18">
        <f t="shared" si="9"/>
        <v>962.81443932531533</v>
      </c>
      <c r="AW18">
        <v>15</v>
      </c>
      <c r="AX18">
        <f>(R18*SUMPRODUCT(K19:$K$23, X19:$X$23)-$AZ$3*SUMPRODUCT(K18:$K$22, W19:$W$23))/Z18</f>
        <v>19549.314438091784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6.5490000000000001E-3</v>
      </c>
      <c r="O19">
        <f t="shared" si="21"/>
        <v>10215.60470552737</v>
      </c>
      <c r="P19">
        <f t="shared" si="22"/>
        <v>510.78023527636856</v>
      </c>
      <c r="Q19" s="4">
        <f t="shared" si="23"/>
        <v>12.5</v>
      </c>
      <c r="R19">
        <f t="shared" si="0"/>
        <v>2000000</v>
      </c>
      <c r="S19">
        <f t="shared" si="1"/>
        <v>17652.633849306632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16249.623266923107</v>
      </c>
      <c r="AC19">
        <f t="shared" si="2"/>
        <v>14430.254948801388</v>
      </c>
      <c r="AE19">
        <f t="shared" si="3"/>
        <v>8350.8093814977783</v>
      </c>
      <c r="AF19">
        <f t="shared" si="4"/>
        <v>-417.54046907488902</v>
      </c>
      <c r="AG19">
        <f t="shared" si="4"/>
        <v>-10.218202473343791</v>
      </c>
      <c r="AH19">
        <f t="shared" si="5"/>
        <v>-10887.213780522425</v>
      </c>
      <c r="AI19">
        <f t="shared" si="6"/>
        <v>-2964.1630705728794</v>
      </c>
      <c r="AJ19">
        <f t="shared" si="7"/>
        <v>1819.3683181217184</v>
      </c>
      <c r="AK19">
        <f t="shared" si="24"/>
        <v>1692.8024525542201</v>
      </c>
      <c r="AL19">
        <f t="shared" si="8"/>
        <v>548.00770010305905</v>
      </c>
      <c r="AN19">
        <f t="shared" si="9"/>
        <v>2603.6324311645499</v>
      </c>
      <c r="AO19">
        <f t="shared" si="9"/>
        <v>-130.18162155822753</v>
      </c>
      <c r="AP19">
        <f t="shared" si="9"/>
        <v>-3.1858520692316428</v>
      </c>
      <c r="AQ19">
        <f t="shared" si="9"/>
        <v>-3394.437783096143</v>
      </c>
      <c r="AR19">
        <f t="shared" si="9"/>
        <v>-924.17282555905228</v>
      </c>
      <c r="AS19">
        <f t="shared" si="9"/>
        <v>567.24637587708878</v>
      </c>
      <c r="AT19">
        <f t="shared" si="9"/>
        <v>527.78541141057053</v>
      </c>
      <c r="AU19">
        <f t="shared" si="9"/>
        <v>170.858961728607</v>
      </c>
      <c r="AW19">
        <v>16</v>
      </c>
      <c r="AX19">
        <f>(R19*SUMPRODUCT(K20:$K$23, X20:$X$23)-$AZ$3*SUMPRODUCT(K19:$K$22, W20:$W$23))/Z19</f>
        <v>17652.633849306632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8.5349999999999992E-3</v>
      </c>
      <c r="O20">
        <f t="shared" si="21"/>
        <v>10215.60470552737</v>
      </c>
      <c r="P20">
        <f t="shared" si="22"/>
        <v>510.78023527636856</v>
      </c>
      <c r="Q20" s="4">
        <f t="shared" si="23"/>
        <v>12.5</v>
      </c>
      <c r="R20">
        <f t="shared" si="0"/>
        <v>2000000</v>
      </c>
      <c r="S20">
        <f t="shared" si="1"/>
        <v>14769.326659991439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14430.254948801388</v>
      </c>
      <c r="AC20">
        <f t="shared" si="2"/>
        <v>11849.499415917187</v>
      </c>
      <c r="AE20">
        <f t="shared" si="3"/>
        <v>8196.0271296117171</v>
      </c>
      <c r="AF20">
        <f t="shared" si="4"/>
        <v>-409.80135648058592</v>
      </c>
      <c r="AG20">
        <f t="shared" si="4"/>
        <v>-10.028808090500362</v>
      </c>
      <c r="AH20">
        <f t="shared" si="5"/>
        <v>-13953.977297598278</v>
      </c>
      <c r="AI20">
        <f t="shared" si="6"/>
        <v>-6177.7803325576469</v>
      </c>
      <c r="AJ20">
        <f t="shared" si="7"/>
        <v>2580.7555328842009</v>
      </c>
      <c r="AK20">
        <f t="shared" si="24"/>
        <v>1555.1536505352765</v>
      </c>
      <c r="AL20">
        <f t="shared" si="8"/>
        <v>-2041.8711491381696</v>
      </c>
      <c r="AN20">
        <f t="shared" si="9"/>
        <v>2353.9425335702426</v>
      </c>
      <c r="AO20">
        <f t="shared" si="9"/>
        <v>-117.69712667851216</v>
      </c>
      <c r="AP20">
        <f t="shared" si="9"/>
        <v>-2.8803269623096712</v>
      </c>
      <c r="AQ20">
        <f t="shared" si="9"/>
        <v>-4007.6564113137879</v>
      </c>
      <c r="AR20">
        <f t="shared" si="9"/>
        <v>-1774.2913313843669</v>
      </c>
      <c r="AS20">
        <f t="shared" si="9"/>
        <v>741.20669948180807</v>
      </c>
      <c r="AT20">
        <f t="shared" si="9"/>
        <v>446.6483902921691</v>
      </c>
      <c r="AU20">
        <f t="shared" si="9"/>
        <v>-586.43624161038974</v>
      </c>
      <c r="AW20">
        <v>17</v>
      </c>
      <c r="AX20">
        <f>(R20*SUMPRODUCT(K21:$K$23, X21:$X$23)-$AZ$3*SUMPRODUCT(K20:$K$22, W21:$W$23))/Z20</f>
        <v>14769.326659991439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1.0821000000000001E-2</v>
      </c>
      <c r="O21">
        <f t="shared" si="21"/>
        <v>10215.60470552737</v>
      </c>
      <c r="P21">
        <f t="shared" si="22"/>
        <v>510.78023527636856</v>
      </c>
      <c r="Q21" s="4">
        <f t="shared" si="23"/>
        <v>12.5</v>
      </c>
      <c r="R21">
        <f t="shared" si="0"/>
        <v>2000000</v>
      </c>
      <c r="S21">
        <f t="shared" si="1"/>
        <v>10878.026368507126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11849.499415917187</v>
      </c>
      <c r="AC21">
        <f t="shared" si="2"/>
        <v>8545.7760158879119</v>
      </c>
      <c r="AE21">
        <f t="shared" si="3"/>
        <v>8025.3776487460727</v>
      </c>
      <c r="AF21">
        <f t="shared" si="4"/>
        <v>-401.26888243730366</v>
      </c>
      <c r="AG21">
        <f t="shared" si="4"/>
        <v>-9.8199982772480556</v>
      </c>
      <c r="AH21">
        <f t="shared" si="5"/>
        <v>-17363.477175568711</v>
      </c>
      <c r="AI21">
        <f t="shared" si="6"/>
        <v>-9749.1884075371891</v>
      </c>
      <c r="AJ21">
        <f t="shared" si="7"/>
        <v>3303.7234000292756</v>
      </c>
      <c r="AK21">
        <f t="shared" si="24"/>
        <v>1363.1525727558171</v>
      </c>
      <c r="AL21">
        <f t="shared" si="8"/>
        <v>-5082.3124347520961</v>
      </c>
      <c r="AN21">
        <f t="shared" si="9"/>
        <v>2123.2411079861836</v>
      </c>
      <c r="AO21">
        <f t="shared" si="9"/>
        <v>-106.16205539930918</v>
      </c>
      <c r="AP21">
        <f t="shared" si="9"/>
        <v>-2.5980364956238944</v>
      </c>
      <c r="AQ21">
        <f t="shared" si="9"/>
        <v>-4593.7836361517002</v>
      </c>
      <c r="AR21">
        <f t="shared" si="9"/>
        <v>-2579.30262006045</v>
      </c>
      <c r="AS21">
        <f t="shared" si="9"/>
        <v>874.05249190410859</v>
      </c>
      <c r="AT21">
        <f t="shared" si="9"/>
        <v>360.64366134651601</v>
      </c>
      <c r="AU21">
        <f t="shared" si="9"/>
        <v>-1344.6064668098252</v>
      </c>
      <c r="AW21">
        <v>18</v>
      </c>
      <c r="AX21">
        <f>(R21*SUMPRODUCT(K22:$K$23, X22:$X$23)-$AZ$3*SUMPRODUCT(K21:$K$22, W22:$W$23))/Z21</f>
        <v>10878.026368507126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1.3422999999999999E-2</v>
      </c>
      <c r="O22">
        <f t="shared" si="21"/>
        <v>10215.60470552737</v>
      </c>
      <c r="P22">
        <f t="shared" si="22"/>
        <v>510.78023527636856</v>
      </c>
      <c r="Q22" s="4">
        <f t="shared" si="23"/>
        <v>12.5</v>
      </c>
      <c r="R22">
        <f t="shared" si="0"/>
        <v>2000000</v>
      </c>
      <c r="S22">
        <f t="shared" si="1"/>
        <v>5956.0630101750221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8545.7760158879119</v>
      </c>
      <c r="AC22">
        <f t="shared" si="2"/>
        <v>4569.4841356852139</v>
      </c>
      <c r="AE22">
        <f t="shared" si="3"/>
        <v>7837.3992280794937</v>
      </c>
      <c r="AF22">
        <f t="shared" si="4"/>
        <v>-391.86996140397468</v>
      </c>
      <c r="AG22">
        <f t="shared" si="4"/>
        <v>-9.5899844576000746</v>
      </c>
      <c r="AH22">
        <f t="shared" si="5"/>
        <v>-21090.213900080103</v>
      </c>
      <c r="AI22">
        <f t="shared" si="6"/>
        <v>-13654.274617862184</v>
      </c>
      <c r="AJ22">
        <f t="shared" si="7"/>
        <v>3976.2918802026979</v>
      </c>
      <c r="AK22">
        <f t="shared" si="24"/>
        <v>1119.3913697794403</v>
      </c>
      <c r="AL22">
        <f t="shared" si="8"/>
        <v>-8558.5913678800462</v>
      </c>
      <c r="AN22">
        <f t="shared" si="9"/>
        <v>1910.0607159302408</v>
      </c>
      <c r="AO22">
        <f t="shared" si="9"/>
        <v>-95.503035796512037</v>
      </c>
      <c r="AP22">
        <f t="shared" si="9"/>
        <v>-2.3371850847174542</v>
      </c>
      <c r="AQ22">
        <f t="shared" si="9"/>
        <v>-5139.9179611499985</v>
      </c>
      <c r="AR22">
        <f t="shared" si="9"/>
        <v>-3327.6974661009867</v>
      </c>
      <c r="AS22">
        <f t="shared" si="9"/>
        <v>969.06622904147582</v>
      </c>
      <c r="AT22">
        <f t="shared" si="9"/>
        <v>272.80803477596743</v>
      </c>
      <c r="AU22">
        <f t="shared" si="9"/>
        <v>-2085.8232022835432</v>
      </c>
      <c r="AW22">
        <v>19</v>
      </c>
      <c r="AX22">
        <f>(R22*SUMPRODUCT(K23:$K$23, X23:$X$23)-$AZ$3*SUMPRODUCT(K22:$K$22, W23:$W$23))/Z22</f>
        <v>5956.0630101750221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1.6303999999999999E-2</v>
      </c>
      <c r="O23">
        <f t="shared" si="21"/>
        <v>10215.60470552737</v>
      </c>
      <c r="P23">
        <f t="shared" si="22"/>
        <v>510.78023527636856</v>
      </c>
      <c r="Q23" s="4">
        <f t="shared" si="23"/>
        <v>12.5</v>
      </c>
      <c r="R23">
        <f t="shared" si="0"/>
        <v>2000000</v>
      </c>
      <c r="S23">
        <f t="shared" si="1"/>
        <v>6116.9636212688783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4569.4841356852139</v>
      </c>
      <c r="AC23">
        <f t="shared" si="2"/>
        <v>4569.4841356852139</v>
      </c>
      <c r="AE23">
        <f t="shared" si="3"/>
        <v>7631.244278784091</v>
      </c>
      <c r="AF23">
        <f t="shared" si="4"/>
        <v>-381.56221393920458</v>
      </c>
      <c r="AG23">
        <f t="shared" si="4"/>
        <v>-9.3377295064273635</v>
      </c>
      <c r="AH23">
        <f t="shared" si="5"/>
        <v>-25016.817055473857</v>
      </c>
      <c r="AI23">
        <f t="shared" si="6"/>
        <v>-17776.472720135396</v>
      </c>
      <c r="AJ23">
        <f t="shared" si="7"/>
        <v>0</v>
      </c>
      <c r="AK23">
        <f t="shared" si="24"/>
        <v>827.34163403710693</v>
      </c>
      <c r="AL23">
        <f t="shared" si="8"/>
        <v>-16949.131086098289</v>
      </c>
      <c r="AN23">
        <f t="shared" si="9"/>
        <v>1713.2152255754679</v>
      </c>
      <c r="AO23">
        <f t="shared" si="9"/>
        <v>-85.660761278773407</v>
      </c>
      <c r="AP23">
        <f t="shared" si="9"/>
        <v>-2.0963213570809183</v>
      </c>
      <c r="AQ23">
        <f t="shared" si="9"/>
        <v>-5616.2783301313402</v>
      </c>
      <c r="AR23">
        <f t="shared" si="9"/>
        <v>-3990.8201871917263</v>
      </c>
      <c r="AS23">
        <f t="shared" si="9"/>
        <v>0</v>
      </c>
      <c r="AT23">
        <f t="shared" si="9"/>
        <v>185.73829278738529</v>
      </c>
      <c r="AU23">
        <f t="shared" si="9"/>
        <v>-3805.0818944043408</v>
      </c>
      <c r="AW23">
        <v>20</v>
      </c>
      <c r="AX23">
        <f>(R23*SUMPRODUCT(K$23:$K24, X$23:$X24)-$AZ$3*SUMPRODUCT(K$22:$K23, W$23:$W24))/Z23</f>
        <v>6116.9636212688783</v>
      </c>
    </row>
    <row r="25" spans="5:50" x14ac:dyDescent="0.25">
      <c r="AN25" s="8">
        <f t="shared" ref="AN25:AU25" si="25">SUM(AN3:AN23)</f>
        <v>94343.036632689094</v>
      </c>
      <c r="AO25" s="8">
        <f t="shared" si="25"/>
        <v>-12378.855360779986</v>
      </c>
      <c r="AP25" s="8">
        <f t="shared" si="25"/>
        <v>-202.93985812905765</v>
      </c>
      <c r="AQ25" s="8">
        <f t="shared" si="25"/>
        <v>-55957.526353106317</v>
      </c>
      <c r="AR25" s="8">
        <f t="shared" si="25"/>
        <v>25803.71506067372</v>
      </c>
      <c r="AS25" s="8">
        <f t="shared" si="25"/>
        <v>-9002.4483019319632</v>
      </c>
      <c r="AT25" s="8">
        <f t="shared" si="25"/>
        <v>7525.1468741273948</v>
      </c>
      <c r="AU25" s="9">
        <f t="shared" si="25"/>
        <v>24326.413632869146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26" priority="1" operator="lessThan">
      <formula>0</formula>
    </cfRule>
  </conditionalFormatting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BAF1A-60DA-4ED5-8807-05C1271487C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'T.45.04.F'!C3*(1+C12)</f>
        <v>43627.513079460827</v>
      </c>
      <c r="K3">
        <v>1</v>
      </c>
      <c r="L3" s="2">
        <v>0</v>
      </c>
      <c r="O3">
        <f>$C$3</f>
        <v>43627.513079460827</v>
      </c>
      <c r="P3">
        <f>O3*B5</f>
        <v>34902.010463568666</v>
      </c>
      <c r="Q3" s="4">
        <f>B8</f>
        <v>100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43627.513079460827</v>
      </c>
      <c r="AF3">
        <f t="shared" ref="AF3:AG23" si="4">-$Z3*P3</f>
        <v>-34902.010463568666</v>
      </c>
      <c r="AG3">
        <f t="shared" si="4"/>
        <v>-100</v>
      </c>
      <c r="AH3">
        <f t="shared" ref="AH3:AH23" si="5">-X3*R3</f>
        <v>0</v>
      </c>
      <c r="AI3">
        <f t="shared" ref="AI3:AI23" si="6">SUM(AE3:AH3)</f>
        <v>8625.502615892161</v>
      </c>
      <c r="AJ3">
        <f t="shared" ref="AJ3:AJ23" si="7">AB3-AC3</f>
        <v>0</v>
      </c>
      <c r="AL3">
        <f t="shared" ref="AL3:AL23" si="8">SUM(AI3:AK3)</f>
        <v>8625.502615892161</v>
      </c>
      <c r="AN3">
        <f t="shared" ref="AN3:AU23" si="9">AE3*$K3</f>
        <v>43627.513079460827</v>
      </c>
      <c r="AO3">
        <f t="shared" si="9"/>
        <v>-34902.010463568666</v>
      </c>
      <c r="AP3">
        <f t="shared" si="9"/>
        <v>-100</v>
      </c>
      <c r="AQ3">
        <f t="shared" si="9"/>
        <v>0</v>
      </c>
      <c r="AR3">
        <f t="shared" si="9"/>
        <v>8625.502615892161</v>
      </c>
      <c r="AS3">
        <f t="shared" si="9"/>
        <v>0</v>
      </c>
      <c r="AT3">
        <f t="shared" si="9"/>
        <v>0</v>
      </c>
      <c r="AU3">
        <f t="shared" si="9"/>
        <v>8625.502615892161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26153.244079468706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2.4603350000000001E-3</v>
      </c>
      <c r="R4">
        <f t="shared" si="0"/>
        <v>2000000</v>
      </c>
      <c r="S4">
        <f t="shared" si="1"/>
        <v>21808.539592954428</v>
      </c>
      <c r="U4">
        <f t="shared" ref="U4:U23" si="13">M4</f>
        <v>2.4603350000000001E-3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2.4603350000000001E-3</v>
      </c>
      <c r="Y4">
        <f t="shared" ref="Y4:Y23" si="17">V4*W4</f>
        <v>0.01</v>
      </c>
      <c r="Z4">
        <f t="shared" ref="Z4:Z23" si="18">MAX(0, W4-X4-Y4)</f>
        <v>0.98753966500000001</v>
      </c>
      <c r="AB4">
        <f t="shared" ref="AB4:AB23" si="19">AC3</f>
        <v>0</v>
      </c>
      <c r="AC4">
        <f t="shared" si="2"/>
        <v>21536.797883765452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-4920.67</v>
      </c>
      <c r="AI4">
        <f t="shared" si="6"/>
        <v>-4920.67</v>
      </c>
      <c r="AJ4">
        <f t="shared" si="7"/>
        <v>-21536.797883765452</v>
      </c>
      <c r="AK4">
        <f>H4*SUM(AB4, AE4:AF4)</f>
        <v>0</v>
      </c>
      <c r="AL4">
        <f t="shared" si="8"/>
        <v>-26457.46788376545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-4616.4461957031608</v>
      </c>
      <c r="AR4">
        <f t="shared" si="9"/>
        <v>-4616.4461957031608</v>
      </c>
      <c r="AS4">
        <f t="shared" si="9"/>
        <v>-20205.270554240971</v>
      </c>
      <c r="AT4">
        <f t="shared" si="9"/>
        <v>0</v>
      </c>
      <c r="AU4">
        <f t="shared" si="9"/>
        <v>-24821.716749944128</v>
      </c>
      <c r="AW4">
        <v>1</v>
      </c>
      <c r="AX4">
        <f>(R4*SUMPRODUCT(K5:$K$23, X5:$X$23)-$AZ$3*SUMPRODUCT(K4:$K$22, W5:$W$23))/Z4</f>
        <v>21808.539592954428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2.6172399999999998E-3</v>
      </c>
      <c r="O5">
        <f t="shared" ref="O5:O23" si="21">$C$3</f>
        <v>43627.513079460827</v>
      </c>
      <c r="P5">
        <f t="shared" ref="P5:P23" si="22">O5*$C$5</f>
        <v>2181.3756539730416</v>
      </c>
      <c r="Q5" s="4">
        <f t="shared" ref="Q5:Q23" si="23">$C$8</f>
        <v>12.5</v>
      </c>
      <c r="R5">
        <f t="shared" si="0"/>
        <v>2000000</v>
      </c>
      <c r="S5">
        <f t="shared" si="1"/>
        <v>42358.99428480737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21536.797883765452</v>
      </c>
      <c r="AC5">
        <f t="shared" si="2"/>
        <v>41303.392899566737</v>
      </c>
      <c r="AE5">
        <f t="shared" si="3"/>
        <v>42540.299749237827</v>
      </c>
      <c r="AF5">
        <f t="shared" si="4"/>
        <v>-2127.0149874618915</v>
      </c>
      <c r="AG5">
        <f t="shared" si="4"/>
        <v>-12.188495500464693</v>
      </c>
      <c r="AH5">
        <f t="shared" si="5"/>
        <v>-5169.2566256492</v>
      </c>
      <c r="AI5">
        <f t="shared" si="6"/>
        <v>35231.839640626269</v>
      </c>
      <c r="AJ5">
        <f t="shared" si="7"/>
        <v>-19766.595015801286</v>
      </c>
      <c r="AK5">
        <f>H5*SUM(AB5, AE5:AF5)</f>
        <v>5352.4871405747763</v>
      </c>
      <c r="AL5">
        <f t="shared" si="8"/>
        <v>20817.73176539976</v>
      </c>
      <c r="AN5">
        <f t="shared" si="9"/>
        <v>36736.208102915705</v>
      </c>
      <c r="AO5">
        <f t="shared" si="9"/>
        <v>-1836.8104051457851</v>
      </c>
      <c r="AP5">
        <f t="shared" si="9"/>
        <v>-10.525527789082984</v>
      </c>
      <c r="AQ5">
        <f t="shared" si="9"/>
        <v>-4463.976235631183</v>
      </c>
      <c r="AR5">
        <f t="shared" si="9"/>
        <v>30424.89593434965</v>
      </c>
      <c r="AS5">
        <f t="shared" si="9"/>
        <v>-17069.690440992777</v>
      </c>
      <c r="AT5">
        <f t="shared" si="9"/>
        <v>4622.2072393332892</v>
      </c>
      <c r="AU5">
        <f t="shared" si="9"/>
        <v>17977.412732690162</v>
      </c>
      <c r="AW5">
        <v>2</v>
      </c>
      <c r="AX5">
        <f>(R5*SUMPRODUCT(K6:$K$23, X6:$X$23)-$AZ$3*SUMPRODUCT(K5:$K$22, W6:$W$23))/Z5</f>
        <v>42358.99428480737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2.8021280000000001E-3</v>
      </c>
      <c r="O6">
        <f t="shared" si="21"/>
        <v>43627.513079460827</v>
      </c>
      <c r="P6">
        <f t="shared" si="22"/>
        <v>2181.3756539730416</v>
      </c>
      <c r="Q6" s="4">
        <f t="shared" si="23"/>
        <v>12.5</v>
      </c>
      <c r="R6">
        <f t="shared" si="0"/>
        <v>2000000</v>
      </c>
      <c r="S6">
        <f t="shared" si="1"/>
        <v>61364.814126650548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41303.392899566737</v>
      </c>
      <c r="AC6">
        <f t="shared" si="2"/>
        <v>59069.558104316093</v>
      </c>
      <c r="AE6">
        <f t="shared" si="3"/>
        <v>41995.693386689709</v>
      </c>
      <c r="AF6">
        <f t="shared" si="4"/>
        <v>-2099.7846693344859</v>
      </c>
      <c r="AG6">
        <f t="shared" si="4"/>
        <v>-12.032456820940318</v>
      </c>
      <c r="AH6">
        <f t="shared" si="5"/>
        <v>-5464.595923156181</v>
      </c>
      <c r="AI6">
        <f t="shared" si="6"/>
        <v>34419.280337378106</v>
      </c>
      <c r="AJ6">
        <f t="shared" si="7"/>
        <v>-17766.165204749355</v>
      </c>
      <c r="AK6">
        <f>H6*SUM(AB6, AE6:AF6)</f>
        <v>8834.4840159211089</v>
      </c>
      <c r="AL6">
        <f t="shared" si="8"/>
        <v>25487.59914854986</v>
      </c>
      <c r="AN6">
        <f t="shared" si="9"/>
        <v>32707.347100060906</v>
      </c>
      <c r="AO6">
        <f t="shared" si="9"/>
        <v>-1635.3673550030455</v>
      </c>
      <c r="AP6">
        <f t="shared" si="9"/>
        <v>-9.3711928526872157</v>
      </c>
      <c r="AQ6">
        <f t="shared" si="9"/>
        <v>-4255.9705819000756</v>
      </c>
      <c r="AR6">
        <f t="shared" si="9"/>
        <v>26806.637970305099</v>
      </c>
      <c r="AS6">
        <f t="shared" si="9"/>
        <v>-13836.755274838086</v>
      </c>
      <c r="AT6">
        <f t="shared" si="9"/>
        <v>6880.5277840763911</v>
      </c>
      <c r="AU6">
        <f t="shared" si="9"/>
        <v>19850.410479543403</v>
      </c>
      <c r="AW6">
        <v>3</v>
      </c>
      <c r="AX6">
        <f>(R6*SUMPRODUCT(K7:$K$23, X7:$X$23)-$AZ$3*SUMPRODUCT(K6:$K$22, W7:$W$23))/Z6</f>
        <v>61364.814126650548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3.0140000000000002E-3</v>
      </c>
      <c r="O7">
        <f t="shared" si="21"/>
        <v>43627.513079460827</v>
      </c>
      <c r="P7">
        <f t="shared" si="22"/>
        <v>2181.3756539730416</v>
      </c>
      <c r="Q7" s="4">
        <f t="shared" si="23"/>
        <v>12.5</v>
      </c>
      <c r="R7">
        <f t="shared" si="0"/>
        <v>2000000</v>
      </c>
      <c r="S7">
        <f t="shared" si="1"/>
        <v>78505.507602683283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59069.558104316093</v>
      </c>
      <c r="AC7">
        <f t="shared" si="2"/>
        <v>74585.6737713443</v>
      </c>
      <c r="AE7">
        <f t="shared" si="3"/>
        <v>41449.161432955334</v>
      </c>
      <c r="AF7">
        <f t="shared" si="4"/>
        <v>-2072.4580716477667</v>
      </c>
      <c r="AG7">
        <f t="shared" si="4"/>
        <v>-11.875866427872602</v>
      </c>
      <c r="AH7">
        <f t="shared" si="5"/>
        <v>-5802.5319773302599</v>
      </c>
      <c r="AI7">
        <f t="shared" si="6"/>
        <v>33562.295517549435</v>
      </c>
      <c r="AJ7">
        <f t="shared" si="7"/>
        <v>-15516.115667028207</v>
      </c>
      <c r="AK7">
        <f>H7*SUM(AB7, AE7:AF7)</f>
        <v>10307.323575450797</v>
      </c>
      <c r="AL7">
        <f t="shared" si="8"/>
        <v>28353.503425972027</v>
      </c>
      <c r="AN7">
        <f t="shared" si="9"/>
        <v>29222.136041369347</v>
      </c>
      <c r="AO7">
        <f t="shared" si="9"/>
        <v>-1461.1068020684672</v>
      </c>
      <c r="AP7">
        <f t="shared" si="9"/>
        <v>-8.3726225662191958</v>
      </c>
      <c r="AQ7">
        <f t="shared" si="9"/>
        <v>-4090.8518523398966</v>
      </c>
      <c r="AR7">
        <f t="shared" si="9"/>
        <v>23661.804764394765</v>
      </c>
      <c r="AS7">
        <f t="shared" si="9"/>
        <v>-10939.0401923794</v>
      </c>
      <c r="AT7">
        <f t="shared" si="9"/>
        <v>7266.7817956084746</v>
      </c>
      <c r="AU7">
        <f t="shared" si="9"/>
        <v>19989.54636762384</v>
      </c>
      <c r="AW7">
        <v>4</v>
      </c>
      <c r="AX7">
        <f>(R7*SUMPRODUCT(K8:$K$23, X8:$X$23)-$AZ$3*SUMPRODUCT(K7:$K$22, W8:$W$23))/Z7</f>
        <v>78505.507602683283</v>
      </c>
    </row>
    <row r="8" spans="1:52" x14ac:dyDescent="0.25">
      <c r="B8" s="2">
        <f>'T.26.04.A'!B8</f>
        <v>100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4.6990000000000001E-3</v>
      </c>
      <c r="O8">
        <f t="shared" si="21"/>
        <v>43627.513079460827</v>
      </c>
      <c r="P8">
        <f t="shared" si="22"/>
        <v>2181.3756539730416</v>
      </c>
      <c r="Q8" s="4">
        <f t="shared" si="23"/>
        <v>12.5</v>
      </c>
      <c r="R8">
        <f t="shared" si="0"/>
        <v>2000000</v>
      </c>
      <c r="S8">
        <f t="shared" si="1"/>
        <v>92120.112141968799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74585.6737713443</v>
      </c>
      <c r="AC8">
        <f t="shared" si="2"/>
        <v>86234.028060973535</v>
      </c>
      <c r="AE8">
        <f t="shared" si="3"/>
        <v>40839.900209052321</v>
      </c>
      <c r="AF8">
        <f t="shared" si="4"/>
        <v>-2041.9950104526163</v>
      </c>
      <c r="AG8">
        <f t="shared" si="4"/>
        <v>-11.701303067249302</v>
      </c>
      <c r="AH8">
        <f t="shared" si="5"/>
        <v>-8928.7514151317373</v>
      </c>
      <c r="AI8">
        <f t="shared" si="6"/>
        <v>29857.452480400723</v>
      </c>
      <c r="AJ8">
        <f t="shared" si="7"/>
        <v>-11648.354289629235</v>
      </c>
      <c r="AK8">
        <f t="shared" ref="AK8:AK23" si="24">H8*SUM(AB8:AB8, AE8:AF8)</f>
        <v>8220.3094753209407</v>
      </c>
      <c r="AL8">
        <f t="shared" si="8"/>
        <v>26429.407666092429</v>
      </c>
      <c r="AN8">
        <f t="shared" si="9"/>
        <v>26846.246959158278</v>
      </c>
      <c r="AO8">
        <f t="shared" si="9"/>
        <v>-1342.312347957914</v>
      </c>
      <c r="AP8">
        <f t="shared" si="9"/>
        <v>-7.6918912700404087</v>
      </c>
      <c r="AQ8">
        <f t="shared" si="9"/>
        <v>-5869.3450351386846</v>
      </c>
      <c r="AR8">
        <f t="shared" si="9"/>
        <v>19626.897684791642</v>
      </c>
      <c r="AS8">
        <f t="shared" si="9"/>
        <v>-7657.0852114335657</v>
      </c>
      <c r="AT8">
        <f t="shared" si="9"/>
        <v>5403.6483224868216</v>
      </c>
      <c r="AU8">
        <f t="shared" si="9"/>
        <v>17373.460795844898</v>
      </c>
      <c r="AW8">
        <v>5</v>
      </c>
      <c r="AX8">
        <f>(R8*SUMPRODUCT(K9:$K$23, X9:$X$23)-$AZ$3*SUMPRODUCT(K8:$K$22, W9:$W$23))/Z8</f>
        <v>92120.112141968799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6.5490000000000001E-3</v>
      </c>
      <c r="O9">
        <f t="shared" si="21"/>
        <v>43627.513079460827</v>
      </c>
      <c r="P9">
        <f t="shared" si="22"/>
        <v>2181.3756539730416</v>
      </c>
      <c r="Q9" s="4">
        <f t="shared" si="23"/>
        <v>12.5</v>
      </c>
      <c r="R9">
        <f t="shared" si="0"/>
        <v>2000000</v>
      </c>
      <c r="S9">
        <f t="shared" si="1"/>
        <v>102830.91571462849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86234.028060973535</v>
      </c>
      <c r="AC9">
        <f t="shared" si="2"/>
        <v>94667.442457903133</v>
      </c>
      <c r="AE9">
        <f t="shared" si="3"/>
        <v>40164.040700492711</v>
      </c>
      <c r="AF9">
        <f t="shared" si="4"/>
        <v>-2008.202035024636</v>
      </c>
      <c r="AG9">
        <f t="shared" si="4"/>
        <v>-11.507658202789393</v>
      </c>
      <c r="AH9">
        <f t="shared" si="5"/>
        <v>-12261.093405986509</v>
      </c>
      <c r="AI9">
        <f t="shared" si="6"/>
        <v>25883.237601278772</v>
      </c>
      <c r="AJ9">
        <f t="shared" si="7"/>
        <v>-8433.4143969295983</v>
      </c>
      <c r="AK9">
        <f t="shared" si="24"/>
        <v>6493.1510431202523</v>
      </c>
      <c r="AL9">
        <f t="shared" si="8"/>
        <v>23942.974247469425</v>
      </c>
      <c r="AN9">
        <f t="shared" si="9"/>
        <v>25092.157782010236</v>
      </c>
      <c r="AO9">
        <f t="shared" si="9"/>
        <v>-1254.607889100512</v>
      </c>
      <c r="AP9">
        <f t="shared" si="9"/>
        <v>-7.1893158728497539</v>
      </c>
      <c r="AQ9">
        <f t="shared" si="9"/>
        <v>-7660.0183885184779</v>
      </c>
      <c r="AR9">
        <f t="shared" si="9"/>
        <v>16170.342188518391</v>
      </c>
      <c r="AS9">
        <f t="shared" si="9"/>
        <v>-5268.707057311547</v>
      </c>
      <c r="AT9">
        <f t="shared" si="9"/>
        <v>4056.5433067694057</v>
      </c>
      <c r="AU9">
        <f t="shared" si="9"/>
        <v>14958.178437976248</v>
      </c>
      <c r="AW9">
        <v>6</v>
      </c>
      <c r="AX9">
        <f>(R9*SUMPRODUCT(K10:$K$23, X10:$X$23)-$AZ$3*SUMPRODUCT(K9:$K$22, W10:$W$23))/Z9</f>
        <v>102830.91571462849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8.5349999999999992E-3</v>
      </c>
      <c r="O10">
        <f t="shared" si="21"/>
        <v>43627.513079460827</v>
      </c>
      <c r="P10">
        <f t="shared" si="22"/>
        <v>2181.3756539730416</v>
      </c>
      <c r="Q10" s="4">
        <f t="shared" si="23"/>
        <v>12.5</v>
      </c>
      <c r="R10">
        <f t="shared" si="0"/>
        <v>2000000</v>
      </c>
      <c r="S10">
        <f t="shared" si="1"/>
        <v>111096.72705161682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94667.442457903133</v>
      </c>
      <c r="AC10">
        <f t="shared" si="2"/>
        <v>100381.34781154209</v>
      </c>
      <c r="AE10">
        <f t="shared" si="3"/>
        <v>39419.600206109084</v>
      </c>
      <c r="AF10">
        <f t="shared" si="4"/>
        <v>-1970.9800103054542</v>
      </c>
      <c r="AG10">
        <f t="shared" si="4"/>
        <v>-11.294363758000692</v>
      </c>
      <c r="AH10">
        <f t="shared" si="5"/>
        <v>-15714.858041729194</v>
      </c>
      <c r="AI10">
        <f t="shared" si="6"/>
        <v>21722.467790316434</v>
      </c>
      <c r="AJ10">
        <f t="shared" si="7"/>
        <v>-5713.9053536389547</v>
      </c>
      <c r="AK10">
        <f t="shared" si="24"/>
        <v>6936.0932893196068</v>
      </c>
      <c r="AL10">
        <f t="shared" si="8"/>
        <v>22944.655725997087</v>
      </c>
      <c r="AN10">
        <f t="shared" si="9"/>
        <v>23398.64573636169</v>
      </c>
      <c r="AO10">
        <f t="shared" si="9"/>
        <v>-1169.9322868180845</v>
      </c>
      <c r="AP10">
        <f t="shared" si="9"/>
        <v>-6.7040968200916708</v>
      </c>
      <c r="AQ10">
        <f t="shared" si="9"/>
        <v>-9328.0092693241058</v>
      </c>
      <c r="AR10">
        <f t="shared" si="9"/>
        <v>12894.000083399405</v>
      </c>
      <c r="AS10">
        <f t="shared" si="9"/>
        <v>-3391.6540614782402</v>
      </c>
      <c r="AT10">
        <f t="shared" si="9"/>
        <v>4117.1191189806459</v>
      </c>
      <c r="AU10">
        <f t="shared" si="9"/>
        <v>13619.465140901812</v>
      </c>
      <c r="AW10">
        <v>7</v>
      </c>
      <c r="AX10">
        <f>(R10*SUMPRODUCT(K11:$K$23, X11:$X$23)-$AZ$3*SUMPRODUCT(K10:$K$22, W11:$W$23))/Z10</f>
        <v>111096.72705161682</v>
      </c>
    </row>
    <row r="11" spans="1:52" x14ac:dyDescent="0.25">
      <c r="A11" t="s">
        <v>33</v>
      </c>
      <c r="C11" s="7">
        <f>AU25</f>
        <v>100692.51603081587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1.0821000000000001E-2</v>
      </c>
      <c r="O11">
        <f t="shared" si="21"/>
        <v>43627.513079460827</v>
      </c>
      <c r="P11">
        <f t="shared" si="22"/>
        <v>2181.3756539730416</v>
      </c>
      <c r="Q11" s="4">
        <f t="shared" si="23"/>
        <v>12.5</v>
      </c>
      <c r="R11">
        <f t="shared" si="0"/>
        <v>2000000</v>
      </c>
      <c r="S11">
        <f t="shared" si="1"/>
        <v>116836.33445882139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100381.34781154209</v>
      </c>
      <c r="AC11">
        <f t="shared" si="2"/>
        <v>103369.34681730055</v>
      </c>
      <c r="AE11">
        <f t="shared" si="3"/>
        <v>38598.84471021768</v>
      </c>
      <c r="AF11">
        <f t="shared" si="4"/>
        <v>-1929.9422355108843</v>
      </c>
      <c r="AG11">
        <f t="shared" si="4"/>
        <v>-11.059203810195358</v>
      </c>
      <c r="AH11">
        <f t="shared" si="5"/>
        <v>-19554.609636052079</v>
      </c>
      <c r="AI11">
        <f t="shared" si="6"/>
        <v>17103.233634844521</v>
      </c>
      <c r="AJ11">
        <f t="shared" si="7"/>
        <v>-2987.9990057584655</v>
      </c>
      <c r="AK11">
        <f t="shared" si="24"/>
        <v>7058.0878897418188</v>
      </c>
      <c r="AL11">
        <f t="shared" si="8"/>
        <v>21173.322518827874</v>
      </c>
      <c r="AN11">
        <f t="shared" si="9"/>
        <v>21789.312918197713</v>
      </c>
      <c r="AO11">
        <f t="shared" si="9"/>
        <v>-1089.4656459098858</v>
      </c>
      <c r="AP11">
        <f t="shared" si="9"/>
        <v>-6.2429965004284744</v>
      </c>
      <c r="AQ11">
        <f t="shared" si="9"/>
        <v>-11038.711431701298</v>
      </c>
      <c r="AR11">
        <f t="shared" si="9"/>
        <v>9654.8928440861018</v>
      </c>
      <c r="AS11">
        <f t="shared" si="9"/>
        <v>-1686.7459589664927</v>
      </c>
      <c r="AT11">
        <f t="shared" si="9"/>
        <v>3984.3390854912182</v>
      </c>
      <c r="AU11">
        <f t="shared" si="9"/>
        <v>11952.485970610827</v>
      </c>
      <c r="AW11">
        <v>8</v>
      </c>
      <c r="AX11">
        <f>(R11*SUMPRODUCT(K12:$K$23, X12:$X$23)-$AZ$3*SUMPRODUCT(K11:$K$22, W12:$W$23))/Z11</f>
        <v>116836.33445882139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1.3422999999999999E-2</v>
      </c>
      <c r="O12">
        <f t="shared" si="21"/>
        <v>43627.513079460827</v>
      </c>
      <c r="P12">
        <f t="shared" si="22"/>
        <v>2181.3756539730416</v>
      </c>
      <c r="Q12" s="4">
        <f t="shared" si="23"/>
        <v>12.5</v>
      </c>
      <c r="R12">
        <f t="shared" si="0"/>
        <v>2000000</v>
      </c>
      <c r="S12">
        <f t="shared" si="1"/>
        <v>120003.84369989338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103369.34681730055</v>
      </c>
      <c r="AC12">
        <f t="shared" si="2"/>
        <v>103684.89616891349</v>
      </c>
      <c r="AE12">
        <f t="shared" si="3"/>
        <v>37694.743970570256</v>
      </c>
      <c r="AF12">
        <f t="shared" si="4"/>
        <v>-1884.7371985285129</v>
      </c>
      <c r="AG12">
        <f t="shared" si="4"/>
        <v>-10.800164079349154</v>
      </c>
      <c r="AH12">
        <f t="shared" si="5"/>
        <v>-23751.630839080368</v>
      </c>
      <c r="AI12">
        <f t="shared" si="6"/>
        <v>12047.575768882023</v>
      </c>
      <c r="AJ12">
        <f t="shared" si="7"/>
        <v>-315.54935161293542</v>
      </c>
      <c r="AK12">
        <f t="shared" si="24"/>
        <v>7223.4084512868658</v>
      </c>
      <c r="AL12">
        <f t="shared" si="8"/>
        <v>18955.434868555953</v>
      </c>
      <c r="AN12">
        <f t="shared" si="9"/>
        <v>20229.053942118804</v>
      </c>
      <c r="AO12">
        <f t="shared" si="9"/>
        <v>-1011.4526971059403</v>
      </c>
      <c r="AP12">
        <f t="shared" si="9"/>
        <v>-5.7959566435962913</v>
      </c>
      <c r="AQ12">
        <f t="shared" si="9"/>
        <v>-12746.419549425065</v>
      </c>
      <c r="AR12">
        <f t="shared" si="9"/>
        <v>6465.3857389442019</v>
      </c>
      <c r="AS12">
        <f t="shared" si="9"/>
        <v>-169.34097921350377</v>
      </c>
      <c r="AT12">
        <f t="shared" si="9"/>
        <v>3876.4746438156608</v>
      </c>
      <c r="AU12">
        <f t="shared" si="9"/>
        <v>10172.519403546359</v>
      </c>
      <c r="AW12">
        <v>9</v>
      </c>
      <c r="AX12">
        <f>(R12*SUMPRODUCT(K13:$K$23, X13:$X$23)-$AZ$3*SUMPRODUCT(K12:$K$22, W13:$W$23))/Z12</f>
        <v>120003.84369989338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1.6303999999999999E-2</v>
      </c>
      <c r="O13">
        <f t="shared" si="21"/>
        <v>43627.513079460827</v>
      </c>
      <c r="P13">
        <f t="shared" si="22"/>
        <v>2181.3756539730416</v>
      </c>
      <c r="Q13" s="4">
        <f t="shared" si="23"/>
        <v>12.5</v>
      </c>
      <c r="R13">
        <f t="shared" si="0"/>
        <v>2000000</v>
      </c>
      <c r="S13">
        <f t="shared" si="1"/>
        <v>120571.62182090933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103684.89616891349</v>
      </c>
      <c r="AC13">
        <f t="shared" si="2"/>
        <v>101435.23251541684</v>
      </c>
      <c r="AE13">
        <f t="shared" si="3"/>
        <v>36703.221425168376</v>
      </c>
      <c r="AF13">
        <f t="shared" si="4"/>
        <v>-1835.161071258419</v>
      </c>
      <c r="AG13">
        <f t="shared" si="4"/>
        <v>-10.516076563405953</v>
      </c>
      <c r="AH13">
        <f t="shared" si="5"/>
        <v>-28173.740023953374</v>
      </c>
      <c r="AI13">
        <f t="shared" si="6"/>
        <v>6683.804253393173</v>
      </c>
      <c r="AJ13">
        <f t="shared" si="7"/>
        <v>2249.6636534966528</v>
      </c>
      <c r="AK13">
        <f t="shared" si="24"/>
        <v>7163.1878522299712</v>
      </c>
      <c r="AL13">
        <f t="shared" si="8"/>
        <v>16096.655759119796</v>
      </c>
      <c r="AN13">
        <f t="shared" si="9"/>
        <v>18728.676340425322</v>
      </c>
      <c r="AO13">
        <f t="shared" si="9"/>
        <v>-936.43381702126612</v>
      </c>
      <c r="AP13">
        <f t="shared" si="9"/>
        <v>-5.366073785341003</v>
      </c>
      <c r="AQ13">
        <f t="shared" si="9"/>
        <v>-14376.309155416018</v>
      </c>
      <c r="AR13">
        <f t="shared" si="9"/>
        <v>3410.5672942026936</v>
      </c>
      <c r="AS13">
        <f t="shared" si="9"/>
        <v>1147.9434448842596</v>
      </c>
      <c r="AT13">
        <f t="shared" si="9"/>
        <v>3655.1839767962842</v>
      </c>
      <c r="AU13">
        <f t="shared" si="9"/>
        <v>8213.6947158832372</v>
      </c>
      <c r="AW13">
        <v>10</v>
      </c>
      <c r="AX13">
        <f>(R13*SUMPRODUCT(K14:$K$23, X14:$X$23)-$AZ$3*SUMPRODUCT(K13:$K$22, W14:$W$23))/Z13</f>
        <v>120571.62182090933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1.9576E-2</v>
      </c>
      <c r="O14">
        <f t="shared" si="21"/>
        <v>43627.513079460827</v>
      </c>
      <c r="P14">
        <f t="shared" si="22"/>
        <v>2181.3756539730416</v>
      </c>
      <c r="Q14" s="4">
        <f t="shared" si="23"/>
        <v>12.5</v>
      </c>
      <c r="R14">
        <f t="shared" si="0"/>
        <v>2000000</v>
      </c>
      <c r="S14">
        <f t="shared" si="1"/>
        <v>119034.07086621934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101435.23251541684</v>
      </c>
      <c r="AC14">
        <f t="shared" si="2"/>
        <v>97179.920949710664</v>
      </c>
      <c r="AE14">
        <f t="shared" si="3"/>
        <v>35617.686948297596</v>
      </c>
      <c r="AF14">
        <f t="shared" si="4"/>
        <v>-1780.88434741488</v>
      </c>
      <c r="AG14">
        <f t="shared" si="4"/>
        <v>-10.205053082966659</v>
      </c>
      <c r="AH14">
        <f t="shared" si="5"/>
        <v>-32938.034368837587</v>
      </c>
      <c r="AI14">
        <f t="shared" si="6"/>
        <v>888.56317896216206</v>
      </c>
      <c r="AJ14">
        <f t="shared" si="7"/>
        <v>4255.3115657061717</v>
      </c>
      <c r="AK14">
        <f t="shared" si="24"/>
        <v>11575.498588971986</v>
      </c>
      <c r="AL14">
        <f t="shared" si="8"/>
        <v>16719.37333364032</v>
      </c>
      <c r="AN14">
        <f t="shared" si="9"/>
        <v>16742.101867937734</v>
      </c>
      <c r="AO14">
        <f t="shared" si="9"/>
        <v>-837.1050933968869</v>
      </c>
      <c r="AP14">
        <f t="shared" si="9"/>
        <v>-4.7968875275575993</v>
      </c>
      <c r="AQ14">
        <f t="shared" si="9"/>
        <v>-15482.530562223121</v>
      </c>
      <c r="AR14">
        <f t="shared" si="9"/>
        <v>417.66932479016992</v>
      </c>
      <c r="AS14">
        <f t="shared" si="9"/>
        <v>2000.210171319716</v>
      </c>
      <c r="AT14">
        <f t="shared" si="9"/>
        <v>5441.0657500037742</v>
      </c>
      <c r="AU14">
        <f t="shared" si="9"/>
        <v>7858.9452461136607</v>
      </c>
      <c r="AW14">
        <v>11</v>
      </c>
      <c r="AX14">
        <f>(R14*SUMPRODUCT(K15:$K$23, X15:$X$23)-$AZ$3*SUMPRODUCT(K14:$K$22, W15:$W$23))/Z14</f>
        <v>119034.07086621934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2.3283000000000002E-2</v>
      </c>
      <c r="O15">
        <f t="shared" si="21"/>
        <v>43627.513079460827</v>
      </c>
      <c r="P15">
        <f t="shared" si="22"/>
        <v>2181.3756539730416</v>
      </c>
      <c r="Q15" s="4">
        <f t="shared" si="23"/>
        <v>12.5</v>
      </c>
      <c r="R15">
        <f t="shared" si="0"/>
        <v>2000000</v>
      </c>
      <c r="S15">
        <f t="shared" si="1"/>
        <v>114991.70514011192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97179.920949710664</v>
      </c>
      <c r="AC15">
        <f t="shared" si="2"/>
        <v>90755.11780336588</v>
      </c>
      <c r="AE15">
        <f t="shared" si="3"/>
        <v>34432.223473597405</v>
      </c>
      <c r="AF15">
        <f t="shared" si="4"/>
        <v>-1721.6111736798703</v>
      </c>
      <c r="AG15">
        <f t="shared" si="4"/>
        <v>-9.8653983012062785</v>
      </c>
      <c r="AH15">
        <f t="shared" si="5"/>
        <v>-38016.680148914034</v>
      </c>
      <c r="AI15">
        <f t="shared" si="6"/>
        <v>-5315.9332472977039</v>
      </c>
      <c r="AJ15">
        <f t="shared" si="7"/>
        <v>6424.8031463447842</v>
      </c>
      <c r="AK15">
        <f t="shared" si="24"/>
        <v>11114.992711237186</v>
      </c>
      <c r="AL15">
        <f t="shared" si="8"/>
        <v>12223.862610284266</v>
      </c>
      <c r="AN15">
        <f t="shared" si="9"/>
        <v>14909.075115669126</v>
      </c>
      <c r="AO15">
        <f t="shared" si="9"/>
        <v>-745.45375578345636</v>
      </c>
      <c r="AP15">
        <f t="shared" si="9"/>
        <v>-4.2716952168791202</v>
      </c>
      <c r="AQ15">
        <f t="shared" si="9"/>
        <v>-16461.136772742644</v>
      </c>
      <c r="AR15">
        <f t="shared" si="9"/>
        <v>-2301.7871080738519</v>
      </c>
      <c r="AS15">
        <f t="shared" si="9"/>
        <v>2781.925273739344</v>
      </c>
      <c r="AT15">
        <f t="shared" si="9"/>
        <v>4812.7667784515743</v>
      </c>
      <c r="AU15">
        <f t="shared" si="9"/>
        <v>5292.9049441170664</v>
      </c>
      <c r="AW15">
        <v>12</v>
      </c>
      <c r="AX15">
        <f>(R15*SUMPRODUCT(K16:$K$23, X16:$X$23)-$AZ$3*SUMPRODUCT(K15:$K$22, W16:$W$23))/Z15</f>
        <v>114991.70514011192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2.7149E-2</v>
      </c>
      <c r="O16">
        <f t="shared" si="21"/>
        <v>43627.513079460827</v>
      </c>
      <c r="P16">
        <f t="shared" si="22"/>
        <v>2181.3756539730416</v>
      </c>
      <c r="Q16" s="4">
        <f t="shared" si="23"/>
        <v>12.5</v>
      </c>
      <c r="R16">
        <f t="shared" si="0"/>
        <v>2000000</v>
      </c>
      <c r="S16">
        <f t="shared" si="1"/>
        <v>108696.33578137957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90755.11780336588</v>
      </c>
      <c r="AC16">
        <f t="shared" si="2"/>
        <v>82599.724870812555</v>
      </c>
      <c r="AE16">
        <f t="shared" si="3"/>
        <v>33153.100803776731</v>
      </c>
      <c r="AF16">
        <f t="shared" si="4"/>
        <v>-1657.6550401888367</v>
      </c>
      <c r="AG16">
        <f t="shared" si="4"/>
        <v>-9.4989086197147667</v>
      </c>
      <c r="AH16">
        <f t="shared" si="5"/>
        <v>-42853.711756711877</v>
      </c>
      <c r="AI16">
        <f t="shared" si="6"/>
        <v>-11367.7649017437</v>
      </c>
      <c r="AJ16">
        <f t="shared" si="7"/>
        <v>8155.3929325533245</v>
      </c>
      <c r="AK16">
        <f t="shared" si="24"/>
        <v>10461.225225551369</v>
      </c>
      <c r="AL16">
        <f t="shared" si="8"/>
        <v>7248.8532563609933</v>
      </c>
      <c r="AN16">
        <f t="shared" si="9"/>
        <v>13223.64420250074</v>
      </c>
      <c r="AO16">
        <f t="shared" si="9"/>
        <v>-661.18221012503705</v>
      </c>
      <c r="AP16">
        <f t="shared" si="9"/>
        <v>-3.788791541479771</v>
      </c>
      <c r="AQ16">
        <f t="shared" si="9"/>
        <v>-17092.887943764392</v>
      </c>
      <c r="AR16">
        <f t="shared" si="9"/>
        <v>-4534.2147429301685</v>
      </c>
      <c r="AS16">
        <f t="shared" si="9"/>
        <v>3252.9088337760827</v>
      </c>
      <c r="AT16">
        <f t="shared" si="9"/>
        <v>4172.6269021918442</v>
      </c>
      <c r="AU16">
        <f t="shared" si="9"/>
        <v>2891.3209930377589</v>
      </c>
      <c r="AW16">
        <v>13</v>
      </c>
      <c r="AX16">
        <f>(R16*SUMPRODUCT(K17:$K$23, X17:$X$23)-$AZ$3*SUMPRODUCT(K16:$K$22, W17:$W$23))/Z16</f>
        <v>108696.33578137957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3.1286000000000001E-2</v>
      </c>
      <c r="O17">
        <f t="shared" si="21"/>
        <v>43627.513079460827</v>
      </c>
      <c r="P17">
        <f t="shared" si="22"/>
        <v>2181.3756539730416</v>
      </c>
      <c r="Q17" s="4">
        <f t="shared" si="23"/>
        <v>12.5</v>
      </c>
      <c r="R17">
        <f t="shared" si="0"/>
        <v>2000000</v>
      </c>
      <c r="S17">
        <f t="shared" si="1"/>
        <v>100277.53412211769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82599.724870812555</v>
      </c>
      <c r="AC17">
        <f t="shared" si="2"/>
        <v>73056.087841082437</v>
      </c>
      <c r="AE17">
        <f t="shared" si="3"/>
        <v>31784.341883992009</v>
      </c>
      <c r="AF17">
        <f t="shared" si="4"/>
        <v>-1589.2170941996005</v>
      </c>
      <c r="AG17">
        <f t="shared" si="4"/>
        <v>-9.1067366784412229</v>
      </c>
      <c r="AH17">
        <f t="shared" si="5"/>
        <v>-47549.256812223393</v>
      </c>
      <c r="AI17">
        <f t="shared" si="6"/>
        <v>-17363.238759109427</v>
      </c>
      <c r="AJ17">
        <f t="shared" si="7"/>
        <v>9543.6370297301182</v>
      </c>
      <c r="AK17">
        <f t="shared" si="24"/>
        <v>9652.0808751572895</v>
      </c>
      <c r="AL17">
        <f t="shared" si="8"/>
        <v>1832.4791457779811</v>
      </c>
      <c r="AN17">
        <f t="shared" si="9"/>
        <v>11678.352820408316</v>
      </c>
      <c r="AO17">
        <f t="shared" si="9"/>
        <v>-583.91764102041589</v>
      </c>
      <c r="AP17">
        <f t="shared" si="9"/>
        <v>-3.3460401464833631</v>
      </c>
      <c r="AQ17">
        <f t="shared" si="9"/>
        <v>-17470.772225773861</v>
      </c>
      <c r="AR17">
        <f t="shared" si="9"/>
        <v>-6379.6830865324437</v>
      </c>
      <c r="AS17">
        <f t="shared" si="9"/>
        <v>3506.5681343943475</v>
      </c>
      <c r="AT17">
        <f t="shared" si="9"/>
        <v>3546.4130836062159</v>
      </c>
      <c r="AU17">
        <f t="shared" si="9"/>
        <v>673.29813146811944</v>
      </c>
      <c r="AW17">
        <v>14</v>
      </c>
      <c r="AX17">
        <f>(R17*SUMPRODUCT(K18:$K$23, X18:$X$23)-$AZ$3*SUMPRODUCT(K17:$K$22, W18:$W$23))/Z17</f>
        <v>100277.53412211769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3.5844000000000001E-2</v>
      </c>
      <c r="O18">
        <f t="shared" si="21"/>
        <v>43627.513079460827</v>
      </c>
      <c r="P18">
        <f t="shared" si="22"/>
        <v>2181.3756539730416</v>
      </c>
      <c r="Q18" s="4">
        <f t="shared" si="23"/>
        <v>12.5</v>
      </c>
      <c r="R18">
        <f t="shared" si="0"/>
        <v>2000000</v>
      </c>
      <c r="S18">
        <f t="shared" si="1"/>
        <v>89737.138050221474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73056.087841082437</v>
      </c>
      <c r="AC18">
        <f t="shared" si="2"/>
        <v>62379.855781534061</v>
      </c>
      <c r="AE18">
        <f t="shared" si="3"/>
        <v>30327.220514662276</v>
      </c>
      <c r="AF18">
        <f t="shared" si="4"/>
        <v>-1516.361025733114</v>
      </c>
      <c r="AG18">
        <f t="shared" si="4"/>
        <v>-8.6892474421547625</v>
      </c>
      <c r="AH18">
        <f t="shared" si="5"/>
        <v>-52227.499120327549</v>
      </c>
      <c r="AI18">
        <f t="shared" si="6"/>
        <v>-23425.328878840541</v>
      </c>
      <c r="AJ18">
        <f t="shared" si="7"/>
        <v>10676.232059548376</v>
      </c>
      <c r="AK18">
        <f t="shared" si="24"/>
        <v>8716.9584169237532</v>
      </c>
      <c r="AL18">
        <f t="shared" si="8"/>
        <v>-4032.1384023684113</v>
      </c>
      <c r="AN18">
        <f t="shared" si="9"/>
        <v>10264.607426968932</v>
      </c>
      <c r="AO18">
        <f t="shared" si="9"/>
        <v>-513.23037134844662</v>
      </c>
      <c r="AP18">
        <f t="shared" si="9"/>
        <v>-2.9409788406554145</v>
      </c>
      <c r="AQ18">
        <f t="shared" si="9"/>
        <v>-17677.016431602831</v>
      </c>
      <c r="AR18">
        <f t="shared" si="9"/>
        <v>-7928.5803548230006</v>
      </c>
      <c r="AS18">
        <f t="shared" si="9"/>
        <v>3613.4973476221462</v>
      </c>
      <c r="AT18">
        <f t="shared" si="9"/>
        <v>2950.3579486842832</v>
      </c>
      <c r="AU18">
        <f t="shared" si="9"/>
        <v>-1364.7250585165714</v>
      </c>
      <c r="AW18">
        <v>15</v>
      </c>
      <c r="AX18">
        <f>(R18*SUMPRODUCT(K19:$K$23, X19:$X$23)-$AZ$3*SUMPRODUCT(K18:$K$22, W19:$W$23))/Z18</f>
        <v>89737.138050221474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4.1295999999999999E-2</v>
      </c>
      <c r="O19">
        <f t="shared" si="21"/>
        <v>43627.513079460827</v>
      </c>
      <c r="P19">
        <f t="shared" si="22"/>
        <v>2181.3756539730416</v>
      </c>
      <c r="Q19" s="4">
        <f t="shared" si="23"/>
        <v>12.5</v>
      </c>
      <c r="R19">
        <f t="shared" si="0"/>
        <v>2000000</v>
      </c>
      <c r="S19">
        <f t="shared" si="1"/>
        <v>76776.64576766266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62379.855781534061</v>
      </c>
      <c r="AC19">
        <f t="shared" si="2"/>
        <v>50632.808566525775</v>
      </c>
      <c r="AE19">
        <f t="shared" si="3"/>
        <v>28771.555411142159</v>
      </c>
      <c r="AF19">
        <f t="shared" si="4"/>
        <v>-1438.5777705571081</v>
      </c>
      <c r="AG19">
        <f t="shared" si="4"/>
        <v>-8.2435238053619919</v>
      </c>
      <c r="AH19">
        <f t="shared" si="5"/>
        <v>-57412.985979395686</v>
      </c>
      <c r="AI19">
        <f t="shared" si="6"/>
        <v>-30088.251862615998</v>
      </c>
      <c r="AJ19">
        <f t="shared" si="7"/>
        <v>11747.047215008286</v>
      </c>
      <c r="AK19">
        <f t="shared" si="24"/>
        <v>7676.9065815975782</v>
      </c>
      <c r="AL19">
        <f t="shared" si="8"/>
        <v>-10664.298066010135</v>
      </c>
      <c r="AN19">
        <f t="shared" si="9"/>
        <v>8970.4544004406289</v>
      </c>
      <c r="AO19">
        <f t="shared" si="9"/>
        <v>-448.52272002203148</v>
      </c>
      <c r="AP19">
        <f t="shared" si="9"/>
        <v>-2.5701827147763159</v>
      </c>
      <c r="AQ19">
        <f t="shared" si="9"/>
        <v>-17900.338211185401</v>
      </c>
      <c r="AR19">
        <f t="shared" si="9"/>
        <v>-9380.9767134815829</v>
      </c>
      <c r="AS19">
        <f t="shared" si="9"/>
        <v>3662.5184101533332</v>
      </c>
      <c r="AT19">
        <f t="shared" si="9"/>
        <v>2393.5216376934081</v>
      </c>
      <c r="AU19">
        <f t="shared" si="9"/>
        <v>-3324.9366656348416</v>
      </c>
      <c r="AW19">
        <v>16</v>
      </c>
      <c r="AX19">
        <f>(R19*SUMPRODUCT(K20:$K$23, X20:$X$23)-$AZ$3*SUMPRODUCT(K19:$K$22, W20:$W$23))/Z19</f>
        <v>76776.64576766266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4.7109999999999999E-2</v>
      </c>
      <c r="O20">
        <f t="shared" si="21"/>
        <v>43627.513079460827</v>
      </c>
      <c r="P20">
        <f t="shared" si="22"/>
        <v>2181.3756539730416</v>
      </c>
      <c r="Q20" s="4">
        <f t="shared" si="23"/>
        <v>12.5</v>
      </c>
      <c r="R20">
        <f t="shared" si="0"/>
        <v>2000000</v>
      </c>
      <c r="S20">
        <f t="shared" si="1"/>
        <v>61375.4235966786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50632.808566525775</v>
      </c>
      <c r="AC20">
        <f t="shared" si="2"/>
        <v>38164.397950131155</v>
      </c>
      <c r="AE20">
        <f t="shared" si="3"/>
        <v>27128.411881611832</v>
      </c>
      <c r="AF20">
        <f t="shared" si="4"/>
        <v>-1356.4205940805919</v>
      </c>
      <c r="AG20">
        <f t="shared" si="4"/>
        <v>-7.772736160837769</v>
      </c>
      <c r="AH20">
        <f t="shared" si="5"/>
        <v>-62136.385035296553</v>
      </c>
      <c r="AI20">
        <f t="shared" si="6"/>
        <v>-36372.16648392615</v>
      </c>
      <c r="AJ20">
        <f t="shared" si="7"/>
        <v>12468.41061639462</v>
      </c>
      <c r="AK20">
        <f t="shared" si="24"/>
        <v>6538.111533111367</v>
      </c>
      <c r="AL20">
        <f t="shared" si="8"/>
        <v>-17365.644334420162</v>
      </c>
      <c r="AN20">
        <f t="shared" si="9"/>
        <v>7791.4240139129097</v>
      </c>
      <c r="AO20">
        <f t="shared" si="9"/>
        <v>-389.57120069564559</v>
      </c>
      <c r="AP20">
        <f t="shared" si="9"/>
        <v>-2.2323711185766038</v>
      </c>
      <c r="AQ20">
        <f t="shared" si="9"/>
        <v>-17845.899885864743</v>
      </c>
      <c r="AR20">
        <f t="shared" si="9"/>
        <v>-10446.279443766056</v>
      </c>
      <c r="AS20">
        <f t="shared" si="9"/>
        <v>3580.9937682991176</v>
      </c>
      <c r="AT20">
        <f t="shared" si="9"/>
        <v>1877.7803664671501</v>
      </c>
      <c r="AU20">
        <f t="shared" si="9"/>
        <v>-4987.5053089997873</v>
      </c>
      <c r="AW20">
        <v>17</v>
      </c>
      <c r="AX20">
        <f>(R20*SUMPRODUCT(K21:$K$23, X21:$X$23)-$AZ$3*SUMPRODUCT(K20:$K$22, W21:$W$23))/Z20</f>
        <v>61375.4235966786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5.2900999999999997E-2</v>
      </c>
      <c r="O21">
        <f t="shared" si="21"/>
        <v>43627.513079460827</v>
      </c>
      <c r="P21">
        <f t="shared" si="22"/>
        <v>2181.3756539730416</v>
      </c>
      <c r="Q21" s="4">
        <f t="shared" si="23"/>
        <v>12.5</v>
      </c>
      <c r="R21">
        <f t="shared" si="0"/>
        <v>2000000</v>
      </c>
      <c r="S21">
        <f t="shared" si="1"/>
        <v>43640.186251151717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38164.397950131155</v>
      </c>
      <c r="AC21">
        <f t="shared" si="2"/>
        <v>25429.392377289685</v>
      </c>
      <c r="AE21">
        <f t="shared" si="3"/>
        <v>25422.007645846566</v>
      </c>
      <c r="AF21">
        <f t="shared" si="4"/>
        <v>-1271.1003822923285</v>
      </c>
      <c r="AG21">
        <f t="shared" si="4"/>
        <v>-7.2838232835849128</v>
      </c>
      <c r="AH21">
        <f t="shared" si="5"/>
        <v>-65789.682503116608</v>
      </c>
      <c r="AI21">
        <f t="shared" si="6"/>
        <v>-41646.059062845954</v>
      </c>
      <c r="AJ21">
        <f t="shared" si="7"/>
        <v>12735.00557284147</v>
      </c>
      <c r="AK21">
        <f t="shared" si="24"/>
        <v>5332.4452977454866</v>
      </c>
      <c r="AL21">
        <f t="shared" si="8"/>
        <v>-23578.608192258998</v>
      </c>
      <c r="AN21">
        <f t="shared" si="9"/>
        <v>6725.7958495740259</v>
      </c>
      <c r="AO21">
        <f t="shared" si="9"/>
        <v>-336.28979247870137</v>
      </c>
      <c r="AP21">
        <f t="shared" si="9"/>
        <v>-1.9270511240590371</v>
      </c>
      <c r="AQ21">
        <f t="shared" si="9"/>
        <v>-17405.705312048714</v>
      </c>
      <c r="AR21">
        <f t="shared" si="9"/>
        <v>-11018.126306077449</v>
      </c>
      <c r="AS21">
        <f t="shared" si="9"/>
        <v>3369.2479688996236</v>
      </c>
      <c r="AT21">
        <f t="shared" si="9"/>
        <v>1410.7830880743488</v>
      </c>
      <c r="AU21">
        <f t="shared" si="9"/>
        <v>-6238.0952491034759</v>
      </c>
      <c r="AW21">
        <v>18</v>
      </c>
      <c r="AX21">
        <f>(R21*SUMPRODUCT(K22:$K$23, X22:$X$23)-$AZ$3*SUMPRODUCT(K21:$K$22, W22:$W$23))/Z21</f>
        <v>43640.186251151717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5.9271999999999998E-2</v>
      </c>
      <c r="O22">
        <f t="shared" si="21"/>
        <v>43627.513079460827</v>
      </c>
      <c r="P22">
        <f t="shared" si="22"/>
        <v>2181.3756539730416</v>
      </c>
      <c r="Q22" s="4">
        <f t="shared" si="23"/>
        <v>12.5</v>
      </c>
      <c r="R22">
        <f t="shared" si="0"/>
        <v>2000000</v>
      </c>
      <c r="S22">
        <f t="shared" si="1"/>
        <v>23281.733007875253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25429.392377289685</v>
      </c>
      <c r="AC22">
        <f t="shared" si="2"/>
        <v>12626.630495880625</v>
      </c>
      <c r="AE22">
        <f t="shared" si="3"/>
        <v>23660.974332203481</v>
      </c>
      <c r="AF22">
        <f t="shared" si="4"/>
        <v>-1183.0487166101743</v>
      </c>
      <c r="AG22">
        <f t="shared" si="4"/>
        <v>-6.7792582770844181</v>
      </c>
      <c r="AH22">
        <f t="shared" si="5"/>
        <v>-69076.283786343192</v>
      </c>
      <c r="AI22">
        <f t="shared" si="6"/>
        <v>-46605.137429026974</v>
      </c>
      <c r="AJ22">
        <f t="shared" si="7"/>
        <v>12802.76188140906</v>
      </c>
      <c r="AK22">
        <f t="shared" si="24"/>
        <v>4099.5250152869839</v>
      </c>
      <c r="AL22">
        <f t="shared" si="8"/>
        <v>-29702.850532330929</v>
      </c>
      <c r="AN22">
        <f t="shared" si="9"/>
        <v>5766.4406593780368</v>
      </c>
      <c r="AO22">
        <f t="shared" si="9"/>
        <v>-288.32203296890191</v>
      </c>
      <c r="AP22">
        <f t="shared" si="9"/>
        <v>-1.6521800844100802</v>
      </c>
      <c r="AQ22">
        <f t="shared" si="9"/>
        <v>-16834.652953499502</v>
      </c>
      <c r="AR22">
        <f t="shared" si="9"/>
        <v>-11358.186507174778</v>
      </c>
      <c r="AS22">
        <f t="shared" si="9"/>
        <v>3120.1744116180366</v>
      </c>
      <c r="AT22">
        <f t="shared" si="9"/>
        <v>999.09950454211651</v>
      </c>
      <c r="AU22">
        <f t="shared" si="9"/>
        <v>-7238.9125910146249</v>
      </c>
      <c r="AW22">
        <v>19</v>
      </c>
      <c r="AX22">
        <f>(R22*SUMPRODUCT(K23:$K$23, X23:$X$23)-$AZ$3*SUMPRODUCT(K22:$K$22, W23:$W$23))/Z22</f>
        <v>23281.733007875253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6.6047999999999996E-2</v>
      </c>
      <c r="O23">
        <f t="shared" si="21"/>
        <v>43627.513079460827</v>
      </c>
      <c r="P23">
        <f t="shared" si="22"/>
        <v>2181.3756539730416</v>
      </c>
      <c r="Q23" s="4">
        <f t="shared" si="23"/>
        <v>12.5</v>
      </c>
      <c r="R23">
        <f t="shared" si="0"/>
        <v>2000000</v>
      </c>
      <c r="S23">
        <f t="shared" si="1"/>
        <v>25197.989730933263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12626.630495880625</v>
      </c>
      <c r="AC23">
        <f t="shared" si="2"/>
        <v>12626.630495880625</v>
      </c>
      <c r="AE23">
        <f t="shared" si="3"/>
        <v>21861.604556188071</v>
      </c>
      <c r="AF23">
        <f t="shared" si="4"/>
        <v>-1093.0802278094038</v>
      </c>
      <c r="AG23">
        <f t="shared" si="4"/>
        <v>-6.2637092436287025</v>
      </c>
      <c r="AH23">
        <f t="shared" si="5"/>
        <v>-71641.032109579464</v>
      </c>
      <c r="AI23">
        <f t="shared" si="6"/>
        <v>-50878.771490444429</v>
      </c>
      <c r="AJ23">
        <f t="shared" si="7"/>
        <v>0</v>
      </c>
      <c r="AK23">
        <f t="shared" si="24"/>
        <v>2857.6901886215164</v>
      </c>
      <c r="AL23">
        <f t="shared" si="8"/>
        <v>-48021.081301822909</v>
      </c>
      <c r="AN23">
        <f t="shared" si="9"/>
        <v>4907.9327581345651</v>
      </c>
      <c r="AO23">
        <f t="shared" si="9"/>
        <v>-245.39663790672833</v>
      </c>
      <c r="AP23">
        <f t="shared" si="9"/>
        <v>-1.4062034515912925</v>
      </c>
      <c r="AQ23">
        <f t="shared" si="9"/>
        <v>-16083.420016745749</v>
      </c>
      <c r="AR23">
        <f t="shared" si="9"/>
        <v>-11422.290099969505</v>
      </c>
      <c r="AS23">
        <f t="shared" si="9"/>
        <v>0</v>
      </c>
      <c r="AT23">
        <f t="shared" si="9"/>
        <v>641.5517787492555</v>
      </c>
      <c r="AU23">
        <f t="shared" si="9"/>
        <v>-10780.738321220248</v>
      </c>
      <c r="AW23">
        <v>20</v>
      </c>
      <c r="AX23">
        <f>(R23*SUMPRODUCT(K$23:$K24, X$23:$X24)-$AZ$3*SUMPRODUCT(K$22:$K23, W$23:$W24))/Z23</f>
        <v>25197.989730933263</v>
      </c>
    </row>
    <row r="25" spans="5:50" x14ac:dyDescent="0.25">
      <c r="AN25" s="8">
        <f t="shared" ref="AN25:AU25" si="25">SUM(AN3:AN23)</f>
        <v>379357.12711700372</v>
      </c>
      <c r="AO25" s="8">
        <f t="shared" si="25"/>
        <v>-51688.491165445805</v>
      </c>
      <c r="AP25" s="8">
        <f t="shared" si="25"/>
        <v>-196.19205586680562</v>
      </c>
      <c r="AQ25" s="8">
        <f t="shared" si="25"/>
        <v>-248700.41801054895</v>
      </c>
      <c r="AR25" s="8">
        <f t="shared" si="25"/>
        <v>78772.02588514227</v>
      </c>
      <c r="AS25" s="8">
        <f t="shared" si="25"/>
        <v>-50188.301966148596</v>
      </c>
      <c r="AT25" s="8">
        <f t="shared" si="25"/>
        <v>72108.792111822157</v>
      </c>
      <c r="AU25" s="9">
        <f t="shared" si="25"/>
        <v>100692.51603081587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25" priority="1" operator="lessThan">
      <formula>0</formula>
    </cfRule>
  </conditionalFormatting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CDDE1-D41F-4E61-A572-1824E030B4B2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'T.55.04.F'!C3*(1+C12)</f>
        <v>159005.93951071761</v>
      </c>
      <c r="K3">
        <v>1</v>
      </c>
      <c r="L3" s="2">
        <v>0</v>
      </c>
      <c r="O3">
        <f>$C$3</f>
        <v>159005.93951071761</v>
      </c>
      <c r="P3">
        <f>O3*B5</f>
        <v>127204.75160857409</v>
      </c>
      <c r="Q3" s="4">
        <f>B8</f>
        <v>100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159005.93951071761</v>
      </c>
      <c r="AF3">
        <f t="shared" ref="AF3:AG23" si="4">-$Z3*P3</f>
        <v>-127204.75160857409</v>
      </c>
      <c r="AG3">
        <f t="shared" si="4"/>
        <v>-100</v>
      </c>
      <c r="AH3">
        <f t="shared" ref="AH3:AH23" si="5">-X3*R3</f>
        <v>0</v>
      </c>
      <c r="AI3">
        <f t="shared" ref="AI3:AI23" si="6">SUM(AE3:AH3)</f>
        <v>31701.187902143516</v>
      </c>
      <c r="AJ3">
        <f t="shared" ref="AJ3:AJ23" si="7">AB3-AC3</f>
        <v>0</v>
      </c>
      <c r="AL3">
        <f t="shared" ref="AL3:AL23" si="8">SUM(AI3:AK3)</f>
        <v>31701.187902143516</v>
      </c>
      <c r="AN3">
        <f t="shared" ref="AN3:AU23" si="9">AE3*$K3</f>
        <v>159005.93951071761</v>
      </c>
      <c r="AO3">
        <f t="shared" si="9"/>
        <v>-127204.75160857409</v>
      </c>
      <c r="AP3">
        <f t="shared" si="9"/>
        <v>-100</v>
      </c>
      <c r="AQ3">
        <f t="shared" si="9"/>
        <v>0</v>
      </c>
      <c r="AR3">
        <f t="shared" si="9"/>
        <v>31701.187902143516</v>
      </c>
      <c r="AS3">
        <f t="shared" si="9"/>
        <v>0</v>
      </c>
      <c r="AT3">
        <f t="shared" si="9"/>
        <v>0</v>
      </c>
      <c r="AU3">
        <f t="shared" si="9"/>
        <v>31701.187902143516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90586.443825001581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1.9576E-2</v>
      </c>
      <c r="R4">
        <f t="shared" si="0"/>
        <v>2000000</v>
      </c>
      <c r="S4">
        <f t="shared" si="1"/>
        <v>55496.404799090538</v>
      </c>
      <c r="U4">
        <f t="shared" ref="U4:U23" si="13">M4</f>
        <v>1.9576E-2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1.9576E-2</v>
      </c>
      <c r="Y4">
        <f t="shared" ref="Y4:Y23" si="17">V4*W4</f>
        <v>0.01</v>
      </c>
      <c r="Z4">
        <f t="shared" ref="Z4:Z23" si="18">MAX(0, W4-X4-Y4)</f>
        <v>0.97042399999999995</v>
      </c>
      <c r="AB4">
        <f t="shared" ref="AB4:AB23" si="19">AC3</f>
        <v>0</v>
      </c>
      <c r="AC4">
        <f t="shared" si="2"/>
        <v>53855.043130752631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-39152</v>
      </c>
      <c r="AI4">
        <f t="shared" si="6"/>
        <v>-39152</v>
      </c>
      <c r="AJ4">
        <f t="shared" si="7"/>
        <v>-53855.043130752631</v>
      </c>
      <c r="AK4">
        <f>H4*SUM(AB4, AE4:AF4)</f>
        <v>0</v>
      </c>
      <c r="AL4">
        <f t="shared" si="8"/>
        <v>-93007.043130752631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-36731.400694248987</v>
      </c>
      <c r="AR4">
        <f t="shared" si="9"/>
        <v>-36731.400694248987</v>
      </c>
      <c r="AS4">
        <f t="shared" si="9"/>
        <v>-50525.4180793251</v>
      </c>
      <c r="AT4">
        <f t="shared" si="9"/>
        <v>0</v>
      </c>
      <c r="AU4">
        <f t="shared" si="9"/>
        <v>-87256.818773574094</v>
      </c>
      <c r="AW4">
        <v>1</v>
      </c>
      <c r="AX4">
        <f>(R4*SUMPRODUCT(K5:$K$23, X5:$X$23)-$AZ$3*SUMPRODUCT(K4:$K$22, W5:$W$23))/Z4</f>
        <v>55496.404799090538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2.3283000000000002E-2</v>
      </c>
      <c r="O5">
        <f t="shared" ref="O5:O23" si="21">$C$3</f>
        <v>159005.93951071761</v>
      </c>
      <c r="P5">
        <f t="shared" ref="P5:P23" si="22">O5*$C$5</f>
        <v>7950.2969755358808</v>
      </c>
      <c r="Q5" s="4">
        <f t="shared" ref="Q5:Q23" si="23">$C$8</f>
        <v>12.5</v>
      </c>
      <c r="R5">
        <f t="shared" si="0"/>
        <v>2000000</v>
      </c>
      <c r="S5">
        <f t="shared" si="1"/>
        <v>103721.80023663575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53855.043130752631</v>
      </c>
      <c r="AC5">
        <f t="shared" si="2"/>
        <v>97304.053054664168</v>
      </c>
      <c r="AE5">
        <f t="shared" si="3"/>
        <v>149167.50710900914</v>
      </c>
      <c r="AF5">
        <f t="shared" si="4"/>
        <v>-7458.3753554504565</v>
      </c>
      <c r="AG5">
        <f t="shared" si="4"/>
        <v>-11.726567225099998</v>
      </c>
      <c r="AH5">
        <f t="shared" si="5"/>
        <v>-45188.763983999997</v>
      </c>
      <c r="AI5">
        <f t="shared" si="6"/>
        <v>96508.641202333587</v>
      </c>
      <c r="AJ5">
        <f t="shared" si="7"/>
        <v>-43449.009923911537</v>
      </c>
      <c r="AK5">
        <f>H5*SUM(AB5, AE5:AF5)</f>
        <v>16896.744710004496</v>
      </c>
      <c r="AL5">
        <f t="shared" si="8"/>
        <v>69956.375988426546</v>
      </c>
      <c r="AN5">
        <f t="shared" si="9"/>
        <v>128815.4671135785</v>
      </c>
      <c r="AO5">
        <f t="shared" si="9"/>
        <v>-6440.7733556789244</v>
      </c>
      <c r="AP5">
        <f t="shared" si="9"/>
        <v>-10.126623847351299</v>
      </c>
      <c r="AQ5">
        <f t="shared" si="9"/>
        <v>-39023.322529820878</v>
      </c>
      <c r="AR5">
        <f t="shared" si="9"/>
        <v>83341.244604231353</v>
      </c>
      <c r="AS5">
        <f t="shared" si="9"/>
        <v>-37520.936143828214</v>
      </c>
      <c r="AT5">
        <f t="shared" si="9"/>
        <v>14591.395302513973</v>
      </c>
      <c r="AU5">
        <f t="shared" si="9"/>
        <v>60411.70376291711</v>
      </c>
      <c r="AW5">
        <v>2</v>
      </c>
      <c r="AX5">
        <f>(R5*SUMPRODUCT(K6:$K$23, X6:$X$23)-$AZ$3*SUMPRODUCT(K5:$K$22, W6:$W$23))/Z5</f>
        <v>103721.80023663575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2.7149E-2</v>
      </c>
      <c r="O6">
        <f t="shared" si="21"/>
        <v>159005.93951071761</v>
      </c>
      <c r="P6">
        <f t="shared" si="22"/>
        <v>7950.2969755358808</v>
      </c>
      <c r="Q6" s="4">
        <f t="shared" si="23"/>
        <v>12.5</v>
      </c>
      <c r="R6">
        <f t="shared" si="0"/>
        <v>2000000</v>
      </c>
      <c r="S6">
        <f t="shared" si="1"/>
        <v>145048.56011182006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97304.053054664168</v>
      </c>
      <c r="AC6">
        <f t="shared" si="2"/>
        <v>131018.73209233646</v>
      </c>
      <c r="AE6">
        <f t="shared" si="3"/>
        <v>143626.08338741653</v>
      </c>
      <c r="AF6">
        <f t="shared" si="4"/>
        <v>-7181.3041693708265</v>
      </c>
      <c r="AG6">
        <f t="shared" si="4"/>
        <v>-11.290936979254758</v>
      </c>
      <c r="AH6">
        <f t="shared" si="5"/>
        <v>-50938.331775078383</v>
      </c>
      <c r="AI6">
        <f t="shared" si="6"/>
        <v>85495.156505988067</v>
      </c>
      <c r="AJ6">
        <f t="shared" si="7"/>
        <v>-33714.679037672293</v>
      </c>
      <c r="AK6">
        <f>H6*SUM(AB6, AE6:AF6)</f>
        <v>25431.872951270834</v>
      </c>
      <c r="AL6">
        <f t="shared" si="8"/>
        <v>77212.350419586612</v>
      </c>
      <c r="AN6">
        <f t="shared" si="9"/>
        <v>111859.75949294385</v>
      </c>
      <c r="AO6">
        <f t="shared" si="9"/>
        <v>-5592.9879746471925</v>
      </c>
      <c r="AP6">
        <f t="shared" si="9"/>
        <v>-8.7936777579780347</v>
      </c>
      <c r="AQ6">
        <f t="shared" si="9"/>
        <v>-39672.108345128494</v>
      </c>
      <c r="AR6">
        <f t="shared" si="9"/>
        <v>66585.869495410196</v>
      </c>
      <c r="AS6">
        <f t="shared" si="9"/>
        <v>-26257.876004061764</v>
      </c>
      <c r="AT6">
        <f t="shared" si="9"/>
        <v>19807.009456010139</v>
      </c>
      <c r="AU6">
        <f t="shared" si="9"/>
        <v>60135.002947358575</v>
      </c>
      <c r="AW6">
        <v>3</v>
      </c>
      <c r="AX6">
        <f>(R6*SUMPRODUCT(K7:$K$23, X7:$X$23)-$AZ$3*SUMPRODUCT(K6:$K$22, W7:$W$23))/Z6</f>
        <v>145048.56011182006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3.1286000000000001E-2</v>
      </c>
      <c r="O7">
        <f t="shared" si="21"/>
        <v>159005.93951071761</v>
      </c>
      <c r="P7">
        <f t="shared" si="22"/>
        <v>7950.2969755358808</v>
      </c>
      <c r="Q7" s="4">
        <f t="shared" si="23"/>
        <v>12.5</v>
      </c>
      <c r="R7">
        <f t="shared" si="0"/>
        <v>2000000</v>
      </c>
      <c r="S7">
        <f t="shared" si="1"/>
        <v>178870.52575459651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131018.73209233646</v>
      </c>
      <c r="AC7">
        <f t="shared" si="2"/>
        <v>154898.71795435762</v>
      </c>
      <c r="AE7">
        <f t="shared" si="3"/>
        <v>137696.33690868365</v>
      </c>
      <c r="AF7">
        <f t="shared" si="4"/>
        <v>-6884.8168454341821</v>
      </c>
      <c r="AG7">
        <f t="shared" si="4"/>
        <v>-10.824779355129245</v>
      </c>
      <c r="AH7">
        <f t="shared" si="5"/>
        <v>-56519.720693274299</v>
      </c>
      <c r="AI7">
        <f t="shared" si="6"/>
        <v>74280.974590620041</v>
      </c>
      <c r="AJ7">
        <f t="shared" si="7"/>
        <v>-23879.98586202116</v>
      </c>
      <c r="AK7">
        <f>H7*SUM(AB7, AE7:AF7)</f>
        <v>27413.627400689846</v>
      </c>
      <c r="AL7">
        <f t="shared" si="8"/>
        <v>77814.616129288726</v>
      </c>
      <c r="AN7">
        <f t="shared" si="9"/>
        <v>97077.50290804579</v>
      </c>
      <c r="AO7">
        <f t="shared" si="9"/>
        <v>-4853.8751454022886</v>
      </c>
      <c r="AP7">
        <f t="shared" si="9"/>
        <v>-7.6315940780864961</v>
      </c>
      <c r="AQ7">
        <f t="shared" si="9"/>
        <v>-39847.053837038227</v>
      </c>
      <c r="AR7">
        <f t="shared" si="9"/>
        <v>52368.942331527185</v>
      </c>
      <c r="AS7">
        <f t="shared" si="9"/>
        <v>-16835.66497852316</v>
      </c>
      <c r="AT7">
        <f t="shared" si="9"/>
        <v>19326.922948396343</v>
      </c>
      <c r="AU7">
        <f t="shared" si="9"/>
        <v>54860.200301400364</v>
      </c>
      <c r="AW7">
        <v>4</v>
      </c>
      <c r="AX7">
        <f>(R7*SUMPRODUCT(K8:$K$23, X8:$X$23)-$AZ$3*SUMPRODUCT(K7:$K$22, W8:$W$23))/Z7</f>
        <v>178870.52575459651</v>
      </c>
    </row>
    <row r="8" spans="1:52" x14ac:dyDescent="0.25">
      <c r="B8" s="2">
        <f>'T.26.04.A'!B8</f>
        <v>100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3.5844000000000001E-2</v>
      </c>
      <c r="O8">
        <f t="shared" si="21"/>
        <v>159005.93951071761</v>
      </c>
      <c r="P8">
        <f t="shared" si="22"/>
        <v>7950.2969755358808</v>
      </c>
      <c r="Q8" s="4">
        <f t="shared" si="23"/>
        <v>12.5</v>
      </c>
      <c r="R8">
        <f t="shared" si="0"/>
        <v>2000000</v>
      </c>
      <c r="S8">
        <f t="shared" si="1"/>
        <v>205009.09873997545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154898.71795435762</v>
      </c>
      <c r="AC8">
        <f t="shared" si="2"/>
        <v>169395.3801214844</v>
      </c>
      <c r="AE8">
        <f t="shared" si="3"/>
        <v>131383.78603944194</v>
      </c>
      <c r="AF8">
        <f t="shared" si="4"/>
        <v>-6569.1893019720974</v>
      </c>
      <c r="AG8">
        <f t="shared" si="4"/>
        <v>-10.328528170372699</v>
      </c>
      <c r="AH8">
        <f t="shared" si="5"/>
        <v>-62080.542592840422</v>
      </c>
      <c r="AI8">
        <f t="shared" si="6"/>
        <v>62723.725616459044</v>
      </c>
      <c r="AJ8">
        <f t="shared" si="7"/>
        <v>-14496.662167126779</v>
      </c>
      <c r="AK8">
        <f t="shared" ref="AK8:AK23" si="24">H8*SUM(AB8:AB8, AE8:AF8)</f>
        <v>20279.215315157493</v>
      </c>
      <c r="AL8">
        <f t="shared" si="8"/>
        <v>68506.278764489762</v>
      </c>
      <c r="AN8">
        <f t="shared" si="9"/>
        <v>86365.577496251106</v>
      </c>
      <c r="AO8">
        <f t="shared" si="9"/>
        <v>-4318.2788748125558</v>
      </c>
      <c r="AP8">
        <f t="shared" si="9"/>
        <v>-6.7894930341917936</v>
      </c>
      <c r="AQ8">
        <f t="shared" si="9"/>
        <v>-40808.855292857043</v>
      </c>
      <c r="AR8">
        <f t="shared" si="9"/>
        <v>41231.653835547317</v>
      </c>
      <c r="AS8">
        <f t="shared" si="9"/>
        <v>-9529.4300581054958</v>
      </c>
      <c r="AT8">
        <f t="shared" si="9"/>
        <v>13330.610988319453</v>
      </c>
      <c r="AU8">
        <f t="shared" si="9"/>
        <v>45032.834765761276</v>
      </c>
      <c r="AW8">
        <v>5</v>
      </c>
      <c r="AX8">
        <f>(R8*SUMPRODUCT(K9:$K$23, X9:$X$23)-$AZ$3*SUMPRODUCT(K8:$K$22, W9:$W$23))/Z8</f>
        <v>205009.09873997545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4.1295999999999999E-2</v>
      </c>
      <c r="O9">
        <f t="shared" si="21"/>
        <v>159005.93951071761</v>
      </c>
      <c r="P9">
        <f t="shared" si="22"/>
        <v>7950.2969755358808</v>
      </c>
      <c r="Q9" s="4">
        <f t="shared" si="23"/>
        <v>12.5</v>
      </c>
      <c r="R9">
        <f t="shared" si="0"/>
        <v>2000000</v>
      </c>
      <c r="S9">
        <f t="shared" si="1"/>
        <v>224472.25332920163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169395.3801214844</v>
      </c>
      <c r="AC9">
        <f t="shared" si="2"/>
        <v>175963.18862889666</v>
      </c>
      <c r="AE9">
        <f t="shared" si="3"/>
        <v>124644.32335076273</v>
      </c>
      <c r="AF9">
        <f t="shared" si="4"/>
        <v>-6232.2161675381367</v>
      </c>
      <c r="AG9">
        <f t="shared" si="4"/>
        <v>-9.7987159893452613</v>
      </c>
      <c r="AH9">
        <f t="shared" si="5"/>
        <v>-68244.303891793752</v>
      </c>
      <c r="AI9">
        <f t="shared" si="6"/>
        <v>50158.004575441504</v>
      </c>
      <c r="AJ9">
        <f t="shared" si="7"/>
        <v>-6567.8085074122646</v>
      </c>
      <c r="AK9">
        <f t="shared" si="24"/>
        <v>15023.550837305809</v>
      </c>
      <c r="AL9">
        <f t="shared" si="8"/>
        <v>58613.746905335051</v>
      </c>
      <c r="AN9">
        <f t="shared" si="9"/>
        <v>77870.527307549346</v>
      </c>
      <c r="AO9">
        <f t="shared" si="9"/>
        <v>-3893.5263653774673</v>
      </c>
      <c r="AP9">
        <f t="shared" si="9"/>
        <v>-6.1216681234650174</v>
      </c>
      <c r="AQ9">
        <f t="shared" si="9"/>
        <v>-42635.073839951991</v>
      </c>
      <c r="AR9">
        <f t="shared" si="9"/>
        <v>31335.805434096426</v>
      </c>
      <c r="AS9">
        <f t="shared" si="9"/>
        <v>-4103.1849504125212</v>
      </c>
      <c r="AT9">
        <f t="shared" si="9"/>
        <v>9385.8412022549528</v>
      </c>
      <c r="AU9">
        <f t="shared" si="9"/>
        <v>36618.461685938855</v>
      </c>
      <c r="AW9">
        <v>6</v>
      </c>
      <c r="AX9">
        <f>(R9*SUMPRODUCT(K10:$K$23, X10:$X$23)-$AZ$3*SUMPRODUCT(K9:$K$22, W10:$W$23))/Z9</f>
        <v>224472.25332920163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4.7109999999999999E-2</v>
      </c>
      <c r="O10">
        <f t="shared" si="21"/>
        <v>159005.93951071761</v>
      </c>
      <c r="P10">
        <f t="shared" si="22"/>
        <v>7950.2969755358808</v>
      </c>
      <c r="Q10" s="4">
        <f t="shared" si="23"/>
        <v>12.5</v>
      </c>
      <c r="R10">
        <f t="shared" si="0"/>
        <v>2000000</v>
      </c>
      <c r="S10">
        <f t="shared" si="1"/>
        <v>238774.81648963899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175963.18862889666</v>
      </c>
      <c r="AC10">
        <f t="shared" si="2"/>
        <v>176485.36878142681</v>
      </c>
      <c r="AE10">
        <f t="shared" si="3"/>
        <v>117525.88604420068</v>
      </c>
      <c r="AF10">
        <f t="shared" si="4"/>
        <v>-5876.2943022100344</v>
      </c>
      <c r="AG10">
        <f t="shared" si="4"/>
        <v>-9.2391113191937553</v>
      </c>
      <c r="AH10">
        <f t="shared" si="5"/>
        <v>-73858.801641288839</v>
      </c>
      <c r="AI10">
        <f t="shared" si="6"/>
        <v>37781.550989382609</v>
      </c>
      <c r="AJ10">
        <f t="shared" si="7"/>
        <v>-522.18015253014164</v>
      </c>
      <c r="AK10">
        <f t="shared" si="24"/>
        <v>15099.670969471585</v>
      </c>
      <c r="AL10">
        <f t="shared" si="8"/>
        <v>52359.04180632405</v>
      </c>
      <c r="AN10">
        <f t="shared" si="9"/>
        <v>69760.894530180725</v>
      </c>
      <c r="AO10">
        <f t="shared" si="9"/>
        <v>-3488.0447265090361</v>
      </c>
      <c r="AP10">
        <f t="shared" si="9"/>
        <v>-5.4841421918612179</v>
      </c>
      <c r="AQ10">
        <f t="shared" si="9"/>
        <v>-43841.031493995171</v>
      </c>
      <c r="AR10">
        <f t="shared" si="9"/>
        <v>22426.334167484649</v>
      </c>
      <c r="AS10">
        <f t="shared" si="9"/>
        <v>-309.95515773187759</v>
      </c>
      <c r="AT10">
        <f t="shared" si="9"/>
        <v>8962.8471598637843</v>
      </c>
      <c r="AU10">
        <f t="shared" si="9"/>
        <v>31079.226169616555</v>
      </c>
      <c r="AW10">
        <v>7</v>
      </c>
      <c r="AX10">
        <f>(R10*SUMPRODUCT(K11:$K$23, X11:$X$23)-$AZ$3*SUMPRODUCT(K10:$K$22, W11:$W$23))/Z10</f>
        <v>238774.81648963899</v>
      </c>
    </row>
    <row r="11" spans="1:52" x14ac:dyDescent="0.25">
      <c r="A11" t="s">
        <v>33</v>
      </c>
      <c r="C11" s="7">
        <f>AU25</f>
        <v>280984.22439204366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5.2900999999999997E-2</v>
      </c>
      <c r="O11">
        <f t="shared" si="21"/>
        <v>159005.93951071761</v>
      </c>
      <c r="P11">
        <f t="shared" si="22"/>
        <v>7950.2969755358808</v>
      </c>
      <c r="Q11" s="4">
        <f t="shared" si="23"/>
        <v>12.5</v>
      </c>
      <c r="R11">
        <f t="shared" si="0"/>
        <v>2000000</v>
      </c>
      <c r="S11">
        <f t="shared" si="1"/>
        <v>248446.60918653759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176485.36878142681</v>
      </c>
      <c r="AC11">
        <f t="shared" si="2"/>
        <v>172083.30367409534</v>
      </c>
      <c r="AE11">
        <f t="shared" si="3"/>
        <v>110133.39028613441</v>
      </c>
      <c r="AF11">
        <f t="shared" si="4"/>
        <v>-5506.6695143067209</v>
      </c>
      <c r="AG11">
        <f t="shared" si="4"/>
        <v>-8.6579619781051491</v>
      </c>
      <c r="AH11">
        <f t="shared" si="5"/>
        <v>-78201.31646346701</v>
      </c>
      <c r="AI11">
        <f t="shared" si="6"/>
        <v>26416.74634638257</v>
      </c>
      <c r="AJ11">
        <f t="shared" si="7"/>
        <v>4402.0651073314657</v>
      </c>
      <c r="AK11">
        <f t="shared" si="24"/>
        <v>14477.27261199261</v>
      </c>
      <c r="AL11">
        <f t="shared" si="8"/>
        <v>45296.084065706644</v>
      </c>
      <c r="AN11">
        <f t="shared" si="9"/>
        <v>62171.055162470577</v>
      </c>
      <c r="AO11">
        <f t="shared" si="9"/>
        <v>-3108.5527581235292</v>
      </c>
      <c r="AP11">
        <f t="shared" si="9"/>
        <v>-4.887478995578654</v>
      </c>
      <c r="AQ11">
        <f t="shared" si="9"/>
        <v>-44145.180194640074</v>
      </c>
      <c r="AR11">
        <f t="shared" si="9"/>
        <v>14912.434730711397</v>
      </c>
      <c r="AS11">
        <f t="shared" si="9"/>
        <v>2484.9959844661885</v>
      </c>
      <c r="AT11">
        <f t="shared" si="9"/>
        <v>8172.5198127822814</v>
      </c>
      <c r="AU11">
        <f t="shared" si="9"/>
        <v>25569.950527959863</v>
      </c>
      <c r="AW11">
        <v>8</v>
      </c>
      <c r="AX11">
        <f>(R11*SUMPRODUCT(K12:$K$23, X12:$X$23)-$AZ$3*SUMPRODUCT(K11:$K$22, W12:$W$23))/Z11</f>
        <v>248446.60918653759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5.9271999999999998E-2</v>
      </c>
      <c r="O12">
        <f t="shared" si="21"/>
        <v>159005.93951071761</v>
      </c>
      <c r="P12">
        <f t="shared" si="22"/>
        <v>7950.2969755358808</v>
      </c>
      <c r="Q12" s="4">
        <f t="shared" si="23"/>
        <v>12.5</v>
      </c>
      <c r="R12">
        <f t="shared" si="0"/>
        <v>2000000</v>
      </c>
      <c r="S12">
        <f t="shared" si="1"/>
        <v>253528.53669117321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172083.30367409534</v>
      </c>
      <c r="AC12">
        <f t="shared" si="2"/>
        <v>163438.84722384252</v>
      </c>
      <c r="AE12">
        <f t="shared" si="3"/>
        <v>102504.2300742333</v>
      </c>
      <c r="AF12">
        <f t="shared" si="4"/>
        <v>-5125.2115037116655</v>
      </c>
      <c r="AG12">
        <f t="shared" si="4"/>
        <v>-8.0582076359578476</v>
      </c>
      <c r="AH12">
        <f t="shared" si="5"/>
        <v>-82107.955578599736</v>
      </c>
      <c r="AI12">
        <f t="shared" si="6"/>
        <v>15263.004784285949</v>
      </c>
      <c r="AJ12">
        <f t="shared" si="7"/>
        <v>8644.4564502528228</v>
      </c>
      <c r="AK12">
        <f t="shared" si="24"/>
        <v>13985.094524495622</v>
      </c>
      <c r="AL12">
        <f t="shared" si="8"/>
        <v>37892.555759034396</v>
      </c>
      <c r="AN12">
        <f t="shared" si="9"/>
        <v>55009.356240380184</v>
      </c>
      <c r="AO12">
        <f t="shared" si="9"/>
        <v>-2750.4678120190092</v>
      </c>
      <c r="AP12">
        <f t="shared" si="9"/>
        <v>-4.3244733820676196</v>
      </c>
      <c r="AQ12">
        <f t="shared" si="9"/>
        <v>-44063.603768561719</v>
      </c>
      <c r="AR12">
        <f t="shared" si="9"/>
        <v>8190.9601864173883</v>
      </c>
      <c r="AS12">
        <f t="shared" si="9"/>
        <v>4639.0864458182377</v>
      </c>
      <c r="AT12">
        <f t="shared" si="9"/>
        <v>7505.1638961264025</v>
      </c>
      <c r="AU12">
        <f t="shared" si="9"/>
        <v>20335.210528362029</v>
      </c>
      <c r="AW12">
        <v>9</v>
      </c>
      <c r="AX12">
        <f>(R12*SUMPRODUCT(K13:$K$23, X13:$X$23)-$AZ$3*SUMPRODUCT(K12:$K$22, W13:$W$23))/Z12</f>
        <v>253528.53669117321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6.6047999999999996E-2</v>
      </c>
      <c r="O13">
        <f t="shared" si="21"/>
        <v>159005.93951071761</v>
      </c>
      <c r="P13">
        <f t="shared" si="22"/>
        <v>7950.2969755358808</v>
      </c>
      <c r="Q13" s="4">
        <f t="shared" si="23"/>
        <v>12.5</v>
      </c>
      <c r="R13">
        <f t="shared" si="0"/>
        <v>2000000</v>
      </c>
      <c r="S13">
        <f t="shared" si="1"/>
        <v>254057.66616056033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163438.84722384252</v>
      </c>
      <c r="AC13">
        <f t="shared" si="2"/>
        <v>151324.8160898927</v>
      </c>
      <c r="AE13">
        <f t="shared" si="3"/>
        <v>94708.988385548015</v>
      </c>
      <c r="AF13">
        <f t="shared" si="4"/>
        <v>-4735.4494192774009</v>
      </c>
      <c r="AG13">
        <f t="shared" si="4"/>
        <v>-7.4453970616585261</v>
      </c>
      <c r="AH13">
        <f t="shared" si="5"/>
        <v>-85156.559670359027</v>
      </c>
      <c r="AI13">
        <f t="shared" si="6"/>
        <v>4809.5338988499279</v>
      </c>
      <c r="AJ13">
        <f t="shared" si="7"/>
        <v>12114.031133949815</v>
      </c>
      <c r="AK13">
        <f t="shared" si="24"/>
        <v>13101.420366028849</v>
      </c>
      <c r="AL13">
        <f t="shared" si="8"/>
        <v>30024.98539882859</v>
      </c>
      <c r="AN13">
        <f t="shared" si="9"/>
        <v>48327.474295913045</v>
      </c>
      <c r="AO13">
        <f t="shared" si="9"/>
        <v>-2416.3737147956522</v>
      </c>
      <c r="AP13">
        <f t="shared" si="9"/>
        <v>-3.7991878200134459</v>
      </c>
      <c r="AQ13">
        <f t="shared" si="9"/>
        <v>-43453.124341740353</v>
      </c>
      <c r="AR13">
        <f t="shared" si="9"/>
        <v>2454.1770515570206</v>
      </c>
      <c r="AS13">
        <f t="shared" si="9"/>
        <v>6181.4674428006501</v>
      </c>
      <c r="AT13">
        <f t="shared" si="9"/>
        <v>6685.3058698262557</v>
      </c>
      <c r="AU13">
        <f t="shared" si="9"/>
        <v>15320.950364183926</v>
      </c>
      <c r="AW13">
        <v>10</v>
      </c>
      <c r="AX13">
        <f>(R13*SUMPRODUCT(K14:$K$23, X14:$X$23)-$AZ$3*SUMPRODUCT(K13:$K$22, W14:$W$23))/Z13</f>
        <v>254057.66616056033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7.3592000000000005E-2</v>
      </c>
      <c r="O14">
        <f t="shared" si="21"/>
        <v>159005.93951071761</v>
      </c>
      <c r="P14">
        <f t="shared" si="22"/>
        <v>7950.2969755358808</v>
      </c>
      <c r="Q14" s="4">
        <f t="shared" si="23"/>
        <v>12.5</v>
      </c>
      <c r="R14">
        <f t="shared" si="0"/>
        <v>2000000</v>
      </c>
      <c r="S14">
        <f t="shared" si="1"/>
        <v>252177.67961562859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151324.8160898927</v>
      </c>
      <c r="AC14">
        <f t="shared" si="2"/>
        <v>137649.09698449966</v>
      </c>
      <c r="AE14">
        <f t="shared" si="3"/>
        <v>86792.074628423288</v>
      </c>
      <c r="AF14">
        <f t="shared" si="4"/>
        <v>-4339.6037314211644</v>
      </c>
      <c r="AG14">
        <f t="shared" si="4"/>
        <v>-6.8230214304803667</v>
      </c>
      <c r="AH14">
        <f t="shared" si="5"/>
        <v>-87667.465689851888</v>
      </c>
      <c r="AI14">
        <f t="shared" si="6"/>
        <v>-5221.8178142802499</v>
      </c>
      <c r="AJ14">
        <f t="shared" si="7"/>
        <v>13675.719105393044</v>
      </c>
      <c r="AK14">
        <f t="shared" si="24"/>
        <v>20004.790002042566</v>
      </c>
      <c r="AL14">
        <f t="shared" si="8"/>
        <v>28458.69129315536</v>
      </c>
      <c r="AN14">
        <f t="shared" si="9"/>
        <v>40796.634460513982</v>
      </c>
      <c r="AO14">
        <f t="shared" si="9"/>
        <v>-2039.8317230256991</v>
      </c>
      <c r="AP14">
        <f t="shared" si="9"/>
        <v>-3.2071627784825716</v>
      </c>
      <c r="AQ14">
        <f t="shared" si="9"/>
        <v>-41208.112228455349</v>
      </c>
      <c r="AR14">
        <f t="shared" si="9"/>
        <v>-2454.5166537455484</v>
      </c>
      <c r="AS14">
        <f t="shared" si="9"/>
        <v>6428.2748824242826</v>
      </c>
      <c r="AT14">
        <f t="shared" si="9"/>
        <v>9403.2560998997469</v>
      </c>
      <c r="AU14">
        <f t="shared" si="9"/>
        <v>13377.014328578482</v>
      </c>
      <c r="AW14">
        <v>11</v>
      </c>
      <c r="AX14">
        <f>(R14*SUMPRODUCT(K15:$K$23, X15:$X$23)-$AZ$3*SUMPRODUCT(K14:$K$22, W15:$W$23))/Z14</f>
        <v>252177.67961562859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8.2293000000000005E-2</v>
      </c>
      <c r="O15">
        <f t="shared" si="21"/>
        <v>159005.93951071761</v>
      </c>
      <c r="P15">
        <f t="shared" si="22"/>
        <v>7950.2969755358808</v>
      </c>
      <c r="Q15" s="4">
        <f t="shared" si="23"/>
        <v>12.5</v>
      </c>
      <c r="R15">
        <f t="shared" si="0"/>
        <v>2000000</v>
      </c>
      <c r="S15">
        <f t="shared" si="1"/>
        <v>246216.55593829104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137649.09698449966</v>
      </c>
      <c r="AC15">
        <f t="shared" si="2"/>
        <v>121991.52463773005</v>
      </c>
      <c r="AE15">
        <f t="shared" si="3"/>
        <v>78781.773684742235</v>
      </c>
      <c r="AF15">
        <f t="shared" si="4"/>
        <v>-3939.0886842371115</v>
      </c>
      <c r="AG15">
        <f t="shared" si="4"/>
        <v>-6.1933043135970429</v>
      </c>
      <c r="AH15">
        <f t="shared" si="5"/>
        <v>-89837.904412563337</v>
      </c>
      <c r="AI15">
        <f t="shared" si="6"/>
        <v>-15001.412716371808</v>
      </c>
      <c r="AJ15">
        <f t="shared" si="7"/>
        <v>15657.572346769608</v>
      </c>
      <c r="AK15">
        <f t="shared" si="24"/>
        <v>18183.346768020827</v>
      </c>
      <c r="AL15">
        <f t="shared" si="8"/>
        <v>18839.506398418627</v>
      </c>
      <c r="AN15">
        <f t="shared" si="9"/>
        <v>34112.330344048831</v>
      </c>
      <c r="AO15">
        <f t="shared" si="9"/>
        <v>-1705.6165172024414</v>
      </c>
      <c r="AP15">
        <f t="shared" si="9"/>
        <v>-2.6816868012145489</v>
      </c>
      <c r="AQ15">
        <f t="shared" si="9"/>
        <v>-38899.6100164214</v>
      </c>
      <c r="AR15">
        <f t="shared" si="9"/>
        <v>-6495.577876376221</v>
      </c>
      <c r="AS15">
        <f t="shared" si="9"/>
        <v>6779.6935166273333</v>
      </c>
      <c r="AT15">
        <f t="shared" si="9"/>
        <v>7873.3481451338384</v>
      </c>
      <c r="AU15">
        <f t="shared" si="9"/>
        <v>8157.4637853849508</v>
      </c>
      <c r="AW15">
        <v>12</v>
      </c>
      <c r="AX15">
        <f>(R15*SUMPRODUCT(K16:$K$23, X16:$X$23)-$AZ$3*SUMPRODUCT(K15:$K$22, W16:$W$23))/Z15</f>
        <v>246216.55593829104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9.1596999999999998E-2</v>
      </c>
      <c r="O16">
        <f t="shared" si="21"/>
        <v>159005.93951071761</v>
      </c>
      <c r="P16">
        <f t="shared" si="22"/>
        <v>7950.2969755358808</v>
      </c>
      <c r="Q16" s="4">
        <f t="shared" si="23"/>
        <v>12.5</v>
      </c>
      <c r="R16">
        <f t="shared" si="0"/>
        <v>2000000</v>
      </c>
      <c r="S16">
        <f t="shared" si="1"/>
        <v>236386.59555457896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121991.52463773005</v>
      </c>
      <c r="AC16">
        <f t="shared" si="2"/>
        <v>105221.97433436083</v>
      </c>
      <c r="AE16">
        <f t="shared" si="3"/>
        <v>70777.781823693469</v>
      </c>
      <c r="AF16">
        <f t="shared" si="4"/>
        <v>-3538.8890911846738</v>
      </c>
      <c r="AG16">
        <f t="shared" si="4"/>
        <v>-5.5640831752485242</v>
      </c>
      <c r="AH16">
        <f t="shared" si="5"/>
        <v>-90766.095234007735</v>
      </c>
      <c r="AI16">
        <f t="shared" si="6"/>
        <v>-23532.766584674187</v>
      </c>
      <c r="AJ16">
        <f t="shared" si="7"/>
        <v>16769.550303369222</v>
      </c>
      <c r="AK16">
        <f t="shared" si="24"/>
        <v>16192.82527520608</v>
      </c>
      <c r="AL16">
        <f t="shared" si="8"/>
        <v>9429.6089939011144</v>
      </c>
      <c r="AN16">
        <f t="shared" si="9"/>
        <v>28230.849651690078</v>
      </c>
      <c r="AO16">
        <f t="shared" si="9"/>
        <v>-1411.5424825845041</v>
      </c>
      <c r="AP16">
        <f t="shared" si="9"/>
        <v>-2.21932351541082</v>
      </c>
      <c r="AQ16">
        <f t="shared" si="9"/>
        <v>-36203.507965326899</v>
      </c>
      <c r="AR16">
        <f t="shared" si="9"/>
        <v>-9386.4201197367329</v>
      </c>
      <c r="AS16">
        <f t="shared" si="9"/>
        <v>6688.8031970279872</v>
      </c>
      <c r="AT16">
        <f t="shared" si="9"/>
        <v>6458.7672006895145</v>
      </c>
      <c r="AU16">
        <f t="shared" si="9"/>
        <v>3761.1502779807688</v>
      </c>
      <c r="AW16">
        <v>13</v>
      </c>
      <c r="AX16">
        <f>(R16*SUMPRODUCT(K17:$K$23, X17:$X$23)-$AZ$3*SUMPRODUCT(K16:$K$22, W17:$W$23))/Z16</f>
        <v>236386.59555457896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0.10148</v>
      </c>
      <c r="O17">
        <f t="shared" si="21"/>
        <v>159005.93951071761</v>
      </c>
      <c r="P17">
        <f t="shared" si="22"/>
        <v>7950.2969755358808</v>
      </c>
      <c r="Q17" s="4">
        <f t="shared" si="23"/>
        <v>12.5</v>
      </c>
      <c r="R17">
        <f t="shared" si="0"/>
        <v>2000000</v>
      </c>
      <c r="S17">
        <f t="shared" si="1"/>
        <v>222781.62126909621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105221.97433436083</v>
      </c>
      <c r="AC17">
        <f t="shared" si="2"/>
        <v>88111.007775121339</v>
      </c>
      <c r="AE17">
        <f t="shared" si="3"/>
        <v>62887.474705988119</v>
      </c>
      <c r="AF17">
        <f t="shared" si="4"/>
        <v>-3144.3737352994062</v>
      </c>
      <c r="AG17">
        <f t="shared" si="4"/>
        <v>-4.9437991828718184</v>
      </c>
      <c r="AH17">
        <f t="shared" si="5"/>
        <v>-90342.905699875249</v>
      </c>
      <c r="AI17">
        <f t="shared" si="6"/>
        <v>-30604.748528369411</v>
      </c>
      <c r="AJ17">
        <f t="shared" si="7"/>
        <v>17110.966559239489</v>
      </c>
      <c r="AK17">
        <f t="shared" si="24"/>
        <v>14116.391424003701</v>
      </c>
      <c r="AL17">
        <f t="shared" si="8"/>
        <v>622.6094548737783</v>
      </c>
      <c r="AN17">
        <f t="shared" si="9"/>
        <v>23106.412594023859</v>
      </c>
      <c r="AO17">
        <f t="shared" si="9"/>
        <v>-1155.3206297011932</v>
      </c>
      <c r="AP17">
        <f t="shared" si="9"/>
        <v>-1.8164740154617305</v>
      </c>
      <c r="AQ17">
        <f t="shared" si="9"/>
        <v>-33194.216555900864</v>
      </c>
      <c r="AR17">
        <f t="shared" si="9"/>
        <v>-11244.941065593657</v>
      </c>
      <c r="AS17">
        <f t="shared" si="9"/>
        <v>6286.9920448989687</v>
      </c>
      <c r="AT17">
        <f t="shared" si="9"/>
        <v>5186.7111234267913</v>
      </c>
      <c r="AU17">
        <f t="shared" si="9"/>
        <v>228.7621027321033</v>
      </c>
      <c r="AW17">
        <v>14</v>
      </c>
      <c r="AX17">
        <f>(R17*SUMPRODUCT(K18:$K$23, X18:$X$23)-$AZ$3*SUMPRODUCT(K17:$K$22, W18:$W$23))/Z17</f>
        <v>222781.62126909621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0.112611</v>
      </c>
      <c r="O18">
        <f t="shared" si="21"/>
        <v>159005.93951071761</v>
      </c>
      <c r="P18">
        <f t="shared" si="22"/>
        <v>7950.2969755358808</v>
      </c>
      <c r="Q18" s="4">
        <f t="shared" si="23"/>
        <v>12.5</v>
      </c>
      <c r="R18">
        <f t="shared" si="0"/>
        <v>2000000</v>
      </c>
      <c r="S18">
        <f t="shared" si="1"/>
        <v>204967.5377671094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88111.007775121339</v>
      </c>
      <c r="AC18">
        <f t="shared" si="2"/>
        <v>71125.949603215486</v>
      </c>
      <c r="AE18">
        <f t="shared" si="3"/>
        <v>55176.778544812216</v>
      </c>
      <c r="AF18">
        <f t="shared" si="4"/>
        <v>-2758.8389272406112</v>
      </c>
      <c r="AG18">
        <f t="shared" si="4"/>
        <v>-4.3376350212607226</v>
      </c>
      <c r="AH18">
        <f t="shared" si="5"/>
        <v>-89076.187165180541</v>
      </c>
      <c r="AI18">
        <f t="shared" si="6"/>
        <v>-36662.585182630202</v>
      </c>
      <c r="AJ18">
        <f t="shared" si="7"/>
        <v>16985.058171905854</v>
      </c>
      <c r="AK18">
        <f t="shared" si="24"/>
        <v>12025.343086287521</v>
      </c>
      <c r="AL18">
        <f t="shared" si="8"/>
        <v>-7652.1839244368275</v>
      </c>
      <c r="AN18">
        <f t="shared" si="9"/>
        <v>18675.235027670209</v>
      </c>
      <c r="AO18">
        <f t="shared" si="9"/>
        <v>-933.7617513835105</v>
      </c>
      <c r="AP18">
        <f t="shared" si="9"/>
        <v>-1.4681240119973182</v>
      </c>
      <c r="AQ18">
        <f t="shared" si="9"/>
        <v>-30148.891880801784</v>
      </c>
      <c r="AR18">
        <f t="shared" si="9"/>
        <v>-12408.886728527084</v>
      </c>
      <c r="AS18">
        <f t="shared" si="9"/>
        <v>5748.7943603190988</v>
      </c>
      <c r="AT18">
        <f t="shared" si="9"/>
        <v>4070.1199734304423</v>
      </c>
      <c r="AU18">
        <f t="shared" si="9"/>
        <v>-2589.9723947775442</v>
      </c>
      <c r="AW18">
        <v>15</v>
      </c>
      <c r="AX18">
        <f>(R18*SUMPRODUCT(K19:$K$23, X19:$X$23)-$AZ$3*SUMPRODUCT(K18:$K$22, W19:$W$23))/Z18</f>
        <v>204967.5377671094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0.125163</v>
      </c>
      <c r="O19">
        <f t="shared" si="21"/>
        <v>159005.93951071761</v>
      </c>
      <c r="P19">
        <f t="shared" si="22"/>
        <v>7950.2969755358808</v>
      </c>
      <c r="Q19" s="4">
        <f t="shared" si="23"/>
        <v>12.5</v>
      </c>
      <c r="R19">
        <f t="shared" si="0"/>
        <v>2000000</v>
      </c>
      <c r="S19">
        <f t="shared" si="1"/>
        <v>182208.25610350922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71125.949603215486</v>
      </c>
      <c r="AC19">
        <f t="shared" si="2"/>
        <v>54682.115366366372</v>
      </c>
      <c r="AE19">
        <f t="shared" si="3"/>
        <v>47718.91962635977</v>
      </c>
      <c r="AF19">
        <f t="shared" si="4"/>
        <v>-2385.9459813179883</v>
      </c>
      <c r="AG19">
        <f t="shared" si="4"/>
        <v>-3.7513472588820598</v>
      </c>
      <c r="AH19">
        <f t="shared" si="5"/>
        <v>-86865.825946568933</v>
      </c>
      <c r="AI19">
        <f t="shared" si="6"/>
        <v>-41536.603648786033</v>
      </c>
      <c r="AJ19">
        <f t="shared" si="7"/>
        <v>16443.834236849114</v>
      </c>
      <c r="AK19">
        <f t="shared" si="24"/>
        <v>9965.6229801998725</v>
      </c>
      <c r="AL19">
        <f t="shared" si="8"/>
        <v>-15127.146431737046</v>
      </c>
      <c r="AN19">
        <f t="shared" si="9"/>
        <v>14877.902373702733</v>
      </c>
      <c r="AO19">
        <f t="shared" si="9"/>
        <v>-743.89511868513659</v>
      </c>
      <c r="AP19">
        <f t="shared" si="9"/>
        <v>-1.1696027220338447</v>
      </c>
      <c r="AQ19">
        <f t="shared" si="9"/>
        <v>-27083.204904123591</v>
      </c>
      <c r="AR19">
        <f t="shared" si="9"/>
        <v>-12950.367251828029</v>
      </c>
      <c r="AS19">
        <f t="shared" si="9"/>
        <v>5126.8922754497571</v>
      </c>
      <c r="AT19">
        <f t="shared" si="9"/>
        <v>3107.1023181891087</v>
      </c>
      <c r="AU19">
        <f t="shared" si="9"/>
        <v>-4716.3726581891624</v>
      </c>
      <c r="AW19">
        <v>16</v>
      </c>
      <c r="AX19">
        <f>(R19*SUMPRODUCT(K20:$K$23, X20:$X$23)-$AZ$3*SUMPRODUCT(K19:$K$22, W20:$W$23))/Z19</f>
        <v>182208.25610350922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0.13952899999999999</v>
      </c>
      <c r="O20">
        <f t="shared" si="21"/>
        <v>159005.93951071761</v>
      </c>
      <c r="P20">
        <f t="shared" si="22"/>
        <v>7950.2969755358808</v>
      </c>
      <c r="Q20" s="4">
        <f t="shared" si="23"/>
        <v>12.5</v>
      </c>
      <c r="R20">
        <f t="shared" si="0"/>
        <v>2000000</v>
      </c>
      <c r="S20">
        <f t="shared" si="1"/>
        <v>153214.5631610766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54682.115366366372</v>
      </c>
      <c r="AC20">
        <f t="shared" si="2"/>
        <v>39105.407140056195</v>
      </c>
      <c r="AE20">
        <f t="shared" si="3"/>
        <v>40583.55729354982</v>
      </c>
      <c r="AF20">
        <f t="shared" si="4"/>
        <v>-2029.177864677491</v>
      </c>
      <c r="AG20">
        <f t="shared" si="4"/>
        <v>-3.1904120546086845</v>
      </c>
      <c r="AH20">
        <f t="shared" si="5"/>
        <v>-83747.477069528773</v>
      </c>
      <c r="AI20">
        <f t="shared" si="6"/>
        <v>-45196.288052711054</v>
      </c>
      <c r="AJ20">
        <f t="shared" si="7"/>
        <v>15576.708226310177</v>
      </c>
      <c r="AK20">
        <f t="shared" si="24"/>
        <v>7978.4333326181668</v>
      </c>
      <c r="AL20">
        <f t="shared" si="8"/>
        <v>-21641.146493782711</v>
      </c>
      <c r="AN20">
        <f t="shared" si="9"/>
        <v>11655.813257587097</v>
      </c>
      <c r="AO20">
        <f t="shared" si="9"/>
        <v>-582.79066287935484</v>
      </c>
      <c r="AP20">
        <f t="shared" si="9"/>
        <v>-0.9163032913623842</v>
      </c>
      <c r="AQ20">
        <f t="shared" si="9"/>
        <v>-24052.720328477197</v>
      </c>
      <c r="AR20">
        <f t="shared" si="9"/>
        <v>-12980.614037060819</v>
      </c>
      <c r="AS20">
        <f t="shared" si="9"/>
        <v>4473.7133549071214</v>
      </c>
      <c r="AT20">
        <f t="shared" si="9"/>
        <v>2291.4484390920034</v>
      </c>
      <c r="AU20">
        <f t="shared" si="9"/>
        <v>-6215.4522430616953</v>
      </c>
      <c r="AW20">
        <v>17</v>
      </c>
      <c r="AX20">
        <f>(R20*SUMPRODUCT(K21:$K$23, X21:$X$23)-$AZ$3*SUMPRODUCT(K20:$K$22, W21:$W$23))/Z20</f>
        <v>153214.5631610766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0.15610499999999999</v>
      </c>
      <c r="O21">
        <f t="shared" si="21"/>
        <v>159005.93951071761</v>
      </c>
      <c r="P21">
        <f t="shared" si="22"/>
        <v>7950.2969755358808</v>
      </c>
      <c r="Q21" s="4">
        <f t="shared" si="23"/>
        <v>12.5</v>
      </c>
      <c r="R21">
        <f t="shared" si="0"/>
        <v>2000000</v>
      </c>
      <c r="S21">
        <f t="shared" si="1"/>
        <v>115879.52604063436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39105.407140056195</v>
      </c>
      <c r="AC21">
        <f t="shared" si="2"/>
        <v>24663.50779191724</v>
      </c>
      <c r="AE21">
        <f t="shared" si="3"/>
        <v>33842.425509304725</v>
      </c>
      <c r="AF21">
        <f t="shared" si="4"/>
        <v>-1692.1212754652363</v>
      </c>
      <c r="AG21">
        <f t="shared" si="4"/>
        <v>-2.6604686602779086</v>
      </c>
      <c r="AH21">
        <f t="shared" si="5"/>
        <v>-79686.283805550178</v>
      </c>
      <c r="AI21">
        <f t="shared" si="6"/>
        <v>-47538.64004037097</v>
      </c>
      <c r="AJ21">
        <f t="shared" si="7"/>
        <v>14441.899348138955</v>
      </c>
      <c r="AK21">
        <f t="shared" si="24"/>
        <v>6097.4937336870016</v>
      </c>
      <c r="AL21">
        <f t="shared" si="8"/>
        <v>-26999.246958545013</v>
      </c>
      <c r="AN21">
        <f t="shared" si="9"/>
        <v>8953.5511199953489</v>
      </c>
      <c r="AO21">
        <f t="shared" si="9"/>
        <v>-447.67755599976749</v>
      </c>
      <c r="AP21">
        <f t="shared" si="9"/>
        <v>-0.70386923497532661</v>
      </c>
      <c r="AQ21">
        <f t="shared" si="9"/>
        <v>-21082.271878511969</v>
      </c>
      <c r="AR21">
        <f t="shared" si="9"/>
        <v>-12577.102183751362</v>
      </c>
      <c r="AS21">
        <f t="shared" si="9"/>
        <v>3820.8338243320604</v>
      </c>
      <c r="AT21">
        <f t="shared" si="9"/>
        <v>1613.188801535741</v>
      </c>
      <c r="AU21">
        <f t="shared" si="9"/>
        <v>-7143.0795578835605</v>
      </c>
      <c r="AW21">
        <v>18</v>
      </c>
      <c r="AX21">
        <f>(R21*SUMPRODUCT(K22:$K$23, X22:$X$23)-$AZ$3*SUMPRODUCT(K21:$K$22, W22:$W$23))/Z21</f>
        <v>115879.52604063436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0.17521600000000001</v>
      </c>
      <c r="O22">
        <f t="shared" si="21"/>
        <v>159005.93951071761</v>
      </c>
      <c r="P22">
        <f t="shared" si="22"/>
        <v>7950.2969755358808</v>
      </c>
      <c r="Q22" s="4">
        <f t="shared" si="23"/>
        <v>12.5</v>
      </c>
      <c r="R22">
        <f t="shared" si="0"/>
        <v>2000000</v>
      </c>
      <c r="S22">
        <f t="shared" si="1"/>
        <v>66817.047494802595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24663.50779191724</v>
      </c>
      <c r="AC22">
        <f t="shared" si="2"/>
        <v>11587.18411292175</v>
      </c>
      <c r="AE22">
        <f t="shared" si="3"/>
        <v>27574.266826173342</v>
      </c>
      <c r="AF22">
        <f t="shared" si="4"/>
        <v>-1378.7133413086672</v>
      </c>
      <c r="AG22">
        <f t="shared" si="4"/>
        <v>-2.1677072968958755</v>
      </c>
      <c r="AH22">
        <f t="shared" si="5"/>
        <v>-74585.068284680645</v>
      </c>
      <c r="AI22">
        <f t="shared" si="6"/>
        <v>-48391.68250711287</v>
      </c>
      <c r="AJ22">
        <f t="shared" si="7"/>
        <v>13076.32367899549</v>
      </c>
      <c r="AK22">
        <f t="shared" si="24"/>
        <v>4352.1115915767823</v>
      </c>
      <c r="AL22">
        <f t="shared" si="8"/>
        <v>-30963.247236540599</v>
      </c>
      <c r="AN22">
        <f t="shared" si="9"/>
        <v>6720.1532424881007</v>
      </c>
      <c r="AO22">
        <f t="shared" si="9"/>
        <v>-336.00766212440504</v>
      </c>
      <c r="AP22">
        <f t="shared" si="9"/>
        <v>-0.52829419950969314</v>
      </c>
      <c r="AQ22">
        <f t="shared" si="9"/>
        <v>-18177.20455213463</v>
      </c>
      <c r="AR22">
        <f t="shared" si="9"/>
        <v>-11793.587265970446</v>
      </c>
      <c r="AS22">
        <f t="shared" si="9"/>
        <v>3186.8444417827673</v>
      </c>
      <c r="AT22">
        <f t="shared" si="9"/>
        <v>1060.6576417126639</v>
      </c>
      <c r="AU22">
        <f t="shared" si="9"/>
        <v>-7546.0851824750152</v>
      </c>
      <c r="AW22">
        <v>19</v>
      </c>
      <c r="AX22">
        <f>(R22*SUMPRODUCT(K23:$K$23, X23:$X$23)-$AZ$3*SUMPRODUCT(K22:$K$22, W23:$W$23))/Z22</f>
        <v>66817.047494802595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0.19798199999999999</v>
      </c>
      <c r="O23">
        <f t="shared" si="21"/>
        <v>159005.93951071761</v>
      </c>
      <c r="P23">
        <f t="shared" si="22"/>
        <v>7950.2969755358808</v>
      </c>
      <c r="Q23" s="4">
        <f t="shared" si="23"/>
        <v>12.5</v>
      </c>
      <c r="R23">
        <f t="shared" si="0"/>
        <v>2000000</v>
      </c>
      <c r="S23">
        <f t="shared" si="1"/>
        <v>84363.041616229166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11587.18411292175</v>
      </c>
      <c r="AC23">
        <f t="shared" si="2"/>
        <v>11587.184112921748</v>
      </c>
      <c r="AE23">
        <f t="shared" si="3"/>
        <v>21839.315663132158</v>
      </c>
      <c r="AF23">
        <f t="shared" si="4"/>
        <v>-1091.9657831566078</v>
      </c>
      <c r="AG23">
        <f t="shared" si="4"/>
        <v>-1.7168631978728774</v>
      </c>
      <c r="AH23">
        <f t="shared" si="5"/>
        <v>-68666.72416864628</v>
      </c>
      <c r="AI23">
        <f t="shared" si="6"/>
        <v>-47921.091151868604</v>
      </c>
      <c r="AJ23">
        <f t="shared" si="7"/>
        <v>0</v>
      </c>
      <c r="AK23">
        <f t="shared" si="24"/>
        <v>2766.9307428402085</v>
      </c>
      <c r="AL23">
        <f t="shared" si="8"/>
        <v>-45154.160409028394</v>
      </c>
      <c r="AN23">
        <f t="shared" si="9"/>
        <v>4902.9288990586901</v>
      </c>
      <c r="AO23">
        <f t="shared" si="9"/>
        <v>-245.1464449529345</v>
      </c>
      <c r="AP23">
        <f t="shared" si="9"/>
        <v>-0.38543598702552034</v>
      </c>
      <c r="AQ23">
        <f t="shared" si="9"/>
        <v>-15415.68753907847</v>
      </c>
      <c r="AR23">
        <f t="shared" si="9"/>
        <v>-10758.290520959739</v>
      </c>
      <c r="AS23">
        <f t="shared" si="9"/>
        <v>0</v>
      </c>
      <c r="AT23">
        <f t="shared" si="9"/>
        <v>621.17627264606165</v>
      </c>
      <c r="AU23">
        <f t="shared" si="9"/>
        <v>-10137.114248313677</v>
      </c>
      <c r="AW23">
        <v>20</v>
      </c>
      <c r="AX23">
        <f>(R23*SUMPRODUCT(K$23:$K24, X$23:$X24)-$AZ$3*SUMPRODUCT(K$22:$K23, W$23:$W24))/Z23</f>
        <v>84363.041616229166</v>
      </c>
    </row>
    <row r="25" spans="5:50" x14ac:dyDescent="0.25">
      <c r="AN25" s="8">
        <f t="shared" ref="AN25:AU25" si="25">SUM(AN3:AN23)</f>
        <v>1088295.3650288095</v>
      </c>
      <c r="AO25" s="8">
        <f t="shared" si="25"/>
        <v>-173669.22288447878</v>
      </c>
      <c r="AP25" s="8">
        <f t="shared" si="25"/>
        <v>-173.05461578806734</v>
      </c>
      <c r="AQ25" s="8">
        <f t="shared" si="25"/>
        <v>-699686.18218721519</v>
      </c>
      <c r="AR25" s="8">
        <f t="shared" si="25"/>
        <v>214766.90534132777</v>
      </c>
      <c r="AS25" s="8">
        <f t="shared" si="25"/>
        <v>-83236.07360113367</v>
      </c>
      <c r="AT25" s="8">
        <f t="shared" si="25"/>
        <v>149453.39265184948</v>
      </c>
      <c r="AU25" s="9">
        <f t="shared" si="25"/>
        <v>280984.22439204366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24" priority="1" operator="lessThan">
      <formula>0</formula>
    </cfRule>
  </conditionalFormatting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4D3E0-D119-42E6-86E5-B58390A1CEC5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'S.26.04.A'!C3*(1+C12)</f>
        <v>2625.0332442431304</v>
      </c>
      <c r="K3">
        <v>1</v>
      </c>
      <c r="L3" s="2">
        <v>0</v>
      </c>
      <c r="O3">
        <f>$C$3</f>
        <v>2625.0332442431304</v>
      </c>
      <c r="P3">
        <f>O3*C5</f>
        <v>262.50332442431306</v>
      </c>
      <c r="Q3" s="4">
        <f>B8</f>
        <v>100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2625.0332442431304</v>
      </c>
      <c r="AF3">
        <f t="shared" ref="AF3:AG34" si="3">-$Z3*P3</f>
        <v>-262.50332442431306</v>
      </c>
      <c r="AG3">
        <f t="shared" si="3"/>
        <v>-100</v>
      </c>
      <c r="AH3">
        <f t="shared" ref="AH3:AH66" si="4">-X3*R3</f>
        <v>0</v>
      </c>
      <c r="AI3">
        <f t="shared" ref="AI3:AI34" si="5">SUM(AE3:AH3)</f>
        <v>2262.5299198188172</v>
      </c>
      <c r="AJ3">
        <f t="shared" ref="AJ3:AJ66" si="6">AB3-AC3</f>
        <v>0</v>
      </c>
      <c r="AL3">
        <f t="shared" ref="AL3:AL23" si="7">SUM(AI3:AK3)</f>
        <v>2262.5299198188172</v>
      </c>
      <c r="AN3">
        <f t="shared" ref="AN3:AU34" si="8">AE3*$K3</f>
        <v>2625.0332442431304</v>
      </c>
      <c r="AO3">
        <f t="shared" si="8"/>
        <v>-262.50332442431306</v>
      </c>
      <c r="AP3">
        <f t="shared" si="8"/>
        <v>-100</v>
      </c>
      <c r="AQ3">
        <f t="shared" si="8"/>
        <v>0</v>
      </c>
      <c r="AR3">
        <f t="shared" si="8"/>
        <v>2262.5299198188172</v>
      </c>
      <c r="AS3">
        <f t="shared" si="8"/>
        <v>0</v>
      </c>
      <c r="AT3">
        <f t="shared" si="8"/>
        <v>0</v>
      </c>
      <c r="AU3">
        <f t="shared" si="8"/>
        <v>2262.5299198188172</v>
      </c>
      <c r="AW3">
        <v>0</v>
      </c>
      <c r="AX3">
        <f>IF(Z3&gt;0, (R3*SUMPRODUCT(K3:$K$98, X3:$X$98)-K3*$AZ$3)/Z3, 0)</f>
        <v>0</v>
      </c>
      <c r="AZ3">
        <f>C6*SUMPRODUCT(X4:X98, K4:K98)/1</f>
        <v>1329.7502474315129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1.1601210000000001E-3</v>
      </c>
      <c r="R4">
        <f t="shared" si="0"/>
        <v>50000</v>
      </c>
      <c r="S4">
        <f t="shared" si="1"/>
        <v>90.202531592798721</v>
      </c>
      <c r="U4">
        <f t="shared" ref="U4:U67" si="12">M4</f>
        <v>1.1601210000000001E-3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1.1601210000000001E-3</v>
      </c>
      <c r="Y4">
        <f t="shared" ref="Y4:Y67" si="16">V4*W4</f>
        <v>0.01</v>
      </c>
      <c r="Z4">
        <f t="shared" ref="Z4:Z67" si="17">MAX(0, W4-X4-Y4)</f>
        <v>0.98883987900000003</v>
      </c>
      <c r="AB4">
        <f t="shared" ref="AB4:AB67" si="18">AC3</f>
        <v>0</v>
      </c>
      <c r="AC4">
        <f t="shared" ref="AC4:AC67" si="19">S4*Z4</f>
        <v>89.195860425716774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-58.006050000000002</v>
      </c>
      <c r="AI4">
        <f t="shared" si="5"/>
        <v>-58.006050000000002</v>
      </c>
      <c r="AJ4">
        <f t="shared" si="6"/>
        <v>-89.195860425716774</v>
      </c>
      <c r="AK4">
        <f t="shared" ref="AK4:AK67" si="20">G4*SUM(AB4:AB4, AE4:AF4)</f>
        <v>0</v>
      </c>
      <c r="AL4">
        <f t="shared" si="7"/>
        <v>-147.20191042571679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-54.11516932549678</v>
      </c>
      <c r="AR4">
        <f t="shared" si="8"/>
        <v>-54.11516932549678</v>
      </c>
      <c r="AS4">
        <f t="shared" si="8"/>
        <v>-83.212856073996434</v>
      </c>
      <c r="AT4">
        <f t="shared" si="8"/>
        <v>0</v>
      </c>
      <c r="AU4">
        <f t="shared" si="8"/>
        <v>-137.32802539949321</v>
      </c>
      <c r="AW4">
        <v>1</v>
      </c>
      <c r="AX4">
        <f>IF(Z4&gt;0, (R4*SUMPRODUCT(K4:$K$98, X4:$X$98)-K4*$AZ$3)/Z4, 0)</f>
        <v>90.202531592798721</v>
      </c>
    </row>
    <row r="5" spans="1:52" x14ac:dyDescent="0.25">
      <c r="C5" s="2"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1">K4*J5</f>
        <v>0.85510801767234645</v>
      </c>
      <c r="L5" s="2">
        <v>2</v>
      </c>
      <c r="M5" s="6">
        <v>1.1721139999999999E-3</v>
      </c>
      <c r="Q5" s="4">
        <f t="shared" ref="Q5:Q68" si="22">$C$8</f>
        <v>12.5</v>
      </c>
      <c r="R5">
        <f t="shared" si="0"/>
        <v>50000</v>
      </c>
      <c r="S5">
        <f t="shared" si="1"/>
        <v>141.70183092560586</v>
      </c>
      <c r="U5">
        <f t="shared" si="12"/>
        <v>1.1721139999999999E-3</v>
      </c>
      <c r="V5">
        <f t="shared" si="13"/>
        <v>0.01</v>
      </c>
      <c r="W5">
        <f t="shared" si="14"/>
        <v>0.98883987900000003</v>
      </c>
      <c r="X5">
        <f t="shared" si="15"/>
        <v>1.1590330659342059E-3</v>
      </c>
      <c r="Y5">
        <f t="shared" si="16"/>
        <v>9.8883987900000008E-3</v>
      </c>
      <c r="Z5">
        <f t="shared" si="17"/>
        <v>0.97779244714406577</v>
      </c>
      <c r="AB5">
        <f t="shared" si="18"/>
        <v>89.195860425716774</v>
      </c>
      <c r="AC5">
        <f t="shared" si="19"/>
        <v>138.55498002554282</v>
      </c>
      <c r="AE5">
        <f t="shared" si="2"/>
        <v>0</v>
      </c>
      <c r="AF5">
        <f t="shared" si="3"/>
        <v>0</v>
      </c>
      <c r="AG5">
        <f t="shared" si="3"/>
        <v>-12.222405589300822</v>
      </c>
      <c r="AH5">
        <f t="shared" si="4"/>
        <v>-57.95165329671029</v>
      </c>
      <c r="AI5">
        <f t="shared" si="5"/>
        <v>-70.17405888601111</v>
      </c>
      <c r="AJ5">
        <f t="shared" si="6"/>
        <v>-49.359119599826045</v>
      </c>
      <c r="AK5">
        <f t="shared" si="20"/>
        <v>3.6570302774543877</v>
      </c>
      <c r="AL5">
        <f t="shared" si="7"/>
        <v>-115.87614820838277</v>
      </c>
      <c r="AN5">
        <f t="shared" si="8"/>
        <v>0</v>
      </c>
      <c r="AO5">
        <f t="shared" si="8"/>
        <v>0</v>
      </c>
      <c r="AP5">
        <f t="shared" si="8"/>
        <v>-10.451477014654433</v>
      </c>
      <c r="AQ5">
        <f t="shared" si="8"/>
        <v>-49.554923371385037</v>
      </c>
      <c r="AR5">
        <f t="shared" si="8"/>
        <v>-60.006400386039466</v>
      </c>
      <c r="AS5">
        <f t="shared" si="8"/>
        <v>-42.207378915059515</v>
      </c>
      <c r="AT5">
        <f t="shared" si="8"/>
        <v>3.1271559111217728</v>
      </c>
      <c r="AU5">
        <f t="shared" si="8"/>
        <v>-99.08662338997722</v>
      </c>
      <c r="AW5">
        <v>2</v>
      </c>
      <c r="AX5">
        <f>IF(Z5&gt;0, (R5*SUMPRODUCT(K5:$K$98, X5:$X$98)-K5*$AZ$3)/Z5, 0)</f>
        <v>141.70183092560586</v>
      </c>
    </row>
    <row r="6" spans="1:52" x14ac:dyDescent="0.25">
      <c r="A6" t="s">
        <v>16</v>
      </c>
      <c r="C6" s="2"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1"/>
        <v>0.77141002947437654</v>
      </c>
      <c r="L6" s="2">
        <v>3</v>
      </c>
      <c r="M6" s="6">
        <v>1.1871049999999999E-3</v>
      </c>
      <c r="Q6" s="4">
        <f t="shared" si="22"/>
        <v>12.5</v>
      </c>
      <c r="R6">
        <f t="shared" si="0"/>
        <v>50000</v>
      </c>
      <c r="S6">
        <f t="shared" si="1"/>
        <v>207.16418680531848</v>
      </c>
      <c r="U6">
        <f t="shared" si="12"/>
        <v>1.1871049999999999E-3</v>
      </c>
      <c r="V6">
        <f t="shared" si="13"/>
        <v>0.01</v>
      </c>
      <c r="W6">
        <f t="shared" si="14"/>
        <v>0.97779244714406577</v>
      </c>
      <c r="X6">
        <f t="shared" si="15"/>
        <v>1.1607423029669562E-3</v>
      </c>
      <c r="Y6">
        <f t="shared" si="16"/>
        <v>9.7779244714406577E-3</v>
      </c>
      <c r="Z6">
        <f t="shared" si="17"/>
        <v>0.96685378036965819</v>
      </c>
      <c r="AB6">
        <f t="shared" si="18"/>
        <v>138.55498002554282</v>
      </c>
      <c r="AC6">
        <f t="shared" si="19"/>
        <v>200.29747716992824</v>
      </c>
      <c r="AE6">
        <f t="shared" si="2"/>
        <v>0</v>
      </c>
      <c r="AF6">
        <f t="shared" si="3"/>
        <v>0</v>
      </c>
      <c r="AG6">
        <f t="shared" si="3"/>
        <v>-12.085672254620727</v>
      </c>
      <c r="AH6">
        <f t="shared" si="4"/>
        <v>-58.037115148347809</v>
      </c>
      <c r="AI6">
        <f t="shared" si="5"/>
        <v>-70.122787402968541</v>
      </c>
      <c r="AJ6">
        <f t="shared" si="6"/>
        <v>-61.742497144385425</v>
      </c>
      <c r="AK6">
        <f t="shared" si="20"/>
        <v>8.1054663314942559</v>
      </c>
      <c r="AL6">
        <f t="shared" si="7"/>
        <v>-123.7598182158597</v>
      </c>
      <c r="AN6">
        <f t="shared" si="8"/>
        <v>0</v>
      </c>
      <c r="AO6">
        <f t="shared" si="8"/>
        <v>0</v>
      </c>
      <c r="AP6">
        <f t="shared" si="8"/>
        <v>-9.3230087901546295</v>
      </c>
      <c r="AQ6">
        <f t="shared" si="8"/>
        <v>-44.770412707194765</v>
      </c>
      <c r="AR6">
        <f t="shared" si="8"/>
        <v>-54.093421497349404</v>
      </c>
      <c r="AS6">
        <f t="shared" si="8"/>
        <v>-47.628781541971968</v>
      </c>
      <c r="AT6">
        <f t="shared" si="8"/>
        <v>6.2526380216815509</v>
      </c>
      <c r="AU6">
        <f t="shared" si="8"/>
        <v>-95.469565017639809</v>
      </c>
      <c r="AW6">
        <v>3</v>
      </c>
      <c r="AX6">
        <f>IF(Z6&gt;0, (R6*SUMPRODUCT(K6:$K$98, X6:$X$98)-K6*$AZ$3)/Z6, 0)</f>
        <v>207.16418680531848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1"/>
        <v>0.70185609086923539</v>
      </c>
      <c r="L7" s="2">
        <v>4</v>
      </c>
      <c r="M7" s="6">
        <v>1.2030949999999999E-3</v>
      </c>
      <c r="Q7" s="4">
        <f t="shared" si="22"/>
        <v>12.5</v>
      </c>
      <c r="R7">
        <f t="shared" si="0"/>
        <v>50000</v>
      </c>
      <c r="S7">
        <f t="shared" si="1"/>
        <v>259.4254367441722</v>
      </c>
      <c r="U7">
        <f t="shared" si="12"/>
        <v>1.2030949999999999E-3</v>
      </c>
      <c r="V7">
        <f t="shared" si="13"/>
        <v>0.01</v>
      </c>
      <c r="W7">
        <f t="shared" si="14"/>
        <v>0.96685378036965819</v>
      </c>
      <c r="X7">
        <f t="shared" si="15"/>
        <v>1.1632169488938339E-3</v>
      </c>
      <c r="Y7">
        <f t="shared" si="16"/>
        <v>9.6685378036965829E-3</v>
      </c>
      <c r="Z7">
        <f t="shared" si="17"/>
        <v>0.95602202561706773</v>
      </c>
      <c r="AB7">
        <f t="shared" si="18"/>
        <v>200.29747716992824</v>
      </c>
      <c r="AC7">
        <f t="shared" si="19"/>
        <v>248.01643153275597</v>
      </c>
      <c r="AE7">
        <f t="shared" si="2"/>
        <v>0</v>
      </c>
      <c r="AF7">
        <f t="shared" si="3"/>
        <v>0</v>
      </c>
      <c r="AG7">
        <f t="shared" si="3"/>
        <v>-11.950275320213347</v>
      </c>
      <c r="AH7">
        <f t="shared" si="4"/>
        <v>-58.16084744469169</v>
      </c>
      <c r="AI7">
        <f t="shared" si="5"/>
        <v>-70.111122764905033</v>
      </c>
      <c r="AJ7">
        <f t="shared" si="6"/>
        <v>-47.718954362827731</v>
      </c>
      <c r="AK7">
        <f t="shared" si="20"/>
        <v>9.8346061290434754</v>
      </c>
      <c r="AL7">
        <f t="shared" si="7"/>
        <v>-107.99547099868929</v>
      </c>
      <c r="AN7">
        <f t="shared" si="8"/>
        <v>0</v>
      </c>
      <c r="AO7">
        <f t="shared" si="8"/>
        <v>0</v>
      </c>
      <c r="AP7">
        <f t="shared" si="8"/>
        <v>-8.3873735210560394</v>
      </c>
      <c r="AQ7">
        <f t="shared" si="8"/>
        <v>-40.820545029173267</v>
      </c>
      <c r="AR7">
        <f t="shared" si="8"/>
        <v>-49.207918550229309</v>
      </c>
      <c r="AS7">
        <f t="shared" si="8"/>
        <v>-33.491838769461715</v>
      </c>
      <c r="AT7">
        <f t="shared" si="8"/>
        <v>6.9024782129690765</v>
      </c>
      <c r="AU7">
        <f t="shared" si="8"/>
        <v>-75.797279106721945</v>
      </c>
      <c r="AW7">
        <v>4</v>
      </c>
      <c r="AX7">
        <f>IF(Z7&gt;0, (R7*SUMPRODUCT(K7:$K$98, X7:$X$98)-K7*$AZ$3)/Z7, 0)</f>
        <v>259.4254367441722</v>
      </c>
    </row>
    <row r="8" spans="1:52" x14ac:dyDescent="0.25">
      <c r="B8" s="2">
        <f>'T.26.04.A'!B8</f>
        <v>100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1"/>
        <v>0.65514430212754171</v>
      </c>
      <c r="L8" s="2">
        <v>5</v>
      </c>
      <c r="M8" s="6">
        <v>1.223083E-3</v>
      </c>
      <c r="Q8" s="4">
        <f t="shared" si="22"/>
        <v>12.5</v>
      </c>
      <c r="R8">
        <f t="shared" si="0"/>
        <v>50000</v>
      </c>
      <c r="S8">
        <f t="shared" si="1"/>
        <v>284.89689274583748</v>
      </c>
      <c r="U8">
        <f t="shared" si="12"/>
        <v>1.223083E-3</v>
      </c>
      <c r="V8">
        <f t="shared" si="13"/>
        <v>0.01</v>
      </c>
      <c r="W8">
        <f t="shared" si="14"/>
        <v>0.95602202561706773</v>
      </c>
      <c r="X8">
        <f t="shared" si="15"/>
        <v>1.1692942871578001E-3</v>
      </c>
      <c r="Y8">
        <f t="shared" si="16"/>
        <v>9.5602202561706779E-3</v>
      </c>
      <c r="Z8">
        <f t="shared" si="17"/>
        <v>0.94529251107373924</v>
      </c>
      <c r="AB8">
        <f t="shared" si="18"/>
        <v>248.01643153275597</v>
      </c>
      <c r="AC8">
        <f t="shared" si="19"/>
        <v>269.31089914081849</v>
      </c>
      <c r="AE8">
        <f t="shared" si="2"/>
        <v>0</v>
      </c>
      <c r="AF8">
        <f t="shared" si="3"/>
        <v>0</v>
      </c>
      <c r="AG8">
        <f t="shared" si="3"/>
        <v>-11.81615638842174</v>
      </c>
      <c r="AH8">
        <f t="shared" si="4"/>
        <v>-58.464714357890003</v>
      </c>
      <c r="AI8">
        <f t="shared" si="5"/>
        <v>-70.280870746311749</v>
      </c>
      <c r="AJ8">
        <f t="shared" si="6"/>
        <v>-21.294467608062519</v>
      </c>
      <c r="AK8">
        <f t="shared" si="20"/>
        <v>5.2827499916477025</v>
      </c>
      <c r="AL8">
        <f t="shared" si="7"/>
        <v>-86.292588362726562</v>
      </c>
      <c r="AN8">
        <f t="shared" si="8"/>
        <v>0</v>
      </c>
      <c r="AO8">
        <f t="shared" si="8"/>
        <v>0</v>
      </c>
      <c r="AP8">
        <f t="shared" si="8"/>
        <v>-7.7412875309224551</v>
      </c>
      <c r="AQ8">
        <f t="shared" si="8"/>
        <v>-38.302824487085914</v>
      </c>
      <c r="AR8">
        <f t="shared" si="8"/>
        <v>-46.04411201800837</v>
      </c>
      <c r="AS8">
        <f t="shared" si="8"/>
        <v>-13.950949120261662</v>
      </c>
      <c r="AT8">
        <f t="shared" si="8"/>
        <v>3.4609635565923109</v>
      </c>
      <c r="AU8">
        <f t="shared" si="8"/>
        <v>-56.53409758167772</v>
      </c>
      <c r="AW8">
        <v>5</v>
      </c>
      <c r="AX8">
        <f>IF(Z8&gt;0, (R8*SUMPRODUCT(K8:$K$98, X8:$X$98)-K8*$AZ$3)/Z8, 0)</f>
        <v>284.89689274583748</v>
      </c>
    </row>
    <row r="9" spans="1:52" x14ac:dyDescent="0.25">
      <c r="A9" t="s">
        <v>39</v>
      </c>
      <c r="C9" s="2">
        <f>0.05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1"/>
        <v>0.62046055699170533</v>
      </c>
      <c r="L9" s="2">
        <v>6</v>
      </c>
      <c r="M9" s="6">
        <v>1.254064E-3</v>
      </c>
      <c r="Q9" s="4">
        <f t="shared" si="22"/>
        <v>12.5</v>
      </c>
      <c r="R9">
        <f t="shared" si="0"/>
        <v>50000</v>
      </c>
      <c r="S9">
        <f t="shared" si="1"/>
        <v>296.50411294779582</v>
      </c>
      <c r="U9">
        <f t="shared" si="12"/>
        <v>1.254064E-3</v>
      </c>
      <c r="V9">
        <f t="shared" si="13"/>
        <v>0.01</v>
      </c>
      <c r="W9">
        <f t="shared" si="14"/>
        <v>0.94529251107373924</v>
      </c>
      <c r="X9">
        <f t="shared" si="15"/>
        <v>1.1854573076071778E-3</v>
      </c>
      <c r="Y9">
        <f t="shared" si="16"/>
        <v>9.4529251107373924E-3</v>
      </c>
      <c r="Z9">
        <f t="shared" si="17"/>
        <v>0.93465412865539466</v>
      </c>
      <c r="AB9">
        <f t="shared" si="18"/>
        <v>269.31089914081849</v>
      </c>
      <c r="AC9">
        <f t="shared" si="19"/>
        <v>277.12879332996283</v>
      </c>
      <c r="AE9">
        <f t="shared" si="2"/>
        <v>0</v>
      </c>
      <c r="AF9">
        <f t="shared" si="3"/>
        <v>0</v>
      </c>
      <c r="AG9">
        <f t="shared" si="3"/>
        <v>-11.683176608192433</v>
      </c>
      <c r="AH9">
        <f t="shared" si="4"/>
        <v>-59.272865380358887</v>
      </c>
      <c r="AI9">
        <f t="shared" si="5"/>
        <v>-70.95604198855132</v>
      </c>
      <c r="AJ9">
        <f t="shared" si="6"/>
        <v>-7.8178941891443401</v>
      </c>
      <c r="AK9">
        <f t="shared" si="20"/>
        <v>1.5889343049308291</v>
      </c>
      <c r="AL9">
        <f t="shared" si="7"/>
        <v>-77.185001872764829</v>
      </c>
      <c r="AN9">
        <f t="shared" si="8"/>
        <v>0</v>
      </c>
      <c r="AO9">
        <f t="shared" si="8"/>
        <v>0</v>
      </c>
      <c r="AP9">
        <f t="shared" si="8"/>
        <v>-7.2489502657515397</v>
      </c>
      <c r="AQ9">
        <f t="shared" si="8"/>
        <v>-36.776475068391839</v>
      </c>
      <c r="AR9">
        <f t="shared" si="8"/>
        <v>-44.025425334143385</v>
      </c>
      <c r="AS9">
        <f t="shared" si="8"/>
        <v>-4.8506949830987134</v>
      </c>
      <c r="AT9">
        <f t="shared" si="8"/>
        <v>0.98587106386061041</v>
      </c>
      <c r="AU9">
        <f t="shared" si="8"/>
        <v>-47.890249253381484</v>
      </c>
      <c r="AW9">
        <v>6</v>
      </c>
      <c r="AX9">
        <f>IF(Z9&gt;0, (R9*SUMPRODUCT(K9:$K$98, X9:$X$98)-K9*$AZ$3)/Z9, 0)</f>
        <v>296.50411294779582</v>
      </c>
    </row>
    <row r="10" spans="1:52" x14ac:dyDescent="0.25">
      <c r="A10" t="s">
        <v>19</v>
      </c>
      <c r="C10" s="2"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1"/>
        <v>0.58861640925121461</v>
      </c>
      <c r="L10" s="2">
        <v>7</v>
      </c>
      <c r="M10" s="6">
        <v>1.2910420000000001E-3</v>
      </c>
      <c r="Q10" s="4">
        <f t="shared" si="22"/>
        <v>12.5</v>
      </c>
      <c r="R10">
        <f t="shared" si="0"/>
        <v>50000</v>
      </c>
      <c r="S10">
        <f t="shared" si="1"/>
        <v>305.91581357810963</v>
      </c>
      <c r="U10">
        <f t="shared" si="12"/>
        <v>1.2910420000000001E-3</v>
      </c>
      <c r="V10">
        <f t="shared" si="13"/>
        <v>0.01</v>
      </c>
      <c r="W10">
        <f t="shared" si="14"/>
        <v>0.93465412865539466</v>
      </c>
      <c r="X10">
        <f t="shared" si="15"/>
        <v>1.2066777355675181E-3</v>
      </c>
      <c r="Y10">
        <f t="shared" si="16"/>
        <v>9.3465412865539471E-3</v>
      </c>
      <c r="Z10">
        <f t="shared" si="17"/>
        <v>0.92410090963327318</v>
      </c>
      <c r="AB10">
        <f t="shared" si="18"/>
        <v>277.12879332996283</v>
      </c>
      <c r="AC10">
        <f t="shared" si="19"/>
        <v>282.69708159873392</v>
      </c>
      <c r="AE10">
        <f t="shared" si="2"/>
        <v>0</v>
      </c>
      <c r="AF10">
        <f t="shared" si="3"/>
        <v>0</v>
      </c>
      <c r="AG10">
        <f t="shared" si="3"/>
        <v>-11.551261370415915</v>
      </c>
      <c r="AH10">
        <f t="shared" si="4"/>
        <v>-60.333886778375906</v>
      </c>
      <c r="AI10">
        <f t="shared" si="5"/>
        <v>-71.885148148791814</v>
      </c>
      <c r="AJ10">
        <f t="shared" si="6"/>
        <v>-5.5682882687710844</v>
      </c>
      <c r="AK10">
        <f t="shared" si="20"/>
        <v>1.1362280526528477</v>
      </c>
      <c r="AL10">
        <f t="shared" si="7"/>
        <v>-76.317208364910044</v>
      </c>
      <c r="AN10">
        <f t="shared" si="8"/>
        <v>0</v>
      </c>
      <c r="AO10">
        <f t="shared" si="8"/>
        <v>0</v>
      </c>
      <c r="AP10">
        <f t="shared" si="8"/>
        <v>-6.7992619901764808</v>
      </c>
      <c r="AQ10">
        <f t="shared" si="8"/>
        <v>-35.513515791656957</v>
      </c>
      <c r="AR10">
        <f t="shared" si="8"/>
        <v>-42.312777781833432</v>
      </c>
      <c r="AS10">
        <f t="shared" si="8"/>
        <v>-3.2775858464396981</v>
      </c>
      <c r="AT10">
        <f t="shared" si="8"/>
        <v>0.66880247644301916</v>
      </c>
      <c r="AU10">
        <f t="shared" si="8"/>
        <v>-44.921561151830112</v>
      </c>
      <c r="AW10">
        <v>7</v>
      </c>
      <c r="AX10">
        <f>IF(Z10&gt;0, (R10*SUMPRODUCT(K10:$K$98, X10:$X$98)-K10*$AZ$3)/Z10, 0)</f>
        <v>305.91581357810963</v>
      </c>
    </row>
    <row r="11" spans="1:52" x14ac:dyDescent="0.25">
      <c r="A11" t="s">
        <v>33</v>
      </c>
      <c r="C11" s="12">
        <f>AU100</f>
        <v>675.00854851966324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1"/>
        <v>0.55930863668872544</v>
      </c>
      <c r="L11" s="2">
        <v>8</v>
      </c>
      <c r="M11" s="6">
        <v>1.3270199999999999E-3</v>
      </c>
      <c r="Q11" s="4">
        <f t="shared" si="22"/>
        <v>12.5</v>
      </c>
      <c r="R11">
        <f t="shared" si="0"/>
        <v>50000</v>
      </c>
      <c r="S11">
        <f t="shared" si="1"/>
        <v>313.2060637627705</v>
      </c>
      <c r="U11">
        <f t="shared" si="12"/>
        <v>1.3270199999999999E-3</v>
      </c>
      <c r="V11">
        <f t="shared" si="13"/>
        <v>0.01</v>
      </c>
      <c r="W11">
        <f t="shared" si="14"/>
        <v>0.92410090963327318</v>
      </c>
      <c r="X11">
        <f t="shared" si="15"/>
        <v>1.2263003891015462E-3</v>
      </c>
      <c r="Y11">
        <f t="shared" si="16"/>
        <v>9.2410090963327314E-3</v>
      </c>
      <c r="Z11">
        <f t="shared" si="17"/>
        <v>0.9136336001478389</v>
      </c>
      <c r="AB11">
        <f t="shared" si="18"/>
        <v>282.69708159873392</v>
      </c>
      <c r="AC11">
        <f t="shared" si="19"/>
        <v>286.1555836237136</v>
      </c>
      <c r="AE11">
        <f t="shared" si="2"/>
        <v>0</v>
      </c>
      <c r="AF11">
        <f t="shared" si="3"/>
        <v>0</v>
      </c>
      <c r="AG11">
        <f t="shared" si="3"/>
        <v>-11.420420001847987</v>
      </c>
      <c r="AH11">
        <f t="shared" si="4"/>
        <v>-61.315019455077305</v>
      </c>
      <c r="AI11">
        <f t="shared" si="5"/>
        <v>-72.735439456925292</v>
      </c>
      <c r="AJ11">
        <f t="shared" si="6"/>
        <v>-3.4585020249796798</v>
      </c>
      <c r="AK11">
        <f t="shared" si="20"/>
        <v>0.6784729958369613</v>
      </c>
      <c r="AL11">
        <f t="shared" si="7"/>
        <v>-75.515468486068016</v>
      </c>
      <c r="AN11">
        <f t="shared" si="8"/>
        <v>0</v>
      </c>
      <c r="AO11">
        <f t="shared" si="8"/>
        <v>0</v>
      </c>
      <c r="AP11">
        <f t="shared" si="8"/>
        <v>-6.387539541646249</v>
      </c>
      <c r="AQ11">
        <f t="shared" si="8"/>
        <v>-34.294019939961963</v>
      </c>
      <c r="AR11">
        <f t="shared" si="8"/>
        <v>-40.681559481608211</v>
      </c>
      <c r="AS11">
        <f t="shared" si="8"/>
        <v>-1.934370052576581</v>
      </c>
      <c r="AT11">
        <f t="shared" si="8"/>
        <v>0.37947580633168609</v>
      </c>
      <c r="AU11">
        <f t="shared" si="8"/>
        <v>-42.23645372785311</v>
      </c>
      <c r="AW11">
        <v>8</v>
      </c>
      <c r="AX11">
        <f>IF(Z11&gt;0, (R11*SUMPRODUCT(K11:$K$98, X11:$X$98)-K11*$AZ$3)/Z11, 0)</f>
        <v>313.2060637627705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1"/>
        <v>0.53151063070296056</v>
      </c>
      <c r="L12" s="2">
        <v>9</v>
      </c>
      <c r="M12" s="6">
        <v>1.3729930000000001E-3</v>
      </c>
      <c r="Q12" s="4">
        <f t="shared" si="22"/>
        <v>12.5</v>
      </c>
      <c r="R12">
        <f t="shared" si="0"/>
        <v>50000</v>
      </c>
      <c r="S12">
        <f t="shared" si="1"/>
        <v>319.76557412769847</v>
      </c>
      <c r="U12">
        <f t="shared" si="12"/>
        <v>1.3729930000000001E-3</v>
      </c>
      <c r="V12">
        <f t="shared" si="13"/>
        <v>0.01</v>
      </c>
      <c r="W12">
        <f t="shared" si="14"/>
        <v>0.9136336001478389</v>
      </c>
      <c r="X12">
        <f t="shared" si="15"/>
        <v>1.2544125375677818E-3</v>
      </c>
      <c r="Y12">
        <f t="shared" si="16"/>
        <v>9.1363360014783887E-3</v>
      </c>
      <c r="Z12">
        <f t="shared" si="17"/>
        <v>0.90324285160879281</v>
      </c>
      <c r="AB12">
        <f t="shared" si="18"/>
        <v>286.1555836237136</v>
      </c>
      <c r="AC12">
        <f t="shared" si="19"/>
        <v>288.82596902142518</v>
      </c>
      <c r="AE12">
        <f t="shared" si="2"/>
        <v>0</v>
      </c>
      <c r="AF12">
        <f t="shared" si="3"/>
        <v>0</v>
      </c>
      <c r="AG12">
        <f t="shared" si="3"/>
        <v>-11.290535645109911</v>
      </c>
      <c r="AH12">
        <f t="shared" si="4"/>
        <v>-62.720626878389091</v>
      </c>
      <c r="AI12">
        <f t="shared" si="5"/>
        <v>-74.011162523498996</v>
      </c>
      <c r="AJ12">
        <f t="shared" si="6"/>
        <v>-2.6703853977115841</v>
      </c>
      <c r="AK12">
        <f t="shared" si="20"/>
        <v>0.65815784233454122</v>
      </c>
      <c r="AL12">
        <f t="shared" si="7"/>
        <v>-76.023390078876034</v>
      </c>
      <c r="AN12">
        <f t="shared" si="8"/>
        <v>0</v>
      </c>
      <c r="AO12">
        <f t="shared" si="8"/>
        <v>0</v>
      </c>
      <c r="AP12">
        <f t="shared" si="8"/>
        <v>-6.0010397217066265</v>
      </c>
      <c r="AQ12">
        <f t="shared" si="8"/>
        <v>-33.336679950217643</v>
      </c>
      <c r="AR12">
        <f t="shared" si="8"/>
        <v>-39.337719671924269</v>
      </c>
      <c r="AS12">
        <f t="shared" si="8"/>
        <v>-1.4193382269576602</v>
      </c>
      <c r="AT12">
        <f t="shared" si="8"/>
        <v>0.34981788988133167</v>
      </c>
      <c r="AU12">
        <f t="shared" si="8"/>
        <v>-40.407240009000596</v>
      </c>
      <c r="AW12">
        <v>9</v>
      </c>
      <c r="AX12">
        <f>IF(Z12&gt;0, (R12*SUMPRODUCT(K12:$K$98, X12:$X$98)-K12*$AZ$3)/Z12, 0)</f>
        <v>319.76557412769847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1"/>
        <v>0.50523824211308033</v>
      </c>
      <c r="L13" s="2">
        <v>10</v>
      </c>
      <c r="M13" s="6">
        <v>1.420964E-3</v>
      </c>
      <c r="Q13" s="4">
        <f t="shared" si="22"/>
        <v>12.5</v>
      </c>
      <c r="R13">
        <f t="shared" si="0"/>
        <v>50000</v>
      </c>
      <c r="S13">
        <f t="shared" si="1"/>
        <v>325.25057632845937</v>
      </c>
      <c r="U13">
        <f t="shared" si="12"/>
        <v>1.420964E-3</v>
      </c>
      <c r="V13">
        <f t="shared" si="13"/>
        <v>0.01</v>
      </c>
      <c r="W13">
        <f t="shared" si="14"/>
        <v>0.90324285160879281</v>
      </c>
      <c r="X13">
        <f t="shared" si="15"/>
        <v>1.2834755753934367E-3</v>
      </c>
      <c r="Y13">
        <f t="shared" si="16"/>
        <v>9.0324285160879279E-3</v>
      </c>
      <c r="Z13">
        <f t="shared" si="17"/>
        <v>0.8929269475173115</v>
      </c>
      <c r="AB13">
        <f t="shared" si="18"/>
        <v>288.82596902142518</v>
      </c>
      <c r="AC13">
        <f t="shared" si="19"/>
        <v>290.42500429921756</v>
      </c>
      <c r="AE13">
        <f t="shared" si="2"/>
        <v>0</v>
      </c>
      <c r="AF13">
        <f t="shared" si="3"/>
        <v>0</v>
      </c>
      <c r="AG13">
        <f t="shared" si="3"/>
        <v>-11.161586843966393</v>
      </c>
      <c r="AH13">
        <f t="shared" si="4"/>
        <v>-64.173778769671841</v>
      </c>
      <c r="AI13">
        <f t="shared" si="5"/>
        <v>-75.335365613638231</v>
      </c>
      <c r="AJ13">
        <f t="shared" si="6"/>
        <v>-1.5990352777923817</v>
      </c>
      <c r="AK13">
        <f t="shared" si="20"/>
        <v>0.57765193804285042</v>
      </c>
      <c r="AL13">
        <f t="shared" si="7"/>
        <v>-76.356748953387765</v>
      </c>
      <c r="AN13">
        <f t="shared" si="8"/>
        <v>0</v>
      </c>
      <c r="AO13">
        <f t="shared" si="8"/>
        <v>0</v>
      </c>
      <c r="AP13">
        <f t="shared" si="8"/>
        <v>-5.6392605162380649</v>
      </c>
      <c r="AQ13">
        <f t="shared" si="8"/>
        <v>-32.423047175342717</v>
      </c>
      <c r="AR13">
        <f t="shared" si="8"/>
        <v>-38.062307691580777</v>
      </c>
      <c r="AS13">
        <f t="shared" si="8"/>
        <v>-0.80789377282862407</v>
      </c>
      <c r="AT13">
        <f t="shared" si="8"/>
        <v>0.29185184972998374</v>
      </c>
      <c r="AU13">
        <f t="shared" si="8"/>
        <v>-38.578349614679418</v>
      </c>
      <c r="AW13">
        <v>10</v>
      </c>
      <c r="AX13">
        <f>IF(Z13&gt;0, (R13*SUMPRODUCT(K13:$K$98, X13:$X$98)-K13*$AZ$3)/Z13, 0)</f>
        <v>325.25057632845937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0.45110557331525025</v>
      </c>
      <c r="L14" s="2">
        <v>11</v>
      </c>
      <c r="M14" s="6">
        <v>1.47693E-3</v>
      </c>
      <c r="Q14" s="4">
        <f t="shared" si="22"/>
        <v>12.5</v>
      </c>
      <c r="R14">
        <f t="shared" si="0"/>
        <v>50000</v>
      </c>
      <c r="S14">
        <f t="shared" si="1"/>
        <v>373.84477134928255</v>
      </c>
      <c r="U14">
        <f t="shared" si="12"/>
        <v>1.47693E-3</v>
      </c>
      <c r="V14">
        <f t="shared" si="13"/>
        <v>0.01</v>
      </c>
      <c r="W14">
        <f t="shared" si="14"/>
        <v>0.8929269475173115</v>
      </c>
      <c r="X14">
        <f t="shared" si="15"/>
        <v>1.318790596596743E-3</v>
      </c>
      <c r="Y14">
        <f t="shared" si="16"/>
        <v>8.9292694751731145E-3</v>
      </c>
      <c r="Z14">
        <f t="shared" si="17"/>
        <v>0.88267888744554157</v>
      </c>
      <c r="AB14">
        <f t="shared" si="18"/>
        <v>290.42500429921756</v>
      </c>
      <c r="AC14">
        <f t="shared" si="19"/>
        <v>329.98488685191762</v>
      </c>
      <c r="AE14">
        <f t="shared" si="2"/>
        <v>0</v>
      </c>
      <c r="AF14">
        <f t="shared" si="3"/>
        <v>0</v>
      </c>
      <c r="AG14">
        <f t="shared" si="3"/>
        <v>-11.03348609306927</v>
      </c>
      <c r="AH14">
        <f t="shared" si="4"/>
        <v>-65.939529829837142</v>
      </c>
      <c r="AI14">
        <f t="shared" si="5"/>
        <v>-76.973015922906413</v>
      </c>
      <c r="AJ14">
        <f t="shared" si="6"/>
        <v>-39.55988255270006</v>
      </c>
      <c r="AK14">
        <f t="shared" si="20"/>
        <v>20.329750300945232</v>
      </c>
      <c r="AL14">
        <f t="shared" si="7"/>
        <v>-96.203148174661237</v>
      </c>
      <c r="AN14">
        <f t="shared" si="8"/>
        <v>0</v>
      </c>
      <c r="AO14">
        <f t="shared" si="8"/>
        <v>0</v>
      </c>
      <c r="AP14">
        <f t="shared" si="8"/>
        <v>-4.9772670696798533</v>
      </c>
      <c r="AQ14">
        <f t="shared" si="8"/>
        <v>-29.745689408026731</v>
      </c>
      <c r="AR14">
        <f t="shared" si="8"/>
        <v>-34.722956477706582</v>
      </c>
      <c r="AS14">
        <f t="shared" si="8"/>
        <v>-17.845683499219724</v>
      </c>
      <c r="AT14">
        <f t="shared" si="8"/>
        <v>9.1708636648637807</v>
      </c>
      <c r="AU14">
        <f t="shared" si="8"/>
        <v>-43.397776312062526</v>
      </c>
      <c r="AW14">
        <v>11</v>
      </c>
      <c r="AX14">
        <f>IF(Z14&gt;0, (R14*SUMPRODUCT(K14:$K$98, X14:$X$98)-K14*$AZ$3)/Z14, 0)</f>
        <v>373.84477134928255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0.40277283331718772</v>
      </c>
      <c r="L15" s="2">
        <v>12</v>
      </c>
      <c r="M15" s="6">
        <v>1.553883E-3</v>
      </c>
      <c r="Q15" s="4">
        <f t="shared" si="22"/>
        <v>12.5</v>
      </c>
      <c r="R15">
        <f t="shared" si="0"/>
        <v>50000</v>
      </c>
      <c r="S15">
        <f t="shared" si="1"/>
        <v>417.78545484818358</v>
      </c>
      <c r="U15">
        <f t="shared" si="12"/>
        <v>1.553883E-3</v>
      </c>
      <c r="V15">
        <f t="shared" si="13"/>
        <v>0.01</v>
      </c>
      <c r="W15">
        <f t="shared" si="14"/>
        <v>0.88267888744554157</v>
      </c>
      <c r="X15">
        <f t="shared" si="15"/>
        <v>1.3715797176605405E-3</v>
      </c>
      <c r="Y15">
        <f t="shared" si="16"/>
        <v>8.8267888744554164E-3</v>
      </c>
      <c r="Z15">
        <f t="shared" si="17"/>
        <v>0.87248051885342559</v>
      </c>
      <c r="AB15">
        <f t="shared" si="18"/>
        <v>329.98488685191762</v>
      </c>
      <c r="AC15">
        <f t="shared" si="19"/>
        <v>364.50967041535762</v>
      </c>
      <c r="AE15">
        <f t="shared" si="2"/>
        <v>0</v>
      </c>
      <c r="AF15">
        <f t="shared" si="3"/>
        <v>0</v>
      </c>
      <c r="AG15">
        <f t="shared" si="3"/>
        <v>-10.90600648566782</v>
      </c>
      <c r="AH15">
        <f t="shared" si="4"/>
        <v>-68.57898588302703</v>
      </c>
      <c r="AI15">
        <f t="shared" si="5"/>
        <v>-79.484992368694847</v>
      </c>
      <c r="AJ15">
        <f t="shared" si="6"/>
        <v>-34.524783563439996</v>
      </c>
      <c r="AK15">
        <f t="shared" si="20"/>
        <v>23.098942079634234</v>
      </c>
      <c r="AL15">
        <f t="shared" si="7"/>
        <v>-90.910833852500616</v>
      </c>
      <c r="AN15">
        <f t="shared" si="8"/>
        <v>0</v>
      </c>
      <c r="AO15">
        <f t="shared" si="8"/>
        <v>0</v>
      </c>
      <c r="AP15">
        <f t="shared" si="8"/>
        <v>-4.392643132408053</v>
      </c>
      <c r="AQ15">
        <f t="shared" si="8"/>
        <v>-27.621752450126216</v>
      </c>
      <c r="AR15">
        <f t="shared" si="8"/>
        <v>-32.01439558253427</v>
      </c>
      <c r="AS15">
        <f t="shared" si="8"/>
        <v>-13.905644895509401</v>
      </c>
      <c r="AT15">
        <f t="shared" si="8"/>
        <v>9.3036263480438937</v>
      </c>
      <c r="AU15">
        <f t="shared" si="8"/>
        <v>-36.616414129999775</v>
      </c>
      <c r="AW15">
        <v>12</v>
      </c>
      <c r="AX15">
        <f>IF(Z15&gt;0, (R15*SUMPRODUCT(K15:$K$98, X15:$X$98)-K15*$AZ$3)/Z15, 0)</f>
        <v>417.78545484818358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0.35961860117606043</v>
      </c>
      <c r="L16" s="2">
        <v>13</v>
      </c>
      <c r="M16" s="6">
        <v>1.6428289999999999E-3</v>
      </c>
      <c r="Q16" s="4">
        <f t="shared" si="22"/>
        <v>12.5</v>
      </c>
      <c r="R16">
        <f t="shared" si="0"/>
        <v>50000</v>
      </c>
      <c r="S16">
        <f t="shared" si="1"/>
        <v>457.22142806576198</v>
      </c>
      <c r="U16">
        <f t="shared" si="12"/>
        <v>1.6428289999999999E-3</v>
      </c>
      <c r="V16">
        <f t="shared" si="13"/>
        <v>0.01</v>
      </c>
      <c r="W16">
        <f t="shared" si="14"/>
        <v>0.87248051885342559</v>
      </c>
      <c r="X16">
        <f t="shared" si="15"/>
        <v>1.4333362983074542E-3</v>
      </c>
      <c r="Y16">
        <f t="shared" si="16"/>
        <v>8.7248051885342563E-3</v>
      </c>
      <c r="Z16">
        <f t="shared" si="17"/>
        <v>0.8623223773665839</v>
      </c>
      <c r="AB16">
        <f t="shared" si="18"/>
        <v>364.50967041535762</v>
      </c>
      <c r="AC16">
        <f t="shared" si="19"/>
        <v>394.27226883261238</v>
      </c>
      <c r="AE16">
        <f t="shared" si="2"/>
        <v>0</v>
      </c>
      <c r="AF16">
        <f t="shared" si="3"/>
        <v>0</v>
      </c>
      <c r="AG16">
        <f t="shared" si="3"/>
        <v>-10.779029717082299</v>
      </c>
      <c r="AH16">
        <f t="shared" si="4"/>
        <v>-71.666814915372711</v>
      </c>
      <c r="AI16">
        <f t="shared" si="5"/>
        <v>-82.445844632455007</v>
      </c>
      <c r="AJ16">
        <f t="shared" si="6"/>
        <v>-29.762598417254765</v>
      </c>
      <c r="AK16">
        <f t="shared" si="20"/>
        <v>25.515676929075035</v>
      </c>
      <c r="AL16">
        <f t="shared" si="7"/>
        <v>-86.69276612063473</v>
      </c>
      <c r="AN16">
        <f t="shared" si="8"/>
        <v>0</v>
      </c>
      <c r="AO16">
        <f t="shared" si="8"/>
        <v>0</v>
      </c>
      <c r="AP16">
        <f t="shared" si="8"/>
        <v>-3.8763395888923227</v>
      </c>
      <c r="AQ16">
        <f t="shared" si="8"/>
        <v>-25.772719730609957</v>
      </c>
      <c r="AR16">
        <f t="shared" si="8"/>
        <v>-29.649059319502278</v>
      </c>
      <c r="AS16">
        <f t="shared" si="8"/>
        <v>-10.703184010177988</v>
      </c>
      <c r="AT16">
        <f t="shared" si="8"/>
        <v>9.1759120452942415</v>
      </c>
      <c r="AU16">
        <f t="shared" si="8"/>
        <v>-31.176331284386023</v>
      </c>
      <c r="AW16">
        <v>13</v>
      </c>
      <c r="AX16">
        <f>IF(Z16&gt;0, (R16*SUMPRODUCT(K16:$K$98, X16:$X$98)-K16*$AZ$3)/Z16, 0)</f>
        <v>457.22142806576198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0.32108803676433967</v>
      </c>
      <c r="L17" s="2">
        <v>14</v>
      </c>
      <c r="M17" s="6">
        <v>1.733774E-3</v>
      </c>
      <c r="Q17" s="4">
        <f t="shared" si="22"/>
        <v>12.5</v>
      </c>
      <c r="R17">
        <f t="shared" si="0"/>
        <v>50000</v>
      </c>
      <c r="S17">
        <f t="shared" si="1"/>
        <v>492.52941377078963</v>
      </c>
      <c r="U17">
        <f t="shared" si="12"/>
        <v>1.733774E-3</v>
      </c>
      <c r="V17">
        <f t="shared" si="13"/>
        <v>0.01</v>
      </c>
      <c r="W17">
        <f t="shared" si="14"/>
        <v>0.8623223773665839</v>
      </c>
      <c r="X17">
        <f t="shared" si="15"/>
        <v>1.4950721174963716E-3</v>
      </c>
      <c r="Y17">
        <f t="shared" si="16"/>
        <v>8.623223773665839E-3</v>
      </c>
      <c r="Z17">
        <f t="shared" si="17"/>
        <v>0.8522040814754217</v>
      </c>
      <c r="AB17">
        <f t="shared" si="18"/>
        <v>394.27226883261238</v>
      </c>
      <c r="AC17">
        <f t="shared" si="19"/>
        <v>419.73557666216368</v>
      </c>
      <c r="AE17">
        <f t="shared" si="2"/>
        <v>0</v>
      </c>
      <c r="AF17">
        <f t="shared" si="3"/>
        <v>0</v>
      </c>
      <c r="AG17">
        <f t="shared" si="3"/>
        <v>-10.652551018442772</v>
      </c>
      <c r="AH17">
        <f t="shared" si="4"/>
        <v>-74.753605874818575</v>
      </c>
      <c r="AI17">
        <f t="shared" si="5"/>
        <v>-85.40615689326134</v>
      </c>
      <c r="AJ17">
        <f t="shared" si="6"/>
        <v>-25.463307829551297</v>
      </c>
      <c r="AK17">
        <f t="shared" si="20"/>
        <v>27.59905881828287</v>
      </c>
      <c r="AL17">
        <f t="shared" si="7"/>
        <v>-83.270405904529767</v>
      </c>
      <c r="AN17">
        <f t="shared" si="8"/>
        <v>0</v>
      </c>
      <c r="AO17">
        <f t="shared" si="8"/>
        <v>0</v>
      </c>
      <c r="AP17">
        <f t="shared" si="8"/>
        <v>-3.4204066930437564</v>
      </c>
      <c r="AQ17">
        <f t="shared" si="8"/>
        <v>-24.002488551400706</v>
      </c>
      <c r="AR17">
        <f t="shared" si="8"/>
        <v>-27.422895244444458</v>
      </c>
      <c r="AS17">
        <f t="shared" si="8"/>
        <v>-8.1759635205166656</v>
      </c>
      <c r="AT17">
        <f t="shared" si="8"/>
        <v>8.8617276125059838</v>
      </c>
      <c r="AU17">
        <f t="shared" si="8"/>
        <v>-26.737131152455142</v>
      </c>
      <c r="AW17">
        <v>14</v>
      </c>
      <c r="AX17">
        <f>IF(Z17&gt;0, (R17*SUMPRODUCT(K17:$K$98, X17:$X$98)-K17*$AZ$3)/Z17, 0)</f>
        <v>492.52941377078963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0.28668574711101752</v>
      </c>
      <c r="L18" s="2">
        <v>15</v>
      </c>
      <c r="M18" s="6">
        <v>1.8297159999999999E-3</v>
      </c>
      <c r="Q18" s="4">
        <f t="shared" si="22"/>
        <v>12.5</v>
      </c>
      <c r="R18">
        <f t="shared" si="0"/>
        <v>50000</v>
      </c>
      <c r="S18">
        <f t="shared" si="1"/>
        <v>524.2460694710926</v>
      </c>
      <c r="U18">
        <f t="shared" si="12"/>
        <v>1.8297159999999999E-3</v>
      </c>
      <c r="V18">
        <f t="shared" si="13"/>
        <v>0.01</v>
      </c>
      <c r="W18">
        <f t="shared" si="14"/>
        <v>0.8522040814754217</v>
      </c>
      <c r="X18">
        <f t="shared" si="15"/>
        <v>1.5592914431408827E-3</v>
      </c>
      <c r="Y18">
        <f t="shared" si="16"/>
        <v>8.522040814754217E-3</v>
      </c>
      <c r="Z18">
        <f t="shared" si="17"/>
        <v>0.8421227492175265</v>
      </c>
      <c r="AB18">
        <f t="shared" si="18"/>
        <v>419.73557666216368</v>
      </c>
      <c r="AC18">
        <f t="shared" si="19"/>
        <v>441.4795412894789</v>
      </c>
      <c r="AE18">
        <f t="shared" si="2"/>
        <v>0</v>
      </c>
      <c r="AF18">
        <f t="shared" si="3"/>
        <v>0</v>
      </c>
      <c r="AG18">
        <f t="shared" si="3"/>
        <v>-10.526534365219081</v>
      </c>
      <c r="AH18">
        <f t="shared" si="4"/>
        <v>-77.964572157044131</v>
      </c>
      <c r="AI18">
        <f t="shared" si="5"/>
        <v>-88.491106522263209</v>
      </c>
      <c r="AJ18">
        <f t="shared" si="6"/>
        <v>-21.743964627315222</v>
      </c>
      <c r="AK18">
        <f t="shared" si="20"/>
        <v>29.381490366351461</v>
      </c>
      <c r="AL18">
        <f t="shared" si="7"/>
        <v>-80.853580783226974</v>
      </c>
      <c r="AN18">
        <f t="shared" si="8"/>
        <v>0</v>
      </c>
      <c r="AO18">
        <f t="shared" si="8"/>
        <v>0</v>
      </c>
      <c r="AP18">
        <f t="shared" si="8"/>
        <v>-3.0178073689826328</v>
      </c>
      <c r="AQ18">
        <f t="shared" si="8"/>
        <v>-22.351331617033033</v>
      </c>
      <c r="AR18">
        <f t="shared" si="8"/>
        <v>-25.369138986015663</v>
      </c>
      <c r="AS18">
        <f t="shared" si="8"/>
        <v>-6.2336847443374017</v>
      </c>
      <c r="AT18">
        <f t="shared" si="8"/>
        <v>8.4232545169126318</v>
      </c>
      <c r="AU18">
        <f t="shared" si="8"/>
        <v>-23.179569213440434</v>
      </c>
      <c r="AW18">
        <v>15</v>
      </c>
      <c r="AX18">
        <f>IF(Z18&gt;0, (R18*SUMPRODUCT(K18:$K$98, X18:$X$98)-K18*$AZ$3)/Z18, 0)</f>
        <v>524.2460694710926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0.25596941706340848</v>
      </c>
      <c r="L19" s="2">
        <v>16</v>
      </c>
      <c r="M19" s="6">
        <v>1.940649E-3</v>
      </c>
      <c r="Q19" s="4">
        <f t="shared" si="22"/>
        <v>12.5</v>
      </c>
      <c r="R19">
        <f t="shared" si="0"/>
        <v>50000</v>
      </c>
      <c r="S19">
        <f t="shared" si="1"/>
        <v>552.80778477199101</v>
      </c>
      <c r="U19">
        <f t="shared" si="12"/>
        <v>1.940649E-3</v>
      </c>
      <c r="V19">
        <f t="shared" si="13"/>
        <v>0.01</v>
      </c>
      <c r="W19">
        <f t="shared" si="14"/>
        <v>0.8421227492175265</v>
      </c>
      <c r="X19">
        <f t="shared" si="15"/>
        <v>1.6342646711462437E-3</v>
      </c>
      <c r="Y19">
        <f t="shared" si="16"/>
        <v>8.4212274921752657E-3</v>
      </c>
      <c r="Z19">
        <f t="shared" si="17"/>
        <v>0.83206725705420503</v>
      </c>
      <c r="AB19">
        <f t="shared" si="18"/>
        <v>441.4795412894789</v>
      </c>
      <c r="AC19">
        <f t="shared" si="19"/>
        <v>459.97325715344192</v>
      </c>
      <c r="AE19">
        <f t="shared" si="2"/>
        <v>0</v>
      </c>
      <c r="AF19">
        <f t="shared" si="3"/>
        <v>0</v>
      </c>
      <c r="AG19">
        <f t="shared" si="3"/>
        <v>-10.400840713177564</v>
      </c>
      <c r="AH19">
        <f t="shared" si="4"/>
        <v>-81.713233557312179</v>
      </c>
      <c r="AI19">
        <f t="shared" si="5"/>
        <v>-92.114074270489738</v>
      </c>
      <c r="AJ19">
        <f t="shared" si="6"/>
        <v>-18.493715863963018</v>
      </c>
      <c r="AK19">
        <f t="shared" si="20"/>
        <v>30.903567890263528</v>
      </c>
      <c r="AL19">
        <f t="shared" si="7"/>
        <v>-79.704222244189225</v>
      </c>
      <c r="AN19">
        <f t="shared" si="8"/>
        <v>0</v>
      </c>
      <c r="AO19">
        <f t="shared" si="8"/>
        <v>0</v>
      </c>
      <c r="AP19">
        <f t="shared" si="8"/>
        <v>-2.6622971343214266</v>
      </c>
      <c r="AQ19">
        <f t="shared" si="8"/>
        <v>-20.916088760031347</v>
      </c>
      <c r="AR19">
        <f t="shared" si="8"/>
        <v>-23.57838589435277</v>
      </c>
      <c r="AS19">
        <f t="shared" si="8"/>
        <v>-4.7338256690349239</v>
      </c>
      <c r="AT19">
        <f t="shared" si="8"/>
        <v>7.910368258050223</v>
      </c>
      <c r="AU19">
        <f t="shared" si="8"/>
        <v>-20.401843305337472</v>
      </c>
      <c r="AW19">
        <v>16</v>
      </c>
      <c r="AX19">
        <f>IF(Z19&gt;0, (R19*SUMPRODUCT(K19:$K$98, X19:$X$98)-K19*$AZ$3)/Z19, 0)</f>
        <v>552.80778477199101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0.22854412237804328</v>
      </c>
      <c r="L20" s="2">
        <v>17</v>
      </c>
      <c r="M20" s="6">
        <v>2.0505829999999999E-3</v>
      </c>
      <c r="Q20" s="4">
        <f t="shared" si="22"/>
        <v>12.5</v>
      </c>
      <c r="R20">
        <f t="shared" si="0"/>
        <v>50000</v>
      </c>
      <c r="S20">
        <f t="shared" si="1"/>
        <v>578.47033193455889</v>
      </c>
      <c r="U20">
        <f t="shared" si="12"/>
        <v>2.0505829999999999E-3</v>
      </c>
      <c r="V20">
        <f t="shared" si="13"/>
        <v>0.01</v>
      </c>
      <c r="W20">
        <f t="shared" si="14"/>
        <v>0.83206725705420503</v>
      </c>
      <c r="X20">
        <f t="shared" si="15"/>
        <v>1.7062229721719828E-3</v>
      </c>
      <c r="Y20">
        <f t="shared" si="16"/>
        <v>8.3206725705420505E-3</v>
      </c>
      <c r="Z20">
        <f t="shared" si="17"/>
        <v>0.82204036151149107</v>
      </c>
      <c r="AB20">
        <f t="shared" si="18"/>
        <v>459.97325715344192</v>
      </c>
      <c r="AC20">
        <f t="shared" si="19"/>
        <v>475.52596078715703</v>
      </c>
      <c r="AE20">
        <f t="shared" si="2"/>
        <v>0</v>
      </c>
      <c r="AF20">
        <f t="shared" si="3"/>
        <v>0</v>
      </c>
      <c r="AG20">
        <f t="shared" si="3"/>
        <v>-10.275504518893639</v>
      </c>
      <c r="AH20">
        <f t="shared" si="4"/>
        <v>-85.31114860859914</v>
      </c>
      <c r="AI20">
        <f t="shared" si="5"/>
        <v>-95.586653127492781</v>
      </c>
      <c r="AJ20">
        <f t="shared" si="6"/>
        <v>-15.552703633715112</v>
      </c>
      <c r="AK20">
        <f t="shared" si="20"/>
        <v>32.198128000740937</v>
      </c>
      <c r="AL20">
        <f t="shared" si="7"/>
        <v>-78.941228760466956</v>
      </c>
      <c r="AN20">
        <f t="shared" si="8"/>
        <v>0</v>
      </c>
      <c r="AO20">
        <f t="shared" si="8"/>
        <v>0</v>
      </c>
      <c r="AP20">
        <f t="shared" si="8"/>
        <v>-2.3484061622621644</v>
      </c>
      <c r="AQ20">
        <f t="shared" si="8"/>
        <v>-19.497361587815117</v>
      </c>
      <c r="AR20">
        <f t="shared" si="8"/>
        <v>-21.845767750077282</v>
      </c>
      <c r="AS20">
        <f t="shared" si="8"/>
        <v>-3.5544790025732249</v>
      </c>
      <c r="AT20">
        <f t="shared" si="8"/>
        <v>7.3586929061452384</v>
      </c>
      <c r="AU20">
        <f t="shared" si="8"/>
        <v>-18.04155384650527</v>
      </c>
      <c r="AW20">
        <v>17</v>
      </c>
      <c r="AX20">
        <f>IF(Z20&gt;0, (R20*SUMPRODUCT(K20:$K$98, X20:$X$98)-K20*$AZ$3)/Z20, 0)</f>
        <v>578.47033193455889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0.2040572521232529</v>
      </c>
      <c r="L21" s="2">
        <v>18</v>
      </c>
      <c r="M21" s="6">
        <v>2.1765069999999998E-3</v>
      </c>
      <c r="Q21" s="4">
        <f t="shared" si="22"/>
        <v>12.5</v>
      </c>
      <c r="R21">
        <f t="shared" si="0"/>
        <v>50000</v>
      </c>
      <c r="S21">
        <f t="shared" si="1"/>
        <v>601.68903966931748</v>
      </c>
      <c r="U21">
        <f t="shared" si="12"/>
        <v>2.1765069999999998E-3</v>
      </c>
      <c r="V21">
        <f t="shared" si="13"/>
        <v>0.01</v>
      </c>
      <c r="W21">
        <f t="shared" si="14"/>
        <v>0.82204036151149107</v>
      </c>
      <c r="X21">
        <f t="shared" si="15"/>
        <v>1.7891766011122908E-3</v>
      </c>
      <c r="Y21">
        <f t="shared" si="16"/>
        <v>8.2204036151149115E-3</v>
      </c>
      <c r="Z21">
        <f t="shared" si="17"/>
        <v>0.81203078129526385</v>
      </c>
      <c r="AB21">
        <f t="shared" si="18"/>
        <v>475.52596078715703</v>
      </c>
      <c r="AC21">
        <f t="shared" si="19"/>
        <v>488.59002097947285</v>
      </c>
      <c r="AE21">
        <f t="shared" si="2"/>
        <v>0</v>
      </c>
      <c r="AF21">
        <f t="shared" si="3"/>
        <v>0</v>
      </c>
      <c r="AG21">
        <f t="shared" si="3"/>
        <v>-10.150384766190799</v>
      </c>
      <c r="AH21">
        <f t="shared" si="4"/>
        <v>-89.458830055614541</v>
      </c>
      <c r="AI21">
        <f t="shared" si="5"/>
        <v>-99.609214821805338</v>
      </c>
      <c r="AJ21">
        <f t="shared" si="6"/>
        <v>-13.064060192315821</v>
      </c>
      <c r="AK21">
        <f t="shared" si="20"/>
        <v>33.286817255100992</v>
      </c>
      <c r="AL21">
        <f t="shared" si="7"/>
        <v>-79.386457759020175</v>
      </c>
      <c r="AN21">
        <f t="shared" si="8"/>
        <v>0</v>
      </c>
      <c r="AO21">
        <f t="shared" si="8"/>
        <v>0</v>
      </c>
      <c r="AP21">
        <f t="shared" si="8"/>
        <v>-2.0712596233826215</v>
      </c>
      <c r="AQ21">
        <f t="shared" si="8"/>
        <v>-18.25472303930977</v>
      </c>
      <c r="AR21">
        <f t="shared" si="8"/>
        <v>-20.325982662692393</v>
      </c>
      <c r="AS21">
        <f t="shared" si="8"/>
        <v>-2.6658162244167416</v>
      </c>
      <c r="AT21">
        <f t="shared" si="8"/>
        <v>6.7924164610047884</v>
      </c>
      <c r="AU21">
        <f t="shared" si="8"/>
        <v>-16.199382426104346</v>
      </c>
      <c r="AW21">
        <v>18</v>
      </c>
      <c r="AX21">
        <f>IF(Z21&gt;0, (R21*SUMPRODUCT(K21:$K$98, X21:$X$98)-K21*$AZ$3)/Z21, 0)</f>
        <v>601.68903966931748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0.18219397511004723</v>
      </c>
      <c r="L22" s="2">
        <v>19</v>
      </c>
      <c r="M22" s="6">
        <v>2.312424E-3</v>
      </c>
      <c r="Q22" s="4">
        <f t="shared" si="22"/>
        <v>12.5</v>
      </c>
      <c r="R22">
        <f t="shared" si="0"/>
        <v>50000</v>
      </c>
      <c r="S22">
        <f t="shared" si="1"/>
        <v>622.67783748887803</v>
      </c>
      <c r="U22">
        <f t="shared" si="12"/>
        <v>2.312424E-3</v>
      </c>
      <c r="V22">
        <f t="shared" si="13"/>
        <v>0.01</v>
      </c>
      <c r="W22">
        <f t="shared" si="14"/>
        <v>0.81203078129526385</v>
      </c>
      <c r="X22">
        <f t="shared" si="15"/>
        <v>1.8777594674059192E-3</v>
      </c>
      <c r="Y22">
        <f t="shared" si="16"/>
        <v>8.1203078129526395E-3</v>
      </c>
      <c r="Z22">
        <f t="shared" si="17"/>
        <v>0.80203271401490539</v>
      </c>
      <c r="AB22">
        <f t="shared" si="18"/>
        <v>488.59002097947285</v>
      </c>
      <c r="AC22">
        <f t="shared" si="19"/>
        <v>499.40799595813706</v>
      </c>
      <c r="AE22">
        <f t="shared" si="2"/>
        <v>0</v>
      </c>
      <c r="AF22">
        <f t="shared" si="3"/>
        <v>0</v>
      </c>
      <c r="AG22">
        <f t="shared" si="3"/>
        <v>-10.025408925186317</v>
      </c>
      <c r="AH22">
        <f t="shared" si="4"/>
        <v>-93.887973370295967</v>
      </c>
      <c r="AI22">
        <f t="shared" si="5"/>
        <v>-103.91338229548228</v>
      </c>
      <c r="AJ22">
        <f t="shared" si="6"/>
        <v>-10.817974978664211</v>
      </c>
      <c r="AK22">
        <f t="shared" si="20"/>
        <v>34.201301468563102</v>
      </c>
      <c r="AL22">
        <f t="shared" si="7"/>
        <v>-80.530055805583387</v>
      </c>
      <c r="AN22">
        <f t="shared" si="8"/>
        <v>0</v>
      </c>
      <c r="AO22">
        <f t="shared" si="8"/>
        <v>0</v>
      </c>
      <c r="AP22">
        <f t="shared" si="8"/>
        <v>-1.8265691041834413</v>
      </c>
      <c r="AQ22">
        <f t="shared" si="8"/>
        <v>-17.10582308336048</v>
      </c>
      <c r="AR22">
        <f t="shared" si="8"/>
        <v>-18.932392187543922</v>
      </c>
      <c r="AS22">
        <f t="shared" si="8"/>
        <v>-1.9709698640038609</v>
      </c>
      <c r="AT22">
        <f t="shared" si="8"/>
        <v>6.2312710684946078</v>
      </c>
      <c r="AU22">
        <f t="shared" si="8"/>
        <v>-14.672090983053174</v>
      </c>
      <c r="AW22">
        <v>19</v>
      </c>
      <c r="AX22">
        <f>IF(Z22&gt;0, (R22*SUMPRODUCT(K22:$K$98, X22:$X$98)-K22*$AZ$3)/Z22, 0)</f>
        <v>622.67783748887803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0.16267319206254216</v>
      </c>
      <c r="L23" s="2">
        <v>20</v>
      </c>
      <c r="M23" s="6">
        <v>2.4603350000000001E-3</v>
      </c>
      <c r="Q23" s="4">
        <f t="shared" si="22"/>
        <v>12.5</v>
      </c>
      <c r="R23">
        <f t="shared" si="0"/>
        <v>50000</v>
      </c>
      <c r="S23">
        <f t="shared" si="1"/>
        <v>641.71065240700875</v>
      </c>
      <c r="U23">
        <f t="shared" si="12"/>
        <v>2.4603350000000001E-3</v>
      </c>
      <c r="V23">
        <f t="shared" si="13"/>
        <v>0.01</v>
      </c>
      <c r="W23">
        <f t="shared" si="14"/>
        <v>0.80203271401490539</v>
      </c>
      <c r="X23">
        <f t="shared" si="15"/>
        <v>1.9732691574358622E-3</v>
      </c>
      <c r="Y23">
        <f t="shared" si="16"/>
        <v>8.0203271401490545E-3</v>
      </c>
      <c r="Z23">
        <f t="shared" si="17"/>
        <v>0.79203911771732038</v>
      </c>
      <c r="AB23">
        <f t="shared" si="18"/>
        <v>499.40799595813706</v>
      </c>
      <c r="AC23">
        <f t="shared" si="19"/>
        <v>508.25993896225327</v>
      </c>
      <c r="AE23">
        <f t="shared" si="2"/>
        <v>0</v>
      </c>
      <c r="AF23">
        <f t="shared" si="3"/>
        <v>0</v>
      </c>
      <c r="AG23">
        <f t="shared" si="3"/>
        <v>-9.9004889714665048</v>
      </c>
      <c r="AH23">
        <f t="shared" si="4"/>
        <v>-98.663457871793113</v>
      </c>
      <c r="AI23">
        <f t="shared" si="5"/>
        <v>-108.56394684325961</v>
      </c>
      <c r="AJ23">
        <f t="shared" si="6"/>
        <v>-8.8519430041162082</v>
      </c>
      <c r="AK23">
        <f t="shared" si="20"/>
        <v>34.958559717069598</v>
      </c>
      <c r="AL23">
        <f t="shared" si="7"/>
        <v>-82.457330130306218</v>
      </c>
      <c r="AN23">
        <f t="shared" si="8"/>
        <v>0</v>
      </c>
      <c r="AO23">
        <f t="shared" si="8"/>
        <v>0</v>
      </c>
      <c r="AP23">
        <f t="shared" si="8"/>
        <v>-1.6105441439684511</v>
      </c>
      <c r="AQ23">
        <f t="shared" si="8"/>
        <v>-16.049899631932739</v>
      </c>
      <c r="AR23">
        <f t="shared" si="8"/>
        <v>-17.660443775901189</v>
      </c>
      <c r="AS23">
        <f t="shared" si="8"/>
        <v>-1.4399738244352724</v>
      </c>
      <c r="AT23">
        <f t="shared" si="8"/>
        <v>5.6868204990847122</v>
      </c>
      <c r="AU23">
        <f t="shared" si="8"/>
        <v>-13.413597101251748</v>
      </c>
      <c r="AW23">
        <v>20</v>
      </c>
      <c r="AX23">
        <f>IF(Z23&gt;0, (R23*SUMPRODUCT(K23:$K$98, X23:$X$98)-K23*$AZ$3)/Z23, 0)</f>
        <v>641.71065240700875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0.14524392148441262</v>
      </c>
      <c r="L24" s="2">
        <v>21</v>
      </c>
      <c r="M24" s="6">
        <v>2.6172399999999998E-3</v>
      </c>
      <c r="Q24" s="4">
        <f t="shared" si="22"/>
        <v>12.5</v>
      </c>
      <c r="R24">
        <f t="shared" si="0"/>
        <v>50000</v>
      </c>
      <c r="S24">
        <f t="shared" si="1"/>
        <v>659.0235967155985</v>
      </c>
      <c r="U24">
        <f t="shared" si="12"/>
        <v>2.6172399999999998E-3</v>
      </c>
      <c r="V24">
        <f t="shared" si="13"/>
        <v>0.01</v>
      </c>
      <c r="W24">
        <f t="shared" si="14"/>
        <v>0.79203911771732038</v>
      </c>
      <c r="X24">
        <f t="shared" si="15"/>
        <v>2.0729564604544796E-3</v>
      </c>
      <c r="Y24">
        <f t="shared" si="16"/>
        <v>7.9203911771732038E-3</v>
      </c>
      <c r="Z24">
        <f t="shared" si="17"/>
        <v>0.78204577007969267</v>
      </c>
      <c r="AB24">
        <f t="shared" si="18"/>
        <v>508.25993896225327</v>
      </c>
      <c r="AC24">
        <f t="shared" si="19"/>
        <v>515.38661619413904</v>
      </c>
      <c r="AE24">
        <f t="shared" si="2"/>
        <v>0</v>
      </c>
      <c r="AF24">
        <f t="shared" si="3"/>
        <v>0</v>
      </c>
      <c r="AG24">
        <f t="shared" si="3"/>
        <v>-9.7755721259961579</v>
      </c>
      <c r="AH24">
        <f t="shared" si="4"/>
        <v>-103.64782302272398</v>
      </c>
      <c r="AI24">
        <f t="shared" si="5"/>
        <v>-113.42339514872015</v>
      </c>
      <c r="AJ24">
        <f t="shared" si="6"/>
        <v>-7.1266772318857647</v>
      </c>
      <c r="AK24">
        <f t="shared" si="20"/>
        <v>35.578195727357731</v>
      </c>
      <c r="AL24">
        <f t="shared" ref="AL24:AL87" si="23">SUM(AI24:AK24)</f>
        <v>-84.971876653248188</v>
      </c>
      <c r="AN24">
        <f t="shared" si="8"/>
        <v>0</v>
      </c>
      <c r="AO24">
        <f t="shared" si="8"/>
        <v>0</v>
      </c>
      <c r="AP24">
        <f t="shared" si="8"/>
        <v>-1.4198424303333985</v>
      </c>
      <c r="AQ24">
        <f t="shared" si="8"/>
        <v>-15.054216269142817</v>
      </c>
      <c r="AR24">
        <f t="shared" si="8"/>
        <v>-16.474058699476217</v>
      </c>
      <c r="AS24">
        <f t="shared" si="8"/>
        <v>-1.035106548312767</v>
      </c>
      <c r="AT24">
        <f t="shared" si="8"/>
        <v>5.1675166667814105</v>
      </c>
      <c r="AU24">
        <f t="shared" si="8"/>
        <v>-12.341648581007574</v>
      </c>
      <c r="AW24">
        <v>21</v>
      </c>
      <c r="AX24">
        <f>IF(Z24&gt;0, (R24*SUMPRODUCT(K24:$K$98, X24:$X$98)-K24*$AZ$3)/Z24, 0)</f>
        <v>659.0235967155985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0.12968207275393984</v>
      </c>
      <c r="L25" s="2">
        <v>22</v>
      </c>
      <c r="M25" s="6">
        <v>2.8021280000000001E-3</v>
      </c>
      <c r="Q25" s="4">
        <f t="shared" si="22"/>
        <v>12.5</v>
      </c>
      <c r="R25">
        <f t="shared" si="0"/>
        <v>50000</v>
      </c>
      <c r="S25">
        <f t="shared" si="1"/>
        <v>674.87419737344976</v>
      </c>
      <c r="U25">
        <f t="shared" si="12"/>
        <v>2.8021280000000001E-3</v>
      </c>
      <c r="V25">
        <f t="shared" si="13"/>
        <v>0.01</v>
      </c>
      <c r="W25">
        <f t="shared" si="14"/>
        <v>0.78204577007969267</v>
      </c>
      <c r="X25">
        <f t="shared" si="15"/>
        <v>2.1913923496218691E-3</v>
      </c>
      <c r="Y25">
        <f t="shared" si="16"/>
        <v>7.8204577007969268E-3</v>
      </c>
      <c r="Z25">
        <f t="shared" si="17"/>
        <v>0.77203392002927385</v>
      </c>
      <c r="AB25">
        <f t="shared" si="18"/>
        <v>515.38661619413904</v>
      </c>
      <c r="AC25">
        <f t="shared" si="19"/>
        <v>521.02577212483425</v>
      </c>
      <c r="AE25">
        <f t="shared" si="2"/>
        <v>0</v>
      </c>
      <c r="AF25">
        <f t="shared" si="3"/>
        <v>0</v>
      </c>
      <c r="AG25">
        <f t="shared" si="3"/>
        <v>-9.6504240003659234</v>
      </c>
      <c r="AH25">
        <f t="shared" si="4"/>
        <v>-109.56961748109346</v>
      </c>
      <c r="AI25">
        <f t="shared" si="5"/>
        <v>-119.22004148145939</v>
      </c>
      <c r="AJ25">
        <f t="shared" si="6"/>
        <v>-5.6391559306952104</v>
      </c>
      <c r="AK25">
        <f t="shared" si="20"/>
        <v>36.077063133589739</v>
      </c>
      <c r="AL25">
        <f t="shared" si="23"/>
        <v>-88.782134278564854</v>
      </c>
      <c r="AN25">
        <f t="shared" si="8"/>
        <v>0</v>
      </c>
      <c r="AO25">
        <f t="shared" si="8"/>
        <v>0</v>
      </c>
      <c r="AP25">
        <f t="shared" si="8"/>
        <v>-1.2514869873218208</v>
      </c>
      <c r="AQ25">
        <f t="shared" si="8"/>
        <v>-14.209215105804519</v>
      </c>
      <c r="AR25">
        <f t="shared" si="8"/>
        <v>-15.460702093126342</v>
      </c>
      <c r="AS25">
        <f t="shared" si="8"/>
        <v>-0.73129742967522759</v>
      </c>
      <c r="AT25">
        <f t="shared" si="8"/>
        <v>4.6785483260386656</v>
      </c>
      <c r="AU25">
        <f t="shared" si="8"/>
        <v>-11.513451196762903</v>
      </c>
      <c r="AW25">
        <v>22</v>
      </c>
      <c r="AX25">
        <f>IF(Z25&gt;0, (R25*SUMPRODUCT(K25:$K$98, X25:$X$98)-K25*$AZ$3)/Z25, 0)</f>
        <v>674.87419737344976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0.11578756495887485</v>
      </c>
      <c r="L26" s="2">
        <v>23</v>
      </c>
      <c r="M26" s="6">
        <v>3.0140000000000002E-3</v>
      </c>
      <c r="Q26" s="4">
        <f t="shared" si="22"/>
        <v>12.5</v>
      </c>
      <c r="R26">
        <f t="shared" si="0"/>
        <v>50000</v>
      </c>
      <c r="S26">
        <f t="shared" si="1"/>
        <v>689.372665519149</v>
      </c>
      <c r="U26">
        <f t="shared" si="12"/>
        <v>3.0140000000000002E-3</v>
      </c>
      <c r="V26">
        <f t="shared" si="13"/>
        <v>0.01</v>
      </c>
      <c r="W26">
        <f t="shared" si="14"/>
        <v>0.77203392002927385</v>
      </c>
      <c r="X26">
        <f t="shared" si="15"/>
        <v>2.3269102349682317E-3</v>
      </c>
      <c r="Y26">
        <f t="shared" si="16"/>
        <v>7.7203392002927387E-3</v>
      </c>
      <c r="Z26">
        <f t="shared" si="17"/>
        <v>0.76198667059401293</v>
      </c>
      <c r="AB26">
        <f t="shared" si="18"/>
        <v>521.02577212483425</v>
      </c>
      <c r="AC26">
        <f t="shared" si="19"/>
        <v>525.2927821974564</v>
      </c>
      <c r="AE26">
        <f t="shared" si="2"/>
        <v>0</v>
      </c>
      <c r="AF26">
        <f t="shared" si="3"/>
        <v>0</v>
      </c>
      <c r="AG26">
        <f t="shared" si="3"/>
        <v>-9.524833382425161</v>
      </c>
      <c r="AH26">
        <f t="shared" si="4"/>
        <v>-116.34551174841158</v>
      </c>
      <c r="AI26">
        <f t="shared" si="5"/>
        <v>-125.87034513083674</v>
      </c>
      <c r="AJ26">
        <f t="shared" si="6"/>
        <v>-4.2670100726221563</v>
      </c>
      <c r="AK26">
        <f t="shared" si="20"/>
        <v>36.471804048738399</v>
      </c>
      <c r="AL26">
        <f t="shared" si="23"/>
        <v>-93.665551154720504</v>
      </c>
      <c r="AN26">
        <f t="shared" si="8"/>
        <v>0</v>
      </c>
      <c r="AO26">
        <f t="shared" si="8"/>
        <v>0</v>
      </c>
      <c r="AP26">
        <f t="shared" si="8"/>
        <v>-1.1028572639900129</v>
      </c>
      <c r="AQ26">
        <f t="shared" si="8"/>
        <v>-13.471363499242743</v>
      </c>
      <c r="AR26">
        <f t="shared" si="8"/>
        <v>-14.574220763232756</v>
      </c>
      <c r="AS26">
        <f t="shared" si="8"/>
        <v>-0.49406670596391122</v>
      </c>
      <c r="AT26">
        <f t="shared" si="8"/>
        <v>4.2229813804606522</v>
      </c>
      <c r="AU26">
        <f t="shared" si="8"/>
        <v>-10.845306088736015</v>
      </c>
      <c r="AW26">
        <v>23</v>
      </c>
      <c r="AX26">
        <f>IF(Z26&gt;0, (R26*SUMPRODUCT(K26:$K$98, X26:$X$98)-K26*$AZ$3)/Z26, 0)</f>
        <v>689.372665519149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0.10338175442756682</v>
      </c>
      <c r="L27" s="2">
        <v>24</v>
      </c>
      <c r="M27" s="6">
        <v>4.6990000000000001E-3</v>
      </c>
      <c r="Q27" s="4">
        <f t="shared" si="22"/>
        <v>12.5</v>
      </c>
      <c r="R27">
        <f t="shared" si="0"/>
        <v>50000</v>
      </c>
      <c r="S27">
        <f t="shared" si="1"/>
        <v>703.68638668451308</v>
      </c>
      <c r="U27">
        <f t="shared" si="12"/>
        <v>4.6990000000000001E-3</v>
      </c>
      <c r="V27">
        <f t="shared" si="13"/>
        <v>0.01</v>
      </c>
      <c r="W27">
        <f t="shared" si="14"/>
        <v>0.76198667059401293</v>
      </c>
      <c r="X27">
        <f t="shared" si="15"/>
        <v>3.5805753651212669E-3</v>
      </c>
      <c r="Y27">
        <f t="shared" si="16"/>
        <v>7.6198667059401296E-3</v>
      </c>
      <c r="Z27">
        <f t="shared" si="17"/>
        <v>0.75078622852295152</v>
      </c>
      <c r="AB27">
        <f t="shared" si="18"/>
        <v>525.2927821974564</v>
      </c>
      <c r="AC27">
        <f t="shared" si="19"/>
        <v>528.31804832180887</v>
      </c>
      <c r="AE27">
        <f t="shared" si="2"/>
        <v>0</v>
      </c>
      <c r="AF27">
        <f t="shared" si="3"/>
        <v>0</v>
      </c>
      <c r="AG27">
        <f t="shared" si="3"/>
        <v>-9.3848278565368943</v>
      </c>
      <c r="AH27">
        <f t="shared" si="4"/>
        <v>-179.02876825606336</v>
      </c>
      <c r="AI27">
        <f t="shared" si="5"/>
        <v>-188.41359611260026</v>
      </c>
      <c r="AJ27">
        <f t="shared" si="6"/>
        <v>-3.0252661243524699</v>
      </c>
      <c r="AK27">
        <f t="shared" si="20"/>
        <v>36.77049475382195</v>
      </c>
      <c r="AL27">
        <f t="shared" si="23"/>
        <v>-154.66836748313079</v>
      </c>
      <c r="AN27">
        <f t="shared" si="8"/>
        <v>0</v>
      </c>
      <c r="AO27">
        <f t="shared" si="8"/>
        <v>0</v>
      </c>
      <c r="AP27">
        <f t="shared" si="8"/>
        <v>-0.97021996880948547</v>
      </c>
      <c r="AQ27">
        <f t="shared" si="8"/>
        <v>-18.508308155318112</v>
      </c>
      <c r="AR27">
        <f t="shared" si="8"/>
        <v>-19.4785281241276</v>
      </c>
      <c r="AS27">
        <f t="shared" si="8"/>
        <v>-0.31275731954584385</v>
      </c>
      <c r="AT27">
        <f t="shared" si="8"/>
        <v>3.8013982588197548</v>
      </c>
      <c r="AU27">
        <f t="shared" si="8"/>
        <v>-15.989887184853689</v>
      </c>
      <c r="AW27">
        <v>24</v>
      </c>
      <c r="AX27">
        <f>IF(Z27&gt;0, (R27*SUMPRODUCT(K27:$K$98, X27:$X$98)-K27*$AZ$3)/Z27, 0)</f>
        <v>703.68638668451308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9.230513788175608E-2</v>
      </c>
      <c r="L28" s="2">
        <v>25</v>
      </c>
      <c r="M28" s="6">
        <v>6.5490000000000001E-3</v>
      </c>
      <c r="Q28" s="4">
        <f t="shared" si="22"/>
        <v>12.5</v>
      </c>
      <c r="R28">
        <f t="shared" si="0"/>
        <v>50000</v>
      </c>
      <c r="S28">
        <f t="shared" si="1"/>
        <v>710.40932800686744</v>
      </c>
      <c r="U28">
        <f t="shared" si="12"/>
        <v>6.5490000000000001E-3</v>
      </c>
      <c r="V28">
        <f t="shared" si="13"/>
        <v>0.01</v>
      </c>
      <c r="W28">
        <f t="shared" si="14"/>
        <v>0.75078622852295152</v>
      </c>
      <c r="X28">
        <f t="shared" si="15"/>
        <v>4.9168990105968096E-3</v>
      </c>
      <c r="Y28">
        <f t="shared" si="16"/>
        <v>7.507862285229515E-3</v>
      </c>
      <c r="Z28">
        <f t="shared" si="17"/>
        <v>0.73836146722712526</v>
      </c>
      <c r="AB28">
        <f t="shared" si="18"/>
        <v>528.31804832180887</v>
      </c>
      <c r="AC28">
        <f t="shared" si="19"/>
        <v>524.53887375898671</v>
      </c>
      <c r="AE28">
        <f t="shared" si="2"/>
        <v>0</v>
      </c>
      <c r="AF28">
        <f t="shared" si="3"/>
        <v>0</v>
      </c>
      <c r="AG28">
        <f t="shared" si="3"/>
        <v>-9.2295183403390659</v>
      </c>
      <c r="AH28">
        <f t="shared" si="4"/>
        <v>-245.84495052984047</v>
      </c>
      <c r="AI28">
        <f t="shared" si="5"/>
        <v>-255.07446887017954</v>
      </c>
      <c r="AJ28">
        <f t="shared" si="6"/>
        <v>3.7791745628221634</v>
      </c>
      <c r="AK28">
        <f t="shared" si="20"/>
        <v>36.982263382526625</v>
      </c>
      <c r="AL28">
        <f t="shared" si="23"/>
        <v>-214.31303092483074</v>
      </c>
      <c r="AN28">
        <f t="shared" si="8"/>
        <v>0</v>
      </c>
      <c r="AO28">
        <f t="shared" si="8"/>
        <v>0</v>
      </c>
      <c r="AP28">
        <f t="shared" si="8"/>
        <v>-0.85193196298719398</v>
      </c>
      <c r="AQ28">
        <f t="shared" si="8"/>
        <v>-22.692752056190429</v>
      </c>
      <c r="AR28">
        <f t="shared" si="8"/>
        <v>-23.544684019177623</v>
      </c>
      <c r="AS28">
        <f t="shared" si="8"/>
        <v>0.34883722910052506</v>
      </c>
      <c r="AT28">
        <f t="shared" si="8"/>
        <v>3.4136529207035391</v>
      </c>
      <c r="AU28">
        <f t="shared" si="8"/>
        <v>-19.782193869373558</v>
      </c>
      <c r="AW28">
        <v>25</v>
      </c>
      <c r="AX28">
        <f>IF(Z28&gt;0, (R28*SUMPRODUCT(K28:$K$98, X28:$X$98)-K28*$AZ$3)/Z28, 0)</f>
        <v>710.40932800686744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8.2415301680139358E-2</v>
      </c>
      <c r="L29" s="2">
        <v>26</v>
      </c>
      <c r="M29" s="6">
        <v>8.5349999999999992E-3</v>
      </c>
      <c r="Q29" s="4">
        <f t="shared" si="22"/>
        <v>12.5</v>
      </c>
      <c r="R29">
        <f t="shared" si="0"/>
        <v>50000</v>
      </c>
      <c r="S29">
        <f t="shared" si="1"/>
        <v>710.65852643579456</v>
      </c>
      <c r="U29">
        <f t="shared" si="12"/>
        <v>8.5349999999999992E-3</v>
      </c>
      <c r="V29">
        <f t="shared" si="13"/>
        <v>0.01</v>
      </c>
      <c r="W29">
        <f t="shared" si="14"/>
        <v>0.73836146722712526</v>
      </c>
      <c r="X29">
        <f t="shared" si="15"/>
        <v>6.3019151227835133E-3</v>
      </c>
      <c r="Y29">
        <f t="shared" si="16"/>
        <v>7.3836146722712527E-3</v>
      </c>
      <c r="Z29">
        <f t="shared" si="17"/>
        <v>0.72467593743207048</v>
      </c>
      <c r="AB29">
        <f t="shared" si="18"/>
        <v>524.53887375898671</v>
      </c>
      <c r="AC29">
        <f t="shared" si="19"/>
        <v>514.99713383895323</v>
      </c>
      <c r="AE29">
        <f t="shared" si="2"/>
        <v>0</v>
      </c>
      <c r="AF29">
        <f t="shared" si="3"/>
        <v>0</v>
      </c>
      <c r="AG29">
        <f t="shared" si="3"/>
        <v>-9.0584492179008809</v>
      </c>
      <c r="AH29">
        <f t="shared" si="4"/>
        <v>-315.09575613917565</v>
      </c>
      <c r="AI29">
        <f t="shared" si="5"/>
        <v>-324.15420535707653</v>
      </c>
      <c r="AJ29">
        <f t="shared" si="6"/>
        <v>9.5417399200334785</v>
      </c>
      <c r="AK29">
        <f t="shared" si="20"/>
        <v>36.71772116312907</v>
      </c>
      <c r="AL29">
        <f t="shared" si="23"/>
        <v>-277.894744273914</v>
      </c>
      <c r="AN29">
        <f t="shared" si="8"/>
        <v>0</v>
      </c>
      <c r="AO29">
        <f t="shared" si="8"/>
        <v>0</v>
      </c>
      <c r="AP29">
        <f t="shared" si="8"/>
        <v>-0.74655482504752357</v>
      </c>
      <c r="AQ29">
        <f t="shared" si="8"/>
        <v>-25.968711800341783</v>
      </c>
      <c r="AR29">
        <f t="shared" si="8"/>
        <v>-26.715266625389308</v>
      </c>
      <c r="AS29">
        <f t="shared" si="8"/>
        <v>0.78638537406298792</v>
      </c>
      <c r="AT29">
        <f t="shared" si="8"/>
        <v>3.0261020666665197</v>
      </c>
      <c r="AU29">
        <f t="shared" si="8"/>
        <v>-22.902779184659803</v>
      </c>
      <c r="AW29">
        <v>26</v>
      </c>
      <c r="AX29">
        <f>IF(Z29&gt;0, (R29*SUMPRODUCT(K29:$K$98, X29:$X$98)-K29*$AZ$3)/Z29, 0)</f>
        <v>710.65852643579456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7.3585090785838705E-2</v>
      </c>
      <c r="L30" s="2">
        <v>27</v>
      </c>
      <c r="M30" s="6">
        <v>1.0821000000000001E-2</v>
      </c>
      <c r="Q30" s="4">
        <f t="shared" si="22"/>
        <v>12.5</v>
      </c>
      <c r="R30">
        <f t="shared" si="0"/>
        <v>50000</v>
      </c>
      <c r="S30">
        <f t="shared" si="1"/>
        <v>705.72047220862146</v>
      </c>
      <c r="U30">
        <f t="shared" si="12"/>
        <v>1.0821000000000001E-2</v>
      </c>
      <c r="V30">
        <f t="shared" si="13"/>
        <v>0.01</v>
      </c>
      <c r="W30">
        <f t="shared" si="14"/>
        <v>0.72467593743207048</v>
      </c>
      <c r="X30">
        <f t="shared" si="15"/>
        <v>7.8417183189524349E-3</v>
      </c>
      <c r="Y30">
        <f t="shared" si="16"/>
        <v>7.2467593743207048E-3</v>
      </c>
      <c r="Z30">
        <f t="shared" si="17"/>
        <v>0.70958745973879733</v>
      </c>
      <c r="AB30">
        <f t="shared" si="18"/>
        <v>514.99713383895323</v>
      </c>
      <c r="AC30">
        <f t="shared" si="19"/>
        <v>500.77039716018021</v>
      </c>
      <c r="AE30">
        <f t="shared" si="2"/>
        <v>0</v>
      </c>
      <c r="AF30">
        <f t="shared" si="3"/>
        <v>0</v>
      </c>
      <c r="AG30">
        <f t="shared" si="3"/>
        <v>-8.8698432467349662</v>
      </c>
      <c r="AH30">
        <f t="shared" si="4"/>
        <v>-392.08591594762174</v>
      </c>
      <c r="AI30">
        <f t="shared" si="5"/>
        <v>-400.95575919435669</v>
      </c>
      <c r="AJ30">
        <f t="shared" si="6"/>
        <v>14.226736678773023</v>
      </c>
      <c r="AK30">
        <f t="shared" si="20"/>
        <v>36.049799368726731</v>
      </c>
      <c r="AL30">
        <f t="shared" si="23"/>
        <v>-350.67922314685694</v>
      </c>
      <c r="AN30">
        <f t="shared" si="8"/>
        <v>0</v>
      </c>
      <c r="AO30">
        <f t="shared" si="8"/>
        <v>0</v>
      </c>
      <c r="AP30">
        <f t="shared" si="8"/>
        <v>-0.65268822056715081</v>
      </c>
      <c r="AQ30">
        <f t="shared" si="8"/>
        <v>-28.851677720854468</v>
      </c>
      <c r="AR30">
        <f t="shared" si="8"/>
        <v>-29.504365941421618</v>
      </c>
      <c r="AS30">
        <f t="shared" si="8"/>
        <v>1.0468757100937343</v>
      </c>
      <c r="AT30">
        <f t="shared" si="8"/>
        <v>2.6527277593590273</v>
      </c>
      <c r="AU30">
        <f t="shared" si="8"/>
        <v>-25.804762471968857</v>
      </c>
      <c r="AW30">
        <v>27</v>
      </c>
      <c r="AX30">
        <f>IF(Z30&gt;0, (R30*SUMPRODUCT(K30:$K$98, X30:$X$98)-K30*$AZ$3)/Z30, 0)</f>
        <v>705.72047220862146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6.5700973915927413E-2</v>
      </c>
      <c r="L31" s="2">
        <v>28</v>
      </c>
      <c r="M31" s="6">
        <v>1.3422999999999999E-2</v>
      </c>
      <c r="Q31" s="4">
        <f t="shared" si="22"/>
        <v>12.5</v>
      </c>
      <c r="R31">
        <f t="shared" si="0"/>
        <v>50000</v>
      </c>
      <c r="S31">
        <f t="shared" si="1"/>
        <v>696.14104297788242</v>
      </c>
      <c r="U31">
        <f t="shared" si="12"/>
        <v>1.3422999999999999E-2</v>
      </c>
      <c r="V31">
        <f t="shared" si="13"/>
        <v>0.01</v>
      </c>
      <c r="W31">
        <f t="shared" si="14"/>
        <v>0.70958745973879733</v>
      </c>
      <c r="X31">
        <f t="shared" si="15"/>
        <v>9.5247924720738755E-3</v>
      </c>
      <c r="Y31">
        <f t="shared" si="16"/>
        <v>7.0958745973879736E-3</v>
      </c>
      <c r="Z31">
        <f t="shared" si="17"/>
        <v>0.69296679266933559</v>
      </c>
      <c r="AB31">
        <f t="shared" si="18"/>
        <v>500.77039716018021</v>
      </c>
      <c r="AC31">
        <f t="shared" si="19"/>
        <v>482.40262579786929</v>
      </c>
      <c r="AE31">
        <f t="shared" si="2"/>
        <v>0</v>
      </c>
      <c r="AF31">
        <f t="shared" si="3"/>
        <v>0</v>
      </c>
      <c r="AG31">
        <f t="shared" si="3"/>
        <v>-8.662084908366694</v>
      </c>
      <c r="AH31">
        <f t="shared" si="4"/>
        <v>-476.23962360369376</v>
      </c>
      <c r="AI31">
        <f t="shared" si="5"/>
        <v>-484.90170851206045</v>
      </c>
      <c r="AJ31">
        <f t="shared" si="6"/>
        <v>18.367771362310918</v>
      </c>
      <c r="AK31">
        <f t="shared" si="20"/>
        <v>35.053927801212616</v>
      </c>
      <c r="AL31">
        <f t="shared" si="23"/>
        <v>-431.4800093485369</v>
      </c>
      <c r="AN31">
        <f t="shared" si="8"/>
        <v>0</v>
      </c>
      <c r="AO31">
        <f t="shared" si="8"/>
        <v>0</v>
      </c>
      <c r="AP31">
        <f t="shared" si="8"/>
        <v>-0.56910741462214864</v>
      </c>
      <c r="AQ31">
        <f t="shared" si="8"/>
        <v>-31.289407088117372</v>
      </c>
      <c r="AR31">
        <f t="shared" si="8"/>
        <v>-31.858514502739521</v>
      </c>
      <c r="AS31">
        <f t="shared" si="8"/>
        <v>1.2067804671689082</v>
      </c>
      <c r="AT31">
        <f t="shared" si="8"/>
        <v>2.3030771961182728</v>
      </c>
      <c r="AU31">
        <f t="shared" si="8"/>
        <v>-28.348656839452339</v>
      </c>
      <c r="AW31">
        <v>28</v>
      </c>
      <c r="AX31">
        <f>IF(Z31&gt;0, (R31*SUMPRODUCT(K31:$K$98, X31:$X$98)-K31*$AZ$3)/Z31, 0)</f>
        <v>696.14104297788242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5.8661583853506616E-2</v>
      </c>
      <c r="L32" s="2">
        <v>29</v>
      </c>
      <c r="M32" s="6">
        <v>1.6303999999999999E-2</v>
      </c>
      <c r="Q32" s="4">
        <f t="shared" si="22"/>
        <v>12.5</v>
      </c>
      <c r="R32">
        <f t="shared" si="0"/>
        <v>50000</v>
      </c>
      <c r="S32">
        <f t="shared" si="1"/>
        <v>682.44736613113241</v>
      </c>
      <c r="U32">
        <f t="shared" si="12"/>
        <v>1.6303999999999999E-2</v>
      </c>
      <c r="V32">
        <f t="shared" si="13"/>
        <v>0.01</v>
      </c>
      <c r="W32">
        <f t="shared" si="14"/>
        <v>0.69296679266933559</v>
      </c>
      <c r="X32">
        <f t="shared" si="15"/>
        <v>1.1298130587680847E-2</v>
      </c>
      <c r="Y32">
        <f t="shared" si="16"/>
        <v>6.9296679266933562E-3</v>
      </c>
      <c r="Z32">
        <f t="shared" si="17"/>
        <v>0.67473899415496141</v>
      </c>
      <c r="AB32">
        <f t="shared" si="18"/>
        <v>482.40262579786929</v>
      </c>
      <c r="AC32">
        <f t="shared" si="19"/>
        <v>460.47384938702294</v>
      </c>
      <c r="AE32">
        <f t="shared" si="2"/>
        <v>0</v>
      </c>
      <c r="AF32">
        <f t="shared" si="3"/>
        <v>0</v>
      </c>
      <c r="AG32">
        <f t="shared" si="3"/>
        <v>-8.4342374269370168</v>
      </c>
      <c r="AH32">
        <f t="shared" si="4"/>
        <v>-564.9065293840423</v>
      </c>
      <c r="AI32">
        <f t="shared" si="5"/>
        <v>-573.34076681097929</v>
      </c>
      <c r="AJ32">
        <f t="shared" si="6"/>
        <v>21.928776410846353</v>
      </c>
      <c r="AK32">
        <f t="shared" si="20"/>
        <v>33.768183805850853</v>
      </c>
      <c r="AL32">
        <f t="shared" si="23"/>
        <v>-517.64380659428207</v>
      </c>
      <c r="AN32">
        <f t="shared" si="8"/>
        <v>0</v>
      </c>
      <c r="AO32">
        <f t="shared" si="8"/>
        <v>0</v>
      </c>
      <c r="AP32">
        <f t="shared" si="8"/>
        <v>-0.49476572606064967</v>
      </c>
      <c r="AQ32">
        <f t="shared" si="8"/>
        <v>-33.138311742855393</v>
      </c>
      <c r="AR32">
        <f t="shared" si="8"/>
        <v>-33.633077468916042</v>
      </c>
      <c r="AS32">
        <f t="shared" si="8"/>
        <v>1.2863767562296613</v>
      </c>
      <c r="AT32">
        <f t="shared" si="8"/>
        <v>1.9808951459075439</v>
      </c>
      <c r="AU32">
        <f t="shared" si="8"/>
        <v>-30.365805566778839</v>
      </c>
      <c r="AW32">
        <v>29</v>
      </c>
      <c r="AX32">
        <f>IF(Z32&gt;0, (R32*SUMPRODUCT(K32:$K$98, X32:$X$98)-K32*$AZ$3)/Z32, 0)</f>
        <v>682.44736613113241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5.2376414154916617E-2</v>
      </c>
      <c r="L33" s="2">
        <v>30</v>
      </c>
      <c r="M33" s="6">
        <v>1.9576E-2</v>
      </c>
      <c r="Q33" s="4">
        <f t="shared" si="22"/>
        <v>12.5</v>
      </c>
      <c r="R33">
        <f t="shared" si="0"/>
        <v>50000</v>
      </c>
      <c r="S33">
        <f t="shared" si="1"/>
        <v>665.40105814322089</v>
      </c>
      <c r="U33">
        <f t="shared" si="12"/>
        <v>1.9576E-2</v>
      </c>
      <c r="V33">
        <f t="shared" si="13"/>
        <v>0.01</v>
      </c>
      <c r="W33">
        <f t="shared" si="14"/>
        <v>0.67473899415496141</v>
      </c>
      <c r="X33">
        <f t="shared" si="15"/>
        <v>1.3208690549577524E-2</v>
      </c>
      <c r="Y33">
        <f t="shared" si="16"/>
        <v>6.7473899415496147E-3</v>
      </c>
      <c r="Z33">
        <f t="shared" si="17"/>
        <v>0.65478291366383423</v>
      </c>
      <c r="AB33">
        <f t="shared" si="18"/>
        <v>460.47384938702294</v>
      </c>
      <c r="AC33">
        <f t="shared" si="19"/>
        <v>435.69324360601655</v>
      </c>
      <c r="AE33">
        <f t="shared" si="2"/>
        <v>0</v>
      </c>
      <c r="AF33">
        <f t="shared" si="3"/>
        <v>0</v>
      </c>
      <c r="AG33">
        <f t="shared" si="3"/>
        <v>-8.1847864207979271</v>
      </c>
      <c r="AH33">
        <f t="shared" si="4"/>
        <v>-660.43452747887625</v>
      </c>
      <c r="AI33">
        <f t="shared" si="5"/>
        <v>-668.61931389967413</v>
      </c>
      <c r="AJ33">
        <f t="shared" si="6"/>
        <v>24.780605781006386</v>
      </c>
      <c r="AK33">
        <f t="shared" si="20"/>
        <v>32.233169457091606</v>
      </c>
      <c r="AL33">
        <f t="shared" si="23"/>
        <v>-611.60553866157602</v>
      </c>
      <c r="AN33">
        <f t="shared" si="8"/>
        <v>0</v>
      </c>
      <c r="AO33">
        <f t="shared" si="8"/>
        <v>0</v>
      </c>
      <c r="AP33">
        <f t="shared" si="8"/>
        <v>-0.42868976334524989</v>
      </c>
      <c r="AQ33">
        <f t="shared" si="8"/>
        <v>-34.591192333440283</v>
      </c>
      <c r="AR33">
        <f t="shared" si="8"/>
        <v>-35.01988209678553</v>
      </c>
      <c r="AS33">
        <f t="shared" si="8"/>
        <v>1.2979192713957115</v>
      </c>
      <c r="AT33">
        <f t="shared" si="8"/>
        <v>1.6882578330102387</v>
      </c>
      <c r="AU33">
        <f t="shared" si="8"/>
        <v>-32.033704992379576</v>
      </c>
      <c r="AW33">
        <v>30</v>
      </c>
      <c r="AX33">
        <f>IF(Z33&gt;0, (R33*SUMPRODUCT(K33:$K$98, X33:$X$98)-K33*$AZ$3)/Z33, 0)</f>
        <v>665.40105814322089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4.6764655495461264E-2</v>
      </c>
      <c r="L34" s="2">
        <v>31</v>
      </c>
      <c r="M34" s="6">
        <v>2.3283000000000002E-2</v>
      </c>
      <c r="Q34" s="4">
        <f t="shared" si="22"/>
        <v>12.5</v>
      </c>
      <c r="R34">
        <f t="shared" si="0"/>
        <v>50000</v>
      </c>
      <c r="S34">
        <f t="shared" si="1"/>
        <v>645.45164164349285</v>
      </c>
      <c r="U34">
        <f t="shared" si="12"/>
        <v>2.3283000000000002E-2</v>
      </c>
      <c r="V34">
        <f t="shared" si="13"/>
        <v>0.01</v>
      </c>
      <c r="W34">
        <f t="shared" si="14"/>
        <v>0.65478291366383423</v>
      </c>
      <c r="X34">
        <f t="shared" si="15"/>
        <v>1.5245310578835054E-2</v>
      </c>
      <c r="Y34">
        <f t="shared" si="16"/>
        <v>6.5478291366383428E-3</v>
      </c>
      <c r="Z34">
        <f t="shared" si="17"/>
        <v>0.63298977394836087</v>
      </c>
      <c r="AB34">
        <f t="shared" si="18"/>
        <v>435.69324360601655</v>
      </c>
      <c r="AC34">
        <f t="shared" si="19"/>
        <v>408.56428873851297</v>
      </c>
      <c r="AE34">
        <f t="shared" si="2"/>
        <v>0</v>
      </c>
      <c r="AF34">
        <f t="shared" si="3"/>
        <v>0</v>
      </c>
      <c r="AG34">
        <f t="shared" si="3"/>
        <v>-7.9123721743545108</v>
      </c>
      <c r="AH34">
        <f t="shared" si="4"/>
        <v>-762.26552894175268</v>
      </c>
      <c r="AI34">
        <f t="shared" si="5"/>
        <v>-770.17790111610714</v>
      </c>
      <c r="AJ34">
        <f t="shared" si="6"/>
        <v>27.12895486750358</v>
      </c>
      <c r="AK34">
        <f t="shared" si="20"/>
        <v>30.49852705242116</v>
      </c>
      <c r="AL34">
        <f t="shared" si="23"/>
        <v>-712.55041919618236</v>
      </c>
      <c r="AN34">
        <f t="shared" si="8"/>
        <v>0</v>
      </c>
      <c r="AO34">
        <f t="shared" si="8"/>
        <v>0</v>
      </c>
      <c r="AP34">
        <f t="shared" si="8"/>
        <v>-0.37001935888556248</v>
      </c>
      <c r="AQ34">
        <f t="shared" si="8"/>
        <v>-35.64708485702662</v>
      </c>
      <c r="AR34">
        <f t="shared" si="8"/>
        <v>-36.017104215912184</v>
      </c>
      <c r="AS34">
        <f t="shared" si="8"/>
        <v>1.268676228330722</v>
      </c>
      <c r="AT34">
        <f t="shared" si="8"/>
        <v>1.4262531107254812</v>
      </c>
      <c r="AU34">
        <f t="shared" ref="AU34:AU97" si="24">AL34*$K34</f>
        <v>-33.322174876855975</v>
      </c>
      <c r="AW34">
        <v>31</v>
      </c>
      <c r="AX34">
        <f>IF(Z34&gt;0, (R34*SUMPRODUCT(K34:$K$98, X34:$X$98)-K34*$AZ$3)/Z34, 0)</f>
        <v>645.45164164349285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4.1754156692376129E-2</v>
      </c>
      <c r="L35" s="2">
        <v>32</v>
      </c>
      <c r="M35" s="6">
        <v>2.7149E-2</v>
      </c>
      <c r="Q35" s="4">
        <f t="shared" si="22"/>
        <v>12.5</v>
      </c>
      <c r="R35">
        <f t="shared" si="0"/>
        <v>50000</v>
      </c>
      <c r="S35">
        <f t="shared" si="1"/>
        <v>622.79833877179772</v>
      </c>
      <c r="U35">
        <f t="shared" si="12"/>
        <v>2.7149E-2</v>
      </c>
      <c r="V35">
        <f t="shared" si="13"/>
        <v>0.01</v>
      </c>
      <c r="W35">
        <f t="shared" si="14"/>
        <v>0.63298977394836087</v>
      </c>
      <c r="X35">
        <f t="shared" si="15"/>
        <v>1.7185039372924048E-2</v>
      </c>
      <c r="Y35">
        <f t="shared" si="16"/>
        <v>6.329897739483609E-3</v>
      </c>
      <c r="Z35">
        <f t="shared" si="17"/>
        <v>0.60947483683595327</v>
      </c>
      <c r="AB35">
        <f t="shared" si="18"/>
        <v>408.56428873851297</v>
      </c>
      <c r="AC35">
        <f t="shared" si="19"/>
        <v>379.57991590464417</v>
      </c>
      <c r="AE35">
        <f t="shared" si="2"/>
        <v>0</v>
      </c>
      <c r="AF35">
        <f t="shared" ref="AF35:AG66" si="25">-$Z35*P35</f>
        <v>0</v>
      </c>
      <c r="AG35">
        <f t="shared" si="25"/>
        <v>-7.6184354604494162</v>
      </c>
      <c r="AH35">
        <f t="shared" si="4"/>
        <v>-859.25196864620239</v>
      </c>
      <c r="AI35">
        <f t="shared" ref="AI35:AI66" si="26">SUM(AE35:AH35)</f>
        <v>-866.87040410665179</v>
      </c>
      <c r="AJ35">
        <f t="shared" si="6"/>
        <v>28.984372833868804</v>
      </c>
      <c r="AK35">
        <f t="shared" si="20"/>
        <v>28.599500211695911</v>
      </c>
      <c r="AL35">
        <f t="shared" si="23"/>
        <v>-809.28653106108698</v>
      </c>
      <c r="AN35">
        <f t="shared" ref="AN35:AT66" si="27">AE35*$K35</f>
        <v>0</v>
      </c>
      <c r="AO35">
        <f t="shared" si="27"/>
        <v>0</v>
      </c>
      <c r="AP35">
        <f t="shared" si="27"/>
        <v>-0.31810134796635964</v>
      </c>
      <c r="AQ35">
        <f t="shared" si="27"/>
        <v>-35.877341337086193</v>
      </c>
      <c r="AR35">
        <f t="shared" si="27"/>
        <v>-36.195442685052555</v>
      </c>
      <c r="AS35">
        <f t="shared" si="27"/>
        <v>1.2102180449356079</v>
      </c>
      <c r="AT35">
        <f t="shared" si="27"/>
        <v>1.1941480131627953</v>
      </c>
      <c r="AU35">
        <f t="shared" si="24"/>
        <v>-33.791076626954144</v>
      </c>
      <c r="AW35">
        <v>32</v>
      </c>
      <c r="AX35">
        <f>IF(Z35&gt;0, (R35*SUMPRODUCT(K35:$K$98, X35:$X$98)-K35*$AZ$3)/Z35, 0)</f>
        <v>622.79833877179772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3.7280497046764401E-2</v>
      </c>
      <c r="L36" s="2">
        <v>33</v>
      </c>
      <c r="M36" s="6">
        <v>3.1286000000000001E-2</v>
      </c>
      <c r="Q36" s="4">
        <f t="shared" si="22"/>
        <v>12.5</v>
      </c>
      <c r="R36">
        <f t="shared" si="0"/>
        <v>50000</v>
      </c>
      <c r="S36">
        <f t="shared" si="1"/>
        <v>598.39844030051654</v>
      </c>
      <c r="U36">
        <f t="shared" si="12"/>
        <v>3.1286000000000001E-2</v>
      </c>
      <c r="V36">
        <f t="shared" si="13"/>
        <v>0.01</v>
      </c>
      <c r="W36">
        <f t="shared" si="14"/>
        <v>0.60947483683595327</v>
      </c>
      <c r="X36">
        <f t="shared" si="15"/>
        <v>1.9068029745249637E-2</v>
      </c>
      <c r="Y36">
        <f t="shared" si="16"/>
        <v>6.0947483683595326E-3</v>
      </c>
      <c r="Z36">
        <f t="shared" si="17"/>
        <v>0.58431205872234404</v>
      </c>
      <c r="AB36">
        <f t="shared" si="18"/>
        <v>379.57991590464417</v>
      </c>
      <c r="AC36">
        <f t="shared" si="19"/>
        <v>349.65142458823453</v>
      </c>
      <c r="AE36">
        <f t="shared" si="2"/>
        <v>0</v>
      </c>
      <c r="AF36">
        <f t="shared" si="25"/>
        <v>0</v>
      </c>
      <c r="AG36">
        <f t="shared" si="25"/>
        <v>-7.3039007340293001</v>
      </c>
      <c r="AH36">
        <f t="shared" si="4"/>
        <v>-953.40148726248185</v>
      </c>
      <c r="AI36">
        <f t="shared" si="26"/>
        <v>-960.70538799651115</v>
      </c>
      <c r="AJ36">
        <f t="shared" si="6"/>
        <v>29.928491316409634</v>
      </c>
      <c r="AK36">
        <f t="shared" si="20"/>
        <v>26.570594113325093</v>
      </c>
      <c r="AL36">
        <f t="shared" si="23"/>
        <v>-904.20630256677646</v>
      </c>
      <c r="AN36">
        <f t="shared" si="27"/>
        <v>0</v>
      </c>
      <c r="AO36">
        <f t="shared" si="27"/>
        <v>0</v>
      </c>
      <c r="AP36">
        <f t="shared" si="27"/>
        <v>-0.27229304974483964</v>
      </c>
      <c r="AQ36">
        <f t="shared" si="27"/>
        <v>-35.543281330269743</v>
      </c>
      <c r="AR36">
        <f t="shared" si="27"/>
        <v>-35.815574380014581</v>
      </c>
      <c r="AS36">
        <f t="shared" si="27"/>
        <v>1.1157490321355235</v>
      </c>
      <c r="AT36">
        <f t="shared" si="27"/>
        <v>0.9905649553725917</v>
      </c>
      <c r="AU36">
        <f t="shared" si="24"/>
        <v>-33.709260392506465</v>
      </c>
      <c r="AW36">
        <v>33</v>
      </c>
      <c r="AX36">
        <f>IF(Z36&gt;0, (R36*SUMPRODUCT(K36:$K$98, X36:$X$98)-K36*$AZ$3)/Z36, 0)</f>
        <v>598.39844030051654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3.3286158077468216E-2</v>
      </c>
      <c r="L37" s="2">
        <v>34</v>
      </c>
      <c r="M37" s="6">
        <v>3.5844000000000001E-2</v>
      </c>
      <c r="Q37" s="4">
        <f t="shared" si="22"/>
        <v>12.5</v>
      </c>
      <c r="R37">
        <f t="shared" si="0"/>
        <v>50000</v>
      </c>
      <c r="S37">
        <f t="shared" si="1"/>
        <v>572.92444032012793</v>
      </c>
      <c r="U37">
        <f t="shared" si="12"/>
        <v>3.5844000000000001E-2</v>
      </c>
      <c r="V37">
        <f t="shared" si="13"/>
        <v>0.01</v>
      </c>
      <c r="W37">
        <f t="shared" si="14"/>
        <v>0.58431205872234404</v>
      </c>
      <c r="X37">
        <f t="shared" si="15"/>
        <v>2.0944081432843702E-2</v>
      </c>
      <c r="Y37">
        <f t="shared" si="16"/>
        <v>5.8431205872234403E-3</v>
      </c>
      <c r="Z37">
        <f t="shared" si="17"/>
        <v>0.55752485670227692</v>
      </c>
      <c r="AB37">
        <f t="shared" si="18"/>
        <v>349.65142458823453</v>
      </c>
      <c r="AC37">
        <f t="shared" si="19"/>
        <v>319.41961649071152</v>
      </c>
      <c r="AE37">
        <f t="shared" si="2"/>
        <v>0</v>
      </c>
      <c r="AF37">
        <f t="shared" si="25"/>
        <v>0</v>
      </c>
      <c r="AG37">
        <f t="shared" si="25"/>
        <v>-6.9690607087784615</v>
      </c>
      <c r="AH37">
        <f t="shared" si="4"/>
        <v>-1047.204071642185</v>
      </c>
      <c r="AI37">
        <f t="shared" si="26"/>
        <v>-1054.1731323509634</v>
      </c>
      <c r="AJ37">
        <f t="shared" si="6"/>
        <v>30.231808097523015</v>
      </c>
      <c r="AK37">
        <f t="shared" si="20"/>
        <v>24.475599721176419</v>
      </c>
      <c r="AL37">
        <f t="shared" si="23"/>
        <v>-999.46572453226395</v>
      </c>
      <c r="AN37">
        <f t="shared" si="27"/>
        <v>0</v>
      </c>
      <c r="AO37">
        <f t="shared" si="27"/>
        <v>0</v>
      </c>
      <c r="AP37">
        <f t="shared" si="27"/>
        <v>-0.23197325640387256</v>
      </c>
      <c r="AQ37">
        <f t="shared" si="27"/>
        <v>-34.857400268050121</v>
      </c>
      <c r="AR37">
        <f t="shared" si="27"/>
        <v>-35.08937352445399</v>
      </c>
      <c r="AS37">
        <f t="shared" si="27"/>
        <v>1.0063007433018347</v>
      </c>
      <c r="AT37">
        <f t="shared" si="27"/>
        <v>0.8146986813599153</v>
      </c>
      <c r="AU37">
        <f t="shared" si="24"/>
        <v>-33.26837409979224</v>
      </c>
      <c r="AW37">
        <v>34</v>
      </c>
      <c r="AX37">
        <f>IF(Z37&gt;0, (R37*SUMPRODUCT(K37:$K$98, X37:$X$98)-K37*$AZ$3)/Z37, 0)</f>
        <v>572.92444032012793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2.9719783997739477E-2</v>
      </c>
      <c r="L38" s="2">
        <v>35</v>
      </c>
      <c r="M38" s="6">
        <v>4.1295999999999999E-2</v>
      </c>
      <c r="Q38" s="4">
        <f t="shared" si="22"/>
        <v>12.5</v>
      </c>
      <c r="R38">
        <f t="shared" si="0"/>
        <v>50000</v>
      </c>
      <c r="S38">
        <f t="shared" si="1"/>
        <v>546.96605823041978</v>
      </c>
      <c r="U38">
        <f t="shared" si="12"/>
        <v>4.1295999999999999E-2</v>
      </c>
      <c r="V38">
        <f t="shared" si="13"/>
        <v>0.01</v>
      </c>
      <c r="W38">
        <f t="shared" si="14"/>
        <v>0.55752485670227692</v>
      </c>
      <c r="X38">
        <f t="shared" si="15"/>
        <v>2.3023546482377227E-2</v>
      </c>
      <c r="Y38">
        <f t="shared" si="16"/>
        <v>5.5752485670227695E-3</v>
      </c>
      <c r="Z38">
        <f t="shared" si="17"/>
        <v>0.52892606165287692</v>
      </c>
      <c r="AB38">
        <f t="shared" si="18"/>
        <v>319.41961649071152</v>
      </c>
      <c r="AC38">
        <f t="shared" si="19"/>
        <v>289.30460303761407</v>
      </c>
      <c r="AE38">
        <f t="shared" si="2"/>
        <v>0</v>
      </c>
      <c r="AF38">
        <f t="shared" si="25"/>
        <v>0</v>
      </c>
      <c r="AG38">
        <f t="shared" si="25"/>
        <v>-6.6115757706609619</v>
      </c>
      <c r="AH38">
        <f t="shared" si="4"/>
        <v>-1151.1773241188614</v>
      </c>
      <c r="AI38">
        <f t="shared" si="26"/>
        <v>-1157.7888998895223</v>
      </c>
      <c r="AJ38">
        <f t="shared" si="6"/>
        <v>30.115013453097447</v>
      </c>
      <c r="AK38">
        <f t="shared" si="20"/>
        <v>22.359373154349807</v>
      </c>
      <c r="AL38">
        <f t="shared" si="23"/>
        <v>-1105.314513282075</v>
      </c>
      <c r="AN38">
        <f t="shared" si="27"/>
        <v>0</v>
      </c>
      <c r="AO38">
        <f t="shared" si="27"/>
        <v>0</v>
      </c>
      <c r="AP38">
        <f t="shared" si="27"/>
        <v>-0.19649460378873171</v>
      </c>
      <c r="AQ38">
        <f t="shared" si="27"/>
        <v>-34.21274141590829</v>
      </c>
      <c r="AR38">
        <f t="shared" si="27"/>
        <v>-34.409236019697019</v>
      </c>
      <c r="AS38">
        <f t="shared" si="27"/>
        <v>0.8950116949150746</v>
      </c>
      <c r="AT38">
        <f t="shared" si="27"/>
        <v>0.66451574047213102</v>
      </c>
      <c r="AU38">
        <f t="shared" si="24"/>
        <v>-32.849708584309816</v>
      </c>
      <c r="AW38">
        <v>35</v>
      </c>
      <c r="AX38">
        <f>IF(Z38&gt;0, (R38*SUMPRODUCT(K38:$K$98, X38:$X$98)-K38*$AZ$3)/Z38, 0)</f>
        <v>546.96605823041978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2.6535521426553101E-2</v>
      </c>
      <c r="L39" s="2">
        <v>36</v>
      </c>
      <c r="M39" s="6">
        <v>4.7109999999999999E-2</v>
      </c>
      <c r="Q39" s="4">
        <f t="shared" si="22"/>
        <v>12.5</v>
      </c>
      <c r="R39">
        <f t="shared" si="0"/>
        <v>50000</v>
      </c>
      <c r="S39">
        <f t="shared" si="1"/>
        <v>519.98437305120274</v>
      </c>
      <c r="U39">
        <f t="shared" si="12"/>
        <v>4.7109999999999999E-2</v>
      </c>
      <c r="V39">
        <f t="shared" si="13"/>
        <v>0.01</v>
      </c>
      <c r="W39">
        <f t="shared" si="14"/>
        <v>0.52892606165287692</v>
      </c>
      <c r="X39">
        <f t="shared" si="15"/>
        <v>2.4917706764467033E-2</v>
      </c>
      <c r="Y39">
        <f t="shared" si="16"/>
        <v>5.2892606165287695E-3</v>
      </c>
      <c r="Z39">
        <f t="shared" si="17"/>
        <v>0.4987190942718811</v>
      </c>
      <c r="AB39">
        <f t="shared" si="18"/>
        <v>289.30460303761407</v>
      </c>
      <c r="AC39">
        <f t="shared" si="19"/>
        <v>259.32613556362776</v>
      </c>
      <c r="AE39">
        <f t="shared" si="2"/>
        <v>0</v>
      </c>
      <c r="AF39">
        <f t="shared" si="25"/>
        <v>0</v>
      </c>
      <c r="AG39">
        <f t="shared" si="25"/>
        <v>-6.2339886783985134</v>
      </c>
      <c r="AH39">
        <f t="shared" si="4"/>
        <v>-1245.8853382233517</v>
      </c>
      <c r="AI39">
        <f t="shared" si="26"/>
        <v>-1252.1193269017501</v>
      </c>
      <c r="AJ39">
        <f t="shared" si="6"/>
        <v>29.978467473986314</v>
      </c>
      <c r="AK39">
        <f t="shared" si="20"/>
        <v>20.251322212632989</v>
      </c>
      <c r="AL39">
        <f t="shared" si="23"/>
        <v>-1201.889537215131</v>
      </c>
      <c r="AN39">
        <f t="shared" si="27"/>
        <v>0</v>
      </c>
      <c r="AO39">
        <f t="shared" si="27"/>
        <v>0</v>
      </c>
      <c r="AP39">
        <f t="shared" si="27"/>
        <v>-0.16542214014853321</v>
      </c>
      <c r="AQ39">
        <f t="shared" si="27"/>
        <v>-33.060217087454106</v>
      </c>
      <c r="AR39">
        <f t="shared" si="27"/>
        <v>-33.225639227602635</v>
      </c>
      <c r="AS39">
        <f t="shared" si="27"/>
        <v>0.795494265991189</v>
      </c>
      <c r="AT39">
        <f t="shared" si="27"/>
        <v>0.53737939448935346</v>
      </c>
      <c r="AU39">
        <f t="shared" si="24"/>
        <v>-31.892765567122098</v>
      </c>
      <c r="AW39">
        <v>36</v>
      </c>
      <c r="AX39">
        <f>IF(Z39&gt;0, (R39*SUMPRODUCT(K39:$K$98, X39:$X$98)-K39*$AZ$3)/Z39, 0)</f>
        <v>519.98437305120274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2.3692429845136694E-2</v>
      </c>
      <c r="L40" s="2">
        <v>37</v>
      </c>
      <c r="M40" s="6">
        <v>5.2900999999999997E-2</v>
      </c>
      <c r="Q40" s="4">
        <f t="shared" si="22"/>
        <v>12.5</v>
      </c>
      <c r="R40">
        <f t="shared" si="0"/>
        <v>50000</v>
      </c>
      <c r="S40">
        <f t="shared" si="1"/>
        <v>492.23693476543934</v>
      </c>
      <c r="U40">
        <f t="shared" si="12"/>
        <v>5.2900999999999997E-2</v>
      </c>
      <c r="V40">
        <f t="shared" si="13"/>
        <v>0.01</v>
      </c>
      <c r="W40">
        <f t="shared" si="14"/>
        <v>0.4987190942718811</v>
      </c>
      <c r="X40">
        <f t="shared" si="15"/>
        <v>2.6382738806076781E-2</v>
      </c>
      <c r="Y40">
        <f t="shared" si="16"/>
        <v>4.9871909427188109E-3</v>
      </c>
      <c r="Z40">
        <f t="shared" si="17"/>
        <v>0.4673491645230855</v>
      </c>
      <c r="AB40">
        <f t="shared" si="18"/>
        <v>259.32613556362776</v>
      </c>
      <c r="AC40">
        <f t="shared" si="19"/>
        <v>230.04652021003261</v>
      </c>
      <c r="AE40">
        <f t="shared" si="2"/>
        <v>0</v>
      </c>
      <c r="AF40">
        <f t="shared" si="25"/>
        <v>0</v>
      </c>
      <c r="AG40">
        <f t="shared" si="25"/>
        <v>-5.8418645565385692</v>
      </c>
      <c r="AH40">
        <f t="shared" si="4"/>
        <v>-1319.1369403038391</v>
      </c>
      <c r="AI40">
        <f t="shared" si="26"/>
        <v>-1324.9788048603777</v>
      </c>
      <c r="AJ40">
        <f t="shared" si="6"/>
        <v>29.279615353595148</v>
      </c>
      <c r="AK40">
        <f t="shared" si="20"/>
        <v>18.152829489453946</v>
      </c>
      <c r="AL40">
        <f t="shared" si="23"/>
        <v>-1277.5463600173287</v>
      </c>
      <c r="AN40">
        <f t="shared" si="27"/>
        <v>0</v>
      </c>
      <c r="AO40">
        <f t="shared" si="27"/>
        <v>0</v>
      </c>
      <c r="AP40">
        <f t="shared" si="27"/>
        <v>-0.13840796617058063</v>
      </c>
      <c r="AQ40">
        <f t="shared" si="27"/>
        <v>-31.253559414276978</v>
      </c>
      <c r="AR40">
        <f t="shared" si="27"/>
        <v>-31.391967380447561</v>
      </c>
      <c r="AS40">
        <f t="shared" si="27"/>
        <v>0.69370523265764028</v>
      </c>
      <c r="AT40">
        <f t="shared" si="27"/>
        <v>0.4300846391696162</v>
      </c>
      <c r="AU40">
        <f t="shared" si="24"/>
        <v>-30.268177508620305</v>
      </c>
      <c r="AW40">
        <v>37</v>
      </c>
      <c r="AX40">
        <f>IF(Z40&gt;0, (R40*SUMPRODUCT(K40:$K$98, X40:$X$98)-K40*$AZ$3)/Z40, 0)</f>
        <v>492.23693476543934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2.1153955218872048E-2</v>
      </c>
      <c r="L41" s="2">
        <v>38</v>
      </c>
      <c r="M41" s="6">
        <v>5.9271999999999998E-2</v>
      </c>
      <c r="Q41" s="4">
        <f t="shared" si="22"/>
        <v>12.5</v>
      </c>
      <c r="R41">
        <f t="shared" si="0"/>
        <v>50000</v>
      </c>
      <c r="S41">
        <f t="shared" si="1"/>
        <v>464.78192956087315</v>
      </c>
      <c r="U41">
        <f t="shared" si="12"/>
        <v>5.9271999999999998E-2</v>
      </c>
      <c r="V41">
        <f t="shared" si="13"/>
        <v>0.01</v>
      </c>
      <c r="W41">
        <f t="shared" si="14"/>
        <v>0.4673491645230855</v>
      </c>
      <c r="X41">
        <f t="shared" si="15"/>
        <v>2.7700719679612323E-2</v>
      </c>
      <c r="Y41">
        <f t="shared" si="16"/>
        <v>4.673491645230855E-3</v>
      </c>
      <c r="Z41">
        <f t="shared" si="17"/>
        <v>0.43497495319824236</v>
      </c>
      <c r="AB41">
        <f t="shared" si="18"/>
        <v>230.04652021003261</v>
      </c>
      <c r="AC41">
        <f t="shared" si="19"/>
        <v>202.16849805812959</v>
      </c>
      <c r="AE41">
        <f t="shared" si="2"/>
        <v>0</v>
      </c>
      <c r="AF41">
        <f t="shared" si="25"/>
        <v>0</v>
      </c>
      <c r="AG41">
        <f t="shared" si="25"/>
        <v>-5.4371869149780299</v>
      </c>
      <c r="AH41">
        <f t="shared" si="4"/>
        <v>-1385.0359839806163</v>
      </c>
      <c r="AI41">
        <f t="shared" si="26"/>
        <v>-1390.4731708955942</v>
      </c>
      <c r="AJ41">
        <f t="shared" si="6"/>
        <v>27.878022151903025</v>
      </c>
      <c r="AK41">
        <f t="shared" si="20"/>
        <v>16.103256414702283</v>
      </c>
      <c r="AL41">
        <f t="shared" si="23"/>
        <v>-1346.491892328989</v>
      </c>
      <c r="AN41">
        <f t="shared" si="27"/>
        <v>0</v>
      </c>
      <c r="AO41">
        <f t="shared" si="27"/>
        <v>0</v>
      </c>
      <c r="AP41">
        <f t="shared" si="27"/>
        <v>-0.11501800851608231</v>
      </c>
      <c r="AQ41">
        <f t="shared" si="27"/>
        <v>-29.298989181652338</v>
      </c>
      <c r="AR41">
        <f t="shared" si="27"/>
        <v>-29.414007190168419</v>
      </c>
      <c r="AS41">
        <f t="shared" si="27"/>
        <v>0.58973043219207955</v>
      </c>
      <c r="AT41">
        <f t="shared" si="27"/>
        <v>0.34064756507462612</v>
      </c>
      <c r="AU41">
        <f t="shared" si="24"/>
        <v>-28.483629192901716</v>
      </c>
      <c r="AW41">
        <v>38</v>
      </c>
      <c r="AX41">
        <f>IF(Z41&gt;0, (R41*SUMPRODUCT(K41:$K$98, X41:$X$98)-K41*$AZ$3)/Z41, 0)</f>
        <v>464.78192956087315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1.888746001685004E-2</v>
      </c>
      <c r="L42" s="2">
        <v>39</v>
      </c>
      <c r="M42" s="6">
        <v>6.6047999999999996E-2</v>
      </c>
      <c r="Q42" s="4">
        <f t="shared" si="22"/>
        <v>12.5</v>
      </c>
      <c r="R42">
        <f t="shared" si="0"/>
        <v>50000</v>
      </c>
      <c r="S42">
        <f t="shared" si="1"/>
        <v>437.63409210032398</v>
      </c>
      <c r="U42">
        <f t="shared" si="12"/>
        <v>6.6047999999999996E-2</v>
      </c>
      <c r="V42">
        <f t="shared" si="13"/>
        <v>0.01</v>
      </c>
      <c r="W42">
        <f t="shared" si="14"/>
        <v>0.43497495319824236</v>
      </c>
      <c r="X42">
        <f t="shared" si="15"/>
        <v>2.872922570883751E-2</v>
      </c>
      <c r="Y42">
        <f t="shared" si="16"/>
        <v>4.3497495319824234E-3</v>
      </c>
      <c r="Z42">
        <f t="shared" si="17"/>
        <v>0.40189597795742243</v>
      </c>
      <c r="AB42">
        <f t="shared" si="18"/>
        <v>202.16849805812959</v>
      </c>
      <c r="AC42">
        <f t="shared" si="19"/>
        <v>175.88338143216839</v>
      </c>
      <c r="AE42">
        <f t="shared" si="2"/>
        <v>0</v>
      </c>
      <c r="AF42">
        <f t="shared" si="25"/>
        <v>0</v>
      </c>
      <c r="AG42">
        <f t="shared" si="25"/>
        <v>-5.0236997244677806</v>
      </c>
      <c r="AH42">
        <f t="shared" si="4"/>
        <v>-1436.4612854418756</v>
      </c>
      <c r="AI42">
        <f t="shared" si="26"/>
        <v>-1441.4849851663434</v>
      </c>
      <c r="AJ42">
        <f t="shared" si="6"/>
        <v>26.285116625961194</v>
      </c>
      <c r="AK42">
        <f t="shared" si="20"/>
        <v>14.151794864069073</v>
      </c>
      <c r="AL42">
        <f t="shared" si="23"/>
        <v>-1401.0480736763134</v>
      </c>
      <c r="AN42">
        <f t="shared" si="27"/>
        <v>0</v>
      </c>
      <c r="AO42">
        <f t="shared" si="27"/>
        <v>0</v>
      </c>
      <c r="AP42">
        <f t="shared" si="27"/>
        <v>-9.4884927682545764E-2</v>
      </c>
      <c r="AQ42">
        <f t="shared" si="27"/>
        <v>-27.131105094536437</v>
      </c>
      <c r="AR42">
        <f t="shared" si="27"/>
        <v>-27.225990022218987</v>
      </c>
      <c r="AS42">
        <f t="shared" si="27"/>
        <v>0.49645908931108229</v>
      </c>
      <c r="AT42">
        <f t="shared" si="27"/>
        <v>0.26729145966176837</v>
      </c>
      <c r="AU42">
        <f t="shared" si="24"/>
        <v>-26.462239473246139</v>
      </c>
      <c r="AW42">
        <v>39</v>
      </c>
      <c r="AX42">
        <f>IF(Z42&gt;0, (R42*SUMPRODUCT(K42:$K$98, X42:$X$98)-K42*$AZ$3)/Z42, 0)</f>
        <v>437.63409210032398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1.6863803586473249E-2</v>
      </c>
      <c r="L43" s="2">
        <v>40</v>
      </c>
      <c r="M43" s="6">
        <v>7.3592000000000005E-2</v>
      </c>
      <c r="Q43" s="4">
        <f t="shared" si="22"/>
        <v>12.5</v>
      </c>
      <c r="R43">
        <f t="shared" si="0"/>
        <v>50000</v>
      </c>
      <c r="S43">
        <f t="shared" si="1"/>
        <v>411.19454388346281</v>
      </c>
      <c r="U43">
        <f t="shared" si="12"/>
        <v>7.3592000000000005E-2</v>
      </c>
      <c r="V43">
        <f t="shared" si="13"/>
        <v>0.01</v>
      </c>
      <c r="W43">
        <f t="shared" si="14"/>
        <v>0.40189597795742243</v>
      </c>
      <c r="X43">
        <f t="shared" si="15"/>
        <v>2.9576328809842633E-2</v>
      </c>
      <c r="Y43">
        <f t="shared" si="16"/>
        <v>4.0189597795742245E-3</v>
      </c>
      <c r="Z43">
        <f t="shared" si="17"/>
        <v>0.36830068936800558</v>
      </c>
      <c r="AB43">
        <f t="shared" si="18"/>
        <v>175.88338143216839</v>
      </c>
      <c r="AC43">
        <f t="shared" si="19"/>
        <v>151.44323397664198</v>
      </c>
      <c r="AE43">
        <f t="shared" si="2"/>
        <v>0</v>
      </c>
      <c r="AF43">
        <f t="shared" si="25"/>
        <v>0</v>
      </c>
      <c r="AG43">
        <f t="shared" si="25"/>
        <v>-4.6037586171000697</v>
      </c>
      <c r="AH43">
        <f t="shared" si="4"/>
        <v>-1478.8164404921317</v>
      </c>
      <c r="AI43">
        <f t="shared" si="26"/>
        <v>-1483.4201991092318</v>
      </c>
      <c r="AJ43">
        <f t="shared" si="6"/>
        <v>24.440147455526414</v>
      </c>
      <c r="AK43">
        <f t="shared" si="20"/>
        <v>12.311836700251789</v>
      </c>
      <c r="AL43">
        <f t="shared" si="23"/>
        <v>-1446.6682149534536</v>
      </c>
      <c r="AN43">
        <f t="shared" si="27"/>
        <v>0</v>
      </c>
      <c r="AO43">
        <f t="shared" si="27"/>
        <v>0</v>
      </c>
      <c r="AP43">
        <f t="shared" si="27"/>
        <v>-7.7636881078309281E-2</v>
      </c>
      <c r="AQ43">
        <f t="shared" si="27"/>
        <v>-24.938469992906814</v>
      </c>
      <c r="AR43">
        <f t="shared" si="27"/>
        <v>-25.016106873985123</v>
      </c>
      <c r="AS43">
        <f t="shared" si="27"/>
        <v>0.41215384631444141</v>
      </c>
      <c r="AT43">
        <f t="shared" si="27"/>
        <v>0.20762439590177909</v>
      </c>
      <c r="AU43">
        <f t="shared" si="24"/>
        <v>-24.396328631768903</v>
      </c>
      <c r="AW43">
        <v>40</v>
      </c>
      <c r="AX43">
        <f>IF(Z43&gt;0, (R43*SUMPRODUCT(K43:$K$98, X43:$X$98)-K43*$AZ$3)/Z43, 0)</f>
        <v>411.19454388346281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1.5056967487922542E-2</v>
      </c>
      <c r="L44" s="2">
        <v>41</v>
      </c>
      <c r="M44" s="6">
        <v>8.2293000000000005E-2</v>
      </c>
      <c r="Q44" s="4">
        <f t="shared" si="22"/>
        <v>12.5</v>
      </c>
      <c r="R44">
        <f t="shared" si="0"/>
        <v>50000</v>
      </c>
      <c r="S44">
        <f t="shared" si="1"/>
        <v>385.59345047631706</v>
      </c>
      <c r="U44">
        <f t="shared" si="12"/>
        <v>8.2293000000000005E-2</v>
      </c>
      <c r="V44">
        <f t="shared" si="13"/>
        <v>0.01</v>
      </c>
      <c r="W44">
        <f t="shared" si="14"/>
        <v>0.36830068936800558</v>
      </c>
      <c r="X44">
        <f t="shared" si="15"/>
        <v>3.0308568630161285E-2</v>
      </c>
      <c r="Y44">
        <f t="shared" si="16"/>
        <v>3.6830068936800561E-3</v>
      </c>
      <c r="Z44">
        <f t="shared" si="17"/>
        <v>0.33430911384416423</v>
      </c>
      <c r="AB44">
        <f t="shared" si="18"/>
        <v>151.44323397664198</v>
      </c>
      <c r="AC44">
        <f t="shared" si="19"/>
        <v>128.90740473285118</v>
      </c>
      <c r="AE44">
        <f t="shared" si="2"/>
        <v>0</v>
      </c>
      <c r="AF44">
        <f t="shared" si="25"/>
        <v>0</v>
      </c>
      <c r="AG44">
        <f t="shared" si="25"/>
        <v>-4.1788639230520532</v>
      </c>
      <c r="AH44">
        <f t="shared" si="4"/>
        <v>-1515.4284315080643</v>
      </c>
      <c r="AI44">
        <f t="shared" si="26"/>
        <v>-1519.6072954311162</v>
      </c>
      <c r="AJ44">
        <f t="shared" si="6"/>
        <v>22.535829243790801</v>
      </c>
      <c r="AK44">
        <f t="shared" si="20"/>
        <v>10.601026378364939</v>
      </c>
      <c r="AL44">
        <f t="shared" si="23"/>
        <v>-1486.4704398089605</v>
      </c>
      <c r="AN44">
        <f t="shared" si="27"/>
        <v>0</v>
      </c>
      <c r="AO44">
        <f t="shared" si="27"/>
        <v>0</v>
      </c>
      <c r="AP44">
        <f t="shared" si="27"/>
        <v>-6.2921018225847211E-2</v>
      </c>
      <c r="AQ44">
        <f t="shared" si="27"/>
        <v>-22.817756623490375</v>
      </c>
      <c r="AR44">
        <f t="shared" si="27"/>
        <v>-22.880677641716222</v>
      </c>
      <c r="AS44">
        <f t="shared" si="27"/>
        <v>0.33932124823713211</v>
      </c>
      <c r="AT44">
        <f t="shared" si="27"/>
        <v>0.15961930951765013</v>
      </c>
      <c r="AU44">
        <f t="shared" si="24"/>
        <v>-22.38173708396144</v>
      </c>
      <c r="AW44">
        <v>41</v>
      </c>
      <c r="AX44">
        <f>IF(Z44&gt;0, (R44*SUMPRODUCT(K44:$K$98, X44:$X$98)-K44*$AZ$3)/Z44, 0)</f>
        <v>385.59345047631706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1.3443720971359411E-2</v>
      </c>
      <c r="L45" s="2">
        <v>42</v>
      </c>
      <c r="M45" s="6">
        <v>9.1596999999999998E-2</v>
      </c>
      <c r="Q45" s="4">
        <f t="shared" si="22"/>
        <v>12.5</v>
      </c>
      <c r="R45">
        <f t="shared" si="0"/>
        <v>50000</v>
      </c>
      <c r="S45">
        <f t="shared" si="1"/>
        <v>360.36928009008551</v>
      </c>
      <c r="U45">
        <f t="shared" si="12"/>
        <v>9.1596999999999998E-2</v>
      </c>
      <c r="V45">
        <f t="shared" si="13"/>
        <v>0.01</v>
      </c>
      <c r="W45">
        <f t="shared" si="14"/>
        <v>0.33430911384416423</v>
      </c>
      <c r="X45">
        <f t="shared" si="15"/>
        <v>3.0621711900783909E-2</v>
      </c>
      <c r="Y45">
        <f t="shared" si="16"/>
        <v>3.3430911384416426E-3</v>
      </c>
      <c r="Z45">
        <f t="shared" si="17"/>
        <v>0.30034431080493867</v>
      </c>
      <c r="AB45">
        <f t="shared" si="18"/>
        <v>128.90740473285118</v>
      </c>
      <c r="AC45">
        <f t="shared" si="19"/>
        <v>108.23486306392864</v>
      </c>
      <c r="AE45">
        <f t="shared" si="2"/>
        <v>0</v>
      </c>
      <c r="AF45">
        <f t="shared" si="25"/>
        <v>0</v>
      </c>
      <c r="AG45">
        <f t="shared" si="25"/>
        <v>-3.7543038850617334</v>
      </c>
      <c r="AH45">
        <f t="shared" si="4"/>
        <v>-1531.0855950391954</v>
      </c>
      <c r="AI45">
        <f t="shared" si="26"/>
        <v>-1534.8398989242571</v>
      </c>
      <c r="AJ45">
        <f t="shared" si="6"/>
        <v>20.672541668922534</v>
      </c>
      <c r="AK45">
        <f t="shared" si="20"/>
        <v>9.0235183312995826</v>
      </c>
      <c r="AL45">
        <f t="shared" si="23"/>
        <v>-1505.143838924035</v>
      </c>
      <c r="AN45">
        <f t="shared" si="27"/>
        <v>0</v>
      </c>
      <c r="AO45">
        <f t="shared" si="27"/>
        <v>0</v>
      </c>
      <c r="AP45">
        <f t="shared" si="27"/>
        <v>-5.0471813872460539E-2</v>
      </c>
      <c r="AQ45">
        <f t="shared" si="27"/>
        <v>-20.583487522974732</v>
      </c>
      <c r="AR45">
        <f t="shared" si="27"/>
        <v>-20.633959336847195</v>
      </c>
      <c r="AS45">
        <f t="shared" si="27"/>
        <v>0.27791588196579514</v>
      </c>
      <c r="AT45">
        <f t="shared" si="27"/>
        <v>0.12130966262593827</v>
      </c>
      <c r="AU45">
        <f t="shared" si="24"/>
        <v>-20.234733792255462</v>
      </c>
      <c r="AW45">
        <v>42</v>
      </c>
      <c r="AX45">
        <f>IF(Z45&gt;0, (R45*SUMPRODUCT(K45:$K$98, X45:$X$98)-K45*$AZ$3)/Z45, 0)</f>
        <v>360.36928009008551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1.2003322295856616E-2</v>
      </c>
      <c r="L46" s="2">
        <v>43</v>
      </c>
      <c r="M46" s="6">
        <v>0.10148</v>
      </c>
      <c r="Q46" s="4">
        <f t="shared" si="22"/>
        <v>12.5</v>
      </c>
      <c r="R46">
        <f t="shared" si="0"/>
        <v>50000</v>
      </c>
      <c r="S46">
        <f t="shared" si="1"/>
        <v>335.6295408294996</v>
      </c>
      <c r="U46">
        <f t="shared" si="12"/>
        <v>0.10148</v>
      </c>
      <c r="V46">
        <f t="shared" si="13"/>
        <v>0.01</v>
      </c>
      <c r="W46">
        <f t="shared" si="14"/>
        <v>0.30034431080493867</v>
      </c>
      <c r="X46">
        <f t="shared" si="15"/>
        <v>3.0478940660485176E-2</v>
      </c>
      <c r="Y46">
        <f t="shared" si="16"/>
        <v>3.0034431080493869E-3</v>
      </c>
      <c r="Z46">
        <f t="shared" si="17"/>
        <v>0.2668619270364041</v>
      </c>
      <c r="AB46">
        <f t="shared" si="18"/>
        <v>108.23486306392864</v>
      </c>
      <c r="AC46">
        <f t="shared" si="19"/>
        <v>89.566746036103737</v>
      </c>
      <c r="AE46">
        <f t="shared" si="2"/>
        <v>0</v>
      </c>
      <c r="AF46">
        <f t="shared" si="25"/>
        <v>0</v>
      </c>
      <c r="AG46">
        <f t="shared" si="25"/>
        <v>-3.335774087955051</v>
      </c>
      <c r="AH46">
        <f t="shared" si="4"/>
        <v>-1523.9470330242589</v>
      </c>
      <c r="AI46">
        <f t="shared" si="26"/>
        <v>-1527.282807112214</v>
      </c>
      <c r="AJ46">
        <f t="shared" si="6"/>
        <v>18.668117027824906</v>
      </c>
      <c r="AK46">
        <f t="shared" si="20"/>
        <v>7.5764404144750053</v>
      </c>
      <c r="AL46">
        <f t="shared" si="23"/>
        <v>-1501.0382496699142</v>
      </c>
      <c r="AN46">
        <f t="shared" si="27"/>
        <v>0</v>
      </c>
      <c r="AO46">
        <f t="shared" si="27"/>
        <v>0</v>
      </c>
      <c r="AP46">
        <f t="shared" si="27"/>
        <v>-4.0040371483891633E-2</v>
      </c>
      <c r="AQ46">
        <f t="shared" si="27"/>
        <v>-18.292427399204623</v>
      </c>
      <c r="AR46">
        <f t="shared" si="27"/>
        <v>-18.332467770688517</v>
      </c>
      <c r="AS46">
        <f t="shared" si="27"/>
        <v>0.22407942534175124</v>
      </c>
      <c r="AT46">
        <f t="shared" si="27"/>
        <v>9.0942456150296974E-2</v>
      </c>
      <c r="AU46">
        <f t="shared" si="24"/>
        <v>-18.01744588919647</v>
      </c>
      <c r="AW46">
        <v>43</v>
      </c>
      <c r="AX46">
        <f>IF(Z46&gt;0, (R46*SUMPRODUCT(K46:$K$98, X46:$X$98)-K46*$AZ$3)/Z46, 0)</f>
        <v>335.6295408294996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1.0717252049871978E-2</v>
      </c>
      <c r="L47" s="2">
        <v>44</v>
      </c>
      <c r="M47" s="6">
        <v>0.112611</v>
      </c>
      <c r="Q47" s="4">
        <f t="shared" si="22"/>
        <v>12.5</v>
      </c>
      <c r="R47">
        <f t="shared" si="0"/>
        <v>50000</v>
      </c>
      <c r="S47">
        <f t="shared" si="1"/>
        <v>311.71066430510348</v>
      </c>
      <c r="U47">
        <f t="shared" si="12"/>
        <v>0.112611</v>
      </c>
      <c r="V47">
        <f t="shared" si="13"/>
        <v>0.01</v>
      </c>
      <c r="W47">
        <f t="shared" si="14"/>
        <v>0.2668619270364041</v>
      </c>
      <c r="X47">
        <f t="shared" si="15"/>
        <v>3.0051588465496503E-2</v>
      </c>
      <c r="Y47">
        <f t="shared" si="16"/>
        <v>2.6686192703640412E-3</v>
      </c>
      <c r="Z47">
        <f t="shared" si="17"/>
        <v>0.23414171930054356</v>
      </c>
      <c r="AB47">
        <f t="shared" si="18"/>
        <v>89.566746036103737</v>
      </c>
      <c r="AC47">
        <f t="shared" si="19"/>
        <v>72.984470864711497</v>
      </c>
      <c r="AE47">
        <f t="shared" si="2"/>
        <v>0</v>
      </c>
      <c r="AF47">
        <f t="shared" si="25"/>
        <v>0</v>
      </c>
      <c r="AG47">
        <f t="shared" si="25"/>
        <v>-2.9267714912567944</v>
      </c>
      <c r="AH47">
        <f t="shared" si="4"/>
        <v>-1502.5794232748251</v>
      </c>
      <c r="AI47">
        <f t="shared" si="26"/>
        <v>-1505.506194766082</v>
      </c>
      <c r="AJ47">
        <f t="shared" si="6"/>
        <v>16.58227517139224</v>
      </c>
      <c r="AK47">
        <f t="shared" si="20"/>
        <v>6.2696722225272623</v>
      </c>
      <c r="AL47">
        <f t="shared" si="23"/>
        <v>-1482.6542473721624</v>
      </c>
      <c r="AN47">
        <f t="shared" si="27"/>
        <v>0</v>
      </c>
      <c r="AO47">
        <f t="shared" si="27"/>
        <v>0</v>
      </c>
      <c r="AP47">
        <f t="shared" si="27"/>
        <v>-3.1366947764178747E-2</v>
      </c>
      <c r="AQ47">
        <f t="shared" si="27"/>
        <v>-16.103522404187576</v>
      </c>
      <c r="AR47">
        <f t="shared" si="27"/>
        <v>-16.134889351951752</v>
      </c>
      <c r="AS47">
        <f t="shared" si="27"/>
        <v>0.17771642257214471</v>
      </c>
      <c r="AT47">
        <f t="shared" si="27"/>
        <v>6.7193657478905697E-2</v>
      </c>
      <c r="AU47">
        <f t="shared" si="24"/>
        <v>-15.889979271900703</v>
      </c>
      <c r="AW47">
        <v>44</v>
      </c>
      <c r="AX47">
        <f>IF(Z47&gt;0, (R47*SUMPRODUCT(K47:$K$98, X47:$X$98)-K47*$AZ$3)/Z47, 0)</f>
        <v>311.71066430510348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9.5689750445285514E-3</v>
      </c>
      <c r="L48" s="2">
        <v>45</v>
      </c>
      <c r="M48" s="6">
        <v>0.125163</v>
      </c>
      <c r="Q48" s="4">
        <f t="shared" si="22"/>
        <v>12.5</v>
      </c>
      <c r="R48">
        <f t="shared" si="0"/>
        <v>50000</v>
      </c>
      <c r="S48">
        <f t="shared" si="1"/>
        <v>288.44187157499488</v>
      </c>
      <c r="U48">
        <f t="shared" si="12"/>
        <v>0.125163</v>
      </c>
      <c r="V48">
        <f t="shared" si="13"/>
        <v>0.01</v>
      </c>
      <c r="W48">
        <f t="shared" si="14"/>
        <v>0.23414171930054356</v>
      </c>
      <c r="X48">
        <f t="shared" si="15"/>
        <v>2.9305880012813933E-2</v>
      </c>
      <c r="Y48">
        <f t="shared" si="16"/>
        <v>2.3414171930054356E-3</v>
      </c>
      <c r="Z48">
        <f t="shared" si="17"/>
        <v>0.20249442209472421</v>
      </c>
      <c r="AB48">
        <f t="shared" si="18"/>
        <v>72.984470864711497</v>
      </c>
      <c r="AC48">
        <f t="shared" si="19"/>
        <v>58.407870092499245</v>
      </c>
      <c r="AE48">
        <f t="shared" si="2"/>
        <v>0</v>
      </c>
      <c r="AF48">
        <f t="shared" si="25"/>
        <v>0</v>
      </c>
      <c r="AG48">
        <f t="shared" si="25"/>
        <v>-2.5311802761840525</v>
      </c>
      <c r="AH48">
        <f t="shared" si="4"/>
        <v>-1465.2940006406966</v>
      </c>
      <c r="AI48">
        <f t="shared" si="26"/>
        <v>-1467.8251809168808</v>
      </c>
      <c r="AJ48">
        <f t="shared" si="6"/>
        <v>14.576600772212252</v>
      </c>
      <c r="AK48">
        <f t="shared" si="20"/>
        <v>5.1089129605298051</v>
      </c>
      <c r="AL48">
        <f t="shared" si="23"/>
        <v>-1448.1396671841387</v>
      </c>
      <c r="AN48">
        <f t="shared" si="27"/>
        <v>0</v>
      </c>
      <c r="AO48">
        <f t="shared" si="27"/>
        <v>0</v>
      </c>
      <c r="AP48">
        <f t="shared" si="27"/>
        <v>-2.4220800896008084E-2</v>
      </c>
      <c r="AQ48">
        <f t="shared" si="27"/>
        <v>-14.021361725028228</v>
      </c>
      <c r="AR48">
        <f t="shared" si="27"/>
        <v>-14.045582525924239</v>
      </c>
      <c r="AS48">
        <f t="shared" si="27"/>
        <v>0.13948312902335466</v>
      </c>
      <c r="AT48">
        <f t="shared" si="27"/>
        <v>4.8887060623978185E-2</v>
      </c>
      <c r="AU48">
        <f t="shared" si="24"/>
        <v>-13.857212336276906</v>
      </c>
      <c r="AW48">
        <v>45</v>
      </c>
      <c r="AX48">
        <f>IF(Z48&gt;0, (R48*SUMPRODUCT(K48:$K$98, X48:$X$98)-K48*$AZ$3)/Z48, 0)</f>
        <v>288.44187157499488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8.5437277183290639E-3</v>
      </c>
      <c r="L49" s="2">
        <v>46</v>
      </c>
      <c r="M49" s="6">
        <v>0.13952899999999999</v>
      </c>
      <c r="Q49" s="4">
        <f t="shared" si="22"/>
        <v>12.5</v>
      </c>
      <c r="R49">
        <f t="shared" si="0"/>
        <v>50000</v>
      </c>
      <c r="S49">
        <f t="shared" si="1"/>
        <v>265.65434439744155</v>
      </c>
      <c r="U49">
        <f t="shared" si="12"/>
        <v>0.13952899999999999</v>
      </c>
      <c r="V49">
        <f t="shared" si="13"/>
        <v>0.01</v>
      </c>
      <c r="W49">
        <f t="shared" si="14"/>
        <v>0.20249442209472421</v>
      </c>
      <c r="X49">
        <f t="shared" si="15"/>
        <v>2.8253844220454773E-2</v>
      </c>
      <c r="Y49">
        <f t="shared" si="16"/>
        <v>2.0249442209472421E-3</v>
      </c>
      <c r="Z49">
        <f t="shared" si="17"/>
        <v>0.17221563365332221</v>
      </c>
      <c r="AB49">
        <f t="shared" si="18"/>
        <v>58.407870092499245</v>
      </c>
      <c r="AC49">
        <f t="shared" si="19"/>
        <v>45.749831253163286</v>
      </c>
      <c r="AE49">
        <f t="shared" si="2"/>
        <v>0</v>
      </c>
      <c r="AF49">
        <f t="shared" si="25"/>
        <v>0</v>
      </c>
      <c r="AG49">
        <f t="shared" si="25"/>
        <v>-2.1526954206665274</v>
      </c>
      <c r="AH49">
        <f t="shared" si="4"/>
        <v>-1412.6922110227385</v>
      </c>
      <c r="AI49">
        <f t="shared" si="26"/>
        <v>-1414.8449064434051</v>
      </c>
      <c r="AJ49">
        <f t="shared" si="6"/>
        <v>12.658038839335958</v>
      </c>
      <c r="AK49">
        <f t="shared" si="20"/>
        <v>4.0885509064749472</v>
      </c>
      <c r="AL49">
        <f t="shared" si="23"/>
        <v>-1398.0983166975943</v>
      </c>
      <c r="AN49">
        <f t="shared" si="27"/>
        <v>0</v>
      </c>
      <c r="AO49">
        <f t="shared" si="27"/>
        <v>0</v>
      </c>
      <c r="AP49">
        <f t="shared" si="27"/>
        <v>-1.8392043534668653E-2</v>
      </c>
      <c r="AQ49">
        <f t="shared" si="27"/>
        <v>-12.069657600782543</v>
      </c>
      <c r="AR49">
        <f t="shared" si="27"/>
        <v>-12.088049644317211</v>
      </c>
      <c r="AS49">
        <f t="shared" si="27"/>
        <v>0.10814683729132048</v>
      </c>
      <c r="AT49">
        <f t="shared" si="27"/>
        <v>3.4931465707449427E-2</v>
      </c>
      <c r="AU49">
        <f t="shared" si="24"/>
        <v>-11.944971341318443</v>
      </c>
      <c r="AW49">
        <v>46</v>
      </c>
      <c r="AX49">
        <f>IF(Z49&gt;0, (R49*SUMPRODUCT(K49:$K$98, X49:$X$98)-K49*$AZ$3)/Z49, 0)</f>
        <v>265.65434439744155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7.6283283199366633E-3</v>
      </c>
      <c r="L50" s="2">
        <v>47</v>
      </c>
      <c r="M50" s="6">
        <v>0.15610499999999999</v>
      </c>
      <c r="Q50" s="4">
        <f t="shared" si="22"/>
        <v>12.5</v>
      </c>
      <c r="R50">
        <f t="shared" si="0"/>
        <v>50000</v>
      </c>
      <c r="S50">
        <f t="shared" si="1"/>
        <v>243.00177956806124</v>
      </c>
      <c r="U50">
        <f t="shared" si="12"/>
        <v>0.15610499999999999</v>
      </c>
      <c r="V50">
        <f t="shared" si="13"/>
        <v>0.01</v>
      </c>
      <c r="W50">
        <f t="shared" si="14"/>
        <v>0.17221563365332221</v>
      </c>
      <c r="X50">
        <f t="shared" si="15"/>
        <v>2.6883721491451861E-2</v>
      </c>
      <c r="Y50">
        <f t="shared" si="16"/>
        <v>1.7221563365332222E-3</v>
      </c>
      <c r="Z50">
        <f t="shared" si="17"/>
        <v>0.14360975582533714</v>
      </c>
      <c r="AB50">
        <f t="shared" si="18"/>
        <v>45.749831253163286</v>
      </c>
      <c r="AC50">
        <f t="shared" si="19"/>
        <v>34.897426228891675</v>
      </c>
      <c r="AE50">
        <f t="shared" si="2"/>
        <v>0</v>
      </c>
      <c r="AF50">
        <f t="shared" si="25"/>
        <v>0</v>
      </c>
      <c r="AG50">
        <f t="shared" si="25"/>
        <v>-1.7951219478167142</v>
      </c>
      <c r="AH50">
        <f t="shared" si="4"/>
        <v>-1344.186074572593</v>
      </c>
      <c r="AI50">
        <f t="shared" si="26"/>
        <v>-1345.9811965204099</v>
      </c>
      <c r="AJ50">
        <f t="shared" si="6"/>
        <v>10.852405024271611</v>
      </c>
      <c r="AK50">
        <f t="shared" si="20"/>
        <v>3.2024881877214302</v>
      </c>
      <c r="AL50">
        <f t="shared" si="23"/>
        <v>-1331.9263033084169</v>
      </c>
      <c r="AN50">
        <f t="shared" si="27"/>
        <v>0</v>
      </c>
      <c r="AO50">
        <f t="shared" si="27"/>
        <v>0</v>
      </c>
      <c r="AP50">
        <f t="shared" si="27"/>
        <v>-1.3693779592270106E-2</v>
      </c>
      <c r="AQ50">
        <f t="shared" si="27"/>
        <v>-10.253892699926608</v>
      </c>
      <c r="AR50">
        <f t="shared" si="27"/>
        <v>-10.267586479518878</v>
      </c>
      <c r="AS50">
        <f t="shared" si="27"/>
        <v>8.2785708586074064E-2</v>
      </c>
      <c r="AT50">
        <f t="shared" si="27"/>
        <v>2.4429631336658028E-2</v>
      </c>
      <c r="AU50">
        <f t="shared" si="24"/>
        <v>-10.160371139596146</v>
      </c>
      <c r="AW50">
        <v>47</v>
      </c>
      <c r="AX50">
        <f>IF(Z50&gt;0, (R50*SUMPRODUCT(K50:$K$98, X50:$X$98)-K50*$AZ$3)/Z50, 0)</f>
        <v>243.00177956806124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6.8110074285148772E-3</v>
      </c>
      <c r="L51" s="2">
        <v>48</v>
      </c>
      <c r="M51" s="6">
        <v>0.17521600000000001</v>
      </c>
      <c r="Q51" s="4">
        <f t="shared" si="22"/>
        <v>12.5</v>
      </c>
      <c r="R51">
        <f t="shared" si="0"/>
        <v>50000</v>
      </c>
      <c r="S51">
        <f t="shared" si="1"/>
        <v>219.89711476364445</v>
      </c>
      <c r="U51">
        <f t="shared" si="12"/>
        <v>0.17521600000000001</v>
      </c>
      <c r="V51">
        <f t="shared" si="13"/>
        <v>0.01</v>
      </c>
      <c r="W51">
        <f t="shared" si="14"/>
        <v>0.14360975582533714</v>
      </c>
      <c r="X51">
        <f t="shared" si="15"/>
        <v>2.5162726976692272E-2</v>
      </c>
      <c r="Y51">
        <f t="shared" si="16"/>
        <v>1.4360975582533714E-3</v>
      </c>
      <c r="Z51">
        <f t="shared" si="17"/>
        <v>0.11701093129039149</v>
      </c>
      <c r="AB51">
        <f t="shared" si="18"/>
        <v>34.897426228891675</v>
      </c>
      <c r="AC51">
        <f t="shared" si="19"/>
        <v>25.730366186564133</v>
      </c>
      <c r="AE51">
        <f t="shared" si="2"/>
        <v>0</v>
      </c>
      <c r="AF51">
        <f t="shared" si="25"/>
        <v>0</v>
      </c>
      <c r="AG51">
        <f t="shared" si="25"/>
        <v>-1.4626366411298937</v>
      </c>
      <c r="AH51">
        <f t="shared" si="4"/>
        <v>-1258.1363488346135</v>
      </c>
      <c r="AI51">
        <f t="shared" si="26"/>
        <v>-1259.5989854757433</v>
      </c>
      <c r="AJ51">
        <f t="shared" si="6"/>
        <v>9.1670600423275417</v>
      </c>
      <c r="AK51">
        <f t="shared" si="20"/>
        <v>2.4428198360224176</v>
      </c>
      <c r="AL51">
        <f t="shared" si="23"/>
        <v>-1247.9891055973933</v>
      </c>
      <c r="AN51">
        <f t="shared" si="27"/>
        <v>0</v>
      </c>
      <c r="AO51">
        <f t="shared" si="27"/>
        <v>0</v>
      </c>
      <c r="AP51">
        <f t="shared" si="27"/>
        <v>-9.9620290279537546E-3</v>
      </c>
      <c r="AQ51">
        <f t="shared" si="27"/>
        <v>-8.5691760179971368</v>
      </c>
      <c r="AR51">
        <f t="shared" si="27"/>
        <v>-8.5791380470250918</v>
      </c>
      <c r="AS51">
        <f t="shared" si="27"/>
        <v>6.2436914045934794E-2</v>
      </c>
      <c r="AT51">
        <f t="shared" si="27"/>
        <v>1.6638064049672181E-2</v>
      </c>
      <c r="AU51">
        <f t="shared" si="24"/>
        <v>-8.5000630689294834</v>
      </c>
      <c r="AW51">
        <v>48</v>
      </c>
      <c r="AX51">
        <f>IF(Z51&gt;0, (R51*SUMPRODUCT(K51:$K$98, X51:$X$98)-K51*$AZ$3)/Z51, 0)</f>
        <v>219.89711476364445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6.0812566326025686E-3</v>
      </c>
      <c r="L52" s="2">
        <v>49</v>
      </c>
      <c r="M52" s="6">
        <v>0.19798199999999999</v>
      </c>
      <c r="Q52" s="4">
        <f t="shared" si="22"/>
        <v>12.5</v>
      </c>
      <c r="R52">
        <f t="shared" si="0"/>
        <v>50000</v>
      </c>
      <c r="S52">
        <f t="shared" si="1"/>
        <v>195.64739882457181</v>
      </c>
      <c r="U52">
        <f t="shared" si="12"/>
        <v>0.19798199999999999</v>
      </c>
      <c r="V52">
        <f t="shared" si="13"/>
        <v>0.01</v>
      </c>
      <c r="W52">
        <f t="shared" si="14"/>
        <v>0.11701093129039149</v>
      </c>
      <c r="X52">
        <f t="shared" si="15"/>
        <v>2.3166058198734286E-2</v>
      </c>
      <c r="Y52">
        <f t="shared" si="16"/>
        <v>1.1701093129039149E-3</v>
      </c>
      <c r="Z52">
        <f t="shared" si="17"/>
        <v>9.2674763778753291E-2</v>
      </c>
      <c r="AB52">
        <f t="shared" si="18"/>
        <v>25.730366186564133</v>
      </c>
      <c r="AC52">
        <f t="shared" si="19"/>
        <v>18.131576469994727</v>
      </c>
      <c r="AE52">
        <f t="shared" si="2"/>
        <v>0</v>
      </c>
      <c r="AF52">
        <f t="shared" si="25"/>
        <v>0</v>
      </c>
      <c r="AG52">
        <f t="shared" si="25"/>
        <v>-1.1584345472344162</v>
      </c>
      <c r="AH52">
        <f t="shared" si="4"/>
        <v>-1158.3029099367143</v>
      </c>
      <c r="AI52">
        <f t="shared" si="26"/>
        <v>-1159.4613444839488</v>
      </c>
      <c r="AJ52">
        <f t="shared" si="6"/>
        <v>7.5987897165694065</v>
      </c>
      <c r="AK52">
        <f t="shared" si="20"/>
        <v>1.8011256330594896</v>
      </c>
      <c r="AL52">
        <f t="shared" si="23"/>
        <v>-1150.06142913432</v>
      </c>
      <c r="AN52">
        <f t="shared" si="27"/>
        <v>0</v>
      </c>
      <c r="AO52">
        <f t="shared" si="27"/>
        <v>0</v>
      </c>
      <c r="AP52">
        <f t="shared" si="27"/>
        <v>-7.044737773805247E-3</v>
      </c>
      <c r="AQ52">
        <f t="shared" si="27"/>
        <v>-7.0439372536154998</v>
      </c>
      <c r="AR52">
        <f t="shared" si="27"/>
        <v>-7.050981991389305</v>
      </c>
      <c r="AS52">
        <f t="shared" si="27"/>
        <v>4.6210190363639894E-2</v>
      </c>
      <c r="AT52">
        <f t="shared" si="27"/>
        <v>1.0953107202193521E-2</v>
      </c>
      <c r="AU52">
        <f t="shared" si="24"/>
        <v>-6.9938186938234725</v>
      </c>
      <c r="AW52">
        <v>49</v>
      </c>
      <c r="AX52">
        <f>IF(Z52&gt;0, (R52*SUMPRODUCT(K52:$K$98, X52:$X$98)-K52*$AZ$3)/Z52, 0)</f>
        <v>195.64739882457181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5.4296934219665791E-3</v>
      </c>
      <c r="L53" s="2">
        <v>50</v>
      </c>
      <c r="M53" s="6">
        <v>0.22423799999999999</v>
      </c>
      <c r="Q53" s="4">
        <f t="shared" si="22"/>
        <v>12.5</v>
      </c>
      <c r="R53">
        <f t="shared" si="0"/>
        <v>50000</v>
      </c>
      <c r="S53">
        <f t="shared" si="1"/>
        <v>168.44571627832289</v>
      </c>
      <c r="U53">
        <f t="shared" si="12"/>
        <v>0.22423799999999999</v>
      </c>
      <c r="V53">
        <f t="shared" si="13"/>
        <v>0.01</v>
      </c>
      <c r="W53">
        <f t="shared" si="14"/>
        <v>9.2674763778753291E-2</v>
      </c>
      <c r="X53">
        <f t="shared" si="15"/>
        <v>2.078120368022008E-2</v>
      </c>
      <c r="Y53">
        <f t="shared" si="16"/>
        <v>9.2674763778753297E-4</v>
      </c>
      <c r="Z53">
        <f t="shared" si="17"/>
        <v>7.0966812460745668E-2</v>
      </c>
      <c r="AB53">
        <f t="shared" si="18"/>
        <v>18.131576469994727</v>
      </c>
      <c r="AC53">
        <f t="shared" si="19"/>
        <v>11.954055556939714</v>
      </c>
      <c r="AE53">
        <f t="shared" si="2"/>
        <v>0</v>
      </c>
      <c r="AF53">
        <f t="shared" si="25"/>
        <v>0</v>
      </c>
      <c r="AG53">
        <f t="shared" si="25"/>
        <v>-0.8870851557593209</v>
      </c>
      <c r="AH53">
        <f t="shared" si="4"/>
        <v>-1039.0601840110039</v>
      </c>
      <c r="AI53">
        <f t="shared" si="26"/>
        <v>-1039.9472691667631</v>
      </c>
      <c r="AJ53">
        <f t="shared" si="6"/>
        <v>6.1775209130550124</v>
      </c>
      <c r="AK53">
        <f t="shared" si="20"/>
        <v>1.269210352899631</v>
      </c>
      <c r="AL53">
        <f t="shared" si="23"/>
        <v>-1032.5005379008085</v>
      </c>
      <c r="AN53">
        <f t="shared" si="27"/>
        <v>0</v>
      </c>
      <c r="AO53">
        <f t="shared" si="27"/>
        <v>0</v>
      </c>
      <c r="AP53">
        <f t="shared" si="27"/>
        <v>-4.8166004349505832E-3</v>
      </c>
      <c r="AQ53">
        <f t="shared" si="27"/>
        <v>-5.6417782461519312</v>
      </c>
      <c r="AR53">
        <f t="shared" si="27"/>
        <v>-5.6465948465868809</v>
      </c>
      <c r="AS53">
        <f t="shared" si="27"/>
        <v>3.3542044665675778E-2</v>
      </c>
      <c r="AT53">
        <f t="shared" si="27"/>
        <v>6.8914231042310073E-3</v>
      </c>
      <c r="AU53">
        <f t="shared" si="24"/>
        <v>-5.6061613788169744</v>
      </c>
      <c r="AW53">
        <v>50</v>
      </c>
      <c r="AX53">
        <f>IF(Z53&gt;0, (R53*SUMPRODUCT(K53:$K$98, X53:$X$98)-K53*$AZ$3)/Z53, 0)</f>
        <v>168.44571627832289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4.8479405553273026E-3</v>
      </c>
      <c r="L54" s="2">
        <v>51</v>
      </c>
      <c r="M54" s="6">
        <v>0.25439000000000001</v>
      </c>
      <c r="Q54" s="4">
        <f t="shared" si="22"/>
        <v>12.5</v>
      </c>
      <c r="R54">
        <f t="shared" si="0"/>
        <v>50000</v>
      </c>
      <c r="S54">
        <f t="shared" si="1"/>
        <v>135.73437517097037</v>
      </c>
      <c r="U54">
        <f t="shared" si="12"/>
        <v>0.25439000000000001</v>
      </c>
      <c r="V54">
        <f t="shared" si="13"/>
        <v>0.01</v>
      </c>
      <c r="W54">
        <f t="shared" si="14"/>
        <v>7.0966812460745668E-2</v>
      </c>
      <c r="X54">
        <f t="shared" si="15"/>
        <v>1.8053247421889091E-2</v>
      </c>
      <c r="Y54">
        <f t="shared" si="16"/>
        <v>7.0966812460745673E-4</v>
      </c>
      <c r="Z54">
        <f t="shared" si="17"/>
        <v>5.220389691424912E-2</v>
      </c>
      <c r="AB54">
        <f t="shared" si="18"/>
        <v>11.954055556939714</v>
      </c>
      <c r="AC54">
        <f t="shared" si="19"/>
        <v>7.0858633291453526</v>
      </c>
      <c r="AE54">
        <f t="shared" si="2"/>
        <v>0</v>
      </c>
      <c r="AF54">
        <f t="shared" si="25"/>
        <v>0</v>
      </c>
      <c r="AG54">
        <f t="shared" si="25"/>
        <v>-0.65254871142811399</v>
      </c>
      <c r="AH54">
        <f t="shared" si="4"/>
        <v>-902.66237109445456</v>
      </c>
      <c r="AI54">
        <f t="shared" si="26"/>
        <v>-903.31491980588271</v>
      </c>
      <c r="AJ54">
        <f t="shared" si="6"/>
        <v>4.8681922277943617</v>
      </c>
      <c r="AK54">
        <f t="shared" si="20"/>
        <v>0.83678388898578004</v>
      </c>
      <c r="AL54">
        <f t="shared" si="23"/>
        <v>-897.60994368910258</v>
      </c>
      <c r="AN54">
        <f t="shared" si="27"/>
        <v>0</v>
      </c>
      <c r="AO54">
        <f t="shared" si="27"/>
        <v>0</v>
      </c>
      <c r="AP54">
        <f t="shared" si="27"/>
        <v>-3.1635173624589268E-3</v>
      </c>
      <c r="AQ54">
        <f t="shared" si="27"/>
        <v>-4.37605351659671</v>
      </c>
      <c r="AR54">
        <f t="shared" si="27"/>
        <v>-4.3792170339591685</v>
      </c>
      <c r="AS54">
        <f t="shared" si="27"/>
        <v>2.3600706532253456E-2</v>
      </c>
      <c r="AT54">
        <f t="shared" si="27"/>
        <v>4.0566785514586628E-3</v>
      </c>
      <c r="AU54">
        <f t="shared" si="24"/>
        <v>-4.3515596488754564</v>
      </c>
      <c r="AW54">
        <v>51</v>
      </c>
      <c r="AX54">
        <f>IF(Z54&gt;0, (R54*SUMPRODUCT(K54:$K$98, X54:$X$98)-K54*$AZ$3)/Z54, 0)</f>
        <v>135.73437517097037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4.3285183529708053E-3</v>
      </c>
      <c r="L55" s="2">
        <v>52</v>
      </c>
      <c r="M55" s="6">
        <v>0.28921999999999998</v>
      </c>
      <c r="Q55" s="4">
        <f t="shared" si="22"/>
        <v>12.5</v>
      </c>
      <c r="R55">
        <f t="shared" si="0"/>
        <v>50000</v>
      </c>
      <c r="S55">
        <f t="shared" si="1"/>
        <v>92.952192991767063</v>
      </c>
      <c r="U55">
        <f t="shared" si="12"/>
        <v>0.28921999999999998</v>
      </c>
      <c r="V55">
        <f t="shared" si="13"/>
        <v>0.01</v>
      </c>
      <c r="W55">
        <f t="shared" si="14"/>
        <v>5.220389691424912E-2</v>
      </c>
      <c r="X55">
        <f t="shared" si="15"/>
        <v>1.5098411065539129E-2</v>
      </c>
      <c r="Y55">
        <f t="shared" si="16"/>
        <v>5.2203896914249125E-4</v>
      </c>
      <c r="Z55">
        <f t="shared" si="17"/>
        <v>3.6583446879567501E-2</v>
      </c>
      <c r="AB55">
        <f t="shared" si="18"/>
        <v>7.0858633291453526</v>
      </c>
      <c r="AC55">
        <f t="shared" si="19"/>
        <v>3.4005116146536167</v>
      </c>
      <c r="AE55">
        <f t="shared" si="2"/>
        <v>0</v>
      </c>
      <c r="AF55">
        <f t="shared" si="25"/>
        <v>0</v>
      </c>
      <c r="AG55">
        <f t="shared" si="25"/>
        <v>-0.45729308599459378</v>
      </c>
      <c r="AH55">
        <f t="shared" si="4"/>
        <v>-754.92055327695641</v>
      </c>
      <c r="AI55">
        <f t="shared" si="26"/>
        <v>-755.377846362951</v>
      </c>
      <c r="AJ55">
        <f t="shared" si="6"/>
        <v>3.6853517144917358</v>
      </c>
      <c r="AK55">
        <f t="shared" si="20"/>
        <v>0.49601043304017473</v>
      </c>
      <c r="AL55">
        <f t="shared" si="23"/>
        <v>-751.1964842154191</v>
      </c>
      <c r="AN55">
        <f t="shared" si="27"/>
        <v>0</v>
      </c>
      <c r="AO55">
        <f t="shared" si="27"/>
        <v>0</v>
      </c>
      <c r="AP55">
        <f t="shared" si="27"/>
        <v>-1.979401515414256E-3</v>
      </c>
      <c r="AQ55">
        <f t="shared" si="27"/>
        <v>-3.2676874698941805</v>
      </c>
      <c r="AR55">
        <f t="shared" si="27"/>
        <v>-3.2696668714095947</v>
      </c>
      <c r="AS55">
        <f t="shared" si="27"/>
        <v>1.5952112533329902E-2</v>
      </c>
      <c r="AT55">
        <f t="shared" si="27"/>
        <v>2.1469902626793931E-3</v>
      </c>
      <c r="AU55">
        <f t="shared" si="24"/>
        <v>-3.2515677686135853</v>
      </c>
      <c r="AW55">
        <v>52</v>
      </c>
      <c r="AX55">
        <f>IF(Z55&gt;0, (R55*SUMPRODUCT(K55:$K$98, X55:$X$98)-K55*$AZ$3)/Z55, 0)</f>
        <v>92.952192991767063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3.8647485294382188E-3</v>
      </c>
      <c r="L56" s="2">
        <v>53</v>
      </c>
      <c r="M56" s="6">
        <v>0.32816400000000001</v>
      </c>
      <c r="Q56" s="4">
        <f t="shared" si="22"/>
        <v>12.5</v>
      </c>
      <c r="R56">
        <f t="shared" si="0"/>
        <v>50000</v>
      </c>
      <c r="S56">
        <f t="shared" si="1"/>
        <v>30.956331005658967</v>
      </c>
      <c r="U56">
        <f t="shared" si="12"/>
        <v>0.32816400000000001</v>
      </c>
      <c r="V56">
        <f t="shared" si="13"/>
        <v>0.01</v>
      </c>
      <c r="W56">
        <f t="shared" si="14"/>
        <v>3.6583446879567501E-2</v>
      </c>
      <c r="X56">
        <f t="shared" si="15"/>
        <v>1.2005370261786389E-2</v>
      </c>
      <c r="Y56">
        <f t="shared" si="16"/>
        <v>3.6583446879567502E-4</v>
      </c>
      <c r="Z56">
        <f t="shared" si="17"/>
        <v>2.4212242148985437E-2</v>
      </c>
      <c r="AB56">
        <f t="shared" si="18"/>
        <v>3.4005116146536167</v>
      </c>
      <c r="AC56">
        <f t="shared" si="19"/>
        <v>0.74952218235316082</v>
      </c>
      <c r="AE56">
        <f t="shared" si="2"/>
        <v>0</v>
      </c>
      <c r="AF56">
        <f t="shared" si="25"/>
        <v>0</v>
      </c>
      <c r="AG56">
        <f t="shared" si="25"/>
        <v>-0.30265302686231799</v>
      </c>
      <c r="AH56">
        <f t="shared" si="4"/>
        <v>-600.26851308931941</v>
      </c>
      <c r="AI56">
        <f t="shared" si="26"/>
        <v>-600.57116611618176</v>
      </c>
      <c r="AJ56">
        <f t="shared" si="6"/>
        <v>2.6509894323004559</v>
      </c>
      <c r="AK56">
        <f t="shared" si="20"/>
        <v>0.23803581302575319</v>
      </c>
      <c r="AL56">
        <f t="shared" si="23"/>
        <v>-597.68214087085562</v>
      </c>
      <c r="AN56">
        <f t="shared" si="27"/>
        <v>0</v>
      </c>
      <c r="AO56">
        <f t="shared" si="27"/>
        <v>0</v>
      </c>
      <c r="AP56">
        <f t="shared" si="27"/>
        <v>-1.1696778404961692E-3</v>
      </c>
      <c r="AQ56">
        <f t="shared" si="27"/>
        <v>-2.3198868532300132</v>
      </c>
      <c r="AR56">
        <f t="shared" si="27"/>
        <v>-2.3210565310705098</v>
      </c>
      <c r="AS56">
        <f t="shared" si="27"/>
        <v>1.0245407510039446E-2</v>
      </c>
      <c r="AT56">
        <f t="shared" si="27"/>
        <v>9.1994855834491042E-4</v>
      </c>
      <c r="AU56">
        <f t="shared" si="24"/>
        <v>-2.3098911750021256</v>
      </c>
      <c r="AW56">
        <v>53</v>
      </c>
      <c r="AX56">
        <f>IF(Z56&gt;0, (R56*SUMPRODUCT(K56:$K$98, X56:$X$98)-K56*$AZ$3)/Z56, 0)</f>
        <v>30.956331005658967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3.4506683298555522E-3</v>
      </c>
      <c r="L57" s="2">
        <v>54</v>
      </c>
      <c r="M57" s="6">
        <v>0.37150699999999998</v>
      </c>
      <c r="Q57" s="4">
        <f t="shared" si="22"/>
        <v>12.5</v>
      </c>
      <c r="R57">
        <f t="shared" si="0"/>
        <v>50000</v>
      </c>
      <c r="S57">
        <f t="shared" si="1"/>
        <v>-68.095790180487171</v>
      </c>
      <c r="U57">
        <f t="shared" si="12"/>
        <v>0.37150699999999998</v>
      </c>
      <c r="V57">
        <f t="shared" si="13"/>
        <v>0.01</v>
      </c>
      <c r="W57">
        <f t="shared" si="14"/>
        <v>2.4212242148985437E-2</v>
      </c>
      <c r="X57">
        <f t="shared" si="15"/>
        <v>8.9950174440431314E-3</v>
      </c>
      <c r="Y57">
        <f t="shared" si="16"/>
        <v>2.4212242148985438E-4</v>
      </c>
      <c r="Z57">
        <f t="shared" si="17"/>
        <v>1.4975102283452451E-2</v>
      </c>
      <c r="AB57">
        <f t="shared" si="18"/>
        <v>0.74952218235316082</v>
      </c>
      <c r="AC57">
        <f t="shared" si="19"/>
        <v>-1.0197414230253123</v>
      </c>
      <c r="AE57">
        <f t="shared" si="2"/>
        <v>0</v>
      </c>
      <c r="AF57">
        <f t="shared" si="25"/>
        <v>0</v>
      </c>
      <c r="AG57">
        <f t="shared" si="25"/>
        <v>-0.18718877854315563</v>
      </c>
      <c r="AH57">
        <f t="shared" si="4"/>
        <v>-449.75087220215659</v>
      </c>
      <c r="AI57">
        <f t="shared" si="26"/>
        <v>-449.93806098069973</v>
      </c>
      <c r="AJ57">
        <f t="shared" si="6"/>
        <v>1.7692636053784732</v>
      </c>
      <c r="AK57">
        <f t="shared" si="20"/>
        <v>5.2466552764721265E-2</v>
      </c>
      <c r="AL57">
        <f t="shared" si="23"/>
        <v>-448.11633082255656</v>
      </c>
      <c r="AN57">
        <f t="shared" si="27"/>
        <v>0</v>
      </c>
      <c r="AO57">
        <f t="shared" si="27"/>
        <v>0</v>
      </c>
      <c r="AP57">
        <f t="shared" si="27"/>
        <v>-6.459263898232117E-4</v>
      </c>
      <c r="AQ57">
        <f t="shared" si="27"/>
        <v>-1.5519410910328935</v>
      </c>
      <c r="AR57">
        <f t="shared" si="27"/>
        <v>-1.5525870174227168</v>
      </c>
      <c r="AS57">
        <f t="shared" si="27"/>
        <v>6.1051418902455488E-3</v>
      </c>
      <c r="AT57">
        <f t="shared" si="27"/>
        <v>1.8104467200191892E-4</v>
      </c>
      <c r="AU57">
        <f t="shared" si="24"/>
        <v>-1.5463008308604693</v>
      </c>
      <c r="AW57">
        <v>54</v>
      </c>
      <c r="AX57">
        <f>IF(Z57&gt;0, (R57*SUMPRODUCT(K57:$K$98, X57:$X$98)-K57*$AZ$3)/Z57, 0)</f>
        <v>-68.095790180487171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3.0809538659424571E-3</v>
      </c>
      <c r="L58" s="2">
        <v>55</v>
      </c>
      <c r="M58" s="6">
        <v>0.41881499999999999</v>
      </c>
      <c r="Q58" s="4">
        <f t="shared" si="22"/>
        <v>12.5</v>
      </c>
      <c r="R58">
        <f t="shared" si="0"/>
        <v>50000</v>
      </c>
      <c r="S58">
        <f t="shared" si="1"/>
        <v>-243.1801638673424</v>
      </c>
      <c r="U58">
        <f t="shared" si="12"/>
        <v>0.41881499999999999</v>
      </c>
      <c r="V58">
        <f t="shared" si="13"/>
        <v>0.01</v>
      </c>
      <c r="W58">
        <f t="shared" si="14"/>
        <v>1.4975102283452451E-2</v>
      </c>
      <c r="X58">
        <f t="shared" si="15"/>
        <v>6.271797462844138E-3</v>
      </c>
      <c r="Y58">
        <f t="shared" si="16"/>
        <v>1.4975102283452452E-4</v>
      </c>
      <c r="Z58">
        <f t="shared" si="17"/>
        <v>8.5535537977737882E-3</v>
      </c>
      <c r="AB58">
        <f t="shared" si="18"/>
        <v>-1.0197414230253123</v>
      </c>
      <c r="AC58">
        <f t="shared" si="19"/>
        <v>-2.0800546141907588</v>
      </c>
      <c r="AE58">
        <f t="shared" si="2"/>
        <v>0</v>
      </c>
      <c r="AF58">
        <f t="shared" si="25"/>
        <v>0</v>
      </c>
      <c r="AG58">
        <f t="shared" si="25"/>
        <v>-0.10691942247217236</v>
      </c>
      <c r="AH58">
        <f t="shared" si="4"/>
        <v>-313.5898731422069</v>
      </c>
      <c r="AI58">
        <f t="shared" si="26"/>
        <v>-313.69679256467907</v>
      </c>
      <c r="AJ58">
        <f t="shared" si="6"/>
        <v>1.0603131911654464</v>
      </c>
      <c r="AK58">
        <f t="shared" si="20"/>
        <v>-7.1381899611771868E-2</v>
      </c>
      <c r="AL58">
        <f t="shared" si="23"/>
        <v>-312.70786127312539</v>
      </c>
      <c r="AN58">
        <f t="shared" si="27"/>
        <v>0</v>
      </c>
      <c r="AO58">
        <f t="shared" si="27"/>
        <v>0</v>
      </c>
      <c r="AP58">
        <f t="shared" si="27"/>
        <v>-3.2941380800997422E-4</v>
      </c>
      <c r="AQ58">
        <f t="shared" si="27"/>
        <v>-0.96615593197788707</v>
      </c>
      <c r="AR58">
        <f t="shared" si="27"/>
        <v>-0.96648534578589695</v>
      </c>
      <c r="AS58">
        <f t="shared" si="27"/>
        <v>3.2667760254309658E-3</v>
      </c>
      <c r="AT58">
        <f t="shared" si="27"/>
        <v>-2.199243395672049E-4</v>
      </c>
      <c r="AU58">
        <f t="shared" si="24"/>
        <v>-0.96343849410003324</v>
      </c>
      <c r="AW58">
        <v>55</v>
      </c>
      <c r="AX58">
        <f>IF(Z58&gt;0, (R58*SUMPRODUCT(K58:$K$98, X58:$X$98)-K58*$AZ$3)/Z58, 0)</f>
        <v>-243.1801638673424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2.7508516660200506E-3</v>
      </c>
      <c r="L59" s="2">
        <v>56</v>
      </c>
      <c r="M59" s="6">
        <v>0.47081499999999998</v>
      </c>
      <c r="Q59" s="4">
        <f t="shared" si="22"/>
        <v>12.5</v>
      </c>
      <c r="R59">
        <f t="shared" si="0"/>
        <v>50000</v>
      </c>
      <c r="S59">
        <f t="shared" si="1"/>
        <v>-587.10411588390036</v>
      </c>
      <c r="U59">
        <f t="shared" si="12"/>
        <v>0.47081499999999998</v>
      </c>
      <c r="V59">
        <f t="shared" si="13"/>
        <v>0.01</v>
      </c>
      <c r="W59">
        <f t="shared" si="14"/>
        <v>8.5535537977737882E-3</v>
      </c>
      <c r="X59">
        <f t="shared" si="15"/>
        <v>4.0271414312988661E-3</v>
      </c>
      <c r="Y59">
        <f t="shared" si="16"/>
        <v>8.5535537977737879E-5</v>
      </c>
      <c r="Z59">
        <f t="shared" si="17"/>
        <v>4.4408768284971839E-3</v>
      </c>
      <c r="AB59">
        <f t="shared" si="18"/>
        <v>-2.0800546141907588</v>
      </c>
      <c r="AC59">
        <f t="shared" si="19"/>
        <v>-2.6072570641441386</v>
      </c>
      <c r="AE59">
        <f t="shared" si="2"/>
        <v>0</v>
      </c>
      <c r="AF59">
        <f t="shared" si="25"/>
        <v>0</v>
      </c>
      <c r="AG59">
        <f t="shared" si="25"/>
        <v>-5.5510960356214799E-2</v>
      </c>
      <c r="AH59">
        <f t="shared" si="4"/>
        <v>-201.35707156494331</v>
      </c>
      <c r="AI59">
        <f t="shared" si="26"/>
        <v>-201.41258252529951</v>
      </c>
      <c r="AJ59">
        <f t="shared" si="6"/>
        <v>0.52720244995337984</v>
      </c>
      <c r="AK59">
        <f t="shared" si="20"/>
        <v>-0.14560382299335312</v>
      </c>
      <c r="AL59">
        <f t="shared" si="23"/>
        <v>-201.03098389833949</v>
      </c>
      <c r="AN59">
        <f t="shared" si="27"/>
        <v>0</v>
      </c>
      <c r="AO59">
        <f t="shared" si="27"/>
        <v>0</v>
      </c>
      <c r="AP59">
        <f t="shared" si="27"/>
        <v>-1.5270241777826647E-4</v>
      </c>
      <c r="AQ59">
        <f t="shared" si="27"/>
        <v>-0.55390343577934287</v>
      </c>
      <c r="AR59">
        <f t="shared" si="27"/>
        <v>-0.55405613819712107</v>
      </c>
      <c r="AS59">
        <f t="shared" si="27"/>
        <v>1.4502557377841074E-3</v>
      </c>
      <c r="AT59">
        <f t="shared" si="27"/>
        <v>-4.0053451906015399E-4</v>
      </c>
      <c r="AU59">
        <f t="shared" si="24"/>
        <v>-0.55300641697839714</v>
      </c>
      <c r="AW59">
        <v>56</v>
      </c>
      <c r="AX59">
        <f>IF(Z59&gt;0, (R59*SUMPRODUCT(K59:$K$98, X59:$X$98)-K59*$AZ$3)/Z59, 0)</f>
        <v>-587.10411588390036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2.4561175589464736E-3</v>
      </c>
      <c r="L60" s="2">
        <v>57</v>
      </c>
      <c r="M60" s="6">
        <v>0.52931399999999995</v>
      </c>
      <c r="Q60" s="4">
        <f t="shared" si="22"/>
        <v>12.5</v>
      </c>
      <c r="R60">
        <f t="shared" si="0"/>
        <v>50000</v>
      </c>
      <c r="S60">
        <f t="shared" si="1"/>
        <v>-1353.5880159191786</v>
      </c>
      <c r="U60">
        <f t="shared" si="12"/>
        <v>0.52931399999999995</v>
      </c>
      <c r="V60">
        <f t="shared" si="13"/>
        <v>0.01</v>
      </c>
      <c r="W60">
        <f t="shared" si="14"/>
        <v>4.4408768284971839E-3</v>
      </c>
      <c r="X60">
        <f t="shared" si="15"/>
        <v>2.3506182775991581E-3</v>
      </c>
      <c r="Y60">
        <f t="shared" si="16"/>
        <v>4.4408768284971841E-5</v>
      </c>
      <c r="Z60">
        <f t="shared" si="17"/>
        <v>2.045849782613054E-3</v>
      </c>
      <c r="AB60">
        <f t="shared" si="18"/>
        <v>-2.6072570641441386</v>
      </c>
      <c r="AC60">
        <f t="shared" si="19"/>
        <v>-2.7692377481158865</v>
      </c>
      <c r="AE60">
        <f t="shared" si="2"/>
        <v>0</v>
      </c>
      <c r="AF60">
        <f t="shared" si="25"/>
        <v>0</v>
      </c>
      <c r="AG60">
        <f t="shared" si="25"/>
        <v>-2.5573122282663174E-2</v>
      </c>
      <c r="AH60">
        <f t="shared" si="4"/>
        <v>-117.53091387995791</v>
      </c>
      <c r="AI60">
        <f t="shared" si="26"/>
        <v>-117.55648700224057</v>
      </c>
      <c r="AJ60">
        <f t="shared" si="6"/>
        <v>0.16198068397174792</v>
      </c>
      <c r="AK60">
        <f t="shared" si="20"/>
        <v>-0.18250799449008973</v>
      </c>
      <c r="AL60">
        <f t="shared" si="23"/>
        <v>-117.57701431275892</v>
      </c>
      <c r="AN60">
        <f t="shared" si="27"/>
        <v>0</v>
      </c>
      <c r="AO60">
        <f t="shared" si="27"/>
        <v>0</v>
      </c>
      <c r="AP60">
        <f t="shared" si="27"/>
        <v>-6.2810594675534351E-5</v>
      </c>
      <c r="AQ60">
        <f t="shared" si="27"/>
        <v>-0.28866974129959044</v>
      </c>
      <c r="AR60">
        <f t="shared" si="27"/>
        <v>-0.28873255189426594</v>
      </c>
      <c r="AS60">
        <f t="shared" si="27"/>
        <v>3.978436021131697E-4</v>
      </c>
      <c r="AT60">
        <f t="shared" si="27"/>
        <v>-4.4826108991521561E-4</v>
      </c>
      <c r="AU60">
        <f t="shared" si="24"/>
        <v>-0.28878296938206804</v>
      </c>
      <c r="AW60">
        <v>57</v>
      </c>
      <c r="AX60">
        <f>IF(Z60&gt;0, (R60*SUMPRODUCT(K60:$K$98, X60:$X$98)-K60*$AZ$3)/Z60, 0)</f>
        <v>-1353.5880159191786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2.1929621062022086E-3</v>
      </c>
      <c r="L61" s="2">
        <v>58</v>
      </c>
      <c r="M61" s="6">
        <v>0.595055</v>
      </c>
      <c r="Q61" s="4">
        <f t="shared" si="22"/>
        <v>12.5</v>
      </c>
      <c r="R61">
        <f t="shared" si="0"/>
        <v>50000</v>
      </c>
      <c r="S61">
        <f t="shared" si="1"/>
        <v>-3351.4637211814093</v>
      </c>
      <c r="U61">
        <f t="shared" si="12"/>
        <v>0.595055</v>
      </c>
      <c r="V61">
        <f t="shared" si="13"/>
        <v>0.01</v>
      </c>
      <c r="W61">
        <f t="shared" si="14"/>
        <v>2.045849782613054E-3</v>
      </c>
      <c r="X61">
        <f t="shared" si="15"/>
        <v>1.2173931423928109E-3</v>
      </c>
      <c r="Y61">
        <f t="shared" si="16"/>
        <v>2.0458497826130542E-5</v>
      </c>
      <c r="Z61">
        <f t="shared" si="17"/>
        <v>8.0799814239411254E-4</v>
      </c>
      <c r="AB61">
        <f t="shared" si="18"/>
        <v>-2.7692377481158865</v>
      </c>
      <c r="AC61">
        <f t="shared" si="19"/>
        <v>-2.7079764610158388</v>
      </c>
      <c r="AE61">
        <f t="shared" si="2"/>
        <v>0</v>
      </c>
      <c r="AF61">
        <f t="shared" si="25"/>
        <v>0</v>
      </c>
      <c r="AG61">
        <f t="shared" si="25"/>
        <v>-1.0099976779926407E-2</v>
      </c>
      <c r="AH61">
        <f t="shared" si="4"/>
        <v>-60.869657119640543</v>
      </c>
      <c r="AI61">
        <f t="shared" si="26"/>
        <v>-60.87975709642047</v>
      </c>
      <c r="AJ61">
        <f t="shared" si="6"/>
        <v>-6.1261287100047745E-2</v>
      </c>
      <c r="AK61">
        <f t="shared" si="20"/>
        <v>-0.19384664236811208</v>
      </c>
      <c r="AL61">
        <f t="shared" si="23"/>
        <v>-61.134865025888629</v>
      </c>
      <c r="AN61">
        <f t="shared" si="27"/>
        <v>0</v>
      </c>
      <c r="AO61">
        <f t="shared" si="27"/>
        <v>0</v>
      </c>
      <c r="AP61">
        <f t="shared" si="27"/>
        <v>-2.2148866351900815E-5</v>
      </c>
      <c r="AQ61">
        <f t="shared" si="27"/>
        <v>-0.13348485148089317</v>
      </c>
      <c r="AR61">
        <f t="shared" si="27"/>
        <v>-0.13350700034724508</v>
      </c>
      <c r="AS61">
        <f t="shared" si="27"/>
        <v>-1.343436811875789E-4</v>
      </c>
      <c r="AT61">
        <f t="shared" si="27"/>
        <v>-4.2509834112780136E-4</v>
      </c>
      <c r="AU61">
        <f t="shared" si="24"/>
        <v>-0.13406644236956047</v>
      </c>
      <c r="AW61">
        <v>58</v>
      </c>
      <c r="AX61">
        <f>IF(Z61&gt;0, (R61*SUMPRODUCT(K61:$K$98, X61:$X$98)-K61*$AZ$3)/Z61, 0)</f>
        <v>-3351.4637211814093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1.9580018805376862E-3</v>
      </c>
      <c r="L62" s="2">
        <v>59</v>
      </c>
      <c r="M62" s="6">
        <v>0.66919700000000004</v>
      </c>
      <c r="Q62" s="4">
        <f t="shared" si="22"/>
        <v>12.5</v>
      </c>
      <c r="R62">
        <f t="shared" si="0"/>
        <v>50000</v>
      </c>
      <c r="S62">
        <f t="shared" si="1"/>
        <v>-9756.7230526196781</v>
      </c>
      <c r="U62">
        <f t="shared" si="12"/>
        <v>0.66919700000000004</v>
      </c>
      <c r="V62">
        <f t="shared" si="13"/>
        <v>0.01</v>
      </c>
      <c r="W62">
        <f t="shared" si="14"/>
        <v>8.0799814239411254E-4</v>
      </c>
      <c r="X62">
        <f t="shared" si="15"/>
        <v>5.4070993289571294E-4</v>
      </c>
      <c r="Y62">
        <f t="shared" si="16"/>
        <v>8.0799814239411254E-6</v>
      </c>
      <c r="Z62">
        <f t="shared" si="17"/>
        <v>2.5920822807445849E-4</v>
      </c>
      <c r="AB62">
        <f t="shared" si="18"/>
        <v>-2.7079764610158388</v>
      </c>
      <c r="AC62">
        <f t="shared" si="19"/>
        <v>-2.5290228942827686</v>
      </c>
      <c r="AE62">
        <f t="shared" si="2"/>
        <v>0</v>
      </c>
      <c r="AF62">
        <f t="shared" si="25"/>
        <v>0</v>
      </c>
      <c r="AG62">
        <f t="shared" si="25"/>
        <v>-3.2401028509307312E-3</v>
      </c>
      <c r="AH62">
        <f t="shared" si="4"/>
        <v>-27.035496644785646</v>
      </c>
      <c r="AI62">
        <f t="shared" si="26"/>
        <v>-27.038736747636577</v>
      </c>
      <c r="AJ62">
        <f t="shared" si="6"/>
        <v>-0.17895356673307017</v>
      </c>
      <c r="AK62">
        <f t="shared" si="20"/>
        <v>-0.18955835227110873</v>
      </c>
      <c r="AL62">
        <f t="shared" si="23"/>
        <v>-27.407248666640758</v>
      </c>
      <c r="AN62">
        <f t="shared" si="27"/>
        <v>0</v>
      </c>
      <c r="AO62">
        <f t="shared" si="27"/>
        <v>0</v>
      </c>
      <c r="AP62">
        <f t="shared" si="27"/>
        <v>-6.34412747525789E-6</v>
      </c>
      <c r="AQ62">
        <f t="shared" si="27"/>
        <v>-5.2935553271760596E-2</v>
      </c>
      <c r="AR62">
        <f t="shared" si="27"/>
        <v>-5.2941897399235861E-2</v>
      </c>
      <c r="AS62">
        <f t="shared" si="27"/>
        <v>-3.503914201922777E-4</v>
      </c>
      <c r="AT62">
        <f t="shared" si="27"/>
        <v>-3.7115561021845608E-4</v>
      </c>
      <c r="AU62">
        <f t="shared" si="24"/>
        <v>-5.3663444429646594E-2</v>
      </c>
      <c r="AW62">
        <v>59</v>
      </c>
      <c r="AX62">
        <f>IF(Z62&gt;0, (R62*SUMPRODUCT(K62:$K$98, X62:$X$98)-K62*$AZ$3)/Z62, 0)</f>
        <v>-9756.7230526196781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1.7482159647657911E-3</v>
      </c>
      <c r="L63" s="2">
        <v>60</v>
      </c>
      <c r="M63" s="6">
        <v>0.74928899999999998</v>
      </c>
      <c r="Q63" s="4">
        <f t="shared" si="22"/>
        <v>12.5</v>
      </c>
      <c r="R63">
        <f t="shared" si="0"/>
        <v>50000</v>
      </c>
      <c r="S63">
        <f t="shared" si="1"/>
        <v>-36910.368662896813</v>
      </c>
      <c r="U63">
        <f t="shared" si="12"/>
        <v>0.74928899999999998</v>
      </c>
      <c r="V63">
        <f t="shared" si="13"/>
        <v>0.01</v>
      </c>
      <c r="W63">
        <f t="shared" si="14"/>
        <v>2.5920822807445849E-4</v>
      </c>
      <c r="X63">
        <f t="shared" si="15"/>
        <v>1.9422187400568291E-4</v>
      </c>
      <c r="Y63">
        <f t="shared" si="16"/>
        <v>2.592082280744585E-6</v>
      </c>
      <c r="Z63">
        <f t="shared" si="17"/>
        <v>6.2394271788030991E-5</v>
      </c>
      <c r="AB63">
        <f t="shared" si="18"/>
        <v>-2.5290228942827686</v>
      </c>
      <c r="AC63">
        <f t="shared" si="19"/>
        <v>-2.3029955741492056</v>
      </c>
      <c r="AE63">
        <f t="shared" si="2"/>
        <v>0</v>
      </c>
      <c r="AF63">
        <f t="shared" si="25"/>
        <v>0</v>
      </c>
      <c r="AG63">
        <f t="shared" si="25"/>
        <v>-7.7992839735038734E-4</v>
      </c>
      <c r="AH63">
        <f t="shared" si="4"/>
        <v>-9.7110937002841453</v>
      </c>
      <c r="AI63">
        <f t="shared" si="26"/>
        <v>-9.7118736286814951</v>
      </c>
      <c r="AJ63">
        <f t="shared" si="6"/>
        <v>-0.22602732013356297</v>
      </c>
      <c r="AK63">
        <f t="shared" si="20"/>
        <v>-0.17703160259979381</v>
      </c>
      <c r="AL63">
        <f t="shared" si="23"/>
        <v>-10.114932551414851</v>
      </c>
      <c r="AN63">
        <f t="shared" si="27"/>
        <v>0</v>
      </c>
      <c r="AO63">
        <f t="shared" si="27"/>
        <v>0</v>
      </c>
      <c r="AP63">
        <f t="shared" si="27"/>
        <v>-1.3634832756221448E-6</v>
      </c>
      <c r="AQ63">
        <f t="shared" si="27"/>
        <v>-1.6977089042173245E-2</v>
      </c>
      <c r="AR63">
        <f t="shared" si="27"/>
        <v>-1.6978452525448863E-2</v>
      </c>
      <c r="AS63">
        <f t="shared" si="27"/>
        <v>-3.9514456953072309E-4</v>
      </c>
      <c r="AT63">
        <f t="shared" si="27"/>
        <v>-3.0948947393303266E-4</v>
      </c>
      <c r="AU63">
        <f t="shared" si="24"/>
        <v>-1.7683086568912619E-2</v>
      </c>
      <c r="AW63">
        <v>60</v>
      </c>
      <c r="AX63">
        <f>IF(Z63&gt;0, (R63*SUMPRODUCT(K63:$K$98, X63:$X$98)-K63*$AZ$3)/Z63, 0)</f>
        <v>-36910.368662896813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1.5609071113980278E-3</v>
      </c>
      <c r="L64" s="2">
        <v>61</v>
      </c>
      <c r="M64" s="6">
        <v>0.83297500000000002</v>
      </c>
      <c r="Q64" s="4">
        <f t="shared" si="22"/>
        <v>12.5</v>
      </c>
      <c r="R64">
        <f t="shared" si="0"/>
        <v>50000</v>
      </c>
      <c r="S64">
        <f t="shared" si="1"/>
        <v>-211370.96324741404</v>
      </c>
      <c r="U64">
        <f t="shared" si="12"/>
        <v>0.83297500000000002</v>
      </c>
      <c r="V64">
        <f t="shared" si="13"/>
        <v>0.01</v>
      </c>
      <c r="W64">
        <f t="shared" si="14"/>
        <v>6.2394271788030991E-5</v>
      </c>
      <c r="X64">
        <f t="shared" si="15"/>
        <v>5.1972868542635114E-5</v>
      </c>
      <c r="Y64">
        <f t="shared" si="16"/>
        <v>6.2394271788030993E-7</v>
      </c>
      <c r="Z64">
        <f t="shared" si="17"/>
        <v>9.7974605275155664E-6</v>
      </c>
      <c r="AB64">
        <f t="shared" si="18"/>
        <v>-2.3029955741492056</v>
      </c>
      <c r="AC64">
        <f t="shared" si="19"/>
        <v>-2.0708986690794826</v>
      </c>
      <c r="AE64">
        <f t="shared" si="2"/>
        <v>0</v>
      </c>
      <c r="AF64">
        <f t="shared" si="25"/>
        <v>0</v>
      </c>
      <c r="AG64">
        <f t="shared" si="25"/>
        <v>-1.2246825659394459E-4</v>
      </c>
      <c r="AH64">
        <f t="shared" si="4"/>
        <v>-2.5986434271317558</v>
      </c>
      <c r="AI64">
        <f t="shared" si="26"/>
        <v>-2.5987658953883499</v>
      </c>
      <c r="AJ64">
        <f t="shared" si="6"/>
        <v>-0.23209690506972303</v>
      </c>
      <c r="AK64">
        <f t="shared" si="20"/>
        <v>-0.1612096901904444</v>
      </c>
      <c r="AL64">
        <f t="shared" si="23"/>
        <v>-2.9920724906485172</v>
      </c>
      <c r="AN64">
        <f t="shared" si="27"/>
        <v>0</v>
      </c>
      <c r="AO64">
        <f t="shared" si="27"/>
        <v>0</v>
      </c>
      <c r="AP64">
        <f t="shared" si="27"/>
        <v>-1.9116157263800651E-7</v>
      </c>
      <c r="AQ64">
        <f t="shared" si="27"/>
        <v>-4.0562410053977E-3</v>
      </c>
      <c r="AR64">
        <f t="shared" si="27"/>
        <v>-4.0564321669703382E-3</v>
      </c>
      <c r="AS64">
        <f t="shared" si="27"/>
        <v>-3.6228170965680364E-4</v>
      </c>
      <c r="AT64">
        <f t="shared" si="27"/>
        <v>-2.5163335184453752E-4</v>
      </c>
      <c r="AU64">
        <f t="shared" si="24"/>
        <v>-4.6703472284716791E-3</v>
      </c>
      <c r="AW64">
        <v>61</v>
      </c>
      <c r="AX64">
        <f>IF(Z64&gt;0, (R64*SUMPRODUCT(K64:$K$98, X64:$X$98)-K64*$AZ$3)/Z64, 0)</f>
        <v>-211370.96324741404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1.393667063748239E-3</v>
      </c>
      <c r="L65" s="2">
        <v>62</v>
      </c>
      <c r="M65" s="6">
        <v>0.83526170899999996</v>
      </c>
      <c r="Q65" s="4">
        <f t="shared" si="22"/>
        <v>12.5</v>
      </c>
      <c r="R65">
        <f t="shared" si="0"/>
        <v>50000</v>
      </c>
      <c r="S65">
        <f t="shared" si="1"/>
        <v>-1221976.0738741395</v>
      </c>
      <c r="U65">
        <f t="shared" si="12"/>
        <v>0.83526170899999996</v>
      </c>
      <c r="V65">
        <f t="shared" si="13"/>
        <v>0.01</v>
      </c>
      <c r="W65">
        <f t="shared" si="14"/>
        <v>9.7974605275155664E-6</v>
      </c>
      <c r="X65">
        <f t="shared" si="15"/>
        <v>8.1834436240726925E-6</v>
      </c>
      <c r="Y65">
        <f t="shared" si="16"/>
        <v>9.797460527515566E-8</v>
      </c>
      <c r="Z65">
        <f t="shared" si="17"/>
        <v>1.5160422981677181E-6</v>
      </c>
      <c r="AB65">
        <f t="shared" si="18"/>
        <v>-2.0708986690794826</v>
      </c>
      <c r="AC65">
        <f t="shared" si="19"/>
        <v>-1.8525674153421157</v>
      </c>
      <c r="AE65">
        <f t="shared" si="2"/>
        <v>0</v>
      </c>
      <c r="AF65">
        <f t="shared" si="25"/>
        <v>0</v>
      </c>
      <c r="AG65">
        <f t="shared" si="25"/>
        <v>-1.8950528727096478E-5</v>
      </c>
      <c r="AH65">
        <f t="shared" si="4"/>
        <v>-0.40917218120363463</v>
      </c>
      <c r="AI65">
        <f t="shared" si="26"/>
        <v>-0.40919113173236171</v>
      </c>
      <c r="AJ65">
        <f t="shared" si="6"/>
        <v>-0.21833125373736695</v>
      </c>
      <c r="AK65">
        <f t="shared" si="20"/>
        <v>-0.14496290683556379</v>
      </c>
      <c r="AL65">
        <f t="shared" si="23"/>
        <v>-0.7724852923052925</v>
      </c>
      <c r="AN65">
        <f t="shared" si="27"/>
        <v>0</v>
      </c>
      <c r="AO65">
        <f t="shared" si="27"/>
        <v>0</v>
      </c>
      <c r="AP65">
        <f t="shared" si="27"/>
        <v>-2.64107277275692E-8</v>
      </c>
      <c r="AQ65">
        <f t="shared" si="27"/>
        <v>-5.7024979234553185E-4</v>
      </c>
      <c r="AR65">
        <f t="shared" si="27"/>
        <v>-5.7027620307325947E-4</v>
      </c>
      <c r="AS65">
        <f t="shared" si="27"/>
        <v>-3.0428107732062792E-4</v>
      </c>
      <c r="AT65">
        <f t="shared" si="27"/>
        <v>-2.0203002872192972E-4</v>
      </c>
      <c r="AU65">
        <f t="shared" si="24"/>
        <v>-1.0765873091158171E-3</v>
      </c>
      <c r="AW65">
        <v>62</v>
      </c>
      <c r="AX65">
        <f>IF(Z65&gt;0, (R65*SUMPRODUCT(K65:$K$98, X65:$X$98)-K65*$AZ$3)/Z65, 0)</f>
        <v>-1221976.0738741395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1.2443455926323562E-3</v>
      </c>
      <c r="L66" s="2">
        <v>63</v>
      </c>
      <c r="M66" s="6">
        <v>0.83773177600000004</v>
      </c>
      <c r="Q66" s="4">
        <f t="shared" si="22"/>
        <v>12.5</v>
      </c>
      <c r="R66">
        <f t="shared" si="0"/>
        <v>50000</v>
      </c>
      <c r="S66">
        <f t="shared" si="1"/>
        <v>-7167479.9661438921</v>
      </c>
      <c r="U66">
        <f t="shared" si="12"/>
        <v>0.83773177600000004</v>
      </c>
      <c r="V66">
        <f t="shared" si="13"/>
        <v>0.01</v>
      </c>
      <c r="W66">
        <f t="shared" si="14"/>
        <v>1.5160422981677181E-6</v>
      </c>
      <c r="X66">
        <f t="shared" si="15"/>
        <v>1.2700368069351642E-6</v>
      </c>
      <c r="Y66">
        <f t="shared" si="16"/>
        <v>1.5160422981677182E-8</v>
      </c>
      <c r="Z66">
        <f t="shared" si="17"/>
        <v>2.3084506825087674E-7</v>
      </c>
      <c r="AB66">
        <f t="shared" si="18"/>
        <v>-1.8525674153421157</v>
      </c>
      <c r="AC66">
        <f t="shared" si="19"/>
        <v>-1.6545774019712784</v>
      </c>
      <c r="AE66">
        <f t="shared" si="2"/>
        <v>0</v>
      </c>
      <c r="AF66">
        <f t="shared" si="25"/>
        <v>0</v>
      </c>
      <c r="AG66">
        <f t="shared" si="25"/>
        <v>-2.8855633531359593E-6</v>
      </c>
      <c r="AH66">
        <f t="shared" si="4"/>
        <v>-6.3501840346758209E-2</v>
      </c>
      <c r="AI66">
        <f t="shared" si="26"/>
        <v>-6.3504725910111345E-2</v>
      </c>
      <c r="AJ66">
        <f t="shared" si="6"/>
        <v>-0.19799001337083721</v>
      </c>
      <c r="AK66">
        <f t="shared" si="20"/>
        <v>-0.1296797190739481</v>
      </c>
      <c r="AL66">
        <f t="shared" si="23"/>
        <v>-0.39117445835489667</v>
      </c>
      <c r="AN66">
        <f t="shared" si="27"/>
        <v>0</v>
      </c>
      <c r="AO66">
        <f t="shared" si="27"/>
        <v>0</v>
      </c>
      <c r="AP66">
        <f t="shared" si="27"/>
        <v>-3.5906380407361741E-9</v>
      </c>
      <c r="AQ66">
        <f t="shared" si="27"/>
        <v>-7.9018235159532114E-5</v>
      </c>
      <c r="AR66">
        <f t="shared" si="27"/>
        <v>-7.9021825797572848E-5</v>
      </c>
      <c r="AS66">
        <f t="shared" si="27"/>
        <v>-2.4636800052322253E-4</v>
      </c>
      <c r="AT66">
        <f t="shared" si="27"/>
        <v>-1.6136638688346941E-4</v>
      </c>
      <c r="AU66">
        <f t="shared" si="24"/>
        <v>-4.8675621320426482E-4</v>
      </c>
      <c r="AW66">
        <v>63</v>
      </c>
      <c r="AX66">
        <f>IF(Z66&gt;0, (R66*SUMPRODUCT(K66:$K$98, X66:$X$98)-K66*$AZ$3)/Z66, 0)</f>
        <v>-7167479.9661438921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1.1110228505646037E-3</v>
      </c>
      <c r="L67" s="2">
        <v>64</v>
      </c>
      <c r="M67" s="6">
        <v>0.84045353700000003</v>
      </c>
      <c r="Q67" s="4">
        <f t="shared" si="22"/>
        <v>12.5</v>
      </c>
      <c r="R67">
        <f t="shared" ref="R67:R98" si="28">$C$6</f>
        <v>50000</v>
      </c>
      <c r="S67">
        <f t="shared" ref="S67:S98" si="29">AX67</f>
        <v>-42794964.233662985</v>
      </c>
      <c r="U67">
        <f t="shared" si="12"/>
        <v>0.84045353700000003</v>
      </c>
      <c r="V67">
        <f t="shared" si="13"/>
        <v>0.01</v>
      </c>
      <c r="W67">
        <f t="shared" si="14"/>
        <v>2.3084506825087674E-7</v>
      </c>
      <c r="X67">
        <f t="shared" si="15"/>
        <v>1.9401455411045577E-7</v>
      </c>
      <c r="Y67">
        <f t="shared" si="16"/>
        <v>2.3084506825087676E-9</v>
      </c>
      <c r="Z67">
        <f t="shared" si="17"/>
        <v>3.4522063457912199E-8</v>
      </c>
      <c r="AB67">
        <f t="shared" si="18"/>
        <v>-1.6545774019712784</v>
      </c>
      <c r="AC67">
        <f t="shared" si="19"/>
        <v>-1.4773704709535964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-4.315257932239025E-7</v>
      </c>
      <c r="AH67">
        <f t="shared" ref="AH67:AH98" si="32">-X67*R67</f>
        <v>-9.7007277055227888E-3</v>
      </c>
      <c r="AI67">
        <f t="shared" ref="AI67:AI98" si="33">SUM(AE67:AH67)</f>
        <v>-9.7011592313160123E-3</v>
      </c>
      <c r="AJ67">
        <f t="shared" ref="AJ67:AJ98" si="34">AB67-AC67</f>
        <v>-0.17720693101768203</v>
      </c>
      <c r="AK67">
        <f t="shared" si="20"/>
        <v>-0.1158204181379895</v>
      </c>
      <c r="AL67">
        <f t="shared" si="23"/>
        <v>-0.30272850838698756</v>
      </c>
      <c r="AN67">
        <f t="shared" ref="AN67:AU98" si="35">AE67*$K67</f>
        <v>0</v>
      </c>
      <c r="AO67">
        <f t="shared" si="35"/>
        <v>0</v>
      </c>
      <c r="AP67">
        <f t="shared" si="35"/>
        <v>-4.7943501687977195E-10</v>
      </c>
      <c r="AQ67">
        <f t="shared" si="35"/>
        <v>-1.0777730147940956E-5</v>
      </c>
      <c r="AR67">
        <f t="shared" si="35"/>
        <v>-1.0778209582957835E-5</v>
      </c>
      <c r="AS67">
        <f t="shared" si="35"/>
        <v>-1.9688094963907018E-4</v>
      </c>
      <c r="AT67">
        <f t="shared" si="35"/>
        <v>-1.2867913111325343E-4</v>
      </c>
      <c r="AU67">
        <f t="shared" si="24"/>
        <v>-3.3633829033528147E-4</v>
      </c>
      <c r="AW67">
        <v>64</v>
      </c>
      <c r="AX67">
        <f>IF(Z67&gt;0, (R67*SUMPRODUCT(K67:$K$98, X67:$X$98)-K67*$AZ$3)/Z67, 0)</f>
        <v>-42794964.233662985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6">G68+$C$9</f>
        <v>0.12000000000000001</v>
      </c>
      <c r="I68" s="5">
        <f t="shared" ref="I68:I98" si="37">1+H68</f>
        <v>1.1200000000000001</v>
      </c>
      <c r="J68">
        <f t="shared" ref="J68:J98" si="38">1/I68</f>
        <v>0.89285714285714279</v>
      </c>
      <c r="K68">
        <f t="shared" si="21"/>
        <v>9.9198468800411029E-4</v>
      </c>
      <c r="L68" s="2">
        <v>65</v>
      </c>
      <c r="M68" s="6">
        <v>0.84346351399999997</v>
      </c>
      <c r="Q68" s="4">
        <f t="shared" si="22"/>
        <v>12.5</v>
      </c>
      <c r="R68">
        <f t="shared" si="28"/>
        <v>50000</v>
      </c>
      <c r="S68">
        <f t="shared" si="29"/>
        <v>-260754601.99996677</v>
      </c>
      <c r="U68">
        <f t="shared" ref="U68:U98" si="39">M68</f>
        <v>0.84346351399999997</v>
      </c>
      <c r="V68">
        <f t="shared" ref="V68:V98" si="40">$C$10</f>
        <v>0.01</v>
      </c>
      <c r="W68">
        <f t="shared" ref="W68:W98" si="41">Z67</f>
        <v>3.4522063457912199E-8</v>
      </c>
      <c r="X68">
        <f t="shared" ref="X68:X98" si="42">U68*W68</f>
        <v>2.9118100954741612E-8</v>
      </c>
      <c r="Y68">
        <f t="shared" ref="Y68:Y98" si="43">V68*W68</f>
        <v>3.4522063457912198E-10</v>
      </c>
      <c r="Z68">
        <f t="shared" ref="Z68:Z98" si="44">MAX(0, W68-X68-Y68)</f>
        <v>5.0587418685914646E-9</v>
      </c>
      <c r="AB68">
        <f t="shared" ref="AB68:AB98" si="45">AC67</f>
        <v>-1.4773704709535964</v>
      </c>
      <c r="AC68">
        <f t="shared" ref="AC68:AC98" si="46">S68*Z68</f>
        <v>-1.3190902225651355</v>
      </c>
      <c r="AE68">
        <f t="shared" si="30"/>
        <v>0</v>
      </c>
      <c r="AF68">
        <f t="shared" si="31"/>
        <v>0</v>
      </c>
      <c r="AG68">
        <f t="shared" si="31"/>
        <v>-6.3234273357393303E-8</v>
      </c>
      <c r="AH68">
        <f t="shared" si="32"/>
        <v>-1.4559050477370805E-3</v>
      </c>
      <c r="AI68">
        <f t="shared" si="33"/>
        <v>-1.455968282010438E-3</v>
      </c>
      <c r="AJ68">
        <f t="shared" si="34"/>
        <v>-0.15828024838846089</v>
      </c>
      <c r="AK68">
        <f t="shared" ref="AK68:AK98" si="47">G68*SUM(AB68:AB68, AE68:AF68)</f>
        <v>-0.10341593296675176</v>
      </c>
      <c r="AL68">
        <f t="shared" si="23"/>
        <v>-0.26315214963722311</v>
      </c>
      <c r="AN68">
        <f t="shared" si="35"/>
        <v>0</v>
      </c>
      <c r="AO68">
        <f t="shared" si="35"/>
        <v>0</v>
      </c>
      <c r="AP68">
        <f t="shared" si="35"/>
        <v>-6.2727430927600419E-11</v>
      </c>
      <c r="AQ68">
        <f t="shared" si="35"/>
        <v>-1.444235514543077E-6</v>
      </c>
      <c r="AR68">
        <f t="shared" si="35"/>
        <v>-1.4442982419740048E-6</v>
      </c>
      <c r="AS68">
        <f t="shared" si="35"/>
        <v>-1.5701158281484045E-4</v>
      </c>
      <c r="AT68">
        <f t="shared" si="35"/>
        <v>-1.0258702199867724E-4</v>
      </c>
      <c r="AU68">
        <f t="shared" si="24"/>
        <v>-2.6104290305549173E-4</v>
      </c>
      <c r="AW68">
        <v>65</v>
      </c>
      <c r="AX68">
        <f>IF(Z68&gt;0, (R68*SUMPRODUCT(K68:$K$98, X68:$X$98)-K68*$AZ$3)/Z68, 0)</f>
        <v>-260754601.99996677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6"/>
        <v>0.12000000000000001</v>
      </c>
      <c r="I69" s="5">
        <f t="shared" si="37"/>
        <v>1.1200000000000001</v>
      </c>
      <c r="J69">
        <f t="shared" si="38"/>
        <v>0.89285714285714279</v>
      </c>
      <c r="K69">
        <f t="shared" ref="K69:K98" si="48">K68*J69</f>
        <v>8.8570061428938412E-4</v>
      </c>
      <c r="L69" s="2">
        <v>66</v>
      </c>
      <c r="M69" s="6">
        <v>0.84645297100000005</v>
      </c>
      <c r="Q69" s="4">
        <f t="shared" ref="Q69:Q98" si="49">$C$8</f>
        <v>12.5</v>
      </c>
      <c r="R69">
        <f t="shared" si="28"/>
        <v>50000</v>
      </c>
      <c r="S69">
        <f t="shared" si="29"/>
        <v>-1621885599.7778029</v>
      </c>
      <c r="U69">
        <f t="shared" si="39"/>
        <v>0.84645297100000005</v>
      </c>
      <c r="V69">
        <f t="shared" si="40"/>
        <v>0.01</v>
      </c>
      <c r="W69">
        <f t="shared" si="41"/>
        <v>5.0587418685914646E-9</v>
      </c>
      <c r="X69">
        <f t="shared" si="42"/>
        <v>4.2819870841913368E-9</v>
      </c>
      <c r="Y69">
        <f t="shared" si="43"/>
        <v>5.0587418685914648E-11</v>
      </c>
      <c r="Z69">
        <f t="shared" si="44"/>
        <v>7.2616736571421311E-10</v>
      </c>
      <c r="AB69">
        <f t="shared" si="45"/>
        <v>-1.3190902225651355</v>
      </c>
      <c r="AC69">
        <f t="shared" si="46"/>
        <v>-1.1777603934804637</v>
      </c>
      <c r="AE69">
        <f t="shared" si="30"/>
        <v>0</v>
      </c>
      <c r="AF69">
        <f t="shared" si="31"/>
        <v>0</v>
      </c>
      <c r="AG69">
        <f t="shared" si="31"/>
        <v>-9.0770920714276633E-9</v>
      </c>
      <c r="AH69">
        <f t="shared" si="32"/>
        <v>-2.1409935420956685E-4</v>
      </c>
      <c r="AI69">
        <f t="shared" si="33"/>
        <v>-2.1410843130163827E-4</v>
      </c>
      <c r="AJ69">
        <f t="shared" si="34"/>
        <v>-0.14132982908467184</v>
      </c>
      <c r="AK69">
        <f t="shared" si="47"/>
        <v>-9.23363155795595E-2</v>
      </c>
      <c r="AL69">
        <f t="shared" si="23"/>
        <v>-0.23388025309553301</v>
      </c>
      <c r="AN69">
        <f t="shared" si="35"/>
        <v>0</v>
      </c>
      <c r="AO69">
        <f t="shared" si="35"/>
        <v>0</v>
      </c>
      <c r="AP69">
        <f t="shared" si="35"/>
        <v>-8.0395860236247797E-12</v>
      </c>
      <c r="AQ69">
        <f t="shared" si="35"/>
        <v>-1.8962792954237379E-7</v>
      </c>
      <c r="AR69">
        <f t="shared" si="35"/>
        <v>-1.8963596912839742E-7</v>
      </c>
      <c r="AS69">
        <f t="shared" si="35"/>
        <v>-1.2517591643770751E-4</v>
      </c>
      <c r="AT69">
        <f t="shared" si="35"/>
        <v>-8.178233143003428E-5</v>
      </c>
      <c r="AU69">
        <f t="shared" si="24"/>
        <v>-2.0714788383687023E-4</v>
      </c>
      <c r="AW69">
        <v>66</v>
      </c>
      <c r="AX69">
        <f>IF(Z69&gt;0, (R69*SUMPRODUCT(K69:$K$98, X69:$X$98)-K69*$AZ$3)/Z69, 0)</f>
        <v>-1621885599.7778029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6"/>
        <v>0.12000000000000001</v>
      </c>
      <c r="I70" s="5">
        <f t="shared" si="37"/>
        <v>1.1200000000000001</v>
      </c>
      <c r="J70">
        <f t="shared" si="38"/>
        <v>0.89285714285714279</v>
      </c>
      <c r="K70">
        <f t="shared" si="48"/>
        <v>7.9080411990123574E-4</v>
      </c>
      <c r="L70" s="2">
        <v>67</v>
      </c>
      <c r="M70" s="6">
        <v>0.84968151000000003</v>
      </c>
      <c r="Q70" s="4">
        <f t="shared" si="49"/>
        <v>12.5</v>
      </c>
      <c r="R70">
        <f t="shared" si="28"/>
        <v>50000</v>
      </c>
      <c r="S70">
        <f t="shared" si="29"/>
        <v>-10320182120.68667</v>
      </c>
      <c r="U70">
        <f t="shared" si="39"/>
        <v>0.84968151000000003</v>
      </c>
      <c r="V70">
        <f t="shared" si="40"/>
        <v>0.01</v>
      </c>
      <c r="W70">
        <f t="shared" si="41"/>
        <v>7.2616736571421311E-10</v>
      </c>
      <c r="X70">
        <f t="shared" si="42"/>
        <v>6.1701098381277483E-10</v>
      </c>
      <c r="Y70">
        <f t="shared" si="43"/>
        <v>7.2616736571421312E-12</v>
      </c>
      <c r="Z70">
        <f t="shared" si="44"/>
        <v>1.0189470824429615E-10</v>
      </c>
      <c r="AB70">
        <f t="shared" si="45"/>
        <v>-1.1777603934804637</v>
      </c>
      <c r="AC70">
        <f t="shared" si="46"/>
        <v>-1.0515719462153699</v>
      </c>
      <c r="AE70">
        <f t="shared" si="30"/>
        <v>0</v>
      </c>
      <c r="AF70">
        <f t="shared" si="31"/>
        <v>0</v>
      </c>
      <c r="AG70">
        <f t="shared" si="31"/>
        <v>-1.2736838530537019E-9</v>
      </c>
      <c r="AH70">
        <f t="shared" si="32"/>
        <v>-3.0850549190638744E-5</v>
      </c>
      <c r="AI70">
        <f t="shared" si="33"/>
        <v>-3.0851822874491799E-5</v>
      </c>
      <c r="AJ70">
        <f t="shared" si="34"/>
        <v>-0.12618844726509382</v>
      </c>
      <c r="AK70">
        <f t="shared" si="47"/>
        <v>-8.2443227543632466E-2</v>
      </c>
      <c r="AL70">
        <f t="shared" si="23"/>
        <v>-0.20866252663160079</v>
      </c>
      <c r="AN70">
        <f t="shared" si="35"/>
        <v>0</v>
      </c>
      <c r="AO70">
        <f t="shared" si="35"/>
        <v>0</v>
      </c>
      <c r="AP70">
        <f t="shared" si="35"/>
        <v>-1.0072344384465475E-12</v>
      </c>
      <c r="AQ70">
        <f t="shared" si="35"/>
        <v>-2.4396741401172853E-8</v>
      </c>
      <c r="AR70">
        <f t="shared" si="35"/>
        <v>-2.43977486356113E-8</v>
      </c>
      <c r="AS70">
        <f t="shared" si="35"/>
        <v>-9.9790343981176013E-5</v>
      </c>
      <c r="AT70">
        <f t="shared" si="35"/>
        <v>-6.5196443999459585E-5</v>
      </c>
      <c r="AU70">
        <f t="shared" si="24"/>
        <v>-1.6501118572927122E-4</v>
      </c>
      <c r="AW70">
        <v>67</v>
      </c>
      <c r="AX70">
        <f>IF(Z70&gt;0, (R70*SUMPRODUCT(K70:$K$98, X70:$X$98)-K70*$AZ$3)/Z70, 0)</f>
        <v>-10320182120.68667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6"/>
        <v>0.12000000000000001</v>
      </c>
      <c r="I71" s="5">
        <f t="shared" si="37"/>
        <v>1.1200000000000001</v>
      </c>
      <c r="J71">
        <f t="shared" si="38"/>
        <v>0.89285714285714279</v>
      </c>
      <c r="K71">
        <f t="shared" si="48"/>
        <v>7.0607510705467471E-4</v>
      </c>
      <c r="L71" s="2">
        <v>68</v>
      </c>
      <c r="M71" s="6">
        <v>0.85306441600000005</v>
      </c>
      <c r="Q71" s="4">
        <f t="shared" si="49"/>
        <v>12.5</v>
      </c>
      <c r="R71">
        <f t="shared" si="28"/>
        <v>50000</v>
      </c>
      <c r="S71">
        <f t="shared" si="29"/>
        <v>-67290387662.441063</v>
      </c>
      <c r="U71">
        <f t="shared" si="39"/>
        <v>0.85306441600000005</v>
      </c>
      <c r="V71">
        <f t="shared" si="40"/>
        <v>0.01</v>
      </c>
      <c r="W71">
        <f t="shared" si="41"/>
        <v>1.0189470824429615E-10</v>
      </c>
      <c r="X71">
        <f t="shared" si="42"/>
        <v>8.6922749781910891E-11</v>
      </c>
      <c r="Y71">
        <f t="shared" si="43"/>
        <v>1.0189470824429616E-12</v>
      </c>
      <c r="Z71">
        <f t="shared" si="44"/>
        <v>1.3953011379942296E-11</v>
      </c>
      <c r="AB71">
        <f t="shared" si="45"/>
        <v>-1.0515719462153699</v>
      </c>
      <c r="AC71">
        <f t="shared" si="46"/>
        <v>-0.93890354481476879</v>
      </c>
      <c r="AE71">
        <f t="shared" si="30"/>
        <v>0</v>
      </c>
      <c r="AF71">
        <f t="shared" si="31"/>
        <v>0</v>
      </c>
      <c r="AG71">
        <f t="shared" si="31"/>
        <v>-1.7441264224927869E-10</v>
      </c>
      <c r="AH71">
        <f t="shared" si="32"/>
        <v>-4.3461374890955442E-6</v>
      </c>
      <c r="AI71">
        <f t="shared" si="33"/>
        <v>-4.3463119017377937E-6</v>
      </c>
      <c r="AJ71">
        <f t="shared" si="34"/>
        <v>-0.11266840140060108</v>
      </c>
      <c r="AK71">
        <f t="shared" si="47"/>
        <v>-7.3610036235075893E-2</v>
      </c>
      <c r="AL71">
        <f t="shared" si="23"/>
        <v>-0.18628278394757872</v>
      </c>
      <c r="AN71">
        <f t="shared" si="35"/>
        <v>0</v>
      </c>
      <c r="AO71">
        <f t="shared" si="35"/>
        <v>0</v>
      </c>
      <c r="AP71">
        <f t="shared" si="35"/>
        <v>-1.2314842504784815E-13</v>
      </c>
      <c r="AQ71">
        <f t="shared" si="35"/>
        <v>-3.0686994928874716E-9</v>
      </c>
      <c r="AR71">
        <f t="shared" si="35"/>
        <v>-3.0688226413125197E-9</v>
      </c>
      <c r="AS71">
        <f t="shared" si="35"/>
        <v>-7.9552353580608477E-5</v>
      </c>
      <c r="AT71">
        <f t="shared" si="35"/>
        <v>-5.1974214214979699E-5</v>
      </c>
      <c r="AU71">
        <f t="shared" si="24"/>
        <v>-1.3152963661822948E-4</v>
      </c>
      <c r="AW71">
        <v>68</v>
      </c>
      <c r="AX71">
        <f>IF(Z71&gt;0, (R71*SUMPRODUCT(K71:$K$98, X71:$X$98)-K71*$AZ$3)/Z71, 0)</f>
        <v>-67290387662.441063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6"/>
        <v>0.12000000000000001</v>
      </c>
      <c r="I72" s="5">
        <f t="shared" si="37"/>
        <v>1.1200000000000001</v>
      </c>
      <c r="J72">
        <f t="shared" si="38"/>
        <v>0.89285714285714279</v>
      </c>
      <c r="K72">
        <f t="shared" si="48"/>
        <v>6.3042420272738813E-4</v>
      </c>
      <c r="L72" s="2">
        <v>69</v>
      </c>
      <c r="M72" s="6">
        <v>0.856559709</v>
      </c>
      <c r="Q72" s="4">
        <f t="shared" si="49"/>
        <v>12.5</v>
      </c>
      <c r="R72">
        <f t="shared" si="28"/>
        <v>50000</v>
      </c>
      <c r="S72">
        <f t="shared" si="29"/>
        <v>-450244098037.22052</v>
      </c>
      <c r="U72">
        <f t="shared" si="39"/>
        <v>0.856559709</v>
      </c>
      <c r="V72">
        <f t="shared" si="40"/>
        <v>0.01</v>
      </c>
      <c r="W72">
        <f t="shared" si="41"/>
        <v>1.3953011379942296E-11</v>
      </c>
      <c r="X72">
        <f t="shared" si="42"/>
        <v>1.1951587367277061E-11</v>
      </c>
      <c r="Y72">
        <f t="shared" si="43"/>
        <v>1.3953011379942297E-13</v>
      </c>
      <c r="Z72">
        <f t="shared" si="44"/>
        <v>1.8618938988658119E-12</v>
      </c>
      <c r="AB72">
        <f t="shared" si="45"/>
        <v>-0.93890354481476879</v>
      </c>
      <c r="AC72">
        <f t="shared" si="46"/>
        <v>-0.83830673913584131</v>
      </c>
      <c r="AE72">
        <f t="shared" si="30"/>
        <v>0</v>
      </c>
      <c r="AF72">
        <f t="shared" si="31"/>
        <v>0</v>
      </c>
      <c r="AG72">
        <f t="shared" si="31"/>
        <v>-2.3273673735822648E-11</v>
      </c>
      <c r="AH72">
        <f t="shared" si="32"/>
        <v>-5.9757936836385308E-7</v>
      </c>
      <c r="AI72">
        <f t="shared" si="33"/>
        <v>-5.9760264203758895E-7</v>
      </c>
      <c r="AJ72">
        <f t="shared" si="34"/>
        <v>-0.10059680567892748</v>
      </c>
      <c r="AK72">
        <f t="shared" si="47"/>
        <v>-6.5723248137033827E-2</v>
      </c>
      <c r="AL72">
        <f t="shared" si="23"/>
        <v>-0.16632065141860336</v>
      </c>
      <c r="AN72">
        <f t="shared" si="35"/>
        <v>0</v>
      </c>
      <c r="AO72">
        <f t="shared" si="35"/>
        <v>0</v>
      </c>
      <c r="AP72">
        <f t="shared" si="35"/>
        <v>-1.4672287209443347E-14</v>
      </c>
      <c r="AQ72">
        <f t="shared" si="35"/>
        <v>-3.7672849686711825E-10</v>
      </c>
      <c r="AR72">
        <f t="shared" si="35"/>
        <v>-3.7674316915432776E-10</v>
      </c>
      <c r="AS72">
        <f t="shared" si="35"/>
        <v>-6.341866101705985E-5</v>
      </c>
      <c r="AT72">
        <f t="shared" si="35"/>
        <v>-4.1433526307443849E-5</v>
      </c>
      <c r="AU72">
        <f t="shared" si="24"/>
        <v>-1.0485256406767287E-4</v>
      </c>
      <c r="AW72">
        <v>69</v>
      </c>
      <c r="AX72">
        <f>IF(Z72&gt;0, (R72*SUMPRODUCT(K72:$K$98, X72:$X$98)-K72*$AZ$3)/Z72, 0)</f>
        <v>-450244098037.22052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6"/>
        <v>0.12000000000000001</v>
      </c>
      <c r="I73" s="5">
        <f t="shared" si="37"/>
        <v>1.1200000000000001</v>
      </c>
      <c r="J73">
        <f t="shared" si="38"/>
        <v>0.89285714285714279</v>
      </c>
      <c r="K73">
        <f t="shared" si="48"/>
        <v>5.6287875243516794E-4</v>
      </c>
      <c r="L73" s="2">
        <v>70</v>
      </c>
      <c r="M73" s="6">
        <v>0.86031008399999997</v>
      </c>
      <c r="Q73" s="4">
        <f t="shared" si="49"/>
        <v>12.5</v>
      </c>
      <c r="R73">
        <f t="shared" si="28"/>
        <v>50000</v>
      </c>
      <c r="S73">
        <f t="shared" si="29"/>
        <v>-3099729505102.9795</v>
      </c>
      <c r="U73">
        <f t="shared" si="39"/>
        <v>0.86031008399999997</v>
      </c>
      <c r="V73">
        <f t="shared" si="40"/>
        <v>0.01</v>
      </c>
      <c r="W73">
        <f t="shared" si="41"/>
        <v>1.8618938988658119E-12</v>
      </c>
      <c r="X73">
        <f t="shared" si="42"/>
        <v>1.6018060965323341E-12</v>
      </c>
      <c r="Y73">
        <f t="shared" si="43"/>
        <v>1.861893898865812E-14</v>
      </c>
      <c r="Z73">
        <f t="shared" si="44"/>
        <v>2.4146886334481972E-13</v>
      </c>
      <c r="AB73">
        <f t="shared" si="45"/>
        <v>-0.83830673913584131</v>
      </c>
      <c r="AC73">
        <f t="shared" si="46"/>
        <v>-0.74848816027361698</v>
      </c>
      <c r="AE73">
        <f t="shared" si="30"/>
        <v>0</v>
      </c>
      <c r="AF73">
        <f t="shared" si="31"/>
        <v>0</v>
      </c>
      <c r="AG73">
        <f t="shared" si="31"/>
        <v>-3.0183607918102464E-12</v>
      </c>
      <c r="AH73">
        <f t="shared" si="32"/>
        <v>-8.0090304826616702E-8</v>
      </c>
      <c r="AI73">
        <f t="shared" si="33"/>
        <v>-8.009332318740851E-8</v>
      </c>
      <c r="AJ73">
        <f t="shared" si="34"/>
        <v>-8.981857886222433E-2</v>
      </c>
      <c r="AK73">
        <f t="shared" si="47"/>
        <v>-5.8681471739508898E-2</v>
      </c>
      <c r="AL73">
        <f t="shared" si="23"/>
        <v>-0.14850013069505641</v>
      </c>
      <c r="AN73">
        <f t="shared" si="35"/>
        <v>0</v>
      </c>
      <c r="AO73">
        <f t="shared" si="35"/>
        <v>0</v>
      </c>
      <c r="AP73">
        <f t="shared" si="35"/>
        <v>-1.6989711568933773E-15</v>
      </c>
      <c r="AQ73">
        <f t="shared" si="35"/>
        <v>-4.508113086295832E-11</v>
      </c>
      <c r="AR73">
        <f t="shared" si="35"/>
        <v>-4.5082829834115209E-11</v>
      </c>
      <c r="AS73">
        <f t="shared" si="35"/>
        <v>-5.0556969615468579E-5</v>
      </c>
      <c r="AT73">
        <f t="shared" si="35"/>
        <v>-3.3030553603794331E-5</v>
      </c>
      <c r="AU73">
        <f t="shared" si="24"/>
        <v>-8.3587568302092734E-5</v>
      </c>
      <c r="AW73">
        <v>70</v>
      </c>
      <c r="AX73">
        <f>IF(Z73&gt;0, (R73*SUMPRODUCT(K73:$K$98, X73:$X$98)-K73*$AZ$3)/Z73, 0)</f>
        <v>-3099729505102.9795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6"/>
        <v>0.12000000000000001</v>
      </c>
      <c r="I74" s="5">
        <f t="shared" si="37"/>
        <v>1.1200000000000001</v>
      </c>
      <c r="J74">
        <f t="shared" si="38"/>
        <v>0.89285714285714279</v>
      </c>
      <c r="K74">
        <f t="shared" si="48"/>
        <v>5.0257031467425706E-4</v>
      </c>
      <c r="L74" s="2">
        <v>71</v>
      </c>
      <c r="M74" s="6">
        <v>0.86416701100000004</v>
      </c>
      <c r="Q74" s="4">
        <f t="shared" si="49"/>
        <v>12.5</v>
      </c>
      <c r="R74">
        <f t="shared" si="28"/>
        <v>50000</v>
      </c>
      <c r="S74">
        <f t="shared" si="29"/>
        <v>-21994356581009.961</v>
      </c>
      <c r="U74">
        <f t="shared" si="39"/>
        <v>0.86416701100000004</v>
      </c>
      <c r="V74">
        <f t="shared" si="40"/>
        <v>0.01</v>
      </c>
      <c r="W74">
        <f t="shared" si="41"/>
        <v>2.4146886334481972E-13</v>
      </c>
      <c r="X74">
        <f t="shared" si="42"/>
        <v>2.0866942588626034E-13</v>
      </c>
      <c r="Y74">
        <f t="shared" si="43"/>
        <v>2.4146886334481974E-15</v>
      </c>
      <c r="Z74">
        <f t="shared" si="44"/>
        <v>3.0384748825111187E-14</v>
      </c>
      <c r="AB74">
        <f t="shared" si="45"/>
        <v>-0.74848816027361698</v>
      </c>
      <c r="AC74">
        <f t="shared" si="46"/>
        <v>-0.66829300028391891</v>
      </c>
      <c r="AE74">
        <f t="shared" si="30"/>
        <v>0</v>
      </c>
      <c r="AF74">
        <f t="shared" si="31"/>
        <v>0</v>
      </c>
      <c r="AG74">
        <f t="shared" si="31"/>
        <v>-3.7980936031388984E-13</v>
      </c>
      <c r="AH74">
        <f t="shared" si="32"/>
        <v>-1.0433471294313017E-8</v>
      </c>
      <c r="AI74">
        <f t="shared" si="33"/>
        <v>-1.043385110367333E-8</v>
      </c>
      <c r="AJ74">
        <f t="shared" si="34"/>
        <v>-8.0195159989698062E-2</v>
      </c>
      <c r="AK74">
        <f t="shared" si="47"/>
        <v>-5.2394171219153192E-2</v>
      </c>
      <c r="AL74">
        <f t="shared" si="23"/>
        <v>-0.13258934164270236</v>
      </c>
      <c r="AN74">
        <f t="shared" si="35"/>
        <v>0</v>
      </c>
      <c r="AO74">
        <f t="shared" si="35"/>
        <v>0</v>
      </c>
      <c r="AP74">
        <f t="shared" si="35"/>
        <v>-1.908809097291799E-16</v>
      </c>
      <c r="AQ74">
        <f t="shared" si="35"/>
        <v>-5.2435529515277213E-12</v>
      </c>
      <c r="AR74">
        <f t="shared" si="35"/>
        <v>-5.2437438324374497E-12</v>
      </c>
      <c r="AS74">
        <f t="shared" si="35"/>
        <v>-4.0303706791374942E-5</v>
      </c>
      <c r="AT74">
        <f t="shared" si="35"/>
        <v>-2.6331755116706721E-5</v>
      </c>
      <c r="AU74">
        <f t="shared" si="24"/>
        <v>-6.6635467151825498E-5</v>
      </c>
      <c r="AW74">
        <v>71</v>
      </c>
      <c r="AX74">
        <f>IF(Z74&gt;0, (R74*SUMPRODUCT(K74:$K$98, X74:$X$98)-K74*$AZ$3)/Z74, 0)</f>
        <v>-21994356581009.961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6"/>
        <v>0.12000000000000001</v>
      </c>
      <c r="I75" s="5">
        <f t="shared" si="37"/>
        <v>1.1200000000000001</v>
      </c>
      <c r="J75">
        <f t="shared" si="38"/>
        <v>0.89285714285714279</v>
      </c>
      <c r="K75">
        <f t="shared" si="48"/>
        <v>4.4872349524487234E-4</v>
      </c>
      <c r="L75" s="2">
        <v>72</v>
      </c>
      <c r="M75" s="6">
        <v>0.86825209999999997</v>
      </c>
      <c r="Q75" s="4">
        <f t="shared" si="49"/>
        <v>12.5</v>
      </c>
      <c r="R75">
        <f t="shared" si="28"/>
        <v>50000</v>
      </c>
      <c r="S75">
        <f t="shared" si="29"/>
        <v>-161299031655194.78</v>
      </c>
      <c r="U75">
        <f t="shared" si="39"/>
        <v>0.86825209999999997</v>
      </c>
      <c r="V75">
        <f t="shared" si="40"/>
        <v>0.01</v>
      </c>
      <c r="W75">
        <f t="shared" si="41"/>
        <v>3.0384748825111187E-14</v>
      </c>
      <c r="X75">
        <f t="shared" si="42"/>
        <v>2.638162197537532E-14</v>
      </c>
      <c r="Y75">
        <f t="shared" si="43"/>
        <v>3.038474882511119E-16</v>
      </c>
      <c r="Z75">
        <f t="shared" si="44"/>
        <v>3.6992793614847543E-15</v>
      </c>
      <c r="AB75">
        <f t="shared" si="45"/>
        <v>-0.66829300028391891</v>
      </c>
      <c r="AC75">
        <f t="shared" si="46"/>
        <v>-0.59669017882953812</v>
      </c>
      <c r="AE75">
        <f t="shared" si="30"/>
        <v>0</v>
      </c>
      <c r="AF75">
        <f t="shared" si="31"/>
        <v>0</v>
      </c>
      <c r="AG75">
        <f t="shared" si="31"/>
        <v>-4.6240992018559428E-14</v>
      </c>
      <c r="AH75">
        <f t="shared" si="32"/>
        <v>-1.319081098768766E-9</v>
      </c>
      <c r="AI75">
        <f t="shared" si="33"/>
        <v>-1.3191273397607844E-9</v>
      </c>
      <c r="AJ75">
        <f t="shared" si="34"/>
        <v>-7.1602821454380794E-2</v>
      </c>
      <c r="AK75">
        <f t="shared" si="47"/>
        <v>-4.6780510019874329E-2</v>
      </c>
      <c r="AL75">
        <f t="shared" si="23"/>
        <v>-0.11838333279338245</v>
      </c>
      <c r="AN75">
        <f t="shared" si="35"/>
        <v>0</v>
      </c>
      <c r="AO75">
        <f t="shared" si="35"/>
        <v>0</v>
      </c>
      <c r="AP75">
        <f t="shared" si="35"/>
        <v>-2.0749419562158231E-17</v>
      </c>
      <c r="AQ75">
        <f t="shared" si="35"/>
        <v>-5.919026811509673E-13</v>
      </c>
      <c r="AR75">
        <f t="shared" si="35"/>
        <v>-5.9192343057052942E-13</v>
      </c>
      <c r="AS75">
        <f t="shared" si="35"/>
        <v>-3.2129868312404282E-5</v>
      </c>
      <c r="AT75">
        <f t="shared" si="35"/>
        <v>-2.0991513965455783E-5</v>
      </c>
      <c r="AU75">
        <f t="shared" si="24"/>
        <v>-5.3121382869783487E-5</v>
      </c>
      <c r="AW75">
        <v>72</v>
      </c>
      <c r="AX75">
        <f>IF(Z75&gt;0, (R75*SUMPRODUCT(K75:$K$98, X75:$X$98)-K75*$AZ$3)/Z75, 0)</f>
        <v>-161299031655194.78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6"/>
        <v>0.12000000000000001</v>
      </c>
      <c r="I76" s="5">
        <f t="shared" si="37"/>
        <v>1.1200000000000001</v>
      </c>
      <c r="J76">
        <f t="shared" si="38"/>
        <v>0.89285714285714279</v>
      </c>
      <c r="K76">
        <f t="shared" si="48"/>
        <v>4.0064597789720742E-4</v>
      </c>
      <c r="L76" s="2">
        <v>73</v>
      </c>
      <c r="M76" s="6">
        <v>0.87257664800000001</v>
      </c>
      <c r="Q76" s="4">
        <f t="shared" si="49"/>
        <v>12.5</v>
      </c>
      <c r="R76">
        <f t="shared" si="28"/>
        <v>50000</v>
      </c>
      <c r="S76">
        <f t="shared" si="29"/>
        <v>-1226476591721055.8</v>
      </c>
      <c r="U76">
        <f t="shared" si="39"/>
        <v>0.87257664800000001</v>
      </c>
      <c r="V76">
        <f t="shared" si="40"/>
        <v>0.01</v>
      </c>
      <c r="W76">
        <f t="shared" si="41"/>
        <v>3.6992793614847543E-15</v>
      </c>
      <c r="X76">
        <f t="shared" si="42"/>
        <v>3.2279047852599472E-15</v>
      </c>
      <c r="Y76">
        <f t="shared" si="43"/>
        <v>3.6992793614847543E-17</v>
      </c>
      <c r="Z76">
        <f t="shared" si="44"/>
        <v>4.3438178260995956E-16</v>
      </c>
      <c r="AB76">
        <f t="shared" si="45"/>
        <v>-0.59669017882953812</v>
      </c>
      <c r="AC76">
        <f t="shared" si="46"/>
        <v>-0.53275908824117979</v>
      </c>
      <c r="AE76">
        <f t="shared" si="30"/>
        <v>0</v>
      </c>
      <c r="AF76">
        <f t="shared" si="31"/>
        <v>0</v>
      </c>
      <c r="AG76">
        <f t="shared" si="31"/>
        <v>-5.4297722826244947E-15</v>
      </c>
      <c r="AH76">
        <f t="shared" si="32"/>
        <v>-1.6139523926299735E-10</v>
      </c>
      <c r="AI76">
        <f t="shared" si="33"/>
        <v>-1.6140066903527998E-10</v>
      </c>
      <c r="AJ76">
        <f t="shared" si="34"/>
        <v>-6.393109058835833E-2</v>
      </c>
      <c r="AK76">
        <f t="shared" si="47"/>
        <v>-4.1768312518067674E-2</v>
      </c>
      <c r="AL76">
        <f t="shared" si="23"/>
        <v>-0.10569940326782667</v>
      </c>
      <c r="AN76">
        <f t="shared" si="35"/>
        <v>0</v>
      </c>
      <c r="AO76">
        <f t="shared" si="35"/>
        <v>0</v>
      </c>
      <c r="AP76">
        <f t="shared" si="35"/>
        <v>-2.1754164259312427E-18</v>
      </c>
      <c r="AQ76">
        <f t="shared" si="35"/>
        <v>-6.466235346247734E-14</v>
      </c>
      <c r="AR76">
        <f t="shared" si="35"/>
        <v>-6.4664528878903273E-14</v>
      </c>
      <c r="AS76">
        <f t="shared" si="35"/>
        <v>-2.5613734306807776E-5</v>
      </c>
      <c r="AT76">
        <f t="shared" si="35"/>
        <v>-1.6734306413917395E-5</v>
      </c>
      <c r="AU76">
        <f t="shared" si="24"/>
        <v>-4.2348040785389702E-5</v>
      </c>
      <c r="AW76">
        <v>73</v>
      </c>
      <c r="AX76">
        <f>IF(Z76&gt;0, (R76*SUMPRODUCT(K76:$K$98, X76:$X$98)-K76*$AZ$3)/Z76, 0)</f>
        <v>-1226476591721055.8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6"/>
        <v>0.12000000000000001</v>
      </c>
      <c r="I77" s="5">
        <f t="shared" si="37"/>
        <v>1.1200000000000001</v>
      </c>
      <c r="J77">
        <f t="shared" si="38"/>
        <v>0.89285714285714279</v>
      </c>
      <c r="K77">
        <f t="shared" si="48"/>
        <v>3.577196231225066E-4</v>
      </c>
      <c r="L77" s="2">
        <v>74</v>
      </c>
      <c r="M77" s="6">
        <v>0.87698101399999995</v>
      </c>
      <c r="Q77" s="4">
        <f t="shared" si="49"/>
        <v>12.5</v>
      </c>
      <c r="R77">
        <f t="shared" si="28"/>
        <v>50000</v>
      </c>
      <c r="S77">
        <f t="shared" si="29"/>
        <v>-9689242703569810</v>
      </c>
      <c r="U77">
        <f t="shared" si="39"/>
        <v>0.87698101399999995</v>
      </c>
      <c r="V77">
        <f t="shared" si="40"/>
        <v>0.01</v>
      </c>
      <c r="W77">
        <f t="shared" si="41"/>
        <v>4.3438178260995956E-16</v>
      </c>
      <c r="X77">
        <f t="shared" si="42"/>
        <v>3.8094457617640988E-16</v>
      </c>
      <c r="Y77">
        <f t="shared" si="43"/>
        <v>4.3438178260995959E-18</v>
      </c>
      <c r="Z77">
        <f t="shared" si="44"/>
        <v>4.9093388607450092E-17</v>
      </c>
      <c r="AB77">
        <f t="shared" si="45"/>
        <v>-0.53275908824117979</v>
      </c>
      <c r="AC77">
        <f t="shared" si="46"/>
        <v>-0.47567775735825302</v>
      </c>
      <c r="AE77">
        <f t="shared" si="30"/>
        <v>0</v>
      </c>
      <c r="AF77">
        <f t="shared" si="31"/>
        <v>0</v>
      </c>
      <c r="AG77">
        <f t="shared" si="31"/>
        <v>-6.1366735759312617E-16</v>
      </c>
      <c r="AH77">
        <f t="shared" si="32"/>
        <v>-1.9047228808820493E-11</v>
      </c>
      <c r="AI77">
        <f t="shared" si="33"/>
        <v>-1.9047842476178087E-11</v>
      </c>
      <c r="AJ77">
        <f t="shared" si="34"/>
        <v>-5.7081330882926773E-2</v>
      </c>
      <c r="AK77">
        <f t="shared" si="47"/>
        <v>-3.7293136176882589E-2</v>
      </c>
      <c r="AL77">
        <f t="shared" si="23"/>
        <v>-9.4374467078857202E-2</v>
      </c>
      <c r="AN77">
        <f t="shared" si="35"/>
        <v>0</v>
      </c>
      <c r="AO77">
        <f t="shared" si="35"/>
        <v>0</v>
      </c>
      <c r="AP77">
        <f t="shared" si="35"/>
        <v>-2.195208558807976E-19</v>
      </c>
      <c r="AQ77">
        <f t="shared" si="35"/>
        <v>-6.813567511019417E-15</v>
      </c>
      <c r="AR77">
        <f t="shared" si="35"/>
        <v>-6.8137870318752979E-15</v>
      </c>
      <c r="AS77">
        <f t="shared" si="35"/>
        <v>-2.0419112170771663E-5</v>
      </c>
      <c r="AT77">
        <f t="shared" si="35"/>
        <v>-1.3340486618250756E-5</v>
      </c>
      <c r="AU77">
        <f t="shared" si="24"/>
        <v>-3.3759598795836205E-5</v>
      </c>
      <c r="AW77">
        <v>74</v>
      </c>
      <c r="AX77">
        <f>IF(Z77&gt;0, (R77*SUMPRODUCT(K77:$K$98, X77:$X$98)-K77*$AZ$3)/Z77, 0)</f>
        <v>-9689242703569810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6"/>
        <v>0.12000000000000001</v>
      </c>
      <c r="I78" s="5">
        <f t="shared" si="37"/>
        <v>1.1200000000000001</v>
      </c>
      <c r="J78">
        <f t="shared" si="38"/>
        <v>0.89285714285714279</v>
      </c>
      <c r="K78">
        <f t="shared" si="48"/>
        <v>3.1939252064509517E-4</v>
      </c>
      <c r="L78" s="2">
        <v>75</v>
      </c>
      <c r="M78" s="6">
        <v>0.88158379899999995</v>
      </c>
      <c r="Q78" s="4">
        <f t="shared" si="49"/>
        <v>12.5</v>
      </c>
      <c r="R78">
        <f t="shared" si="28"/>
        <v>50000</v>
      </c>
      <c r="S78">
        <f t="shared" si="29"/>
        <v>-7.9795357861311504E+16</v>
      </c>
      <c r="U78">
        <f t="shared" si="39"/>
        <v>0.88158379899999995</v>
      </c>
      <c r="V78">
        <f t="shared" si="40"/>
        <v>0.01</v>
      </c>
      <c r="W78">
        <f t="shared" si="41"/>
        <v>4.9093388607450092E-17</v>
      </c>
      <c r="X78">
        <f t="shared" si="42"/>
        <v>4.3279936034339169E-17</v>
      </c>
      <c r="Y78">
        <f t="shared" si="43"/>
        <v>4.909338860745009E-19</v>
      </c>
      <c r="Z78">
        <f t="shared" si="44"/>
        <v>5.3225186870364217E-18</v>
      </c>
      <c r="AB78">
        <f t="shared" si="45"/>
        <v>-0.47567775735825302</v>
      </c>
      <c r="AC78">
        <f t="shared" si="46"/>
        <v>-0.42471228335558914</v>
      </c>
      <c r="AE78">
        <f t="shared" si="30"/>
        <v>0</v>
      </c>
      <c r="AF78">
        <f t="shared" si="31"/>
        <v>0</v>
      </c>
      <c r="AG78">
        <f t="shared" si="31"/>
        <v>-6.6531483587955272E-17</v>
      </c>
      <c r="AH78">
        <f t="shared" si="32"/>
        <v>-2.1639968017169586E-12</v>
      </c>
      <c r="AI78">
        <f t="shared" si="33"/>
        <v>-2.1640633332005465E-12</v>
      </c>
      <c r="AJ78">
        <f t="shared" si="34"/>
        <v>-5.096547400266388E-2</v>
      </c>
      <c r="AK78">
        <f t="shared" si="47"/>
        <v>-3.3297443015077713E-2</v>
      </c>
      <c r="AL78">
        <f t="shared" si="23"/>
        <v>-8.4262917019905653E-2</v>
      </c>
      <c r="AN78">
        <f t="shared" si="35"/>
        <v>0</v>
      </c>
      <c r="AO78">
        <f t="shared" si="35"/>
        <v>0</v>
      </c>
      <c r="AP78">
        <f t="shared" si="35"/>
        <v>-2.1249658245414816E-20</v>
      </c>
      <c r="AQ78">
        <f t="shared" si="35"/>
        <v>-6.911643931683036E-16</v>
      </c>
      <c r="AR78">
        <f t="shared" si="35"/>
        <v>-6.9118564282654906E-16</v>
      </c>
      <c r="AS78">
        <f t="shared" si="35"/>
        <v>-1.6277991207582884E-5</v>
      </c>
      <c r="AT78">
        <f t="shared" si="35"/>
        <v>-1.0634954255622089E-5</v>
      </c>
      <c r="AU78">
        <f t="shared" si="24"/>
        <v>-2.6912945463896158E-5</v>
      </c>
      <c r="AW78">
        <v>75</v>
      </c>
      <c r="AX78">
        <f>IF(Z78&gt;0, (R78*SUMPRODUCT(K78:$K$98, X78:$X$98)-K78*$AZ$3)/Z78, 0)</f>
        <v>-7.9795357861311504E+16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6"/>
        <v>0.12000000000000001</v>
      </c>
      <c r="I79" s="5">
        <f t="shared" si="37"/>
        <v>1.1200000000000001</v>
      </c>
      <c r="J79">
        <f t="shared" si="38"/>
        <v>0.89285714285714279</v>
      </c>
      <c r="K79">
        <f t="shared" si="48"/>
        <v>2.851718934331207E-4</v>
      </c>
      <c r="L79" s="2">
        <v>76</v>
      </c>
      <c r="M79" s="6">
        <v>0.88621764599999997</v>
      </c>
      <c r="Q79" s="4">
        <f t="shared" si="49"/>
        <v>12.5</v>
      </c>
      <c r="R79">
        <f t="shared" si="28"/>
        <v>50000</v>
      </c>
      <c r="S79">
        <f t="shared" si="29"/>
        <v>-6.8649295845914189E+17</v>
      </c>
      <c r="U79">
        <f t="shared" si="39"/>
        <v>0.88621764599999997</v>
      </c>
      <c r="V79">
        <f t="shared" si="40"/>
        <v>0.01</v>
      </c>
      <c r="W79">
        <f t="shared" si="41"/>
        <v>5.3225186870364217E-18</v>
      </c>
      <c r="X79">
        <f t="shared" si="42"/>
        <v>4.7169099816164283E-18</v>
      </c>
      <c r="Y79">
        <f t="shared" si="43"/>
        <v>5.3225186870364218E-20</v>
      </c>
      <c r="Z79">
        <f t="shared" si="44"/>
        <v>5.5238351854962922E-19</v>
      </c>
      <c r="AB79">
        <f t="shared" si="45"/>
        <v>-0.42471228335558914</v>
      </c>
      <c r="AC79">
        <f t="shared" si="46"/>
        <v>-0.37920739585320523</v>
      </c>
      <c r="AE79">
        <f t="shared" si="30"/>
        <v>0</v>
      </c>
      <c r="AF79">
        <f t="shared" si="31"/>
        <v>0</v>
      </c>
      <c r="AG79">
        <f t="shared" si="31"/>
        <v>-6.904793981870365E-18</v>
      </c>
      <c r="AH79">
        <f t="shared" si="32"/>
        <v>-2.3584549908082142E-13</v>
      </c>
      <c r="AI79">
        <f t="shared" si="33"/>
        <v>-2.358524038748033E-13</v>
      </c>
      <c r="AJ79">
        <f t="shared" si="34"/>
        <v>-4.5504887502383906E-2</v>
      </c>
      <c r="AK79">
        <f t="shared" si="47"/>
        <v>-2.9729859834891244E-2</v>
      </c>
      <c r="AL79">
        <f t="shared" si="23"/>
        <v>-7.523474733751101E-2</v>
      </c>
      <c r="AN79">
        <f t="shared" si="35"/>
        <v>0</v>
      </c>
      <c r="AO79">
        <f t="shared" si="35"/>
        <v>0</v>
      </c>
      <c r="AP79">
        <f t="shared" si="35"/>
        <v>-1.9690531735755888E-21</v>
      </c>
      <c r="AQ79">
        <f t="shared" si="35"/>
        <v>-6.7256507530557176E-17</v>
      </c>
      <c r="AR79">
        <f t="shared" si="35"/>
        <v>-6.7258476583730747E-17</v>
      </c>
      <c r="AS79">
        <f t="shared" si="35"/>
        <v>-1.2976714929515969E-5</v>
      </c>
      <c r="AT79">
        <f t="shared" si="35"/>
        <v>-8.4781204206172212E-6</v>
      </c>
      <c r="AU79">
        <f t="shared" si="24"/>
        <v>-2.1454835350200452E-5</v>
      </c>
      <c r="AW79">
        <v>76</v>
      </c>
      <c r="AX79">
        <f>IF(Z79&gt;0, (R79*SUMPRODUCT(K79:$K$98, X79:$X$98)-K79*$AZ$3)/Z79, 0)</f>
        <v>-6.8649295845914189E+17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6"/>
        <v>0.12000000000000001</v>
      </c>
      <c r="I80" s="5">
        <f t="shared" si="37"/>
        <v>1.1200000000000001</v>
      </c>
      <c r="J80">
        <f t="shared" si="38"/>
        <v>0.89285714285714279</v>
      </c>
      <c r="K80">
        <f t="shared" si="48"/>
        <v>2.5461776199385772E-4</v>
      </c>
      <c r="L80" s="2">
        <v>77</v>
      </c>
      <c r="M80" s="6">
        <v>0.89077562700000001</v>
      </c>
      <c r="Q80" s="4">
        <f t="shared" si="49"/>
        <v>12.5</v>
      </c>
      <c r="R80">
        <f t="shared" si="28"/>
        <v>50000</v>
      </c>
      <c r="S80">
        <f t="shared" si="29"/>
        <v>-6.1773143326526904E+18</v>
      </c>
      <c r="U80">
        <f t="shared" si="39"/>
        <v>0.89077562700000001</v>
      </c>
      <c r="V80">
        <f t="shared" si="40"/>
        <v>0.01</v>
      </c>
      <c r="W80">
        <f t="shared" si="41"/>
        <v>5.5238351854962922E-19</v>
      </c>
      <c r="X80">
        <f t="shared" si="42"/>
        <v>4.920497750805121E-19</v>
      </c>
      <c r="Y80">
        <f t="shared" si="43"/>
        <v>5.5238351854962926E-21</v>
      </c>
      <c r="Z80">
        <f t="shared" si="44"/>
        <v>5.4809908283620825E-20</v>
      </c>
      <c r="AB80">
        <f t="shared" si="45"/>
        <v>-0.37920739585320523</v>
      </c>
      <c r="AC80">
        <f t="shared" si="46"/>
        <v>-0.33857803201179038</v>
      </c>
      <c r="AE80">
        <f t="shared" si="30"/>
        <v>0</v>
      </c>
      <c r="AF80">
        <f t="shared" si="31"/>
        <v>0</v>
      </c>
      <c r="AG80">
        <f t="shared" si="31"/>
        <v>-6.8512385354526032E-19</v>
      </c>
      <c r="AH80">
        <f t="shared" si="32"/>
        <v>-2.4602488754025607E-14</v>
      </c>
      <c r="AI80">
        <f t="shared" si="33"/>
        <v>-2.4603173877879151E-14</v>
      </c>
      <c r="AJ80">
        <f t="shared" si="34"/>
        <v>-4.0629363841414856E-2</v>
      </c>
      <c r="AK80">
        <f t="shared" si="47"/>
        <v>-2.654451770972437E-2</v>
      </c>
      <c r="AL80">
        <f t="shared" si="23"/>
        <v>-6.7173881551163828E-2</v>
      </c>
      <c r="AN80">
        <f t="shared" si="35"/>
        <v>0</v>
      </c>
      <c r="AO80">
        <f t="shared" si="35"/>
        <v>0</v>
      </c>
      <c r="AP80">
        <f t="shared" si="35"/>
        <v>-1.7444470227830172E-22</v>
      </c>
      <c r="AQ80">
        <f t="shared" si="35"/>
        <v>-6.2642306260290529E-18</v>
      </c>
      <c r="AR80">
        <f t="shared" si="35"/>
        <v>-6.2644050707313313E-18</v>
      </c>
      <c r="AS80">
        <f t="shared" si="35"/>
        <v>-1.0344957692535216E-5</v>
      </c>
      <c r="AT80">
        <f t="shared" si="35"/>
        <v>-6.7587056924563408E-6</v>
      </c>
      <c r="AU80">
        <f t="shared" si="24"/>
        <v>-1.7103663384997822E-5</v>
      </c>
      <c r="AW80">
        <v>77</v>
      </c>
      <c r="AX80">
        <f>IF(Z80&gt;0, (R80*SUMPRODUCT(K80:$K$98, X80:$X$98)-K80*$AZ$3)/Z80, 0)</f>
        <v>-6.1773143326526904E+18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6"/>
        <v>0.12000000000000001</v>
      </c>
      <c r="I81" s="5">
        <f t="shared" si="37"/>
        <v>1.1200000000000001</v>
      </c>
      <c r="J81">
        <f t="shared" si="38"/>
        <v>0.89285714285714279</v>
      </c>
      <c r="K81">
        <f t="shared" si="48"/>
        <v>2.2733728749451581E-4</v>
      </c>
      <c r="L81" s="2">
        <v>78</v>
      </c>
      <c r="M81" s="6">
        <v>0.89544260600000003</v>
      </c>
      <c r="Q81" s="4">
        <f t="shared" si="49"/>
        <v>12.5</v>
      </c>
      <c r="R81">
        <f t="shared" si="28"/>
        <v>50000</v>
      </c>
      <c r="S81">
        <f t="shared" si="29"/>
        <v>-5.8329221991701266E+19</v>
      </c>
      <c r="U81">
        <f t="shared" si="39"/>
        <v>0.89544260600000003</v>
      </c>
      <c r="V81">
        <f t="shared" si="40"/>
        <v>0.01</v>
      </c>
      <c r="W81">
        <f t="shared" si="41"/>
        <v>5.4809908283620825E-20</v>
      </c>
      <c r="X81">
        <f t="shared" si="42"/>
        <v>4.9079127108106421E-20</v>
      </c>
      <c r="Y81">
        <f t="shared" si="43"/>
        <v>5.4809908283620831E-22</v>
      </c>
      <c r="Z81">
        <f t="shared" si="44"/>
        <v>5.1826820926781959E-21</v>
      </c>
      <c r="AB81">
        <f t="shared" si="45"/>
        <v>-0.33857803201179038</v>
      </c>
      <c r="AC81">
        <f t="shared" si="46"/>
        <v>-0.30230181429624137</v>
      </c>
      <c r="AE81">
        <f t="shared" si="30"/>
        <v>0</v>
      </c>
      <c r="AF81">
        <f t="shared" si="31"/>
        <v>0</v>
      </c>
      <c r="AG81">
        <f t="shared" si="31"/>
        <v>-6.4783526158477454E-20</v>
      </c>
      <c r="AH81">
        <f t="shared" si="32"/>
        <v>-2.4539563554053211E-15</v>
      </c>
      <c r="AI81">
        <f t="shared" si="33"/>
        <v>-2.4540211389314794E-15</v>
      </c>
      <c r="AJ81">
        <f t="shared" si="34"/>
        <v>-3.6276217715549008E-2</v>
      </c>
      <c r="AK81">
        <f t="shared" si="47"/>
        <v>-2.3700462240825327E-2</v>
      </c>
      <c r="AL81">
        <f t="shared" si="23"/>
        <v>-5.9976679956376788E-2</v>
      </c>
      <c r="AN81">
        <f t="shared" si="35"/>
        <v>0</v>
      </c>
      <c r="AO81">
        <f t="shared" si="35"/>
        <v>0</v>
      </c>
      <c r="AP81">
        <f t="shared" si="35"/>
        <v>-1.4727711111198273E-23</v>
      </c>
      <c r="AQ81">
        <f t="shared" si="35"/>
        <v>-5.5787578146777372E-19</v>
      </c>
      <c r="AR81">
        <f t="shared" si="35"/>
        <v>-5.5789050917888481E-19</v>
      </c>
      <c r="AS81">
        <f t="shared" si="35"/>
        <v>-8.2469369360134118E-6</v>
      </c>
      <c r="AT81">
        <f t="shared" si="35"/>
        <v>-5.3879987981954241E-6</v>
      </c>
      <c r="AU81">
        <f t="shared" si="24"/>
        <v>-1.3634935734209393E-5</v>
      </c>
      <c r="AW81">
        <v>78</v>
      </c>
      <c r="AX81">
        <f>IF(Z81&gt;0, (R81*SUMPRODUCT(K81:$K$98, X81:$X$98)-K81*$AZ$3)/Z81, 0)</f>
        <v>-5.8329221991701266E+19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6"/>
        <v>0.12000000000000001</v>
      </c>
      <c r="I82" s="5">
        <f t="shared" si="37"/>
        <v>1.1200000000000001</v>
      </c>
      <c r="J82">
        <f t="shared" si="38"/>
        <v>0.89285714285714279</v>
      </c>
      <c r="K82">
        <f t="shared" si="48"/>
        <v>2.0297972097724624E-4</v>
      </c>
      <c r="L82" s="2">
        <v>79</v>
      </c>
      <c r="M82" s="6">
        <v>0.90019128800000003</v>
      </c>
      <c r="Q82" s="4">
        <f t="shared" si="49"/>
        <v>12.5</v>
      </c>
      <c r="R82">
        <f t="shared" si="28"/>
        <v>50000</v>
      </c>
      <c r="S82">
        <f t="shared" si="29"/>
        <v>-5.7989543923745843E+20</v>
      </c>
      <c r="U82">
        <f t="shared" si="39"/>
        <v>0.90019128800000003</v>
      </c>
      <c r="V82">
        <f t="shared" si="40"/>
        <v>0.01</v>
      </c>
      <c r="W82">
        <f t="shared" si="41"/>
        <v>5.1826820926781959E-21</v>
      </c>
      <c r="X82">
        <f t="shared" si="42"/>
        <v>4.6654052683025205E-21</v>
      </c>
      <c r="Y82">
        <f t="shared" si="43"/>
        <v>5.1826820926781963E-23</v>
      </c>
      <c r="Z82">
        <f t="shared" si="44"/>
        <v>4.6545000344889349E-22</v>
      </c>
      <c r="AB82">
        <f t="shared" si="45"/>
        <v>-0.30230181429624137</v>
      </c>
      <c r="AC82">
        <f t="shared" si="46"/>
        <v>-0.26991233419307264</v>
      </c>
      <c r="AE82">
        <f t="shared" si="30"/>
        <v>0</v>
      </c>
      <c r="AF82">
        <f t="shared" si="31"/>
        <v>0</v>
      </c>
      <c r="AG82">
        <f t="shared" si="31"/>
        <v>-5.8181250431111687E-21</v>
      </c>
      <c r="AH82">
        <f t="shared" si="32"/>
        <v>-2.3327026341512603E-16</v>
      </c>
      <c r="AI82">
        <f t="shared" si="33"/>
        <v>-2.3327608154016915E-16</v>
      </c>
      <c r="AJ82">
        <f t="shared" si="34"/>
        <v>-3.2389480103168722E-2</v>
      </c>
      <c r="AK82">
        <f t="shared" si="47"/>
        <v>-2.1161127000736898E-2</v>
      </c>
      <c r="AL82">
        <f t="shared" si="23"/>
        <v>-5.3550607103905856E-2</v>
      </c>
      <c r="AN82">
        <f t="shared" si="35"/>
        <v>0</v>
      </c>
      <c r="AO82">
        <f t="shared" si="35"/>
        <v>0</v>
      </c>
      <c r="AP82">
        <f t="shared" si="35"/>
        <v>-1.1809613978614338E-24</v>
      </c>
      <c r="AQ82">
        <f t="shared" si="35"/>
        <v>-4.734913298029101E-20</v>
      </c>
      <c r="AR82">
        <f t="shared" si="35"/>
        <v>-4.7350313941688876E-20</v>
      </c>
      <c r="AS82">
        <f t="shared" si="35"/>
        <v>-6.5744076339392564E-6</v>
      </c>
      <c r="AT82">
        <f t="shared" si="35"/>
        <v>-4.2952796541736471E-6</v>
      </c>
      <c r="AU82">
        <f t="shared" si="24"/>
        <v>-1.0869687288112951E-5</v>
      </c>
      <c r="AW82">
        <v>79</v>
      </c>
      <c r="AX82">
        <f>IF(Z82&gt;0, (R82*SUMPRODUCT(K82:$K$98, X82:$X$98)-K82*$AZ$3)/Z82, 0)</f>
        <v>-5.7989543923745843E+20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6"/>
        <v>0.12000000000000001</v>
      </c>
      <c r="I83" s="5">
        <f t="shared" si="37"/>
        <v>1.1200000000000001</v>
      </c>
      <c r="J83">
        <f t="shared" si="38"/>
        <v>0.89285714285714279</v>
      </c>
      <c r="K83">
        <f t="shared" si="48"/>
        <v>1.8123189372968413E-4</v>
      </c>
      <c r="L83" s="2">
        <v>80</v>
      </c>
      <c r="M83" s="6">
        <v>0.90499098499999997</v>
      </c>
      <c r="Q83" s="4">
        <f t="shared" si="49"/>
        <v>12.5</v>
      </c>
      <c r="R83">
        <f t="shared" si="28"/>
        <v>50000</v>
      </c>
      <c r="S83">
        <f t="shared" si="29"/>
        <v>-6.0906926757526205E+21</v>
      </c>
      <c r="U83">
        <f t="shared" si="39"/>
        <v>0.90499098499999997</v>
      </c>
      <c r="V83">
        <f t="shared" si="40"/>
        <v>0.01</v>
      </c>
      <c r="W83">
        <f t="shared" si="41"/>
        <v>4.6545000344889349E-22</v>
      </c>
      <c r="X83">
        <f t="shared" si="42"/>
        <v>4.2122805708946749E-22</v>
      </c>
      <c r="Y83">
        <f t="shared" si="43"/>
        <v>4.654500034488935E-24</v>
      </c>
      <c r="Z83">
        <f t="shared" si="44"/>
        <v>3.9567446324937064E-23</v>
      </c>
      <c r="AB83">
        <f t="shared" si="45"/>
        <v>-0.26991233419307264</v>
      </c>
      <c r="AC83">
        <f t="shared" si="46"/>
        <v>-0.2409931555295291</v>
      </c>
      <c r="AE83">
        <f t="shared" si="30"/>
        <v>0</v>
      </c>
      <c r="AF83">
        <f t="shared" si="31"/>
        <v>0</v>
      </c>
      <c r="AG83">
        <f t="shared" si="31"/>
        <v>-4.9459307906171331E-22</v>
      </c>
      <c r="AH83">
        <f t="shared" si="32"/>
        <v>-2.1061402854473376E-17</v>
      </c>
      <c r="AI83">
        <f t="shared" si="33"/>
        <v>-2.1061897447552439E-17</v>
      </c>
      <c r="AJ83">
        <f t="shared" si="34"/>
        <v>-2.8919178663543543E-2</v>
      </c>
      <c r="AK83">
        <f t="shared" si="47"/>
        <v>-1.8893863393515085E-2</v>
      </c>
      <c r="AL83">
        <f t="shared" si="23"/>
        <v>-4.781304205705865E-2</v>
      </c>
      <c r="AN83">
        <f t="shared" si="35"/>
        <v>0</v>
      </c>
      <c r="AO83">
        <f t="shared" si="35"/>
        <v>0</v>
      </c>
      <c r="AP83">
        <f t="shared" si="35"/>
        <v>-8.9636040343949684E-26</v>
      </c>
      <c r="AQ83">
        <f t="shared" si="35"/>
        <v>-3.8169979239199847E-21</v>
      </c>
      <c r="AR83">
        <f t="shared" si="35"/>
        <v>-3.817087559960329E-21</v>
      </c>
      <c r="AS83">
        <f t="shared" si="35"/>
        <v>-5.241077514301072E-6</v>
      </c>
      <c r="AT83">
        <f t="shared" si="35"/>
        <v>-3.4241706426766952E-6</v>
      </c>
      <c r="AU83">
        <f t="shared" si="24"/>
        <v>-8.665248156977771E-6</v>
      </c>
      <c r="AW83">
        <v>80</v>
      </c>
      <c r="AX83">
        <f>IF(Z83&gt;0, (R83*SUMPRODUCT(K83:$K$98, X83:$X$98)-K83*$AZ$3)/Z83, 0)</f>
        <v>-6.0906926757526205E+21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6"/>
        <v>0.12000000000000001</v>
      </c>
      <c r="I84" s="5">
        <f t="shared" si="37"/>
        <v>1.1200000000000001</v>
      </c>
      <c r="J84">
        <f t="shared" si="38"/>
        <v>0.89285714285714279</v>
      </c>
      <c r="K84">
        <f t="shared" si="48"/>
        <v>1.6181419083007511E-4</v>
      </c>
      <c r="L84" s="2">
        <v>81</v>
      </c>
      <c r="M84" s="6">
        <v>0.90981139099999997</v>
      </c>
      <c r="Q84" s="4">
        <f t="shared" si="49"/>
        <v>12.5</v>
      </c>
      <c r="R84">
        <f t="shared" si="28"/>
        <v>50000</v>
      </c>
      <c r="S84">
        <f t="shared" si="29"/>
        <v>-6.7816595502902486E+22</v>
      </c>
      <c r="U84">
        <f t="shared" si="39"/>
        <v>0.90981139099999997</v>
      </c>
      <c r="V84">
        <f t="shared" si="40"/>
        <v>0.01</v>
      </c>
      <c r="W84">
        <f t="shared" si="41"/>
        <v>3.9567446324937064E-23</v>
      </c>
      <c r="X84">
        <f t="shared" si="42"/>
        <v>3.5998913379208825E-23</v>
      </c>
      <c r="Y84">
        <f t="shared" si="43"/>
        <v>3.9567446324937063E-25</v>
      </c>
      <c r="Z84">
        <f t="shared" si="44"/>
        <v>3.1728584824788683E-24</v>
      </c>
      <c r="AB84">
        <f t="shared" si="45"/>
        <v>-0.2409931555295291</v>
      </c>
      <c r="AC84">
        <f t="shared" si="46"/>
        <v>-0.21517246029422243</v>
      </c>
      <c r="AE84">
        <f t="shared" si="30"/>
        <v>0</v>
      </c>
      <c r="AF84">
        <f t="shared" si="31"/>
        <v>0</v>
      </c>
      <c r="AG84">
        <f t="shared" si="31"/>
        <v>-3.9660731030985853E-23</v>
      </c>
      <c r="AH84">
        <f t="shared" si="32"/>
        <v>-1.7999456689604413E-18</v>
      </c>
      <c r="AI84">
        <f t="shared" si="33"/>
        <v>-1.7999853296914724E-18</v>
      </c>
      <c r="AJ84">
        <f t="shared" si="34"/>
        <v>-2.5820695235306668E-2</v>
      </c>
      <c r="AK84">
        <f t="shared" si="47"/>
        <v>-1.686952088706704E-2</v>
      </c>
      <c r="AL84">
        <f t="shared" si="23"/>
        <v>-4.2690216122373711E-2</v>
      </c>
      <c r="AN84">
        <f t="shared" si="35"/>
        <v>0</v>
      </c>
      <c r="AO84">
        <f t="shared" si="35"/>
        <v>0</v>
      </c>
      <c r="AP84">
        <f t="shared" si="35"/>
        <v>-6.4176690995082266E-27</v>
      </c>
      <c r="AQ84">
        <f t="shared" si="35"/>
        <v>-2.9125675196093204E-22</v>
      </c>
      <c r="AR84">
        <f t="shared" si="35"/>
        <v>-2.9126316963003155E-22</v>
      </c>
      <c r="AS84">
        <f t="shared" si="35"/>
        <v>-4.1781549061711241E-6</v>
      </c>
      <c r="AT84">
        <f t="shared" si="35"/>
        <v>-2.7297278720318042E-6</v>
      </c>
      <c r="AU84">
        <f t="shared" si="24"/>
        <v>-6.9078827782029291E-6</v>
      </c>
      <c r="AW84">
        <v>81</v>
      </c>
      <c r="AX84">
        <f>IF(Z84&gt;0, (R84*SUMPRODUCT(K84:$K$98, X84:$X$98)-K84*$AZ$3)/Z84, 0)</f>
        <v>-6.7816595502902486E+22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6"/>
        <v>0.12000000000000001</v>
      </c>
      <c r="I85" s="5">
        <f t="shared" si="37"/>
        <v>1.1200000000000001</v>
      </c>
      <c r="J85">
        <f t="shared" si="38"/>
        <v>0.89285714285714279</v>
      </c>
      <c r="K85">
        <f t="shared" si="48"/>
        <v>1.4447695609828135E-4</v>
      </c>
      <c r="L85" s="2">
        <v>82</v>
      </c>
      <c r="M85" s="6">
        <v>0.91465739899999998</v>
      </c>
      <c r="Q85" s="4">
        <f t="shared" si="49"/>
        <v>12.5</v>
      </c>
      <c r="R85">
        <f t="shared" si="28"/>
        <v>50000</v>
      </c>
      <c r="S85">
        <f t="shared" si="29"/>
        <v>-8.0366925080035464E+23</v>
      </c>
      <c r="U85">
        <f t="shared" si="39"/>
        <v>0.91465739899999998</v>
      </c>
      <c r="V85">
        <f t="shared" si="40"/>
        <v>0.01</v>
      </c>
      <c r="W85">
        <f t="shared" si="41"/>
        <v>3.1728584824788683E-24</v>
      </c>
      <c r="X85">
        <f t="shared" si="42"/>
        <v>2.9020784869792086E-24</v>
      </c>
      <c r="Y85">
        <f t="shared" si="43"/>
        <v>3.1728584824788685E-26</v>
      </c>
      <c r="Z85">
        <f t="shared" si="44"/>
        <v>2.3905141067487097E-25</v>
      </c>
      <c r="AB85">
        <f t="shared" si="45"/>
        <v>-0.21517246029422243</v>
      </c>
      <c r="AC85">
        <f t="shared" si="46"/>
        <v>-0.19211826811984145</v>
      </c>
      <c r="AE85">
        <f t="shared" si="30"/>
        <v>0</v>
      </c>
      <c r="AF85">
        <f t="shared" si="31"/>
        <v>0</v>
      </c>
      <c r="AG85">
        <f t="shared" si="31"/>
        <v>-2.9881426334358872E-24</v>
      </c>
      <c r="AH85">
        <f t="shared" si="32"/>
        <v>-1.4510392434896043E-19</v>
      </c>
      <c r="AI85">
        <f t="shared" si="33"/>
        <v>-1.4510691249159387E-19</v>
      </c>
      <c r="AJ85">
        <f t="shared" si="34"/>
        <v>-2.3054192174380983E-2</v>
      </c>
      <c r="AK85">
        <f t="shared" si="47"/>
        <v>-1.5062072220595572E-2</v>
      </c>
      <c r="AL85">
        <f t="shared" si="23"/>
        <v>-3.8116264394976555E-2</v>
      </c>
      <c r="AN85">
        <f t="shared" si="35"/>
        <v>0</v>
      </c>
      <c r="AO85">
        <f t="shared" si="35"/>
        <v>0</v>
      </c>
      <c r="AP85">
        <f t="shared" si="35"/>
        <v>-4.3171775206631947E-28</v>
      </c>
      <c r="AQ85">
        <f t="shared" si="35"/>
        <v>-2.0964173307853092E-23</v>
      </c>
      <c r="AR85">
        <f t="shared" si="35"/>
        <v>-2.0964605025605161E-23</v>
      </c>
      <c r="AS85">
        <f t="shared" si="35"/>
        <v>-3.3307995106593826E-6</v>
      </c>
      <c r="AT85">
        <f t="shared" si="35"/>
        <v>-2.1761223469641295E-6</v>
      </c>
      <c r="AU85">
        <f t="shared" si="24"/>
        <v>-5.5069218576235125E-6</v>
      </c>
      <c r="AW85">
        <v>82</v>
      </c>
      <c r="AX85">
        <f>IF(Z85&gt;0, (R85*SUMPRODUCT(K85:$K$98, X85:$X$98)-K85*$AZ$3)/Z85, 0)</f>
        <v>-8.0366925080035464E+23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6"/>
        <v>0.12000000000000001</v>
      </c>
      <c r="I86" s="5">
        <f t="shared" si="37"/>
        <v>1.1200000000000001</v>
      </c>
      <c r="J86">
        <f t="shared" si="38"/>
        <v>0.89285714285714279</v>
      </c>
      <c r="K86">
        <f t="shared" si="48"/>
        <v>1.2899728223060835E-4</v>
      </c>
      <c r="L86" s="2">
        <v>83</v>
      </c>
      <c r="M86" s="6">
        <v>0.91953785700000001</v>
      </c>
      <c r="Q86" s="4">
        <f t="shared" si="49"/>
        <v>12.5</v>
      </c>
      <c r="R86">
        <f t="shared" si="28"/>
        <v>50000</v>
      </c>
      <c r="S86">
        <f t="shared" si="29"/>
        <v>-1.0183650404611515E+25</v>
      </c>
      <c r="U86">
        <f t="shared" si="39"/>
        <v>0.91953785700000001</v>
      </c>
      <c r="V86">
        <f t="shared" si="40"/>
        <v>0.01</v>
      </c>
      <c r="W86">
        <f t="shared" si="41"/>
        <v>2.3905141067487097E-25</v>
      </c>
      <c r="X86">
        <f t="shared" si="42"/>
        <v>2.1981682188479776E-25</v>
      </c>
      <c r="Y86">
        <f t="shared" si="43"/>
        <v>2.3905141067487096E-27</v>
      </c>
      <c r="Z86">
        <f t="shared" si="44"/>
        <v>1.6844074683324503E-26</v>
      </c>
      <c r="AB86">
        <f t="shared" si="45"/>
        <v>-0.19211826811984145</v>
      </c>
      <c r="AC86">
        <f t="shared" si="46"/>
        <v>-0.17153416796414414</v>
      </c>
      <c r="AE86">
        <f t="shared" si="30"/>
        <v>0</v>
      </c>
      <c r="AF86">
        <f t="shared" si="31"/>
        <v>0</v>
      </c>
      <c r="AG86">
        <f t="shared" si="31"/>
        <v>-2.1055093354155628E-25</v>
      </c>
      <c r="AH86">
        <f t="shared" si="32"/>
        <v>-1.0990841094239888E-20</v>
      </c>
      <c r="AI86">
        <f t="shared" si="33"/>
        <v>-1.0991051645173429E-20</v>
      </c>
      <c r="AJ86">
        <f t="shared" si="34"/>
        <v>-2.058410015569731E-2</v>
      </c>
      <c r="AK86">
        <f t="shared" si="47"/>
        <v>-1.3448278768388902E-2</v>
      </c>
      <c r="AL86">
        <f t="shared" si="23"/>
        <v>-3.4032378924086212E-2</v>
      </c>
      <c r="AN86">
        <f t="shared" si="35"/>
        <v>0</v>
      </c>
      <c r="AO86">
        <f t="shared" si="35"/>
        <v>0</v>
      </c>
      <c r="AP86">
        <f t="shared" si="35"/>
        <v>-2.7160498197978195E-29</v>
      </c>
      <c r="AQ86">
        <f t="shared" si="35"/>
        <v>-1.4177886305854312E-24</v>
      </c>
      <c r="AR86">
        <f t="shared" si="35"/>
        <v>-1.4178157910836291E-24</v>
      </c>
      <c r="AS86">
        <f t="shared" si="35"/>
        <v>-2.655292977247595E-6</v>
      </c>
      <c r="AT86">
        <f t="shared" si="35"/>
        <v>-1.7347914118017613E-6</v>
      </c>
      <c r="AU86">
        <f t="shared" si="24"/>
        <v>-4.3900843890493563E-6</v>
      </c>
      <c r="AW86">
        <v>83</v>
      </c>
      <c r="AX86">
        <f>IF(Z86&gt;0, (R86*SUMPRODUCT(K86:$K$98, X86:$X$98)-K86*$AZ$3)/Z86, 0)</f>
        <v>-1.0183650404611515E+25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6"/>
        <v>0.12000000000000001</v>
      </c>
      <c r="I87" s="5">
        <f t="shared" si="37"/>
        <v>1.1200000000000001</v>
      </c>
      <c r="J87">
        <f t="shared" si="38"/>
        <v>0.89285714285714279</v>
      </c>
      <c r="K87">
        <f t="shared" si="48"/>
        <v>1.1517614484875744E-4</v>
      </c>
      <c r="L87" s="2">
        <v>84</v>
      </c>
      <c r="M87" s="6">
        <v>0.924425092</v>
      </c>
      <c r="Q87" s="4">
        <f t="shared" si="49"/>
        <v>12.5</v>
      </c>
      <c r="R87">
        <f t="shared" si="28"/>
        <v>50000</v>
      </c>
      <c r="S87">
        <f t="shared" si="29"/>
        <v>-1.3865890599674831E+26</v>
      </c>
      <c r="U87">
        <f t="shared" si="39"/>
        <v>0.924425092</v>
      </c>
      <c r="V87">
        <f t="shared" si="40"/>
        <v>0.01</v>
      </c>
      <c r="W87">
        <f t="shared" si="41"/>
        <v>1.6844074683324503E-26</v>
      </c>
      <c r="X87">
        <f t="shared" si="42"/>
        <v>1.5571085288787124E-26</v>
      </c>
      <c r="Y87">
        <f t="shared" si="43"/>
        <v>1.6844074683324504E-28</v>
      </c>
      <c r="Z87">
        <f t="shared" si="44"/>
        <v>1.1045486477041339E-27</v>
      </c>
      <c r="AB87">
        <f t="shared" si="45"/>
        <v>-0.17153416796414414</v>
      </c>
      <c r="AC87">
        <f t="shared" si="46"/>
        <v>-0.15315550711084297</v>
      </c>
      <c r="AE87">
        <f t="shared" si="30"/>
        <v>0</v>
      </c>
      <c r="AF87">
        <f t="shared" si="31"/>
        <v>0</v>
      </c>
      <c r="AG87">
        <f t="shared" si="31"/>
        <v>-1.3806858096301673E-26</v>
      </c>
      <c r="AH87">
        <f t="shared" si="32"/>
        <v>-7.7855426443935623E-22</v>
      </c>
      <c r="AI87">
        <f t="shared" si="33"/>
        <v>-7.7856807129745248E-22</v>
      </c>
      <c r="AJ87">
        <f t="shared" si="34"/>
        <v>-1.8378660853301171E-2</v>
      </c>
      <c r="AK87">
        <f t="shared" si="47"/>
        <v>-1.2007391757490091E-2</v>
      </c>
      <c r="AL87">
        <f t="shared" si="23"/>
        <v>-3.0386052610791262E-2</v>
      </c>
      <c r="AN87">
        <f t="shared" si="35"/>
        <v>0</v>
      </c>
      <c r="AO87">
        <f t="shared" si="35"/>
        <v>0</v>
      </c>
      <c r="AP87">
        <f t="shared" si="35"/>
        <v>-1.5902206880058808E-30</v>
      </c>
      <c r="AQ87">
        <f t="shared" si="35"/>
        <v>-8.9670878733685093E-26</v>
      </c>
      <c r="AR87">
        <f t="shared" si="35"/>
        <v>-8.9672468954373097E-26</v>
      </c>
      <c r="AS87">
        <f t="shared" si="35"/>
        <v>-2.1167833045660037E-6</v>
      </c>
      <c r="AT87">
        <f t="shared" si="35"/>
        <v>-1.3829650923164548E-6</v>
      </c>
      <c r="AU87">
        <f t="shared" si="24"/>
        <v>-3.4997483968824588E-6</v>
      </c>
      <c r="AW87">
        <v>84</v>
      </c>
      <c r="AX87">
        <f>IF(Z87&gt;0, (R87*SUMPRODUCT(K87:$K$98, X87:$X$98)-K87*$AZ$3)/Z87, 0)</f>
        <v>-1.3865890599674831E+26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6"/>
        <v>0.12000000000000001</v>
      </c>
      <c r="I88" s="5">
        <f t="shared" si="37"/>
        <v>1.1200000000000001</v>
      </c>
      <c r="J88">
        <f t="shared" si="38"/>
        <v>0.89285714285714279</v>
      </c>
      <c r="K88">
        <f t="shared" si="48"/>
        <v>1.02835843614962E-4</v>
      </c>
      <c r="L88" s="2">
        <v>85</v>
      </c>
      <c r="M88" s="6">
        <v>0.92929067899999995</v>
      </c>
      <c r="Q88" s="4">
        <f t="shared" si="49"/>
        <v>12.5</v>
      </c>
      <c r="R88">
        <f t="shared" si="28"/>
        <v>50000</v>
      </c>
      <c r="S88">
        <f t="shared" si="29"/>
        <v>-2.0392683133443976E+27</v>
      </c>
      <c r="U88">
        <f t="shared" si="39"/>
        <v>0.92929067899999995</v>
      </c>
      <c r="V88">
        <f t="shared" si="40"/>
        <v>0.01</v>
      </c>
      <c r="W88">
        <f t="shared" si="41"/>
        <v>1.1045486477041339E-27</v>
      </c>
      <c r="X88">
        <f t="shared" si="42"/>
        <v>1.0264467628135062E-27</v>
      </c>
      <c r="Y88">
        <f t="shared" si="43"/>
        <v>1.1045486477041339E-29</v>
      </c>
      <c r="Z88">
        <f t="shared" si="44"/>
        <v>6.7056398413586315E-29</v>
      </c>
      <c r="AB88">
        <f t="shared" si="45"/>
        <v>-0.15315550711084297</v>
      </c>
      <c r="AC88">
        <f t="shared" si="46"/>
        <v>-0.13674598849182409</v>
      </c>
      <c r="AE88">
        <f t="shared" si="30"/>
        <v>0</v>
      </c>
      <c r="AF88">
        <f t="shared" si="31"/>
        <v>0</v>
      </c>
      <c r="AG88">
        <f t="shared" si="31"/>
        <v>-8.382049801698289E-28</v>
      </c>
      <c r="AH88">
        <f t="shared" si="32"/>
        <v>-5.1322338140675308E-23</v>
      </c>
      <c r="AI88">
        <f t="shared" si="33"/>
        <v>-5.1323176345655481E-23</v>
      </c>
      <c r="AJ88">
        <f t="shared" si="34"/>
        <v>-1.6409518619018876E-2</v>
      </c>
      <c r="AK88">
        <f t="shared" si="47"/>
        <v>-1.0720885497759009E-2</v>
      </c>
      <c r="AL88">
        <f t="shared" ref="AL88:AL98" si="50">SUM(AI88:AK88)</f>
        <v>-2.7130404116777883E-2</v>
      </c>
      <c r="AN88">
        <f t="shared" si="35"/>
        <v>0</v>
      </c>
      <c r="AO88">
        <f t="shared" si="35"/>
        <v>0</v>
      </c>
      <c r="AP88">
        <f t="shared" si="35"/>
        <v>-8.6197516258026846E-32</v>
      </c>
      <c r="AQ88">
        <f t="shared" si="35"/>
        <v>-5.2777759389886857E-27</v>
      </c>
      <c r="AR88">
        <f t="shared" si="35"/>
        <v>-5.2778621365049437E-27</v>
      </c>
      <c r="AS88">
        <f t="shared" si="35"/>
        <v>-1.6874866905022322E-6</v>
      </c>
      <c r="AT88">
        <f t="shared" si="35"/>
        <v>-1.1024913044614596E-6</v>
      </c>
      <c r="AU88">
        <f t="shared" si="24"/>
        <v>-2.7899779949636914E-6</v>
      </c>
      <c r="AW88">
        <v>85</v>
      </c>
      <c r="AX88">
        <f>IF(Z88&gt;0, (R88*SUMPRODUCT(K88:$K$98, X88:$X$98)-K88*$AZ$3)/Z88, 0)</f>
        <v>-2.0392683133443976E+27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6"/>
        <v>0.12000000000000001</v>
      </c>
      <c r="I89" s="5">
        <f t="shared" si="37"/>
        <v>1.1200000000000001</v>
      </c>
      <c r="J89">
        <f t="shared" si="38"/>
        <v>0.89285714285714279</v>
      </c>
      <c r="K89">
        <f t="shared" si="48"/>
        <v>9.1817717513358927E-5</v>
      </c>
      <c r="L89" s="2">
        <v>86</v>
      </c>
      <c r="M89" s="6">
        <v>0.93493958499999996</v>
      </c>
      <c r="Q89" s="4">
        <f t="shared" si="49"/>
        <v>12.5</v>
      </c>
      <c r="R89">
        <f t="shared" si="28"/>
        <v>50000</v>
      </c>
      <c r="S89">
        <f t="shared" si="29"/>
        <v>-3.3068680644193861E+28</v>
      </c>
      <c r="U89">
        <f t="shared" si="39"/>
        <v>0.93493958499999996</v>
      </c>
      <c r="V89">
        <f t="shared" si="40"/>
        <v>0.01</v>
      </c>
      <c r="W89">
        <f t="shared" si="41"/>
        <v>6.7056398413586315E-29</v>
      </c>
      <c r="X89">
        <f t="shared" si="42"/>
        <v>6.2693681304393043E-29</v>
      </c>
      <c r="Y89">
        <f t="shared" si="43"/>
        <v>6.7056398413586319E-31</v>
      </c>
      <c r="Z89">
        <f t="shared" si="44"/>
        <v>3.6921531250574081E-30</v>
      </c>
      <c r="AB89">
        <f t="shared" si="45"/>
        <v>-0.13674598849182409</v>
      </c>
      <c r="AC89">
        <f t="shared" si="46"/>
        <v>-0.12209463258198579</v>
      </c>
      <c r="AE89">
        <f t="shared" si="30"/>
        <v>0</v>
      </c>
      <c r="AF89">
        <f t="shared" si="31"/>
        <v>0</v>
      </c>
      <c r="AG89">
        <f t="shared" si="31"/>
        <v>-4.6151914063217602E-29</v>
      </c>
      <c r="AH89">
        <f t="shared" si="32"/>
        <v>-3.134684065219652E-24</v>
      </c>
      <c r="AI89">
        <f t="shared" si="33"/>
        <v>-3.1347302171337153E-24</v>
      </c>
      <c r="AJ89">
        <f t="shared" si="34"/>
        <v>-1.4651355909838307E-2</v>
      </c>
      <c r="AK89">
        <f t="shared" si="47"/>
        <v>-9.5722191944276874E-3</v>
      </c>
      <c r="AL89">
        <f t="shared" si="50"/>
        <v>-2.4223575104265996E-2</v>
      </c>
      <c r="AN89">
        <f t="shared" si="35"/>
        <v>0</v>
      </c>
      <c r="AO89">
        <f t="shared" si="35"/>
        <v>0</v>
      </c>
      <c r="AP89">
        <f t="shared" si="35"/>
        <v>-4.2375634081573307E-33</v>
      </c>
      <c r="AQ89">
        <f t="shared" si="35"/>
        <v>-2.8781953599396559E-28</v>
      </c>
      <c r="AR89">
        <f t="shared" si="35"/>
        <v>-2.8782377355737375E-28</v>
      </c>
      <c r="AS89">
        <f t="shared" si="35"/>
        <v>-1.3452540581172154E-6</v>
      </c>
      <c r="AT89">
        <f t="shared" si="35"/>
        <v>-8.7889931796991352E-7</v>
      </c>
      <c r="AU89">
        <f t="shared" si="24"/>
        <v>-2.2241533760871293E-6</v>
      </c>
      <c r="AW89">
        <v>86</v>
      </c>
      <c r="AX89">
        <f>IF(Z89&gt;0, (R89*SUMPRODUCT(K89:$K$98, X89:$X$98)-K89*$AZ$3)/Z89, 0)</f>
        <v>-3.3068680644193861E+28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6"/>
        <v>0.12000000000000001</v>
      </c>
      <c r="I90" s="5">
        <f t="shared" si="37"/>
        <v>1.1200000000000001</v>
      </c>
      <c r="J90">
        <f t="shared" si="38"/>
        <v>0.89285714285714279</v>
      </c>
      <c r="K90">
        <f t="shared" si="48"/>
        <v>8.1980104922641889E-5</v>
      </c>
      <c r="L90" s="2">
        <v>87</v>
      </c>
      <c r="M90">
        <v>0.94055780700000002</v>
      </c>
      <c r="Q90" s="4">
        <f t="shared" si="49"/>
        <v>12.5</v>
      </c>
      <c r="R90">
        <f t="shared" si="28"/>
        <v>50000</v>
      </c>
      <c r="S90">
        <f t="shared" si="29"/>
        <v>-5.9717431461889796E+29</v>
      </c>
      <c r="U90">
        <f t="shared" si="39"/>
        <v>0.94055780700000002</v>
      </c>
      <c r="V90">
        <f t="shared" si="40"/>
        <v>0.01</v>
      </c>
      <c r="W90">
        <f t="shared" si="41"/>
        <v>3.6921531250574081E-30</v>
      </c>
      <c r="X90">
        <f t="shared" si="42"/>
        <v>3.4726834464121928E-30</v>
      </c>
      <c r="Y90">
        <f t="shared" si="43"/>
        <v>3.6921531250574082E-32</v>
      </c>
      <c r="Z90">
        <f t="shared" si="44"/>
        <v>1.8254814739464122E-31</v>
      </c>
      <c r="AB90">
        <f t="shared" si="45"/>
        <v>-0.12209463258198579</v>
      </c>
      <c r="AC90">
        <f t="shared" si="46"/>
        <v>-0.10901306480534444</v>
      </c>
      <c r="AE90">
        <f t="shared" si="30"/>
        <v>0</v>
      </c>
      <c r="AF90">
        <f t="shared" si="31"/>
        <v>0</v>
      </c>
      <c r="AG90">
        <f t="shared" si="31"/>
        <v>-2.2818518424330152E-30</v>
      </c>
      <c r="AH90">
        <f t="shared" si="32"/>
        <v>-1.7363417232060965E-25</v>
      </c>
      <c r="AI90">
        <f t="shared" si="33"/>
        <v>-1.7363645417245208E-25</v>
      </c>
      <c r="AJ90">
        <f t="shared" si="34"/>
        <v>-1.3081567776641351E-2</v>
      </c>
      <c r="AK90">
        <f t="shared" si="47"/>
        <v>-8.5466242807390059E-3</v>
      </c>
      <c r="AL90">
        <f t="shared" si="50"/>
        <v>-2.1628192057380355E-2</v>
      </c>
      <c r="AN90">
        <f t="shared" si="35"/>
        <v>0</v>
      </c>
      <c r="AO90">
        <f t="shared" si="35"/>
        <v>0</v>
      </c>
      <c r="AP90">
        <f t="shared" si="35"/>
        <v>-1.870664534605823E-34</v>
      </c>
      <c r="AQ90">
        <f t="shared" si="35"/>
        <v>-1.4234547664999662E-29</v>
      </c>
      <c r="AR90">
        <f t="shared" si="35"/>
        <v>-1.4234734731453122E-29</v>
      </c>
      <c r="AS90">
        <f t="shared" si="35"/>
        <v>-1.072428298881709E-6</v>
      </c>
      <c r="AT90">
        <f t="shared" si="35"/>
        <v>-7.0065315526938244E-7</v>
      </c>
      <c r="AU90">
        <f t="shared" si="24"/>
        <v>-1.7730814541510915E-6</v>
      </c>
      <c r="AW90">
        <v>87</v>
      </c>
      <c r="AX90">
        <f>IF(Z90&gt;0, (R90*SUMPRODUCT(K90:$K$98, X90:$X$98)-K90*$AZ$3)/Z90, 0)</f>
        <v>-5.9717431461889796E+29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6"/>
        <v>0.12000000000000001</v>
      </c>
      <c r="I91" s="5">
        <f t="shared" si="37"/>
        <v>1.1200000000000001</v>
      </c>
      <c r="J91">
        <f t="shared" si="38"/>
        <v>0.89285714285714279</v>
      </c>
      <c r="K91">
        <f t="shared" si="48"/>
        <v>7.3196522252358826E-5</v>
      </c>
      <c r="L91" s="2">
        <v>88</v>
      </c>
      <c r="M91">
        <v>0.946138378</v>
      </c>
      <c r="Q91" s="4">
        <f t="shared" si="49"/>
        <v>12.5</v>
      </c>
      <c r="R91">
        <f t="shared" si="28"/>
        <v>50000</v>
      </c>
      <c r="S91">
        <f t="shared" si="29"/>
        <v>-1.2156216027266441E+31</v>
      </c>
      <c r="U91">
        <f t="shared" si="39"/>
        <v>0.946138378</v>
      </c>
      <c r="V91">
        <f t="shared" si="40"/>
        <v>0.01</v>
      </c>
      <c r="W91">
        <f t="shared" si="41"/>
        <v>1.8254814739464122E-31</v>
      </c>
      <c r="X91">
        <f t="shared" si="42"/>
        <v>1.7271580808287077E-31</v>
      </c>
      <c r="Y91">
        <f t="shared" si="43"/>
        <v>1.8254814739464122E-33</v>
      </c>
      <c r="Z91">
        <f t="shared" si="44"/>
        <v>8.0068578378240293E-33</v>
      </c>
      <c r="AB91">
        <f t="shared" si="45"/>
        <v>-0.10901306480534444</v>
      </c>
      <c r="AC91">
        <f t="shared" si="46"/>
        <v>-9.7333093576200388E-2</v>
      </c>
      <c r="AE91">
        <f t="shared" si="30"/>
        <v>0</v>
      </c>
      <c r="AF91">
        <f t="shared" si="31"/>
        <v>0</v>
      </c>
      <c r="AG91">
        <f t="shared" si="31"/>
        <v>-1.0008572297280037E-31</v>
      </c>
      <c r="AH91">
        <f t="shared" si="32"/>
        <v>-8.6357904041435393E-27</v>
      </c>
      <c r="AI91">
        <f t="shared" si="33"/>
        <v>-8.6358904898665116E-27</v>
      </c>
      <c r="AJ91">
        <f t="shared" si="34"/>
        <v>-1.1679971229144048E-2</v>
      </c>
      <c r="AK91">
        <f t="shared" si="47"/>
        <v>-7.6309145363741117E-3</v>
      </c>
      <c r="AL91">
        <f t="shared" si="50"/>
        <v>-1.9310885765518159E-2</v>
      </c>
      <c r="AN91">
        <f t="shared" si="35"/>
        <v>0</v>
      </c>
      <c r="AO91">
        <f t="shared" si="35"/>
        <v>0</v>
      </c>
      <c r="AP91">
        <f t="shared" si="35"/>
        <v>-7.3259268487220041E-36</v>
      </c>
      <c r="AQ91">
        <f t="shared" si="35"/>
        <v>-6.3210982448359939E-31</v>
      </c>
      <c r="AR91">
        <f t="shared" si="35"/>
        <v>-6.321171504104481E-31</v>
      </c>
      <c r="AS91">
        <f t="shared" si="35"/>
        <v>-8.5493327398095315E-7</v>
      </c>
      <c r="AT91">
        <f t="shared" si="35"/>
        <v>-5.5855640566755606E-7</v>
      </c>
      <c r="AU91">
        <f t="shared" si="24"/>
        <v>-1.4134896796485092E-6</v>
      </c>
      <c r="AW91">
        <v>88</v>
      </c>
      <c r="AX91">
        <f>IF(Z91&gt;0, (R91*SUMPRODUCT(K91:$K$98, X91:$X$98)-K91*$AZ$3)/Z91, 0)</f>
        <v>-1.2156216027266441E+31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6"/>
        <v>0.12000000000000001</v>
      </c>
      <c r="I92" s="5">
        <f t="shared" si="37"/>
        <v>1.1200000000000001</v>
      </c>
      <c r="J92">
        <f t="shared" si="38"/>
        <v>0.89285714285714279</v>
      </c>
      <c r="K92">
        <f t="shared" si="48"/>
        <v>6.535403772532037E-5</v>
      </c>
      <c r="L92" s="2">
        <v>89</v>
      </c>
      <c r="M92">
        <v>0.95167433300000004</v>
      </c>
      <c r="Q92" s="4">
        <f t="shared" si="49"/>
        <v>12.5</v>
      </c>
      <c r="R92">
        <f t="shared" si="28"/>
        <v>50000</v>
      </c>
      <c r="S92">
        <f t="shared" si="29"/>
        <v>-2.8319831485409861E+32</v>
      </c>
      <c r="U92">
        <f t="shared" si="39"/>
        <v>0.95167433300000004</v>
      </c>
      <c r="V92">
        <f t="shared" si="40"/>
        <v>0.01</v>
      </c>
      <c r="W92">
        <f t="shared" si="41"/>
        <v>8.0068578378240293E-33</v>
      </c>
      <c r="X92">
        <f t="shared" si="42"/>
        <v>7.6199210922370057E-33</v>
      </c>
      <c r="Y92">
        <f t="shared" si="43"/>
        <v>8.0068578378240295E-35</v>
      </c>
      <c r="Z92">
        <f t="shared" si="44"/>
        <v>3.0686816720878328E-34</v>
      </c>
      <c r="AB92">
        <f t="shared" si="45"/>
        <v>-9.7333093576200388E-2</v>
      </c>
      <c r="AC92">
        <f t="shared" si="46"/>
        <v>-8.6904547835893187E-2</v>
      </c>
      <c r="AE92">
        <f t="shared" si="30"/>
        <v>0</v>
      </c>
      <c r="AF92">
        <f t="shared" si="31"/>
        <v>0</v>
      </c>
      <c r="AG92">
        <f t="shared" si="31"/>
        <v>-3.8358520901097912E-33</v>
      </c>
      <c r="AH92">
        <f t="shared" si="32"/>
        <v>-3.8099605461185027E-28</v>
      </c>
      <c r="AI92">
        <f t="shared" si="33"/>
        <v>-3.8099989046394039E-28</v>
      </c>
      <c r="AJ92">
        <f t="shared" si="34"/>
        <v>-1.0428545740307202E-2</v>
      </c>
      <c r="AK92">
        <f t="shared" si="47"/>
        <v>-6.8133165503340282E-3</v>
      </c>
      <c r="AL92">
        <f t="shared" si="50"/>
        <v>-1.724186229064123E-2</v>
      </c>
      <c r="AN92">
        <f t="shared" si="35"/>
        <v>0</v>
      </c>
      <c r="AO92">
        <f t="shared" si="35"/>
        <v>0</v>
      </c>
      <c r="AP92">
        <f t="shared" si="35"/>
        <v>-2.5068842220578429E-37</v>
      </c>
      <c r="AQ92">
        <f t="shared" si="35"/>
        <v>-2.4899630526301085E-32</v>
      </c>
      <c r="AR92">
        <f t="shared" si="35"/>
        <v>-2.489988121472329E-32</v>
      </c>
      <c r="AS92">
        <f t="shared" si="35"/>
        <v>-6.8154757173226595E-7</v>
      </c>
      <c r="AT92">
        <f t="shared" si="35"/>
        <v>-4.4527774686507973E-7</v>
      </c>
      <c r="AU92">
        <f t="shared" si="24"/>
        <v>-1.1268253185973457E-6</v>
      </c>
      <c r="AW92">
        <v>89</v>
      </c>
      <c r="AX92">
        <f>IF(Z92&gt;0, (R92*SUMPRODUCT(K92:$K$98, X92:$X$98)-K92*$AZ$3)/Z92, 0)</f>
        <v>-2.8319831485409861E+32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6"/>
        <v>0.12000000000000001</v>
      </c>
      <c r="I93" s="5">
        <f t="shared" si="37"/>
        <v>1.1200000000000001</v>
      </c>
      <c r="J93">
        <f t="shared" si="38"/>
        <v>0.89285714285714279</v>
      </c>
      <c r="K93">
        <f t="shared" si="48"/>
        <v>5.8351819397607468E-5</v>
      </c>
      <c r="L93" s="2">
        <v>90</v>
      </c>
      <c r="M93">
        <v>0.95715889499999995</v>
      </c>
      <c r="Q93" s="4">
        <f t="shared" si="49"/>
        <v>12.5</v>
      </c>
      <c r="R93">
        <f t="shared" si="28"/>
        <v>50000</v>
      </c>
      <c r="S93">
        <f t="shared" si="29"/>
        <v>-7.699364508672533E+33</v>
      </c>
      <c r="U93">
        <f t="shared" si="39"/>
        <v>0.95715889499999995</v>
      </c>
      <c r="V93">
        <f t="shared" si="40"/>
        <v>0.01</v>
      </c>
      <c r="W93">
        <f t="shared" si="41"/>
        <v>3.0686816720878328E-34</v>
      </c>
      <c r="X93">
        <f t="shared" si="42"/>
        <v>2.9372159583623424E-34</v>
      </c>
      <c r="Y93">
        <f t="shared" si="43"/>
        <v>3.0686816720878332E-36</v>
      </c>
      <c r="Z93">
        <f t="shared" si="44"/>
        <v>1.0077889700461208E-35</v>
      </c>
      <c r="AB93">
        <f t="shared" si="45"/>
        <v>-8.6904547835893187E-2</v>
      </c>
      <c r="AC93">
        <f t="shared" si="46"/>
        <v>-7.759334628204749E-2</v>
      </c>
      <c r="AE93">
        <f t="shared" si="30"/>
        <v>0</v>
      </c>
      <c r="AF93">
        <f t="shared" si="31"/>
        <v>0</v>
      </c>
      <c r="AG93">
        <f t="shared" si="31"/>
        <v>-1.2597362125576511E-34</v>
      </c>
      <c r="AH93">
        <f t="shared" si="32"/>
        <v>-1.4686079791811711E-29</v>
      </c>
      <c r="AI93">
        <f t="shared" si="33"/>
        <v>-1.4686205765432967E-29</v>
      </c>
      <c r="AJ93">
        <f t="shared" si="34"/>
        <v>-9.3112015538456966E-3</v>
      </c>
      <c r="AK93">
        <f t="shared" si="47"/>
        <v>-6.0833183485125234E-3</v>
      </c>
      <c r="AL93">
        <f t="shared" si="50"/>
        <v>-1.539451990235822E-2</v>
      </c>
      <c r="AN93">
        <f t="shared" si="35"/>
        <v>0</v>
      </c>
      <c r="AO93">
        <f t="shared" si="35"/>
        <v>0</v>
      </c>
      <c r="AP93">
        <f t="shared" si="35"/>
        <v>-7.3507899963790112E-39</v>
      </c>
      <c r="AQ93">
        <f t="shared" si="35"/>
        <v>-8.5695947567064963E-34</v>
      </c>
      <c r="AR93">
        <f t="shared" si="35"/>
        <v>-8.5696682646064609E-34</v>
      </c>
      <c r="AS93">
        <f t="shared" si="35"/>
        <v>-5.4332555144472617E-7</v>
      </c>
      <c r="AT93">
        <f t="shared" si="35"/>
        <v>-3.5497269361055451E-7</v>
      </c>
      <c r="AU93">
        <f t="shared" si="24"/>
        <v>-8.9829824505528058E-7</v>
      </c>
      <c r="AW93">
        <v>90</v>
      </c>
      <c r="AX93">
        <f>IF(Z93&gt;0, (R93*SUMPRODUCT(K93:$K$98, X93:$X$98)-K93*$AZ$3)/Z93, 0)</f>
        <v>-7.699364508672533E+33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6"/>
        <v>0.12000000000000001</v>
      </c>
      <c r="I94" s="5">
        <f t="shared" si="37"/>
        <v>1.1200000000000001</v>
      </c>
      <c r="J94">
        <f t="shared" si="38"/>
        <v>0.89285714285714279</v>
      </c>
      <c r="K94">
        <f t="shared" si="48"/>
        <v>5.209983874786381E-5</v>
      </c>
      <c r="L94" s="2">
        <v>91</v>
      </c>
      <c r="M94">
        <v>0.96261559600000002</v>
      </c>
      <c r="Q94" s="4">
        <f t="shared" si="49"/>
        <v>12.5</v>
      </c>
      <c r="R94">
        <f t="shared" si="28"/>
        <v>50000</v>
      </c>
      <c r="S94">
        <f t="shared" si="29"/>
        <v>-2.5103458877648195E+35</v>
      </c>
      <c r="U94">
        <f t="shared" si="39"/>
        <v>0.96261559600000002</v>
      </c>
      <c r="V94">
        <f t="shared" si="40"/>
        <v>0.01</v>
      </c>
      <c r="W94">
        <f t="shared" si="41"/>
        <v>1.0077889700461208E-35</v>
      </c>
      <c r="X94">
        <f t="shared" si="42"/>
        <v>9.7011338004317277E-36</v>
      </c>
      <c r="Y94">
        <f t="shared" si="43"/>
        <v>1.007788970046121E-37</v>
      </c>
      <c r="Z94">
        <f t="shared" si="44"/>
        <v>2.7597700302486863E-37</v>
      </c>
      <c r="AB94">
        <f t="shared" si="45"/>
        <v>-7.759334628204749E-2</v>
      </c>
      <c r="AC94">
        <f t="shared" si="46"/>
        <v>-6.9279773466113817E-2</v>
      </c>
      <c r="AE94">
        <f t="shared" si="30"/>
        <v>0</v>
      </c>
      <c r="AF94">
        <f t="shared" si="31"/>
        <v>0</v>
      </c>
      <c r="AG94">
        <f t="shared" si="31"/>
        <v>-3.4497125378108582E-36</v>
      </c>
      <c r="AH94">
        <f t="shared" si="32"/>
        <v>-4.8505669002158636E-31</v>
      </c>
      <c r="AI94">
        <f t="shared" si="33"/>
        <v>-4.850601397341242E-31</v>
      </c>
      <c r="AJ94">
        <f t="shared" si="34"/>
        <v>-8.313572815933673E-3</v>
      </c>
      <c r="AK94">
        <f t="shared" si="47"/>
        <v>-5.431534239743325E-3</v>
      </c>
      <c r="AL94">
        <f t="shared" si="50"/>
        <v>-1.3745107055676997E-2</v>
      </c>
      <c r="AN94">
        <f t="shared" si="35"/>
        <v>0</v>
      </c>
      <c r="AO94">
        <f t="shared" si="35"/>
        <v>0</v>
      </c>
      <c r="AP94">
        <f t="shared" si="35"/>
        <v>-1.7972946694642975E-40</v>
      </c>
      <c r="AQ94">
        <f t="shared" si="35"/>
        <v>-2.527137533369721E-35</v>
      </c>
      <c r="AR94">
        <f t="shared" si="35"/>
        <v>-2.5271555063164156E-35</v>
      </c>
      <c r="AS94">
        <f t="shared" si="35"/>
        <v>-4.3313580312876843E-7</v>
      </c>
      <c r="AT94">
        <f t="shared" si="35"/>
        <v>-2.8298205804412831E-7</v>
      </c>
      <c r="AU94">
        <f t="shared" si="24"/>
        <v>-7.1611786117289669E-7</v>
      </c>
      <c r="AW94">
        <v>91</v>
      </c>
      <c r="AX94">
        <f>IF(Z94&gt;0, (R94*SUMPRODUCT(K94:$K$98, X94:$X$98)-K94*$AZ$3)/Z94, 0)</f>
        <v>-2.5103458877648195E+35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6"/>
        <v>0.12000000000000001</v>
      </c>
      <c r="I95" s="5">
        <f t="shared" si="37"/>
        <v>1.1200000000000001</v>
      </c>
      <c r="J95">
        <f t="shared" si="38"/>
        <v>0.89285714285714279</v>
      </c>
      <c r="K95">
        <f t="shared" si="48"/>
        <v>4.6517713167735542E-5</v>
      </c>
      <c r="L95" s="2">
        <v>92</v>
      </c>
      <c r="M95">
        <v>0.96807210799999999</v>
      </c>
      <c r="Q95" s="4">
        <f t="shared" si="49"/>
        <v>12.5</v>
      </c>
      <c r="R95">
        <f t="shared" si="28"/>
        <v>50000</v>
      </c>
      <c r="S95">
        <f t="shared" si="29"/>
        <v>-1.0221594747606708E+37</v>
      </c>
      <c r="U95">
        <f t="shared" si="39"/>
        <v>0.96807210799999999</v>
      </c>
      <c r="V95">
        <f t="shared" si="40"/>
        <v>0.01</v>
      </c>
      <c r="W95">
        <f t="shared" si="41"/>
        <v>2.7597700302486863E-37</v>
      </c>
      <c r="X95">
        <f t="shared" si="42"/>
        <v>2.6716563907780695E-37</v>
      </c>
      <c r="Y95">
        <f t="shared" si="43"/>
        <v>2.7597700302486863E-39</v>
      </c>
      <c r="Z95">
        <f t="shared" si="44"/>
        <v>6.0515939168130018E-39</v>
      </c>
      <c r="AB95">
        <f t="shared" si="45"/>
        <v>-6.9279773466113817E-2</v>
      </c>
      <c r="AC95">
        <f t="shared" si="46"/>
        <v>-6.1856940594744482E-2</v>
      </c>
      <c r="AE95">
        <f t="shared" si="30"/>
        <v>0</v>
      </c>
      <c r="AF95">
        <f t="shared" si="31"/>
        <v>0</v>
      </c>
      <c r="AG95">
        <f t="shared" si="31"/>
        <v>-7.5644923960162525E-38</v>
      </c>
      <c r="AH95">
        <f t="shared" si="32"/>
        <v>-1.3358281953890348E-32</v>
      </c>
      <c r="AI95">
        <f t="shared" si="33"/>
        <v>-1.3358357598814308E-32</v>
      </c>
      <c r="AJ95">
        <f t="shared" si="34"/>
        <v>-7.4228328713693351E-3</v>
      </c>
      <c r="AK95">
        <f t="shared" si="47"/>
        <v>-4.8495841426279673E-3</v>
      </c>
      <c r="AL95">
        <f t="shared" si="50"/>
        <v>-1.2272417013997302E-2</v>
      </c>
      <c r="AN95">
        <f t="shared" si="35"/>
        <v>0</v>
      </c>
      <c r="AO95">
        <f t="shared" si="35"/>
        <v>0</v>
      </c>
      <c r="AP95">
        <f t="shared" si="35"/>
        <v>-3.5188288753740061E-42</v>
      </c>
      <c r="AQ95">
        <f t="shared" si="35"/>
        <v>-6.2139672834480908E-37</v>
      </c>
      <c r="AR95">
        <f t="shared" si="35"/>
        <v>-6.2140024717368445E-37</v>
      </c>
      <c r="AS95">
        <f t="shared" si="35"/>
        <v>-3.4529321040239755E-7</v>
      </c>
      <c r="AT95">
        <f t="shared" si="35"/>
        <v>-2.2559156412956648E-7</v>
      </c>
      <c r="AU95">
        <f t="shared" si="24"/>
        <v>-5.7088477453196405E-7</v>
      </c>
      <c r="AW95">
        <v>92</v>
      </c>
      <c r="AX95">
        <f>IF(Z95&gt;0, (R95*SUMPRODUCT(K95:$K$98, X95:$X$98)-K95*$AZ$3)/Z95, 0)</f>
        <v>-1.0221594747606708E+37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6"/>
        <v>0.12000000000000001</v>
      </c>
      <c r="I96" s="5">
        <f t="shared" si="37"/>
        <v>1.1200000000000001</v>
      </c>
      <c r="J96">
        <f t="shared" si="38"/>
        <v>0.89285714285714279</v>
      </c>
      <c r="K96">
        <f t="shared" si="48"/>
        <v>4.1533672471192443E-5</v>
      </c>
      <c r="L96" s="2">
        <v>93</v>
      </c>
      <c r="M96">
        <v>0.97352880900000005</v>
      </c>
      <c r="Q96" s="4">
        <f t="shared" si="49"/>
        <v>12.5</v>
      </c>
      <c r="R96">
        <f t="shared" si="28"/>
        <v>50000</v>
      </c>
      <c r="S96">
        <f t="shared" si="29"/>
        <v>-5.5408402961217224E+38</v>
      </c>
      <c r="U96">
        <f t="shared" si="39"/>
        <v>0.97352880900000005</v>
      </c>
      <c r="V96">
        <f t="shared" si="40"/>
        <v>0.01</v>
      </c>
      <c r="W96">
        <f t="shared" si="41"/>
        <v>6.0515939168130018E-39</v>
      </c>
      <c r="X96">
        <f t="shared" si="42"/>
        <v>5.8914010183866072E-39</v>
      </c>
      <c r="Y96">
        <f t="shared" si="43"/>
        <v>6.0515939168130018E-41</v>
      </c>
      <c r="Z96">
        <f t="shared" si="44"/>
        <v>9.9676959258264599E-41</v>
      </c>
      <c r="AB96">
        <f t="shared" si="45"/>
        <v>-6.1856940594744482E-2</v>
      </c>
      <c r="AC96">
        <f t="shared" si="46"/>
        <v>-5.5229411245307572E-2</v>
      </c>
      <c r="AE96">
        <f t="shared" si="30"/>
        <v>0</v>
      </c>
      <c r="AF96">
        <f t="shared" si="31"/>
        <v>0</v>
      </c>
      <c r="AG96">
        <f t="shared" si="31"/>
        <v>-1.2459619907283075E-39</v>
      </c>
      <c r="AH96">
        <f t="shared" si="32"/>
        <v>-2.9457005091933035E-34</v>
      </c>
      <c r="AI96">
        <f t="shared" si="33"/>
        <v>-2.9457129688132108E-34</v>
      </c>
      <c r="AJ96">
        <f t="shared" si="34"/>
        <v>-6.62752934943691E-3</v>
      </c>
      <c r="AK96">
        <f t="shared" si="47"/>
        <v>-4.3299858416321144E-3</v>
      </c>
      <c r="AL96">
        <f t="shared" si="50"/>
        <v>-1.0957515191069024E-2</v>
      </c>
      <c r="AN96">
        <f t="shared" si="35"/>
        <v>0</v>
      </c>
      <c r="AO96">
        <f t="shared" si="35"/>
        <v>0</v>
      </c>
      <c r="AP96">
        <f t="shared" si="35"/>
        <v>-5.1749377234464444E-44</v>
      </c>
      <c r="AQ96">
        <f t="shared" si="35"/>
        <v>-1.2234576014705946E-38</v>
      </c>
      <c r="AR96">
        <f t="shared" si="35"/>
        <v>-1.2234627764083182E-38</v>
      </c>
      <c r="AS96">
        <f t="shared" si="35"/>
        <v>-2.7526563329272775E-7</v>
      </c>
      <c r="AT96">
        <f t="shared" si="35"/>
        <v>-1.798402137512488E-7</v>
      </c>
      <c r="AU96">
        <f t="shared" si="24"/>
        <v>-4.5510584704397655E-7</v>
      </c>
      <c r="AW96">
        <v>93</v>
      </c>
      <c r="AX96">
        <f>IF(Z96&gt;0, (R96*SUMPRODUCT(K96:$K$98, X96:$X$98)-K96*$AZ$3)/Z96, 0)</f>
        <v>-5.5408402961217224E+38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6"/>
        <v>0.12000000000000001</v>
      </c>
      <c r="I97" s="5">
        <f t="shared" si="37"/>
        <v>1.1200000000000001</v>
      </c>
      <c r="J97">
        <f t="shared" si="38"/>
        <v>0.89285714285714279</v>
      </c>
      <c r="K97">
        <f t="shared" si="48"/>
        <v>3.708363613499325E-5</v>
      </c>
      <c r="L97" s="2">
        <v>94</v>
      </c>
      <c r="M97">
        <v>0.97898550900000003</v>
      </c>
      <c r="Q97" s="4">
        <f t="shared" si="49"/>
        <v>12.5</v>
      </c>
      <c r="R97">
        <f t="shared" si="28"/>
        <v>50000</v>
      </c>
      <c r="S97">
        <f t="shared" si="29"/>
        <v>-4.4915183423573275E+40</v>
      </c>
      <c r="U97">
        <f t="shared" si="39"/>
        <v>0.97898550900000003</v>
      </c>
      <c r="V97">
        <f t="shared" si="40"/>
        <v>0.01</v>
      </c>
      <c r="W97">
        <f t="shared" si="41"/>
        <v>9.9676959258264599E-41</v>
      </c>
      <c r="X97">
        <f t="shared" si="42"/>
        <v>9.7582298695024432E-41</v>
      </c>
      <c r="Y97">
        <f t="shared" si="43"/>
        <v>9.9676959258264601E-43</v>
      </c>
      <c r="Z97">
        <f t="shared" si="44"/>
        <v>1.0978909706575212E-42</v>
      </c>
      <c r="AB97">
        <f t="shared" si="45"/>
        <v>-5.5229411245307572E-2</v>
      </c>
      <c r="AC97">
        <f t="shared" si="46"/>
        <v>-4.931197432616747E-2</v>
      </c>
      <c r="AE97">
        <f t="shared" si="30"/>
        <v>0</v>
      </c>
      <c r="AF97">
        <f t="shared" si="31"/>
        <v>0</v>
      </c>
      <c r="AG97">
        <f t="shared" si="31"/>
        <v>-1.3723637133219016E-41</v>
      </c>
      <c r="AH97">
        <f t="shared" si="32"/>
        <v>-4.8791149347512218E-36</v>
      </c>
      <c r="AI97">
        <f t="shared" si="33"/>
        <v>-4.8791286583883552E-36</v>
      </c>
      <c r="AJ97">
        <f t="shared" si="34"/>
        <v>-5.9174369191401024E-3</v>
      </c>
      <c r="AK97">
        <f t="shared" si="47"/>
        <v>-3.8660587871715306E-3</v>
      </c>
      <c r="AL97">
        <f t="shared" si="50"/>
        <v>-9.7834957063116339E-3</v>
      </c>
      <c r="AN97">
        <f t="shared" si="35"/>
        <v>0</v>
      </c>
      <c r="AO97">
        <f t="shared" si="35"/>
        <v>0</v>
      </c>
      <c r="AP97">
        <f t="shared" si="35"/>
        <v>-5.0892236589697585E-46</v>
      </c>
      <c r="AQ97">
        <f t="shared" si="35"/>
        <v>-1.8093532290112564E-40</v>
      </c>
      <c r="AR97">
        <f t="shared" si="35"/>
        <v>-1.8093583182349155E-40</v>
      </c>
      <c r="AS97">
        <f t="shared" si="35"/>
        <v>-2.1944007756116703E-7</v>
      </c>
      <c r="AT97">
        <f t="shared" si="35"/>
        <v>-1.4336751733996235E-7</v>
      </c>
      <c r="AU97">
        <f t="shared" si="24"/>
        <v>-3.6280759490112941E-7</v>
      </c>
      <c r="AW97">
        <v>94</v>
      </c>
      <c r="AX97">
        <f>IF(Z97&gt;0, (R97*SUMPRODUCT(K97:$K$98, X97:$X$98)-K97*$AZ$3)/Z97, 0)</f>
        <v>-4.4915183423573275E+40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6"/>
        <v>0.12000000000000001</v>
      </c>
      <c r="I98" s="5">
        <f t="shared" si="37"/>
        <v>1.1200000000000001</v>
      </c>
      <c r="J98">
        <f t="shared" si="38"/>
        <v>0.89285714285714279</v>
      </c>
      <c r="K98">
        <f t="shared" si="48"/>
        <v>3.3110389406243971E-5</v>
      </c>
      <c r="L98" s="2">
        <v>95</v>
      </c>
      <c r="M98">
        <v>1</v>
      </c>
      <c r="Q98" s="4">
        <f t="shared" si="49"/>
        <v>12.5</v>
      </c>
      <c r="R98">
        <f t="shared" si="28"/>
        <v>50000</v>
      </c>
      <c r="S98">
        <f t="shared" si="29"/>
        <v>0</v>
      </c>
      <c r="U98">
        <f t="shared" si="39"/>
        <v>1</v>
      </c>
      <c r="V98">
        <f t="shared" si="40"/>
        <v>0.01</v>
      </c>
      <c r="W98">
        <f t="shared" si="41"/>
        <v>1.0978909706575212E-42</v>
      </c>
      <c r="X98">
        <f t="shared" si="42"/>
        <v>1.0978909706575212E-42</v>
      </c>
      <c r="Y98">
        <f t="shared" si="43"/>
        <v>1.0978909706575213E-44</v>
      </c>
      <c r="Z98">
        <f t="shared" si="44"/>
        <v>0</v>
      </c>
      <c r="AB98">
        <f t="shared" si="45"/>
        <v>-4.931197432616747E-2</v>
      </c>
      <c r="AC98">
        <f t="shared" si="46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-5.4894548532876063E-38</v>
      </c>
      <c r="AI98">
        <f t="shared" si="33"/>
        <v>-5.4894548532876063E-38</v>
      </c>
      <c r="AJ98">
        <f t="shared" si="34"/>
        <v>-4.931197432616747E-2</v>
      </c>
      <c r="AK98">
        <f t="shared" si="47"/>
        <v>-3.4518382028317232E-3</v>
      </c>
      <c r="AL98">
        <f t="shared" si="50"/>
        <v>-5.2763812528999192E-2</v>
      </c>
      <c r="AN98">
        <f t="shared" si="35"/>
        <v>0</v>
      </c>
      <c r="AO98">
        <f t="shared" si="35"/>
        <v>0</v>
      </c>
      <c r="AP98">
        <f t="shared" si="35"/>
        <v>0</v>
      </c>
      <c r="AQ98">
        <f t="shared" si="35"/>
        <v>-1.8175798782034851E-42</v>
      </c>
      <c r="AR98">
        <f t="shared" si="35"/>
        <v>-1.8175798782034851E-42</v>
      </c>
      <c r="AS98">
        <f t="shared" si="35"/>
        <v>-1.6327386723301101E-6</v>
      </c>
      <c r="AT98">
        <f t="shared" si="35"/>
        <v>-1.1429170706310772E-7</v>
      </c>
      <c r="AU98">
        <f t="shared" si="35"/>
        <v>-1.7470303793932178E-6</v>
      </c>
      <c r="AW98">
        <v>95</v>
      </c>
    </row>
    <row r="100" spans="5:50" x14ac:dyDescent="0.25">
      <c r="AN100" s="8">
        <f t="shared" ref="AN100:AP100" si="51">SUM(AN3:AN98)</f>
        <v>2625.0332442431304</v>
      </c>
      <c r="AO100" s="8">
        <f t="shared" si="51"/>
        <v>-262.50332442431306</v>
      </c>
      <c r="AP100" s="8">
        <f t="shared" si="51"/>
        <v>-208.92159868762738</v>
      </c>
      <c r="AQ100" s="8">
        <f>SUM(AQ3:AQ98)</f>
        <v>-1329.7502474315127</v>
      </c>
      <c r="AR100" s="8">
        <f t="shared" ref="AR100:AU100" si="52">SUM(AR3:AR98)</f>
        <v>823.85807369967574</v>
      </c>
      <c r="AS100" s="8">
        <f t="shared" si="52"/>
        <v>-290.57757579393723</v>
      </c>
      <c r="AT100" s="8">
        <f t="shared" si="52"/>
        <v>141.72805061392253</v>
      </c>
      <c r="AU100" s="8">
        <f t="shared" si="52"/>
        <v>675.00854851966324</v>
      </c>
    </row>
  </sheetData>
  <conditionalFormatting sqref="AN100:AU100">
    <cfRule type="cellIs" dxfId="23" priority="1" operator="lessThan">
      <formula>0</formula>
    </cfRule>
  </conditionalFormatting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1D7FAA-A622-4B84-BA6A-4FF0FA2F46B2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'S.35.04.A'!C3*(1+C12)</f>
        <v>5240.336623109687</v>
      </c>
      <c r="K3">
        <v>1</v>
      </c>
      <c r="L3" s="2">
        <v>0</v>
      </c>
      <c r="O3">
        <f>$C$3</f>
        <v>5240.336623109687</v>
      </c>
      <c r="P3">
        <f>O3*C5</f>
        <v>524.03366231096868</v>
      </c>
      <c r="Q3" s="4">
        <f>B8</f>
        <v>100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5240.336623109687</v>
      </c>
      <c r="AF3">
        <f t="shared" ref="AF3:AG34" si="3">-$Z3*P3</f>
        <v>-524.03366231096868</v>
      </c>
      <c r="AG3">
        <f t="shared" si="3"/>
        <v>-100</v>
      </c>
      <c r="AH3">
        <f t="shared" ref="AH3:AH66" si="4">-X3*R3</f>
        <v>0</v>
      </c>
      <c r="AI3">
        <f t="shared" ref="AI3:AI23" si="5">SUM(AE3:AH3)</f>
        <v>4616.3029607987182</v>
      </c>
      <c r="AJ3">
        <f t="shared" ref="AJ3:AJ66" si="6">AB3-AC3</f>
        <v>0</v>
      </c>
      <c r="AL3">
        <f t="shared" ref="AL3:AL23" si="7">SUM(AI3:AK3)</f>
        <v>4616.3029607987182</v>
      </c>
      <c r="AN3">
        <f t="shared" ref="AN3:AU34" si="8">AE3*$K3</f>
        <v>5240.336623109687</v>
      </c>
      <c r="AO3">
        <f t="shared" si="8"/>
        <v>-524.03366231096868</v>
      </c>
      <c r="AP3">
        <f t="shared" si="8"/>
        <v>-100</v>
      </c>
      <c r="AQ3">
        <f t="shared" si="8"/>
        <v>0</v>
      </c>
      <c r="AR3">
        <f t="shared" si="8"/>
        <v>4616.3029607987182</v>
      </c>
      <c r="AS3">
        <f t="shared" si="8"/>
        <v>0</v>
      </c>
      <c r="AT3">
        <f t="shared" si="8"/>
        <v>0</v>
      </c>
      <c r="AU3">
        <f t="shared" si="8"/>
        <v>4616.3029607987182</v>
      </c>
      <c r="AW3">
        <v>0</v>
      </c>
      <c r="AX3">
        <f>IF(Z3&gt;0, (R3*SUMPRODUCT(K3:$K$98, X3:$X$98)-K3*$AZ$3)/Z3, 0)</f>
        <v>0</v>
      </c>
      <c r="AZ3">
        <f>C6*SUMPRODUCT(X4:X89, K4:K89)/1</f>
        <v>2786.520771633418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1.420964E-3</v>
      </c>
      <c r="R4">
        <f t="shared" si="0"/>
        <v>50000</v>
      </c>
      <c r="S4">
        <f t="shared" si="1"/>
        <v>189.07125535568255</v>
      </c>
      <c r="U4">
        <f t="shared" ref="U4:U67" si="12">M4</f>
        <v>1.420964E-3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1.420964E-3</v>
      </c>
      <c r="Y4">
        <f t="shared" ref="Y4:Y67" si="16">V4*W4</f>
        <v>0.01</v>
      </c>
      <c r="Z4">
        <f t="shared" ref="Z4:Z67" si="17">MAX(0, W4-X4-Y4)</f>
        <v>0.98857903599999997</v>
      </c>
      <c r="AB4">
        <f t="shared" ref="AB4:AB67" si="18">AC3</f>
        <v>0</v>
      </c>
      <c r="AC4">
        <f t="shared" ref="AC4:AC67" si="19">S4*Z4</f>
        <v>186.91187935483049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-71.048200000000008</v>
      </c>
      <c r="AI4">
        <f t="shared" si="5"/>
        <v>-71.048200000000008</v>
      </c>
      <c r="AJ4">
        <f t="shared" si="6"/>
        <v>-186.91187935483049</v>
      </c>
      <c r="AK4">
        <f t="shared" ref="AK4:AK67" si="20">G4*SUM(AB4:AB4, AE4:AF4)</f>
        <v>0</v>
      </c>
      <c r="AL4">
        <f t="shared" si="7"/>
        <v>-257.9600793548305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-66.282489038156555</v>
      </c>
      <c r="AR4">
        <f t="shared" si="8"/>
        <v>-66.282489038156555</v>
      </c>
      <c r="AS4">
        <f t="shared" si="8"/>
        <v>-174.37436267826334</v>
      </c>
      <c r="AT4">
        <f t="shared" si="8"/>
        <v>0</v>
      </c>
      <c r="AU4">
        <f t="shared" si="8"/>
        <v>-240.65685171641991</v>
      </c>
      <c r="AW4">
        <v>1</v>
      </c>
      <c r="AX4">
        <f>IF(Z4&gt;0, (R4*SUMPRODUCT(K4:$K$98, X4:$X$98)-K4*$AZ$3)/Z4, 0)</f>
        <v>189.07125535568255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1">K4*J5</f>
        <v>0.85510801767234645</v>
      </c>
      <c r="L5" s="2">
        <v>2</v>
      </c>
      <c r="M5" s="6">
        <v>1.47693E-3</v>
      </c>
      <c r="Q5" s="4">
        <f t="shared" ref="Q5:Q68" si="22">$C$8</f>
        <v>12.5</v>
      </c>
      <c r="R5">
        <f t="shared" si="0"/>
        <v>50000</v>
      </c>
      <c r="S5">
        <f t="shared" si="1"/>
        <v>345.32395647507576</v>
      </c>
      <c r="U5">
        <f t="shared" si="12"/>
        <v>1.47693E-3</v>
      </c>
      <c r="V5">
        <f t="shared" si="13"/>
        <v>0.01</v>
      </c>
      <c r="W5">
        <f t="shared" si="14"/>
        <v>0.98857903599999997</v>
      </c>
      <c r="X5">
        <f t="shared" si="15"/>
        <v>1.4600620356394799E-3</v>
      </c>
      <c r="Y5">
        <f t="shared" si="16"/>
        <v>9.8857903600000005E-3</v>
      </c>
      <c r="Z5">
        <f t="shared" si="17"/>
        <v>0.9772331836043604</v>
      </c>
      <c r="AB5">
        <f t="shared" si="18"/>
        <v>186.91187935483049</v>
      </c>
      <c r="AC5">
        <f t="shared" si="19"/>
        <v>337.46202936099189</v>
      </c>
      <c r="AE5">
        <f t="shared" si="2"/>
        <v>0</v>
      </c>
      <c r="AF5">
        <f t="shared" si="3"/>
        <v>0</v>
      </c>
      <c r="AG5">
        <f t="shared" si="3"/>
        <v>-12.215414795054505</v>
      </c>
      <c r="AH5">
        <f t="shared" si="4"/>
        <v>-73.003101781973996</v>
      </c>
      <c r="AI5">
        <f t="shared" si="5"/>
        <v>-85.218516577028495</v>
      </c>
      <c r="AJ5">
        <f t="shared" si="6"/>
        <v>-150.5501500061614</v>
      </c>
      <c r="AK5">
        <f t="shared" si="20"/>
        <v>7.6633870535480506</v>
      </c>
      <c r="AL5">
        <f t="shared" si="7"/>
        <v>-228.10527952964182</v>
      </c>
      <c r="AN5">
        <f t="shared" si="8"/>
        <v>0</v>
      </c>
      <c r="AO5">
        <f t="shared" si="8"/>
        <v>0</v>
      </c>
      <c r="AP5">
        <f t="shared" si="8"/>
        <v>-10.44549913044451</v>
      </c>
      <c r="AQ5">
        <f t="shared" si="8"/>
        <v>-62.425537648716329</v>
      </c>
      <c r="AR5">
        <f t="shared" si="8"/>
        <v>-72.871036779160832</v>
      </c>
      <c r="AS5">
        <f t="shared" si="8"/>
        <v>-128.73664033204307</v>
      </c>
      <c r="AT5">
        <f t="shared" si="8"/>
        <v>6.5530237120153974</v>
      </c>
      <c r="AU5">
        <f t="shared" si="8"/>
        <v>-195.05465339918848</v>
      </c>
      <c r="AW5">
        <v>2</v>
      </c>
      <c r="AX5">
        <f>IF(Z5&gt;0, (R5*SUMPRODUCT(K5:$K$98, X5:$X$98)-K5*$AZ$3)/Z5, 0)</f>
        <v>345.32395647507576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1"/>
        <v>0.77141002947437654</v>
      </c>
      <c r="L6" s="2">
        <v>3</v>
      </c>
      <c r="M6" s="6">
        <v>1.553883E-3</v>
      </c>
      <c r="Q6" s="4">
        <f t="shared" si="22"/>
        <v>12.5</v>
      </c>
      <c r="R6">
        <f t="shared" si="0"/>
        <v>50000</v>
      </c>
      <c r="S6">
        <f t="shared" si="1"/>
        <v>526.18324128020663</v>
      </c>
      <c r="U6">
        <f t="shared" si="12"/>
        <v>1.553883E-3</v>
      </c>
      <c r="V6">
        <f t="shared" si="13"/>
        <v>0.01</v>
      </c>
      <c r="W6">
        <f t="shared" si="14"/>
        <v>0.9772331836043604</v>
      </c>
      <c r="X6">
        <f t="shared" si="15"/>
        <v>1.5185060310386944E-3</v>
      </c>
      <c r="Y6">
        <f t="shared" si="16"/>
        <v>9.7723318360436046E-3</v>
      </c>
      <c r="Z6">
        <f t="shared" si="17"/>
        <v>0.96594234573727811</v>
      </c>
      <c r="AB6">
        <f t="shared" si="18"/>
        <v>337.46202936099189</v>
      </c>
      <c r="AC6">
        <f t="shared" si="19"/>
        <v>508.26267436984699</v>
      </c>
      <c r="AE6">
        <f t="shared" si="2"/>
        <v>0</v>
      </c>
      <c r="AF6">
        <f t="shared" si="3"/>
        <v>0</v>
      </c>
      <c r="AG6">
        <f t="shared" si="3"/>
        <v>-12.074279321715977</v>
      </c>
      <c r="AH6">
        <f t="shared" si="4"/>
        <v>-75.925301551934723</v>
      </c>
      <c r="AI6">
        <f t="shared" si="5"/>
        <v>-87.9995808736507</v>
      </c>
      <c r="AJ6">
        <f t="shared" si="6"/>
        <v>-170.8006450088551</v>
      </c>
      <c r="AK6">
        <f t="shared" si="20"/>
        <v>19.741528717618028</v>
      </c>
      <c r="AL6">
        <f t="shared" si="7"/>
        <v>-239.05869716488777</v>
      </c>
      <c r="AN6">
        <f t="shared" si="8"/>
        <v>0</v>
      </c>
      <c r="AO6">
        <f t="shared" si="8"/>
        <v>0</v>
      </c>
      <c r="AP6">
        <f t="shared" si="8"/>
        <v>-9.3142201674467771</v>
      </c>
      <c r="AQ6">
        <f t="shared" si="8"/>
        <v>-58.569539108028891</v>
      </c>
      <c r="AR6">
        <f t="shared" si="8"/>
        <v>-67.883759275475668</v>
      </c>
      <c r="AS6">
        <f t="shared" si="8"/>
        <v>-131.75733060052343</v>
      </c>
      <c r="AT6">
        <f t="shared" si="8"/>
        <v>15.228813249926974</v>
      </c>
      <c r="AU6">
        <f t="shared" si="8"/>
        <v>-184.41227662607213</v>
      </c>
      <c r="AW6">
        <v>3</v>
      </c>
      <c r="AX6">
        <f>IF(Z6&gt;0, (R6*SUMPRODUCT(K6:$K$98, X6:$X$98)-K6*$AZ$3)/Z6, 0)</f>
        <v>526.18324128020663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1"/>
        <v>0.70185609086923539</v>
      </c>
      <c r="L7" s="2">
        <v>4</v>
      </c>
      <c r="M7" s="6">
        <v>1.6428289999999999E-3</v>
      </c>
      <c r="Q7" s="4">
        <f t="shared" si="22"/>
        <v>12.5</v>
      </c>
      <c r="R7">
        <f t="shared" si="0"/>
        <v>50000</v>
      </c>
      <c r="S7">
        <f t="shared" si="1"/>
        <v>674.04346530557495</v>
      </c>
      <c r="U7">
        <f t="shared" si="12"/>
        <v>1.6428289999999999E-3</v>
      </c>
      <c r="V7">
        <f t="shared" si="13"/>
        <v>0.01</v>
      </c>
      <c r="W7">
        <f t="shared" si="14"/>
        <v>0.96594234573727811</v>
      </c>
      <c r="X7">
        <f t="shared" si="15"/>
        <v>1.5868780979052268E-3</v>
      </c>
      <c r="Y7">
        <f t="shared" si="16"/>
        <v>9.6594234573727806E-3</v>
      </c>
      <c r="Z7">
        <f t="shared" si="17"/>
        <v>0.95469604418200005</v>
      </c>
      <c r="AB7">
        <f t="shared" si="18"/>
        <v>508.26267436984699</v>
      </c>
      <c r="AC7">
        <f t="shared" si="19"/>
        <v>643.50662993395963</v>
      </c>
      <c r="AE7">
        <f t="shared" si="2"/>
        <v>0</v>
      </c>
      <c r="AF7">
        <f t="shared" si="3"/>
        <v>0</v>
      </c>
      <c r="AG7">
        <f t="shared" si="3"/>
        <v>-11.933700552275001</v>
      </c>
      <c r="AH7">
        <f t="shared" si="4"/>
        <v>-79.343904895261346</v>
      </c>
      <c r="AI7">
        <f t="shared" si="5"/>
        <v>-91.277605447536345</v>
      </c>
      <c r="AJ7">
        <f t="shared" si="6"/>
        <v>-135.24395556411264</v>
      </c>
      <c r="AK7">
        <f t="shared" si="20"/>
        <v>24.955697311559486</v>
      </c>
      <c r="AL7">
        <f t="shared" si="7"/>
        <v>-201.56586370008952</v>
      </c>
      <c r="AN7">
        <f t="shared" si="8"/>
        <v>0</v>
      </c>
      <c r="AO7">
        <f t="shared" si="8"/>
        <v>0</v>
      </c>
      <c r="AP7">
        <f t="shared" si="8"/>
        <v>-8.3757404192237672</v>
      </c>
      <c r="AQ7">
        <f t="shared" si="8"/>
        <v>-55.688002924088515</v>
      </c>
      <c r="AR7">
        <f t="shared" si="8"/>
        <v>-64.063743343312282</v>
      </c>
      <c r="AS7">
        <f t="shared" si="8"/>
        <v>-94.921793965920671</v>
      </c>
      <c r="AT7">
        <f t="shared" si="8"/>
        <v>17.515308160007027</v>
      </c>
      <c r="AU7">
        <f t="shared" si="8"/>
        <v>-141.47022914922596</v>
      </c>
      <c r="AW7">
        <v>4</v>
      </c>
      <c r="AX7">
        <f>IF(Z7&gt;0, (R7*SUMPRODUCT(K7:$K$98, X7:$X$98)-K7*$AZ$3)/Z7, 0)</f>
        <v>674.04346530557495</v>
      </c>
    </row>
    <row r="8" spans="1:52" x14ac:dyDescent="0.25">
      <c r="B8" s="2">
        <f>'S.26.04.A'!B8</f>
        <v>100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1"/>
        <v>0.65514430212754171</v>
      </c>
      <c r="L8" s="2">
        <v>5</v>
      </c>
      <c r="M8" s="6">
        <v>1.733774E-3</v>
      </c>
      <c r="Q8" s="4">
        <f t="shared" si="22"/>
        <v>12.5</v>
      </c>
      <c r="R8">
        <f t="shared" si="0"/>
        <v>50000</v>
      </c>
      <c r="S8">
        <f t="shared" si="1"/>
        <v>760.98216392830238</v>
      </c>
      <c r="U8">
        <f t="shared" si="12"/>
        <v>1.733774E-3</v>
      </c>
      <c r="V8">
        <f t="shared" si="13"/>
        <v>0.01</v>
      </c>
      <c r="W8">
        <f t="shared" si="14"/>
        <v>0.95469604418200005</v>
      </c>
      <c r="X8">
        <f t="shared" si="15"/>
        <v>1.6552271793056029E-3</v>
      </c>
      <c r="Y8">
        <f t="shared" si="16"/>
        <v>9.5469604418200009E-3</v>
      </c>
      <c r="Z8">
        <f t="shared" si="17"/>
        <v>0.94349385656087448</v>
      </c>
      <c r="AB8">
        <f t="shared" si="18"/>
        <v>643.50662993395963</v>
      </c>
      <c r="AC8">
        <f t="shared" si="19"/>
        <v>717.98199661875356</v>
      </c>
      <c r="AE8">
        <f t="shared" si="2"/>
        <v>0</v>
      </c>
      <c r="AF8">
        <f t="shared" si="3"/>
        <v>0</v>
      </c>
      <c r="AG8">
        <f t="shared" si="3"/>
        <v>-11.793673207010931</v>
      </c>
      <c r="AH8">
        <f t="shared" si="4"/>
        <v>-82.761358965280152</v>
      </c>
      <c r="AI8">
        <f t="shared" si="5"/>
        <v>-94.555032172291078</v>
      </c>
      <c r="AJ8">
        <f t="shared" si="6"/>
        <v>-74.475366684793926</v>
      </c>
      <c r="AK8">
        <f t="shared" si="20"/>
        <v>13.70669121759334</v>
      </c>
      <c r="AL8">
        <f t="shared" si="7"/>
        <v>-155.32370763949166</v>
      </c>
      <c r="AN8">
        <f t="shared" si="8"/>
        <v>0</v>
      </c>
      <c r="AO8">
        <f t="shared" si="8"/>
        <v>0</v>
      </c>
      <c r="AP8">
        <f t="shared" si="8"/>
        <v>-7.7265578027274628</v>
      </c>
      <c r="AQ8">
        <f t="shared" si="8"/>
        <v>-54.220632762435436</v>
      </c>
      <c r="AR8">
        <f t="shared" si="8"/>
        <v>-61.947190565162892</v>
      </c>
      <c r="AS8">
        <f t="shared" si="8"/>
        <v>-48.792112132402089</v>
      </c>
      <c r="AT8">
        <f t="shared" si="8"/>
        <v>8.9798606522278934</v>
      </c>
      <c r="AU8">
        <f t="shared" si="8"/>
        <v>-101.75944204533708</v>
      </c>
      <c r="AW8">
        <v>5</v>
      </c>
      <c r="AX8">
        <f>IF(Z8&gt;0, (R8*SUMPRODUCT(K8:$K$98, X8:$X$98)-K8*$AZ$3)/Z8, 0)</f>
        <v>760.98216392830238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1"/>
        <v>0.62046055699170533</v>
      </c>
      <c r="L9" s="2">
        <v>6</v>
      </c>
      <c r="M9" s="6">
        <v>1.8297159999999999E-3</v>
      </c>
      <c r="Q9" s="4">
        <f t="shared" si="22"/>
        <v>12.5</v>
      </c>
      <c r="R9">
        <f t="shared" si="0"/>
        <v>50000</v>
      </c>
      <c r="S9">
        <f t="shared" si="1"/>
        <v>815.59772390793989</v>
      </c>
      <c r="U9">
        <f t="shared" si="12"/>
        <v>1.8297159999999999E-3</v>
      </c>
      <c r="V9">
        <f t="shared" si="13"/>
        <v>0.01</v>
      </c>
      <c r="W9">
        <f t="shared" si="14"/>
        <v>0.94349385656087448</v>
      </c>
      <c r="X9">
        <f t="shared" si="15"/>
        <v>1.7263258052511369E-3</v>
      </c>
      <c r="Y9">
        <f t="shared" si="16"/>
        <v>9.4349385656087442E-3</v>
      </c>
      <c r="Z9">
        <f t="shared" si="17"/>
        <v>0.93233259219001463</v>
      </c>
      <c r="AB9">
        <f t="shared" si="18"/>
        <v>717.98199661875356</v>
      </c>
      <c r="AC9">
        <f t="shared" si="19"/>
        <v>760.40834011536549</v>
      </c>
      <c r="AE9">
        <f t="shared" si="2"/>
        <v>0</v>
      </c>
      <c r="AF9">
        <f t="shared" si="3"/>
        <v>0</v>
      </c>
      <c r="AG9">
        <f t="shared" si="3"/>
        <v>-11.654157402375183</v>
      </c>
      <c r="AH9">
        <f t="shared" si="4"/>
        <v>-86.316290262556848</v>
      </c>
      <c r="AI9">
        <f t="shared" si="5"/>
        <v>-97.970447664932038</v>
      </c>
      <c r="AJ9">
        <f t="shared" si="6"/>
        <v>-42.426343496611935</v>
      </c>
      <c r="AK9">
        <f t="shared" si="20"/>
        <v>4.2360937800506457</v>
      </c>
      <c r="AL9">
        <f t="shared" si="7"/>
        <v>-136.16069738149332</v>
      </c>
      <c r="AN9">
        <f t="shared" si="8"/>
        <v>0</v>
      </c>
      <c r="AO9">
        <f t="shared" si="8"/>
        <v>0</v>
      </c>
      <c r="AP9">
        <f t="shared" si="8"/>
        <v>-7.2309449931467125</v>
      </c>
      <c r="AQ9">
        <f t="shared" si="8"/>
        <v>-53.555853533763731</v>
      </c>
      <c r="AR9">
        <f t="shared" si="8"/>
        <v>-60.786798526910452</v>
      </c>
      <c r="AS9">
        <f t="shared" si="8"/>
        <v>-26.323872717029257</v>
      </c>
      <c r="AT9">
        <f t="shared" si="8"/>
        <v>2.6283291062393221</v>
      </c>
      <c r="AU9">
        <f t="shared" si="8"/>
        <v>-84.482342137700385</v>
      </c>
      <c r="AW9">
        <v>6</v>
      </c>
      <c r="AX9">
        <f>IF(Z9&gt;0, (R9*SUMPRODUCT(K9:$K$98, X9:$X$98)-K9*$AZ$3)/Z9, 0)</f>
        <v>815.59772390793989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1"/>
        <v>0.58861640925121461</v>
      </c>
      <c r="L10" s="2">
        <v>7</v>
      </c>
      <c r="M10" s="6">
        <v>1.940649E-3</v>
      </c>
      <c r="Q10" s="4">
        <f t="shared" si="22"/>
        <v>12.5</v>
      </c>
      <c r="R10">
        <f t="shared" si="0"/>
        <v>50000</v>
      </c>
      <c r="S10">
        <f t="shared" si="1"/>
        <v>863.64190298201333</v>
      </c>
      <c r="U10">
        <f t="shared" si="12"/>
        <v>1.940649E-3</v>
      </c>
      <c r="V10">
        <f t="shared" si="13"/>
        <v>0.01</v>
      </c>
      <c r="W10">
        <f t="shared" si="14"/>
        <v>0.93233259219001463</v>
      </c>
      <c r="X10">
        <f t="shared" si="15"/>
        <v>1.8093303127009598E-3</v>
      </c>
      <c r="Y10">
        <f t="shared" si="16"/>
        <v>9.3233259219001469E-3</v>
      </c>
      <c r="Z10">
        <f t="shared" si="17"/>
        <v>0.92119993595541361</v>
      </c>
      <c r="AB10">
        <f t="shared" si="18"/>
        <v>760.40834011536549</v>
      </c>
      <c r="AC10">
        <f t="shared" si="19"/>
        <v>795.58686571544217</v>
      </c>
      <c r="AE10">
        <f t="shared" si="2"/>
        <v>0</v>
      </c>
      <c r="AF10">
        <f t="shared" si="3"/>
        <v>0</v>
      </c>
      <c r="AG10">
        <f t="shared" si="3"/>
        <v>-11.51499919944267</v>
      </c>
      <c r="AH10">
        <f t="shared" si="4"/>
        <v>-90.466515635047983</v>
      </c>
      <c r="AI10">
        <f t="shared" si="5"/>
        <v>-101.98151483449065</v>
      </c>
      <c r="AJ10">
        <f t="shared" si="6"/>
        <v>-35.178525600076682</v>
      </c>
      <c r="AK10">
        <f t="shared" si="20"/>
        <v>3.1176741944729986</v>
      </c>
      <c r="AL10">
        <f t="shared" si="7"/>
        <v>-134.04236624009434</v>
      </c>
      <c r="AN10">
        <f t="shared" si="8"/>
        <v>0</v>
      </c>
      <c r="AO10">
        <f t="shared" si="8"/>
        <v>0</v>
      </c>
      <c r="AP10">
        <f t="shared" si="8"/>
        <v>-6.777917481306555</v>
      </c>
      <c r="AQ10">
        <f t="shared" si="8"/>
        <v>-53.250075590570809</v>
      </c>
      <c r="AR10">
        <f t="shared" si="8"/>
        <v>-60.027993071877361</v>
      </c>
      <c r="AS10">
        <f t="shared" si="8"/>
        <v>-20.706657421469068</v>
      </c>
      <c r="AT10">
        <f t="shared" si="8"/>
        <v>1.8351141895658694</v>
      </c>
      <c r="AU10">
        <f t="shared" si="8"/>
        <v>-78.899536303780565</v>
      </c>
      <c r="AW10">
        <v>7</v>
      </c>
      <c r="AX10">
        <f>IF(Z10&gt;0, (R10*SUMPRODUCT(K10:$K$98, X10:$X$98)-K10*$AZ$3)/Z10, 0)</f>
        <v>863.64190298201333</v>
      </c>
    </row>
    <row r="11" spans="1:52" x14ac:dyDescent="0.25">
      <c r="A11" t="s">
        <v>33</v>
      </c>
      <c r="C11" s="12">
        <f>AU91</f>
        <v>1347.5151316567744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1"/>
        <v>0.55930863668872544</v>
      </c>
      <c r="L11" s="2">
        <v>8</v>
      </c>
      <c r="M11" s="6">
        <v>2.0505829999999999E-3</v>
      </c>
      <c r="Q11" s="4">
        <f t="shared" si="22"/>
        <v>12.5</v>
      </c>
      <c r="R11">
        <f t="shared" si="0"/>
        <v>50000</v>
      </c>
      <c r="S11">
        <f t="shared" si="1"/>
        <v>905.39991997081256</v>
      </c>
      <c r="U11">
        <f t="shared" si="12"/>
        <v>2.0505829999999999E-3</v>
      </c>
      <c r="V11">
        <f t="shared" si="13"/>
        <v>0.01</v>
      </c>
      <c r="W11">
        <f t="shared" si="14"/>
        <v>0.92119993595541361</v>
      </c>
      <c r="X11">
        <f t="shared" si="15"/>
        <v>1.8889969282712598E-3</v>
      </c>
      <c r="Y11">
        <f t="shared" si="16"/>
        <v>9.2119993595541367E-3</v>
      </c>
      <c r="Z11">
        <f t="shared" si="17"/>
        <v>0.91009893966758815</v>
      </c>
      <c r="AB11">
        <f t="shared" si="18"/>
        <v>795.58686571544217</v>
      </c>
      <c r="AC11">
        <f t="shared" si="19"/>
        <v>824.00350714055571</v>
      </c>
      <c r="AE11">
        <f t="shared" si="2"/>
        <v>0</v>
      </c>
      <c r="AF11">
        <f t="shared" si="3"/>
        <v>0</v>
      </c>
      <c r="AG11">
        <f t="shared" si="3"/>
        <v>-11.376236745844851</v>
      </c>
      <c r="AH11">
        <f t="shared" si="4"/>
        <v>-94.449846413562994</v>
      </c>
      <c r="AI11">
        <f t="shared" si="5"/>
        <v>-105.82608315940784</v>
      </c>
      <c r="AJ11">
        <f t="shared" si="6"/>
        <v>-28.416641425113539</v>
      </c>
      <c r="AK11">
        <f t="shared" si="20"/>
        <v>1.909408477717061</v>
      </c>
      <c r="AL11">
        <f t="shared" si="7"/>
        <v>-132.33331610680435</v>
      </c>
      <c r="AN11">
        <f t="shared" si="8"/>
        <v>0</v>
      </c>
      <c r="AO11">
        <f t="shared" si="8"/>
        <v>0</v>
      </c>
      <c r="AP11">
        <f t="shared" si="8"/>
        <v>-6.3628274649666663</v>
      </c>
      <c r="AQ11">
        <f t="shared" si="8"/>
        <v>-52.826614833029424</v>
      </c>
      <c r="AR11">
        <f t="shared" si="8"/>
        <v>-59.189442297996088</v>
      </c>
      <c r="AS11">
        <f t="shared" si="8"/>
        <v>-15.893672974752613</v>
      </c>
      <c r="AT11">
        <f t="shared" si="8"/>
        <v>1.067948652553824</v>
      </c>
      <c r="AU11">
        <f t="shared" si="8"/>
        <v>-74.01516662019489</v>
      </c>
      <c r="AW11">
        <v>8</v>
      </c>
      <c r="AX11">
        <f>IF(Z11&gt;0, (R11*SUMPRODUCT(K11:$K$98, X11:$X$98)-K11*$AZ$3)/Z11, 0)</f>
        <v>905.39991997081256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1"/>
        <v>0.53151063070296056</v>
      </c>
      <c r="L12" s="2">
        <v>9</v>
      </c>
      <c r="M12" s="6">
        <v>2.1765069999999998E-3</v>
      </c>
      <c r="Q12" s="4">
        <f t="shared" si="22"/>
        <v>12.5</v>
      </c>
      <c r="R12">
        <f t="shared" si="0"/>
        <v>50000</v>
      </c>
      <c r="S12">
        <f t="shared" si="1"/>
        <v>943.96046593396647</v>
      </c>
      <c r="U12">
        <f t="shared" si="12"/>
        <v>2.1765069999999998E-3</v>
      </c>
      <c r="V12">
        <f t="shared" si="13"/>
        <v>0.01</v>
      </c>
      <c r="W12">
        <f t="shared" si="14"/>
        <v>0.91009893966758815</v>
      </c>
      <c r="X12">
        <f t="shared" si="15"/>
        <v>1.9808367128790832E-3</v>
      </c>
      <c r="Y12">
        <f t="shared" si="16"/>
        <v>9.1009893966758817E-3</v>
      </c>
      <c r="Z12">
        <f t="shared" si="17"/>
        <v>0.89901711355803315</v>
      </c>
      <c r="AB12">
        <f t="shared" si="18"/>
        <v>824.00350714055571</v>
      </c>
      <c r="AC12">
        <f t="shared" si="19"/>
        <v>848.63661339685063</v>
      </c>
      <c r="AE12">
        <f t="shared" si="2"/>
        <v>0</v>
      </c>
      <c r="AF12">
        <f t="shared" si="3"/>
        <v>0</v>
      </c>
      <c r="AG12">
        <f t="shared" si="3"/>
        <v>-11.237713919475414</v>
      </c>
      <c r="AH12">
        <f t="shared" si="4"/>
        <v>-99.041835643954158</v>
      </c>
      <c r="AI12">
        <f t="shared" si="5"/>
        <v>-110.27954956342957</v>
      </c>
      <c r="AJ12">
        <f t="shared" si="6"/>
        <v>-24.633106256294923</v>
      </c>
      <c r="AK12">
        <f t="shared" si="20"/>
        <v>1.8952080664232782</v>
      </c>
      <c r="AL12">
        <f t="shared" si="7"/>
        <v>-133.01744775330121</v>
      </c>
      <c r="AN12">
        <f t="shared" si="8"/>
        <v>0</v>
      </c>
      <c r="AO12">
        <f t="shared" si="8"/>
        <v>0</v>
      </c>
      <c r="AP12">
        <f t="shared" si="8"/>
        <v>-5.9729644129998167</v>
      </c>
      <c r="AQ12">
        <f t="shared" si="8"/>
        <v>-52.641788529097035</v>
      </c>
      <c r="AR12">
        <f t="shared" si="8"/>
        <v>-58.61475294209685</v>
      </c>
      <c r="AS12">
        <f t="shared" si="8"/>
        <v>-13.092757842456358</v>
      </c>
      <c r="AT12">
        <f t="shared" si="8"/>
        <v>1.007323234697975</v>
      </c>
      <c r="AU12">
        <f t="shared" si="8"/>
        <v>-70.700187549855229</v>
      </c>
      <c r="AW12">
        <v>9</v>
      </c>
      <c r="AX12">
        <f>IF(Z12&gt;0, (R12*SUMPRODUCT(K12:$K$98, X12:$X$98)-K12*$AZ$3)/Z12, 0)</f>
        <v>943.96046593396647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1"/>
        <v>0.50523824211308033</v>
      </c>
      <c r="L13" s="2">
        <v>10</v>
      </c>
      <c r="M13" s="6">
        <v>2.312424E-3</v>
      </c>
      <c r="Q13" s="4">
        <f t="shared" si="22"/>
        <v>12.5</v>
      </c>
      <c r="R13">
        <f t="shared" si="0"/>
        <v>50000</v>
      </c>
      <c r="S13">
        <f t="shared" si="1"/>
        <v>978.88992196847221</v>
      </c>
      <c r="U13">
        <f t="shared" si="12"/>
        <v>2.312424E-3</v>
      </c>
      <c r="V13">
        <f t="shared" si="13"/>
        <v>0.01</v>
      </c>
      <c r="W13">
        <f t="shared" si="14"/>
        <v>0.89901711355803315</v>
      </c>
      <c r="X13">
        <f t="shared" si="15"/>
        <v>2.0789087498023213E-3</v>
      </c>
      <c r="Y13">
        <f t="shared" si="16"/>
        <v>8.9901711355803316E-3</v>
      </c>
      <c r="Z13">
        <f t="shared" si="17"/>
        <v>0.88794803367265052</v>
      </c>
      <c r="AB13">
        <f t="shared" si="18"/>
        <v>848.63661339685063</v>
      </c>
      <c r="AC13">
        <f t="shared" si="19"/>
        <v>869.20338139387923</v>
      </c>
      <c r="AE13">
        <f t="shared" si="2"/>
        <v>0</v>
      </c>
      <c r="AF13">
        <f t="shared" si="3"/>
        <v>0</v>
      </c>
      <c r="AG13">
        <f t="shared" si="3"/>
        <v>-11.099350420908131</v>
      </c>
      <c r="AH13">
        <f t="shared" si="4"/>
        <v>-103.94543749011606</v>
      </c>
      <c r="AI13">
        <f t="shared" si="5"/>
        <v>-115.0447879110242</v>
      </c>
      <c r="AJ13">
        <f t="shared" si="6"/>
        <v>-20.566767997028592</v>
      </c>
      <c r="AK13">
        <f t="shared" si="20"/>
        <v>1.6972732267937014</v>
      </c>
      <c r="AL13">
        <f t="shared" si="7"/>
        <v>-133.9142826812591</v>
      </c>
      <c r="AN13">
        <f t="shared" si="8"/>
        <v>0</v>
      </c>
      <c r="AO13">
        <f t="shared" si="8"/>
        <v>0</v>
      </c>
      <c r="AP13">
        <f t="shared" si="8"/>
        <v>-5.6078162952567023</v>
      </c>
      <c r="AQ13">
        <f t="shared" si="8"/>
        <v>-52.517210113181314</v>
      </c>
      <c r="AR13">
        <f t="shared" si="8"/>
        <v>-58.125026408438025</v>
      </c>
      <c r="AS13">
        <f t="shared" si="8"/>
        <v>-10.391117708766284</v>
      </c>
      <c r="AT13">
        <f t="shared" si="8"/>
        <v>0.8575273414908452</v>
      </c>
      <c r="AU13">
        <f t="shared" si="8"/>
        <v>-67.658616775713469</v>
      </c>
      <c r="AW13">
        <v>10</v>
      </c>
      <c r="AX13">
        <f>IF(Z13&gt;0, (R13*SUMPRODUCT(K13:$K$98, X13:$X$98)-K13*$AZ$3)/Z13, 0)</f>
        <v>978.88992196847221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0.45110557331525025</v>
      </c>
      <c r="L14" s="2">
        <v>11</v>
      </c>
      <c r="M14" s="6">
        <v>2.4603350000000001E-3</v>
      </c>
      <c r="Q14" s="4">
        <f t="shared" si="22"/>
        <v>12.5</v>
      </c>
      <c r="R14">
        <f t="shared" si="0"/>
        <v>50000</v>
      </c>
      <c r="S14">
        <f t="shared" si="1"/>
        <v>1103.3706665337893</v>
      </c>
      <c r="U14">
        <f t="shared" si="12"/>
        <v>2.4603350000000001E-3</v>
      </c>
      <c r="V14">
        <f t="shared" si="13"/>
        <v>0.01</v>
      </c>
      <c r="W14">
        <f t="shared" si="14"/>
        <v>0.88794803367265052</v>
      </c>
      <c r="X14">
        <f t="shared" si="15"/>
        <v>2.1846496254260008E-3</v>
      </c>
      <c r="Y14">
        <f t="shared" si="16"/>
        <v>8.8794803367265047E-3</v>
      </c>
      <c r="Z14">
        <f t="shared" si="17"/>
        <v>0.87688390371049807</v>
      </c>
      <c r="AB14">
        <f t="shared" si="18"/>
        <v>869.20338139387923</v>
      </c>
      <c r="AC14">
        <f t="shared" si="19"/>
        <v>967.52797730980342</v>
      </c>
      <c r="AE14">
        <f t="shared" si="2"/>
        <v>0</v>
      </c>
      <c r="AF14">
        <f t="shared" si="3"/>
        <v>0</v>
      </c>
      <c r="AG14">
        <f t="shared" si="3"/>
        <v>-10.961048796381226</v>
      </c>
      <c r="AH14">
        <f t="shared" si="4"/>
        <v>-109.23248127130005</v>
      </c>
      <c r="AI14">
        <f t="shared" si="5"/>
        <v>-120.19353006768127</v>
      </c>
      <c r="AJ14">
        <f t="shared" si="6"/>
        <v>-98.324595915924192</v>
      </c>
      <c r="AK14">
        <f t="shared" si="20"/>
        <v>60.844236697571553</v>
      </c>
      <c r="AL14">
        <f t="shared" si="7"/>
        <v>-157.6738892860339</v>
      </c>
      <c r="AN14">
        <f t="shared" si="8"/>
        <v>0</v>
      </c>
      <c r="AO14">
        <f t="shared" si="8"/>
        <v>0</v>
      </c>
      <c r="AP14">
        <f t="shared" si="8"/>
        <v>-4.944590201427987</v>
      </c>
      <c r="AQ14">
        <f t="shared" si="8"/>
        <v>-49.275381088537145</v>
      </c>
      <c r="AR14">
        <f t="shared" si="8"/>
        <v>-54.21997128996513</v>
      </c>
      <c r="AS14">
        <f t="shared" si="8"/>
        <v>-44.354773211643298</v>
      </c>
      <c r="AT14">
        <f t="shared" si="8"/>
        <v>27.447174278386804</v>
      </c>
      <c r="AU14">
        <f t="shared" si="8"/>
        <v>-71.12757022322161</v>
      </c>
      <c r="AW14">
        <v>11</v>
      </c>
      <c r="AX14">
        <f>IF(Z14&gt;0, (R14*SUMPRODUCT(K14:$K$98, X14:$X$98)-K14*$AZ$3)/Z14, 0)</f>
        <v>1103.3706665337893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0.40277283331718772</v>
      </c>
      <c r="L15" s="2">
        <v>12</v>
      </c>
      <c r="M15" s="6">
        <v>2.6172399999999998E-3</v>
      </c>
      <c r="Q15" s="4">
        <f t="shared" si="22"/>
        <v>12.5</v>
      </c>
      <c r="R15">
        <f t="shared" si="0"/>
        <v>50000</v>
      </c>
      <c r="S15">
        <f t="shared" si="1"/>
        <v>1216.1104161735589</v>
      </c>
      <c r="U15">
        <f t="shared" si="12"/>
        <v>2.6172399999999998E-3</v>
      </c>
      <c r="V15">
        <f t="shared" si="13"/>
        <v>0.01</v>
      </c>
      <c r="W15">
        <f t="shared" si="14"/>
        <v>0.87688390371049807</v>
      </c>
      <c r="X15">
        <f t="shared" si="15"/>
        <v>2.2950156281472639E-3</v>
      </c>
      <c r="Y15">
        <f t="shared" si="16"/>
        <v>8.768839037104981E-3</v>
      </c>
      <c r="Z15">
        <f t="shared" si="17"/>
        <v>0.86582004904524579</v>
      </c>
      <c r="AB15">
        <f t="shared" si="18"/>
        <v>967.52797730980342</v>
      </c>
      <c r="AC15">
        <f t="shared" si="19"/>
        <v>1052.932780175825</v>
      </c>
      <c r="AE15">
        <f t="shared" si="2"/>
        <v>0</v>
      </c>
      <c r="AF15">
        <f t="shared" si="3"/>
        <v>0</v>
      </c>
      <c r="AG15">
        <f t="shared" si="3"/>
        <v>-10.822750613065573</v>
      </c>
      <c r="AH15">
        <f t="shared" si="4"/>
        <v>-114.75078140736319</v>
      </c>
      <c r="AI15">
        <f t="shared" si="5"/>
        <v>-125.57353202042876</v>
      </c>
      <c r="AJ15">
        <f t="shared" si="6"/>
        <v>-85.404802866021555</v>
      </c>
      <c r="AK15">
        <f t="shared" si="20"/>
        <v>67.72695841168624</v>
      </c>
      <c r="AL15">
        <f t="shared" si="7"/>
        <v>-143.25137647476407</v>
      </c>
      <c r="AN15">
        <f t="shared" si="8"/>
        <v>0</v>
      </c>
      <c r="AO15">
        <f t="shared" si="8"/>
        <v>0</v>
      </c>
      <c r="AP15">
        <f t="shared" si="8"/>
        <v>-4.359109928709751</v>
      </c>
      <c r="AQ15">
        <f t="shared" si="8"/>
        <v>-46.218497352804938</v>
      </c>
      <c r="AR15">
        <f t="shared" si="8"/>
        <v>-50.577607281514688</v>
      </c>
      <c r="AS15">
        <f t="shared" si="8"/>
        <v>-34.398734429243376</v>
      </c>
      <c r="AT15">
        <f t="shared" si="8"/>
        <v>27.278578931430207</v>
      </c>
      <c r="AU15">
        <f t="shared" si="8"/>
        <v>-57.697762779327853</v>
      </c>
      <c r="AW15">
        <v>12</v>
      </c>
      <c r="AX15">
        <f>IF(Z15&gt;0, (R15*SUMPRODUCT(K15:$K$98, X15:$X$98)-K15*$AZ$3)/Z15, 0)</f>
        <v>1216.1104161735589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0.35961860117606043</v>
      </c>
      <c r="L16" s="2">
        <v>13</v>
      </c>
      <c r="M16" s="6">
        <v>2.8021280000000001E-3</v>
      </c>
      <c r="Q16" s="4">
        <f t="shared" si="22"/>
        <v>12.5</v>
      </c>
      <c r="R16">
        <f t="shared" si="0"/>
        <v>50000</v>
      </c>
      <c r="S16">
        <f t="shared" si="1"/>
        <v>1318.4946340090544</v>
      </c>
      <c r="U16">
        <f t="shared" si="12"/>
        <v>2.8021280000000001E-3</v>
      </c>
      <c r="V16">
        <f t="shared" si="13"/>
        <v>0.01</v>
      </c>
      <c r="W16">
        <f t="shared" si="14"/>
        <v>0.86582004904524579</v>
      </c>
      <c r="X16">
        <f t="shared" si="15"/>
        <v>2.4261386023910567E-3</v>
      </c>
      <c r="Y16">
        <f t="shared" si="16"/>
        <v>8.6582004904524577E-3</v>
      </c>
      <c r="Z16">
        <f t="shared" si="17"/>
        <v>0.85473570995240233</v>
      </c>
      <c r="AB16">
        <f t="shared" si="18"/>
        <v>1052.932780175825</v>
      </c>
      <c r="AC16">
        <f t="shared" si="19"/>
        <v>1126.9644470681619</v>
      </c>
      <c r="AE16">
        <f t="shared" si="2"/>
        <v>0</v>
      </c>
      <c r="AF16">
        <f t="shared" si="3"/>
        <v>0</v>
      </c>
      <c r="AG16">
        <f t="shared" si="3"/>
        <v>-10.68419637440503</v>
      </c>
      <c r="AH16">
        <f t="shared" si="4"/>
        <v>-121.30693011955283</v>
      </c>
      <c r="AI16">
        <f t="shared" si="5"/>
        <v>-131.99112649395786</v>
      </c>
      <c r="AJ16">
        <f t="shared" si="6"/>
        <v>-74.031666892336943</v>
      </c>
      <c r="AK16">
        <f t="shared" si="20"/>
        <v>73.705294612307753</v>
      </c>
      <c r="AL16">
        <f t="shared" si="7"/>
        <v>-132.31749877398704</v>
      </c>
      <c r="AN16">
        <f t="shared" si="8"/>
        <v>0</v>
      </c>
      <c r="AO16">
        <f t="shared" si="8"/>
        <v>0</v>
      </c>
      <c r="AP16">
        <f t="shared" si="8"/>
        <v>-3.8422357548538733</v>
      </c>
      <c r="AQ16">
        <f t="shared" si="8"/>
        <v>-43.624228522555704</v>
      </c>
      <c r="AR16">
        <f t="shared" si="8"/>
        <v>-47.466464277409578</v>
      </c>
      <c r="AS16">
        <f t="shared" si="8"/>
        <v>-26.623164490554277</v>
      </c>
      <c r="AT16">
        <f t="shared" si="8"/>
        <v>26.505794947747535</v>
      </c>
      <c r="AU16">
        <f t="shared" si="8"/>
        <v>-47.583833820216313</v>
      </c>
      <c r="AW16">
        <v>13</v>
      </c>
      <c r="AX16">
        <f>IF(Z16&gt;0, (R16*SUMPRODUCT(K16:$K$98, X16:$X$98)-K16*$AZ$3)/Z16, 0)</f>
        <v>1318.4946340090544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0.32108803676433967</v>
      </c>
      <c r="L17" s="2">
        <v>14</v>
      </c>
      <c r="M17" s="6">
        <v>3.0140000000000002E-3</v>
      </c>
      <c r="Q17" s="4">
        <f t="shared" si="22"/>
        <v>12.5</v>
      </c>
      <c r="R17">
        <f t="shared" si="0"/>
        <v>50000</v>
      </c>
      <c r="S17">
        <f t="shared" si="1"/>
        <v>1411.4381770020318</v>
      </c>
      <c r="U17">
        <f t="shared" si="12"/>
        <v>3.0140000000000002E-3</v>
      </c>
      <c r="V17">
        <f t="shared" si="13"/>
        <v>0.01</v>
      </c>
      <c r="W17">
        <f t="shared" si="14"/>
        <v>0.85473570995240233</v>
      </c>
      <c r="X17">
        <f t="shared" si="15"/>
        <v>2.576173429796541E-3</v>
      </c>
      <c r="Y17">
        <f t="shared" si="16"/>
        <v>8.5473570995240229E-3</v>
      </c>
      <c r="Z17">
        <f t="shared" si="17"/>
        <v>0.84361217942308175</v>
      </c>
      <c r="AB17">
        <f t="shared" si="18"/>
        <v>1126.9644470681619</v>
      </c>
      <c r="AC17">
        <f t="shared" si="19"/>
        <v>1190.7064366216255</v>
      </c>
      <c r="AE17">
        <f t="shared" si="2"/>
        <v>0</v>
      </c>
      <c r="AF17">
        <f t="shared" si="3"/>
        <v>0</v>
      </c>
      <c r="AG17">
        <f t="shared" si="3"/>
        <v>-10.545152242788522</v>
      </c>
      <c r="AH17">
        <f t="shared" si="4"/>
        <v>-128.80867148982705</v>
      </c>
      <c r="AI17">
        <f t="shared" si="5"/>
        <v>-139.35382373261558</v>
      </c>
      <c r="AJ17">
        <f t="shared" si="6"/>
        <v>-63.741989553463554</v>
      </c>
      <c r="AK17">
        <f t="shared" si="20"/>
        <v>78.887511294771343</v>
      </c>
      <c r="AL17">
        <f t="shared" si="7"/>
        <v>-124.20830199130779</v>
      </c>
      <c r="AN17">
        <f t="shared" si="8"/>
        <v>0</v>
      </c>
      <c r="AO17">
        <f t="shared" si="8"/>
        <v>0</v>
      </c>
      <c r="AP17">
        <f t="shared" si="8"/>
        <v>-3.3859222310180397</v>
      </c>
      <c r="AQ17">
        <f t="shared" si="8"/>
        <v>-41.358923446891339</v>
      </c>
      <c r="AR17">
        <f t="shared" si="8"/>
        <v>-44.744845677909382</v>
      </c>
      <c r="AS17">
        <f t="shared" si="8"/>
        <v>-20.46679028517466</v>
      </c>
      <c r="AT17">
        <f t="shared" si="8"/>
        <v>25.329836126862801</v>
      </c>
      <c r="AU17">
        <f t="shared" si="8"/>
        <v>-39.881799836221241</v>
      </c>
      <c r="AW17">
        <v>14</v>
      </c>
      <c r="AX17">
        <f>IF(Z17&gt;0, (R17*SUMPRODUCT(K17:$K$98, X17:$X$98)-K17*$AZ$3)/Z17, 0)</f>
        <v>1411.4381770020318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0.28668574711101752</v>
      </c>
      <c r="L18" s="2">
        <v>15</v>
      </c>
      <c r="M18" s="6">
        <v>4.6990000000000001E-3</v>
      </c>
      <c r="Q18" s="4">
        <f t="shared" si="22"/>
        <v>12.5</v>
      </c>
      <c r="R18">
        <f t="shared" si="0"/>
        <v>50000</v>
      </c>
      <c r="S18">
        <f t="shared" si="1"/>
        <v>1498.065862549932</v>
      </c>
      <c r="U18">
        <f t="shared" si="12"/>
        <v>4.6990000000000001E-3</v>
      </c>
      <c r="V18">
        <f t="shared" si="13"/>
        <v>0.01</v>
      </c>
      <c r="W18">
        <f t="shared" si="14"/>
        <v>0.84361217942308175</v>
      </c>
      <c r="X18">
        <f t="shared" si="15"/>
        <v>3.9641336311090616E-3</v>
      </c>
      <c r="Y18">
        <f t="shared" si="16"/>
        <v>8.4361217942308178E-3</v>
      </c>
      <c r="Z18">
        <f t="shared" si="17"/>
        <v>0.83121192399774191</v>
      </c>
      <c r="AB18">
        <f t="shared" si="18"/>
        <v>1190.7064366216255</v>
      </c>
      <c r="AC18">
        <f t="shared" si="19"/>
        <v>1245.2102078854657</v>
      </c>
      <c r="AE18">
        <f t="shared" si="2"/>
        <v>0</v>
      </c>
      <c r="AF18">
        <f t="shared" si="3"/>
        <v>0</v>
      </c>
      <c r="AG18">
        <f t="shared" si="3"/>
        <v>-10.390149049971773</v>
      </c>
      <c r="AH18">
        <f t="shared" si="4"/>
        <v>-198.20668155545309</v>
      </c>
      <c r="AI18">
        <f t="shared" si="5"/>
        <v>-208.59683060542486</v>
      </c>
      <c r="AJ18">
        <f t="shared" si="6"/>
        <v>-54.503771263840235</v>
      </c>
      <c r="AK18">
        <f t="shared" si="20"/>
        <v>83.349450563513784</v>
      </c>
      <c r="AL18">
        <f t="shared" si="7"/>
        <v>-179.75115130575134</v>
      </c>
      <c r="AN18">
        <f t="shared" si="8"/>
        <v>0</v>
      </c>
      <c r="AO18">
        <f t="shared" si="8"/>
        <v>0</v>
      </c>
      <c r="AP18">
        <f t="shared" si="8"/>
        <v>-2.9787076429859867</v>
      </c>
      <c r="AQ18">
        <f t="shared" si="8"/>
        <v>-56.823030584120602</v>
      </c>
      <c r="AR18">
        <f t="shared" si="8"/>
        <v>-59.80173822710659</v>
      </c>
      <c r="AS18">
        <f t="shared" si="8"/>
        <v>-15.625454385142046</v>
      </c>
      <c r="AT18">
        <f t="shared" si="8"/>
        <v>23.895099506093768</v>
      </c>
      <c r="AU18">
        <f t="shared" si="8"/>
        <v>-51.532093106154875</v>
      </c>
      <c r="AW18">
        <v>15</v>
      </c>
      <c r="AX18">
        <f>IF(Z18&gt;0, (R18*SUMPRODUCT(K18:$K$98, X18:$X$98)-K18*$AZ$3)/Z18, 0)</f>
        <v>1498.065862549932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0.25596941706340848</v>
      </c>
      <c r="L19" s="2">
        <v>16</v>
      </c>
      <c r="M19" s="6">
        <v>6.5490000000000001E-3</v>
      </c>
      <c r="Q19" s="4">
        <f t="shared" si="22"/>
        <v>12.5</v>
      </c>
      <c r="R19">
        <f t="shared" si="0"/>
        <v>50000</v>
      </c>
      <c r="S19">
        <f t="shared" si="1"/>
        <v>1558.4674412290008</v>
      </c>
      <c r="U19">
        <f t="shared" si="12"/>
        <v>6.5490000000000001E-3</v>
      </c>
      <c r="V19">
        <f t="shared" si="13"/>
        <v>0.01</v>
      </c>
      <c r="W19">
        <f t="shared" si="14"/>
        <v>0.83121192399774191</v>
      </c>
      <c r="X19">
        <f t="shared" si="15"/>
        <v>5.4436068902612121E-3</v>
      </c>
      <c r="Y19">
        <f t="shared" si="16"/>
        <v>8.3121192399774196E-3</v>
      </c>
      <c r="Z19">
        <f t="shared" si="17"/>
        <v>0.81745619786750323</v>
      </c>
      <c r="AB19">
        <f t="shared" si="18"/>
        <v>1245.2102078854657</v>
      </c>
      <c r="AC19">
        <f t="shared" si="19"/>
        <v>1273.9788690073556</v>
      </c>
      <c r="AE19">
        <f t="shared" si="2"/>
        <v>0</v>
      </c>
      <c r="AF19">
        <f t="shared" si="3"/>
        <v>0</v>
      </c>
      <c r="AG19">
        <f t="shared" si="3"/>
        <v>-10.218202473343791</v>
      </c>
      <c r="AH19">
        <f t="shared" si="4"/>
        <v>-272.18034451306062</v>
      </c>
      <c r="AI19">
        <f t="shared" si="5"/>
        <v>-282.39854698640443</v>
      </c>
      <c r="AJ19">
        <f t="shared" si="6"/>
        <v>-28.768661121889863</v>
      </c>
      <c r="AK19">
        <f t="shared" si="20"/>
        <v>87.164714551982613</v>
      </c>
      <c r="AL19">
        <f t="shared" si="7"/>
        <v>-224.00249355631166</v>
      </c>
      <c r="AN19">
        <f t="shared" si="8"/>
        <v>0</v>
      </c>
      <c r="AO19">
        <f t="shared" si="8"/>
        <v>0</v>
      </c>
      <c r="AP19">
        <f t="shared" si="8"/>
        <v>-2.6155473305376886</v>
      </c>
      <c r="AQ19">
        <f t="shared" si="8"/>
        <v>-69.66984412112582</v>
      </c>
      <c r="AR19">
        <f t="shared" si="8"/>
        <v>-72.285391451663514</v>
      </c>
      <c r="AS19">
        <f t="shared" si="8"/>
        <v>-7.3638974170648916</v>
      </c>
      <c r="AT19">
        <f t="shared" si="8"/>
        <v>22.311501172369386</v>
      </c>
      <c r="AU19">
        <f t="shared" si="8"/>
        <v>-57.337787696359008</v>
      </c>
      <c r="AW19">
        <v>16</v>
      </c>
      <c r="AX19">
        <f>IF(Z19&gt;0, (R19*SUMPRODUCT(K19:$K$98, X19:$X$98)-K19*$AZ$3)/Z19, 0)</f>
        <v>1558.4674412290008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0.22854412237804328</v>
      </c>
      <c r="L20" s="2">
        <v>17</v>
      </c>
      <c r="M20" s="6">
        <v>8.5349999999999992E-3</v>
      </c>
      <c r="Q20" s="4">
        <f t="shared" si="22"/>
        <v>12.5</v>
      </c>
      <c r="R20">
        <f t="shared" si="0"/>
        <v>50000</v>
      </c>
      <c r="S20">
        <f t="shared" si="1"/>
        <v>1596.3140467912631</v>
      </c>
      <c r="U20">
        <f t="shared" si="12"/>
        <v>8.5349999999999992E-3</v>
      </c>
      <c r="V20">
        <f t="shared" si="13"/>
        <v>0.01</v>
      </c>
      <c r="W20">
        <f t="shared" si="14"/>
        <v>0.81745619786750323</v>
      </c>
      <c r="X20">
        <f t="shared" si="15"/>
        <v>6.9769886487991394E-3</v>
      </c>
      <c r="Y20">
        <f t="shared" si="16"/>
        <v>8.174561978675032E-3</v>
      </c>
      <c r="Z20">
        <f t="shared" si="17"/>
        <v>0.80230464724002903</v>
      </c>
      <c r="AB20">
        <f t="shared" si="18"/>
        <v>1273.9788690073556</v>
      </c>
      <c r="AC20">
        <f t="shared" si="19"/>
        <v>1280.7301781951676</v>
      </c>
      <c r="AE20">
        <f t="shared" si="2"/>
        <v>0</v>
      </c>
      <c r="AF20">
        <f t="shared" si="3"/>
        <v>0</v>
      </c>
      <c r="AG20">
        <f t="shared" si="3"/>
        <v>-10.028808090500362</v>
      </c>
      <c r="AH20">
        <f t="shared" si="4"/>
        <v>-348.84943243995696</v>
      </c>
      <c r="AI20">
        <f t="shared" si="5"/>
        <v>-358.87824053045733</v>
      </c>
      <c r="AJ20">
        <f t="shared" si="6"/>
        <v>-6.7513091878120122</v>
      </c>
      <c r="AK20">
        <f t="shared" si="20"/>
        <v>89.178520830514898</v>
      </c>
      <c r="AL20">
        <f t="shared" si="7"/>
        <v>-276.45102888775443</v>
      </c>
      <c r="AN20">
        <f t="shared" si="8"/>
        <v>0</v>
      </c>
      <c r="AO20">
        <f t="shared" si="8"/>
        <v>0</v>
      </c>
      <c r="AP20">
        <f t="shared" si="8"/>
        <v>-2.2920251435412253</v>
      </c>
      <c r="AQ20">
        <f t="shared" si="8"/>
        <v>-79.727487379068464</v>
      </c>
      <c r="AR20">
        <f t="shared" si="8"/>
        <v>-82.019512522609688</v>
      </c>
      <c r="AS20">
        <f t="shared" si="8"/>
        <v>-1.5429720332313166</v>
      </c>
      <c r="AT20">
        <f t="shared" si="8"/>
        <v>20.381226778182079</v>
      </c>
      <c r="AU20">
        <f t="shared" si="8"/>
        <v>-63.181257777658928</v>
      </c>
      <c r="AW20">
        <v>17</v>
      </c>
      <c r="AX20">
        <f>IF(Z20&gt;0, (R20*SUMPRODUCT(K20:$K$98, X20:$X$98)-K20*$AZ$3)/Z20, 0)</f>
        <v>1596.3140467912631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0.2040572521232529</v>
      </c>
      <c r="L21" s="2">
        <v>18</v>
      </c>
      <c r="M21" s="6">
        <v>1.0821000000000001E-2</v>
      </c>
      <c r="Q21" s="4">
        <f t="shared" si="22"/>
        <v>12.5</v>
      </c>
      <c r="R21">
        <f t="shared" si="0"/>
        <v>50000</v>
      </c>
      <c r="S21">
        <f t="shared" si="1"/>
        <v>1615.6263824837629</v>
      </c>
      <c r="U21">
        <f t="shared" si="12"/>
        <v>1.0821000000000001E-2</v>
      </c>
      <c r="V21">
        <f t="shared" si="13"/>
        <v>0.01</v>
      </c>
      <c r="W21">
        <f t="shared" si="14"/>
        <v>0.80230464724002903</v>
      </c>
      <c r="X21">
        <f t="shared" si="15"/>
        <v>8.6817385877843555E-3</v>
      </c>
      <c r="Y21">
        <f t="shared" si="16"/>
        <v>8.0230464724002897E-3</v>
      </c>
      <c r="Z21">
        <f t="shared" si="17"/>
        <v>0.78559986217984445</v>
      </c>
      <c r="AB21">
        <f t="shared" si="18"/>
        <v>1280.7301781951676</v>
      </c>
      <c r="AC21">
        <f t="shared" si="19"/>
        <v>1269.2358634133648</v>
      </c>
      <c r="AE21">
        <f t="shared" si="2"/>
        <v>0</v>
      </c>
      <c r="AF21">
        <f t="shared" si="3"/>
        <v>0</v>
      </c>
      <c r="AG21">
        <f t="shared" si="3"/>
        <v>-9.8199982772480556</v>
      </c>
      <c r="AH21">
        <f t="shared" si="4"/>
        <v>-434.0869293892178</v>
      </c>
      <c r="AI21">
        <f t="shared" si="5"/>
        <v>-443.90692766646583</v>
      </c>
      <c r="AJ21">
        <f t="shared" si="6"/>
        <v>11.494314781802814</v>
      </c>
      <c r="AK21">
        <f t="shared" si="20"/>
        <v>89.65111247366174</v>
      </c>
      <c r="AL21">
        <f t="shared" si="7"/>
        <v>-342.76150041100129</v>
      </c>
      <c r="AN21">
        <f t="shared" si="8"/>
        <v>0</v>
      </c>
      <c r="AO21">
        <f t="shared" si="8"/>
        <v>0</v>
      </c>
      <c r="AP21">
        <f t="shared" si="8"/>
        <v>-2.0038418643103157</v>
      </c>
      <c r="AQ21">
        <f t="shared" si="8"/>
        <v>-88.578585993784301</v>
      </c>
      <c r="AR21">
        <f t="shared" si="8"/>
        <v>-90.582427858094604</v>
      </c>
      <c r="AS21">
        <f t="shared" si="8"/>
        <v>2.3454982894143694</v>
      </c>
      <c r="AT21">
        <f t="shared" si="8"/>
        <v>18.293959661168095</v>
      </c>
      <c r="AU21">
        <f t="shared" si="8"/>
        <v>-69.94296990751215</v>
      </c>
      <c r="AW21">
        <v>18</v>
      </c>
      <c r="AX21">
        <f>IF(Z21&gt;0, (R21*SUMPRODUCT(K21:$K$98, X21:$X$98)-K21*$AZ$3)/Z21, 0)</f>
        <v>1615.6263824837629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0.18219397511004723</v>
      </c>
      <c r="L22" s="2">
        <v>19</v>
      </c>
      <c r="M22" s="6">
        <v>1.3422999999999999E-2</v>
      </c>
      <c r="Q22" s="4">
        <f t="shared" si="22"/>
        <v>12.5</v>
      </c>
      <c r="R22">
        <f t="shared" si="0"/>
        <v>50000</v>
      </c>
      <c r="S22">
        <f t="shared" si="1"/>
        <v>1618.3286824423633</v>
      </c>
      <c r="U22">
        <f t="shared" si="12"/>
        <v>1.3422999999999999E-2</v>
      </c>
      <c r="V22">
        <f t="shared" si="13"/>
        <v>0.01</v>
      </c>
      <c r="W22">
        <f t="shared" si="14"/>
        <v>0.78559986217984445</v>
      </c>
      <c r="X22">
        <f t="shared" si="15"/>
        <v>1.0545106950040052E-2</v>
      </c>
      <c r="Y22">
        <f t="shared" si="16"/>
        <v>7.8559986217984455E-3</v>
      </c>
      <c r="Z22">
        <f t="shared" si="17"/>
        <v>0.76719875660800596</v>
      </c>
      <c r="AB22">
        <f t="shared" si="18"/>
        <v>1269.2358634133648</v>
      </c>
      <c r="AC22">
        <f t="shared" si="19"/>
        <v>1241.5797529528536</v>
      </c>
      <c r="AE22">
        <f t="shared" si="2"/>
        <v>0</v>
      </c>
      <c r="AF22">
        <f t="shared" si="3"/>
        <v>0</v>
      </c>
      <c r="AG22">
        <f t="shared" si="3"/>
        <v>-9.5899844576000746</v>
      </c>
      <c r="AH22">
        <f t="shared" si="4"/>
        <v>-527.25534750200256</v>
      </c>
      <c r="AI22">
        <f t="shared" si="5"/>
        <v>-536.84533195960262</v>
      </c>
      <c r="AJ22">
        <f t="shared" si="6"/>
        <v>27.656110460511172</v>
      </c>
      <c r="AK22">
        <f t="shared" si="20"/>
        <v>88.846510438935539</v>
      </c>
      <c r="AL22">
        <f t="shared" si="7"/>
        <v>-420.34271106015592</v>
      </c>
      <c r="AN22">
        <f t="shared" si="8"/>
        <v>0</v>
      </c>
      <c r="AO22">
        <f t="shared" si="8"/>
        <v>0</v>
      </c>
      <c r="AP22">
        <f t="shared" si="8"/>
        <v>-1.7472373895737279</v>
      </c>
      <c r="AQ22">
        <f t="shared" si="8"/>
        <v>-96.062747659419159</v>
      </c>
      <c r="AR22">
        <f t="shared" si="8"/>
        <v>-97.809985048992885</v>
      </c>
      <c r="AS22">
        <f t="shared" si="8"/>
        <v>5.0387767008830897</v>
      </c>
      <c r="AT22">
        <f t="shared" si="8"/>
        <v>16.187298911525971</v>
      </c>
      <c r="AU22">
        <f t="shared" si="8"/>
        <v>-76.583909436583824</v>
      </c>
      <c r="AW22">
        <v>19</v>
      </c>
      <c r="AX22">
        <f>IF(Z22&gt;0, (R22*SUMPRODUCT(K22:$K$98, X22:$X$98)-K22*$AZ$3)/Z22, 0)</f>
        <v>1618.3286824423633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0.16267319206254216</v>
      </c>
      <c r="L23" s="2">
        <v>20</v>
      </c>
      <c r="M23" s="6">
        <v>1.6303999999999999E-2</v>
      </c>
      <c r="Q23" s="4">
        <f t="shared" si="22"/>
        <v>12.5</v>
      </c>
      <c r="R23">
        <f t="shared" si="0"/>
        <v>50000</v>
      </c>
      <c r="S23">
        <f t="shared" si="1"/>
        <v>1606.2685151512621</v>
      </c>
      <c r="U23">
        <f t="shared" si="12"/>
        <v>1.6303999999999999E-2</v>
      </c>
      <c r="V23">
        <f t="shared" si="13"/>
        <v>0.01</v>
      </c>
      <c r="W23">
        <f t="shared" si="14"/>
        <v>0.76719875660800596</v>
      </c>
      <c r="X23">
        <f t="shared" si="15"/>
        <v>1.2508408527736929E-2</v>
      </c>
      <c r="Y23">
        <f t="shared" si="16"/>
        <v>7.6719875660800595E-3</v>
      </c>
      <c r="Z23">
        <f t="shared" si="17"/>
        <v>0.74701836051418902</v>
      </c>
      <c r="AB23">
        <f t="shared" si="18"/>
        <v>1241.5797529528536</v>
      </c>
      <c r="AC23">
        <f t="shared" si="19"/>
        <v>1199.9120727338566</v>
      </c>
      <c r="AE23">
        <f t="shared" si="2"/>
        <v>0</v>
      </c>
      <c r="AF23">
        <f t="shared" si="3"/>
        <v>0</v>
      </c>
      <c r="AG23">
        <f t="shared" si="3"/>
        <v>-9.3377295064273635</v>
      </c>
      <c r="AH23">
        <f t="shared" si="4"/>
        <v>-625.42042638684643</v>
      </c>
      <c r="AI23">
        <f t="shared" si="5"/>
        <v>-634.75815589327374</v>
      </c>
      <c r="AJ23">
        <f t="shared" si="6"/>
        <v>41.66768021899702</v>
      </c>
      <c r="AK23">
        <f t="shared" si="20"/>
        <v>86.910582706699756</v>
      </c>
      <c r="AL23">
        <f t="shared" si="7"/>
        <v>-506.17989296757696</v>
      </c>
      <c r="AN23">
        <f t="shared" si="8"/>
        <v>0</v>
      </c>
      <c r="AO23">
        <f t="shared" si="8"/>
        <v>0</v>
      </c>
      <c r="AP23">
        <f t="shared" si="8"/>
        <v>-1.5189982654271255</v>
      </c>
      <c r="AQ23">
        <f t="shared" si="8"/>
        <v>-101.73913714146448</v>
      </c>
      <c r="AR23">
        <f t="shared" si="8"/>
        <v>-103.2581354068916</v>
      </c>
      <c r="AS23">
        <f t="shared" si="8"/>
        <v>6.7782145470654909</v>
      </c>
      <c r="AT23">
        <f t="shared" si="8"/>
        <v>14.138021912914425</v>
      </c>
      <c r="AU23">
        <f t="shared" si="8"/>
        <v>-82.341898946911684</v>
      </c>
      <c r="AW23">
        <v>20</v>
      </c>
      <c r="AX23">
        <f>IF(Z23&gt;0, (R23*SUMPRODUCT(K23:$K$98, X23:$X$98)-K23*$AZ$3)/Z23, 0)</f>
        <v>1606.2685151512621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0.14524392148441262</v>
      </c>
      <c r="L24" s="2">
        <v>21</v>
      </c>
      <c r="M24" s="6">
        <v>1.9576E-2</v>
      </c>
      <c r="Q24" s="4">
        <f t="shared" si="22"/>
        <v>12.5</v>
      </c>
      <c r="R24">
        <f t="shared" si="0"/>
        <v>50000</v>
      </c>
      <c r="S24">
        <f t="shared" si="1"/>
        <v>1581.8749237242903</v>
      </c>
      <c r="U24">
        <f t="shared" si="12"/>
        <v>1.9576E-2</v>
      </c>
      <c r="V24">
        <f t="shared" si="13"/>
        <v>0.01</v>
      </c>
      <c r="W24">
        <f t="shared" si="14"/>
        <v>0.74701836051418902</v>
      </c>
      <c r="X24">
        <f t="shared" si="15"/>
        <v>1.4623631425425764E-2</v>
      </c>
      <c r="Y24">
        <f t="shared" si="16"/>
        <v>7.4701836051418906E-3</v>
      </c>
      <c r="Z24">
        <f t="shared" si="17"/>
        <v>0.7249245454836214</v>
      </c>
      <c r="AB24">
        <f t="shared" si="18"/>
        <v>1199.9120727338566</v>
      </c>
      <c r="AC24">
        <f t="shared" si="19"/>
        <v>1146.7399600927695</v>
      </c>
      <c r="AE24">
        <f t="shared" si="2"/>
        <v>0</v>
      </c>
      <c r="AF24">
        <f t="shared" si="3"/>
        <v>0</v>
      </c>
      <c r="AG24">
        <f t="shared" si="3"/>
        <v>-9.0615568185452666</v>
      </c>
      <c r="AH24">
        <f t="shared" si="4"/>
        <v>-731.18157127128825</v>
      </c>
      <c r="AI24">
        <f t="shared" ref="AI24:AI87" si="23">SUM(AE24:AH24)</f>
        <v>-740.24312808983348</v>
      </c>
      <c r="AJ24">
        <f t="shared" si="6"/>
        <v>53.172112641087097</v>
      </c>
      <c r="AK24">
        <f t="shared" si="20"/>
        <v>83.993845091369963</v>
      </c>
      <c r="AL24">
        <f t="shared" ref="AL24:AL87" si="24">SUM(AI24:AK24)</f>
        <v>-603.07717035737642</v>
      </c>
      <c r="AN24">
        <f t="shared" si="8"/>
        <v>0</v>
      </c>
      <c r="AO24">
        <f t="shared" si="8"/>
        <v>0</v>
      </c>
      <c r="AP24">
        <f t="shared" si="8"/>
        <v>-1.3161360470793324</v>
      </c>
      <c r="AQ24">
        <f t="shared" si="8"/>
        <v>-106.19967872857644</v>
      </c>
      <c r="AR24">
        <f t="shared" si="8"/>
        <v>-107.51581477565577</v>
      </c>
      <c r="AS24">
        <f t="shared" si="8"/>
        <v>7.7229261536023976</v>
      </c>
      <c r="AT24">
        <f t="shared" si="8"/>
        <v>12.199595441624854</v>
      </c>
      <c r="AU24">
        <f t="shared" si="8"/>
        <v>-87.593293180428518</v>
      </c>
      <c r="AW24">
        <v>21</v>
      </c>
      <c r="AX24">
        <f>IF(Z24&gt;0, (R24*SUMPRODUCT(K24:$K$98, X24:$X$98)-K24*$AZ$3)/Z24, 0)</f>
        <v>1581.8749237242903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0.12968207275393984</v>
      </c>
      <c r="L25" s="2">
        <v>22</v>
      </c>
      <c r="M25" s="6">
        <v>2.3283000000000002E-2</v>
      </c>
      <c r="Q25" s="4">
        <f t="shared" si="22"/>
        <v>12.5</v>
      </c>
      <c r="R25">
        <f t="shared" si="0"/>
        <v>50000</v>
      </c>
      <c r="S25">
        <f t="shared" si="1"/>
        <v>1546.6731148354031</v>
      </c>
      <c r="U25">
        <f t="shared" si="12"/>
        <v>2.3283000000000002E-2</v>
      </c>
      <c r="V25">
        <f t="shared" si="13"/>
        <v>0.01</v>
      </c>
      <c r="W25">
        <f t="shared" si="14"/>
        <v>0.7249245454836214</v>
      </c>
      <c r="X25">
        <f t="shared" si="15"/>
        <v>1.6878418192495158E-2</v>
      </c>
      <c r="Y25">
        <f t="shared" si="16"/>
        <v>7.2492454548362143E-3</v>
      </c>
      <c r="Z25">
        <f t="shared" si="17"/>
        <v>0.70079688183629008</v>
      </c>
      <c r="AB25">
        <f t="shared" si="18"/>
        <v>1146.7399600927695</v>
      </c>
      <c r="AC25">
        <f t="shared" si="19"/>
        <v>1083.9036960966728</v>
      </c>
      <c r="AE25">
        <f t="shared" si="2"/>
        <v>0</v>
      </c>
      <c r="AF25">
        <f t="shared" si="3"/>
        <v>0</v>
      </c>
      <c r="AG25">
        <f t="shared" si="3"/>
        <v>-8.7599610229536253</v>
      </c>
      <c r="AH25">
        <f t="shared" si="4"/>
        <v>-843.92090962475788</v>
      </c>
      <c r="AI25">
        <f t="shared" si="23"/>
        <v>-852.68087064771146</v>
      </c>
      <c r="AJ25">
        <f t="shared" si="6"/>
        <v>62.836263996096704</v>
      </c>
      <c r="AK25">
        <f t="shared" si="20"/>
        <v>80.271797206493872</v>
      </c>
      <c r="AL25">
        <f t="shared" si="24"/>
        <v>-709.57280944512092</v>
      </c>
      <c r="AN25">
        <f t="shared" si="8"/>
        <v>0</v>
      </c>
      <c r="AO25">
        <f t="shared" si="8"/>
        <v>0</v>
      </c>
      <c r="AP25">
        <f t="shared" si="8"/>
        <v>-1.1360099027003492</v>
      </c>
      <c r="AQ25">
        <f t="shared" si="8"/>
        <v>-109.44141280052894</v>
      </c>
      <c r="AR25">
        <f t="shared" si="8"/>
        <v>-110.57742270322927</v>
      </c>
      <c r="AS25">
        <f t="shared" si="8"/>
        <v>8.148736959127584</v>
      </c>
      <c r="AT25">
        <f t="shared" si="8"/>
        <v>10.409813045422043</v>
      </c>
      <c r="AU25">
        <f t="shared" si="8"/>
        <v>-92.018872698679658</v>
      </c>
      <c r="AW25">
        <v>22</v>
      </c>
      <c r="AX25">
        <f>IF(Z25&gt;0, (R25*SUMPRODUCT(K25:$K$98, X25:$X$98)-K25*$AZ$3)/Z25, 0)</f>
        <v>1546.6731148354031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0.11578756495887485</v>
      </c>
      <c r="L26" s="2">
        <v>23</v>
      </c>
      <c r="M26" s="6">
        <v>2.7149E-2</v>
      </c>
      <c r="Q26" s="4">
        <f t="shared" si="22"/>
        <v>12.5</v>
      </c>
      <c r="R26">
        <f t="shared" si="0"/>
        <v>50000</v>
      </c>
      <c r="S26">
        <f t="shared" si="1"/>
        <v>1501.5340944928942</v>
      </c>
      <c r="U26">
        <f t="shared" si="12"/>
        <v>2.7149E-2</v>
      </c>
      <c r="V26">
        <f t="shared" si="13"/>
        <v>0.01</v>
      </c>
      <c r="W26">
        <f t="shared" si="14"/>
        <v>0.70079688183629008</v>
      </c>
      <c r="X26">
        <f t="shared" si="15"/>
        <v>1.9025934544973439E-2</v>
      </c>
      <c r="Y26">
        <f t="shared" si="16"/>
        <v>7.0079688183629007E-3</v>
      </c>
      <c r="Z26">
        <f t="shared" si="17"/>
        <v>0.67476297847295374</v>
      </c>
      <c r="AB26">
        <f t="shared" si="18"/>
        <v>1083.9036960966728</v>
      </c>
      <c r="AC26">
        <f t="shared" si="19"/>
        <v>1013.1796178787148</v>
      </c>
      <c r="AE26">
        <f t="shared" si="2"/>
        <v>0</v>
      </c>
      <c r="AF26">
        <f t="shared" si="3"/>
        <v>0</v>
      </c>
      <c r="AG26">
        <f t="shared" si="3"/>
        <v>-8.4345372309119213</v>
      </c>
      <c r="AH26">
        <f t="shared" si="4"/>
        <v>-951.29672724867191</v>
      </c>
      <c r="AI26">
        <f t="shared" si="23"/>
        <v>-959.73126447958384</v>
      </c>
      <c r="AJ26">
        <f t="shared" si="6"/>
        <v>70.724078217957981</v>
      </c>
      <c r="AK26">
        <f t="shared" si="20"/>
        <v>75.873258726767105</v>
      </c>
      <c r="AL26">
        <f t="shared" si="24"/>
        <v>-813.1339275348588</v>
      </c>
      <c r="AN26">
        <f t="shared" si="8"/>
        <v>0</v>
      </c>
      <c r="AO26">
        <f t="shared" si="8"/>
        <v>0</v>
      </c>
      <c r="AP26">
        <f t="shared" si="8"/>
        <v>-0.97661452752226252</v>
      </c>
      <c r="AQ26">
        <f t="shared" si="8"/>
        <v>-110.14833160147064</v>
      </c>
      <c r="AR26">
        <f t="shared" si="8"/>
        <v>-111.12494612899292</v>
      </c>
      <c r="AS26">
        <f t="shared" si="8"/>
        <v>8.1889688008183548</v>
      </c>
      <c r="AT26">
        <f t="shared" si="8"/>
        <v>8.7851798734670634</v>
      </c>
      <c r="AU26">
        <f t="shared" si="8"/>
        <v>-94.150797454707501</v>
      </c>
      <c r="AW26">
        <v>23</v>
      </c>
      <c r="AX26">
        <f>IF(Z26&gt;0, (R26*SUMPRODUCT(K26:$K$98, X26:$X$98)-K26*$AZ$3)/Z26, 0)</f>
        <v>1501.5340944928942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0.10338175442756682</v>
      </c>
      <c r="L27" s="2">
        <v>24</v>
      </c>
      <c r="M27" s="6">
        <v>3.1286000000000001E-2</v>
      </c>
      <c r="Q27" s="4">
        <f t="shared" si="22"/>
        <v>12.5</v>
      </c>
      <c r="R27">
        <f t="shared" si="0"/>
        <v>50000</v>
      </c>
      <c r="S27">
        <f t="shared" si="1"/>
        <v>1449.3638931859457</v>
      </c>
      <c r="U27">
        <f t="shared" si="12"/>
        <v>3.1286000000000001E-2</v>
      </c>
      <c r="V27">
        <f t="shared" si="13"/>
        <v>0.01</v>
      </c>
      <c r="W27">
        <f t="shared" si="14"/>
        <v>0.67476297847295374</v>
      </c>
      <c r="X27">
        <f t="shared" si="15"/>
        <v>2.1110634544504833E-2</v>
      </c>
      <c r="Y27">
        <f t="shared" si="16"/>
        <v>6.7476297847295372E-3</v>
      </c>
      <c r="Z27">
        <f t="shared" si="17"/>
        <v>0.64690471414371942</v>
      </c>
      <c r="AB27">
        <f t="shared" si="18"/>
        <v>1013.1796178787148</v>
      </c>
      <c r="AC27">
        <f t="shared" si="19"/>
        <v>937.60033501168243</v>
      </c>
      <c r="AE27">
        <f t="shared" si="2"/>
        <v>0</v>
      </c>
      <c r="AF27">
        <f t="shared" si="3"/>
        <v>0</v>
      </c>
      <c r="AG27">
        <f t="shared" si="3"/>
        <v>-8.0863089267964927</v>
      </c>
      <c r="AH27">
        <f t="shared" si="4"/>
        <v>-1055.5317272252416</v>
      </c>
      <c r="AI27">
        <f t="shared" si="23"/>
        <v>-1063.618036152038</v>
      </c>
      <c r="AJ27">
        <f t="shared" si="6"/>
        <v>75.579282867032362</v>
      </c>
      <c r="AK27">
        <f t="shared" si="20"/>
        <v>70.922573251510045</v>
      </c>
      <c r="AL27">
        <f t="shared" si="24"/>
        <v>-917.11618003349565</v>
      </c>
      <c r="AN27">
        <f t="shared" si="8"/>
        <v>0</v>
      </c>
      <c r="AO27">
        <f t="shared" si="8"/>
        <v>0</v>
      </c>
      <c r="AP27">
        <f t="shared" si="8"/>
        <v>-0.83597680369551641</v>
      </c>
      <c r="AQ27">
        <f t="shared" si="8"/>
        <v>-109.12272181450538</v>
      </c>
      <c r="AR27">
        <f t="shared" si="8"/>
        <v>-109.95869861820088</v>
      </c>
      <c r="AS27">
        <f t="shared" si="8"/>
        <v>7.8135188611711479</v>
      </c>
      <c r="AT27">
        <f t="shared" si="8"/>
        <v>7.3321000512587311</v>
      </c>
      <c r="AU27">
        <f t="shared" si="8"/>
        <v>-94.813079705771003</v>
      </c>
      <c r="AW27">
        <v>24</v>
      </c>
      <c r="AX27">
        <f>IF(Z27&gt;0, (R27*SUMPRODUCT(K27:$K$98, X27:$X$98)-K27*$AZ$3)/Z27, 0)</f>
        <v>1449.3638931859457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9.230513788175608E-2</v>
      </c>
      <c r="L28" s="2">
        <v>25</v>
      </c>
      <c r="M28" s="6">
        <v>3.5844000000000001E-2</v>
      </c>
      <c r="Q28" s="4">
        <f t="shared" si="22"/>
        <v>12.5</v>
      </c>
      <c r="R28">
        <f t="shared" si="0"/>
        <v>50000</v>
      </c>
      <c r="S28">
        <f t="shared" si="1"/>
        <v>1392.2164432997463</v>
      </c>
      <c r="U28">
        <f t="shared" si="12"/>
        <v>3.5844000000000001E-2</v>
      </c>
      <c r="V28">
        <f t="shared" si="13"/>
        <v>0.01</v>
      </c>
      <c r="W28">
        <f t="shared" si="14"/>
        <v>0.64690471414371942</v>
      </c>
      <c r="X28">
        <f t="shared" si="15"/>
        <v>2.3187652573767481E-2</v>
      </c>
      <c r="Y28">
        <f t="shared" si="16"/>
        <v>6.4690471414371939E-3</v>
      </c>
      <c r="Z28">
        <f t="shared" si="17"/>
        <v>0.61724801442851474</v>
      </c>
      <c r="AB28">
        <f t="shared" si="18"/>
        <v>937.60033501168243</v>
      </c>
      <c r="AC28">
        <f t="shared" si="19"/>
        <v>859.34283528149729</v>
      </c>
      <c r="AE28">
        <f t="shared" si="2"/>
        <v>0</v>
      </c>
      <c r="AF28">
        <f t="shared" si="3"/>
        <v>0</v>
      </c>
      <c r="AG28">
        <f t="shared" si="3"/>
        <v>-7.715600180356434</v>
      </c>
      <c r="AH28">
        <f t="shared" si="4"/>
        <v>-1159.3826286883741</v>
      </c>
      <c r="AI28">
        <f t="shared" si="23"/>
        <v>-1167.0982288687305</v>
      </c>
      <c r="AJ28">
        <f t="shared" si="6"/>
        <v>78.257499730185145</v>
      </c>
      <c r="AK28">
        <f t="shared" si="20"/>
        <v>65.632023450817783</v>
      </c>
      <c r="AL28">
        <f t="shared" si="24"/>
        <v>-1023.2087056877276</v>
      </c>
      <c r="AN28">
        <f t="shared" si="8"/>
        <v>0</v>
      </c>
      <c r="AO28">
        <f t="shared" si="8"/>
        <v>0</v>
      </c>
      <c r="AP28">
        <f t="shared" si="8"/>
        <v>-0.71218953848830269</v>
      </c>
      <c r="AQ28">
        <f t="shared" si="8"/>
        <v>-107.01697339879318</v>
      </c>
      <c r="AR28">
        <f t="shared" si="8"/>
        <v>-107.72916293728149</v>
      </c>
      <c r="AS28">
        <f t="shared" si="8"/>
        <v>7.2235693028762293</v>
      </c>
      <c r="AT28">
        <f t="shared" si="8"/>
        <v>6.0581729740863839</v>
      </c>
      <c r="AU28">
        <f t="shared" si="8"/>
        <v>-94.447420660318869</v>
      </c>
      <c r="AW28">
        <v>25</v>
      </c>
      <c r="AX28">
        <f>IF(Z28&gt;0, (R28*SUMPRODUCT(K28:$K$98, X28:$X$98)-K28*$AZ$3)/Z28, 0)</f>
        <v>1392.2164432997463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8.2415301680139358E-2</v>
      </c>
      <c r="L29" s="2">
        <v>26</v>
      </c>
      <c r="M29" s="6">
        <v>4.1295999999999999E-2</v>
      </c>
      <c r="Q29" s="4">
        <f t="shared" si="22"/>
        <v>12.5</v>
      </c>
      <c r="R29">
        <f t="shared" si="0"/>
        <v>50000</v>
      </c>
      <c r="S29">
        <f t="shared" si="1"/>
        <v>1331.8019015580705</v>
      </c>
      <c r="U29">
        <f t="shared" si="12"/>
        <v>4.1295999999999999E-2</v>
      </c>
      <c r="V29">
        <f t="shared" si="13"/>
        <v>0.01</v>
      </c>
      <c r="W29">
        <f t="shared" si="14"/>
        <v>0.61724801442851474</v>
      </c>
      <c r="X29">
        <f t="shared" si="15"/>
        <v>2.5489874003839945E-2</v>
      </c>
      <c r="Y29">
        <f t="shared" si="16"/>
        <v>6.1724801442851474E-3</v>
      </c>
      <c r="Z29">
        <f t="shared" si="17"/>
        <v>0.58558566028038961</v>
      </c>
      <c r="AB29">
        <f t="shared" si="18"/>
        <v>859.34283528149729</v>
      </c>
      <c r="AC29">
        <f t="shared" si="19"/>
        <v>779.88409588656123</v>
      </c>
      <c r="AE29">
        <f t="shared" si="2"/>
        <v>0</v>
      </c>
      <c r="AF29">
        <f t="shared" si="3"/>
        <v>0</v>
      </c>
      <c r="AG29">
        <f t="shared" si="3"/>
        <v>-7.31982075350487</v>
      </c>
      <c r="AH29">
        <f t="shared" si="4"/>
        <v>-1274.4937001919973</v>
      </c>
      <c r="AI29">
        <f t="shared" si="23"/>
        <v>-1281.8135209455022</v>
      </c>
      <c r="AJ29">
        <f t="shared" si="6"/>
        <v>79.45873939493606</v>
      </c>
      <c r="AK29">
        <f t="shared" si="20"/>
        <v>60.153998469704817</v>
      </c>
      <c r="AL29">
        <f t="shared" si="24"/>
        <v>-1142.2007830808614</v>
      </c>
      <c r="AN29">
        <f t="shared" si="8"/>
        <v>0</v>
      </c>
      <c r="AO29">
        <f t="shared" si="8"/>
        <v>0</v>
      </c>
      <c r="AP29">
        <f t="shared" si="8"/>
        <v>-0.60326523564464885</v>
      </c>
      <c r="AQ29">
        <f t="shared" si="8"/>
        <v>-105.03778279076055</v>
      </c>
      <c r="AR29">
        <f t="shared" si="8"/>
        <v>-105.64104802640519</v>
      </c>
      <c r="AS29">
        <f t="shared" si="8"/>
        <v>6.5486159783572289</v>
      </c>
      <c r="AT29">
        <f t="shared" si="8"/>
        <v>4.9576099311473634</v>
      </c>
      <c r="AU29">
        <f t="shared" si="8"/>
        <v>-94.134822116900608</v>
      </c>
      <c r="AW29">
        <v>26</v>
      </c>
      <c r="AX29">
        <f>IF(Z29&gt;0, (R29*SUMPRODUCT(K29:$K$98, X29:$X$98)-K29*$AZ$3)/Z29, 0)</f>
        <v>1331.8019015580705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7.3585090785838705E-2</v>
      </c>
      <c r="L30" s="2">
        <v>27</v>
      </c>
      <c r="M30" s="6">
        <v>4.7109999999999999E-2</v>
      </c>
      <c r="Q30" s="4">
        <f t="shared" si="22"/>
        <v>12.5</v>
      </c>
      <c r="R30">
        <f t="shared" si="0"/>
        <v>50000</v>
      </c>
      <c r="S30">
        <f t="shared" si="1"/>
        <v>1266.7951100360913</v>
      </c>
      <c r="U30">
        <f t="shared" si="12"/>
        <v>4.7109999999999999E-2</v>
      </c>
      <c r="V30">
        <f t="shared" si="13"/>
        <v>0.01</v>
      </c>
      <c r="W30">
        <f t="shared" si="14"/>
        <v>0.58558566028038961</v>
      </c>
      <c r="X30">
        <f t="shared" si="15"/>
        <v>2.7586940455809155E-2</v>
      </c>
      <c r="Y30">
        <f t="shared" si="16"/>
        <v>5.8558566028038966E-3</v>
      </c>
      <c r="Z30">
        <f t="shared" si="17"/>
        <v>0.55214286322177664</v>
      </c>
      <c r="AB30">
        <f t="shared" si="18"/>
        <v>779.88409588656123</v>
      </c>
      <c r="AC30">
        <f t="shared" si="19"/>
        <v>699.45187917067301</v>
      </c>
      <c r="AE30">
        <f t="shared" si="2"/>
        <v>0</v>
      </c>
      <c r="AF30">
        <f t="shared" si="3"/>
        <v>0</v>
      </c>
      <c r="AG30">
        <f t="shared" si="3"/>
        <v>-6.901785790272208</v>
      </c>
      <c r="AH30">
        <f t="shared" si="4"/>
        <v>-1379.3470227904577</v>
      </c>
      <c r="AI30">
        <f t="shared" si="23"/>
        <v>-1386.2488085807299</v>
      </c>
      <c r="AJ30">
        <f t="shared" si="6"/>
        <v>80.432216715888217</v>
      </c>
      <c r="AK30">
        <f t="shared" si="20"/>
        <v>54.591886712059292</v>
      </c>
      <c r="AL30">
        <f t="shared" si="24"/>
        <v>-1251.2247051527825</v>
      </c>
      <c r="AN30">
        <f t="shared" si="8"/>
        <v>0</v>
      </c>
      <c r="AO30">
        <f t="shared" si="8"/>
        <v>0</v>
      </c>
      <c r="AP30">
        <f t="shared" si="8"/>
        <v>-0.50786853396159193</v>
      </c>
      <c r="AQ30">
        <f t="shared" si="8"/>
        <v>-101.49937589721216</v>
      </c>
      <c r="AR30">
        <f t="shared" si="8"/>
        <v>-102.00724443117376</v>
      </c>
      <c r="AS30">
        <f t="shared" si="8"/>
        <v>5.9186119691448882</v>
      </c>
      <c r="AT30">
        <f t="shared" si="8"/>
        <v>4.0171489398771048</v>
      </c>
      <c r="AU30">
        <f t="shared" si="8"/>
        <v>-92.071483522151766</v>
      </c>
      <c r="AW30">
        <v>27</v>
      </c>
      <c r="AX30">
        <f>IF(Z30&gt;0, (R30*SUMPRODUCT(K30:$K$98, X30:$X$98)-K30*$AZ$3)/Z30, 0)</f>
        <v>1266.7951100360913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6.5700973915927413E-2</v>
      </c>
      <c r="L31" s="2">
        <v>28</v>
      </c>
      <c r="M31" s="6">
        <v>5.2900999999999997E-2</v>
      </c>
      <c r="Q31" s="4">
        <f t="shared" si="22"/>
        <v>12.5</v>
      </c>
      <c r="R31">
        <f t="shared" si="0"/>
        <v>50000</v>
      </c>
      <c r="S31">
        <f t="shared" si="1"/>
        <v>1198.1189645896259</v>
      </c>
      <c r="U31">
        <f t="shared" si="12"/>
        <v>5.2900999999999997E-2</v>
      </c>
      <c r="V31">
        <f t="shared" si="13"/>
        <v>0.01</v>
      </c>
      <c r="W31">
        <f t="shared" si="14"/>
        <v>0.55214286322177664</v>
      </c>
      <c r="X31">
        <f t="shared" si="15"/>
        <v>2.9208909607295205E-2</v>
      </c>
      <c r="Y31">
        <f t="shared" si="16"/>
        <v>5.5214286322177661E-3</v>
      </c>
      <c r="Z31">
        <f t="shared" si="17"/>
        <v>0.51741252498226376</v>
      </c>
      <c r="AB31">
        <f t="shared" si="18"/>
        <v>699.45187917067301</v>
      </c>
      <c r="AC31">
        <f t="shared" si="19"/>
        <v>619.92175869745381</v>
      </c>
      <c r="AE31">
        <f t="shared" si="2"/>
        <v>0</v>
      </c>
      <c r="AF31">
        <f t="shared" si="3"/>
        <v>0</v>
      </c>
      <c r="AG31">
        <f t="shared" si="3"/>
        <v>-6.4676565622782967</v>
      </c>
      <c r="AH31">
        <f t="shared" si="4"/>
        <v>-1460.4454803647602</v>
      </c>
      <c r="AI31">
        <f t="shared" si="23"/>
        <v>-1466.9131369270385</v>
      </c>
      <c r="AJ31">
        <f t="shared" si="6"/>
        <v>79.530120473219199</v>
      </c>
      <c r="AK31">
        <f t="shared" si="20"/>
        <v>48.961631541947114</v>
      </c>
      <c r="AL31">
        <f t="shared" si="24"/>
        <v>-1338.4213849118723</v>
      </c>
      <c r="AN31">
        <f t="shared" si="8"/>
        <v>0</v>
      </c>
      <c r="AO31">
        <f t="shared" si="8"/>
        <v>0</v>
      </c>
      <c r="AP31">
        <f t="shared" si="8"/>
        <v>-0.42493133509542313</v>
      </c>
      <c r="AQ31">
        <f t="shared" si="8"/>
        <v>-95.952690411079189</v>
      </c>
      <c r="AR31">
        <f t="shared" si="8"/>
        <v>-96.377621746174611</v>
      </c>
      <c r="AS31">
        <f t="shared" si="8"/>
        <v>5.2252063707415397</v>
      </c>
      <c r="AT31">
        <f t="shared" si="8"/>
        <v>3.216826876818716</v>
      </c>
      <c r="AU31">
        <f t="shared" si="8"/>
        <v>-87.935588498614365</v>
      </c>
      <c r="AW31">
        <v>28</v>
      </c>
      <c r="AX31">
        <f>IF(Z31&gt;0, (R31*SUMPRODUCT(K31:$K$98, X31:$X$98)-K31*$AZ$3)/Z31, 0)</f>
        <v>1198.1189645896259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5.8661583853506616E-2</v>
      </c>
      <c r="L32" s="2">
        <v>29</v>
      </c>
      <c r="M32" s="6">
        <v>5.9271999999999998E-2</v>
      </c>
      <c r="Q32" s="4">
        <f t="shared" si="22"/>
        <v>12.5</v>
      </c>
      <c r="R32">
        <f t="shared" si="0"/>
        <v>50000</v>
      </c>
      <c r="S32">
        <f t="shared" si="1"/>
        <v>1128.7748584196472</v>
      </c>
      <c r="U32">
        <f t="shared" si="12"/>
        <v>5.9271999999999998E-2</v>
      </c>
      <c r="V32">
        <f t="shared" si="13"/>
        <v>0.01</v>
      </c>
      <c r="W32">
        <f t="shared" si="14"/>
        <v>0.51741252498226376</v>
      </c>
      <c r="X32">
        <f t="shared" si="15"/>
        <v>3.0668075180748735E-2</v>
      </c>
      <c r="Y32">
        <f t="shared" si="16"/>
        <v>5.1741252498226373E-3</v>
      </c>
      <c r="Z32">
        <f t="shared" si="17"/>
        <v>0.48157032455169241</v>
      </c>
      <c r="AB32">
        <f t="shared" si="18"/>
        <v>619.92175869745381</v>
      </c>
      <c r="AC32">
        <f t="shared" si="19"/>
        <v>543.58447491494019</v>
      </c>
      <c r="AE32">
        <f t="shared" si="2"/>
        <v>0</v>
      </c>
      <c r="AF32">
        <f t="shared" si="3"/>
        <v>0</v>
      </c>
      <c r="AG32">
        <f t="shared" si="3"/>
        <v>-6.0196290568961555</v>
      </c>
      <c r="AH32">
        <f t="shared" si="4"/>
        <v>-1533.4037590374367</v>
      </c>
      <c r="AI32">
        <f t="shared" si="23"/>
        <v>-1539.4233880943327</v>
      </c>
      <c r="AJ32">
        <f t="shared" si="6"/>
        <v>76.337283782513623</v>
      </c>
      <c r="AK32">
        <f t="shared" si="20"/>
        <v>43.394523108821772</v>
      </c>
      <c r="AL32">
        <f t="shared" si="24"/>
        <v>-1419.6915812029974</v>
      </c>
      <c r="AN32">
        <f t="shared" si="8"/>
        <v>0</v>
      </c>
      <c r="AO32">
        <f t="shared" si="8"/>
        <v>0</v>
      </c>
      <c r="AP32">
        <f t="shared" si="8"/>
        <v>-0.35312097468811876</v>
      </c>
      <c r="AQ32">
        <f t="shared" si="8"/>
        <v>-89.951893192056843</v>
      </c>
      <c r="AR32">
        <f t="shared" si="8"/>
        <v>-90.305014166744954</v>
      </c>
      <c r="AS32">
        <f t="shared" si="8"/>
        <v>4.4780659737568538</v>
      </c>
      <c r="AT32">
        <f t="shared" si="8"/>
        <v>2.5455914561310791</v>
      </c>
      <c r="AU32">
        <f t="shared" si="8"/>
        <v>-83.281356736857035</v>
      </c>
      <c r="AW32">
        <v>29</v>
      </c>
      <c r="AX32">
        <f>IF(Z32&gt;0, (R32*SUMPRODUCT(K32:$K$98, X32:$X$98)-K32*$AZ$3)/Z32, 0)</f>
        <v>1128.7748584196472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5.2376414154916617E-2</v>
      </c>
      <c r="L33" s="2">
        <v>30</v>
      </c>
      <c r="M33" s="6">
        <v>6.6047999999999996E-2</v>
      </c>
      <c r="Q33" s="4">
        <f t="shared" si="22"/>
        <v>12.5</v>
      </c>
      <c r="R33">
        <f t="shared" si="0"/>
        <v>50000</v>
      </c>
      <c r="S33">
        <f t="shared" si="1"/>
        <v>1058.8798716000138</v>
      </c>
      <c r="U33">
        <f t="shared" si="12"/>
        <v>6.6047999999999996E-2</v>
      </c>
      <c r="V33">
        <f t="shared" si="13"/>
        <v>0.01</v>
      </c>
      <c r="W33">
        <f t="shared" si="14"/>
        <v>0.48157032455169241</v>
      </c>
      <c r="X33">
        <f t="shared" si="15"/>
        <v>3.1806756795990175E-2</v>
      </c>
      <c r="Y33">
        <f t="shared" si="16"/>
        <v>4.8157032455169238E-3</v>
      </c>
      <c r="Z33">
        <f t="shared" si="17"/>
        <v>0.44494786451018531</v>
      </c>
      <c r="AB33">
        <f t="shared" si="18"/>
        <v>543.58447491494019</v>
      </c>
      <c r="AC33">
        <f t="shared" si="19"/>
        <v>471.14633764124534</v>
      </c>
      <c r="AE33">
        <f t="shared" si="2"/>
        <v>0</v>
      </c>
      <c r="AF33">
        <f t="shared" si="3"/>
        <v>0</v>
      </c>
      <c r="AG33">
        <f t="shared" si="3"/>
        <v>-5.5618483063773168</v>
      </c>
      <c r="AH33">
        <f t="shared" si="4"/>
        <v>-1590.3378397995089</v>
      </c>
      <c r="AI33">
        <f t="shared" si="23"/>
        <v>-1595.8996881058861</v>
      </c>
      <c r="AJ33">
        <f t="shared" si="6"/>
        <v>72.438137273694849</v>
      </c>
      <c r="AK33">
        <f t="shared" si="20"/>
        <v>38.050913244045816</v>
      </c>
      <c r="AL33">
        <f t="shared" si="24"/>
        <v>-1485.4106375881454</v>
      </c>
      <c r="AN33">
        <f t="shared" si="8"/>
        <v>0</v>
      </c>
      <c r="AO33">
        <f t="shared" si="8"/>
        <v>0</v>
      </c>
      <c r="AP33">
        <f t="shared" si="8"/>
        <v>-0.29130967036163991</v>
      </c>
      <c r="AQ33">
        <f t="shared" si="8"/>
        <v>-83.296193343574515</v>
      </c>
      <c r="AR33">
        <f t="shared" si="8"/>
        <v>-83.587503013936143</v>
      </c>
      <c r="AS33">
        <f t="shared" si="8"/>
        <v>3.7940498784577441</v>
      </c>
      <c r="AT33">
        <f t="shared" si="8"/>
        <v>1.9929703910429455</v>
      </c>
      <c r="AU33">
        <f t="shared" si="8"/>
        <v>-77.800482744435456</v>
      </c>
      <c r="AW33">
        <v>30</v>
      </c>
      <c r="AX33">
        <f>IF(Z33&gt;0, (R33*SUMPRODUCT(K33:$K$98, X33:$X$98)-K33*$AZ$3)/Z33, 0)</f>
        <v>1058.8798716000138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4.6764655495461264E-2</v>
      </c>
      <c r="L34" s="2">
        <v>31</v>
      </c>
      <c r="M34" s="6">
        <v>7.3592000000000005E-2</v>
      </c>
      <c r="Q34" s="4">
        <f t="shared" si="22"/>
        <v>12.5</v>
      </c>
      <c r="R34">
        <f t="shared" si="0"/>
        <v>50000</v>
      </c>
      <c r="S34">
        <f t="shared" si="1"/>
        <v>989.53693028915836</v>
      </c>
      <c r="U34">
        <f t="shared" si="12"/>
        <v>7.3592000000000005E-2</v>
      </c>
      <c r="V34">
        <f t="shared" si="13"/>
        <v>0.01</v>
      </c>
      <c r="W34">
        <f t="shared" si="14"/>
        <v>0.44494786451018531</v>
      </c>
      <c r="X34">
        <f t="shared" si="15"/>
        <v>3.274460324503356E-2</v>
      </c>
      <c r="Y34">
        <f t="shared" si="16"/>
        <v>4.4494786451018528E-3</v>
      </c>
      <c r="Z34">
        <f t="shared" si="17"/>
        <v>0.40775378262004985</v>
      </c>
      <c r="AB34">
        <f t="shared" si="18"/>
        <v>471.14633764124534</v>
      </c>
      <c r="AC34">
        <f t="shared" si="19"/>
        <v>403.48742636763689</v>
      </c>
      <c r="AE34">
        <f t="shared" si="2"/>
        <v>0</v>
      </c>
      <c r="AF34">
        <f t="shared" si="3"/>
        <v>0</v>
      </c>
      <c r="AG34">
        <f t="shared" si="3"/>
        <v>-5.0969222827506231</v>
      </c>
      <c r="AH34">
        <f t="shared" si="4"/>
        <v>-1637.2301622516779</v>
      </c>
      <c r="AI34">
        <f t="shared" si="23"/>
        <v>-1642.3270845344286</v>
      </c>
      <c r="AJ34">
        <f t="shared" si="6"/>
        <v>67.658911273608453</v>
      </c>
      <c r="AK34">
        <f t="shared" si="20"/>
        <v>32.980243634887174</v>
      </c>
      <c r="AL34">
        <f t="shared" si="24"/>
        <v>-1541.6879296259331</v>
      </c>
      <c r="AN34">
        <f t="shared" si="8"/>
        <v>0</v>
      </c>
      <c r="AO34">
        <f t="shared" si="8"/>
        <v>0</v>
      </c>
      <c r="AP34">
        <f t="shared" si="8"/>
        <v>-0.23835581463997291</v>
      </c>
      <c r="AQ34">
        <f t="shared" si="8"/>
        <v>-76.564504504477867</v>
      </c>
      <c r="AR34">
        <f t="shared" si="8"/>
        <v>-76.802860319117841</v>
      </c>
      <c r="AS34">
        <f t="shared" si="8"/>
        <v>3.1640456769082794</v>
      </c>
      <c r="AT34">
        <f t="shared" si="8"/>
        <v>1.5423097317418779</v>
      </c>
      <c r="AU34">
        <f t="shared" ref="AU34:AU89" si="25">AL34*$K34</f>
        <v>-72.096504910467686</v>
      </c>
      <c r="AW34">
        <v>31</v>
      </c>
      <c r="AX34">
        <f>IF(Z34&gt;0, (R34*SUMPRODUCT(K34:$K$98, X34:$X$98)-K34*$AZ$3)/Z34, 0)</f>
        <v>989.53693028915836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4.1754156692376129E-2</v>
      </c>
      <c r="L35" s="2">
        <v>32</v>
      </c>
      <c r="M35" s="6">
        <v>8.2293000000000005E-2</v>
      </c>
      <c r="Q35" s="4">
        <f t="shared" si="22"/>
        <v>12.5</v>
      </c>
      <c r="R35">
        <f t="shared" si="0"/>
        <v>50000</v>
      </c>
      <c r="S35">
        <f t="shared" si="1"/>
        <v>921.00911634826764</v>
      </c>
      <c r="U35">
        <f t="shared" si="12"/>
        <v>8.2293000000000005E-2</v>
      </c>
      <c r="V35">
        <f t="shared" si="13"/>
        <v>0.01</v>
      </c>
      <c r="W35">
        <f t="shared" si="14"/>
        <v>0.40775378262004985</v>
      </c>
      <c r="X35">
        <f t="shared" si="15"/>
        <v>3.3555282033151765E-2</v>
      </c>
      <c r="Y35">
        <f t="shared" si="16"/>
        <v>4.0775378262004986E-3</v>
      </c>
      <c r="Z35">
        <f t="shared" si="17"/>
        <v>0.37012096276069756</v>
      </c>
      <c r="AB35">
        <f t="shared" si="18"/>
        <v>403.48742636763689</v>
      </c>
      <c r="AC35">
        <f t="shared" si="19"/>
        <v>340.88478085420013</v>
      </c>
      <c r="AE35">
        <f t="shared" si="2"/>
        <v>0</v>
      </c>
      <c r="AF35">
        <f t="shared" ref="AF35:AG66" si="26">-$Z35*P35</f>
        <v>0</v>
      </c>
      <c r="AG35">
        <f t="shared" si="26"/>
        <v>-4.6265120345087194</v>
      </c>
      <c r="AH35">
        <f t="shared" si="4"/>
        <v>-1677.7641016575883</v>
      </c>
      <c r="AI35">
        <f t="shared" si="23"/>
        <v>-1682.3906136920971</v>
      </c>
      <c r="AJ35">
        <f t="shared" si="6"/>
        <v>62.602645513436755</v>
      </c>
      <c r="AK35">
        <f t="shared" si="20"/>
        <v>28.244119845734584</v>
      </c>
      <c r="AL35">
        <f t="shared" si="24"/>
        <v>-1591.5438483329258</v>
      </c>
      <c r="AN35">
        <f t="shared" ref="AN35:AT66" si="27">AE35*$K35</f>
        <v>0</v>
      </c>
      <c r="AO35">
        <f t="shared" si="27"/>
        <v>0</v>
      </c>
      <c r="AP35">
        <f t="shared" si="27"/>
        <v>-0.19317610842804095</v>
      </c>
      <c r="AQ35">
        <f t="shared" si="27"/>
        <v>-70.053625193454621</v>
      </c>
      <c r="AR35">
        <f t="shared" si="27"/>
        <v>-70.246801301882655</v>
      </c>
      <c r="AS35">
        <f t="shared" si="27"/>
        <v>2.6139206701253159</v>
      </c>
      <c r="AT35">
        <f t="shared" si="27"/>
        <v>1.1793094056770521</v>
      </c>
      <c r="AU35">
        <f t="shared" si="25"/>
        <v>-66.4535712260803</v>
      </c>
      <c r="AW35">
        <v>32</v>
      </c>
      <c r="AX35">
        <f>IF(Z35&gt;0, (R35*SUMPRODUCT(K35:$K$98, X35:$X$98)-K35*$AZ$3)/Z35, 0)</f>
        <v>921.00911634826764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3.7280497046764401E-2</v>
      </c>
      <c r="L36" s="2">
        <v>33</v>
      </c>
      <c r="M36" s="6">
        <v>9.1596999999999998E-2</v>
      </c>
      <c r="Q36" s="4">
        <f t="shared" si="22"/>
        <v>12.5</v>
      </c>
      <c r="R36">
        <f t="shared" si="0"/>
        <v>50000</v>
      </c>
      <c r="S36">
        <f t="shared" si="1"/>
        <v>851.97579019952695</v>
      </c>
      <c r="U36">
        <f t="shared" si="12"/>
        <v>9.1596999999999998E-2</v>
      </c>
      <c r="V36">
        <f t="shared" si="13"/>
        <v>0.01</v>
      </c>
      <c r="W36">
        <f t="shared" si="14"/>
        <v>0.37012096276069756</v>
      </c>
      <c r="X36">
        <f t="shared" si="15"/>
        <v>3.3901969825991612E-2</v>
      </c>
      <c r="Y36">
        <f t="shared" si="16"/>
        <v>3.7012096276069755E-3</v>
      </c>
      <c r="Z36">
        <f t="shared" si="17"/>
        <v>0.33251778330709897</v>
      </c>
      <c r="AB36">
        <f t="shared" si="18"/>
        <v>340.88478085420013</v>
      </c>
      <c r="AC36">
        <f t="shared" si="19"/>
        <v>283.29710118846072</v>
      </c>
      <c r="AE36">
        <f t="shared" si="2"/>
        <v>0</v>
      </c>
      <c r="AF36">
        <f t="shared" si="26"/>
        <v>0</v>
      </c>
      <c r="AG36">
        <f t="shared" si="26"/>
        <v>-4.1564722913387371</v>
      </c>
      <c r="AH36">
        <f t="shared" si="4"/>
        <v>-1695.0984912995807</v>
      </c>
      <c r="AI36">
        <f t="shared" si="23"/>
        <v>-1699.2549635909195</v>
      </c>
      <c r="AJ36">
        <f t="shared" si="6"/>
        <v>57.587679665739415</v>
      </c>
      <c r="AK36">
        <f t="shared" si="20"/>
        <v>23.861934659794013</v>
      </c>
      <c r="AL36">
        <f t="shared" si="24"/>
        <v>-1617.805349265386</v>
      </c>
      <c r="AN36">
        <f t="shared" si="27"/>
        <v>0</v>
      </c>
      <c r="AO36">
        <f t="shared" si="27"/>
        <v>0</v>
      </c>
      <c r="AP36">
        <f t="shared" si="27"/>
        <v>-0.15495535298221186</v>
      </c>
      <c r="AQ36">
        <f t="shared" si="27"/>
        <v>-63.194114298868811</v>
      </c>
      <c r="AR36">
        <f t="shared" si="27"/>
        <v>-63.349069651851025</v>
      </c>
      <c r="AS36">
        <f t="shared" si="27"/>
        <v>2.1468973217086127</v>
      </c>
      <c r="AT36">
        <f t="shared" si="27"/>
        <v>0.88958478461453583</v>
      </c>
      <c r="AU36">
        <f t="shared" si="25"/>
        <v>-60.312587545527869</v>
      </c>
      <c r="AW36">
        <v>33</v>
      </c>
      <c r="AX36">
        <f>IF(Z36&gt;0, (R36*SUMPRODUCT(K36:$K$98, X36:$X$98)-K36*$AZ$3)/Z36, 0)</f>
        <v>851.97579019952695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3.3286158077468216E-2</v>
      </c>
      <c r="L37" s="2">
        <v>34</v>
      </c>
      <c r="M37" s="6">
        <v>0.10148</v>
      </c>
      <c r="Q37" s="4">
        <f t="shared" si="22"/>
        <v>12.5</v>
      </c>
      <c r="R37">
        <f t="shared" si="0"/>
        <v>50000</v>
      </c>
      <c r="S37">
        <f t="shared" si="1"/>
        <v>782.65125130541264</v>
      </c>
      <c r="U37">
        <f t="shared" si="12"/>
        <v>0.10148</v>
      </c>
      <c r="V37">
        <f t="shared" si="13"/>
        <v>0.01</v>
      </c>
      <c r="W37">
        <f t="shared" si="14"/>
        <v>0.33251778330709897</v>
      </c>
      <c r="X37">
        <f t="shared" si="15"/>
        <v>3.3743904650004403E-2</v>
      </c>
      <c r="Y37">
        <f t="shared" si="16"/>
        <v>3.3251778330709897E-3</v>
      </c>
      <c r="Z37">
        <f t="shared" si="17"/>
        <v>0.29544870082402358</v>
      </c>
      <c r="AB37">
        <f t="shared" si="18"/>
        <v>283.29710118846072</v>
      </c>
      <c r="AC37">
        <f t="shared" si="19"/>
        <v>231.23329539648054</v>
      </c>
      <c r="AE37">
        <f t="shared" si="2"/>
        <v>0</v>
      </c>
      <c r="AF37">
        <f t="shared" si="26"/>
        <v>0</v>
      </c>
      <c r="AG37">
        <f t="shared" si="26"/>
        <v>-3.6931087603002948</v>
      </c>
      <c r="AH37">
        <f t="shared" si="4"/>
        <v>-1687.1952325002201</v>
      </c>
      <c r="AI37">
        <f t="shared" si="23"/>
        <v>-1690.8883412605203</v>
      </c>
      <c r="AJ37">
        <f t="shared" si="6"/>
        <v>52.063805791980172</v>
      </c>
      <c r="AK37">
        <f t="shared" si="20"/>
        <v>19.830797083192252</v>
      </c>
      <c r="AL37">
        <f t="shared" si="24"/>
        <v>-1618.9937383853478</v>
      </c>
      <c r="AN37">
        <f t="shared" si="27"/>
        <v>0</v>
      </c>
      <c r="AO37">
        <f t="shared" si="27"/>
        <v>0</v>
      </c>
      <c r="AP37">
        <f t="shared" si="27"/>
        <v>-0.12292940199263828</v>
      </c>
      <c r="AQ37">
        <f t="shared" si="27"/>
        <v>-56.160247216553067</v>
      </c>
      <c r="AR37">
        <f t="shared" si="27"/>
        <v>-56.283176618545703</v>
      </c>
      <c r="AS37">
        <f t="shared" si="27"/>
        <v>1.7330040697064573</v>
      </c>
      <c r="AT37">
        <f t="shared" si="27"/>
        <v>0.66009104651333295</v>
      </c>
      <c r="AU37">
        <f t="shared" si="25"/>
        <v>-53.890081502325906</v>
      </c>
      <c r="AW37">
        <v>34</v>
      </c>
      <c r="AX37">
        <f>IF(Z37&gt;0, (R37*SUMPRODUCT(K37:$K$98, X37:$X$98)-K37*$AZ$3)/Z37, 0)</f>
        <v>782.65125130541264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2.9719783997739477E-2</v>
      </c>
      <c r="L38" s="2">
        <v>35</v>
      </c>
      <c r="M38" s="6">
        <v>0.112611</v>
      </c>
      <c r="Q38" s="4">
        <f t="shared" si="22"/>
        <v>12.5</v>
      </c>
      <c r="R38">
        <f t="shared" si="0"/>
        <v>50000</v>
      </c>
      <c r="S38">
        <f t="shared" si="1"/>
        <v>713.71178282762662</v>
      </c>
      <c r="U38">
        <f t="shared" si="12"/>
        <v>0.112611</v>
      </c>
      <c r="V38">
        <f t="shared" si="13"/>
        <v>0.01</v>
      </c>
      <c r="W38">
        <f t="shared" si="14"/>
        <v>0.29544870082402358</v>
      </c>
      <c r="X38">
        <f t="shared" si="15"/>
        <v>3.3270773648494123E-2</v>
      </c>
      <c r="Y38">
        <f t="shared" si="16"/>
        <v>2.9544870082402357E-3</v>
      </c>
      <c r="Z38">
        <f t="shared" si="17"/>
        <v>0.25922344016728921</v>
      </c>
      <c r="AB38">
        <f t="shared" si="18"/>
        <v>231.23329539648054</v>
      </c>
      <c r="AC38">
        <f t="shared" si="19"/>
        <v>185.01082363250657</v>
      </c>
      <c r="AE38">
        <f t="shared" si="2"/>
        <v>0</v>
      </c>
      <c r="AF38">
        <f t="shared" si="26"/>
        <v>0</v>
      </c>
      <c r="AG38">
        <f t="shared" si="26"/>
        <v>-3.2402930020911151</v>
      </c>
      <c r="AH38">
        <f t="shared" si="4"/>
        <v>-1663.5386824247062</v>
      </c>
      <c r="AI38">
        <f t="shared" si="23"/>
        <v>-1666.7789754267974</v>
      </c>
      <c r="AJ38">
        <f t="shared" si="6"/>
        <v>46.222471763973971</v>
      </c>
      <c r="AK38">
        <f t="shared" si="20"/>
        <v>16.186330677753638</v>
      </c>
      <c r="AL38">
        <f t="shared" si="24"/>
        <v>-1604.3701729850698</v>
      </c>
      <c r="AN38">
        <f t="shared" si="27"/>
        <v>0</v>
      </c>
      <c r="AO38">
        <f t="shared" si="27"/>
        <v>0</v>
      </c>
      <c r="AP38">
        <f t="shared" si="27"/>
        <v>-9.6300808111534741E-2</v>
      </c>
      <c r="AQ38">
        <f t="shared" si="27"/>
        <v>-49.440010313546395</v>
      </c>
      <c r="AR38">
        <f t="shared" si="27"/>
        <v>-49.536311121657931</v>
      </c>
      <c r="AS38">
        <f t="shared" si="27"/>
        <v>1.3737218766669184</v>
      </c>
      <c r="AT38">
        <f t="shared" si="27"/>
        <v>0.48105425145882214</v>
      </c>
      <c r="AU38">
        <f t="shared" si="25"/>
        <v>-47.681534993532196</v>
      </c>
      <c r="AW38">
        <v>35</v>
      </c>
      <c r="AX38">
        <f>IF(Z38&gt;0, (R38*SUMPRODUCT(K38:$K$98, X38:$X$98)-K38*$AZ$3)/Z38, 0)</f>
        <v>713.71178282762662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2.6535521426553101E-2</v>
      </c>
      <c r="L39" s="2">
        <v>36</v>
      </c>
      <c r="M39" s="6">
        <v>0.125163</v>
      </c>
      <c r="Q39" s="4">
        <f t="shared" si="22"/>
        <v>12.5</v>
      </c>
      <c r="R39">
        <f t="shared" si="0"/>
        <v>50000</v>
      </c>
      <c r="S39">
        <f t="shared" si="1"/>
        <v>644.30344772868443</v>
      </c>
      <c r="U39">
        <f t="shared" si="12"/>
        <v>0.125163</v>
      </c>
      <c r="V39">
        <f t="shared" si="13"/>
        <v>0.01</v>
      </c>
      <c r="W39">
        <f t="shared" si="14"/>
        <v>0.25922344016728921</v>
      </c>
      <c r="X39">
        <f t="shared" si="15"/>
        <v>3.2445183441658421E-2</v>
      </c>
      <c r="Y39">
        <f t="shared" si="16"/>
        <v>2.5922344016728921E-3</v>
      </c>
      <c r="Z39">
        <f t="shared" si="17"/>
        <v>0.2241860223239579</v>
      </c>
      <c r="AB39">
        <f t="shared" si="18"/>
        <v>185.01082363250657</v>
      </c>
      <c r="AC39">
        <f t="shared" si="19"/>
        <v>144.44382711590589</v>
      </c>
      <c r="AE39">
        <f t="shared" si="2"/>
        <v>0</v>
      </c>
      <c r="AF39">
        <f t="shared" si="26"/>
        <v>0</v>
      </c>
      <c r="AG39">
        <f t="shared" si="26"/>
        <v>-2.8023252790494739</v>
      </c>
      <c r="AH39">
        <f t="shared" si="4"/>
        <v>-1622.2591720829209</v>
      </c>
      <c r="AI39">
        <f t="shared" si="23"/>
        <v>-1625.0614973619704</v>
      </c>
      <c r="AJ39">
        <f t="shared" si="6"/>
        <v>40.566996516600682</v>
      </c>
      <c r="AK39">
        <f t="shared" si="20"/>
        <v>12.950757654275462</v>
      </c>
      <c r="AL39">
        <f t="shared" si="24"/>
        <v>-1571.5437431910941</v>
      </c>
      <c r="AN39">
        <f t="shared" si="27"/>
        <v>0</v>
      </c>
      <c r="AO39">
        <f t="shared" si="27"/>
        <v>0</v>
      </c>
      <c r="AP39">
        <f t="shared" si="27"/>
        <v>-7.4361162486388716E-2</v>
      </c>
      <c r="AQ39">
        <f t="shared" si="27"/>
        <v>-43.047493020228643</v>
      </c>
      <c r="AR39">
        <f t="shared" si="27"/>
        <v>-43.121854182715033</v>
      </c>
      <c r="AS39">
        <f t="shared" si="27"/>
        <v>1.0764664052771624</v>
      </c>
      <c r="AT39">
        <f t="shared" si="27"/>
        <v>0.3436551072251231</v>
      </c>
      <c r="AU39">
        <f t="shared" si="25"/>
        <v>-41.701732670212742</v>
      </c>
      <c r="AW39">
        <v>36</v>
      </c>
      <c r="AX39">
        <f>IF(Z39&gt;0, (R39*SUMPRODUCT(K39:$K$98, X39:$X$98)-K39*$AZ$3)/Z39, 0)</f>
        <v>644.30344772868443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2.3692429845136694E-2</v>
      </c>
      <c r="L40" s="2">
        <v>37</v>
      </c>
      <c r="M40" s="6">
        <v>0.13952899999999999</v>
      </c>
      <c r="Q40" s="4">
        <f t="shared" si="22"/>
        <v>12.5</v>
      </c>
      <c r="R40">
        <f t="shared" si="0"/>
        <v>50000</v>
      </c>
      <c r="S40">
        <f t="shared" si="1"/>
        <v>573.35854580607588</v>
      </c>
      <c r="U40">
        <f t="shared" si="12"/>
        <v>0.13952899999999999</v>
      </c>
      <c r="V40">
        <f t="shared" si="13"/>
        <v>0.01</v>
      </c>
      <c r="W40">
        <f t="shared" si="14"/>
        <v>0.2241860223239579</v>
      </c>
      <c r="X40">
        <f t="shared" si="15"/>
        <v>3.128045150883952E-2</v>
      </c>
      <c r="Y40">
        <f t="shared" si="16"/>
        <v>2.2418602232395792E-3</v>
      </c>
      <c r="Z40">
        <f t="shared" si="17"/>
        <v>0.19066371059187881</v>
      </c>
      <c r="AB40">
        <f t="shared" si="18"/>
        <v>144.44382711590589</v>
      </c>
      <c r="AC40">
        <f t="shared" si="19"/>
        <v>109.31866784295015</v>
      </c>
      <c r="AE40">
        <f t="shared" si="2"/>
        <v>0</v>
      </c>
      <c r="AF40">
        <f t="shared" si="26"/>
        <v>0</v>
      </c>
      <c r="AG40">
        <f t="shared" si="26"/>
        <v>-2.383296382398485</v>
      </c>
      <c r="AH40">
        <f t="shared" si="4"/>
        <v>-1564.022575441976</v>
      </c>
      <c r="AI40">
        <f t="shared" si="23"/>
        <v>-1566.4058718243743</v>
      </c>
      <c r="AJ40">
        <f t="shared" si="6"/>
        <v>35.125159272955742</v>
      </c>
      <c r="AK40">
        <f t="shared" si="20"/>
        <v>10.111067898113413</v>
      </c>
      <c r="AL40">
        <f t="shared" si="24"/>
        <v>-1521.1696446533053</v>
      </c>
      <c r="AN40">
        <f t="shared" si="27"/>
        <v>0</v>
      </c>
      <c r="AO40">
        <f t="shared" si="27"/>
        <v>0</v>
      </c>
      <c r="AP40">
        <f t="shared" si="27"/>
        <v>-5.6466082340144177E-2</v>
      </c>
      <c r="AQ40">
        <f t="shared" si="27"/>
        <v>-37.055495144869028</v>
      </c>
      <c r="AR40">
        <f t="shared" si="27"/>
        <v>-37.111961227209171</v>
      </c>
      <c r="AS40">
        <f t="shared" si="27"/>
        <v>0.83220037187375651</v>
      </c>
      <c r="AT40">
        <f t="shared" si="27"/>
        <v>0.23955576683546578</v>
      </c>
      <c r="AU40">
        <f t="shared" si="25"/>
        <v>-36.040205088499953</v>
      </c>
      <c r="AW40">
        <v>37</v>
      </c>
      <c r="AX40">
        <f>IF(Z40&gt;0, (R40*SUMPRODUCT(K40:$K$98, X40:$X$98)-K40*$AZ$3)/Z40, 0)</f>
        <v>573.35854580607588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2.1153955218872048E-2</v>
      </c>
      <c r="L41" s="2">
        <v>38</v>
      </c>
      <c r="M41" s="6">
        <v>0.15610499999999999</v>
      </c>
      <c r="Q41" s="4">
        <f t="shared" si="22"/>
        <v>12.5</v>
      </c>
      <c r="R41">
        <f t="shared" si="0"/>
        <v>50000</v>
      </c>
      <c r="S41">
        <f t="shared" si="1"/>
        <v>498.99321365634438</v>
      </c>
      <c r="U41">
        <f t="shared" si="12"/>
        <v>0.15610499999999999</v>
      </c>
      <c r="V41">
        <f t="shared" si="13"/>
        <v>0.01</v>
      </c>
      <c r="W41">
        <f t="shared" si="14"/>
        <v>0.19066371059187881</v>
      </c>
      <c r="X41">
        <f t="shared" si="15"/>
        <v>2.9763558541945241E-2</v>
      </c>
      <c r="Y41">
        <f t="shared" si="16"/>
        <v>1.9066371059187882E-3</v>
      </c>
      <c r="Z41">
        <f t="shared" si="17"/>
        <v>0.15899351494401479</v>
      </c>
      <c r="AB41">
        <f t="shared" si="18"/>
        <v>109.31866784295015</v>
      </c>
      <c r="AC41">
        <f t="shared" si="19"/>
        <v>79.336684972431954</v>
      </c>
      <c r="AE41">
        <f t="shared" si="2"/>
        <v>0</v>
      </c>
      <c r="AF41">
        <f t="shared" si="26"/>
        <v>0</v>
      </c>
      <c r="AG41">
        <f t="shared" si="26"/>
        <v>-1.9874189368001849</v>
      </c>
      <c r="AH41">
        <f t="shared" si="4"/>
        <v>-1488.177927097262</v>
      </c>
      <c r="AI41">
        <f t="shared" si="23"/>
        <v>-1490.1653460340622</v>
      </c>
      <c r="AJ41">
        <f t="shared" si="6"/>
        <v>29.981982870518195</v>
      </c>
      <c r="AK41">
        <f t="shared" si="20"/>
        <v>7.6523067490065113</v>
      </c>
      <c r="AL41">
        <f t="shared" si="24"/>
        <v>-1452.5310564145375</v>
      </c>
      <c r="AN41">
        <f t="shared" si="27"/>
        <v>0</v>
      </c>
      <c r="AO41">
        <f t="shared" si="27"/>
        <v>0</v>
      </c>
      <c r="AP41">
        <f t="shared" si="27"/>
        <v>-4.2041771190209409E-2</v>
      </c>
      <c r="AQ41">
        <f t="shared" si="27"/>
        <v>-31.480849227529312</v>
      </c>
      <c r="AR41">
        <f t="shared" si="27"/>
        <v>-31.522890998719522</v>
      </c>
      <c r="AS41">
        <f t="shared" si="27"/>
        <v>0.63423752301593073</v>
      </c>
      <c r="AT41">
        <f t="shared" si="27"/>
        <v>0.16187655428955608</v>
      </c>
      <c r="AU41">
        <f t="shared" si="25"/>
        <v>-30.726776921414032</v>
      </c>
      <c r="AW41">
        <v>38</v>
      </c>
      <c r="AX41">
        <f>IF(Z41&gt;0, (R41*SUMPRODUCT(K41:$K$98, X41:$X$98)-K41*$AZ$3)/Z41, 0)</f>
        <v>498.99321365634438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1.888746001685004E-2</v>
      </c>
      <c r="L42" s="2">
        <v>39</v>
      </c>
      <c r="M42" s="6">
        <v>0.17521600000000001</v>
      </c>
      <c r="Q42" s="4">
        <f t="shared" si="22"/>
        <v>12.5</v>
      </c>
      <c r="R42">
        <f t="shared" si="0"/>
        <v>50000</v>
      </c>
      <c r="S42">
        <f t="shared" si="1"/>
        <v>418.1660126818802</v>
      </c>
      <c r="U42">
        <f t="shared" si="12"/>
        <v>0.17521600000000001</v>
      </c>
      <c r="V42">
        <f t="shared" si="13"/>
        <v>0.01</v>
      </c>
      <c r="W42">
        <f t="shared" si="14"/>
        <v>0.15899351494401479</v>
      </c>
      <c r="X42">
        <f t="shared" si="15"/>
        <v>2.7858207714430497E-2</v>
      </c>
      <c r="Y42">
        <f t="shared" si="16"/>
        <v>1.589935149440148E-3</v>
      </c>
      <c r="Z42">
        <f t="shared" si="17"/>
        <v>0.12954537208014413</v>
      </c>
      <c r="AB42">
        <f t="shared" si="18"/>
        <v>79.336684972431954</v>
      </c>
      <c r="AC42">
        <f t="shared" si="19"/>
        <v>54.171471704144444</v>
      </c>
      <c r="AE42">
        <f t="shared" si="2"/>
        <v>0</v>
      </c>
      <c r="AF42">
        <f t="shared" si="26"/>
        <v>0</v>
      </c>
      <c r="AG42">
        <f t="shared" si="26"/>
        <v>-1.6193171510018016</v>
      </c>
      <c r="AH42">
        <f t="shared" si="4"/>
        <v>-1392.9103857215248</v>
      </c>
      <c r="AI42">
        <f t="shared" si="23"/>
        <v>-1394.5297028725265</v>
      </c>
      <c r="AJ42">
        <f t="shared" si="6"/>
        <v>25.165213268287509</v>
      </c>
      <c r="AK42">
        <f t="shared" si="20"/>
        <v>5.5535679480702376</v>
      </c>
      <c r="AL42">
        <f t="shared" si="24"/>
        <v>-1363.8109216561688</v>
      </c>
      <c r="AN42">
        <f t="shared" si="27"/>
        <v>0</v>
      </c>
      <c r="AO42">
        <f t="shared" si="27"/>
        <v>0</v>
      </c>
      <c r="AP42">
        <f t="shared" si="27"/>
        <v>-3.0584787944146048E-2</v>
      </c>
      <c r="AQ42">
        <f t="shared" si="27"/>
        <v>-26.308539217370466</v>
      </c>
      <c r="AR42">
        <f t="shared" si="27"/>
        <v>-26.339124005314613</v>
      </c>
      <c r="AS42">
        <f t="shared" si="27"/>
        <v>0.47530695942028445</v>
      </c>
      <c r="AT42">
        <f t="shared" si="27"/>
        <v>0.10489279257003653</v>
      </c>
      <c r="AU42">
        <f t="shared" si="25"/>
        <v>-25.758924253324292</v>
      </c>
      <c r="AW42">
        <v>39</v>
      </c>
      <c r="AX42">
        <f>IF(Z42&gt;0, (R42*SUMPRODUCT(K42:$K$98, X42:$X$98)-K42*$AZ$3)/Z42, 0)</f>
        <v>418.1660126818802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1.6863803586473249E-2</v>
      </c>
      <c r="L43" s="2">
        <v>40</v>
      </c>
      <c r="M43" s="6">
        <v>0.19798199999999999</v>
      </c>
      <c r="Q43" s="4">
        <f t="shared" si="22"/>
        <v>12.5</v>
      </c>
      <c r="R43">
        <f t="shared" si="0"/>
        <v>50000</v>
      </c>
      <c r="S43">
        <f t="shared" si="1"/>
        <v>326.5219600514996</v>
      </c>
      <c r="U43">
        <f t="shared" si="12"/>
        <v>0.19798199999999999</v>
      </c>
      <c r="V43">
        <f t="shared" si="13"/>
        <v>0.01</v>
      </c>
      <c r="W43">
        <f t="shared" si="14"/>
        <v>0.12954537208014413</v>
      </c>
      <c r="X43">
        <f t="shared" si="15"/>
        <v>2.5647651855171094E-2</v>
      </c>
      <c r="Y43">
        <f t="shared" si="16"/>
        <v>1.2954537208014413E-3</v>
      </c>
      <c r="Z43">
        <f t="shared" si="17"/>
        <v>0.10260226650417159</v>
      </c>
      <c r="AB43">
        <f t="shared" si="18"/>
        <v>54.171471704144444</v>
      </c>
      <c r="AC43">
        <f t="shared" si="19"/>
        <v>33.501893164668431</v>
      </c>
      <c r="AE43">
        <f t="shared" si="2"/>
        <v>0</v>
      </c>
      <c r="AF43">
        <f t="shared" si="26"/>
        <v>0</v>
      </c>
      <c r="AG43">
        <f t="shared" si="26"/>
        <v>-1.2825283313021449</v>
      </c>
      <c r="AH43">
        <f t="shared" si="4"/>
        <v>-1282.3825927585547</v>
      </c>
      <c r="AI43">
        <f t="shared" si="23"/>
        <v>-1283.6651210898567</v>
      </c>
      <c r="AJ43">
        <f t="shared" si="6"/>
        <v>20.669578539476014</v>
      </c>
      <c r="AK43">
        <f t="shared" si="20"/>
        <v>3.7920030192901115</v>
      </c>
      <c r="AL43">
        <f t="shared" si="24"/>
        <v>-1259.2035395310904</v>
      </c>
      <c r="AN43">
        <f t="shared" si="27"/>
        <v>0</v>
      </c>
      <c r="AO43">
        <f t="shared" si="27"/>
        <v>0</v>
      </c>
      <c r="AP43">
        <f t="shared" si="27"/>
        <v>-2.1628305873166661E-2</v>
      </c>
      <c r="AQ43">
        <f t="shared" si="27"/>
        <v>-21.625848166992579</v>
      </c>
      <c r="AR43">
        <f t="shared" si="27"/>
        <v>-21.647476472865744</v>
      </c>
      <c r="AS43">
        <f t="shared" si="27"/>
        <v>0.34856771270490611</v>
      </c>
      <c r="AT43">
        <f t="shared" si="27"/>
        <v>6.3947594116621972E-2</v>
      </c>
      <c r="AU43">
        <f t="shared" si="25"/>
        <v>-21.234961166044211</v>
      </c>
      <c r="AW43">
        <v>40</v>
      </c>
      <c r="AX43">
        <f>IF(Z43&gt;0, (R43*SUMPRODUCT(K43:$K$98, X43:$X$98)-K43*$AZ$3)/Z43, 0)</f>
        <v>326.5219600514996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1.5056967487922542E-2</v>
      </c>
      <c r="L44" s="2">
        <v>41</v>
      </c>
      <c r="M44" s="6">
        <v>0.22423799999999999</v>
      </c>
      <c r="Q44" s="4">
        <f t="shared" si="22"/>
        <v>12.5</v>
      </c>
      <c r="R44">
        <f t="shared" si="0"/>
        <v>50000</v>
      </c>
      <c r="S44">
        <f t="shared" si="1"/>
        <v>215.23564286467081</v>
      </c>
      <c r="U44">
        <f t="shared" si="12"/>
        <v>0.22423799999999999</v>
      </c>
      <c r="V44">
        <f t="shared" si="13"/>
        <v>0.01</v>
      </c>
      <c r="W44">
        <f t="shared" si="14"/>
        <v>0.10260226650417159</v>
      </c>
      <c r="X44">
        <f t="shared" si="15"/>
        <v>2.3007327036362428E-2</v>
      </c>
      <c r="Y44">
        <f t="shared" si="16"/>
        <v>1.0260226650417158E-3</v>
      </c>
      <c r="Z44">
        <f t="shared" si="17"/>
        <v>7.8568916802767438E-2</v>
      </c>
      <c r="AB44">
        <f t="shared" si="18"/>
        <v>33.501893164668431</v>
      </c>
      <c r="AC44">
        <f t="shared" si="19"/>
        <v>16.910831317224485</v>
      </c>
      <c r="AE44">
        <f t="shared" si="2"/>
        <v>0</v>
      </c>
      <c r="AF44">
        <f t="shared" si="26"/>
        <v>0</v>
      </c>
      <c r="AG44">
        <f t="shared" si="26"/>
        <v>-0.98211146003459293</v>
      </c>
      <c r="AH44">
        <f t="shared" si="4"/>
        <v>-1150.3663518181213</v>
      </c>
      <c r="AI44">
        <f t="shared" si="23"/>
        <v>-1151.3484632781558</v>
      </c>
      <c r="AJ44">
        <f t="shared" si="6"/>
        <v>16.591061847443946</v>
      </c>
      <c r="AK44">
        <f t="shared" si="20"/>
        <v>2.3451325215267902</v>
      </c>
      <c r="AL44">
        <f t="shared" si="24"/>
        <v>-1132.4122689091851</v>
      </c>
      <c r="AN44">
        <f t="shared" si="27"/>
        <v>0</v>
      </c>
      <c r="AO44">
        <f t="shared" si="27"/>
        <v>0</v>
      </c>
      <c r="AP44">
        <f t="shared" si="27"/>
        <v>-1.4787620323257004E-2</v>
      </c>
      <c r="AQ44">
        <f t="shared" si="27"/>
        <v>-17.321028758525518</v>
      </c>
      <c r="AR44">
        <f t="shared" si="27"/>
        <v>-17.335816378848772</v>
      </c>
      <c r="AS44">
        <f t="shared" si="27"/>
        <v>0.24981107882707559</v>
      </c>
      <c r="AT44">
        <f t="shared" si="27"/>
        <v>3.5310584131498693E-2</v>
      </c>
      <c r="AU44">
        <f t="shared" si="25"/>
        <v>-17.050694715890199</v>
      </c>
      <c r="AW44">
        <v>41</v>
      </c>
      <c r="AX44">
        <f>IF(Z44&gt;0, (R44*SUMPRODUCT(K44:$K$98, X44:$X$98)-K44*$AZ$3)/Z44, 0)</f>
        <v>215.23564286467081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1.3443720971359411E-2</v>
      </c>
      <c r="L45" s="2">
        <v>42</v>
      </c>
      <c r="M45" s="6">
        <v>0.25439000000000001</v>
      </c>
      <c r="Q45" s="4">
        <f t="shared" si="22"/>
        <v>12.5</v>
      </c>
      <c r="R45">
        <f t="shared" si="0"/>
        <v>50000</v>
      </c>
      <c r="S45">
        <f t="shared" si="1"/>
        <v>70.682084736732605</v>
      </c>
      <c r="U45">
        <f t="shared" si="12"/>
        <v>0.25439000000000001</v>
      </c>
      <c r="V45">
        <f t="shared" si="13"/>
        <v>0.01</v>
      </c>
      <c r="W45">
        <f t="shared" si="14"/>
        <v>7.8568916802767438E-2</v>
      </c>
      <c r="X45">
        <f t="shared" si="15"/>
        <v>1.998714674545601E-2</v>
      </c>
      <c r="Y45">
        <f t="shared" si="16"/>
        <v>7.8568916802767435E-4</v>
      </c>
      <c r="Z45">
        <f t="shared" si="17"/>
        <v>5.779608088928375E-2</v>
      </c>
      <c r="AB45">
        <f t="shared" si="18"/>
        <v>16.910831317224485</v>
      </c>
      <c r="AC45">
        <f t="shared" si="19"/>
        <v>4.085147486867406</v>
      </c>
      <c r="AE45">
        <f t="shared" si="2"/>
        <v>0</v>
      </c>
      <c r="AF45">
        <f t="shared" si="26"/>
        <v>0</v>
      </c>
      <c r="AG45">
        <f t="shared" si="26"/>
        <v>-0.72245101111604693</v>
      </c>
      <c r="AH45">
        <f t="shared" si="4"/>
        <v>-999.35733727280046</v>
      </c>
      <c r="AI45">
        <f t="shared" si="23"/>
        <v>-1000.0797882839165</v>
      </c>
      <c r="AJ45">
        <f t="shared" si="6"/>
        <v>12.825683830357079</v>
      </c>
      <c r="AK45">
        <f t="shared" si="20"/>
        <v>1.1837581922057141</v>
      </c>
      <c r="AL45">
        <f t="shared" si="24"/>
        <v>-986.07034626135373</v>
      </c>
      <c r="AN45">
        <f t="shared" si="27"/>
        <v>0</v>
      </c>
      <c r="AO45">
        <f t="shared" si="27"/>
        <v>0</v>
      </c>
      <c r="AP45">
        <f t="shared" si="27"/>
        <v>-9.7124298089206109E-3</v>
      </c>
      <c r="AQ45">
        <f t="shared" si="27"/>
        <v>-13.435081192976247</v>
      </c>
      <c r="AR45">
        <f t="shared" si="27"/>
        <v>-13.444793622785168</v>
      </c>
      <c r="AS45">
        <f t="shared" si="27"/>
        <v>0.17242491468219676</v>
      </c>
      <c r="AT45">
        <f t="shared" si="27"/>
        <v>1.5914114833574463E-2</v>
      </c>
      <c r="AU45">
        <f t="shared" si="25"/>
        <v>-13.256454593269396</v>
      </c>
      <c r="AW45">
        <v>42</v>
      </c>
      <c r="AX45">
        <f>IF(Z45&gt;0, (R45*SUMPRODUCT(K45:$K$98, X45:$X$98)-K45*$AZ$3)/Z45, 0)</f>
        <v>70.682084736732605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1.2003322295856616E-2</v>
      </c>
      <c r="L46" s="2">
        <v>43</v>
      </c>
      <c r="M46" s="6">
        <v>0.28921999999999998</v>
      </c>
      <c r="Q46" s="4">
        <f t="shared" si="22"/>
        <v>12.5</v>
      </c>
      <c r="R46">
        <f t="shared" si="0"/>
        <v>50000</v>
      </c>
      <c r="S46">
        <f t="shared" si="1"/>
        <v>-131.75123210469465</v>
      </c>
      <c r="U46">
        <f t="shared" si="12"/>
        <v>0.28921999999999998</v>
      </c>
      <c r="V46">
        <f t="shared" si="13"/>
        <v>0.01</v>
      </c>
      <c r="W46">
        <f t="shared" si="14"/>
        <v>5.779608088928375E-2</v>
      </c>
      <c r="X46">
        <f t="shared" si="15"/>
        <v>1.6715782514798647E-2</v>
      </c>
      <c r="Y46">
        <f t="shared" si="16"/>
        <v>5.7796080889283756E-4</v>
      </c>
      <c r="Z46">
        <f t="shared" si="17"/>
        <v>4.0502337565592267E-2</v>
      </c>
      <c r="AB46">
        <f t="shared" si="18"/>
        <v>4.085147486867406</v>
      </c>
      <c r="AC46">
        <f t="shared" si="19"/>
        <v>-5.3362328773870402</v>
      </c>
      <c r="AE46">
        <f t="shared" si="2"/>
        <v>0</v>
      </c>
      <c r="AF46">
        <f t="shared" si="26"/>
        <v>0</v>
      </c>
      <c r="AG46">
        <f t="shared" si="26"/>
        <v>-0.50627921956990329</v>
      </c>
      <c r="AH46">
        <f t="shared" si="4"/>
        <v>-835.78912573993239</v>
      </c>
      <c r="AI46">
        <f t="shared" si="23"/>
        <v>-836.29540495950232</v>
      </c>
      <c r="AJ46">
        <f t="shared" si="6"/>
        <v>9.4213803642544462</v>
      </c>
      <c r="AK46">
        <f t="shared" si="20"/>
        <v>0.28596032408071848</v>
      </c>
      <c r="AL46">
        <f t="shared" si="24"/>
        <v>-826.58806427116713</v>
      </c>
      <c r="AN46">
        <f t="shared" si="27"/>
        <v>0</v>
      </c>
      <c r="AO46">
        <f t="shared" si="27"/>
        <v>0</v>
      </c>
      <c r="AP46">
        <f t="shared" si="27"/>
        <v>-6.0770326441923076E-3</v>
      </c>
      <c r="AQ46">
        <f t="shared" si="27"/>
        <v>-10.032246247628638</v>
      </c>
      <c r="AR46">
        <f t="shared" si="27"/>
        <v>-10.038323280272831</v>
      </c>
      <c r="AS46">
        <f t="shared" si="27"/>
        <v>0.11308786498400111</v>
      </c>
      <c r="AT46">
        <f t="shared" si="27"/>
        <v>3.4324739337684715E-3</v>
      </c>
      <c r="AU46">
        <f t="shared" si="25"/>
        <v>-9.921802941355061</v>
      </c>
      <c r="AW46">
        <v>43</v>
      </c>
      <c r="AX46">
        <f>IF(Z46&gt;0, (R46*SUMPRODUCT(K46:$K$98, X46:$X$98)-K46*$AZ$3)/Z46, 0)</f>
        <v>-131.75123210469465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1.0717252049871978E-2</v>
      </c>
      <c r="L47" s="2">
        <v>44</v>
      </c>
      <c r="M47" s="6">
        <v>0.32816400000000001</v>
      </c>
      <c r="Q47" s="4">
        <f t="shared" si="22"/>
        <v>12.5</v>
      </c>
      <c r="R47">
        <f t="shared" si="0"/>
        <v>50000</v>
      </c>
      <c r="S47">
        <f t="shared" si="1"/>
        <v>-439.63513387829414</v>
      </c>
      <c r="U47">
        <f t="shared" si="12"/>
        <v>0.32816400000000001</v>
      </c>
      <c r="V47">
        <f t="shared" si="13"/>
        <v>0.01</v>
      </c>
      <c r="W47">
        <f t="shared" si="14"/>
        <v>4.0502337565592267E-2</v>
      </c>
      <c r="X47">
        <f t="shared" si="15"/>
        <v>1.3291409104875021E-2</v>
      </c>
      <c r="Y47">
        <f t="shared" si="16"/>
        <v>4.0502337565592267E-4</v>
      </c>
      <c r="Z47">
        <f t="shared" si="17"/>
        <v>2.680590508506132E-2</v>
      </c>
      <c r="AB47">
        <f t="shared" si="18"/>
        <v>-5.3362328773870402</v>
      </c>
      <c r="AC47">
        <f t="shared" si="19"/>
        <v>-11.784817670799779</v>
      </c>
      <c r="AE47">
        <f t="shared" si="2"/>
        <v>0</v>
      </c>
      <c r="AF47">
        <f t="shared" si="26"/>
        <v>0</v>
      </c>
      <c r="AG47">
        <f t="shared" si="26"/>
        <v>-0.33507381356326649</v>
      </c>
      <c r="AH47">
        <f t="shared" si="4"/>
        <v>-664.57045524375098</v>
      </c>
      <c r="AI47">
        <f t="shared" si="23"/>
        <v>-664.9055290573142</v>
      </c>
      <c r="AJ47">
        <f t="shared" si="6"/>
        <v>6.4485847934127385</v>
      </c>
      <c r="AK47">
        <f t="shared" si="20"/>
        <v>-0.37353630141709288</v>
      </c>
      <c r="AL47">
        <f t="shared" si="24"/>
        <v>-658.83048056531857</v>
      </c>
      <c r="AN47">
        <f t="shared" si="27"/>
        <v>0</v>
      </c>
      <c r="AO47">
        <f t="shared" si="27"/>
        <v>0</v>
      </c>
      <c r="AP47">
        <f t="shared" si="27"/>
        <v>-3.5910705152693389E-3</v>
      </c>
      <c r="AQ47">
        <f t="shared" si="27"/>
        <v>-7.1223690737454435</v>
      </c>
      <c r="AR47">
        <f t="shared" si="27"/>
        <v>-7.1259601442607128</v>
      </c>
      <c r="AS47">
        <f t="shared" si="27"/>
        <v>6.911110859597594E-2</v>
      </c>
      <c r="AT47">
        <f t="shared" si="27"/>
        <v>-4.003282692063936E-3</v>
      </c>
      <c r="AU47">
        <f t="shared" si="25"/>
        <v>-7.060852318356801</v>
      </c>
      <c r="AW47">
        <v>44</v>
      </c>
      <c r="AX47">
        <f>IF(Z47&gt;0, (R47*SUMPRODUCT(K47:$K$98, X47:$X$98)-K47*$AZ$3)/Z47, 0)</f>
        <v>-439.63513387829414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9.5689750445285514E-3</v>
      </c>
      <c r="L48" s="2">
        <v>45</v>
      </c>
      <c r="M48" s="6">
        <v>0.37150699999999998</v>
      </c>
      <c r="Q48" s="4">
        <f t="shared" si="22"/>
        <v>12.5</v>
      </c>
      <c r="R48">
        <f t="shared" si="0"/>
        <v>50000</v>
      </c>
      <c r="S48">
        <f t="shared" si="1"/>
        <v>-947.41771396902152</v>
      </c>
      <c r="U48">
        <f t="shared" si="12"/>
        <v>0.37150699999999998</v>
      </c>
      <c r="V48">
        <f t="shared" si="13"/>
        <v>0.01</v>
      </c>
      <c r="W48">
        <f t="shared" si="14"/>
        <v>2.680590508506132E-2</v>
      </c>
      <c r="X48">
        <f t="shared" si="15"/>
        <v>9.9585813804358748E-3</v>
      </c>
      <c r="Y48">
        <f t="shared" si="16"/>
        <v>2.6805905085061323E-4</v>
      </c>
      <c r="Z48">
        <f t="shared" si="17"/>
        <v>1.6579264653774833E-2</v>
      </c>
      <c r="AB48">
        <f t="shared" si="18"/>
        <v>-11.784817670799779</v>
      </c>
      <c r="AC48">
        <f t="shared" si="19"/>
        <v>-15.707489017566752</v>
      </c>
      <c r="AE48">
        <f t="shared" si="2"/>
        <v>0</v>
      </c>
      <c r="AF48">
        <f t="shared" si="26"/>
        <v>0</v>
      </c>
      <c r="AG48">
        <f t="shared" si="26"/>
        <v>-0.2072408081721854</v>
      </c>
      <c r="AH48">
        <f t="shared" si="4"/>
        <v>-497.92906902179374</v>
      </c>
      <c r="AI48">
        <f t="shared" si="23"/>
        <v>-498.13630982996591</v>
      </c>
      <c r="AJ48">
        <f t="shared" si="6"/>
        <v>3.9226713467669736</v>
      </c>
      <c r="AK48">
        <f t="shared" si="20"/>
        <v>-0.82493723695598464</v>
      </c>
      <c r="AL48">
        <f t="shared" si="24"/>
        <v>-495.03857572015494</v>
      </c>
      <c r="AN48">
        <f t="shared" si="27"/>
        <v>0</v>
      </c>
      <c r="AO48">
        <f t="shared" si="27"/>
        <v>0</v>
      </c>
      <c r="AP48">
        <f t="shared" si="27"/>
        <v>-1.983082121607571E-3</v>
      </c>
      <c r="AQ48">
        <f t="shared" si="27"/>
        <v>-4.7646708354148792</v>
      </c>
      <c r="AR48">
        <f t="shared" si="27"/>
        <v>-4.7666539175364866</v>
      </c>
      <c r="AS48">
        <f t="shared" si="27"/>
        <v>3.7535944225100371E-2</v>
      </c>
      <c r="AT48">
        <f t="shared" si="27"/>
        <v>-7.8938038337341525E-3</v>
      </c>
      <c r="AU48">
        <f t="shared" si="25"/>
        <v>-4.7370117771451206</v>
      </c>
      <c r="AW48">
        <v>45</v>
      </c>
      <c r="AX48">
        <f>IF(Z48&gt;0, (R48*SUMPRODUCT(K48:$K$98, X48:$X$98)-K48*$AZ$3)/Z48, 0)</f>
        <v>-947.41771396902152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8.5437277183290639E-3</v>
      </c>
      <c r="L49" s="2">
        <v>46</v>
      </c>
      <c r="M49" s="6">
        <v>0.41881499999999999</v>
      </c>
      <c r="Q49" s="4">
        <f t="shared" si="22"/>
        <v>12.5</v>
      </c>
      <c r="R49">
        <f t="shared" si="0"/>
        <v>50000</v>
      </c>
      <c r="S49">
        <f t="shared" si="1"/>
        <v>-1860.1486974648901</v>
      </c>
      <c r="U49">
        <f t="shared" si="12"/>
        <v>0.41881499999999999</v>
      </c>
      <c r="V49">
        <f t="shared" si="13"/>
        <v>0.01</v>
      </c>
      <c r="W49">
        <f t="shared" si="14"/>
        <v>1.6579264653774833E-2</v>
      </c>
      <c r="X49">
        <f t="shared" si="15"/>
        <v>6.9436447259707068E-3</v>
      </c>
      <c r="Y49">
        <f t="shared" si="16"/>
        <v>1.6579264653774833E-4</v>
      </c>
      <c r="Z49">
        <f t="shared" si="17"/>
        <v>9.4698272812663783E-3</v>
      </c>
      <c r="AB49">
        <f t="shared" si="18"/>
        <v>-15.707489017566752</v>
      </c>
      <c r="AC49">
        <f t="shared" si="19"/>
        <v>-17.615286882465135</v>
      </c>
      <c r="AE49">
        <f t="shared" si="2"/>
        <v>0</v>
      </c>
      <c r="AF49">
        <f t="shared" si="26"/>
        <v>0</v>
      </c>
      <c r="AG49">
        <f t="shared" si="26"/>
        <v>-0.11837284101582973</v>
      </c>
      <c r="AH49">
        <f t="shared" si="4"/>
        <v>-347.18223629853532</v>
      </c>
      <c r="AI49">
        <f t="shared" si="23"/>
        <v>-347.30060913955117</v>
      </c>
      <c r="AJ49">
        <f t="shared" si="6"/>
        <v>1.9077978648983827</v>
      </c>
      <c r="AK49">
        <f t="shared" si="20"/>
        <v>-1.0995242312296727</v>
      </c>
      <c r="AL49">
        <f t="shared" si="24"/>
        <v>-346.49233550588247</v>
      </c>
      <c r="AN49">
        <f t="shared" si="27"/>
        <v>0</v>
      </c>
      <c r="AO49">
        <f t="shared" si="27"/>
        <v>0</v>
      </c>
      <c r="AP49">
        <f t="shared" si="27"/>
        <v>-1.011345322884304E-3</v>
      </c>
      <c r="AQ49">
        <f t="shared" si="27"/>
        <v>-2.966230495575267</v>
      </c>
      <c r="AR49">
        <f t="shared" si="27"/>
        <v>-2.9672418408981516</v>
      </c>
      <c r="AS49">
        <f t="shared" si="27"/>
        <v>1.629970549930132E-2</v>
      </c>
      <c r="AT49">
        <f t="shared" si="27"/>
        <v>-9.3940356513314092E-3</v>
      </c>
      <c r="AU49">
        <f t="shared" si="25"/>
        <v>-2.9603361710501819</v>
      </c>
      <c r="AW49">
        <v>46</v>
      </c>
      <c r="AX49">
        <f>IF(Z49&gt;0, (R49*SUMPRODUCT(K49:$K$98, X49:$X$98)-K49*$AZ$3)/Z49, 0)</f>
        <v>-1860.1486974648901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7.6283283199366633E-3</v>
      </c>
      <c r="L50" s="2">
        <v>47</v>
      </c>
      <c r="M50" s="6">
        <v>0.47081499999999998</v>
      </c>
      <c r="Q50" s="4">
        <f t="shared" si="22"/>
        <v>12.5</v>
      </c>
      <c r="R50">
        <f t="shared" si="0"/>
        <v>50000</v>
      </c>
      <c r="S50">
        <f t="shared" si="1"/>
        <v>-3667.3242205457318</v>
      </c>
      <c r="U50">
        <f t="shared" si="12"/>
        <v>0.47081499999999998</v>
      </c>
      <c r="V50">
        <f t="shared" si="13"/>
        <v>0.01</v>
      </c>
      <c r="W50">
        <f t="shared" si="14"/>
        <v>9.4698272812663783E-3</v>
      </c>
      <c r="X50">
        <f t="shared" si="15"/>
        <v>4.45853673142943E-3</v>
      </c>
      <c r="Y50">
        <f t="shared" si="16"/>
        <v>9.4698272812663783E-5</v>
      </c>
      <c r="Z50">
        <f t="shared" si="17"/>
        <v>4.9165922770242846E-3</v>
      </c>
      <c r="AB50">
        <f t="shared" si="18"/>
        <v>-17.615286882465135</v>
      </c>
      <c r="AC50">
        <f t="shared" si="19"/>
        <v>-18.030737940079248</v>
      </c>
      <c r="AE50">
        <f t="shared" si="2"/>
        <v>0</v>
      </c>
      <c r="AF50">
        <f t="shared" si="26"/>
        <v>0</v>
      </c>
      <c r="AG50">
        <f t="shared" si="26"/>
        <v>-6.145740346280356E-2</v>
      </c>
      <c r="AH50">
        <f t="shared" si="4"/>
        <v>-222.92683657147151</v>
      </c>
      <c r="AI50">
        <f t="shared" si="23"/>
        <v>-222.98829397493432</v>
      </c>
      <c r="AJ50">
        <f t="shared" si="6"/>
        <v>0.41545105761411349</v>
      </c>
      <c r="AK50">
        <f t="shared" si="20"/>
        <v>-1.2330700817725595</v>
      </c>
      <c r="AL50">
        <f t="shared" si="24"/>
        <v>-223.80591299909275</v>
      </c>
      <c r="AN50">
        <f t="shared" si="27"/>
        <v>0</v>
      </c>
      <c r="AO50">
        <f t="shared" si="27"/>
        <v>0</v>
      </c>
      <c r="AP50">
        <f t="shared" si="27"/>
        <v>-4.6881725130507794E-4</v>
      </c>
      <c r="AQ50">
        <f t="shared" si="27"/>
        <v>-1.7005591006920484</v>
      </c>
      <c r="AR50">
        <f t="shared" si="27"/>
        <v>-1.7010279179433536</v>
      </c>
      <c r="AS50">
        <f t="shared" si="27"/>
        <v>3.1691970683453805E-3</v>
      </c>
      <c r="AT50">
        <f t="shared" si="27"/>
        <v>-9.4062634252522325E-3</v>
      </c>
      <c r="AU50">
        <f t="shared" si="25"/>
        <v>-1.7072649843002603</v>
      </c>
      <c r="AW50">
        <v>47</v>
      </c>
      <c r="AX50">
        <f>IF(Z50&gt;0, (R50*SUMPRODUCT(K50:$K$98, X50:$X$98)-K50*$AZ$3)/Z50, 0)</f>
        <v>-3667.3242205457318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6.8110074285148772E-3</v>
      </c>
      <c r="L51" s="2">
        <v>48</v>
      </c>
      <c r="M51" s="6">
        <v>0.52931399999999995</v>
      </c>
      <c r="Q51" s="4">
        <f t="shared" si="22"/>
        <v>12.5</v>
      </c>
      <c r="R51">
        <f t="shared" si="0"/>
        <v>50000</v>
      </c>
      <c r="S51">
        <f t="shared" si="1"/>
        <v>-7705.8609713631395</v>
      </c>
      <c r="U51">
        <f t="shared" si="12"/>
        <v>0.52931399999999995</v>
      </c>
      <c r="V51">
        <f t="shared" si="13"/>
        <v>0.01</v>
      </c>
      <c r="W51">
        <f t="shared" si="14"/>
        <v>4.9165922770242846E-3</v>
      </c>
      <c r="X51">
        <f t="shared" si="15"/>
        <v>2.6024211245208317E-3</v>
      </c>
      <c r="Y51">
        <f t="shared" si="16"/>
        <v>4.9165922770242848E-5</v>
      </c>
      <c r="Z51">
        <f t="shared" si="17"/>
        <v>2.2650052297332099E-3</v>
      </c>
      <c r="AB51">
        <f t="shared" si="18"/>
        <v>-18.030737940079248</v>
      </c>
      <c r="AC51">
        <f t="shared" si="19"/>
        <v>-17.453815399734545</v>
      </c>
      <c r="AE51">
        <f t="shared" si="2"/>
        <v>0</v>
      </c>
      <c r="AF51">
        <f t="shared" si="26"/>
        <v>0</v>
      </c>
      <c r="AG51">
        <f t="shared" si="26"/>
        <v>-2.8312565371665124E-2</v>
      </c>
      <c r="AH51">
        <f t="shared" si="4"/>
        <v>-130.12105622604159</v>
      </c>
      <c r="AI51">
        <f t="shared" si="23"/>
        <v>-130.14936879141325</v>
      </c>
      <c r="AJ51">
        <f t="shared" si="6"/>
        <v>-0.5769225403447038</v>
      </c>
      <c r="AK51">
        <f t="shared" si="20"/>
        <v>-1.2621516558055474</v>
      </c>
      <c r="AL51">
        <f t="shared" si="24"/>
        <v>-131.9884429875635</v>
      </c>
      <c r="AN51">
        <f t="shared" si="27"/>
        <v>0</v>
      </c>
      <c r="AO51">
        <f t="shared" si="27"/>
        <v>0</v>
      </c>
      <c r="AP51">
        <f t="shared" si="27"/>
        <v>-1.9283709306672423E-4</v>
      </c>
      <c r="AQ51">
        <f t="shared" si="27"/>
        <v>-0.88625548056177128</v>
      </c>
      <c r="AR51">
        <f t="shared" si="27"/>
        <v>-0.886448317654838</v>
      </c>
      <c r="AS51">
        <f t="shared" si="27"/>
        <v>-3.9294237079654515E-3</v>
      </c>
      <c r="AT51">
        <f t="shared" si="27"/>
        <v>-8.5965243036039366E-3</v>
      </c>
      <c r="AU51">
        <f t="shared" si="25"/>
        <v>-0.89897426566640737</v>
      </c>
      <c r="AW51">
        <v>48</v>
      </c>
      <c r="AX51">
        <f>IF(Z51&gt;0, (R51*SUMPRODUCT(K51:$K$98, X51:$X$98)-K51*$AZ$3)/Z51, 0)</f>
        <v>-7705.8609713631395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6.0812566326025686E-3</v>
      </c>
      <c r="L52" s="2">
        <v>49</v>
      </c>
      <c r="M52" s="6">
        <v>0.595055</v>
      </c>
      <c r="Q52" s="4">
        <f t="shared" si="22"/>
        <v>12.5</v>
      </c>
      <c r="R52">
        <f t="shared" si="0"/>
        <v>50000</v>
      </c>
      <c r="S52">
        <f t="shared" si="1"/>
        <v>-18228.785122536981</v>
      </c>
      <c r="U52">
        <f t="shared" si="12"/>
        <v>0.595055</v>
      </c>
      <c r="V52">
        <f t="shared" si="13"/>
        <v>0.01</v>
      </c>
      <c r="W52">
        <f t="shared" si="14"/>
        <v>2.2650052297332099E-3</v>
      </c>
      <c r="X52">
        <f t="shared" si="15"/>
        <v>1.3478026869788952E-3</v>
      </c>
      <c r="Y52">
        <f t="shared" si="16"/>
        <v>2.2650052297332099E-5</v>
      </c>
      <c r="Z52">
        <f t="shared" si="17"/>
        <v>8.9455249045698271E-4</v>
      </c>
      <c r="AB52">
        <f t="shared" si="18"/>
        <v>-17.453815399734545</v>
      </c>
      <c r="AC52">
        <f t="shared" si="19"/>
        <v>-16.306605129370652</v>
      </c>
      <c r="AE52">
        <f t="shared" si="2"/>
        <v>0</v>
      </c>
      <c r="AF52">
        <f t="shared" si="26"/>
        <v>0</v>
      </c>
      <c r="AG52">
        <f t="shared" si="26"/>
        <v>-1.1181906130712283E-2</v>
      </c>
      <c r="AH52">
        <f t="shared" si="4"/>
        <v>-67.390134348944756</v>
      </c>
      <c r="AI52">
        <f t="shared" si="23"/>
        <v>-67.401316255075471</v>
      </c>
      <c r="AJ52">
        <f t="shared" si="6"/>
        <v>-1.1472102703638924</v>
      </c>
      <c r="AK52">
        <f t="shared" si="20"/>
        <v>-1.2217670779814183</v>
      </c>
      <c r="AL52">
        <f t="shared" si="24"/>
        <v>-69.770293603420782</v>
      </c>
      <c r="AN52">
        <f t="shared" si="27"/>
        <v>0</v>
      </c>
      <c r="AO52">
        <f t="shared" si="27"/>
        <v>0</v>
      </c>
      <c r="AP52">
        <f t="shared" si="27"/>
        <v>-6.8000040822533396E-5</v>
      </c>
      <c r="AQ52">
        <f t="shared" si="27"/>
        <v>-0.40981670148149846</v>
      </c>
      <c r="AR52">
        <f t="shared" si="27"/>
        <v>-0.40988470152232104</v>
      </c>
      <c r="AS52">
        <f t="shared" si="27"/>
        <v>-6.976480065640207E-3</v>
      </c>
      <c r="AT52">
        <f t="shared" si="27"/>
        <v>-7.4298791464699598E-3</v>
      </c>
      <c r="AU52">
        <f t="shared" si="25"/>
        <v>-0.42429106073443118</v>
      </c>
      <c r="AW52">
        <v>49</v>
      </c>
      <c r="AX52">
        <f>IF(Z52&gt;0, (R52*SUMPRODUCT(K52:$K$98, X52:$X$98)-K52*$AZ$3)/Z52, 0)</f>
        <v>-18228.785122536981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5.4296934219665791E-3</v>
      </c>
      <c r="L53" s="2">
        <v>50</v>
      </c>
      <c r="M53" s="6">
        <v>0.66919700000000004</v>
      </c>
      <c r="Q53" s="4">
        <f t="shared" si="22"/>
        <v>12.5</v>
      </c>
      <c r="R53">
        <f t="shared" si="0"/>
        <v>50000</v>
      </c>
      <c r="S53">
        <f t="shared" si="1"/>
        <v>-51923.760065280294</v>
      </c>
      <c r="U53">
        <f t="shared" si="12"/>
        <v>0.66919700000000004</v>
      </c>
      <c r="V53">
        <f t="shared" si="13"/>
        <v>0.01</v>
      </c>
      <c r="W53">
        <f t="shared" si="14"/>
        <v>8.9455249045698271E-4</v>
      </c>
      <c r="X53">
        <f t="shared" si="15"/>
        <v>5.9863184295634152E-4</v>
      </c>
      <c r="Y53">
        <f t="shared" si="16"/>
        <v>8.9455249045698269E-6</v>
      </c>
      <c r="Z53">
        <f t="shared" si="17"/>
        <v>2.8697512259607134E-4</v>
      </c>
      <c r="AB53">
        <f t="shared" si="18"/>
        <v>-16.306605129370652</v>
      </c>
      <c r="AC53">
        <f t="shared" si="19"/>
        <v>-14.900827410382805</v>
      </c>
      <c r="AE53">
        <f t="shared" si="2"/>
        <v>0</v>
      </c>
      <c r="AF53">
        <f t="shared" si="26"/>
        <v>0</v>
      </c>
      <c r="AG53">
        <f t="shared" si="26"/>
        <v>-3.5871890324508915E-3</v>
      </c>
      <c r="AH53">
        <f t="shared" si="4"/>
        <v>-29.931592147817078</v>
      </c>
      <c r="AI53">
        <f t="shared" si="23"/>
        <v>-29.935179336849529</v>
      </c>
      <c r="AJ53">
        <f t="shared" si="6"/>
        <v>-1.4057777189878475</v>
      </c>
      <c r="AK53">
        <f t="shared" si="20"/>
        <v>-1.1414623590559458</v>
      </c>
      <c r="AL53">
        <f t="shared" si="24"/>
        <v>-32.482419414893322</v>
      </c>
      <c r="AN53">
        <f t="shared" si="27"/>
        <v>0</v>
      </c>
      <c r="AO53">
        <f t="shared" si="27"/>
        <v>0</v>
      </c>
      <c r="AP53">
        <f t="shared" si="27"/>
        <v>-1.9477336692849264E-5</v>
      </c>
      <c r="AQ53">
        <f t="shared" si="27"/>
        <v>-0.16251936899398889</v>
      </c>
      <c r="AR53">
        <f t="shared" si="27"/>
        <v>-0.16253884633068175</v>
      </c>
      <c r="AS53">
        <f t="shared" si="27"/>
        <v>-7.6329420335354975E-3</v>
      </c>
      <c r="AT53">
        <f t="shared" si="27"/>
        <v>-6.1977906623885224E-3</v>
      </c>
      <c r="AU53">
        <f t="shared" si="25"/>
        <v>-0.17636957902660577</v>
      </c>
      <c r="AW53">
        <v>50</v>
      </c>
      <c r="AX53">
        <f>IF(Z53&gt;0, (R53*SUMPRODUCT(K53:$K$98, X53:$X$98)-K53*$AZ$3)/Z53, 0)</f>
        <v>-51923.760065280294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4.8479405553273026E-3</v>
      </c>
      <c r="L54" s="2">
        <v>51</v>
      </c>
      <c r="M54" s="6">
        <v>0.74928899999999998</v>
      </c>
      <c r="Q54" s="4">
        <f t="shared" si="22"/>
        <v>12.5</v>
      </c>
      <c r="R54">
        <f t="shared" si="0"/>
        <v>50000</v>
      </c>
      <c r="S54">
        <f t="shared" si="1"/>
        <v>-194595.48563891658</v>
      </c>
      <c r="U54">
        <f t="shared" si="12"/>
        <v>0.74928899999999998</v>
      </c>
      <c r="V54">
        <f t="shared" si="13"/>
        <v>0.01</v>
      </c>
      <c r="W54">
        <f t="shared" si="14"/>
        <v>2.8697512259607134E-4</v>
      </c>
      <c r="X54">
        <f t="shared" si="15"/>
        <v>2.150273026348877E-4</v>
      </c>
      <c r="Y54">
        <f t="shared" si="16"/>
        <v>2.8697512259607133E-6</v>
      </c>
      <c r="Z54">
        <f t="shared" si="17"/>
        <v>6.9078068735222922E-5</v>
      </c>
      <c r="AB54">
        <f t="shared" si="18"/>
        <v>-14.900827410382805</v>
      </c>
      <c r="AC54">
        <f t="shared" si="19"/>
        <v>-13.442280332529165</v>
      </c>
      <c r="AE54">
        <f t="shared" si="2"/>
        <v>0</v>
      </c>
      <c r="AF54">
        <f t="shared" si="26"/>
        <v>0</v>
      </c>
      <c r="AG54">
        <f t="shared" si="26"/>
        <v>-8.6347585919028657E-4</v>
      </c>
      <c r="AH54">
        <f t="shared" si="4"/>
        <v>-10.751365131744386</v>
      </c>
      <c r="AI54">
        <f t="shared" si="23"/>
        <v>-10.752228607603577</v>
      </c>
      <c r="AJ54">
        <f t="shared" si="6"/>
        <v>-1.4585470778536394</v>
      </c>
      <c r="AK54">
        <f t="shared" si="20"/>
        <v>-1.0430579187267963</v>
      </c>
      <c r="AL54">
        <f t="shared" si="24"/>
        <v>-13.253833604184013</v>
      </c>
      <c r="AN54">
        <f t="shared" si="27"/>
        <v>0</v>
      </c>
      <c r="AO54">
        <f t="shared" si="27"/>
        <v>0</v>
      </c>
      <c r="AP54">
        <f t="shared" si="27"/>
        <v>-4.1860796363146777E-6</v>
      </c>
      <c r="AQ54">
        <f t="shared" si="27"/>
        <v>-5.2121979047315477E-2</v>
      </c>
      <c r="AR54">
        <f t="shared" si="27"/>
        <v>-5.2126165126951791E-2</v>
      </c>
      <c r="AS54">
        <f t="shared" si="27"/>
        <v>-7.0709495305807868E-3</v>
      </c>
      <c r="AT54">
        <f t="shared" si="27"/>
        <v>-5.0566827857509251E-3</v>
      </c>
      <c r="AU54">
        <f t="shared" si="25"/>
        <v>-6.4253797443283509E-2</v>
      </c>
      <c r="AW54">
        <v>51</v>
      </c>
      <c r="AX54">
        <f>IF(Z54&gt;0, (R54*SUMPRODUCT(K54:$K$98, X54:$X$98)-K54*$AZ$3)/Z54, 0)</f>
        <v>-194595.48563891658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4.3285183529708053E-3</v>
      </c>
      <c r="L55" s="2">
        <v>52</v>
      </c>
      <c r="M55" s="6">
        <v>0.83297500000000002</v>
      </c>
      <c r="Q55" s="4">
        <f t="shared" si="22"/>
        <v>12.5</v>
      </c>
      <c r="R55">
        <f t="shared" si="0"/>
        <v>50000</v>
      </c>
      <c r="S55">
        <f t="shared" si="1"/>
        <v>-1110633.3189696323</v>
      </c>
      <c r="U55">
        <f t="shared" si="12"/>
        <v>0.83297500000000002</v>
      </c>
      <c r="V55">
        <f t="shared" si="13"/>
        <v>0.01</v>
      </c>
      <c r="W55">
        <f t="shared" si="14"/>
        <v>6.9078068735222922E-5</v>
      </c>
      <c r="X55">
        <f t="shared" si="15"/>
        <v>5.7540304304722318E-5</v>
      </c>
      <c r="Y55">
        <f t="shared" si="16"/>
        <v>6.9078068735222928E-7</v>
      </c>
      <c r="Z55">
        <f t="shared" si="17"/>
        <v>1.0846983743148374E-5</v>
      </c>
      <c r="AB55">
        <f t="shared" si="18"/>
        <v>-13.442280332529165</v>
      </c>
      <c r="AC55">
        <f t="shared" si="19"/>
        <v>-12.047021555462525</v>
      </c>
      <c r="AE55">
        <f t="shared" si="2"/>
        <v>0</v>
      </c>
      <c r="AF55">
        <f t="shared" si="26"/>
        <v>0</v>
      </c>
      <c r="AG55">
        <f t="shared" si="26"/>
        <v>-1.3558729678935468E-4</v>
      </c>
      <c r="AH55">
        <f t="shared" si="4"/>
        <v>-2.8770152152361157</v>
      </c>
      <c r="AI55">
        <f t="shared" si="23"/>
        <v>-2.8771508025329049</v>
      </c>
      <c r="AJ55">
        <f t="shared" si="6"/>
        <v>-1.3952587770666405</v>
      </c>
      <c r="AK55">
        <f t="shared" si="20"/>
        <v>-0.94095962327704163</v>
      </c>
      <c r="AL55">
        <f t="shared" si="24"/>
        <v>-5.2133692028765868</v>
      </c>
      <c r="AN55">
        <f t="shared" si="27"/>
        <v>0</v>
      </c>
      <c r="AO55">
        <f t="shared" si="27"/>
        <v>0</v>
      </c>
      <c r="AP55">
        <f t="shared" si="27"/>
        <v>-5.8689210258242122E-7</v>
      </c>
      <c r="AQ55">
        <f t="shared" si="27"/>
        <v>-1.2453213160925779E-2</v>
      </c>
      <c r="AR55">
        <f t="shared" si="27"/>
        <v>-1.245380005302836E-2</v>
      </c>
      <c r="AS55">
        <f t="shared" si="27"/>
        <v>-6.0394032236765543E-3</v>
      </c>
      <c r="AT55">
        <f t="shared" si="27"/>
        <v>-4.0729609987591696E-3</v>
      </c>
      <c r="AU55">
        <f t="shared" si="25"/>
        <v>-2.2566164275464085E-2</v>
      </c>
      <c r="AW55">
        <v>52</v>
      </c>
      <c r="AX55">
        <f>IF(Z55&gt;0, (R55*SUMPRODUCT(K55:$K$98, X55:$X$98)-K55*$AZ$3)/Z55, 0)</f>
        <v>-1110633.3189696323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3.8647485294382188E-3</v>
      </c>
      <c r="L56" s="2">
        <v>53</v>
      </c>
      <c r="M56" s="6">
        <v>0.83526170899999996</v>
      </c>
      <c r="Q56" s="4">
        <f t="shared" si="22"/>
        <v>12.5</v>
      </c>
      <c r="R56">
        <f t="shared" si="0"/>
        <v>50000</v>
      </c>
      <c r="S56">
        <f t="shared" si="1"/>
        <v>-6414972.6019436186</v>
      </c>
      <c r="U56">
        <f t="shared" si="12"/>
        <v>0.83526170899999996</v>
      </c>
      <c r="V56">
        <f t="shared" si="13"/>
        <v>0.01</v>
      </c>
      <c r="W56">
        <f t="shared" si="14"/>
        <v>1.0846983743148374E-5</v>
      </c>
      <c r="X56">
        <f t="shared" si="15"/>
        <v>9.0600701787973281E-6</v>
      </c>
      <c r="Y56">
        <f t="shared" si="16"/>
        <v>1.0846983743148374E-7</v>
      </c>
      <c r="Z56">
        <f t="shared" si="17"/>
        <v>1.6784437269195626E-6</v>
      </c>
      <c r="AB56">
        <f t="shared" si="18"/>
        <v>-12.047021555462525</v>
      </c>
      <c r="AC56">
        <f t="shared" si="19"/>
        <v>-10.767170522093132</v>
      </c>
      <c r="AE56">
        <f t="shared" si="2"/>
        <v>0</v>
      </c>
      <c r="AF56">
        <f t="shared" si="26"/>
        <v>0</v>
      </c>
      <c r="AG56">
        <f t="shared" si="26"/>
        <v>-2.0980546586494533E-5</v>
      </c>
      <c r="AH56">
        <f t="shared" si="4"/>
        <v>-0.45300350893986641</v>
      </c>
      <c r="AI56">
        <f t="shared" si="23"/>
        <v>-0.45302448948645291</v>
      </c>
      <c r="AJ56">
        <f t="shared" si="6"/>
        <v>-1.2798510333693933</v>
      </c>
      <c r="AK56">
        <f t="shared" si="20"/>
        <v>-0.84329150888237681</v>
      </c>
      <c r="AL56">
        <f t="shared" si="24"/>
        <v>-2.576167031738223</v>
      </c>
      <c r="AN56">
        <f t="shared" si="27"/>
        <v>0</v>
      </c>
      <c r="AO56">
        <f t="shared" si="27"/>
        <v>0</v>
      </c>
      <c r="AP56">
        <f t="shared" si="27"/>
        <v>-8.1084536566964784E-8</v>
      </c>
      <c r="AQ56">
        <f t="shared" si="27"/>
        <v>-1.7507446450057017E-3</v>
      </c>
      <c r="AR56">
        <f t="shared" si="27"/>
        <v>-1.7508257295422687E-3</v>
      </c>
      <c r="AS56">
        <f t="shared" si="27"/>
        <v>-4.946302399114348E-3</v>
      </c>
      <c r="AT56">
        <f t="shared" si="27"/>
        <v>-3.2591096188409026E-3</v>
      </c>
      <c r="AU56">
        <f t="shared" si="25"/>
        <v>-9.9562377474975185E-3</v>
      </c>
      <c r="AW56">
        <v>53</v>
      </c>
      <c r="AX56">
        <f>IF(Z56&gt;0, (R56*SUMPRODUCT(K56:$K$98, X56:$X$98)-K56*$AZ$3)/Z56, 0)</f>
        <v>-6414972.6019436186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3.4506683298555522E-3</v>
      </c>
      <c r="L57" s="2">
        <v>54</v>
      </c>
      <c r="M57" s="6">
        <v>0.83773177600000004</v>
      </c>
      <c r="Q57" s="4">
        <f t="shared" si="22"/>
        <v>12.5</v>
      </c>
      <c r="R57">
        <f t="shared" si="0"/>
        <v>50000</v>
      </c>
      <c r="S57">
        <f t="shared" si="1"/>
        <v>-37621555.912418671</v>
      </c>
      <c r="U57">
        <f t="shared" si="12"/>
        <v>0.83773177600000004</v>
      </c>
      <c r="V57">
        <f t="shared" si="13"/>
        <v>0.01</v>
      </c>
      <c r="W57">
        <f t="shared" si="14"/>
        <v>1.6784437269195626E-6</v>
      </c>
      <c r="X57">
        <f t="shared" si="15"/>
        <v>1.4060856442683843E-6</v>
      </c>
      <c r="Y57">
        <f t="shared" si="16"/>
        <v>1.6784437269195627E-8</v>
      </c>
      <c r="Z57">
        <f t="shared" si="17"/>
        <v>2.5557364538198268E-7</v>
      </c>
      <c r="AB57">
        <f t="shared" si="18"/>
        <v>-10.767170522093132</v>
      </c>
      <c r="AC57">
        <f t="shared" si="19"/>
        <v>-9.6150781894789237</v>
      </c>
      <c r="AE57">
        <f t="shared" si="2"/>
        <v>0</v>
      </c>
      <c r="AF57">
        <f t="shared" si="26"/>
        <v>0</v>
      </c>
      <c r="AG57">
        <f t="shared" si="26"/>
        <v>-3.1946705672747836E-6</v>
      </c>
      <c r="AH57">
        <f t="shared" si="4"/>
        <v>-7.0304282213419209E-2</v>
      </c>
      <c r="AI57">
        <f t="shared" si="23"/>
        <v>-7.0307476883986489E-2</v>
      </c>
      <c r="AJ57">
        <f t="shared" si="6"/>
        <v>-1.1520923326142078</v>
      </c>
      <c r="AK57">
        <f t="shared" si="20"/>
        <v>-0.75370193654651929</v>
      </c>
      <c r="AL57">
        <f t="shared" si="24"/>
        <v>-1.9761017460447134</v>
      </c>
      <c r="AN57">
        <f t="shared" si="27"/>
        <v>0</v>
      </c>
      <c r="AO57">
        <f t="shared" si="27"/>
        <v>0</v>
      </c>
      <c r="AP57">
        <f t="shared" si="27"/>
        <v>-1.1023748550816766E-8</v>
      </c>
      <c r="AQ57">
        <f t="shared" si="27"/>
        <v>-2.4259676008707266E-4</v>
      </c>
      <c r="AR57">
        <f t="shared" si="27"/>
        <v>-2.4260778383562351E-4</v>
      </c>
      <c r="AS57">
        <f t="shared" si="27"/>
        <v>-3.9754885252212564E-3</v>
      </c>
      <c r="AT57">
        <f t="shared" si="27"/>
        <v>-2.6007754025918731E-3</v>
      </c>
      <c r="AU57">
        <f t="shared" si="25"/>
        <v>-6.8188717116487519E-3</v>
      </c>
      <c r="AW57">
        <v>54</v>
      </c>
      <c r="AX57">
        <f>IF(Z57&gt;0, (R57*SUMPRODUCT(K57:$K$98, X57:$X$98)-K57*$AZ$3)/Z57, 0)</f>
        <v>-37621555.912418671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3.0809538659424571E-3</v>
      </c>
      <c r="L58" s="2">
        <v>55</v>
      </c>
      <c r="M58" s="6">
        <v>0.84045353700000003</v>
      </c>
      <c r="Q58" s="4">
        <f t="shared" si="22"/>
        <v>12.5</v>
      </c>
      <c r="R58">
        <f t="shared" si="0"/>
        <v>50000</v>
      </c>
      <c r="S58">
        <f t="shared" si="1"/>
        <v>-224622540.44128999</v>
      </c>
      <c r="U58">
        <f t="shared" si="12"/>
        <v>0.84045353700000003</v>
      </c>
      <c r="V58">
        <f t="shared" si="13"/>
        <v>0.01</v>
      </c>
      <c r="W58">
        <f t="shared" si="14"/>
        <v>2.5557364538198268E-7</v>
      </c>
      <c r="X58">
        <f t="shared" si="15"/>
        <v>2.1479777422527108E-7</v>
      </c>
      <c r="Y58">
        <f t="shared" si="16"/>
        <v>2.5557364538198268E-9</v>
      </c>
      <c r="Z58">
        <f t="shared" si="17"/>
        <v>3.8220134702891779E-8</v>
      </c>
      <c r="AB58">
        <f t="shared" si="18"/>
        <v>-9.6150781894789237</v>
      </c>
      <c r="AC58">
        <f t="shared" si="19"/>
        <v>-8.5851037529718592</v>
      </c>
      <c r="AE58">
        <f t="shared" si="2"/>
        <v>0</v>
      </c>
      <c r="AF58">
        <f t="shared" si="26"/>
        <v>0</v>
      </c>
      <c r="AG58">
        <f t="shared" si="26"/>
        <v>-4.7775168378614723E-7</v>
      </c>
      <c r="AH58">
        <f t="shared" si="4"/>
        <v>-1.0739888711263555E-2</v>
      </c>
      <c r="AI58">
        <f t="shared" si="23"/>
        <v>-1.0740366462947341E-2</v>
      </c>
      <c r="AJ58">
        <f t="shared" si="6"/>
        <v>-1.0299744365070644</v>
      </c>
      <c r="AK58">
        <f t="shared" si="20"/>
        <v>-0.67305547326352477</v>
      </c>
      <c r="AL58">
        <f t="shared" si="24"/>
        <v>-1.7137702762335365</v>
      </c>
      <c r="AN58">
        <f t="shared" si="27"/>
        <v>0</v>
      </c>
      <c r="AO58">
        <f t="shared" si="27"/>
        <v>0</v>
      </c>
      <c r="AP58">
        <f t="shared" si="27"/>
        <v>-1.4719308971214487E-9</v>
      </c>
      <c r="AQ58">
        <f t="shared" si="27"/>
        <v>-3.30891016447592E-5</v>
      </c>
      <c r="AR58">
        <f t="shared" si="27"/>
        <v>-3.3090573575656328E-5</v>
      </c>
      <c r="AS58">
        <f t="shared" si="27"/>
        <v>-3.173303721978344E-3</v>
      </c>
      <c r="AT58">
        <f t="shared" si="27"/>
        <v>-2.0736528623449867E-3</v>
      </c>
      <c r="AU58">
        <f t="shared" si="25"/>
        <v>-5.2800471578989868E-3</v>
      </c>
      <c r="AW58">
        <v>55</v>
      </c>
      <c r="AX58">
        <f>IF(Z58&gt;0, (R58*SUMPRODUCT(K58:$K$98, X58:$X$98)-K58*$AZ$3)/Z58, 0)</f>
        <v>-224622540.44128999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2.7508516660200506E-3</v>
      </c>
      <c r="L59" s="2">
        <v>56</v>
      </c>
      <c r="M59" s="6">
        <v>0.84346351399999997</v>
      </c>
      <c r="Q59" s="4">
        <f t="shared" si="22"/>
        <v>12.5</v>
      </c>
      <c r="R59">
        <f t="shared" si="0"/>
        <v>50000</v>
      </c>
      <c r="S59">
        <f t="shared" si="1"/>
        <v>-1368646156.6253526</v>
      </c>
      <c r="U59">
        <f t="shared" si="12"/>
        <v>0.84346351399999997</v>
      </c>
      <c r="V59">
        <f t="shared" si="13"/>
        <v>0.01</v>
      </c>
      <c r="W59">
        <f t="shared" si="14"/>
        <v>3.8220134702891779E-8</v>
      </c>
      <c r="X59">
        <f t="shared" si="15"/>
        <v>3.2237289122054446E-8</v>
      </c>
      <c r="Y59">
        <f t="shared" si="16"/>
        <v>3.8220134702891779E-10</v>
      </c>
      <c r="Z59">
        <f t="shared" si="17"/>
        <v>5.6006442338084159E-9</v>
      </c>
      <c r="AB59">
        <f t="shared" si="18"/>
        <v>-8.5851037529718592</v>
      </c>
      <c r="AC59">
        <f t="shared" si="19"/>
        <v>-7.6653002052278314</v>
      </c>
      <c r="AE59">
        <f t="shared" si="2"/>
        <v>0</v>
      </c>
      <c r="AF59">
        <f t="shared" si="26"/>
        <v>0</v>
      </c>
      <c r="AG59">
        <f t="shared" si="26"/>
        <v>-7.0008052922605204E-8</v>
      </c>
      <c r="AH59">
        <f t="shared" si="4"/>
        <v>-1.6118644561027222E-3</v>
      </c>
      <c r="AI59">
        <f t="shared" si="23"/>
        <v>-1.6119344641556449E-3</v>
      </c>
      <c r="AJ59">
        <f t="shared" si="6"/>
        <v>-0.91980354774402784</v>
      </c>
      <c r="AK59">
        <f t="shared" si="20"/>
        <v>-0.60095726270803018</v>
      </c>
      <c r="AL59">
        <f t="shared" si="24"/>
        <v>-1.5223727449162137</v>
      </c>
      <c r="AN59">
        <f t="shared" si="27"/>
        <v>0</v>
      </c>
      <c r="AO59">
        <f t="shared" si="27"/>
        <v>0</v>
      </c>
      <c r="AP59">
        <f t="shared" si="27"/>
        <v>-1.925817690169684E-10</v>
      </c>
      <c r="AQ59">
        <f t="shared" si="27"/>
        <v>-4.4340000244686764E-6</v>
      </c>
      <c r="AR59">
        <f t="shared" si="27"/>
        <v>-4.434192606237693E-6</v>
      </c>
      <c r="AS59">
        <f t="shared" si="27"/>
        <v>-2.5302431217228121E-3</v>
      </c>
      <c r="AT59">
        <f t="shared" si="27"/>
        <v>-1.6531442873272341E-3</v>
      </c>
      <c r="AU59">
        <f t="shared" si="25"/>
        <v>-4.1878216016562842E-3</v>
      </c>
      <c r="AW59">
        <v>56</v>
      </c>
      <c r="AX59">
        <f>IF(Z59&gt;0, (R59*SUMPRODUCT(K59:$K$98, X59:$X$98)-K59*$AZ$3)/Z59, 0)</f>
        <v>-1368646156.6253526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2.4561175589464736E-3</v>
      </c>
      <c r="L60" s="2">
        <v>57</v>
      </c>
      <c r="M60" s="6">
        <v>0.84645297100000005</v>
      </c>
      <c r="Q60" s="4">
        <f t="shared" si="22"/>
        <v>12.5</v>
      </c>
      <c r="R60">
        <f t="shared" si="0"/>
        <v>50000</v>
      </c>
      <c r="S60">
        <f t="shared" si="1"/>
        <v>-8512932657.6410685</v>
      </c>
      <c r="U60">
        <f t="shared" si="12"/>
        <v>0.84645297100000005</v>
      </c>
      <c r="V60">
        <f t="shared" si="13"/>
        <v>0.01</v>
      </c>
      <c r="W60">
        <f t="shared" si="14"/>
        <v>5.6006442338084159E-9</v>
      </c>
      <c r="X60">
        <f t="shared" si="15"/>
        <v>4.7406819512211523E-9</v>
      </c>
      <c r="Y60">
        <f t="shared" si="16"/>
        <v>5.6006442338084158E-11</v>
      </c>
      <c r="Z60">
        <f t="shared" si="17"/>
        <v>8.0395584024917943E-10</v>
      </c>
      <c r="AB60">
        <f t="shared" si="18"/>
        <v>-7.6653002052278314</v>
      </c>
      <c r="AC60">
        <f t="shared" si="19"/>
        <v>-6.8440219277585053</v>
      </c>
      <c r="AE60">
        <f t="shared" si="2"/>
        <v>0</v>
      </c>
      <c r="AF60">
        <f t="shared" si="26"/>
        <v>0</v>
      </c>
      <c r="AG60">
        <f t="shared" si="26"/>
        <v>-1.0049448003114744E-8</v>
      </c>
      <c r="AH60">
        <f t="shared" si="4"/>
        <v>-2.370340975610576E-4</v>
      </c>
      <c r="AI60">
        <f t="shared" si="23"/>
        <v>-2.3704414700906072E-4</v>
      </c>
      <c r="AJ60">
        <f t="shared" si="6"/>
        <v>-0.82127827746932613</v>
      </c>
      <c r="AK60">
        <f t="shared" si="20"/>
        <v>-0.53657101436594823</v>
      </c>
      <c r="AL60">
        <f t="shared" si="24"/>
        <v>-1.3580863359822835</v>
      </c>
      <c r="AN60">
        <f t="shared" si="27"/>
        <v>0</v>
      </c>
      <c r="AO60">
        <f t="shared" si="27"/>
        <v>0</v>
      </c>
      <c r="AP60">
        <f t="shared" si="27"/>
        <v>-2.4682625698169697E-11</v>
      </c>
      <c r="AQ60">
        <f t="shared" si="27"/>
        <v>-5.8218360908874508E-7</v>
      </c>
      <c r="AR60">
        <f t="shared" si="27"/>
        <v>-5.8220829171444319E-7</v>
      </c>
      <c r="AS60">
        <f t="shared" si="27"/>
        <v>-2.0171559980737257E-3</v>
      </c>
      <c r="AT60">
        <f t="shared" si="27"/>
        <v>-1.3178814900059259E-3</v>
      </c>
      <c r="AU60">
        <f t="shared" si="25"/>
        <v>-3.3356196963713666E-3</v>
      </c>
      <c r="AW60">
        <v>57</v>
      </c>
      <c r="AX60">
        <f>IF(Z60&gt;0, (R60*SUMPRODUCT(K60:$K$98, X60:$X$98)-K60*$AZ$3)/Z60, 0)</f>
        <v>-8512932657.6410685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2.1929621062022086E-3</v>
      </c>
      <c r="L61" s="2">
        <v>58</v>
      </c>
      <c r="M61" s="6">
        <v>0.84968151000000003</v>
      </c>
      <c r="Q61" s="4">
        <f t="shared" si="22"/>
        <v>12.5</v>
      </c>
      <c r="R61">
        <f t="shared" si="0"/>
        <v>50000</v>
      </c>
      <c r="S61">
        <f t="shared" si="1"/>
        <v>-54168437567.888565</v>
      </c>
      <c r="U61">
        <f t="shared" si="12"/>
        <v>0.84968151000000003</v>
      </c>
      <c r="V61">
        <f t="shared" si="13"/>
        <v>0.01</v>
      </c>
      <c r="W61">
        <f t="shared" si="14"/>
        <v>8.0395584024917943E-10</v>
      </c>
      <c r="X61">
        <f t="shared" si="15"/>
        <v>6.8310641231624154E-10</v>
      </c>
      <c r="Y61">
        <f t="shared" si="16"/>
        <v>8.0395584024917952E-12</v>
      </c>
      <c r="Z61">
        <f t="shared" si="17"/>
        <v>1.1280986953044609E-10</v>
      </c>
      <c r="AB61">
        <f t="shared" si="18"/>
        <v>-6.8440219277585053</v>
      </c>
      <c r="AC61">
        <f t="shared" si="19"/>
        <v>-6.1107343747016234</v>
      </c>
      <c r="AE61">
        <f t="shared" si="2"/>
        <v>0</v>
      </c>
      <c r="AF61">
        <f t="shared" si="26"/>
        <v>0</v>
      </c>
      <c r="AG61">
        <f t="shared" si="26"/>
        <v>-1.4101233691305761E-9</v>
      </c>
      <c r="AH61">
        <f t="shared" si="4"/>
        <v>-3.4155320615812078E-5</v>
      </c>
      <c r="AI61">
        <f t="shared" si="23"/>
        <v>-3.4156730739181211E-5</v>
      </c>
      <c r="AJ61">
        <f t="shared" si="6"/>
        <v>-0.73328755305688187</v>
      </c>
      <c r="AK61">
        <f t="shared" si="20"/>
        <v>-0.47908153494309541</v>
      </c>
      <c r="AL61">
        <f t="shared" si="24"/>
        <v>-1.2124032447307165</v>
      </c>
      <c r="AN61">
        <f t="shared" si="27"/>
        <v>0</v>
      </c>
      <c r="AO61">
        <f t="shared" si="27"/>
        <v>0</v>
      </c>
      <c r="AP61">
        <f t="shared" si="27"/>
        <v>-3.0923471135735425E-12</v>
      </c>
      <c r="AQ61">
        <f t="shared" si="27"/>
        <v>-7.490132383566297E-8</v>
      </c>
      <c r="AR61">
        <f t="shared" si="27"/>
        <v>-7.4904416182776548E-8</v>
      </c>
      <c r="AS61">
        <f t="shared" si="27"/>
        <v>-1.6080718168034836E-3</v>
      </c>
      <c r="AT61">
        <f t="shared" si="27"/>
        <v>-1.0506076519113975E-3</v>
      </c>
      <c r="AU61">
        <f t="shared" si="25"/>
        <v>-2.658754373131064E-3</v>
      </c>
      <c r="AW61">
        <v>58</v>
      </c>
      <c r="AX61">
        <f>IF(Z61&gt;0, (R61*SUMPRODUCT(K61:$K$98, X61:$X$98)-K61*$AZ$3)/Z61, 0)</f>
        <v>-54168437567.888565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1.9580018805376862E-3</v>
      </c>
      <c r="L62" s="2">
        <v>59</v>
      </c>
      <c r="M62" s="6">
        <v>0.85306441600000005</v>
      </c>
      <c r="Q62" s="4">
        <f t="shared" si="22"/>
        <v>12.5</v>
      </c>
      <c r="R62">
        <f t="shared" si="0"/>
        <v>50000</v>
      </c>
      <c r="S62">
        <f t="shared" si="1"/>
        <v>-353192906984.11426</v>
      </c>
      <c r="U62">
        <f t="shared" si="12"/>
        <v>0.85306441600000005</v>
      </c>
      <c r="V62">
        <f t="shared" si="13"/>
        <v>0.01</v>
      </c>
      <c r="W62">
        <f t="shared" si="14"/>
        <v>1.1280986953044609E-10</v>
      </c>
      <c r="X62">
        <f t="shared" si="15"/>
        <v>9.6234085470026189E-11</v>
      </c>
      <c r="Y62">
        <f t="shared" si="16"/>
        <v>1.1280986953044609E-12</v>
      </c>
      <c r="Z62">
        <f t="shared" si="17"/>
        <v>1.5447685365115439E-11</v>
      </c>
      <c r="AB62">
        <f t="shared" si="18"/>
        <v>-6.1107343747016234</v>
      </c>
      <c r="AC62">
        <f t="shared" si="19"/>
        <v>-5.4560129002810802</v>
      </c>
      <c r="AE62">
        <f t="shared" si="2"/>
        <v>0</v>
      </c>
      <c r="AF62">
        <f t="shared" si="26"/>
        <v>0</v>
      </c>
      <c r="AG62">
        <f t="shared" si="26"/>
        <v>-1.93096067063943E-10</v>
      </c>
      <c r="AH62">
        <f t="shared" si="4"/>
        <v>-4.8117042735013094E-6</v>
      </c>
      <c r="AI62">
        <f t="shared" si="23"/>
        <v>-4.8118973695683732E-6</v>
      </c>
      <c r="AJ62">
        <f t="shared" si="6"/>
        <v>-0.65472147442054318</v>
      </c>
      <c r="AK62">
        <f t="shared" si="20"/>
        <v>-0.42775140622911367</v>
      </c>
      <c r="AL62">
        <f t="shared" si="24"/>
        <v>-1.0824776925470263</v>
      </c>
      <c r="AN62">
        <f t="shared" si="27"/>
        <v>0</v>
      </c>
      <c r="AO62">
        <f t="shared" si="27"/>
        <v>0</v>
      </c>
      <c r="AP62">
        <f t="shared" si="27"/>
        <v>-3.7808246243563157E-13</v>
      </c>
      <c r="AQ62">
        <f t="shared" si="27"/>
        <v>-9.4213260161067849E-9</v>
      </c>
      <c r="AR62">
        <f t="shared" si="27"/>
        <v>-9.4217040985692206E-9</v>
      </c>
      <c r="AS62">
        <f t="shared" si="27"/>
        <v>-1.2819458781438301E-3</v>
      </c>
      <c r="AT62">
        <f t="shared" si="27"/>
        <v>-8.3753805779924432E-4</v>
      </c>
      <c r="AU62">
        <f t="shared" si="25"/>
        <v>-2.1194933576471728E-3</v>
      </c>
      <c r="AW62">
        <v>59</v>
      </c>
      <c r="AX62">
        <f>IF(Z62&gt;0, (R62*SUMPRODUCT(K62:$K$98, X62:$X$98)-K62*$AZ$3)/Z62, 0)</f>
        <v>-353192906984.11426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1.7482159647657911E-3</v>
      </c>
      <c r="L63" s="2">
        <v>60</v>
      </c>
      <c r="M63" s="6">
        <v>0.856559709</v>
      </c>
      <c r="Q63" s="4">
        <f t="shared" si="22"/>
        <v>12.5</v>
      </c>
      <c r="R63">
        <f t="shared" si="0"/>
        <v>50000</v>
      </c>
      <c r="S63">
        <f t="shared" si="1"/>
        <v>-2363235331543.7393</v>
      </c>
      <c r="U63">
        <f t="shared" si="12"/>
        <v>0.856559709</v>
      </c>
      <c r="V63">
        <f t="shared" si="13"/>
        <v>0.01</v>
      </c>
      <c r="W63">
        <f t="shared" si="14"/>
        <v>1.5447685365115439E-11</v>
      </c>
      <c r="X63">
        <f t="shared" si="15"/>
        <v>1.3231864881066839E-11</v>
      </c>
      <c r="Y63">
        <f t="shared" si="16"/>
        <v>1.5447685365115439E-13</v>
      </c>
      <c r="Z63">
        <f t="shared" si="17"/>
        <v>2.0613436303974454E-12</v>
      </c>
      <c r="AB63">
        <f t="shared" si="18"/>
        <v>-5.4560129002810802</v>
      </c>
      <c r="AC63">
        <f t="shared" si="19"/>
        <v>-4.8714400978078825</v>
      </c>
      <c r="AE63">
        <f t="shared" si="2"/>
        <v>0</v>
      </c>
      <c r="AF63">
        <f t="shared" si="26"/>
        <v>0</v>
      </c>
      <c r="AG63">
        <f t="shared" si="26"/>
        <v>-2.5766795379968067E-11</v>
      </c>
      <c r="AH63">
        <f t="shared" si="4"/>
        <v>-6.615932440533419E-7</v>
      </c>
      <c r="AI63">
        <f t="shared" si="23"/>
        <v>-6.616190108487219E-7</v>
      </c>
      <c r="AJ63">
        <f t="shared" si="6"/>
        <v>-0.58457280247319776</v>
      </c>
      <c r="AK63">
        <f t="shared" si="20"/>
        <v>-0.38192090301967563</v>
      </c>
      <c r="AL63">
        <f t="shared" si="24"/>
        <v>-0.96649436711188419</v>
      </c>
      <c r="AN63">
        <f t="shared" si="27"/>
        <v>0</v>
      </c>
      <c r="AO63">
        <f t="shared" si="27"/>
        <v>0</v>
      </c>
      <c r="AP63">
        <f t="shared" si="27"/>
        <v>-4.5045923044113603E-14</v>
      </c>
      <c r="AQ63">
        <f t="shared" si="27"/>
        <v>-1.1566078714352426E-9</v>
      </c>
      <c r="AR63">
        <f t="shared" si="27"/>
        <v>-1.1566529173582867E-9</v>
      </c>
      <c r="AS63">
        <f t="shared" si="27"/>
        <v>-1.0219595058515237E-3</v>
      </c>
      <c r="AT63">
        <f t="shared" si="27"/>
        <v>-6.6768021993676436E-4</v>
      </c>
      <c r="AU63">
        <f t="shared" si="25"/>
        <v>-1.6896408824412052E-3</v>
      </c>
      <c r="AW63">
        <v>60</v>
      </c>
      <c r="AX63">
        <f>IF(Z63&gt;0, (R63*SUMPRODUCT(K63:$K$98, X63:$X$98)-K63*$AZ$3)/Z63, 0)</f>
        <v>-2363235331543.7393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1.5609071113980278E-3</v>
      </c>
      <c r="L64" s="2">
        <v>61</v>
      </c>
      <c r="M64" s="6">
        <v>0.86031008399999997</v>
      </c>
      <c r="Q64" s="4">
        <f t="shared" si="22"/>
        <v>12.5</v>
      </c>
      <c r="R64">
        <f t="shared" si="0"/>
        <v>50000</v>
      </c>
      <c r="S64">
        <f t="shared" si="1"/>
        <v>-16269819671361.615</v>
      </c>
      <c r="U64">
        <f t="shared" si="12"/>
        <v>0.86031008399999997</v>
      </c>
      <c r="V64">
        <f t="shared" si="13"/>
        <v>0.01</v>
      </c>
      <c r="W64">
        <f t="shared" si="14"/>
        <v>2.0613436303974454E-12</v>
      </c>
      <c r="X64">
        <f t="shared" si="15"/>
        <v>1.7733947118200911E-12</v>
      </c>
      <c r="Y64">
        <f t="shared" si="16"/>
        <v>2.0613436303974455E-14</v>
      </c>
      <c r="Z64">
        <f t="shared" si="17"/>
        <v>2.6733548227337985E-13</v>
      </c>
      <c r="AB64">
        <f t="shared" si="18"/>
        <v>-4.8714400978078825</v>
      </c>
      <c r="AC64">
        <f t="shared" si="19"/>
        <v>-4.3495000883443797</v>
      </c>
      <c r="AE64">
        <f t="shared" si="2"/>
        <v>0</v>
      </c>
      <c r="AF64">
        <f t="shared" si="26"/>
        <v>0</v>
      </c>
      <c r="AG64">
        <f t="shared" si="26"/>
        <v>-3.341693528417248E-12</v>
      </c>
      <c r="AH64">
        <f t="shared" si="4"/>
        <v>-8.8669735591004551E-8</v>
      </c>
      <c r="AI64">
        <f t="shared" si="23"/>
        <v>-8.8673077284532969E-8</v>
      </c>
      <c r="AJ64">
        <f t="shared" si="6"/>
        <v>-0.52194000946350272</v>
      </c>
      <c r="AK64">
        <f t="shared" si="20"/>
        <v>-0.34100080684655182</v>
      </c>
      <c r="AL64">
        <f t="shared" si="24"/>
        <v>-0.86294090498313181</v>
      </c>
      <c r="AN64">
        <f t="shared" si="27"/>
        <v>0</v>
      </c>
      <c r="AO64">
        <f t="shared" si="27"/>
        <v>0</v>
      </c>
      <c r="AP64">
        <f t="shared" si="27"/>
        <v>-5.2160731926192499E-15</v>
      </c>
      <c r="AQ64">
        <f t="shared" si="27"/>
        <v>-1.3840522084978182E-10</v>
      </c>
      <c r="AR64">
        <f t="shared" si="27"/>
        <v>-1.3841043692297442E-10</v>
      </c>
      <c r="AS64">
        <f t="shared" si="27"/>
        <v>-8.1469987249473531E-4</v>
      </c>
      <c r="AT64">
        <f t="shared" si="27"/>
        <v>-5.3227058439924801E-4</v>
      </c>
      <c r="AU64">
        <f t="shared" si="25"/>
        <v>-1.3469705953044202E-3</v>
      </c>
      <c r="AW64">
        <v>61</v>
      </c>
      <c r="AX64">
        <f>IF(Z64&gt;0, (R64*SUMPRODUCT(K64:$K$98, X64:$X$98)-K64*$AZ$3)/Z64, 0)</f>
        <v>-16269819671361.615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1.393667063748239E-3</v>
      </c>
      <c r="L65" s="2">
        <v>62</v>
      </c>
      <c r="M65" s="6">
        <v>0.86416701100000004</v>
      </c>
      <c r="Q65" s="4">
        <f t="shared" si="22"/>
        <v>12.5</v>
      </c>
      <c r="R65">
        <f t="shared" si="0"/>
        <v>50000</v>
      </c>
      <c r="S65">
        <f t="shared" si="1"/>
        <v>-115443691058056.67</v>
      </c>
      <c r="U65">
        <f t="shared" si="12"/>
        <v>0.86416701100000004</v>
      </c>
      <c r="V65">
        <f t="shared" si="13"/>
        <v>0.01</v>
      </c>
      <c r="W65">
        <f t="shared" si="14"/>
        <v>2.6733548227337985E-13</v>
      </c>
      <c r="X65">
        <f t="shared" si="15"/>
        <v>2.3102250465043014E-13</v>
      </c>
      <c r="Y65">
        <f t="shared" si="16"/>
        <v>2.6733548227337985E-15</v>
      </c>
      <c r="Z65">
        <f t="shared" si="17"/>
        <v>3.3639622800215915E-14</v>
      </c>
      <c r="AB65">
        <f t="shared" si="18"/>
        <v>-4.3495000883443797</v>
      </c>
      <c r="AC65">
        <f t="shared" si="19"/>
        <v>-3.8834822218576854</v>
      </c>
      <c r="AE65">
        <f t="shared" si="2"/>
        <v>0</v>
      </c>
      <c r="AF65">
        <f t="shared" si="26"/>
        <v>0</v>
      </c>
      <c r="AG65">
        <f t="shared" si="26"/>
        <v>-4.2049528500269895E-13</v>
      </c>
      <c r="AH65">
        <f t="shared" si="4"/>
        <v>-1.1551125232521506E-8</v>
      </c>
      <c r="AI65">
        <f t="shared" si="23"/>
        <v>-1.1551545727806509E-8</v>
      </c>
      <c r="AJ65">
        <f t="shared" si="6"/>
        <v>-0.4660178664866943</v>
      </c>
      <c r="AK65">
        <f t="shared" si="20"/>
        <v>-0.3044650061841066</v>
      </c>
      <c r="AL65">
        <f t="shared" si="24"/>
        <v>-0.77048288422234656</v>
      </c>
      <c r="AN65">
        <f t="shared" si="27"/>
        <v>0</v>
      </c>
      <c r="AO65">
        <f t="shared" si="27"/>
        <v>0</v>
      </c>
      <c r="AP65">
        <f t="shared" si="27"/>
        <v>-5.8603042916969037E-16</v>
      </c>
      <c r="AQ65">
        <f t="shared" si="27"/>
        <v>-1.6098422785796442E-11</v>
      </c>
      <c r="AR65">
        <f t="shared" si="27"/>
        <v>-1.6099008816225611E-11</v>
      </c>
      <c r="AS65">
        <f t="shared" si="27"/>
        <v>-6.4947375164073015E-4</v>
      </c>
      <c r="AT65">
        <f t="shared" si="27"/>
        <v>-4.2432285118269327E-4</v>
      </c>
      <c r="AU65">
        <f t="shared" si="25"/>
        <v>-1.0737966189224321E-3</v>
      </c>
      <c r="AW65">
        <v>62</v>
      </c>
      <c r="AX65">
        <f>IF(Z65&gt;0, (R65*SUMPRODUCT(K65:$K$98, X65:$X$98)-K65*$AZ$3)/Z65, 0)</f>
        <v>-115443691058056.67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1.2443455926323562E-3</v>
      </c>
      <c r="L66" s="2">
        <v>63</v>
      </c>
      <c r="M66" s="6">
        <v>0.86825209999999997</v>
      </c>
      <c r="Q66" s="4">
        <f t="shared" si="22"/>
        <v>12.5</v>
      </c>
      <c r="R66">
        <f t="shared" si="0"/>
        <v>50000</v>
      </c>
      <c r="S66">
        <f t="shared" si="1"/>
        <v>-846624246984135.75</v>
      </c>
      <c r="U66">
        <f t="shared" si="12"/>
        <v>0.86825209999999997</v>
      </c>
      <c r="V66">
        <f t="shared" si="13"/>
        <v>0.01</v>
      </c>
      <c r="W66">
        <f t="shared" si="14"/>
        <v>3.3639622800215915E-14</v>
      </c>
      <c r="X66">
        <f t="shared" si="15"/>
        <v>2.9207673139495345E-14</v>
      </c>
      <c r="Y66">
        <f t="shared" si="16"/>
        <v>3.3639622800215916E-16</v>
      </c>
      <c r="Z66">
        <f t="shared" si="17"/>
        <v>4.095553432718411E-15</v>
      </c>
      <c r="AB66">
        <f t="shared" si="18"/>
        <v>-3.8834822218576854</v>
      </c>
      <c r="AC66">
        <f t="shared" si="19"/>
        <v>-3.4673948409585171</v>
      </c>
      <c r="AE66">
        <f t="shared" si="2"/>
        <v>0</v>
      </c>
      <c r="AF66">
        <f t="shared" si="26"/>
        <v>0</v>
      </c>
      <c r="AG66">
        <f t="shared" si="26"/>
        <v>-5.1194417908980137E-14</v>
      </c>
      <c r="AH66">
        <f t="shared" si="4"/>
        <v>-1.4603836569747673E-9</v>
      </c>
      <c r="AI66">
        <f t="shared" si="23"/>
        <v>-1.4604348513926762E-9</v>
      </c>
      <c r="AJ66">
        <f t="shared" si="6"/>
        <v>-0.4160873808991683</v>
      </c>
      <c r="AK66">
        <f t="shared" si="20"/>
        <v>-0.27184375553003803</v>
      </c>
      <c r="AL66">
        <f t="shared" si="24"/>
        <v>-0.68793113788964111</v>
      </c>
      <c r="AN66">
        <f t="shared" si="27"/>
        <v>0</v>
      </c>
      <c r="AO66">
        <f t="shared" si="27"/>
        <v>0</v>
      </c>
      <c r="AP66">
        <f t="shared" si="27"/>
        <v>-6.3703548292418391E-17</v>
      </c>
      <c r="AQ66">
        <f t="shared" si="27"/>
        <v>-1.8172219671088744E-12</v>
      </c>
      <c r="AR66">
        <f t="shared" si="27"/>
        <v>-1.8172856706571666E-12</v>
      </c>
      <c r="AS66">
        <f t="shared" si="27"/>
        <v>-5.1775649857182051E-4</v>
      </c>
      <c r="AT66">
        <f t="shared" si="27"/>
        <v>-3.382675790784305E-4</v>
      </c>
      <c r="AU66">
        <f t="shared" si="25"/>
        <v>-8.5602407946753654E-4</v>
      </c>
      <c r="AW66">
        <v>63</v>
      </c>
      <c r="AX66">
        <f>IF(Z66&gt;0, (R66*SUMPRODUCT(K66:$K$98, X66:$X$98)-K66*$AZ$3)/Z66, 0)</f>
        <v>-846624246984135.75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1.1110228505646037E-3</v>
      </c>
      <c r="L67" s="2">
        <v>64</v>
      </c>
      <c r="M67" s="6">
        <v>0.87257664800000001</v>
      </c>
      <c r="Q67" s="4">
        <f t="shared" si="22"/>
        <v>12.5</v>
      </c>
      <c r="R67">
        <f t="shared" ref="R67:R89" si="28">$C$6</f>
        <v>50000</v>
      </c>
      <c r="S67">
        <f t="shared" ref="S67:S89" si="29">AX67</f>
        <v>-6437514287926528</v>
      </c>
      <c r="U67">
        <f t="shared" si="12"/>
        <v>0.87257664800000001</v>
      </c>
      <c r="V67">
        <f t="shared" si="13"/>
        <v>0.01</v>
      </c>
      <c r="W67">
        <f t="shared" si="14"/>
        <v>4.095553432718411E-15</v>
      </c>
      <c r="X67">
        <f t="shared" si="15"/>
        <v>3.5736842860263247E-15</v>
      </c>
      <c r="Y67">
        <f t="shared" si="16"/>
        <v>4.0955534327184109E-17</v>
      </c>
      <c r="Z67">
        <f t="shared" si="17"/>
        <v>4.8091361236490215E-16</v>
      </c>
      <c r="AB67">
        <f t="shared" si="18"/>
        <v>-3.4673948409585171</v>
      </c>
      <c r="AC67">
        <f t="shared" si="19"/>
        <v>-3.0958882508574175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-6.0114201545612767E-15</v>
      </c>
      <c r="AH67">
        <f t="shared" ref="AH67:AH89" si="32">-X67*R67</f>
        <v>-1.7868421430131624E-10</v>
      </c>
      <c r="AI67">
        <f t="shared" si="23"/>
        <v>-1.7869022572147081E-10</v>
      </c>
      <c r="AJ67">
        <f t="shared" ref="AJ67:AJ89" si="33">AB67-AC67</f>
        <v>-0.37150659010109965</v>
      </c>
      <c r="AK67">
        <f t="shared" si="20"/>
        <v>-0.24271763886709621</v>
      </c>
      <c r="AL67">
        <f t="shared" si="24"/>
        <v>-0.61422422914688612</v>
      </c>
      <c r="AN67">
        <f t="shared" ref="AN67:AT89" si="34">AE67*$K67</f>
        <v>0</v>
      </c>
      <c r="AO67">
        <f t="shared" si="34"/>
        <v>0</v>
      </c>
      <c r="AP67">
        <f t="shared" si="34"/>
        <v>-6.6788251560621806E-18</v>
      </c>
      <c r="AQ67">
        <f t="shared" si="34"/>
        <v>-1.9852224512394491E-13</v>
      </c>
      <c r="AR67">
        <f t="shared" si="34"/>
        <v>-1.9852892394910096E-13</v>
      </c>
      <c r="AS67">
        <f t="shared" si="34"/>
        <v>-4.1275231073765952E-4</v>
      </c>
      <c r="AT67">
        <f t="shared" si="34"/>
        <v>-2.6966484301643126E-4</v>
      </c>
      <c r="AU67">
        <f t="shared" si="25"/>
        <v>-6.824171539526198E-4</v>
      </c>
      <c r="AW67">
        <v>64</v>
      </c>
      <c r="AX67">
        <f>IF(Z67&gt;0, (R67*SUMPRODUCT(K67:$K$98, X67:$X$98)-K67*$AZ$3)/Z67, 0)</f>
        <v>-6437514287926528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5">G68+$C$9</f>
        <v>0.12000000000000001</v>
      </c>
      <c r="I68" s="5">
        <f t="shared" ref="I68:I89" si="36">1+H68</f>
        <v>1.1200000000000001</v>
      </c>
      <c r="J68">
        <f t="shared" ref="J68:J89" si="37">1/I68</f>
        <v>0.89285714285714279</v>
      </c>
      <c r="K68">
        <f t="shared" si="21"/>
        <v>9.9198468800411029E-4</v>
      </c>
      <c r="L68" s="2">
        <v>65</v>
      </c>
      <c r="M68" s="6">
        <v>0.87698101399999995</v>
      </c>
      <c r="Q68" s="4">
        <f t="shared" si="22"/>
        <v>12.5</v>
      </c>
      <c r="R68">
        <f t="shared" si="28"/>
        <v>50000</v>
      </c>
      <c r="S68">
        <f t="shared" si="29"/>
        <v>-5.0856770332556984E+16</v>
      </c>
      <c r="U68">
        <f t="shared" ref="U68:U89" si="38">M68</f>
        <v>0.87698101399999995</v>
      </c>
      <c r="V68">
        <f t="shared" ref="V68:V89" si="39">$C$10</f>
        <v>0.01</v>
      </c>
      <c r="W68">
        <f t="shared" ref="W68:W89" si="40">Z67</f>
        <v>4.8091361236490215E-16</v>
      </c>
      <c r="X68">
        <f t="shared" ref="X68:X89" si="41">U68*W68</f>
        <v>4.2175210741817478E-16</v>
      </c>
      <c r="Y68">
        <f t="shared" ref="Y68:Y89" si="42">V68*W68</f>
        <v>4.8091361236490214E-18</v>
      </c>
      <c r="Z68">
        <f t="shared" ref="Z68:Z89" si="43">MAX(0, W68-X68-Y68)</f>
        <v>5.4352368823078346E-17</v>
      </c>
      <c r="AB68">
        <f t="shared" ref="AB68:AB89" si="44">AC67</f>
        <v>-3.0958882508574175</v>
      </c>
      <c r="AC68">
        <f t="shared" ref="AC68:AC89" si="45">S68*Z68</f>
        <v>-2.7641859382657259</v>
      </c>
      <c r="AE68">
        <f t="shared" si="30"/>
        <v>0</v>
      </c>
      <c r="AF68">
        <f t="shared" si="31"/>
        <v>0</v>
      </c>
      <c r="AG68">
        <f t="shared" si="31"/>
        <v>-6.7940461028847935E-16</v>
      </c>
      <c r="AH68">
        <f t="shared" si="32"/>
        <v>-2.1087605370908739E-11</v>
      </c>
      <c r="AI68">
        <f t="shared" si="23"/>
        <v>-2.1088284775519028E-11</v>
      </c>
      <c r="AJ68">
        <f t="shared" si="33"/>
        <v>-0.33170231259169158</v>
      </c>
      <c r="AK68">
        <f t="shared" ref="AK68:AK89" si="46">G68*SUM(AB68:AB68, AE68:AF68)</f>
        <v>-0.21671217756001923</v>
      </c>
      <c r="AL68">
        <f t="shared" si="24"/>
        <v>-0.54841449017279909</v>
      </c>
      <c r="AN68">
        <f t="shared" si="34"/>
        <v>0</v>
      </c>
      <c r="AO68">
        <f t="shared" si="34"/>
        <v>0</v>
      </c>
      <c r="AP68">
        <f t="shared" si="34"/>
        <v>-6.7395897036557133E-19</v>
      </c>
      <c r="AQ68">
        <f t="shared" si="34"/>
        <v>-2.0918581634614706E-14</v>
      </c>
      <c r="AR68">
        <f t="shared" si="34"/>
        <v>-2.0919255593585071E-14</v>
      </c>
      <c r="AS68">
        <f t="shared" si="34"/>
        <v>-3.2904361506651102E-4</v>
      </c>
      <c r="AT68">
        <f t="shared" si="34"/>
        <v>-2.1497516184356704E-4</v>
      </c>
      <c r="AU68">
        <f t="shared" si="25"/>
        <v>-5.4401877693099736E-4</v>
      </c>
      <c r="AW68">
        <v>65</v>
      </c>
      <c r="AX68">
        <f>IF(Z68&gt;0, (R68*SUMPRODUCT(K68:$K$98, X68:$X$98)-K68*$AZ$3)/Z68, 0)</f>
        <v>-5.0856770332556984E+16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:K89" si="47">K68*J69</f>
        <v>8.8570061428938412E-4</v>
      </c>
      <c r="L69" s="2">
        <v>66</v>
      </c>
      <c r="M69" s="6">
        <v>0.88158379899999995</v>
      </c>
      <c r="Q69" s="4">
        <f t="shared" ref="Q69:Q89" si="48">$C$8</f>
        <v>12.5</v>
      </c>
      <c r="R69">
        <f t="shared" si="28"/>
        <v>50000</v>
      </c>
      <c r="S69">
        <f t="shared" si="29"/>
        <v>-4.1882883033384486E+17</v>
      </c>
      <c r="U69">
        <f t="shared" si="38"/>
        <v>0.88158379899999995</v>
      </c>
      <c r="V69">
        <f t="shared" si="39"/>
        <v>0.01</v>
      </c>
      <c r="W69">
        <f t="shared" si="40"/>
        <v>5.4352368823078346E-17</v>
      </c>
      <c r="X69">
        <f t="shared" si="41"/>
        <v>4.7916167791698561E-17</v>
      </c>
      <c r="Y69">
        <f t="shared" si="42"/>
        <v>5.4352368823078346E-19</v>
      </c>
      <c r="Z69">
        <f t="shared" si="43"/>
        <v>5.8926773431490009E-18</v>
      </c>
      <c r="AB69">
        <f t="shared" si="44"/>
        <v>-2.7641859382657259</v>
      </c>
      <c r="AC69">
        <f t="shared" si="45"/>
        <v>-2.4680231591658446</v>
      </c>
      <c r="AE69">
        <f t="shared" si="30"/>
        <v>0</v>
      </c>
      <c r="AF69">
        <f t="shared" si="31"/>
        <v>0</v>
      </c>
      <c r="AG69">
        <f t="shared" si="31"/>
        <v>-7.3658466789362508E-17</v>
      </c>
      <c r="AH69">
        <f t="shared" si="32"/>
        <v>-2.3958083895849281E-12</v>
      </c>
      <c r="AI69">
        <f t="shared" si="23"/>
        <v>-2.3958820480517175E-12</v>
      </c>
      <c r="AJ69">
        <f t="shared" si="33"/>
        <v>-0.29616277909988131</v>
      </c>
      <c r="AK69">
        <f t="shared" si="46"/>
        <v>-0.19349301567860083</v>
      </c>
      <c r="AL69">
        <f t="shared" si="24"/>
        <v>-0.48965579478087801</v>
      </c>
      <c r="AN69">
        <f t="shared" si="34"/>
        <v>0</v>
      </c>
      <c r="AO69">
        <f t="shared" si="34"/>
        <v>0</v>
      </c>
      <c r="AP69">
        <f t="shared" si="34"/>
        <v>-6.5239349282952572E-20</v>
      </c>
      <c r="AQ69">
        <f t="shared" si="34"/>
        <v>-2.1219689623750309E-15</v>
      </c>
      <c r="AR69">
        <f t="shared" si="34"/>
        <v>-2.1220342017243138E-15</v>
      </c>
      <c r="AS69">
        <f t="shared" si="34"/>
        <v>-2.6231155537841604E-4</v>
      </c>
      <c r="AT69">
        <f t="shared" si="34"/>
        <v>-1.7137688284724219E-4</v>
      </c>
      <c r="AU69">
        <f t="shared" si="25"/>
        <v>-4.3368843822778023E-4</v>
      </c>
      <c r="AW69">
        <v>66</v>
      </c>
      <c r="AX69">
        <f>IF(Z69&gt;0, (R69*SUMPRODUCT(K69:$K$98, X69:$X$98)-K69*$AZ$3)/Z69, 0)</f>
        <v>-4.1882883033384486E+17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5"/>
        <v>0.12000000000000001</v>
      </c>
      <c r="I70" s="5">
        <f t="shared" si="36"/>
        <v>1.1200000000000001</v>
      </c>
      <c r="J70">
        <f t="shared" si="37"/>
        <v>0.89285714285714279</v>
      </c>
      <c r="K70">
        <f t="shared" si="47"/>
        <v>7.9080411990123574E-4</v>
      </c>
      <c r="L70" s="2">
        <v>67</v>
      </c>
      <c r="M70" s="6">
        <v>0.88621764599999997</v>
      </c>
      <c r="Q70" s="4">
        <f t="shared" si="48"/>
        <v>12.5</v>
      </c>
      <c r="R70">
        <f t="shared" si="28"/>
        <v>50000</v>
      </c>
      <c r="S70">
        <f t="shared" si="29"/>
        <v>-3.6032552585777331E+18</v>
      </c>
      <c r="U70">
        <f t="shared" si="38"/>
        <v>0.88621764599999997</v>
      </c>
      <c r="V70">
        <f t="shared" si="39"/>
        <v>0.01</v>
      </c>
      <c r="W70">
        <f t="shared" si="40"/>
        <v>5.8926773431490009E-18</v>
      </c>
      <c r="X70">
        <f t="shared" si="41"/>
        <v>5.2221946436830415E-18</v>
      </c>
      <c r="Y70">
        <f t="shared" si="42"/>
        <v>5.892677343149001E-20</v>
      </c>
      <c r="Z70">
        <f t="shared" si="43"/>
        <v>6.1155592603446942E-19</v>
      </c>
      <c r="AB70">
        <f t="shared" si="44"/>
        <v>-2.4680231591658446</v>
      </c>
      <c r="AC70">
        <f t="shared" si="45"/>
        <v>-2.203592106398077</v>
      </c>
      <c r="AE70">
        <f t="shared" si="30"/>
        <v>0</v>
      </c>
      <c r="AF70">
        <f t="shared" si="31"/>
        <v>0</v>
      </c>
      <c r="AG70">
        <f t="shared" si="31"/>
        <v>-7.6444490754308673E-18</v>
      </c>
      <c r="AH70">
        <f t="shared" si="32"/>
        <v>-2.6110973218415205E-13</v>
      </c>
      <c r="AI70">
        <f t="shared" si="23"/>
        <v>-2.6111737663322748E-13</v>
      </c>
      <c r="AJ70">
        <f t="shared" si="33"/>
        <v>-0.26443105276776757</v>
      </c>
      <c r="AK70">
        <f t="shared" si="46"/>
        <v>-0.17276162114160915</v>
      </c>
      <c r="AL70">
        <f t="shared" si="24"/>
        <v>-0.43719267390963784</v>
      </c>
      <c r="AN70">
        <f t="shared" si="34"/>
        <v>0</v>
      </c>
      <c r="AO70">
        <f t="shared" si="34"/>
        <v>0</v>
      </c>
      <c r="AP70">
        <f t="shared" si="34"/>
        <v>-6.0452618232259222E-21</v>
      </c>
      <c r="AQ70">
        <f t="shared" si="34"/>
        <v>-2.0648665195753572E-16</v>
      </c>
      <c r="AR70">
        <f t="shared" si="34"/>
        <v>-2.0649269721935895E-16</v>
      </c>
      <c r="AS70">
        <f t="shared" si="34"/>
        <v>-2.0911316595857165E-4</v>
      </c>
      <c r="AT70">
        <f t="shared" si="34"/>
        <v>-1.3662060175960095E-4</v>
      </c>
      <c r="AU70">
        <f t="shared" si="25"/>
        <v>-3.4573376771837908E-4</v>
      </c>
      <c r="AW70">
        <v>67</v>
      </c>
      <c r="AX70">
        <f>IF(Z70&gt;0, (R70*SUMPRODUCT(K70:$K$98, X70:$X$98)-K70*$AZ$3)/Z70, 0)</f>
        <v>-3.6032552585777331E+18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5"/>
        <v>0.12000000000000001</v>
      </c>
      <c r="I71" s="5">
        <f t="shared" si="36"/>
        <v>1.1200000000000001</v>
      </c>
      <c r="J71">
        <f t="shared" si="37"/>
        <v>0.89285714285714279</v>
      </c>
      <c r="K71">
        <f t="shared" si="47"/>
        <v>7.0607510705467471E-4</v>
      </c>
      <c r="L71" s="2">
        <v>68</v>
      </c>
      <c r="M71" s="6">
        <v>0.89077562700000001</v>
      </c>
      <c r="Q71" s="4">
        <f t="shared" si="48"/>
        <v>12.5</v>
      </c>
      <c r="R71">
        <f t="shared" si="28"/>
        <v>50000</v>
      </c>
      <c r="S71">
        <f t="shared" si="29"/>
        <v>-3.2423406647867589E+19</v>
      </c>
      <c r="U71">
        <f t="shared" si="38"/>
        <v>0.89077562700000001</v>
      </c>
      <c r="V71">
        <f t="shared" si="39"/>
        <v>0.01</v>
      </c>
      <c r="W71">
        <f t="shared" si="40"/>
        <v>6.1155592603446942E-19</v>
      </c>
      <c r="X71">
        <f t="shared" si="41"/>
        <v>5.4475911345892018E-19</v>
      </c>
      <c r="Y71">
        <f t="shared" si="42"/>
        <v>6.1155592603446946E-21</v>
      </c>
      <c r="Z71">
        <f t="shared" si="43"/>
        <v>6.0681253315204552E-20</v>
      </c>
      <c r="AB71">
        <f t="shared" si="44"/>
        <v>-2.203592106398077</v>
      </c>
      <c r="AC71">
        <f t="shared" si="45"/>
        <v>-1.9674929521411404</v>
      </c>
      <c r="AE71">
        <f t="shared" si="30"/>
        <v>0</v>
      </c>
      <c r="AF71">
        <f t="shared" si="31"/>
        <v>0</v>
      </c>
      <c r="AG71">
        <f t="shared" si="31"/>
        <v>-7.5851566644005688E-19</v>
      </c>
      <c r="AH71">
        <f t="shared" si="32"/>
        <v>-2.723795567294601E-14</v>
      </c>
      <c r="AI71">
        <f t="shared" si="23"/>
        <v>-2.7238714188612449E-14</v>
      </c>
      <c r="AJ71">
        <f t="shared" si="33"/>
        <v>-0.23609915425693662</v>
      </c>
      <c r="AK71">
        <f t="shared" si="46"/>
        <v>-0.1542514474478654</v>
      </c>
      <c r="AL71">
        <f t="shared" si="24"/>
        <v>-0.39035060170482927</v>
      </c>
      <c r="AN71">
        <f t="shared" si="34"/>
        <v>0</v>
      </c>
      <c r="AO71">
        <f t="shared" si="34"/>
        <v>0</v>
      </c>
      <c r="AP71">
        <f t="shared" si="34"/>
        <v>-5.3556903038431106E-22</v>
      </c>
      <c r="AQ71">
        <f t="shared" si="34"/>
        <v>-1.9232042467725838E-17</v>
      </c>
      <c r="AR71">
        <f t="shared" si="34"/>
        <v>-1.9232578036756221E-17</v>
      </c>
      <c r="AS71">
        <f t="shared" si="34"/>
        <v>-1.6670373561748468E-4</v>
      </c>
      <c r="AT71">
        <f t="shared" si="34"/>
        <v>-1.0891310727009009E-4</v>
      </c>
      <c r="AU71">
        <f t="shared" si="25"/>
        <v>-2.7561684288759404E-4</v>
      </c>
      <c r="AW71">
        <v>68</v>
      </c>
      <c r="AX71">
        <f>IF(Z71&gt;0, (R71*SUMPRODUCT(K71:$K$98, X71:$X$98)-K71*$AZ$3)/Z71, 0)</f>
        <v>-3.2423406647867589E+19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5"/>
        <v>0.12000000000000001</v>
      </c>
      <c r="I72" s="5">
        <f t="shared" si="36"/>
        <v>1.1200000000000001</v>
      </c>
      <c r="J72">
        <f t="shared" si="37"/>
        <v>0.89285714285714279</v>
      </c>
      <c r="K72">
        <f t="shared" si="47"/>
        <v>6.3042420272738813E-4</v>
      </c>
      <c r="L72" s="2">
        <v>69</v>
      </c>
      <c r="M72" s="6">
        <v>0.89544260600000003</v>
      </c>
      <c r="Q72" s="4">
        <f t="shared" si="48"/>
        <v>12.5</v>
      </c>
      <c r="R72">
        <f t="shared" si="28"/>
        <v>50000</v>
      </c>
      <c r="S72">
        <f t="shared" si="29"/>
        <v>-3.0615765723524864E+20</v>
      </c>
      <c r="U72">
        <f t="shared" si="38"/>
        <v>0.89544260600000003</v>
      </c>
      <c r="V72">
        <f t="shared" si="39"/>
        <v>0.01</v>
      </c>
      <c r="W72">
        <f t="shared" si="40"/>
        <v>6.0681253315204552E-20</v>
      </c>
      <c r="X72">
        <f t="shared" si="41"/>
        <v>5.4336579603912904E-20</v>
      </c>
      <c r="Y72">
        <f t="shared" si="42"/>
        <v>6.0681253315204549E-22</v>
      </c>
      <c r="Z72">
        <f t="shared" si="43"/>
        <v>5.7378611781396018E-21</v>
      </c>
      <c r="AB72">
        <f t="shared" si="44"/>
        <v>-1.9674929521411404</v>
      </c>
      <c r="AC72">
        <f t="shared" si="45"/>
        <v>-1.7566901358403042</v>
      </c>
      <c r="AE72">
        <f t="shared" si="30"/>
        <v>0</v>
      </c>
      <c r="AF72">
        <f t="shared" si="31"/>
        <v>0</v>
      </c>
      <c r="AG72">
        <f t="shared" si="31"/>
        <v>-7.1723264726745024E-20</v>
      </c>
      <c r="AH72">
        <f t="shared" si="32"/>
        <v>-2.7168289801956452E-15</v>
      </c>
      <c r="AI72">
        <f t="shared" si="23"/>
        <v>-2.7169007034603718E-15</v>
      </c>
      <c r="AJ72">
        <f t="shared" si="33"/>
        <v>-0.21080281630083619</v>
      </c>
      <c r="AK72">
        <f t="shared" si="46"/>
        <v>-0.13772450664987984</v>
      </c>
      <c r="AL72">
        <f t="shared" si="24"/>
        <v>-0.34852732295071875</v>
      </c>
      <c r="AN72">
        <f t="shared" si="34"/>
        <v>0</v>
      </c>
      <c r="AO72">
        <f t="shared" si="34"/>
        <v>0</v>
      </c>
      <c r="AP72">
        <f t="shared" si="34"/>
        <v>-4.5216081982363632E-23</v>
      </c>
      <c r="AQ72">
        <f t="shared" si="34"/>
        <v>-1.7127547437865026E-18</v>
      </c>
      <c r="AR72">
        <f t="shared" si="34"/>
        <v>-1.7127999598684849E-18</v>
      </c>
      <c r="AS72">
        <f t="shared" si="34"/>
        <v>-1.3289519739914272E-4</v>
      </c>
      <c r="AT72">
        <f t="shared" si="34"/>
        <v>-8.6824862300773368E-5</v>
      </c>
      <c r="AU72">
        <f t="shared" si="25"/>
        <v>-2.197200596999178E-4</v>
      </c>
      <c r="AW72">
        <v>69</v>
      </c>
      <c r="AX72">
        <f>IF(Z72&gt;0, (R72*SUMPRODUCT(K72:$K$98, X72:$X$98)-K72*$AZ$3)/Z72, 0)</f>
        <v>-3.0615765723524864E+20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5"/>
        <v>0.12000000000000001</v>
      </c>
      <c r="I73" s="5">
        <f t="shared" si="36"/>
        <v>1.1200000000000001</v>
      </c>
      <c r="J73">
        <f t="shared" si="37"/>
        <v>0.89285714285714279</v>
      </c>
      <c r="K73">
        <f t="shared" si="47"/>
        <v>5.6287875243516794E-4</v>
      </c>
      <c r="L73" s="2">
        <v>70</v>
      </c>
      <c r="M73" s="6">
        <v>0.90019128800000003</v>
      </c>
      <c r="Q73" s="4">
        <f t="shared" si="48"/>
        <v>12.5</v>
      </c>
      <c r="R73">
        <f t="shared" si="28"/>
        <v>50000</v>
      </c>
      <c r="S73">
        <f t="shared" si="29"/>
        <v>-3.0437475943636811E+21</v>
      </c>
      <c r="U73">
        <f t="shared" si="38"/>
        <v>0.90019128800000003</v>
      </c>
      <c r="V73">
        <f t="shared" si="39"/>
        <v>0.01</v>
      </c>
      <c r="W73">
        <f t="shared" si="40"/>
        <v>5.7378611781396018E-21</v>
      </c>
      <c r="X73">
        <f t="shared" si="41"/>
        <v>5.1651726443146858E-21</v>
      </c>
      <c r="Y73">
        <f t="shared" si="42"/>
        <v>5.7378611781396023E-23</v>
      </c>
      <c r="Z73">
        <f t="shared" si="43"/>
        <v>5.1530992204351994E-22</v>
      </c>
      <c r="AB73">
        <f t="shared" si="44"/>
        <v>-1.7566901358403042</v>
      </c>
      <c r="AC73">
        <f t="shared" si="45"/>
        <v>-1.5684733355716998</v>
      </c>
      <c r="AE73">
        <f t="shared" si="30"/>
        <v>0</v>
      </c>
      <c r="AF73">
        <f t="shared" si="31"/>
        <v>0</v>
      </c>
      <c r="AG73">
        <f t="shared" si="31"/>
        <v>-6.4413740255439995E-21</v>
      </c>
      <c r="AH73">
        <f t="shared" si="32"/>
        <v>-2.582586322157343E-16</v>
      </c>
      <c r="AI73">
        <f t="shared" si="23"/>
        <v>-2.5826507358975982E-16</v>
      </c>
      <c r="AJ73">
        <f t="shared" si="33"/>
        <v>-0.18821680026860443</v>
      </c>
      <c r="AK73">
        <f t="shared" si="46"/>
        <v>-0.1229683095088213</v>
      </c>
      <c r="AL73">
        <f t="shared" si="24"/>
        <v>-0.31118510977742597</v>
      </c>
      <c r="AN73">
        <f t="shared" si="34"/>
        <v>0</v>
      </c>
      <c r="AO73">
        <f t="shared" si="34"/>
        <v>0</v>
      </c>
      <c r="AP73">
        <f t="shared" si="34"/>
        <v>-3.6257125754665019E-24</v>
      </c>
      <c r="AQ73">
        <f t="shared" si="34"/>
        <v>-1.4536829670720539E-19</v>
      </c>
      <c r="AR73">
        <f t="shared" si="34"/>
        <v>-1.4537192241978084E-19</v>
      </c>
      <c r="AS73">
        <f t="shared" si="34"/>
        <v>-1.0594323772253125E-4</v>
      </c>
      <c r="AT73">
        <f t="shared" si="34"/>
        <v>-6.9216248645386936E-5</v>
      </c>
      <c r="AU73">
        <f t="shared" si="25"/>
        <v>-1.7515948636791831E-4</v>
      </c>
      <c r="AW73">
        <v>70</v>
      </c>
      <c r="AX73">
        <f>IF(Z73&gt;0, (R73*SUMPRODUCT(K73:$K$98, X73:$X$98)-K73*$AZ$3)/Z73, 0)</f>
        <v>-3.0437475943636811E+21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5"/>
        <v>0.12000000000000001</v>
      </c>
      <c r="I74" s="5">
        <f t="shared" si="36"/>
        <v>1.1200000000000001</v>
      </c>
      <c r="J74">
        <f t="shared" si="37"/>
        <v>0.89285714285714279</v>
      </c>
      <c r="K74">
        <f t="shared" si="47"/>
        <v>5.0257031467425706E-4</v>
      </c>
      <c r="L74" s="2">
        <v>71</v>
      </c>
      <c r="M74" s="6">
        <v>0.90499098499999997</v>
      </c>
      <c r="Q74" s="4">
        <f t="shared" si="48"/>
        <v>12.5</v>
      </c>
      <c r="R74">
        <f t="shared" si="28"/>
        <v>50000</v>
      </c>
      <c r="S74">
        <f t="shared" si="29"/>
        <v>-3.196874802845152E+22</v>
      </c>
      <c r="U74">
        <f t="shared" si="38"/>
        <v>0.90499098499999997</v>
      </c>
      <c r="V74">
        <f t="shared" si="39"/>
        <v>0.01</v>
      </c>
      <c r="W74">
        <f t="shared" si="40"/>
        <v>5.1530992204351994E-22</v>
      </c>
      <c r="X74">
        <f t="shared" si="41"/>
        <v>4.6635083393043829E-22</v>
      </c>
      <c r="Y74">
        <f t="shared" si="42"/>
        <v>5.1530992204351995E-24</v>
      </c>
      <c r="Z74">
        <f t="shared" si="43"/>
        <v>4.3805988892646456E-23</v>
      </c>
      <c r="AB74">
        <f t="shared" si="44"/>
        <v>-1.5684733355716998</v>
      </c>
      <c r="AC74">
        <f t="shared" si="45"/>
        <v>-1.4004226210461606</v>
      </c>
      <c r="AE74">
        <f t="shared" si="30"/>
        <v>0</v>
      </c>
      <c r="AF74">
        <f t="shared" si="31"/>
        <v>0</v>
      </c>
      <c r="AG74">
        <f t="shared" si="31"/>
        <v>-5.4757486115808065E-22</v>
      </c>
      <c r="AH74">
        <f t="shared" si="32"/>
        <v>-2.3317541696521913E-17</v>
      </c>
      <c r="AI74">
        <f t="shared" si="23"/>
        <v>-2.3318089271383072E-17</v>
      </c>
      <c r="AJ74">
        <f t="shared" si="33"/>
        <v>-0.16805071452553921</v>
      </c>
      <c r="AK74">
        <f t="shared" si="46"/>
        <v>-0.109793133490019</v>
      </c>
      <c r="AL74">
        <f t="shared" si="24"/>
        <v>-0.27784384801555823</v>
      </c>
      <c r="AN74">
        <f t="shared" si="34"/>
        <v>0</v>
      </c>
      <c r="AO74">
        <f t="shared" si="34"/>
        <v>0</v>
      </c>
      <c r="AP74">
        <f t="shared" si="34"/>
        <v>-2.7519487027992922E-25</v>
      </c>
      <c r="AQ74">
        <f t="shared" si="34"/>
        <v>-1.1718704267851127E-20</v>
      </c>
      <c r="AR74">
        <f t="shared" si="34"/>
        <v>-1.1718979462721408E-20</v>
      </c>
      <c r="AS74">
        <f t="shared" si="34"/>
        <v>-8.4457300480333982E-5</v>
      </c>
      <c r="AT74">
        <f t="shared" si="34"/>
        <v>-5.5178769647151559E-5</v>
      </c>
      <c r="AU74">
        <f t="shared" si="25"/>
        <v>-1.3963607012748555E-4</v>
      </c>
      <c r="AW74">
        <v>71</v>
      </c>
      <c r="AX74">
        <f>IF(Z74&gt;0, (R74*SUMPRODUCT(K74:$K$98, X74:$X$98)-K74*$AZ$3)/Z74, 0)</f>
        <v>-3.196874802845152E+22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5"/>
        <v>0.12000000000000001</v>
      </c>
      <c r="I75" s="5">
        <f t="shared" si="36"/>
        <v>1.1200000000000001</v>
      </c>
      <c r="J75">
        <f t="shared" si="37"/>
        <v>0.89285714285714279</v>
      </c>
      <c r="K75">
        <f t="shared" si="47"/>
        <v>4.4872349524487234E-4</v>
      </c>
      <c r="L75" s="2">
        <v>72</v>
      </c>
      <c r="M75" s="6">
        <v>0.90981139099999997</v>
      </c>
      <c r="Q75" s="4">
        <f t="shared" si="48"/>
        <v>12.5</v>
      </c>
      <c r="R75">
        <f t="shared" si="28"/>
        <v>50000</v>
      </c>
      <c r="S75">
        <f t="shared" si="29"/>
        <v>-3.559548591920724E+23</v>
      </c>
      <c r="U75">
        <f t="shared" si="38"/>
        <v>0.90981139099999997</v>
      </c>
      <c r="V75">
        <f t="shared" si="39"/>
        <v>0.01</v>
      </c>
      <c r="W75">
        <f t="shared" si="40"/>
        <v>4.3805988892646456E-23</v>
      </c>
      <c r="X75">
        <f t="shared" si="41"/>
        <v>3.9855187688549223E-23</v>
      </c>
      <c r="Y75">
        <f t="shared" si="42"/>
        <v>4.3805988892646453E-25</v>
      </c>
      <c r="Z75">
        <f t="shared" si="43"/>
        <v>3.5127413151707681E-24</v>
      </c>
      <c r="AB75">
        <f t="shared" si="44"/>
        <v>-1.4004226210461606</v>
      </c>
      <c r="AC75">
        <f t="shared" si="45"/>
        <v>-1.250377340219786</v>
      </c>
      <c r="AE75">
        <f t="shared" si="30"/>
        <v>0</v>
      </c>
      <c r="AF75">
        <f t="shared" si="31"/>
        <v>0</v>
      </c>
      <c r="AG75">
        <f t="shared" si="31"/>
        <v>-4.3909266439634599E-23</v>
      </c>
      <c r="AH75">
        <f t="shared" si="32"/>
        <v>-1.9927593844274613E-18</v>
      </c>
      <c r="AI75">
        <f t="shared" si="23"/>
        <v>-1.9928032936939011E-18</v>
      </c>
      <c r="AJ75">
        <f t="shared" si="33"/>
        <v>-0.15004528082637458</v>
      </c>
      <c r="AK75">
        <f t="shared" si="46"/>
        <v>-9.8029583473231249E-2</v>
      </c>
      <c r="AL75">
        <f t="shared" si="24"/>
        <v>-0.24807486429960585</v>
      </c>
      <c r="AN75">
        <f t="shared" si="34"/>
        <v>0</v>
      </c>
      <c r="AO75">
        <f t="shared" si="34"/>
        <v>0</v>
      </c>
      <c r="AP75">
        <f t="shared" si="34"/>
        <v>-1.970311951043121E-26</v>
      </c>
      <c r="AQ75">
        <f t="shared" si="34"/>
        <v>-8.9419795616231065E-22</v>
      </c>
      <c r="AR75">
        <f t="shared" si="34"/>
        <v>-8.9421765928182122E-22</v>
      </c>
      <c r="AS75">
        <f t="shared" si="34"/>
        <v>-6.7328842857409236E-5</v>
      </c>
      <c r="AT75">
        <f t="shared" si="34"/>
        <v>-4.3988177333507301E-5</v>
      </c>
      <c r="AU75">
        <f t="shared" si="25"/>
        <v>-1.1131702019091653E-4</v>
      </c>
      <c r="AW75">
        <v>72</v>
      </c>
      <c r="AX75">
        <f>IF(Z75&gt;0, (R75*SUMPRODUCT(K75:$K$98, X75:$X$98)-K75*$AZ$3)/Z75, 0)</f>
        <v>-3.559548591920724E+23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5"/>
        <v>0.12000000000000001</v>
      </c>
      <c r="I76" s="5">
        <f t="shared" si="36"/>
        <v>1.1200000000000001</v>
      </c>
      <c r="J76">
        <f t="shared" si="37"/>
        <v>0.89285714285714279</v>
      </c>
      <c r="K76">
        <f t="shared" si="47"/>
        <v>4.0064597789720742E-4</v>
      </c>
      <c r="L76" s="2">
        <v>73</v>
      </c>
      <c r="M76" s="6">
        <v>0.91465739899999998</v>
      </c>
      <c r="Q76" s="4">
        <f t="shared" si="48"/>
        <v>12.5</v>
      </c>
      <c r="R76">
        <f t="shared" si="28"/>
        <v>50000</v>
      </c>
      <c r="S76">
        <f t="shared" si="29"/>
        <v>-4.2182886487334059E+24</v>
      </c>
      <c r="U76">
        <f t="shared" si="38"/>
        <v>0.91465739899999998</v>
      </c>
      <c r="V76">
        <f t="shared" si="39"/>
        <v>0.01</v>
      </c>
      <c r="W76">
        <f t="shared" si="40"/>
        <v>3.5127413151707681E-24</v>
      </c>
      <c r="X76">
        <f t="shared" si="41"/>
        <v>3.2129548346939338E-24</v>
      </c>
      <c r="Y76">
        <f t="shared" si="42"/>
        <v>3.5127413151707682E-26</v>
      </c>
      <c r="Z76">
        <f t="shared" si="43"/>
        <v>2.6465906732512658E-25</v>
      </c>
      <c r="AB76">
        <f t="shared" si="44"/>
        <v>-1.250377340219786</v>
      </c>
      <c r="AC76">
        <f t="shared" si="45"/>
        <v>-1.1164083394819517</v>
      </c>
      <c r="AE76">
        <f t="shared" si="30"/>
        <v>0</v>
      </c>
      <c r="AF76">
        <f t="shared" si="31"/>
        <v>0</v>
      </c>
      <c r="AG76">
        <f t="shared" si="31"/>
        <v>-3.3082383415640823E-24</v>
      </c>
      <c r="AH76">
        <f t="shared" si="32"/>
        <v>-1.606477417346967E-19</v>
      </c>
      <c r="AI76">
        <f t="shared" si="23"/>
        <v>-1.6065104997303828E-19</v>
      </c>
      <c r="AJ76">
        <f t="shared" si="33"/>
        <v>-0.13396900073783424</v>
      </c>
      <c r="AK76">
        <f t="shared" si="46"/>
        <v>-8.7526413815385021E-2</v>
      </c>
      <c r="AL76">
        <f t="shared" si="24"/>
        <v>-0.22149541455321925</v>
      </c>
      <c r="AN76">
        <f t="shared" si="34"/>
        <v>0</v>
      </c>
      <c r="AO76">
        <f t="shared" si="34"/>
        <v>0</v>
      </c>
      <c r="AP76">
        <f t="shared" si="34"/>
        <v>-1.3254323854729775E-27</v>
      </c>
      <c r="AQ76">
        <f t="shared" si="34"/>
        <v>-6.4362871584275583E-23</v>
      </c>
      <c r="AR76">
        <f t="shared" si="34"/>
        <v>-6.4364197016661061E-23</v>
      </c>
      <c r="AS76">
        <f t="shared" si="34"/>
        <v>-5.3674141308521303E-5</v>
      </c>
      <c r="AT76">
        <f t="shared" si="34"/>
        <v>-3.5067105654900574E-5</v>
      </c>
      <c r="AU76">
        <f t="shared" si="25"/>
        <v>-8.8741246963421877E-5</v>
      </c>
      <c r="AW76">
        <v>73</v>
      </c>
      <c r="AX76">
        <f>IF(Z76&gt;0, (R76*SUMPRODUCT(K76:$K$98, X76:$X$98)-K76*$AZ$3)/Z76, 0)</f>
        <v>-4.2182886487334059E+24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5"/>
        <v>0.12000000000000001</v>
      </c>
      <c r="I77" s="5">
        <f t="shared" si="36"/>
        <v>1.1200000000000001</v>
      </c>
      <c r="J77">
        <f t="shared" si="37"/>
        <v>0.89285714285714279</v>
      </c>
      <c r="K77">
        <f t="shared" si="47"/>
        <v>3.577196231225066E-4</v>
      </c>
      <c r="L77" s="2">
        <v>74</v>
      </c>
      <c r="M77" s="6">
        <v>0.91953785700000001</v>
      </c>
      <c r="Q77" s="4">
        <f t="shared" si="48"/>
        <v>12.5</v>
      </c>
      <c r="R77">
        <f t="shared" si="28"/>
        <v>50000</v>
      </c>
      <c r="S77">
        <f t="shared" si="29"/>
        <v>-5.3451811005163827E+25</v>
      </c>
      <c r="U77">
        <f t="shared" si="38"/>
        <v>0.91953785700000001</v>
      </c>
      <c r="V77">
        <f t="shared" si="39"/>
        <v>0.01</v>
      </c>
      <c r="W77">
        <f t="shared" si="40"/>
        <v>2.6465906732512658E-25</v>
      </c>
      <c r="X77">
        <f t="shared" si="41"/>
        <v>2.4336403160376562E-25</v>
      </c>
      <c r="Y77">
        <f t="shared" si="42"/>
        <v>2.6465906732512658E-27</v>
      </c>
      <c r="Z77">
        <f t="shared" si="43"/>
        <v>1.8648445048109692E-26</v>
      </c>
      <c r="AB77">
        <f t="shared" si="44"/>
        <v>-1.1164083394819517</v>
      </c>
      <c r="AC77">
        <f t="shared" si="45"/>
        <v>-0.99679316025174258</v>
      </c>
      <c r="AE77">
        <f t="shared" si="30"/>
        <v>0</v>
      </c>
      <c r="AF77">
        <f t="shared" si="31"/>
        <v>0</v>
      </c>
      <c r="AG77">
        <f t="shared" si="31"/>
        <v>-2.3310556310137114E-25</v>
      </c>
      <c r="AH77">
        <f t="shared" si="32"/>
        <v>-1.2168201580188282E-20</v>
      </c>
      <c r="AI77">
        <f t="shared" si="23"/>
        <v>-1.2168434685751383E-20</v>
      </c>
      <c r="AJ77">
        <f t="shared" si="33"/>
        <v>-0.11961517923020915</v>
      </c>
      <c r="AK77">
        <f t="shared" si="46"/>
        <v>-7.8148583763736623E-2</v>
      </c>
      <c r="AL77">
        <f t="shared" si="24"/>
        <v>-0.19776376299394577</v>
      </c>
      <c r="AN77">
        <f t="shared" si="34"/>
        <v>0</v>
      </c>
      <c r="AO77">
        <f t="shared" si="34"/>
        <v>0</v>
      </c>
      <c r="AP77">
        <f t="shared" si="34"/>
        <v>-8.3386434180382169E-29</v>
      </c>
      <c r="AQ77">
        <f t="shared" si="34"/>
        <v>-4.3528044833436415E-24</v>
      </c>
      <c r="AR77">
        <f t="shared" si="34"/>
        <v>-4.3528878697778219E-24</v>
      </c>
      <c r="AS77">
        <f t="shared" si="34"/>
        <v>-4.2788696833961496E-5</v>
      </c>
      <c r="AT77">
        <f t="shared" si="34"/>
        <v>-2.7955281931521503E-5</v>
      </c>
      <c r="AU77">
        <f t="shared" si="25"/>
        <v>-7.0743978765482992E-5</v>
      </c>
      <c r="AW77">
        <v>74</v>
      </c>
      <c r="AX77">
        <f>IF(Z77&gt;0, (R77*SUMPRODUCT(K77:$K$98, X77:$X$98)-K77*$AZ$3)/Z77, 0)</f>
        <v>-5.3451811005163827E+25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5"/>
        <v>0.12000000000000001</v>
      </c>
      <c r="I78" s="5">
        <f t="shared" si="36"/>
        <v>1.1200000000000001</v>
      </c>
      <c r="J78">
        <f t="shared" si="37"/>
        <v>0.89285714285714279</v>
      </c>
      <c r="K78">
        <f t="shared" si="47"/>
        <v>3.1939252064509517E-4</v>
      </c>
      <c r="L78" s="2">
        <v>75</v>
      </c>
      <c r="M78" s="6">
        <v>0.924425092</v>
      </c>
      <c r="Q78" s="4">
        <f t="shared" si="48"/>
        <v>12.5</v>
      </c>
      <c r="R78">
        <f t="shared" si="28"/>
        <v>50000</v>
      </c>
      <c r="S78">
        <f t="shared" si="29"/>
        <v>-7.2779105164143858E+26</v>
      </c>
      <c r="U78">
        <f t="shared" si="38"/>
        <v>0.924425092</v>
      </c>
      <c r="V78">
        <f t="shared" si="39"/>
        <v>0.01</v>
      </c>
      <c r="W78">
        <f t="shared" si="40"/>
        <v>1.8648445048109692E-26</v>
      </c>
      <c r="X78">
        <f t="shared" si="41"/>
        <v>1.7239090529255747E-26</v>
      </c>
      <c r="Y78">
        <f t="shared" si="42"/>
        <v>1.8648445048109692E-28</v>
      </c>
      <c r="Z78">
        <f t="shared" si="43"/>
        <v>1.2228700683728481E-27</v>
      </c>
      <c r="AB78">
        <f t="shared" si="44"/>
        <v>-0.99679316025174258</v>
      </c>
      <c r="AC78">
        <f t="shared" si="45"/>
        <v>-0.88999389308191301</v>
      </c>
      <c r="AE78">
        <f t="shared" si="30"/>
        <v>0</v>
      </c>
      <c r="AF78">
        <f t="shared" si="31"/>
        <v>0</v>
      </c>
      <c r="AG78">
        <f t="shared" si="31"/>
        <v>-1.5285875854660603E-26</v>
      </c>
      <c r="AH78">
        <f t="shared" si="32"/>
        <v>-8.619545264627873E-22</v>
      </c>
      <c r="AI78">
        <f t="shared" si="23"/>
        <v>-8.6196981233864188E-22</v>
      </c>
      <c r="AJ78">
        <f t="shared" si="33"/>
        <v>-0.10679926716982957</v>
      </c>
      <c r="AK78">
        <f t="shared" si="46"/>
        <v>-6.9775521217621983E-2</v>
      </c>
      <c r="AL78">
        <f t="shared" si="24"/>
        <v>-0.17657478838745155</v>
      </c>
      <c r="AN78">
        <f t="shared" si="34"/>
        <v>0</v>
      </c>
      <c r="AO78">
        <f t="shared" si="34"/>
        <v>0</v>
      </c>
      <c r="AP78">
        <f t="shared" si="34"/>
        <v>-4.8821944194880482E-30</v>
      </c>
      <c r="AQ78">
        <f t="shared" si="34"/>
        <v>-2.7530182888839901E-25</v>
      </c>
      <c r="AR78">
        <f t="shared" si="34"/>
        <v>-2.7530671108281849E-25</v>
      </c>
      <c r="AS78">
        <f t="shared" si="34"/>
        <v>-3.4110887144420829E-5</v>
      </c>
      <c r="AT78">
        <f t="shared" si="34"/>
        <v>-2.2285779601021605E-5</v>
      </c>
      <c r="AU78">
        <f t="shared" si="25"/>
        <v>-5.6396666745442433E-5</v>
      </c>
      <c r="AW78">
        <v>75</v>
      </c>
      <c r="AX78">
        <f>IF(Z78&gt;0, (R78*SUMPRODUCT(K78:$K$98, X78:$X$98)-K78*$AZ$3)/Z78, 0)</f>
        <v>-7.2779105164143858E+26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5"/>
        <v>0.12000000000000001</v>
      </c>
      <c r="I79" s="5">
        <f t="shared" si="36"/>
        <v>1.1200000000000001</v>
      </c>
      <c r="J79">
        <f t="shared" si="37"/>
        <v>0.89285714285714279</v>
      </c>
      <c r="K79">
        <f t="shared" si="47"/>
        <v>2.851718934331207E-4</v>
      </c>
      <c r="L79" s="2">
        <v>76</v>
      </c>
      <c r="M79" s="6">
        <v>0.92929067899999995</v>
      </c>
      <c r="Q79" s="4">
        <f t="shared" si="48"/>
        <v>12.5</v>
      </c>
      <c r="R79">
        <f t="shared" si="28"/>
        <v>50000</v>
      </c>
      <c r="S79">
        <f t="shared" si="29"/>
        <v>-1.0703684842160719E+28</v>
      </c>
      <c r="U79">
        <f t="shared" si="38"/>
        <v>0.92929067899999995</v>
      </c>
      <c r="V79">
        <f t="shared" si="39"/>
        <v>0.01</v>
      </c>
      <c r="W79">
        <f t="shared" si="40"/>
        <v>1.2228700683728481E-27</v>
      </c>
      <c r="X79">
        <f t="shared" si="41"/>
        <v>1.1364017561669804E-27</v>
      </c>
      <c r="Y79">
        <f t="shared" si="42"/>
        <v>1.2228700683728482E-29</v>
      </c>
      <c r="Z79">
        <f t="shared" si="43"/>
        <v>7.4239611522139268E-29</v>
      </c>
      <c r="AB79">
        <f t="shared" si="44"/>
        <v>-0.88999389308191301</v>
      </c>
      <c r="AC79">
        <f t="shared" si="45"/>
        <v>-0.79463740453742238</v>
      </c>
      <c r="AE79">
        <f t="shared" si="30"/>
        <v>0</v>
      </c>
      <c r="AF79">
        <f t="shared" si="31"/>
        <v>0</v>
      </c>
      <c r="AG79">
        <f t="shared" si="31"/>
        <v>-9.2799514402674089E-28</v>
      </c>
      <c r="AH79">
        <f t="shared" si="32"/>
        <v>-5.6820087808349022E-23</v>
      </c>
      <c r="AI79">
        <f t="shared" si="23"/>
        <v>-5.6821015803493047E-23</v>
      </c>
      <c r="AJ79">
        <f t="shared" si="33"/>
        <v>-9.5356488544490636E-2</v>
      </c>
      <c r="AK79">
        <f t="shared" si="46"/>
        <v>-6.2299572515733918E-2</v>
      </c>
      <c r="AL79">
        <f t="shared" si="24"/>
        <v>-0.15765606106022456</v>
      </c>
      <c r="AN79">
        <f t="shared" si="34"/>
        <v>0</v>
      </c>
      <c r="AO79">
        <f t="shared" si="34"/>
        <v>0</v>
      </c>
      <c r="AP79">
        <f t="shared" si="34"/>
        <v>-2.6463813231884725E-31</v>
      </c>
      <c r="AQ79">
        <f t="shared" si="34"/>
        <v>-1.6203492025343068E-26</v>
      </c>
      <c r="AR79">
        <f t="shared" si="34"/>
        <v>-1.6203756663475386E-26</v>
      </c>
      <c r="AS79">
        <f t="shared" si="34"/>
        <v>-2.7192990389366078E-5</v>
      </c>
      <c r="AT79">
        <f t="shared" si="34"/>
        <v>-1.7766087054385848E-5</v>
      </c>
      <c r="AU79">
        <f t="shared" si="25"/>
        <v>-4.4959077443751926E-5</v>
      </c>
      <c r="AW79">
        <v>76</v>
      </c>
      <c r="AX79">
        <f>IF(Z79&gt;0, (R79*SUMPRODUCT(K79:$K$98, X79:$X$98)-K79*$AZ$3)/Z79, 0)</f>
        <v>-1.0703684842160719E+28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5"/>
        <v>0.12000000000000001</v>
      </c>
      <c r="I80" s="5">
        <f t="shared" si="36"/>
        <v>1.1200000000000001</v>
      </c>
      <c r="J80">
        <f t="shared" si="37"/>
        <v>0.89285714285714279</v>
      </c>
      <c r="K80">
        <f t="shared" si="47"/>
        <v>2.5461776199385772E-4</v>
      </c>
      <c r="L80" s="2">
        <v>77</v>
      </c>
      <c r="M80" s="6">
        <v>0.93493958499999996</v>
      </c>
      <c r="Q80" s="4">
        <f t="shared" si="48"/>
        <v>12.5</v>
      </c>
      <c r="R80">
        <f t="shared" si="28"/>
        <v>50000</v>
      </c>
      <c r="S80">
        <f t="shared" si="29"/>
        <v>-1.7357045830865836E+29</v>
      </c>
      <c r="U80">
        <f t="shared" si="38"/>
        <v>0.93493958499999996</v>
      </c>
      <c r="V80">
        <f t="shared" si="39"/>
        <v>0.01</v>
      </c>
      <c r="W80">
        <f t="shared" si="40"/>
        <v>7.4239611522139268E-29</v>
      </c>
      <c r="X80">
        <f t="shared" si="41"/>
        <v>6.9409551587070106E-29</v>
      </c>
      <c r="Y80">
        <f t="shared" si="42"/>
        <v>7.4239611522139267E-31</v>
      </c>
      <c r="Z80">
        <f t="shared" si="43"/>
        <v>4.0876638198477692E-30</v>
      </c>
      <c r="AB80">
        <f t="shared" si="44"/>
        <v>-0.79463740453742238</v>
      </c>
      <c r="AC80">
        <f t="shared" si="45"/>
        <v>-0.70949768262269841</v>
      </c>
      <c r="AE80">
        <f t="shared" si="30"/>
        <v>0</v>
      </c>
      <c r="AF80">
        <f t="shared" si="31"/>
        <v>0</v>
      </c>
      <c r="AG80">
        <f t="shared" si="31"/>
        <v>-5.1095797748097112E-29</v>
      </c>
      <c r="AH80">
        <f t="shared" si="32"/>
        <v>-3.4704775793535051E-24</v>
      </c>
      <c r="AI80">
        <f t="shared" si="23"/>
        <v>-3.4705286751512534E-24</v>
      </c>
      <c r="AJ80">
        <f t="shared" si="33"/>
        <v>-8.5139721914723965E-2</v>
      </c>
      <c r="AK80">
        <f t="shared" si="46"/>
        <v>-5.562461831761957E-2</v>
      </c>
      <c r="AL80">
        <f t="shared" si="24"/>
        <v>-0.14076434023234352</v>
      </c>
      <c r="AN80">
        <f t="shared" si="34"/>
        <v>0</v>
      </c>
      <c r="AO80">
        <f t="shared" si="34"/>
        <v>0</v>
      </c>
      <c r="AP80">
        <f t="shared" si="34"/>
        <v>-1.3009897669911281E-32</v>
      </c>
      <c r="AQ80">
        <f t="shared" si="34"/>
        <v>-8.8364523430485022E-28</v>
      </c>
      <c r="AR80">
        <f t="shared" si="34"/>
        <v>-8.8365824420252015E-28</v>
      </c>
      <c r="AS80">
        <f t="shared" si="34"/>
        <v>-2.1678085450706418E-5</v>
      </c>
      <c r="AT80">
        <f t="shared" si="34"/>
        <v>-1.4163015827794838E-5</v>
      </c>
      <c r="AU80">
        <f t="shared" si="25"/>
        <v>-3.5841101278501256E-5</v>
      </c>
      <c r="AW80">
        <v>77</v>
      </c>
      <c r="AX80">
        <f>IF(Z80&gt;0, (R80*SUMPRODUCT(K80:$K$98, X80:$X$98)-K80*$AZ$3)/Z80, 0)</f>
        <v>-1.7357045830865836E+29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5"/>
        <v>0.12000000000000001</v>
      </c>
      <c r="I81" s="5">
        <f t="shared" si="36"/>
        <v>1.1200000000000001</v>
      </c>
      <c r="J81">
        <f t="shared" si="37"/>
        <v>0.89285714285714279</v>
      </c>
      <c r="K81">
        <f t="shared" si="47"/>
        <v>2.2733728749451581E-4</v>
      </c>
      <c r="L81" s="2">
        <v>78</v>
      </c>
      <c r="M81" s="6">
        <v>0.94055780700000002</v>
      </c>
      <c r="Q81" s="4">
        <f t="shared" si="48"/>
        <v>12.5</v>
      </c>
      <c r="R81">
        <f t="shared" si="28"/>
        <v>50000</v>
      </c>
      <c r="S81">
        <f t="shared" si="29"/>
        <v>-3.134440729396323E+30</v>
      </c>
      <c r="U81">
        <f t="shared" si="38"/>
        <v>0.94055780700000002</v>
      </c>
      <c r="V81">
        <f t="shared" si="39"/>
        <v>0.01</v>
      </c>
      <c r="W81">
        <f t="shared" si="40"/>
        <v>4.0876638198477692E-30</v>
      </c>
      <c r="X81">
        <f t="shared" si="41"/>
        <v>3.8446841181492611E-30</v>
      </c>
      <c r="Y81">
        <f t="shared" si="42"/>
        <v>4.0876638198477694E-32</v>
      </c>
      <c r="Z81">
        <f t="shared" si="43"/>
        <v>2.0210306350003032E-31</v>
      </c>
      <c r="AB81">
        <f t="shared" si="44"/>
        <v>-0.70949768262269841</v>
      </c>
      <c r="AC81">
        <f t="shared" si="45"/>
        <v>-0.63348007377026638</v>
      </c>
      <c r="AE81">
        <f t="shared" si="30"/>
        <v>0</v>
      </c>
      <c r="AF81">
        <f t="shared" si="31"/>
        <v>0</v>
      </c>
      <c r="AG81">
        <f t="shared" si="31"/>
        <v>-2.5262882937503789E-30</v>
      </c>
      <c r="AH81">
        <f t="shared" si="32"/>
        <v>-1.9223420590746305E-25</v>
      </c>
      <c r="AI81">
        <f t="shared" si="23"/>
        <v>-1.9223673219575681E-25</v>
      </c>
      <c r="AJ81">
        <f t="shared" si="33"/>
        <v>-7.6017608852432028E-2</v>
      </c>
      <c r="AK81">
        <f t="shared" si="46"/>
        <v>-4.9664837783588892E-2</v>
      </c>
      <c r="AL81">
        <f t="shared" si="24"/>
        <v>-0.12568244663602091</v>
      </c>
      <c r="AN81">
        <f t="shared" si="34"/>
        <v>0</v>
      </c>
      <c r="AO81">
        <f t="shared" si="34"/>
        <v>0</v>
      </c>
      <c r="AP81">
        <f t="shared" si="34"/>
        <v>-5.7431952813035969E-34</v>
      </c>
      <c r="AQ81">
        <f t="shared" si="34"/>
        <v>-4.3702002934664879E-29</v>
      </c>
      <c r="AR81">
        <f t="shared" si="34"/>
        <v>-4.3702577254193009E-29</v>
      </c>
      <c r="AS81">
        <f t="shared" si="34"/>
        <v>-1.7281636998330991E-5</v>
      </c>
      <c r="AT81">
        <f t="shared" si="34"/>
        <v>-1.1290669505576238E-5</v>
      </c>
      <c r="AU81">
        <f t="shared" si="25"/>
        <v>-2.8572306503907226E-5</v>
      </c>
      <c r="AW81">
        <v>78</v>
      </c>
      <c r="AX81">
        <f>IF(Z81&gt;0, (R81*SUMPRODUCT(K81:$K$98, X81:$X$98)-K81*$AZ$3)/Z81, 0)</f>
        <v>-3.134440729396323E+30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5"/>
        <v>0.12000000000000001</v>
      </c>
      <c r="I82" s="5">
        <f t="shared" si="36"/>
        <v>1.1200000000000001</v>
      </c>
      <c r="J82">
        <f t="shared" si="37"/>
        <v>0.89285714285714279</v>
      </c>
      <c r="K82">
        <f t="shared" si="47"/>
        <v>2.0297972097724624E-4</v>
      </c>
      <c r="L82" s="2">
        <v>79</v>
      </c>
      <c r="M82" s="6">
        <v>0.946138378</v>
      </c>
      <c r="Q82" s="4">
        <f t="shared" si="48"/>
        <v>12.5</v>
      </c>
      <c r="R82">
        <f t="shared" si="28"/>
        <v>50000</v>
      </c>
      <c r="S82">
        <f t="shared" si="29"/>
        <v>-6.3805387637143395E+31</v>
      </c>
      <c r="U82">
        <f t="shared" si="38"/>
        <v>0.946138378</v>
      </c>
      <c r="V82">
        <f t="shared" si="39"/>
        <v>0.01</v>
      </c>
      <c r="W82">
        <f t="shared" si="40"/>
        <v>2.0210306350003032E-31</v>
      </c>
      <c r="X82">
        <f t="shared" si="41"/>
        <v>1.9121746468874968E-31</v>
      </c>
      <c r="Y82">
        <f t="shared" si="42"/>
        <v>2.0210306350003032E-33</v>
      </c>
      <c r="Z82">
        <f t="shared" si="43"/>
        <v>8.8645681762803352E-33</v>
      </c>
      <c r="AB82">
        <f t="shared" si="44"/>
        <v>-0.63348007377026638</v>
      </c>
      <c r="AC82">
        <f t="shared" si="45"/>
        <v>-0.56560720872345205</v>
      </c>
      <c r="AE82">
        <f t="shared" si="30"/>
        <v>0</v>
      </c>
      <c r="AF82">
        <f t="shared" si="31"/>
        <v>0</v>
      </c>
      <c r="AG82">
        <f t="shared" si="31"/>
        <v>-1.1080710220350419E-31</v>
      </c>
      <c r="AH82">
        <f t="shared" si="32"/>
        <v>-9.5608732344374837E-27</v>
      </c>
      <c r="AI82">
        <f t="shared" si="23"/>
        <v>-9.5609840415396867E-27</v>
      </c>
      <c r="AJ82">
        <f t="shared" si="33"/>
        <v>-6.7872865046814335E-2</v>
      </c>
      <c r="AK82">
        <f t="shared" si="46"/>
        <v>-4.4343605163918651E-2</v>
      </c>
      <c r="AL82">
        <f t="shared" si="24"/>
        <v>-0.11221647021073299</v>
      </c>
      <c r="AN82">
        <f t="shared" si="34"/>
        <v>0</v>
      </c>
      <c r="AO82">
        <f t="shared" si="34"/>
        <v>0</v>
      </c>
      <c r="AP82">
        <f t="shared" si="34"/>
        <v>-2.2491594687564489E-35</v>
      </c>
      <c r="AQ82">
        <f t="shared" si="34"/>
        <v>-1.9406633814249423E-30</v>
      </c>
      <c r="AR82">
        <f t="shared" si="34"/>
        <v>-1.9406858730196298E-30</v>
      </c>
      <c r="AS82">
        <f t="shared" si="34"/>
        <v>-1.3776815209128663E-5</v>
      </c>
      <c r="AT82">
        <f t="shared" si="34"/>
        <v>-9.0008526032973829E-6</v>
      </c>
      <c r="AU82">
        <f t="shared" si="25"/>
        <v>-2.2777667812426048E-5</v>
      </c>
      <c r="AW82">
        <v>79</v>
      </c>
      <c r="AX82">
        <f>IF(Z82&gt;0, (R82*SUMPRODUCT(K82:$K$98, X82:$X$98)-K82*$AZ$3)/Z82, 0)</f>
        <v>-6.3805387637143395E+31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5"/>
        <v>0.12000000000000001</v>
      </c>
      <c r="I83" s="5">
        <f t="shared" si="36"/>
        <v>1.1200000000000001</v>
      </c>
      <c r="J83">
        <f t="shared" si="37"/>
        <v>0.89285714285714279</v>
      </c>
      <c r="K83">
        <f t="shared" si="47"/>
        <v>1.8123189372968413E-4</v>
      </c>
      <c r="L83" s="2">
        <v>80</v>
      </c>
      <c r="M83" s="6">
        <v>0.95167433300000004</v>
      </c>
      <c r="Q83" s="4">
        <f t="shared" si="48"/>
        <v>12.5</v>
      </c>
      <c r="R83">
        <f t="shared" si="28"/>
        <v>50000</v>
      </c>
      <c r="S83">
        <f t="shared" si="29"/>
        <v>-1.4864476097596016E+33</v>
      </c>
      <c r="U83">
        <f t="shared" si="38"/>
        <v>0.95167433300000004</v>
      </c>
      <c r="V83">
        <f t="shared" si="39"/>
        <v>0.01</v>
      </c>
      <c r="W83">
        <f t="shared" si="40"/>
        <v>8.8645681762803352E-33</v>
      </c>
      <c r="X83">
        <f t="shared" si="41"/>
        <v>8.4361820064946152E-33</v>
      </c>
      <c r="Y83">
        <f t="shared" si="42"/>
        <v>8.8645681762803356E-35</v>
      </c>
      <c r="Z83">
        <f t="shared" si="43"/>
        <v>3.3974048802291669E-34</v>
      </c>
      <c r="AB83">
        <f t="shared" si="44"/>
        <v>-0.56560720872345205</v>
      </c>
      <c r="AC83">
        <f t="shared" si="45"/>
        <v>-0.50500643636022502</v>
      </c>
      <c r="AE83">
        <f t="shared" si="30"/>
        <v>0</v>
      </c>
      <c r="AF83">
        <f t="shared" si="31"/>
        <v>0</v>
      </c>
      <c r="AG83">
        <f t="shared" si="31"/>
        <v>-4.2467561002864583E-33</v>
      </c>
      <c r="AH83">
        <f t="shared" si="32"/>
        <v>-4.2180910032473079E-28</v>
      </c>
      <c r="AI83">
        <f t="shared" si="23"/>
        <v>-4.2181334708083104E-28</v>
      </c>
      <c r="AJ83">
        <f t="shared" si="33"/>
        <v>-6.0600772363227029E-2</v>
      </c>
      <c r="AK83">
        <f t="shared" si="46"/>
        <v>-3.9592504610641649E-2</v>
      </c>
      <c r="AL83">
        <f t="shared" si="24"/>
        <v>-0.10019327697386868</v>
      </c>
      <c r="AN83">
        <f t="shared" si="34"/>
        <v>0</v>
      </c>
      <c r="AO83">
        <f t="shared" si="34"/>
        <v>0</v>
      </c>
      <c r="AP83">
        <f t="shared" si="34"/>
        <v>-7.6964765026300315E-37</v>
      </c>
      <c r="AQ83">
        <f t="shared" si="34"/>
        <v>-7.6445262044265279E-32</v>
      </c>
      <c r="AR83">
        <f t="shared" si="34"/>
        <v>-7.644603169191554E-32</v>
      </c>
      <c r="AS83">
        <f t="shared" si="34"/>
        <v>-1.0982792736869141E-5</v>
      </c>
      <c r="AT83">
        <f t="shared" si="34"/>
        <v>-7.1754245880878362E-6</v>
      </c>
      <c r="AU83">
        <f t="shared" si="25"/>
        <v>-1.8158217324956975E-5</v>
      </c>
      <c r="AW83">
        <v>80</v>
      </c>
      <c r="AX83">
        <f>IF(Z83&gt;0, (R83*SUMPRODUCT(K83:$K$98, X83:$X$98)-K83*$AZ$3)/Z83, 0)</f>
        <v>-1.4864476097596016E+33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5"/>
        <v>0.12000000000000001</v>
      </c>
      <c r="I84" s="5">
        <f t="shared" si="36"/>
        <v>1.1200000000000001</v>
      </c>
      <c r="J84">
        <f t="shared" si="37"/>
        <v>0.89285714285714279</v>
      </c>
      <c r="K84">
        <f t="shared" si="47"/>
        <v>1.6181419083007511E-4</v>
      </c>
      <c r="L84" s="2">
        <v>81</v>
      </c>
      <c r="M84" s="6">
        <v>0.95715889499999995</v>
      </c>
      <c r="Q84" s="4">
        <f t="shared" si="48"/>
        <v>12.5</v>
      </c>
      <c r="R84">
        <f t="shared" si="28"/>
        <v>50000</v>
      </c>
      <c r="S84">
        <f t="shared" si="29"/>
        <v>-4.0412323697901984E+34</v>
      </c>
      <c r="U84">
        <f t="shared" si="38"/>
        <v>0.95715889499999995</v>
      </c>
      <c r="V84">
        <f t="shared" si="39"/>
        <v>0.01</v>
      </c>
      <c r="W84">
        <f t="shared" si="40"/>
        <v>3.3974048802291669E-34</v>
      </c>
      <c r="X84">
        <f t="shared" si="41"/>
        <v>3.2518563010277567E-34</v>
      </c>
      <c r="Y84">
        <f t="shared" si="42"/>
        <v>3.397404880229167E-36</v>
      </c>
      <c r="Z84">
        <f t="shared" si="43"/>
        <v>1.1157453039911845E-35</v>
      </c>
      <c r="AB84">
        <f t="shared" si="44"/>
        <v>-0.50500643636022502</v>
      </c>
      <c r="AC84">
        <f t="shared" si="45"/>
        <v>-0.45089860389305803</v>
      </c>
      <c r="AE84">
        <f t="shared" si="30"/>
        <v>0</v>
      </c>
      <c r="AF84">
        <f t="shared" si="31"/>
        <v>0</v>
      </c>
      <c r="AG84">
        <f t="shared" si="31"/>
        <v>-1.3946816299889807E-34</v>
      </c>
      <c r="AH84">
        <f t="shared" si="32"/>
        <v>-1.6259281505138784E-29</v>
      </c>
      <c r="AI84">
        <f t="shared" si="23"/>
        <v>-1.6259420973301784E-29</v>
      </c>
      <c r="AJ84">
        <f t="shared" si="33"/>
        <v>-5.4107832467166994E-2</v>
      </c>
      <c r="AK84">
        <f t="shared" si="46"/>
        <v>-3.5350450545215753E-2</v>
      </c>
      <c r="AL84">
        <f t="shared" si="24"/>
        <v>-8.9458283012382747E-2</v>
      </c>
      <c r="AN84">
        <f t="shared" si="34"/>
        <v>0</v>
      </c>
      <c r="AO84">
        <f t="shared" si="34"/>
        <v>0</v>
      </c>
      <c r="AP84">
        <f t="shared" si="34"/>
        <v>-2.2567927942223714E-38</v>
      </c>
      <c r="AQ84">
        <f t="shared" si="34"/>
        <v>-2.630982480232438E-33</v>
      </c>
      <c r="AR84">
        <f t="shared" si="34"/>
        <v>-2.6310050481603804E-33</v>
      </c>
      <c r="AS84">
        <f t="shared" si="34"/>
        <v>-8.7554151282438937E-6</v>
      </c>
      <c r="AT84">
        <f t="shared" si="34"/>
        <v>-5.7202045504526744E-6</v>
      </c>
      <c r="AU84">
        <f t="shared" si="25"/>
        <v>-1.4475619678696568E-5</v>
      </c>
      <c r="AW84">
        <v>81</v>
      </c>
      <c r="AX84">
        <f>IF(Z84&gt;0, (R84*SUMPRODUCT(K84:$K$98, X84:$X$98)-K84*$AZ$3)/Z84, 0)</f>
        <v>-4.0412323697901984E+34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5"/>
        <v>0.12000000000000001</v>
      </c>
      <c r="I85" s="5">
        <f t="shared" si="36"/>
        <v>1.1200000000000001</v>
      </c>
      <c r="J85">
        <f t="shared" si="37"/>
        <v>0.89285714285714279</v>
      </c>
      <c r="K85">
        <f t="shared" si="47"/>
        <v>1.4447695609828135E-4</v>
      </c>
      <c r="L85" s="2">
        <v>82</v>
      </c>
      <c r="M85" s="6">
        <v>0.96261559600000002</v>
      </c>
      <c r="Q85" s="4">
        <f t="shared" si="48"/>
        <v>12.5</v>
      </c>
      <c r="R85">
        <f t="shared" si="28"/>
        <v>50000</v>
      </c>
      <c r="S85">
        <f t="shared" si="29"/>
        <v>-1.317627065139956E+36</v>
      </c>
      <c r="U85">
        <f t="shared" si="38"/>
        <v>0.96261559600000002</v>
      </c>
      <c r="V85">
        <f t="shared" si="39"/>
        <v>0.01</v>
      </c>
      <c r="W85">
        <f t="shared" si="40"/>
        <v>1.1157453039911845E-35</v>
      </c>
      <c r="X85">
        <f t="shared" si="41"/>
        <v>1.0740338307856754E-35</v>
      </c>
      <c r="Y85">
        <f t="shared" si="42"/>
        <v>1.1157453039911845E-37</v>
      </c>
      <c r="Z85">
        <f t="shared" si="43"/>
        <v>3.0554020165597328E-37</v>
      </c>
      <c r="AB85">
        <f t="shared" si="44"/>
        <v>-0.45089860389305803</v>
      </c>
      <c r="AC85">
        <f t="shared" si="45"/>
        <v>-0.4025880391902304</v>
      </c>
      <c r="AE85">
        <f t="shared" si="30"/>
        <v>0</v>
      </c>
      <c r="AF85">
        <f t="shared" si="31"/>
        <v>0</v>
      </c>
      <c r="AG85">
        <f t="shared" si="31"/>
        <v>-3.8192525206996661E-36</v>
      </c>
      <c r="AH85">
        <f t="shared" si="32"/>
        <v>-5.3701691539283768E-31</v>
      </c>
      <c r="AI85">
        <f t="shared" si="23"/>
        <v>-5.3702073464535836E-31</v>
      </c>
      <c r="AJ85">
        <f t="shared" si="33"/>
        <v>-4.831056470282763E-2</v>
      </c>
      <c r="AK85">
        <f t="shared" si="46"/>
        <v>-3.1562902272514064E-2</v>
      </c>
      <c r="AL85">
        <f t="shared" si="24"/>
        <v>-7.98734669753417E-2</v>
      </c>
      <c r="AN85">
        <f t="shared" si="34"/>
        <v>0</v>
      </c>
      <c r="AO85">
        <f t="shared" si="34"/>
        <v>0</v>
      </c>
      <c r="AP85">
        <f t="shared" si="34"/>
        <v>-5.5179397876137603E-40</v>
      </c>
      <c r="AQ85">
        <f t="shared" si="34"/>
        <v>-7.7586569309245475E-35</v>
      </c>
      <c r="AR85">
        <f t="shared" si="34"/>
        <v>-7.7587121103224232E-35</v>
      </c>
      <c r="AS85">
        <f t="shared" si="34"/>
        <v>-6.9797633356536081E-6</v>
      </c>
      <c r="AT85">
        <f t="shared" si="34"/>
        <v>-4.5601120459603593E-6</v>
      </c>
      <c r="AU85">
        <f t="shared" si="25"/>
        <v>-1.1539875381613968E-5</v>
      </c>
      <c r="AW85">
        <v>82</v>
      </c>
      <c r="AX85">
        <f>IF(Z85&gt;0, (R85*SUMPRODUCT(K85:$K$98, X85:$X$98)-K85*$AZ$3)/Z85, 0)</f>
        <v>-1.317627065139956E+36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5"/>
        <v>0.12000000000000001</v>
      </c>
      <c r="I86" s="5">
        <f t="shared" si="36"/>
        <v>1.1200000000000001</v>
      </c>
      <c r="J86">
        <f t="shared" si="37"/>
        <v>0.89285714285714279</v>
      </c>
      <c r="K86">
        <f t="shared" si="47"/>
        <v>1.2899728223060835E-4</v>
      </c>
      <c r="L86" s="2">
        <v>83</v>
      </c>
      <c r="M86" s="6">
        <v>0.96807210799999999</v>
      </c>
      <c r="Q86" s="4">
        <f t="shared" si="48"/>
        <v>12.5</v>
      </c>
      <c r="R86">
        <f t="shared" si="28"/>
        <v>50000</v>
      </c>
      <c r="S86">
        <f t="shared" si="29"/>
        <v>-5.3650972776229583E+37</v>
      </c>
      <c r="U86">
        <f t="shared" si="38"/>
        <v>0.96807210799999999</v>
      </c>
      <c r="V86">
        <f t="shared" si="39"/>
        <v>0.01</v>
      </c>
      <c r="W86">
        <f t="shared" si="40"/>
        <v>3.0554020165597328E-37</v>
      </c>
      <c r="X86">
        <f t="shared" si="41"/>
        <v>2.9578494709584314E-37</v>
      </c>
      <c r="Y86">
        <f t="shared" si="42"/>
        <v>3.0554020165597327E-39</v>
      </c>
      <c r="Z86">
        <f t="shared" si="43"/>
        <v>6.6998525435704096E-39</v>
      </c>
      <c r="AB86">
        <f t="shared" si="44"/>
        <v>-0.4025880391902304</v>
      </c>
      <c r="AC86">
        <f t="shared" si="45"/>
        <v>-0.35945360641984858</v>
      </c>
      <c r="AE86">
        <f t="shared" si="30"/>
        <v>0</v>
      </c>
      <c r="AF86">
        <f t="shared" si="31"/>
        <v>0</v>
      </c>
      <c r="AG86">
        <f t="shared" si="31"/>
        <v>-8.3748156794630121E-38</v>
      </c>
      <c r="AH86">
        <f t="shared" si="32"/>
        <v>-1.4789247354792158E-32</v>
      </c>
      <c r="AI86">
        <f t="shared" si="23"/>
        <v>-1.4789331102948954E-32</v>
      </c>
      <c r="AJ86">
        <f t="shared" si="33"/>
        <v>-4.3134432770381814E-2</v>
      </c>
      <c r="AK86">
        <f t="shared" si="46"/>
        <v>-2.818116274331613E-2</v>
      </c>
      <c r="AL86">
        <f t="shared" si="24"/>
        <v>-7.1315595513697941E-2</v>
      </c>
      <c r="AN86">
        <f t="shared" si="34"/>
        <v>0</v>
      </c>
      <c r="AO86">
        <f t="shared" si="34"/>
        <v>0</v>
      </c>
      <c r="AP86">
        <f t="shared" si="34"/>
        <v>-1.0803284618330142E-41</v>
      </c>
      <c r="AQ86">
        <f t="shared" si="34"/>
        <v>-1.9077727150044018E-36</v>
      </c>
      <c r="AR86">
        <f t="shared" si="34"/>
        <v>-1.9077835182890205E-36</v>
      </c>
      <c r="AS86">
        <f t="shared" si="34"/>
        <v>-5.5642245979381442E-6</v>
      </c>
      <c r="AT86">
        <f t="shared" si="34"/>
        <v>-3.635293403986256E-6</v>
      </c>
      <c r="AU86">
        <f t="shared" si="25"/>
        <v>-9.1995180019243994E-6</v>
      </c>
      <c r="AW86">
        <v>83</v>
      </c>
      <c r="AX86">
        <f>IF(Z86&gt;0, (R86*SUMPRODUCT(K86:$K$98, X86:$X$98)-K86*$AZ$3)/Z86, 0)</f>
        <v>-5.3650972776229583E+37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5"/>
        <v>0.12000000000000001</v>
      </c>
      <c r="I87" s="5">
        <f t="shared" si="36"/>
        <v>1.1200000000000001</v>
      </c>
      <c r="J87">
        <f t="shared" si="37"/>
        <v>0.89285714285714279</v>
      </c>
      <c r="K87">
        <f t="shared" si="47"/>
        <v>1.1517614484875744E-4</v>
      </c>
      <c r="L87" s="2">
        <v>84</v>
      </c>
      <c r="M87" s="6">
        <v>0.97352880900000005</v>
      </c>
      <c r="Q87" s="4">
        <f t="shared" si="48"/>
        <v>12.5</v>
      </c>
      <c r="R87">
        <f t="shared" si="28"/>
        <v>50000</v>
      </c>
      <c r="S87">
        <f t="shared" si="29"/>
        <v>-2.9082690052280206E+39</v>
      </c>
      <c r="U87">
        <f t="shared" si="38"/>
        <v>0.97352880900000005</v>
      </c>
      <c r="V87">
        <f t="shared" si="39"/>
        <v>0.01</v>
      </c>
      <c r="W87">
        <f t="shared" si="40"/>
        <v>6.6998525435704096E-39</v>
      </c>
      <c r="X87">
        <f t="shared" si="41"/>
        <v>6.5224994672177215E-39</v>
      </c>
      <c r="Y87">
        <f t="shared" si="42"/>
        <v>6.6998525435704095E-41</v>
      </c>
      <c r="Z87">
        <f t="shared" si="43"/>
        <v>1.1035455091698397E-40</v>
      </c>
      <c r="AB87">
        <f t="shared" si="44"/>
        <v>-0.35945360641984858</v>
      </c>
      <c r="AC87">
        <f t="shared" si="45"/>
        <v>-0.32094072001772195</v>
      </c>
      <c r="AE87">
        <f t="shared" si="30"/>
        <v>0</v>
      </c>
      <c r="AF87">
        <f t="shared" si="31"/>
        <v>0</v>
      </c>
      <c r="AG87">
        <f t="shared" si="31"/>
        <v>-1.3794318864622996E-39</v>
      </c>
      <c r="AH87">
        <f t="shared" si="32"/>
        <v>-3.261249733608861E-34</v>
      </c>
      <c r="AI87">
        <f t="shared" si="23"/>
        <v>-3.2612635279277254E-34</v>
      </c>
      <c r="AJ87">
        <f t="shared" si="33"/>
        <v>-3.8512886402126634E-2</v>
      </c>
      <c r="AK87">
        <f t="shared" si="46"/>
        <v>-2.5161752449389403E-2</v>
      </c>
      <c r="AL87">
        <f t="shared" si="24"/>
        <v>-6.367463885151603E-2</v>
      </c>
      <c r="AN87">
        <f t="shared" si="34"/>
        <v>0</v>
      </c>
      <c r="AO87">
        <f t="shared" si="34"/>
        <v>0</v>
      </c>
      <c r="AP87">
        <f t="shared" si="34"/>
        <v>-1.5887764676417656E-43</v>
      </c>
      <c r="AQ87">
        <f t="shared" si="34"/>
        <v>-3.7561817170610577E-38</v>
      </c>
      <c r="AR87">
        <f t="shared" si="34"/>
        <v>-3.7561976048257341E-38</v>
      </c>
      <c r="AS87">
        <f t="shared" si="34"/>
        <v>-4.4357657827950782E-6</v>
      </c>
      <c r="AT87">
        <f t="shared" si="34"/>
        <v>-2.8980336447594511E-6</v>
      </c>
      <c r="AU87">
        <f t="shared" si="25"/>
        <v>-7.3337994275545285E-6</v>
      </c>
      <c r="AW87">
        <v>84</v>
      </c>
      <c r="AX87">
        <f>IF(Z87&gt;0, (R87*SUMPRODUCT(K87:$K$98, X87:$X$98)-K87*$AZ$3)/Z87, 0)</f>
        <v>-2.9082690052280206E+39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5"/>
        <v>0.12000000000000001</v>
      </c>
      <c r="I88" s="5">
        <f t="shared" si="36"/>
        <v>1.1200000000000001</v>
      </c>
      <c r="J88">
        <f t="shared" si="37"/>
        <v>0.89285714285714279</v>
      </c>
      <c r="K88">
        <f t="shared" si="47"/>
        <v>1.02835843614962E-4</v>
      </c>
      <c r="L88" s="2">
        <v>85</v>
      </c>
      <c r="M88" s="6">
        <v>0.97898550900000003</v>
      </c>
      <c r="Q88" s="4">
        <f t="shared" si="48"/>
        <v>12.5</v>
      </c>
      <c r="R88">
        <f t="shared" si="28"/>
        <v>50000</v>
      </c>
      <c r="S88">
        <f t="shared" si="29"/>
        <v>-2.3575022710244983E+41</v>
      </c>
      <c r="U88">
        <f t="shared" si="38"/>
        <v>0.97898550900000003</v>
      </c>
      <c r="V88">
        <f t="shared" si="39"/>
        <v>0.01</v>
      </c>
      <c r="W88">
        <f t="shared" si="40"/>
        <v>1.1035455091698397E-40</v>
      </c>
      <c r="X88">
        <f t="shared" si="41"/>
        <v>1.0803550619992998E-40</v>
      </c>
      <c r="Y88">
        <f t="shared" si="42"/>
        <v>1.1035455091698397E-42</v>
      </c>
      <c r="Z88">
        <f t="shared" si="43"/>
        <v>1.215499207884155E-42</v>
      </c>
      <c r="AB88">
        <f t="shared" si="44"/>
        <v>-0.32094072001772195</v>
      </c>
      <c r="AC88">
        <f t="shared" si="45"/>
        <v>-0.28655421430153744</v>
      </c>
      <c r="AE88">
        <f t="shared" si="30"/>
        <v>0</v>
      </c>
      <c r="AF88">
        <f t="shared" si="31"/>
        <v>0</v>
      </c>
      <c r="AG88">
        <f t="shared" si="31"/>
        <v>-1.5193740098551937E-41</v>
      </c>
      <c r="AH88">
        <f t="shared" si="32"/>
        <v>-5.4017753099964992E-36</v>
      </c>
      <c r="AI88">
        <f t="shared" ref="AI88:AI89" si="49">SUM(AE88:AH88)</f>
        <v>-5.4017905037365978E-36</v>
      </c>
      <c r="AJ88">
        <f t="shared" si="33"/>
        <v>-3.4386505716184512E-2</v>
      </c>
      <c r="AK88">
        <f t="shared" si="46"/>
        <v>-2.246585040124054E-2</v>
      </c>
      <c r="AL88">
        <f t="shared" ref="AL88:AL89" si="50">SUM(AI88:AK88)</f>
        <v>-5.6852356117425049E-2</v>
      </c>
      <c r="AN88">
        <f t="shared" si="34"/>
        <v>0</v>
      </c>
      <c r="AO88">
        <f t="shared" si="34"/>
        <v>0</v>
      </c>
      <c r="AP88">
        <f t="shared" si="34"/>
        <v>-1.5624610807010642E-45</v>
      </c>
      <c r="AQ88">
        <f t="shared" si="34"/>
        <v>-5.5549612102196287E-40</v>
      </c>
      <c r="AR88">
        <f t="shared" si="34"/>
        <v>-5.5549768348304361E-40</v>
      </c>
      <c r="AS88">
        <f t="shared" si="34"/>
        <v>-3.5361653242945474E-6</v>
      </c>
      <c r="AT88">
        <f t="shared" si="34"/>
        <v>-2.3102946785391035E-6</v>
      </c>
      <c r="AU88">
        <f t="shared" si="25"/>
        <v>-5.8464600028336501E-6</v>
      </c>
      <c r="AW88">
        <v>85</v>
      </c>
      <c r="AX88">
        <f>IF(Z88&gt;0, (R88*SUMPRODUCT(K88:$K$98, X88:$X$98)-K88*$AZ$3)/Z88, 0)</f>
        <v>-2.3575022710244983E+41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5"/>
        <v>0.12000000000000001</v>
      </c>
      <c r="I89" s="5">
        <f t="shared" si="36"/>
        <v>1.1200000000000001</v>
      </c>
      <c r="J89">
        <f t="shared" si="37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12.5</v>
      </c>
      <c r="R89">
        <f t="shared" si="28"/>
        <v>50000</v>
      </c>
      <c r="S89">
        <f t="shared" si="29"/>
        <v>0</v>
      </c>
      <c r="U89">
        <f t="shared" si="38"/>
        <v>1</v>
      </c>
      <c r="V89">
        <f t="shared" si="39"/>
        <v>0.01</v>
      </c>
      <c r="W89">
        <f t="shared" si="40"/>
        <v>1.215499207884155E-42</v>
      </c>
      <c r="X89">
        <f t="shared" si="41"/>
        <v>1.215499207884155E-42</v>
      </c>
      <c r="Y89">
        <f t="shared" si="42"/>
        <v>1.2154992078841551E-44</v>
      </c>
      <c r="Z89">
        <f t="shared" si="43"/>
        <v>0</v>
      </c>
      <c r="AB89">
        <f t="shared" si="44"/>
        <v>-0.28655421430153744</v>
      </c>
      <c r="AC89">
        <f t="shared" si="45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-6.0774960394207753E-38</v>
      </c>
      <c r="AI89">
        <f t="shared" si="49"/>
        <v>-6.0774960394207753E-38</v>
      </c>
      <c r="AJ89">
        <f t="shared" si="33"/>
        <v>-0.28655421430153744</v>
      </c>
      <c r="AK89">
        <f t="shared" si="46"/>
        <v>-2.0058795001107622E-2</v>
      </c>
      <c r="AL89">
        <f t="shared" si="50"/>
        <v>-0.30661300930264507</v>
      </c>
      <c r="AN89">
        <f t="shared" si="34"/>
        <v>0</v>
      </c>
      <c r="AO89">
        <f t="shared" si="34"/>
        <v>0</v>
      </c>
      <c r="AP89">
        <f t="shared" si="34"/>
        <v>0</v>
      </c>
      <c r="AQ89">
        <f t="shared" si="34"/>
        <v>-5.5802181453609442E-42</v>
      </c>
      <c r="AR89">
        <f t="shared" si="34"/>
        <v>-5.5802181453609442E-42</v>
      </c>
      <c r="AS89">
        <f t="shared" si="34"/>
        <v>-2.6310753901001083E-5</v>
      </c>
      <c r="AT89">
        <f t="shared" si="34"/>
        <v>-1.8417527730700759E-6</v>
      </c>
      <c r="AU89">
        <f t="shared" si="25"/>
        <v>-2.8152506674071159E-5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>SUM(AN3:AN89)</f>
        <v>5240.336623109687</v>
      </c>
      <c r="AO91" s="8">
        <f t="shared" ref="AO91:AU91" si="51">SUM(AO3:AO89)</f>
        <v>-524.03366231096868</v>
      </c>
      <c r="AP91" s="8">
        <f t="shared" si="51"/>
        <v>-205.72884266436117</v>
      </c>
      <c r="AQ91" s="8">
        <f t="shared" si="51"/>
        <v>-2786.5207716334171</v>
      </c>
      <c r="AR91" s="8">
        <f t="shared" si="51"/>
        <v>1724.0533465009414</v>
      </c>
      <c r="AS91" s="8">
        <f t="shared" si="51"/>
        <v>-721.13776965571958</v>
      </c>
      <c r="AT91" s="8">
        <f t="shared" si="51"/>
        <v>344.5995548115564</v>
      </c>
      <c r="AU91" s="8">
        <f t="shared" si="51"/>
        <v>1347.5151316567744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22" priority="1" operator="lessThan">
      <formula>0</formula>
    </cfRule>
  </conditionalFormatting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A30B2-47D3-4B00-88CC-FB8F77C23936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'S.45.04.A'!C3*(1+C12)</f>
        <v>12957.2689278</v>
      </c>
      <c r="K3">
        <v>1</v>
      </c>
      <c r="L3" s="2">
        <v>0</v>
      </c>
      <c r="O3">
        <f>$C$3</f>
        <v>12957.2689278</v>
      </c>
      <c r="P3">
        <f>O3*C5</f>
        <v>1295.7268927800001</v>
      </c>
      <c r="Q3" s="4">
        <f>B8</f>
        <v>100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12957.2689278</v>
      </c>
      <c r="AF3">
        <f t="shared" ref="AF3:AG34" si="3">-$Z3*P3</f>
        <v>-1295.7268927800001</v>
      </c>
      <c r="AG3">
        <f t="shared" si="3"/>
        <v>-100</v>
      </c>
      <c r="AH3">
        <f t="shared" ref="AH3:AH66" si="4">-X3*R3</f>
        <v>0</v>
      </c>
      <c r="AI3">
        <f t="shared" ref="AI3:AI23" si="5">SUM(AE3:AH3)</f>
        <v>11561.54203502</v>
      </c>
      <c r="AJ3">
        <f t="shared" ref="AJ3:AJ66" si="6">AB3-AC3</f>
        <v>0</v>
      </c>
      <c r="AL3">
        <f t="shared" ref="AL3:AL23" si="7">SUM(AI3:AK3)</f>
        <v>11561.54203502</v>
      </c>
      <c r="AN3">
        <f t="shared" ref="AN3:AU34" si="8">AE3*$K3</f>
        <v>12957.2689278</v>
      </c>
      <c r="AO3">
        <f t="shared" si="8"/>
        <v>-1295.7268927800001</v>
      </c>
      <c r="AP3">
        <f t="shared" si="8"/>
        <v>-100</v>
      </c>
      <c r="AQ3">
        <f t="shared" si="8"/>
        <v>0</v>
      </c>
      <c r="AR3">
        <f t="shared" si="8"/>
        <v>11561.54203502</v>
      </c>
      <c r="AS3">
        <f t="shared" si="8"/>
        <v>0</v>
      </c>
      <c r="AT3">
        <f t="shared" si="8"/>
        <v>0</v>
      </c>
      <c r="AU3">
        <f t="shared" si="8"/>
        <v>11561.54203502</v>
      </c>
      <c r="AW3">
        <v>0</v>
      </c>
      <c r="AX3">
        <f>IF(Z3&gt;0, (R3*SUMPRODUCT(K3:$K$98, X3:$X$98)-K3*$AZ$3)/Z3, 0)</f>
        <v>0</v>
      </c>
      <c r="AZ3">
        <f>C6*ABS(SUMPRODUCT(X4:X79, K4:K79))/1</f>
        <v>7371.730924159443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2.4603350000000001E-3</v>
      </c>
      <c r="R4">
        <f t="shared" si="0"/>
        <v>50000</v>
      </c>
      <c r="S4">
        <f t="shared" si="1"/>
        <v>500.71378247544465</v>
      </c>
      <c r="U4">
        <f t="shared" ref="U4:U67" si="12">M4</f>
        <v>2.4603350000000001E-3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2.4603350000000001E-3</v>
      </c>
      <c r="Y4">
        <f t="shared" ref="Y4:Y67" si="16">V4*W4</f>
        <v>0.01</v>
      </c>
      <c r="Z4">
        <f t="shared" ref="Z4:Z67" si="17">MAX(0, W4-X4-Y4)</f>
        <v>0.98753966500000001</v>
      </c>
      <c r="AB4">
        <f t="shared" ref="AB4:AB67" si="18">AC3</f>
        <v>0</v>
      </c>
      <c r="AC4">
        <f t="shared" ref="AC4:AC67" si="19">S4*Z4</f>
        <v>494.47472100668347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-123.01675</v>
      </c>
      <c r="AI4">
        <f t="shared" si="5"/>
        <v>-123.01675</v>
      </c>
      <c r="AJ4">
        <f t="shared" si="6"/>
        <v>-494.47472100668347</v>
      </c>
      <c r="AK4">
        <f t="shared" ref="AK4:AK67" si="20">G4*SUM(AB4:AB4, AE4:AF4)</f>
        <v>0</v>
      </c>
      <c r="AL4">
        <f t="shared" si="7"/>
        <v>-617.49147100668347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-114.76513667319712</v>
      </c>
      <c r="AR4">
        <f t="shared" si="8"/>
        <v>-114.76513667319712</v>
      </c>
      <c r="AS4">
        <f t="shared" si="8"/>
        <v>-461.3067646298008</v>
      </c>
      <c r="AT4">
        <f t="shared" si="8"/>
        <v>0</v>
      </c>
      <c r="AU4">
        <f t="shared" si="8"/>
        <v>-576.07190130299796</v>
      </c>
      <c r="AW4">
        <v>1</v>
      </c>
      <c r="AX4">
        <f>IF(Z4&gt;0, (R4*SUMPRODUCT(K4:$K$98, X4:$X$98)-K4*$AZ$3)/Z4, 0)</f>
        <v>500.71378247544465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1">K4*J5</f>
        <v>0.85510801767234645</v>
      </c>
      <c r="L5" s="2">
        <v>2</v>
      </c>
      <c r="M5" s="6">
        <v>2.6172399999999998E-3</v>
      </c>
      <c r="Q5" s="4">
        <f t="shared" ref="Q5:Q68" si="22">$C$8</f>
        <v>12.5</v>
      </c>
      <c r="R5">
        <f t="shared" si="0"/>
        <v>50000</v>
      </c>
      <c r="S5">
        <f t="shared" si="1"/>
        <v>977.70431354507969</v>
      </c>
      <c r="U5">
        <f t="shared" si="12"/>
        <v>2.6172399999999998E-3</v>
      </c>
      <c r="V5">
        <f t="shared" si="13"/>
        <v>0.01</v>
      </c>
      <c r="W5">
        <f t="shared" si="14"/>
        <v>0.98753966500000001</v>
      </c>
      <c r="X5">
        <f t="shared" si="15"/>
        <v>2.5846283128245998E-3</v>
      </c>
      <c r="Y5">
        <f t="shared" si="16"/>
        <v>9.8753966499999998E-3</v>
      </c>
      <c r="Z5">
        <f t="shared" si="17"/>
        <v>0.9750796400371754</v>
      </c>
      <c r="AB5">
        <f t="shared" si="18"/>
        <v>494.47472100668347</v>
      </c>
      <c r="AC5">
        <f t="shared" si="19"/>
        <v>953.33957011432994</v>
      </c>
      <c r="AE5">
        <f t="shared" si="2"/>
        <v>0</v>
      </c>
      <c r="AF5">
        <f t="shared" si="3"/>
        <v>0</v>
      </c>
      <c r="AG5">
        <f t="shared" si="3"/>
        <v>-12.188495500464693</v>
      </c>
      <c r="AH5">
        <f t="shared" si="4"/>
        <v>-129.23141564123</v>
      </c>
      <c r="AI5">
        <f t="shared" si="5"/>
        <v>-141.41991114169468</v>
      </c>
      <c r="AJ5">
        <f t="shared" si="6"/>
        <v>-458.86484910764648</v>
      </c>
      <c r="AK5">
        <f t="shared" si="20"/>
        <v>20.273463561274024</v>
      </c>
      <c r="AL5">
        <f t="shared" si="7"/>
        <v>-580.01129668806709</v>
      </c>
      <c r="AN5">
        <f t="shared" si="8"/>
        <v>0</v>
      </c>
      <c r="AO5">
        <f t="shared" si="8"/>
        <v>0</v>
      </c>
      <c r="AP5">
        <f t="shared" si="8"/>
        <v>-10.422480225810679</v>
      </c>
      <c r="AQ5">
        <f t="shared" si="8"/>
        <v>-110.50681964996325</v>
      </c>
      <c r="AR5">
        <f t="shared" si="8"/>
        <v>-120.92929987577392</v>
      </c>
      <c r="AS5">
        <f t="shared" si="8"/>
        <v>-392.37901149995997</v>
      </c>
      <c r="AT5">
        <f t="shared" si="8"/>
        <v>17.336001237233582</v>
      </c>
      <c r="AU5">
        <f t="shared" si="8"/>
        <v>-495.97231013850023</v>
      </c>
      <c r="AW5">
        <v>2</v>
      </c>
      <c r="AX5">
        <f>IF(Z5&gt;0, (R5*SUMPRODUCT(K5:$K$98, X5:$X$98)-K5*$AZ$3)/Z5, 0)</f>
        <v>977.70431354507969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1"/>
        <v>0.77141002947437654</v>
      </c>
      <c r="L6" s="2">
        <v>3</v>
      </c>
      <c r="M6" s="6">
        <v>2.8021280000000001E-3</v>
      </c>
      <c r="Q6" s="4">
        <f t="shared" si="22"/>
        <v>12.5</v>
      </c>
      <c r="R6">
        <f t="shared" si="0"/>
        <v>50000</v>
      </c>
      <c r="S6">
        <f t="shared" si="1"/>
        <v>1516.5562404228833</v>
      </c>
      <c r="U6">
        <f t="shared" si="12"/>
        <v>2.8021280000000001E-3</v>
      </c>
      <c r="V6">
        <f t="shared" si="13"/>
        <v>0.01</v>
      </c>
      <c r="W6">
        <f t="shared" si="14"/>
        <v>0.9750796400371754</v>
      </c>
      <c r="X6">
        <f t="shared" si="15"/>
        <v>2.7322979615780904E-3</v>
      </c>
      <c r="Y6">
        <f t="shared" si="16"/>
        <v>9.7507964003717539E-3</v>
      </c>
      <c r="Z6">
        <f t="shared" si="17"/>
        <v>0.96259654567522546</v>
      </c>
      <c r="AB6">
        <f t="shared" si="18"/>
        <v>953.33957011432994</v>
      </c>
      <c r="AC6">
        <f t="shared" si="19"/>
        <v>1459.8317983532743</v>
      </c>
      <c r="AE6">
        <f t="shared" si="2"/>
        <v>0</v>
      </c>
      <c r="AF6">
        <f t="shared" si="3"/>
        <v>0</v>
      </c>
      <c r="AG6">
        <f t="shared" si="3"/>
        <v>-12.032456820940318</v>
      </c>
      <c r="AH6">
        <f t="shared" si="4"/>
        <v>-136.61489807890453</v>
      </c>
      <c r="AI6">
        <f t="shared" si="5"/>
        <v>-148.64735489984486</v>
      </c>
      <c r="AJ6">
        <f t="shared" si="6"/>
        <v>-506.49222823894434</v>
      </c>
      <c r="AK6">
        <f t="shared" si="20"/>
        <v>55.770364851688306</v>
      </c>
      <c r="AL6">
        <f t="shared" si="7"/>
        <v>-599.36921828710092</v>
      </c>
      <c r="AN6">
        <f t="shared" si="8"/>
        <v>0</v>
      </c>
      <c r="AO6">
        <f t="shared" si="8"/>
        <v>0</v>
      </c>
      <c r="AP6">
        <f t="shared" si="8"/>
        <v>-9.281957870890734</v>
      </c>
      <c r="AQ6">
        <f t="shared" si="8"/>
        <v>-105.3861025536867</v>
      </c>
      <c r="AR6">
        <f t="shared" si="8"/>
        <v>-114.66806042457743</v>
      </c>
      <c r="AS6">
        <f t="shared" si="8"/>
        <v>-390.71318471434671</v>
      </c>
      <c r="AT6">
        <f t="shared" si="8"/>
        <v>43.021818794037607</v>
      </c>
      <c r="AU6">
        <f t="shared" si="8"/>
        <v>-462.35942634488657</v>
      </c>
      <c r="AW6">
        <v>3</v>
      </c>
      <c r="AX6">
        <f>IF(Z6&gt;0, (R6*SUMPRODUCT(K6:$K$98, X6:$X$98)-K6*$AZ$3)/Z6, 0)</f>
        <v>1516.5562404228833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1"/>
        <v>0.70185609086923539</v>
      </c>
      <c r="L7" s="2">
        <v>4</v>
      </c>
      <c r="M7" s="6">
        <v>3.0140000000000002E-3</v>
      </c>
      <c r="Q7" s="4">
        <f t="shared" si="22"/>
        <v>12.5</v>
      </c>
      <c r="R7">
        <f t="shared" si="0"/>
        <v>50000</v>
      </c>
      <c r="S7">
        <f t="shared" si="1"/>
        <v>1965.3077811757955</v>
      </c>
      <c r="U7">
        <f t="shared" si="12"/>
        <v>3.0140000000000002E-3</v>
      </c>
      <c r="V7">
        <f t="shared" si="13"/>
        <v>0.01</v>
      </c>
      <c r="W7">
        <f t="shared" si="14"/>
        <v>0.96259654567522546</v>
      </c>
      <c r="X7">
        <f t="shared" si="15"/>
        <v>2.9012659886651299E-3</v>
      </c>
      <c r="Y7">
        <f t="shared" si="16"/>
        <v>9.6259654567522543E-3</v>
      </c>
      <c r="Z7">
        <f t="shared" si="17"/>
        <v>0.95006931422980812</v>
      </c>
      <c r="AB7">
        <f t="shared" si="18"/>
        <v>1459.8317983532743</v>
      </c>
      <c r="AC7">
        <f t="shared" si="19"/>
        <v>1867.1786159121939</v>
      </c>
      <c r="AE7">
        <f t="shared" si="2"/>
        <v>0</v>
      </c>
      <c r="AF7">
        <f t="shared" si="3"/>
        <v>0</v>
      </c>
      <c r="AG7">
        <f t="shared" si="3"/>
        <v>-11.875866427872602</v>
      </c>
      <c r="AH7">
        <f t="shared" si="4"/>
        <v>-145.0632994332565</v>
      </c>
      <c r="AI7">
        <f t="shared" si="5"/>
        <v>-156.93916586112911</v>
      </c>
      <c r="AJ7">
        <f t="shared" si="6"/>
        <v>-407.34681755891961</v>
      </c>
      <c r="AK7">
        <f t="shared" si="20"/>
        <v>71.677741299145765</v>
      </c>
      <c r="AL7">
        <f t="shared" si="7"/>
        <v>-492.60824212090301</v>
      </c>
      <c r="AN7">
        <f t="shared" si="8"/>
        <v>0</v>
      </c>
      <c r="AO7">
        <f t="shared" si="8"/>
        <v>0</v>
      </c>
      <c r="AP7">
        <f t="shared" si="8"/>
        <v>-8.3351491867518543</v>
      </c>
      <c r="AQ7">
        <f t="shared" si="8"/>
        <v>-101.81356026881878</v>
      </c>
      <c r="AR7">
        <f t="shared" si="8"/>
        <v>-110.14870945557064</v>
      </c>
      <c r="AS7">
        <f t="shared" si="8"/>
        <v>-285.89884499992695</v>
      </c>
      <c r="AT7">
        <f t="shared" si="8"/>
        <v>50.307459310554798</v>
      </c>
      <c r="AU7">
        <f t="shared" si="8"/>
        <v>-345.74009514494281</v>
      </c>
      <c r="AW7">
        <v>4</v>
      </c>
      <c r="AX7">
        <f>IF(Z7&gt;0, (R7*SUMPRODUCT(K7:$K$98, X7:$X$98)-K7*$AZ$3)/Z7, 0)</f>
        <v>1965.3077811757955</v>
      </c>
    </row>
    <row r="8" spans="1:52" x14ac:dyDescent="0.25">
      <c r="B8" s="2">
        <f>'S.26.04.A'!B8</f>
        <v>100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1"/>
        <v>0.65514430212754171</v>
      </c>
      <c r="L8" s="2">
        <v>5</v>
      </c>
      <c r="M8" s="6">
        <v>4.6990000000000001E-3</v>
      </c>
      <c r="Q8" s="4">
        <f t="shared" si="22"/>
        <v>12.5</v>
      </c>
      <c r="R8">
        <f t="shared" si="0"/>
        <v>50000</v>
      </c>
      <c r="S8">
        <f t="shared" si="1"/>
        <v>2253.7145874998532</v>
      </c>
      <c r="U8">
        <f t="shared" si="12"/>
        <v>4.6990000000000001E-3</v>
      </c>
      <c r="V8">
        <f t="shared" si="13"/>
        <v>0.01</v>
      </c>
      <c r="W8">
        <f t="shared" si="14"/>
        <v>0.95006931422980812</v>
      </c>
      <c r="X8">
        <f t="shared" si="15"/>
        <v>4.4643757075658683E-3</v>
      </c>
      <c r="Y8">
        <f t="shared" si="16"/>
        <v>9.5006931422980806E-3</v>
      </c>
      <c r="Z8">
        <f t="shared" si="17"/>
        <v>0.93610424537994419</v>
      </c>
      <c r="AB8">
        <f t="shared" si="18"/>
        <v>1867.1786159121939</v>
      </c>
      <c r="AC8">
        <f t="shared" si="19"/>
        <v>2109.7117932333222</v>
      </c>
      <c r="AE8">
        <f t="shared" si="2"/>
        <v>0</v>
      </c>
      <c r="AF8">
        <f t="shared" si="3"/>
        <v>0</v>
      </c>
      <c r="AG8">
        <f t="shared" si="3"/>
        <v>-11.701303067249302</v>
      </c>
      <c r="AH8">
        <f t="shared" si="4"/>
        <v>-223.2187853782934</v>
      </c>
      <c r="AI8">
        <f t="shared" si="5"/>
        <v>-234.92008844554272</v>
      </c>
      <c r="AJ8">
        <f t="shared" si="6"/>
        <v>-242.53317732112828</v>
      </c>
      <c r="AK8">
        <f t="shared" si="20"/>
        <v>39.770904518929726</v>
      </c>
      <c r="AL8">
        <f t="shared" si="7"/>
        <v>-437.68236124774126</v>
      </c>
      <c r="AN8">
        <f t="shared" si="8"/>
        <v>0</v>
      </c>
      <c r="AO8">
        <f t="shared" si="8"/>
        <v>0</v>
      </c>
      <c r="AP8">
        <f t="shared" si="8"/>
        <v>-7.6660420319759073</v>
      </c>
      <c r="AQ8">
        <f t="shared" si="8"/>
        <v>-146.24051536841955</v>
      </c>
      <c r="AR8">
        <f t="shared" si="8"/>
        <v>-153.90655740039546</v>
      </c>
      <c r="AS8">
        <f t="shared" si="8"/>
        <v>-158.89422919882591</v>
      </c>
      <c r="AT8">
        <f t="shared" si="8"/>
        <v>26.055681486035311</v>
      </c>
      <c r="AU8">
        <f t="shared" si="8"/>
        <v>-286.74510511318607</v>
      </c>
      <c r="AW8">
        <v>5</v>
      </c>
      <c r="AX8">
        <f>IF(Z8&gt;0, (R8*SUMPRODUCT(K8:$K$98, X8:$X$98)-K8*$AZ$3)/Z8, 0)</f>
        <v>2253.7145874998532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1"/>
        <v>0.62046055699170533</v>
      </c>
      <c r="L9" s="2">
        <v>6</v>
      </c>
      <c r="M9" s="6">
        <v>6.5490000000000001E-3</v>
      </c>
      <c r="Q9" s="4">
        <f t="shared" si="22"/>
        <v>12.5</v>
      </c>
      <c r="R9">
        <f t="shared" si="0"/>
        <v>50000</v>
      </c>
      <c r="S9">
        <f t="shared" si="1"/>
        <v>2410.5148885879553</v>
      </c>
      <c r="U9">
        <f t="shared" si="12"/>
        <v>6.5490000000000001E-3</v>
      </c>
      <c r="V9">
        <f t="shared" si="13"/>
        <v>0.01</v>
      </c>
      <c r="W9">
        <f t="shared" si="14"/>
        <v>0.93610424537994419</v>
      </c>
      <c r="X9">
        <f t="shared" si="15"/>
        <v>6.1305467029932545E-3</v>
      </c>
      <c r="Y9">
        <f t="shared" si="16"/>
        <v>9.3610424537994424E-3</v>
      </c>
      <c r="Z9">
        <f t="shared" si="17"/>
        <v>0.92061265622315147</v>
      </c>
      <c r="AB9">
        <f t="shared" si="18"/>
        <v>2109.7117932333222</v>
      </c>
      <c r="AC9">
        <f t="shared" si="19"/>
        <v>2219.1505144484117</v>
      </c>
      <c r="AE9">
        <f t="shared" si="2"/>
        <v>0</v>
      </c>
      <c r="AF9">
        <f t="shared" si="3"/>
        <v>0</v>
      </c>
      <c r="AG9">
        <f t="shared" si="3"/>
        <v>-11.507658202789393</v>
      </c>
      <c r="AH9">
        <f t="shared" si="4"/>
        <v>-306.52733514966275</v>
      </c>
      <c r="AI9">
        <f t="shared" si="5"/>
        <v>-318.03499335245215</v>
      </c>
      <c r="AJ9">
        <f t="shared" si="6"/>
        <v>-109.43872121508957</v>
      </c>
      <c r="AK9">
        <f t="shared" si="20"/>
        <v>12.447299580076601</v>
      </c>
      <c r="AL9">
        <f t="shared" si="7"/>
        <v>-415.0264149874651</v>
      </c>
      <c r="AN9">
        <f t="shared" si="8"/>
        <v>0</v>
      </c>
      <c r="AO9">
        <f t="shared" si="8"/>
        <v>0</v>
      </c>
      <c r="AP9">
        <f t="shared" si="8"/>
        <v>-7.140048018172874</v>
      </c>
      <c r="AQ9">
        <f t="shared" si="8"/>
        <v>-190.18812110014289</v>
      </c>
      <c r="AR9">
        <f t="shared" si="8"/>
        <v>-197.32816911831577</v>
      </c>
      <c r="AS9">
        <f t="shared" si="8"/>
        <v>-67.902409921574431</v>
      </c>
      <c r="AT9">
        <f t="shared" si="8"/>
        <v>7.7230584304969474</v>
      </c>
      <c r="AU9">
        <f t="shared" si="8"/>
        <v>-257.50752060939323</v>
      </c>
      <c r="AW9">
        <v>6</v>
      </c>
      <c r="AX9">
        <f>IF(Z9&gt;0, (R9*SUMPRODUCT(K9:$K$98, X9:$X$98)-K9*$AZ$3)/Z9, 0)</f>
        <v>2410.5148885879553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1"/>
        <v>0.58861640925121461</v>
      </c>
      <c r="L10" s="2">
        <v>7</v>
      </c>
      <c r="M10" s="6">
        <v>8.5349999999999992E-3</v>
      </c>
      <c r="Q10" s="4">
        <f t="shared" si="22"/>
        <v>12.5</v>
      </c>
      <c r="R10">
        <f t="shared" si="0"/>
        <v>50000</v>
      </c>
      <c r="S10">
        <f t="shared" si="1"/>
        <v>2505.3523714392295</v>
      </c>
      <c r="U10">
        <f t="shared" si="12"/>
        <v>8.5349999999999992E-3</v>
      </c>
      <c r="V10">
        <f t="shared" si="13"/>
        <v>0.01</v>
      </c>
      <c r="W10">
        <f t="shared" si="14"/>
        <v>0.92061265622315147</v>
      </c>
      <c r="X10">
        <f t="shared" si="15"/>
        <v>7.8574290208645974E-3</v>
      </c>
      <c r="Y10">
        <f t="shared" si="16"/>
        <v>9.2061265622315151E-3</v>
      </c>
      <c r="Z10">
        <f t="shared" si="17"/>
        <v>0.90354910064005534</v>
      </c>
      <c r="AB10">
        <f t="shared" si="18"/>
        <v>2219.1505144484117</v>
      </c>
      <c r="AC10">
        <f t="shared" si="19"/>
        <v>2263.7088820003455</v>
      </c>
      <c r="AE10">
        <f t="shared" si="2"/>
        <v>0</v>
      </c>
      <c r="AF10">
        <f t="shared" si="3"/>
        <v>0</v>
      </c>
      <c r="AG10">
        <f t="shared" si="3"/>
        <v>-11.294363758000692</v>
      </c>
      <c r="AH10">
        <f t="shared" si="4"/>
        <v>-392.87145104322985</v>
      </c>
      <c r="AI10">
        <f t="shared" si="5"/>
        <v>-404.16581480123057</v>
      </c>
      <c r="AJ10">
        <f t="shared" si="6"/>
        <v>-44.55836755193377</v>
      </c>
      <c r="AK10">
        <f t="shared" si="20"/>
        <v>9.0985171092384896</v>
      </c>
      <c r="AL10">
        <f t="shared" si="7"/>
        <v>-439.62566524392582</v>
      </c>
      <c r="AN10">
        <f t="shared" si="8"/>
        <v>0</v>
      </c>
      <c r="AO10">
        <f t="shared" si="8"/>
        <v>0</v>
      </c>
      <c r="AP10">
        <f t="shared" si="8"/>
        <v>-6.6480478400114213</v>
      </c>
      <c r="AQ10">
        <f t="shared" si="8"/>
        <v>-231.25058281038031</v>
      </c>
      <c r="AR10">
        <f t="shared" si="8"/>
        <v>-237.89863065039174</v>
      </c>
      <c r="AS10">
        <f t="shared" si="8"/>
        <v>-26.227786310515089</v>
      </c>
      <c r="AT10">
        <f t="shared" si="8"/>
        <v>5.3555364703507005</v>
      </c>
      <c r="AU10">
        <f t="shared" si="8"/>
        <v>-258.77088049055612</v>
      </c>
      <c r="AW10">
        <v>7</v>
      </c>
      <c r="AX10">
        <f>IF(Z10&gt;0, (R10*SUMPRODUCT(K10:$K$98, X10:$X$98)-K10*$AZ$3)/Z10, 0)</f>
        <v>2505.3523714392295</v>
      </c>
    </row>
    <row r="11" spans="1:52" x14ac:dyDescent="0.25">
      <c r="A11" t="s">
        <v>33</v>
      </c>
      <c r="C11" s="12">
        <f>AU81</f>
        <v>3331.8691528628592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1"/>
        <v>0.55930863668872544</v>
      </c>
      <c r="L11" s="2">
        <v>8</v>
      </c>
      <c r="M11" s="6">
        <v>1.0821000000000001E-2</v>
      </c>
      <c r="Q11" s="4">
        <f t="shared" si="22"/>
        <v>12.5</v>
      </c>
      <c r="R11">
        <f t="shared" si="0"/>
        <v>50000</v>
      </c>
      <c r="S11">
        <f t="shared" si="1"/>
        <v>2541.4434789987145</v>
      </c>
      <c r="U11">
        <f t="shared" si="12"/>
        <v>1.0821000000000001E-2</v>
      </c>
      <c r="V11">
        <f t="shared" si="13"/>
        <v>0.01</v>
      </c>
      <c r="W11">
        <f t="shared" si="14"/>
        <v>0.90354910064005534</v>
      </c>
      <c r="X11">
        <f t="shared" si="15"/>
        <v>9.7773048180260398E-3</v>
      </c>
      <c r="Y11">
        <f t="shared" si="16"/>
        <v>9.0354910064005534E-3</v>
      </c>
      <c r="Z11">
        <f t="shared" si="17"/>
        <v>0.8847363048156287</v>
      </c>
      <c r="AB11">
        <f t="shared" si="18"/>
        <v>2263.7088820003455</v>
      </c>
      <c r="AC11">
        <f t="shared" si="19"/>
        <v>2248.5073125070985</v>
      </c>
      <c r="AE11">
        <f t="shared" si="2"/>
        <v>0</v>
      </c>
      <c r="AF11">
        <f t="shared" si="3"/>
        <v>0</v>
      </c>
      <c r="AG11">
        <f t="shared" si="3"/>
        <v>-11.059203810195358</v>
      </c>
      <c r="AH11">
        <f t="shared" si="4"/>
        <v>-488.865240901302</v>
      </c>
      <c r="AI11">
        <f t="shared" si="5"/>
        <v>-499.92444471149736</v>
      </c>
      <c r="AJ11">
        <f t="shared" si="6"/>
        <v>15.201569493247007</v>
      </c>
      <c r="AK11">
        <f t="shared" si="20"/>
        <v>5.4329013168008284</v>
      </c>
      <c r="AL11">
        <f t="shared" si="7"/>
        <v>-479.28997390144951</v>
      </c>
      <c r="AN11">
        <f t="shared" si="8"/>
        <v>0</v>
      </c>
      <c r="AO11">
        <f t="shared" si="8"/>
        <v>0</v>
      </c>
      <c r="AP11">
        <f t="shared" si="8"/>
        <v>-6.1855082059431234</v>
      </c>
      <c r="AQ11">
        <f t="shared" si="8"/>
        <v>-273.42655141301253</v>
      </c>
      <c r="AR11">
        <f t="shared" si="8"/>
        <v>-279.6120596189557</v>
      </c>
      <c r="AS11">
        <f t="shared" si="8"/>
        <v>8.502369108796902</v>
      </c>
      <c r="AT11">
        <f t="shared" si="8"/>
        <v>3.0386686287642526</v>
      </c>
      <c r="AU11">
        <f t="shared" si="8"/>
        <v>-268.07102188139453</v>
      </c>
      <c r="AW11">
        <v>8</v>
      </c>
      <c r="AX11">
        <f>IF(Z11&gt;0, (R11*SUMPRODUCT(K11:$K$98, X11:$X$98)-K11*$AZ$3)/Z11, 0)</f>
        <v>2541.4434789987145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1"/>
        <v>0.53151063070296056</v>
      </c>
      <c r="L12" s="2">
        <v>9</v>
      </c>
      <c r="M12" s="6">
        <v>1.3422999999999999E-2</v>
      </c>
      <c r="Q12" s="4">
        <f t="shared" si="22"/>
        <v>12.5</v>
      </c>
      <c r="R12">
        <f t="shared" si="0"/>
        <v>50000</v>
      </c>
      <c r="S12">
        <f t="shared" si="1"/>
        <v>2523.1100257282965</v>
      </c>
      <c r="U12">
        <f t="shared" si="12"/>
        <v>1.3422999999999999E-2</v>
      </c>
      <c r="V12">
        <f t="shared" si="13"/>
        <v>0.01</v>
      </c>
      <c r="W12">
        <f t="shared" si="14"/>
        <v>0.8847363048156287</v>
      </c>
      <c r="X12">
        <f t="shared" si="15"/>
        <v>1.1875815419540183E-2</v>
      </c>
      <c r="Y12">
        <f t="shared" si="16"/>
        <v>8.8473630481562867E-3</v>
      </c>
      <c r="Z12">
        <f t="shared" si="17"/>
        <v>0.86401312634793226</v>
      </c>
      <c r="AB12">
        <f t="shared" si="18"/>
        <v>2248.5073125070985</v>
      </c>
      <c r="AC12">
        <f t="shared" si="19"/>
        <v>2180.0001814493171</v>
      </c>
      <c r="AE12">
        <f t="shared" si="2"/>
        <v>0</v>
      </c>
      <c r="AF12">
        <f t="shared" si="3"/>
        <v>0</v>
      </c>
      <c r="AG12">
        <f t="shared" si="3"/>
        <v>-10.800164079349154</v>
      </c>
      <c r="AH12">
        <f t="shared" si="4"/>
        <v>-593.79077097700917</v>
      </c>
      <c r="AI12">
        <f t="shared" si="5"/>
        <v>-604.59093505635838</v>
      </c>
      <c r="AJ12">
        <f t="shared" si="6"/>
        <v>68.507131057781407</v>
      </c>
      <c r="AK12">
        <f t="shared" si="20"/>
        <v>5.1715668187663262</v>
      </c>
      <c r="AL12">
        <f t="shared" si="7"/>
        <v>-530.91223717981063</v>
      </c>
      <c r="AN12">
        <f t="shared" si="8"/>
        <v>0</v>
      </c>
      <c r="AO12">
        <f t="shared" si="8"/>
        <v>0</v>
      </c>
      <c r="AP12">
        <f t="shared" si="8"/>
        <v>-5.7404020215103282</v>
      </c>
      <c r="AQ12">
        <f t="shared" si="8"/>
        <v>-315.60610718758738</v>
      </c>
      <c r="AR12">
        <f t="shared" si="8"/>
        <v>-321.34650920909769</v>
      </c>
      <c r="AS12">
        <f t="shared" si="8"/>
        <v>36.412268436171772</v>
      </c>
      <c r="AT12">
        <f t="shared" si="8"/>
        <v>2.7487427415649934</v>
      </c>
      <c r="AU12">
        <f t="shared" si="8"/>
        <v>-282.18549803136096</v>
      </c>
      <c r="AW12">
        <v>9</v>
      </c>
      <c r="AX12">
        <f>IF(Z12&gt;0, (R12*SUMPRODUCT(K12:$K$98, X12:$X$98)-K12*$AZ$3)/Z12, 0)</f>
        <v>2523.1100257282965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1"/>
        <v>0.50523824211308033</v>
      </c>
      <c r="L13" s="2">
        <v>10</v>
      </c>
      <c r="M13" s="6">
        <v>1.6303999999999999E-2</v>
      </c>
      <c r="Q13" s="4">
        <f t="shared" si="22"/>
        <v>12.5</v>
      </c>
      <c r="R13">
        <f t="shared" si="0"/>
        <v>50000</v>
      </c>
      <c r="S13">
        <f t="shared" si="1"/>
        <v>2446.3342403323049</v>
      </c>
      <c r="U13">
        <f t="shared" si="12"/>
        <v>1.6303999999999999E-2</v>
      </c>
      <c r="V13">
        <f t="shared" si="13"/>
        <v>0.01</v>
      </c>
      <c r="W13">
        <f t="shared" si="14"/>
        <v>0.86401312634793226</v>
      </c>
      <c r="X13">
        <f t="shared" si="15"/>
        <v>1.4086870011976687E-2</v>
      </c>
      <c r="Y13">
        <f t="shared" si="16"/>
        <v>8.6401312634793222E-3</v>
      </c>
      <c r="Z13">
        <f t="shared" si="17"/>
        <v>0.84128612507247624</v>
      </c>
      <c r="AB13">
        <f t="shared" si="18"/>
        <v>2180.0001814493171</v>
      </c>
      <c r="AC13">
        <f t="shared" si="19"/>
        <v>2058.0670536812845</v>
      </c>
      <c r="AE13">
        <f t="shared" si="2"/>
        <v>0</v>
      </c>
      <c r="AF13">
        <f t="shared" si="3"/>
        <v>0</v>
      </c>
      <c r="AG13">
        <f t="shared" si="3"/>
        <v>-10.516076563405953</v>
      </c>
      <c r="AH13">
        <f t="shared" si="4"/>
        <v>-704.34350059883434</v>
      </c>
      <c r="AI13">
        <f t="shared" si="5"/>
        <v>-714.85957716224027</v>
      </c>
      <c r="AJ13">
        <f t="shared" si="6"/>
        <v>121.93312776803259</v>
      </c>
      <c r="AK13">
        <f t="shared" si="20"/>
        <v>4.3600003628986341</v>
      </c>
      <c r="AL13">
        <f t="shared" si="7"/>
        <v>-588.56644903130905</v>
      </c>
      <c r="AN13">
        <f t="shared" si="8"/>
        <v>0</v>
      </c>
      <c r="AO13">
        <f t="shared" si="8"/>
        <v>0</v>
      </c>
      <c r="AP13">
        <f t="shared" si="8"/>
        <v>-5.3131240368217867</v>
      </c>
      <c r="AQ13">
        <f t="shared" si="8"/>
        <v>-355.86127208632843</v>
      </c>
      <c r="AR13">
        <f t="shared" si="8"/>
        <v>-361.17439612315019</v>
      </c>
      <c r="AS13">
        <f t="shared" si="8"/>
        <v>61.605279128870407</v>
      </c>
      <c r="AT13">
        <f t="shared" si="8"/>
        <v>2.2028389189632982</v>
      </c>
      <c r="AU13">
        <f t="shared" si="8"/>
        <v>-297.36627807531647</v>
      </c>
      <c r="AW13">
        <v>10</v>
      </c>
      <c r="AX13">
        <f>IF(Z13&gt;0, (R13*SUMPRODUCT(K13:$K$98, X13:$X$98)-K13*$AZ$3)/Z13, 0)</f>
        <v>2446.3342403323049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0.45110557331525025</v>
      </c>
      <c r="L14" s="2">
        <v>11</v>
      </c>
      <c r="M14" s="6">
        <v>1.9576E-2</v>
      </c>
      <c r="Q14" s="4">
        <f t="shared" si="22"/>
        <v>12.5</v>
      </c>
      <c r="R14">
        <f t="shared" si="0"/>
        <v>50000</v>
      </c>
      <c r="S14">
        <f t="shared" si="1"/>
        <v>2573.7951006918665</v>
      </c>
      <c r="U14">
        <f t="shared" si="12"/>
        <v>1.9576E-2</v>
      </c>
      <c r="V14">
        <f t="shared" si="13"/>
        <v>0.01</v>
      </c>
      <c r="W14">
        <f t="shared" si="14"/>
        <v>0.84128612507247624</v>
      </c>
      <c r="X14">
        <f t="shared" si="15"/>
        <v>1.6469017184418795E-2</v>
      </c>
      <c r="Y14">
        <f t="shared" si="16"/>
        <v>8.4128612507247628E-3</v>
      </c>
      <c r="Z14">
        <f t="shared" si="17"/>
        <v>0.81640424663733269</v>
      </c>
      <c r="AB14">
        <f t="shared" si="18"/>
        <v>2058.0670536812845</v>
      </c>
      <c r="AC14">
        <f t="shared" si="19"/>
        <v>2101.257250179201</v>
      </c>
      <c r="AE14">
        <f t="shared" si="2"/>
        <v>0</v>
      </c>
      <c r="AF14">
        <f t="shared" si="3"/>
        <v>0</v>
      </c>
      <c r="AG14">
        <f t="shared" si="3"/>
        <v>-10.205053082966659</v>
      </c>
      <c r="AH14">
        <f t="shared" si="4"/>
        <v>-823.45085922093972</v>
      </c>
      <c r="AI14">
        <f t="shared" si="5"/>
        <v>-833.65591230390635</v>
      </c>
      <c r="AJ14">
        <f t="shared" si="6"/>
        <v>-43.190196497916531</v>
      </c>
      <c r="AK14">
        <f t="shared" si="20"/>
        <v>144.06469375768992</v>
      </c>
      <c r="AL14">
        <f t="shared" si="7"/>
        <v>-732.78141504413293</v>
      </c>
      <c r="AN14">
        <f t="shared" si="8"/>
        <v>0</v>
      </c>
      <c r="AO14">
        <f t="shared" si="8"/>
        <v>0</v>
      </c>
      <c r="AP14">
        <f t="shared" si="8"/>
        <v>-4.6035563217042368</v>
      </c>
      <c r="AQ14">
        <f t="shared" si="8"/>
        <v>-371.46327194579743</v>
      </c>
      <c r="AR14">
        <f t="shared" si="8"/>
        <v>-376.06682826750165</v>
      </c>
      <c r="AS14">
        <f t="shared" si="8"/>
        <v>-19.483338352790952</v>
      </c>
      <c r="AT14">
        <f t="shared" si="8"/>
        <v>64.988386272048672</v>
      </c>
      <c r="AU14">
        <f t="shared" si="8"/>
        <v>-330.56178034824393</v>
      </c>
      <c r="AW14">
        <v>11</v>
      </c>
      <c r="AX14">
        <f>IF(Z14&gt;0, (R14*SUMPRODUCT(K14:$K$98, X14:$X$98)-K14*$AZ$3)/Z14, 0)</f>
        <v>2573.7951006918665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0.40277283331718772</v>
      </c>
      <c r="L15" s="2">
        <v>12</v>
      </c>
      <c r="M15" s="6">
        <v>2.3283000000000002E-2</v>
      </c>
      <c r="Q15" s="4">
        <f t="shared" si="22"/>
        <v>12.5</v>
      </c>
      <c r="R15">
        <f t="shared" si="0"/>
        <v>50000</v>
      </c>
      <c r="S15">
        <f t="shared" si="1"/>
        <v>2643.1902045853108</v>
      </c>
      <c r="U15">
        <f t="shared" si="12"/>
        <v>2.3283000000000002E-2</v>
      </c>
      <c r="V15">
        <f t="shared" si="13"/>
        <v>0.01</v>
      </c>
      <c r="W15">
        <f t="shared" si="14"/>
        <v>0.81640424663733269</v>
      </c>
      <c r="X15">
        <f t="shared" si="15"/>
        <v>1.9008340074457019E-2</v>
      </c>
      <c r="Y15">
        <f t="shared" si="16"/>
        <v>8.1640424663733269E-3</v>
      </c>
      <c r="Z15">
        <f t="shared" si="17"/>
        <v>0.78923186409650226</v>
      </c>
      <c r="AB15">
        <f t="shared" si="18"/>
        <v>2101.257250179201</v>
      </c>
      <c r="AC15">
        <f t="shared" si="19"/>
        <v>2086.0899323264798</v>
      </c>
      <c r="AE15">
        <f t="shared" si="2"/>
        <v>0</v>
      </c>
      <c r="AF15">
        <f t="shared" si="3"/>
        <v>0</v>
      </c>
      <c r="AG15">
        <f t="shared" si="3"/>
        <v>-9.8653983012062785</v>
      </c>
      <c r="AH15">
        <f t="shared" si="4"/>
        <v>-950.41700372285095</v>
      </c>
      <c r="AI15">
        <f t="shared" si="5"/>
        <v>-960.28240202405721</v>
      </c>
      <c r="AJ15">
        <f t="shared" si="6"/>
        <v>15.167317852721226</v>
      </c>
      <c r="AK15">
        <f t="shared" si="20"/>
        <v>147.0880075125441</v>
      </c>
      <c r="AL15">
        <f t="shared" si="7"/>
        <v>-798.02707665879188</v>
      </c>
      <c r="AN15">
        <f t="shared" si="8"/>
        <v>0</v>
      </c>
      <c r="AO15">
        <f t="shared" si="8"/>
        <v>0</v>
      </c>
      <c r="AP15">
        <f t="shared" si="8"/>
        <v>-3.9735144255794235</v>
      </c>
      <c r="AQ15">
        <f t="shared" si="8"/>
        <v>-382.8021494222848</v>
      </c>
      <c r="AR15">
        <f t="shared" si="8"/>
        <v>-386.77566384786422</v>
      </c>
      <c r="AS15">
        <f t="shared" si="8"/>
        <v>6.1089835853628918</v>
      </c>
      <c r="AT15">
        <f t="shared" si="8"/>
        <v>59.243053532807174</v>
      </c>
      <c r="AU15">
        <f t="shared" si="8"/>
        <v>-321.42362672969415</v>
      </c>
      <c r="AW15">
        <v>12</v>
      </c>
      <c r="AX15">
        <f>IF(Z15&gt;0, (R15*SUMPRODUCT(K15:$K$98, X15:$X$98)-K15*$AZ$3)/Z15, 0)</f>
        <v>2643.1902045853108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0.35961860117606043</v>
      </c>
      <c r="L16" s="2">
        <v>13</v>
      </c>
      <c r="M16" s="6">
        <v>2.7149E-2</v>
      </c>
      <c r="Q16" s="4">
        <f t="shared" si="22"/>
        <v>12.5</v>
      </c>
      <c r="R16">
        <f t="shared" si="0"/>
        <v>50000</v>
      </c>
      <c r="S16">
        <f t="shared" si="1"/>
        <v>2660.0545012770067</v>
      </c>
      <c r="U16">
        <f t="shared" si="12"/>
        <v>2.7149E-2</v>
      </c>
      <c r="V16">
        <f t="shared" si="13"/>
        <v>0.01</v>
      </c>
      <c r="W16">
        <f t="shared" si="14"/>
        <v>0.78923186409650226</v>
      </c>
      <c r="X16">
        <f t="shared" si="15"/>
        <v>2.1426855878355938E-2</v>
      </c>
      <c r="Y16">
        <f t="shared" si="16"/>
        <v>7.892318640965023E-3</v>
      </c>
      <c r="Z16">
        <f t="shared" si="17"/>
        <v>0.75991268957718128</v>
      </c>
      <c r="AB16">
        <f t="shared" si="18"/>
        <v>2086.0899323264798</v>
      </c>
      <c r="AC16">
        <f t="shared" si="19"/>
        <v>2021.4091704872978</v>
      </c>
      <c r="AE16">
        <f t="shared" si="2"/>
        <v>0</v>
      </c>
      <c r="AF16">
        <f t="shared" si="3"/>
        <v>0</v>
      </c>
      <c r="AG16">
        <f t="shared" si="3"/>
        <v>-9.4989086197147667</v>
      </c>
      <c r="AH16">
        <f t="shared" si="4"/>
        <v>-1071.3427939177968</v>
      </c>
      <c r="AI16">
        <f t="shared" si="5"/>
        <v>-1080.8417025375115</v>
      </c>
      <c r="AJ16">
        <f t="shared" si="6"/>
        <v>64.680761839181969</v>
      </c>
      <c r="AK16">
        <f t="shared" si="20"/>
        <v>146.02629526285361</v>
      </c>
      <c r="AL16">
        <f t="shared" si="7"/>
        <v>-870.13464543547593</v>
      </c>
      <c r="AN16">
        <f t="shared" si="8"/>
        <v>0</v>
      </c>
      <c r="AO16">
        <f t="shared" si="8"/>
        <v>0</v>
      </c>
      <c r="AP16">
        <f t="shared" si="8"/>
        <v>-3.4159842305210475</v>
      </c>
      <c r="AQ16">
        <f t="shared" si="8"/>
        <v>-385.27479692877046</v>
      </c>
      <c r="AR16">
        <f t="shared" si="8"/>
        <v>-388.69078115929148</v>
      </c>
      <c r="AS16">
        <f t="shared" si="8"/>
        <v>23.26040509560853</v>
      </c>
      <c r="AT16">
        <f t="shared" si="8"/>
        <v>52.513772037349796</v>
      </c>
      <c r="AU16">
        <f t="shared" si="8"/>
        <v>-312.91660402633318</v>
      </c>
      <c r="AW16">
        <v>13</v>
      </c>
      <c r="AX16">
        <f>IF(Z16&gt;0, (R16*SUMPRODUCT(K16:$K$98, X16:$X$98)-K16*$AZ$3)/Z16, 0)</f>
        <v>2660.0545012770067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0.32108803676433967</v>
      </c>
      <c r="L17" s="2">
        <v>14</v>
      </c>
      <c r="M17" s="6">
        <v>3.1286000000000001E-2</v>
      </c>
      <c r="Q17" s="4">
        <f t="shared" si="22"/>
        <v>12.5</v>
      </c>
      <c r="R17">
        <f t="shared" si="0"/>
        <v>50000</v>
      </c>
      <c r="S17">
        <f t="shared" si="1"/>
        <v>2635.6468219063481</v>
      </c>
      <c r="U17">
        <f t="shared" si="12"/>
        <v>3.1286000000000001E-2</v>
      </c>
      <c r="V17">
        <f t="shared" si="13"/>
        <v>0.01</v>
      </c>
      <c r="W17">
        <f t="shared" si="14"/>
        <v>0.75991268957718128</v>
      </c>
      <c r="X17">
        <f t="shared" si="15"/>
        <v>2.3774628406111695E-2</v>
      </c>
      <c r="Y17">
        <f t="shared" si="16"/>
        <v>7.5991268957718129E-3</v>
      </c>
      <c r="Z17">
        <f t="shared" si="17"/>
        <v>0.72853893427529781</v>
      </c>
      <c r="AB17">
        <f t="shared" si="18"/>
        <v>2021.4091704872978</v>
      </c>
      <c r="AC17">
        <f t="shared" si="19"/>
        <v>1920.1713267577265</v>
      </c>
      <c r="AE17">
        <f t="shared" si="2"/>
        <v>0</v>
      </c>
      <c r="AF17">
        <f t="shared" si="3"/>
        <v>0</v>
      </c>
      <c r="AG17">
        <f t="shared" si="3"/>
        <v>-9.1067366784412229</v>
      </c>
      <c r="AH17">
        <f t="shared" si="4"/>
        <v>-1188.7314203055848</v>
      </c>
      <c r="AI17">
        <f t="shared" si="5"/>
        <v>-1197.838156984026</v>
      </c>
      <c r="AJ17">
        <f t="shared" si="6"/>
        <v>101.2378437295713</v>
      </c>
      <c r="AK17">
        <f t="shared" si="20"/>
        <v>141.49864193411085</v>
      </c>
      <c r="AL17">
        <f t="shared" si="7"/>
        <v>-955.10167132034383</v>
      </c>
      <c r="AN17">
        <f t="shared" si="8"/>
        <v>0</v>
      </c>
      <c r="AO17">
        <f t="shared" si="8"/>
        <v>0</v>
      </c>
      <c r="AP17">
        <f t="shared" si="8"/>
        <v>-2.9240642014104958</v>
      </c>
      <c r="AQ17">
        <f t="shared" si="8"/>
        <v>-381.68743798600531</v>
      </c>
      <c r="AR17">
        <f t="shared" si="8"/>
        <v>-384.61150218741579</v>
      </c>
      <c r="AS17">
        <f t="shared" si="8"/>
        <v>32.50626048938306</v>
      </c>
      <c r="AT17">
        <f t="shared" si="8"/>
        <v>45.433521143443919</v>
      </c>
      <c r="AU17">
        <f t="shared" si="8"/>
        <v>-306.67172055458883</v>
      </c>
      <c r="AW17">
        <v>14</v>
      </c>
      <c r="AX17">
        <f>IF(Z17&gt;0, (R17*SUMPRODUCT(K17:$K$98, X17:$X$98)-K17*$AZ$3)/Z17, 0)</f>
        <v>2635.6468219063481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0.28668574711101752</v>
      </c>
      <c r="L18" s="2">
        <v>15</v>
      </c>
      <c r="M18" s="6">
        <v>3.5844000000000001E-2</v>
      </c>
      <c r="Q18" s="4">
        <f t="shared" si="22"/>
        <v>12.5</v>
      </c>
      <c r="R18">
        <f t="shared" si="0"/>
        <v>50000</v>
      </c>
      <c r="S18">
        <f t="shared" si="1"/>
        <v>2578.02577726254</v>
      </c>
      <c r="U18">
        <f t="shared" si="12"/>
        <v>3.5844000000000001E-2</v>
      </c>
      <c r="V18">
        <f t="shared" si="13"/>
        <v>0.01</v>
      </c>
      <c r="W18">
        <f t="shared" si="14"/>
        <v>0.72853893427529781</v>
      </c>
      <c r="X18">
        <f t="shared" si="15"/>
        <v>2.6113749560163775E-2</v>
      </c>
      <c r="Y18">
        <f t="shared" si="16"/>
        <v>7.2853893427529785E-3</v>
      </c>
      <c r="Z18">
        <f t="shared" si="17"/>
        <v>0.69513979537238102</v>
      </c>
      <c r="AB18">
        <f t="shared" si="18"/>
        <v>1920.1713267577265</v>
      </c>
      <c r="AC18">
        <f t="shared" si="19"/>
        <v>1792.0883112710055</v>
      </c>
      <c r="AE18">
        <f t="shared" si="2"/>
        <v>0</v>
      </c>
      <c r="AF18">
        <f t="shared" si="3"/>
        <v>0</v>
      </c>
      <c r="AG18">
        <f t="shared" si="3"/>
        <v>-8.6892474421547625</v>
      </c>
      <c r="AH18">
        <f t="shared" si="4"/>
        <v>-1305.6874780081887</v>
      </c>
      <c r="AI18">
        <f t="shared" si="5"/>
        <v>-1314.3767254503434</v>
      </c>
      <c r="AJ18">
        <f t="shared" si="6"/>
        <v>128.08301548672102</v>
      </c>
      <c r="AK18">
        <f t="shared" si="20"/>
        <v>134.41199287304087</v>
      </c>
      <c r="AL18">
        <f t="shared" si="7"/>
        <v>-1051.8817170905816</v>
      </c>
      <c r="AN18">
        <f t="shared" si="8"/>
        <v>0</v>
      </c>
      <c r="AO18">
        <f t="shared" si="8"/>
        <v>0</v>
      </c>
      <c r="AP18">
        <f t="shared" si="8"/>
        <v>-2.491083394786636</v>
      </c>
      <c r="AQ18">
        <f t="shared" si="8"/>
        <v>-374.32199012627785</v>
      </c>
      <c r="AR18">
        <f t="shared" si="8"/>
        <v>-376.81307352106444</v>
      </c>
      <c r="AS18">
        <f t="shared" si="8"/>
        <v>36.719574987042641</v>
      </c>
      <c r="AT18">
        <f t="shared" si="8"/>
        <v>38.534002597488488</v>
      </c>
      <c r="AU18">
        <f t="shared" si="8"/>
        <v>-301.55949593653332</v>
      </c>
      <c r="AW18">
        <v>15</v>
      </c>
      <c r="AX18">
        <f>IF(Z18&gt;0, (R18*SUMPRODUCT(K18:$K$98, X18:$X$98)-K18*$AZ$3)/Z18, 0)</f>
        <v>2578.02577726254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0.25596941706340848</v>
      </c>
      <c r="L19" s="2">
        <v>16</v>
      </c>
      <c r="M19" s="6">
        <v>4.1295999999999999E-2</v>
      </c>
      <c r="Q19" s="4">
        <f t="shared" si="22"/>
        <v>12.5</v>
      </c>
      <c r="R19">
        <f t="shared" si="0"/>
        <v>50000</v>
      </c>
      <c r="S19">
        <f t="shared" si="1"/>
        <v>2493.1674852505253</v>
      </c>
      <c r="U19">
        <f t="shared" si="12"/>
        <v>4.1295999999999999E-2</v>
      </c>
      <c r="V19">
        <f t="shared" si="13"/>
        <v>0.01</v>
      </c>
      <c r="W19">
        <f t="shared" si="14"/>
        <v>0.69513979537238102</v>
      </c>
      <c r="X19">
        <f t="shared" si="15"/>
        <v>2.8706492989697845E-2</v>
      </c>
      <c r="Y19">
        <f t="shared" si="16"/>
        <v>6.9513979537238106E-3</v>
      </c>
      <c r="Z19">
        <f t="shared" si="17"/>
        <v>0.65948190442895938</v>
      </c>
      <c r="AB19">
        <f t="shared" si="18"/>
        <v>1792.0883112710055</v>
      </c>
      <c r="AC19">
        <f t="shared" si="19"/>
        <v>1644.1988412333758</v>
      </c>
      <c r="AE19">
        <f t="shared" si="2"/>
        <v>0</v>
      </c>
      <c r="AF19">
        <f t="shared" si="3"/>
        <v>0</v>
      </c>
      <c r="AG19">
        <f t="shared" si="3"/>
        <v>-8.2435238053619919</v>
      </c>
      <c r="AH19">
        <f t="shared" si="4"/>
        <v>-1435.3246494848922</v>
      </c>
      <c r="AI19">
        <f t="shared" si="5"/>
        <v>-1443.5681732902542</v>
      </c>
      <c r="AJ19">
        <f t="shared" si="6"/>
        <v>147.88947003762974</v>
      </c>
      <c r="AK19">
        <f t="shared" si="20"/>
        <v>125.44618178897039</v>
      </c>
      <c r="AL19">
        <f t="shared" si="7"/>
        <v>-1170.2325214636542</v>
      </c>
      <c r="AN19">
        <f t="shared" si="8"/>
        <v>0</v>
      </c>
      <c r="AO19">
        <f t="shared" si="8"/>
        <v>0</v>
      </c>
      <c r="AP19">
        <f t="shared" si="8"/>
        <v>-2.1100899830068398</v>
      </c>
      <c r="AQ19">
        <f t="shared" si="8"/>
        <v>-367.39921382538898</v>
      </c>
      <c r="AR19">
        <f t="shared" si="8"/>
        <v>-369.50930380839583</v>
      </c>
      <c r="AS19">
        <f t="shared" si="8"/>
        <v>37.855181435348499</v>
      </c>
      <c r="AT19">
        <f t="shared" si="8"/>
        <v>32.110386025353122</v>
      </c>
      <c r="AU19">
        <f t="shared" si="8"/>
        <v>-299.54373634769422</v>
      </c>
      <c r="AW19">
        <v>16</v>
      </c>
      <c r="AX19">
        <f>IF(Z19&gt;0, (R19*SUMPRODUCT(K19:$K$98, X19:$X$98)-K19*$AZ$3)/Z19, 0)</f>
        <v>2493.1674852505253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0.22854412237804328</v>
      </c>
      <c r="L20" s="2">
        <v>17</v>
      </c>
      <c r="M20" s="6">
        <v>4.7109999999999999E-2</v>
      </c>
      <c r="Q20" s="4">
        <f t="shared" si="22"/>
        <v>12.5</v>
      </c>
      <c r="R20">
        <f t="shared" si="0"/>
        <v>50000</v>
      </c>
      <c r="S20">
        <f t="shared" si="1"/>
        <v>2378.4602515455604</v>
      </c>
      <c r="U20">
        <f t="shared" si="12"/>
        <v>4.7109999999999999E-2</v>
      </c>
      <c r="V20">
        <f t="shared" si="13"/>
        <v>0.01</v>
      </c>
      <c r="W20">
        <f t="shared" si="14"/>
        <v>0.65948190442895938</v>
      </c>
      <c r="X20">
        <f t="shared" si="15"/>
        <v>3.1068192517648276E-2</v>
      </c>
      <c r="Y20">
        <f t="shared" si="16"/>
        <v>6.5948190442895937E-3</v>
      </c>
      <c r="Z20">
        <f t="shared" si="17"/>
        <v>0.62181889286702152</v>
      </c>
      <c r="AB20">
        <f t="shared" si="18"/>
        <v>1644.1988412333758</v>
      </c>
      <c r="AC20">
        <f t="shared" si="19"/>
        <v>1478.9715203442779</v>
      </c>
      <c r="AE20">
        <f t="shared" si="2"/>
        <v>0</v>
      </c>
      <c r="AF20">
        <f t="shared" si="3"/>
        <v>0</v>
      </c>
      <c r="AG20">
        <f t="shared" si="3"/>
        <v>-7.772736160837769</v>
      </c>
      <c r="AH20">
        <f t="shared" si="4"/>
        <v>-1553.4096258824138</v>
      </c>
      <c r="AI20">
        <f t="shared" si="5"/>
        <v>-1561.1823620432515</v>
      </c>
      <c r="AJ20">
        <f t="shared" si="6"/>
        <v>165.22732088909788</v>
      </c>
      <c r="AK20">
        <f t="shared" si="20"/>
        <v>115.09391888633631</v>
      </c>
      <c r="AL20">
        <f t="shared" si="7"/>
        <v>-1280.8611222678173</v>
      </c>
      <c r="AN20">
        <f t="shared" si="8"/>
        <v>0</v>
      </c>
      <c r="AO20">
        <f t="shared" si="8"/>
        <v>0</v>
      </c>
      <c r="AP20">
        <f t="shared" si="8"/>
        <v>-1.7764131643547494</v>
      </c>
      <c r="AQ20">
        <f t="shared" si="8"/>
        <v>-355.02263964090082</v>
      </c>
      <c r="AR20">
        <f t="shared" si="8"/>
        <v>-356.79905280525554</v>
      </c>
      <c r="AS20">
        <f t="shared" si="8"/>
        <v>37.761733045474216</v>
      </c>
      <c r="AT20">
        <f t="shared" si="8"/>
        <v>26.304038682927434</v>
      </c>
      <c r="AU20">
        <f t="shared" si="8"/>
        <v>-292.73328107685393</v>
      </c>
      <c r="AW20">
        <v>17</v>
      </c>
      <c r="AX20">
        <f>IF(Z20&gt;0, (R20*SUMPRODUCT(K20:$K$98, X20:$X$98)-K20*$AZ$3)/Z20, 0)</f>
        <v>2378.4602515455604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0.2040572521232529</v>
      </c>
      <c r="L21" s="2">
        <v>18</v>
      </c>
      <c r="M21" s="6">
        <v>5.2900999999999997E-2</v>
      </c>
      <c r="Q21" s="4">
        <f t="shared" si="22"/>
        <v>12.5</v>
      </c>
      <c r="R21">
        <f t="shared" si="0"/>
        <v>50000</v>
      </c>
      <c r="S21">
        <f t="shared" si="1"/>
        <v>2238.6242921630724</v>
      </c>
      <c r="U21">
        <f t="shared" si="12"/>
        <v>5.2900999999999997E-2</v>
      </c>
      <c r="V21">
        <f t="shared" si="13"/>
        <v>0.01</v>
      </c>
      <c r="W21">
        <f t="shared" si="14"/>
        <v>0.62181889286702152</v>
      </c>
      <c r="X21">
        <f t="shared" si="15"/>
        <v>3.2894841251558303E-2</v>
      </c>
      <c r="Y21">
        <f t="shared" si="16"/>
        <v>6.2181889286702157E-3</v>
      </c>
      <c r="Z21">
        <f t="shared" si="17"/>
        <v>0.58270586268679303</v>
      </c>
      <c r="AB21">
        <f t="shared" si="18"/>
        <v>1478.9715203442779</v>
      </c>
      <c r="AC21">
        <f t="shared" si="19"/>
        <v>1304.4594993964945</v>
      </c>
      <c r="AE21">
        <f t="shared" si="2"/>
        <v>0</v>
      </c>
      <c r="AF21">
        <f t="shared" si="3"/>
        <v>0</v>
      </c>
      <c r="AG21">
        <f t="shared" si="3"/>
        <v>-7.2838232835849128</v>
      </c>
      <c r="AH21">
        <f t="shared" si="4"/>
        <v>-1644.7420625779152</v>
      </c>
      <c r="AI21">
        <f t="shared" si="5"/>
        <v>-1652.0258858615002</v>
      </c>
      <c r="AJ21">
        <f t="shared" si="6"/>
        <v>174.51202094778341</v>
      </c>
      <c r="AK21">
        <f t="shared" si="20"/>
        <v>103.52800642409946</v>
      </c>
      <c r="AL21">
        <f t="shared" si="7"/>
        <v>-1373.9858584896174</v>
      </c>
      <c r="AN21">
        <f t="shared" si="8"/>
        <v>0</v>
      </c>
      <c r="AO21">
        <f t="shared" si="8"/>
        <v>0</v>
      </c>
      <c r="AP21">
        <f t="shared" si="8"/>
        <v>-1.4863169641997063</v>
      </c>
      <c r="AQ21">
        <f t="shared" si="8"/>
        <v>-335.62154574118068</v>
      </c>
      <c r="AR21">
        <f t="shared" si="8"/>
        <v>-337.1078627053804</v>
      </c>
      <c r="AS21">
        <f t="shared" si="8"/>
        <v>35.61044345708023</v>
      </c>
      <c r="AT21">
        <f t="shared" si="8"/>
        <v>21.125640508700208</v>
      </c>
      <c r="AU21">
        <f t="shared" si="8"/>
        <v>-280.37177873959996</v>
      </c>
      <c r="AW21">
        <v>18</v>
      </c>
      <c r="AX21">
        <f>IF(Z21&gt;0, (R21*SUMPRODUCT(K21:$K$98, X21:$X$98)-K21*$AZ$3)/Z21, 0)</f>
        <v>2238.6242921630724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0.18219397511004723</v>
      </c>
      <c r="L22" s="2">
        <v>19</v>
      </c>
      <c r="M22" s="6">
        <v>5.9271999999999998E-2</v>
      </c>
      <c r="Q22" s="4">
        <f t="shared" si="22"/>
        <v>12.5</v>
      </c>
      <c r="R22">
        <f t="shared" si="0"/>
        <v>50000</v>
      </c>
      <c r="S22">
        <f t="shared" si="1"/>
        <v>2083.5762976031156</v>
      </c>
      <c r="U22">
        <f t="shared" si="12"/>
        <v>5.9271999999999998E-2</v>
      </c>
      <c r="V22">
        <f t="shared" si="13"/>
        <v>0.01</v>
      </c>
      <c r="W22">
        <f t="shared" si="14"/>
        <v>0.58270586268679303</v>
      </c>
      <c r="X22">
        <f t="shared" si="15"/>
        <v>3.4538141893171594E-2</v>
      </c>
      <c r="Y22">
        <f t="shared" si="16"/>
        <v>5.8270586268679304E-3</v>
      </c>
      <c r="Z22">
        <f t="shared" si="17"/>
        <v>0.54234066216675347</v>
      </c>
      <c r="AB22">
        <f t="shared" si="18"/>
        <v>1304.4594993964945</v>
      </c>
      <c r="AC22">
        <f t="shared" si="19"/>
        <v>1130.0081489170263</v>
      </c>
      <c r="AE22">
        <f t="shared" si="2"/>
        <v>0</v>
      </c>
      <c r="AF22">
        <f t="shared" si="3"/>
        <v>0</v>
      </c>
      <c r="AG22">
        <f t="shared" si="3"/>
        <v>-6.7792582770844181</v>
      </c>
      <c r="AH22">
        <f t="shared" si="4"/>
        <v>-1726.9070946585796</v>
      </c>
      <c r="AI22">
        <f t="shared" si="5"/>
        <v>-1733.686352935664</v>
      </c>
      <c r="AJ22">
        <f t="shared" si="6"/>
        <v>174.45135047946815</v>
      </c>
      <c r="AK22">
        <f t="shared" si="20"/>
        <v>91.312164957754618</v>
      </c>
      <c r="AL22">
        <f t="shared" si="7"/>
        <v>-1467.9228374984411</v>
      </c>
      <c r="AN22">
        <f t="shared" si="8"/>
        <v>0</v>
      </c>
      <c r="AO22">
        <f t="shared" si="8"/>
        <v>0</v>
      </c>
      <c r="AP22">
        <f t="shared" si="8"/>
        <v>-1.2351400137997002</v>
      </c>
      <c r="AQ22">
        <f t="shared" si="8"/>
        <v>-314.63206822158924</v>
      </c>
      <c r="AR22">
        <f t="shared" si="8"/>
        <v>-315.86720823538894</v>
      </c>
      <c r="AS22">
        <f t="shared" si="8"/>
        <v>31.783985007170344</v>
      </c>
      <c r="AT22">
        <f t="shared" si="8"/>
        <v>16.63652630955767</v>
      </c>
      <c r="AU22">
        <f t="shared" si="8"/>
        <v>-267.4466969186609</v>
      </c>
      <c r="AW22">
        <v>19</v>
      </c>
      <c r="AX22">
        <f>IF(Z22&gt;0, (R22*SUMPRODUCT(K22:$K$98, X22:$X$98)-K22*$AZ$3)/Z22, 0)</f>
        <v>2083.5762976031156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0.16267319206254216</v>
      </c>
      <c r="L23" s="2">
        <v>20</v>
      </c>
      <c r="M23" s="6">
        <v>6.6047999999999996E-2</v>
      </c>
      <c r="Q23" s="4">
        <f t="shared" si="22"/>
        <v>12.5</v>
      </c>
      <c r="R23">
        <f t="shared" si="0"/>
        <v>50000</v>
      </c>
      <c r="S23">
        <f t="shared" si="1"/>
        <v>1914.3569797047426</v>
      </c>
      <c r="U23">
        <f t="shared" si="12"/>
        <v>6.6047999999999996E-2</v>
      </c>
      <c r="V23">
        <f t="shared" si="13"/>
        <v>0.01</v>
      </c>
      <c r="W23">
        <f t="shared" si="14"/>
        <v>0.54234066216675347</v>
      </c>
      <c r="X23">
        <f t="shared" si="15"/>
        <v>3.5820516054789732E-2</v>
      </c>
      <c r="Y23">
        <f t="shared" si="16"/>
        <v>5.4234066216675347E-3</v>
      </c>
      <c r="Z23">
        <f t="shared" si="17"/>
        <v>0.50109673949029621</v>
      </c>
      <c r="AB23">
        <f t="shared" si="18"/>
        <v>1130.0081489170263</v>
      </c>
      <c r="AC23">
        <f t="shared" si="19"/>
        <v>959.27804075053768</v>
      </c>
      <c r="AE23">
        <f t="shared" si="2"/>
        <v>0</v>
      </c>
      <c r="AF23">
        <f t="shared" si="3"/>
        <v>0</v>
      </c>
      <c r="AG23">
        <f t="shared" si="3"/>
        <v>-6.2637092436287025</v>
      </c>
      <c r="AH23">
        <f t="shared" si="4"/>
        <v>-1791.0258027394866</v>
      </c>
      <c r="AI23">
        <f t="shared" si="5"/>
        <v>-1797.2895119831153</v>
      </c>
      <c r="AJ23">
        <f t="shared" si="6"/>
        <v>170.73010816648866</v>
      </c>
      <c r="AK23">
        <f t="shared" si="20"/>
        <v>79.100570424191858</v>
      </c>
      <c r="AL23">
        <f t="shared" si="7"/>
        <v>-1547.4588333924348</v>
      </c>
      <c r="AN23">
        <f t="shared" si="8"/>
        <v>0</v>
      </c>
      <c r="AO23">
        <f t="shared" si="8"/>
        <v>0</v>
      </c>
      <c r="AP23">
        <f t="shared" si="8"/>
        <v>-1.0189375768127327</v>
      </c>
      <c r="AQ23">
        <f t="shared" si="8"/>
        <v>-291.35188439800925</v>
      </c>
      <c r="AR23">
        <f t="shared" si="8"/>
        <v>-292.37082197482198</v>
      </c>
      <c r="AS23">
        <f t="shared" si="8"/>
        <v>27.773211676625809</v>
      </c>
      <c r="AT23">
        <f t="shared" si="8"/>
        <v>12.867542284871204</v>
      </c>
      <c r="AU23">
        <f t="shared" si="8"/>
        <v>-251.73006801332497</v>
      </c>
      <c r="AW23">
        <v>20</v>
      </c>
      <c r="AX23">
        <f>IF(Z23&gt;0, (R23*SUMPRODUCT(K23:$K$98, X23:$X$98)-K23*$AZ$3)/Z23, 0)</f>
        <v>1914.3569797047426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0.14524392148441262</v>
      </c>
      <c r="L24" s="2">
        <v>21</v>
      </c>
      <c r="M24" s="6">
        <v>7.3592000000000005E-2</v>
      </c>
      <c r="Q24" s="4">
        <f t="shared" si="22"/>
        <v>12.5</v>
      </c>
      <c r="R24">
        <f t="shared" si="0"/>
        <v>50000</v>
      </c>
      <c r="S24">
        <f t="shared" si="1"/>
        <v>1734.3082207418831</v>
      </c>
      <c r="U24">
        <f t="shared" si="12"/>
        <v>7.3592000000000005E-2</v>
      </c>
      <c r="V24">
        <f t="shared" si="13"/>
        <v>0.01</v>
      </c>
      <c r="W24">
        <f t="shared" si="14"/>
        <v>0.50109673949029621</v>
      </c>
      <c r="X24">
        <f t="shared" si="15"/>
        <v>3.6876711252569881E-2</v>
      </c>
      <c r="Y24">
        <f t="shared" si="16"/>
        <v>5.0109673949029617E-3</v>
      </c>
      <c r="Z24">
        <f t="shared" si="17"/>
        <v>0.45920906084282337</v>
      </c>
      <c r="AB24">
        <f t="shared" si="18"/>
        <v>959.27804075053768</v>
      </c>
      <c r="AC24">
        <f t="shared" si="19"/>
        <v>796.41004925886818</v>
      </c>
      <c r="AE24">
        <f t="shared" si="2"/>
        <v>0</v>
      </c>
      <c r="AF24">
        <f t="shared" si="3"/>
        <v>0</v>
      </c>
      <c r="AG24">
        <f t="shared" si="3"/>
        <v>-5.740113260535292</v>
      </c>
      <c r="AH24">
        <f t="shared" si="4"/>
        <v>-1843.835562628494</v>
      </c>
      <c r="AI24">
        <f t="shared" ref="AI24:AI79" si="23">SUM(AE24:AH24)</f>
        <v>-1849.5756758890293</v>
      </c>
      <c r="AJ24">
        <f t="shared" si="6"/>
        <v>162.8679914916695</v>
      </c>
      <c r="AK24">
        <f t="shared" si="20"/>
        <v>67.149462852537638</v>
      </c>
      <c r="AL24">
        <f t="shared" ref="AL24:AL79" si="24">SUM(AI24:AK24)</f>
        <v>-1619.5582215448221</v>
      </c>
      <c r="AN24">
        <f t="shared" si="8"/>
        <v>0</v>
      </c>
      <c r="AO24">
        <f t="shared" si="8"/>
        <v>0</v>
      </c>
      <c r="AP24">
        <f t="shared" si="8"/>
        <v>-0.83371655972482372</v>
      </c>
      <c r="AQ24">
        <f t="shared" si="8"/>
        <v>-267.80590768858076</v>
      </c>
      <c r="AR24">
        <f t="shared" si="8"/>
        <v>-268.63962424830555</v>
      </c>
      <c r="AS24">
        <f t="shared" si="8"/>
        <v>23.655585768540028</v>
      </c>
      <c r="AT24">
        <f t="shared" si="8"/>
        <v>9.7530513102744578</v>
      </c>
      <c r="AU24">
        <f t="shared" si="8"/>
        <v>-235.23098716949107</v>
      </c>
      <c r="AW24">
        <v>21</v>
      </c>
      <c r="AX24">
        <f>IF(Z24&gt;0, (R24*SUMPRODUCT(K24:$K$98, X24:$X$98)-K24*$AZ$3)/Z24, 0)</f>
        <v>1734.3082207418831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0.12968207275393984</v>
      </c>
      <c r="L25" s="2">
        <v>22</v>
      </c>
      <c r="M25" s="6">
        <v>8.2293000000000005E-2</v>
      </c>
      <c r="Q25" s="4">
        <f t="shared" si="22"/>
        <v>12.5</v>
      </c>
      <c r="R25">
        <f t="shared" si="0"/>
        <v>50000</v>
      </c>
      <c r="S25">
        <f t="shared" si="1"/>
        <v>1543.3776422980573</v>
      </c>
      <c r="U25">
        <f t="shared" si="12"/>
        <v>8.2293000000000005E-2</v>
      </c>
      <c r="V25">
        <f t="shared" si="13"/>
        <v>0.01</v>
      </c>
      <c r="W25">
        <f t="shared" si="14"/>
        <v>0.45920906084282337</v>
      </c>
      <c r="X25">
        <f t="shared" si="15"/>
        <v>3.7789691243938467E-2</v>
      </c>
      <c r="Y25">
        <f t="shared" si="16"/>
        <v>4.5920906084282341E-3</v>
      </c>
      <c r="Z25">
        <f t="shared" si="17"/>
        <v>0.41682727899045668</v>
      </c>
      <c r="AB25">
        <f t="shared" si="18"/>
        <v>796.41004925886818</v>
      </c>
      <c r="AC25">
        <f t="shared" si="19"/>
        <v>643.32190309380553</v>
      </c>
      <c r="AE25">
        <f t="shared" si="2"/>
        <v>0</v>
      </c>
      <c r="AF25">
        <f t="shared" si="3"/>
        <v>0</v>
      </c>
      <c r="AG25">
        <f t="shared" si="3"/>
        <v>-5.2103409873807083</v>
      </c>
      <c r="AH25">
        <f t="shared" si="4"/>
        <v>-1889.4845621969234</v>
      </c>
      <c r="AI25">
        <f t="shared" si="23"/>
        <v>-1894.6949031843042</v>
      </c>
      <c r="AJ25">
        <f t="shared" si="6"/>
        <v>153.08814616506265</v>
      </c>
      <c r="AK25">
        <f t="shared" si="20"/>
        <v>55.748703448120779</v>
      </c>
      <c r="AL25">
        <f t="shared" si="24"/>
        <v>-1685.8580535711208</v>
      </c>
      <c r="AN25">
        <f t="shared" si="8"/>
        <v>0</v>
      </c>
      <c r="AO25">
        <f t="shared" si="8"/>
        <v>0</v>
      </c>
      <c r="AP25">
        <f t="shared" si="8"/>
        <v>-0.67568781899833974</v>
      </c>
      <c r="AQ25">
        <f t="shared" si="8"/>
        <v>-245.03227446226759</v>
      </c>
      <c r="AR25">
        <f t="shared" si="8"/>
        <v>-245.70796228126594</v>
      </c>
      <c r="AS25">
        <f t="shared" si="8"/>
        <v>19.852788108743432</v>
      </c>
      <c r="AT25">
        <f t="shared" si="8"/>
        <v>7.2296074164970152</v>
      </c>
      <c r="AU25">
        <f t="shared" si="8"/>
        <v>-218.62556675602548</v>
      </c>
      <c r="AW25">
        <v>22</v>
      </c>
      <c r="AX25">
        <f>IF(Z25&gt;0, (R25*SUMPRODUCT(K25:$K$98, X25:$X$98)-K25*$AZ$3)/Z25, 0)</f>
        <v>1543.3776422980573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0.11578756495887485</v>
      </c>
      <c r="L26" s="2">
        <v>23</v>
      </c>
      <c r="M26" s="6">
        <v>9.1596999999999998E-2</v>
      </c>
      <c r="Q26" s="4">
        <f t="shared" si="22"/>
        <v>12.5</v>
      </c>
      <c r="R26">
        <f t="shared" si="0"/>
        <v>50000</v>
      </c>
      <c r="S26">
        <f t="shared" si="1"/>
        <v>1337.1013184839342</v>
      </c>
      <c r="U26">
        <f t="shared" si="12"/>
        <v>9.1596999999999998E-2</v>
      </c>
      <c r="V26">
        <f t="shared" si="13"/>
        <v>0.01</v>
      </c>
      <c r="W26">
        <f t="shared" si="14"/>
        <v>0.41682727899045668</v>
      </c>
      <c r="X26">
        <f t="shared" si="15"/>
        <v>3.8180128273688857E-2</v>
      </c>
      <c r="Y26">
        <f t="shared" si="16"/>
        <v>4.1682727899045669E-3</v>
      </c>
      <c r="Z26">
        <f t="shared" si="17"/>
        <v>0.37447887792686324</v>
      </c>
      <c r="AB26">
        <f t="shared" si="18"/>
        <v>643.32190309380553</v>
      </c>
      <c r="AC26">
        <f t="shared" si="19"/>
        <v>500.71620142039308</v>
      </c>
      <c r="AE26">
        <f t="shared" si="2"/>
        <v>0</v>
      </c>
      <c r="AF26">
        <f t="shared" si="3"/>
        <v>0</v>
      </c>
      <c r="AG26">
        <f t="shared" si="3"/>
        <v>-4.6809859740857904</v>
      </c>
      <c r="AH26">
        <f t="shared" si="4"/>
        <v>-1909.0064136844428</v>
      </c>
      <c r="AI26">
        <f t="shared" si="23"/>
        <v>-1913.6873996585286</v>
      </c>
      <c r="AJ26">
        <f t="shared" si="6"/>
        <v>142.60570167341245</v>
      </c>
      <c r="AK26">
        <f t="shared" si="20"/>
        <v>45.032533216566392</v>
      </c>
      <c r="AL26">
        <f t="shared" si="24"/>
        <v>-1726.0491647685496</v>
      </c>
      <c r="AN26">
        <f t="shared" si="8"/>
        <v>0</v>
      </c>
      <c r="AO26">
        <f t="shared" si="8"/>
        <v>0</v>
      </c>
      <c r="AP26">
        <f t="shared" si="8"/>
        <v>-0.54199996754604052</v>
      </c>
      <c r="AQ26">
        <f t="shared" si="8"/>
        <v>-221.03920413139613</v>
      </c>
      <c r="AR26">
        <f t="shared" si="8"/>
        <v>-221.58120409894218</v>
      </c>
      <c r="AS26">
        <f t="shared" si="8"/>
        <v>16.511966946016173</v>
      </c>
      <c r="AT26">
        <f t="shared" si="8"/>
        <v>5.2142073650758709</v>
      </c>
      <c r="AU26">
        <f t="shared" si="8"/>
        <v>-199.85502978785013</v>
      </c>
      <c r="AW26">
        <v>23</v>
      </c>
      <c r="AX26">
        <f>IF(Z26&gt;0, (R26*SUMPRODUCT(K26:$K$98, X26:$X$98)-K26*$AZ$3)/Z26, 0)</f>
        <v>1337.1013184839342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0.10338175442756682</v>
      </c>
      <c r="L27" s="2">
        <v>24</v>
      </c>
      <c r="M27" s="6">
        <v>0.10148</v>
      </c>
      <c r="Q27" s="4">
        <f t="shared" si="22"/>
        <v>12.5</v>
      </c>
      <c r="R27">
        <f t="shared" si="0"/>
        <v>50000</v>
      </c>
      <c r="S27">
        <f t="shared" si="1"/>
        <v>1115.4001567823157</v>
      </c>
      <c r="U27">
        <f t="shared" si="12"/>
        <v>0.10148</v>
      </c>
      <c r="V27">
        <f t="shared" si="13"/>
        <v>0.01</v>
      </c>
      <c r="W27">
        <f t="shared" si="14"/>
        <v>0.37447887792686324</v>
      </c>
      <c r="X27">
        <f t="shared" si="15"/>
        <v>3.8002116532018085E-2</v>
      </c>
      <c r="Y27">
        <f t="shared" si="16"/>
        <v>3.7447887792686325E-3</v>
      </c>
      <c r="Z27">
        <f t="shared" si="17"/>
        <v>0.33273197261557652</v>
      </c>
      <c r="AB27">
        <f t="shared" si="18"/>
        <v>500.71620142039308</v>
      </c>
      <c r="AC27">
        <f t="shared" si="19"/>
        <v>371.12929442190324</v>
      </c>
      <c r="AE27">
        <f t="shared" si="2"/>
        <v>0</v>
      </c>
      <c r="AF27">
        <f t="shared" si="3"/>
        <v>0</v>
      </c>
      <c r="AG27">
        <f t="shared" si="3"/>
        <v>-4.1591496576947069</v>
      </c>
      <c r="AH27">
        <f t="shared" si="4"/>
        <v>-1900.1058266009043</v>
      </c>
      <c r="AI27">
        <f t="shared" si="23"/>
        <v>-1904.2649762585991</v>
      </c>
      <c r="AJ27">
        <f t="shared" si="6"/>
        <v>129.58690699848984</v>
      </c>
      <c r="AK27">
        <f t="shared" si="20"/>
        <v>35.050134099427517</v>
      </c>
      <c r="AL27">
        <f t="shared" si="24"/>
        <v>-1739.6279351606815</v>
      </c>
      <c r="AN27">
        <f t="shared" si="8"/>
        <v>0</v>
      </c>
      <c r="AO27">
        <f t="shared" si="8"/>
        <v>0</v>
      </c>
      <c r="AP27">
        <f t="shared" si="8"/>
        <v>-0.42998018853929282</v>
      </c>
      <c r="AQ27">
        <f t="shared" si="8"/>
        <v>-196.43627395204356</v>
      </c>
      <c r="AR27">
        <f t="shared" si="8"/>
        <v>-196.86625414058284</v>
      </c>
      <c r="AS27">
        <f t="shared" si="8"/>
        <v>13.396921796345817</v>
      </c>
      <c r="AT27">
        <f t="shared" si="8"/>
        <v>3.6235443561203016</v>
      </c>
      <c r="AU27">
        <f t="shared" si="8"/>
        <v>-179.84578798811671</v>
      </c>
      <c r="AW27">
        <v>24</v>
      </c>
      <c r="AX27">
        <f>IF(Z27&gt;0, (R27*SUMPRODUCT(K27:$K$98, X27:$X$98)-K27*$AZ$3)/Z27, 0)</f>
        <v>1115.4001567823157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9.230513788175608E-2</v>
      </c>
      <c r="L28" s="2">
        <v>25</v>
      </c>
      <c r="M28" s="6">
        <v>0.112611</v>
      </c>
      <c r="Q28" s="4">
        <f t="shared" si="22"/>
        <v>12.5</v>
      </c>
      <c r="R28">
        <f t="shared" si="0"/>
        <v>50000</v>
      </c>
      <c r="S28">
        <f t="shared" si="1"/>
        <v>878.09454128902223</v>
      </c>
      <c r="U28">
        <f t="shared" si="12"/>
        <v>0.112611</v>
      </c>
      <c r="V28">
        <f t="shared" si="13"/>
        <v>0.01</v>
      </c>
      <c r="W28">
        <f t="shared" si="14"/>
        <v>0.33273197261557652</v>
      </c>
      <c r="X28">
        <f t="shared" si="15"/>
        <v>3.7469280168212687E-2</v>
      </c>
      <c r="Y28">
        <f t="shared" si="16"/>
        <v>3.3273197261557653E-3</v>
      </c>
      <c r="Z28">
        <f t="shared" si="17"/>
        <v>0.29193537272120806</v>
      </c>
      <c r="AB28">
        <f t="shared" si="18"/>
        <v>371.12929442190324</v>
      </c>
      <c r="AC28">
        <f t="shared" si="19"/>
        <v>256.34685719566892</v>
      </c>
      <c r="AE28">
        <f t="shared" si="2"/>
        <v>0</v>
      </c>
      <c r="AF28">
        <f t="shared" si="3"/>
        <v>0</v>
      </c>
      <c r="AG28">
        <f t="shared" si="3"/>
        <v>-3.6491921590151009</v>
      </c>
      <c r="AH28">
        <f t="shared" si="4"/>
        <v>-1873.4640084106343</v>
      </c>
      <c r="AI28">
        <f t="shared" si="23"/>
        <v>-1877.1132005696493</v>
      </c>
      <c r="AJ28">
        <f t="shared" si="6"/>
        <v>114.78243722623432</v>
      </c>
      <c r="AK28">
        <f t="shared" si="20"/>
        <v>25.979050609533228</v>
      </c>
      <c r="AL28">
        <f t="shared" si="24"/>
        <v>-1736.3517127338816</v>
      </c>
      <c r="AN28">
        <f t="shared" si="8"/>
        <v>0</v>
      </c>
      <c r="AO28">
        <f t="shared" si="8"/>
        <v>0</v>
      </c>
      <c r="AP28">
        <f t="shared" si="8"/>
        <v>-0.33683918539491203</v>
      </c>
      <c r="AQ28">
        <f t="shared" si="8"/>
        <v>-172.93035361285104</v>
      </c>
      <c r="AR28">
        <f t="shared" si="8"/>
        <v>-173.26719279824593</v>
      </c>
      <c r="AS28">
        <f t="shared" si="8"/>
        <v>10.595008694571572</v>
      </c>
      <c r="AT28">
        <f t="shared" si="8"/>
        <v>2.397999848550084</v>
      </c>
      <c r="AU28">
        <f t="shared" si="8"/>
        <v>-160.27418425512428</v>
      </c>
      <c r="AW28">
        <v>25</v>
      </c>
      <c r="AX28">
        <f>IF(Z28&gt;0, (R28*SUMPRODUCT(K28:$K$98, X28:$X$98)-K28*$AZ$3)/Z28, 0)</f>
        <v>878.09454128902223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8.2415301680139358E-2</v>
      </c>
      <c r="L29" s="2">
        <v>26</v>
      </c>
      <c r="M29" s="6">
        <v>0.125163</v>
      </c>
      <c r="Q29" s="4">
        <f t="shared" si="22"/>
        <v>12.5</v>
      </c>
      <c r="R29">
        <f t="shared" si="0"/>
        <v>50000</v>
      </c>
      <c r="S29">
        <f t="shared" si="1"/>
        <v>619.15349568627812</v>
      </c>
      <c r="U29">
        <f t="shared" si="12"/>
        <v>0.125163</v>
      </c>
      <c r="V29">
        <f t="shared" si="13"/>
        <v>0.01</v>
      </c>
      <c r="W29">
        <f t="shared" si="14"/>
        <v>0.29193537272120806</v>
      </c>
      <c r="X29">
        <f t="shared" si="15"/>
        <v>3.6539507055904565E-2</v>
      </c>
      <c r="Y29">
        <f t="shared" si="16"/>
        <v>2.9193537272120809E-3</v>
      </c>
      <c r="Z29">
        <f t="shared" si="17"/>
        <v>0.2524765119380914</v>
      </c>
      <c r="AB29">
        <f t="shared" si="18"/>
        <v>256.34685719566892</v>
      </c>
      <c r="AC29">
        <f t="shared" si="19"/>
        <v>156.32171494514762</v>
      </c>
      <c r="AE29">
        <f t="shared" si="2"/>
        <v>0</v>
      </c>
      <c r="AF29">
        <f t="shared" si="3"/>
        <v>0</v>
      </c>
      <c r="AG29">
        <f t="shared" si="3"/>
        <v>-3.1559563992261426</v>
      </c>
      <c r="AH29">
        <f t="shared" si="4"/>
        <v>-1826.9753527952282</v>
      </c>
      <c r="AI29">
        <f t="shared" si="23"/>
        <v>-1830.1313091944544</v>
      </c>
      <c r="AJ29">
        <f t="shared" si="6"/>
        <v>100.0251422505213</v>
      </c>
      <c r="AK29">
        <f t="shared" si="20"/>
        <v>17.944280003696825</v>
      </c>
      <c r="AL29">
        <f t="shared" si="24"/>
        <v>-1712.1618869402364</v>
      </c>
      <c r="AN29">
        <f t="shared" si="8"/>
        <v>0</v>
      </c>
      <c r="AO29">
        <f t="shared" si="8"/>
        <v>0</v>
      </c>
      <c r="AP29">
        <f t="shared" si="8"/>
        <v>-0.26009909873158887</v>
      </c>
      <c r="AQ29">
        <f t="shared" si="8"/>
        <v>-150.57072486279776</v>
      </c>
      <c r="AR29">
        <f t="shared" si="8"/>
        <v>-150.83082396152935</v>
      </c>
      <c r="AS29">
        <f t="shared" si="8"/>
        <v>8.2436022741755668</v>
      </c>
      <c r="AT29">
        <f t="shared" si="8"/>
        <v>1.4788832499375659</v>
      </c>
      <c r="AU29">
        <f t="shared" si="8"/>
        <v>-141.10833843741625</v>
      </c>
      <c r="AW29">
        <v>26</v>
      </c>
      <c r="AX29">
        <f>IF(Z29&gt;0, (R29*SUMPRODUCT(K29:$K$98, X29:$X$98)-K29*$AZ$3)/Z29, 0)</f>
        <v>619.15349568627812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7.3585090785838705E-2</v>
      </c>
      <c r="L30" s="2">
        <v>27</v>
      </c>
      <c r="M30" s="6">
        <v>0.13952899999999999</v>
      </c>
      <c r="Q30" s="4">
        <f t="shared" si="22"/>
        <v>12.5</v>
      </c>
      <c r="R30">
        <f t="shared" si="0"/>
        <v>50000</v>
      </c>
      <c r="S30">
        <f t="shared" si="1"/>
        <v>329.93491539222128</v>
      </c>
      <c r="U30">
        <f t="shared" si="12"/>
        <v>0.13952899999999999</v>
      </c>
      <c r="V30">
        <f t="shared" si="13"/>
        <v>0.01</v>
      </c>
      <c r="W30">
        <f t="shared" si="14"/>
        <v>0.2524765119380914</v>
      </c>
      <c r="X30">
        <f t="shared" si="15"/>
        <v>3.5227795234209949E-2</v>
      </c>
      <c r="Y30">
        <f t="shared" si="16"/>
        <v>2.524765119380914E-3</v>
      </c>
      <c r="Z30">
        <f t="shared" si="17"/>
        <v>0.21472395158450056</v>
      </c>
      <c r="AB30">
        <f t="shared" si="18"/>
        <v>156.32171494514762</v>
      </c>
      <c r="AC30">
        <f t="shared" si="19"/>
        <v>70.844928798715614</v>
      </c>
      <c r="AE30">
        <f t="shared" si="2"/>
        <v>0</v>
      </c>
      <c r="AF30">
        <f t="shared" si="3"/>
        <v>0</v>
      </c>
      <c r="AG30">
        <f t="shared" si="3"/>
        <v>-2.6840493948062569</v>
      </c>
      <c r="AH30">
        <f t="shared" si="4"/>
        <v>-1761.3897617104974</v>
      </c>
      <c r="AI30">
        <f t="shared" si="23"/>
        <v>-1764.0738111053035</v>
      </c>
      <c r="AJ30">
        <f t="shared" si="6"/>
        <v>85.476786146432005</v>
      </c>
      <c r="AK30">
        <f t="shared" si="20"/>
        <v>10.942520046160334</v>
      </c>
      <c r="AL30">
        <f t="shared" si="24"/>
        <v>-1667.6545049127112</v>
      </c>
      <c r="AN30">
        <f t="shared" si="8"/>
        <v>0</v>
      </c>
      <c r="AO30">
        <f t="shared" si="8"/>
        <v>0</v>
      </c>
      <c r="AP30">
        <f t="shared" si="8"/>
        <v>-0.19750601839049384</v>
      </c>
      <c r="AQ30">
        <f t="shared" si="8"/>
        <v>-129.61202552471374</v>
      </c>
      <c r="AR30">
        <f t="shared" si="8"/>
        <v>-129.80953154310424</v>
      </c>
      <c r="AS30">
        <f t="shared" si="8"/>
        <v>6.2898170686669195</v>
      </c>
      <c r="AT30">
        <f t="shared" si="8"/>
        <v>0.80520633102256811</v>
      </c>
      <c r="AU30">
        <f t="shared" si="8"/>
        <v>-122.71450814341476</v>
      </c>
      <c r="AW30">
        <v>27</v>
      </c>
      <c r="AX30">
        <f>IF(Z30&gt;0, (R30*SUMPRODUCT(K30:$K$98, X30:$X$98)-K30*$AZ$3)/Z30, 0)</f>
        <v>329.93491539222128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6.5700973915927413E-2</v>
      </c>
      <c r="L31" s="2">
        <v>28</v>
      </c>
      <c r="M31" s="6">
        <v>0.15610499999999999</v>
      </c>
      <c r="Q31" s="4">
        <f t="shared" si="22"/>
        <v>12.5</v>
      </c>
      <c r="R31">
        <f t="shared" si="0"/>
        <v>50000</v>
      </c>
      <c r="S31">
        <f t="shared" si="1"/>
        <v>-3.616210235178424</v>
      </c>
      <c r="U31">
        <f t="shared" si="12"/>
        <v>0.15610499999999999</v>
      </c>
      <c r="V31">
        <f t="shared" si="13"/>
        <v>0.01</v>
      </c>
      <c r="W31">
        <f t="shared" si="14"/>
        <v>0.21472395158450056</v>
      </c>
      <c r="X31">
        <f t="shared" si="15"/>
        <v>3.351948246209846E-2</v>
      </c>
      <c r="Y31">
        <f t="shared" si="16"/>
        <v>2.1472395158450056E-3</v>
      </c>
      <c r="Z31">
        <f t="shared" si="17"/>
        <v>0.17905722960655709</v>
      </c>
      <c r="AB31">
        <f t="shared" si="18"/>
        <v>70.844928798715614</v>
      </c>
      <c r="AC31">
        <f t="shared" si="19"/>
        <v>-0.6475085863859249</v>
      </c>
      <c r="AE31">
        <f t="shared" si="2"/>
        <v>0</v>
      </c>
      <c r="AF31">
        <f t="shared" si="3"/>
        <v>0</v>
      </c>
      <c r="AG31">
        <f t="shared" si="3"/>
        <v>-2.2382153700819636</v>
      </c>
      <c r="AH31">
        <f t="shared" si="4"/>
        <v>-1675.9741231049229</v>
      </c>
      <c r="AI31">
        <f t="shared" si="23"/>
        <v>-1678.2123384750048</v>
      </c>
      <c r="AJ31">
        <f t="shared" si="6"/>
        <v>71.492437385101539</v>
      </c>
      <c r="AK31">
        <f t="shared" si="20"/>
        <v>4.9591450159100932</v>
      </c>
      <c r="AL31">
        <f t="shared" si="24"/>
        <v>-1601.7607560739932</v>
      </c>
      <c r="AN31">
        <f t="shared" si="8"/>
        <v>0</v>
      </c>
      <c r="AO31">
        <f t="shared" si="8"/>
        <v>0</v>
      </c>
      <c r="AP31">
        <f t="shared" si="8"/>
        <v>-0.14705292964798292</v>
      </c>
      <c r="AQ31">
        <f t="shared" si="8"/>
        <v>-110.11313214588586</v>
      </c>
      <c r="AR31">
        <f t="shared" si="8"/>
        <v>-110.26018507553384</v>
      </c>
      <c r="AS31">
        <f t="shared" si="8"/>
        <v>4.6971227638246305</v>
      </c>
      <c r="AT31">
        <f t="shared" si="8"/>
        <v>0.32582065733561044</v>
      </c>
      <c r="AU31">
        <f t="shared" si="8"/>
        <v>-105.23724165437361</v>
      </c>
      <c r="AW31">
        <v>28</v>
      </c>
      <c r="AX31">
        <f>IF(Z31&gt;0, (R31*SUMPRODUCT(K31:$K$98, X31:$X$98)-K31*$AZ$3)/Z31, 0)</f>
        <v>-3.616210235178424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5.8661583853506616E-2</v>
      </c>
      <c r="L32" s="2">
        <v>29</v>
      </c>
      <c r="M32" s="6">
        <v>0.17521600000000001</v>
      </c>
      <c r="Q32" s="4">
        <f t="shared" si="22"/>
        <v>12.5</v>
      </c>
      <c r="R32">
        <f t="shared" si="0"/>
        <v>50000</v>
      </c>
      <c r="S32">
        <f t="shared" si="1"/>
        <v>-403.50232797116132</v>
      </c>
      <c r="U32">
        <f t="shared" si="12"/>
        <v>0.17521600000000001</v>
      </c>
      <c r="V32">
        <f t="shared" si="13"/>
        <v>0.01</v>
      </c>
      <c r="W32">
        <f t="shared" si="14"/>
        <v>0.17905722960655709</v>
      </c>
      <c r="X32">
        <f t="shared" si="15"/>
        <v>3.1373691542742513E-2</v>
      </c>
      <c r="Y32">
        <f t="shared" si="16"/>
        <v>1.790572296065571E-3</v>
      </c>
      <c r="Z32">
        <f t="shared" si="17"/>
        <v>0.14589296576774899</v>
      </c>
      <c r="AB32">
        <f t="shared" si="18"/>
        <v>-0.6475085863859249</v>
      </c>
      <c r="AC32">
        <f t="shared" si="19"/>
        <v>-58.868151321903667</v>
      </c>
      <c r="AE32">
        <f t="shared" si="2"/>
        <v>0</v>
      </c>
      <c r="AF32">
        <f t="shared" si="3"/>
        <v>0</v>
      </c>
      <c r="AG32">
        <f t="shared" si="3"/>
        <v>-1.8236620720968624</v>
      </c>
      <c r="AH32">
        <f t="shared" si="4"/>
        <v>-1568.6845771371256</v>
      </c>
      <c r="AI32">
        <f t="shared" si="23"/>
        <v>-1570.5082392092224</v>
      </c>
      <c r="AJ32">
        <f t="shared" si="6"/>
        <v>58.220642735517742</v>
      </c>
      <c r="AK32">
        <f t="shared" si="20"/>
        <v>-4.5325601047014746E-2</v>
      </c>
      <c r="AL32">
        <f t="shared" si="24"/>
        <v>-1512.3329220747519</v>
      </c>
      <c r="AN32">
        <f t="shared" si="8"/>
        <v>0</v>
      </c>
      <c r="AO32">
        <f t="shared" si="8"/>
        <v>0</v>
      </c>
      <c r="AP32">
        <f t="shared" si="8"/>
        <v>-0.10697890556276972</v>
      </c>
      <c r="AQ32">
        <f t="shared" si="8"/>
        <v>-92.021521861432063</v>
      </c>
      <c r="AR32">
        <f t="shared" si="8"/>
        <v>-92.128500766994833</v>
      </c>
      <c r="AS32">
        <f t="shared" si="8"/>
        <v>3.4153151158346247</v>
      </c>
      <c r="AT32">
        <f t="shared" si="8"/>
        <v>-2.6588715465300427E-3</v>
      </c>
      <c r="AU32">
        <f t="shared" si="8"/>
        <v>-88.715844522706746</v>
      </c>
      <c r="AW32">
        <v>29</v>
      </c>
      <c r="AX32">
        <f>IF(Z32&gt;0, (R32*SUMPRODUCT(K32:$K$98, X32:$X$98)-K32*$AZ$3)/Z32, 0)</f>
        <v>-403.50232797116132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5.2376414154916617E-2</v>
      </c>
      <c r="L33" s="2">
        <v>30</v>
      </c>
      <c r="M33" s="6">
        <v>0.19798199999999999</v>
      </c>
      <c r="Q33" s="4">
        <f t="shared" si="22"/>
        <v>12.5</v>
      </c>
      <c r="R33">
        <f t="shared" si="0"/>
        <v>50000</v>
      </c>
      <c r="S33">
        <f t="shared" si="1"/>
        <v>-904.86563905719038</v>
      </c>
      <c r="U33">
        <f t="shared" si="12"/>
        <v>0.19798199999999999</v>
      </c>
      <c r="V33">
        <f t="shared" si="13"/>
        <v>0.01</v>
      </c>
      <c r="W33">
        <f t="shared" si="14"/>
        <v>0.14589296576774899</v>
      </c>
      <c r="X33">
        <f t="shared" si="15"/>
        <v>2.8884181148630478E-2</v>
      </c>
      <c r="Y33">
        <f t="shared" si="16"/>
        <v>1.45892965767749E-3</v>
      </c>
      <c r="Z33">
        <f t="shared" si="17"/>
        <v>0.11554985496144102</v>
      </c>
      <c r="AB33">
        <f t="shared" si="18"/>
        <v>-58.868151321903667</v>
      </c>
      <c r="AC33">
        <f t="shared" si="19"/>
        <v>-104.55709335264999</v>
      </c>
      <c r="AE33">
        <f t="shared" si="2"/>
        <v>0</v>
      </c>
      <c r="AF33">
        <f t="shared" si="3"/>
        <v>0</v>
      </c>
      <c r="AG33">
        <f t="shared" si="3"/>
        <v>-1.4443731870180128</v>
      </c>
      <c r="AH33">
        <f t="shared" si="4"/>
        <v>-1444.2090574315239</v>
      </c>
      <c r="AI33">
        <f t="shared" si="23"/>
        <v>-1445.653430618542</v>
      </c>
      <c r="AJ33">
        <f t="shared" si="6"/>
        <v>45.688942030746318</v>
      </c>
      <c r="AK33">
        <f t="shared" si="20"/>
        <v>-4.1207705925332574</v>
      </c>
      <c r="AL33">
        <f t="shared" si="24"/>
        <v>-1404.0852591803289</v>
      </c>
      <c r="AN33">
        <f t="shared" si="8"/>
        <v>0</v>
      </c>
      <c r="AO33">
        <f t="shared" si="8"/>
        <v>0</v>
      </c>
      <c r="AP33">
        <f t="shared" si="8"/>
        <v>-7.5651088237512265E-2</v>
      </c>
      <c r="AQ33">
        <f t="shared" si="8"/>
        <v>-75.642491718315256</v>
      </c>
      <c r="AR33">
        <f t="shared" si="8"/>
        <v>-75.718142806552763</v>
      </c>
      <c r="AS33">
        <f t="shared" si="8"/>
        <v>2.3930229501023463</v>
      </c>
      <c r="AT33">
        <f t="shared" si="8"/>
        <v>-0.21583118719192304</v>
      </c>
      <c r="AU33">
        <f t="shared" si="8"/>
        <v>-73.540951043642352</v>
      </c>
      <c r="AW33">
        <v>30</v>
      </c>
      <c r="AX33">
        <f>IF(Z33&gt;0, (R33*SUMPRODUCT(K33:$K$98, X33:$X$98)-K33*$AZ$3)/Z33, 0)</f>
        <v>-904.86563905719038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4.6764655495461264E-2</v>
      </c>
      <c r="L34" s="2">
        <v>31</v>
      </c>
      <c r="M34" s="6">
        <v>0.22423799999999999</v>
      </c>
      <c r="Q34" s="4">
        <f t="shared" si="22"/>
        <v>12.5</v>
      </c>
      <c r="R34">
        <f t="shared" si="0"/>
        <v>50000</v>
      </c>
      <c r="S34">
        <f t="shared" si="1"/>
        <v>-1569.0034322173622</v>
      </c>
      <c r="U34">
        <f t="shared" si="12"/>
        <v>0.22423799999999999</v>
      </c>
      <c r="V34">
        <f t="shared" si="13"/>
        <v>0.01</v>
      </c>
      <c r="W34">
        <f t="shared" si="14"/>
        <v>0.11554985496144102</v>
      </c>
      <c r="X34">
        <f t="shared" si="15"/>
        <v>2.591066837684361E-2</v>
      </c>
      <c r="Y34">
        <f t="shared" si="16"/>
        <v>1.1554985496144102E-3</v>
      </c>
      <c r="Z34">
        <f t="shared" si="17"/>
        <v>8.8483688034982994E-2</v>
      </c>
      <c r="AB34">
        <f t="shared" si="18"/>
        <v>-104.55709335264999</v>
      </c>
      <c r="AC34">
        <f t="shared" si="19"/>
        <v>-138.83121022213865</v>
      </c>
      <c r="AE34">
        <f t="shared" si="2"/>
        <v>0</v>
      </c>
      <c r="AF34">
        <f t="shared" si="3"/>
        <v>0</v>
      </c>
      <c r="AG34">
        <f t="shared" si="3"/>
        <v>-1.1060461004372875</v>
      </c>
      <c r="AH34">
        <f t="shared" si="4"/>
        <v>-1295.5334188421805</v>
      </c>
      <c r="AI34">
        <f t="shared" si="23"/>
        <v>-1296.6394649426177</v>
      </c>
      <c r="AJ34">
        <f t="shared" si="6"/>
        <v>34.274116869488665</v>
      </c>
      <c r="AK34">
        <f t="shared" si="20"/>
        <v>-7.3189965346854997</v>
      </c>
      <c r="AL34">
        <f t="shared" si="24"/>
        <v>-1269.6843446078146</v>
      </c>
      <c r="AN34">
        <f t="shared" si="8"/>
        <v>0</v>
      </c>
      <c r="AO34">
        <f t="shared" si="8"/>
        <v>0</v>
      </c>
      <c r="AP34">
        <f t="shared" si="8"/>
        <v>-5.1723864849048097E-2</v>
      </c>
      <c r="AQ34">
        <f t="shared" si="8"/>
        <v>-60.585174015011695</v>
      </c>
      <c r="AR34">
        <f t="shared" si="8"/>
        <v>-60.63689787986074</v>
      </c>
      <c r="AS34">
        <f t="shared" si="8"/>
        <v>1.6028172678128147</v>
      </c>
      <c r="AT34">
        <f t="shared" si="8"/>
        <v>-0.34227035151704222</v>
      </c>
      <c r="AU34">
        <f t="shared" ref="AU34:AU79" si="25">AL34*$K34</f>
        <v>-59.376350963564974</v>
      </c>
      <c r="AW34">
        <v>31</v>
      </c>
      <c r="AX34">
        <f>IF(Z34&gt;0, (R34*SUMPRODUCT(K34:$K$98, X34:$X$98)-K34*$AZ$3)/Z34, 0)</f>
        <v>-1569.0034322173622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4.1754156692376129E-2</v>
      </c>
      <c r="L35" s="2">
        <v>32</v>
      </c>
      <c r="M35" s="6">
        <v>0.25439000000000001</v>
      </c>
      <c r="Q35" s="4">
        <f t="shared" si="22"/>
        <v>12.5</v>
      </c>
      <c r="R35">
        <f t="shared" si="0"/>
        <v>50000</v>
      </c>
      <c r="S35">
        <f t="shared" si="1"/>
        <v>-2496.2608534892211</v>
      </c>
      <c r="U35">
        <f t="shared" si="12"/>
        <v>0.25439000000000001</v>
      </c>
      <c r="V35">
        <f t="shared" si="13"/>
        <v>0.01</v>
      </c>
      <c r="W35">
        <f t="shared" si="14"/>
        <v>8.8483688034982994E-2</v>
      </c>
      <c r="X35">
        <f t="shared" si="15"/>
        <v>2.2509365399219324E-2</v>
      </c>
      <c r="Y35">
        <f t="shared" si="16"/>
        <v>8.8483688034982999E-4</v>
      </c>
      <c r="Z35">
        <f t="shared" si="17"/>
        <v>6.5089485755413831E-2</v>
      </c>
      <c r="AB35">
        <f t="shared" si="18"/>
        <v>-138.83121022213865</v>
      </c>
      <c r="AC35">
        <f t="shared" si="19"/>
        <v>-162.48033526498384</v>
      </c>
      <c r="AE35">
        <f t="shared" si="2"/>
        <v>0</v>
      </c>
      <c r="AF35">
        <f t="shared" ref="AF35:AG66" si="26">-$Z35*P35</f>
        <v>0</v>
      </c>
      <c r="AG35">
        <f t="shared" si="26"/>
        <v>-0.81361857194267284</v>
      </c>
      <c r="AH35">
        <f t="shared" si="4"/>
        <v>-1125.4682699609662</v>
      </c>
      <c r="AI35">
        <f t="shared" si="23"/>
        <v>-1126.2818885329089</v>
      </c>
      <c r="AJ35">
        <f t="shared" si="6"/>
        <v>23.649125042845185</v>
      </c>
      <c r="AK35">
        <f t="shared" si="20"/>
        <v>-9.7181847155497056</v>
      </c>
      <c r="AL35">
        <f t="shared" si="24"/>
        <v>-1112.3509482056133</v>
      </c>
      <c r="AN35">
        <f t="shared" ref="AN35:AT66" si="27">AE35*$K35</f>
        <v>0</v>
      </c>
      <c r="AO35">
        <f t="shared" si="27"/>
        <v>0</v>
      </c>
      <c r="AP35">
        <f t="shared" si="27"/>
        <v>-3.3971957340721663E-2</v>
      </c>
      <c r="AQ35">
        <f t="shared" si="27"/>
        <v>-46.992978496247659</v>
      </c>
      <c r="AR35">
        <f t="shared" si="27"/>
        <v>-47.026950453588384</v>
      </c>
      <c r="AS35">
        <f t="shared" si="27"/>
        <v>0.98744927267655425</v>
      </c>
      <c r="AT35">
        <f t="shared" si="27"/>
        <v>-0.40577460737851717</v>
      </c>
      <c r="AU35">
        <f t="shared" si="25"/>
        <v>-46.445275788290346</v>
      </c>
      <c r="AW35">
        <v>32</v>
      </c>
      <c r="AX35">
        <f>IF(Z35&gt;0, (R35*SUMPRODUCT(K35:$K$98, X35:$X$98)-K35*$AZ$3)/Z35, 0)</f>
        <v>-2496.2608534892211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3.7280497046764401E-2</v>
      </c>
      <c r="L36" s="2">
        <v>33</v>
      </c>
      <c r="M36" s="6">
        <v>0.28921999999999998</v>
      </c>
      <c r="Q36" s="4">
        <f t="shared" si="22"/>
        <v>12.5</v>
      </c>
      <c r="R36">
        <f t="shared" si="0"/>
        <v>50000</v>
      </c>
      <c r="S36">
        <f t="shared" si="1"/>
        <v>-3869.3598938181485</v>
      </c>
      <c r="U36">
        <f t="shared" si="12"/>
        <v>0.28921999999999998</v>
      </c>
      <c r="V36">
        <f t="shared" si="13"/>
        <v>0.01</v>
      </c>
      <c r="W36">
        <f t="shared" si="14"/>
        <v>6.5089485755413831E-2</v>
      </c>
      <c r="X36">
        <f t="shared" si="15"/>
        <v>1.8825181070180788E-2</v>
      </c>
      <c r="Y36">
        <f t="shared" si="16"/>
        <v>6.5089485755413833E-4</v>
      </c>
      <c r="Z36">
        <f t="shared" si="17"/>
        <v>4.5613409827678905E-2</v>
      </c>
      <c r="AB36">
        <f t="shared" si="18"/>
        <v>-162.48033526498384</v>
      </c>
      <c r="AC36">
        <f t="shared" si="19"/>
        <v>-176.49469860751134</v>
      </c>
      <c r="AE36">
        <f t="shared" si="2"/>
        <v>0</v>
      </c>
      <c r="AF36">
        <f t="shared" si="26"/>
        <v>0</v>
      </c>
      <c r="AG36">
        <f t="shared" si="26"/>
        <v>-0.57016762284598632</v>
      </c>
      <c r="AH36">
        <f t="shared" si="4"/>
        <v>-941.2590535090394</v>
      </c>
      <c r="AI36">
        <f t="shared" si="23"/>
        <v>-941.82922113188545</v>
      </c>
      <c r="AJ36">
        <f t="shared" si="6"/>
        <v>14.014363342527503</v>
      </c>
      <c r="AK36">
        <f t="shared" si="20"/>
        <v>-11.373623468548869</v>
      </c>
      <c r="AL36">
        <f t="shared" si="24"/>
        <v>-939.1884812579068</v>
      </c>
      <c r="AN36">
        <f t="shared" si="27"/>
        <v>0</v>
      </c>
      <c r="AO36">
        <f t="shared" si="27"/>
        <v>0</v>
      </c>
      <c r="AP36">
        <f t="shared" si="27"/>
        <v>-2.1256132379670473E-2</v>
      </c>
      <c r="AQ36">
        <f t="shared" si="27"/>
        <v>-35.090605364584</v>
      </c>
      <c r="AR36">
        <f t="shared" si="27"/>
        <v>-35.11186149696367</v>
      </c>
      <c r="AS36">
        <f t="shared" si="27"/>
        <v>0.52246243120337987</v>
      </c>
      <c r="AT36">
        <f t="shared" si="27"/>
        <v>-0.42401433613024642</v>
      </c>
      <c r="AU36">
        <f t="shared" si="25"/>
        <v>-35.013413401890539</v>
      </c>
      <c r="AW36">
        <v>33</v>
      </c>
      <c r="AX36">
        <f>IF(Z36&gt;0, (R36*SUMPRODUCT(K36:$K$98, X36:$X$98)-K36*$AZ$3)/Z36, 0)</f>
        <v>-3869.3598938181485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3.3286158077468216E-2</v>
      </c>
      <c r="L37" s="2">
        <v>34</v>
      </c>
      <c r="M37" s="6">
        <v>0.32816400000000001</v>
      </c>
      <c r="Q37" s="4">
        <f t="shared" si="22"/>
        <v>12.5</v>
      </c>
      <c r="R37">
        <f t="shared" si="0"/>
        <v>50000</v>
      </c>
      <c r="S37">
        <f t="shared" si="1"/>
        <v>-6033.4077015930043</v>
      </c>
      <c r="U37">
        <f t="shared" si="12"/>
        <v>0.32816400000000001</v>
      </c>
      <c r="V37">
        <f t="shared" si="13"/>
        <v>0.01</v>
      </c>
      <c r="W37">
        <f t="shared" si="14"/>
        <v>4.5613409827678905E-2</v>
      </c>
      <c r="X37">
        <f t="shared" si="15"/>
        <v>1.4968679022690421E-2</v>
      </c>
      <c r="Y37">
        <f t="shared" si="16"/>
        <v>4.5613409827678907E-4</v>
      </c>
      <c r="Z37">
        <f t="shared" si="17"/>
        <v>3.0188596706711694E-2</v>
      </c>
      <c r="AB37">
        <f t="shared" si="18"/>
        <v>-176.49469860751134</v>
      </c>
      <c r="AC37">
        <f t="shared" si="19"/>
        <v>-182.14011187055954</v>
      </c>
      <c r="AE37">
        <f t="shared" si="2"/>
        <v>0</v>
      </c>
      <c r="AF37">
        <f t="shared" si="26"/>
        <v>0</v>
      </c>
      <c r="AG37">
        <f t="shared" si="26"/>
        <v>-0.37735745883389615</v>
      </c>
      <c r="AH37">
        <f t="shared" si="4"/>
        <v>-748.43395113452107</v>
      </c>
      <c r="AI37">
        <f t="shared" si="23"/>
        <v>-748.81130859335497</v>
      </c>
      <c r="AJ37">
        <f t="shared" si="6"/>
        <v>5.6454132630481979</v>
      </c>
      <c r="AK37">
        <f t="shared" si="20"/>
        <v>-12.354628902525794</v>
      </c>
      <c r="AL37">
        <f t="shared" si="24"/>
        <v>-755.52052423283249</v>
      </c>
      <c r="AN37">
        <f t="shared" si="27"/>
        <v>0</v>
      </c>
      <c r="AO37">
        <f t="shared" si="27"/>
        <v>0</v>
      </c>
      <c r="AP37">
        <f t="shared" si="27"/>
        <v>-1.2560780026456771E-2</v>
      </c>
      <c r="AQ37">
        <f t="shared" si="27"/>
        <v>-24.912490808007789</v>
      </c>
      <c r="AR37">
        <f t="shared" si="27"/>
        <v>-24.925051588034247</v>
      </c>
      <c r="AS37">
        <f t="shared" si="27"/>
        <v>0.18791411828645796</v>
      </c>
      <c r="AT37">
        <f t="shared" si="27"/>
        <v>-0.41123813063793124</v>
      </c>
      <c r="AU37">
        <f t="shared" si="25"/>
        <v>-25.14837560038572</v>
      </c>
      <c r="AW37">
        <v>34</v>
      </c>
      <c r="AX37">
        <f>IF(Z37&gt;0, (R37*SUMPRODUCT(K37:$K$98, X37:$X$98)-K37*$AZ$3)/Z37, 0)</f>
        <v>-6033.4077015930043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2.9719783997739477E-2</v>
      </c>
      <c r="L38" s="2">
        <v>35</v>
      </c>
      <c r="M38" s="6">
        <v>0.37150699999999998</v>
      </c>
      <c r="Q38" s="4">
        <f t="shared" si="22"/>
        <v>12.5</v>
      </c>
      <c r="R38">
        <f t="shared" si="0"/>
        <v>50000</v>
      </c>
      <c r="S38">
        <f t="shared" si="1"/>
        <v>-9681.2186848787114</v>
      </c>
      <c r="U38">
        <f t="shared" si="12"/>
        <v>0.37150699999999998</v>
      </c>
      <c r="V38">
        <f t="shared" si="13"/>
        <v>0.01</v>
      </c>
      <c r="W38">
        <f t="shared" si="14"/>
        <v>3.0188596706711694E-2</v>
      </c>
      <c r="X38">
        <f t="shared" si="15"/>
        <v>1.1215274996720341E-2</v>
      </c>
      <c r="Y38">
        <f t="shared" si="16"/>
        <v>3.0188596706711692E-4</v>
      </c>
      <c r="Z38">
        <f t="shared" si="17"/>
        <v>1.8671435742924236E-2</v>
      </c>
      <c r="AB38">
        <f t="shared" si="18"/>
        <v>-182.14011187055954</v>
      </c>
      <c r="AC38">
        <f t="shared" si="19"/>
        <v>-180.76225258791035</v>
      </c>
      <c r="AE38">
        <f t="shared" si="2"/>
        <v>0</v>
      </c>
      <c r="AF38">
        <f t="shared" si="26"/>
        <v>0</v>
      </c>
      <c r="AG38">
        <f t="shared" si="26"/>
        <v>-0.23339294678655295</v>
      </c>
      <c r="AH38">
        <f t="shared" si="4"/>
        <v>-560.76374983601704</v>
      </c>
      <c r="AI38">
        <f t="shared" si="23"/>
        <v>-560.99714278280362</v>
      </c>
      <c r="AJ38">
        <f t="shared" si="6"/>
        <v>-1.3778592826491831</v>
      </c>
      <c r="AK38">
        <f t="shared" si="20"/>
        <v>-12.749807830939169</v>
      </c>
      <c r="AL38">
        <f t="shared" si="24"/>
        <v>-575.12480989639198</v>
      </c>
      <c r="AN38">
        <f t="shared" si="27"/>
        <v>0</v>
      </c>
      <c r="AO38">
        <f t="shared" si="27"/>
        <v>0</v>
      </c>
      <c r="AP38">
        <f t="shared" si="27"/>
        <v>-6.9363879650922574E-3</v>
      </c>
      <c r="AQ38">
        <f t="shared" si="27"/>
        <v>-16.665777518888842</v>
      </c>
      <c r="AR38">
        <f t="shared" si="27"/>
        <v>-16.672713906853936</v>
      </c>
      <c r="AS38">
        <f t="shared" si="27"/>
        <v>-4.0949680259613985E-2</v>
      </c>
      <c r="AT38">
        <f t="shared" si="27"/>
        <v>-0.3789215347481994</v>
      </c>
      <c r="AU38">
        <f t="shared" si="25"/>
        <v>-17.092585121861749</v>
      </c>
      <c r="AW38">
        <v>35</v>
      </c>
      <c r="AX38">
        <f>IF(Z38&gt;0, (R38*SUMPRODUCT(K38:$K$98, X38:$X$98)-K38*$AZ$3)/Z38, 0)</f>
        <v>-9681.2186848787114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2.6535521426553101E-2</v>
      </c>
      <c r="L39" s="2">
        <v>36</v>
      </c>
      <c r="M39" s="6">
        <v>0.41881499999999999</v>
      </c>
      <c r="Q39" s="4">
        <f t="shared" si="22"/>
        <v>12.5</v>
      </c>
      <c r="R39">
        <f t="shared" si="0"/>
        <v>50000</v>
      </c>
      <c r="S39">
        <f t="shared" si="1"/>
        <v>-16311.021786653973</v>
      </c>
      <c r="U39">
        <f t="shared" si="12"/>
        <v>0.41881499999999999</v>
      </c>
      <c r="V39">
        <f t="shared" si="13"/>
        <v>0.01</v>
      </c>
      <c r="W39">
        <f t="shared" si="14"/>
        <v>1.8671435742924236E-2</v>
      </c>
      <c r="X39">
        <f t="shared" si="15"/>
        <v>7.8198773606728139E-3</v>
      </c>
      <c r="Y39">
        <f t="shared" si="16"/>
        <v>1.8671435742924236E-4</v>
      </c>
      <c r="Z39">
        <f t="shared" si="17"/>
        <v>1.066484402482218E-2</v>
      </c>
      <c r="AB39">
        <f t="shared" si="18"/>
        <v>-180.76225258791035</v>
      </c>
      <c r="AC39">
        <f t="shared" si="19"/>
        <v>-173.95450324014104</v>
      </c>
      <c r="AE39">
        <f t="shared" si="2"/>
        <v>0</v>
      </c>
      <c r="AF39">
        <f t="shared" si="26"/>
        <v>0</v>
      </c>
      <c r="AG39">
        <f t="shared" si="26"/>
        <v>-0.13331055031027725</v>
      </c>
      <c r="AH39">
        <f t="shared" si="4"/>
        <v>-390.99386803364069</v>
      </c>
      <c r="AI39">
        <f t="shared" si="23"/>
        <v>-391.12717858395098</v>
      </c>
      <c r="AJ39">
        <f t="shared" si="6"/>
        <v>-6.8077493477693167</v>
      </c>
      <c r="AK39">
        <f t="shared" si="20"/>
        <v>-12.653357681153725</v>
      </c>
      <c r="AL39">
        <f t="shared" si="24"/>
        <v>-410.58828561287402</v>
      </c>
      <c r="AN39">
        <f t="shared" si="27"/>
        <v>0</v>
      </c>
      <c r="AO39">
        <f t="shared" si="27"/>
        <v>0</v>
      </c>
      <c r="AP39">
        <f t="shared" si="27"/>
        <v>-3.5374649641439471E-3</v>
      </c>
      <c r="AQ39">
        <f t="shared" si="27"/>
        <v>-10.375226162857548</v>
      </c>
      <c r="AR39">
        <f t="shared" si="27"/>
        <v>-10.378763627821693</v>
      </c>
      <c r="AS39">
        <f t="shared" si="27"/>
        <v>-0.18064717868433561</v>
      </c>
      <c r="AT39">
        <f t="shared" si="27"/>
        <v>-0.33576344386609491</v>
      </c>
      <c r="AU39">
        <f t="shared" si="25"/>
        <v>-10.895174250372122</v>
      </c>
      <c r="AW39">
        <v>36</v>
      </c>
      <c r="AX39">
        <f>IF(Z39&gt;0, (R39*SUMPRODUCT(K39:$K$98, X39:$X$98)-K39*$AZ$3)/Z39, 0)</f>
        <v>-16311.021786653973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2.3692429845136694E-2</v>
      </c>
      <c r="L40" s="2">
        <v>37</v>
      </c>
      <c r="M40" s="6">
        <v>0.47081499999999998</v>
      </c>
      <c r="Q40" s="4">
        <f t="shared" si="22"/>
        <v>12.5</v>
      </c>
      <c r="R40">
        <f t="shared" si="0"/>
        <v>50000</v>
      </c>
      <c r="S40">
        <f t="shared" si="1"/>
        <v>-29505.224002612449</v>
      </c>
      <c r="U40">
        <f t="shared" si="12"/>
        <v>0.47081499999999998</v>
      </c>
      <c r="V40">
        <f t="shared" si="13"/>
        <v>0.01</v>
      </c>
      <c r="W40">
        <f t="shared" si="14"/>
        <v>1.066484402482218E-2</v>
      </c>
      <c r="X40">
        <f t="shared" si="15"/>
        <v>5.0211685395466551E-3</v>
      </c>
      <c r="Y40">
        <f t="shared" si="16"/>
        <v>1.066484402482218E-4</v>
      </c>
      <c r="Z40">
        <f t="shared" si="17"/>
        <v>5.5370270450273039E-3</v>
      </c>
      <c r="AB40">
        <f t="shared" si="18"/>
        <v>-173.95450324014104</v>
      </c>
      <c r="AC40">
        <f t="shared" si="19"/>
        <v>-163.3712232720539</v>
      </c>
      <c r="AE40">
        <f t="shared" si="2"/>
        <v>0</v>
      </c>
      <c r="AF40">
        <f t="shared" si="26"/>
        <v>0</v>
      </c>
      <c r="AG40">
        <f t="shared" si="26"/>
        <v>-6.92128380628413E-2</v>
      </c>
      <c r="AH40">
        <f t="shared" si="4"/>
        <v>-251.05842697733274</v>
      </c>
      <c r="AI40">
        <f t="shared" si="23"/>
        <v>-251.12763981539558</v>
      </c>
      <c r="AJ40">
        <f t="shared" si="6"/>
        <v>-10.58327996808714</v>
      </c>
      <c r="AK40">
        <f t="shared" si="20"/>
        <v>-12.176815226809873</v>
      </c>
      <c r="AL40">
        <f t="shared" si="24"/>
        <v>-273.8877350102926</v>
      </c>
      <c r="AN40">
        <f t="shared" si="27"/>
        <v>0</v>
      </c>
      <c r="AO40">
        <f t="shared" si="27"/>
        <v>0</v>
      </c>
      <c r="AP40">
        <f t="shared" si="27"/>
        <v>-1.6398203101866743E-3</v>
      </c>
      <c r="AQ40">
        <f t="shared" si="27"/>
        <v>-5.9481841681908296</v>
      </c>
      <c r="AR40">
        <f t="shared" si="27"/>
        <v>-5.9498239885010165</v>
      </c>
      <c r="AS40">
        <f t="shared" si="27"/>
        <v>-0.25074361817534507</v>
      </c>
      <c r="AT40">
        <f t="shared" si="27"/>
        <v>-0.28849834049838519</v>
      </c>
      <c r="AU40">
        <f t="shared" si="25"/>
        <v>-6.4890659471747467</v>
      </c>
      <c r="AW40">
        <v>37</v>
      </c>
      <c r="AX40">
        <f>IF(Z40&gt;0, (R40*SUMPRODUCT(K40:$K$98, X40:$X$98)-K40*$AZ$3)/Z40, 0)</f>
        <v>-29505.224002612449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2.1153955218872048E-2</v>
      </c>
      <c r="L41" s="2">
        <v>38</v>
      </c>
      <c r="M41" s="6">
        <v>0.52931399999999995</v>
      </c>
      <c r="Q41" s="4">
        <f t="shared" si="22"/>
        <v>12.5</v>
      </c>
      <c r="R41">
        <f t="shared" si="0"/>
        <v>50000</v>
      </c>
      <c r="S41">
        <f t="shared" si="1"/>
        <v>-59042.118003756288</v>
      </c>
      <c r="U41">
        <f t="shared" si="12"/>
        <v>0.52931399999999995</v>
      </c>
      <c r="V41">
        <f t="shared" si="13"/>
        <v>0.01</v>
      </c>
      <c r="W41">
        <f t="shared" si="14"/>
        <v>5.5370270450273039E-3</v>
      </c>
      <c r="X41">
        <f t="shared" si="15"/>
        <v>2.9308259333115818E-3</v>
      </c>
      <c r="Y41">
        <f t="shared" si="16"/>
        <v>5.5370270450273037E-5</v>
      </c>
      <c r="Z41">
        <f t="shared" si="17"/>
        <v>2.5508308412654488E-3</v>
      </c>
      <c r="AB41">
        <f t="shared" si="18"/>
        <v>-163.3712232720539</v>
      </c>
      <c r="AC41">
        <f t="shared" si="19"/>
        <v>-150.60645553761555</v>
      </c>
      <c r="AE41">
        <f t="shared" si="2"/>
        <v>0</v>
      </c>
      <c r="AF41">
        <f t="shared" si="26"/>
        <v>0</v>
      </c>
      <c r="AG41">
        <f t="shared" si="26"/>
        <v>-3.1885385515818113E-2</v>
      </c>
      <c r="AH41">
        <f t="shared" si="4"/>
        <v>-146.5412966655791</v>
      </c>
      <c r="AI41">
        <f t="shared" si="23"/>
        <v>-146.5731820510949</v>
      </c>
      <c r="AJ41">
        <f t="shared" si="6"/>
        <v>-12.764767734438351</v>
      </c>
      <c r="AK41">
        <f t="shared" si="20"/>
        <v>-11.435985629043774</v>
      </c>
      <c r="AL41">
        <f t="shared" si="24"/>
        <v>-170.77393541457704</v>
      </c>
      <c r="AN41">
        <f t="shared" si="27"/>
        <v>0</v>
      </c>
      <c r="AO41">
        <f t="shared" si="27"/>
        <v>0</v>
      </c>
      <c r="AP41">
        <f t="shared" si="27"/>
        <v>-6.7450201733808778E-4</v>
      </c>
      <c r="AQ41">
        <f t="shared" si="27"/>
        <v>-3.0999280273791041</v>
      </c>
      <c r="AR41">
        <f t="shared" si="27"/>
        <v>-3.1006025293964417</v>
      </c>
      <c r="AS41">
        <f t="shared" si="27"/>
        <v>-0.27002532503361165</v>
      </c>
      <c r="AT41">
        <f t="shared" si="27"/>
        <v>-0.24191632788045628</v>
      </c>
      <c r="AU41">
        <f t="shared" si="25"/>
        <v>-3.61254418231051</v>
      </c>
      <c r="AW41">
        <v>38</v>
      </c>
      <c r="AX41">
        <f>IF(Z41&gt;0, (R41*SUMPRODUCT(K41:$K$98, X41:$X$98)-K41*$AZ$3)/Z41, 0)</f>
        <v>-59042.118003756288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1.888746001685004E-2</v>
      </c>
      <c r="L42" s="2">
        <v>39</v>
      </c>
      <c r="M42" s="6">
        <v>0.595055</v>
      </c>
      <c r="Q42" s="4">
        <f t="shared" si="22"/>
        <v>12.5</v>
      </c>
      <c r="R42">
        <f t="shared" si="0"/>
        <v>50000</v>
      </c>
      <c r="S42">
        <f t="shared" si="1"/>
        <v>-135986.93538979205</v>
      </c>
      <c r="U42">
        <f t="shared" si="12"/>
        <v>0.595055</v>
      </c>
      <c r="V42">
        <f t="shared" si="13"/>
        <v>0.01</v>
      </c>
      <c r="W42">
        <f t="shared" si="14"/>
        <v>2.5508308412654488E-3</v>
      </c>
      <c r="X42">
        <f t="shared" si="15"/>
        <v>1.5178846462492116E-3</v>
      </c>
      <c r="Y42">
        <f t="shared" si="16"/>
        <v>2.5508308412654489E-5</v>
      </c>
      <c r="Z42">
        <f t="shared" si="17"/>
        <v>1.0074378866035828E-3</v>
      </c>
      <c r="AB42">
        <f t="shared" si="18"/>
        <v>-150.60645553761555</v>
      </c>
      <c r="AC42">
        <f t="shared" si="19"/>
        <v>-136.99839079479005</v>
      </c>
      <c r="AE42">
        <f t="shared" si="2"/>
        <v>0</v>
      </c>
      <c r="AF42">
        <f t="shared" si="26"/>
        <v>0</v>
      </c>
      <c r="AG42">
        <f t="shared" si="26"/>
        <v>-1.2592973582544785E-2</v>
      </c>
      <c r="AH42">
        <f t="shared" si="4"/>
        <v>-75.894232312460588</v>
      </c>
      <c r="AI42">
        <f t="shared" si="23"/>
        <v>-75.90682528604313</v>
      </c>
      <c r="AJ42">
        <f t="shared" si="6"/>
        <v>-13.608064742825491</v>
      </c>
      <c r="AK42">
        <f t="shared" si="20"/>
        <v>-10.542451887633089</v>
      </c>
      <c r="AL42">
        <f t="shared" si="24"/>
        <v>-100.05734191650171</v>
      </c>
      <c r="AN42">
        <f t="shared" si="27"/>
        <v>0</v>
      </c>
      <c r="AO42">
        <f t="shared" si="27"/>
        <v>0</v>
      </c>
      <c r="AP42">
        <f t="shared" si="27"/>
        <v>-2.3784928503356345E-4</v>
      </c>
      <c r="AQ42">
        <f t="shared" si="27"/>
        <v>-1.4334492783111277</v>
      </c>
      <c r="AR42">
        <f t="shared" si="27"/>
        <v>-1.4336871275961613</v>
      </c>
      <c r="AS42">
        <f t="shared" si="27"/>
        <v>-0.25702177873682319</v>
      </c>
      <c r="AT42">
        <f t="shared" si="27"/>
        <v>-0.1991201385072352</v>
      </c>
      <c r="AU42">
        <f t="shared" si="25"/>
        <v>-1.8898290448402197</v>
      </c>
      <c r="AW42">
        <v>39</v>
      </c>
      <c r="AX42">
        <f>IF(Z42&gt;0, (R42*SUMPRODUCT(K42:$K$98, X42:$X$98)-K42*$AZ$3)/Z42, 0)</f>
        <v>-135986.93538979205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1.6863803586473249E-2</v>
      </c>
      <c r="L43" s="2">
        <v>40</v>
      </c>
      <c r="M43" s="6">
        <v>0.66919700000000004</v>
      </c>
      <c r="Q43" s="4">
        <f t="shared" si="22"/>
        <v>12.5</v>
      </c>
      <c r="R43">
        <f t="shared" si="0"/>
        <v>50000</v>
      </c>
      <c r="S43">
        <f t="shared" si="1"/>
        <v>-382172.51381827076</v>
      </c>
      <c r="U43">
        <f t="shared" si="12"/>
        <v>0.66919700000000004</v>
      </c>
      <c r="V43">
        <f t="shared" si="13"/>
        <v>0.01</v>
      </c>
      <c r="W43">
        <f t="shared" si="14"/>
        <v>1.0074378866035828E-3</v>
      </c>
      <c r="X43">
        <f t="shared" si="15"/>
        <v>6.7417441140145786E-4</v>
      </c>
      <c r="Y43">
        <f t="shared" si="16"/>
        <v>1.0074378866035828E-5</v>
      </c>
      <c r="Z43">
        <f t="shared" si="17"/>
        <v>3.231890963360891E-4</v>
      </c>
      <c r="AB43">
        <f t="shared" si="18"/>
        <v>-136.99839079479005</v>
      </c>
      <c r="AC43">
        <f t="shared" si="19"/>
        <v>-123.51398938541845</v>
      </c>
      <c r="AE43">
        <f t="shared" si="2"/>
        <v>0</v>
      </c>
      <c r="AF43">
        <f t="shared" si="26"/>
        <v>0</v>
      </c>
      <c r="AG43">
        <f t="shared" si="26"/>
        <v>-4.0398637042011135E-3</v>
      </c>
      <c r="AH43">
        <f t="shared" si="4"/>
        <v>-33.708720570072892</v>
      </c>
      <c r="AI43">
        <f t="shared" si="23"/>
        <v>-33.712760433777092</v>
      </c>
      <c r="AJ43">
        <f t="shared" si="6"/>
        <v>-13.4844014093716</v>
      </c>
      <c r="AK43">
        <f t="shared" si="20"/>
        <v>-9.5898873556353053</v>
      </c>
      <c r="AL43">
        <f t="shared" si="24"/>
        <v>-56.787049198783997</v>
      </c>
      <c r="AN43">
        <f t="shared" si="27"/>
        <v>0</v>
      </c>
      <c r="AO43">
        <f t="shared" si="27"/>
        <v>0</v>
      </c>
      <c r="AP43">
        <f t="shared" si="27"/>
        <v>-6.8127468023769839E-5</v>
      </c>
      <c r="AQ43">
        <f t="shared" si="27"/>
        <v>-0.56845724284501975</v>
      </c>
      <c r="AR43">
        <f t="shared" si="27"/>
        <v>-0.56852537031304351</v>
      </c>
      <c r="AS43">
        <f t="shared" si="27"/>
        <v>-0.22739829684880572</v>
      </c>
      <c r="AT43">
        <f t="shared" si="27"/>
        <v>-0.16172197678183711</v>
      </c>
      <c r="AU43">
        <f t="shared" si="25"/>
        <v>-0.95764564394368634</v>
      </c>
      <c r="AW43">
        <v>40</v>
      </c>
      <c r="AX43">
        <f>IF(Z43&gt;0, (R43*SUMPRODUCT(K43:$K$98, X43:$X$98)-K43*$AZ$3)/Z43, 0)</f>
        <v>-382172.51381827076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1.5056967487922542E-2</v>
      </c>
      <c r="L44" s="2">
        <v>41</v>
      </c>
      <c r="M44" s="6">
        <v>0.74928899999999998</v>
      </c>
      <c r="Q44" s="4">
        <f t="shared" si="22"/>
        <v>12.5</v>
      </c>
      <c r="R44">
        <f t="shared" si="0"/>
        <v>50000</v>
      </c>
      <c r="S44">
        <f t="shared" si="1"/>
        <v>-1423776.5182178011</v>
      </c>
      <c r="U44">
        <f t="shared" si="12"/>
        <v>0.74928899999999998</v>
      </c>
      <c r="V44">
        <f t="shared" si="13"/>
        <v>0.01</v>
      </c>
      <c r="W44">
        <f t="shared" si="14"/>
        <v>3.231890963360891E-4</v>
      </c>
      <c r="X44">
        <f t="shared" si="15"/>
        <v>2.4216203480457185E-4</v>
      </c>
      <c r="Y44">
        <f t="shared" si="16"/>
        <v>3.231890963360891E-6</v>
      </c>
      <c r="Z44">
        <f t="shared" si="17"/>
        <v>7.7795170568156356E-5</v>
      </c>
      <c r="AB44">
        <f t="shared" si="18"/>
        <v>-123.51398938541845</v>
      </c>
      <c r="AC44">
        <f t="shared" si="19"/>
        <v>-110.76293708568961</v>
      </c>
      <c r="AE44">
        <f t="shared" si="2"/>
        <v>0</v>
      </c>
      <c r="AF44">
        <f t="shared" si="26"/>
        <v>0</v>
      </c>
      <c r="AG44">
        <f t="shared" si="26"/>
        <v>-9.724396321019544E-4</v>
      </c>
      <c r="AH44">
        <f t="shared" si="4"/>
        <v>-12.108101740228593</v>
      </c>
      <c r="AI44">
        <f t="shared" si="23"/>
        <v>-12.109074179860695</v>
      </c>
      <c r="AJ44">
        <f t="shared" si="6"/>
        <v>-12.75105229972884</v>
      </c>
      <c r="AK44">
        <f t="shared" si="20"/>
        <v>-8.6459792569792935</v>
      </c>
      <c r="AL44">
        <f t="shared" si="24"/>
        <v>-33.506105736568827</v>
      </c>
      <c r="AN44">
        <f t="shared" si="27"/>
        <v>0</v>
      </c>
      <c r="AO44">
        <f t="shared" si="27"/>
        <v>0</v>
      </c>
      <c r="AP44">
        <f t="shared" si="27"/>
        <v>-1.4641991924526486E-5</v>
      </c>
      <c r="AQ44">
        <f t="shared" si="27"/>
        <v>-0.18231129424308026</v>
      </c>
      <c r="AR44">
        <f t="shared" si="27"/>
        <v>-0.18232593623500479</v>
      </c>
      <c r="AS44">
        <f t="shared" si="27"/>
        <v>-0.19199217991381712</v>
      </c>
      <c r="AT44">
        <f t="shared" si="27"/>
        <v>-0.13018222857358991</v>
      </c>
      <c r="AU44">
        <f t="shared" si="25"/>
        <v>-0.50450034472241179</v>
      </c>
      <c r="AW44">
        <v>41</v>
      </c>
      <c r="AX44">
        <f>IF(Z44&gt;0, (R44*SUMPRODUCT(K44:$K$98, X44:$X$98)-K44*$AZ$3)/Z44, 0)</f>
        <v>-1423776.5182178011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1.3443720971359411E-2</v>
      </c>
      <c r="L45" s="2">
        <v>42</v>
      </c>
      <c r="M45" s="6">
        <v>0.83297500000000002</v>
      </c>
      <c r="Q45" s="4">
        <f t="shared" si="22"/>
        <v>12.5</v>
      </c>
      <c r="R45">
        <f t="shared" si="0"/>
        <v>50000</v>
      </c>
      <c r="S45">
        <f t="shared" si="1"/>
        <v>-8108591.9322972596</v>
      </c>
      <c r="U45">
        <f t="shared" si="12"/>
        <v>0.83297500000000002</v>
      </c>
      <c r="V45">
        <f t="shared" si="13"/>
        <v>0.01</v>
      </c>
      <c r="W45">
        <f t="shared" si="14"/>
        <v>7.7795170568156356E-5</v>
      </c>
      <c r="X45">
        <f t="shared" si="15"/>
        <v>6.480143220401004E-5</v>
      </c>
      <c r="Y45">
        <f t="shared" si="16"/>
        <v>7.7795170568156362E-7</v>
      </c>
      <c r="Z45">
        <f t="shared" si="17"/>
        <v>1.2215786658464752E-5</v>
      </c>
      <c r="AB45">
        <f t="shared" si="18"/>
        <v>-110.76293708568961</v>
      </c>
      <c r="AC45">
        <f t="shared" si="19"/>
        <v>-99.052829145491785</v>
      </c>
      <c r="AE45">
        <f t="shared" si="2"/>
        <v>0</v>
      </c>
      <c r="AF45">
        <f t="shared" si="26"/>
        <v>0</v>
      </c>
      <c r="AG45">
        <f t="shared" si="26"/>
        <v>-1.5269733323080941E-4</v>
      </c>
      <c r="AH45">
        <f t="shared" si="4"/>
        <v>-3.2400716102005021</v>
      </c>
      <c r="AI45">
        <f t="shared" si="23"/>
        <v>-3.2402243075337327</v>
      </c>
      <c r="AJ45">
        <f t="shared" si="6"/>
        <v>-11.71010794019783</v>
      </c>
      <c r="AK45">
        <f t="shared" si="20"/>
        <v>-7.7534055959982737</v>
      </c>
      <c r="AL45">
        <f t="shared" si="24"/>
        <v>-22.703737843729836</v>
      </c>
      <c r="AN45">
        <f t="shared" si="27"/>
        <v>0</v>
      </c>
      <c r="AO45">
        <f t="shared" si="27"/>
        <v>0</v>
      </c>
      <c r="AP45">
        <f t="shared" si="27"/>
        <v>-2.0528203410256884E-6</v>
      </c>
      <c r="AQ45">
        <f t="shared" si="27"/>
        <v>-4.3558618654758741E-2</v>
      </c>
      <c r="AR45">
        <f t="shared" si="27"/>
        <v>-4.3560671475099767E-2</v>
      </c>
      <c r="AS45">
        <f t="shared" si="27"/>
        <v>-0.15742742369251991</v>
      </c>
      <c r="AT45">
        <f t="shared" si="27"/>
        <v>-0.1042346214103774</v>
      </c>
      <c r="AU45">
        <f t="shared" si="25"/>
        <v>-0.3052227165779971</v>
      </c>
      <c r="AW45">
        <v>42</v>
      </c>
      <c r="AX45">
        <f>IF(Z45&gt;0, (R45*SUMPRODUCT(K45:$K$98, X45:$X$98)-K45*$AZ$3)/Z45, 0)</f>
        <v>-8108591.9322972596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1.2003322295856616E-2</v>
      </c>
      <c r="L46" s="2">
        <v>43</v>
      </c>
      <c r="M46" s="6">
        <v>0.83526170899999996</v>
      </c>
      <c r="Q46" s="4">
        <f t="shared" si="22"/>
        <v>12.5</v>
      </c>
      <c r="R46">
        <f t="shared" si="0"/>
        <v>50000</v>
      </c>
      <c r="S46">
        <f t="shared" si="1"/>
        <v>-46807649.046440281</v>
      </c>
      <c r="U46">
        <f t="shared" si="12"/>
        <v>0.83526170899999996</v>
      </c>
      <c r="V46">
        <f t="shared" si="13"/>
        <v>0.01</v>
      </c>
      <c r="W46">
        <f t="shared" si="14"/>
        <v>1.2215786658464752E-5</v>
      </c>
      <c r="X46">
        <f t="shared" si="15"/>
        <v>1.0203378841128668E-5</v>
      </c>
      <c r="Y46">
        <f t="shared" si="16"/>
        <v>1.2215786658464752E-7</v>
      </c>
      <c r="Z46">
        <f t="shared" si="17"/>
        <v>1.8902499507514369E-6</v>
      </c>
      <c r="AB46">
        <f t="shared" si="18"/>
        <v>-99.052829145491785</v>
      </c>
      <c r="AC46">
        <f t="shared" si="19"/>
        <v>-88.478156304824282</v>
      </c>
      <c r="AE46">
        <f t="shared" si="2"/>
        <v>0</v>
      </c>
      <c r="AF46">
        <f t="shared" si="26"/>
        <v>0</v>
      </c>
      <c r="AG46">
        <f t="shared" si="26"/>
        <v>-2.3628124384392961E-5</v>
      </c>
      <c r="AH46">
        <f t="shared" si="4"/>
        <v>-0.51016894205643337</v>
      </c>
      <c r="AI46">
        <f t="shared" si="23"/>
        <v>-0.51019257018081776</v>
      </c>
      <c r="AJ46">
        <f t="shared" si="6"/>
        <v>-10.574672840667503</v>
      </c>
      <c r="AK46">
        <f t="shared" si="20"/>
        <v>-6.9336980401844253</v>
      </c>
      <c r="AL46">
        <f t="shared" si="24"/>
        <v>-18.018563451032747</v>
      </c>
      <c r="AN46">
        <f t="shared" si="27"/>
        <v>0</v>
      </c>
      <c r="AO46">
        <f t="shared" si="27"/>
        <v>0</v>
      </c>
      <c r="AP46">
        <f t="shared" si="27"/>
        <v>-2.8361599223245741E-7</v>
      </c>
      <c r="AQ46">
        <f t="shared" si="27"/>
        <v>-6.1237222368395686E-3</v>
      </c>
      <c r="AR46">
        <f t="shared" si="27"/>
        <v>-6.1240058528318009E-3</v>
      </c>
      <c r="AS46">
        <f t="shared" si="27"/>
        <v>-0.12693120627977364</v>
      </c>
      <c r="AT46">
        <f t="shared" si="27"/>
        <v>-8.3227412278483029E-2</v>
      </c>
      <c r="AU46">
        <f t="shared" si="25"/>
        <v>-0.2162826244110885</v>
      </c>
      <c r="AW46">
        <v>43</v>
      </c>
      <c r="AX46">
        <f>IF(Z46&gt;0, (R46*SUMPRODUCT(K46:$K$98, X46:$X$98)-K46*$AZ$3)/Z46, 0)</f>
        <v>-46807649.046440281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1.0717252049871978E-2</v>
      </c>
      <c r="L47" s="2">
        <v>44</v>
      </c>
      <c r="M47" s="6">
        <v>0.83773177600000004</v>
      </c>
      <c r="Q47" s="4">
        <f t="shared" si="22"/>
        <v>12.5</v>
      </c>
      <c r="R47">
        <f t="shared" si="0"/>
        <v>50000</v>
      </c>
      <c r="S47">
        <f t="shared" si="1"/>
        <v>-274485244.24014223</v>
      </c>
      <c r="U47">
        <f t="shared" si="12"/>
        <v>0.83773177600000004</v>
      </c>
      <c r="V47">
        <f t="shared" si="13"/>
        <v>0.01</v>
      </c>
      <c r="W47">
        <f t="shared" si="14"/>
        <v>1.8902499507514369E-6</v>
      </c>
      <c r="X47">
        <f t="shared" si="15"/>
        <v>1.5835224483269137E-6</v>
      </c>
      <c r="Y47">
        <f t="shared" si="16"/>
        <v>1.8902499507514368E-8</v>
      </c>
      <c r="Z47">
        <f t="shared" si="17"/>
        <v>2.8782500291700881E-7</v>
      </c>
      <c r="AB47">
        <f t="shared" si="18"/>
        <v>-88.478156304824282</v>
      </c>
      <c r="AC47">
        <f t="shared" si="19"/>
        <v>-79.003716224094816</v>
      </c>
      <c r="AE47">
        <f t="shared" si="2"/>
        <v>0</v>
      </c>
      <c r="AF47">
        <f t="shared" si="26"/>
        <v>0</v>
      </c>
      <c r="AG47">
        <f t="shared" si="26"/>
        <v>-3.5978125364626103E-6</v>
      </c>
      <c r="AH47">
        <f t="shared" si="4"/>
        <v>-7.9176122416345682E-2</v>
      </c>
      <c r="AI47">
        <f t="shared" si="23"/>
        <v>-7.9179720228882144E-2</v>
      </c>
      <c r="AJ47">
        <f t="shared" si="6"/>
        <v>-9.4744400807294653</v>
      </c>
      <c r="AK47">
        <f t="shared" si="20"/>
        <v>-6.1934709413377007</v>
      </c>
      <c r="AL47">
        <f t="shared" si="24"/>
        <v>-15.747090742296049</v>
      </c>
      <c r="AN47">
        <f t="shared" si="27"/>
        <v>0</v>
      </c>
      <c r="AO47">
        <f t="shared" si="27"/>
        <v>0</v>
      </c>
      <c r="AP47">
        <f t="shared" si="27"/>
        <v>-3.8558663781459008E-8</v>
      </c>
      <c r="AQ47">
        <f t="shared" si="27"/>
        <v>-8.4855046026749545E-4</v>
      </c>
      <c r="AR47">
        <f t="shared" si="27"/>
        <v>-8.4858901893127686E-4</v>
      </c>
      <c r="AS47">
        <f t="shared" si="27"/>
        <v>-0.10153996237658709</v>
      </c>
      <c r="AT47">
        <f t="shared" si="27"/>
        <v>-6.6376989141873996E-2</v>
      </c>
      <c r="AU47">
        <f t="shared" si="25"/>
        <v>-0.16876554053739237</v>
      </c>
      <c r="AW47">
        <v>44</v>
      </c>
      <c r="AX47">
        <f>IF(Z47&gt;0, (R47*SUMPRODUCT(K47:$K$98, X47:$X$98)-K47*$AZ$3)/Z47, 0)</f>
        <v>-274485244.24014223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9.5689750445285514E-3</v>
      </c>
      <c r="L48" s="2">
        <v>45</v>
      </c>
      <c r="M48" s="6">
        <v>0.84045353700000003</v>
      </c>
      <c r="Q48" s="4">
        <f t="shared" si="22"/>
        <v>12.5</v>
      </c>
      <c r="R48">
        <f t="shared" si="0"/>
        <v>50000</v>
      </c>
      <c r="S48">
        <f t="shared" si="1"/>
        <v>-1638813038.8378177</v>
      </c>
      <c r="U48">
        <f t="shared" si="12"/>
        <v>0.84045353700000003</v>
      </c>
      <c r="V48">
        <f t="shared" si="13"/>
        <v>0.01</v>
      </c>
      <c r="W48">
        <f t="shared" si="14"/>
        <v>2.8782500291700881E-7</v>
      </c>
      <c r="X48">
        <f t="shared" si="15"/>
        <v>2.4190354173863538E-7</v>
      </c>
      <c r="Y48">
        <f t="shared" si="16"/>
        <v>2.878250029170088E-9</v>
      </c>
      <c r="Z48">
        <f t="shared" si="17"/>
        <v>4.3043211149203333E-8</v>
      </c>
      <c r="AB48">
        <f t="shared" si="18"/>
        <v>-79.003716224094816</v>
      </c>
      <c r="AC48">
        <f t="shared" si="19"/>
        <v>-70.539775664763752</v>
      </c>
      <c r="AE48">
        <f t="shared" si="2"/>
        <v>0</v>
      </c>
      <c r="AF48">
        <f t="shared" si="26"/>
        <v>0</v>
      </c>
      <c r="AG48">
        <f t="shared" si="26"/>
        <v>-5.3804013936504165E-7</v>
      </c>
      <c r="AH48">
        <f t="shared" si="4"/>
        <v>-1.2095177086931769E-2</v>
      </c>
      <c r="AI48">
        <f t="shared" si="23"/>
        <v>-1.2095715127071135E-2</v>
      </c>
      <c r="AJ48">
        <f t="shared" si="6"/>
        <v>-8.4639405593310642</v>
      </c>
      <c r="AK48">
        <f t="shared" si="20"/>
        <v>-5.5302601356866381</v>
      </c>
      <c r="AL48">
        <f t="shared" si="24"/>
        <v>-14.006296410144774</v>
      </c>
      <c r="AN48">
        <f t="shared" si="27"/>
        <v>0</v>
      </c>
      <c r="AO48">
        <f t="shared" si="27"/>
        <v>0</v>
      </c>
      <c r="AP48">
        <f t="shared" si="27"/>
        <v>-5.1484926665387475E-9</v>
      </c>
      <c r="AQ48">
        <f t="shared" si="27"/>
        <v>-1.1573844770400364E-4</v>
      </c>
      <c r="AR48">
        <f t="shared" si="27"/>
        <v>-1.1574359619667019E-4</v>
      </c>
      <c r="AS48">
        <f t="shared" si="27"/>
        <v>-8.0991235990611976E-2</v>
      </c>
      <c r="AT48">
        <f t="shared" si="27"/>
        <v>-5.2918921228136517E-2</v>
      </c>
      <c r="AU48">
        <f t="shared" si="25"/>
        <v>-0.13402590081494517</v>
      </c>
      <c r="AW48">
        <v>45</v>
      </c>
      <c r="AX48">
        <f>IF(Z48&gt;0, (R48*SUMPRODUCT(K48:$K$98, X48:$X$98)-K48*$AZ$3)/Z48, 0)</f>
        <v>-1638813038.8378177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8.5437277183290639E-3</v>
      </c>
      <c r="L49" s="2">
        <v>46</v>
      </c>
      <c r="M49" s="6">
        <v>0.84346351399999997</v>
      </c>
      <c r="Q49" s="4">
        <f t="shared" si="22"/>
        <v>12.5</v>
      </c>
      <c r="R49">
        <f t="shared" si="0"/>
        <v>50000</v>
      </c>
      <c r="S49">
        <f t="shared" si="1"/>
        <v>-9985419494.1482487</v>
      </c>
      <c r="U49">
        <f t="shared" si="12"/>
        <v>0.84346351399999997</v>
      </c>
      <c r="V49">
        <f t="shared" si="13"/>
        <v>0.01</v>
      </c>
      <c r="W49">
        <f t="shared" si="14"/>
        <v>4.3043211149203333E-8</v>
      </c>
      <c r="X49">
        <f t="shared" si="15"/>
        <v>3.6305378129751023E-8</v>
      </c>
      <c r="Y49">
        <f t="shared" si="16"/>
        <v>4.3043211149203336E-10</v>
      </c>
      <c r="Z49">
        <f t="shared" si="17"/>
        <v>6.3074009079602769E-9</v>
      </c>
      <c r="AB49">
        <f t="shared" si="18"/>
        <v>-70.539775664763752</v>
      </c>
      <c r="AC49">
        <f t="shared" si="19"/>
        <v>-62.982043983754913</v>
      </c>
      <c r="AE49">
        <f t="shared" si="2"/>
        <v>0</v>
      </c>
      <c r="AF49">
        <f t="shared" si="26"/>
        <v>0</v>
      </c>
      <c r="AG49">
        <f t="shared" si="26"/>
        <v>-7.8842511349503462E-8</v>
      </c>
      <c r="AH49">
        <f t="shared" si="4"/>
        <v>-1.8152689064875511E-3</v>
      </c>
      <c r="AI49">
        <f t="shared" si="23"/>
        <v>-1.8153477489989006E-3</v>
      </c>
      <c r="AJ49">
        <f t="shared" si="6"/>
        <v>-7.5577316810088391</v>
      </c>
      <c r="AK49">
        <f t="shared" si="20"/>
        <v>-4.9377842965334633</v>
      </c>
      <c r="AL49">
        <f t="shared" si="24"/>
        <v>-12.497331325291302</v>
      </c>
      <c r="AN49">
        <f t="shared" si="27"/>
        <v>0</v>
      </c>
      <c r="AO49">
        <f t="shared" si="27"/>
        <v>0</v>
      </c>
      <c r="AP49">
        <f t="shared" si="27"/>
        <v>-6.7360894959942651E-10</v>
      </c>
      <c r="AQ49">
        <f t="shared" si="27"/>
        <v>-1.550916327257858E-5</v>
      </c>
      <c r="AR49">
        <f t="shared" si="27"/>
        <v>-1.5509836881528178E-5</v>
      </c>
      <c r="AS49">
        <f t="shared" si="27"/>
        <v>-6.4571201650728924E-2</v>
      </c>
      <c r="AT49">
        <f t="shared" si="27"/>
        <v>-4.2187084561422929E-2</v>
      </c>
      <c r="AU49">
        <f t="shared" si="25"/>
        <v>-0.10677379604903339</v>
      </c>
      <c r="AW49">
        <v>46</v>
      </c>
      <c r="AX49">
        <f>IF(Z49&gt;0, (R49*SUMPRODUCT(K49:$K$98, X49:$X$98)-K49*$AZ$3)/Z49, 0)</f>
        <v>-9985419494.1482487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7.6283283199366633E-3</v>
      </c>
      <c r="L50" s="2">
        <v>47</v>
      </c>
      <c r="M50" s="6">
        <v>0.84645297100000005</v>
      </c>
      <c r="Q50" s="4">
        <f t="shared" si="22"/>
        <v>12.5</v>
      </c>
      <c r="R50">
        <f t="shared" si="0"/>
        <v>50000</v>
      </c>
      <c r="S50">
        <f t="shared" si="1"/>
        <v>-62108950200.059296</v>
      </c>
      <c r="U50">
        <f t="shared" si="12"/>
        <v>0.84645297100000005</v>
      </c>
      <c r="V50">
        <f t="shared" si="13"/>
        <v>0.01</v>
      </c>
      <c r="W50">
        <f t="shared" si="14"/>
        <v>6.3074009079602769E-9</v>
      </c>
      <c r="X50">
        <f t="shared" si="15"/>
        <v>5.3389182378310741E-9</v>
      </c>
      <c r="Y50">
        <f t="shared" si="16"/>
        <v>6.3074009079602772E-11</v>
      </c>
      <c r="Z50">
        <f t="shared" si="17"/>
        <v>9.0540866104959997E-10</v>
      </c>
      <c r="AB50">
        <f t="shared" si="18"/>
        <v>-62.982043983754913</v>
      </c>
      <c r="AC50">
        <f t="shared" si="19"/>
        <v>-56.233981439831972</v>
      </c>
      <c r="AE50">
        <f t="shared" si="2"/>
        <v>0</v>
      </c>
      <c r="AF50">
        <f t="shared" si="26"/>
        <v>0</v>
      </c>
      <c r="AG50">
        <f t="shared" si="26"/>
        <v>-1.131760826312E-8</v>
      </c>
      <c r="AH50">
        <f t="shared" si="4"/>
        <v>-2.6694591189155368E-4</v>
      </c>
      <c r="AI50">
        <f t="shared" si="23"/>
        <v>-2.6695722949981679E-4</v>
      </c>
      <c r="AJ50">
        <f t="shared" si="6"/>
        <v>-6.7480625439229414</v>
      </c>
      <c r="AK50">
        <f t="shared" si="20"/>
        <v>-4.4087430788628446</v>
      </c>
      <c r="AL50">
        <f t="shared" si="24"/>
        <v>-11.157072580015285</v>
      </c>
      <c r="AN50">
        <f t="shared" si="27"/>
        <v>0</v>
      </c>
      <c r="AO50">
        <f t="shared" si="27"/>
        <v>0</v>
      </c>
      <c r="AP50">
        <f t="shared" si="27"/>
        <v>-8.633443162750749E-11</v>
      </c>
      <c r="AQ50">
        <f t="shared" si="27"/>
        <v>-2.0363510595736562E-6</v>
      </c>
      <c r="AR50">
        <f t="shared" si="27"/>
        <v>-2.0364373940052838E-6</v>
      </c>
      <c r="AS50">
        <f t="shared" si="27"/>
        <v>-5.1476436608511214E-2</v>
      </c>
      <c r="AT50">
        <f t="shared" si="27"/>
        <v>-3.3631339683814196E-2</v>
      </c>
      <c r="AU50">
        <f t="shared" si="25"/>
        <v>-8.5109812729719417E-2</v>
      </c>
      <c r="AW50">
        <v>47</v>
      </c>
      <c r="AX50">
        <f>IF(Z50&gt;0, (R50*SUMPRODUCT(K50:$K$98, X50:$X$98)-K50*$AZ$3)/Z50, 0)</f>
        <v>-62108950200.059296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6.8110074285148772E-3</v>
      </c>
      <c r="L51" s="2">
        <v>48</v>
      </c>
      <c r="M51" s="6">
        <v>0.84968151000000003</v>
      </c>
      <c r="Q51" s="4">
        <f t="shared" si="22"/>
        <v>12.5</v>
      </c>
      <c r="R51">
        <f t="shared" si="0"/>
        <v>50000</v>
      </c>
      <c r="S51">
        <f t="shared" si="1"/>
        <v>-395203952053.33997</v>
      </c>
      <c r="U51">
        <f t="shared" si="12"/>
        <v>0.84968151000000003</v>
      </c>
      <c r="V51">
        <f t="shared" si="13"/>
        <v>0.01</v>
      </c>
      <c r="W51">
        <f t="shared" si="14"/>
        <v>9.0540866104959997E-10</v>
      </c>
      <c r="X51">
        <f t="shared" si="15"/>
        <v>7.6930899828770232E-10</v>
      </c>
      <c r="Y51">
        <f t="shared" si="16"/>
        <v>9.0540866104960002E-12</v>
      </c>
      <c r="Z51">
        <f t="shared" si="17"/>
        <v>1.2704557615140165E-10</v>
      </c>
      <c r="AB51">
        <f t="shared" si="18"/>
        <v>-56.233981439831972</v>
      </c>
      <c r="AC51">
        <f t="shared" si="19"/>
        <v>-50.208913785927493</v>
      </c>
      <c r="AE51">
        <f t="shared" si="2"/>
        <v>0</v>
      </c>
      <c r="AF51">
        <f t="shared" si="26"/>
        <v>0</v>
      </c>
      <c r="AG51">
        <f t="shared" si="26"/>
        <v>-1.5880697018925208E-9</v>
      </c>
      <c r="AH51">
        <f t="shared" si="4"/>
        <v>-3.8465449914385118E-5</v>
      </c>
      <c r="AI51">
        <f t="shared" si="23"/>
        <v>-3.8467037984087009E-5</v>
      </c>
      <c r="AJ51">
        <f t="shared" si="6"/>
        <v>-6.025067653904479</v>
      </c>
      <c r="AK51">
        <f t="shared" si="20"/>
        <v>-3.9363787007882385</v>
      </c>
      <c r="AL51">
        <f t="shared" si="24"/>
        <v>-9.9614848217307017</v>
      </c>
      <c r="AN51">
        <f t="shared" si="27"/>
        <v>0</v>
      </c>
      <c r="AO51">
        <f t="shared" si="27"/>
        <v>0</v>
      </c>
      <c r="AP51">
        <f t="shared" si="27"/>
        <v>-1.0816354536589365E-11</v>
      </c>
      <c r="AQ51">
        <f t="shared" si="27"/>
        <v>-2.61988465108044E-7</v>
      </c>
      <c r="AR51">
        <f t="shared" si="27"/>
        <v>-2.6199928146258055E-7</v>
      </c>
      <c r="AS51">
        <f t="shared" si="27"/>
        <v>-4.1036780548048109E-2</v>
      </c>
      <c r="AT51">
        <f t="shared" si="27"/>
        <v>-2.6810704572516435E-2</v>
      </c>
      <c r="AU51">
        <f t="shared" si="25"/>
        <v>-6.7847747119846008E-2</v>
      </c>
      <c r="AW51">
        <v>48</v>
      </c>
      <c r="AX51">
        <f>IF(Z51&gt;0, (R51*SUMPRODUCT(K51:$K$98, X51:$X$98)-K51*$AZ$3)/Z51, 0)</f>
        <v>-395203952053.33997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6.0812566326025686E-3</v>
      </c>
      <c r="L52" s="2">
        <v>49</v>
      </c>
      <c r="M52" s="6">
        <v>0.85306441600000005</v>
      </c>
      <c r="Q52" s="4">
        <f t="shared" si="22"/>
        <v>12.5</v>
      </c>
      <c r="R52">
        <f t="shared" si="0"/>
        <v>50000</v>
      </c>
      <c r="S52">
        <f t="shared" si="1"/>
        <v>-2576836954854.2402</v>
      </c>
      <c r="U52">
        <f t="shared" si="12"/>
        <v>0.85306441600000005</v>
      </c>
      <c r="V52">
        <f t="shared" si="13"/>
        <v>0.01</v>
      </c>
      <c r="W52">
        <f t="shared" si="14"/>
        <v>1.2704557615140165E-10</v>
      </c>
      <c r="X52">
        <f t="shared" si="15"/>
        <v>1.0837806022497898E-10</v>
      </c>
      <c r="Y52">
        <f t="shared" si="16"/>
        <v>1.2704557615140167E-12</v>
      </c>
      <c r="Z52">
        <f t="shared" si="17"/>
        <v>1.7397060164908655E-11</v>
      </c>
      <c r="AB52">
        <f t="shared" si="18"/>
        <v>-50.208913785927493</v>
      </c>
      <c r="AC52">
        <f t="shared" si="19"/>
        <v>-44.829387538759221</v>
      </c>
      <c r="AE52">
        <f t="shared" si="2"/>
        <v>0</v>
      </c>
      <c r="AF52">
        <f t="shared" si="26"/>
        <v>0</v>
      </c>
      <c r="AG52">
        <f t="shared" si="26"/>
        <v>-2.1746325206135817E-10</v>
      </c>
      <c r="AH52">
        <f t="shared" si="4"/>
        <v>-5.4189030112489488E-6</v>
      </c>
      <c r="AI52">
        <f t="shared" si="23"/>
        <v>-5.4191204745010105E-6</v>
      </c>
      <c r="AJ52">
        <f t="shared" si="6"/>
        <v>-5.3795262471682719</v>
      </c>
      <c r="AK52">
        <f t="shared" si="20"/>
        <v>-3.5146239650149247</v>
      </c>
      <c r="AL52">
        <f t="shared" si="24"/>
        <v>-8.8941556313036703</v>
      </c>
      <c r="AN52">
        <f t="shared" si="27"/>
        <v>0</v>
      </c>
      <c r="AO52">
        <f t="shared" si="27"/>
        <v>0</v>
      </c>
      <c r="AP52">
        <f t="shared" si="27"/>
        <v>-1.3224498439454586E-12</v>
      </c>
      <c r="AQ52">
        <f t="shared" si="27"/>
        <v>-3.2953739878587702E-8</v>
      </c>
      <c r="AR52">
        <f t="shared" si="27"/>
        <v>-3.2955062328431651E-8</v>
      </c>
      <c r="AS52">
        <f t="shared" si="27"/>
        <v>-3.2714279670851658E-2</v>
      </c>
      <c r="AT52">
        <f t="shared" si="27"/>
        <v>-2.1373330298350948E-2</v>
      </c>
      <c r="AU52">
        <f t="shared" si="25"/>
        <v>-5.4087642924264934E-2</v>
      </c>
      <c r="AW52">
        <v>49</v>
      </c>
      <c r="AX52">
        <f>IF(Z52&gt;0, (R52*SUMPRODUCT(K52:$K$98, X52:$X$98)-K52*$AZ$3)/Z52, 0)</f>
        <v>-2576836954854.2402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5.4296934219665791E-3</v>
      </c>
      <c r="L53" s="2">
        <v>50</v>
      </c>
      <c r="M53" s="6">
        <v>0.856559709</v>
      </c>
      <c r="Q53" s="4">
        <f t="shared" si="22"/>
        <v>12.5</v>
      </c>
      <c r="R53">
        <f t="shared" si="0"/>
        <v>50000</v>
      </c>
      <c r="S53">
        <f t="shared" si="1"/>
        <v>-17241773571842.949</v>
      </c>
      <c r="U53">
        <f t="shared" si="12"/>
        <v>0.856559709</v>
      </c>
      <c r="V53">
        <f t="shared" si="13"/>
        <v>0.01</v>
      </c>
      <c r="W53">
        <f t="shared" si="14"/>
        <v>1.7397060164908655E-11</v>
      </c>
      <c r="X53">
        <f t="shared" si="15"/>
        <v>1.490162079230965E-11</v>
      </c>
      <c r="Y53">
        <f t="shared" si="16"/>
        <v>1.7397060164908654E-13</v>
      </c>
      <c r="Z53">
        <f t="shared" si="17"/>
        <v>2.3214687709499176E-12</v>
      </c>
      <c r="AB53">
        <f t="shared" si="18"/>
        <v>-44.829387538759221</v>
      </c>
      <c r="AC53">
        <f t="shared" si="19"/>
        <v>-40.026238902823025</v>
      </c>
      <c r="AE53">
        <f t="shared" si="2"/>
        <v>0</v>
      </c>
      <c r="AF53">
        <f t="shared" si="26"/>
        <v>0</v>
      </c>
      <c r="AG53">
        <f t="shared" si="26"/>
        <v>-2.901835963687397E-11</v>
      </c>
      <c r="AH53">
        <f t="shared" si="4"/>
        <v>-7.4508103961548252E-7</v>
      </c>
      <c r="AI53">
        <f t="shared" si="23"/>
        <v>-7.4511005797511939E-7</v>
      </c>
      <c r="AJ53">
        <f t="shared" si="6"/>
        <v>-4.8031486359361963</v>
      </c>
      <c r="AK53">
        <f t="shared" si="20"/>
        <v>-3.1380571277131457</v>
      </c>
      <c r="AL53">
        <f t="shared" si="24"/>
        <v>-7.9412065087594002</v>
      </c>
      <c r="AN53">
        <f t="shared" si="27"/>
        <v>0</v>
      </c>
      <c r="AO53">
        <f t="shared" si="27"/>
        <v>0</v>
      </c>
      <c r="AP53">
        <f t="shared" si="27"/>
        <v>-1.5756079643659508E-13</v>
      </c>
      <c r="AQ53">
        <f t="shared" si="27"/>
        <v>-4.0455616196322057E-9</v>
      </c>
      <c r="AR53">
        <f t="shared" si="27"/>
        <v>-4.0457191804286421E-9</v>
      </c>
      <c r="AS53">
        <f t="shared" si="27"/>
        <v>-2.6079624553270512E-2</v>
      </c>
      <c r="AT53">
        <f t="shared" si="27"/>
        <v>-1.7038688144099406E-2</v>
      </c>
      <c r="AU53">
        <f t="shared" si="25"/>
        <v>-4.3118316743089101E-2</v>
      </c>
      <c r="AW53">
        <v>50</v>
      </c>
      <c r="AX53">
        <f>IF(Z53&gt;0, (R53*SUMPRODUCT(K53:$K$98, X53:$X$98)-K53*$AZ$3)/Z53, 0)</f>
        <v>-17241773571842.949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4.8479405553273026E-3</v>
      </c>
      <c r="L54" s="2">
        <v>51</v>
      </c>
      <c r="M54" s="6">
        <v>0.86031008399999997</v>
      </c>
      <c r="Q54" s="4">
        <f t="shared" si="22"/>
        <v>12.5</v>
      </c>
      <c r="R54">
        <f t="shared" si="0"/>
        <v>50000</v>
      </c>
      <c r="S54">
        <f t="shared" si="1"/>
        <v>-118701909643276.98</v>
      </c>
      <c r="U54">
        <f t="shared" si="12"/>
        <v>0.86031008399999997</v>
      </c>
      <c r="V54">
        <f t="shared" si="13"/>
        <v>0.01</v>
      </c>
      <c r="W54">
        <f t="shared" si="14"/>
        <v>2.3214687709499176E-12</v>
      </c>
      <c r="X54">
        <f t="shared" si="15"/>
        <v>1.9971829933393005E-12</v>
      </c>
      <c r="Y54">
        <f t="shared" si="16"/>
        <v>2.3214687709499177E-14</v>
      </c>
      <c r="Z54">
        <f t="shared" si="17"/>
        <v>3.0107108990111798E-13</v>
      </c>
      <c r="AB54">
        <f t="shared" si="18"/>
        <v>-40.026238902823025</v>
      </c>
      <c r="AC54">
        <f t="shared" si="19"/>
        <v>-35.737713309645429</v>
      </c>
      <c r="AE54">
        <f t="shared" si="2"/>
        <v>0</v>
      </c>
      <c r="AF54">
        <f t="shared" si="26"/>
        <v>0</v>
      </c>
      <c r="AG54">
        <f t="shared" si="26"/>
        <v>-3.7633886237639747E-12</v>
      </c>
      <c r="AH54">
        <f t="shared" si="4"/>
        <v>-9.9859149666965024E-8</v>
      </c>
      <c r="AI54">
        <f t="shared" si="23"/>
        <v>-9.9862913055588788E-8</v>
      </c>
      <c r="AJ54">
        <f t="shared" si="6"/>
        <v>-4.2885255931775959</v>
      </c>
      <c r="AK54">
        <f t="shared" si="20"/>
        <v>-2.8018367231976118</v>
      </c>
      <c r="AL54">
        <f t="shared" si="24"/>
        <v>-7.0903624162381211</v>
      </c>
      <c r="AN54">
        <f t="shared" si="27"/>
        <v>0</v>
      </c>
      <c r="AO54">
        <f t="shared" si="27"/>
        <v>0</v>
      </c>
      <c r="AP54">
        <f t="shared" si="27"/>
        <v>-1.8244684334602777E-14</v>
      </c>
      <c r="AQ54">
        <f t="shared" si="27"/>
        <v>-4.8411122149097863E-10</v>
      </c>
      <c r="AR54">
        <f t="shared" si="27"/>
        <v>-4.8412946617531328E-10</v>
      </c>
      <c r="AS54">
        <f t="shared" si="27"/>
        <v>-2.0790517145724743E-2</v>
      </c>
      <c r="AT54">
        <f t="shared" si="27"/>
        <v>-1.358313787979506E-2</v>
      </c>
      <c r="AU54">
        <f t="shared" si="25"/>
        <v>-3.437365550964927E-2</v>
      </c>
      <c r="AW54">
        <v>51</v>
      </c>
      <c r="AX54">
        <f>IF(Z54&gt;0, (R54*SUMPRODUCT(K54:$K$98, X54:$X$98)-K54*$AZ$3)/Z54, 0)</f>
        <v>-118701909643276.98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4.3285183529708053E-3</v>
      </c>
      <c r="L55" s="2">
        <v>52</v>
      </c>
      <c r="M55" s="6">
        <v>0.86416701100000004</v>
      </c>
      <c r="Q55" s="4">
        <f t="shared" si="22"/>
        <v>12.5</v>
      </c>
      <c r="R55">
        <f t="shared" si="0"/>
        <v>50000</v>
      </c>
      <c r="S55">
        <f t="shared" si="1"/>
        <v>-842258049653386.75</v>
      </c>
      <c r="U55">
        <f t="shared" si="12"/>
        <v>0.86416701100000004</v>
      </c>
      <c r="V55">
        <f t="shared" si="13"/>
        <v>0.01</v>
      </c>
      <c r="W55">
        <f t="shared" si="14"/>
        <v>3.0107108990111798E-13</v>
      </c>
      <c r="X55">
        <f t="shared" si="15"/>
        <v>2.601757038583614E-13</v>
      </c>
      <c r="Y55">
        <f t="shared" si="16"/>
        <v>3.01071089901118E-15</v>
      </c>
      <c r="Z55">
        <f t="shared" si="17"/>
        <v>3.7884675143745404E-14</v>
      </c>
      <c r="AB55">
        <f t="shared" si="18"/>
        <v>-35.737713309645429</v>
      </c>
      <c r="AC55">
        <f t="shared" si="19"/>
        <v>-31.908672598323143</v>
      </c>
      <c r="AE55">
        <f t="shared" si="2"/>
        <v>0</v>
      </c>
      <c r="AF55">
        <f t="shared" si="26"/>
        <v>0</v>
      </c>
      <c r="AG55">
        <f t="shared" si="26"/>
        <v>-4.735584392968175E-13</v>
      </c>
      <c r="AH55">
        <f t="shared" si="4"/>
        <v>-1.300878519291807E-8</v>
      </c>
      <c r="AI55">
        <f t="shared" si="23"/>
        <v>-1.3009258751357367E-8</v>
      </c>
      <c r="AJ55">
        <f t="shared" si="6"/>
        <v>-3.8290407113222855</v>
      </c>
      <c r="AK55">
        <f t="shared" si="20"/>
        <v>-2.5016399316751801</v>
      </c>
      <c r="AL55">
        <f t="shared" si="24"/>
        <v>-6.3306806560067237</v>
      </c>
      <c r="AN55">
        <f t="shared" si="27"/>
        <v>0</v>
      </c>
      <c r="AO55">
        <f t="shared" si="27"/>
        <v>0</v>
      </c>
      <c r="AP55">
        <f t="shared" si="27"/>
        <v>-2.0498063957004855E-15</v>
      </c>
      <c r="AQ55">
        <f t="shared" si="27"/>
        <v>-5.6308765457400727E-11</v>
      </c>
      <c r="AR55">
        <f t="shared" si="27"/>
        <v>-5.6310815263796424E-11</v>
      </c>
      <c r="AS55">
        <f t="shared" si="27"/>
        <v>-1.6574072993230899E-2</v>
      </c>
      <c r="AT55">
        <f t="shared" si="27"/>
        <v>-1.0828394356780648E-2</v>
      </c>
      <c r="AU55">
        <f t="shared" si="25"/>
        <v>-2.7402467406322361E-2</v>
      </c>
      <c r="AW55">
        <v>52</v>
      </c>
      <c r="AX55">
        <f>IF(Z55&gt;0, (R55*SUMPRODUCT(K55:$K$98, X55:$X$98)-K55*$AZ$3)/Z55, 0)</f>
        <v>-842258049653386.75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3.8647485294382188E-3</v>
      </c>
      <c r="L56" s="2">
        <v>53</v>
      </c>
      <c r="M56" s="6">
        <v>0.86825209999999997</v>
      </c>
      <c r="Q56" s="4">
        <f t="shared" si="22"/>
        <v>12.5</v>
      </c>
      <c r="R56">
        <f t="shared" si="0"/>
        <v>50000</v>
      </c>
      <c r="S56">
        <f t="shared" si="1"/>
        <v>-6176830284245227</v>
      </c>
      <c r="U56">
        <f t="shared" si="12"/>
        <v>0.86825209999999997</v>
      </c>
      <c r="V56">
        <f t="shared" si="13"/>
        <v>0.01</v>
      </c>
      <c r="W56">
        <f t="shared" si="14"/>
        <v>3.7884675143745404E-14</v>
      </c>
      <c r="X56">
        <f t="shared" si="15"/>
        <v>3.2893448751374749E-14</v>
      </c>
      <c r="Y56">
        <f t="shared" si="16"/>
        <v>3.7884675143745404E-16</v>
      </c>
      <c r="Z56">
        <f t="shared" si="17"/>
        <v>4.6123796409332006E-15</v>
      </c>
      <c r="AB56">
        <f t="shared" si="18"/>
        <v>-31.908672598323143</v>
      </c>
      <c r="AC56">
        <f t="shared" si="19"/>
        <v>-28.48988624855232</v>
      </c>
      <c r="AE56">
        <f t="shared" si="2"/>
        <v>0</v>
      </c>
      <c r="AF56">
        <f t="shared" si="26"/>
        <v>0</v>
      </c>
      <c r="AG56">
        <f t="shared" si="26"/>
        <v>-5.7654745511665012E-14</v>
      </c>
      <c r="AH56">
        <f t="shared" si="4"/>
        <v>-1.6446724375687375E-9</v>
      </c>
      <c r="AI56">
        <f t="shared" si="23"/>
        <v>-1.6447300923142491E-9</v>
      </c>
      <c r="AJ56">
        <f t="shared" si="6"/>
        <v>-3.4187863497708229</v>
      </c>
      <c r="AK56">
        <f t="shared" si="20"/>
        <v>-2.2336070818826204</v>
      </c>
      <c r="AL56">
        <f t="shared" si="24"/>
        <v>-5.6523934332981733</v>
      </c>
      <c r="AN56">
        <f t="shared" si="27"/>
        <v>0</v>
      </c>
      <c r="AO56">
        <f t="shared" si="27"/>
        <v>0</v>
      </c>
      <c r="AP56">
        <f t="shared" si="27"/>
        <v>-2.2282109293134208E-16</v>
      </c>
      <c r="AQ56">
        <f t="shared" si="27"/>
        <v>-6.356245384501349E-12</v>
      </c>
      <c r="AR56">
        <f t="shared" si="27"/>
        <v>-6.3564682055942803E-12</v>
      </c>
      <c r="AS56">
        <f t="shared" si="27"/>
        <v>-1.3212749517740244E-2</v>
      </c>
      <c r="AT56">
        <f t="shared" si="27"/>
        <v>-8.6323296850486491E-3</v>
      </c>
      <c r="AU56">
        <f t="shared" si="25"/>
        <v>-2.1845079209145361E-2</v>
      </c>
      <c r="AW56">
        <v>53</v>
      </c>
      <c r="AX56">
        <f>IF(Z56&gt;0, (R56*SUMPRODUCT(K56:$K$98, X56:$X$98)-K56*$AZ$3)/Z56, 0)</f>
        <v>-6176830284245227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3.4506683298555522E-3</v>
      </c>
      <c r="L57" s="2">
        <v>54</v>
      </c>
      <c r="M57" s="6">
        <v>0.87257664800000001</v>
      </c>
      <c r="Q57" s="4">
        <f t="shared" si="22"/>
        <v>12.5</v>
      </c>
      <c r="R57">
        <f t="shared" si="0"/>
        <v>50000</v>
      </c>
      <c r="S57">
        <f t="shared" si="1"/>
        <v>-4.6967038034358616E+16</v>
      </c>
      <c r="U57">
        <f t="shared" si="12"/>
        <v>0.87257664800000001</v>
      </c>
      <c r="V57">
        <f t="shared" si="13"/>
        <v>0.01</v>
      </c>
      <c r="W57">
        <f t="shared" si="14"/>
        <v>4.6123796409332006E-15</v>
      </c>
      <c r="X57">
        <f t="shared" si="15"/>
        <v>4.0246547663889359E-15</v>
      </c>
      <c r="Y57">
        <f t="shared" si="16"/>
        <v>4.612379640933201E-17</v>
      </c>
      <c r="Z57">
        <f t="shared" si="17"/>
        <v>5.4160107813493271E-16</v>
      </c>
      <c r="AB57">
        <f t="shared" si="18"/>
        <v>-28.48988624855232</v>
      </c>
      <c r="AC57">
        <f t="shared" si="19"/>
        <v>-25.437398436213016</v>
      </c>
      <c r="AE57">
        <f t="shared" si="2"/>
        <v>0</v>
      </c>
      <c r="AF57">
        <f t="shared" si="26"/>
        <v>0</v>
      </c>
      <c r="AG57">
        <f t="shared" si="26"/>
        <v>-6.7700134766866587E-15</v>
      </c>
      <c r="AH57">
        <f t="shared" si="4"/>
        <v>-2.0123273831944679E-10</v>
      </c>
      <c r="AI57">
        <f t="shared" si="23"/>
        <v>-2.0123950833292347E-10</v>
      </c>
      <c r="AJ57">
        <f t="shared" si="6"/>
        <v>-3.0524878123393044</v>
      </c>
      <c r="AK57">
        <f t="shared" si="20"/>
        <v>-1.9942920373986626</v>
      </c>
      <c r="AL57">
        <f t="shared" si="24"/>
        <v>-5.046779849939206</v>
      </c>
      <c r="AN57">
        <f t="shared" si="27"/>
        <v>0</v>
      </c>
      <c r="AO57">
        <f t="shared" si="27"/>
        <v>0</v>
      </c>
      <c r="AP57">
        <f t="shared" si="27"/>
        <v>-2.3361071096697933E-17</v>
      </c>
      <c r="AQ57">
        <f t="shared" si="27"/>
        <v>-6.9438743704902487E-13</v>
      </c>
      <c r="AR57">
        <f t="shared" si="27"/>
        <v>-6.9441079812012152E-13</v>
      </c>
      <c r="AS57">
        <f t="shared" si="27"/>
        <v>-1.0533123021309296E-2</v>
      </c>
      <c r="AT57">
        <f t="shared" si="27"/>
        <v>-6.8816403739346693E-3</v>
      </c>
      <c r="AU57">
        <f t="shared" si="25"/>
        <v>-1.7414763395938376E-2</v>
      </c>
      <c r="AW57">
        <v>54</v>
      </c>
      <c r="AX57">
        <f>IF(Z57&gt;0, (R57*SUMPRODUCT(K57:$K$98, X57:$X$98)-K57*$AZ$3)/Z57, 0)</f>
        <v>-4.6967038034358616E+16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3.0809538659424571E-3</v>
      </c>
      <c r="L58" s="2">
        <v>55</v>
      </c>
      <c r="M58" s="6">
        <v>0.87698101399999995</v>
      </c>
      <c r="Q58" s="4">
        <f t="shared" si="22"/>
        <v>12.5</v>
      </c>
      <c r="R58">
        <f t="shared" si="0"/>
        <v>50000</v>
      </c>
      <c r="S58">
        <f t="shared" si="1"/>
        <v>-3.7104257321704621E+17</v>
      </c>
      <c r="U58">
        <f t="shared" si="12"/>
        <v>0.87698101399999995</v>
      </c>
      <c r="V58">
        <f t="shared" si="13"/>
        <v>0.01</v>
      </c>
      <c r="W58">
        <f t="shared" si="14"/>
        <v>5.4160107813493271E-16</v>
      </c>
      <c r="X58">
        <f t="shared" si="15"/>
        <v>4.7497386268626653E-16</v>
      </c>
      <c r="Y58">
        <f t="shared" si="16"/>
        <v>5.416010781349327E-18</v>
      </c>
      <c r="Z58">
        <f t="shared" si="17"/>
        <v>6.1211204667316863E-17</v>
      </c>
      <c r="AB58">
        <f t="shared" si="18"/>
        <v>-25.437398436213016</v>
      </c>
      <c r="AC58">
        <f t="shared" si="19"/>
        <v>-22.711962889476517</v>
      </c>
      <c r="AE58">
        <f t="shared" si="2"/>
        <v>0</v>
      </c>
      <c r="AF58">
        <f t="shared" si="26"/>
        <v>0</v>
      </c>
      <c r="AG58">
        <f t="shared" si="26"/>
        <v>-7.651400583414608E-16</v>
      </c>
      <c r="AH58">
        <f t="shared" si="4"/>
        <v>-2.3748693134313326E-11</v>
      </c>
      <c r="AI58">
        <f t="shared" si="23"/>
        <v>-2.3749458274371669E-11</v>
      </c>
      <c r="AJ58">
        <f t="shared" si="6"/>
        <v>-2.7254355467364988</v>
      </c>
      <c r="AK58">
        <f t="shared" si="20"/>
        <v>-1.7806178905349113</v>
      </c>
      <c r="AL58">
        <f t="shared" si="24"/>
        <v>-4.5060534372951597</v>
      </c>
      <c r="AN58">
        <f t="shared" si="27"/>
        <v>0</v>
      </c>
      <c r="AO58">
        <f t="shared" si="27"/>
        <v>0</v>
      </c>
      <c r="AP58">
        <f t="shared" si="27"/>
        <v>-2.3573612207345607E-18</v>
      </c>
      <c r="AQ58">
        <f t="shared" si="27"/>
        <v>-7.3168627923243733E-14</v>
      </c>
      <c r="AR58">
        <f t="shared" si="27"/>
        <v>-7.3170985284464465E-14</v>
      </c>
      <c r="AS58">
        <f t="shared" si="27"/>
        <v>-8.3969411840948104E-3</v>
      </c>
      <c r="AT58">
        <f t="shared" si="27"/>
        <v>-5.4860015736098375E-3</v>
      </c>
      <c r="AU58">
        <f t="shared" si="25"/>
        <v>-1.388294275777782E-2</v>
      </c>
      <c r="AW58">
        <v>55</v>
      </c>
      <c r="AX58">
        <f>IF(Z58&gt;0, (R58*SUMPRODUCT(K58:$K$98, X58:$X$98)-K58*$AZ$3)/Z58, 0)</f>
        <v>-3.7104257321704621E+17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2.7508516660200506E-3</v>
      </c>
      <c r="L59" s="2">
        <v>56</v>
      </c>
      <c r="M59" s="6">
        <v>0.88158379899999995</v>
      </c>
      <c r="Q59" s="4">
        <f t="shared" si="22"/>
        <v>12.5</v>
      </c>
      <c r="R59">
        <f t="shared" si="0"/>
        <v>50000</v>
      </c>
      <c r="S59">
        <f t="shared" si="1"/>
        <v>-3.0557057777825567E+18</v>
      </c>
      <c r="U59">
        <f t="shared" si="12"/>
        <v>0.88158379899999995</v>
      </c>
      <c r="V59">
        <f t="shared" si="13"/>
        <v>0.01</v>
      </c>
      <c r="W59">
        <f t="shared" si="14"/>
        <v>6.1211204667316863E-17</v>
      </c>
      <c r="X59">
        <f t="shared" si="15"/>
        <v>5.3962806351979728E-17</v>
      </c>
      <c r="Y59">
        <f t="shared" si="16"/>
        <v>6.1211204667316868E-19</v>
      </c>
      <c r="Z59">
        <f t="shared" si="17"/>
        <v>6.6362862686639668E-18</v>
      </c>
      <c r="AB59">
        <f t="shared" si="18"/>
        <v>-22.711962889476517</v>
      </c>
      <c r="AC59">
        <f t="shared" si="19"/>
        <v>-20.278538294175526</v>
      </c>
      <c r="AE59">
        <f t="shared" si="2"/>
        <v>0</v>
      </c>
      <c r="AF59">
        <f t="shared" si="26"/>
        <v>0</v>
      </c>
      <c r="AG59">
        <f t="shared" si="26"/>
        <v>-8.2953578358299591E-17</v>
      </c>
      <c r="AH59">
        <f t="shared" si="4"/>
        <v>-2.6981403175989863E-12</v>
      </c>
      <c r="AI59">
        <f t="shared" si="23"/>
        <v>-2.6982232711773444E-12</v>
      </c>
      <c r="AJ59">
        <f t="shared" si="6"/>
        <v>-2.4334245953009912</v>
      </c>
      <c r="AK59">
        <f t="shared" si="20"/>
        <v>-1.5898374022633563</v>
      </c>
      <c r="AL59">
        <f t="shared" si="24"/>
        <v>-4.0232619975670456</v>
      </c>
      <c r="AN59">
        <f t="shared" si="27"/>
        <v>0</v>
      </c>
      <c r="AO59">
        <f t="shared" si="27"/>
        <v>0</v>
      </c>
      <c r="AP59">
        <f t="shared" si="27"/>
        <v>-2.2819298922925327E-19</v>
      </c>
      <c r="AQ59">
        <f t="shared" si="27"/>
        <v>-7.4221837878230401E-15</v>
      </c>
      <c r="AR59">
        <f t="shared" si="27"/>
        <v>-7.4224119808122691E-15</v>
      </c>
      <c r="AS59">
        <f t="shared" si="27"/>
        <v>-6.6939901021178996E-3</v>
      </c>
      <c r="AT59">
        <f t="shared" si="27"/>
        <v>-4.3734068667171432E-3</v>
      </c>
      <c r="AU59">
        <f t="shared" si="25"/>
        <v>-1.1067396968842465E-2</v>
      </c>
      <c r="AW59">
        <v>56</v>
      </c>
      <c r="AX59">
        <f>IF(Z59&gt;0, (R59*SUMPRODUCT(K59:$K$98, X59:$X$98)-K59*$AZ$3)/Z59, 0)</f>
        <v>-3.0557057777825567E+18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2.4561175589464736E-3</v>
      </c>
      <c r="L60" s="2">
        <v>57</v>
      </c>
      <c r="M60" s="6">
        <v>0.88621764599999997</v>
      </c>
      <c r="Q60" s="4">
        <f t="shared" si="22"/>
        <v>12.5</v>
      </c>
      <c r="R60">
        <f t="shared" si="0"/>
        <v>50000</v>
      </c>
      <c r="S60">
        <f t="shared" si="1"/>
        <v>-2.6288753579081433E+19</v>
      </c>
      <c r="U60">
        <f t="shared" si="12"/>
        <v>0.88621764599999997</v>
      </c>
      <c r="V60">
        <f t="shared" si="13"/>
        <v>0.01</v>
      </c>
      <c r="W60">
        <f t="shared" si="14"/>
        <v>6.6362862686639668E-18</v>
      </c>
      <c r="X60">
        <f t="shared" si="15"/>
        <v>5.881193995197504E-18</v>
      </c>
      <c r="Y60">
        <f t="shared" si="16"/>
        <v>6.6362862686639674E-20</v>
      </c>
      <c r="Z60">
        <f t="shared" si="17"/>
        <v>6.8872941077982313E-19</v>
      </c>
      <c r="AB60">
        <f t="shared" si="18"/>
        <v>-20.278538294175526</v>
      </c>
      <c r="AC60">
        <f t="shared" si="19"/>
        <v>-18.105837762656723</v>
      </c>
      <c r="AE60">
        <f t="shared" si="2"/>
        <v>0</v>
      </c>
      <c r="AF60">
        <f t="shared" si="26"/>
        <v>0</v>
      </c>
      <c r="AG60">
        <f t="shared" si="26"/>
        <v>-8.6091176347477885E-18</v>
      </c>
      <c r="AH60">
        <f t="shared" si="4"/>
        <v>-2.9405969975987522E-13</v>
      </c>
      <c r="AI60">
        <f t="shared" si="23"/>
        <v>-2.9406830887750999E-13</v>
      </c>
      <c r="AJ60">
        <f t="shared" si="6"/>
        <v>-2.172700531518803</v>
      </c>
      <c r="AK60">
        <f t="shared" si="20"/>
        <v>-1.419497680592287</v>
      </c>
      <c r="AL60">
        <f t="shared" si="24"/>
        <v>-3.5921982121113842</v>
      </c>
      <c r="AN60">
        <f t="shared" si="27"/>
        <v>0</v>
      </c>
      <c r="AO60">
        <f t="shared" si="27"/>
        <v>0</v>
      </c>
      <c r="AP60">
        <f t="shared" si="27"/>
        <v>-2.1145004989739776E-20</v>
      </c>
      <c r="AQ60">
        <f t="shared" si="27"/>
        <v>-7.2224519195875763E-16</v>
      </c>
      <c r="AR60">
        <f t="shared" si="27"/>
        <v>-7.2226633696374741E-16</v>
      </c>
      <c r="AS60">
        <f t="shared" si="27"/>
        <v>-5.336407925795668E-3</v>
      </c>
      <c r="AT60">
        <f t="shared" si="27"/>
        <v>-3.486453178186509E-3</v>
      </c>
      <c r="AU60">
        <f t="shared" si="25"/>
        <v>-8.8228611039829E-3</v>
      </c>
      <c r="AW60">
        <v>57</v>
      </c>
      <c r="AX60">
        <f>IF(Z60&gt;0, (R60*SUMPRODUCT(K60:$K$98, X60:$X$98)-K60*$AZ$3)/Z60, 0)</f>
        <v>-2.6288753579081433E+19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2.1929621062022086E-3</v>
      </c>
      <c r="L61" s="2">
        <v>58</v>
      </c>
      <c r="M61" s="6">
        <v>0.89077562700000001</v>
      </c>
      <c r="Q61" s="4">
        <f t="shared" si="22"/>
        <v>12.5</v>
      </c>
      <c r="R61">
        <f t="shared" si="0"/>
        <v>50000</v>
      </c>
      <c r="S61">
        <f t="shared" si="1"/>
        <v>-2.3655580479096753E+20</v>
      </c>
      <c r="U61">
        <f t="shared" si="12"/>
        <v>0.89077562700000001</v>
      </c>
      <c r="V61">
        <f t="shared" si="13"/>
        <v>0.01</v>
      </c>
      <c r="W61">
        <f t="shared" si="14"/>
        <v>6.8872941077982313E-19</v>
      </c>
      <c r="X61">
        <f t="shared" si="15"/>
        <v>6.1350337272073754E-19</v>
      </c>
      <c r="Y61">
        <f t="shared" si="16"/>
        <v>6.8872941077982318E-21</v>
      </c>
      <c r="Z61">
        <f t="shared" si="17"/>
        <v>6.833874395128736E-20</v>
      </c>
      <c r="AB61">
        <f t="shared" si="18"/>
        <v>-18.105837762656723</v>
      </c>
      <c r="AC61">
        <f t="shared" si="19"/>
        <v>-16.165926573800647</v>
      </c>
      <c r="AE61">
        <f t="shared" si="2"/>
        <v>0</v>
      </c>
      <c r="AF61">
        <f t="shared" si="26"/>
        <v>0</v>
      </c>
      <c r="AG61">
        <f t="shared" si="26"/>
        <v>-8.5423429939109202E-19</v>
      </c>
      <c r="AH61">
        <f t="shared" si="4"/>
        <v>-3.0675168636036877E-14</v>
      </c>
      <c r="AI61">
        <f t="shared" si="23"/>
        <v>-3.0676022870336269E-14</v>
      </c>
      <c r="AJ61">
        <f t="shared" si="6"/>
        <v>-1.9399111888560761</v>
      </c>
      <c r="AK61">
        <f t="shared" si="20"/>
        <v>-1.2674086433859708</v>
      </c>
      <c r="AL61">
        <f t="shared" si="24"/>
        <v>-3.2073198322420775</v>
      </c>
      <c r="AN61">
        <f t="shared" si="27"/>
        <v>0</v>
      </c>
      <c r="AO61">
        <f t="shared" si="27"/>
        <v>0</v>
      </c>
      <c r="AP61">
        <f t="shared" si="27"/>
        <v>-1.8733034483828573E-21</v>
      </c>
      <c r="AQ61">
        <f t="shared" si="27"/>
        <v>-6.7269482420191362E-17</v>
      </c>
      <c r="AR61">
        <f t="shared" si="27"/>
        <v>-6.7271355723639743E-17</v>
      </c>
      <c r="AS61">
        <f t="shared" si="27"/>
        <v>-4.2541517265590511E-3</v>
      </c>
      <c r="AT61">
        <f t="shared" si="27"/>
        <v>-2.7793791280185825E-3</v>
      </c>
      <c r="AU61">
        <f t="shared" si="25"/>
        <v>-7.0335308545777008E-3</v>
      </c>
      <c r="AW61">
        <v>58</v>
      </c>
      <c r="AX61">
        <f>IF(Z61&gt;0, (R61*SUMPRODUCT(K61:$K$98, X61:$X$98)-K61*$AZ$3)/Z61, 0)</f>
        <v>-2.3655580479096753E+20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1.9580018805376862E-3</v>
      </c>
      <c r="L62" s="2">
        <v>59</v>
      </c>
      <c r="M62" s="6">
        <v>0.89544260600000003</v>
      </c>
      <c r="Q62" s="4">
        <f t="shared" si="22"/>
        <v>12.5</v>
      </c>
      <c r="R62">
        <f t="shared" si="0"/>
        <v>50000</v>
      </c>
      <c r="S62">
        <f t="shared" si="1"/>
        <v>-2.23367555996663E+21</v>
      </c>
      <c r="U62">
        <f t="shared" si="12"/>
        <v>0.89544260600000003</v>
      </c>
      <c r="V62">
        <f t="shared" si="13"/>
        <v>0.01</v>
      </c>
      <c r="W62">
        <f t="shared" si="14"/>
        <v>6.833874395128736E-20</v>
      </c>
      <c r="X62">
        <f t="shared" si="15"/>
        <v>6.119342297450749E-20</v>
      </c>
      <c r="Y62">
        <f t="shared" si="16"/>
        <v>6.8338743951287358E-22</v>
      </c>
      <c r="Z62">
        <f t="shared" si="17"/>
        <v>6.4619335372669967E-21</v>
      </c>
      <c r="AB62">
        <f t="shared" si="18"/>
        <v>-16.165926573800647</v>
      </c>
      <c r="AC62">
        <f t="shared" si="19"/>
        <v>-14.433863012322005</v>
      </c>
      <c r="AE62">
        <f t="shared" si="2"/>
        <v>0</v>
      </c>
      <c r="AF62">
        <f t="shared" si="26"/>
        <v>0</v>
      </c>
      <c r="AG62">
        <f t="shared" si="26"/>
        <v>-8.0774169215837462E-20</v>
      </c>
      <c r="AH62">
        <f t="shared" si="4"/>
        <v>-3.0596711487253744E-15</v>
      </c>
      <c r="AI62">
        <f t="shared" si="23"/>
        <v>-3.0597519228945903E-15</v>
      </c>
      <c r="AJ62">
        <f t="shared" si="6"/>
        <v>-1.7320635614786415</v>
      </c>
      <c r="AK62">
        <f t="shared" si="20"/>
        <v>-1.1316148601660454</v>
      </c>
      <c r="AL62">
        <f t="shared" si="24"/>
        <v>-2.86367842164469</v>
      </c>
      <c r="AN62">
        <f t="shared" si="27"/>
        <v>0</v>
      </c>
      <c r="AO62">
        <f t="shared" si="27"/>
        <v>0</v>
      </c>
      <c r="AP62">
        <f t="shared" si="27"/>
        <v>-1.5815597522347903E-22</v>
      </c>
      <c r="AQ62">
        <f t="shared" si="27"/>
        <v>-5.9908418630311858E-18</v>
      </c>
      <c r="AR62">
        <f t="shared" si="27"/>
        <v>-5.9910000190064094E-18</v>
      </c>
      <c r="AS62">
        <f t="shared" si="27"/>
        <v>-3.3913837105859824E-3</v>
      </c>
      <c r="AT62">
        <f t="shared" si="27"/>
        <v>-2.2157040242495075E-3</v>
      </c>
      <c r="AU62">
        <f t="shared" si="25"/>
        <v>-5.6070877348354956E-3</v>
      </c>
      <c r="AW62">
        <v>59</v>
      </c>
      <c r="AX62">
        <f>IF(Z62&gt;0, (R62*SUMPRODUCT(K62:$K$98, X62:$X$98)-K62*$AZ$3)/Z62, 0)</f>
        <v>-2.23367555996663E+21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1.7482159647657911E-3</v>
      </c>
      <c r="L63" s="2">
        <v>60</v>
      </c>
      <c r="M63" s="6">
        <v>0.90019128800000003</v>
      </c>
      <c r="Q63" s="4">
        <f t="shared" si="22"/>
        <v>12.5</v>
      </c>
      <c r="R63">
        <f t="shared" si="0"/>
        <v>50000</v>
      </c>
      <c r="S63">
        <f t="shared" si="1"/>
        <v>-2.2206678329176298E+22</v>
      </c>
      <c r="U63">
        <f t="shared" si="12"/>
        <v>0.90019128800000003</v>
      </c>
      <c r="V63">
        <f t="shared" si="13"/>
        <v>0.01</v>
      </c>
      <c r="W63">
        <f t="shared" si="14"/>
        <v>6.4619335372669967E-21</v>
      </c>
      <c r="X63">
        <f t="shared" si="15"/>
        <v>5.8169762738827743E-21</v>
      </c>
      <c r="Y63">
        <f t="shared" si="16"/>
        <v>6.4619335372669968E-23</v>
      </c>
      <c r="Z63">
        <f t="shared" si="17"/>
        <v>5.8033792801155243E-22</v>
      </c>
      <c r="AB63">
        <f t="shared" si="18"/>
        <v>-14.433863012322005</v>
      </c>
      <c r="AC63">
        <f t="shared" si="19"/>
        <v>-12.887377689573215</v>
      </c>
      <c r="AE63">
        <f t="shared" si="2"/>
        <v>0</v>
      </c>
      <c r="AF63">
        <f t="shared" si="26"/>
        <v>0</v>
      </c>
      <c r="AG63">
        <f t="shared" si="26"/>
        <v>-7.2542241001444048E-21</v>
      </c>
      <c r="AH63">
        <f t="shared" si="4"/>
        <v>-2.9084881369413874E-16</v>
      </c>
      <c r="AI63">
        <f t="shared" si="23"/>
        <v>-2.9085606791823889E-16</v>
      </c>
      <c r="AJ63">
        <f t="shared" si="6"/>
        <v>-1.54648532274879</v>
      </c>
      <c r="AK63">
        <f t="shared" si="20"/>
        <v>-1.0103704108625404</v>
      </c>
      <c r="AL63">
        <f t="shared" si="24"/>
        <v>-2.5568557336113305</v>
      </c>
      <c r="AN63">
        <f t="shared" si="27"/>
        <v>0</v>
      </c>
      <c r="AO63">
        <f t="shared" si="27"/>
        <v>0</v>
      </c>
      <c r="AP63">
        <f t="shared" si="27"/>
        <v>-1.2681950383861204E-23</v>
      </c>
      <c r="AQ63">
        <f t="shared" si="27"/>
        <v>-5.0846653943328456E-19</v>
      </c>
      <c r="AR63">
        <f t="shared" si="27"/>
        <v>-5.0847922138366848E-19</v>
      </c>
      <c r="AS63">
        <f t="shared" si="27"/>
        <v>-2.7035903305054117E-3</v>
      </c>
      <c r="AT63">
        <f t="shared" si="27"/>
        <v>-1.766345682596865E-3</v>
      </c>
      <c r="AU63">
        <f t="shared" si="25"/>
        <v>-4.469936013102277E-3</v>
      </c>
      <c r="AW63">
        <v>60</v>
      </c>
      <c r="AX63">
        <f>IF(Z63&gt;0, (R63*SUMPRODUCT(K63:$K$98, X63:$X$98)-K63*$AZ$3)/Z63, 0)</f>
        <v>-2.2206678329176298E+22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1.5609071113980278E-3</v>
      </c>
      <c r="L64" s="2">
        <v>61</v>
      </c>
      <c r="M64" s="6">
        <v>0.90499098499999997</v>
      </c>
      <c r="Q64" s="4">
        <f t="shared" si="22"/>
        <v>12.5</v>
      </c>
      <c r="R64">
        <f t="shared" si="0"/>
        <v>50000</v>
      </c>
      <c r="S64">
        <f t="shared" si="1"/>
        <v>-2.3323869080633371E+23</v>
      </c>
      <c r="U64">
        <f t="shared" si="12"/>
        <v>0.90499098499999997</v>
      </c>
      <c r="V64">
        <f t="shared" si="13"/>
        <v>0.01</v>
      </c>
      <c r="W64">
        <f t="shared" si="14"/>
        <v>5.8033792801155243E-22</v>
      </c>
      <c r="X64">
        <f t="shared" si="15"/>
        <v>5.2520059310403393E-22</v>
      </c>
      <c r="Y64">
        <f t="shared" si="16"/>
        <v>5.8033792801155241E-24</v>
      </c>
      <c r="Z64">
        <f t="shared" si="17"/>
        <v>4.9333955627402981E-23</v>
      </c>
      <c r="AB64">
        <f t="shared" si="18"/>
        <v>-12.887377689573215</v>
      </c>
      <c r="AC64">
        <f t="shared" si="19"/>
        <v>-11.506587222833231</v>
      </c>
      <c r="AE64">
        <f t="shared" si="2"/>
        <v>0</v>
      </c>
      <c r="AF64">
        <f t="shared" si="26"/>
        <v>0</v>
      </c>
      <c r="AG64">
        <f t="shared" si="26"/>
        <v>-6.166744453425373E-22</v>
      </c>
      <c r="AH64">
        <f t="shared" si="4"/>
        <v>-2.6260029655201697E-17</v>
      </c>
      <c r="AI64">
        <f t="shared" si="23"/>
        <v>-2.6260646329647041E-17</v>
      </c>
      <c r="AJ64">
        <f t="shared" si="6"/>
        <v>-1.3807904667399846</v>
      </c>
      <c r="AK64">
        <f t="shared" si="20"/>
        <v>-0.90211643827012511</v>
      </c>
      <c r="AL64">
        <f t="shared" si="24"/>
        <v>-2.2829069050101096</v>
      </c>
      <c r="AN64">
        <f t="shared" si="27"/>
        <v>0</v>
      </c>
      <c r="AO64">
        <f t="shared" si="27"/>
        <v>0</v>
      </c>
      <c r="AP64">
        <f t="shared" si="27"/>
        <v>-9.6257152715260095E-25</v>
      </c>
      <c r="AQ64">
        <f t="shared" si="27"/>
        <v>-4.0989467034327429E-20</v>
      </c>
      <c r="AR64">
        <f t="shared" si="27"/>
        <v>-4.0990429605854584E-20</v>
      </c>
      <c r="AS64">
        <f t="shared" si="27"/>
        <v>-2.155285658885044E-3</v>
      </c>
      <c r="AT64">
        <f t="shared" si="27"/>
        <v>-1.4081199638048983E-3</v>
      </c>
      <c r="AU64">
        <f t="shared" si="25"/>
        <v>-3.5634056226899421E-3</v>
      </c>
      <c r="AW64">
        <v>61</v>
      </c>
      <c r="AX64">
        <f>IF(Z64&gt;0, (R64*SUMPRODUCT(K64:$K$98, X64:$X$98)-K64*$AZ$3)/Z64, 0)</f>
        <v>-2.3323869080633371E+23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1.393667063748239E-3</v>
      </c>
      <c r="L65" s="2">
        <v>62</v>
      </c>
      <c r="M65" s="6">
        <v>0.90981139099999997</v>
      </c>
      <c r="Q65" s="4">
        <f t="shared" si="22"/>
        <v>12.5</v>
      </c>
      <c r="R65">
        <f t="shared" si="0"/>
        <v>50000</v>
      </c>
      <c r="S65">
        <f t="shared" si="1"/>
        <v>-2.5969876978048546E+24</v>
      </c>
      <c r="U65">
        <f t="shared" si="12"/>
        <v>0.90981139099999997</v>
      </c>
      <c r="V65">
        <f t="shared" si="13"/>
        <v>0.01</v>
      </c>
      <c r="W65">
        <f t="shared" si="14"/>
        <v>4.9333955627402981E-23</v>
      </c>
      <c r="X65">
        <f t="shared" si="15"/>
        <v>4.4884594792899783E-23</v>
      </c>
      <c r="Y65">
        <f t="shared" si="16"/>
        <v>4.9333955627402979E-25</v>
      </c>
      <c r="Z65">
        <f t="shared" si="17"/>
        <v>3.9560212782291673E-24</v>
      </c>
      <c r="AB65">
        <f t="shared" si="18"/>
        <v>-11.506587222833231</v>
      </c>
      <c r="AC65">
        <f t="shared" si="19"/>
        <v>-10.273738591815384</v>
      </c>
      <c r="AE65">
        <f t="shared" si="2"/>
        <v>0</v>
      </c>
      <c r="AF65">
        <f t="shared" si="26"/>
        <v>0</v>
      </c>
      <c r="AG65">
        <f t="shared" si="26"/>
        <v>-4.9450265977864589E-23</v>
      </c>
      <c r="AH65">
        <f t="shared" si="4"/>
        <v>-2.2442297396449893E-18</v>
      </c>
      <c r="AI65">
        <f t="shared" si="23"/>
        <v>-2.244279189910967E-18</v>
      </c>
      <c r="AJ65">
        <f t="shared" si="6"/>
        <v>-1.2328486310178466</v>
      </c>
      <c r="AK65">
        <f t="shared" si="20"/>
        <v>-0.80546110559832618</v>
      </c>
      <c r="AL65">
        <f t="shared" si="24"/>
        <v>-2.0383097366161729</v>
      </c>
      <c r="AN65">
        <f t="shared" si="27"/>
        <v>0</v>
      </c>
      <c r="AO65">
        <f t="shared" si="27"/>
        <v>0</v>
      </c>
      <c r="AP65">
        <f t="shared" si="27"/>
        <v>-6.8917206986939985E-26</v>
      </c>
      <c r="AQ65">
        <f t="shared" si="27"/>
        <v>-3.127709071627507E-21</v>
      </c>
      <c r="AR65">
        <f t="shared" si="27"/>
        <v>-3.127777988834494E-21</v>
      </c>
      <c r="AS65">
        <f t="shared" si="27"/>
        <v>-1.7181805316366784E-3</v>
      </c>
      <c r="AT65">
        <f t="shared" si="27"/>
        <v>-1.1225446140026296E-3</v>
      </c>
      <c r="AU65">
        <f t="shared" si="25"/>
        <v>-2.840725145639308E-3</v>
      </c>
      <c r="AW65">
        <v>62</v>
      </c>
      <c r="AX65">
        <f>IF(Z65&gt;0, (R65*SUMPRODUCT(K65:$K$98, X65:$X$98)-K65*$AZ$3)/Z65, 0)</f>
        <v>-2.5969876978048546E+24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1.2443455926323562E-3</v>
      </c>
      <c r="L66" s="2">
        <v>63</v>
      </c>
      <c r="M66" s="6">
        <v>0.91465739899999998</v>
      </c>
      <c r="Q66" s="4">
        <f t="shared" si="22"/>
        <v>12.5</v>
      </c>
      <c r="R66">
        <f t="shared" si="0"/>
        <v>50000</v>
      </c>
      <c r="S66">
        <f t="shared" si="1"/>
        <v>-3.0775935329033716E+25</v>
      </c>
      <c r="U66">
        <f t="shared" si="12"/>
        <v>0.91465739899999998</v>
      </c>
      <c r="V66">
        <f t="shared" si="13"/>
        <v>0.01</v>
      </c>
      <c r="W66">
        <f t="shared" si="14"/>
        <v>3.9560212782291673E-24</v>
      </c>
      <c r="X66">
        <f t="shared" si="15"/>
        <v>3.6184041327337455E-24</v>
      </c>
      <c r="Y66">
        <f t="shared" si="16"/>
        <v>3.9560212782291675E-26</v>
      </c>
      <c r="Z66">
        <f t="shared" si="17"/>
        <v>2.9805693271313017E-25</v>
      </c>
      <c r="AB66">
        <f t="shared" si="18"/>
        <v>-10.273738591815384</v>
      </c>
      <c r="AC66">
        <f t="shared" si="19"/>
        <v>-9.1729808855494479</v>
      </c>
      <c r="AE66">
        <f t="shared" si="2"/>
        <v>0</v>
      </c>
      <c r="AF66">
        <f t="shared" si="26"/>
        <v>0</v>
      </c>
      <c r="AG66">
        <f t="shared" si="26"/>
        <v>-3.7257116589141269E-24</v>
      </c>
      <c r="AH66">
        <f t="shared" si="4"/>
        <v>-1.8092020663668728E-19</v>
      </c>
      <c r="AI66">
        <f t="shared" si="23"/>
        <v>-1.8092393234834619E-19</v>
      </c>
      <c r="AJ66">
        <f t="shared" si="6"/>
        <v>-1.1007577062659362</v>
      </c>
      <c r="AK66">
        <f t="shared" si="20"/>
        <v>-0.71916170142707692</v>
      </c>
      <c r="AL66">
        <f t="shared" si="24"/>
        <v>-1.8199194076930132</v>
      </c>
      <c r="AN66">
        <f t="shared" si="27"/>
        <v>0</v>
      </c>
      <c r="AO66">
        <f t="shared" si="27"/>
        <v>0</v>
      </c>
      <c r="AP66">
        <f t="shared" si="27"/>
        <v>-4.6360728821887783E-27</v>
      </c>
      <c r="AQ66">
        <f t="shared" si="27"/>
        <v>-2.2512726174649696E-22</v>
      </c>
      <c r="AR66">
        <f t="shared" si="27"/>
        <v>-2.2513189781937914E-22</v>
      </c>
      <c r="AS66">
        <f t="shared" si="27"/>
        <v>-1.3697230003481193E-3</v>
      </c>
      <c r="AT66">
        <f t="shared" si="27"/>
        <v>-8.9488569356076957E-4</v>
      </c>
      <c r="AU66">
        <f t="shared" si="25"/>
        <v>-2.2646086939088891E-3</v>
      </c>
      <c r="AW66">
        <v>63</v>
      </c>
      <c r="AX66">
        <f>IF(Z66&gt;0, (R66*SUMPRODUCT(K66:$K$98, X66:$X$98)-K66*$AZ$3)/Z66, 0)</f>
        <v>-3.0775935329033716E+25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1.1110228505646037E-3</v>
      </c>
      <c r="L67" s="2">
        <v>64</v>
      </c>
      <c r="M67" s="6">
        <v>0.91953785700000001</v>
      </c>
      <c r="Q67" s="4">
        <f t="shared" si="22"/>
        <v>12.5</v>
      </c>
      <c r="R67">
        <f t="shared" ref="R67:R79" si="28">$C$6</f>
        <v>50000</v>
      </c>
      <c r="S67">
        <f t="shared" ref="S67:S79" si="29">AX67</f>
        <v>-3.8997556016196171E+26</v>
      </c>
      <c r="U67">
        <f t="shared" si="12"/>
        <v>0.91953785700000001</v>
      </c>
      <c r="V67">
        <f t="shared" si="13"/>
        <v>0.01</v>
      </c>
      <c r="W67">
        <f t="shared" si="14"/>
        <v>2.9805693271313017E-25</v>
      </c>
      <c r="X67">
        <f t="shared" si="15"/>
        <v>2.7407463317102492E-25</v>
      </c>
      <c r="Y67">
        <f t="shared" si="16"/>
        <v>2.9805693271313019E-27</v>
      </c>
      <c r="Z67">
        <f t="shared" si="17"/>
        <v>2.1001730214973955E-26</v>
      </c>
      <c r="AB67">
        <f t="shared" si="18"/>
        <v>-9.1729808855494479</v>
      </c>
      <c r="AC67">
        <f t="shared" si="19"/>
        <v>-8.1901615049548653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-2.6252162768717445E-25</v>
      </c>
      <c r="AH67">
        <f t="shared" ref="AH67:AH79" si="32">-X67*R67</f>
        <v>-1.3703731658551245E-20</v>
      </c>
      <c r="AI67">
        <f t="shared" si="23"/>
        <v>-1.3703994180178931E-20</v>
      </c>
      <c r="AJ67">
        <f t="shared" ref="AJ67:AJ79" si="33">AB67-AC67</f>
        <v>-0.98281938059458263</v>
      </c>
      <c r="AK67">
        <f t="shared" si="20"/>
        <v>-0.64210866198846139</v>
      </c>
      <c r="AL67">
        <f t="shared" si="24"/>
        <v>-1.6249280425830439</v>
      </c>
      <c r="AN67">
        <f t="shared" ref="AN67:AT79" si="34">AE67*$K67</f>
        <v>0</v>
      </c>
      <c r="AO67">
        <f t="shared" si="34"/>
        <v>0</v>
      </c>
      <c r="AP67">
        <f t="shared" si="34"/>
        <v>-2.9166752712786416E-28</v>
      </c>
      <c r="AQ67">
        <f t="shared" si="34"/>
        <v>-1.5225159010656008E-23</v>
      </c>
      <c r="AR67">
        <f t="shared" si="34"/>
        <v>-1.5225450678183135E-23</v>
      </c>
      <c r="AS67">
        <f t="shared" si="34"/>
        <v>-1.0919347898183313E-3</v>
      </c>
      <c r="AT67">
        <f t="shared" si="34"/>
        <v>-7.1339739601464398E-4</v>
      </c>
      <c r="AU67">
        <f t="shared" si="25"/>
        <v>-1.8053321858329751E-3</v>
      </c>
      <c r="AW67">
        <v>64</v>
      </c>
      <c r="AX67">
        <f>IF(Z67&gt;0, (R67*SUMPRODUCT(K67:$K$98, X67:$X$98)-K67*$AZ$3)/Z67, 0)</f>
        <v>-3.8997556016196171E+26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5">G68+$C$9</f>
        <v>0.12000000000000001</v>
      </c>
      <c r="I68" s="5">
        <f t="shared" ref="I68:I79" si="36">1+H68</f>
        <v>1.1200000000000001</v>
      </c>
      <c r="J68">
        <f t="shared" ref="J68:J79" si="37">1/I68</f>
        <v>0.89285714285714279</v>
      </c>
      <c r="K68">
        <f t="shared" si="21"/>
        <v>9.9198468800411029E-4</v>
      </c>
      <c r="L68" s="2">
        <v>65</v>
      </c>
      <c r="M68" s="6">
        <v>0.924425092</v>
      </c>
      <c r="Q68" s="4">
        <f t="shared" si="22"/>
        <v>12.5</v>
      </c>
      <c r="R68">
        <f t="shared" si="28"/>
        <v>50000</v>
      </c>
      <c r="S68">
        <f t="shared" si="29"/>
        <v>-5.3098429727163737E+27</v>
      </c>
      <c r="U68">
        <f t="shared" ref="U68:U79" si="38">M68</f>
        <v>0.924425092</v>
      </c>
      <c r="V68">
        <f t="shared" ref="V68:V79" si="39">$C$10</f>
        <v>0.01</v>
      </c>
      <c r="W68">
        <f t="shared" ref="W68:W79" si="40">Z67</f>
        <v>2.1001730214973955E-26</v>
      </c>
      <c r="X68">
        <f t="shared" ref="X68:X79" si="41">U68*W68</f>
        <v>1.9414526386136477E-26</v>
      </c>
      <c r="Y68">
        <f t="shared" ref="Y68:Y79" si="42">V68*W68</f>
        <v>2.1001730214973953E-28</v>
      </c>
      <c r="Z68">
        <f t="shared" ref="Z68:Z79" si="43">MAX(0, W68-X68-Y68)</f>
        <v>1.377186526687738E-27</v>
      </c>
      <c r="AB68">
        <f t="shared" ref="AB68:AB79" si="44">AC67</f>
        <v>-8.1901615049548653</v>
      </c>
      <c r="AC68">
        <f t="shared" ref="AC68:AC79" si="45">S68*Z68</f>
        <v>-7.3126442008525565</v>
      </c>
      <c r="AE68">
        <f t="shared" si="30"/>
        <v>0</v>
      </c>
      <c r="AF68">
        <f t="shared" si="31"/>
        <v>0</v>
      </c>
      <c r="AG68">
        <f t="shared" si="31"/>
        <v>-1.7214831583596726E-26</v>
      </c>
      <c r="AH68">
        <f t="shared" si="32"/>
        <v>-9.7072631930682385E-22</v>
      </c>
      <c r="AI68">
        <f t="shared" si="23"/>
        <v>-9.7074353413840753E-22</v>
      </c>
      <c r="AJ68">
        <f t="shared" si="33"/>
        <v>-0.87751730410230877</v>
      </c>
      <c r="AK68">
        <f t="shared" ref="AK68:AK79" si="46">G68*SUM(AB68:AB68, AE68:AF68)</f>
        <v>-0.57331130534684061</v>
      </c>
      <c r="AL68">
        <f t="shared" si="24"/>
        <v>-1.4508286094491494</v>
      </c>
      <c r="AN68">
        <f t="shared" si="34"/>
        <v>0</v>
      </c>
      <c r="AO68">
        <f t="shared" si="34"/>
        <v>0</v>
      </c>
      <c r="AP68">
        <f t="shared" si="34"/>
        <v>-1.7076849337497501E-29</v>
      </c>
      <c r="AQ68">
        <f t="shared" si="34"/>
        <v>-9.6294564499495804E-25</v>
      </c>
      <c r="AR68">
        <f t="shared" si="34"/>
        <v>-9.6296272184429556E-25</v>
      </c>
      <c r="AS68">
        <f t="shared" si="34"/>
        <v>-8.7048372912813669E-4</v>
      </c>
      <c r="AT68">
        <f t="shared" si="34"/>
        <v>-5.6871603636371492E-4</v>
      </c>
      <c r="AU68">
        <f t="shared" si="25"/>
        <v>-1.4391997654918517E-3</v>
      </c>
      <c r="AW68">
        <v>65</v>
      </c>
      <c r="AX68">
        <f>IF(Z68&gt;0, (R68*SUMPRODUCT(K68:$K$98, X68:$X$98)-K68*$AZ$3)/Z68, 0)</f>
        <v>-5.3098429727163737E+27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:K79" si="47">K68*J69</f>
        <v>8.8570061428938412E-4</v>
      </c>
      <c r="L69" s="2">
        <v>66</v>
      </c>
      <c r="M69" s="6">
        <v>0.92929067899999995</v>
      </c>
      <c r="Q69" s="4">
        <f t="shared" ref="Q69:Q79" si="48">$C$8</f>
        <v>12.5</v>
      </c>
      <c r="R69">
        <f t="shared" si="28"/>
        <v>50000</v>
      </c>
      <c r="S69">
        <f t="shared" si="29"/>
        <v>-7.8092311815505528E+28</v>
      </c>
      <c r="U69">
        <f t="shared" si="38"/>
        <v>0.92929067899999995</v>
      </c>
      <c r="V69">
        <f t="shared" si="39"/>
        <v>0.01</v>
      </c>
      <c r="W69">
        <f t="shared" si="40"/>
        <v>1.377186526687738E-27</v>
      </c>
      <c r="X69">
        <f t="shared" si="41"/>
        <v>1.2798066024952997E-27</v>
      </c>
      <c r="Y69">
        <f t="shared" si="42"/>
        <v>1.3771865266877382E-29</v>
      </c>
      <c r="Z69">
        <f t="shared" si="43"/>
        <v>8.3608058925560983E-29</v>
      </c>
      <c r="AB69">
        <f t="shared" si="44"/>
        <v>-7.3126442008525565</v>
      </c>
      <c r="AC69">
        <f t="shared" si="45"/>
        <v>-6.5291466079040683</v>
      </c>
      <c r="AE69">
        <f t="shared" si="30"/>
        <v>0</v>
      </c>
      <c r="AF69">
        <f t="shared" si="31"/>
        <v>0</v>
      </c>
      <c r="AG69">
        <f t="shared" si="31"/>
        <v>-1.0451007365695123E-27</v>
      </c>
      <c r="AH69">
        <f t="shared" si="32"/>
        <v>-6.3990330124764983E-23</v>
      </c>
      <c r="AI69">
        <f t="shared" si="23"/>
        <v>-6.3991375225501557E-23</v>
      </c>
      <c r="AJ69">
        <f t="shared" si="33"/>
        <v>-0.7834975929484882</v>
      </c>
      <c r="AK69">
        <f t="shared" si="46"/>
        <v>-0.51188509405967897</v>
      </c>
      <c r="AL69">
        <f t="shared" si="24"/>
        <v>-1.2953826870081673</v>
      </c>
      <c r="AN69">
        <f t="shared" si="34"/>
        <v>0</v>
      </c>
      <c r="AO69">
        <f t="shared" si="34"/>
        <v>0</v>
      </c>
      <c r="AP69">
        <f t="shared" si="34"/>
        <v>-9.2564636437390473E-31</v>
      </c>
      <c r="AQ69">
        <f t="shared" si="34"/>
        <v>-5.6676274700084831E-26</v>
      </c>
      <c r="AR69">
        <f t="shared" si="34"/>
        <v>-5.6677200346449204E-26</v>
      </c>
      <c r="AS69">
        <f t="shared" si="34"/>
        <v>-6.9394429936872983E-4</v>
      </c>
      <c r="AT69">
        <f t="shared" si="34"/>
        <v>-4.5337694225423684E-4</v>
      </c>
      <c r="AU69">
        <f t="shared" si="25"/>
        <v>-1.1473212416229668E-3</v>
      </c>
      <c r="AW69">
        <v>66</v>
      </c>
      <c r="AX69">
        <f>IF(Z69&gt;0, (R69*SUMPRODUCT(K69:$K$98, X69:$X$98)-K69*$AZ$3)/Z69, 0)</f>
        <v>-7.8092311815505528E+28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5"/>
        <v>0.12000000000000001</v>
      </c>
      <c r="I70" s="5">
        <f t="shared" si="36"/>
        <v>1.1200000000000001</v>
      </c>
      <c r="J70">
        <f t="shared" si="37"/>
        <v>0.89285714285714279</v>
      </c>
      <c r="K70">
        <f t="shared" si="47"/>
        <v>7.9080411990123574E-4</v>
      </c>
      <c r="L70" s="2">
        <v>67</v>
      </c>
      <c r="M70" s="6">
        <v>0.93493958499999996</v>
      </c>
      <c r="Q70" s="4">
        <f t="shared" si="48"/>
        <v>12.5</v>
      </c>
      <c r="R70">
        <f t="shared" si="28"/>
        <v>50000</v>
      </c>
      <c r="S70">
        <f t="shared" si="29"/>
        <v>-1.2663413162923168E+30</v>
      </c>
      <c r="U70">
        <f t="shared" si="38"/>
        <v>0.93493958499999996</v>
      </c>
      <c r="V70">
        <f t="shared" si="39"/>
        <v>0.01</v>
      </c>
      <c r="W70">
        <f t="shared" si="40"/>
        <v>8.3608058925560983E-29</v>
      </c>
      <c r="X70">
        <f t="shared" si="41"/>
        <v>7.8168483914519523E-29</v>
      </c>
      <c r="Y70">
        <f t="shared" si="42"/>
        <v>8.3608058925560984E-31</v>
      </c>
      <c r="Z70">
        <f t="shared" si="43"/>
        <v>4.6034944217858505E-30</v>
      </c>
      <c r="AB70">
        <f t="shared" si="44"/>
        <v>-6.5291466079040683</v>
      </c>
      <c r="AC70">
        <f t="shared" si="45"/>
        <v>-5.8295951856286319</v>
      </c>
      <c r="AE70">
        <f t="shared" si="30"/>
        <v>0</v>
      </c>
      <c r="AF70">
        <f t="shared" si="31"/>
        <v>0</v>
      </c>
      <c r="AG70">
        <f t="shared" si="31"/>
        <v>-5.7543680272323135E-29</v>
      </c>
      <c r="AH70">
        <f t="shared" si="32"/>
        <v>-3.9084241957259764E-24</v>
      </c>
      <c r="AI70">
        <f t="shared" si="23"/>
        <v>-3.908481739406249E-24</v>
      </c>
      <c r="AJ70">
        <f t="shared" si="33"/>
        <v>-0.69955142227543643</v>
      </c>
      <c r="AK70">
        <f t="shared" si="46"/>
        <v>-0.45704026255328484</v>
      </c>
      <c r="AL70">
        <f t="shared" si="24"/>
        <v>-1.1565916848287212</v>
      </c>
      <c r="AN70">
        <f t="shared" si="34"/>
        <v>0</v>
      </c>
      <c r="AO70">
        <f t="shared" si="34"/>
        <v>0</v>
      </c>
      <c r="AP70">
        <f t="shared" si="34"/>
        <v>-4.5505779433632597E-32</v>
      </c>
      <c r="AQ70">
        <f t="shared" si="34"/>
        <v>-3.0907979563017757E-27</v>
      </c>
      <c r="AR70">
        <f t="shared" si="34"/>
        <v>-3.0908434620812096E-27</v>
      </c>
      <c r="AS70">
        <f t="shared" si="34"/>
        <v>-5.5320814681818426E-4</v>
      </c>
      <c r="AT70">
        <f t="shared" si="34"/>
        <v>-3.614293225878801E-4</v>
      </c>
      <c r="AU70">
        <f t="shared" si="25"/>
        <v>-9.146374694060643E-4</v>
      </c>
      <c r="AW70">
        <v>67</v>
      </c>
      <c r="AX70">
        <f>IF(Z70&gt;0, (R70*SUMPRODUCT(K70:$K$98, X70:$X$98)-K70*$AZ$3)/Z70, 0)</f>
        <v>-1.2663413162923168E+30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5"/>
        <v>0.12000000000000001</v>
      </c>
      <c r="I71" s="5">
        <f t="shared" si="36"/>
        <v>1.1200000000000001</v>
      </c>
      <c r="J71">
        <f t="shared" si="37"/>
        <v>0.89285714285714279</v>
      </c>
      <c r="K71">
        <f t="shared" si="47"/>
        <v>7.0607510705467471E-4</v>
      </c>
      <c r="L71" s="2">
        <v>68</v>
      </c>
      <c r="M71" s="6">
        <v>0.94055780700000002</v>
      </c>
      <c r="Q71" s="4">
        <f t="shared" si="48"/>
        <v>12.5</v>
      </c>
      <c r="R71">
        <f t="shared" si="28"/>
        <v>50000</v>
      </c>
      <c r="S71">
        <f t="shared" si="29"/>
        <v>-2.286836042136546E+31</v>
      </c>
      <c r="U71">
        <f t="shared" si="38"/>
        <v>0.94055780700000002</v>
      </c>
      <c r="V71">
        <f t="shared" si="39"/>
        <v>0.01</v>
      </c>
      <c r="W71">
        <f t="shared" si="40"/>
        <v>4.6034944217858505E-30</v>
      </c>
      <c r="X71">
        <f t="shared" si="41"/>
        <v>4.3298526178916328E-30</v>
      </c>
      <c r="Y71">
        <f t="shared" si="42"/>
        <v>4.6034944217858508E-32</v>
      </c>
      <c r="Z71">
        <f t="shared" si="43"/>
        <v>2.2760685967635922E-31</v>
      </c>
      <c r="AB71">
        <f t="shared" si="44"/>
        <v>-5.8295951856286319</v>
      </c>
      <c r="AC71">
        <f t="shared" si="45"/>
        <v>-5.204995701454135</v>
      </c>
      <c r="AE71">
        <f t="shared" si="30"/>
        <v>0</v>
      </c>
      <c r="AF71">
        <f t="shared" si="31"/>
        <v>0</v>
      </c>
      <c r="AG71">
        <f t="shared" si="31"/>
        <v>-2.8450857459544903E-30</v>
      </c>
      <c r="AH71">
        <f t="shared" si="32"/>
        <v>-2.1649263089458164E-25</v>
      </c>
      <c r="AI71">
        <f t="shared" si="23"/>
        <v>-2.1649547598032757E-25</v>
      </c>
      <c r="AJ71">
        <f t="shared" si="33"/>
        <v>-0.62459948417449684</v>
      </c>
      <c r="AK71">
        <f t="shared" si="46"/>
        <v>-0.40807166299400427</v>
      </c>
      <c r="AL71">
        <f t="shared" si="24"/>
        <v>-1.0326711471685011</v>
      </c>
      <c r="AN71">
        <f t="shared" si="34"/>
        <v>0</v>
      </c>
      <c r="AO71">
        <f t="shared" si="34"/>
        <v>0</v>
      </c>
      <c r="AP71">
        <f t="shared" si="34"/>
        <v>-2.0088442226545457E-33</v>
      </c>
      <c r="AQ71">
        <f t="shared" si="34"/>
        <v>-1.5286005753543992E-28</v>
      </c>
      <c r="AR71">
        <f t="shared" si="34"/>
        <v>-1.5286206637966255E-28</v>
      </c>
      <c r="AS71">
        <f t="shared" si="34"/>
        <v>-4.4101414765480249E-4</v>
      </c>
      <c r="AT71">
        <f t="shared" si="34"/>
        <v>-2.8812924313447071E-4</v>
      </c>
      <c r="AU71">
        <f t="shared" si="25"/>
        <v>-7.2914339078927314E-4</v>
      </c>
      <c r="AW71">
        <v>68</v>
      </c>
      <c r="AX71">
        <f>IF(Z71&gt;0, (R71*SUMPRODUCT(K71:$K$98, X71:$X$98)-K71*$AZ$3)/Z71, 0)</f>
        <v>-2.286836042136546E+31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5"/>
        <v>0.12000000000000001</v>
      </c>
      <c r="I72" s="5">
        <f t="shared" si="36"/>
        <v>1.1200000000000001</v>
      </c>
      <c r="J72">
        <f t="shared" si="37"/>
        <v>0.89285714285714279</v>
      </c>
      <c r="K72">
        <f t="shared" si="47"/>
        <v>6.3042420272738813E-4</v>
      </c>
      <c r="L72" s="2">
        <v>69</v>
      </c>
      <c r="M72" s="6">
        <v>0.946138378</v>
      </c>
      <c r="Q72" s="4">
        <f t="shared" si="48"/>
        <v>12.5</v>
      </c>
      <c r="R72">
        <f t="shared" si="28"/>
        <v>50000</v>
      </c>
      <c r="S72">
        <f t="shared" si="29"/>
        <v>-4.6551354046249688E+32</v>
      </c>
      <c r="U72">
        <f t="shared" si="38"/>
        <v>0.946138378</v>
      </c>
      <c r="V72">
        <f t="shared" si="39"/>
        <v>0.01</v>
      </c>
      <c r="W72">
        <f t="shared" si="40"/>
        <v>2.2760685967635922E-31</v>
      </c>
      <c r="X72">
        <f t="shared" si="41"/>
        <v>2.1534758503586412E-31</v>
      </c>
      <c r="Y72">
        <f t="shared" si="42"/>
        <v>2.2760685967635921E-33</v>
      </c>
      <c r="Z72">
        <f t="shared" si="43"/>
        <v>9.9832060437315049E-33</v>
      </c>
      <c r="AB72">
        <f t="shared" si="44"/>
        <v>-5.204995701454135</v>
      </c>
      <c r="AC72">
        <f t="shared" si="45"/>
        <v>-4.6473175905840494</v>
      </c>
      <c r="AE72">
        <f t="shared" si="30"/>
        <v>0</v>
      </c>
      <c r="AF72">
        <f t="shared" si="31"/>
        <v>0</v>
      </c>
      <c r="AG72">
        <f t="shared" si="31"/>
        <v>-1.2479007554664382E-31</v>
      </c>
      <c r="AH72">
        <f t="shared" si="32"/>
        <v>-1.0767379251793206E-26</v>
      </c>
      <c r="AI72">
        <f t="shared" si="23"/>
        <v>-1.0767504041868753E-26</v>
      </c>
      <c r="AJ72">
        <f t="shared" si="33"/>
        <v>-0.55767811087008567</v>
      </c>
      <c r="AK72">
        <f t="shared" si="46"/>
        <v>-0.36434969910178949</v>
      </c>
      <c r="AL72">
        <f t="shared" si="24"/>
        <v>-0.92202780997187517</v>
      </c>
      <c r="AN72">
        <f t="shared" si="34"/>
        <v>0</v>
      </c>
      <c r="AO72">
        <f t="shared" si="34"/>
        <v>0</v>
      </c>
      <c r="AP72">
        <f t="shared" si="34"/>
        <v>-7.8670683884783461E-35</v>
      </c>
      <c r="AQ72">
        <f t="shared" si="34"/>
        <v>-6.7880164802751537E-30</v>
      </c>
      <c r="AR72">
        <f t="shared" si="34"/>
        <v>-6.7880951509590384E-30</v>
      </c>
      <c r="AS72">
        <f t="shared" si="34"/>
        <v>-3.5157377842378972E-4</v>
      </c>
      <c r="AT72">
        <f t="shared" si="34"/>
        <v>-2.2969486857020939E-4</v>
      </c>
      <c r="AU72">
        <f t="shared" si="25"/>
        <v>-5.8126864699399909E-4</v>
      </c>
      <c r="AW72">
        <v>69</v>
      </c>
      <c r="AX72">
        <f>IF(Z72&gt;0, (R72*SUMPRODUCT(K72:$K$98, X72:$X$98)-K72*$AZ$3)/Z72, 0)</f>
        <v>-4.6551354046249688E+32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5"/>
        <v>0.12000000000000001</v>
      </c>
      <c r="I73" s="5">
        <f t="shared" si="36"/>
        <v>1.1200000000000001</v>
      </c>
      <c r="J73">
        <f t="shared" si="37"/>
        <v>0.89285714285714279</v>
      </c>
      <c r="K73">
        <f t="shared" si="47"/>
        <v>5.6287875243516794E-4</v>
      </c>
      <c r="L73" s="2">
        <v>70</v>
      </c>
      <c r="M73" s="6">
        <v>0.95167433300000004</v>
      </c>
      <c r="Q73" s="4">
        <f t="shared" si="48"/>
        <v>12.5</v>
      </c>
      <c r="R73">
        <f t="shared" si="28"/>
        <v>50000</v>
      </c>
      <c r="S73">
        <f t="shared" si="29"/>
        <v>-1.0844875568601545E+34</v>
      </c>
      <c r="U73">
        <f t="shared" si="38"/>
        <v>0.95167433300000004</v>
      </c>
      <c r="V73">
        <f t="shared" si="39"/>
        <v>0.01</v>
      </c>
      <c r="W73">
        <f t="shared" si="40"/>
        <v>9.9832060437315049E-33</v>
      </c>
      <c r="X73">
        <f t="shared" si="41"/>
        <v>9.5007609528697493E-33</v>
      </c>
      <c r="Y73">
        <f t="shared" si="42"/>
        <v>9.9832060437315045E-35</v>
      </c>
      <c r="Z73">
        <f t="shared" si="43"/>
        <v>3.8261303042444051E-34</v>
      </c>
      <c r="AB73">
        <f t="shared" si="44"/>
        <v>-4.6473175905840494</v>
      </c>
      <c r="AC73">
        <f t="shared" si="45"/>
        <v>-4.1493907058786146</v>
      </c>
      <c r="AE73">
        <f t="shared" si="30"/>
        <v>0</v>
      </c>
      <c r="AF73">
        <f t="shared" si="31"/>
        <v>0</v>
      </c>
      <c r="AG73">
        <f t="shared" si="31"/>
        <v>-4.7826628803055066E-33</v>
      </c>
      <c r="AH73">
        <f t="shared" si="32"/>
        <v>-4.7503804764348744E-28</v>
      </c>
      <c r="AI73">
        <f t="shared" si="23"/>
        <v>-4.7504283030636774E-28</v>
      </c>
      <c r="AJ73">
        <f t="shared" si="33"/>
        <v>-0.49792688470543478</v>
      </c>
      <c r="AK73">
        <f t="shared" si="46"/>
        <v>-0.3253122313408835</v>
      </c>
      <c r="AL73">
        <f t="shared" si="24"/>
        <v>-0.82323911604631828</v>
      </c>
      <c r="AN73">
        <f t="shared" si="34"/>
        <v>0</v>
      </c>
      <c r="AO73">
        <f t="shared" si="34"/>
        <v>0</v>
      </c>
      <c r="AP73">
        <f t="shared" si="34"/>
        <v>-2.6920593153843504E-36</v>
      </c>
      <c r="AQ73">
        <f t="shared" si="34"/>
        <v>-2.6738882361680408E-31</v>
      </c>
      <c r="AR73">
        <f t="shared" si="34"/>
        <v>-2.6739151567611946E-31</v>
      </c>
      <c r="AS73">
        <f t="shared" si="34"/>
        <v>-2.8027246366692482E-4</v>
      </c>
      <c r="AT73">
        <f t="shared" si="34"/>
        <v>-1.8311134292905724E-4</v>
      </c>
      <c r="AU73">
        <f t="shared" si="25"/>
        <v>-4.6338380659598205E-4</v>
      </c>
      <c r="AW73">
        <v>70</v>
      </c>
      <c r="AX73">
        <f>IF(Z73&gt;0, (R73*SUMPRODUCT(K73:$K$98, X73:$X$98)-K73*$AZ$3)/Z73, 0)</f>
        <v>-1.0844875568601545E+34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5"/>
        <v>0.12000000000000001</v>
      </c>
      <c r="I74" s="5">
        <f t="shared" si="36"/>
        <v>1.1200000000000001</v>
      </c>
      <c r="J74">
        <f t="shared" si="37"/>
        <v>0.89285714285714279</v>
      </c>
      <c r="K74">
        <f t="shared" si="47"/>
        <v>5.0257031467425706E-4</v>
      </c>
      <c r="L74" s="2">
        <v>71</v>
      </c>
      <c r="M74" s="6">
        <v>0.95715889499999995</v>
      </c>
      <c r="Q74" s="4">
        <f t="shared" si="48"/>
        <v>12.5</v>
      </c>
      <c r="R74">
        <f t="shared" si="28"/>
        <v>50000</v>
      </c>
      <c r="S74">
        <f t="shared" si="29"/>
        <v>-2.9484162042729017E+35</v>
      </c>
      <c r="U74">
        <f t="shared" si="38"/>
        <v>0.95715889499999995</v>
      </c>
      <c r="V74">
        <f t="shared" si="39"/>
        <v>0.01</v>
      </c>
      <c r="W74">
        <f t="shared" si="40"/>
        <v>3.8261303042444051E-34</v>
      </c>
      <c r="X74">
        <f t="shared" si="41"/>
        <v>3.6622146541365882E-34</v>
      </c>
      <c r="Y74">
        <f t="shared" si="42"/>
        <v>3.8261303042444052E-36</v>
      </c>
      <c r="Z74">
        <f t="shared" si="43"/>
        <v>1.256543470653728E-35</v>
      </c>
      <c r="AB74">
        <f t="shared" si="44"/>
        <v>-4.1493907058786146</v>
      </c>
      <c r="AC74">
        <f t="shared" si="45"/>
        <v>-3.704813130248763</v>
      </c>
      <c r="AE74">
        <f t="shared" si="30"/>
        <v>0</v>
      </c>
      <c r="AF74">
        <f t="shared" si="31"/>
        <v>0</v>
      </c>
      <c r="AG74">
        <f t="shared" si="31"/>
        <v>-1.5706793383171601E-34</v>
      </c>
      <c r="AH74">
        <f t="shared" si="32"/>
        <v>-1.831107327068294E-29</v>
      </c>
      <c r="AI74">
        <f t="shared" si="23"/>
        <v>-1.8311230338616772E-29</v>
      </c>
      <c r="AJ74">
        <f t="shared" si="33"/>
        <v>-0.44457757562985156</v>
      </c>
      <c r="AK74">
        <f t="shared" si="46"/>
        <v>-0.29045734941150303</v>
      </c>
      <c r="AL74">
        <f t="shared" si="24"/>
        <v>-0.73503492504135459</v>
      </c>
      <c r="AN74">
        <f t="shared" si="34"/>
        <v>0</v>
      </c>
      <c r="AO74">
        <f t="shared" si="34"/>
        <v>0</v>
      </c>
      <c r="AP74">
        <f t="shared" si="34"/>
        <v>-7.8937680931040907E-38</v>
      </c>
      <c r="AQ74">
        <f t="shared" si="34"/>
        <v>-9.2026018556705019E-33</v>
      </c>
      <c r="AR74">
        <f t="shared" si="34"/>
        <v>-9.2026807933514344E-33</v>
      </c>
      <c r="AS74">
        <f t="shared" si="34"/>
        <v>-2.2343149208141282E-4</v>
      </c>
      <c r="AT74">
        <f t="shared" si="34"/>
        <v>-1.4597524149318971E-4</v>
      </c>
      <c r="AU74">
        <f t="shared" si="25"/>
        <v>-3.694067335746025E-4</v>
      </c>
      <c r="AW74">
        <v>71</v>
      </c>
      <c r="AX74">
        <f>IF(Z74&gt;0, (R74*SUMPRODUCT(K74:$K$98, X74:$X$98)-K74*$AZ$3)/Z74, 0)</f>
        <v>-2.9484162042729017E+35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5"/>
        <v>0.12000000000000001</v>
      </c>
      <c r="I75" s="5">
        <f t="shared" si="36"/>
        <v>1.1200000000000001</v>
      </c>
      <c r="J75">
        <f t="shared" si="37"/>
        <v>0.89285714285714279</v>
      </c>
      <c r="K75">
        <f t="shared" si="47"/>
        <v>4.4872349524487234E-4</v>
      </c>
      <c r="L75" s="2">
        <v>72</v>
      </c>
      <c r="M75" s="6">
        <v>0.96261559600000002</v>
      </c>
      <c r="Q75" s="4">
        <f t="shared" si="48"/>
        <v>12.5</v>
      </c>
      <c r="R75">
        <f t="shared" si="28"/>
        <v>50000</v>
      </c>
      <c r="S75">
        <f t="shared" si="29"/>
        <v>-9.613188835881915E+36</v>
      </c>
      <c r="U75">
        <f t="shared" si="38"/>
        <v>0.96261559600000002</v>
      </c>
      <c r="V75">
        <f t="shared" si="39"/>
        <v>0.01</v>
      </c>
      <c r="W75">
        <f t="shared" si="40"/>
        <v>1.256543470653728E-35</v>
      </c>
      <c r="X75">
        <f t="shared" si="41"/>
        <v>1.2095683419032469E-35</v>
      </c>
      <c r="Y75">
        <f t="shared" si="42"/>
        <v>1.2565434706537281E-37</v>
      </c>
      <c r="Z75">
        <f t="shared" si="43"/>
        <v>3.440969404394389E-37</v>
      </c>
      <c r="AB75">
        <f t="shared" si="44"/>
        <v>-3.704813130248763</v>
      </c>
      <c r="AC75">
        <f t="shared" si="45"/>
        <v>-3.3078688662935383</v>
      </c>
      <c r="AE75">
        <f t="shared" si="30"/>
        <v>0</v>
      </c>
      <c r="AF75">
        <f t="shared" si="31"/>
        <v>0</v>
      </c>
      <c r="AG75">
        <f t="shared" si="31"/>
        <v>-4.3012117554929863E-36</v>
      </c>
      <c r="AH75">
        <f t="shared" si="32"/>
        <v>-6.0478417095162345E-31</v>
      </c>
      <c r="AI75">
        <f t="shared" si="23"/>
        <v>-6.0478847216337895E-31</v>
      </c>
      <c r="AJ75">
        <f t="shared" si="33"/>
        <v>-0.39694426395522475</v>
      </c>
      <c r="AK75">
        <f t="shared" si="46"/>
        <v>-0.25933691911741341</v>
      </c>
      <c r="AL75">
        <f t="shared" si="24"/>
        <v>-0.65628118307263816</v>
      </c>
      <c r="AN75">
        <f t="shared" si="34"/>
        <v>0</v>
      </c>
      <c r="AO75">
        <f t="shared" si="34"/>
        <v>0</v>
      </c>
      <c r="AP75">
        <f t="shared" si="34"/>
        <v>-1.9300547727131461E-39</v>
      </c>
      <c r="AQ75">
        <f t="shared" si="34"/>
        <v>-2.7138086705818485E-34</v>
      </c>
      <c r="AR75">
        <f t="shared" si="34"/>
        <v>-2.7138279711295759E-34</v>
      </c>
      <c r="AS75">
        <f t="shared" si="34"/>
        <v>-1.7811821753939164E-4</v>
      </c>
      <c r="AT75">
        <f t="shared" si="34"/>
        <v>-1.163705687924025E-4</v>
      </c>
      <c r="AU75">
        <f t="shared" si="25"/>
        <v>-2.9448878633179414E-4</v>
      </c>
      <c r="AW75">
        <v>72</v>
      </c>
      <c r="AX75">
        <f>IF(Z75&gt;0, (R75*SUMPRODUCT(K75:$K$98, X75:$X$98)-K75*$AZ$3)/Z75, 0)</f>
        <v>-9.613188835881915E+36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5"/>
        <v>0.12000000000000001</v>
      </c>
      <c r="I76" s="5">
        <f t="shared" si="36"/>
        <v>1.1200000000000001</v>
      </c>
      <c r="J76">
        <f t="shared" si="37"/>
        <v>0.89285714285714279</v>
      </c>
      <c r="K76">
        <f t="shared" si="47"/>
        <v>4.0064597789720742E-4</v>
      </c>
      <c r="L76" s="2">
        <v>73</v>
      </c>
      <c r="M76" s="6">
        <v>0.96807210799999999</v>
      </c>
      <c r="Q76" s="4">
        <f t="shared" si="48"/>
        <v>12.5</v>
      </c>
      <c r="R76">
        <f t="shared" si="28"/>
        <v>50000</v>
      </c>
      <c r="S76">
        <f t="shared" si="29"/>
        <v>-3.9142861145757649E+38</v>
      </c>
      <c r="U76">
        <f t="shared" si="38"/>
        <v>0.96807210799999999</v>
      </c>
      <c r="V76">
        <f t="shared" si="39"/>
        <v>0.01</v>
      </c>
      <c r="W76">
        <f t="shared" si="40"/>
        <v>3.440969404394389E-37</v>
      </c>
      <c r="X76">
        <f t="shared" si="41"/>
        <v>3.3311065048755805E-37</v>
      </c>
      <c r="Y76">
        <f t="shared" si="42"/>
        <v>3.4409694043943893E-39</v>
      </c>
      <c r="Z76">
        <f t="shared" si="43"/>
        <v>7.5453205474864579E-39</v>
      </c>
      <c r="AB76">
        <f t="shared" si="44"/>
        <v>-3.3078688662935383</v>
      </c>
      <c r="AC76">
        <f t="shared" si="45"/>
        <v>-2.9534543449049449</v>
      </c>
      <c r="AE76">
        <f t="shared" si="30"/>
        <v>0</v>
      </c>
      <c r="AF76">
        <f t="shared" si="31"/>
        <v>0</v>
      </c>
      <c r="AG76">
        <f t="shared" si="31"/>
        <v>-9.4316506843580731E-38</v>
      </c>
      <c r="AH76">
        <f t="shared" si="32"/>
        <v>-1.6655532524377903E-32</v>
      </c>
      <c r="AI76">
        <f t="shared" si="23"/>
        <v>-1.6655626840884747E-32</v>
      </c>
      <c r="AJ76">
        <f t="shared" si="33"/>
        <v>-0.35441452138859342</v>
      </c>
      <c r="AK76">
        <f t="shared" si="46"/>
        <v>-0.23155082064054769</v>
      </c>
      <c r="AL76">
        <f t="shared" si="24"/>
        <v>-0.58596534202914108</v>
      </c>
      <c r="AN76">
        <f t="shared" si="34"/>
        <v>0</v>
      </c>
      <c r="AO76">
        <f t="shared" si="34"/>
        <v>0</v>
      </c>
      <c r="AP76">
        <f t="shared" si="34"/>
        <v>-3.7787529116195057E-41</v>
      </c>
      <c r="AQ76">
        <f t="shared" si="34"/>
        <v>-6.6729721156281283E-36</v>
      </c>
      <c r="AR76">
        <f t="shared" si="34"/>
        <v>-6.6730099031572457E-36</v>
      </c>
      <c r="AS76">
        <f t="shared" si="34"/>
        <v>-1.4199475250270375E-4</v>
      </c>
      <c r="AT76">
        <f t="shared" si="34"/>
        <v>-9.2769904968433109E-5</v>
      </c>
      <c r="AU76">
        <f t="shared" si="25"/>
        <v>-2.3476465747113685E-4</v>
      </c>
      <c r="AW76">
        <v>73</v>
      </c>
      <c r="AX76">
        <f>IF(Z76&gt;0, (R76*SUMPRODUCT(K76:$K$98, X76:$X$98)-K76*$AZ$3)/Z76, 0)</f>
        <v>-3.9142861145757649E+38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5"/>
        <v>0.12000000000000001</v>
      </c>
      <c r="I77" s="5">
        <f t="shared" si="36"/>
        <v>1.1200000000000001</v>
      </c>
      <c r="J77">
        <f t="shared" si="37"/>
        <v>0.89285714285714279</v>
      </c>
      <c r="K77">
        <f t="shared" si="47"/>
        <v>3.577196231225066E-4</v>
      </c>
      <c r="L77" s="2">
        <v>74</v>
      </c>
      <c r="M77" s="6">
        <v>0.97352880900000005</v>
      </c>
      <c r="Q77" s="4">
        <f t="shared" si="48"/>
        <v>12.5</v>
      </c>
      <c r="R77">
        <f t="shared" si="28"/>
        <v>50000</v>
      </c>
      <c r="S77">
        <f t="shared" si="29"/>
        <v>-2.1218248981421553E+40</v>
      </c>
      <c r="U77">
        <f t="shared" si="38"/>
        <v>0.97352880900000005</v>
      </c>
      <c r="V77">
        <f t="shared" si="39"/>
        <v>0.01</v>
      </c>
      <c r="W77">
        <f t="shared" si="40"/>
        <v>7.5453205474864579E-39</v>
      </c>
      <c r="X77">
        <f t="shared" si="41"/>
        <v>7.3455869261177192E-39</v>
      </c>
      <c r="Y77">
        <f t="shared" si="42"/>
        <v>7.545320547486458E-41</v>
      </c>
      <c r="Z77">
        <f t="shared" si="43"/>
        <v>1.2428041589387421E-40</v>
      </c>
      <c r="AB77">
        <f t="shared" si="44"/>
        <v>-2.9534543449049449</v>
      </c>
      <c r="AC77">
        <f t="shared" si="45"/>
        <v>-2.6370128079508435</v>
      </c>
      <c r="AE77">
        <f t="shared" si="30"/>
        <v>0</v>
      </c>
      <c r="AF77">
        <f t="shared" si="31"/>
        <v>0</v>
      </c>
      <c r="AG77">
        <f t="shared" si="31"/>
        <v>-1.5535051986734276E-39</v>
      </c>
      <c r="AH77">
        <f t="shared" si="32"/>
        <v>-3.6727934630588597E-34</v>
      </c>
      <c r="AI77">
        <f t="shared" si="23"/>
        <v>-3.6728089981108463E-34</v>
      </c>
      <c r="AJ77">
        <f t="shared" si="33"/>
        <v>-0.31644153695410138</v>
      </c>
      <c r="AK77">
        <f t="shared" si="46"/>
        <v>-0.20674180414334617</v>
      </c>
      <c r="AL77">
        <f t="shared" si="24"/>
        <v>-0.52318334109744757</v>
      </c>
      <c r="AN77">
        <f t="shared" si="34"/>
        <v>0</v>
      </c>
      <c r="AO77">
        <f t="shared" si="34"/>
        <v>0</v>
      </c>
      <c r="AP77">
        <f t="shared" si="34"/>
        <v>-5.5571929418831325E-43</v>
      </c>
      <c r="AQ77">
        <f t="shared" si="34"/>
        <v>-1.3138302934122212E-37</v>
      </c>
      <c r="AR77">
        <f t="shared" si="34"/>
        <v>-1.3138358506051631E-37</v>
      </c>
      <c r="AS77">
        <f t="shared" si="34"/>
        <v>-1.1319734733952789E-4</v>
      </c>
      <c r="AT77">
        <f t="shared" si="34"/>
        <v>-7.3955600261824871E-5</v>
      </c>
      <c r="AU77">
        <f t="shared" si="25"/>
        <v>-1.8715294760135277E-4</v>
      </c>
      <c r="AW77">
        <v>74</v>
      </c>
      <c r="AX77">
        <f>IF(Z77&gt;0, (R77*SUMPRODUCT(K77:$K$98, X77:$X$98)-K77*$AZ$3)/Z77, 0)</f>
        <v>-2.1218248981421553E+40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5"/>
        <v>0.12000000000000001</v>
      </c>
      <c r="I78" s="5">
        <f t="shared" si="36"/>
        <v>1.1200000000000001</v>
      </c>
      <c r="J78">
        <f t="shared" si="37"/>
        <v>0.89285714285714279</v>
      </c>
      <c r="K78">
        <f t="shared" si="47"/>
        <v>3.1939252064509517E-4</v>
      </c>
      <c r="L78" s="2">
        <v>75</v>
      </c>
      <c r="M78" s="6">
        <v>0.97898550900000003</v>
      </c>
      <c r="Q78" s="4">
        <f t="shared" si="48"/>
        <v>12.5</v>
      </c>
      <c r="R78">
        <f t="shared" si="28"/>
        <v>50000</v>
      </c>
      <c r="S78">
        <f t="shared" si="29"/>
        <v>-1.7199946109160786E+42</v>
      </c>
      <c r="U78">
        <f t="shared" si="38"/>
        <v>0.97898550900000003</v>
      </c>
      <c r="V78">
        <f t="shared" si="39"/>
        <v>0.01</v>
      </c>
      <c r="W78">
        <f t="shared" si="40"/>
        <v>1.2428041589387421E-40</v>
      </c>
      <c r="X78">
        <f t="shared" si="41"/>
        <v>1.2166872621259615E-40</v>
      </c>
      <c r="Y78">
        <f t="shared" si="42"/>
        <v>1.2428041589387422E-42</v>
      </c>
      <c r="Z78">
        <f t="shared" si="43"/>
        <v>1.3688855223393258E-42</v>
      </c>
      <c r="AB78">
        <f t="shared" si="44"/>
        <v>-2.6370128079508435</v>
      </c>
      <c r="AC78">
        <f t="shared" si="45"/>
        <v>-2.3544757213846816</v>
      </c>
      <c r="AE78">
        <f t="shared" si="30"/>
        <v>0</v>
      </c>
      <c r="AF78">
        <f t="shared" si="31"/>
        <v>0</v>
      </c>
      <c r="AG78">
        <f t="shared" si="31"/>
        <v>-1.7111069029241574E-41</v>
      </c>
      <c r="AH78">
        <f t="shared" si="32"/>
        <v>-6.0834363106298071E-36</v>
      </c>
      <c r="AI78">
        <f t="shared" si="23"/>
        <v>-6.0834534216988361E-36</v>
      </c>
      <c r="AJ78">
        <f t="shared" si="33"/>
        <v>-0.28253708656616183</v>
      </c>
      <c r="AK78">
        <f t="shared" si="46"/>
        <v>-0.18459089655655905</v>
      </c>
      <c r="AL78">
        <f t="shared" si="24"/>
        <v>-0.46712798312272086</v>
      </c>
      <c r="AN78">
        <f t="shared" si="34"/>
        <v>0</v>
      </c>
      <c r="AO78">
        <f t="shared" si="34"/>
        <v>0</v>
      </c>
      <c r="AP78">
        <f t="shared" si="34"/>
        <v>-5.465147468181688E-45</v>
      </c>
      <c r="AQ78">
        <f t="shared" si="34"/>
        <v>-1.9430040574359524E-39</v>
      </c>
      <c r="AR78">
        <f t="shared" si="34"/>
        <v>-1.9430095225834205E-39</v>
      </c>
      <c r="AS78">
        <f t="shared" si="34"/>
        <v>-9.0240232254087886E-5</v>
      </c>
      <c r="AT78">
        <f t="shared" si="34"/>
        <v>-5.8956951739337415E-5</v>
      </c>
      <c r="AU78">
        <f t="shared" si="25"/>
        <v>-1.4919718399342529E-4</v>
      </c>
      <c r="AW78">
        <v>75</v>
      </c>
      <c r="AX78">
        <f>IF(Z78&gt;0, (R78*SUMPRODUCT(K78:$K$98, X78:$X$98)-K78*$AZ$3)/Z78, 0)</f>
        <v>-1.7199946109160786E+42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5"/>
        <v>0.12000000000000001</v>
      </c>
      <c r="I79" s="5">
        <f t="shared" si="36"/>
        <v>1.1200000000000001</v>
      </c>
      <c r="J79">
        <f t="shared" si="37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12.5</v>
      </c>
      <c r="R79">
        <f t="shared" si="28"/>
        <v>50000</v>
      </c>
      <c r="S79">
        <f t="shared" si="29"/>
        <v>0</v>
      </c>
      <c r="U79">
        <f t="shared" si="38"/>
        <v>1</v>
      </c>
      <c r="V79">
        <f t="shared" si="39"/>
        <v>0.01</v>
      </c>
      <c r="W79">
        <f t="shared" si="40"/>
        <v>1.3688855223393258E-42</v>
      </c>
      <c r="X79">
        <f t="shared" si="41"/>
        <v>1.3688855223393258E-42</v>
      </c>
      <c r="Y79">
        <f t="shared" si="42"/>
        <v>1.368885522339326E-44</v>
      </c>
      <c r="Z79">
        <f t="shared" si="43"/>
        <v>0</v>
      </c>
      <c r="AB79">
        <f t="shared" si="44"/>
        <v>-2.3544757213846816</v>
      </c>
      <c r="AC79">
        <f t="shared" si="45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-6.8444276116966291E-38</v>
      </c>
      <c r="AI79">
        <f t="shared" si="23"/>
        <v>-6.8444276116966291E-38</v>
      </c>
      <c r="AJ79">
        <f t="shared" si="33"/>
        <v>-2.3544757213846816</v>
      </c>
      <c r="AK79">
        <f t="shared" si="46"/>
        <v>-0.16481330049692772</v>
      </c>
      <c r="AL79">
        <f t="shared" si="24"/>
        <v>-2.5192890218816095</v>
      </c>
      <c r="AN79">
        <f t="shared" si="34"/>
        <v>0</v>
      </c>
      <c r="AO79">
        <f t="shared" si="34"/>
        <v>0</v>
      </c>
      <c r="AP79">
        <f t="shared" si="34"/>
        <v>0</v>
      </c>
      <c r="AQ79">
        <f t="shared" si="34"/>
        <v>-1.95183838149346E-41</v>
      </c>
      <c r="AR79">
        <f t="shared" si="34"/>
        <v>-1.95183838149346E-41</v>
      </c>
      <c r="AS79">
        <f t="shared" si="34"/>
        <v>-6.7143029950958238E-4</v>
      </c>
      <c r="AT79">
        <f t="shared" si="34"/>
        <v>-4.7000120965670766E-5</v>
      </c>
      <c r="AU79">
        <f t="shared" si="25"/>
        <v>-7.1843042047525319E-4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>SUM(AN3:AN79)</f>
        <v>12957.2689278</v>
      </c>
      <c r="AO81" s="8">
        <f t="shared" ref="AO81:AU81" si="49">SUM(AO3:AO79)</f>
        <v>-1295.7268927800001</v>
      </c>
      <c r="AP81" s="8">
        <f t="shared" si="49"/>
        <v>-195.50599538435159</v>
      </c>
      <c r="AQ81" s="8">
        <f t="shared" si="49"/>
        <v>-7371.7309241594421</v>
      </c>
      <c r="AR81" s="8">
        <f t="shared" si="49"/>
        <v>4094.305115476207</v>
      </c>
      <c r="AS81" s="8">
        <f t="shared" si="49"/>
        <v>-1316.758456767574</v>
      </c>
      <c r="AT81" s="8">
        <f t="shared" si="49"/>
        <v>554.32249415422541</v>
      </c>
      <c r="AU81" s="8">
        <f t="shared" si="49"/>
        <v>3331.8691528628592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21" priority="1" operator="lessThan">
      <formula>0</formula>
    </cfRule>
  </conditionalFormatting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BDD7E-9871-445E-B01E-D26FE683DA23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'S.55.04.A'!C3*(1+C12)</f>
        <v>27221.870044100218</v>
      </c>
      <c r="K3">
        <v>1</v>
      </c>
      <c r="L3" s="2">
        <v>0</v>
      </c>
      <c r="O3">
        <f>$C$3</f>
        <v>27221.870044100218</v>
      </c>
      <c r="P3" s="2">
        <f>O3*C5</f>
        <v>2722.1870044100219</v>
      </c>
      <c r="Q3" s="4">
        <f>B8</f>
        <v>100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27221.870044100218</v>
      </c>
      <c r="AF3">
        <f t="shared" ref="AF3:AG34" si="3">-$Z3*P3</f>
        <v>-2722.1870044100219</v>
      </c>
      <c r="AG3">
        <f t="shared" si="3"/>
        <v>-100</v>
      </c>
      <c r="AH3">
        <f t="shared" ref="AH3:AH66" si="4">-X3*R3</f>
        <v>0</v>
      </c>
      <c r="AI3">
        <f t="shared" ref="AI3:AI23" si="5">SUM(AE3:AH3)</f>
        <v>24399.683039690197</v>
      </c>
      <c r="AJ3">
        <f t="shared" ref="AJ3:AJ66" si="6">AB3-AC3</f>
        <v>0</v>
      </c>
      <c r="AL3">
        <f t="shared" ref="AL3:AL23" si="7">SUM(AI3:AK3)</f>
        <v>24399.683039690197</v>
      </c>
      <c r="AN3">
        <f t="shared" ref="AN3:AU34" si="8">AE3*$K3</f>
        <v>27221.870044100218</v>
      </c>
      <c r="AO3">
        <f t="shared" si="8"/>
        <v>-2722.1870044100219</v>
      </c>
      <c r="AP3">
        <f t="shared" si="8"/>
        <v>-100</v>
      </c>
      <c r="AQ3">
        <f t="shared" si="8"/>
        <v>0</v>
      </c>
      <c r="AR3">
        <f t="shared" si="8"/>
        <v>24399.683039690197</v>
      </c>
      <c r="AS3">
        <f t="shared" si="8"/>
        <v>0</v>
      </c>
      <c r="AT3">
        <f t="shared" si="8"/>
        <v>0</v>
      </c>
      <c r="AU3">
        <f t="shared" si="8"/>
        <v>24399.683039690197</v>
      </c>
      <c r="AW3">
        <v>0</v>
      </c>
      <c r="AX3">
        <f>IF(Z3&gt;0, (R3*SUMPRODUCT(K3:$K$98, X3:$X$98)-K3*$AZ$3)/Z3, 0)</f>
        <v>0</v>
      </c>
      <c r="AZ3">
        <f>C6*ABS(SUMPRODUCT(X4:X69, K4:K69))/1</f>
        <v>17168.554871234654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1.9576E-2</v>
      </c>
      <c r="R4">
        <f t="shared" si="0"/>
        <v>50000</v>
      </c>
      <c r="S4">
        <f t="shared" si="1"/>
        <v>1186.716092213722</v>
      </c>
      <c r="U4">
        <f t="shared" ref="U4:U67" si="12">M4</f>
        <v>1.9576E-2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1.9576E-2</v>
      </c>
      <c r="Y4">
        <f t="shared" ref="Y4:Y67" si="16">V4*W4</f>
        <v>0.01</v>
      </c>
      <c r="Z4">
        <f t="shared" ref="Z4:Z67" si="17">MAX(0, W4-X4-Y4)</f>
        <v>0.97042399999999995</v>
      </c>
      <c r="AB4">
        <f t="shared" ref="AB4:AB67" si="18">AC3</f>
        <v>0</v>
      </c>
      <c r="AC4">
        <f>S4*Z4</f>
        <v>1151.6177770704089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-978.8</v>
      </c>
      <c r="AI4">
        <f t="shared" si="5"/>
        <v>-978.8</v>
      </c>
      <c r="AJ4">
        <f t="shared" si="6"/>
        <v>-1151.6177770704089</v>
      </c>
      <c r="AK4">
        <f t="shared" ref="AK4:AK67" si="19">G4*SUM(AB4:AB4, AE4:AF4)</f>
        <v>0</v>
      </c>
      <c r="AL4">
        <f t="shared" si="7"/>
        <v>-2130.4177770704091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-913.14488291818259</v>
      </c>
      <c r="AR4">
        <f t="shared" si="8"/>
        <v>-913.14488291818259</v>
      </c>
      <c r="AS4">
        <f t="shared" si="8"/>
        <v>-1074.3705355634004</v>
      </c>
      <c r="AT4">
        <f t="shared" si="8"/>
        <v>0</v>
      </c>
      <c r="AU4">
        <f t="shared" si="8"/>
        <v>-1987.5154184815833</v>
      </c>
      <c r="AW4">
        <v>1</v>
      </c>
      <c r="AX4">
        <f>IF(Z4&gt;0, (R4*SUMPRODUCT(K4:$K$98, X4:$X$98)-K4*$AZ$3)/Z4, 0)</f>
        <v>1186.716092213722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0">K4*J5</f>
        <v>0.85510801767234645</v>
      </c>
      <c r="L5" s="2">
        <v>2</v>
      </c>
      <c r="M5" s="6">
        <v>2.3283000000000002E-2</v>
      </c>
      <c r="Q5" s="4">
        <f t="shared" ref="Q5:Q68" si="21">$C$8</f>
        <v>12.5</v>
      </c>
      <c r="R5">
        <f t="shared" si="0"/>
        <v>50000</v>
      </c>
      <c r="S5">
        <f t="shared" si="1"/>
        <v>1678.2842709353424</v>
      </c>
      <c r="U5">
        <f t="shared" si="12"/>
        <v>2.3283000000000002E-2</v>
      </c>
      <c r="V5">
        <f t="shared" si="13"/>
        <v>0.01</v>
      </c>
      <c r="W5">
        <f t="shared" si="14"/>
        <v>0.97042399999999995</v>
      </c>
      <c r="X5">
        <f t="shared" si="15"/>
        <v>2.2594381992E-2</v>
      </c>
      <c r="Y5">
        <f t="shared" si="16"/>
        <v>9.7042399999999994E-3</v>
      </c>
      <c r="Z5">
        <f t="shared" si="17"/>
        <v>0.93812537800799989</v>
      </c>
      <c r="AB5">
        <f t="shared" si="18"/>
        <v>1151.6177770704089</v>
      </c>
      <c r="AC5">
        <f>S5*Z5</f>
        <v>1574.4410660760987</v>
      </c>
      <c r="AE5">
        <f t="shared" si="2"/>
        <v>0</v>
      </c>
      <c r="AF5">
        <f t="shared" si="3"/>
        <v>0</v>
      </c>
      <c r="AG5">
        <f t="shared" si="3"/>
        <v>-11.726567225099998</v>
      </c>
      <c r="AH5">
        <f t="shared" si="4"/>
        <v>-1129.7190995999999</v>
      </c>
      <c r="AI5">
        <f t="shared" si="5"/>
        <v>-1141.4456668251</v>
      </c>
      <c r="AJ5">
        <f t="shared" si="6"/>
        <v>-422.82328900568973</v>
      </c>
      <c r="AK5">
        <f t="shared" si="19"/>
        <v>47.216328859886765</v>
      </c>
      <c r="AL5">
        <f t="shared" si="7"/>
        <v>-1517.052626970903</v>
      </c>
      <c r="AN5">
        <f t="shared" si="8"/>
        <v>0</v>
      </c>
      <c r="AO5">
        <f t="shared" si="8"/>
        <v>0</v>
      </c>
      <c r="AP5">
        <f t="shared" si="8"/>
        <v>-10.027481653956768</v>
      </c>
      <c r="AQ5">
        <f t="shared" si="8"/>
        <v>-966.03185978554404</v>
      </c>
      <c r="AR5">
        <f t="shared" si="8"/>
        <v>-976.05934143950094</v>
      </c>
      <c r="AS5">
        <f t="shared" si="8"/>
        <v>-361.55958448735697</v>
      </c>
      <c r="AT5">
        <f t="shared" si="8"/>
        <v>40.375061373143375</v>
      </c>
      <c r="AU5">
        <f t="shared" si="8"/>
        <v>-1297.2438645537145</v>
      </c>
      <c r="AW5">
        <v>2</v>
      </c>
      <c r="AX5">
        <f>IF(Z5&gt;0, (R5*SUMPRODUCT(K5:$K$98, X5:$X$98)-K5*$AZ$3)/Z5, 0)</f>
        <v>1678.2842709353424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0"/>
        <v>0.77141002947437654</v>
      </c>
      <c r="L6" s="2">
        <v>3</v>
      </c>
      <c r="M6" s="6">
        <v>2.7149E-2</v>
      </c>
      <c r="Q6" s="4">
        <f t="shared" si="21"/>
        <v>12.5</v>
      </c>
      <c r="R6">
        <f t="shared" si="0"/>
        <v>50000</v>
      </c>
      <c r="S6">
        <f t="shared" si="1"/>
        <v>2264.4076317995232</v>
      </c>
      <c r="U6">
        <f t="shared" si="12"/>
        <v>2.7149E-2</v>
      </c>
      <c r="V6">
        <f t="shared" si="13"/>
        <v>0.01</v>
      </c>
      <c r="W6">
        <f t="shared" si="14"/>
        <v>0.93812537800799989</v>
      </c>
      <c r="X6">
        <f t="shared" si="15"/>
        <v>2.546916588753919E-2</v>
      </c>
      <c r="Y6">
        <f t="shared" si="16"/>
        <v>9.3812537800799997E-3</v>
      </c>
      <c r="Z6">
        <f t="shared" si="17"/>
        <v>0.90327495834038063</v>
      </c>
      <c r="AB6">
        <f t="shared" si="18"/>
        <v>1574.4410660760987</v>
      </c>
      <c r="AC6">
        <f t="shared" ref="AC6:AC69" si="22">S6*Z6</f>
        <v>2045.3827092793542</v>
      </c>
      <c r="AE6">
        <f t="shared" si="2"/>
        <v>0</v>
      </c>
      <c r="AF6">
        <f t="shared" si="3"/>
        <v>0</v>
      </c>
      <c r="AG6">
        <f t="shared" si="3"/>
        <v>-11.290936979254758</v>
      </c>
      <c r="AH6">
        <f t="shared" si="4"/>
        <v>-1273.4582943769594</v>
      </c>
      <c r="AI6">
        <f t="shared" si="5"/>
        <v>-1284.7492313562143</v>
      </c>
      <c r="AJ6">
        <f t="shared" si="6"/>
        <v>-470.94164320325558</v>
      </c>
      <c r="AK6">
        <f t="shared" si="19"/>
        <v>92.104802365451775</v>
      </c>
      <c r="AL6">
        <f t="shared" si="7"/>
        <v>-1663.586072194018</v>
      </c>
      <c r="AN6">
        <f t="shared" si="8"/>
        <v>0</v>
      </c>
      <c r="AO6">
        <f t="shared" si="8"/>
        <v>0</v>
      </c>
      <c r="AP6">
        <f t="shared" si="8"/>
        <v>-8.7099420279602402</v>
      </c>
      <c r="AQ6">
        <f t="shared" si="8"/>
        <v>-982.35850039971956</v>
      </c>
      <c r="AR6">
        <f t="shared" si="8"/>
        <v>-991.06844242767988</v>
      </c>
      <c r="AS6">
        <f t="shared" si="8"/>
        <v>-363.28910686413468</v>
      </c>
      <c r="AT6">
        <f t="shared" si="8"/>
        <v>71.050568307464786</v>
      </c>
      <c r="AU6">
        <f t="shared" si="8"/>
        <v>-1283.3069809843498</v>
      </c>
      <c r="AW6">
        <v>3</v>
      </c>
      <c r="AX6">
        <f>IF(Z6&gt;0, (R6*SUMPRODUCT(K6:$K$98, X6:$X$98)-K6*$AZ$3)/Z6, 0)</f>
        <v>2264.4076317995232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0"/>
        <v>0.70185609086923539</v>
      </c>
      <c r="L7" s="2">
        <v>4</v>
      </c>
      <c r="M7" s="6">
        <v>3.1286000000000001E-2</v>
      </c>
      <c r="Q7" s="4">
        <f t="shared" si="21"/>
        <v>12.5</v>
      </c>
      <c r="R7">
        <f t="shared" si="0"/>
        <v>50000</v>
      </c>
      <c r="S7">
        <f t="shared" si="1"/>
        <v>2606.4790171253517</v>
      </c>
      <c r="U7">
        <f t="shared" si="12"/>
        <v>3.1286000000000001E-2</v>
      </c>
      <c r="V7">
        <f t="shared" si="13"/>
        <v>0.01</v>
      </c>
      <c r="W7">
        <f t="shared" si="14"/>
        <v>0.90327495834038063</v>
      </c>
      <c r="X7">
        <f t="shared" si="15"/>
        <v>2.8259860346637151E-2</v>
      </c>
      <c r="Y7">
        <f t="shared" si="16"/>
        <v>9.0327495834038058E-3</v>
      </c>
      <c r="Z7">
        <f t="shared" si="17"/>
        <v>0.86598234841033961</v>
      </c>
      <c r="AB7">
        <f t="shared" si="18"/>
        <v>2045.3827092793542</v>
      </c>
      <c r="AC7">
        <f t="shared" si="22"/>
        <v>2257.1648203324858</v>
      </c>
      <c r="AE7">
        <f t="shared" si="2"/>
        <v>0</v>
      </c>
      <c r="AF7">
        <f t="shared" si="3"/>
        <v>0</v>
      </c>
      <c r="AG7">
        <f t="shared" si="3"/>
        <v>-10.824779355129245</v>
      </c>
      <c r="AH7">
        <f t="shared" si="4"/>
        <v>-1412.9930173318576</v>
      </c>
      <c r="AI7">
        <f t="shared" si="5"/>
        <v>-1423.8177966869869</v>
      </c>
      <c r="AJ7">
        <f t="shared" si="6"/>
        <v>-211.78211105313153</v>
      </c>
      <c r="AK7">
        <f t="shared" si="19"/>
        <v>100.42829102561629</v>
      </c>
      <c r="AL7">
        <f t="shared" si="7"/>
        <v>-1535.1716167145021</v>
      </c>
      <c r="AN7">
        <f t="shared" si="8"/>
        <v>0</v>
      </c>
      <c r="AO7">
        <f t="shared" si="8"/>
        <v>0</v>
      </c>
      <c r="AP7">
        <f t="shared" si="8"/>
        <v>-7.5974373227130148</v>
      </c>
      <c r="AQ7">
        <f t="shared" si="8"/>
        <v>-991.71775557006333</v>
      </c>
      <c r="AR7">
        <f t="shared" si="8"/>
        <v>-999.31519289277639</v>
      </c>
      <c r="AS7">
        <f t="shared" si="8"/>
        <v>-148.64056457978518</v>
      </c>
      <c r="AT7">
        <f t="shared" si="8"/>
        <v>70.486207751916965</v>
      </c>
      <c r="AU7">
        <f t="shared" si="8"/>
        <v>-1077.4695497206446</v>
      </c>
      <c r="AW7">
        <v>4</v>
      </c>
      <c r="AX7">
        <f>IF(Z7&gt;0, (R7*SUMPRODUCT(K7:$K$98, X7:$X$98)-K7*$AZ$3)/Z7, 0)</f>
        <v>2606.4790171253517</v>
      </c>
    </row>
    <row r="8" spans="1:52" x14ac:dyDescent="0.25">
      <c r="B8" s="2">
        <f>'S.26.04.A'!B8</f>
        <v>100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0"/>
        <v>0.65514430212754171</v>
      </c>
      <c r="L8" s="2">
        <v>5</v>
      </c>
      <c r="M8" s="6">
        <v>3.5844000000000001E-2</v>
      </c>
      <c r="Q8" s="4">
        <f t="shared" si="21"/>
        <v>12.5</v>
      </c>
      <c r="R8">
        <f t="shared" si="0"/>
        <v>50000</v>
      </c>
      <c r="S8">
        <f t="shared" si="1"/>
        <v>2502.075972012753</v>
      </c>
      <c r="U8">
        <f t="shared" si="12"/>
        <v>3.5844000000000001E-2</v>
      </c>
      <c r="V8">
        <f t="shared" si="13"/>
        <v>0.01</v>
      </c>
      <c r="W8">
        <f t="shared" si="14"/>
        <v>0.86598234841033961</v>
      </c>
      <c r="X8">
        <f t="shared" si="15"/>
        <v>3.1040271296420213E-2</v>
      </c>
      <c r="Y8">
        <f t="shared" si="16"/>
        <v>8.6598234841033968E-3</v>
      </c>
      <c r="Z8">
        <f t="shared" si="17"/>
        <v>0.826282253629816</v>
      </c>
      <c r="AB8">
        <f t="shared" si="18"/>
        <v>2257.1648203324858</v>
      </c>
      <c r="AC8">
        <f t="shared" si="22"/>
        <v>2067.4209729077102</v>
      </c>
      <c r="AE8">
        <f t="shared" si="2"/>
        <v>0</v>
      </c>
      <c r="AF8">
        <f t="shared" si="3"/>
        <v>0</v>
      </c>
      <c r="AG8">
        <f t="shared" si="3"/>
        <v>-10.328528170372699</v>
      </c>
      <c r="AH8">
        <f t="shared" si="4"/>
        <v>-1552.0135648210107</v>
      </c>
      <c r="AI8">
        <f t="shared" si="5"/>
        <v>-1562.3420929913834</v>
      </c>
      <c r="AJ8">
        <f t="shared" si="6"/>
        <v>189.74384742477559</v>
      </c>
      <c r="AK8">
        <f t="shared" si="19"/>
        <v>48.077610673081942</v>
      </c>
      <c r="AL8">
        <f t="shared" si="7"/>
        <v>-1324.520634893526</v>
      </c>
      <c r="AN8">
        <f t="shared" si="8"/>
        <v>0</v>
      </c>
      <c r="AO8">
        <f t="shared" si="8"/>
        <v>0</v>
      </c>
      <c r="AP8">
        <f t="shared" si="8"/>
        <v>-6.7666763801834771</v>
      </c>
      <c r="AQ8">
        <f t="shared" si="8"/>
        <v>-1016.7928438171393</v>
      </c>
      <c r="AR8">
        <f t="shared" si="8"/>
        <v>-1023.5595201973227</v>
      </c>
      <c r="AS8">
        <f t="shared" si="8"/>
        <v>124.30960050409936</v>
      </c>
      <c r="AT8">
        <f t="shared" si="8"/>
        <v>31.497772692375921</v>
      </c>
      <c r="AU8">
        <f t="shared" si="8"/>
        <v>-867.75214700084757</v>
      </c>
      <c r="AW8">
        <v>5</v>
      </c>
      <c r="AX8">
        <f>IF(Z8&gt;0, (R8*SUMPRODUCT(K8:$K$98, X8:$X$98)-K8*$AZ$3)/Z8, 0)</f>
        <v>2502.075972012753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0"/>
        <v>0.62046055699170533</v>
      </c>
      <c r="L9" s="2">
        <v>6</v>
      </c>
      <c r="M9" s="6">
        <v>4.1295999999999999E-2</v>
      </c>
      <c r="Q9" s="4">
        <f t="shared" si="21"/>
        <v>12.5</v>
      </c>
      <c r="R9">
        <f t="shared" si="0"/>
        <v>50000</v>
      </c>
      <c r="S9">
        <f t="shared" si="1"/>
        <v>2099.889812584885</v>
      </c>
      <c r="U9">
        <f t="shared" si="12"/>
        <v>4.1295999999999999E-2</v>
      </c>
      <c r="V9">
        <f t="shared" si="13"/>
        <v>0.01</v>
      </c>
      <c r="W9">
        <f t="shared" si="14"/>
        <v>0.826282253629816</v>
      </c>
      <c r="X9">
        <f t="shared" si="15"/>
        <v>3.4122151945896878E-2</v>
      </c>
      <c r="Y9">
        <f t="shared" si="16"/>
        <v>8.2628225362981599E-3</v>
      </c>
      <c r="Z9">
        <f t="shared" si="17"/>
        <v>0.78389727914762097</v>
      </c>
      <c r="AB9">
        <f t="shared" si="18"/>
        <v>2067.4209729077102</v>
      </c>
      <c r="AC9">
        <f t="shared" si="22"/>
        <v>1646.0979105950992</v>
      </c>
      <c r="AE9">
        <f t="shared" si="2"/>
        <v>0</v>
      </c>
      <c r="AF9">
        <f t="shared" si="3"/>
        <v>0</v>
      </c>
      <c r="AG9">
        <f t="shared" si="3"/>
        <v>-9.7987159893452613</v>
      </c>
      <c r="AH9">
        <f t="shared" si="4"/>
        <v>-1706.1075972948438</v>
      </c>
      <c r="AI9">
        <f t="shared" si="5"/>
        <v>-1715.9063132841891</v>
      </c>
      <c r="AJ9">
        <f t="shared" si="6"/>
        <v>421.323062312611</v>
      </c>
      <c r="AK9">
        <f t="shared" si="19"/>
        <v>12.19778374015549</v>
      </c>
      <c r="AL9">
        <f t="shared" si="7"/>
        <v>-1282.3854672314226</v>
      </c>
      <c r="AN9">
        <f t="shared" si="8"/>
        <v>0</v>
      </c>
      <c r="AO9">
        <f t="shared" si="8"/>
        <v>0</v>
      </c>
      <c r="AP9">
        <f t="shared" si="8"/>
        <v>-6.0797167805526895</v>
      </c>
      <c r="AQ9">
        <f t="shared" si="8"/>
        <v>-1058.5724701053389</v>
      </c>
      <c r="AR9">
        <f t="shared" si="8"/>
        <v>-1064.6521868858915</v>
      </c>
      <c r="AS9">
        <f t="shared" si="8"/>
        <v>261.41434191593362</v>
      </c>
      <c r="AT9">
        <f t="shared" si="8"/>
        <v>7.568243693481242</v>
      </c>
      <c r="AU9">
        <f t="shared" si="8"/>
        <v>-795.66960127647678</v>
      </c>
      <c r="AW9">
        <v>6</v>
      </c>
      <c r="AX9">
        <f>IF(Z9&gt;0, (R9*SUMPRODUCT(K9:$K$98, X9:$X$98)-K9*$AZ$3)/Z9, 0)</f>
        <v>2099.889812584885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0"/>
        <v>0.58861640925121461</v>
      </c>
      <c r="L10" s="2">
        <v>7</v>
      </c>
      <c r="M10" s="6">
        <v>4.7109999999999999E-2</v>
      </c>
      <c r="Q10" s="4">
        <f t="shared" si="21"/>
        <v>12.5</v>
      </c>
      <c r="R10">
        <f t="shared" si="0"/>
        <v>50000</v>
      </c>
      <c r="S10">
        <f t="shared" si="1"/>
        <v>1534.5678268100157</v>
      </c>
      <c r="U10">
        <f t="shared" si="12"/>
        <v>4.7109999999999999E-2</v>
      </c>
      <c r="V10">
        <f t="shared" si="13"/>
        <v>0.01</v>
      </c>
      <c r="W10">
        <f t="shared" si="14"/>
        <v>0.78389727914762097</v>
      </c>
      <c r="X10">
        <f t="shared" si="15"/>
        <v>3.6929400820644422E-2</v>
      </c>
      <c r="Y10">
        <f t="shared" si="16"/>
        <v>7.8389727914762106E-3</v>
      </c>
      <c r="Z10">
        <f t="shared" si="17"/>
        <v>0.73912890553550037</v>
      </c>
      <c r="AB10">
        <f t="shared" si="18"/>
        <v>1646.0979105950992</v>
      </c>
      <c r="AC10">
        <f t="shared" si="22"/>
        <v>1134.2434383000782</v>
      </c>
      <c r="AE10">
        <f t="shared" si="2"/>
        <v>0</v>
      </c>
      <c r="AF10">
        <f t="shared" si="3"/>
        <v>0</v>
      </c>
      <c r="AG10">
        <f t="shared" si="3"/>
        <v>-9.2391113191937553</v>
      </c>
      <c r="AH10">
        <f t="shared" si="4"/>
        <v>-1846.4700410322212</v>
      </c>
      <c r="AI10">
        <f t="shared" si="5"/>
        <v>-1855.709152351415</v>
      </c>
      <c r="AJ10">
        <f t="shared" si="6"/>
        <v>511.85447229502097</v>
      </c>
      <c r="AK10">
        <f t="shared" si="19"/>
        <v>6.7490014334399069</v>
      </c>
      <c r="AL10">
        <f t="shared" si="7"/>
        <v>-1337.1056786229542</v>
      </c>
      <c r="AN10">
        <f t="shared" si="8"/>
        <v>0</v>
      </c>
      <c r="AO10">
        <f t="shared" si="8"/>
        <v>0</v>
      </c>
      <c r="AP10">
        <f t="shared" si="8"/>
        <v>-5.4382925293760804</v>
      </c>
      <c r="AQ10">
        <f t="shared" si="8"/>
        <v>-1086.8625653423289</v>
      </c>
      <c r="AR10">
        <f t="shared" si="8"/>
        <v>-1092.3008578717051</v>
      </c>
      <c r="AS10">
        <f t="shared" si="8"/>
        <v>301.28594154147055</v>
      </c>
      <c r="AT10">
        <f t="shared" si="8"/>
        <v>3.9725729897826985</v>
      </c>
      <c r="AU10">
        <f t="shared" si="8"/>
        <v>-787.04234334045191</v>
      </c>
      <c r="AW10">
        <v>7</v>
      </c>
      <c r="AX10">
        <f>IF(Z10&gt;0, (R10*SUMPRODUCT(K10:$K$98, X10:$X$98)-K10*$AZ$3)/Z10, 0)</f>
        <v>1534.5678268100157</v>
      </c>
    </row>
    <row r="11" spans="1:52" x14ac:dyDescent="0.25">
      <c r="A11" t="s">
        <v>33</v>
      </c>
      <c r="C11" s="12">
        <f>AU71</f>
        <v>6999.9094399114801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0"/>
        <v>0.55930863668872544</v>
      </c>
      <c r="L11" s="2">
        <v>8</v>
      </c>
      <c r="M11" s="6">
        <v>5.2900999999999997E-2</v>
      </c>
      <c r="Q11" s="4">
        <f t="shared" si="21"/>
        <v>12.5</v>
      </c>
      <c r="R11">
        <f t="shared" si="0"/>
        <v>50000</v>
      </c>
      <c r="S11">
        <f t="shared" si="1"/>
        <v>794.86514225689996</v>
      </c>
      <c r="U11">
        <f t="shared" si="12"/>
        <v>5.2900999999999997E-2</v>
      </c>
      <c r="V11">
        <f t="shared" si="13"/>
        <v>0.01</v>
      </c>
      <c r="W11">
        <f t="shared" si="14"/>
        <v>0.73912890553550037</v>
      </c>
      <c r="X11">
        <f t="shared" si="15"/>
        <v>3.9100658231733504E-2</v>
      </c>
      <c r="Y11">
        <f t="shared" si="16"/>
        <v>7.3912890553550041E-3</v>
      </c>
      <c r="Z11">
        <f t="shared" si="17"/>
        <v>0.69263695824841187</v>
      </c>
      <c r="AB11">
        <f t="shared" si="18"/>
        <v>1134.2434383000782</v>
      </c>
      <c r="AC11">
        <f t="shared" si="22"/>
        <v>550.55297435051034</v>
      </c>
      <c r="AE11">
        <f t="shared" si="2"/>
        <v>0</v>
      </c>
      <c r="AF11">
        <f t="shared" si="3"/>
        <v>0</v>
      </c>
      <c r="AG11">
        <f t="shared" si="3"/>
        <v>-8.6579619781051491</v>
      </c>
      <c r="AH11">
        <f t="shared" si="4"/>
        <v>-1955.0329115866753</v>
      </c>
      <c r="AI11">
        <f t="shared" si="5"/>
        <v>-1963.6908735647803</v>
      </c>
      <c r="AJ11">
        <f t="shared" si="6"/>
        <v>583.69046394956786</v>
      </c>
      <c r="AK11">
        <f t="shared" si="19"/>
        <v>2.7221842519201873</v>
      </c>
      <c r="AL11">
        <f t="shared" si="7"/>
        <v>-1377.2782253632922</v>
      </c>
      <c r="AN11">
        <f t="shared" si="8"/>
        <v>0</v>
      </c>
      <c r="AO11">
        <f t="shared" si="8"/>
        <v>0</v>
      </c>
      <c r="AP11">
        <f t="shared" si="8"/>
        <v>-4.8424729104768112</v>
      </c>
      <c r="AQ11">
        <f t="shared" si="8"/>
        <v>-1093.4667924611329</v>
      </c>
      <c r="AR11">
        <f t="shared" si="8"/>
        <v>-1098.3092653716096</v>
      </c>
      <c r="AS11">
        <f t="shared" si="8"/>
        <v>326.46311763984244</v>
      </c>
      <c r="AT11">
        <f t="shared" si="8"/>
        <v>1.5225411627569978</v>
      </c>
      <c r="AU11">
        <f t="shared" si="8"/>
        <v>-770.32360656901017</v>
      </c>
      <c r="AW11">
        <v>8</v>
      </c>
      <c r="AX11">
        <f>IF(Z11&gt;0, (R11*SUMPRODUCT(K11:$K$98, X11:$X$98)-K11*$AZ$3)/Z11, 0)</f>
        <v>794.86514225689996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0"/>
        <v>0.53151063070296056</v>
      </c>
      <c r="L12" s="2">
        <v>9</v>
      </c>
      <c r="M12" s="6">
        <v>5.9271999999999998E-2</v>
      </c>
      <c r="Q12" s="4">
        <f t="shared" si="21"/>
        <v>12.5</v>
      </c>
      <c r="R12">
        <f t="shared" si="0"/>
        <v>50000</v>
      </c>
      <c r="S12">
        <f t="shared" si="1"/>
        <v>-101.85612917832056</v>
      </c>
      <c r="U12">
        <f t="shared" si="12"/>
        <v>5.9271999999999998E-2</v>
      </c>
      <c r="V12">
        <f t="shared" si="13"/>
        <v>0.01</v>
      </c>
      <c r="W12">
        <f t="shared" si="14"/>
        <v>0.69263695824841187</v>
      </c>
      <c r="X12">
        <f t="shared" si="15"/>
        <v>4.1053977789299867E-2</v>
      </c>
      <c r="Y12">
        <f t="shared" si="16"/>
        <v>6.926369582484119E-3</v>
      </c>
      <c r="Z12">
        <f t="shared" si="17"/>
        <v>0.64465661087662784</v>
      </c>
      <c r="AB12">
        <f t="shared" si="18"/>
        <v>550.55297435051034</v>
      </c>
      <c r="AC12">
        <f t="shared" si="22"/>
        <v>-65.662227033108138</v>
      </c>
      <c r="AE12">
        <f t="shared" si="2"/>
        <v>0</v>
      </c>
      <c r="AF12">
        <f t="shared" si="3"/>
        <v>0</v>
      </c>
      <c r="AG12">
        <f t="shared" si="3"/>
        <v>-8.0582076359578476</v>
      </c>
      <c r="AH12">
        <f t="shared" si="4"/>
        <v>-2052.6988894649935</v>
      </c>
      <c r="AI12">
        <f t="shared" si="5"/>
        <v>-2060.7570971009513</v>
      </c>
      <c r="AJ12">
        <f t="shared" si="6"/>
        <v>616.21520138361848</v>
      </c>
      <c r="AK12">
        <f t="shared" si="19"/>
        <v>1.2662718410061737</v>
      </c>
      <c r="AL12">
        <f t="shared" si="7"/>
        <v>-1443.2756238763268</v>
      </c>
      <c r="AN12">
        <f t="shared" si="8"/>
        <v>0</v>
      </c>
      <c r="AO12">
        <f t="shared" si="8"/>
        <v>0</v>
      </c>
      <c r="AP12">
        <f t="shared" si="8"/>
        <v>-4.2830230229233681</v>
      </c>
      <c r="AQ12">
        <f t="shared" si="8"/>
        <v>-1091.0312813828054</v>
      </c>
      <c r="AR12">
        <f t="shared" si="8"/>
        <v>-1095.3143044057288</v>
      </c>
      <c r="AS12">
        <f t="shared" si="8"/>
        <v>327.52493033615889</v>
      </c>
      <c r="AT12">
        <f t="shared" si="8"/>
        <v>0.67303694485459042</v>
      </c>
      <c r="AU12">
        <f t="shared" si="8"/>
        <v>-767.1163371247153</v>
      </c>
      <c r="AW12">
        <v>9</v>
      </c>
      <c r="AX12">
        <f>IF(Z12&gt;0, (R12*SUMPRODUCT(K12:$K$98, X12:$X$98)-K12*$AZ$3)/Z12, 0)</f>
        <v>-101.85612917832056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0"/>
        <v>0.50523824211308033</v>
      </c>
      <c r="L13" s="2">
        <v>10</v>
      </c>
      <c r="M13" s="6">
        <v>6.6047999999999996E-2</v>
      </c>
      <c r="Q13" s="4">
        <f t="shared" si="21"/>
        <v>12.5</v>
      </c>
      <c r="R13">
        <f t="shared" si="0"/>
        <v>50000</v>
      </c>
      <c r="S13">
        <f t="shared" si="1"/>
        <v>-1184.6825586810417</v>
      </c>
      <c r="U13">
        <f t="shared" si="12"/>
        <v>6.6047999999999996E-2</v>
      </c>
      <c r="V13">
        <f t="shared" si="13"/>
        <v>0.01</v>
      </c>
      <c r="W13">
        <f t="shared" si="14"/>
        <v>0.64465661087662784</v>
      </c>
      <c r="X13">
        <f t="shared" si="15"/>
        <v>4.2578279835179512E-2</v>
      </c>
      <c r="Y13">
        <f t="shared" si="16"/>
        <v>6.4465661087662789E-3</v>
      </c>
      <c r="Z13">
        <f t="shared" si="17"/>
        <v>0.59563176493268211</v>
      </c>
      <c r="AB13">
        <f t="shared" si="18"/>
        <v>-65.662227033108138</v>
      </c>
      <c r="AC13">
        <f t="shared" si="22"/>
        <v>-705.63456331215457</v>
      </c>
      <c r="AE13">
        <f t="shared" si="2"/>
        <v>0</v>
      </c>
      <c r="AF13">
        <f t="shared" si="3"/>
        <v>0</v>
      </c>
      <c r="AG13">
        <f t="shared" si="3"/>
        <v>-7.4453970616585261</v>
      </c>
      <c r="AH13">
        <f t="shared" si="4"/>
        <v>-2128.9139917589755</v>
      </c>
      <c r="AI13">
        <f t="shared" si="5"/>
        <v>-2136.3593888206342</v>
      </c>
      <c r="AJ13">
        <f t="shared" si="6"/>
        <v>639.97233627904643</v>
      </c>
      <c r="AK13">
        <f t="shared" si="19"/>
        <v>-0.13132445406621629</v>
      </c>
      <c r="AL13">
        <f t="shared" si="7"/>
        <v>-1496.5183769956541</v>
      </c>
      <c r="AN13">
        <f t="shared" si="8"/>
        <v>0</v>
      </c>
      <c r="AO13">
        <f t="shared" si="8"/>
        <v>0</v>
      </c>
      <c r="AP13">
        <f t="shared" si="8"/>
        <v>-3.7616993232662472</v>
      </c>
      <c r="AQ13">
        <f t="shared" si="8"/>
        <v>-1075.6087628062455</v>
      </c>
      <c r="AR13">
        <f t="shared" si="8"/>
        <v>-1079.3704621295119</v>
      </c>
      <c r="AS13">
        <f t="shared" si="8"/>
        <v>323.33849818262649</v>
      </c>
      <c r="AT13">
        <f t="shared" si="8"/>
        <v>-6.6350136318875083E-2</v>
      </c>
      <c r="AU13">
        <f t="shared" si="8"/>
        <v>-756.09831408320429</v>
      </c>
      <c r="AW13">
        <v>10</v>
      </c>
      <c r="AX13">
        <f>IF(Z13&gt;0, (R13*SUMPRODUCT(K13:$K$98, X13:$X$98)-K13*$AZ$3)/Z13, 0)</f>
        <v>-1184.6825586810417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0"/>
        <v>0.45110557331525025</v>
      </c>
      <c r="L14" s="2">
        <v>11</v>
      </c>
      <c r="M14" s="6">
        <v>7.3592000000000005E-2</v>
      </c>
      <c r="Q14" s="4">
        <f t="shared" si="21"/>
        <v>12.5</v>
      </c>
      <c r="R14">
        <f t="shared" si="0"/>
        <v>50000</v>
      </c>
      <c r="S14">
        <f t="shared" si="1"/>
        <v>-1560.6422319937503</v>
      </c>
      <c r="U14">
        <f t="shared" si="12"/>
        <v>7.3592000000000005E-2</v>
      </c>
      <c r="V14">
        <f t="shared" si="13"/>
        <v>0.01</v>
      </c>
      <c r="W14">
        <f t="shared" si="14"/>
        <v>0.59563176493268211</v>
      </c>
      <c r="X14">
        <f t="shared" si="15"/>
        <v>4.3833732844925942E-2</v>
      </c>
      <c r="Y14">
        <f t="shared" si="16"/>
        <v>5.9563176493268215E-3</v>
      </c>
      <c r="Z14">
        <f t="shared" si="17"/>
        <v>0.54584171443842933</v>
      </c>
      <c r="AB14">
        <f t="shared" si="18"/>
        <v>-705.63456331215457</v>
      </c>
      <c r="AC14">
        <f t="shared" si="22"/>
        <v>-851.86363153648563</v>
      </c>
      <c r="AE14">
        <f t="shared" si="2"/>
        <v>0</v>
      </c>
      <c r="AF14">
        <f t="shared" si="3"/>
        <v>0</v>
      </c>
      <c r="AG14">
        <f t="shared" si="3"/>
        <v>-6.8230214304803667</v>
      </c>
      <c r="AH14">
        <f t="shared" si="4"/>
        <v>-2191.6866422462972</v>
      </c>
      <c r="AI14">
        <f t="shared" si="5"/>
        <v>-2198.5096636767776</v>
      </c>
      <c r="AJ14">
        <f t="shared" si="6"/>
        <v>146.22906822433106</v>
      </c>
      <c r="AK14">
        <f t="shared" si="19"/>
        <v>-49.394419431850828</v>
      </c>
      <c r="AL14">
        <f t="shared" si="7"/>
        <v>-2101.6750148842975</v>
      </c>
      <c r="AN14">
        <f t="shared" si="8"/>
        <v>0</v>
      </c>
      <c r="AO14">
        <f t="shared" si="8"/>
        <v>0</v>
      </c>
      <c r="AP14">
        <f t="shared" si="8"/>
        <v>-3.0779029941390847</v>
      </c>
      <c r="AQ14">
        <f t="shared" si="8"/>
        <v>-988.68205927789165</v>
      </c>
      <c r="AR14">
        <f t="shared" si="8"/>
        <v>-991.75996227203075</v>
      </c>
      <c r="AS14">
        <f t="shared" si="8"/>
        <v>65.964747656691699</v>
      </c>
      <c r="AT14">
        <f t="shared" si="8"/>
        <v>-22.282097896379007</v>
      </c>
      <c r="AU14">
        <f t="shared" si="8"/>
        <v>-948.07731251171811</v>
      </c>
      <c r="AW14">
        <v>11</v>
      </c>
      <c r="AX14">
        <f>IF(Z14&gt;0, (R14*SUMPRODUCT(K14:$K$98, X14:$X$98)-K14*$AZ$3)/Z14, 0)</f>
        <v>-1560.6422319937503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0"/>
        <v>0.40277283331718772</v>
      </c>
      <c r="L15" s="2">
        <v>12</v>
      </c>
      <c r="M15" s="6">
        <v>8.2293000000000005E-2</v>
      </c>
      <c r="Q15" s="4">
        <f t="shared" si="21"/>
        <v>12.5</v>
      </c>
      <c r="R15">
        <f t="shared" si="0"/>
        <v>50000</v>
      </c>
      <c r="S15">
        <f t="shared" si="1"/>
        <v>-2039.9901670048257</v>
      </c>
      <c r="U15">
        <f t="shared" si="12"/>
        <v>8.2293000000000005E-2</v>
      </c>
      <c r="V15">
        <f t="shared" si="13"/>
        <v>0.01</v>
      </c>
      <c r="W15">
        <f t="shared" si="14"/>
        <v>0.54584171443842933</v>
      </c>
      <c r="X15">
        <f t="shared" si="15"/>
        <v>4.491895220628167E-2</v>
      </c>
      <c r="Y15">
        <f t="shared" si="16"/>
        <v>5.4584171443842937E-3</v>
      </c>
      <c r="Z15">
        <f t="shared" si="17"/>
        <v>0.49546434508776344</v>
      </c>
      <c r="AB15">
        <f t="shared" si="18"/>
        <v>-851.86363153648563</v>
      </c>
      <c r="AC15">
        <f t="shared" si="22"/>
        <v>-1010.7423920805231</v>
      </c>
      <c r="AE15">
        <f t="shared" si="2"/>
        <v>0</v>
      </c>
      <c r="AF15">
        <f t="shared" si="3"/>
        <v>0</v>
      </c>
      <c r="AG15">
        <f t="shared" si="3"/>
        <v>-6.1933043135970429</v>
      </c>
      <c r="AH15">
        <f t="shared" si="4"/>
        <v>-2245.9476103140837</v>
      </c>
      <c r="AI15">
        <f t="shared" si="5"/>
        <v>-2252.1409146276806</v>
      </c>
      <c r="AJ15">
        <f t="shared" si="6"/>
        <v>158.8787605440375</v>
      </c>
      <c r="AK15">
        <f t="shared" si="19"/>
        <v>-59.630454207554003</v>
      </c>
      <c r="AL15">
        <f t="shared" si="7"/>
        <v>-2152.8926082911971</v>
      </c>
      <c r="AN15">
        <f t="shared" si="8"/>
        <v>0</v>
      </c>
      <c r="AO15">
        <f t="shared" si="8"/>
        <v>0</v>
      </c>
      <c r="AP15">
        <f t="shared" si="8"/>
        <v>-2.4944947259830417</v>
      </c>
      <c r="AQ15">
        <f t="shared" si="8"/>
        <v>-904.60668248817046</v>
      </c>
      <c r="AR15">
        <f t="shared" si="8"/>
        <v>-907.10117721415349</v>
      </c>
      <c r="AS15">
        <f t="shared" si="8"/>
        <v>63.992048538245001</v>
      </c>
      <c r="AT15">
        <f t="shared" si="8"/>
        <v>-24.017526993167344</v>
      </c>
      <c r="AU15">
        <f t="shared" si="8"/>
        <v>-867.12665566907583</v>
      </c>
      <c r="AW15">
        <v>12</v>
      </c>
      <c r="AX15">
        <f>IF(Z15&gt;0, (R15*SUMPRODUCT(K15:$K$98, X15:$X$98)-K15*$AZ$3)/Z15, 0)</f>
        <v>-2039.9901670048257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0"/>
        <v>0.35961860117606043</v>
      </c>
      <c r="L16" s="2">
        <v>13</v>
      </c>
      <c r="M16" s="6">
        <v>9.1596999999999998E-2</v>
      </c>
      <c r="Q16" s="4">
        <f t="shared" si="21"/>
        <v>12.5</v>
      </c>
      <c r="R16">
        <f t="shared" si="0"/>
        <v>50000</v>
      </c>
      <c r="S16">
        <f t="shared" si="1"/>
        <v>-2638.4698860906519</v>
      </c>
      <c r="U16">
        <f t="shared" si="12"/>
        <v>9.1596999999999998E-2</v>
      </c>
      <c r="V16">
        <f t="shared" si="13"/>
        <v>0.01</v>
      </c>
      <c r="W16">
        <f t="shared" si="14"/>
        <v>0.49546434508776344</v>
      </c>
      <c r="X16">
        <f t="shared" si="15"/>
        <v>4.5383047617003867E-2</v>
      </c>
      <c r="Y16">
        <f t="shared" si="16"/>
        <v>4.9546434508776346E-3</v>
      </c>
      <c r="Z16">
        <f t="shared" si="17"/>
        <v>0.44512665401988194</v>
      </c>
      <c r="AB16">
        <f t="shared" si="18"/>
        <v>-1010.7423920805231</v>
      </c>
      <c r="AC16">
        <f t="shared" si="22"/>
        <v>-1174.453272127751</v>
      </c>
      <c r="AE16">
        <f t="shared" si="2"/>
        <v>0</v>
      </c>
      <c r="AF16">
        <f t="shared" si="3"/>
        <v>0</v>
      </c>
      <c r="AG16">
        <f t="shared" si="3"/>
        <v>-5.5640831752485242</v>
      </c>
      <c r="AH16">
        <f t="shared" si="4"/>
        <v>-2269.1523808501934</v>
      </c>
      <c r="AI16">
        <f t="shared" si="5"/>
        <v>-2274.7164640254418</v>
      </c>
      <c r="AJ16">
        <f t="shared" si="6"/>
        <v>163.71088004722787</v>
      </c>
      <c r="AK16">
        <f t="shared" si="19"/>
        <v>-70.751967445636623</v>
      </c>
      <c r="AL16">
        <f t="shared" si="7"/>
        <v>-2181.7575514238506</v>
      </c>
      <c r="AN16">
        <f t="shared" si="8"/>
        <v>0</v>
      </c>
      <c r="AO16">
        <f t="shared" si="8"/>
        <v>0</v>
      </c>
      <c r="AP16">
        <f t="shared" si="8"/>
        <v>-2.0009478083101269</v>
      </c>
      <c r="AQ16">
        <f t="shared" si="8"/>
        <v>-816.02940505667368</v>
      </c>
      <c r="AR16">
        <f t="shared" si="8"/>
        <v>-818.0303528649838</v>
      </c>
      <c r="AS16">
        <f t="shared" si="8"/>
        <v>58.873477679885909</v>
      </c>
      <c r="AT16">
        <f t="shared" si="8"/>
        <v>-25.443723563254007</v>
      </c>
      <c r="AU16">
        <f t="shared" si="8"/>
        <v>-784.6005987483519</v>
      </c>
      <c r="AW16">
        <v>13</v>
      </c>
      <c r="AX16">
        <f>IF(Z16&gt;0, (R16*SUMPRODUCT(K16:$K$98, X16:$X$98)-K16*$AZ$3)/Z16, 0)</f>
        <v>-2638.4698860906519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0"/>
        <v>0.32108803676433967</v>
      </c>
      <c r="L17" s="2">
        <v>14</v>
      </c>
      <c r="M17" s="6">
        <v>0.10148</v>
      </c>
      <c r="Q17" s="4">
        <f t="shared" si="21"/>
        <v>12.5</v>
      </c>
      <c r="R17">
        <f t="shared" si="0"/>
        <v>50000</v>
      </c>
      <c r="S17">
        <f t="shared" si="1"/>
        <v>-3360.1905101305301</v>
      </c>
      <c r="U17">
        <f t="shared" si="12"/>
        <v>0.10148</v>
      </c>
      <c r="V17">
        <f t="shared" si="13"/>
        <v>0.01</v>
      </c>
      <c r="W17">
        <f t="shared" si="14"/>
        <v>0.44512665401988194</v>
      </c>
      <c r="X17">
        <f t="shared" si="15"/>
        <v>4.5171452849937621E-2</v>
      </c>
      <c r="Y17">
        <f t="shared" si="16"/>
        <v>4.4512665401988194E-3</v>
      </c>
      <c r="Z17">
        <f t="shared" si="17"/>
        <v>0.39550393462974548</v>
      </c>
      <c r="AB17">
        <f t="shared" si="18"/>
        <v>-1174.453272127751</v>
      </c>
      <c r="AC17">
        <f t="shared" si="22"/>
        <v>-1328.9685678621563</v>
      </c>
      <c r="AE17">
        <f t="shared" si="2"/>
        <v>0</v>
      </c>
      <c r="AF17">
        <f t="shared" si="3"/>
        <v>0</v>
      </c>
      <c r="AG17">
        <f t="shared" si="3"/>
        <v>-4.9437991828718184</v>
      </c>
      <c r="AH17">
        <f t="shared" si="4"/>
        <v>-2258.5726424968811</v>
      </c>
      <c r="AI17">
        <f t="shared" si="5"/>
        <v>-2263.5164416797529</v>
      </c>
      <c r="AJ17">
        <f t="shared" si="6"/>
        <v>154.5152957344053</v>
      </c>
      <c r="AK17">
        <f t="shared" si="19"/>
        <v>-82.211729048942573</v>
      </c>
      <c r="AL17">
        <f t="shared" si="7"/>
        <v>-2191.2128749942904</v>
      </c>
      <c r="AN17">
        <f t="shared" si="8"/>
        <v>0</v>
      </c>
      <c r="AO17">
        <f t="shared" si="8"/>
        <v>0</v>
      </c>
      <c r="AP17">
        <f t="shared" si="8"/>
        <v>-1.5873947737854588</v>
      </c>
      <c r="AQ17">
        <f t="shared" si="8"/>
        <v>-725.2006556689704</v>
      </c>
      <c r="AR17">
        <f t="shared" si="8"/>
        <v>-726.78805044275578</v>
      </c>
      <c r="AS17">
        <f t="shared" si="8"/>
        <v>49.613012957421546</v>
      </c>
      <c r="AT17">
        <f t="shared" si="8"/>
        <v>-26.397202679326803</v>
      </c>
      <c r="AU17">
        <f t="shared" si="8"/>
        <v>-703.57224016466114</v>
      </c>
      <c r="AW17">
        <v>14</v>
      </c>
      <c r="AX17">
        <f>IF(Z17&gt;0, (R17*SUMPRODUCT(K17:$K$98, X17:$X$98)-K17*$AZ$3)/Z17, 0)</f>
        <v>-3360.1905101305301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0"/>
        <v>0.28668574711101752</v>
      </c>
      <c r="L18" s="2">
        <v>15</v>
      </c>
      <c r="M18" s="6">
        <v>0.112611</v>
      </c>
      <c r="Q18" s="4">
        <f t="shared" si="21"/>
        <v>12.5</v>
      </c>
      <c r="R18">
        <f t="shared" si="0"/>
        <v>50000</v>
      </c>
      <c r="S18">
        <f t="shared" si="1"/>
        <v>-4217.5391046864279</v>
      </c>
      <c r="U18">
        <f t="shared" si="12"/>
        <v>0.112611</v>
      </c>
      <c r="V18">
        <f t="shared" si="13"/>
        <v>0.01</v>
      </c>
      <c r="W18">
        <f t="shared" si="14"/>
        <v>0.39550393462974548</v>
      </c>
      <c r="X18">
        <f t="shared" si="15"/>
        <v>4.4538093582590269E-2</v>
      </c>
      <c r="Y18">
        <f t="shared" si="16"/>
        <v>3.9550393462974547E-3</v>
      </c>
      <c r="Z18">
        <f t="shared" si="17"/>
        <v>0.3470108017008578</v>
      </c>
      <c r="AB18">
        <f t="shared" si="18"/>
        <v>-1328.9685678621563</v>
      </c>
      <c r="AC18">
        <f t="shared" si="22"/>
        <v>-1463.5316259219553</v>
      </c>
      <c r="AE18">
        <f t="shared" si="2"/>
        <v>0</v>
      </c>
      <c r="AF18">
        <f t="shared" si="3"/>
        <v>0</v>
      </c>
      <c r="AG18">
        <f t="shared" si="3"/>
        <v>-4.3376350212607226</v>
      </c>
      <c r="AH18">
        <f t="shared" si="4"/>
        <v>-2226.9046791295136</v>
      </c>
      <c r="AI18">
        <f t="shared" si="5"/>
        <v>-2231.2423141507743</v>
      </c>
      <c r="AJ18">
        <f t="shared" si="6"/>
        <v>134.563058059799</v>
      </c>
      <c r="AK18">
        <f t="shared" si="19"/>
        <v>-93.027799750350951</v>
      </c>
      <c r="AL18">
        <f t="shared" si="7"/>
        <v>-2189.7070558413261</v>
      </c>
      <c r="AN18">
        <f t="shared" si="8"/>
        <v>0</v>
      </c>
      <c r="AO18">
        <f t="shared" si="8"/>
        <v>0</v>
      </c>
      <c r="AP18">
        <f t="shared" si="8"/>
        <v>-1.2435381367650447</v>
      </c>
      <c r="AQ18">
        <f t="shared" si="8"/>
        <v>-638.4218316812653</v>
      </c>
      <c r="AR18">
        <f t="shared" si="8"/>
        <v>-639.6653698180304</v>
      </c>
      <c r="AS18">
        <f t="shared" si="8"/>
        <v>38.577310833416703</v>
      </c>
      <c r="AT18">
        <f t="shared" si="8"/>
        <v>-26.669744273523492</v>
      </c>
      <c r="AU18">
        <f t="shared" si="8"/>
        <v>-627.75780325813719</v>
      </c>
      <c r="AW18">
        <v>15</v>
      </c>
      <c r="AX18">
        <f>IF(Z18&gt;0, (R18*SUMPRODUCT(K18:$K$98, X18:$X$98)-K18*$AZ$3)/Z18, 0)</f>
        <v>-4217.5391046864279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0"/>
        <v>0.25596941706340848</v>
      </c>
      <c r="L19" s="2">
        <v>16</v>
      </c>
      <c r="M19" s="6">
        <v>0.125163</v>
      </c>
      <c r="Q19" s="4">
        <f t="shared" si="21"/>
        <v>12.5</v>
      </c>
      <c r="R19">
        <f t="shared" si="0"/>
        <v>50000</v>
      </c>
      <c r="S19">
        <f t="shared" si="1"/>
        <v>-5246.7765281183883</v>
      </c>
      <c r="U19">
        <f t="shared" si="12"/>
        <v>0.125163</v>
      </c>
      <c r="V19">
        <f t="shared" si="13"/>
        <v>0.01</v>
      </c>
      <c r="W19">
        <f t="shared" si="14"/>
        <v>0.3470108017008578</v>
      </c>
      <c r="X19">
        <f t="shared" si="15"/>
        <v>4.3432912973284464E-2</v>
      </c>
      <c r="Y19">
        <f t="shared" si="16"/>
        <v>3.4701080170085781E-3</v>
      </c>
      <c r="Z19">
        <f t="shared" si="17"/>
        <v>0.30010778071056476</v>
      </c>
      <c r="AB19">
        <f t="shared" si="18"/>
        <v>-1463.5316259219553</v>
      </c>
      <c r="AC19">
        <f t="shared" si="22"/>
        <v>-1574.5984597378915</v>
      </c>
      <c r="AE19">
        <f t="shared" si="2"/>
        <v>0</v>
      </c>
      <c r="AF19">
        <f t="shared" si="3"/>
        <v>0</v>
      </c>
      <c r="AG19">
        <f t="shared" si="3"/>
        <v>-3.7513472588820598</v>
      </c>
      <c r="AH19">
        <f t="shared" si="4"/>
        <v>-2171.6456486642232</v>
      </c>
      <c r="AI19">
        <f t="shared" si="5"/>
        <v>-2175.3969959231054</v>
      </c>
      <c r="AJ19">
        <f t="shared" si="6"/>
        <v>111.06683381593621</v>
      </c>
      <c r="AK19">
        <f t="shared" si="19"/>
        <v>-102.44721381453688</v>
      </c>
      <c r="AL19">
        <f t="shared" si="7"/>
        <v>-2166.7773759217062</v>
      </c>
      <c r="AN19">
        <f t="shared" si="8"/>
        <v>0</v>
      </c>
      <c r="AO19">
        <f t="shared" si="8"/>
        <v>0</v>
      </c>
      <c r="AP19">
        <f t="shared" si="8"/>
        <v>-0.96023017105845609</v>
      </c>
      <c r="AQ19">
        <f t="shared" si="8"/>
        <v>-555.87487075686875</v>
      </c>
      <c r="AR19">
        <f t="shared" si="8"/>
        <v>-556.83510092792721</v>
      </c>
      <c r="AS19">
        <f t="shared" si="8"/>
        <v>28.429712706943654</v>
      </c>
      <c r="AT19">
        <f t="shared" si="8"/>
        <v>-26.223353599877374</v>
      </c>
      <c r="AU19">
        <f t="shared" si="8"/>
        <v>-554.62874182086102</v>
      </c>
      <c r="AW19">
        <v>16</v>
      </c>
      <c r="AX19">
        <f>IF(Z19&gt;0, (R19*SUMPRODUCT(K19:$K$98, X19:$X$98)-K19*$AZ$3)/Z19, 0)</f>
        <v>-5246.7765281183883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0"/>
        <v>0.22854412237804328</v>
      </c>
      <c r="L20" s="2">
        <v>17</v>
      </c>
      <c r="M20" s="6">
        <v>0.13952899999999999</v>
      </c>
      <c r="Q20" s="4">
        <f t="shared" si="21"/>
        <v>12.5</v>
      </c>
      <c r="R20">
        <f t="shared" si="0"/>
        <v>50000</v>
      </c>
      <c r="S20">
        <f t="shared" si="1"/>
        <v>-6502.3758115816709</v>
      </c>
      <c r="U20">
        <f t="shared" si="12"/>
        <v>0.13952899999999999</v>
      </c>
      <c r="V20">
        <f t="shared" si="13"/>
        <v>0.01</v>
      </c>
      <c r="W20">
        <f t="shared" si="14"/>
        <v>0.30010778071056476</v>
      </c>
      <c r="X20">
        <f t="shared" si="15"/>
        <v>4.1873738534764386E-2</v>
      </c>
      <c r="Y20">
        <f t="shared" si="16"/>
        <v>3.0010778071056475E-3</v>
      </c>
      <c r="Z20">
        <f t="shared" si="17"/>
        <v>0.25523296436869475</v>
      </c>
      <c r="AB20">
        <f t="shared" si="18"/>
        <v>-1574.5984597378915</v>
      </c>
      <c r="AC20">
        <f t="shared" si="22"/>
        <v>-1659.6206538292872</v>
      </c>
      <c r="AE20">
        <f t="shared" si="2"/>
        <v>0</v>
      </c>
      <c r="AF20">
        <f t="shared" si="3"/>
        <v>0</v>
      </c>
      <c r="AG20">
        <f t="shared" si="3"/>
        <v>-3.1904120546086845</v>
      </c>
      <c r="AH20">
        <f t="shared" si="4"/>
        <v>-2093.6869267382194</v>
      </c>
      <c r="AI20">
        <f t="shared" si="5"/>
        <v>-2096.8773387928281</v>
      </c>
      <c r="AJ20">
        <f t="shared" si="6"/>
        <v>85.022194091395704</v>
      </c>
      <c r="AK20">
        <f t="shared" si="19"/>
        <v>-110.22189218165242</v>
      </c>
      <c r="AL20">
        <f t="shared" si="7"/>
        <v>-2122.0770368830849</v>
      </c>
      <c r="AN20">
        <f t="shared" si="8"/>
        <v>0</v>
      </c>
      <c r="AO20">
        <f t="shared" si="8"/>
        <v>0</v>
      </c>
      <c r="AP20">
        <f t="shared" si="8"/>
        <v>-0.7291499230448717</v>
      </c>
      <c r="AQ20">
        <f t="shared" si="8"/>
        <v>-478.49984120576897</v>
      </c>
      <c r="AR20">
        <f t="shared" si="8"/>
        <v>-479.22899112881385</v>
      </c>
      <c r="AS20">
        <f t="shared" si="8"/>
        <v>19.431322731273688</v>
      </c>
      <c r="AT20">
        <f t="shared" si="8"/>
        <v>-25.190565615503061</v>
      </c>
      <c r="AU20">
        <f t="shared" si="8"/>
        <v>-484.98823401304321</v>
      </c>
      <c r="AW20">
        <v>17</v>
      </c>
      <c r="AX20">
        <f>IF(Z20&gt;0, (R20*SUMPRODUCT(K20:$K$98, X20:$X$98)-K20*$AZ$3)/Z20, 0)</f>
        <v>-6502.3758115816709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0"/>
        <v>0.2040572521232529</v>
      </c>
      <c r="L21" s="2">
        <v>18</v>
      </c>
      <c r="M21" s="6">
        <v>0.15610499999999999</v>
      </c>
      <c r="Q21" s="4">
        <f t="shared" si="21"/>
        <v>12.5</v>
      </c>
      <c r="R21">
        <f t="shared" si="0"/>
        <v>50000</v>
      </c>
      <c r="S21">
        <f t="shared" si="1"/>
        <v>-8070.5532501060088</v>
      </c>
      <c r="U21">
        <f t="shared" si="12"/>
        <v>0.15610499999999999</v>
      </c>
      <c r="V21">
        <f t="shared" si="13"/>
        <v>0.01</v>
      </c>
      <c r="W21">
        <f t="shared" si="14"/>
        <v>0.25523296436869475</v>
      </c>
      <c r="X21">
        <f t="shared" si="15"/>
        <v>3.9843141902775089E-2</v>
      </c>
      <c r="Y21">
        <f t="shared" si="16"/>
        <v>2.5523296436869474E-3</v>
      </c>
      <c r="Z21">
        <f t="shared" si="17"/>
        <v>0.21283749282223269</v>
      </c>
      <c r="AB21">
        <f t="shared" si="18"/>
        <v>-1659.6206538292872</v>
      </c>
      <c r="AC21">
        <f t="shared" si="22"/>
        <v>-1717.7163194408843</v>
      </c>
      <c r="AE21">
        <f t="shared" si="2"/>
        <v>0</v>
      </c>
      <c r="AF21">
        <f t="shared" si="3"/>
        <v>0</v>
      </c>
      <c r="AG21">
        <f t="shared" si="3"/>
        <v>-2.6604686602779086</v>
      </c>
      <c r="AH21">
        <f t="shared" si="4"/>
        <v>-1992.1570951387544</v>
      </c>
      <c r="AI21">
        <f t="shared" si="5"/>
        <v>-1994.8175637990323</v>
      </c>
      <c r="AJ21">
        <f t="shared" si="6"/>
        <v>58.095665611597042</v>
      </c>
      <c r="AK21">
        <f t="shared" si="19"/>
        <v>-116.17344576805012</v>
      </c>
      <c r="AL21">
        <f t="shared" si="7"/>
        <v>-2052.8953439554853</v>
      </c>
      <c r="AN21">
        <f t="shared" si="8"/>
        <v>0</v>
      </c>
      <c r="AO21">
        <f t="shared" si="8"/>
        <v>0</v>
      </c>
      <c r="AP21">
        <f t="shared" si="8"/>
        <v>-0.54288792417634213</v>
      </c>
      <c r="AQ21">
        <f t="shared" si="8"/>
        <v>-406.51410263185591</v>
      </c>
      <c r="AR21">
        <f t="shared" si="8"/>
        <v>-407.05699055603225</v>
      </c>
      <c r="AS21">
        <f t="shared" si="8"/>
        <v>11.854841884973851</v>
      </c>
      <c r="AT21">
        <f t="shared" si="8"/>
        <v>-23.706034113118051</v>
      </c>
      <c r="AU21">
        <f t="shared" si="8"/>
        <v>-418.90818278417646</v>
      </c>
      <c r="AW21">
        <v>18</v>
      </c>
      <c r="AX21">
        <f>IF(Z21&gt;0, (R21*SUMPRODUCT(K21:$K$98, X21:$X$98)-K21*$AZ$3)/Z21, 0)</f>
        <v>-8070.5532501060088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0"/>
        <v>0.18219397511004723</v>
      </c>
      <c r="L22" s="2">
        <v>19</v>
      </c>
      <c r="M22" s="6">
        <v>0.17521600000000001</v>
      </c>
      <c r="Q22" s="4">
        <f t="shared" si="21"/>
        <v>12.5</v>
      </c>
      <c r="R22">
        <f t="shared" si="0"/>
        <v>50000</v>
      </c>
      <c r="S22">
        <f t="shared" si="1"/>
        <v>-10084.788393195839</v>
      </c>
      <c r="U22">
        <f t="shared" si="12"/>
        <v>0.17521600000000001</v>
      </c>
      <c r="V22">
        <f t="shared" si="13"/>
        <v>0.01</v>
      </c>
      <c r="W22">
        <f t="shared" si="14"/>
        <v>0.21283749282223269</v>
      </c>
      <c r="X22">
        <f t="shared" si="15"/>
        <v>3.7292534142340322E-2</v>
      </c>
      <c r="Y22">
        <f t="shared" si="16"/>
        <v>2.1283749282223268E-3</v>
      </c>
      <c r="Z22">
        <f t="shared" si="17"/>
        <v>0.17341658375167004</v>
      </c>
      <c r="AB22">
        <f t="shared" si="18"/>
        <v>-1717.7163194408843</v>
      </c>
      <c r="AC22">
        <f t="shared" si="22"/>
        <v>-1748.8695510065161</v>
      </c>
      <c r="AE22">
        <f t="shared" si="2"/>
        <v>0</v>
      </c>
      <c r="AF22">
        <f t="shared" si="3"/>
        <v>0</v>
      </c>
      <c r="AG22">
        <f t="shared" si="3"/>
        <v>-2.1677072968958755</v>
      </c>
      <c r="AH22">
        <f t="shared" si="4"/>
        <v>-1864.6267071170162</v>
      </c>
      <c r="AI22">
        <f t="shared" si="5"/>
        <v>-1866.7944144139121</v>
      </c>
      <c r="AJ22">
        <f t="shared" si="6"/>
        <v>31.153231565631813</v>
      </c>
      <c r="AK22">
        <f t="shared" si="19"/>
        <v>-120.24014236086191</v>
      </c>
      <c r="AL22">
        <f t="shared" si="7"/>
        <v>-1955.8813252091422</v>
      </c>
      <c r="AN22">
        <f t="shared" si="8"/>
        <v>0</v>
      </c>
      <c r="AO22">
        <f t="shared" si="8"/>
        <v>0</v>
      </c>
      <c r="AP22">
        <f t="shared" si="8"/>
        <v>-0.39494320929651489</v>
      </c>
      <c r="AQ22">
        <f t="shared" si="8"/>
        <v>-339.72375186600698</v>
      </c>
      <c r="AR22">
        <f t="shared" si="8"/>
        <v>-340.11869507530349</v>
      </c>
      <c r="AS22">
        <f t="shared" si="8"/>
        <v>5.6759310964662602</v>
      </c>
      <c r="AT22">
        <f t="shared" si="8"/>
        <v>-21.907029504523411</v>
      </c>
      <c r="AU22">
        <f t="shared" si="8"/>
        <v>-356.34979348336066</v>
      </c>
      <c r="AW22">
        <v>19</v>
      </c>
      <c r="AX22">
        <f>IF(Z22&gt;0, (R22*SUMPRODUCT(K22:$K$98, X22:$X$98)-K22*$AZ$3)/Z22, 0)</f>
        <v>-10084.788393195839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0"/>
        <v>0.16267319206254216</v>
      </c>
      <c r="L23" s="2">
        <v>20</v>
      </c>
      <c r="M23" s="6">
        <v>0.19798199999999999</v>
      </c>
      <c r="Q23" s="4">
        <f t="shared" si="21"/>
        <v>12.5</v>
      </c>
      <c r="R23">
        <f t="shared" si="0"/>
        <v>50000</v>
      </c>
      <c r="S23">
        <f t="shared" si="1"/>
        <v>-12766.375839994242</v>
      </c>
      <c r="U23">
        <f t="shared" si="12"/>
        <v>0.19798199999999999</v>
      </c>
      <c r="V23">
        <f t="shared" si="13"/>
        <v>0.01</v>
      </c>
      <c r="W23">
        <f t="shared" si="14"/>
        <v>0.17341658375167004</v>
      </c>
      <c r="X23">
        <f t="shared" si="15"/>
        <v>3.4333362084323138E-2</v>
      </c>
      <c r="Y23">
        <f t="shared" si="16"/>
        <v>1.7341658375167005E-3</v>
      </c>
      <c r="Z23">
        <f t="shared" si="17"/>
        <v>0.1373490558298302</v>
      </c>
      <c r="AB23">
        <f t="shared" si="18"/>
        <v>-1748.8695510065161</v>
      </c>
      <c r="AC23">
        <f t="shared" si="22"/>
        <v>-1753.4496679919646</v>
      </c>
      <c r="AE23">
        <f t="shared" si="2"/>
        <v>0</v>
      </c>
      <c r="AF23">
        <f t="shared" si="3"/>
        <v>0</v>
      </c>
      <c r="AG23">
        <f t="shared" si="3"/>
        <v>-1.7168631978728774</v>
      </c>
      <c r="AH23">
        <f t="shared" si="4"/>
        <v>-1716.668104216157</v>
      </c>
      <c r="AI23">
        <f t="shared" si="5"/>
        <v>-1718.3849674140299</v>
      </c>
      <c r="AJ23">
        <f t="shared" si="6"/>
        <v>4.5801169854485124</v>
      </c>
      <c r="AK23">
        <f t="shared" si="19"/>
        <v>-122.42086857045614</v>
      </c>
      <c r="AL23">
        <f t="shared" si="7"/>
        <v>-1836.2257189990376</v>
      </c>
      <c r="AN23">
        <f t="shared" si="8"/>
        <v>0</v>
      </c>
      <c r="AO23">
        <f t="shared" si="8"/>
        <v>0</v>
      </c>
      <c r="AP23">
        <f t="shared" si="8"/>
        <v>-0.27928761673268493</v>
      </c>
      <c r="AQ23">
        <f t="shared" si="8"/>
        <v>-279.25588022479502</v>
      </c>
      <c r="AR23">
        <f t="shared" si="8"/>
        <v>-279.53516784152777</v>
      </c>
      <c r="AS23">
        <f t="shared" si="8"/>
        <v>0.74506225004277749</v>
      </c>
      <c r="AT23">
        <f t="shared" si="8"/>
        <v>-19.914593465425042</v>
      </c>
      <c r="AU23">
        <f t="shared" si="8"/>
        <v>-298.70469905690999</v>
      </c>
      <c r="AW23">
        <v>20</v>
      </c>
      <c r="AX23">
        <f>IF(Z23&gt;0, (R23*SUMPRODUCT(K23:$K$98, X23:$X$98)-K23*$AZ$3)/Z23, 0)</f>
        <v>-12766.375839994242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0"/>
        <v>0.14524392148441262</v>
      </c>
      <c r="L24" s="2">
        <v>21</v>
      </c>
      <c r="M24" s="6">
        <v>0.22423799999999999</v>
      </c>
      <c r="Q24" s="4">
        <f t="shared" si="21"/>
        <v>12.5</v>
      </c>
      <c r="R24">
        <f t="shared" si="0"/>
        <v>50000</v>
      </c>
      <c r="S24">
        <f t="shared" si="1"/>
        <v>-16481.505531281229</v>
      </c>
      <c r="U24">
        <f t="shared" si="12"/>
        <v>0.22423799999999999</v>
      </c>
      <c r="V24">
        <f t="shared" si="13"/>
        <v>0.01</v>
      </c>
      <c r="W24">
        <f t="shared" si="14"/>
        <v>0.1373490558298302</v>
      </c>
      <c r="X24">
        <f t="shared" si="15"/>
        <v>3.0798877581169466E-2</v>
      </c>
      <c r="Y24">
        <f t="shared" si="16"/>
        <v>1.3734905582983021E-3</v>
      </c>
      <c r="Z24">
        <f t="shared" si="17"/>
        <v>0.10517668769036244</v>
      </c>
      <c r="AB24">
        <f t="shared" si="18"/>
        <v>-1753.4496679919646</v>
      </c>
      <c r="AC24">
        <f t="shared" si="22"/>
        <v>-1733.470159930547</v>
      </c>
      <c r="AE24">
        <f t="shared" si="2"/>
        <v>0</v>
      </c>
      <c r="AF24">
        <f t="shared" si="3"/>
        <v>0</v>
      </c>
      <c r="AG24">
        <f t="shared" si="3"/>
        <v>-1.3147085961295304</v>
      </c>
      <c r="AH24">
        <f t="shared" si="4"/>
        <v>-1539.9438790584734</v>
      </c>
      <c r="AI24">
        <f t="shared" ref="AI24:AI69" si="23">SUM(AE24:AH24)</f>
        <v>-1541.2585876546029</v>
      </c>
      <c r="AJ24">
        <f t="shared" si="6"/>
        <v>-19.979508061417619</v>
      </c>
      <c r="AK24">
        <f t="shared" si="19"/>
        <v>-122.74147675943753</v>
      </c>
      <c r="AL24">
        <f t="shared" ref="AL24:AL69" si="24">SUM(AI24:AK24)</f>
        <v>-1683.9795724754581</v>
      </c>
      <c r="AN24">
        <f t="shared" si="8"/>
        <v>0</v>
      </c>
      <c r="AO24">
        <f t="shared" si="8"/>
        <v>0</v>
      </c>
      <c r="AP24">
        <f t="shared" si="8"/>
        <v>-0.19095343211111984</v>
      </c>
      <c r="AQ24">
        <f t="shared" si="8"/>
        <v>-223.6674878603707</v>
      </c>
      <c r="AR24">
        <f t="shared" si="8"/>
        <v>-223.85844129248184</v>
      </c>
      <c r="AS24">
        <f t="shared" si="8"/>
        <v>-2.9019021001697296</v>
      </c>
      <c r="AT24">
        <f t="shared" si="8"/>
        <v>-17.827453413328602</v>
      </c>
      <c r="AU24">
        <f t="shared" si="8"/>
        <v>-244.58779680598016</v>
      </c>
      <c r="AW24">
        <v>21</v>
      </c>
      <c r="AX24">
        <f>IF(Z24&gt;0, (R24*SUMPRODUCT(K24:$K$98, X24:$X$98)-K24*$AZ$3)/Z24, 0)</f>
        <v>-16481.505531281229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0"/>
        <v>0.12968207275393984</v>
      </c>
      <c r="L25" s="2">
        <v>22</v>
      </c>
      <c r="M25" s="6">
        <v>0.25439000000000001</v>
      </c>
      <c r="Q25" s="4">
        <f t="shared" si="21"/>
        <v>12.5</v>
      </c>
      <c r="R25">
        <f t="shared" si="0"/>
        <v>50000</v>
      </c>
      <c r="S25">
        <f t="shared" si="1"/>
        <v>-21842.891681576635</v>
      </c>
      <c r="U25">
        <f t="shared" si="12"/>
        <v>0.25439000000000001</v>
      </c>
      <c r="V25">
        <f t="shared" si="13"/>
        <v>0.01</v>
      </c>
      <c r="W25">
        <f t="shared" si="14"/>
        <v>0.10517668769036244</v>
      </c>
      <c r="X25">
        <f t="shared" si="15"/>
        <v>2.6755897581551301E-2</v>
      </c>
      <c r="Y25">
        <f t="shared" si="16"/>
        <v>1.0517668769036244E-3</v>
      </c>
      <c r="Z25">
        <f t="shared" si="17"/>
        <v>7.7369023231907516E-2</v>
      </c>
      <c r="AB25">
        <f t="shared" si="18"/>
        <v>-1733.470159930547</v>
      </c>
      <c r="AC25">
        <f t="shared" si="22"/>
        <v>-1689.9631939639421</v>
      </c>
      <c r="AE25">
        <f t="shared" si="2"/>
        <v>0</v>
      </c>
      <c r="AF25">
        <f t="shared" si="3"/>
        <v>0</v>
      </c>
      <c r="AG25">
        <f t="shared" si="3"/>
        <v>-0.9671127903988439</v>
      </c>
      <c r="AH25">
        <f t="shared" si="4"/>
        <v>-1337.7948790775652</v>
      </c>
      <c r="AI25">
        <f t="shared" si="23"/>
        <v>-1338.7619918679641</v>
      </c>
      <c r="AJ25">
        <f t="shared" si="6"/>
        <v>-43.506965966604866</v>
      </c>
      <c r="AK25">
        <f t="shared" si="19"/>
        <v>-121.3429111951383</v>
      </c>
      <c r="AL25">
        <f t="shared" si="24"/>
        <v>-1503.6118690297071</v>
      </c>
      <c r="AN25">
        <f t="shared" si="8"/>
        <v>0</v>
      </c>
      <c r="AO25">
        <f t="shared" si="8"/>
        <v>0</v>
      </c>
      <c r="AP25">
        <f t="shared" si="8"/>
        <v>-0.12541719124576864</v>
      </c>
      <c r="AQ25">
        <f t="shared" si="8"/>
        <v>-173.48801283838495</v>
      </c>
      <c r="AR25">
        <f t="shared" si="8"/>
        <v>-173.61343002963073</v>
      </c>
      <c r="AS25">
        <f t="shared" si="8"/>
        <v>-5.6420735257844363</v>
      </c>
      <c r="AT25">
        <f t="shared" si="8"/>
        <v>-15.736000237782786</v>
      </c>
      <c r="AU25">
        <f t="shared" si="8"/>
        <v>-194.99150379319795</v>
      </c>
      <c r="AW25">
        <v>22</v>
      </c>
      <c r="AX25">
        <f>IF(Z25&gt;0, (R25*SUMPRODUCT(K25:$K$98, X25:$X$98)-K25*$AZ$3)/Z25, 0)</f>
        <v>-21842.891681576635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0"/>
        <v>0.11578756495887485</v>
      </c>
      <c r="L26" s="2">
        <v>23</v>
      </c>
      <c r="M26" s="6">
        <v>0.28921999999999998</v>
      </c>
      <c r="Q26" s="4">
        <f t="shared" si="21"/>
        <v>12.5</v>
      </c>
      <c r="R26">
        <f t="shared" si="0"/>
        <v>50000</v>
      </c>
      <c r="S26">
        <f t="shared" si="1"/>
        <v>-29969.432376705965</v>
      </c>
      <c r="U26">
        <f t="shared" si="12"/>
        <v>0.28921999999999998</v>
      </c>
      <c r="V26">
        <f t="shared" si="13"/>
        <v>0.01</v>
      </c>
      <c r="W26">
        <f t="shared" si="14"/>
        <v>7.7369023231907516E-2</v>
      </c>
      <c r="X26">
        <f t="shared" si="15"/>
        <v>2.2376668899132288E-2</v>
      </c>
      <c r="Y26">
        <f t="shared" si="16"/>
        <v>7.7369023231907517E-4</v>
      </c>
      <c r="Z26">
        <f t="shared" si="17"/>
        <v>5.4218664100456157E-2</v>
      </c>
      <c r="AB26">
        <f t="shared" si="18"/>
        <v>-1689.9631939639421</v>
      </c>
      <c r="AC26">
        <f t="shared" si="22"/>
        <v>-1624.9025873139562</v>
      </c>
      <c r="AE26">
        <f t="shared" si="2"/>
        <v>0</v>
      </c>
      <c r="AF26">
        <f t="shared" si="3"/>
        <v>0</v>
      </c>
      <c r="AG26">
        <f t="shared" si="3"/>
        <v>-0.67773330125570197</v>
      </c>
      <c r="AH26">
        <f t="shared" si="4"/>
        <v>-1118.8334449566144</v>
      </c>
      <c r="AI26">
        <f t="shared" si="23"/>
        <v>-1119.5111782578701</v>
      </c>
      <c r="AJ26">
        <f t="shared" si="6"/>
        <v>-65.060606649985857</v>
      </c>
      <c r="AK26">
        <f t="shared" si="19"/>
        <v>-118.29742357747595</v>
      </c>
      <c r="AL26">
        <f t="shared" si="24"/>
        <v>-1302.8692084853319</v>
      </c>
      <c r="AN26">
        <f t="shared" si="8"/>
        <v>0</v>
      </c>
      <c r="AO26">
        <f t="shared" si="8"/>
        <v>0</v>
      </c>
      <c r="AP26">
        <f t="shared" si="8"/>
        <v>-7.8473088643937289E-2</v>
      </c>
      <c r="AQ26">
        <f t="shared" si="8"/>
        <v>-129.54700018607571</v>
      </c>
      <c r="AR26">
        <f t="shared" si="8"/>
        <v>-129.62547327471967</v>
      </c>
      <c r="AS26">
        <f t="shared" si="8"/>
        <v>-7.5332092187490423</v>
      </c>
      <c r="AT26">
        <f t="shared" si="8"/>
        <v>-13.69737061694453</v>
      </c>
      <c r="AU26">
        <f t="shared" si="8"/>
        <v>-150.85605311041323</v>
      </c>
      <c r="AW26">
        <v>23</v>
      </c>
      <c r="AX26">
        <f>IF(Z26&gt;0, (R26*SUMPRODUCT(K26:$K$98, X26:$X$98)-K26*$AZ$3)/Z26, 0)</f>
        <v>-29969.432376705965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0"/>
        <v>0.10338175442756682</v>
      </c>
      <c r="L27" s="2">
        <v>24</v>
      </c>
      <c r="M27" s="6">
        <v>0.32816400000000001</v>
      </c>
      <c r="Q27" s="4">
        <f t="shared" si="21"/>
        <v>12.5</v>
      </c>
      <c r="R27">
        <f t="shared" si="0"/>
        <v>50000</v>
      </c>
      <c r="S27">
        <f t="shared" si="1"/>
        <v>-42956.905599603881</v>
      </c>
      <c r="U27">
        <f t="shared" si="12"/>
        <v>0.32816400000000001</v>
      </c>
      <c r="V27">
        <f t="shared" si="13"/>
        <v>0.01</v>
      </c>
      <c r="W27">
        <f t="shared" si="14"/>
        <v>5.4218664100456157E-2</v>
      </c>
      <c r="X27">
        <f t="shared" si="15"/>
        <v>1.7792613685862095E-2</v>
      </c>
      <c r="Y27">
        <f t="shared" si="16"/>
        <v>5.4218664100456155E-4</v>
      </c>
      <c r="Z27">
        <f t="shared" si="17"/>
        <v>3.58838637735895E-2</v>
      </c>
      <c r="AB27">
        <f t="shared" si="18"/>
        <v>-1624.9025873139562</v>
      </c>
      <c r="AC27">
        <f t="shared" si="22"/>
        <v>-1541.4597486711295</v>
      </c>
      <c r="AE27">
        <f t="shared" si="2"/>
        <v>0</v>
      </c>
      <c r="AF27">
        <f t="shared" si="3"/>
        <v>0</v>
      </c>
      <c r="AG27">
        <f t="shared" si="3"/>
        <v>-0.44854829716986877</v>
      </c>
      <c r="AH27">
        <f t="shared" si="4"/>
        <v>-889.63068429310476</v>
      </c>
      <c r="AI27">
        <f t="shared" si="23"/>
        <v>-890.07923259027461</v>
      </c>
      <c r="AJ27">
        <f t="shared" si="6"/>
        <v>-83.4428386428267</v>
      </c>
      <c r="AK27">
        <f t="shared" si="19"/>
        <v>-113.74318111197695</v>
      </c>
      <c r="AL27">
        <f t="shared" si="24"/>
        <v>-1087.2652523450784</v>
      </c>
      <c r="AN27">
        <f t="shared" si="8"/>
        <v>0</v>
      </c>
      <c r="AO27">
        <f t="shared" si="8"/>
        <v>0</v>
      </c>
      <c r="AP27">
        <f t="shared" si="8"/>
        <v>-4.6371709906918641E-2</v>
      </c>
      <c r="AQ27">
        <f t="shared" si="8"/>
        <v>-91.971580934817979</v>
      </c>
      <c r="AR27">
        <f t="shared" si="8"/>
        <v>-92.0179526447249</v>
      </c>
      <c r="AS27">
        <f t="shared" si="8"/>
        <v>-8.626467053311794</v>
      </c>
      <c r="AT27">
        <f t="shared" si="8"/>
        <v>-11.758969617528658</v>
      </c>
      <c r="AU27">
        <f t="shared" si="8"/>
        <v>-112.40338931556536</v>
      </c>
      <c r="AW27">
        <v>24</v>
      </c>
      <c r="AX27">
        <f>IF(Z27&gt;0, (R27*SUMPRODUCT(K27:$K$98, X27:$X$98)-K27*$AZ$3)/Z27, 0)</f>
        <v>-42956.905599603881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0"/>
        <v>9.230513788175608E-2</v>
      </c>
      <c r="L28" s="2">
        <v>25</v>
      </c>
      <c r="M28" s="6">
        <v>0.37150699999999998</v>
      </c>
      <c r="Q28" s="4">
        <f t="shared" si="21"/>
        <v>12.5</v>
      </c>
      <c r="R28">
        <f t="shared" si="0"/>
        <v>50000</v>
      </c>
      <c r="S28">
        <f t="shared" si="1"/>
        <v>-65029.608311401607</v>
      </c>
      <c r="U28">
        <f t="shared" si="12"/>
        <v>0.37150699999999998</v>
      </c>
      <c r="V28">
        <f t="shared" si="13"/>
        <v>0.01</v>
      </c>
      <c r="W28">
        <f t="shared" si="14"/>
        <v>3.58838637735895E-2</v>
      </c>
      <c r="X28">
        <f t="shared" si="15"/>
        <v>1.3331106578934913E-2</v>
      </c>
      <c r="Y28">
        <f t="shared" si="16"/>
        <v>3.5883863773589501E-4</v>
      </c>
      <c r="Z28">
        <f t="shared" si="17"/>
        <v>2.2193918556918692E-2</v>
      </c>
      <c r="AB28">
        <f t="shared" si="18"/>
        <v>-1541.4597486711295</v>
      </c>
      <c r="AC28">
        <f t="shared" si="22"/>
        <v>-1443.2618306515701</v>
      </c>
      <c r="AE28">
        <f t="shared" si="2"/>
        <v>0</v>
      </c>
      <c r="AF28">
        <f t="shared" si="3"/>
        <v>0</v>
      </c>
      <c r="AG28">
        <f t="shared" si="3"/>
        <v>-0.27742398196148366</v>
      </c>
      <c r="AH28">
        <f t="shared" si="4"/>
        <v>-666.55532894674559</v>
      </c>
      <c r="AI28">
        <f t="shared" si="23"/>
        <v>-666.83275292870712</v>
      </c>
      <c r="AJ28">
        <f t="shared" si="6"/>
        <v>-98.197918019559438</v>
      </c>
      <c r="AK28">
        <f t="shared" si="19"/>
        <v>-107.90218240697908</v>
      </c>
      <c r="AL28">
        <f t="shared" si="24"/>
        <v>-872.9328533552457</v>
      </c>
      <c r="AN28">
        <f t="shared" si="8"/>
        <v>0</v>
      </c>
      <c r="AO28">
        <f t="shared" si="8"/>
        <v>0</v>
      </c>
      <c r="AP28">
        <f t="shared" si="8"/>
        <v>-2.5607658906660561E-2</v>
      </c>
      <c r="AQ28">
        <f t="shared" si="8"/>
        <v>-61.526481544248632</v>
      </c>
      <c r="AR28">
        <f t="shared" si="8"/>
        <v>-61.552089203155298</v>
      </c>
      <c r="AS28">
        <f t="shared" si="8"/>
        <v>-9.064172362496814</v>
      </c>
      <c r="AT28">
        <f t="shared" si="8"/>
        <v>-9.9599258248185993</v>
      </c>
      <c r="AU28">
        <f t="shared" si="8"/>
        <v>-80.576187390470722</v>
      </c>
      <c r="AW28">
        <v>25</v>
      </c>
      <c r="AX28">
        <f>IF(Z28&gt;0, (R28*SUMPRODUCT(K28:$K$98, X28:$X$98)-K28*$AZ$3)/Z28, 0)</f>
        <v>-65029.608311401607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0"/>
        <v>8.2415301680139358E-2</v>
      </c>
      <c r="L29" s="2">
        <v>26</v>
      </c>
      <c r="M29" s="6">
        <v>0.41881499999999999</v>
      </c>
      <c r="Q29" s="4">
        <f t="shared" si="21"/>
        <v>12.5</v>
      </c>
      <c r="R29">
        <f t="shared" si="0"/>
        <v>50000</v>
      </c>
      <c r="S29">
        <f t="shared" si="1"/>
        <v>-105309.74712989556</v>
      </c>
      <c r="U29">
        <f t="shared" si="12"/>
        <v>0.41881499999999999</v>
      </c>
      <c r="V29">
        <f t="shared" si="13"/>
        <v>0.01</v>
      </c>
      <c r="W29">
        <f t="shared" si="14"/>
        <v>2.2193918556918692E-2</v>
      </c>
      <c r="X29">
        <f t="shared" si="15"/>
        <v>9.2951460004159023E-3</v>
      </c>
      <c r="Y29">
        <f t="shared" si="16"/>
        <v>2.2193918556918693E-4</v>
      </c>
      <c r="Z29">
        <f t="shared" si="17"/>
        <v>1.2676833370933602E-2</v>
      </c>
      <c r="AB29">
        <f t="shared" si="18"/>
        <v>-1443.2618306515701</v>
      </c>
      <c r="AC29">
        <f t="shared" si="22"/>
        <v>-1334.9941167008392</v>
      </c>
      <c r="AE29">
        <f t="shared" si="2"/>
        <v>0</v>
      </c>
      <c r="AF29">
        <f t="shared" si="3"/>
        <v>0</v>
      </c>
      <c r="AG29">
        <f t="shared" si="3"/>
        <v>-0.15846041713667003</v>
      </c>
      <c r="AH29">
        <f t="shared" si="4"/>
        <v>-464.75730002079513</v>
      </c>
      <c r="AI29">
        <f t="shared" si="23"/>
        <v>-464.91576043793179</v>
      </c>
      <c r="AJ29">
        <f t="shared" si="6"/>
        <v>-108.26771395073092</v>
      </c>
      <c r="AK29">
        <f t="shared" si="19"/>
        <v>-101.02832814560992</v>
      </c>
      <c r="AL29">
        <f t="shared" si="24"/>
        <v>-674.21180253427269</v>
      </c>
      <c r="AN29">
        <f t="shared" si="8"/>
        <v>0</v>
      </c>
      <c r="AO29">
        <f t="shared" si="8"/>
        <v>0</v>
      </c>
      <c r="AP29">
        <f t="shared" si="8"/>
        <v>-1.3059563082679386E-2</v>
      </c>
      <c r="AQ29">
        <f t="shared" si="8"/>
        <v>-38.303113089260869</v>
      </c>
      <c r="AR29">
        <f t="shared" si="8"/>
        <v>-38.316172652343546</v>
      </c>
      <c r="AS29">
        <f t="shared" si="8"/>
        <v>-8.9229163074685207</v>
      </c>
      <c r="AT29">
        <f t="shared" si="8"/>
        <v>-8.3262801423605559</v>
      </c>
      <c r="AU29">
        <f t="shared" si="8"/>
        <v>-55.565369102172632</v>
      </c>
      <c r="AW29">
        <v>26</v>
      </c>
      <c r="AX29">
        <f>IF(Z29&gt;0, (R29*SUMPRODUCT(K29:$K$98, X29:$X$98)-K29*$AZ$3)/Z29, 0)</f>
        <v>-105309.74712989556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0"/>
        <v>7.3585090785838705E-2</v>
      </c>
      <c r="L30" s="2">
        <v>27</v>
      </c>
      <c r="M30" s="6">
        <v>0.47081499999999998</v>
      </c>
      <c r="Q30" s="4">
        <f t="shared" si="21"/>
        <v>12.5</v>
      </c>
      <c r="R30">
        <f t="shared" si="0"/>
        <v>50000</v>
      </c>
      <c r="S30">
        <f t="shared" si="1"/>
        <v>-185622.22488014671</v>
      </c>
      <c r="U30">
        <f t="shared" si="12"/>
        <v>0.47081499999999998</v>
      </c>
      <c r="V30">
        <f t="shared" si="13"/>
        <v>0.01</v>
      </c>
      <c r="W30">
        <f t="shared" si="14"/>
        <v>1.2676833370933602E-2</v>
      </c>
      <c r="X30">
        <f t="shared" si="15"/>
        <v>5.9684433035361037E-3</v>
      </c>
      <c r="Y30">
        <f t="shared" si="16"/>
        <v>1.2676833370933602E-4</v>
      </c>
      <c r="Z30">
        <f t="shared" si="17"/>
        <v>6.5816217336881616E-3</v>
      </c>
      <c r="AB30">
        <f t="shared" si="18"/>
        <v>-1334.9941167008392</v>
      </c>
      <c r="AC30">
        <f t="shared" si="22"/>
        <v>-1221.695269526725</v>
      </c>
      <c r="AE30">
        <f t="shared" si="2"/>
        <v>0</v>
      </c>
      <c r="AF30">
        <f t="shared" si="3"/>
        <v>0</v>
      </c>
      <c r="AG30">
        <f t="shared" si="3"/>
        <v>-8.2270271671102013E-2</v>
      </c>
      <c r="AH30">
        <f t="shared" si="4"/>
        <v>-298.42216517680521</v>
      </c>
      <c r="AI30">
        <f t="shared" si="23"/>
        <v>-298.50443544847633</v>
      </c>
      <c r="AJ30">
        <f t="shared" si="6"/>
        <v>-113.29884717411414</v>
      </c>
      <c r="AK30">
        <f t="shared" si="19"/>
        <v>-93.449588169058757</v>
      </c>
      <c r="AL30">
        <f t="shared" si="24"/>
        <v>-505.25287079164923</v>
      </c>
      <c r="AN30">
        <f t="shared" si="8"/>
        <v>0</v>
      </c>
      <c r="AO30">
        <f t="shared" si="8"/>
        <v>0</v>
      </c>
      <c r="AP30">
        <f t="shared" si="8"/>
        <v>-6.0538654098936558E-3</v>
      </c>
      <c r="AQ30">
        <f t="shared" si="8"/>
        <v>-21.959422117041765</v>
      </c>
      <c r="AR30">
        <f t="shared" si="8"/>
        <v>-21.965475982451661</v>
      </c>
      <c r="AS30">
        <f t="shared" si="8"/>
        <v>-8.3371059552380551</v>
      </c>
      <c r="AT30">
        <f t="shared" si="8"/>
        <v>-6.8764964293194275</v>
      </c>
      <c r="AU30">
        <f t="shared" si="8"/>
        <v>-37.17907836700914</v>
      </c>
      <c r="AW30">
        <v>27</v>
      </c>
      <c r="AX30">
        <f>IF(Z30&gt;0, (R30*SUMPRODUCT(K30:$K$98, X30:$X$98)-K30*$AZ$3)/Z30, 0)</f>
        <v>-185622.22488014671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0"/>
        <v>6.5700973915927413E-2</v>
      </c>
      <c r="L31" s="2">
        <v>28</v>
      </c>
      <c r="M31" s="6">
        <v>0.52931399999999995</v>
      </c>
      <c r="Q31" s="4">
        <f t="shared" si="21"/>
        <v>12.5</v>
      </c>
      <c r="R31">
        <f t="shared" si="0"/>
        <v>50000</v>
      </c>
      <c r="S31">
        <f t="shared" si="1"/>
        <v>-365525.56238300615</v>
      </c>
      <c r="U31">
        <f t="shared" si="12"/>
        <v>0.52931399999999995</v>
      </c>
      <c r="V31">
        <f t="shared" si="13"/>
        <v>0.01</v>
      </c>
      <c r="W31">
        <f t="shared" si="14"/>
        <v>6.5816217336881616E-3</v>
      </c>
      <c r="X31">
        <f t="shared" si="15"/>
        <v>3.4837445263454152E-3</v>
      </c>
      <c r="Y31">
        <f t="shared" si="16"/>
        <v>6.5816217336881613E-5</v>
      </c>
      <c r="Z31">
        <f t="shared" si="17"/>
        <v>3.0320609900058647E-3</v>
      </c>
      <c r="AB31">
        <f t="shared" si="18"/>
        <v>-1221.695269526725</v>
      </c>
      <c r="AC31">
        <f t="shared" si="22"/>
        <v>-1108.2957985514681</v>
      </c>
      <c r="AE31">
        <f t="shared" si="2"/>
        <v>0</v>
      </c>
      <c r="AF31">
        <f t="shared" si="3"/>
        <v>0</v>
      </c>
      <c r="AG31">
        <f t="shared" si="3"/>
        <v>-3.790076237507331E-2</v>
      </c>
      <c r="AH31">
        <f t="shared" si="4"/>
        <v>-174.18722631727076</v>
      </c>
      <c r="AI31">
        <f t="shared" si="23"/>
        <v>-174.22512707964583</v>
      </c>
      <c r="AJ31">
        <f t="shared" si="6"/>
        <v>-113.39947097525692</v>
      </c>
      <c r="AK31">
        <f t="shared" si="19"/>
        <v>-85.518668866870755</v>
      </c>
      <c r="AL31">
        <f t="shared" si="24"/>
        <v>-373.14326692177355</v>
      </c>
      <c r="AN31">
        <f t="shared" si="8"/>
        <v>0</v>
      </c>
      <c r="AO31">
        <f t="shared" si="8"/>
        <v>0</v>
      </c>
      <c r="AP31">
        <f t="shared" si="8"/>
        <v>-2.4901170001984546E-3</v>
      </c>
      <c r="AQ31">
        <f t="shared" si="8"/>
        <v>-11.444270412758751</v>
      </c>
      <c r="AR31">
        <f t="shared" si="8"/>
        <v>-11.446760529758949</v>
      </c>
      <c r="AS31">
        <f t="shared" si="8"/>
        <v>-7.4504556846253225</v>
      </c>
      <c r="AT31">
        <f t="shared" si="8"/>
        <v>-5.6186598325471095</v>
      </c>
      <c r="AU31">
        <f t="shared" si="8"/>
        <v>-24.515876046931385</v>
      </c>
      <c r="AW31">
        <v>28</v>
      </c>
      <c r="AX31">
        <f>IF(Z31&gt;0, (R31*SUMPRODUCT(K31:$K$98, X31:$X$98)-K31*$AZ$3)/Z31, 0)</f>
        <v>-365525.56238300615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0"/>
        <v>5.8661583853506616E-2</v>
      </c>
      <c r="L32" s="2">
        <v>29</v>
      </c>
      <c r="M32" s="6">
        <v>0.595055</v>
      </c>
      <c r="Q32" s="4">
        <f t="shared" si="21"/>
        <v>12.5</v>
      </c>
      <c r="R32">
        <f t="shared" si="0"/>
        <v>50000</v>
      </c>
      <c r="S32">
        <f t="shared" si="1"/>
        <v>-834142.91732728947</v>
      </c>
      <c r="U32">
        <f t="shared" si="12"/>
        <v>0.595055</v>
      </c>
      <c r="V32">
        <f t="shared" si="13"/>
        <v>0.01</v>
      </c>
      <c r="W32">
        <f t="shared" si="14"/>
        <v>3.0320609900058647E-3</v>
      </c>
      <c r="X32">
        <f t="shared" si="15"/>
        <v>1.8042430524079398E-3</v>
      </c>
      <c r="Y32">
        <f t="shared" si="16"/>
        <v>3.0320609900058647E-5</v>
      </c>
      <c r="Z32">
        <f t="shared" si="17"/>
        <v>1.1974973276978663E-3</v>
      </c>
      <c r="AB32">
        <f t="shared" si="18"/>
        <v>-1108.2957985514681</v>
      </c>
      <c r="AC32">
        <f t="shared" si="22"/>
        <v>-998.8839144175314</v>
      </c>
      <c r="AE32">
        <f t="shared" si="2"/>
        <v>0</v>
      </c>
      <c r="AF32">
        <f t="shared" si="3"/>
        <v>0</v>
      </c>
      <c r="AG32">
        <f t="shared" si="3"/>
        <v>-1.4968716596223329E-2</v>
      </c>
      <c r="AH32">
        <f t="shared" si="4"/>
        <v>-90.212152620396992</v>
      </c>
      <c r="AI32">
        <f t="shared" si="23"/>
        <v>-90.227121336993221</v>
      </c>
      <c r="AJ32">
        <f t="shared" si="6"/>
        <v>-109.41188413393672</v>
      </c>
      <c r="AK32">
        <f t="shared" si="19"/>
        <v>-77.580705898602773</v>
      </c>
      <c r="AL32">
        <f t="shared" si="24"/>
        <v>-277.21971136953272</v>
      </c>
      <c r="AN32">
        <f t="shared" si="8"/>
        <v>0</v>
      </c>
      <c r="AO32">
        <f t="shared" si="8"/>
        <v>0</v>
      </c>
      <c r="AP32">
        <f t="shared" si="8"/>
        <v>-8.7808862378873091E-4</v>
      </c>
      <c r="AQ32">
        <f t="shared" si="8"/>
        <v>-5.2919877555467547</v>
      </c>
      <c r="AR32">
        <f t="shared" si="8"/>
        <v>-5.2928658441705441</v>
      </c>
      <c r="AS32">
        <f t="shared" si="8"/>
        <v>-6.4182744156930793</v>
      </c>
      <c r="AT32">
        <f t="shared" si="8"/>
        <v>-4.5510070844851223</v>
      </c>
      <c r="AU32">
        <f t="shared" si="8"/>
        <v>-16.262147344348744</v>
      </c>
      <c r="AW32">
        <v>29</v>
      </c>
      <c r="AX32">
        <f>IF(Z32&gt;0, (R32*SUMPRODUCT(K32:$K$98, X32:$X$98)-K32*$AZ$3)/Z32, 0)</f>
        <v>-834142.91732728947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0"/>
        <v>5.2376414154916617E-2</v>
      </c>
      <c r="L33" s="2">
        <v>30</v>
      </c>
      <c r="M33" s="6">
        <v>0.66919700000000004</v>
      </c>
      <c r="Q33" s="4">
        <f t="shared" si="21"/>
        <v>12.5</v>
      </c>
      <c r="R33">
        <f t="shared" si="0"/>
        <v>50000</v>
      </c>
      <c r="S33">
        <f t="shared" si="1"/>
        <v>-2333056.2943151165</v>
      </c>
      <c r="U33">
        <f t="shared" si="12"/>
        <v>0.66919700000000004</v>
      </c>
      <c r="V33">
        <f t="shared" si="13"/>
        <v>0.01</v>
      </c>
      <c r="W33">
        <f t="shared" si="14"/>
        <v>1.1974973276978663E-3</v>
      </c>
      <c r="X33">
        <f t="shared" si="15"/>
        <v>8.0136161920342909E-4</v>
      </c>
      <c r="Y33">
        <f t="shared" si="16"/>
        <v>1.1974973276978663E-5</v>
      </c>
      <c r="Z33">
        <f t="shared" si="17"/>
        <v>3.8416073521745856E-4</v>
      </c>
      <c r="AB33">
        <f t="shared" si="18"/>
        <v>-998.8839144175314</v>
      </c>
      <c r="AC33">
        <f t="shared" si="22"/>
        <v>-896.26862132781457</v>
      </c>
      <c r="AE33">
        <f t="shared" si="2"/>
        <v>0</v>
      </c>
      <c r="AF33">
        <f t="shared" si="3"/>
        <v>0</v>
      </c>
      <c r="AG33">
        <f t="shared" si="3"/>
        <v>-4.8020091902182321E-3</v>
      </c>
      <c r="AH33">
        <f t="shared" si="4"/>
        <v>-40.068080960171457</v>
      </c>
      <c r="AI33">
        <f t="shared" si="23"/>
        <v>-40.072882969361679</v>
      </c>
      <c r="AJ33">
        <f t="shared" si="6"/>
        <v>-102.61529308971683</v>
      </c>
      <c r="AK33">
        <f t="shared" si="19"/>
        <v>-69.92187400922721</v>
      </c>
      <c r="AL33">
        <f t="shared" si="24"/>
        <v>-212.61005006830572</v>
      </c>
      <c r="AN33">
        <f t="shared" si="8"/>
        <v>0</v>
      </c>
      <c r="AO33">
        <f t="shared" si="8"/>
        <v>0</v>
      </c>
      <c r="AP33">
        <f t="shared" si="8"/>
        <v>-2.515120221225859E-4</v>
      </c>
      <c r="AQ33">
        <f t="shared" si="8"/>
        <v>-2.0986224027626692</v>
      </c>
      <c r="AR33">
        <f t="shared" si="8"/>
        <v>-2.0988739147847921</v>
      </c>
      <c r="AS33">
        <f t="shared" si="8"/>
        <v>-5.3746210894951618</v>
      </c>
      <c r="AT33">
        <f t="shared" si="8"/>
        <v>-3.6622570315951846</v>
      </c>
      <c r="AU33">
        <f t="shared" si="8"/>
        <v>-11.135752035875139</v>
      </c>
      <c r="AW33">
        <v>30</v>
      </c>
      <c r="AX33">
        <f>IF(Z33&gt;0, (R33*SUMPRODUCT(K33:$K$98, X33:$X$98)-K33*$AZ$3)/Z33, 0)</f>
        <v>-2333056.2943151165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0"/>
        <v>4.6764655495461264E-2</v>
      </c>
      <c r="L34" s="2">
        <v>31</v>
      </c>
      <c r="M34" s="6">
        <v>0.74928899999999998</v>
      </c>
      <c r="Q34" s="4">
        <f t="shared" si="21"/>
        <v>12.5</v>
      </c>
      <c r="R34">
        <f t="shared" si="0"/>
        <v>50000</v>
      </c>
      <c r="S34">
        <f t="shared" si="1"/>
        <v>-8673154.3754821401</v>
      </c>
      <c r="U34">
        <f t="shared" si="12"/>
        <v>0.74928899999999998</v>
      </c>
      <c r="V34">
        <f t="shared" si="13"/>
        <v>0.01</v>
      </c>
      <c r="W34">
        <f t="shared" si="14"/>
        <v>3.8416073521745856E-4</v>
      </c>
      <c r="X34">
        <f t="shared" si="15"/>
        <v>2.8784741313035429E-4</v>
      </c>
      <c r="Y34">
        <f t="shared" si="16"/>
        <v>3.8416073521745855E-6</v>
      </c>
      <c r="Z34">
        <f t="shared" si="17"/>
        <v>9.2471714734929691E-5</v>
      </c>
      <c r="AB34">
        <f t="shared" si="18"/>
        <v>-896.26862132781457</v>
      </c>
      <c r="AC34">
        <f t="shared" si="22"/>
        <v>-802.02145726159176</v>
      </c>
      <c r="AE34">
        <f t="shared" si="2"/>
        <v>0</v>
      </c>
      <c r="AF34">
        <f t="shared" si="3"/>
        <v>0</v>
      </c>
      <c r="AG34">
        <f t="shared" si="3"/>
        <v>-1.1558964341866211E-3</v>
      </c>
      <c r="AH34">
        <f t="shared" si="4"/>
        <v>-14.392370656517715</v>
      </c>
      <c r="AI34">
        <f t="shared" si="23"/>
        <v>-14.393526552951901</v>
      </c>
      <c r="AJ34">
        <f t="shared" si="6"/>
        <v>-94.247164066222808</v>
      </c>
      <c r="AK34">
        <f t="shared" si="19"/>
        <v>-62.738803492947028</v>
      </c>
      <c r="AL34">
        <f t="shared" si="24"/>
        <v>-171.37949411212173</v>
      </c>
      <c r="AN34">
        <f t="shared" si="8"/>
        <v>0</v>
      </c>
      <c r="AO34">
        <f t="shared" si="8"/>
        <v>0</v>
      </c>
      <c r="AP34">
        <f t="shared" si="8"/>
        <v>-5.4055098533169454E-5</v>
      </c>
      <c r="AQ34">
        <f t="shared" si="8"/>
        <v>-0.67305425551503661</v>
      </c>
      <c r="AR34">
        <f t="shared" si="8"/>
        <v>-0.67310831061356968</v>
      </c>
      <c r="AS34">
        <f t="shared" si="8"/>
        <v>-4.4074361589811257</v>
      </c>
      <c r="AT34">
        <f t="shared" si="8"/>
        <v>-2.9339585315451098</v>
      </c>
      <c r="AU34">
        <f t="shared" ref="AU34:AU69" si="25">AL34*$K34</f>
        <v>-8.0145030011398042</v>
      </c>
      <c r="AW34">
        <v>31</v>
      </c>
      <c r="AX34">
        <f>IF(Z34&gt;0, (R34*SUMPRODUCT(K34:$K$98, X34:$X$98)-K34*$AZ$3)/Z34, 0)</f>
        <v>-8673154.3754821401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0"/>
        <v>4.1754156692376129E-2</v>
      </c>
      <c r="L35" s="2">
        <v>32</v>
      </c>
      <c r="M35" s="6">
        <v>0.83297500000000002</v>
      </c>
      <c r="Q35" s="4">
        <f t="shared" si="21"/>
        <v>12.5</v>
      </c>
      <c r="R35">
        <f t="shared" si="0"/>
        <v>50000</v>
      </c>
      <c r="S35">
        <f t="shared" si="1"/>
        <v>-49356279.366105184</v>
      </c>
      <c r="U35">
        <f t="shared" si="12"/>
        <v>0.83297500000000002</v>
      </c>
      <c r="V35">
        <f t="shared" si="13"/>
        <v>0.01</v>
      </c>
      <c r="W35">
        <f t="shared" si="14"/>
        <v>9.2471714734929691E-5</v>
      </c>
      <c r="X35">
        <f t="shared" si="15"/>
        <v>7.7026626581328059E-5</v>
      </c>
      <c r="Y35">
        <f t="shared" si="16"/>
        <v>9.2471714734929697E-7</v>
      </c>
      <c r="Z35">
        <f t="shared" si="17"/>
        <v>1.4520371006252334E-5</v>
      </c>
      <c r="AB35">
        <f t="shared" si="18"/>
        <v>-802.02145726159176</v>
      </c>
      <c r="AC35">
        <f t="shared" si="22"/>
        <v>-716.67148788408406</v>
      </c>
      <c r="AE35">
        <f t="shared" si="2"/>
        <v>0</v>
      </c>
      <c r="AF35">
        <f t="shared" ref="AF35:AG69" si="26">-$Z35*P35</f>
        <v>0</v>
      </c>
      <c r="AG35">
        <f t="shared" si="26"/>
        <v>-1.8150463757815417E-4</v>
      </c>
      <c r="AH35">
        <f t="shared" si="4"/>
        <v>-3.8513313290664031</v>
      </c>
      <c r="AI35">
        <f t="shared" si="23"/>
        <v>-3.851512833703981</v>
      </c>
      <c r="AJ35">
        <f t="shared" si="6"/>
        <v>-85.349969377507705</v>
      </c>
      <c r="AK35">
        <f t="shared" si="19"/>
        <v>-56.141502008311427</v>
      </c>
      <c r="AL35">
        <f t="shared" si="24"/>
        <v>-145.34298421952312</v>
      </c>
      <c r="AN35">
        <f t="shared" ref="AN35:AT69" si="27">AE35*$K35</f>
        <v>0</v>
      </c>
      <c r="AO35">
        <f t="shared" si="27"/>
        <v>0</v>
      </c>
      <c r="AP35">
        <f t="shared" si="27"/>
        <v>-7.5785730778311903E-6</v>
      </c>
      <c r="AQ35">
        <f t="shared" si="27"/>
        <v>-0.1608090917880958</v>
      </c>
      <c r="AR35">
        <f t="shared" si="27"/>
        <v>-0.16081667036117364</v>
      </c>
      <c r="AS35">
        <f t="shared" si="27"/>
        <v>-3.5637159950779611</v>
      </c>
      <c r="AT35">
        <f t="shared" si="27"/>
        <v>-2.3441410718003843</v>
      </c>
      <c r="AU35">
        <f t="shared" si="25"/>
        <v>-6.0686737372395196</v>
      </c>
      <c r="AW35">
        <v>32</v>
      </c>
      <c r="AX35">
        <f>IF(Z35&gt;0, (R35*SUMPRODUCT(K35:$K$98, X35:$X$98)-K35*$AZ$3)/Z35, 0)</f>
        <v>-49356279.366105184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0"/>
        <v>3.7280497046764401E-2</v>
      </c>
      <c r="L36" s="2">
        <v>33</v>
      </c>
      <c r="M36" s="6">
        <v>0.83526170899999996</v>
      </c>
      <c r="Q36" s="4">
        <f t="shared" si="21"/>
        <v>12.5</v>
      </c>
      <c r="R36">
        <f t="shared" si="0"/>
        <v>50000</v>
      </c>
      <c r="S36">
        <f t="shared" si="1"/>
        <v>-284853870.80149418</v>
      </c>
      <c r="U36">
        <f t="shared" si="12"/>
        <v>0.83526170899999996</v>
      </c>
      <c r="V36">
        <f t="shared" si="13"/>
        <v>0.01</v>
      </c>
      <c r="W36">
        <f t="shared" si="14"/>
        <v>1.4520371006252334E-5</v>
      </c>
      <c r="X36">
        <f t="shared" si="15"/>
        <v>1.2128309901996375E-5</v>
      </c>
      <c r="Y36">
        <f t="shared" si="16"/>
        <v>1.4520371006252335E-7</v>
      </c>
      <c r="Z36">
        <f t="shared" si="17"/>
        <v>2.2468573941934363E-6</v>
      </c>
      <c r="AB36">
        <f t="shared" si="18"/>
        <v>-716.67148788408406</v>
      </c>
      <c r="AC36">
        <f t="shared" si="22"/>
        <v>-640.02602587495903</v>
      </c>
      <c r="AE36">
        <f t="shared" si="2"/>
        <v>0</v>
      </c>
      <c r="AF36">
        <f t="shared" si="26"/>
        <v>0</v>
      </c>
      <c r="AG36">
        <f t="shared" si="26"/>
        <v>-2.8085717427417956E-5</v>
      </c>
      <c r="AH36">
        <f t="shared" si="4"/>
        <v>-0.60641549509981874</v>
      </c>
      <c r="AI36">
        <f t="shared" si="23"/>
        <v>-0.60644358081724614</v>
      </c>
      <c r="AJ36">
        <f t="shared" si="6"/>
        <v>-76.645462009125026</v>
      </c>
      <c r="AK36">
        <f t="shared" si="19"/>
        <v>-50.167004151885891</v>
      </c>
      <c r="AL36">
        <f t="shared" si="24"/>
        <v>-127.41890974182816</v>
      </c>
      <c r="AN36">
        <f t="shared" si="27"/>
        <v>0</v>
      </c>
      <c r="AO36">
        <f t="shared" si="27"/>
        <v>0</v>
      </c>
      <c r="AP36">
        <f t="shared" si="27"/>
        <v>-1.0470495056091145E-6</v>
      </c>
      <c r="AQ36">
        <f t="shared" si="27"/>
        <v>-2.2607471074180964E-2</v>
      </c>
      <c r="AR36">
        <f t="shared" si="27"/>
        <v>-2.2608518123686572E-2</v>
      </c>
      <c r="AS36">
        <f t="shared" si="27"/>
        <v>-2.8573809200790787</v>
      </c>
      <c r="AT36">
        <f t="shared" si="27"/>
        <v>-1.8702508501293993</v>
      </c>
      <c r="AU36">
        <f t="shared" si="25"/>
        <v>-4.7502402883321642</v>
      </c>
      <c r="AW36">
        <v>33</v>
      </c>
      <c r="AX36">
        <f>IF(Z36&gt;0, (R36*SUMPRODUCT(K36:$K$98, X36:$X$98)-K36*$AZ$3)/Z36, 0)</f>
        <v>-284853870.80149418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0"/>
        <v>3.3286158077468216E-2</v>
      </c>
      <c r="L37" s="2">
        <v>34</v>
      </c>
      <c r="M37" s="6">
        <v>0.83773177600000004</v>
      </c>
      <c r="Q37" s="4">
        <f t="shared" si="21"/>
        <v>12.5</v>
      </c>
      <c r="R37">
        <f t="shared" si="0"/>
        <v>50000</v>
      </c>
      <c r="S37">
        <f t="shared" si="1"/>
        <v>-1670359168.8445132</v>
      </c>
      <c r="U37">
        <f t="shared" si="12"/>
        <v>0.83773177600000004</v>
      </c>
      <c r="V37">
        <f t="shared" si="13"/>
        <v>0.01</v>
      </c>
      <c r="W37">
        <f t="shared" si="14"/>
        <v>2.2468573941934363E-6</v>
      </c>
      <c r="X37">
        <f t="shared" si="15"/>
        <v>1.8822638352563996E-6</v>
      </c>
      <c r="Y37">
        <f t="shared" si="16"/>
        <v>2.2468573941934364E-8</v>
      </c>
      <c r="Z37">
        <f t="shared" si="17"/>
        <v>3.4212498499510238E-7</v>
      </c>
      <c r="AB37">
        <f t="shared" si="18"/>
        <v>-640.02602587495903</v>
      </c>
      <c r="AC37">
        <f t="shared" si="22"/>
        <v>-571.47160557736072</v>
      </c>
      <c r="AE37">
        <f t="shared" si="2"/>
        <v>0</v>
      </c>
      <c r="AF37">
        <f t="shared" si="26"/>
        <v>0</v>
      </c>
      <c r="AG37">
        <f t="shared" si="26"/>
        <v>-4.2765623124387795E-6</v>
      </c>
      <c r="AH37">
        <f t="shared" si="4"/>
        <v>-9.4113191762819973E-2</v>
      </c>
      <c r="AI37">
        <f t="shared" si="23"/>
        <v>-9.4117468325132417E-2</v>
      </c>
      <c r="AJ37">
        <f t="shared" si="6"/>
        <v>-68.554420297598313</v>
      </c>
      <c r="AK37">
        <f t="shared" si="19"/>
        <v>-44.801821811247137</v>
      </c>
      <c r="AL37">
        <f t="shared" si="24"/>
        <v>-113.45035957717059</v>
      </c>
      <c r="AN37">
        <f t="shared" si="27"/>
        <v>0</v>
      </c>
      <c r="AO37">
        <f t="shared" si="27"/>
        <v>0</v>
      </c>
      <c r="AP37">
        <f t="shared" si="27"/>
        <v>-1.4235032915998023E-7</v>
      </c>
      <c r="AQ37">
        <f t="shared" si="27"/>
        <v>-3.1326665781923053E-3</v>
      </c>
      <c r="AR37">
        <f t="shared" si="27"/>
        <v>-3.1328089285214654E-3</v>
      </c>
      <c r="AS37">
        <f t="shared" si="27"/>
        <v>-2.2819132709350529</v>
      </c>
      <c r="AT37">
        <f t="shared" si="27"/>
        <v>-1.4912805229677355</v>
      </c>
      <c r="AU37">
        <f t="shared" si="25"/>
        <v>-3.7763266028313103</v>
      </c>
      <c r="AW37">
        <v>34</v>
      </c>
      <c r="AX37">
        <f>IF(Z37&gt;0, (R37*SUMPRODUCT(K37:$K$98, X37:$X$98)-K37*$AZ$3)/Z37, 0)</f>
        <v>-1670359168.8445132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0"/>
        <v>2.9719783997739477E-2</v>
      </c>
      <c r="L38" s="2">
        <v>35</v>
      </c>
      <c r="M38" s="6">
        <v>0.84045353700000003</v>
      </c>
      <c r="Q38" s="4">
        <f t="shared" si="21"/>
        <v>12.5</v>
      </c>
      <c r="R38">
        <f t="shared" si="0"/>
        <v>50000</v>
      </c>
      <c r="S38">
        <f t="shared" si="1"/>
        <v>-9972821196.3203411</v>
      </c>
      <c r="U38">
        <f t="shared" si="12"/>
        <v>0.84045353700000003</v>
      </c>
      <c r="V38">
        <f t="shared" si="13"/>
        <v>0.01</v>
      </c>
      <c r="W38">
        <f t="shared" si="14"/>
        <v>3.4212498499510238E-7</v>
      </c>
      <c r="X38">
        <f t="shared" si="15"/>
        <v>2.8754015373520572E-7</v>
      </c>
      <c r="Y38">
        <f t="shared" si="16"/>
        <v>3.4212498499510238E-9</v>
      </c>
      <c r="Z38">
        <f t="shared" si="17"/>
        <v>5.1163581409945632E-8</v>
      </c>
      <c r="AB38">
        <f t="shared" si="18"/>
        <v>-571.47160557736072</v>
      </c>
      <c r="AC38">
        <f t="shared" si="22"/>
        <v>-510.24524916476719</v>
      </c>
      <c r="AE38">
        <f t="shared" si="2"/>
        <v>0</v>
      </c>
      <c r="AF38">
        <f t="shared" si="26"/>
        <v>0</v>
      </c>
      <c r="AG38">
        <f t="shared" si="26"/>
        <v>-6.3954476762432041E-7</v>
      </c>
      <c r="AH38">
        <f t="shared" si="4"/>
        <v>-1.4377007686760286E-2</v>
      </c>
      <c r="AI38">
        <f t="shared" si="23"/>
        <v>-1.437764723152791E-2</v>
      </c>
      <c r="AJ38">
        <f t="shared" si="6"/>
        <v>-61.226356412593532</v>
      </c>
      <c r="AK38">
        <f t="shared" si="19"/>
        <v>-40.003012390415257</v>
      </c>
      <c r="AL38">
        <f t="shared" si="24"/>
        <v>-101.24374645024031</v>
      </c>
      <c r="AN38">
        <f t="shared" si="27"/>
        <v>0</v>
      </c>
      <c r="AO38">
        <f t="shared" si="27"/>
        <v>0</v>
      </c>
      <c r="AP38">
        <f t="shared" si="27"/>
        <v>-1.9007132350679292E-8</v>
      </c>
      <c r="AQ38">
        <f t="shared" si="27"/>
        <v>-4.2728156298435581E-4</v>
      </c>
      <c r="AR38">
        <f t="shared" si="27"/>
        <v>-4.2730057011670648E-4</v>
      </c>
      <c r="AS38">
        <f t="shared" si="27"/>
        <v>-1.8196340875508912</v>
      </c>
      <c r="AT38">
        <f t="shared" si="27"/>
        <v>-1.1888808875020374</v>
      </c>
      <c r="AU38">
        <f t="shared" si="25"/>
        <v>-3.0089422756230451</v>
      </c>
      <c r="AW38">
        <v>35</v>
      </c>
      <c r="AX38">
        <f>IF(Z38&gt;0, (R38*SUMPRODUCT(K38:$K$98, X38:$X$98)-K38*$AZ$3)/Z38, 0)</f>
        <v>-9972821196.3203411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0"/>
        <v>2.6535521426553101E-2</v>
      </c>
      <c r="L39" s="2">
        <v>36</v>
      </c>
      <c r="M39" s="6">
        <v>0.84346351399999997</v>
      </c>
      <c r="Q39" s="4">
        <f t="shared" si="21"/>
        <v>12.5</v>
      </c>
      <c r="R39">
        <f t="shared" si="0"/>
        <v>50000</v>
      </c>
      <c r="S39">
        <f t="shared" si="1"/>
        <v>-60765152769.622246</v>
      </c>
      <c r="U39">
        <f t="shared" si="12"/>
        <v>0.84346351399999997</v>
      </c>
      <c r="V39">
        <f t="shared" si="13"/>
        <v>0.01</v>
      </c>
      <c r="W39">
        <f t="shared" si="14"/>
        <v>5.1163581409945632E-8</v>
      </c>
      <c r="X39">
        <f t="shared" si="15"/>
        <v>4.3154614164857818E-8</v>
      </c>
      <c r="Y39">
        <f t="shared" si="16"/>
        <v>5.116358140994563E-10</v>
      </c>
      <c r="Z39">
        <f t="shared" si="17"/>
        <v>7.4973314309883569E-9</v>
      </c>
      <c r="AB39">
        <f t="shared" si="18"/>
        <v>-510.24524916476719</v>
      </c>
      <c r="AC39">
        <f t="shared" si="22"/>
        <v>-455.57648976849805</v>
      </c>
      <c r="AE39">
        <f t="shared" si="2"/>
        <v>0</v>
      </c>
      <c r="AF39">
        <f t="shared" si="26"/>
        <v>0</v>
      </c>
      <c r="AG39">
        <f t="shared" si="26"/>
        <v>-9.3716642887354458E-8</v>
      </c>
      <c r="AH39">
        <f t="shared" si="4"/>
        <v>-2.157730708242891E-3</v>
      </c>
      <c r="AI39">
        <f t="shared" si="23"/>
        <v>-2.1578244248857785E-3</v>
      </c>
      <c r="AJ39">
        <f t="shared" si="6"/>
        <v>-54.668759396269138</v>
      </c>
      <c r="AK39">
        <f t="shared" si="19"/>
        <v>-35.717167441533704</v>
      </c>
      <c r="AL39">
        <f t="shared" si="24"/>
        <v>-90.388084662227726</v>
      </c>
      <c r="AN39">
        <f t="shared" si="27"/>
        <v>0</v>
      </c>
      <c r="AO39">
        <f t="shared" si="27"/>
        <v>0</v>
      </c>
      <c r="AP39">
        <f t="shared" si="27"/>
        <v>-2.4868199853620195E-9</v>
      </c>
      <c r="AQ39">
        <f t="shared" si="27"/>
        <v>-5.7256509441310834E-5</v>
      </c>
      <c r="AR39">
        <f t="shared" si="27"/>
        <v>-5.7258996261296197E-5</v>
      </c>
      <c r="AS39">
        <f t="shared" si="27"/>
        <v>-1.4506640363227759</v>
      </c>
      <c r="AT39">
        <f t="shared" si="27"/>
        <v>-0.94777366194060242</v>
      </c>
      <c r="AU39">
        <f t="shared" si="25"/>
        <v>-2.3984949572596395</v>
      </c>
      <c r="AW39">
        <v>36</v>
      </c>
      <c r="AX39">
        <f>IF(Z39&gt;0, (R39*SUMPRODUCT(K39:$K$98, X39:$X$98)-K39*$AZ$3)/Z39, 0)</f>
        <v>-60765152769.622246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0"/>
        <v>2.3692429845136694E-2</v>
      </c>
      <c r="L40" s="2">
        <v>37</v>
      </c>
      <c r="M40" s="6">
        <v>0.84645297100000005</v>
      </c>
      <c r="Q40" s="4">
        <f t="shared" si="21"/>
        <v>12.5</v>
      </c>
      <c r="R40">
        <f t="shared" si="0"/>
        <v>50000</v>
      </c>
      <c r="S40">
        <f t="shared" si="1"/>
        <v>-377957020500.93958</v>
      </c>
      <c r="U40">
        <f t="shared" si="12"/>
        <v>0.84645297100000005</v>
      </c>
      <c r="V40">
        <f t="shared" si="13"/>
        <v>0.01</v>
      </c>
      <c r="W40">
        <f t="shared" si="14"/>
        <v>7.4973314309883569E-9</v>
      </c>
      <c r="X40">
        <f t="shared" si="15"/>
        <v>6.3461384643317765E-9</v>
      </c>
      <c r="Y40">
        <f t="shared" si="16"/>
        <v>7.4973314309883572E-11</v>
      </c>
      <c r="Z40">
        <f t="shared" si="17"/>
        <v>1.0762196523466968E-9</v>
      </c>
      <c r="AB40">
        <f t="shared" si="18"/>
        <v>-455.57648976849805</v>
      </c>
      <c r="AC40">
        <f t="shared" si="22"/>
        <v>-406.76477320551459</v>
      </c>
      <c r="AE40">
        <f t="shared" si="2"/>
        <v>0</v>
      </c>
      <c r="AF40">
        <f t="shared" si="26"/>
        <v>0</v>
      </c>
      <c r="AG40">
        <f t="shared" si="26"/>
        <v>-1.3452745654333711E-8</v>
      </c>
      <c r="AH40">
        <f t="shared" si="4"/>
        <v>-3.1730692321658884E-4</v>
      </c>
      <c r="AI40">
        <f t="shared" si="23"/>
        <v>-3.1732037596224317E-4</v>
      </c>
      <c r="AJ40">
        <f t="shared" si="6"/>
        <v>-48.811716562983463</v>
      </c>
      <c r="AK40">
        <f t="shared" si="19"/>
        <v>-31.890354283794867</v>
      </c>
      <c r="AL40">
        <f t="shared" si="24"/>
        <v>-80.702388167154297</v>
      </c>
      <c r="AN40">
        <f t="shared" si="27"/>
        <v>0</v>
      </c>
      <c r="AO40">
        <f t="shared" si="27"/>
        <v>0</v>
      </c>
      <c r="AP40">
        <f t="shared" si="27"/>
        <v>-3.18728232639769E-10</v>
      </c>
      <c r="AQ40">
        <f t="shared" si="27"/>
        <v>-7.5177720176852072E-6</v>
      </c>
      <c r="AR40">
        <f t="shared" si="27"/>
        <v>-7.5180907459178464E-6</v>
      </c>
      <c r="AS40">
        <f t="shared" si="27"/>
        <v>-1.1564681702891826</v>
      </c>
      <c r="AT40">
        <f t="shared" si="27"/>
        <v>-0.75555998160536431</v>
      </c>
      <c r="AU40">
        <f t="shared" si="25"/>
        <v>-1.912035669985293</v>
      </c>
      <c r="AW40">
        <v>37</v>
      </c>
      <c r="AX40">
        <f>IF(Z40&gt;0, (R40*SUMPRODUCT(K40:$K$98, X40:$X$98)-K40*$AZ$3)/Z40, 0)</f>
        <v>-377957020500.93958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0"/>
        <v>2.1153955218872048E-2</v>
      </c>
      <c r="L41" s="2">
        <v>38</v>
      </c>
      <c r="M41" s="6">
        <v>0.84968151000000003</v>
      </c>
      <c r="Q41" s="4">
        <f t="shared" si="21"/>
        <v>12.5</v>
      </c>
      <c r="R41">
        <f t="shared" si="0"/>
        <v>50000</v>
      </c>
      <c r="S41">
        <f t="shared" si="1"/>
        <v>-2404969092627.0532</v>
      </c>
      <c r="U41">
        <f t="shared" si="12"/>
        <v>0.84968151000000003</v>
      </c>
      <c r="V41">
        <f t="shared" si="13"/>
        <v>0.01</v>
      </c>
      <c r="W41">
        <f t="shared" si="14"/>
        <v>1.0762196523466968E-9</v>
      </c>
      <c r="X41">
        <f t="shared" si="15"/>
        <v>9.1444393929761641E-10</v>
      </c>
      <c r="Y41">
        <f t="shared" si="16"/>
        <v>1.0762196523466968E-11</v>
      </c>
      <c r="Z41">
        <f t="shared" si="17"/>
        <v>1.5101351652561346E-10</v>
      </c>
      <c r="AB41">
        <f t="shared" si="18"/>
        <v>-406.76477320551459</v>
      </c>
      <c r="AC41">
        <f t="shared" si="22"/>
        <v>-363.18283981302511</v>
      </c>
      <c r="AE41">
        <f t="shared" si="2"/>
        <v>0</v>
      </c>
      <c r="AF41">
        <f t="shared" si="26"/>
        <v>0</v>
      </c>
      <c r="AG41">
        <f t="shared" si="26"/>
        <v>-1.8876689565701683E-9</v>
      </c>
      <c r="AH41">
        <f t="shared" si="4"/>
        <v>-4.5722196964880821E-5</v>
      </c>
      <c r="AI41">
        <f t="shared" si="23"/>
        <v>-4.5724084633837391E-5</v>
      </c>
      <c r="AJ41">
        <f t="shared" si="6"/>
        <v>-43.581933392489475</v>
      </c>
      <c r="AK41">
        <f t="shared" si="19"/>
        <v>-28.473534124386024</v>
      </c>
      <c r="AL41">
        <f t="shared" si="24"/>
        <v>-72.055513240960138</v>
      </c>
      <c r="AN41">
        <f t="shared" si="27"/>
        <v>0</v>
      </c>
      <c r="AO41">
        <f t="shared" si="27"/>
        <v>0</v>
      </c>
      <c r="AP41">
        <f t="shared" si="27"/>
        <v>-3.9931664575340262E-11</v>
      </c>
      <c r="AQ41">
        <f t="shared" si="27"/>
        <v>-9.6720530710353634E-7</v>
      </c>
      <c r="AR41">
        <f t="shared" si="27"/>
        <v>-9.6724523876811173E-7</v>
      </c>
      <c r="AS41">
        <f t="shared" si="27"/>
        <v>-0.92193026733658667</v>
      </c>
      <c r="AT41">
        <f t="shared" si="27"/>
        <v>-0.60232786579028708</v>
      </c>
      <c r="AU41">
        <f t="shared" si="25"/>
        <v>-1.5242591003721127</v>
      </c>
      <c r="AW41">
        <v>38</v>
      </c>
      <c r="AX41">
        <f>IF(Z41&gt;0, (R41*SUMPRODUCT(K41:$K$98, X41:$X$98)-K41*$AZ$3)/Z41, 0)</f>
        <v>-2404969092627.0532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0"/>
        <v>1.888746001685004E-2</v>
      </c>
      <c r="L42" s="2">
        <v>39</v>
      </c>
      <c r="M42" s="6">
        <v>0.85306441600000005</v>
      </c>
      <c r="Q42" s="4">
        <f t="shared" si="21"/>
        <v>12.5</v>
      </c>
      <c r="R42">
        <f t="shared" si="0"/>
        <v>50000</v>
      </c>
      <c r="S42">
        <f t="shared" si="1"/>
        <v>-15681050721797.156</v>
      </c>
      <c r="U42">
        <f t="shared" si="12"/>
        <v>0.85306441600000005</v>
      </c>
      <c r="V42">
        <f t="shared" si="13"/>
        <v>0.01</v>
      </c>
      <c r="W42">
        <f t="shared" si="14"/>
        <v>1.5101351652561346E-10</v>
      </c>
      <c r="X42">
        <f t="shared" si="15"/>
        <v>1.2882425728302879E-10</v>
      </c>
      <c r="Y42">
        <f t="shared" si="16"/>
        <v>1.5101351652561346E-12</v>
      </c>
      <c r="Z42">
        <f t="shared" si="17"/>
        <v>2.0679124077328535E-11</v>
      </c>
      <c r="AB42">
        <f t="shared" si="18"/>
        <v>-363.18283981302511</v>
      </c>
      <c r="AC42">
        <f t="shared" si="22"/>
        <v>-324.27039353892559</v>
      </c>
      <c r="AE42">
        <f t="shared" si="2"/>
        <v>0</v>
      </c>
      <c r="AF42">
        <f t="shared" si="26"/>
        <v>0</v>
      </c>
      <c r="AG42">
        <f t="shared" si="26"/>
        <v>-2.5848905096660667E-10</v>
      </c>
      <c r="AH42">
        <f t="shared" si="4"/>
        <v>-6.4412128641514397E-6</v>
      </c>
      <c r="AI42">
        <f t="shared" si="23"/>
        <v>-6.441471353202406E-6</v>
      </c>
      <c r="AJ42">
        <f t="shared" si="6"/>
        <v>-38.912446274099523</v>
      </c>
      <c r="AK42">
        <f t="shared" si="19"/>
        <v>-25.422798786911759</v>
      </c>
      <c r="AL42">
        <f t="shared" si="24"/>
        <v>-64.335251502482635</v>
      </c>
      <c r="AN42">
        <f t="shared" si="27"/>
        <v>0</v>
      </c>
      <c r="AO42">
        <f t="shared" si="27"/>
        <v>0</v>
      </c>
      <c r="AP42">
        <f t="shared" si="27"/>
        <v>-4.882201614925296E-12</v>
      </c>
      <c r="AQ42">
        <f t="shared" si="27"/>
        <v>-1.2165815043168045E-7</v>
      </c>
      <c r="AR42">
        <f t="shared" si="27"/>
        <v>-1.2166303263329536E-7</v>
      </c>
      <c r="AS42">
        <f t="shared" si="27"/>
        <v>-0.73495727315988002</v>
      </c>
      <c r="AT42">
        <f t="shared" si="27"/>
        <v>-0.48017209560421958</v>
      </c>
      <c r="AU42">
        <f t="shared" si="25"/>
        <v>-1.2151294904271324</v>
      </c>
      <c r="AW42">
        <v>39</v>
      </c>
      <c r="AX42">
        <f>IF(Z42&gt;0, (R42*SUMPRODUCT(K42:$K$98, X42:$X$98)-K42*$AZ$3)/Z42, 0)</f>
        <v>-15681050721797.156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0"/>
        <v>1.6863803586473249E-2</v>
      </c>
      <c r="L43" s="2">
        <v>40</v>
      </c>
      <c r="M43" s="6">
        <v>0.856559709</v>
      </c>
      <c r="Q43" s="4">
        <f t="shared" si="21"/>
        <v>12.5</v>
      </c>
      <c r="R43">
        <f t="shared" si="0"/>
        <v>50000</v>
      </c>
      <c r="S43">
        <f t="shared" si="1"/>
        <v>-104922868832972.56</v>
      </c>
      <c r="U43">
        <f t="shared" si="12"/>
        <v>0.856559709</v>
      </c>
      <c r="V43">
        <f t="shared" si="13"/>
        <v>0.01</v>
      </c>
      <c r="W43">
        <f t="shared" si="14"/>
        <v>2.0679124077328535E-11</v>
      </c>
      <c r="X43">
        <f t="shared" si="15"/>
        <v>1.7712904502051423E-11</v>
      </c>
      <c r="Y43">
        <f t="shared" si="16"/>
        <v>2.0679124077328536E-13</v>
      </c>
      <c r="Z43">
        <f t="shared" si="17"/>
        <v>2.7594283345038265E-12</v>
      </c>
      <c r="AB43">
        <f t="shared" si="18"/>
        <v>-324.27039353892559</v>
      </c>
      <c r="AC43">
        <f t="shared" si="22"/>
        <v>-289.52713719513292</v>
      </c>
      <c r="AE43">
        <f t="shared" si="2"/>
        <v>0</v>
      </c>
      <c r="AF43">
        <f t="shared" si="26"/>
        <v>0</v>
      </c>
      <c r="AG43">
        <f t="shared" si="26"/>
        <v>-3.4492854181297829E-11</v>
      </c>
      <c r="AH43">
        <f t="shared" si="4"/>
        <v>-8.8564522510257112E-7</v>
      </c>
      <c r="AI43">
        <f t="shared" si="23"/>
        <v>-8.8567971795675247E-7</v>
      </c>
      <c r="AJ43">
        <f t="shared" si="6"/>
        <v>-34.743256343792666</v>
      </c>
      <c r="AK43">
        <f t="shared" si="19"/>
        <v>-22.698927547724793</v>
      </c>
      <c r="AL43">
        <f t="shared" si="24"/>
        <v>-57.442184777197177</v>
      </c>
      <c r="AN43">
        <f t="shared" si="27"/>
        <v>0</v>
      </c>
      <c r="AO43">
        <f t="shared" si="27"/>
        <v>0</v>
      </c>
      <c r="AP43">
        <f t="shared" si="27"/>
        <v>-5.8168071805026913E-13</v>
      </c>
      <c r="AQ43">
        <f t="shared" si="27"/>
        <v>-1.4935347123427645E-8</v>
      </c>
      <c r="AR43">
        <f t="shared" si="27"/>
        <v>-1.4935928804145696E-8</v>
      </c>
      <c r="AS43">
        <f t="shared" si="27"/>
        <v>-0.58590345093621021</v>
      </c>
      <c r="AT43">
        <f t="shared" si="27"/>
        <v>-0.3827902557884178</v>
      </c>
      <c r="AU43">
        <f t="shared" si="25"/>
        <v>-0.96869372166055678</v>
      </c>
      <c r="AW43">
        <v>40</v>
      </c>
      <c r="AX43">
        <f>IF(Z43&gt;0, (R43*SUMPRODUCT(K43:$K$98, X43:$X$98)-K43*$AZ$3)/Z43, 0)</f>
        <v>-104922868832972.56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0"/>
        <v>1.5056967487922542E-2</v>
      </c>
      <c r="L44" s="2">
        <v>41</v>
      </c>
      <c r="M44" s="6">
        <v>0.86031008399999997</v>
      </c>
      <c r="Q44" s="4">
        <f t="shared" si="21"/>
        <v>12.5</v>
      </c>
      <c r="R44">
        <f t="shared" si="0"/>
        <v>50000</v>
      </c>
      <c r="S44">
        <f t="shared" si="1"/>
        <v>-722347085885510.5</v>
      </c>
      <c r="U44">
        <f t="shared" si="12"/>
        <v>0.86031008399999997</v>
      </c>
      <c r="V44">
        <f t="shared" si="13"/>
        <v>0.01</v>
      </c>
      <c r="W44">
        <f t="shared" si="14"/>
        <v>2.7594283345038265E-12</v>
      </c>
      <c r="X44">
        <f t="shared" si="15"/>
        <v>2.3739640222489669E-12</v>
      </c>
      <c r="Y44">
        <f t="shared" si="16"/>
        <v>2.7594283345038266E-14</v>
      </c>
      <c r="Z44">
        <f t="shared" si="17"/>
        <v>3.5787002890982137E-13</v>
      </c>
      <c r="AB44">
        <f t="shared" si="18"/>
        <v>-289.52713719513292</v>
      </c>
      <c r="AC44">
        <f t="shared" si="22"/>
        <v>-258.50637250877287</v>
      </c>
      <c r="AE44">
        <f t="shared" si="2"/>
        <v>0</v>
      </c>
      <c r="AF44">
        <f t="shared" si="26"/>
        <v>0</v>
      </c>
      <c r="AG44">
        <f t="shared" si="26"/>
        <v>-4.4733753613727667E-12</v>
      </c>
      <c r="AH44">
        <f t="shared" si="4"/>
        <v>-1.1869820111244835E-7</v>
      </c>
      <c r="AI44">
        <f t="shared" si="23"/>
        <v>-1.1870267448780971E-7</v>
      </c>
      <c r="AJ44">
        <f t="shared" si="6"/>
        <v>-31.020764686360053</v>
      </c>
      <c r="AK44">
        <f t="shared" si="19"/>
        <v>-20.266899603659308</v>
      </c>
      <c r="AL44">
        <f t="shared" si="24"/>
        <v>-51.287664408722037</v>
      </c>
      <c r="AN44">
        <f t="shared" si="27"/>
        <v>0</v>
      </c>
      <c r="AO44">
        <f t="shared" si="27"/>
        <v>0</v>
      </c>
      <c r="AP44">
        <f t="shared" si="27"/>
        <v>-6.7355467377463498E-14</v>
      </c>
      <c r="AQ44">
        <f t="shared" si="27"/>
        <v>-1.787234955025026E-9</v>
      </c>
      <c r="AR44">
        <f t="shared" si="27"/>
        <v>-1.7873023104924034E-9</v>
      </c>
      <c r="AS44">
        <f t="shared" si="27"/>
        <v>-0.46707864533301902</v>
      </c>
      <c r="AT44">
        <f t="shared" si="27"/>
        <v>-0.30515804841328847</v>
      </c>
      <c r="AU44">
        <f t="shared" si="25"/>
        <v>-0.77223669553360985</v>
      </c>
      <c r="AW44">
        <v>41</v>
      </c>
      <c r="AX44">
        <f>IF(Z44&gt;0, (R44*SUMPRODUCT(K44:$K$98, X44:$X$98)-K44*$AZ$3)/Z44, 0)</f>
        <v>-722347085885510.5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0"/>
        <v>1.3443720971359411E-2</v>
      </c>
      <c r="L45" s="2">
        <v>42</v>
      </c>
      <c r="M45" s="6">
        <v>0.86416701100000004</v>
      </c>
      <c r="Q45" s="4">
        <f t="shared" si="21"/>
        <v>12.5</v>
      </c>
      <c r="R45">
        <f t="shared" si="0"/>
        <v>50000</v>
      </c>
      <c r="S45">
        <f t="shared" si="1"/>
        <v>-5125466385125043</v>
      </c>
      <c r="U45">
        <f t="shared" si="12"/>
        <v>0.86416701100000004</v>
      </c>
      <c r="V45">
        <f t="shared" si="13"/>
        <v>0.01</v>
      </c>
      <c r="W45">
        <f t="shared" si="14"/>
        <v>3.5787002890982137E-13</v>
      </c>
      <c r="X45">
        <f t="shared" si="15"/>
        <v>3.0925947320948394E-13</v>
      </c>
      <c r="Y45">
        <f t="shared" si="16"/>
        <v>3.578700289098214E-15</v>
      </c>
      <c r="Z45">
        <f t="shared" si="17"/>
        <v>4.5031855411239209E-14</v>
      </c>
      <c r="AB45">
        <f t="shared" si="18"/>
        <v>-258.50637250877287</v>
      </c>
      <c r="AC45">
        <f t="shared" si="22"/>
        <v>-230.80926117011785</v>
      </c>
      <c r="AE45">
        <f t="shared" si="2"/>
        <v>0</v>
      </c>
      <c r="AF45">
        <f t="shared" si="26"/>
        <v>0</v>
      </c>
      <c r="AG45">
        <f t="shared" si="26"/>
        <v>-5.6289819264049011E-13</v>
      </c>
      <c r="AH45">
        <f t="shared" si="4"/>
        <v>-1.5462973660474198E-8</v>
      </c>
      <c r="AI45">
        <f t="shared" si="23"/>
        <v>-1.5463536558666837E-8</v>
      </c>
      <c r="AJ45">
        <f t="shared" si="6"/>
        <v>-27.69711133865502</v>
      </c>
      <c r="AK45">
        <f t="shared" si="19"/>
        <v>-18.095446075614102</v>
      </c>
      <c r="AL45">
        <f t="shared" si="24"/>
        <v>-45.792557429732661</v>
      </c>
      <c r="AN45">
        <f t="shared" si="27"/>
        <v>0</v>
      </c>
      <c r="AO45">
        <f t="shared" si="27"/>
        <v>0</v>
      </c>
      <c r="AP45">
        <f t="shared" si="27"/>
        <v>-7.5674462371412661E-15</v>
      </c>
      <c r="AQ45">
        <f t="shared" si="27"/>
        <v>-2.0787990327889515E-10</v>
      </c>
      <c r="AR45">
        <f t="shared" si="27"/>
        <v>-2.0788747072513229E-10</v>
      </c>
      <c r="AS45">
        <f t="shared" si="27"/>
        <v>-0.37235223654955302</v>
      </c>
      <c r="AT45">
        <f t="shared" si="27"/>
        <v>-0.24327012789283667</v>
      </c>
      <c r="AU45">
        <f t="shared" si="25"/>
        <v>-0.6156223646502772</v>
      </c>
      <c r="AW45">
        <v>42</v>
      </c>
      <c r="AX45">
        <f>IF(Z45&gt;0, (R45*SUMPRODUCT(K45:$K$98, X45:$X$98)-K45*$AZ$3)/Z45, 0)</f>
        <v>-5125466385125043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0"/>
        <v>1.2003322295856616E-2</v>
      </c>
      <c r="L46" s="2">
        <v>43</v>
      </c>
      <c r="M46" s="6">
        <v>0.86825209999999997</v>
      </c>
      <c r="Q46" s="4">
        <f t="shared" si="21"/>
        <v>12.5</v>
      </c>
      <c r="R46">
        <f t="shared" si="0"/>
        <v>50000</v>
      </c>
      <c r="S46">
        <f t="shared" si="1"/>
        <v>-3.7588404173190088E+16</v>
      </c>
      <c r="U46">
        <f t="shared" si="12"/>
        <v>0.86825209999999997</v>
      </c>
      <c r="V46">
        <f t="shared" si="13"/>
        <v>0.01</v>
      </c>
      <c r="W46">
        <f t="shared" si="14"/>
        <v>4.5031855411239209E-14</v>
      </c>
      <c r="X46">
        <f t="shared" si="15"/>
        <v>3.9099003027704803E-14</v>
      </c>
      <c r="Y46">
        <f t="shared" si="16"/>
        <v>4.503185541123921E-16</v>
      </c>
      <c r="Z46">
        <f t="shared" si="17"/>
        <v>5.4825338294220147E-15</v>
      </c>
      <c r="AB46">
        <f t="shared" si="18"/>
        <v>-230.80926117011785</v>
      </c>
      <c r="AC46">
        <f t="shared" si="22"/>
        <v>-206.07969747350228</v>
      </c>
      <c r="AE46">
        <f t="shared" si="2"/>
        <v>0</v>
      </c>
      <c r="AF46">
        <f t="shared" si="26"/>
        <v>0</v>
      </c>
      <c r="AG46">
        <f t="shared" si="26"/>
        <v>-6.8531672867775181E-14</v>
      </c>
      <c r="AH46">
        <f t="shared" si="4"/>
        <v>-1.9549501513852403E-9</v>
      </c>
      <c r="AI46">
        <f t="shared" si="23"/>
        <v>-1.9550186830581079E-9</v>
      </c>
      <c r="AJ46">
        <f t="shared" si="6"/>
        <v>-24.729563696615571</v>
      </c>
      <c r="AK46">
        <f t="shared" si="19"/>
        <v>-16.15664828190825</v>
      </c>
      <c r="AL46">
        <f t="shared" si="24"/>
        <v>-40.886211980478841</v>
      </c>
      <c r="AN46">
        <f t="shared" si="27"/>
        <v>0</v>
      </c>
      <c r="AO46">
        <f t="shared" si="27"/>
        <v>0</v>
      </c>
      <c r="AP46">
        <f t="shared" si="27"/>
        <v>-8.2260775690611768E-16</v>
      </c>
      <c r="AQ46">
        <f t="shared" si="27"/>
        <v>-2.346589673941072E-11</v>
      </c>
      <c r="AR46">
        <f t="shared" si="27"/>
        <v>-2.3466719347167626E-11</v>
      </c>
      <c r="AS46">
        <f t="shared" si="27"/>
        <v>-0.29683692328639205</v>
      </c>
      <c r="AT46">
        <f t="shared" si="27"/>
        <v>-0.19393345654854277</v>
      </c>
      <c r="AU46">
        <f t="shared" si="25"/>
        <v>-0.49077037985840155</v>
      </c>
      <c r="AW46">
        <v>43</v>
      </c>
      <c r="AX46">
        <f>IF(Z46&gt;0, (R46*SUMPRODUCT(K46:$K$98, X46:$X$98)-K46*$AZ$3)/Z46, 0)</f>
        <v>-3.7588404173190088E+16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0"/>
        <v>1.0717252049871978E-2</v>
      </c>
      <c r="L47" s="2">
        <v>44</v>
      </c>
      <c r="M47" s="6">
        <v>0.87257664800000001</v>
      </c>
      <c r="Q47" s="4">
        <f t="shared" si="21"/>
        <v>12.5</v>
      </c>
      <c r="R47">
        <f t="shared" si="0"/>
        <v>50000</v>
      </c>
      <c r="S47">
        <f t="shared" si="1"/>
        <v>-2.8581261378603613E+17</v>
      </c>
      <c r="U47">
        <f t="shared" si="12"/>
        <v>0.87257664800000001</v>
      </c>
      <c r="V47">
        <f t="shared" si="13"/>
        <v>0.01</v>
      </c>
      <c r="W47">
        <f t="shared" si="14"/>
        <v>5.4825338294220147E-15</v>
      </c>
      <c r="X47">
        <f t="shared" si="15"/>
        <v>4.7839309914236654E-15</v>
      </c>
      <c r="Y47">
        <f t="shared" si="16"/>
        <v>5.4825338294220146E-17</v>
      </c>
      <c r="Z47">
        <f t="shared" si="17"/>
        <v>6.4377749970412918E-16</v>
      </c>
      <c r="AB47">
        <f t="shared" si="18"/>
        <v>-206.07969747350228</v>
      </c>
      <c r="AC47">
        <f t="shared" si="22"/>
        <v>-183.99972988707626</v>
      </c>
      <c r="AE47">
        <f t="shared" si="2"/>
        <v>0</v>
      </c>
      <c r="AF47">
        <f t="shared" si="26"/>
        <v>0</v>
      </c>
      <c r="AG47">
        <f t="shared" si="26"/>
        <v>-8.047218746301615E-15</v>
      </c>
      <c r="AH47">
        <f t="shared" si="4"/>
        <v>-2.3919654957118326E-10</v>
      </c>
      <c r="AI47">
        <f t="shared" si="23"/>
        <v>-2.3920459678992957E-10</v>
      </c>
      <c r="AJ47">
        <f t="shared" si="6"/>
        <v>-22.079967586426022</v>
      </c>
      <c r="AK47">
        <f t="shared" si="19"/>
        <v>-14.425578823145161</v>
      </c>
      <c r="AL47">
        <f t="shared" si="24"/>
        <v>-36.505546409810385</v>
      </c>
      <c r="AN47">
        <f t="shared" si="27"/>
        <v>0</v>
      </c>
      <c r="AO47">
        <f t="shared" si="27"/>
        <v>0</v>
      </c>
      <c r="AP47">
        <f t="shared" si="27"/>
        <v>-8.6244071604569192E-17</v>
      </c>
      <c r="AQ47">
        <f t="shared" si="27"/>
        <v>-2.5635297112140681E-12</v>
      </c>
      <c r="AR47">
        <f t="shared" si="27"/>
        <v>-2.5636159552856728E-12</v>
      </c>
      <c r="AS47">
        <f t="shared" si="27"/>
        <v>-0.23663657787673112</v>
      </c>
      <c r="AT47">
        <f t="shared" si="27"/>
        <v>-0.15460256421294227</v>
      </c>
      <c r="AU47">
        <f t="shared" si="25"/>
        <v>-0.39123914209223698</v>
      </c>
      <c r="AW47">
        <v>44</v>
      </c>
      <c r="AX47">
        <f>IF(Z47&gt;0, (R47*SUMPRODUCT(K47:$K$98, X47:$X$98)-K47*$AZ$3)/Z47, 0)</f>
        <v>-2.8581261378603613E+17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0"/>
        <v>9.5689750445285514E-3</v>
      </c>
      <c r="L48" s="2">
        <v>45</v>
      </c>
      <c r="M48" s="6">
        <v>0.87698101399999995</v>
      </c>
      <c r="Q48" s="4">
        <f t="shared" si="21"/>
        <v>12.5</v>
      </c>
      <c r="R48">
        <f t="shared" si="0"/>
        <v>50000</v>
      </c>
      <c r="S48">
        <f t="shared" si="1"/>
        <v>-2.2579377392178652E+18</v>
      </c>
      <c r="U48">
        <f t="shared" si="12"/>
        <v>0.87698101399999995</v>
      </c>
      <c r="V48">
        <f t="shared" si="13"/>
        <v>0.01</v>
      </c>
      <c r="W48">
        <f t="shared" si="14"/>
        <v>6.4377749970412918E-16</v>
      </c>
      <c r="X48">
        <f t="shared" si="15"/>
        <v>5.6458064448091185E-16</v>
      </c>
      <c r="Y48">
        <f t="shared" si="16"/>
        <v>6.4377749970412921E-18</v>
      </c>
      <c r="Z48">
        <f t="shared" si="17"/>
        <v>7.2759080226176027E-17</v>
      </c>
      <c r="AB48">
        <f t="shared" si="18"/>
        <v>-183.99972988707626</v>
      </c>
      <c r="AC48">
        <f t="shared" si="22"/>
        <v>-164.28547311346318</v>
      </c>
      <c r="AE48">
        <f t="shared" si="2"/>
        <v>0</v>
      </c>
      <c r="AF48">
        <f t="shared" si="26"/>
        <v>0</v>
      </c>
      <c r="AG48">
        <f t="shared" si="26"/>
        <v>-9.0948850282720036E-16</v>
      </c>
      <c r="AH48">
        <f t="shared" si="4"/>
        <v>-2.8229032224045594E-11</v>
      </c>
      <c r="AI48">
        <f t="shared" si="23"/>
        <v>-2.8229941712548421E-11</v>
      </c>
      <c r="AJ48">
        <f t="shared" si="6"/>
        <v>-19.714256773613073</v>
      </c>
      <c r="AK48">
        <f t="shared" si="19"/>
        <v>-12.879981092095338</v>
      </c>
      <c r="AL48">
        <f t="shared" si="24"/>
        <v>-32.594237865736645</v>
      </c>
      <c r="AN48">
        <f t="shared" si="27"/>
        <v>0</v>
      </c>
      <c r="AO48">
        <f t="shared" si="27"/>
        <v>0</v>
      </c>
      <c r="AP48">
        <f t="shared" si="27"/>
        <v>-8.7028727868391147E-18</v>
      </c>
      <c r="AQ48">
        <f t="shared" si="27"/>
        <v>-2.7012290488308462E-13</v>
      </c>
      <c r="AR48">
        <f t="shared" si="27"/>
        <v>-2.7013160775587145E-13</v>
      </c>
      <c r="AS48">
        <f t="shared" si="27"/>
        <v>-0.18864523108813144</v>
      </c>
      <c r="AT48">
        <f t="shared" si="27"/>
        <v>-0.12324821764425989</v>
      </c>
      <c r="AU48">
        <f t="shared" si="25"/>
        <v>-0.3118934487326615</v>
      </c>
      <c r="AW48">
        <v>45</v>
      </c>
      <c r="AX48">
        <f>IF(Z48&gt;0, (R48*SUMPRODUCT(K48:$K$98, X48:$X$98)-K48*$AZ$3)/Z48, 0)</f>
        <v>-2.2579377392178652E+18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0"/>
        <v>8.5437277183290639E-3</v>
      </c>
      <c r="L49" s="2">
        <v>46</v>
      </c>
      <c r="M49" s="6">
        <v>0.88158379899999995</v>
      </c>
      <c r="Q49" s="4">
        <f t="shared" si="21"/>
        <v>12.5</v>
      </c>
      <c r="R49">
        <f t="shared" si="0"/>
        <v>50000</v>
      </c>
      <c r="S49">
        <f t="shared" si="1"/>
        <v>-1.8595152938326839E+19</v>
      </c>
      <c r="U49">
        <f t="shared" si="12"/>
        <v>0.88158379899999995</v>
      </c>
      <c r="V49">
        <f t="shared" si="13"/>
        <v>0.01</v>
      </c>
      <c r="W49">
        <f t="shared" si="14"/>
        <v>7.2759080226176027E-17</v>
      </c>
      <c r="X49">
        <f t="shared" si="15"/>
        <v>6.414322635753804E-17</v>
      </c>
      <c r="Y49">
        <f t="shared" si="16"/>
        <v>7.2759080226176031E-19</v>
      </c>
      <c r="Z49">
        <f t="shared" si="17"/>
        <v>7.8882630663762259E-18</v>
      </c>
      <c r="AB49">
        <f t="shared" si="18"/>
        <v>-164.28547311346318</v>
      </c>
      <c r="AC49">
        <f t="shared" si="22"/>
        <v>-146.68345813702095</v>
      </c>
      <c r="AE49">
        <f t="shared" si="2"/>
        <v>0</v>
      </c>
      <c r="AF49">
        <f t="shared" si="26"/>
        <v>0</v>
      </c>
      <c r="AG49">
        <f t="shared" si="26"/>
        <v>-9.8603288329702825E-17</v>
      </c>
      <c r="AH49">
        <f t="shared" si="4"/>
        <v>-3.207161317876902E-12</v>
      </c>
      <c r="AI49">
        <f t="shared" si="23"/>
        <v>-3.2072599211652316E-12</v>
      </c>
      <c r="AJ49">
        <f t="shared" si="6"/>
        <v>-17.602014976442234</v>
      </c>
      <c r="AK49">
        <f t="shared" si="19"/>
        <v>-11.499983117942424</v>
      </c>
      <c r="AL49">
        <f t="shared" si="24"/>
        <v>-29.101998094387866</v>
      </c>
      <c r="AN49">
        <f t="shared" si="27"/>
        <v>0</v>
      </c>
      <c r="AO49">
        <f t="shared" si="27"/>
        <v>0</v>
      </c>
      <c r="AP49">
        <f t="shared" si="27"/>
        <v>-8.4243964762087472E-19</v>
      </c>
      <c r="AQ49">
        <f t="shared" si="27"/>
        <v>-2.7401113048697656E-14</v>
      </c>
      <c r="AR49">
        <f t="shared" si="27"/>
        <v>-2.7401955488345278E-14</v>
      </c>
      <c r="AS49">
        <f t="shared" si="27"/>
        <v>-0.15038682325267283</v>
      </c>
      <c r="AT49">
        <f t="shared" si="27"/>
        <v>-9.8252724525080978E-2</v>
      </c>
      <c r="AU49">
        <f t="shared" si="25"/>
        <v>-0.24863954777778122</v>
      </c>
      <c r="AW49">
        <v>46</v>
      </c>
      <c r="AX49">
        <f>IF(Z49&gt;0, (R49*SUMPRODUCT(K49:$K$98, X49:$X$98)-K49*$AZ$3)/Z49, 0)</f>
        <v>-1.8595152938326839E+19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0"/>
        <v>7.6283283199366633E-3</v>
      </c>
      <c r="L50" s="2">
        <v>47</v>
      </c>
      <c r="M50" s="6">
        <v>0.88621764599999997</v>
      </c>
      <c r="Q50" s="4">
        <f t="shared" si="21"/>
        <v>12.5</v>
      </c>
      <c r="R50">
        <f t="shared" si="0"/>
        <v>50000</v>
      </c>
      <c r="S50">
        <f t="shared" si="1"/>
        <v>-1.5997724549113715E+20</v>
      </c>
      <c r="U50">
        <f t="shared" si="12"/>
        <v>0.88621764599999997</v>
      </c>
      <c r="V50">
        <f t="shared" si="13"/>
        <v>0.01</v>
      </c>
      <c r="W50">
        <f t="shared" si="14"/>
        <v>7.8882630663762259E-18</v>
      </c>
      <c r="X50">
        <f t="shared" si="15"/>
        <v>6.9907179257126802E-18</v>
      </c>
      <c r="Y50">
        <f t="shared" si="16"/>
        <v>7.8882630663762265E-20</v>
      </c>
      <c r="Z50">
        <f t="shared" si="17"/>
        <v>8.1866250999978335E-19</v>
      </c>
      <c r="AB50">
        <f t="shared" si="18"/>
        <v>-146.68345813702095</v>
      </c>
      <c r="AC50">
        <f t="shared" si="22"/>
        <v>-130.96737333662585</v>
      </c>
      <c r="AE50">
        <f t="shared" si="2"/>
        <v>0</v>
      </c>
      <c r="AF50">
        <f t="shared" si="26"/>
        <v>0</v>
      </c>
      <c r="AG50">
        <f t="shared" si="26"/>
        <v>-1.0233281374997292E-17</v>
      </c>
      <c r="AH50">
        <f t="shared" si="4"/>
        <v>-3.4953589628563401E-13</v>
      </c>
      <c r="AI50">
        <f t="shared" si="23"/>
        <v>-3.49546129567009E-13</v>
      </c>
      <c r="AJ50">
        <f t="shared" si="6"/>
        <v>-15.716084800395095</v>
      </c>
      <c r="AK50">
        <f t="shared" si="19"/>
        <v>-10.267842069591467</v>
      </c>
      <c r="AL50">
        <f t="shared" si="24"/>
        <v>-25.983926869986909</v>
      </c>
      <c r="AN50">
        <f t="shared" si="27"/>
        <v>0</v>
      </c>
      <c r="AO50">
        <f t="shared" si="27"/>
        <v>0</v>
      </c>
      <c r="AP50">
        <f t="shared" si="27"/>
        <v>-7.8062830118772235E-20</v>
      </c>
      <c r="AQ50">
        <f t="shared" si="27"/>
        <v>-2.6663745764701464E-15</v>
      </c>
      <c r="AR50">
        <f t="shared" si="27"/>
        <v>-2.6664526393002651E-15</v>
      </c>
      <c r="AS50">
        <f t="shared" si="27"/>
        <v>-0.11988745476138005</v>
      </c>
      <c r="AT50">
        <f t="shared" si="27"/>
        <v>-7.8326470444101667E-2</v>
      </c>
      <c r="AU50">
        <f t="shared" si="25"/>
        <v>-0.19821392520548436</v>
      </c>
      <c r="AW50">
        <v>47</v>
      </c>
      <c r="AX50">
        <f>IF(Z50&gt;0, (R50*SUMPRODUCT(K50:$K$98, X50:$X$98)-K50*$AZ$3)/Z50, 0)</f>
        <v>-1.5997724549113715E+20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0"/>
        <v>6.8110074285148772E-3</v>
      </c>
      <c r="L51" s="2">
        <v>48</v>
      </c>
      <c r="M51" s="6">
        <v>0.89077562700000001</v>
      </c>
      <c r="Q51" s="4">
        <f t="shared" si="21"/>
        <v>12.5</v>
      </c>
      <c r="R51">
        <f t="shared" si="0"/>
        <v>50000</v>
      </c>
      <c r="S51">
        <f t="shared" si="1"/>
        <v>-1.4395336751724545E+21</v>
      </c>
      <c r="U51">
        <f t="shared" si="12"/>
        <v>0.89077562700000001</v>
      </c>
      <c r="V51">
        <f t="shared" si="13"/>
        <v>0.01</v>
      </c>
      <c r="W51">
        <f t="shared" si="14"/>
        <v>8.1866250999978335E-19</v>
      </c>
      <c r="X51">
        <f t="shared" si="15"/>
        <v>7.292446106464508E-19</v>
      </c>
      <c r="Y51">
        <f t="shared" si="16"/>
        <v>8.186625099997833E-21</v>
      </c>
      <c r="Z51">
        <f t="shared" si="17"/>
        <v>8.1231274253334717E-20</v>
      </c>
      <c r="AB51">
        <f t="shared" si="18"/>
        <v>-130.96737333662585</v>
      </c>
      <c r="AC51">
        <f t="shared" si="22"/>
        <v>-116.9351547648445</v>
      </c>
      <c r="AE51">
        <f t="shared" si="2"/>
        <v>0</v>
      </c>
      <c r="AF51">
        <f t="shared" si="26"/>
        <v>0</v>
      </c>
      <c r="AG51">
        <f t="shared" si="26"/>
        <v>-1.015390928166684E-18</v>
      </c>
      <c r="AH51">
        <f t="shared" si="4"/>
        <v>-3.6462230532322543E-14</v>
      </c>
      <c r="AI51">
        <f t="shared" si="23"/>
        <v>-3.6463245923250712E-14</v>
      </c>
      <c r="AJ51">
        <f t="shared" si="6"/>
        <v>-14.032218571781357</v>
      </c>
      <c r="AK51">
        <f t="shared" si="19"/>
        <v>-9.1677161335638111</v>
      </c>
      <c r="AL51">
        <f t="shared" si="24"/>
        <v>-23.199934705345207</v>
      </c>
      <c r="AN51">
        <f t="shared" si="27"/>
        <v>0</v>
      </c>
      <c r="AO51">
        <f t="shared" si="27"/>
        <v>0</v>
      </c>
      <c r="AP51">
        <f t="shared" si="27"/>
        <v>-6.915835154589901E-21</v>
      </c>
      <c r="AQ51">
        <f t="shared" si="27"/>
        <v>-2.4834452301587079E-16</v>
      </c>
      <c r="AR51">
        <f t="shared" si="27"/>
        <v>-2.4835143885102539E-16</v>
      </c>
      <c r="AS51">
        <f t="shared" si="27"/>
        <v>-9.5573544930947246E-2</v>
      </c>
      <c r="AT51">
        <f t="shared" si="27"/>
        <v>-6.2441382688218805E-2</v>
      </c>
      <c r="AU51">
        <f t="shared" si="25"/>
        <v>-0.1580149276191663</v>
      </c>
      <c r="AW51">
        <v>48</v>
      </c>
      <c r="AX51">
        <f>IF(Z51&gt;0, (R51*SUMPRODUCT(K51:$K$98, X51:$X$98)-K51*$AZ$3)/Z51, 0)</f>
        <v>-1.4395336751724545E+21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0"/>
        <v>6.0812566326025686E-3</v>
      </c>
      <c r="L52" s="2">
        <v>49</v>
      </c>
      <c r="M52" s="6">
        <v>0.89544260600000003</v>
      </c>
      <c r="Q52" s="4">
        <f t="shared" si="21"/>
        <v>12.5</v>
      </c>
      <c r="R52">
        <f t="shared" si="0"/>
        <v>50000</v>
      </c>
      <c r="S52">
        <f t="shared" si="1"/>
        <v>-1.3592780742890615E+22</v>
      </c>
      <c r="U52">
        <f t="shared" si="12"/>
        <v>0.89544260600000003</v>
      </c>
      <c r="V52">
        <f t="shared" si="13"/>
        <v>0.01</v>
      </c>
      <c r="W52">
        <f t="shared" si="14"/>
        <v>8.1231274253334717E-20</v>
      </c>
      <c r="X52">
        <f t="shared" si="15"/>
        <v>7.2737943906106745E-20</v>
      </c>
      <c r="Y52">
        <f t="shared" si="16"/>
        <v>8.1231274253334721E-22</v>
      </c>
      <c r="Z52">
        <f t="shared" si="17"/>
        <v>7.6810176046946238E-21</v>
      </c>
      <c r="AB52">
        <f t="shared" si="18"/>
        <v>-116.9351547648445</v>
      </c>
      <c r="AC52">
        <f t="shared" si="22"/>
        <v>-104.40638818289688</v>
      </c>
      <c r="AE52">
        <f t="shared" si="2"/>
        <v>0</v>
      </c>
      <c r="AF52">
        <f t="shared" si="26"/>
        <v>0</v>
      </c>
      <c r="AG52">
        <f t="shared" si="26"/>
        <v>-9.6012720058682794E-20</v>
      </c>
      <c r="AH52">
        <f t="shared" si="4"/>
        <v>-3.6368971953053374E-15</v>
      </c>
      <c r="AI52">
        <f t="shared" si="23"/>
        <v>-3.6369932080253961E-15</v>
      </c>
      <c r="AJ52">
        <f t="shared" si="6"/>
        <v>-12.528766581947622</v>
      </c>
      <c r="AK52">
        <f t="shared" si="19"/>
        <v>-8.1854608335391159</v>
      </c>
      <c r="AL52">
        <f t="shared" si="24"/>
        <v>-20.714227415486739</v>
      </c>
      <c r="AN52">
        <f t="shared" si="27"/>
        <v>0</v>
      </c>
      <c r="AO52">
        <f t="shared" si="27"/>
        <v>0</v>
      </c>
      <c r="AP52">
        <f t="shared" si="27"/>
        <v>-5.8387799067107842E-22</v>
      </c>
      <c r="AQ52">
        <f t="shared" si="27"/>
        <v>-2.2116905191044262E-17</v>
      </c>
      <c r="AR52">
        <f t="shared" si="27"/>
        <v>-2.2117489069034935E-17</v>
      </c>
      <c r="AS52">
        <f t="shared" si="27"/>
        <v>-7.6190644874798388E-2</v>
      </c>
      <c r="AT52">
        <f t="shared" si="27"/>
        <v>-4.9777887984868298E-2</v>
      </c>
      <c r="AU52">
        <f t="shared" si="25"/>
        <v>-0.12596853285966669</v>
      </c>
      <c r="AW52">
        <v>49</v>
      </c>
      <c r="AX52">
        <f>IF(Z52&gt;0, (R52*SUMPRODUCT(K52:$K$98, X52:$X$98)-K52*$AZ$3)/Z52, 0)</f>
        <v>-1.3592780742890615E+22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0"/>
        <v>5.4296934219665791E-3</v>
      </c>
      <c r="L53" s="2">
        <v>50</v>
      </c>
      <c r="M53" s="6">
        <v>0.90019128800000003</v>
      </c>
      <c r="Q53" s="4">
        <f t="shared" si="21"/>
        <v>12.5</v>
      </c>
      <c r="R53">
        <f t="shared" si="0"/>
        <v>50000</v>
      </c>
      <c r="S53">
        <f t="shared" si="1"/>
        <v>-1.3513623686731992E+23</v>
      </c>
      <c r="U53">
        <f t="shared" si="12"/>
        <v>0.90019128800000003</v>
      </c>
      <c r="V53">
        <f t="shared" si="13"/>
        <v>0.01</v>
      </c>
      <c r="W53">
        <f t="shared" si="14"/>
        <v>7.6810176046946238E-21</v>
      </c>
      <c r="X53">
        <f t="shared" si="15"/>
        <v>6.9143851307207289E-21</v>
      </c>
      <c r="Y53">
        <f t="shared" si="16"/>
        <v>7.6810176046946243E-23</v>
      </c>
      <c r="Z53">
        <f t="shared" si="17"/>
        <v>6.8982229792694868E-22</v>
      </c>
      <c r="AB53">
        <f t="shared" si="18"/>
        <v>-104.40638818289688</v>
      </c>
      <c r="AC53">
        <f t="shared" si="22"/>
        <v>-93.21998944901506</v>
      </c>
      <c r="AE53">
        <f t="shared" si="2"/>
        <v>0</v>
      </c>
      <c r="AF53">
        <f t="shared" si="26"/>
        <v>0</v>
      </c>
      <c r="AG53">
        <f t="shared" si="26"/>
        <v>-8.6227787240868592E-21</v>
      </c>
      <c r="AH53">
        <f t="shared" si="4"/>
        <v>-3.4571925653603644E-16</v>
      </c>
      <c r="AI53">
        <f t="shared" si="23"/>
        <v>-3.4572787931476055E-16</v>
      </c>
      <c r="AJ53">
        <f t="shared" si="6"/>
        <v>-11.186398733881816</v>
      </c>
      <c r="AK53">
        <f t="shared" si="19"/>
        <v>-7.308447172802782</v>
      </c>
      <c r="AL53">
        <f t="shared" si="24"/>
        <v>-18.494845906684599</v>
      </c>
      <c r="AN53">
        <f t="shared" si="27"/>
        <v>0</v>
      </c>
      <c r="AO53">
        <f t="shared" si="27"/>
        <v>0</v>
      </c>
      <c r="AP53">
        <f t="shared" si="27"/>
        <v>-4.6819044917247792E-23</v>
      </c>
      <c r="AQ53">
        <f t="shared" si="27"/>
        <v>-1.8771495730608935E-18</v>
      </c>
      <c r="AR53">
        <f t="shared" si="27"/>
        <v>-1.8771963921058108E-18</v>
      </c>
      <c r="AS53">
        <f t="shared" si="27"/>
        <v>-6.0738715620853367E-2</v>
      </c>
      <c r="AT53">
        <f t="shared" si="27"/>
        <v>-3.9682627538957509E-2</v>
      </c>
      <c r="AU53">
        <f t="shared" si="25"/>
        <v>-0.10042134315981088</v>
      </c>
      <c r="AW53">
        <v>50</v>
      </c>
      <c r="AX53">
        <f>IF(Z53&gt;0, (R53*SUMPRODUCT(K53:$K$98, X53:$X$98)-K53*$AZ$3)/Z53, 0)</f>
        <v>-1.3513623686731992E+23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0"/>
        <v>4.8479405553273026E-3</v>
      </c>
      <c r="L54" s="2">
        <v>51</v>
      </c>
      <c r="M54" s="6">
        <v>0.90499098499999997</v>
      </c>
      <c r="Q54" s="4">
        <f t="shared" si="21"/>
        <v>12.5</v>
      </c>
      <c r="R54">
        <f t="shared" si="0"/>
        <v>50000</v>
      </c>
      <c r="S54">
        <f t="shared" si="1"/>
        <v>-1.419347752068664E+24</v>
      </c>
      <c r="U54">
        <f t="shared" si="12"/>
        <v>0.90499098499999997</v>
      </c>
      <c r="V54">
        <f t="shared" si="13"/>
        <v>0.01</v>
      </c>
      <c r="W54">
        <f t="shared" si="14"/>
        <v>6.8982229792694868E-22</v>
      </c>
      <c r="X54">
        <f t="shared" si="15"/>
        <v>6.2428296087587274E-22</v>
      </c>
      <c r="Y54">
        <f t="shared" si="16"/>
        <v>6.8982229792694874E-24</v>
      </c>
      <c r="Z54">
        <f t="shared" si="17"/>
        <v>5.8641114071806455E-23</v>
      </c>
      <c r="AB54">
        <f t="shared" si="18"/>
        <v>-93.21998944901506</v>
      </c>
      <c r="AC54">
        <f t="shared" si="22"/>
        <v>-83.232133436620586</v>
      </c>
      <c r="AE54">
        <f t="shared" si="2"/>
        <v>0</v>
      </c>
      <c r="AF54">
        <f t="shared" si="26"/>
        <v>0</v>
      </c>
      <c r="AG54">
        <f t="shared" si="26"/>
        <v>-7.3301392589758067E-22</v>
      </c>
      <c r="AH54">
        <f t="shared" si="4"/>
        <v>-3.121414804379364E-17</v>
      </c>
      <c r="AI54">
        <f t="shared" si="23"/>
        <v>-3.1214881057719538E-17</v>
      </c>
      <c r="AJ54">
        <f t="shared" si="6"/>
        <v>-9.9878560123944737</v>
      </c>
      <c r="AK54">
        <f t="shared" si="19"/>
        <v>-6.5253992614310548</v>
      </c>
      <c r="AL54">
        <f t="shared" si="24"/>
        <v>-16.513255273825528</v>
      </c>
      <c r="AN54">
        <f t="shared" si="27"/>
        <v>0</v>
      </c>
      <c r="AO54">
        <f t="shared" si="27"/>
        <v>0</v>
      </c>
      <c r="AP54">
        <f t="shared" si="27"/>
        <v>-3.5536079389785637E-24</v>
      </c>
      <c r="AQ54">
        <f t="shared" si="27"/>
        <v>-1.5132433420149758E-19</v>
      </c>
      <c r="AR54">
        <f t="shared" si="27"/>
        <v>-1.5132788780943655E-19</v>
      </c>
      <c r="AS54">
        <f t="shared" si="27"/>
        <v>-4.8420532223256804E-2</v>
      </c>
      <c r="AT54">
        <f t="shared" si="27"/>
        <v>-3.1634747719194438E-2</v>
      </c>
      <c r="AU54">
        <f t="shared" si="25"/>
        <v>-8.0055279942451235E-2</v>
      </c>
      <c r="AW54">
        <v>51</v>
      </c>
      <c r="AX54">
        <f>IF(Z54&gt;0, (R54*SUMPRODUCT(K54:$K$98, X54:$X$98)-K54*$AZ$3)/Z54, 0)</f>
        <v>-1.419347752068664E+24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0"/>
        <v>4.3285183529708053E-3</v>
      </c>
      <c r="L55" s="2">
        <v>52</v>
      </c>
      <c r="M55" s="6">
        <v>0.90981139099999997</v>
      </c>
      <c r="Q55" s="4">
        <f t="shared" si="21"/>
        <v>12.5</v>
      </c>
      <c r="R55">
        <f t="shared" si="0"/>
        <v>50000</v>
      </c>
      <c r="S55">
        <f t="shared" si="1"/>
        <v>-1.5803675789322318E+25</v>
      </c>
      <c r="U55">
        <f t="shared" si="12"/>
        <v>0.90981139099999997</v>
      </c>
      <c r="V55">
        <f t="shared" si="13"/>
        <v>0.01</v>
      </c>
      <c r="W55">
        <f t="shared" si="14"/>
        <v>5.8641114071806455E-23</v>
      </c>
      <c r="X55">
        <f t="shared" si="15"/>
        <v>5.3352353563459899E-23</v>
      </c>
      <c r="Y55">
        <f t="shared" si="16"/>
        <v>5.8641114071806459E-25</v>
      </c>
      <c r="Z55">
        <f t="shared" si="17"/>
        <v>4.7023493676284921E-24</v>
      </c>
      <c r="AB55">
        <f t="shared" si="18"/>
        <v>-83.232133436620586</v>
      </c>
      <c r="AC55">
        <f t="shared" si="22"/>
        <v>-74.314404854125513</v>
      </c>
      <c r="AE55">
        <f t="shared" si="2"/>
        <v>0</v>
      </c>
      <c r="AF55">
        <f t="shared" si="26"/>
        <v>0</v>
      </c>
      <c r="AG55">
        <f t="shared" si="26"/>
        <v>-5.8779367095356155E-23</v>
      </c>
      <c r="AH55">
        <f t="shared" si="4"/>
        <v>-2.6676176781729949E-18</v>
      </c>
      <c r="AI55">
        <f t="shared" si="23"/>
        <v>-2.6676764575400902E-18</v>
      </c>
      <c r="AJ55">
        <f t="shared" si="6"/>
        <v>-8.9177285824950729</v>
      </c>
      <c r="AK55">
        <f t="shared" si="19"/>
        <v>-5.8262493405634412</v>
      </c>
      <c r="AL55">
        <f t="shared" si="24"/>
        <v>-14.743977923058514</v>
      </c>
      <c r="AN55">
        <f t="shared" si="27"/>
        <v>0</v>
      </c>
      <c r="AO55">
        <f t="shared" si="27"/>
        <v>0</v>
      </c>
      <c r="AP55">
        <f t="shared" si="27"/>
        <v>-2.5442756924825739E-25</v>
      </c>
      <c r="AQ55">
        <f t="shared" si="27"/>
        <v>-1.1546832078681175E-20</v>
      </c>
      <c r="AR55">
        <f t="shared" si="27"/>
        <v>-1.1547086506250424E-20</v>
      </c>
      <c r="AS55">
        <f t="shared" si="27"/>
        <v>-3.8600551836142249E-2</v>
      </c>
      <c r="AT55">
        <f t="shared" si="27"/>
        <v>-2.5219027199612908E-2</v>
      </c>
      <c r="AU55">
        <f t="shared" si="25"/>
        <v>-6.381957903575515E-2</v>
      </c>
      <c r="AW55">
        <v>52</v>
      </c>
      <c r="AX55">
        <f>IF(Z55&gt;0, (R55*SUMPRODUCT(K55:$K$98, X55:$X$98)-K55*$AZ$3)/Z55, 0)</f>
        <v>-1.5803675789322318E+25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0"/>
        <v>3.8647485294382188E-3</v>
      </c>
      <c r="L56" s="2">
        <v>53</v>
      </c>
      <c r="M56" s="6">
        <v>0.91465739899999998</v>
      </c>
      <c r="Q56" s="4">
        <f t="shared" si="21"/>
        <v>12.5</v>
      </c>
      <c r="R56">
        <f t="shared" si="0"/>
        <v>50000</v>
      </c>
      <c r="S56">
        <f t="shared" si="1"/>
        <v>-1.8728348403972572E+26</v>
      </c>
      <c r="U56">
        <f t="shared" si="12"/>
        <v>0.91465739899999998</v>
      </c>
      <c r="V56">
        <f t="shared" si="13"/>
        <v>0.01</v>
      </c>
      <c r="W56">
        <f t="shared" si="14"/>
        <v>4.7023493676284921E-24</v>
      </c>
      <c r="X56">
        <f t="shared" si="15"/>
        <v>4.3010386417843713E-24</v>
      </c>
      <c r="Y56">
        <f t="shared" si="16"/>
        <v>4.7023493676284923E-26</v>
      </c>
      <c r="Z56">
        <f t="shared" si="17"/>
        <v>3.5428723216783586E-25</v>
      </c>
      <c r="AB56">
        <f t="shared" si="18"/>
        <v>-74.314404854125513</v>
      </c>
      <c r="AC56">
        <f t="shared" si="22"/>
        <v>-66.352147191183491</v>
      </c>
      <c r="AE56">
        <f t="shared" si="2"/>
        <v>0</v>
      </c>
      <c r="AF56">
        <f t="shared" si="26"/>
        <v>0</v>
      </c>
      <c r="AG56">
        <f t="shared" si="26"/>
        <v>-4.4285904020979484E-24</v>
      </c>
      <c r="AH56">
        <f t="shared" si="4"/>
        <v>-2.1505193208921856E-19</v>
      </c>
      <c r="AI56">
        <f t="shared" si="23"/>
        <v>-2.1505636067962065E-19</v>
      </c>
      <c r="AJ56">
        <f t="shared" si="6"/>
        <v>-7.9622576629420223</v>
      </c>
      <c r="AK56">
        <f t="shared" si="19"/>
        <v>-5.2020083397887866</v>
      </c>
      <c r="AL56">
        <f t="shared" si="24"/>
        <v>-13.164266002730809</v>
      </c>
      <c r="AN56">
        <f t="shared" si="27"/>
        <v>0</v>
      </c>
      <c r="AO56">
        <f t="shared" si="27"/>
        <v>0</v>
      </c>
      <c r="AP56">
        <f t="shared" si="27"/>
        <v>-1.7115388243992255E-26</v>
      </c>
      <c r="AQ56">
        <f t="shared" si="27"/>
        <v>-8.3112163829465515E-22</v>
      </c>
      <c r="AR56">
        <f t="shared" si="27"/>
        <v>-8.3113875368289913E-22</v>
      </c>
      <c r="AS56">
        <f t="shared" si="27"/>
        <v>-3.077212359386337E-2</v>
      </c>
      <c r="AT56">
        <f t="shared" si="27"/>
        <v>-2.0104454081324063E-2</v>
      </c>
      <c r="AU56">
        <f t="shared" si="25"/>
        <v>-5.0876577675187433E-2</v>
      </c>
      <c r="AW56">
        <v>53</v>
      </c>
      <c r="AX56">
        <f>IF(Z56&gt;0, (R56*SUMPRODUCT(K56:$K$98, X56:$X$98)-K56*$AZ$3)/Z56, 0)</f>
        <v>-1.8728348403972572E+26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0"/>
        <v>3.4506683298555522E-3</v>
      </c>
      <c r="L57" s="2">
        <v>54</v>
      </c>
      <c r="M57" s="6">
        <v>0.91953785700000001</v>
      </c>
      <c r="Q57" s="4">
        <f t="shared" si="21"/>
        <v>12.5</v>
      </c>
      <c r="R57">
        <f t="shared" si="0"/>
        <v>50000</v>
      </c>
      <c r="S57">
        <f t="shared" si="1"/>
        <v>-2.3731522963194692E+27</v>
      </c>
      <c r="U57">
        <f t="shared" si="12"/>
        <v>0.91953785700000001</v>
      </c>
      <c r="V57">
        <f t="shared" si="13"/>
        <v>0.01</v>
      </c>
      <c r="W57">
        <f t="shared" si="14"/>
        <v>3.5428723216783586E-25</v>
      </c>
      <c r="X57">
        <f t="shared" si="15"/>
        <v>3.2578052223007325E-25</v>
      </c>
      <c r="Y57">
        <f t="shared" si="16"/>
        <v>3.5428723216783586E-27</v>
      </c>
      <c r="Z57">
        <f t="shared" si="17"/>
        <v>2.4963837616084253E-26</v>
      </c>
      <c r="AB57">
        <f t="shared" si="18"/>
        <v>-66.352147191183491</v>
      </c>
      <c r="AC57">
        <f t="shared" si="22"/>
        <v>-59.242988563556686</v>
      </c>
      <c r="AE57">
        <f t="shared" si="2"/>
        <v>0</v>
      </c>
      <c r="AF57">
        <f t="shared" si="26"/>
        <v>0</v>
      </c>
      <c r="AG57">
        <f t="shared" si="26"/>
        <v>-3.1204797020105316E-25</v>
      </c>
      <c r="AH57">
        <f t="shared" si="4"/>
        <v>-1.6289026111503663E-20</v>
      </c>
      <c r="AI57">
        <f t="shared" si="23"/>
        <v>-1.6289338159473865E-20</v>
      </c>
      <c r="AJ57">
        <f t="shared" si="6"/>
        <v>-7.1091586276268046</v>
      </c>
      <c r="AK57">
        <f t="shared" si="19"/>
        <v>-4.6446503033828446</v>
      </c>
      <c r="AL57">
        <f t="shared" si="24"/>
        <v>-11.753808931009649</v>
      </c>
      <c r="AN57">
        <f t="shared" si="27"/>
        <v>0</v>
      </c>
      <c r="AO57">
        <f t="shared" si="27"/>
        <v>0</v>
      </c>
      <c r="AP57">
        <f t="shared" si="27"/>
        <v>-1.0767740481684832E-27</v>
      </c>
      <c r="AQ57">
        <f t="shared" si="27"/>
        <v>-5.6208026527155822E-23</v>
      </c>
      <c r="AR57">
        <f t="shared" si="27"/>
        <v>-5.6209103301203997E-23</v>
      </c>
      <c r="AS57">
        <f t="shared" si="27"/>
        <v>-2.4531348528271175E-2</v>
      </c>
      <c r="AT57">
        <f t="shared" si="27"/>
        <v>-1.6027147705137162E-2</v>
      </c>
      <c r="AU57">
        <f t="shared" si="25"/>
        <v>-4.0558496233408341E-2</v>
      </c>
      <c r="AW57">
        <v>54</v>
      </c>
      <c r="AX57">
        <f>IF(Z57&gt;0, (R57*SUMPRODUCT(K57:$K$98, X57:$X$98)-K57*$AZ$3)/Z57, 0)</f>
        <v>-2.3731522963194692E+27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0"/>
        <v>3.0809538659424571E-3</v>
      </c>
      <c r="L58" s="2">
        <v>55</v>
      </c>
      <c r="M58" s="6">
        <v>0.924425092</v>
      </c>
      <c r="Q58" s="4">
        <f t="shared" si="21"/>
        <v>12.5</v>
      </c>
      <c r="R58">
        <f t="shared" si="0"/>
        <v>50000</v>
      </c>
      <c r="S58">
        <f t="shared" si="1"/>
        <v>-3.2312450653482722E+28</v>
      </c>
      <c r="U58">
        <f t="shared" si="12"/>
        <v>0.924425092</v>
      </c>
      <c r="V58">
        <f t="shared" si="13"/>
        <v>0.01</v>
      </c>
      <c r="W58">
        <f t="shared" si="14"/>
        <v>2.4963837616084253E-26</v>
      </c>
      <c r="X58">
        <f t="shared" si="15"/>
        <v>2.3077197884921747E-26</v>
      </c>
      <c r="Y58">
        <f t="shared" si="16"/>
        <v>2.4963837616084255E-28</v>
      </c>
      <c r="Z58">
        <f t="shared" si="17"/>
        <v>1.6370013550016635E-27</v>
      </c>
      <c r="AB58">
        <f t="shared" si="18"/>
        <v>-59.242988563556686</v>
      </c>
      <c r="AC58">
        <f t="shared" si="22"/>
        <v>-52.895525503175605</v>
      </c>
      <c r="AE58">
        <f t="shared" si="2"/>
        <v>0</v>
      </c>
      <c r="AF58">
        <f t="shared" si="26"/>
        <v>0</v>
      </c>
      <c r="AG58">
        <f t="shared" si="26"/>
        <v>-2.0462516937520795E-26</v>
      </c>
      <c r="AH58">
        <f t="shared" si="4"/>
        <v>-1.1538598942460874E-21</v>
      </c>
      <c r="AI58">
        <f t="shared" si="23"/>
        <v>-1.1538803567630249E-21</v>
      </c>
      <c r="AJ58">
        <f t="shared" si="6"/>
        <v>-6.3474630603810809</v>
      </c>
      <c r="AK58">
        <f t="shared" si="19"/>
        <v>-4.1470091994489682</v>
      </c>
      <c r="AL58">
        <f t="shared" si="24"/>
        <v>-10.494472259830049</v>
      </c>
      <c r="AN58">
        <f t="shared" si="27"/>
        <v>0</v>
      </c>
      <c r="AO58">
        <f t="shared" si="27"/>
        <v>0</v>
      </c>
      <c r="AP58">
        <f t="shared" si="27"/>
        <v>-6.3044070665567703E-29</v>
      </c>
      <c r="AQ58">
        <f t="shared" si="27"/>
        <v>-3.5549891019334375E-24</v>
      </c>
      <c r="AR58">
        <f t="shared" si="27"/>
        <v>-3.5550521460041034E-24</v>
      </c>
      <c r="AS58">
        <f t="shared" si="27"/>
        <v>-1.9556240854808032E-2</v>
      </c>
      <c r="AT58">
        <f t="shared" si="27"/>
        <v>-1.2776744025141232E-2</v>
      </c>
      <c r="AU58">
        <f t="shared" si="25"/>
        <v>-3.2332984879949261E-2</v>
      </c>
      <c r="AW58">
        <v>55</v>
      </c>
      <c r="AX58">
        <f>IF(Z58&gt;0, (R58*SUMPRODUCT(K58:$K$98, X58:$X$98)-K58*$AZ$3)/Z58, 0)</f>
        <v>-3.2312450653482722E+28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0"/>
        <v>2.7508516660200506E-3</v>
      </c>
      <c r="L59" s="2">
        <v>56</v>
      </c>
      <c r="M59" s="6">
        <v>0.92929067899999995</v>
      </c>
      <c r="Q59" s="4">
        <f t="shared" si="21"/>
        <v>12.5</v>
      </c>
      <c r="R59">
        <f t="shared" si="0"/>
        <v>50000</v>
      </c>
      <c r="S59">
        <f t="shared" si="1"/>
        <v>-4.752219575834324E+29</v>
      </c>
      <c r="U59">
        <f t="shared" si="12"/>
        <v>0.92929067899999995</v>
      </c>
      <c r="V59">
        <f t="shared" si="13"/>
        <v>0.01</v>
      </c>
      <c r="W59">
        <f t="shared" si="14"/>
        <v>1.6370013550016635E-27</v>
      </c>
      <c r="X59">
        <f t="shared" si="15"/>
        <v>1.5212501007134159E-27</v>
      </c>
      <c r="Y59">
        <f t="shared" si="16"/>
        <v>1.6370013550016637E-29</v>
      </c>
      <c r="Z59">
        <f t="shared" si="17"/>
        <v>9.9381240738231014E-29</v>
      </c>
      <c r="AB59">
        <f t="shared" si="18"/>
        <v>-52.895525503175605</v>
      </c>
      <c r="AC59">
        <f t="shared" si="22"/>
        <v>-47.228147770692502</v>
      </c>
      <c r="AE59">
        <f t="shared" si="2"/>
        <v>0</v>
      </c>
      <c r="AF59">
        <f t="shared" si="26"/>
        <v>0</v>
      </c>
      <c r="AG59">
        <f t="shared" si="26"/>
        <v>-1.2422655092278877E-27</v>
      </c>
      <c r="AH59">
        <f t="shared" si="4"/>
        <v>-7.6062505035670798E-23</v>
      </c>
      <c r="AI59">
        <f t="shared" si="23"/>
        <v>-7.6063747301180025E-23</v>
      </c>
      <c r="AJ59">
        <f t="shared" si="6"/>
        <v>-5.6673777324831036</v>
      </c>
      <c r="AK59">
        <f t="shared" si="19"/>
        <v>-3.7026867852222929</v>
      </c>
      <c r="AL59">
        <f t="shared" si="24"/>
        <v>-9.3700645177053961</v>
      </c>
      <c r="AN59">
        <f t="shared" si="27"/>
        <v>0</v>
      </c>
      <c r="AO59">
        <f t="shared" si="27"/>
        <v>0</v>
      </c>
      <c r="AP59">
        <f t="shared" si="27"/>
        <v>-3.4172881456987815E-30</v>
      </c>
      <c r="AQ59">
        <f t="shared" si="27"/>
        <v>-2.0923666869903351E-25</v>
      </c>
      <c r="AR59">
        <f t="shared" si="27"/>
        <v>-2.0924008598717921E-25</v>
      </c>
      <c r="AS59">
        <f t="shared" si="27"/>
        <v>-1.5590115477366082E-2</v>
      </c>
      <c r="AT59">
        <f t="shared" si="27"/>
        <v>-1.018554211187917E-2</v>
      </c>
      <c r="AU59">
        <f t="shared" si="25"/>
        <v>-2.577565758924525E-2</v>
      </c>
      <c r="AW59">
        <v>56</v>
      </c>
      <c r="AX59">
        <f>IF(Z59&gt;0, (R59*SUMPRODUCT(K59:$K$98, X59:$X$98)-K59*$AZ$3)/Z59, 0)</f>
        <v>-4.752219575834324E+29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0"/>
        <v>2.4561175589464736E-3</v>
      </c>
      <c r="L60" s="2">
        <v>57</v>
      </c>
      <c r="M60" s="6">
        <v>0.93493958499999996</v>
      </c>
      <c r="Q60" s="4">
        <f t="shared" si="21"/>
        <v>12.5</v>
      </c>
      <c r="R60">
        <f t="shared" si="0"/>
        <v>50000</v>
      </c>
      <c r="S60">
        <f t="shared" si="1"/>
        <v>-7.7061772830975145E+30</v>
      </c>
      <c r="U60">
        <f t="shared" si="12"/>
        <v>0.93493958499999996</v>
      </c>
      <c r="V60">
        <f t="shared" si="13"/>
        <v>0.01</v>
      </c>
      <c r="W60">
        <f t="shared" si="14"/>
        <v>9.9381240738231014E-29</v>
      </c>
      <c r="X60">
        <f t="shared" si="15"/>
        <v>9.2915455972586796E-29</v>
      </c>
      <c r="Y60">
        <f t="shared" si="16"/>
        <v>9.9381240738231025E-31</v>
      </c>
      <c r="Z60">
        <f t="shared" si="17"/>
        <v>5.4719723582619078E-30</v>
      </c>
      <c r="AB60">
        <f t="shared" si="18"/>
        <v>-47.228147770692502</v>
      </c>
      <c r="AC60">
        <f t="shared" si="22"/>
        <v>-42.167989080975445</v>
      </c>
      <c r="AE60">
        <f t="shared" si="2"/>
        <v>0</v>
      </c>
      <c r="AF60">
        <f t="shared" si="26"/>
        <v>0</v>
      </c>
      <c r="AG60">
        <f t="shared" si="26"/>
        <v>-6.8399654478273852E-29</v>
      </c>
      <c r="AH60">
        <f t="shared" si="4"/>
        <v>-4.64577279862934E-24</v>
      </c>
      <c r="AI60">
        <f t="shared" si="23"/>
        <v>-4.6458411982838185E-24</v>
      </c>
      <c r="AJ60">
        <f t="shared" si="6"/>
        <v>-5.0601586897170563</v>
      </c>
      <c r="AK60">
        <f t="shared" si="19"/>
        <v>-3.3059703439484753</v>
      </c>
      <c r="AL60">
        <f t="shared" si="24"/>
        <v>-8.3661290336655316</v>
      </c>
      <c r="AN60">
        <f t="shared" si="27"/>
        <v>0</v>
      </c>
      <c r="AO60">
        <f t="shared" si="27"/>
        <v>0</v>
      </c>
      <c r="AP60">
        <f t="shared" si="27"/>
        <v>-1.6799759238996021E-31</v>
      </c>
      <c r="AQ60">
        <f t="shared" si="27"/>
        <v>-1.1410564145589422E-26</v>
      </c>
      <c r="AR60">
        <f t="shared" si="27"/>
        <v>-1.1410732143181812E-26</v>
      </c>
      <c r="AS60">
        <f t="shared" si="27"/>
        <v>-1.2428344608869643E-2</v>
      </c>
      <c r="AT60">
        <f t="shared" si="27"/>
        <v>-8.1198518111281637E-3</v>
      </c>
      <c r="AU60">
        <f t="shared" si="25"/>
        <v>-2.0548196419997805E-2</v>
      </c>
      <c r="AW60">
        <v>57</v>
      </c>
      <c r="AX60">
        <f>IF(Z60&gt;0, (R60*SUMPRODUCT(K60:$K$98, X60:$X$98)-K60*$AZ$3)/Z60, 0)</f>
        <v>-7.7061772830975145E+30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0"/>
        <v>2.1929621062022086E-3</v>
      </c>
      <c r="L61" s="2">
        <v>58</v>
      </c>
      <c r="M61" s="6">
        <v>0.94055780700000002</v>
      </c>
      <c r="Q61" s="4">
        <f t="shared" si="21"/>
        <v>12.5</v>
      </c>
      <c r="R61">
        <f t="shared" si="0"/>
        <v>50000</v>
      </c>
      <c r="S61">
        <f t="shared" si="1"/>
        <v>-1.3916282862568545E+32</v>
      </c>
      <c r="U61">
        <f t="shared" si="12"/>
        <v>0.94055780700000002</v>
      </c>
      <c r="V61">
        <f t="shared" si="13"/>
        <v>0.01</v>
      </c>
      <c r="W61">
        <f t="shared" si="14"/>
        <v>5.4719723582619078E-30</v>
      </c>
      <c r="X61">
        <f t="shared" si="15"/>
        <v>5.1467063212514383E-30</v>
      </c>
      <c r="Y61">
        <f t="shared" si="16"/>
        <v>5.4719723582619081E-32</v>
      </c>
      <c r="Z61">
        <f t="shared" si="17"/>
        <v>2.7054631342785045E-31</v>
      </c>
      <c r="AB61">
        <f t="shared" si="18"/>
        <v>-42.167989080975445</v>
      </c>
      <c r="AC61">
        <f t="shared" si="22"/>
        <v>-37.649990250870935</v>
      </c>
      <c r="AE61">
        <f t="shared" si="2"/>
        <v>0</v>
      </c>
      <c r="AF61">
        <f t="shared" si="26"/>
        <v>0</v>
      </c>
      <c r="AG61">
        <f t="shared" si="26"/>
        <v>-3.3818289178481309E-30</v>
      </c>
      <c r="AH61">
        <f t="shared" si="4"/>
        <v>-2.5733531606257191E-25</v>
      </c>
      <c r="AI61">
        <f t="shared" si="23"/>
        <v>-2.5733869789148976E-25</v>
      </c>
      <c r="AJ61">
        <f t="shared" si="6"/>
        <v>-4.51799883010451</v>
      </c>
      <c r="AK61">
        <f t="shared" si="19"/>
        <v>-2.9517592356682814</v>
      </c>
      <c r="AL61">
        <f t="shared" si="24"/>
        <v>-7.4697580657727913</v>
      </c>
      <c r="AN61">
        <f t="shared" si="27"/>
        <v>0</v>
      </c>
      <c r="AO61">
        <f t="shared" si="27"/>
        <v>0</v>
      </c>
      <c r="AP61">
        <f t="shared" si="27"/>
        <v>-7.4162226664997737E-33</v>
      </c>
      <c r="AQ61">
        <f t="shared" si="27"/>
        <v>-5.6432659671278879E-28</v>
      </c>
      <c r="AR61">
        <f t="shared" si="27"/>
        <v>-5.6433401293545524E-28</v>
      </c>
      <c r="AS61">
        <f t="shared" si="27"/>
        <v>-9.9078002302851013E-3</v>
      </c>
      <c r="AT61">
        <f t="shared" si="27"/>
        <v>-6.4730961504529359E-3</v>
      </c>
      <c r="AU61">
        <f t="shared" si="25"/>
        <v>-1.6380896380738037E-2</v>
      </c>
      <c r="AW61">
        <v>58</v>
      </c>
      <c r="AX61">
        <f>IF(Z61&gt;0, (R61*SUMPRODUCT(K61:$K$98, X61:$X$98)-K61*$AZ$3)/Z61, 0)</f>
        <v>-1.3916282862568545E+32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0"/>
        <v>1.9580018805376862E-3</v>
      </c>
      <c r="L62" s="2">
        <v>59</v>
      </c>
      <c r="M62" s="6">
        <v>0.946138378</v>
      </c>
      <c r="Q62" s="4">
        <f t="shared" si="21"/>
        <v>12.5</v>
      </c>
      <c r="R62">
        <f t="shared" si="0"/>
        <v>50000</v>
      </c>
      <c r="S62">
        <f t="shared" si="1"/>
        <v>-2.8328301575041569E+33</v>
      </c>
      <c r="U62">
        <f t="shared" si="12"/>
        <v>0.946138378</v>
      </c>
      <c r="V62">
        <f t="shared" si="13"/>
        <v>0.01</v>
      </c>
      <c r="W62">
        <f t="shared" si="14"/>
        <v>2.7054631342785045E-31</v>
      </c>
      <c r="X62">
        <f t="shared" si="15"/>
        <v>2.5597425016050605E-31</v>
      </c>
      <c r="Y62">
        <f t="shared" si="16"/>
        <v>2.7054631342785046E-33</v>
      </c>
      <c r="Z62">
        <f t="shared" si="17"/>
        <v>1.1866600133065892E-32</v>
      </c>
      <c r="AB62">
        <f t="shared" si="18"/>
        <v>-37.649990250870935</v>
      </c>
      <c r="AC62">
        <f t="shared" si="22"/>
        <v>-33.616062723991902</v>
      </c>
      <c r="AE62">
        <f t="shared" si="2"/>
        <v>0</v>
      </c>
      <c r="AF62">
        <f t="shared" si="26"/>
        <v>0</v>
      </c>
      <c r="AG62">
        <f t="shared" si="26"/>
        <v>-1.4833250166332364E-31</v>
      </c>
      <c r="AH62">
        <f t="shared" si="4"/>
        <v>-1.2798712508025303E-26</v>
      </c>
      <c r="AI62">
        <f t="shared" si="23"/>
        <v>-1.2798860840526966E-26</v>
      </c>
      <c r="AJ62">
        <f t="shared" si="6"/>
        <v>-4.0339275268790331</v>
      </c>
      <c r="AK62">
        <f t="shared" si="19"/>
        <v>-2.6354993175609658</v>
      </c>
      <c r="AL62">
        <f t="shared" si="24"/>
        <v>-6.6694268444399984</v>
      </c>
      <c r="AN62">
        <f t="shared" si="27"/>
        <v>0</v>
      </c>
      <c r="AO62">
        <f t="shared" si="27"/>
        <v>0</v>
      </c>
      <c r="AP62">
        <f t="shared" si="27"/>
        <v>-2.9043531720164718E-34</v>
      </c>
      <c r="AQ62">
        <f t="shared" si="27"/>
        <v>-2.5059903159174749E-29</v>
      </c>
      <c r="AR62">
        <f t="shared" si="27"/>
        <v>-2.5060193594491951E-29</v>
      </c>
      <c r="AS62">
        <f t="shared" si="27"/>
        <v>-7.898437683581885E-3</v>
      </c>
      <c r="AT62">
        <f t="shared" si="27"/>
        <v>-5.1603126199401593E-3</v>
      </c>
      <c r="AU62">
        <f t="shared" si="25"/>
        <v>-1.3058750303522043E-2</v>
      </c>
      <c r="AW62">
        <v>59</v>
      </c>
      <c r="AX62">
        <f>IF(Z62&gt;0, (R62*SUMPRODUCT(K62:$K$98, X62:$X$98)-K62*$AZ$3)/Z62, 0)</f>
        <v>-2.8328301575041569E+33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0"/>
        <v>1.7482159647657911E-3</v>
      </c>
      <c r="L63" s="2">
        <v>60</v>
      </c>
      <c r="M63" s="6">
        <v>0.95167433300000004</v>
      </c>
      <c r="Q63" s="4">
        <f t="shared" si="21"/>
        <v>12.5</v>
      </c>
      <c r="R63">
        <f t="shared" si="0"/>
        <v>50000</v>
      </c>
      <c r="S63">
        <f t="shared" si="1"/>
        <v>-6.5995267365567715E+34</v>
      </c>
      <c r="U63">
        <f t="shared" si="12"/>
        <v>0.95167433300000004</v>
      </c>
      <c r="V63">
        <f t="shared" si="13"/>
        <v>0.01</v>
      </c>
      <c r="W63">
        <f t="shared" si="14"/>
        <v>1.1866600133065892E-32</v>
      </c>
      <c r="X63">
        <f t="shared" si="15"/>
        <v>1.1293138766613195E-32</v>
      </c>
      <c r="Y63">
        <f t="shared" si="16"/>
        <v>1.1866600133065893E-34</v>
      </c>
      <c r="Z63">
        <f t="shared" si="17"/>
        <v>4.5479536512203836E-34</v>
      </c>
      <c r="AB63">
        <f t="shared" si="18"/>
        <v>-33.616062723991902</v>
      </c>
      <c r="AC63">
        <f t="shared" si="22"/>
        <v>-30.014341717849913</v>
      </c>
      <c r="AE63">
        <f t="shared" si="2"/>
        <v>0</v>
      </c>
      <c r="AF63">
        <f t="shared" si="26"/>
        <v>0</v>
      </c>
      <c r="AG63">
        <f t="shared" si="26"/>
        <v>-5.6849420640254795E-33</v>
      </c>
      <c r="AH63">
        <f t="shared" si="4"/>
        <v>-5.6465693833065972E-28</v>
      </c>
      <c r="AI63">
        <f t="shared" si="23"/>
        <v>-5.6466262327272374E-28</v>
      </c>
      <c r="AJ63">
        <f t="shared" si="6"/>
        <v>-3.6017210061419895</v>
      </c>
      <c r="AK63">
        <f t="shared" si="19"/>
        <v>-2.3531243906794335</v>
      </c>
      <c r="AL63">
        <f t="shared" si="24"/>
        <v>-5.9548453968214226</v>
      </c>
      <c r="AN63">
        <f t="shared" si="27"/>
        <v>0</v>
      </c>
      <c r="AO63">
        <f t="shared" si="27"/>
        <v>0</v>
      </c>
      <c r="AP63">
        <f t="shared" si="27"/>
        <v>-9.938506475097932E-36</v>
      </c>
      <c r="AQ63">
        <f t="shared" si="27"/>
        <v>-9.8714227420543214E-31</v>
      </c>
      <c r="AR63">
        <f t="shared" si="27"/>
        <v>-9.8715221271190722E-31</v>
      </c>
      <c r="AS63">
        <f t="shared" si="27"/>
        <v>-6.296586163569734E-3</v>
      </c>
      <c r="AT63">
        <f t="shared" si="27"/>
        <v>-4.1137696268655601E-3</v>
      </c>
      <c r="AU63">
        <f t="shared" si="25"/>
        <v>-1.0410355790435293E-2</v>
      </c>
      <c r="AW63">
        <v>60</v>
      </c>
      <c r="AX63">
        <f>IF(Z63&gt;0, (R63*SUMPRODUCT(K63:$K$98, X63:$X$98)-K63*$AZ$3)/Z63, 0)</f>
        <v>-6.5995267365567715E+34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0"/>
        <v>1.5609071113980278E-3</v>
      </c>
      <c r="L64" s="2">
        <v>61</v>
      </c>
      <c r="M64" s="6">
        <v>0.95715889499999995</v>
      </c>
      <c r="Q64" s="4">
        <f t="shared" si="21"/>
        <v>12.5</v>
      </c>
      <c r="R64">
        <f t="shared" si="0"/>
        <v>50000</v>
      </c>
      <c r="S64">
        <f t="shared" si="1"/>
        <v>-1.7942254337091838E+36</v>
      </c>
      <c r="U64">
        <f t="shared" si="12"/>
        <v>0.95715889499999995</v>
      </c>
      <c r="V64">
        <f t="shared" si="13"/>
        <v>0.01</v>
      </c>
      <c r="W64">
        <f t="shared" si="14"/>
        <v>4.5479536512203836E-34</v>
      </c>
      <c r="X64">
        <f t="shared" si="15"/>
        <v>4.3531142913133172E-34</v>
      </c>
      <c r="Y64">
        <f t="shared" si="16"/>
        <v>4.5479536512203833E-36</v>
      </c>
      <c r="Z64">
        <f t="shared" si="17"/>
        <v>1.4935982339486248E-35</v>
      </c>
      <c r="AB64">
        <f t="shared" si="18"/>
        <v>-30.014341717849913</v>
      </c>
      <c r="AC64">
        <f t="shared" si="22"/>
        <v>-26.798519390937425</v>
      </c>
      <c r="AE64">
        <f t="shared" si="2"/>
        <v>0</v>
      </c>
      <c r="AF64">
        <f t="shared" si="26"/>
        <v>0</v>
      </c>
      <c r="AG64">
        <f t="shared" si="26"/>
        <v>-1.8669977924357811E-34</v>
      </c>
      <c r="AH64">
        <f t="shared" si="4"/>
        <v>-2.1765571456566587E-29</v>
      </c>
      <c r="AI64">
        <f t="shared" si="23"/>
        <v>-2.1765758156345832E-29</v>
      </c>
      <c r="AJ64">
        <f t="shared" si="6"/>
        <v>-3.2158223269124875</v>
      </c>
      <c r="AK64">
        <f t="shared" si="19"/>
        <v>-2.1010039202494939</v>
      </c>
      <c r="AL64">
        <f t="shared" si="24"/>
        <v>-5.3168262471619814</v>
      </c>
      <c r="AN64">
        <f t="shared" si="27"/>
        <v>0</v>
      </c>
      <c r="AO64">
        <f t="shared" si="27"/>
        <v>0</v>
      </c>
      <c r="AP64">
        <f t="shared" si="27"/>
        <v>-2.9142101311774299E-37</v>
      </c>
      <c r="AQ64">
        <f t="shared" si="27"/>
        <v>-3.3974035270196715E-32</v>
      </c>
      <c r="AR64">
        <f t="shared" si="27"/>
        <v>-3.3974326691209838E-32</v>
      </c>
      <c r="AS64">
        <f t="shared" si="27"/>
        <v>-5.0195999390702552E-3</v>
      </c>
      <c r="AT64">
        <f t="shared" si="27"/>
        <v>-3.2794719601925699E-3</v>
      </c>
      <c r="AU64">
        <f t="shared" si="25"/>
        <v>-8.2990718992628255E-3</v>
      </c>
      <c r="AW64">
        <v>61</v>
      </c>
      <c r="AX64">
        <f>IF(Z64&gt;0, (R64*SUMPRODUCT(K64:$K$98, X64:$X$98)-K64*$AZ$3)/Z64, 0)</f>
        <v>-1.7942254337091838E+36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0"/>
        <v>1.393667063748239E-3</v>
      </c>
      <c r="L65" s="2">
        <v>62</v>
      </c>
      <c r="M65" s="6">
        <v>0.96261559600000002</v>
      </c>
      <c r="Q65" s="4">
        <f t="shared" si="21"/>
        <v>12.5</v>
      </c>
      <c r="R65">
        <f t="shared" si="0"/>
        <v>50000</v>
      </c>
      <c r="S65">
        <f t="shared" si="1"/>
        <v>-5.84999766430266E+37</v>
      </c>
      <c r="U65">
        <f t="shared" si="12"/>
        <v>0.96261559600000002</v>
      </c>
      <c r="V65">
        <f t="shared" si="13"/>
        <v>0.01</v>
      </c>
      <c r="W65">
        <f t="shared" si="14"/>
        <v>1.4935982339486248E-35</v>
      </c>
      <c r="X65">
        <f t="shared" si="15"/>
        <v>1.437760954157003E-35</v>
      </c>
      <c r="Y65">
        <f t="shared" si="16"/>
        <v>1.4935982339486248E-37</v>
      </c>
      <c r="Z65">
        <f t="shared" si="17"/>
        <v>4.0901297452135542E-37</v>
      </c>
      <c r="AB65">
        <f t="shared" si="18"/>
        <v>-26.798519390937425</v>
      </c>
      <c r="AC65">
        <f t="shared" si="22"/>
        <v>-23.927249456194126</v>
      </c>
      <c r="AE65">
        <f t="shared" si="2"/>
        <v>0</v>
      </c>
      <c r="AF65">
        <f t="shared" si="26"/>
        <v>0</v>
      </c>
      <c r="AG65">
        <f t="shared" si="26"/>
        <v>-5.1126621815169428E-36</v>
      </c>
      <c r="AH65">
        <f t="shared" si="4"/>
        <v>-7.1888047707850154E-31</v>
      </c>
      <c r="AI65">
        <f t="shared" si="23"/>
        <v>-7.1888558974068303E-31</v>
      </c>
      <c r="AJ65">
        <f t="shared" si="6"/>
        <v>-2.8712699347432995</v>
      </c>
      <c r="AK65">
        <f t="shared" si="19"/>
        <v>-1.87589635736562</v>
      </c>
      <c r="AL65">
        <f t="shared" si="24"/>
        <v>-4.7471662921089193</v>
      </c>
      <c r="AN65">
        <f t="shared" si="27"/>
        <v>0</v>
      </c>
      <c r="AO65">
        <f t="shared" si="27"/>
        <v>0</v>
      </c>
      <c r="AP65">
        <f t="shared" si="27"/>
        <v>-7.1253488904513835E-39</v>
      </c>
      <c r="AQ65">
        <f t="shared" si="27"/>
        <v>-1.0018800436759285E-33</v>
      </c>
      <c r="AR65">
        <f t="shared" si="27"/>
        <v>-1.001887169024819E-33</v>
      </c>
      <c r="AS65">
        <f t="shared" si="27"/>
        <v>-4.0015943391822923E-3</v>
      </c>
      <c r="AT65">
        <f t="shared" si="27"/>
        <v>-2.614374968265761E-3</v>
      </c>
      <c r="AU65">
        <f t="shared" si="25"/>
        <v>-6.6159693074480524E-3</v>
      </c>
      <c r="AW65">
        <v>62</v>
      </c>
      <c r="AX65">
        <f>IF(Z65&gt;0, (R65*SUMPRODUCT(K65:$K$98, X65:$X$98)-K65*$AZ$3)/Z65, 0)</f>
        <v>-5.84999766430266E+37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0"/>
        <v>1.2443455926323562E-3</v>
      </c>
      <c r="L66" s="2">
        <v>63</v>
      </c>
      <c r="M66" s="6">
        <v>0.96807210799999999</v>
      </c>
      <c r="Q66" s="4">
        <f t="shared" si="21"/>
        <v>12.5</v>
      </c>
      <c r="R66">
        <f t="shared" si="0"/>
        <v>50000</v>
      </c>
      <c r="S66">
        <f t="shared" si="1"/>
        <v>-2.3819946761276651E+39</v>
      </c>
      <c r="U66">
        <f t="shared" si="12"/>
        <v>0.96807210799999999</v>
      </c>
      <c r="V66">
        <f t="shared" si="13"/>
        <v>0.01</v>
      </c>
      <c r="W66">
        <f t="shared" si="14"/>
        <v>4.0901297452135542E-37</v>
      </c>
      <c r="X66">
        <f t="shared" si="15"/>
        <v>3.9595405244423885E-37</v>
      </c>
      <c r="Y66">
        <f t="shared" si="16"/>
        <v>4.0901297452135542E-39</v>
      </c>
      <c r="Z66">
        <f t="shared" si="17"/>
        <v>8.9687923319030166E-39</v>
      </c>
      <c r="AB66">
        <f t="shared" si="18"/>
        <v>-23.927249456194126</v>
      </c>
      <c r="AC66">
        <f t="shared" si="22"/>
        <v>-21.363615585887612</v>
      </c>
      <c r="AE66">
        <f t="shared" si="2"/>
        <v>0</v>
      </c>
      <c r="AF66">
        <f t="shared" si="26"/>
        <v>0</v>
      </c>
      <c r="AG66">
        <f t="shared" si="26"/>
        <v>-1.121099041487877E-37</v>
      </c>
      <c r="AH66">
        <f t="shared" si="4"/>
        <v>-1.9797702622211942E-32</v>
      </c>
      <c r="AI66">
        <f t="shared" si="23"/>
        <v>-1.9797814732116092E-32</v>
      </c>
      <c r="AJ66">
        <f t="shared" si="6"/>
        <v>-2.5636338703065142</v>
      </c>
      <c r="AK66">
        <f t="shared" si="19"/>
        <v>-1.6749074619335889</v>
      </c>
      <c r="AL66">
        <f t="shared" si="24"/>
        <v>-4.2385413322401035</v>
      </c>
      <c r="AN66">
        <f t="shared" si="27"/>
        <v>0</v>
      </c>
      <c r="AO66">
        <f t="shared" si="27"/>
        <v>0</v>
      </c>
      <c r="AP66">
        <f t="shared" si="27"/>
        <v>-1.3950346511797987E-40</v>
      </c>
      <c r="AQ66">
        <f t="shared" si="27"/>
        <v>-2.4635184002195473E-35</v>
      </c>
      <c r="AR66">
        <f t="shared" si="27"/>
        <v>-2.4635323505660589E-35</v>
      </c>
      <c r="AS66">
        <f t="shared" si="27"/>
        <v>-3.1900465076389402E-3</v>
      </c>
      <c r="AT66">
        <f t="shared" si="27"/>
        <v>-2.0841637183241072E-3</v>
      </c>
      <c r="AU66">
        <f t="shared" si="25"/>
        <v>-5.2742102259630483E-3</v>
      </c>
      <c r="AW66">
        <v>63</v>
      </c>
      <c r="AX66">
        <f>IF(Z66&gt;0, (R66*SUMPRODUCT(K66:$K$98, X66:$X$98)-K66*$AZ$3)/Z66, 0)</f>
        <v>-2.3819946761276651E+39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0"/>
        <v>1.1110228505646037E-3</v>
      </c>
      <c r="L67" s="2">
        <v>64</v>
      </c>
      <c r="M67" s="6">
        <v>0.97352880900000005</v>
      </c>
      <c r="Q67" s="4">
        <f t="shared" si="21"/>
        <v>12.5</v>
      </c>
      <c r="R67">
        <f t="shared" ref="R67:R69" si="28">$C$6</f>
        <v>50000</v>
      </c>
      <c r="S67">
        <f t="shared" ref="S67:S69" si="29">AX67</f>
        <v>-1.2912126153040711E+41</v>
      </c>
      <c r="U67">
        <f t="shared" si="12"/>
        <v>0.97352880900000005</v>
      </c>
      <c r="V67">
        <f t="shared" si="13"/>
        <v>0.01</v>
      </c>
      <c r="W67">
        <f t="shared" si="14"/>
        <v>8.9687923319030166E-39</v>
      </c>
      <c r="X67">
        <f t="shared" si="15"/>
        <v>8.7313777170458775E-39</v>
      </c>
      <c r="Y67">
        <f t="shared" si="16"/>
        <v>8.9687923319030166E-41</v>
      </c>
      <c r="Z67">
        <f t="shared" si="17"/>
        <v>1.4772669153810888E-40</v>
      </c>
      <c r="AB67">
        <f t="shared" si="18"/>
        <v>-21.363615585887612</v>
      </c>
      <c r="AC67">
        <f t="shared" si="22"/>
        <v>-19.074656773113936</v>
      </c>
      <c r="AE67">
        <f t="shared" ref="AE67:AE69" si="30">$Z67*O67</f>
        <v>0</v>
      </c>
      <c r="AF67">
        <f t="shared" si="26"/>
        <v>0</v>
      </c>
      <c r="AG67">
        <f t="shared" si="26"/>
        <v>-1.8465836442263609E-39</v>
      </c>
      <c r="AH67">
        <f t="shared" ref="AH67:AH69" si="31">-X67*R67</f>
        <v>-4.3656888585229384E-34</v>
      </c>
      <c r="AI67">
        <f t="shared" si="23"/>
        <v>-4.3657073243593806E-34</v>
      </c>
      <c r="AJ67">
        <f t="shared" ref="AJ67:AJ69" si="32">AB67-AC67</f>
        <v>-2.2889588127736751</v>
      </c>
      <c r="AK67">
        <f t="shared" si="19"/>
        <v>-1.4954530910121329</v>
      </c>
      <c r="AL67">
        <f t="shared" si="24"/>
        <v>-3.7844119037858079</v>
      </c>
      <c r="AN67">
        <f t="shared" si="27"/>
        <v>0</v>
      </c>
      <c r="AO67">
        <f t="shared" si="27"/>
        <v>0</v>
      </c>
      <c r="AP67">
        <f t="shared" si="27"/>
        <v>-2.0515966242143455E-42</v>
      </c>
      <c r="AQ67">
        <f t="shared" si="27"/>
        <v>-4.8503800802742859E-37</v>
      </c>
      <c r="AR67">
        <f t="shared" si="27"/>
        <v>-4.8504005962405281E-37</v>
      </c>
      <c r="AS67">
        <f t="shared" si="27"/>
        <v>-2.5430855449927797E-3</v>
      </c>
      <c r="AT67">
        <f t="shared" si="27"/>
        <v>-1.6614825560619475E-3</v>
      </c>
      <c r="AU67">
        <f t="shared" si="25"/>
        <v>-4.2045681010547268E-3</v>
      </c>
      <c r="AW67">
        <v>64</v>
      </c>
      <c r="AX67">
        <f>IF(Z67&gt;0, (R67*SUMPRODUCT(K67:$K$98, X67:$X$98)-K67*$AZ$3)/Z67, 0)</f>
        <v>-1.2912126153040711E+41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3">G68+$C$9</f>
        <v>0.12000000000000001</v>
      </c>
      <c r="I68" s="5">
        <f t="shared" ref="I68:I69" si="34">1+H68</f>
        <v>1.1200000000000001</v>
      </c>
      <c r="J68">
        <f t="shared" ref="J68:J69" si="35">1/I68</f>
        <v>0.89285714285714279</v>
      </c>
      <c r="K68">
        <f t="shared" si="20"/>
        <v>9.9198468800411029E-4</v>
      </c>
      <c r="L68" s="2">
        <v>65</v>
      </c>
      <c r="M68" s="6">
        <v>0.97898550900000003</v>
      </c>
      <c r="Q68" s="4">
        <f t="shared" si="21"/>
        <v>12.5</v>
      </c>
      <c r="R68">
        <f t="shared" si="28"/>
        <v>50000</v>
      </c>
      <c r="S68">
        <f t="shared" si="29"/>
        <v>-1.0466833251954104E+43</v>
      </c>
      <c r="U68">
        <f t="shared" ref="U68:U69" si="36">M68</f>
        <v>0.97898550900000003</v>
      </c>
      <c r="V68">
        <f t="shared" ref="V68:V69" si="37">$C$10</f>
        <v>0.01</v>
      </c>
      <c r="W68">
        <f t="shared" ref="W68:W69" si="38">Z67</f>
        <v>1.4772669153810888E-40</v>
      </c>
      <c r="X68">
        <f t="shared" ref="X68:X69" si="39">U68*W68</f>
        <v>1.4462229030832152E-40</v>
      </c>
      <c r="Y68">
        <f t="shared" ref="Y68:Y69" si="40">V68*W68</f>
        <v>1.4772669153810889E-42</v>
      </c>
      <c r="Z68">
        <f>MAX(0, W68-X68-Y68)</f>
        <v>1.6271343144062763E-42</v>
      </c>
      <c r="AB68">
        <f t="shared" ref="AB68:AB69" si="41">AC67</f>
        <v>-19.074656773113936</v>
      </c>
      <c r="AC68">
        <f t="shared" si="22"/>
        <v>-17.030943547423156</v>
      </c>
      <c r="AE68">
        <f t="shared" si="30"/>
        <v>0</v>
      </c>
      <c r="AF68">
        <f t="shared" si="26"/>
        <v>0</v>
      </c>
      <c r="AG68">
        <f t="shared" si="26"/>
        <v>-2.0339178930078455E-41</v>
      </c>
      <c r="AH68">
        <f t="shared" si="31"/>
        <v>-7.2311145154160759E-36</v>
      </c>
      <c r="AI68">
        <f t="shared" si="23"/>
        <v>-7.2311348545950062E-36</v>
      </c>
      <c r="AJ68">
        <f t="shared" si="32"/>
        <v>-2.0437132256907802</v>
      </c>
      <c r="AK68">
        <f t="shared" ref="AK68:AK69" si="42">G68*SUM(AB68:AB68, AE68:AF68)</f>
        <v>-1.3352259741179757</v>
      </c>
      <c r="AL68">
        <f t="shared" si="24"/>
        <v>-3.3789391998087561</v>
      </c>
      <c r="AN68">
        <f t="shared" si="27"/>
        <v>0</v>
      </c>
      <c r="AO68">
        <f t="shared" si="27"/>
        <v>0</v>
      </c>
      <c r="AP68">
        <f t="shared" si="27"/>
        <v>-2.0176154065213648E-44</v>
      </c>
      <c r="AQ68">
        <f t="shared" si="27"/>
        <v>-7.173154876497009E-39</v>
      </c>
      <c r="AR68">
        <f t="shared" si="27"/>
        <v>-7.173175052651075E-39</v>
      </c>
      <c r="AS68">
        <f t="shared" si="27"/>
        <v>-2.0273322265567423E-3</v>
      </c>
      <c r="AT68">
        <f t="shared" si="27"/>
        <v>-1.3245237213504043E-3</v>
      </c>
      <c r="AU68">
        <f t="shared" si="25"/>
        <v>-3.3518559479071468E-3</v>
      </c>
      <c r="AW68">
        <v>65</v>
      </c>
      <c r="AX68">
        <f>IF(Z68&gt;0, (R68*SUMPRODUCT(K68:$K$98, X68:$X$98)-K68*$AZ$3)/Z68, 0)</f>
        <v>-1.0466833251954104E+43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3"/>
        <v>0.12000000000000001</v>
      </c>
      <c r="I69" s="5">
        <f t="shared" si="34"/>
        <v>1.1200000000000001</v>
      </c>
      <c r="J69">
        <f t="shared" si="35"/>
        <v>0.89285714285714279</v>
      </c>
      <c r="K69">
        <f t="shared" ref="K69" si="43">K68*J69</f>
        <v>8.8570061428938412E-4</v>
      </c>
      <c r="L69" s="2">
        <v>66</v>
      </c>
      <c r="M69" s="6">
        <v>1</v>
      </c>
      <c r="Q69" s="4">
        <f t="shared" ref="Q69" si="44">$C$8</f>
        <v>12.5</v>
      </c>
      <c r="R69">
        <f t="shared" si="28"/>
        <v>50000</v>
      </c>
      <c r="S69">
        <f t="shared" si="29"/>
        <v>0</v>
      </c>
      <c r="U69">
        <f t="shared" si="36"/>
        <v>1</v>
      </c>
      <c r="V69">
        <f t="shared" si="37"/>
        <v>0.01</v>
      </c>
      <c r="W69">
        <f t="shared" si="38"/>
        <v>1.6271343144062763E-42</v>
      </c>
      <c r="X69">
        <f t="shared" si="39"/>
        <v>1.6271343144062763E-42</v>
      </c>
      <c r="Y69">
        <f t="shared" si="40"/>
        <v>1.6271343144062764E-44</v>
      </c>
      <c r="Z69">
        <f t="shared" ref="Z69" si="45">MAX(0, W69-X69-Y69)</f>
        <v>0</v>
      </c>
      <c r="AB69">
        <f t="shared" si="41"/>
        <v>-17.030943547423156</v>
      </c>
      <c r="AC69">
        <f t="shared" si="22"/>
        <v>0</v>
      </c>
      <c r="AE69">
        <f t="shared" si="30"/>
        <v>0</v>
      </c>
      <c r="AF69">
        <f t="shared" si="26"/>
        <v>0</v>
      </c>
      <c r="AG69">
        <f t="shared" si="26"/>
        <v>0</v>
      </c>
      <c r="AH69">
        <f t="shared" si="31"/>
        <v>-8.1356715720313819E-38</v>
      </c>
      <c r="AI69">
        <f t="shared" si="23"/>
        <v>-8.1356715720313819E-38</v>
      </c>
      <c r="AJ69">
        <f t="shared" si="32"/>
        <v>-17.030943547423156</v>
      </c>
      <c r="AK69">
        <f t="shared" si="42"/>
        <v>-1.192166048319621</v>
      </c>
      <c r="AL69">
        <f t="shared" si="24"/>
        <v>-18.223109595742777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-7.2057693090048742E-41</v>
      </c>
      <c r="AR69">
        <f t="shared" si="27"/>
        <v>-7.2057693090048742E-41</v>
      </c>
      <c r="AS69">
        <f t="shared" si="27"/>
        <v>-1.5084317161880512E-2</v>
      </c>
      <c r="AT69">
        <f t="shared" si="27"/>
        <v>-1.0559022013316359E-3</v>
      </c>
      <c r="AU69">
        <f t="shared" si="25"/>
        <v>-1.6140219363212149E-2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6">SUM(AN3:AN69)</f>
        <v>27221.870044100218</v>
      </c>
      <c r="AO71" s="8">
        <f t="shared" si="46"/>
        <v>-2722.1870044100219</v>
      </c>
      <c r="AP71" s="8">
        <f t="shared" si="46"/>
        <v>-171.30713830658291</v>
      </c>
      <c r="AQ71" s="8">
        <f t="shared" si="46"/>
        <v>-17168.554871234639</v>
      </c>
      <c r="AR71" s="8">
        <f t="shared" si="46"/>
        <v>7159.8210301489571</v>
      </c>
      <c r="AS71" s="8">
        <f t="shared" si="46"/>
        <v>-32.727289237379367</v>
      </c>
      <c r="AT71" s="8">
        <f t="shared" si="46"/>
        <v>-127.18430100009333</v>
      </c>
      <c r="AU71" s="8">
        <f t="shared" si="46"/>
        <v>6999.9094399114801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20" priority="1" operator="lessThan">
      <formula>0</formula>
    </cfRule>
  </conditionalFormatting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C4FF8-DE50-4526-BBBA-81BE7866318D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'S.26.04.B'!C3*(1+C12)</f>
        <v>4925.0773349721776</v>
      </c>
      <c r="K3">
        <v>1</v>
      </c>
      <c r="L3" s="2">
        <v>0</v>
      </c>
      <c r="O3">
        <f>$C$3</f>
        <v>4925.0773349721776</v>
      </c>
      <c r="P3">
        <f>O3*C5</f>
        <v>492.50773349721777</v>
      </c>
      <c r="Q3" s="4">
        <f>B8</f>
        <v>100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4925.0773349721776</v>
      </c>
      <c r="AF3">
        <f t="shared" ref="AF3:AG34" si="4">-$Z3*P3</f>
        <v>-492.50773349721777</v>
      </c>
      <c r="AG3">
        <f t="shared" si="4"/>
        <v>-100</v>
      </c>
      <c r="AH3">
        <f t="shared" ref="AH3:AH66" si="5">-X3*R3</f>
        <v>0</v>
      </c>
      <c r="AI3">
        <f t="shared" ref="AI3:AI34" si="6">SUM(AE3:AH3)</f>
        <v>4332.5696014749601</v>
      </c>
      <c r="AJ3">
        <f t="shared" ref="AJ3:AJ66" si="7">AB3-AC3</f>
        <v>0</v>
      </c>
      <c r="AL3">
        <f t="shared" ref="AL3:AL34" si="8">SUM(AI3:AK3)</f>
        <v>4332.5696014749601</v>
      </c>
      <c r="AN3">
        <f t="shared" ref="AN3:AU34" si="9">AE3*$K3</f>
        <v>4925.0773349721776</v>
      </c>
      <c r="AO3">
        <f t="shared" si="9"/>
        <v>-492.50773349721777</v>
      </c>
      <c r="AP3">
        <f t="shared" si="9"/>
        <v>-100</v>
      </c>
      <c r="AQ3">
        <f t="shared" si="9"/>
        <v>0</v>
      </c>
      <c r="AR3">
        <f t="shared" si="9"/>
        <v>4332.5696014749601</v>
      </c>
      <c r="AS3">
        <f t="shared" si="9"/>
        <v>0</v>
      </c>
      <c r="AT3">
        <f t="shared" si="9"/>
        <v>0</v>
      </c>
      <c r="AU3">
        <f t="shared" si="9"/>
        <v>4332.5696014749601</v>
      </c>
      <c r="AW3">
        <v>0</v>
      </c>
      <c r="AX3">
        <f>IF(Z3&gt;0, (R3*SUMPRODUCT(K3:$K$98, X3:$X$98)-K3*$AZ$3)/Z3, 0)</f>
        <v>0</v>
      </c>
      <c r="AZ3">
        <f>C6*SUMPRODUCT(X4:X98, K4:K98)/1</f>
        <v>2659.5004948630258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1.1601210000000001E-3</v>
      </c>
      <c r="R4">
        <f t="shared" si="0"/>
        <v>100000</v>
      </c>
      <c r="S4">
        <f t="shared" si="1"/>
        <v>180.40506318559744</v>
      </c>
      <c r="U4">
        <f t="shared" ref="U4:U67" si="13">M4</f>
        <v>1.1601210000000001E-3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1.1601210000000001E-3</v>
      </c>
      <c r="Y4">
        <f t="shared" ref="Y4:Y67" si="17">V4*W4</f>
        <v>0.01</v>
      </c>
      <c r="Z4">
        <f t="shared" ref="Z4:Z67" si="18">MAX(0, W4-X4-Y4)</f>
        <v>0.98883987900000003</v>
      </c>
      <c r="AB4">
        <f t="shared" ref="AB4:AB67" si="19">AC3</f>
        <v>0</v>
      </c>
      <c r="AC4">
        <f t="shared" si="2"/>
        <v>178.39172085143355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-116.0121</v>
      </c>
      <c r="AI4">
        <f t="shared" si="6"/>
        <v>-116.0121</v>
      </c>
      <c r="AJ4">
        <f t="shared" si="7"/>
        <v>-178.39172085143355</v>
      </c>
      <c r="AK4">
        <f>G4*SUM(AB4, AE4:AF4)</f>
        <v>0</v>
      </c>
      <c r="AL4">
        <f t="shared" si="8"/>
        <v>-294.40382085143358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-108.23033865099356</v>
      </c>
      <c r="AR4">
        <f t="shared" si="9"/>
        <v>-108.23033865099356</v>
      </c>
      <c r="AS4">
        <f t="shared" si="9"/>
        <v>-166.42571214799287</v>
      </c>
      <c r="AT4">
        <f t="shared" si="9"/>
        <v>0</v>
      </c>
      <c r="AU4">
        <f t="shared" si="9"/>
        <v>-274.65605079898643</v>
      </c>
      <c r="AW4">
        <v>1</v>
      </c>
      <c r="AX4">
        <f>IF(Z4&gt;0, (R4*SUMPRODUCT(K4:$K$98, X4:$X$98)-K4*$AZ$3)/Z4, 0)</f>
        <v>180.40506318559744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1.1721139999999999E-3</v>
      </c>
      <c r="Q5" s="4">
        <f t="shared" ref="Q5:Q68" si="21">$C$8</f>
        <v>12.5</v>
      </c>
      <c r="R5">
        <f t="shared" si="0"/>
        <v>100000</v>
      </c>
      <c r="S5">
        <f t="shared" si="1"/>
        <v>283.40366185121172</v>
      </c>
      <c r="U5">
        <f t="shared" si="13"/>
        <v>1.1721139999999999E-3</v>
      </c>
      <c r="V5">
        <f t="shared" si="14"/>
        <v>0.01</v>
      </c>
      <c r="W5">
        <f t="shared" si="15"/>
        <v>0.98883987900000003</v>
      </c>
      <c r="X5">
        <f t="shared" si="16"/>
        <v>1.1590330659342059E-3</v>
      </c>
      <c r="Y5">
        <f t="shared" si="17"/>
        <v>9.8883987900000008E-3</v>
      </c>
      <c r="Z5">
        <f t="shared" si="18"/>
        <v>0.97779244714406577</v>
      </c>
      <c r="AB5">
        <f t="shared" si="19"/>
        <v>178.39172085143355</v>
      </c>
      <c r="AC5">
        <f t="shared" si="2"/>
        <v>277.10996005108564</v>
      </c>
      <c r="AE5">
        <f t="shared" si="3"/>
        <v>0</v>
      </c>
      <c r="AF5">
        <f t="shared" si="4"/>
        <v>0</v>
      </c>
      <c r="AG5">
        <f t="shared" si="4"/>
        <v>-12.222405589300822</v>
      </c>
      <c r="AH5">
        <f t="shared" si="5"/>
        <v>-115.90330659342058</v>
      </c>
      <c r="AI5">
        <f t="shared" si="6"/>
        <v>-128.1257121827214</v>
      </c>
      <c r="AJ5">
        <f t="shared" si="7"/>
        <v>-98.718239199652089</v>
      </c>
      <c r="AK5">
        <f>G5*SUM(AB5, AE5:AF5)</f>
        <v>7.3140605549087754</v>
      </c>
      <c r="AL5">
        <f t="shared" si="8"/>
        <v>-219.52989082746473</v>
      </c>
      <c r="AN5">
        <f t="shared" si="9"/>
        <v>0</v>
      </c>
      <c r="AO5">
        <f t="shared" si="9"/>
        <v>0</v>
      </c>
      <c r="AP5">
        <f t="shared" si="9"/>
        <v>-10.451477014654433</v>
      </c>
      <c r="AQ5">
        <f t="shared" si="9"/>
        <v>-99.109846742770074</v>
      </c>
      <c r="AR5">
        <f t="shared" si="9"/>
        <v>-109.5613237574245</v>
      </c>
      <c r="AS5">
        <f t="shared" si="9"/>
        <v>-84.414757830119029</v>
      </c>
      <c r="AT5">
        <f t="shared" si="9"/>
        <v>6.2543118222435456</v>
      </c>
      <c r="AU5">
        <f t="shared" si="9"/>
        <v>-187.7217697653</v>
      </c>
      <c r="AW5">
        <v>2</v>
      </c>
      <c r="AX5">
        <f>IF(Z5&gt;0, (R5*SUMPRODUCT(K5:$K$98, X5:$X$98)-K5*$AZ$3)/Z5, 0)</f>
        <v>283.40366185121172</v>
      </c>
    </row>
    <row r="6" spans="1:52" x14ac:dyDescent="0.25">
      <c r="A6" t="s">
        <v>16</v>
      </c>
      <c r="C6" s="2"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1.1871049999999999E-3</v>
      </c>
      <c r="Q6" s="4">
        <f t="shared" si="21"/>
        <v>12.5</v>
      </c>
      <c r="R6">
        <f t="shared" si="0"/>
        <v>100000</v>
      </c>
      <c r="S6">
        <f t="shared" si="1"/>
        <v>414.32837361063696</v>
      </c>
      <c r="U6">
        <f t="shared" si="13"/>
        <v>1.1871049999999999E-3</v>
      </c>
      <c r="V6">
        <f t="shared" si="14"/>
        <v>0.01</v>
      </c>
      <c r="W6">
        <f t="shared" si="15"/>
        <v>0.97779244714406577</v>
      </c>
      <c r="X6">
        <f t="shared" si="16"/>
        <v>1.1607423029669562E-3</v>
      </c>
      <c r="Y6">
        <f t="shared" si="17"/>
        <v>9.7779244714406577E-3</v>
      </c>
      <c r="Z6">
        <f t="shared" si="18"/>
        <v>0.96685378036965819</v>
      </c>
      <c r="AB6">
        <f t="shared" si="19"/>
        <v>277.10996005108564</v>
      </c>
      <c r="AC6">
        <f t="shared" si="2"/>
        <v>400.59495433985649</v>
      </c>
      <c r="AE6">
        <f t="shared" si="3"/>
        <v>0</v>
      </c>
      <c r="AF6">
        <f t="shared" si="4"/>
        <v>0</v>
      </c>
      <c r="AG6">
        <f t="shared" si="4"/>
        <v>-12.085672254620727</v>
      </c>
      <c r="AH6">
        <f t="shared" si="5"/>
        <v>-116.07423029669562</v>
      </c>
      <c r="AI6">
        <f t="shared" si="6"/>
        <v>-128.15990255131635</v>
      </c>
      <c r="AJ6">
        <f t="shared" si="7"/>
        <v>-123.48499428877085</v>
      </c>
      <c r="AK6">
        <f>G6*SUM(AB6, AE6:AF6)</f>
        <v>16.210932662988512</v>
      </c>
      <c r="AL6">
        <f t="shared" si="8"/>
        <v>-235.43396417709869</v>
      </c>
      <c r="AN6">
        <f t="shared" si="9"/>
        <v>0</v>
      </c>
      <c r="AO6">
        <f t="shared" si="9"/>
        <v>0</v>
      </c>
      <c r="AP6">
        <f t="shared" si="9"/>
        <v>-9.3230087901546295</v>
      </c>
      <c r="AQ6">
        <f t="shared" si="9"/>
        <v>-89.540825414389531</v>
      </c>
      <c r="AR6">
        <f t="shared" si="9"/>
        <v>-98.863834204544176</v>
      </c>
      <c r="AS6">
        <f t="shared" si="9"/>
        <v>-95.257563083943936</v>
      </c>
      <c r="AT6">
        <f t="shared" si="9"/>
        <v>12.505276043363102</v>
      </c>
      <c r="AU6">
        <f t="shared" si="9"/>
        <v>-181.61612124512502</v>
      </c>
      <c r="AW6">
        <v>3</v>
      </c>
      <c r="AX6">
        <f>IF(Z6&gt;0, (R6*SUMPRODUCT(K6:$K$98, X6:$X$98)-K6*$AZ$3)/Z6, 0)</f>
        <v>414.32837361063696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1.2030949999999999E-3</v>
      </c>
      <c r="Q7" s="4">
        <f t="shared" si="21"/>
        <v>12.5</v>
      </c>
      <c r="R7">
        <f t="shared" si="0"/>
        <v>100000</v>
      </c>
      <c r="S7">
        <f t="shared" si="1"/>
        <v>518.8508734883444</v>
      </c>
      <c r="U7">
        <f t="shared" si="13"/>
        <v>1.2030949999999999E-3</v>
      </c>
      <c r="V7">
        <f t="shared" si="14"/>
        <v>0.01</v>
      </c>
      <c r="W7">
        <f t="shared" si="15"/>
        <v>0.96685378036965819</v>
      </c>
      <c r="X7">
        <f t="shared" si="16"/>
        <v>1.1632169488938339E-3</v>
      </c>
      <c r="Y7">
        <f t="shared" si="17"/>
        <v>9.6685378036965829E-3</v>
      </c>
      <c r="Z7">
        <f t="shared" si="18"/>
        <v>0.95602202561706773</v>
      </c>
      <c r="AB7">
        <f t="shared" si="19"/>
        <v>400.59495433985649</v>
      </c>
      <c r="AC7">
        <f t="shared" si="2"/>
        <v>496.03286306551195</v>
      </c>
      <c r="AE7">
        <f t="shared" si="3"/>
        <v>0</v>
      </c>
      <c r="AF7">
        <f t="shared" si="4"/>
        <v>0</v>
      </c>
      <c r="AG7">
        <f t="shared" si="4"/>
        <v>-11.950275320213347</v>
      </c>
      <c r="AH7">
        <f t="shared" si="5"/>
        <v>-116.32169488938338</v>
      </c>
      <c r="AI7">
        <f t="shared" si="6"/>
        <v>-128.27197020959673</v>
      </c>
      <c r="AJ7">
        <f t="shared" si="7"/>
        <v>-95.437908725655461</v>
      </c>
      <c r="AK7">
        <f>G7*SUM(AB7, AE7:AF7)</f>
        <v>19.669212258086951</v>
      </c>
      <c r="AL7">
        <f t="shared" si="8"/>
        <v>-204.04066667716523</v>
      </c>
      <c r="AN7">
        <f t="shared" si="9"/>
        <v>0</v>
      </c>
      <c r="AO7">
        <f t="shared" si="9"/>
        <v>0</v>
      </c>
      <c r="AP7">
        <f t="shared" si="9"/>
        <v>-8.3873735210560394</v>
      </c>
      <c r="AQ7">
        <f t="shared" si="9"/>
        <v>-81.641090058346535</v>
      </c>
      <c r="AR7">
        <f t="shared" si="9"/>
        <v>-90.028463579402583</v>
      </c>
      <c r="AS7">
        <f t="shared" si="9"/>
        <v>-66.98367753892343</v>
      </c>
      <c r="AT7">
        <f t="shared" si="9"/>
        <v>13.804956425938153</v>
      </c>
      <c r="AU7">
        <f t="shared" si="9"/>
        <v>-143.20718469238784</v>
      </c>
      <c r="AW7">
        <v>4</v>
      </c>
      <c r="AX7">
        <f>IF(Z7&gt;0, (R7*SUMPRODUCT(K7:$K$98, X7:$X$98)-K7*$AZ$3)/Z7, 0)</f>
        <v>518.8508734883444</v>
      </c>
    </row>
    <row r="8" spans="1:52" x14ac:dyDescent="0.25">
      <c r="B8" s="2">
        <f>'S.26.04.A'!B8</f>
        <v>100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1.223083E-3</v>
      </c>
      <c r="Q8" s="4">
        <f t="shared" si="21"/>
        <v>12.5</v>
      </c>
      <c r="R8">
        <f t="shared" si="0"/>
        <v>100000</v>
      </c>
      <c r="S8">
        <f t="shared" si="1"/>
        <v>569.79378549167495</v>
      </c>
      <c r="U8">
        <f t="shared" si="13"/>
        <v>1.223083E-3</v>
      </c>
      <c r="V8">
        <f t="shared" si="14"/>
        <v>0.01</v>
      </c>
      <c r="W8">
        <f t="shared" si="15"/>
        <v>0.95602202561706773</v>
      </c>
      <c r="X8">
        <f t="shared" si="16"/>
        <v>1.1692942871578001E-3</v>
      </c>
      <c r="Y8">
        <f t="shared" si="17"/>
        <v>9.5602202561706779E-3</v>
      </c>
      <c r="Z8">
        <f t="shared" si="18"/>
        <v>0.94529251107373924</v>
      </c>
      <c r="AB8">
        <f t="shared" si="19"/>
        <v>496.03286306551195</v>
      </c>
      <c r="AC8">
        <f t="shared" si="2"/>
        <v>538.62179828163698</v>
      </c>
      <c r="AE8">
        <f t="shared" si="3"/>
        <v>0</v>
      </c>
      <c r="AF8">
        <f t="shared" si="4"/>
        <v>0</v>
      </c>
      <c r="AG8">
        <f t="shared" si="4"/>
        <v>-11.81615638842174</v>
      </c>
      <c r="AH8">
        <f t="shared" si="5"/>
        <v>-116.92942871578001</v>
      </c>
      <c r="AI8">
        <f t="shared" si="6"/>
        <v>-128.74558510420175</v>
      </c>
      <c r="AJ8">
        <f t="shared" si="7"/>
        <v>-42.588935216125037</v>
      </c>
      <c r="AK8">
        <f>G8*SUM(AB8, AE8:AF8)</f>
        <v>10.565499983295405</v>
      </c>
      <c r="AL8">
        <f t="shared" si="8"/>
        <v>-160.76902033703138</v>
      </c>
      <c r="AN8">
        <f t="shared" si="9"/>
        <v>0</v>
      </c>
      <c r="AO8">
        <f t="shared" si="9"/>
        <v>0</v>
      </c>
      <c r="AP8">
        <f t="shared" si="9"/>
        <v>-7.7412875309224551</v>
      </c>
      <c r="AQ8">
        <f t="shared" si="9"/>
        <v>-76.605648974171828</v>
      </c>
      <c r="AR8">
        <f t="shared" si="9"/>
        <v>-84.346936505094291</v>
      </c>
      <c r="AS8">
        <f t="shared" si="9"/>
        <v>-27.901898240523323</v>
      </c>
      <c r="AT8">
        <f t="shared" si="9"/>
        <v>6.9219271131846218</v>
      </c>
      <c r="AU8">
        <f t="shared" si="9"/>
        <v>-105.32690763243298</v>
      </c>
      <c r="AW8">
        <v>5</v>
      </c>
      <c r="AX8">
        <f>IF(Z8&gt;0, (R8*SUMPRODUCT(K8:$K$98, X8:$X$98)-K8*$AZ$3)/Z8, 0)</f>
        <v>569.79378549167495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1.254064E-3</v>
      </c>
      <c r="Q9" s="4">
        <f t="shared" si="21"/>
        <v>12.5</v>
      </c>
      <c r="R9">
        <f t="shared" si="0"/>
        <v>100000</v>
      </c>
      <c r="S9">
        <f t="shared" si="1"/>
        <v>593.00822589559164</v>
      </c>
      <c r="U9">
        <f t="shared" si="13"/>
        <v>1.254064E-3</v>
      </c>
      <c r="V9">
        <f t="shared" si="14"/>
        <v>0.01</v>
      </c>
      <c r="W9">
        <f t="shared" si="15"/>
        <v>0.94529251107373924</v>
      </c>
      <c r="X9">
        <f t="shared" si="16"/>
        <v>1.1854573076071778E-3</v>
      </c>
      <c r="Y9">
        <f t="shared" si="17"/>
        <v>9.4529251107373924E-3</v>
      </c>
      <c r="Z9">
        <f t="shared" si="18"/>
        <v>0.93465412865539466</v>
      </c>
      <c r="AB9">
        <f t="shared" si="19"/>
        <v>538.62179828163698</v>
      </c>
      <c r="AC9">
        <f t="shared" si="2"/>
        <v>554.25758665992566</v>
      </c>
      <c r="AE9">
        <f t="shared" si="3"/>
        <v>0</v>
      </c>
      <c r="AF9">
        <f t="shared" si="4"/>
        <v>0</v>
      </c>
      <c r="AG9">
        <f t="shared" si="4"/>
        <v>-11.683176608192433</v>
      </c>
      <c r="AH9">
        <f t="shared" si="5"/>
        <v>-118.54573076071777</v>
      </c>
      <c r="AI9">
        <f t="shared" si="6"/>
        <v>-130.2289073689102</v>
      </c>
      <c r="AJ9">
        <f t="shared" si="7"/>
        <v>-15.63578837828868</v>
      </c>
      <c r="AK9">
        <f t="shared" ref="AK9:AK72" si="22">G9*SUM(AB9:AB9, AE9:AF9)</f>
        <v>3.1778686098616582</v>
      </c>
      <c r="AL9">
        <f t="shared" si="8"/>
        <v>-142.68682713733722</v>
      </c>
      <c r="AN9">
        <f t="shared" si="9"/>
        <v>0</v>
      </c>
      <c r="AO9">
        <f t="shared" si="9"/>
        <v>0</v>
      </c>
      <c r="AP9">
        <f t="shared" si="9"/>
        <v>-7.2489502657515397</v>
      </c>
      <c r="AQ9">
        <f t="shared" si="9"/>
        <v>-73.552950136783679</v>
      </c>
      <c r="AR9">
        <f t="shared" si="9"/>
        <v>-80.801900402535225</v>
      </c>
      <c r="AS9">
        <f t="shared" si="9"/>
        <v>-9.7013899661974268</v>
      </c>
      <c r="AT9">
        <f t="shared" si="9"/>
        <v>1.9717421277212208</v>
      </c>
      <c r="AU9">
        <f t="shared" si="9"/>
        <v>-88.531548241011421</v>
      </c>
      <c r="AW9">
        <v>6</v>
      </c>
      <c r="AX9">
        <f>IF(Z9&gt;0, (R9*SUMPRODUCT(K9:$K$98, X9:$X$98)-K9*$AZ$3)/Z9, 0)</f>
        <v>593.00822589559164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1.2910420000000001E-3</v>
      </c>
      <c r="Q10" s="4">
        <f t="shared" si="21"/>
        <v>12.5</v>
      </c>
      <c r="R10">
        <f t="shared" si="0"/>
        <v>100000</v>
      </c>
      <c r="S10">
        <f t="shared" si="1"/>
        <v>611.83162715621927</v>
      </c>
      <c r="U10">
        <f t="shared" si="13"/>
        <v>1.2910420000000001E-3</v>
      </c>
      <c r="V10">
        <f t="shared" si="14"/>
        <v>0.01</v>
      </c>
      <c r="W10">
        <f t="shared" si="15"/>
        <v>0.93465412865539466</v>
      </c>
      <c r="X10">
        <f t="shared" si="16"/>
        <v>1.2066777355675181E-3</v>
      </c>
      <c r="Y10">
        <f t="shared" si="17"/>
        <v>9.3465412865539471E-3</v>
      </c>
      <c r="Z10">
        <f t="shared" si="18"/>
        <v>0.92410090963327318</v>
      </c>
      <c r="AB10">
        <f t="shared" si="19"/>
        <v>554.25758665992566</v>
      </c>
      <c r="AC10">
        <f t="shared" si="2"/>
        <v>565.39416319746783</v>
      </c>
      <c r="AE10">
        <f t="shared" si="3"/>
        <v>0</v>
      </c>
      <c r="AF10">
        <f t="shared" si="4"/>
        <v>0</v>
      </c>
      <c r="AG10">
        <f t="shared" si="4"/>
        <v>-11.551261370415915</v>
      </c>
      <c r="AH10">
        <f t="shared" si="5"/>
        <v>-120.66777355675181</v>
      </c>
      <c r="AI10">
        <f t="shared" si="6"/>
        <v>-132.21903492716774</v>
      </c>
      <c r="AJ10">
        <f t="shared" si="7"/>
        <v>-11.136576537542169</v>
      </c>
      <c r="AK10">
        <f t="shared" si="22"/>
        <v>2.2724561053056953</v>
      </c>
      <c r="AL10">
        <f t="shared" si="8"/>
        <v>-141.0831553594042</v>
      </c>
      <c r="AN10">
        <f t="shared" si="9"/>
        <v>0</v>
      </c>
      <c r="AO10">
        <f t="shared" si="9"/>
        <v>0</v>
      </c>
      <c r="AP10">
        <f t="shared" si="9"/>
        <v>-6.7992619901764808</v>
      </c>
      <c r="AQ10">
        <f t="shared" si="9"/>
        <v>-71.027031583313914</v>
      </c>
      <c r="AR10">
        <f t="shared" si="9"/>
        <v>-77.826293573490403</v>
      </c>
      <c r="AS10">
        <f t="shared" si="9"/>
        <v>-6.5551716928793962</v>
      </c>
      <c r="AT10">
        <f t="shared" si="9"/>
        <v>1.3376049528860383</v>
      </c>
      <c r="AU10">
        <f t="shared" si="9"/>
        <v>-83.043860313483762</v>
      </c>
      <c r="AW10">
        <v>7</v>
      </c>
      <c r="AX10">
        <f>IF(Z10&gt;0, (R10*SUMPRODUCT(K10:$K$98, X10:$X$98)-K10*$AZ$3)/Z10, 0)</f>
        <v>611.83162715621927</v>
      </c>
    </row>
    <row r="11" spans="1:52" x14ac:dyDescent="0.25">
      <c r="A11" t="s">
        <v>33</v>
      </c>
      <c r="C11" s="12">
        <f>AU100</f>
        <v>1266.4484575642778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1.3270199999999999E-3</v>
      </c>
      <c r="Q11" s="4">
        <f t="shared" si="21"/>
        <v>12.5</v>
      </c>
      <c r="R11">
        <f t="shared" si="0"/>
        <v>100000</v>
      </c>
      <c r="S11">
        <f t="shared" si="1"/>
        <v>626.412127525541</v>
      </c>
      <c r="U11">
        <f t="shared" si="13"/>
        <v>1.3270199999999999E-3</v>
      </c>
      <c r="V11">
        <f t="shared" si="14"/>
        <v>0.01</v>
      </c>
      <c r="W11">
        <f t="shared" si="15"/>
        <v>0.92410090963327318</v>
      </c>
      <c r="X11">
        <f t="shared" si="16"/>
        <v>1.2263003891015462E-3</v>
      </c>
      <c r="Y11">
        <f t="shared" si="17"/>
        <v>9.2410090963327314E-3</v>
      </c>
      <c r="Z11">
        <f t="shared" si="18"/>
        <v>0.9136336001478389</v>
      </c>
      <c r="AB11">
        <f t="shared" si="19"/>
        <v>565.39416319746783</v>
      </c>
      <c r="AC11">
        <f t="shared" si="2"/>
        <v>572.31116724742719</v>
      </c>
      <c r="AE11">
        <f t="shared" si="3"/>
        <v>0</v>
      </c>
      <c r="AF11">
        <f t="shared" si="4"/>
        <v>0</v>
      </c>
      <c r="AG11">
        <f t="shared" si="4"/>
        <v>-11.420420001847987</v>
      </c>
      <c r="AH11">
        <f t="shared" si="5"/>
        <v>-122.63003891015461</v>
      </c>
      <c r="AI11">
        <f t="shared" si="6"/>
        <v>-134.0504589120026</v>
      </c>
      <c r="AJ11">
        <f t="shared" si="7"/>
        <v>-6.9170040499593597</v>
      </c>
      <c r="AK11">
        <f t="shared" si="22"/>
        <v>1.3569459916739226</v>
      </c>
      <c r="AL11">
        <f t="shared" si="8"/>
        <v>-139.61051697028805</v>
      </c>
      <c r="AN11">
        <f t="shared" si="9"/>
        <v>0</v>
      </c>
      <c r="AO11">
        <f t="shared" si="9"/>
        <v>0</v>
      </c>
      <c r="AP11">
        <f t="shared" si="9"/>
        <v>-6.387539541646249</v>
      </c>
      <c r="AQ11">
        <f t="shared" si="9"/>
        <v>-68.588039879923926</v>
      </c>
      <c r="AR11">
        <f t="shared" si="9"/>
        <v>-74.975579421570174</v>
      </c>
      <c r="AS11">
        <f t="shared" si="9"/>
        <v>-3.868740105153162</v>
      </c>
      <c r="AT11">
        <f t="shared" si="9"/>
        <v>0.75895161266337219</v>
      </c>
      <c r="AU11">
        <f t="shared" si="9"/>
        <v>-78.085367914059972</v>
      </c>
      <c r="AW11">
        <v>8</v>
      </c>
      <c r="AX11">
        <f>IF(Z11&gt;0, (R11*SUMPRODUCT(K11:$K$98, X11:$X$98)-K11*$AZ$3)/Z11, 0)</f>
        <v>626.412127525541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1.3729930000000001E-3</v>
      </c>
      <c r="Q12" s="4">
        <f t="shared" si="21"/>
        <v>12.5</v>
      </c>
      <c r="R12">
        <f t="shared" si="0"/>
        <v>100000</v>
      </c>
      <c r="S12">
        <f t="shared" si="1"/>
        <v>639.53114825539694</v>
      </c>
      <c r="U12">
        <f t="shared" si="13"/>
        <v>1.3729930000000001E-3</v>
      </c>
      <c r="V12">
        <f t="shared" si="14"/>
        <v>0.01</v>
      </c>
      <c r="W12">
        <f t="shared" si="15"/>
        <v>0.9136336001478389</v>
      </c>
      <c r="X12">
        <f t="shared" si="16"/>
        <v>1.2544125375677818E-3</v>
      </c>
      <c r="Y12">
        <f t="shared" si="17"/>
        <v>9.1363360014783887E-3</v>
      </c>
      <c r="Z12">
        <f t="shared" si="18"/>
        <v>0.90324285160879281</v>
      </c>
      <c r="AB12">
        <f t="shared" si="19"/>
        <v>572.31116724742719</v>
      </c>
      <c r="AC12">
        <f t="shared" si="2"/>
        <v>577.65193804285036</v>
      </c>
      <c r="AE12">
        <f t="shared" si="3"/>
        <v>0</v>
      </c>
      <c r="AF12">
        <f t="shared" si="4"/>
        <v>0</v>
      </c>
      <c r="AG12">
        <f t="shared" si="4"/>
        <v>-11.290535645109911</v>
      </c>
      <c r="AH12">
        <f t="shared" si="5"/>
        <v>-125.44125375677818</v>
      </c>
      <c r="AI12">
        <f t="shared" si="6"/>
        <v>-136.73178940188808</v>
      </c>
      <c r="AJ12">
        <f t="shared" si="7"/>
        <v>-5.3407707954231682</v>
      </c>
      <c r="AK12">
        <f t="shared" si="22"/>
        <v>1.3163156846690824</v>
      </c>
      <c r="AL12">
        <f t="shared" si="8"/>
        <v>-140.75624451264216</v>
      </c>
      <c r="AN12">
        <f t="shared" si="9"/>
        <v>0</v>
      </c>
      <c r="AO12">
        <f t="shared" si="9"/>
        <v>0</v>
      </c>
      <c r="AP12">
        <f t="shared" si="9"/>
        <v>-6.0010397217066265</v>
      </c>
      <c r="AQ12">
        <f t="shared" si="9"/>
        <v>-66.673359900435287</v>
      </c>
      <c r="AR12">
        <f t="shared" si="9"/>
        <v>-72.674399622141905</v>
      </c>
      <c r="AS12">
        <f t="shared" si="9"/>
        <v>-2.8386764539153204</v>
      </c>
      <c r="AT12">
        <f t="shared" si="9"/>
        <v>0.69963577976266333</v>
      </c>
      <c r="AU12">
        <f t="shared" si="9"/>
        <v>-74.813440296294559</v>
      </c>
      <c r="AW12">
        <v>9</v>
      </c>
      <c r="AX12">
        <f>IF(Z12&gt;0, (R12*SUMPRODUCT(K12:$K$98, X12:$X$98)-K12*$AZ$3)/Z12, 0)</f>
        <v>639.53114825539694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1.420964E-3</v>
      </c>
      <c r="Q13" s="4">
        <f t="shared" si="21"/>
        <v>12.5</v>
      </c>
      <c r="R13">
        <f t="shared" si="0"/>
        <v>100000</v>
      </c>
      <c r="S13">
        <f t="shared" si="1"/>
        <v>650.50115265691875</v>
      </c>
      <c r="U13">
        <f t="shared" si="13"/>
        <v>1.420964E-3</v>
      </c>
      <c r="V13">
        <f t="shared" si="14"/>
        <v>0.01</v>
      </c>
      <c r="W13">
        <f t="shared" si="15"/>
        <v>0.90324285160879281</v>
      </c>
      <c r="X13">
        <f t="shared" si="16"/>
        <v>1.2834755753934367E-3</v>
      </c>
      <c r="Y13">
        <f t="shared" si="17"/>
        <v>9.0324285160879279E-3</v>
      </c>
      <c r="Z13">
        <f t="shared" si="18"/>
        <v>0.8929269475173115</v>
      </c>
      <c r="AB13">
        <f t="shared" si="19"/>
        <v>577.65193804285036</v>
      </c>
      <c r="AC13">
        <f t="shared" si="2"/>
        <v>580.85000859843512</v>
      </c>
      <c r="AE13">
        <f t="shared" si="3"/>
        <v>0</v>
      </c>
      <c r="AF13">
        <f t="shared" si="4"/>
        <v>0</v>
      </c>
      <c r="AG13">
        <f t="shared" si="4"/>
        <v>-11.161586843966393</v>
      </c>
      <c r="AH13">
        <f t="shared" si="5"/>
        <v>-128.34755753934368</v>
      </c>
      <c r="AI13">
        <f t="shared" si="6"/>
        <v>-139.50914438331009</v>
      </c>
      <c r="AJ13">
        <f t="shared" si="7"/>
        <v>-3.1980705555847635</v>
      </c>
      <c r="AK13">
        <f t="shared" si="22"/>
        <v>1.1553038760857008</v>
      </c>
      <c r="AL13">
        <f t="shared" si="8"/>
        <v>-141.55191106280915</v>
      </c>
      <c r="AN13">
        <f t="shared" si="9"/>
        <v>0</v>
      </c>
      <c r="AO13">
        <f t="shared" si="9"/>
        <v>0</v>
      </c>
      <c r="AP13">
        <f t="shared" si="9"/>
        <v>-5.6392605162380649</v>
      </c>
      <c r="AQ13">
        <f t="shared" si="9"/>
        <v>-64.846094350685433</v>
      </c>
      <c r="AR13">
        <f t="shared" si="9"/>
        <v>-70.485354866923501</v>
      </c>
      <c r="AS13">
        <f t="shared" si="9"/>
        <v>-1.6157875456572481</v>
      </c>
      <c r="AT13">
        <f t="shared" si="9"/>
        <v>0.58370369945996747</v>
      </c>
      <c r="AU13">
        <f t="shared" si="9"/>
        <v>-71.517438713120782</v>
      </c>
      <c r="AW13">
        <v>10</v>
      </c>
      <c r="AX13">
        <f>IF(Z13&gt;0, (R13*SUMPRODUCT(K13:$K$98, X13:$X$98)-K13*$AZ$3)/Z13, 0)</f>
        <v>650.50115265691875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1.47693E-3</v>
      </c>
      <c r="Q14" s="4">
        <f t="shared" si="21"/>
        <v>12.5</v>
      </c>
      <c r="R14">
        <f t="shared" si="0"/>
        <v>100000</v>
      </c>
      <c r="S14">
        <f t="shared" si="1"/>
        <v>747.68954269856511</v>
      </c>
      <c r="U14">
        <f t="shared" si="13"/>
        <v>1.47693E-3</v>
      </c>
      <c r="V14">
        <f t="shared" si="14"/>
        <v>0.01</v>
      </c>
      <c r="W14">
        <f t="shared" si="15"/>
        <v>0.8929269475173115</v>
      </c>
      <c r="X14">
        <f t="shared" si="16"/>
        <v>1.318790596596743E-3</v>
      </c>
      <c r="Y14">
        <f t="shared" si="17"/>
        <v>8.9292694751731145E-3</v>
      </c>
      <c r="Z14">
        <f t="shared" si="18"/>
        <v>0.88267888744554157</v>
      </c>
      <c r="AB14">
        <f t="shared" si="19"/>
        <v>580.85000859843512</v>
      </c>
      <c r="AC14">
        <f t="shared" si="2"/>
        <v>659.96977370383524</v>
      </c>
      <c r="AE14">
        <f t="shared" si="3"/>
        <v>0</v>
      </c>
      <c r="AF14">
        <f t="shared" si="4"/>
        <v>0</v>
      </c>
      <c r="AG14">
        <f t="shared" si="4"/>
        <v>-11.03348609306927</v>
      </c>
      <c r="AH14">
        <f t="shared" si="5"/>
        <v>-131.87905965967428</v>
      </c>
      <c r="AI14">
        <f t="shared" si="6"/>
        <v>-142.91254575274354</v>
      </c>
      <c r="AJ14">
        <f t="shared" si="7"/>
        <v>-79.11976510540012</v>
      </c>
      <c r="AK14">
        <f t="shared" si="22"/>
        <v>40.659500601890464</v>
      </c>
      <c r="AL14">
        <f t="shared" si="8"/>
        <v>-181.37281025625319</v>
      </c>
      <c r="AN14">
        <f t="shared" si="9"/>
        <v>0</v>
      </c>
      <c r="AO14">
        <f t="shared" si="9"/>
        <v>0</v>
      </c>
      <c r="AP14">
        <f t="shared" si="9"/>
        <v>-4.9772670696798533</v>
      </c>
      <c r="AQ14">
        <f t="shared" si="9"/>
        <v>-59.491378816053462</v>
      </c>
      <c r="AR14">
        <f t="shared" si="9"/>
        <v>-64.468645885733309</v>
      </c>
      <c r="AS14">
        <f t="shared" si="9"/>
        <v>-35.691366998439449</v>
      </c>
      <c r="AT14">
        <f t="shared" si="9"/>
        <v>18.341727329727561</v>
      </c>
      <c r="AU14">
        <f t="shared" si="9"/>
        <v>-81.818285554445197</v>
      </c>
      <c r="AW14">
        <v>11</v>
      </c>
      <c r="AX14">
        <f>IF(Z14&gt;0, (R14*SUMPRODUCT(K14:$K$98, X14:$X$98)-K14*$AZ$3)/Z14, 0)</f>
        <v>747.68954269856511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1.553883E-3</v>
      </c>
      <c r="Q15" s="4">
        <f t="shared" si="21"/>
        <v>12.5</v>
      </c>
      <c r="R15">
        <f t="shared" si="0"/>
        <v>100000</v>
      </c>
      <c r="S15">
        <f t="shared" si="1"/>
        <v>835.57090969636715</v>
      </c>
      <c r="U15">
        <f t="shared" si="13"/>
        <v>1.553883E-3</v>
      </c>
      <c r="V15">
        <f t="shared" si="14"/>
        <v>0.01</v>
      </c>
      <c r="W15">
        <f t="shared" si="15"/>
        <v>0.88267888744554157</v>
      </c>
      <c r="X15">
        <f t="shared" si="16"/>
        <v>1.3715797176605405E-3</v>
      </c>
      <c r="Y15">
        <f t="shared" si="17"/>
        <v>8.8267888744554164E-3</v>
      </c>
      <c r="Z15">
        <f t="shared" si="18"/>
        <v>0.87248051885342559</v>
      </c>
      <c r="AB15">
        <f t="shared" si="19"/>
        <v>659.96977370383524</v>
      </c>
      <c r="AC15">
        <f t="shared" si="2"/>
        <v>729.01934083071524</v>
      </c>
      <c r="AE15">
        <f t="shared" si="3"/>
        <v>0</v>
      </c>
      <c r="AF15">
        <f t="shared" si="4"/>
        <v>0</v>
      </c>
      <c r="AG15">
        <f t="shared" si="4"/>
        <v>-10.90600648566782</v>
      </c>
      <c r="AH15">
        <f t="shared" si="5"/>
        <v>-137.15797176605406</v>
      </c>
      <c r="AI15">
        <f t="shared" si="6"/>
        <v>-148.06397825172189</v>
      </c>
      <c r="AJ15">
        <f t="shared" si="7"/>
        <v>-69.049567126879992</v>
      </c>
      <c r="AK15">
        <f t="shared" si="22"/>
        <v>46.197884159268469</v>
      </c>
      <c r="AL15">
        <f t="shared" si="8"/>
        <v>-170.9156612193334</v>
      </c>
      <c r="AN15">
        <f t="shared" si="9"/>
        <v>0</v>
      </c>
      <c r="AO15">
        <f t="shared" si="9"/>
        <v>0</v>
      </c>
      <c r="AP15">
        <f t="shared" si="9"/>
        <v>-4.392643132408053</v>
      </c>
      <c r="AQ15">
        <f t="shared" si="9"/>
        <v>-55.243504900252432</v>
      </c>
      <c r="AR15">
        <f t="shared" si="9"/>
        <v>-59.636148032660486</v>
      </c>
      <c r="AS15">
        <f t="shared" si="9"/>
        <v>-27.811289791018801</v>
      </c>
      <c r="AT15">
        <f t="shared" si="9"/>
        <v>18.607252696087787</v>
      </c>
      <c r="AU15">
        <f t="shared" si="9"/>
        <v>-68.840185127591496</v>
      </c>
      <c r="AW15">
        <v>12</v>
      </c>
      <c r="AX15">
        <f>IF(Z15&gt;0, (R15*SUMPRODUCT(K15:$K$98, X15:$X$98)-K15*$AZ$3)/Z15, 0)</f>
        <v>835.57090969636715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1.6428289999999999E-3</v>
      </c>
      <c r="Q16" s="4">
        <f t="shared" si="21"/>
        <v>12.5</v>
      </c>
      <c r="R16">
        <f t="shared" si="0"/>
        <v>100000</v>
      </c>
      <c r="S16">
        <f t="shared" si="1"/>
        <v>914.44285613152397</v>
      </c>
      <c r="U16">
        <f t="shared" si="13"/>
        <v>1.6428289999999999E-3</v>
      </c>
      <c r="V16">
        <f t="shared" si="14"/>
        <v>0.01</v>
      </c>
      <c r="W16">
        <f t="shared" si="15"/>
        <v>0.87248051885342559</v>
      </c>
      <c r="X16">
        <f t="shared" si="16"/>
        <v>1.4333362983074542E-3</v>
      </c>
      <c r="Y16">
        <f t="shared" si="17"/>
        <v>8.7248051885342563E-3</v>
      </c>
      <c r="Z16">
        <f t="shared" si="18"/>
        <v>0.8623223773665839</v>
      </c>
      <c r="AB16">
        <f t="shared" si="19"/>
        <v>729.01934083071524</v>
      </c>
      <c r="AC16">
        <f t="shared" si="2"/>
        <v>788.54453766522477</v>
      </c>
      <c r="AE16">
        <f t="shared" si="3"/>
        <v>0</v>
      </c>
      <c r="AF16">
        <f t="shared" si="4"/>
        <v>0</v>
      </c>
      <c r="AG16">
        <f t="shared" si="4"/>
        <v>-10.779029717082299</v>
      </c>
      <c r="AH16">
        <f t="shared" si="5"/>
        <v>-143.33362983074542</v>
      </c>
      <c r="AI16">
        <f t="shared" si="6"/>
        <v>-154.11265954782772</v>
      </c>
      <c r="AJ16">
        <f t="shared" si="7"/>
        <v>-59.525196834509529</v>
      </c>
      <c r="AK16">
        <f t="shared" si="22"/>
        <v>51.031353858150069</v>
      </c>
      <c r="AL16">
        <f t="shared" si="8"/>
        <v>-162.60650252418719</v>
      </c>
      <c r="AN16">
        <f t="shared" si="9"/>
        <v>0</v>
      </c>
      <c r="AO16">
        <f t="shared" si="9"/>
        <v>0</v>
      </c>
      <c r="AP16">
        <f t="shared" si="9"/>
        <v>-3.8763395888923227</v>
      </c>
      <c r="AQ16">
        <f t="shared" si="9"/>
        <v>-51.545439461219914</v>
      </c>
      <c r="AR16">
        <f t="shared" si="9"/>
        <v>-55.421779050112235</v>
      </c>
      <c r="AS16">
        <f t="shared" si="9"/>
        <v>-21.406368020355977</v>
      </c>
      <c r="AT16">
        <f t="shared" si="9"/>
        <v>18.351824090588483</v>
      </c>
      <c r="AU16">
        <f t="shared" si="9"/>
        <v>-58.47632297987974</v>
      </c>
      <c r="AW16">
        <v>13</v>
      </c>
      <c r="AX16">
        <f>IF(Z16&gt;0, (R16*SUMPRODUCT(K16:$K$98, X16:$X$98)-K16*$AZ$3)/Z16, 0)</f>
        <v>914.44285613152397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1.733774E-3</v>
      </c>
      <c r="Q17" s="4">
        <f t="shared" si="21"/>
        <v>12.5</v>
      </c>
      <c r="R17">
        <f t="shared" si="0"/>
        <v>100000</v>
      </c>
      <c r="S17">
        <f t="shared" si="1"/>
        <v>985.05882754157926</v>
      </c>
      <c r="U17">
        <f t="shared" si="13"/>
        <v>1.733774E-3</v>
      </c>
      <c r="V17">
        <f t="shared" si="14"/>
        <v>0.01</v>
      </c>
      <c r="W17">
        <f t="shared" si="15"/>
        <v>0.8623223773665839</v>
      </c>
      <c r="X17">
        <f t="shared" si="16"/>
        <v>1.4950721174963716E-3</v>
      </c>
      <c r="Y17">
        <f t="shared" si="17"/>
        <v>8.623223773665839E-3</v>
      </c>
      <c r="Z17">
        <f t="shared" si="18"/>
        <v>0.8522040814754217</v>
      </c>
      <c r="AB17">
        <f t="shared" si="19"/>
        <v>788.54453766522477</v>
      </c>
      <c r="AC17">
        <f t="shared" si="2"/>
        <v>839.47115332432736</v>
      </c>
      <c r="AE17">
        <f t="shared" si="3"/>
        <v>0</v>
      </c>
      <c r="AF17">
        <f t="shared" si="4"/>
        <v>0</v>
      </c>
      <c r="AG17">
        <f t="shared" si="4"/>
        <v>-10.652551018442772</v>
      </c>
      <c r="AH17">
        <f t="shared" si="5"/>
        <v>-149.50721174963715</v>
      </c>
      <c r="AI17">
        <f t="shared" si="6"/>
        <v>-160.15976276807993</v>
      </c>
      <c r="AJ17">
        <f t="shared" si="7"/>
        <v>-50.926615659102595</v>
      </c>
      <c r="AK17">
        <f t="shared" si="22"/>
        <v>55.19811763656574</v>
      </c>
      <c r="AL17">
        <f t="shared" si="8"/>
        <v>-155.88826079061678</v>
      </c>
      <c r="AN17">
        <f t="shared" si="9"/>
        <v>0</v>
      </c>
      <c r="AO17">
        <f t="shared" si="9"/>
        <v>0</v>
      </c>
      <c r="AP17">
        <f t="shared" si="9"/>
        <v>-3.4204066930437564</v>
      </c>
      <c r="AQ17">
        <f t="shared" si="9"/>
        <v>-48.004977102801412</v>
      </c>
      <c r="AR17">
        <f t="shared" si="9"/>
        <v>-51.425383795845171</v>
      </c>
      <c r="AS17">
        <f t="shared" si="9"/>
        <v>-16.351927041033331</v>
      </c>
      <c r="AT17">
        <f t="shared" si="9"/>
        <v>17.723455225011968</v>
      </c>
      <c r="AU17">
        <f t="shared" si="9"/>
        <v>-50.053855611866531</v>
      </c>
      <c r="AW17">
        <v>14</v>
      </c>
      <c r="AX17">
        <f>IF(Z17&gt;0, (R17*SUMPRODUCT(K17:$K$98, X17:$X$98)-K17*$AZ$3)/Z17, 0)</f>
        <v>985.05882754157926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1.8297159999999999E-3</v>
      </c>
      <c r="Q18" s="4">
        <f t="shared" si="21"/>
        <v>12.5</v>
      </c>
      <c r="R18">
        <f t="shared" si="0"/>
        <v>100000</v>
      </c>
      <c r="S18">
        <f t="shared" si="1"/>
        <v>1048.4921389421852</v>
      </c>
      <c r="U18">
        <f t="shared" si="13"/>
        <v>1.8297159999999999E-3</v>
      </c>
      <c r="V18">
        <f t="shared" si="14"/>
        <v>0.01</v>
      </c>
      <c r="W18">
        <f t="shared" si="15"/>
        <v>0.8522040814754217</v>
      </c>
      <c r="X18">
        <f t="shared" si="16"/>
        <v>1.5592914431408827E-3</v>
      </c>
      <c r="Y18">
        <f t="shared" si="17"/>
        <v>8.522040814754217E-3</v>
      </c>
      <c r="Z18">
        <f t="shared" si="18"/>
        <v>0.8421227492175265</v>
      </c>
      <c r="AB18">
        <f t="shared" si="19"/>
        <v>839.47115332432736</v>
      </c>
      <c r="AC18">
        <f t="shared" si="2"/>
        <v>882.9590825789578</v>
      </c>
      <c r="AE18">
        <f t="shared" si="3"/>
        <v>0</v>
      </c>
      <c r="AF18">
        <f t="shared" si="4"/>
        <v>0</v>
      </c>
      <c r="AG18">
        <f t="shared" si="4"/>
        <v>-10.526534365219081</v>
      </c>
      <c r="AH18">
        <f t="shared" si="5"/>
        <v>-155.92914431408826</v>
      </c>
      <c r="AI18">
        <f t="shared" si="6"/>
        <v>-166.45567867930734</v>
      </c>
      <c r="AJ18">
        <f t="shared" si="7"/>
        <v>-43.487929254630444</v>
      </c>
      <c r="AK18">
        <f t="shared" si="22"/>
        <v>58.762980732702921</v>
      </c>
      <c r="AL18">
        <f t="shared" si="8"/>
        <v>-151.18062720123487</v>
      </c>
      <c r="AN18">
        <f t="shared" si="9"/>
        <v>0</v>
      </c>
      <c r="AO18">
        <f t="shared" si="9"/>
        <v>0</v>
      </c>
      <c r="AP18">
        <f t="shared" si="9"/>
        <v>-3.0178073689826328</v>
      </c>
      <c r="AQ18">
        <f t="shared" si="9"/>
        <v>-44.702663234066065</v>
      </c>
      <c r="AR18">
        <f t="shared" si="9"/>
        <v>-47.720470603048696</v>
      </c>
      <c r="AS18">
        <f t="shared" si="9"/>
        <v>-12.467369488674803</v>
      </c>
      <c r="AT18">
        <f t="shared" si="9"/>
        <v>16.846509033825264</v>
      </c>
      <c r="AU18">
        <f t="shared" si="9"/>
        <v>-43.341331057898238</v>
      </c>
      <c r="AW18">
        <v>15</v>
      </c>
      <c r="AX18">
        <f>IF(Z18&gt;0, (R18*SUMPRODUCT(K18:$K$98, X18:$X$98)-K18*$AZ$3)/Z18, 0)</f>
        <v>1048.4921389421852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1.940649E-3</v>
      </c>
      <c r="Q19" s="4">
        <f t="shared" si="21"/>
        <v>12.5</v>
      </c>
      <c r="R19">
        <f t="shared" si="0"/>
        <v>100000</v>
      </c>
      <c r="S19">
        <f t="shared" si="1"/>
        <v>1105.615569543982</v>
      </c>
      <c r="U19">
        <f t="shared" si="13"/>
        <v>1.940649E-3</v>
      </c>
      <c r="V19">
        <f t="shared" si="14"/>
        <v>0.01</v>
      </c>
      <c r="W19">
        <f t="shared" si="15"/>
        <v>0.8421227492175265</v>
      </c>
      <c r="X19">
        <f t="shared" si="16"/>
        <v>1.6342646711462437E-3</v>
      </c>
      <c r="Y19">
        <f t="shared" si="17"/>
        <v>8.4212274921752657E-3</v>
      </c>
      <c r="Z19">
        <f t="shared" si="18"/>
        <v>0.83206725705420503</v>
      </c>
      <c r="AB19">
        <f t="shared" si="19"/>
        <v>882.9590825789578</v>
      </c>
      <c r="AC19">
        <f t="shared" si="2"/>
        <v>919.94651430688384</v>
      </c>
      <c r="AE19">
        <f t="shared" si="3"/>
        <v>0</v>
      </c>
      <c r="AF19">
        <f t="shared" si="4"/>
        <v>0</v>
      </c>
      <c r="AG19">
        <f t="shared" si="4"/>
        <v>-10.400840713177564</v>
      </c>
      <c r="AH19">
        <f t="shared" si="5"/>
        <v>-163.42646711462436</v>
      </c>
      <c r="AI19">
        <f t="shared" si="6"/>
        <v>-173.82730782780192</v>
      </c>
      <c r="AJ19">
        <f t="shared" si="7"/>
        <v>-36.987431727926037</v>
      </c>
      <c r="AK19">
        <f t="shared" si="22"/>
        <v>61.807135780527055</v>
      </c>
      <c r="AL19">
        <f t="shared" si="8"/>
        <v>-149.00760377520089</v>
      </c>
      <c r="AN19">
        <f t="shared" si="9"/>
        <v>0</v>
      </c>
      <c r="AO19">
        <f t="shared" si="9"/>
        <v>0</v>
      </c>
      <c r="AP19">
        <f t="shared" si="9"/>
        <v>-2.6622971343214266</v>
      </c>
      <c r="AQ19">
        <f t="shared" si="9"/>
        <v>-41.832177520062693</v>
      </c>
      <c r="AR19">
        <f t="shared" si="9"/>
        <v>-44.494474654384121</v>
      </c>
      <c r="AS19">
        <f t="shared" si="9"/>
        <v>-9.4676513380698477</v>
      </c>
      <c r="AT19">
        <f t="shared" si="9"/>
        <v>15.820736516100446</v>
      </c>
      <c r="AU19">
        <f t="shared" si="9"/>
        <v>-38.141389476353517</v>
      </c>
      <c r="AW19">
        <v>16</v>
      </c>
      <c r="AX19">
        <f>IF(Z19&gt;0, (R19*SUMPRODUCT(K19:$K$98, X19:$X$98)-K19*$AZ$3)/Z19, 0)</f>
        <v>1105.615569543982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2.0505829999999999E-3</v>
      </c>
      <c r="Q20" s="4">
        <f t="shared" si="21"/>
        <v>12.5</v>
      </c>
      <c r="R20">
        <f t="shared" si="0"/>
        <v>100000</v>
      </c>
      <c r="S20">
        <f t="shared" si="1"/>
        <v>1156.9406638691178</v>
      </c>
      <c r="U20">
        <f t="shared" si="13"/>
        <v>2.0505829999999999E-3</v>
      </c>
      <c r="V20">
        <f t="shared" si="14"/>
        <v>0.01</v>
      </c>
      <c r="W20">
        <f t="shared" si="15"/>
        <v>0.83206725705420503</v>
      </c>
      <c r="X20">
        <f t="shared" si="16"/>
        <v>1.7062229721719828E-3</v>
      </c>
      <c r="Y20">
        <f t="shared" si="17"/>
        <v>8.3206725705420505E-3</v>
      </c>
      <c r="Z20">
        <f t="shared" si="18"/>
        <v>0.82204036151149107</v>
      </c>
      <c r="AB20">
        <f t="shared" si="19"/>
        <v>919.94651430688384</v>
      </c>
      <c r="AC20">
        <f t="shared" si="2"/>
        <v>951.05192157431406</v>
      </c>
      <c r="AE20">
        <f t="shared" si="3"/>
        <v>0</v>
      </c>
      <c r="AF20">
        <f t="shared" si="4"/>
        <v>0</v>
      </c>
      <c r="AG20">
        <f t="shared" si="4"/>
        <v>-10.275504518893639</v>
      </c>
      <c r="AH20">
        <f t="shared" si="5"/>
        <v>-170.62229721719828</v>
      </c>
      <c r="AI20">
        <f t="shared" si="6"/>
        <v>-180.89780173609191</v>
      </c>
      <c r="AJ20">
        <f t="shared" si="7"/>
        <v>-31.105407267430223</v>
      </c>
      <c r="AK20">
        <f t="shared" si="22"/>
        <v>64.396256001481873</v>
      </c>
      <c r="AL20">
        <f t="shared" si="8"/>
        <v>-147.60695300204026</v>
      </c>
      <c r="AN20">
        <f t="shared" si="9"/>
        <v>0</v>
      </c>
      <c r="AO20">
        <f t="shared" si="9"/>
        <v>0</v>
      </c>
      <c r="AP20">
        <f t="shared" si="9"/>
        <v>-2.3484061622621644</v>
      </c>
      <c r="AQ20">
        <f t="shared" si="9"/>
        <v>-38.994723175630234</v>
      </c>
      <c r="AR20">
        <f t="shared" si="9"/>
        <v>-41.3431293378924</v>
      </c>
      <c r="AS20">
        <f t="shared" si="9"/>
        <v>-7.1089580051464498</v>
      </c>
      <c r="AT20">
        <f t="shared" si="9"/>
        <v>14.717385812290477</v>
      </c>
      <c r="AU20">
        <f t="shared" si="9"/>
        <v>-33.734701530748374</v>
      </c>
      <c r="AW20">
        <v>17</v>
      </c>
      <c r="AX20">
        <f>IF(Z20&gt;0, (R20*SUMPRODUCT(K20:$K$98, X20:$X$98)-K20*$AZ$3)/Z20, 0)</f>
        <v>1156.9406638691178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2.1765069999999998E-3</v>
      </c>
      <c r="Q21" s="4">
        <f t="shared" si="21"/>
        <v>12.5</v>
      </c>
      <c r="R21">
        <f t="shared" si="0"/>
        <v>100000</v>
      </c>
      <c r="S21">
        <f t="shared" si="1"/>
        <v>1203.378079338635</v>
      </c>
      <c r="U21">
        <f t="shared" si="13"/>
        <v>2.1765069999999998E-3</v>
      </c>
      <c r="V21">
        <f t="shared" si="14"/>
        <v>0.01</v>
      </c>
      <c r="W21">
        <f t="shared" si="15"/>
        <v>0.82204036151149107</v>
      </c>
      <c r="X21">
        <f t="shared" si="16"/>
        <v>1.7891766011122908E-3</v>
      </c>
      <c r="Y21">
        <f t="shared" si="17"/>
        <v>8.2204036151149115E-3</v>
      </c>
      <c r="Z21">
        <f t="shared" si="18"/>
        <v>0.81203078129526385</v>
      </c>
      <c r="AB21">
        <f t="shared" si="19"/>
        <v>951.05192157431406</v>
      </c>
      <c r="AC21">
        <f t="shared" si="2"/>
        <v>977.18004195894571</v>
      </c>
      <c r="AE21">
        <f t="shared" si="3"/>
        <v>0</v>
      </c>
      <c r="AF21">
        <f t="shared" si="4"/>
        <v>0</v>
      </c>
      <c r="AG21">
        <f t="shared" si="4"/>
        <v>-10.150384766190799</v>
      </c>
      <c r="AH21">
        <f t="shared" si="5"/>
        <v>-178.91766011122908</v>
      </c>
      <c r="AI21">
        <f t="shared" si="6"/>
        <v>-189.06804487741988</v>
      </c>
      <c r="AJ21">
        <f t="shared" si="7"/>
        <v>-26.128120384631643</v>
      </c>
      <c r="AK21">
        <f t="shared" si="22"/>
        <v>66.573634510201984</v>
      </c>
      <c r="AL21">
        <f t="shared" si="8"/>
        <v>-148.62253075184952</v>
      </c>
      <c r="AN21">
        <f t="shared" si="9"/>
        <v>0</v>
      </c>
      <c r="AO21">
        <f t="shared" si="9"/>
        <v>0</v>
      </c>
      <c r="AP21">
        <f t="shared" si="9"/>
        <v>-2.0712596233826215</v>
      </c>
      <c r="AQ21">
        <f t="shared" si="9"/>
        <v>-36.50944607861954</v>
      </c>
      <c r="AR21">
        <f t="shared" si="9"/>
        <v>-38.580705702002163</v>
      </c>
      <c r="AS21">
        <f t="shared" si="9"/>
        <v>-5.3316324488334832</v>
      </c>
      <c r="AT21">
        <f t="shared" si="9"/>
        <v>13.584832922009577</v>
      </c>
      <c r="AU21">
        <f t="shared" si="9"/>
        <v>-30.327505228826066</v>
      </c>
      <c r="AW21">
        <v>18</v>
      </c>
      <c r="AX21">
        <f>IF(Z21&gt;0, (R21*SUMPRODUCT(K21:$K$98, X21:$X$98)-K21*$AZ$3)/Z21, 0)</f>
        <v>1203.378079338635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2.312424E-3</v>
      </c>
      <c r="Q22" s="4">
        <f t="shared" si="21"/>
        <v>12.5</v>
      </c>
      <c r="R22">
        <f t="shared" si="0"/>
        <v>100000</v>
      </c>
      <c r="S22">
        <f t="shared" si="1"/>
        <v>1245.3556749777561</v>
      </c>
      <c r="U22">
        <f t="shared" si="13"/>
        <v>2.312424E-3</v>
      </c>
      <c r="V22">
        <f t="shared" si="14"/>
        <v>0.01</v>
      </c>
      <c r="W22">
        <f t="shared" si="15"/>
        <v>0.81203078129526385</v>
      </c>
      <c r="X22">
        <f t="shared" si="16"/>
        <v>1.8777594674059192E-3</v>
      </c>
      <c r="Y22">
        <f t="shared" si="17"/>
        <v>8.1203078129526395E-3</v>
      </c>
      <c r="Z22">
        <f t="shared" si="18"/>
        <v>0.80203271401490539</v>
      </c>
      <c r="AB22">
        <f t="shared" si="19"/>
        <v>977.18004195894571</v>
      </c>
      <c r="AC22">
        <f t="shared" si="2"/>
        <v>998.81599191627413</v>
      </c>
      <c r="AE22">
        <f t="shared" si="3"/>
        <v>0</v>
      </c>
      <c r="AF22">
        <f t="shared" si="4"/>
        <v>0</v>
      </c>
      <c r="AG22">
        <f t="shared" si="4"/>
        <v>-10.025408925186317</v>
      </c>
      <c r="AH22">
        <f t="shared" si="5"/>
        <v>-187.77594674059193</v>
      </c>
      <c r="AI22">
        <f t="shared" si="6"/>
        <v>-197.80135566577826</v>
      </c>
      <c r="AJ22">
        <f t="shared" si="7"/>
        <v>-21.635949957328421</v>
      </c>
      <c r="AK22">
        <f t="shared" si="22"/>
        <v>68.402602937126204</v>
      </c>
      <c r="AL22">
        <f t="shared" si="8"/>
        <v>-151.03470268598048</v>
      </c>
      <c r="AN22">
        <f t="shared" si="9"/>
        <v>0</v>
      </c>
      <c r="AO22">
        <f t="shared" si="9"/>
        <v>0</v>
      </c>
      <c r="AP22">
        <f t="shared" si="9"/>
        <v>-1.8265691041834413</v>
      </c>
      <c r="AQ22">
        <f t="shared" si="9"/>
        <v>-34.211646166720961</v>
      </c>
      <c r="AR22">
        <f t="shared" si="9"/>
        <v>-36.038215270904402</v>
      </c>
      <c r="AS22">
        <f t="shared" si="9"/>
        <v>-3.9419397280077217</v>
      </c>
      <c r="AT22">
        <f t="shared" si="9"/>
        <v>12.462542136989216</v>
      </c>
      <c r="AU22">
        <f t="shared" si="9"/>
        <v>-27.51761286192291</v>
      </c>
      <c r="AW22">
        <v>19</v>
      </c>
      <c r="AX22">
        <f>IF(Z22&gt;0, (R22*SUMPRODUCT(K22:$K$98, X22:$X$98)-K22*$AZ$3)/Z22, 0)</f>
        <v>1245.3556749777561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2.4603350000000001E-3</v>
      </c>
      <c r="Q23" s="4">
        <f t="shared" si="21"/>
        <v>12.5</v>
      </c>
      <c r="R23">
        <f t="shared" si="0"/>
        <v>100000</v>
      </c>
      <c r="S23">
        <f t="shared" si="1"/>
        <v>1283.4213048140175</v>
      </c>
      <c r="U23">
        <f t="shared" si="13"/>
        <v>2.4603350000000001E-3</v>
      </c>
      <c r="V23">
        <f t="shared" si="14"/>
        <v>0.01</v>
      </c>
      <c r="W23">
        <f t="shared" si="15"/>
        <v>0.80203271401490539</v>
      </c>
      <c r="X23">
        <f t="shared" si="16"/>
        <v>1.9732691574358622E-3</v>
      </c>
      <c r="Y23">
        <f t="shared" si="17"/>
        <v>8.0203271401490545E-3</v>
      </c>
      <c r="Z23">
        <f t="shared" si="18"/>
        <v>0.79203911771732038</v>
      </c>
      <c r="AB23">
        <f t="shared" si="19"/>
        <v>998.81599191627413</v>
      </c>
      <c r="AC23">
        <f t="shared" si="2"/>
        <v>1016.5198779245065</v>
      </c>
      <c r="AE23">
        <f t="shared" si="3"/>
        <v>0</v>
      </c>
      <c r="AF23">
        <f t="shared" si="4"/>
        <v>0</v>
      </c>
      <c r="AG23">
        <f t="shared" si="4"/>
        <v>-9.9004889714665048</v>
      </c>
      <c r="AH23">
        <f t="shared" si="5"/>
        <v>-197.32691574358623</v>
      </c>
      <c r="AI23">
        <f t="shared" si="6"/>
        <v>-207.22740471505273</v>
      </c>
      <c r="AJ23">
        <f t="shared" si="7"/>
        <v>-17.703886008232416</v>
      </c>
      <c r="AK23">
        <f t="shared" si="22"/>
        <v>69.917119434139195</v>
      </c>
      <c r="AL23">
        <f t="shared" si="8"/>
        <v>-155.01417128914596</v>
      </c>
      <c r="AN23">
        <f t="shared" si="9"/>
        <v>0</v>
      </c>
      <c r="AO23">
        <f t="shared" si="9"/>
        <v>0</v>
      </c>
      <c r="AP23">
        <f t="shared" si="9"/>
        <v>-1.6105441439684511</v>
      </c>
      <c r="AQ23">
        <f t="shared" si="9"/>
        <v>-32.099799263865478</v>
      </c>
      <c r="AR23">
        <f t="shared" si="9"/>
        <v>-33.710343407833925</v>
      </c>
      <c r="AS23">
        <f t="shared" si="9"/>
        <v>-2.8799476488705449</v>
      </c>
      <c r="AT23">
        <f t="shared" si="9"/>
        <v>11.373640998169424</v>
      </c>
      <c r="AU23">
        <f t="shared" si="9"/>
        <v>-25.216650058535048</v>
      </c>
      <c r="AW23">
        <v>20</v>
      </c>
      <c r="AX23">
        <f>IF(Z23&gt;0, (R23*SUMPRODUCT(K23:$K$98, X23:$X$98)-K23*$AZ$3)/Z23, 0)</f>
        <v>1283.4213048140175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2.6172399999999998E-3</v>
      </c>
      <c r="Q24" s="4">
        <f t="shared" si="21"/>
        <v>12.5</v>
      </c>
      <c r="R24">
        <f t="shared" si="0"/>
        <v>100000</v>
      </c>
      <c r="S24">
        <f t="shared" si="1"/>
        <v>1318.047193431197</v>
      </c>
      <c r="U24">
        <f t="shared" si="13"/>
        <v>2.6172399999999998E-3</v>
      </c>
      <c r="V24">
        <f t="shared" si="14"/>
        <v>0.01</v>
      </c>
      <c r="W24">
        <f t="shared" si="15"/>
        <v>0.79203911771732038</v>
      </c>
      <c r="X24">
        <f t="shared" si="16"/>
        <v>2.0729564604544796E-3</v>
      </c>
      <c r="Y24">
        <f t="shared" si="17"/>
        <v>7.9203911771732038E-3</v>
      </c>
      <c r="Z24">
        <f t="shared" si="18"/>
        <v>0.78204577007969267</v>
      </c>
      <c r="AB24">
        <f t="shared" si="19"/>
        <v>1016.5198779245065</v>
      </c>
      <c r="AC24">
        <f t="shared" si="2"/>
        <v>1030.7732323882781</v>
      </c>
      <c r="AE24">
        <f t="shared" si="3"/>
        <v>0</v>
      </c>
      <c r="AF24">
        <f t="shared" si="4"/>
        <v>0</v>
      </c>
      <c r="AG24">
        <f t="shared" si="4"/>
        <v>-9.7755721259961579</v>
      </c>
      <c r="AH24">
        <f t="shared" si="5"/>
        <v>-207.29564604544797</v>
      </c>
      <c r="AI24">
        <f t="shared" si="6"/>
        <v>-217.07121817144412</v>
      </c>
      <c r="AJ24">
        <f t="shared" si="7"/>
        <v>-14.253354463771529</v>
      </c>
      <c r="AK24">
        <f t="shared" si="22"/>
        <v>71.156391454715461</v>
      </c>
      <c r="AL24">
        <f t="shared" si="8"/>
        <v>-160.1681811805002</v>
      </c>
      <c r="AN24">
        <f t="shared" si="9"/>
        <v>0</v>
      </c>
      <c r="AO24">
        <f t="shared" si="9"/>
        <v>0</v>
      </c>
      <c r="AP24">
        <f t="shared" si="9"/>
        <v>-1.4198424303333985</v>
      </c>
      <c r="AQ24">
        <f t="shared" si="9"/>
        <v>-30.108432538285633</v>
      </c>
      <c r="AR24">
        <f t="shared" si="9"/>
        <v>-31.52827496861903</v>
      </c>
      <c r="AS24">
        <f t="shared" si="9"/>
        <v>-2.0702130966255341</v>
      </c>
      <c r="AT24">
        <f t="shared" si="9"/>
        <v>10.335033333562821</v>
      </c>
      <c r="AU24">
        <f t="shared" si="9"/>
        <v>-23.263454731681747</v>
      </c>
      <c r="AW24">
        <v>21</v>
      </c>
      <c r="AX24">
        <f>IF(Z24&gt;0, (R24*SUMPRODUCT(K24:$K$98, X24:$X$98)-K24*$AZ$3)/Z24, 0)</f>
        <v>1318.047193431197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2.8021280000000001E-3</v>
      </c>
      <c r="Q25" s="4">
        <f t="shared" si="21"/>
        <v>12.5</v>
      </c>
      <c r="R25">
        <f t="shared" si="0"/>
        <v>100000</v>
      </c>
      <c r="S25">
        <f t="shared" si="1"/>
        <v>1349.7483947468995</v>
      </c>
      <c r="U25">
        <f t="shared" si="13"/>
        <v>2.8021280000000001E-3</v>
      </c>
      <c r="V25">
        <f t="shared" si="14"/>
        <v>0.01</v>
      </c>
      <c r="W25">
        <f t="shared" si="15"/>
        <v>0.78204577007969267</v>
      </c>
      <c r="X25">
        <f t="shared" si="16"/>
        <v>2.1913923496218691E-3</v>
      </c>
      <c r="Y25">
        <f t="shared" si="17"/>
        <v>7.8204577007969268E-3</v>
      </c>
      <c r="Z25">
        <f t="shared" si="18"/>
        <v>0.77203392002927385</v>
      </c>
      <c r="AB25">
        <f t="shared" si="19"/>
        <v>1030.7732323882781</v>
      </c>
      <c r="AC25">
        <f t="shared" si="2"/>
        <v>1042.0515442496685</v>
      </c>
      <c r="AE25">
        <f t="shared" si="3"/>
        <v>0</v>
      </c>
      <c r="AF25">
        <f t="shared" si="4"/>
        <v>0</v>
      </c>
      <c r="AG25">
        <f t="shared" si="4"/>
        <v>-9.6504240003659234</v>
      </c>
      <c r="AH25">
        <f t="shared" si="5"/>
        <v>-219.13923496218692</v>
      </c>
      <c r="AI25">
        <f t="shared" si="6"/>
        <v>-228.78965896255283</v>
      </c>
      <c r="AJ25">
        <f t="shared" si="7"/>
        <v>-11.278311861390421</v>
      </c>
      <c r="AK25">
        <f t="shared" si="22"/>
        <v>72.154126267179478</v>
      </c>
      <c r="AL25">
        <f t="shared" si="8"/>
        <v>-167.91384455676376</v>
      </c>
      <c r="AN25">
        <f t="shared" si="9"/>
        <v>0</v>
      </c>
      <c r="AO25">
        <f t="shared" si="9"/>
        <v>0</v>
      </c>
      <c r="AP25">
        <f t="shared" si="9"/>
        <v>-1.2514869873218208</v>
      </c>
      <c r="AQ25">
        <f t="shared" si="9"/>
        <v>-28.418430211609039</v>
      </c>
      <c r="AR25">
        <f t="shared" si="9"/>
        <v>-29.669917198930861</v>
      </c>
      <c r="AS25">
        <f t="shared" si="9"/>
        <v>-1.4625948593504552</v>
      </c>
      <c r="AT25">
        <f t="shared" si="9"/>
        <v>9.3570966520773311</v>
      </c>
      <c r="AU25">
        <f t="shared" si="9"/>
        <v>-21.775415406203983</v>
      </c>
      <c r="AW25">
        <v>22</v>
      </c>
      <c r="AX25">
        <f>IF(Z25&gt;0, (R25*SUMPRODUCT(K25:$K$98, X25:$X$98)-K25*$AZ$3)/Z25, 0)</f>
        <v>1349.7483947468995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3.0140000000000002E-3</v>
      </c>
      <c r="Q26" s="4">
        <f t="shared" si="21"/>
        <v>12.5</v>
      </c>
      <c r="R26">
        <f t="shared" si="0"/>
        <v>100000</v>
      </c>
      <c r="S26">
        <f t="shared" si="1"/>
        <v>1378.745331038298</v>
      </c>
      <c r="U26">
        <f t="shared" si="13"/>
        <v>3.0140000000000002E-3</v>
      </c>
      <c r="V26">
        <f t="shared" si="14"/>
        <v>0.01</v>
      </c>
      <c r="W26">
        <f t="shared" si="15"/>
        <v>0.77203392002927385</v>
      </c>
      <c r="X26">
        <f t="shared" si="16"/>
        <v>2.3269102349682317E-3</v>
      </c>
      <c r="Y26">
        <f t="shared" si="17"/>
        <v>7.7203392002927387E-3</v>
      </c>
      <c r="Z26">
        <f t="shared" si="18"/>
        <v>0.76198667059401293</v>
      </c>
      <c r="AB26">
        <f t="shared" si="19"/>
        <v>1042.0515442496685</v>
      </c>
      <c r="AC26">
        <f t="shared" si="2"/>
        <v>1050.5855643949128</v>
      </c>
      <c r="AE26">
        <f t="shared" si="3"/>
        <v>0</v>
      </c>
      <c r="AF26">
        <f t="shared" si="4"/>
        <v>0</v>
      </c>
      <c r="AG26">
        <f t="shared" si="4"/>
        <v>-9.524833382425161</v>
      </c>
      <c r="AH26">
        <f t="shared" si="5"/>
        <v>-232.69102349682316</v>
      </c>
      <c r="AI26">
        <f t="shared" si="6"/>
        <v>-242.21585687924832</v>
      </c>
      <c r="AJ26">
        <f t="shared" si="7"/>
        <v>-8.5340201452443125</v>
      </c>
      <c r="AK26">
        <f t="shared" si="22"/>
        <v>72.943608097476798</v>
      </c>
      <c r="AL26">
        <f t="shared" si="8"/>
        <v>-177.80626892701582</v>
      </c>
      <c r="AN26">
        <f t="shared" si="9"/>
        <v>0</v>
      </c>
      <c r="AO26">
        <f t="shared" si="9"/>
        <v>0</v>
      </c>
      <c r="AP26">
        <f t="shared" si="9"/>
        <v>-1.1028572639900129</v>
      </c>
      <c r="AQ26">
        <f t="shared" si="9"/>
        <v>-26.942726998485487</v>
      </c>
      <c r="AR26">
        <f t="shared" si="9"/>
        <v>-28.045584262475497</v>
      </c>
      <c r="AS26">
        <f t="shared" si="9"/>
        <v>-0.98813341192782245</v>
      </c>
      <c r="AT26">
        <f t="shared" si="9"/>
        <v>8.4459627609213044</v>
      </c>
      <c r="AU26">
        <f t="shared" si="9"/>
        <v>-20.587754913482016</v>
      </c>
      <c r="AW26">
        <v>23</v>
      </c>
      <c r="AX26">
        <f>IF(Z26&gt;0, (R26*SUMPRODUCT(K26:$K$98, X26:$X$98)-K26*$AZ$3)/Z26, 0)</f>
        <v>1378.745331038298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4.6990000000000001E-3</v>
      </c>
      <c r="Q27" s="4">
        <f t="shared" si="21"/>
        <v>12.5</v>
      </c>
      <c r="R27">
        <f t="shared" si="0"/>
        <v>100000</v>
      </c>
      <c r="S27">
        <f t="shared" si="1"/>
        <v>1407.3727733690262</v>
      </c>
      <c r="U27">
        <f t="shared" si="13"/>
        <v>4.6990000000000001E-3</v>
      </c>
      <c r="V27">
        <f t="shared" si="14"/>
        <v>0.01</v>
      </c>
      <c r="W27">
        <f t="shared" si="15"/>
        <v>0.76198667059401293</v>
      </c>
      <c r="X27">
        <f t="shared" si="16"/>
        <v>3.5805753651212669E-3</v>
      </c>
      <c r="Y27">
        <f t="shared" si="17"/>
        <v>7.6198667059401296E-3</v>
      </c>
      <c r="Z27">
        <f t="shared" si="18"/>
        <v>0.75078622852295152</v>
      </c>
      <c r="AB27">
        <f t="shared" si="19"/>
        <v>1050.5855643949128</v>
      </c>
      <c r="AC27">
        <f t="shared" si="2"/>
        <v>1056.6360966436177</v>
      </c>
      <c r="AE27">
        <f t="shared" si="3"/>
        <v>0</v>
      </c>
      <c r="AF27">
        <f t="shared" si="4"/>
        <v>0</v>
      </c>
      <c r="AG27">
        <f t="shared" si="4"/>
        <v>-9.3848278565368943</v>
      </c>
      <c r="AH27">
        <f t="shared" si="5"/>
        <v>-358.05753651212672</v>
      </c>
      <c r="AI27">
        <f t="shared" si="6"/>
        <v>-367.44236436866362</v>
      </c>
      <c r="AJ27">
        <f t="shared" si="7"/>
        <v>-6.0505322487049398</v>
      </c>
      <c r="AK27">
        <f t="shared" si="22"/>
        <v>73.5409895076439</v>
      </c>
      <c r="AL27">
        <f t="shared" si="8"/>
        <v>-299.95190710972463</v>
      </c>
      <c r="AN27">
        <f t="shared" si="9"/>
        <v>0</v>
      </c>
      <c r="AO27">
        <f t="shared" si="9"/>
        <v>0</v>
      </c>
      <c r="AP27">
        <f t="shared" si="9"/>
        <v>-0.97021996880948547</v>
      </c>
      <c r="AQ27">
        <f t="shared" si="9"/>
        <v>-37.016616310636223</v>
      </c>
      <c r="AR27">
        <f t="shared" si="9"/>
        <v>-37.986836279445711</v>
      </c>
      <c r="AS27">
        <f t="shared" si="9"/>
        <v>-0.6255146390916877</v>
      </c>
      <c r="AT27">
        <f t="shared" si="9"/>
        <v>7.6027965176395096</v>
      </c>
      <c r="AU27">
        <f t="shared" si="9"/>
        <v>-31.009554400897887</v>
      </c>
      <c r="AW27">
        <v>24</v>
      </c>
      <c r="AX27">
        <f>IF(Z27&gt;0, (R27*SUMPRODUCT(K27:$K$98, X27:$X$98)-K27*$AZ$3)/Z27, 0)</f>
        <v>1407.3727733690262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6.5490000000000001E-3</v>
      </c>
      <c r="Q28" s="4">
        <f t="shared" si="21"/>
        <v>12.5</v>
      </c>
      <c r="R28">
        <f t="shared" si="0"/>
        <v>100000</v>
      </c>
      <c r="S28">
        <f t="shared" si="1"/>
        <v>1420.8186560137349</v>
      </c>
      <c r="U28">
        <f t="shared" si="13"/>
        <v>6.5490000000000001E-3</v>
      </c>
      <c r="V28">
        <f t="shared" si="14"/>
        <v>0.01</v>
      </c>
      <c r="W28">
        <f t="shared" si="15"/>
        <v>0.75078622852295152</v>
      </c>
      <c r="X28">
        <f t="shared" si="16"/>
        <v>4.9168990105968096E-3</v>
      </c>
      <c r="Y28">
        <f t="shared" si="17"/>
        <v>7.507862285229515E-3</v>
      </c>
      <c r="Z28">
        <f t="shared" si="18"/>
        <v>0.73836146722712526</v>
      </c>
      <c r="AB28">
        <f t="shared" si="19"/>
        <v>1056.6360966436177</v>
      </c>
      <c r="AC28">
        <f t="shared" si="2"/>
        <v>1049.0777475179734</v>
      </c>
      <c r="AE28">
        <f t="shared" si="3"/>
        <v>0</v>
      </c>
      <c r="AF28">
        <f t="shared" si="4"/>
        <v>0</v>
      </c>
      <c r="AG28">
        <f t="shared" si="4"/>
        <v>-9.2295183403390659</v>
      </c>
      <c r="AH28">
        <f t="shared" si="5"/>
        <v>-491.68990105968095</v>
      </c>
      <c r="AI28">
        <f t="shared" si="6"/>
        <v>-500.91941940001999</v>
      </c>
      <c r="AJ28">
        <f t="shared" si="7"/>
        <v>7.5583491256443267</v>
      </c>
      <c r="AK28">
        <f t="shared" si="22"/>
        <v>73.96452676505325</v>
      </c>
      <c r="AL28">
        <f t="shared" si="8"/>
        <v>-419.39654350932244</v>
      </c>
      <c r="AN28">
        <f t="shared" si="9"/>
        <v>0</v>
      </c>
      <c r="AO28">
        <f t="shared" si="9"/>
        <v>0</v>
      </c>
      <c r="AP28">
        <f t="shared" si="9"/>
        <v>-0.85193196298719398</v>
      </c>
      <c r="AQ28">
        <f t="shared" si="9"/>
        <v>-45.385504112380858</v>
      </c>
      <c r="AR28">
        <f t="shared" si="9"/>
        <v>-46.237436075368045</v>
      </c>
      <c r="AS28">
        <f t="shared" si="9"/>
        <v>0.69767445820105012</v>
      </c>
      <c r="AT28">
        <f t="shared" si="9"/>
        <v>6.8273058414070782</v>
      </c>
      <c r="AU28">
        <f t="shared" si="9"/>
        <v>-38.712455775759921</v>
      </c>
      <c r="AW28">
        <v>25</v>
      </c>
      <c r="AX28">
        <f>IF(Z28&gt;0, (R28*SUMPRODUCT(K28:$K$98, X28:$X$98)-K28*$AZ$3)/Z28, 0)</f>
        <v>1420.8186560137349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8.5349999999999992E-3</v>
      </c>
      <c r="Q29" s="4">
        <f t="shared" si="21"/>
        <v>12.5</v>
      </c>
      <c r="R29">
        <f t="shared" si="0"/>
        <v>100000</v>
      </c>
      <c r="S29">
        <f t="shared" si="1"/>
        <v>1421.3170528715891</v>
      </c>
      <c r="U29">
        <f t="shared" si="13"/>
        <v>8.5349999999999992E-3</v>
      </c>
      <c r="V29">
        <f t="shared" si="14"/>
        <v>0.01</v>
      </c>
      <c r="W29">
        <f t="shared" si="15"/>
        <v>0.73836146722712526</v>
      </c>
      <c r="X29">
        <f t="shared" si="16"/>
        <v>6.3019151227835133E-3</v>
      </c>
      <c r="Y29">
        <f t="shared" si="17"/>
        <v>7.3836146722712527E-3</v>
      </c>
      <c r="Z29">
        <f t="shared" si="18"/>
        <v>0.72467593743207048</v>
      </c>
      <c r="AB29">
        <f t="shared" si="19"/>
        <v>1049.0777475179734</v>
      </c>
      <c r="AC29">
        <f t="shared" si="2"/>
        <v>1029.9942676779065</v>
      </c>
      <c r="AE29">
        <f t="shared" si="3"/>
        <v>0</v>
      </c>
      <c r="AF29">
        <f t="shared" si="4"/>
        <v>0</v>
      </c>
      <c r="AG29">
        <f t="shared" si="4"/>
        <v>-9.0584492179008809</v>
      </c>
      <c r="AH29">
        <f t="shared" si="5"/>
        <v>-630.1915122783513</v>
      </c>
      <c r="AI29">
        <f t="shared" si="6"/>
        <v>-639.24996149625213</v>
      </c>
      <c r="AJ29">
        <f t="shared" si="7"/>
        <v>19.083479840066957</v>
      </c>
      <c r="AK29">
        <f t="shared" si="22"/>
        <v>73.435442326258141</v>
      </c>
      <c r="AL29">
        <f t="shared" si="8"/>
        <v>-546.73103932992706</v>
      </c>
      <c r="AN29">
        <f t="shared" si="9"/>
        <v>0</v>
      </c>
      <c r="AO29">
        <f t="shared" si="9"/>
        <v>0</v>
      </c>
      <c r="AP29">
        <f t="shared" si="9"/>
        <v>-0.74655482504752357</v>
      </c>
      <c r="AQ29">
        <f t="shared" si="9"/>
        <v>-51.937423600683566</v>
      </c>
      <c r="AR29">
        <f t="shared" si="9"/>
        <v>-52.683978425731091</v>
      </c>
      <c r="AS29">
        <f t="shared" si="9"/>
        <v>1.5727707481259758</v>
      </c>
      <c r="AT29">
        <f t="shared" si="9"/>
        <v>6.0522041333330394</v>
      </c>
      <c r="AU29">
        <f t="shared" si="9"/>
        <v>-45.059003544272073</v>
      </c>
      <c r="AW29">
        <v>26</v>
      </c>
      <c r="AX29">
        <f>IF(Z29&gt;0, (R29*SUMPRODUCT(K29:$K$98, X29:$X$98)-K29*$AZ$3)/Z29, 0)</f>
        <v>1421.3170528715891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1.0821000000000001E-2</v>
      </c>
      <c r="Q30" s="4">
        <f t="shared" si="21"/>
        <v>12.5</v>
      </c>
      <c r="R30">
        <f t="shared" si="0"/>
        <v>100000</v>
      </c>
      <c r="S30">
        <f t="shared" si="1"/>
        <v>1411.4409444172429</v>
      </c>
      <c r="U30">
        <f t="shared" si="13"/>
        <v>1.0821000000000001E-2</v>
      </c>
      <c r="V30">
        <f t="shared" si="14"/>
        <v>0.01</v>
      </c>
      <c r="W30">
        <f t="shared" si="15"/>
        <v>0.72467593743207048</v>
      </c>
      <c r="X30">
        <f t="shared" si="16"/>
        <v>7.8417183189524349E-3</v>
      </c>
      <c r="Y30">
        <f t="shared" si="17"/>
        <v>7.2467593743207048E-3</v>
      </c>
      <c r="Z30">
        <f t="shared" si="18"/>
        <v>0.70958745973879733</v>
      </c>
      <c r="AB30">
        <f t="shared" si="19"/>
        <v>1029.9942676779065</v>
      </c>
      <c r="AC30">
        <f t="shared" si="2"/>
        <v>1001.5407943203604</v>
      </c>
      <c r="AE30">
        <f t="shared" si="3"/>
        <v>0</v>
      </c>
      <c r="AF30">
        <f t="shared" si="4"/>
        <v>0</v>
      </c>
      <c r="AG30">
        <f t="shared" si="4"/>
        <v>-8.8698432467349662</v>
      </c>
      <c r="AH30">
        <f t="shared" si="5"/>
        <v>-784.17183189524349</v>
      </c>
      <c r="AI30">
        <f t="shared" si="6"/>
        <v>-793.04167514197843</v>
      </c>
      <c r="AJ30">
        <f t="shared" si="7"/>
        <v>28.453473357546045</v>
      </c>
      <c r="AK30">
        <f t="shared" si="22"/>
        <v>72.099598737453462</v>
      </c>
      <c r="AL30">
        <f t="shared" si="8"/>
        <v>-692.48860304697894</v>
      </c>
      <c r="AN30">
        <f t="shared" si="9"/>
        <v>0</v>
      </c>
      <c r="AO30">
        <f t="shared" si="9"/>
        <v>0</v>
      </c>
      <c r="AP30">
        <f t="shared" si="9"/>
        <v>-0.65268822056715081</v>
      </c>
      <c r="AQ30">
        <f t="shared" si="9"/>
        <v>-57.703355441708936</v>
      </c>
      <c r="AR30">
        <f t="shared" si="9"/>
        <v>-58.356043662276086</v>
      </c>
      <c r="AS30">
        <f t="shared" si="9"/>
        <v>2.0937514201874685</v>
      </c>
      <c r="AT30">
        <f t="shared" si="9"/>
        <v>5.3054555187180545</v>
      </c>
      <c r="AU30">
        <f t="shared" si="9"/>
        <v>-50.956836723370564</v>
      </c>
      <c r="AW30">
        <v>27</v>
      </c>
      <c r="AX30">
        <f>IF(Z30&gt;0, (R30*SUMPRODUCT(K30:$K$98, X30:$X$98)-K30*$AZ$3)/Z30, 0)</f>
        <v>1411.4409444172429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1.3422999999999999E-2</v>
      </c>
      <c r="Q31" s="4">
        <f t="shared" si="21"/>
        <v>12.5</v>
      </c>
      <c r="R31">
        <f t="shared" si="0"/>
        <v>100000</v>
      </c>
      <c r="S31">
        <f t="shared" si="1"/>
        <v>1392.2820859557648</v>
      </c>
      <c r="U31">
        <f t="shared" si="13"/>
        <v>1.3422999999999999E-2</v>
      </c>
      <c r="V31">
        <f t="shared" si="14"/>
        <v>0.01</v>
      </c>
      <c r="W31">
        <f t="shared" si="15"/>
        <v>0.70958745973879733</v>
      </c>
      <c r="X31">
        <f t="shared" si="16"/>
        <v>9.5247924720738755E-3</v>
      </c>
      <c r="Y31">
        <f t="shared" si="17"/>
        <v>7.0958745973879736E-3</v>
      </c>
      <c r="Z31">
        <f t="shared" si="18"/>
        <v>0.69296679266933559</v>
      </c>
      <c r="AB31">
        <f t="shared" si="19"/>
        <v>1001.5407943203604</v>
      </c>
      <c r="AC31">
        <f t="shared" si="2"/>
        <v>964.80525159573858</v>
      </c>
      <c r="AE31">
        <f t="shared" si="3"/>
        <v>0</v>
      </c>
      <c r="AF31">
        <f t="shared" si="4"/>
        <v>0</v>
      </c>
      <c r="AG31">
        <f t="shared" si="4"/>
        <v>-8.662084908366694</v>
      </c>
      <c r="AH31">
        <f t="shared" si="5"/>
        <v>-952.47924720738752</v>
      </c>
      <c r="AI31">
        <f t="shared" si="6"/>
        <v>-961.14133211575427</v>
      </c>
      <c r="AJ31">
        <f t="shared" si="7"/>
        <v>36.735542724621837</v>
      </c>
      <c r="AK31">
        <f t="shared" si="22"/>
        <v>70.107855602425232</v>
      </c>
      <c r="AL31">
        <f t="shared" si="8"/>
        <v>-854.29793378870716</v>
      </c>
      <c r="AN31">
        <f t="shared" si="9"/>
        <v>0</v>
      </c>
      <c r="AO31">
        <f t="shared" si="9"/>
        <v>0</v>
      </c>
      <c r="AP31">
        <f t="shared" si="9"/>
        <v>-0.56910741462214864</v>
      </c>
      <c r="AQ31">
        <f t="shared" si="9"/>
        <v>-62.578814176234744</v>
      </c>
      <c r="AR31">
        <f t="shared" si="9"/>
        <v>-63.147921590856896</v>
      </c>
      <c r="AS31">
        <f t="shared" si="9"/>
        <v>2.4135609343378164</v>
      </c>
      <c r="AT31">
        <f t="shared" si="9"/>
        <v>4.6061543922365455</v>
      </c>
      <c r="AU31">
        <f t="shared" si="9"/>
        <v>-56.128206264282532</v>
      </c>
      <c r="AW31">
        <v>28</v>
      </c>
      <c r="AX31">
        <f>IF(Z31&gt;0, (R31*SUMPRODUCT(K31:$K$98, X31:$X$98)-K31*$AZ$3)/Z31, 0)</f>
        <v>1392.2820859557648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1.6303999999999999E-2</v>
      </c>
      <c r="Q32" s="4">
        <f t="shared" si="21"/>
        <v>12.5</v>
      </c>
      <c r="R32">
        <f t="shared" si="0"/>
        <v>100000</v>
      </c>
      <c r="S32">
        <f t="shared" si="1"/>
        <v>1364.8947322622648</v>
      </c>
      <c r="U32">
        <f t="shared" si="13"/>
        <v>1.6303999999999999E-2</v>
      </c>
      <c r="V32">
        <f t="shared" si="14"/>
        <v>0.01</v>
      </c>
      <c r="W32">
        <f t="shared" si="15"/>
        <v>0.69296679266933559</v>
      </c>
      <c r="X32">
        <f t="shared" si="16"/>
        <v>1.1298130587680847E-2</v>
      </c>
      <c r="Y32">
        <f t="shared" si="17"/>
        <v>6.9296679266933562E-3</v>
      </c>
      <c r="Z32">
        <f t="shared" si="18"/>
        <v>0.67473899415496141</v>
      </c>
      <c r="AB32">
        <f t="shared" si="19"/>
        <v>964.80525159573858</v>
      </c>
      <c r="AC32">
        <f t="shared" si="2"/>
        <v>920.94769877404588</v>
      </c>
      <c r="AE32">
        <f t="shared" si="3"/>
        <v>0</v>
      </c>
      <c r="AF32">
        <f t="shared" si="4"/>
        <v>0</v>
      </c>
      <c r="AG32">
        <f t="shared" si="4"/>
        <v>-8.4342374269370168</v>
      </c>
      <c r="AH32">
        <f t="shared" si="5"/>
        <v>-1129.8130587680846</v>
      </c>
      <c r="AI32">
        <f t="shared" si="6"/>
        <v>-1138.2472961950216</v>
      </c>
      <c r="AJ32">
        <f t="shared" si="7"/>
        <v>43.857552821692707</v>
      </c>
      <c r="AK32">
        <f t="shared" si="22"/>
        <v>67.536367611701706</v>
      </c>
      <c r="AL32">
        <f t="shared" si="8"/>
        <v>-1026.8533757616271</v>
      </c>
      <c r="AN32">
        <f t="shared" si="9"/>
        <v>0</v>
      </c>
      <c r="AO32">
        <f t="shared" si="9"/>
        <v>0</v>
      </c>
      <c r="AP32">
        <f t="shared" si="9"/>
        <v>-0.49476572606064967</v>
      </c>
      <c r="AQ32">
        <f t="shared" si="9"/>
        <v>-66.276623485710786</v>
      </c>
      <c r="AR32">
        <f t="shared" si="9"/>
        <v>-66.771389211771435</v>
      </c>
      <c r="AS32">
        <f t="shared" si="9"/>
        <v>2.5727535124593226</v>
      </c>
      <c r="AT32">
        <f t="shared" si="9"/>
        <v>3.9617902918150878</v>
      </c>
      <c r="AU32">
        <f t="shared" si="9"/>
        <v>-60.236845407497029</v>
      </c>
      <c r="AW32">
        <v>29</v>
      </c>
      <c r="AX32">
        <f>IF(Z32&gt;0, (R32*SUMPRODUCT(K32:$K$98, X32:$X$98)-K32*$AZ$3)/Z32, 0)</f>
        <v>1364.8947322622648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1.9576E-2</v>
      </c>
      <c r="Q33" s="4">
        <f t="shared" si="21"/>
        <v>12.5</v>
      </c>
      <c r="R33">
        <f t="shared" si="0"/>
        <v>100000</v>
      </c>
      <c r="S33">
        <f t="shared" si="1"/>
        <v>1330.8021162864418</v>
      </c>
      <c r="U33">
        <f t="shared" si="13"/>
        <v>1.9576E-2</v>
      </c>
      <c r="V33">
        <f t="shared" si="14"/>
        <v>0.01</v>
      </c>
      <c r="W33">
        <f t="shared" si="15"/>
        <v>0.67473899415496141</v>
      </c>
      <c r="X33">
        <f t="shared" si="16"/>
        <v>1.3208690549577524E-2</v>
      </c>
      <c r="Y33">
        <f t="shared" si="17"/>
        <v>6.7473899415496147E-3</v>
      </c>
      <c r="Z33">
        <f t="shared" si="18"/>
        <v>0.65478291366383423</v>
      </c>
      <c r="AB33">
        <f t="shared" si="19"/>
        <v>920.94769877404588</v>
      </c>
      <c r="AC33">
        <f t="shared" si="2"/>
        <v>871.3864872120331</v>
      </c>
      <c r="AE33">
        <f t="shared" si="3"/>
        <v>0</v>
      </c>
      <c r="AF33">
        <f t="shared" si="4"/>
        <v>0</v>
      </c>
      <c r="AG33">
        <f t="shared" si="4"/>
        <v>-8.1847864207979271</v>
      </c>
      <c r="AH33">
        <f t="shared" si="5"/>
        <v>-1320.8690549577525</v>
      </c>
      <c r="AI33">
        <f t="shared" si="6"/>
        <v>-1329.0538413785505</v>
      </c>
      <c r="AJ33">
        <f t="shared" si="7"/>
        <v>49.561211562012772</v>
      </c>
      <c r="AK33">
        <f t="shared" si="22"/>
        <v>64.466338914183211</v>
      </c>
      <c r="AL33">
        <f t="shared" si="8"/>
        <v>-1215.0262909023545</v>
      </c>
      <c r="AN33">
        <f t="shared" si="9"/>
        <v>0</v>
      </c>
      <c r="AO33">
        <f t="shared" si="9"/>
        <v>0</v>
      </c>
      <c r="AP33">
        <f t="shared" si="9"/>
        <v>-0.42868976334524989</v>
      </c>
      <c r="AQ33">
        <f t="shared" si="9"/>
        <v>-69.182384666880566</v>
      </c>
      <c r="AR33">
        <f t="shared" si="9"/>
        <v>-69.611074430225813</v>
      </c>
      <c r="AS33">
        <f t="shared" si="9"/>
        <v>2.595838542791423</v>
      </c>
      <c r="AT33">
        <f t="shared" si="9"/>
        <v>3.3765156660204774</v>
      </c>
      <c r="AU33">
        <f t="shared" si="9"/>
        <v>-63.638720221413919</v>
      </c>
      <c r="AW33">
        <v>30</v>
      </c>
      <c r="AX33">
        <f>IF(Z33&gt;0, (R33*SUMPRODUCT(K33:$K$98, X33:$X$98)-K33*$AZ$3)/Z33, 0)</f>
        <v>1330.8021162864418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2.3283000000000002E-2</v>
      </c>
      <c r="Q34" s="4">
        <f t="shared" si="21"/>
        <v>12.5</v>
      </c>
      <c r="R34">
        <f t="shared" si="0"/>
        <v>100000</v>
      </c>
      <c r="S34">
        <f t="shared" si="1"/>
        <v>1290.9032832869857</v>
      </c>
      <c r="U34">
        <f t="shared" si="13"/>
        <v>2.3283000000000002E-2</v>
      </c>
      <c r="V34">
        <f t="shared" si="14"/>
        <v>0.01</v>
      </c>
      <c r="W34">
        <f t="shared" si="15"/>
        <v>0.65478291366383423</v>
      </c>
      <c r="X34">
        <f t="shared" si="16"/>
        <v>1.5245310578835054E-2</v>
      </c>
      <c r="Y34">
        <f t="shared" si="17"/>
        <v>6.5478291366383428E-3</v>
      </c>
      <c r="Z34">
        <f t="shared" si="18"/>
        <v>0.63298977394836087</v>
      </c>
      <c r="AB34">
        <f t="shared" si="19"/>
        <v>871.3864872120331</v>
      </c>
      <c r="AC34">
        <f t="shared" si="2"/>
        <v>817.12857747702594</v>
      </c>
      <c r="AE34">
        <f t="shared" si="3"/>
        <v>0</v>
      </c>
      <c r="AF34">
        <f t="shared" si="4"/>
        <v>0</v>
      </c>
      <c r="AG34">
        <f t="shared" si="4"/>
        <v>-7.9123721743545108</v>
      </c>
      <c r="AH34">
        <f t="shared" si="5"/>
        <v>-1524.5310578835054</v>
      </c>
      <c r="AI34">
        <f t="shared" si="6"/>
        <v>-1532.4434300578598</v>
      </c>
      <c r="AJ34">
        <f t="shared" si="7"/>
        <v>54.257909735007161</v>
      </c>
      <c r="AK34">
        <f t="shared" si="22"/>
        <v>60.99705410484232</v>
      </c>
      <c r="AL34">
        <f t="shared" si="8"/>
        <v>-1417.1884662180103</v>
      </c>
      <c r="AN34">
        <f t="shared" si="9"/>
        <v>0</v>
      </c>
      <c r="AO34">
        <f t="shared" si="9"/>
        <v>0</v>
      </c>
      <c r="AP34">
        <f t="shared" si="9"/>
        <v>-0.37001935888556248</v>
      </c>
      <c r="AQ34">
        <f t="shared" si="9"/>
        <v>-71.29416971405324</v>
      </c>
      <c r="AR34">
        <f t="shared" si="9"/>
        <v>-71.664189072938811</v>
      </c>
      <c r="AS34">
        <f t="shared" si="9"/>
        <v>2.537352456661444</v>
      </c>
      <c r="AT34">
        <f t="shared" si="9"/>
        <v>2.8525062214509624</v>
      </c>
      <c r="AU34">
        <f t="shared" ref="AU34:AU97" si="23">AL34*$K34</f>
        <v>-66.274330394826393</v>
      </c>
      <c r="AW34">
        <v>31</v>
      </c>
      <c r="AX34">
        <f>IF(Z34&gt;0, (R34*SUMPRODUCT(K34:$K$98, X34:$X$98)-K34*$AZ$3)/Z34, 0)</f>
        <v>1290.9032832869857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2.7149E-2</v>
      </c>
      <c r="Q35" s="4">
        <f t="shared" si="21"/>
        <v>12.5</v>
      </c>
      <c r="R35">
        <f t="shared" si="0"/>
        <v>100000</v>
      </c>
      <c r="S35">
        <f t="shared" si="1"/>
        <v>1245.5966775435954</v>
      </c>
      <c r="U35">
        <f t="shared" si="13"/>
        <v>2.7149E-2</v>
      </c>
      <c r="V35">
        <f t="shared" si="14"/>
        <v>0.01</v>
      </c>
      <c r="W35">
        <f t="shared" si="15"/>
        <v>0.63298977394836087</v>
      </c>
      <c r="X35">
        <f t="shared" si="16"/>
        <v>1.7185039372924048E-2</v>
      </c>
      <c r="Y35">
        <f t="shared" si="17"/>
        <v>6.329897739483609E-3</v>
      </c>
      <c r="Z35">
        <f t="shared" si="18"/>
        <v>0.60947483683595327</v>
      </c>
      <c r="AB35">
        <f t="shared" si="19"/>
        <v>817.12857747702594</v>
      </c>
      <c r="AC35">
        <f t="shared" si="2"/>
        <v>759.15983180928833</v>
      </c>
      <c r="AE35">
        <f t="shared" si="3"/>
        <v>0</v>
      </c>
      <c r="AF35">
        <f t="shared" ref="AF35:AG66" si="24">-$Z35*P35</f>
        <v>0</v>
      </c>
      <c r="AG35">
        <f t="shared" si="24"/>
        <v>-7.6184354604494162</v>
      </c>
      <c r="AH35">
        <f t="shared" si="5"/>
        <v>-1718.5039372924048</v>
      </c>
      <c r="AI35">
        <f t="shared" ref="AI35:AI66" si="25">SUM(AE35:AH35)</f>
        <v>-1726.1223727528543</v>
      </c>
      <c r="AJ35">
        <f t="shared" si="7"/>
        <v>57.968745667737608</v>
      </c>
      <c r="AK35">
        <f t="shared" si="22"/>
        <v>57.199000423391823</v>
      </c>
      <c r="AL35">
        <f t="shared" ref="AL35:AL98" si="26">SUM(AI35:AK35)</f>
        <v>-1610.9546266617247</v>
      </c>
      <c r="AN35">
        <f t="shared" ref="AN35:AT66" si="27">AE35*$K35</f>
        <v>0</v>
      </c>
      <c r="AO35">
        <f t="shared" si="27"/>
        <v>0</v>
      </c>
      <c r="AP35">
        <f t="shared" si="27"/>
        <v>-0.31810134796635964</v>
      </c>
      <c r="AQ35">
        <f t="shared" si="27"/>
        <v>-71.754682674172386</v>
      </c>
      <c r="AR35">
        <f t="shared" si="27"/>
        <v>-72.072784022138748</v>
      </c>
      <c r="AS35">
        <f t="shared" si="27"/>
        <v>2.4204360898712158</v>
      </c>
      <c r="AT35">
        <f t="shared" si="27"/>
        <v>2.3882960263255906</v>
      </c>
      <c r="AU35">
        <f t="shared" si="23"/>
        <v>-67.26405190594194</v>
      </c>
      <c r="AW35">
        <v>32</v>
      </c>
      <c r="AX35">
        <f>IF(Z35&gt;0, (R35*SUMPRODUCT(K35:$K$98, X35:$X$98)-K35*$AZ$3)/Z35, 0)</f>
        <v>1245.5966775435954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3.1286000000000001E-2</v>
      </c>
      <c r="Q36" s="4">
        <f t="shared" si="21"/>
        <v>12.5</v>
      </c>
      <c r="R36">
        <f t="shared" si="0"/>
        <v>100000</v>
      </c>
      <c r="S36">
        <f t="shared" si="1"/>
        <v>1196.7968806010331</v>
      </c>
      <c r="U36">
        <f t="shared" si="13"/>
        <v>3.1286000000000001E-2</v>
      </c>
      <c r="V36">
        <f t="shared" si="14"/>
        <v>0.01</v>
      </c>
      <c r="W36">
        <f t="shared" si="15"/>
        <v>0.60947483683595327</v>
      </c>
      <c r="X36">
        <f t="shared" si="16"/>
        <v>1.9068029745249637E-2</v>
      </c>
      <c r="Y36">
        <f t="shared" si="17"/>
        <v>6.0947483683595326E-3</v>
      </c>
      <c r="Z36">
        <f t="shared" si="18"/>
        <v>0.58431205872234404</v>
      </c>
      <c r="AB36">
        <f t="shared" si="19"/>
        <v>759.15983180928833</v>
      </c>
      <c r="AC36">
        <f t="shared" si="2"/>
        <v>699.30284917646907</v>
      </c>
      <c r="AE36">
        <f t="shared" si="3"/>
        <v>0</v>
      </c>
      <c r="AF36">
        <f t="shared" si="24"/>
        <v>0</v>
      </c>
      <c r="AG36">
        <f t="shared" si="24"/>
        <v>-7.3039007340293001</v>
      </c>
      <c r="AH36">
        <f t="shared" si="5"/>
        <v>-1906.8029745249637</v>
      </c>
      <c r="AI36">
        <f t="shared" si="25"/>
        <v>-1914.1068752589931</v>
      </c>
      <c r="AJ36">
        <f t="shared" si="7"/>
        <v>59.856982632819268</v>
      </c>
      <c r="AK36">
        <f t="shared" si="22"/>
        <v>53.141188226650186</v>
      </c>
      <c r="AL36">
        <f t="shared" si="26"/>
        <v>-1801.1087043995235</v>
      </c>
      <c r="AN36">
        <f t="shared" si="27"/>
        <v>0</v>
      </c>
      <c r="AO36">
        <f t="shared" si="27"/>
        <v>0</v>
      </c>
      <c r="AP36">
        <f t="shared" si="27"/>
        <v>-0.27229304974483964</v>
      </c>
      <c r="AQ36">
        <f t="shared" si="27"/>
        <v>-71.086562660539485</v>
      </c>
      <c r="AR36">
        <f t="shared" si="27"/>
        <v>-71.358855710284331</v>
      </c>
      <c r="AS36">
        <f t="shared" si="27"/>
        <v>2.2314980642710469</v>
      </c>
      <c r="AT36">
        <f t="shared" si="27"/>
        <v>1.9811299107451834</v>
      </c>
      <c r="AU36">
        <f t="shared" si="23"/>
        <v>-67.146227735268099</v>
      </c>
      <c r="AW36">
        <v>33</v>
      </c>
      <c r="AX36">
        <f>IF(Z36&gt;0, (R36*SUMPRODUCT(K36:$K$98, X36:$X$98)-K36*$AZ$3)/Z36, 0)</f>
        <v>1196.7968806010331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3.5844000000000001E-2</v>
      </c>
      <c r="Q37" s="4">
        <f t="shared" si="21"/>
        <v>12.5</v>
      </c>
      <c r="R37">
        <f t="shared" si="0"/>
        <v>100000</v>
      </c>
      <c r="S37">
        <f t="shared" si="1"/>
        <v>1145.8488806402559</v>
      </c>
      <c r="U37">
        <f t="shared" si="13"/>
        <v>3.5844000000000001E-2</v>
      </c>
      <c r="V37">
        <f t="shared" si="14"/>
        <v>0.01</v>
      </c>
      <c r="W37">
        <f t="shared" si="15"/>
        <v>0.58431205872234404</v>
      </c>
      <c r="X37">
        <f t="shared" si="16"/>
        <v>2.0944081432843702E-2</v>
      </c>
      <c r="Y37">
        <f t="shared" si="17"/>
        <v>5.8431205872234403E-3</v>
      </c>
      <c r="Z37">
        <f t="shared" si="18"/>
        <v>0.55752485670227692</v>
      </c>
      <c r="AB37">
        <f t="shared" si="19"/>
        <v>699.30284917646907</v>
      </c>
      <c r="AC37">
        <f t="shared" si="2"/>
        <v>638.83923298142304</v>
      </c>
      <c r="AE37">
        <f t="shared" si="3"/>
        <v>0</v>
      </c>
      <c r="AF37">
        <f t="shared" si="24"/>
        <v>0</v>
      </c>
      <c r="AG37">
        <f t="shared" si="24"/>
        <v>-6.9690607087784615</v>
      </c>
      <c r="AH37">
        <f t="shared" si="5"/>
        <v>-2094.40814328437</v>
      </c>
      <c r="AI37">
        <f t="shared" si="25"/>
        <v>-2101.3772039931487</v>
      </c>
      <c r="AJ37">
        <f t="shared" si="7"/>
        <v>60.463616195046029</v>
      </c>
      <c r="AK37">
        <f t="shared" si="22"/>
        <v>48.951199442352838</v>
      </c>
      <c r="AL37">
        <f t="shared" si="26"/>
        <v>-1991.9623883557497</v>
      </c>
      <c r="AN37">
        <f t="shared" si="27"/>
        <v>0</v>
      </c>
      <c r="AO37">
        <f t="shared" si="27"/>
        <v>0</v>
      </c>
      <c r="AP37">
        <f t="shared" si="27"/>
        <v>-0.23197325640387256</v>
      </c>
      <c r="AQ37">
        <f t="shared" si="27"/>
        <v>-69.714800536100242</v>
      </c>
      <c r="AR37">
        <f t="shared" si="27"/>
        <v>-69.946773792504118</v>
      </c>
      <c r="AS37">
        <f t="shared" si="27"/>
        <v>2.0126014866036694</v>
      </c>
      <c r="AT37">
        <f t="shared" si="27"/>
        <v>1.6293973627198306</v>
      </c>
      <c r="AU37">
        <f t="shared" si="23"/>
        <v>-66.304774943180618</v>
      </c>
      <c r="AW37">
        <v>34</v>
      </c>
      <c r="AX37">
        <f>IF(Z37&gt;0, (R37*SUMPRODUCT(K37:$K$98, X37:$X$98)-K37*$AZ$3)/Z37, 0)</f>
        <v>1145.8488806402559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4.1295999999999999E-2</v>
      </c>
      <c r="Q38" s="4">
        <f t="shared" si="21"/>
        <v>12.5</v>
      </c>
      <c r="R38">
        <f t="shared" si="0"/>
        <v>100000</v>
      </c>
      <c r="S38">
        <f t="shared" si="1"/>
        <v>1093.9321164608396</v>
      </c>
      <c r="U38">
        <f t="shared" si="13"/>
        <v>4.1295999999999999E-2</v>
      </c>
      <c r="V38">
        <f t="shared" si="14"/>
        <v>0.01</v>
      </c>
      <c r="W38">
        <f t="shared" si="15"/>
        <v>0.55752485670227692</v>
      </c>
      <c r="X38">
        <f t="shared" si="16"/>
        <v>2.3023546482377227E-2</v>
      </c>
      <c r="Y38">
        <f t="shared" si="17"/>
        <v>5.5752485670227695E-3</v>
      </c>
      <c r="Z38">
        <f t="shared" si="18"/>
        <v>0.52892606165287692</v>
      </c>
      <c r="AB38">
        <f t="shared" si="19"/>
        <v>638.83923298142304</v>
      </c>
      <c r="AC38">
        <f t="shared" si="2"/>
        <v>578.60920607522814</v>
      </c>
      <c r="AE38">
        <f t="shared" si="3"/>
        <v>0</v>
      </c>
      <c r="AF38">
        <f t="shared" si="24"/>
        <v>0</v>
      </c>
      <c r="AG38">
        <f t="shared" si="24"/>
        <v>-6.6115757706609619</v>
      </c>
      <c r="AH38">
        <f t="shared" si="5"/>
        <v>-2302.3546482377228</v>
      </c>
      <c r="AI38">
        <f t="shared" si="25"/>
        <v>-2308.966224008384</v>
      </c>
      <c r="AJ38">
        <f t="shared" si="7"/>
        <v>60.230026906194894</v>
      </c>
      <c r="AK38">
        <f t="shared" si="22"/>
        <v>44.718746308699615</v>
      </c>
      <c r="AL38">
        <f t="shared" si="26"/>
        <v>-2204.0174507934894</v>
      </c>
      <c r="AN38">
        <f t="shared" si="27"/>
        <v>0</v>
      </c>
      <c r="AO38">
        <f t="shared" si="27"/>
        <v>0</v>
      </c>
      <c r="AP38">
        <f t="shared" si="27"/>
        <v>-0.19649460378873171</v>
      </c>
      <c r="AQ38">
        <f t="shared" si="27"/>
        <v>-68.425482831816581</v>
      </c>
      <c r="AR38">
        <f t="shared" si="27"/>
        <v>-68.621977435605316</v>
      </c>
      <c r="AS38">
        <f t="shared" si="27"/>
        <v>1.7900233898301492</v>
      </c>
      <c r="AT38">
        <f t="shared" si="27"/>
        <v>1.329031480944262</v>
      </c>
      <c r="AU38">
        <f t="shared" si="23"/>
        <v>-65.502922564830897</v>
      </c>
      <c r="AW38">
        <v>35</v>
      </c>
      <c r="AX38">
        <f>IF(Z38&gt;0, (R38*SUMPRODUCT(K38:$K$98, X38:$X$98)-K38*$AZ$3)/Z38, 0)</f>
        <v>1093.9321164608396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4.7109999999999999E-2</v>
      </c>
      <c r="Q39" s="4">
        <f t="shared" si="21"/>
        <v>12.5</v>
      </c>
      <c r="R39">
        <f t="shared" si="0"/>
        <v>100000</v>
      </c>
      <c r="S39">
        <f t="shared" si="1"/>
        <v>1039.9687461024055</v>
      </c>
      <c r="U39">
        <f t="shared" si="13"/>
        <v>4.7109999999999999E-2</v>
      </c>
      <c r="V39">
        <f t="shared" si="14"/>
        <v>0.01</v>
      </c>
      <c r="W39">
        <f t="shared" si="15"/>
        <v>0.52892606165287692</v>
      </c>
      <c r="X39">
        <f t="shared" si="16"/>
        <v>2.4917706764467033E-2</v>
      </c>
      <c r="Y39">
        <f t="shared" si="17"/>
        <v>5.2892606165287695E-3</v>
      </c>
      <c r="Z39">
        <f t="shared" si="18"/>
        <v>0.4987190942718811</v>
      </c>
      <c r="AB39">
        <f t="shared" si="19"/>
        <v>578.60920607522814</v>
      </c>
      <c r="AC39">
        <f t="shared" si="2"/>
        <v>518.65227112725552</v>
      </c>
      <c r="AE39">
        <f t="shared" si="3"/>
        <v>0</v>
      </c>
      <c r="AF39">
        <f t="shared" si="24"/>
        <v>0</v>
      </c>
      <c r="AG39">
        <f t="shared" si="24"/>
        <v>-6.2339886783985134</v>
      </c>
      <c r="AH39">
        <f t="shared" si="5"/>
        <v>-2491.7706764467034</v>
      </c>
      <c r="AI39">
        <f t="shared" si="25"/>
        <v>-2498.0046651251018</v>
      </c>
      <c r="AJ39">
        <f t="shared" si="7"/>
        <v>59.956934947972627</v>
      </c>
      <c r="AK39">
        <f t="shared" si="22"/>
        <v>40.502644425265977</v>
      </c>
      <c r="AL39">
        <f t="shared" si="26"/>
        <v>-2397.5450857518636</v>
      </c>
      <c r="AN39">
        <f t="shared" si="27"/>
        <v>0</v>
      </c>
      <c r="AO39">
        <f t="shared" si="27"/>
        <v>0</v>
      </c>
      <c r="AP39">
        <f t="shared" si="27"/>
        <v>-0.16542214014853321</v>
      </c>
      <c r="AQ39">
        <f t="shared" si="27"/>
        <v>-66.120434174908212</v>
      </c>
      <c r="AR39">
        <f t="shared" si="27"/>
        <v>-66.285856315056748</v>
      </c>
      <c r="AS39">
        <f t="shared" si="27"/>
        <v>1.590988531982378</v>
      </c>
      <c r="AT39">
        <f t="shared" si="27"/>
        <v>1.0747587889787069</v>
      </c>
      <c r="AU39">
        <f t="shared" si="23"/>
        <v>-63.620108994095666</v>
      </c>
      <c r="AW39">
        <v>36</v>
      </c>
      <c r="AX39">
        <f>IF(Z39&gt;0, (R39*SUMPRODUCT(K39:$K$98, X39:$X$98)-K39*$AZ$3)/Z39, 0)</f>
        <v>1039.9687461024055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5.2900999999999997E-2</v>
      </c>
      <c r="Q40" s="4">
        <f t="shared" si="21"/>
        <v>12.5</v>
      </c>
      <c r="R40">
        <f t="shared" si="0"/>
        <v>100000</v>
      </c>
      <c r="S40">
        <f t="shared" si="1"/>
        <v>984.47386953087869</v>
      </c>
      <c r="U40">
        <f t="shared" si="13"/>
        <v>5.2900999999999997E-2</v>
      </c>
      <c r="V40">
        <f t="shared" si="14"/>
        <v>0.01</v>
      </c>
      <c r="W40">
        <f t="shared" si="15"/>
        <v>0.4987190942718811</v>
      </c>
      <c r="X40">
        <f t="shared" si="16"/>
        <v>2.6382738806076781E-2</v>
      </c>
      <c r="Y40">
        <f t="shared" si="17"/>
        <v>4.9871909427188109E-3</v>
      </c>
      <c r="Z40">
        <f t="shared" si="18"/>
        <v>0.4673491645230855</v>
      </c>
      <c r="AB40">
        <f t="shared" si="19"/>
        <v>518.65227112725552</v>
      </c>
      <c r="AC40">
        <f t="shared" si="2"/>
        <v>460.09304042006522</v>
      </c>
      <c r="AE40">
        <f t="shared" si="3"/>
        <v>0</v>
      </c>
      <c r="AF40">
        <f t="shared" si="24"/>
        <v>0</v>
      </c>
      <c r="AG40">
        <f t="shared" si="24"/>
        <v>-5.8418645565385692</v>
      </c>
      <c r="AH40">
        <f t="shared" si="5"/>
        <v>-2638.2738806076782</v>
      </c>
      <c r="AI40">
        <f t="shared" si="25"/>
        <v>-2644.1157451642166</v>
      </c>
      <c r="AJ40">
        <f t="shared" si="7"/>
        <v>58.559230707190295</v>
      </c>
      <c r="AK40">
        <f t="shared" si="22"/>
        <v>36.305658978907893</v>
      </c>
      <c r="AL40">
        <f t="shared" si="26"/>
        <v>-2549.2508554781184</v>
      </c>
      <c r="AN40">
        <f t="shared" si="27"/>
        <v>0</v>
      </c>
      <c r="AO40">
        <f t="shared" si="27"/>
        <v>0</v>
      </c>
      <c r="AP40">
        <f t="shared" si="27"/>
        <v>-0.13840796617058063</v>
      </c>
      <c r="AQ40">
        <f t="shared" si="27"/>
        <v>-62.507118828553956</v>
      </c>
      <c r="AR40">
        <f t="shared" si="27"/>
        <v>-62.645526794724532</v>
      </c>
      <c r="AS40">
        <f t="shared" si="27"/>
        <v>1.3874104653152806</v>
      </c>
      <c r="AT40">
        <f t="shared" si="27"/>
        <v>0.8601692783392324</v>
      </c>
      <c r="AU40">
        <f t="shared" si="23"/>
        <v>-60.39794705107002</v>
      </c>
      <c r="AW40">
        <v>37</v>
      </c>
      <c r="AX40">
        <f>IF(Z40&gt;0, (R40*SUMPRODUCT(K40:$K$98, X40:$X$98)-K40*$AZ$3)/Z40, 0)</f>
        <v>984.47386953087869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5.9271999999999998E-2</v>
      </c>
      <c r="Q41" s="4">
        <f t="shared" si="21"/>
        <v>12.5</v>
      </c>
      <c r="R41">
        <f t="shared" si="0"/>
        <v>100000</v>
      </c>
      <c r="S41">
        <f t="shared" si="1"/>
        <v>929.5638591217463</v>
      </c>
      <c r="U41">
        <f t="shared" si="13"/>
        <v>5.9271999999999998E-2</v>
      </c>
      <c r="V41">
        <f t="shared" si="14"/>
        <v>0.01</v>
      </c>
      <c r="W41">
        <f t="shared" si="15"/>
        <v>0.4673491645230855</v>
      </c>
      <c r="X41">
        <f t="shared" si="16"/>
        <v>2.7700719679612323E-2</v>
      </c>
      <c r="Y41">
        <f t="shared" si="17"/>
        <v>4.673491645230855E-3</v>
      </c>
      <c r="Z41">
        <f t="shared" si="18"/>
        <v>0.43497495319824236</v>
      </c>
      <c r="AB41">
        <f t="shared" si="19"/>
        <v>460.09304042006522</v>
      </c>
      <c r="AC41">
        <f t="shared" si="2"/>
        <v>404.33699611625917</v>
      </c>
      <c r="AE41">
        <f t="shared" si="3"/>
        <v>0</v>
      </c>
      <c r="AF41">
        <f t="shared" si="24"/>
        <v>0</v>
      </c>
      <c r="AG41">
        <f t="shared" si="24"/>
        <v>-5.4371869149780299</v>
      </c>
      <c r="AH41">
        <f t="shared" si="5"/>
        <v>-2770.0719679612325</v>
      </c>
      <c r="AI41">
        <f t="shared" si="25"/>
        <v>-2775.5091548762107</v>
      </c>
      <c r="AJ41">
        <f t="shared" si="7"/>
        <v>55.75604430380605</v>
      </c>
      <c r="AK41">
        <f t="shared" si="22"/>
        <v>32.206512829404566</v>
      </c>
      <c r="AL41">
        <f t="shared" si="26"/>
        <v>-2687.5465977430003</v>
      </c>
      <c r="AN41">
        <f t="shared" si="27"/>
        <v>0</v>
      </c>
      <c r="AO41">
        <f t="shared" si="27"/>
        <v>0</v>
      </c>
      <c r="AP41">
        <f t="shared" si="27"/>
        <v>-0.11501800851608231</v>
      </c>
      <c r="AQ41">
        <f t="shared" si="27"/>
        <v>-58.597978363304676</v>
      </c>
      <c r="AR41">
        <f t="shared" si="27"/>
        <v>-58.712996371820765</v>
      </c>
      <c r="AS41">
        <f t="shared" si="27"/>
        <v>1.1794608643841591</v>
      </c>
      <c r="AT41">
        <f t="shared" si="27"/>
        <v>0.68129513014925225</v>
      </c>
      <c r="AU41">
        <f t="shared" si="23"/>
        <v>-56.852240377287359</v>
      </c>
      <c r="AW41">
        <v>38</v>
      </c>
      <c r="AX41">
        <f>IF(Z41&gt;0, (R41*SUMPRODUCT(K41:$K$98, X41:$X$98)-K41*$AZ$3)/Z41, 0)</f>
        <v>929.5638591217463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6.6047999999999996E-2</v>
      </c>
      <c r="Q42" s="4">
        <f t="shared" si="21"/>
        <v>12.5</v>
      </c>
      <c r="R42">
        <f t="shared" si="0"/>
        <v>100000</v>
      </c>
      <c r="S42">
        <f t="shared" si="1"/>
        <v>875.26818420064797</v>
      </c>
      <c r="U42">
        <f t="shared" si="13"/>
        <v>6.6047999999999996E-2</v>
      </c>
      <c r="V42">
        <f t="shared" si="14"/>
        <v>0.01</v>
      </c>
      <c r="W42">
        <f t="shared" si="15"/>
        <v>0.43497495319824236</v>
      </c>
      <c r="X42">
        <f t="shared" si="16"/>
        <v>2.872922570883751E-2</v>
      </c>
      <c r="Y42">
        <f t="shared" si="17"/>
        <v>4.3497495319824234E-3</v>
      </c>
      <c r="Z42">
        <f t="shared" si="18"/>
        <v>0.40189597795742243</v>
      </c>
      <c r="AB42">
        <f t="shared" si="19"/>
        <v>404.33699611625917</v>
      </c>
      <c r="AC42">
        <f t="shared" si="2"/>
        <v>351.76676286433678</v>
      </c>
      <c r="AE42">
        <f t="shared" si="3"/>
        <v>0</v>
      </c>
      <c r="AF42">
        <f t="shared" si="24"/>
        <v>0</v>
      </c>
      <c r="AG42">
        <f t="shared" si="24"/>
        <v>-5.0236997244677806</v>
      </c>
      <c r="AH42">
        <f t="shared" si="5"/>
        <v>-2872.9225708837512</v>
      </c>
      <c r="AI42">
        <f t="shared" si="25"/>
        <v>-2877.946270608219</v>
      </c>
      <c r="AJ42">
        <f t="shared" si="7"/>
        <v>52.570233251922389</v>
      </c>
      <c r="AK42">
        <f t="shared" si="22"/>
        <v>28.303589728138146</v>
      </c>
      <c r="AL42">
        <f t="shared" si="26"/>
        <v>-2797.0724476281589</v>
      </c>
      <c r="AN42">
        <f t="shared" si="27"/>
        <v>0</v>
      </c>
      <c r="AO42">
        <f t="shared" si="27"/>
        <v>0</v>
      </c>
      <c r="AP42">
        <f t="shared" si="27"/>
        <v>-9.4884927682545764E-2</v>
      </c>
      <c r="AQ42">
        <f t="shared" si="27"/>
        <v>-54.262210189072874</v>
      </c>
      <c r="AR42">
        <f t="shared" si="27"/>
        <v>-54.357095116755424</v>
      </c>
      <c r="AS42">
        <f t="shared" si="27"/>
        <v>0.99291817862216458</v>
      </c>
      <c r="AT42">
        <f t="shared" si="27"/>
        <v>0.53458291932353674</v>
      </c>
      <c r="AU42">
        <f t="shared" si="23"/>
        <v>-52.829594018809729</v>
      </c>
      <c r="AW42">
        <v>39</v>
      </c>
      <c r="AX42">
        <f>IF(Z42&gt;0, (R42*SUMPRODUCT(K42:$K$98, X42:$X$98)-K42*$AZ$3)/Z42, 0)</f>
        <v>875.26818420064797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7.3592000000000005E-2</v>
      </c>
      <c r="Q43" s="4">
        <f t="shared" si="21"/>
        <v>12.5</v>
      </c>
      <c r="R43">
        <f t="shared" si="0"/>
        <v>100000</v>
      </c>
      <c r="S43">
        <f t="shared" si="1"/>
        <v>822.38908776692563</v>
      </c>
      <c r="U43">
        <f t="shared" si="13"/>
        <v>7.3592000000000005E-2</v>
      </c>
      <c r="V43">
        <f t="shared" si="14"/>
        <v>0.01</v>
      </c>
      <c r="W43">
        <f t="shared" si="15"/>
        <v>0.40189597795742243</v>
      </c>
      <c r="X43">
        <f t="shared" si="16"/>
        <v>2.9576328809842633E-2</v>
      </c>
      <c r="Y43">
        <f t="shared" si="17"/>
        <v>4.0189597795742245E-3</v>
      </c>
      <c r="Z43">
        <f t="shared" si="18"/>
        <v>0.36830068936800558</v>
      </c>
      <c r="AB43">
        <f t="shared" si="19"/>
        <v>351.76676286433678</v>
      </c>
      <c r="AC43">
        <f t="shared" si="2"/>
        <v>302.88646795328395</v>
      </c>
      <c r="AE43">
        <f t="shared" si="3"/>
        <v>0</v>
      </c>
      <c r="AF43">
        <f t="shared" si="24"/>
        <v>0</v>
      </c>
      <c r="AG43">
        <f t="shared" si="24"/>
        <v>-4.6037586171000697</v>
      </c>
      <c r="AH43">
        <f t="shared" si="5"/>
        <v>-2957.6328809842635</v>
      </c>
      <c r="AI43">
        <f t="shared" si="25"/>
        <v>-2962.2366396013635</v>
      </c>
      <c r="AJ43">
        <f t="shared" si="7"/>
        <v>48.880294911052829</v>
      </c>
      <c r="AK43">
        <f t="shared" si="22"/>
        <v>24.623673400503577</v>
      </c>
      <c r="AL43">
        <f t="shared" si="26"/>
        <v>-2888.7326712898071</v>
      </c>
      <c r="AN43">
        <f t="shared" si="27"/>
        <v>0</v>
      </c>
      <c r="AO43">
        <f t="shared" si="27"/>
        <v>0</v>
      </c>
      <c r="AP43">
        <f t="shared" si="27"/>
        <v>-7.7636881078309281E-2</v>
      </c>
      <c r="AQ43">
        <f t="shared" si="27"/>
        <v>-49.876939985813628</v>
      </c>
      <c r="AR43">
        <f t="shared" si="27"/>
        <v>-49.954576866891941</v>
      </c>
      <c r="AS43">
        <f t="shared" si="27"/>
        <v>0.82430769262888282</v>
      </c>
      <c r="AT43">
        <f t="shared" si="27"/>
        <v>0.41524879180355817</v>
      </c>
      <c r="AU43">
        <f t="shared" si="23"/>
        <v>-48.7150203824595</v>
      </c>
      <c r="AW43">
        <v>40</v>
      </c>
      <c r="AX43">
        <f>IF(Z43&gt;0, (R43*SUMPRODUCT(K43:$K$98, X43:$X$98)-K43*$AZ$3)/Z43, 0)</f>
        <v>822.38908776692563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8.2293000000000005E-2</v>
      </c>
      <c r="Q44" s="4">
        <f t="shared" si="21"/>
        <v>12.5</v>
      </c>
      <c r="R44">
        <f t="shared" si="0"/>
        <v>100000</v>
      </c>
      <c r="S44">
        <f t="shared" si="1"/>
        <v>771.18690095263412</v>
      </c>
      <c r="U44">
        <f t="shared" si="13"/>
        <v>8.2293000000000005E-2</v>
      </c>
      <c r="V44">
        <f t="shared" si="14"/>
        <v>0.01</v>
      </c>
      <c r="W44">
        <f t="shared" si="15"/>
        <v>0.36830068936800558</v>
      </c>
      <c r="X44">
        <f t="shared" si="16"/>
        <v>3.0308568630161285E-2</v>
      </c>
      <c r="Y44">
        <f t="shared" si="17"/>
        <v>3.6830068936800561E-3</v>
      </c>
      <c r="Z44">
        <f t="shared" si="18"/>
        <v>0.33430911384416423</v>
      </c>
      <c r="AB44">
        <f t="shared" si="19"/>
        <v>302.88646795328395</v>
      </c>
      <c r="AC44">
        <f t="shared" si="2"/>
        <v>257.81480946570235</v>
      </c>
      <c r="AE44">
        <f t="shared" si="3"/>
        <v>0</v>
      </c>
      <c r="AF44">
        <f t="shared" si="24"/>
        <v>0</v>
      </c>
      <c r="AG44">
        <f t="shared" si="24"/>
        <v>-4.1788639230520532</v>
      </c>
      <c r="AH44">
        <f t="shared" si="5"/>
        <v>-3030.8568630161285</v>
      </c>
      <c r="AI44">
        <f t="shared" si="25"/>
        <v>-3035.0357269391807</v>
      </c>
      <c r="AJ44">
        <f t="shared" si="7"/>
        <v>45.071658487581601</v>
      </c>
      <c r="AK44">
        <f t="shared" si="22"/>
        <v>21.202052756729877</v>
      </c>
      <c r="AL44">
        <f t="shared" si="26"/>
        <v>-2968.7620156948692</v>
      </c>
      <c r="AN44">
        <f t="shared" si="27"/>
        <v>0</v>
      </c>
      <c r="AO44">
        <f t="shared" si="27"/>
        <v>0</v>
      </c>
      <c r="AP44">
        <f t="shared" si="27"/>
        <v>-6.2921018225847211E-2</v>
      </c>
      <c r="AQ44">
        <f t="shared" si="27"/>
        <v>-45.63551324698075</v>
      </c>
      <c r="AR44">
        <f t="shared" si="27"/>
        <v>-45.6984342652066</v>
      </c>
      <c r="AS44">
        <f t="shared" si="27"/>
        <v>0.67864249647426422</v>
      </c>
      <c r="AT44">
        <f t="shared" si="27"/>
        <v>0.31923861903530026</v>
      </c>
      <c r="AU44">
        <f t="shared" si="23"/>
        <v>-44.700553149697036</v>
      </c>
      <c r="AW44">
        <v>41</v>
      </c>
      <c r="AX44">
        <f>IF(Z44&gt;0, (R44*SUMPRODUCT(K44:$K$98, X44:$X$98)-K44*$AZ$3)/Z44, 0)</f>
        <v>771.18690095263412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9.1596999999999998E-2</v>
      </c>
      <c r="Q45" s="4">
        <f t="shared" si="21"/>
        <v>12.5</v>
      </c>
      <c r="R45">
        <f t="shared" si="0"/>
        <v>100000</v>
      </c>
      <c r="S45">
        <f t="shared" si="1"/>
        <v>720.73856018017102</v>
      </c>
      <c r="U45">
        <f t="shared" si="13"/>
        <v>9.1596999999999998E-2</v>
      </c>
      <c r="V45">
        <f t="shared" si="14"/>
        <v>0.01</v>
      </c>
      <c r="W45">
        <f t="shared" si="15"/>
        <v>0.33430911384416423</v>
      </c>
      <c r="X45">
        <f t="shared" si="16"/>
        <v>3.0621711900783909E-2</v>
      </c>
      <c r="Y45">
        <f t="shared" si="17"/>
        <v>3.3430911384416426E-3</v>
      </c>
      <c r="Z45">
        <f t="shared" si="18"/>
        <v>0.30034431080493867</v>
      </c>
      <c r="AB45">
        <f t="shared" si="19"/>
        <v>257.81480946570235</v>
      </c>
      <c r="AC45">
        <f t="shared" si="2"/>
        <v>216.46972612785729</v>
      </c>
      <c r="AE45">
        <f t="shared" si="3"/>
        <v>0</v>
      </c>
      <c r="AF45">
        <f t="shared" si="24"/>
        <v>0</v>
      </c>
      <c r="AG45">
        <f t="shared" si="24"/>
        <v>-3.7543038850617334</v>
      </c>
      <c r="AH45">
        <f t="shared" si="5"/>
        <v>-3062.1711900783907</v>
      </c>
      <c r="AI45">
        <f t="shared" si="25"/>
        <v>-3065.9254939634525</v>
      </c>
      <c r="AJ45">
        <f t="shared" si="7"/>
        <v>41.345083337845068</v>
      </c>
      <c r="AK45">
        <f t="shared" si="22"/>
        <v>18.047036662599165</v>
      </c>
      <c r="AL45">
        <f t="shared" si="26"/>
        <v>-3006.5333739630082</v>
      </c>
      <c r="AN45">
        <f t="shared" si="27"/>
        <v>0</v>
      </c>
      <c r="AO45">
        <f t="shared" si="27"/>
        <v>0</v>
      </c>
      <c r="AP45">
        <f t="shared" si="27"/>
        <v>-5.0471813872460539E-2</v>
      </c>
      <c r="AQ45">
        <f t="shared" si="27"/>
        <v>-41.166975045949464</v>
      </c>
      <c r="AR45">
        <f t="shared" si="27"/>
        <v>-41.217446859821926</v>
      </c>
      <c r="AS45">
        <f t="shared" si="27"/>
        <v>0.55583176393159028</v>
      </c>
      <c r="AT45">
        <f t="shared" si="27"/>
        <v>0.24261932525187654</v>
      </c>
      <c r="AU45">
        <f t="shared" si="23"/>
        <v>-40.41899577063846</v>
      </c>
      <c r="AW45">
        <v>42</v>
      </c>
      <c r="AX45">
        <f>IF(Z45&gt;0, (R45*SUMPRODUCT(K45:$K$98, X45:$X$98)-K45*$AZ$3)/Z45, 0)</f>
        <v>720.73856018017102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0.10148</v>
      </c>
      <c r="Q46" s="4">
        <f t="shared" si="21"/>
        <v>12.5</v>
      </c>
      <c r="R46">
        <f t="shared" si="0"/>
        <v>100000</v>
      </c>
      <c r="S46">
        <f t="shared" si="1"/>
        <v>671.25908165899921</v>
      </c>
      <c r="U46">
        <f t="shared" si="13"/>
        <v>0.10148</v>
      </c>
      <c r="V46">
        <f t="shared" si="14"/>
        <v>0.01</v>
      </c>
      <c r="W46">
        <f t="shared" si="15"/>
        <v>0.30034431080493867</v>
      </c>
      <c r="X46">
        <f t="shared" si="16"/>
        <v>3.0478940660485176E-2</v>
      </c>
      <c r="Y46">
        <f t="shared" si="17"/>
        <v>3.0034431080493869E-3</v>
      </c>
      <c r="Z46">
        <f t="shared" si="18"/>
        <v>0.2668619270364041</v>
      </c>
      <c r="AB46">
        <f t="shared" si="19"/>
        <v>216.46972612785729</v>
      </c>
      <c r="AC46">
        <f t="shared" si="2"/>
        <v>179.13349207220747</v>
      </c>
      <c r="AE46">
        <f t="shared" si="3"/>
        <v>0</v>
      </c>
      <c r="AF46">
        <f t="shared" si="24"/>
        <v>0</v>
      </c>
      <c r="AG46">
        <f t="shared" si="24"/>
        <v>-3.335774087955051</v>
      </c>
      <c r="AH46">
        <f t="shared" si="5"/>
        <v>-3047.8940660485177</v>
      </c>
      <c r="AI46">
        <f t="shared" si="25"/>
        <v>-3051.2298401364728</v>
      </c>
      <c r="AJ46">
        <f t="shared" si="7"/>
        <v>37.336234055649811</v>
      </c>
      <c r="AK46">
        <f t="shared" si="22"/>
        <v>15.152880828950011</v>
      </c>
      <c r="AL46">
        <f t="shared" si="26"/>
        <v>-2998.7407252518728</v>
      </c>
      <c r="AN46">
        <f t="shared" si="27"/>
        <v>0</v>
      </c>
      <c r="AO46">
        <f t="shared" si="27"/>
        <v>0</v>
      </c>
      <c r="AP46">
        <f t="shared" si="27"/>
        <v>-4.0040371483891633E-2</v>
      </c>
      <c r="AQ46">
        <f t="shared" si="27"/>
        <v>-36.584854798409246</v>
      </c>
      <c r="AR46">
        <f t="shared" si="27"/>
        <v>-36.624895169893144</v>
      </c>
      <c r="AS46">
        <f t="shared" si="27"/>
        <v>0.44815885068350247</v>
      </c>
      <c r="AT46">
        <f t="shared" si="27"/>
        <v>0.18188491230059395</v>
      </c>
      <c r="AU46">
        <f t="shared" si="23"/>
        <v>-35.994851406909042</v>
      </c>
      <c r="AW46">
        <v>43</v>
      </c>
      <c r="AX46">
        <f>IF(Z46&gt;0, (R46*SUMPRODUCT(K46:$K$98, X46:$X$98)-K46*$AZ$3)/Z46, 0)</f>
        <v>671.25908165899921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0.112611</v>
      </c>
      <c r="Q47" s="4">
        <f t="shared" si="21"/>
        <v>12.5</v>
      </c>
      <c r="R47">
        <f t="shared" si="0"/>
        <v>100000</v>
      </c>
      <c r="S47">
        <f t="shared" si="1"/>
        <v>623.42132861020696</v>
      </c>
      <c r="U47">
        <f t="shared" si="13"/>
        <v>0.112611</v>
      </c>
      <c r="V47">
        <f t="shared" si="14"/>
        <v>0.01</v>
      </c>
      <c r="W47">
        <f t="shared" si="15"/>
        <v>0.2668619270364041</v>
      </c>
      <c r="X47">
        <f t="shared" si="16"/>
        <v>3.0051588465496503E-2</v>
      </c>
      <c r="Y47">
        <f t="shared" si="17"/>
        <v>2.6686192703640412E-3</v>
      </c>
      <c r="Z47">
        <f t="shared" si="18"/>
        <v>0.23414171930054356</v>
      </c>
      <c r="AB47">
        <f t="shared" si="19"/>
        <v>179.13349207220747</v>
      </c>
      <c r="AC47">
        <f t="shared" si="2"/>
        <v>145.96894172942299</v>
      </c>
      <c r="AE47">
        <f t="shared" si="3"/>
        <v>0</v>
      </c>
      <c r="AF47">
        <f t="shared" si="24"/>
        <v>0</v>
      </c>
      <c r="AG47">
        <f t="shared" si="24"/>
        <v>-2.9267714912567944</v>
      </c>
      <c r="AH47">
        <f t="shared" si="5"/>
        <v>-3005.1588465496502</v>
      </c>
      <c r="AI47">
        <f t="shared" si="25"/>
        <v>-3008.0856180409069</v>
      </c>
      <c r="AJ47">
        <f t="shared" si="7"/>
        <v>33.16455034278448</v>
      </c>
      <c r="AK47">
        <f t="shared" si="22"/>
        <v>12.539344445054525</v>
      </c>
      <c r="AL47">
        <f t="shared" si="26"/>
        <v>-2962.3817232530678</v>
      </c>
      <c r="AN47">
        <f t="shared" si="27"/>
        <v>0</v>
      </c>
      <c r="AO47">
        <f t="shared" si="27"/>
        <v>0</v>
      </c>
      <c r="AP47">
        <f t="shared" si="27"/>
        <v>-3.1366947764178747E-2</v>
      </c>
      <c r="AQ47">
        <f t="shared" si="27"/>
        <v>-32.207044808375151</v>
      </c>
      <c r="AR47">
        <f t="shared" si="27"/>
        <v>-32.238411756139328</v>
      </c>
      <c r="AS47">
        <f t="shared" si="27"/>
        <v>0.35543284514428941</v>
      </c>
      <c r="AT47">
        <f t="shared" si="27"/>
        <v>0.13438731495781139</v>
      </c>
      <c r="AU47">
        <f t="shared" si="23"/>
        <v>-31.748591596037222</v>
      </c>
      <c r="AW47">
        <v>44</v>
      </c>
      <c r="AX47">
        <f>IF(Z47&gt;0, (R47*SUMPRODUCT(K47:$K$98, X47:$X$98)-K47*$AZ$3)/Z47, 0)</f>
        <v>623.42132861020696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0.125163</v>
      </c>
      <c r="Q48" s="4">
        <f t="shared" si="21"/>
        <v>12.5</v>
      </c>
      <c r="R48">
        <f t="shared" si="0"/>
        <v>100000</v>
      </c>
      <c r="S48">
        <f t="shared" si="1"/>
        <v>576.88374314998975</v>
      </c>
      <c r="U48">
        <f t="shared" si="13"/>
        <v>0.125163</v>
      </c>
      <c r="V48">
        <f t="shared" si="14"/>
        <v>0.01</v>
      </c>
      <c r="W48">
        <f t="shared" si="15"/>
        <v>0.23414171930054356</v>
      </c>
      <c r="X48">
        <f t="shared" si="16"/>
        <v>2.9305880012813933E-2</v>
      </c>
      <c r="Y48">
        <f t="shared" si="17"/>
        <v>2.3414171930054356E-3</v>
      </c>
      <c r="Z48">
        <f t="shared" si="18"/>
        <v>0.20249442209472421</v>
      </c>
      <c r="AB48">
        <f t="shared" si="19"/>
        <v>145.96894172942299</v>
      </c>
      <c r="AC48">
        <f t="shared" si="2"/>
        <v>116.81574018499849</v>
      </c>
      <c r="AE48">
        <f t="shared" si="3"/>
        <v>0</v>
      </c>
      <c r="AF48">
        <f t="shared" si="24"/>
        <v>0</v>
      </c>
      <c r="AG48">
        <f t="shared" si="24"/>
        <v>-2.5311802761840525</v>
      </c>
      <c r="AH48">
        <f t="shared" si="5"/>
        <v>-2930.5880012813932</v>
      </c>
      <c r="AI48">
        <f t="shared" si="25"/>
        <v>-2933.1191815575771</v>
      </c>
      <c r="AJ48">
        <f t="shared" si="7"/>
        <v>29.153201544424505</v>
      </c>
      <c r="AK48">
        <f t="shared" si="22"/>
        <v>10.21782592105961</v>
      </c>
      <c r="AL48">
        <f t="shared" si="26"/>
        <v>-2893.748154092093</v>
      </c>
      <c r="AN48">
        <f t="shared" si="27"/>
        <v>0</v>
      </c>
      <c r="AO48">
        <f t="shared" si="27"/>
        <v>0</v>
      </c>
      <c r="AP48">
        <f t="shared" si="27"/>
        <v>-2.4220800896008084E-2</v>
      </c>
      <c r="AQ48">
        <f t="shared" si="27"/>
        <v>-28.042723450056457</v>
      </c>
      <c r="AR48">
        <f t="shared" si="27"/>
        <v>-28.066944250952464</v>
      </c>
      <c r="AS48">
        <f t="shared" si="27"/>
        <v>0.27896625804670933</v>
      </c>
      <c r="AT48">
        <f t="shared" si="27"/>
        <v>9.7774121247956369E-2</v>
      </c>
      <c r="AU48">
        <f t="shared" si="23"/>
        <v>-27.690203871657801</v>
      </c>
      <c r="AW48">
        <v>45</v>
      </c>
      <c r="AX48">
        <f>IF(Z48&gt;0, (R48*SUMPRODUCT(K48:$K$98, X48:$X$98)-K48*$AZ$3)/Z48, 0)</f>
        <v>576.88374314998975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0.13952899999999999</v>
      </c>
      <c r="Q49" s="4">
        <f t="shared" si="21"/>
        <v>12.5</v>
      </c>
      <c r="R49">
        <f t="shared" si="0"/>
        <v>100000</v>
      </c>
      <c r="S49">
        <f t="shared" si="1"/>
        <v>531.3086887948831</v>
      </c>
      <c r="U49">
        <f t="shared" si="13"/>
        <v>0.13952899999999999</v>
      </c>
      <c r="V49">
        <f t="shared" si="14"/>
        <v>0.01</v>
      </c>
      <c r="W49">
        <f t="shared" si="15"/>
        <v>0.20249442209472421</v>
      </c>
      <c r="X49">
        <f t="shared" si="16"/>
        <v>2.8253844220454773E-2</v>
      </c>
      <c r="Y49">
        <f t="shared" si="17"/>
        <v>2.0249442209472421E-3</v>
      </c>
      <c r="Z49">
        <f t="shared" si="18"/>
        <v>0.17221563365332221</v>
      </c>
      <c r="AB49">
        <f t="shared" si="19"/>
        <v>116.81574018499849</v>
      </c>
      <c r="AC49">
        <f t="shared" si="2"/>
        <v>91.499662506326572</v>
      </c>
      <c r="AE49">
        <f t="shared" si="3"/>
        <v>0</v>
      </c>
      <c r="AF49">
        <f t="shared" si="24"/>
        <v>0</v>
      </c>
      <c r="AG49">
        <f t="shared" si="24"/>
        <v>-2.1526954206665274</v>
      </c>
      <c r="AH49">
        <f t="shared" si="5"/>
        <v>-2825.3844220454771</v>
      </c>
      <c r="AI49">
        <f t="shared" si="25"/>
        <v>-2827.5371174661436</v>
      </c>
      <c r="AJ49">
        <f t="shared" si="7"/>
        <v>25.316077678671917</v>
      </c>
      <c r="AK49">
        <f t="shared" si="22"/>
        <v>8.1771018129498945</v>
      </c>
      <c r="AL49">
        <f t="shared" si="26"/>
        <v>-2794.0439379745221</v>
      </c>
      <c r="AN49">
        <f t="shared" si="27"/>
        <v>0</v>
      </c>
      <c r="AO49">
        <f t="shared" si="27"/>
        <v>0</v>
      </c>
      <c r="AP49">
        <f t="shared" si="27"/>
        <v>-1.8392043534668653E-2</v>
      </c>
      <c r="AQ49">
        <f t="shared" si="27"/>
        <v>-24.139315201565086</v>
      </c>
      <c r="AR49">
        <f t="shared" si="27"/>
        <v>-24.157707245099754</v>
      </c>
      <c r="AS49">
        <f t="shared" si="27"/>
        <v>0.21629367458264095</v>
      </c>
      <c r="AT49">
        <f t="shared" si="27"/>
        <v>6.9862931414898854E-2</v>
      </c>
      <c r="AU49">
        <f t="shared" si="23"/>
        <v>-23.871550639102217</v>
      </c>
      <c r="AW49">
        <v>46</v>
      </c>
      <c r="AX49">
        <f>IF(Z49&gt;0, (R49*SUMPRODUCT(K49:$K$98, X49:$X$98)-K49*$AZ$3)/Z49, 0)</f>
        <v>531.3086887948831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0.15610499999999999</v>
      </c>
      <c r="Q50" s="4">
        <f t="shared" si="21"/>
        <v>12.5</v>
      </c>
      <c r="R50">
        <f t="shared" si="0"/>
        <v>100000</v>
      </c>
      <c r="S50">
        <f t="shared" si="1"/>
        <v>486.00355913612248</v>
      </c>
      <c r="U50">
        <f t="shared" si="13"/>
        <v>0.15610499999999999</v>
      </c>
      <c r="V50">
        <f t="shared" si="14"/>
        <v>0.01</v>
      </c>
      <c r="W50">
        <f t="shared" si="15"/>
        <v>0.17221563365332221</v>
      </c>
      <c r="X50">
        <f t="shared" si="16"/>
        <v>2.6883721491451861E-2</v>
      </c>
      <c r="Y50">
        <f t="shared" si="17"/>
        <v>1.7221563365332222E-3</v>
      </c>
      <c r="Z50">
        <f t="shared" si="18"/>
        <v>0.14360975582533714</v>
      </c>
      <c r="AB50">
        <f t="shared" si="19"/>
        <v>91.499662506326572</v>
      </c>
      <c r="AC50">
        <f t="shared" si="2"/>
        <v>69.79485245778335</v>
      </c>
      <c r="AE50">
        <f t="shared" si="3"/>
        <v>0</v>
      </c>
      <c r="AF50">
        <f t="shared" si="24"/>
        <v>0</v>
      </c>
      <c r="AG50">
        <f t="shared" si="24"/>
        <v>-1.7951219478167142</v>
      </c>
      <c r="AH50">
        <f t="shared" si="5"/>
        <v>-2688.3721491451861</v>
      </c>
      <c r="AI50">
        <f t="shared" si="25"/>
        <v>-2690.1672710930029</v>
      </c>
      <c r="AJ50">
        <f t="shared" si="7"/>
        <v>21.704810048543223</v>
      </c>
      <c r="AK50">
        <f t="shared" si="22"/>
        <v>6.4049763754428604</v>
      </c>
      <c r="AL50">
        <f t="shared" si="26"/>
        <v>-2662.057484669017</v>
      </c>
      <c r="AN50">
        <f t="shared" si="27"/>
        <v>0</v>
      </c>
      <c r="AO50">
        <f t="shared" si="27"/>
        <v>0</v>
      </c>
      <c r="AP50">
        <f t="shared" si="27"/>
        <v>-1.3693779592270106E-2</v>
      </c>
      <c r="AQ50">
        <f t="shared" si="27"/>
        <v>-20.507785399853216</v>
      </c>
      <c r="AR50">
        <f t="shared" si="27"/>
        <v>-20.521479179445485</v>
      </c>
      <c r="AS50">
        <f t="shared" si="27"/>
        <v>0.16557141717214813</v>
      </c>
      <c r="AT50">
        <f t="shared" si="27"/>
        <v>4.8859262673316056E-2</v>
      </c>
      <c r="AU50">
        <f t="shared" si="23"/>
        <v>-20.307048499600022</v>
      </c>
      <c r="AW50">
        <v>47</v>
      </c>
      <c r="AX50">
        <f>IF(Z50&gt;0, (R50*SUMPRODUCT(K50:$K$98, X50:$X$98)-K50*$AZ$3)/Z50, 0)</f>
        <v>486.00355913612248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0.17521600000000001</v>
      </c>
      <c r="Q51" s="4">
        <f t="shared" si="21"/>
        <v>12.5</v>
      </c>
      <c r="R51">
        <f t="shared" si="0"/>
        <v>100000</v>
      </c>
      <c r="S51">
        <f t="shared" si="1"/>
        <v>439.79422952728891</v>
      </c>
      <c r="U51">
        <f t="shared" si="13"/>
        <v>0.17521600000000001</v>
      </c>
      <c r="V51">
        <f t="shared" si="14"/>
        <v>0.01</v>
      </c>
      <c r="W51">
        <f t="shared" si="15"/>
        <v>0.14360975582533714</v>
      </c>
      <c r="X51">
        <f t="shared" si="16"/>
        <v>2.5162726976692272E-2</v>
      </c>
      <c r="Y51">
        <f t="shared" si="17"/>
        <v>1.4360975582533714E-3</v>
      </c>
      <c r="Z51">
        <f t="shared" si="18"/>
        <v>0.11701093129039149</v>
      </c>
      <c r="AB51">
        <f t="shared" si="19"/>
        <v>69.79485245778335</v>
      </c>
      <c r="AC51">
        <f t="shared" si="2"/>
        <v>51.460732373128266</v>
      </c>
      <c r="AE51">
        <f t="shared" si="3"/>
        <v>0</v>
      </c>
      <c r="AF51">
        <f t="shared" si="24"/>
        <v>0</v>
      </c>
      <c r="AG51">
        <f t="shared" si="24"/>
        <v>-1.4626366411298937</v>
      </c>
      <c r="AH51">
        <f t="shared" si="5"/>
        <v>-2516.272697669227</v>
      </c>
      <c r="AI51">
        <f t="shared" si="25"/>
        <v>-2517.7353343103568</v>
      </c>
      <c r="AJ51">
        <f t="shared" si="7"/>
        <v>18.334120084655083</v>
      </c>
      <c r="AK51">
        <f t="shared" si="22"/>
        <v>4.8856396720448352</v>
      </c>
      <c r="AL51">
        <f t="shared" si="26"/>
        <v>-2494.5155745536567</v>
      </c>
      <c r="AN51">
        <f t="shared" si="27"/>
        <v>0</v>
      </c>
      <c r="AO51">
        <f t="shared" si="27"/>
        <v>0</v>
      </c>
      <c r="AP51">
        <f t="shared" si="27"/>
        <v>-9.9620290279537546E-3</v>
      </c>
      <c r="AQ51">
        <f t="shared" si="27"/>
        <v>-17.138352035994274</v>
      </c>
      <c r="AR51">
        <f t="shared" si="27"/>
        <v>-17.148314065022227</v>
      </c>
      <c r="AS51">
        <f t="shared" si="27"/>
        <v>0.12487382809186959</v>
      </c>
      <c r="AT51">
        <f t="shared" si="27"/>
        <v>3.3276128099344361E-2</v>
      </c>
      <c r="AU51">
        <f t="shared" si="23"/>
        <v>-16.990164108831014</v>
      </c>
      <c r="AW51">
        <v>48</v>
      </c>
      <c r="AX51">
        <f>IF(Z51&gt;0, (R51*SUMPRODUCT(K51:$K$98, X51:$X$98)-K51*$AZ$3)/Z51, 0)</f>
        <v>439.79422952728891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0.19798199999999999</v>
      </c>
      <c r="Q52" s="4">
        <f t="shared" si="21"/>
        <v>12.5</v>
      </c>
      <c r="R52">
        <f t="shared" si="0"/>
        <v>100000</v>
      </c>
      <c r="S52">
        <f t="shared" si="1"/>
        <v>391.29479764914362</v>
      </c>
      <c r="U52">
        <f t="shared" si="13"/>
        <v>0.19798199999999999</v>
      </c>
      <c r="V52">
        <f t="shared" si="14"/>
        <v>0.01</v>
      </c>
      <c r="W52">
        <f t="shared" si="15"/>
        <v>0.11701093129039149</v>
      </c>
      <c r="X52">
        <f t="shared" si="16"/>
        <v>2.3166058198734286E-2</v>
      </c>
      <c r="Y52">
        <f t="shared" si="17"/>
        <v>1.1701093129039149E-3</v>
      </c>
      <c r="Z52">
        <f t="shared" si="18"/>
        <v>9.2674763778753291E-2</v>
      </c>
      <c r="AB52">
        <f t="shared" si="19"/>
        <v>51.460732373128266</v>
      </c>
      <c r="AC52">
        <f t="shared" si="2"/>
        <v>36.263152939989453</v>
      </c>
      <c r="AE52">
        <f t="shared" si="3"/>
        <v>0</v>
      </c>
      <c r="AF52">
        <f t="shared" si="24"/>
        <v>0</v>
      </c>
      <c r="AG52">
        <f t="shared" si="24"/>
        <v>-1.1584345472344162</v>
      </c>
      <c r="AH52">
        <f t="shared" si="5"/>
        <v>-2316.6058198734286</v>
      </c>
      <c r="AI52">
        <f t="shared" si="25"/>
        <v>-2317.7642544206628</v>
      </c>
      <c r="AJ52">
        <f t="shared" si="7"/>
        <v>15.197579433138813</v>
      </c>
      <c r="AK52">
        <f t="shared" si="22"/>
        <v>3.6022512661189792</v>
      </c>
      <c r="AL52">
        <f t="shared" si="26"/>
        <v>-2298.9644237214052</v>
      </c>
      <c r="AN52">
        <f t="shared" si="27"/>
        <v>0</v>
      </c>
      <c r="AO52">
        <f t="shared" si="27"/>
        <v>0</v>
      </c>
      <c r="AP52">
        <f t="shared" si="27"/>
        <v>-7.044737773805247E-3</v>
      </c>
      <c r="AQ52">
        <f t="shared" si="27"/>
        <v>-14.087874507231</v>
      </c>
      <c r="AR52">
        <f t="shared" si="27"/>
        <v>-14.094919245004803</v>
      </c>
      <c r="AS52">
        <f t="shared" si="27"/>
        <v>9.2420380727279788E-2</v>
      </c>
      <c r="AT52">
        <f t="shared" si="27"/>
        <v>2.1906214404387041E-2</v>
      </c>
      <c r="AU52">
        <f t="shared" si="23"/>
        <v>-13.980592649873136</v>
      </c>
      <c r="AW52">
        <v>49</v>
      </c>
      <c r="AX52">
        <f>IF(Z52&gt;0, (R52*SUMPRODUCT(K52:$K$98, X52:$X$98)-K52*$AZ$3)/Z52, 0)</f>
        <v>391.29479764914362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0.22423799999999999</v>
      </c>
      <c r="Q53" s="4">
        <f t="shared" si="21"/>
        <v>12.5</v>
      </c>
      <c r="R53">
        <f t="shared" si="0"/>
        <v>100000</v>
      </c>
      <c r="S53">
        <f t="shared" si="1"/>
        <v>336.89143255664578</v>
      </c>
      <c r="U53">
        <f t="shared" si="13"/>
        <v>0.22423799999999999</v>
      </c>
      <c r="V53">
        <f t="shared" si="14"/>
        <v>0.01</v>
      </c>
      <c r="W53">
        <f t="shared" si="15"/>
        <v>9.2674763778753291E-2</v>
      </c>
      <c r="X53">
        <f t="shared" si="16"/>
        <v>2.078120368022008E-2</v>
      </c>
      <c r="Y53">
        <f t="shared" si="17"/>
        <v>9.2674763778753297E-4</v>
      </c>
      <c r="Z53">
        <f t="shared" si="18"/>
        <v>7.0966812460745668E-2</v>
      </c>
      <c r="AB53">
        <f t="shared" si="19"/>
        <v>36.263152939989453</v>
      </c>
      <c r="AC53">
        <f t="shared" si="2"/>
        <v>23.908111113879428</v>
      </c>
      <c r="AE53">
        <f t="shared" si="3"/>
        <v>0</v>
      </c>
      <c r="AF53">
        <f t="shared" si="24"/>
        <v>0</v>
      </c>
      <c r="AG53">
        <f t="shared" si="24"/>
        <v>-0.8870851557593209</v>
      </c>
      <c r="AH53">
        <f t="shared" si="5"/>
        <v>-2078.1203680220078</v>
      </c>
      <c r="AI53">
        <f t="shared" si="25"/>
        <v>-2079.0074531777673</v>
      </c>
      <c r="AJ53">
        <f t="shared" si="7"/>
        <v>12.355041826110025</v>
      </c>
      <c r="AK53">
        <f t="shared" si="22"/>
        <v>2.538420705799262</v>
      </c>
      <c r="AL53">
        <f t="shared" si="26"/>
        <v>-2064.1139906458579</v>
      </c>
      <c r="AN53">
        <f t="shared" si="27"/>
        <v>0</v>
      </c>
      <c r="AO53">
        <f t="shared" si="27"/>
        <v>0</v>
      </c>
      <c r="AP53">
        <f t="shared" si="27"/>
        <v>-4.8166004349505832E-3</v>
      </c>
      <c r="AQ53">
        <f t="shared" si="27"/>
        <v>-11.283556492303862</v>
      </c>
      <c r="AR53">
        <f t="shared" si="27"/>
        <v>-11.288373092738814</v>
      </c>
      <c r="AS53">
        <f t="shared" si="27"/>
        <v>6.7084089331351557E-2</v>
      </c>
      <c r="AT53">
        <f t="shared" si="27"/>
        <v>1.3782846208462015E-2</v>
      </c>
      <c r="AU53">
        <f t="shared" si="23"/>
        <v>-11.207506157198999</v>
      </c>
      <c r="AW53">
        <v>50</v>
      </c>
      <c r="AX53">
        <f>IF(Z53&gt;0, (R53*SUMPRODUCT(K53:$K$98, X53:$X$98)-K53*$AZ$3)/Z53, 0)</f>
        <v>336.89143255664578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0.25439000000000001</v>
      </c>
      <c r="Q54" s="4">
        <f t="shared" si="21"/>
        <v>12.5</v>
      </c>
      <c r="R54">
        <f t="shared" si="0"/>
        <v>100000</v>
      </c>
      <c r="S54">
        <f t="shared" si="1"/>
        <v>271.46875034194073</v>
      </c>
      <c r="U54">
        <f t="shared" si="13"/>
        <v>0.25439000000000001</v>
      </c>
      <c r="V54">
        <f t="shared" si="14"/>
        <v>0.01</v>
      </c>
      <c r="W54">
        <f t="shared" si="15"/>
        <v>7.0966812460745668E-2</v>
      </c>
      <c r="X54">
        <f t="shared" si="16"/>
        <v>1.8053247421889091E-2</v>
      </c>
      <c r="Y54">
        <f t="shared" si="17"/>
        <v>7.0966812460745673E-4</v>
      </c>
      <c r="Z54">
        <f t="shared" si="18"/>
        <v>5.220389691424912E-2</v>
      </c>
      <c r="AB54">
        <f t="shared" si="19"/>
        <v>23.908111113879428</v>
      </c>
      <c r="AC54">
        <f t="shared" si="2"/>
        <v>14.171726658290705</v>
      </c>
      <c r="AE54">
        <f t="shared" si="3"/>
        <v>0</v>
      </c>
      <c r="AF54">
        <f t="shared" si="24"/>
        <v>0</v>
      </c>
      <c r="AG54">
        <f t="shared" si="24"/>
        <v>-0.65254871142811399</v>
      </c>
      <c r="AH54">
        <f t="shared" si="5"/>
        <v>-1805.3247421889091</v>
      </c>
      <c r="AI54">
        <f t="shared" si="25"/>
        <v>-1805.9772909003373</v>
      </c>
      <c r="AJ54">
        <f t="shared" si="7"/>
        <v>9.7363844555887233</v>
      </c>
      <c r="AK54">
        <f t="shared" si="22"/>
        <v>1.6735677779715601</v>
      </c>
      <c r="AL54">
        <f t="shared" si="26"/>
        <v>-1794.567338666777</v>
      </c>
      <c r="AN54">
        <f t="shared" si="27"/>
        <v>0</v>
      </c>
      <c r="AO54">
        <f t="shared" si="27"/>
        <v>0</v>
      </c>
      <c r="AP54">
        <f t="shared" si="27"/>
        <v>-3.1635173624589268E-3</v>
      </c>
      <c r="AQ54">
        <f t="shared" si="27"/>
        <v>-8.7521070331934201</v>
      </c>
      <c r="AR54">
        <f t="shared" si="27"/>
        <v>-8.7552705505558794</v>
      </c>
      <c r="AS54">
        <f t="shared" si="27"/>
        <v>4.7201413064506911E-2</v>
      </c>
      <c r="AT54">
        <f t="shared" si="27"/>
        <v>8.1133571029173256E-3</v>
      </c>
      <c r="AU54">
        <f t="shared" si="23"/>
        <v>-8.6999557803884553</v>
      </c>
      <c r="AW54">
        <v>51</v>
      </c>
      <c r="AX54">
        <f>IF(Z54&gt;0, (R54*SUMPRODUCT(K54:$K$98, X54:$X$98)-K54*$AZ$3)/Z54, 0)</f>
        <v>271.46875034194073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0.28921999999999998</v>
      </c>
      <c r="Q55" s="4">
        <f t="shared" si="21"/>
        <v>12.5</v>
      </c>
      <c r="R55">
        <f t="shared" si="0"/>
        <v>100000</v>
      </c>
      <c r="S55">
        <f t="shared" si="1"/>
        <v>185.90438598353413</v>
      </c>
      <c r="U55">
        <f t="shared" si="13"/>
        <v>0.28921999999999998</v>
      </c>
      <c r="V55">
        <f t="shared" si="14"/>
        <v>0.01</v>
      </c>
      <c r="W55">
        <f t="shared" si="15"/>
        <v>5.220389691424912E-2</v>
      </c>
      <c r="X55">
        <f t="shared" si="16"/>
        <v>1.5098411065539129E-2</v>
      </c>
      <c r="Y55">
        <f t="shared" si="17"/>
        <v>5.2203896914249125E-4</v>
      </c>
      <c r="Z55">
        <f t="shared" si="18"/>
        <v>3.6583446879567501E-2</v>
      </c>
      <c r="AB55">
        <f t="shared" si="19"/>
        <v>14.171726658290705</v>
      </c>
      <c r="AC55">
        <f t="shared" si="2"/>
        <v>6.8010232293072335</v>
      </c>
      <c r="AE55">
        <f t="shared" si="3"/>
        <v>0</v>
      </c>
      <c r="AF55">
        <f t="shared" si="24"/>
        <v>0</v>
      </c>
      <c r="AG55">
        <f t="shared" si="24"/>
        <v>-0.45729308599459378</v>
      </c>
      <c r="AH55">
        <f t="shared" si="5"/>
        <v>-1509.8411065539128</v>
      </c>
      <c r="AI55">
        <f t="shared" si="25"/>
        <v>-1510.2983996399075</v>
      </c>
      <c r="AJ55">
        <f t="shared" si="7"/>
        <v>7.3707034289834716</v>
      </c>
      <c r="AK55">
        <f t="shared" si="22"/>
        <v>0.99202086608034945</v>
      </c>
      <c r="AL55">
        <f t="shared" si="26"/>
        <v>-1501.9356753448437</v>
      </c>
      <c r="AN55">
        <f t="shared" si="27"/>
        <v>0</v>
      </c>
      <c r="AO55">
        <f t="shared" si="27"/>
        <v>0</v>
      </c>
      <c r="AP55">
        <f t="shared" si="27"/>
        <v>-1.979401515414256E-3</v>
      </c>
      <c r="AQ55">
        <f t="shared" si="27"/>
        <v>-6.5353749397883609</v>
      </c>
      <c r="AR55">
        <f t="shared" si="27"/>
        <v>-6.537354341303776</v>
      </c>
      <c r="AS55">
        <f t="shared" si="27"/>
        <v>3.1904225066659804E-2</v>
      </c>
      <c r="AT55">
        <f t="shared" si="27"/>
        <v>4.2939805253587862E-3</v>
      </c>
      <c r="AU55">
        <f t="shared" si="23"/>
        <v>-6.5011561357117573</v>
      </c>
      <c r="AW55">
        <v>52</v>
      </c>
      <c r="AX55">
        <f>IF(Z55&gt;0, (R55*SUMPRODUCT(K55:$K$98, X55:$X$98)-K55*$AZ$3)/Z55, 0)</f>
        <v>185.90438598353413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0.32816400000000001</v>
      </c>
      <c r="Q56" s="4">
        <f t="shared" si="21"/>
        <v>12.5</v>
      </c>
      <c r="R56">
        <f t="shared" si="0"/>
        <v>100000</v>
      </c>
      <c r="S56">
        <f t="shared" si="1"/>
        <v>61.912662011317934</v>
      </c>
      <c r="U56">
        <f t="shared" si="13"/>
        <v>0.32816400000000001</v>
      </c>
      <c r="V56">
        <f t="shared" si="14"/>
        <v>0.01</v>
      </c>
      <c r="W56">
        <f t="shared" si="15"/>
        <v>3.6583446879567501E-2</v>
      </c>
      <c r="X56">
        <f t="shared" si="16"/>
        <v>1.2005370261786389E-2</v>
      </c>
      <c r="Y56">
        <f t="shared" si="17"/>
        <v>3.6583446879567502E-4</v>
      </c>
      <c r="Z56">
        <f t="shared" si="18"/>
        <v>2.4212242148985437E-2</v>
      </c>
      <c r="AB56">
        <f t="shared" si="19"/>
        <v>6.8010232293072335</v>
      </c>
      <c r="AC56">
        <f t="shared" si="2"/>
        <v>1.4990443647063216</v>
      </c>
      <c r="AE56">
        <f t="shared" si="3"/>
        <v>0</v>
      </c>
      <c r="AF56">
        <f t="shared" si="24"/>
        <v>0</v>
      </c>
      <c r="AG56">
        <f t="shared" si="24"/>
        <v>-0.30265302686231799</v>
      </c>
      <c r="AH56">
        <f t="shared" si="5"/>
        <v>-1200.5370261786388</v>
      </c>
      <c r="AI56">
        <f t="shared" si="25"/>
        <v>-1200.8396792055012</v>
      </c>
      <c r="AJ56">
        <f t="shared" si="7"/>
        <v>5.3019788646009118</v>
      </c>
      <c r="AK56">
        <f t="shared" si="22"/>
        <v>0.47607162605150638</v>
      </c>
      <c r="AL56">
        <f t="shared" si="26"/>
        <v>-1195.0616287148489</v>
      </c>
      <c r="AN56">
        <f t="shared" si="27"/>
        <v>0</v>
      </c>
      <c r="AO56">
        <f t="shared" si="27"/>
        <v>0</v>
      </c>
      <c r="AP56">
        <f t="shared" si="27"/>
        <v>-1.1696778404961692E-3</v>
      </c>
      <c r="AQ56">
        <f t="shared" si="27"/>
        <v>-4.6397737064600264</v>
      </c>
      <c r="AR56">
        <f t="shared" si="27"/>
        <v>-4.640943384300523</v>
      </c>
      <c r="AS56">
        <f t="shared" si="27"/>
        <v>2.0490815020078892E-2</v>
      </c>
      <c r="AT56">
        <f t="shared" si="27"/>
        <v>1.8398971166898208E-3</v>
      </c>
      <c r="AU56">
        <f t="shared" si="23"/>
        <v>-4.6186126721637546</v>
      </c>
      <c r="AW56">
        <v>53</v>
      </c>
      <c r="AX56">
        <f>IF(Z56&gt;0, (R56*SUMPRODUCT(K56:$K$98, X56:$X$98)-K56*$AZ$3)/Z56, 0)</f>
        <v>61.912662011317934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0.37150699999999998</v>
      </c>
      <c r="Q57" s="4">
        <f t="shared" si="21"/>
        <v>12.5</v>
      </c>
      <c r="R57">
        <f t="shared" si="0"/>
        <v>100000</v>
      </c>
      <c r="S57">
        <f t="shared" si="1"/>
        <v>-136.19158036097434</v>
      </c>
      <c r="U57">
        <f t="shared" si="13"/>
        <v>0.37150699999999998</v>
      </c>
      <c r="V57">
        <f t="shared" si="14"/>
        <v>0.01</v>
      </c>
      <c r="W57">
        <f t="shared" si="15"/>
        <v>2.4212242148985437E-2</v>
      </c>
      <c r="X57">
        <f t="shared" si="16"/>
        <v>8.9950174440431314E-3</v>
      </c>
      <c r="Y57">
        <f t="shared" si="17"/>
        <v>2.4212242148985438E-4</v>
      </c>
      <c r="Z57">
        <f t="shared" si="18"/>
        <v>1.4975102283452451E-2</v>
      </c>
      <c r="AB57">
        <f t="shared" si="19"/>
        <v>1.4990443647063216</v>
      </c>
      <c r="AC57">
        <f t="shared" si="2"/>
        <v>-2.0394828460506247</v>
      </c>
      <c r="AE57">
        <f t="shared" si="3"/>
        <v>0</v>
      </c>
      <c r="AF57">
        <f t="shared" si="24"/>
        <v>0</v>
      </c>
      <c r="AG57">
        <f t="shared" si="24"/>
        <v>-0.18718877854315563</v>
      </c>
      <c r="AH57">
        <f t="shared" si="5"/>
        <v>-899.50174440431317</v>
      </c>
      <c r="AI57">
        <f t="shared" si="25"/>
        <v>-899.68893318285632</v>
      </c>
      <c r="AJ57">
        <f t="shared" si="7"/>
        <v>3.5385272107569463</v>
      </c>
      <c r="AK57">
        <f t="shared" si="22"/>
        <v>0.10493310552944253</v>
      </c>
      <c r="AL57">
        <f t="shared" si="26"/>
        <v>-896.04547286656998</v>
      </c>
      <c r="AN57">
        <f t="shared" si="27"/>
        <v>0</v>
      </c>
      <c r="AO57">
        <f t="shared" si="27"/>
        <v>0</v>
      </c>
      <c r="AP57">
        <f t="shared" si="27"/>
        <v>-6.459263898232117E-4</v>
      </c>
      <c r="AQ57">
        <f t="shared" si="27"/>
        <v>-3.1038821820657869</v>
      </c>
      <c r="AR57">
        <f t="shared" si="27"/>
        <v>-3.1045281084556104</v>
      </c>
      <c r="AS57">
        <f t="shared" si="27"/>
        <v>1.2210283780491098E-2</v>
      </c>
      <c r="AT57">
        <f t="shared" si="27"/>
        <v>3.6208934400383785E-4</v>
      </c>
      <c r="AU57">
        <f t="shared" si="23"/>
        <v>-3.0919557353311156</v>
      </c>
      <c r="AW57">
        <v>54</v>
      </c>
      <c r="AX57">
        <f>IF(Z57&gt;0, (R57*SUMPRODUCT(K57:$K$98, X57:$X$98)-K57*$AZ$3)/Z57, 0)</f>
        <v>-136.19158036097434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0.41881499999999999</v>
      </c>
      <c r="Q58" s="4">
        <f t="shared" si="21"/>
        <v>12.5</v>
      </c>
      <c r="R58">
        <f t="shared" si="0"/>
        <v>100000</v>
      </c>
      <c r="S58">
        <f t="shared" si="1"/>
        <v>-486.3603277346848</v>
      </c>
      <c r="U58">
        <f t="shared" si="13"/>
        <v>0.41881499999999999</v>
      </c>
      <c r="V58">
        <f t="shared" si="14"/>
        <v>0.01</v>
      </c>
      <c r="W58">
        <f t="shared" si="15"/>
        <v>1.4975102283452451E-2</v>
      </c>
      <c r="X58">
        <f t="shared" si="16"/>
        <v>6.271797462844138E-3</v>
      </c>
      <c r="Y58">
        <f t="shared" si="17"/>
        <v>1.4975102283452452E-4</v>
      </c>
      <c r="Z58">
        <f t="shared" si="18"/>
        <v>8.5535537977737882E-3</v>
      </c>
      <c r="AB58">
        <f t="shared" si="19"/>
        <v>-2.0394828460506247</v>
      </c>
      <c r="AC58">
        <f t="shared" si="2"/>
        <v>-4.1601092283815175</v>
      </c>
      <c r="AE58">
        <f t="shared" si="3"/>
        <v>0</v>
      </c>
      <c r="AF58">
        <f t="shared" si="24"/>
        <v>0</v>
      </c>
      <c r="AG58">
        <f t="shared" si="24"/>
        <v>-0.10691942247217236</v>
      </c>
      <c r="AH58">
        <f t="shared" si="5"/>
        <v>-627.1797462844138</v>
      </c>
      <c r="AI58">
        <f t="shared" si="25"/>
        <v>-627.28666570688597</v>
      </c>
      <c r="AJ58">
        <f t="shared" si="7"/>
        <v>2.1206263823308928</v>
      </c>
      <c r="AK58">
        <f t="shared" si="22"/>
        <v>-0.14276379922354374</v>
      </c>
      <c r="AL58">
        <f t="shared" si="26"/>
        <v>-625.3088031237786</v>
      </c>
      <c r="AN58">
        <f t="shared" si="27"/>
        <v>0</v>
      </c>
      <c r="AO58">
        <f t="shared" si="27"/>
        <v>0</v>
      </c>
      <c r="AP58">
        <f t="shared" si="27"/>
        <v>-3.2941380800997422E-4</v>
      </c>
      <c r="AQ58">
        <f t="shared" si="27"/>
        <v>-1.9323118639557741</v>
      </c>
      <c r="AR58">
        <f t="shared" si="27"/>
        <v>-1.932641277763784</v>
      </c>
      <c r="AS58">
        <f t="shared" si="27"/>
        <v>6.5335520508619316E-3</v>
      </c>
      <c r="AT58">
        <f t="shared" si="27"/>
        <v>-4.398486791344098E-4</v>
      </c>
      <c r="AU58">
        <f t="shared" si="23"/>
        <v>-1.9265475743920564</v>
      </c>
      <c r="AW58">
        <v>55</v>
      </c>
      <c r="AX58">
        <f>IF(Z58&gt;0, (R58*SUMPRODUCT(K58:$K$98, X58:$X$98)-K58*$AZ$3)/Z58, 0)</f>
        <v>-486.3603277346848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0.47081499999999998</v>
      </c>
      <c r="Q59" s="4">
        <f t="shared" si="21"/>
        <v>12.5</v>
      </c>
      <c r="R59">
        <f t="shared" si="0"/>
        <v>100000</v>
      </c>
      <c r="S59">
        <f t="shared" si="1"/>
        <v>-1174.2082317678007</v>
      </c>
      <c r="U59">
        <f t="shared" si="13"/>
        <v>0.47081499999999998</v>
      </c>
      <c r="V59">
        <f t="shared" si="14"/>
        <v>0.01</v>
      </c>
      <c r="W59">
        <f t="shared" si="15"/>
        <v>8.5535537977737882E-3</v>
      </c>
      <c r="X59">
        <f t="shared" si="16"/>
        <v>4.0271414312988661E-3</v>
      </c>
      <c r="Y59">
        <f t="shared" si="17"/>
        <v>8.5535537977737879E-5</v>
      </c>
      <c r="Z59">
        <f t="shared" si="18"/>
        <v>4.4408768284971839E-3</v>
      </c>
      <c r="AB59">
        <f t="shared" si="19"/>
        <v>-4.1601092283815175</v>
      </c>
      <c r="AC59">
        <f t="shared" si="2"/>
        <v>-5.2145141282882772</v>
      </c>
      <c r="AE59">
        <f t="shared" si="3"/>
        <v>0</v>
      </c>
      <c r="AF59">
        <f t="shared" si="24"/>
        <v>0</v>
      </c>
      <c r="AG59">
        <f t="shared" si="24"/>
        <v>-5.5510960356214799E-2</v>
      </c>
      <c r="AH59">
        <f t="shared" si="5"/>
        <v>-402.71414312988662</v>
      </c>
      <c r="AI59">
        <f t="shared" si="25"/>
        <v>-402.76965409024285</v>
      </c>
      <c r="AJ59">
        <f t="shared" si="7"/>
        <v>1.0544048999067597</v>
      </c>
      <c r="AK59">
        <f t="shared" si="22"/>
        <v>-0.29120764598670623</v>
      </c>
      <c r="AL59">
        <f t="shared" si="26"/>
        <v>-402.0064568363228</v>
      </c>
      <c r="AN59">
        <f t="shared" si="27"/>
        <v>0</v>
      </c>
      <c r="AO59">
        <f t="shared" si="27"/>
        <v>0</v>
      </c>
      <c r="AP59">
        <f t="shared" si="27"/>
        <v>-1.5270241777826647E-4</v>
      </c>
      <c r="AQ59">
        <f t="shared" si="27"/>
        <v>-1.1078068715586857</v>
      </c>
      <c r="AR59">
        <f t="shared" si="27"/>
        <v>-1.1079595739764641</v>
      </c>
      <c r="AS59">
        <f t="shared" si="27"/>
        <v>2.9005114755682147E-3</v>
      </c>
      <c r="AT59">
        <f t="shared" si="27"/>
        <v>-8.0106903812030797E-4</v>
      </c>
      <c r="AU59">
        <f t="shared" si="23"/>
        <v>-1.1058601315390162</v>
      </c>
      <c r="AW59">
        <v>56</v>
      </c>
      <c r="AX59">
        <f>IF(Z59&gt;0, (R59*SUMPRODUCT(K59:$K$98, X59:$X$98)-K59*$AZ$3)/Z59, 0)</f>
        <v>-1174.2082317678007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0.52931399999999995</v>
      </c>
      <c r="Q60" s="4">
        <f t="shared" si="21"/>
        <v>12.5</v>
      </c>
      <c r="R60">
        <f t="shared" si="0"/>
        <v>100000</v>
      </c>
      <c r="S60">
        <f t="shared" si="1"/>
        <v>-2707.1760318383572</v>
      </c>
      <c r="U60">
        <f t="shared" si="13"/>
        <v>0.52931399999999995</v>
      </c>
      <c r="V60">
        <f t="shared" si="14"/>
        <v>0.01</v>
      </c>
      <c r="W60">
        <f t="shared" si="15"/>
        <v>4.4408768284971839E-3</v>
      </c>
      <c r="X60">
        <f t="shared" si="16"/>
        <v>2.3506182775991581E-3</v>
      </c>
      <c r="Y60">
        <f t="shared" si="17"/>
        <v>4.4408768284971841E-5</v>
      </c>
      <c r="Z60">
        <f t="shared" si="18"/>
        <v>2.045849782613054E-3</v>
      </c>
      <c r="AB60">
        <f t="shared" si="19"/>
        <v>-5.2145141282882772</v>
      </c>
      <c r="AC60">
        <f t="shared" si="2"/>
        <v>-5.538475496231773</v>
      </c>
      <c r="AE60">
        <f t="shared" si="3"/>
        <v>0</v>
      </c>
      <c r="AF60">
        <f t="shared" si="24"/>
        <v>0</v>
      </c>
      <c r="AG60">
        <f t="shared" si="24"/>
        <v>-2.5573122282663174E-2</v>
      </c>
      <c r="AH60">
        <f t="shared" si="5"/>
        <v>-235.06182775991581</v>
      </c>
      <c r="AI60">
        <f t="shared" si="25"/>
        <v>-235.08740088219847</v>
      </c>
      <c r="AJ60">
        <f t="shared" si="7"/>
        <v>0.32396136794349584</v>
      </c>
      <c r="AK60">
        <f t="shared" si="22"/>
        <v>-0.36501598898017945</v>
      </c>
      <c r="AL60">
        <f t="shared" si="26"/>
        <v>-235.12845550323516</v>
      </c>
      <c r="AN60">
        <f t="shared" si="27"/>
        <v>0</v>
      </c>
      <c r="AO60">
        <f t="shared" si="27"/>
        <v>0</v>
      </c>
      <c r="AP60">
        <f t="shared" si="27"/>
        <v>-6.2810594675534351E-5</v>
      </c>
      <c r="AQ60">
        <f t="shared" si="27"/>
        <v>-0.57733948259918089</v>
      </c>
      <c r="AR60">
        <f t="shared" si="27"/>
        <v>-0.57740229319385639</v>
      </c>
      <c r="AS60">
        <f t="shared" si="27"/>
        <v>7.956872042263394E-4</v>
      </c>
      <c r="AT60">
        <f t="shared" si="27"/>
        <v>-8.9652217983043122E-4</v>
      </c>
      <c r="AU60">
        <f t="shared" si="23"/>
        <v>-0.57750312816946048</v>
      </c>
      <c r="AW60">
        <v>57</v>
      </c>
      <c r="AX60">
        <f>IF(Z60&gt;0, (R60*SUMPRODUCT(K60:$K$98, X60:$X$98)-K60*$AZ$3)/Z60, 0)</f>
        <v>-2707.1760318383572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0.595055</v>
      </c>
      <c r="Q61" s="4">
        <f t="shared" si="21"/>
        <v>12.5</v>
      </c>
      <c r="R61">
        <f t="shared" si="0"/>
        <v>100000</v>
      </c>
      <c r="S61">
        <f t="shared" si="1"/>
        <v>-6702.9274423628185</v>
      </c>
      <c r="U61">
        <f t="shared" si="13"/>
        <v>0.595055</v>
      </c>
      <c r="V61">
        <f t="shared" si="14"/>
        <v>0.01</v>
      </c>
      <c r="W61">
        <f t="shared" si="15"/>
        <v>2.045849782613054E-3</v>
      </c>
      <c r="X61">
        <f t="shared" si="16"/>
        <v>1.2173931423928109E-3</v>
      </c>
      <c r="Y61">
        <f t="shared" si="17"/>
        <v>2.0458497826130542E-5</v>
      </c>
      <c r="Z61">
        <f t="shared" si="18"/>
        <v>8.0799814239411254E-4</v>
      </c>
      <c r="AB61">
        <f t="shared" si="19"/>
        <v>-5.538475496231773</v>
      </c>
      <c r="AC61">
        <f t="shared" si="2"/>
        <v>-5.4159529220316776</v>
      </c>
      <c r="AE61">
        <f t="shared" si="3"/>
        <v>0</v>
      </c>
      <c r="AF61">
        <f t="shared" si="24"/>
        <v>0</v>
      </c>
      <c r="AG61">
        <f t="shared" si="24"/>
        <v>-1.0099976779926407E-2</v>
      </c>
      <c r="AH61">
        <f t="shared" si="5"/>
        <v>-121.73931423928109</v>
      </c>
      <c r="AI61">
        <f t="shared" si="25"/>
        <v>-121.74941421606101</v>
      </c>
      <c r="AJ61">
        <f t="shared" si="7"/>
        <v>-0.12252257420009549</v>
      </c>
      <c r="AK61">
        <f t="shared" si="22"/>
        <v>-0.38769328473622416</v>
      </c>
      <c r="AL61">
        <f t="shared" si="26"/>
        <v>-122.25963007499733</v>
      </c>
      <c r="AN61">
        <f t="shared" si="27"/>
        <v>0</v>
      </c>
      <c r="AO61">
        <f t="shared" si="27"/>
        <v>0</v>
      </c>
      <c r="AP61">
        <f t="shared" si="27"/>
        <v>-2.2148866351900815E-5</v>
      </c>
      <c r="AQ61">
        <f t="shared" si="27"/>
        <v>-0.26696970296178635</v>
      </c>
      <c r="AR61">
        <f t="shared" si="27"/>
        <v>-0.26699185182813828</v>
      </c>
      <c r="AS61">
        <f t="shared" si="27"/>
        <v>-2.6868736237515781E-4</v>
      </c>
      <c r="AT61">
        <f t="shared" si="27"/>
        <v>-8.5019668225560271E-4</v>
      </c>
      <c r="AU61">
        <f t="shared" si="23"/>
        <v>-0.26811073587276901</v>
      </c>
      <c r="AW61">
        <v>58</v>
      </c>
      <c r="AX61">
        <f>IF(Z61&gt;0, (R61*SUMPRODUCT(K61:$K$98, X61:$X$98)-K61*$AZ$3)/Z61, 0)</f>
        <v>-6702.9274423628185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0.66919700000000004</v>
      </c>
      <c r="Q62" s="4">
        <f t="shared" si="21"/>
        <v>12.5</v>
      </c>
      <c r="R62">
        <f t="shared" si="0"/>
        <v>100000</v>
      </c>
      <c r="S62">
        <f t="shared" si="1"/>
        <v>-19513.446105239356</v>
      </c>
      <c r="U62">
        <f t="shared" si="13"/>
        <v>0.66919700000000004</v>
      </c>
      <c r="V62">
        <f t="shared" si="14"/>
        <v>0.01</v>
      </c>
      <c r="W62">
        <f t="shared" si="15"/>
        <v>8.0799814239411254E-4</v>
      </c>
      <c r="X62">
        <f t="shared" si="16"/>
        <v>5.4070993289571294E-4</v>
      </c>
      <c r="Y62">
        <f t="shared" si="17"/>
        <v>8.0799814239411254E-6</v>
      </c>
      <c r="Z62">
        <f t="shared" si="18"/>
        <v>2.5920822807445849E-4</v>
      </c>
      <c r="AB62">
        <f t="shared" si="19"/>
        <v>-5.4159529220316776</v>
      </c>
      <c r="AC62">
        <f t="shared" si="2"/>
        <v>-5.0580457885655372</v>
      </c>
      <c r="AE62">
        <f t="shared" si="3"/>
        <v>0</v>
      </c>
      <c r="AF62">
        <f t="shared" si="24"/>
        <v>0</v>
      </c>
      <c r="AG62">
        <f t="shared" si="24"/>
        <v>-3.2401028509307312E-3</v>
      </c>
      <c r="AH62">
        <f t="shared" si="5"/>
        <v>-54.070993289571291</v>
      </c>
      <c r="AI62">
        <f t="shared" si="25"/>
        <v>-54.074233392422222</v>
      </c>
      <c r="AJ62">
        <f t="shared" si="7"/>
        <v>-0.35790713346614034</v>
      </c>
      <c r="AK62">
        <f t="shared" si="22"/>
        <v>-0.37911670454221746</v>
      </c>
      <c r="AL62">
        <f t="shared" si="26"/>
        <v>-54.811257230430584</v>
      </c>
      <c r="AN62">
        <f t="shared" si="27"/>
        <v>0</v>
      </c>
      <c r="AO62">
        <f t="shared" si="27"/>
        <v>0</v>
      </c>
      <c r="AP62">
        <f t="shared" si="27"/>
        <v>-6.34412747525789E-6</v>
      </c>
      <c r="AQ62">
        <f t="shared" si="27"/>
        <v>-0.10587110654352119</v>
      </c>
      <c r="AR62">
        <f t="shared" si="27"/>
        <v>-0.10587745067099645</v>
      </c>
      <c r="AS62">
        <f t="shared" si="27"/>
        <v>-7.007828403845554E-4</v>
      </c>
      <c r="AT62">
        <f t="shared" si="27"/>
        <v>-7.4231122043691216E-4</v>
      </c>
      <c r="AU62">
        <f t="shared" si="23"/>
        <v>-0.10732054473181793</v>
      </c>
      <c r="AW62">
        <v>59</v>
      </c>
      <c r="AX62">
        <f>IF(Z62&gt;0, (R62*SUMPRODUCT(K62:$K$98, X62:$X$98)-K62*$AZ$3)/Z62, 0)</f>
        <v>-19513.446105239356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0.74928899999999998</v>
      </c>
      <c r="Q63" s="4">
        <f t="shared" si="21"/>
        <v>12.5</v>
      </c>
      <c r="R63">
        <f t="shared" si="0"/>
        <v>100000</v>
      </c>
      <c r="S63">
        <f t="shared" si="1"/>
        <v>-73820.737325793627</v>
      </c>
      <c r="U63">
        <f t="shared" si="13"/>
        <v>0.74928899999999998</v>
      </c>
      <c r="V63">
        <f t="shared" si="14"/>
        <v>0.01</v>
      </c>
      <c r="W63">
        <f t="shared" si="15"/>
        <v>2.5920822807445849E-4</v>
      </c>
      <c r="X63">
        <f t="shared" si="16"/>
        <v>1.9422187400568291E-4</v>
      </c>
      <c r="Y63">
        <f t="shared" si="17"/>
        <v>2.592082280744585E-6</v>
      </c>
      <c r="Z63">
        <f t="shared" si="18"/>
        <v>6.2394271788030991E-5</v>
      </c>
      <c r="AB63">
        <f t="shared" si="19"/>
        <v>-5.0580457885655372</v>
      </c>
      <c r="AC63">
        <f t="shared" si="2"/>
        <v>-4.6059911482984113</v>
      </c>
      <c r="AE63">
        <f t="shared" si="3"/>
        <v>0</v>
      </c>
      <c r="AF63">
        <f t="shared" si="24"/>
        <v>0</v>
      </c>
      <c r="AG63">
        <f t="shared" si="24"/>
        <v>-7.7992839735038734E-4</v>
      </c>
      <c r="AH63">
        <f t="shared" si="5"/>
        <v>-19.422187400568291</v>
      </c>
      <c r="AI63">
        <f t="shared" si="25"/>
        <v>-19.42296732896564</v>
      </c>
      <c r="AJ63">
        <f t="shared" si="7"/>
        <v>-0.45205464026712594</v>
      </c>
      <c r="AK63">
        <f t="shared" si="22"/>
        <v>-0.35406320519958762</v>
      </c>
      <c r="AL63">
        <f t="shared" si="26"/>
        <v>-20.229085174432353</v>
      </c>
      <c r="AN63">
        <f t="shared" si="27"/>
        <v>0</v>
      </c>
      <c r="AO63">
        <f t="shared" si="27"/>
        <v>0</v>
      </c>
      <c r="AP63">
        <f t="shared" si="27"/>
        <v>-1.3634832756221448E-6</v>
      </c>
      <c r="AQ63">
        <f t="shared" si="27"/>
        <v>-3.395417808434649E-2</v>
      </c>
      <c r="AR63">
        <f t="shared" si="27"/>
        <v>-3.3955541567622108E-2</v>
      </c>
      <c r="AS63">
        <f t="shared" si="27"/>
        <v>-7.9028913906144618E-4</v>
      </c>
      <c r="AT63">
        <f t="shared" si="27"/>
        <v>-6.1897894786606532E-4</v>
      </c>
      <c r="AU63">
        <f t="shared" si="23"/>
        <v>-3.536480965454962E-2</v>
      </c>
      <c r="AW63">
        <v>60</v>
      </c>
      <c r="AX63">
        <f>IF(Z63&gt;0, (R63*SUMPRODUCT(K63:$K$98, X63:$X$98)-K63*$AZ$3)/Z63, 0)</f>
        <v>-73820.737325793627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0.83297500000000002</v>
      </c>
      <c r="Q64" s="4">
        <f t="shared" si="21"/>
        <v>12.5</v>
      </c>
      <c r="R64">
        <f t="shared" si="0"/>
        <v>100000</v>
      </c>
      <c r="S64">
        <f t="shared" si="1"/>
        <v>-422741.92649482808</v>
      </c>
      <c r="U64">
        <f t="shared" si="13"/>
        <v>0.83297500000000002</v>
      </c>
      <c r="V64">
        <f t="shared" si="14"/>
        <v>0.01</v>
      </c>
      <c r="W64">
        <f t="shared" si="15"/>
        <v>6.2394271788030991E-5</v>
      </c>
      <c r="X64">
        <f t="shared" si="16"/>
        <v>5.1972868542635114E-5</v>
      </c>
      <c r="Y64">
        <f t="shared" si="17"/>
        <v>6.2394271788030993E-7</v>
      </c>
      <c r="Z64">
        <f t="shared" si="18"/>
        <v>9.7974605275155664E-6</v>
      </c>
      <c r="AB64">
        <f t="shared" si="19"/>
        <v>-4.6059911482984113</v>
      </c>
      <c r="AC64">
        <f t="shared" si="2"/>
        <v>-4.1417973381589652</v>
      </c>
      <c r="AE64">
        <f t="shared" si="3"/>
        <v>0</v>
      </c>
      <c r="AF64">
        <f t="shared" si="24"/>
        <v>0</v>
      </c>
      <c r="AG64">
        <f t="shared" si="24"/>
        <v>-1.2246825659394459E-4</v>
      </c>
      <c r="AH64">
        <f t="shared" si="5"/>
        <v>-5.1972868542635116</v>
      </c>
      <c r="AI64">
        <f t="shared" si="25"/>
        <v>-5.1974093225201052</v>
      </c>
      <c r="AJ64">
        <f t="shared" si="7"/>
        <v>-0.46419381013944605</v>
      </c>
      <c r="AK64">
        <f t="shared" si="22"/>
        <v>-0.3224193803808888</v>
      </c>
      <c r="AL64">
        <f t="shared" si="26"/>
        <v>-5.9840225130404399</v>
      </c>
      <c r="AN64">
        <f t="shared" si="27"/>
        <v>0</v>
      </c>
      <c r="AO64">
        <f t="shared" si="27"/>
        <v>0</v>
      </c>
      <c r="AP64">
        <f t="shared" si="27"/>
        <v>-1.9116157263800651E-7</v>
      </c>
      <c r="AQ64">
        <f t="shared" si="27"/>
        <v>-8.1124820107954E-3</v>
      </c>
      <c r="AR64">
        <f t="shared" si="27"/>
        <v>-8.1126731723680373E-3</v>
      </c>
      <c r="AS64">
        <f t="shared" si="27"/>
        <v>-7.2456341931360728E-4</v>
      </c>
      <c r="AT64">
        <f t="shared" si="27"/>
        <v>-5.0326670368907504E-4</v>
      </c>
      <c r="AU64">
        <f t="shared" si="23"/>
        <v>-9.3405032953707192E-3</v>
      </c>
      <c r="AW64">
        <v>61</v>
      </c>
      <c r="AX64">
        <f>IF(Z64&gt;0, (R64*SUMPRODUCT(K64:$K$98, X64:$X$98)-K64*$AZ$3)/Z64, 0)</f>
        <v>-422741.92649482808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0.83526170899999996</v>
      </c>
      <c r="Q65" s="4">
        <f t="shared" si="21"/>
        <v>12.5</v>
      </c>
      <c r="R65">
        <f t="shared" si="0"/>
        <v>100000</v>
      </c>
      <c r="S65">
        <f t="shared" si="1"/>
        <v>-2443952.1477482789</v>
      </c>
      <c r="U65">
        <f t="shared" si="13"/>
        <v>0.83526170899999996</v>
      </c>
      <c r="V65">
        <f t="shared" si="14"/>
        <v>0.01</v>
      </c>
      <c r="W65">
        <f t="shared" si="15"/>
        <v>9.7974605275155664E-6</v>
      </c>
      <c r="X65">
        <f t="shared" si="16"/>
        <v>8.1834436240726925E-6</v>
      </c>
      <c r="Y65">
        <f t="shared" si="17"/>
        <v>9.797460527515566E-8</v>
      </c>
      <c r="Z65">
        <f t="shared" si="18"/>
        <v>1.5160422981677181E-6</v>
      </c>
      <c r="AB65">
        <f t="shared" si="19"/>
        <v>-4.1417973381589652</v>
      </c>
      <c r="AC65">
        <f t="shared" si="2"/>
        <v>-3.7051348306842313</v>
      </c>
      <c r="AE65">
        <f t="shared" si="3"/>
        <v>0</v>
      </c>
      <c r="AF65">
        <f t="shared" si="24"/>
        <v>0</v>
      </c>
      <c r="AG65">
        <f t="shared" si="24"/>
        <v>-1.8950528727096478E-5</v>
      </c>
      <c r="AH65">
        <f t="shared" si="5"/>
        <v>-0.81834436240726927</v>
      </c>
      <c r="AI65">
        <f t="shared" si="25"/>
        <v>-0.8183633129359964</v>
      </c>
      <c r="AJ65">
        <f t="shared" si="7"/>
        <v>-0.4366625074747339</v>
      </c>
      <c r="AK65">
        <f t="shared" si="22"/>
        <v>-0.28992581367112757</v>
      </c>
      <c r="AL65">
        <f t="shared" si="26"/>
        <v>-1.5449516340818579</v>
      </c>
      <c r="AN65">
        <f t="shared" si="27"/>
        <v>0</v>
      </c>
      <c r="AO65">
        <f t="shared" si="27"/>
        <v>0</v>
      </c>
      <c r="AP65">
        <f t="shared" si="27"/>
        <v>-2.64107277275692E-8</v>
      </c>
      <c r="AQ65">
        <f t="shared" si="27"/>
        <v>-1.1404995846910637E-3</v>
      </c>
      <c r="AR65">
        <f t="shared" si="27"/>
        <v>-1.1405259954187913E-3</v>
      </c>
      <c r="AS65">
        <f t="shared" si="27"/>
        <v>-6.0856215464125585E-4</v>
      </c>
      <c r="AT65">
        <f t="shared" si="27"/>
        <v>-4.0406005744385943E-4</v>
      </c>
      <c r="AU65">
        <f t="shared" si="23"/>
        <v>-2.1531482075039065E-3</v>
      </c>
      <c r="AW65">
        <v>62</v>
      </c>
      <c r="AX65">
        <f>IF(Z65&gt;0, (R65*SUMPRODUCT(K65:$K$98, X65:$X$98)-K65*$AZ$3)/Z65, 0)</f>
        <v>-2443952.1477482789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0.83773177600000004</v>
      </c>
      <c r="Q66" s="4">
        <f t="shared" si="21"/>
        <v>12.5</v>
      </c>
      <c r="R66">
        <f t="shared" si="0"/>
        <v>100000</v>
      </c>
      <c r="S66">
        <f t="shared" si="1"/>
        <v>-14334959.932287784</v>
      </c>
      <c r="U66">
        <f t="shared" si="13"/>
        <v>0.83773177600000004</v>
      </c>
      <c r="V66">
        <f t="shared" si="14"/>
        <v>0.01</v>
      </c>
      <c r="W66">
        <f t="shared" si="15"/>
        <v>1.5160422981677181E-6</v>
      </c>
      <c r="X66">
        <f t="shared" si="16"/>
        <v>1.2700368069351642E-6</v>
      </c>
      <c r="Y66">
        <f t="shared" si="17"/>
        <v>1.5160422981677182E-8</v>
      </c>
      <c r="Z66">
        <f t="shared" si="18"/>
        <v>2.3084506825087674E-7</v>
      </c>
      <c r="AB66">
        <f t="shared" si="19"/>
        <v>-3.7051348306842313</v>
      </c>
      <c r="AC66">
        <f t="shared" si="2"/>
        <v>-3.3091548039425569</v>
      </c>
      <c r="AE66">
        <f t="shared" si="3"/>
        <v>0</v>
      </c>
      <c r="AF66">
        <f t="shared" si="24"/>
        <v>0</v>
      </c>
      <c r="AG66">
        <f t="shared" si="24"/>
        <v>-2.8855633531359593E-6</v>
      </c>
      <c r="AH66">
        <f t="shared" si="5"/>
        <v>-0.12700368069351642</v>
      </c>
      <c r="AI66">
        <f t="shared" si="25"/>
        <v>-0.12700656625686954</v>
      </c>
      <c r="AJ66">
        <f t="shared" si="7"/>
        <v>-0.39598002674167443</v>
      </c>
      <c r="AK66">
        <f t="shared" si="22"/>
        <v>-0.25935943814789619</v>
      </c>
      <c r="AL66">
        <f t="shared" si="26"/>
        <v>-0.78234603114644019</v>
      </c>
      <c r="AN66">
        <f t="shared" si="27"/>
        <v>0</v>
      </c>
      <c r="AO66">
        <f t="shared" si="27"/>
        <v>0</v>
      </c>
      <c r="AP66">
        <f t="shared" si="27"/>
        <v>-3.5906380407361741E-9</v>
      </c>
      <c r="AQ66">
        <f t="shared" si="27"/>
        <v>-1.5803647031906423E-4</v>
      </c>
      <c r="AR66">
        <f t="shared" si="27"/>
        <v>-1.5804006095710495E-4</v>
      </c>
      <c r="AS66">
        <f t="shared" si="27"/>
        <v>-4.9273600104644507E-4</v>
      </c>
      <c r="AT66">
        <f t="shared" si="27"/>
        <v>-3.2273277376693881E-4</v>
      </c>
      <c r="AU66">
        <f t="shared" si="23"/>
        <v>-9.7350883577048894E-4</v>
      </c>
      <c r="AW66">
        <v>63</v>
      </c>
      <c r="AX66">
        <f>IF(Z66&gt;0, (R66*SUMPRODUCT(K66:$K$98, X66:$X$98)-K66*$AZ$3)/Z66, 0)</f>
        <v>-14334959.932287784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0.84045353700000003</v>
      </c>
      <c r="Q67" s="4">
        <f t="shared" si="21"/>
        <v>12.5</v>
      </c>
      <c r="R67">
        <f t="shared" ref="R67:R98" si="28">$C$6</f>
        <v>100000</v>
      </c>
      <c r="S67">
        <f t="shared" ref="S67:S98" si="29">AX67</f>
        <v>-85589928.467325971</v>
      </c>
      <c r="U67">
        <f t="shared" si="13"/>
        <v>0.84045353700000003</v>
      </c>
      <c r="V67">
        <f t="shared" si="14"/>
        <v>0.01</v>
      </c>
      <c r="W67">
        <f t="shared" si="15"/>
        <v>2.3084506825087674E-7</v>
      </c>
      <c r="X67">
        <f t="shared" si="16"/>
        <v>1.9401455411045577E-7</v>
      </c>
      <c r="Y67">
        <f t="shared" si="17"/>
        <v>2.3084506825087676E-9</v>
      </c>
      <c r="Z67">
        <f t="shared" si="18"/>
        <v>3.4522063457912199E-8</v>
      </c>
      <c r="AB67">
        <f t="shared" si="19"/>
        <v>-3.3091548039425569</v>
      </c>
      <c r="AC67">
        <f t="shared" ref="AC67:AC98" si="30">S67*Z67</f>
        <v>-2.9547409419071928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-4.315257932239025E-7</v>
      </c>
      <c r="AH67">
        <f t="shared" ref="AH67:AH98" si="33">-X67*R67</f>
        <v>-1.9401455411045578E-2</v>
      </c>
      <c r="AI67">
        <f t="shared" ref="AI67:AI98" si="34">SUM(AE67:AH67)</f>
        <v>-1.9401886936838801E-2</v>
      </c>
      <c r="AJ67">
        <f t="shared" ref="AJ67:AJ98" si="35">AB67-AC67</f>
        <v>-0.35441386203536407</v>
      </c>
      <c r="AK67">
        <f t="shared" si="22"/>
        <v>-0.23164083627597901</v>
      </c>
      <c r="AL67">
        <f t="shared" si="26"/>
        <v>-0.60545658524818191</v>
      </c>
      <c r="AN67">
        <f t="shared" ref="AN67:AU98" si="36">AE67*$K67</f>
        <v>0</v>
      </c>
      <c r="AO67">
        <f t="shared" si="36"/>
        <v>0</v>
      </c>
      <c r="AP67">
        <f t="shared" si="36"/>
        <v>-4.7943501687977195E-10</v>
      </c>
      <c r="AQ67">
        <f t="shared" si="36"/>
        <v>-2.1555460295881911E-5</v>
      </c>
      <c r="AR67">
        <f t="shared" si="36"/>
        <v>-2.1555939730898792E-5</v>
      </c>
      <c r="AS67">
        <f t="shared" si="36"/>
        <v>-3.9376189927814036E-4</v>
      </c>
      <c r="AT67">
        <f t="shared" si="36"/>
        <v>-2.5735826222650685E-4</v>
      </c>
      <c r="AU67">
        <f t="shared" si="23"/>
        <v>-6.7267610123554608E-4</v>
      </c>
      <c r="AW67">
        <v>64</v>
      </c>
      <c r="AX67">
        <f>IF(Z67&gt;0, (R67*SUMPRODUCT(K67:$K$98, X67:$X$98)-K67*$AZ$3)/Z67, 0)</f>
        <v>-85589928.467325971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0.84346351399999997</v>
      </c>
      <c r="Q68" s="4">
        <f t="shared" si="21"/>
        <v>12.5</v>
      </c>
      <c r="R68">
        <f t="shared" si="28"/>
        <v>100000</v>
      </c>
      <c r="S68">
        <f t="shared" si="29"/>
        <v>-521509203.99993354</v>
      </c>
      <c r="U68">
        <f t="shared" ref="U68:U98" si="40">M68</f>
        <v>0.84346351399999997</v>
      </c>
      <c r="V68">
        <f t="shared" ref="V68:V98" si="41">$C$10</f>
        <v>0.01</v>
      </c>
      <c r="W68">
        <f t="shared" ref="W68:W98" si="42">Z67</f>
        <v>3.4522063457912199E-8</v>
      </c>
      <c r="X68">
        <f t="shared" ref="X68:X98" si="43">U68*W68</f>
        <v>2.9118100954741612E-8</v>
      </c>
      <c r="Y68">
        <f t="shared" ref="Y68:Y98" si="44">V68*W68</f>
        <v>3.4522063457912198E-10</v>
      </c>
      <c r="Z68">
        <f t="shared" ref="Z68:Z98" si="45">MAX(0, W68-X68-Y68)</f>
        <v>5.0587418685914646E-9</v>
      </c>
      <c r="AB68">
        <f t="shared" ref="AB68:AB98" si="46">AC67</f>
        <v>-2.9547409419071928</v>
      </c>
      <c r="AC68">
        <f t="shared" si="30"/>
        <v>-2.6381804451302711</v>
      </c>
      <c r="AE68">
        <f t="shared" si="31"/>
        <v>0</v>
      </c>
      <c r="AF68">
        <f t="shared" si="32"/>
        <v>0</v>
      </c>
      <c r="AG68">
        <f t="shared" si="32"/>
        <v>-6.3234273357393303E-8</v>
      </c>
      <c r="AH68">
        <f t="shared" si="33"/>
        <v>-2.911810095474161E-3</v>
      </c>
      <c r="AI68">
        <f t="shared" si="34"/>
        <v>-2.9118733297475185E-3</v>
      </c>
      <c r="AJ68">
        <f t="shared" si="35"/>
        <v>-0.31656049677692177</v>
      </c>
      <c r="AK68">
        <f t="shared" si="22"/>
        <v>-0.20683186593350353</v>
      </c>
      <c r="AL68">
        <f t="shared" si="26"/>
        <v>-0.52630423604017285</v>
      </c>
      <c r="AN68">
        <f t="shared" si="36"/>
        <v>0</v>
      </c>
      <c r="AO68">
        <f t="shared" si="36"/>
        <v>0</v>
      </c>
      <c r="AP68">
        <f t="shared" si="36"/>
        <v>-6.2727430927600419E-11</v>
      </c>
      <c r="AQ68">
        <f t="shared" si="36"/>
        <v>-2.8884710290861541E-6</v>
      </c>
      <c r="AR68">
        <f t="shared" si="36"/>
        <v>-2.8885337565170819E-6</v>
      </c>
      <c r="AS68">
        <f t="shared" si="36"/>
        <v>-3.1402316562968089E-4</v>
      </c>
      <c r="AT68">
        <f t="shared" si="36"/>
        <v>-2.0517404399735448E-4</v>
      </c>
      <c r="AU68">
        <f t="shared" si="23"/>
        <v>-5.2208574338355246E-4</v>
      </c>
      <c r="AW68">
        <v>65</v>
      </c>
      <c r="AX68">
        <f>IF(Z68&gt;0, (R68*SUMPRODUCT(K68:$K$98, X68:$X$98)-K68*$AZ$3)/Z68, 0)</f>
        <v>-521509203.99993354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0.84645297100000005</v>
      </c>
      <c r="Q69" s="4">
        <f t="shared" ref="Q69:Q98" si="48">$C$8</f>
        <v>12.5</v>
      </c>
      <c r="R69">
        <f t="shared" si="28"/>
        <v>100000</v>
      </c>
      <c r="S69">
        <f t="shared" si="29"/>
        <v>-3243771199.5556059</v>
      </c>
      <c r="U69">
        <f t="shared" si="40"/>
        <v>0.84645297100000005</v>
      </c>
      <c r="V69">
        <f t="shared" si="41"/>
        <v>0.01</v>
      </c>
      <c r="W69">
        <f t="shared" si="42"/>
        <v>5.0587418685914646E-9</v>
      </c>
      <c r="X69">
        <f t="shared" si="43"/>
        <v>4.2819870841913368E-9</v>
      </c>
      <c r="Y69">
        <f t="shared" si="44"/>
        <v>5.0587418685914648E-11</v>
      </c>
      <c r="Z69">
        <f t="shared" si="45"/>
        <v>7.2616736571421311E-10</v>
      </c>
      <c r="AB69">
        <f t="shared" si="46"/>
        <v>-2.6381804451302711</v>
      </c>
      <c r="AC69">
        <f t="shared" si="30"/>
        <v>-2.3555207869609274</v>
      </c>
      <c r="AE69">
        <f t="shared" si="31"/>
        <v>0</v>
      </c>
      <c r="AF69">
        <f t="shared" si="32"/>
        <v>0</v>
      </c>
      <c r="AG69">
        <f t="shared" si="32"/>
        <v>-9.0770920714276633E-9</v>
      </c>
      <c r="AH69">
        <f t="shared" si="33"/>
        <v>-4.2819870841913371E-4</v>
      </c>
      <c r="AI69">
        <f t="shared" si="34"/>
        <v>-4.2820778551120513E-4</v>
      </c>
      <c r="AJ69">
        <f t="shared" si="35"/>
        <v>-0.28265965816934369</v>
      </c>
      <c r="AK69">
        <f t="shared" si="22"/>
        <v>-0.184672631159119</v>
      </c>
      <c r="AL69">
        <f t="shared" si="26"/>
        <v>-0.46776049711397394</v>
      </c>
      <c r="AN69">
        <f t="shared" si="36"/>
        <v>0</v>
      </c>
      <c r="AO69">
        <f t="shared" si="36"/>
        <v>0</v>
      </c>
      <c r="AP69">
        <f t="shared" si="36"/>
        <v>-8.0395860236247797E-12</v>
      </c>
      <c r="AQ69">
        <f t="shared" si="36"/>
        <v>-3.7925585908474759E-7</v>
      </c>
      <c r="AR69">
        <f t="shared" si="36"/>
        <v>-3.7926389867077124E-7</v>
      </c>
      <c r="AS69">
        <f t="shared" si="36"/>
        <v>-2.5035183287541501E-4</v>
      </c>
      <c r="AT69">
        <f t="shared" si="36"/>
        <v>-1.6356466286006856E-4</v>
      </c>
      <c r="AU69">
        <f t="shared" si="23"/>
        <v>-4.1429575963415442E-4</v>
      </c>
      <c r="AW69">
        <v>66</v>
      </c>
      <c r="AX69">
        <f>IF(Z69&gt;0, (R69*SUMPRODUCT(K69:$K$98, X69:$X$98)-K69*$AZ$3)/Z69, 0)</f>
        <v>-3243771199.5556059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0.84968151000000003</v>
      </c>
      <c r="Q70" s="4">
        <f t="shared" si="48"/>
        <v>12.5</v>
      </c>
      <c r="R70">
        <f t="shared" si="28"/>
        <v>100000</v>
      </c>
      <c r="S70">
        <f t="shared" si="29"/>
        <v>-20640364241.373341</v>
      </c>
      <c r="U70">
        <f t="shared" si="40"/>
        <v>0.84968151000000003</v>
      </c>
      <c r="V70">
        <f t="shared" si="41"/>
        <v>0.01</v>
      </c>
      <c r="W70">
        <f t="shared" si="42"/>
        <v>7.2616736571421311E-10</v>
      </c>
      <c r="X70">
        <f t="shared" si="43"/>
        <v>6.1701098381277483E-10</v>
      </c>
      <c r="Y70">
        <f t="shared" si="44"/>
        <v>7.2616736571421312E-12</v>
      </c>
      <c r="Z70">
        <f t="shared" si="45"/>
        <v>1.0189470824429615E-10</v>
      </c>
      <c r="AB70">
        <f t="shared" si="46"/>
        <v>-2.3555207869609274</v>
      </c>
      <c r="AC70">
        <f t="shared" si="30"/>
        <v>-2.1031438924307397</v>
      </c>
      <c r="AE70">
        <f t="shared" si="31"/>
        <v>0</v>
      </c>
      <c r="AF70">
        <f t="shared" si="32"/>
        <v>0</v>
      </c>
      <c r="AG70">
        <f t="shared" si="32"/>
        <v>-1.2736838530537019E-9</v>
      </c>
      <c r="AH70">
        <f t="shared" si="33"/>
        <v>-6.1701098381277487E-5</v>
      </c>
      <c r="AI70">
        <f t="shared" si="34"/>
        <v>-6.1702372065130536E-5</v>
      </c>
      <c r="AJ70">
        <f t="shared" si="35"/>
        <v>-0.25237689453018763</v>
      </c>
      <c r="AK70">
        <f t="shared" si="22"/>
        <v>-0.16488645508726493</v>
      </c>
      <c r="AL70">
        <f t="shared" si="26"/>
        <v>-0.41732505198951775</v>
      </c>
      <c r="AN70">
        <f t="shared" si="36"/>
        <v>0</v>
      </c>
      <c r="AO70">
        <f t="shared" si="36"/>
        <v>0</v>
      </c>
      <c r="AP70">
        <f t="shared" si="36"/>
        <v>-1.0072344384465475E-12</v>
      </c>
      <c r="AQ70">
        <f t="shared" si="36"/>
        <v>-4.8793482802345706E-8</v>
      </c>
      <c r="AR70">
        <f t="shared" si="36"/>
        <v>-4.8794490036784144E-8</v>
      </c>
      <c r="AS70">
        <f t="shared" si="36"/>
        <v>-1.9958068796235203E-4</v>
      </c>
      <c r="AT70">
        <f t="shared" si="36"/>
        <v>-1.3039288799891917E-4</v>
      </c>
      <c r="AU70">
        <f t="shared" si="23"/>
        <v>-3.3002237045130805E-4</v>
      </c>
      <c r="AW70">
        <v>67</v>
      </c>
      <c r="AX70">
        <f>IF(Z70&gt;0, (R70*SUMPRODUCT(K70:$K$98, X70:$X$98)-K70*$AZ$3)/Z70, 0)</f>
        <v>-20640364241.373341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0.85306441600000005</v>
      </c>
      <c r="Q71" s="4">
        <f t="shared" si="48"/>
        <v>12.5</v>
      </c>
      <c r="R71">
        <f t="shared" si="28"/>
        <v>100000</v>
      </c>
      <c r="S71">
        <f t="shared" si="29"/>
        <v>-134580775324.88213</v>
      </c>
      <c r="U71">
        <f t="shared" si="40"/>
        <v>0.85306441600000005</v>
      </c>
      <c r="V71">
        <f t="shared" si="41"/>
        <v>0.01</v>
      </c>
      <c r="W71">
        <f t="shared" si="42"/>
        <v>1.0189470824429615E-10</v>
      </c>
      <c r="X71">
        <f t="shared" si="43"/>
        <v>8.6922749781910891E-11</v>
      </c>
      <c r="Y71">
        <f t="shared" si="44"/>
        <v>1.0189470824429616E-12</v>
      </c>
      <c r="Z71">
        <f t="shared" si="45"/>
        <v>1.3953011379942296E-11</v>
      </c>
      <c r="AB71">
        <f t="shared" si="46"/>
        <v>-2.1031438924307397</v>
      </c>
      <c r="AC71">
        <f t="shared" si="30"/>
        <v>-1.8778070896295376</v>
      </c>
      <c r="AE71">
        <f t="shared" si="31"/>
        <v>0</v>
      </c>
      <c r="AF71">
        <f t="shared" si="32"/>
        <v>0</v>
      </c>
      <c r="AG71">
        <f t="shared" si="32"/>
        <v>-1.7441264224927869E-10</v>
      </c>
      <c r="AH71">
        <f t="shared" si="33"/>
        <v>-8.6922749781910884E-6</v>
      </c>
      <c r="AI71">
        <f t="shared" si="34"/>
        <v>-8.6924493908333371E-6</v>
      </c>
      <c r="AJ71">
        <f t="shared" si="35"/>
        <v>-0.22533680280120216</v>
      </c>
      <c r="AK71">
        <f t="shared" si="22"/>
        <v>-0.14722007247015179</v>
      </c>
      <c r="AL71">
        <f t="shared" si="26"/>
        <v>-0.37256556772074478</v>
      </c>
      <c r="AN71">
        <f t="shared" si="36"/>
        <v>0</v>
      </c>
      <c r="AO71">
        <f t="shared" si="36"/>
        <v>0</v>
      </c>
      <c r="AP71">
        <f t="shared" si="36"/>
        <v>-1.2314842504784815E-13</v>
      </c>
      <c r="AQ71">
        <f t="shared" si="36"/>
        <v>-6.1373989857749432E-9</v>
      </c>
      <c r="AR71">
        <f t="shared" si="36"/>
        <v>-6.1375221341999908E-9</v>
      </c>
      <c r="AS71">
        <f t="shared" si="36"/>
        <v>-1.5910470716121695E-4</v>
      </c>
      <c r="AT71">
        <f t="shared" si="36"/>
        <v>-1.039484284299594E-4</v>
      </c>
      <c r="AU71">
        <f t="shared" si="23"/>
        <v>-2.6305927311331056E-4</v>
      </c>
      <c r="AW71">
        <v>68</v>
      </c>
      <c r="AX71">
        <f>IF(Z71&gt;0, (R71*SUMPRODUCT(K71:$K$98, X71:$X$98)-K71*$AZ$3)/Z71, 0)</f>
        <v>-134580775324.88213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0.856559709</v>
      </c>
      <c r="Q72" s="4">
        <f t="shared" si="48"/>
        <v>12.5</v>
      </c>
      <c r="R72">
        <f t="shared" si="28"/>
        <v>100000</v>
      </c>
      <c r="S72">
        <f t="shared" si="29"/>
        <v>-900488196074.44104</v>
      </c>
      <c r="U72">
        <f t="shared" si="40"/>
        <v>0.856559709</v>
      </c>
      <c r="V72">
        <f t="shared" si="41"/>
        <v>0.01</v>
      </c>
      <c r="W72">
        <f t="shared" si="42"/>
        <v>1.3953011379942296E-11</v>
      </c>
      <c r="X72">
        <f t="shared" si="43"/>
        <v>1.1951587367277061E-11</v>
      </c>
      <c r="Y72">
        <f t="shared" si="44"/>
        <v>1.3953011379942297E-13</v>
      </c>
      <c r="Z72">
        <f t="shared" si="45"/>
        <v>1.8618938988658119E-12</v>
      </c>
      <c r="AB72">
        <f t="shared" si="46"/>
        <v>-1.8778070896295376</v>
      </c>
      <c r="AC72">
        <f t="shared" si="30"/>
        <v>-1.6766134782716826</v>
      </c>
      <c r="AE72">
        <f t="shared" si="31"/>
        <v>0</v>
      </c>
      <c r="AF72">
        <f t="shared" si="32"/>
        <v>0</v>
      </c>
      <c r="AG72">
        <f t="shared" si="32"/>
        <v>-2.3273673735822648E-11</v>
      </c>
      <c r="AH72">
        <f t="shared" si="33"/>
        <v>-1.1951587367277062E-6</v>
      </c>
      <c r="AI72">
        <f t="shared" si="34"/>
        <v>-1.1951820104014419E-6</v>
      </c>
      <c r="AJ72">
        <f t="shared" si="35"/>
        <v>-0.20119361135785496</v>
      </c>
      <c r="AK72">
        <f t="shared" si="22"/>
        <v>-0.13144649627406765</v>
      </c>
      <c r="AL72">
        <f t="shared" si="26"/>
        <v>-0.332641302813933</v>
      </c>
      <c r="AN72">
        <f t="shared" si="36"/>
        <v>0</v>
      </c>
      <c r="AO72">
        <f t="shared" si="36"/>
        <v>0</v>
      </c>
      <c r="AP72">
        <f t="shared" si="36"/>
        <v>-1.4672287209443347E-14</v>
      </c>
      <c r="AQ72">
        <f t="shared" si="36"/>
        <v>-7.534569937342365E-10</v>
      </c>
      <c r="AR72">
        <f t="shared" si="36"/>
        <v>-7.534716660214459E-10</v>
      </c>
      <c r="AS72">
        <f t="shared" si="36"/>
        <v>-1.268373220341197E-4</v>
      </c>
      <c r="AT72">
        <f t="shared" si="36"/>
        <v>-8.2867052614887698E-5</v>
      </c>
      <c r="AU72">
        <f t="shared" si="23"/>
        <v>-2.0970512812067341E-4</v>
      </c>
      <c r="AW72">
        <v>69</v>
      </c>
      <c r="AX72">
        <f>IF(Z72&gt;0, (R72*SUMPRODUCT(K72:$K$98, X72:$X$98)-K72*$AZ$3)/Z72, 0)</f>
        <v>-900488196074.44104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0.86031008399999997</v>
      </c>
      <c r="Q73" s="4">
        <f t="shared" si="48"/>
        <v>12.5</v>
      </c>
      <c r="R73">
        <f t="shared" si="28"/>
        <v>100000</v>
      </c>
      <c r="S73">
        <f t="shared" si="29"/>
        <v>-6199459010205.959</v>
      </c>
      <c r="U73">
        <f t="shared" si="40"/>
        <v>0.86031008399999997</v>
      </c>
      <c r="V73">
        <f t="shared" si="41"/>
        <v>0.01</v>
      </c>
      <c r="W73">
        <f t="shared" si="42"/>
        <v>1.8618938988658119E-12</v>
      </c>
      <c r="X73">
        <f t="shared" si="43"/>
        <v>1.6018060965323341E-12</v>
      </c>
      <c r="Y73">
        <f t="shared" si="44"/>
        <v>1.861893898865812E-14</v>
      </c>
      <c r="Z73">
        <f t="shared" si="45"/>
        <v>2.4146886334481972E-13</v>
      </c>
      <c r="AB73">
        <f t="shared" si="46"/>
        <v>-1.6766134782716826</v>
      </c>
      <c r="AC73">
        <f t="shared" si="30"/>
        <v>-1.496976320547234</v>
      </c>
      <c r="AE73">
        <f t="shared" si="31"/>
        <v>0</v>
      </c>
      <c r="AF73">
        <f t="shared" si="32"/>
        <v>0</v>
      </c>
      <c r="AG73">
        <f t="shared" si="32"/>
        <v>-3.0183607918102464E-12</v>
      </c>
      <c r="AH73">
        <f t="shared" si="33"/>
        <v>-1.601806096532334E-7</v>
      </c>
      <c r="AI73">
        <f t="shared" si="34"/>
        <v>-1.6018362801402523E-7</v>
      </c>
      <c r="AJ73">
        <f t="shared" si="35"/>
        <v>-0.17963715772444866</v>
      </c>
      <c r="AK73">
        <f t="shared" ref="AK73:AK98" si="49">G73*SUM(AB73:AB73, AE73:AF73)</f>
        <v>-0.1173629434790178</v>
      </c>
      <c r="AL73">
        <f t="shared" si="26"/>
        <v>-0.29700026138709446</v>
      </c>
      <c r="AN73">
        <f t="shared" si="36"/>
        <v>0</v>
      </c>
      <c r="AO73">
        <f t="shared" si="36"/>
        <v>0</v>
      </c>
      <c r="AP73">
        <f t="shared" si="36"/>
        <v>-1.6989711568933773E-15</v>
      </c>
      <c r="AQ73">
        <f t="shared" si="36"/>
        <v>-9.016226172591664E-11</v>
      </c>
      <c r="AR73">
        <f t="shared" si="36"/>
        <v>-9.0163960697073542E-11</v>
      </c>
      <c r="AS73">
        <f t="shared" si="36"/>
        <v>-1.0111393923093716E-4</v>
      </c>
      <c r="AT73">
        <f t="shared" si="36"/>
        <v>-6.6061107207588662E-5</v>
      </c>
      <c r="AU73">
        <f t="shared" si="23"/>
        <v>-1.671751366024865E-4</v>
      </c>
      <c r="AW73">
        <v>70</v>
      </c>
      <c r="AX73">
        <f>IF(Z73&gt;0, (R73*SUMPRODUCT(K73:$K$98, X73:$X$98)-K73*$AZ$3)/Z73, 0)</f>
        <v>-6199459010205.959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0.86416701100000004</v>
      </c>
      <c r="Q74" s="4">
        <f t="shared" si="48"/>
        <v>12.5</v>
      </c>
      <c r="R74">
        <f t="shared" si="28"/>
        <v>100000</v>
      </c>
      <c r="S74">
        <f t="shared" si="29"/>
        <v>-43988713162019.922</v>
      </c>
      <c r="U74">
        <f t="shared" si="40"/>
        <v>0.86416701100000004</v>
      </c>
      <c r="V74">
        <f t="shared" si="41"/>
        <v>0.01</v>
      </c>
      <c r="W74">
        <f t="shared" si="42"/>
        <v>2.4146886334481972E-13</v>
      </c>
      <c r="X74">
        <f t="shared" si="43"/>
        <v>2.0866942588626034E-13</v>
      </c>
      <c r="Y74">
        <f t="shared" si="44"/>
        <v>2.4146886334481974E-15</v>
      </c>
      <c r="Z74">
        <f t="shared" si="45"/>
        <v>3.0384748825111187E-14</v>
      </c>
      <c r="AB74">
        <f t="shared" si="46"/>
        <v>-1.496976320547234</v>
      </c>
      <c r="AC74">
        <f t="shared" si="30"/>
        <v>-1.3365860005678378</v>
      </c>
      <c r="AE74">
        <f t="shared" si="31"/>
        <v>0</v>
      </c>
      <c r="AF74">
        <f t="shared" si="32"/>
        <v>0</v>
      </c>
      <c r="AG74">
        <f t="shared" si="32"/>
        <v>-3.7980936031388984E-13</v>
      </c>
      <c r="AH74">
        <f t="shared" si="33"/>
        <v>-2.0866942588626034E-8</v>
      </c>
      <c r="AI74">
        <f t="shared" si="34"/>
        <v>-2.0867322397986349E-8</v>
      </c>
      <c r="AJ74">
        <f t="shared" si="35"/>
        <v>-0.16039031997939612</v>
      </c>
      <c r="AK74">
        <f t="shared" si="49"/>
        <v>-0.10478834243830638</v>
      </c>
      <c r="AL74">
        <f t="shared" si="26"/>
        <v>-0.26517868328502492</v>
      </c>
      <c r="AN74">
        <f t="shared" si="36"/>
        <v>0</v>
      </c>
      <c r="AO74">
        <f t="shared" si="36"/>
        <v>0</v>
      </c>
      <c r="AP74">
        <f t="shared" si="36"/>
        <v>-1.908809097291799E-16</v>
      </c>
      <c r="AQ74">
        <f t="shared" si="36"/>
        <v>-1.0487105903055443E-11</v>
      </c>
      <c r="AR74">
        <f t="shared" si="36"/>
        <v>-1.0487296783965173E-11</v>
      </c>
      <c r="AS74">
        <f t="shared" si="36"/>
        <v>-8.0607413582749885E-5</v>
      </c>
      <c r="AT74">
        <f t="shared" si="36"/>
        <v>-5.2663510233413443E-5</v>
      </c>
      <c r="AU74">
        <f t="shared" si="23"/>
        <v>-1.3327093430346012E-4</v>
      </c>
      <c r="AW74">
        <v>71</v>
      </c>
      <c r="AX74">
        <f>IF(Z74&gt;0, (R74*SUMPRODUCT(K74:$K$98, X74:$X$98)-K74*$AZ$3)/Z74, 0)</f>
        <v>-43988713162019.922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0.86825209999999997</v>
      </c>
      <c r="Q75" s="4">
        <f t="shared" si="48"/>
        <v>12.5</v>
      </c>
      <c r="R75">
        <f t="shared" si="28"/>
        <v>100000</v>
      </c>
      <c r="S75">
        <f t="shared" si="29"/>
        <v>-322598063310389.56</v>
      </c>
      <c r="U75">
        <f t="shared" si="40"/>
        <v>0.86825209999999997</v>
      </c>
      <c r="V75">
        <f t="shared" si="41"/>
        <v>0.01</v>
      </c>
      <c r="W75">
        <f t="shared" si="42"/>
        <v>3.0384748825111187E-14</v>
      </c>
      <c r="X75">
        <f t="shared" si="43"/>
        <v>2.638162197537532E-14</v>
      </c>
      <c r="Y75">
        <f t="shared" si="44"/>
        <v>3.038474882511119E-16</v>
      </c>
      <c r="Z75">
        <f t="shared" si="45"/>
        <v>3.6992793614847543E-15</v>
      </c>
      <c r="AB75">
        <f t="shared" si="46"/>
        <v>-1.3365860005678378</v>
      </c>
      <c r="AC75">
        <f t="shared" si="30"/>
        <v>-1.1933803576590762</v>
      </c>
      <c r="AE75">
        <f t="shared" si="31"/>
        <v>0</v>
      </c>
      <c r="AF75">
        <f t="shared" si="32"/>
        <v>0</v>
      </c>
      <c r="AG75">
        <f t="shared" si="32"/>
        <v>-4.6240992018559428E-14</v>
      </c>
      <c r="AH75">
        <f t="shared" si="33"/>
        <v>-2.6381621975375319E-9</v>
      </c>
      <c r="AI75">
        <f t="shared" si="34"/>
        <v>-2.6382084385295506E-9</v>
      </c>
      <c r="AJ75">
        <f t="shared" si="35"/>
        <v>-0.14320564290876159</v>
      </c>
      <c r="AK75">
        <f t="shared" si="49"/>
        <v>-9.3561020039748657E-2</v>
      </c>
      <c r="AL75">
        <f t="shared" si="26"/>
        <v>-0.23676666558671866</v>
      </c>
      <c r="AN75">
        <f t="shared" si="36"/>
        <v>0</v>
      </c>
      <c r="AO75">
        <f t="shared" si="36"/>
        <v>0</v>
      </c>
      <c r="AP75">
        <f t="shared" si="36"/>
        <v>-2.0749419562158231E-17</v>
      </c>
      <c r="AQ75">
        <f t="shared" si="36"/>
        <v>-1.1838053623019346E-12</v>
      </c>
      <c r="AR75">
        <f t="shared" si="36"/>
        <v>-1.1838261117214968E-12</v>
      </c>
      <c r="AS75">
        <f t="shared" si="36"/>
        <v>-6.4259736624808564E-5</v>
      </c>
      <c r="AT75">
        <f t="shared" si="36"/>
        <v>-4.1983027930911566E-5</v>
      </c>
      <c r="AU75">
        <f t="shared" si="23"/>
        <v>-1.0624276573954622E-4</v>
      </c>
      <c r="AW75">
        <v>72</v>
      </c>
      <c r="AX75">
        <f>IF(Z75&gt;0, (R75*SUMPRODUCT(K75:$K$98, X75:$X$98)-K75*$AZ$3)/Z75, 0)</f>
        <v>-322598063310389.56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0.87257664800000001</v>
      </c>
      <c r="Q76" s="4">
        <f t="shared" si="48"/>
        <v>12.5</v>
      </c>
      <c r="R76">
        <f t="shared" si="28"/>
        <v>100000</v>
      </c>
      <c r="S76">
        <f t="shared" si="29"/>
        <v>-2452953183442111.5</v>
      </c>
      <c r="U76">
        <f t="shared" si="40"/>
        <v>0.87257664800000001</v>
      </c>
      <c r="V76">
        <f t="shared" si="41"/>
        <v>0.01</v>
      </c>
      <c r="W76">
        <f t="shared" si="42"/>
        <v>3.6992793614847543E-15</v>
      </c>
      <c r="X76">
        <f t="shared" si="43"/>
        <v>3.2279047852599472E-15</v>
      </c>
      <c r="Y76">
        <f t="shared" si="44"/>
        <v>3.6992793614847543E-17</v>
      </c>
      <c r="Z76">
        <f t="shared" si="45"/>
        <v>4.3438178260995956E-16</v>
      </c>
      <c r="AB76">
        <f t="shared" si="46"/>
        <v>-1.1933803576590762</v>
      </c>
      <c r="AC76">
        <f t="shared" si="30"/>
        <v>-1.0655181764823596</v>
      </c>
      <c r="AE76">
        <f t="shared" si="31"/>
        <v>0</v>
      </c>
      <c r="AF76">
        <f t="shared" si="32"/>
        <v>0</v>
      </c>
      <c r="AG76">
        <f t="shared" si="32"/>
        <v>-5.4297722826244947E-15</v>
      </c>
      <c r="AH76">
        <f t="shared" si="33"/>
        <v>-3.227904785259947E-10</v>
      </c>
      <c r="AI76">
        <f t="shared" si="34"/>
        <v>-3.227959082982773E-10</v>
      </c>
      <c r="AJ76">
        <f t="shared" si="35"/>
        <v>-0.12786218117671666</v>
      </c>
      <c r="AK76">
        <f t="shared" si="49"/>
        <v>-8.3536625036135348E-2</v>
      </c>
      <c r="AL76">
        <f t="shared" si="26"/>
        <v>-0.21139880653564791</v>
      </c>
      <c r="AN76">
        <f t="shared" si="36"/>
        <v>0</v>
      </c>
      <c r="AO76">
        <f t="shared" si="36"/>
        <v>0</v>
      </c>
      <c r="AP76">
        <f t="shared" si="36"/>
        <v>-2.1754164259312427E-18</v>
      </c>
      <c r="AQ76">
        <f t="shared" si="36"/>
        <v>-1.2932470692495468E-13</v>
      </c>
      <c r="AR76">
        <f t="shared" si="36"/>
        <v>-1.2932688234138059E-13</v>
      </c>
      <c r="AS76">
        <f t="shared" si="36"/>
        <v>-5.1227468613615552E-5</v>
      </c>
      <c r="AT76">
        <f t="shared" si="36"/>
        <v>-3.3468612827834789E-5</v>
      </c>
      <c r="AU76">
        <f t="shared" si="23"/>
        <v>-8.4696081570777222E-5</v>
      </c>
      <c r="AW76">
        <v>73</v>
      </c>
      <c r="AX76">
        <f>IF(Z76&gt;0, (R76*SUMPRODUCT(K76:$K$98, X76:$X$98)-K76*$AZ$3)/Z76, 0)</f>
        <v>-2452953183442111.5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0.87698101399999995</v>
      </c>
      <c r="Q77" s="4">
        <f t="shared" si="48"/>
        <v>12.5</v>
      </c>
      <c r="R77">
        <f t="shared" si="28"/>
        <v>100000</v>
      </c>
      <c r="S77">
        <f t="shared" si="29"/>
        <v>-1.937848540713962E+16</v>
      </c>
      <c r="U77">
        <f t="shared" si="40"/>
        <v>0.87698101399999995</v>
      </c>
      <c r="V77">
        <f t="shared" si="41"/>
        <v>0.01</v>
      </c>
      <c r="W77">
        <f t="shared" si="42"/>
        <v>4.3438178260995956E-16</v>
      </c>
      <c r="X77">
        <f t="shared" si="43"/>
        <v>3.8094457617640988E-16</v>
      </c>
      <c r="Y77">
        <f t="shared" si="44"/>
        <v>4.3438178260995959E-18</v>
      </c>
      <c r="Z77">
        <f t="shared" si="45"/>
        <v>4.9093388607450092E-17</v>
      </c>
      <c r="AB77">
        <f t="shared" si="46"/>
        <v>-1.0655181764823596</v>
      </c>
      <c r="AC77">
        <f t="shared" si="30"/>
        <v>-0.95135551471650603</v>
      </c>
      <c r="AE77">
        <f t="shared" si="31"/>
        <v>0</v>
      </c>
      <c r="AF77">
        <f t="shared" si="32"/>
        <v>0</v>
      </c>
      <c r="AG77">
        <f t="shared" si="32"/>
        <v>-6.1366735759312617E-16</v>
      </c>
      <c r="AH77">
        <f t="shared" si="33"/>
        <v>-3.8094457617640986E-11</v>
      </c>
      <c r="AI77">
        <f t="shared" si="34"/>
        <v>-3.809507128499858E-11</v>
      </c>
      <c r="AJ77">
        <f t="shared" si="35"/>
        <v>-0.11416266176585355</v>
      </c>
      <c r="AK77">
        <f t="shared" si="49"/>
        <v>-7.4586272353765179E-2</v>
      </c>
      <c r="AL77">
        <f t="shared" si="26"/>
        <v>-0.18874893415771379</v>
      </c>
      <c r="AN77">
        <f t="shared" si="36"/>
        <v>0</v>
      </c>
      <c r="AO77">
        <f t="shared" si="36"/>
        <v>0</v>
      </c>
      <c r="AP77">
        <f t="shared" si="36"/>
        <v>-2.195208558807976E-19</v>
      </c>
      <c r="AQ77">
        <f t="shared" si="36"/>
        <v>-1.3627135022038834E-14</v>
      </c>
      <c r="AR77">
        <f t="shared" si="36"/>
        <v>-1.3627354542894715E-14</v>
      </c>
      <c r="AS77">
        <f t="shared" si="36"/>
        <v>-4.0838224341543326E-5</v>
      </c>
      <c r="AT77">
        <f t="shared" si="36"/>
        <v>-2.6680973236501513E-5</v>
      </c>
      <c r="AU77">
        <f t="shared" si="23"/>
        <v>-6.7519197591672193E-5</v>
      </c>
      <c r="AW77">
        <v>74</v>
      </c>
      <c r="AX77">
        <f>IF(Z77&gt;0, (R77*SUMPRODUCT(K77:$K$98, X77:$X$98)-K77*$AZ$3)/Z77, 0)</f>
        <v>-1.937848540713962E+16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0.88158379899999995</v>
      </c>
      <c r="Q78" s="4">
        <f t="shared" si="48"/>
        <v>12.5</v>
      </c>
      <c r="R78">
        <f t="shared" si="28"/>
        <v>100000</v>
      </c>
      <c r="S78">
        <f t="shared" si="29"/>
        <v>-1.5959071572262301E+17</v>
      </c>
      <c r="U78">
        <f t="shared" si="40"/>
        <v>0.88158379899999995</v>
      </c>
      <c r="V78">
        <f t="shared" si="41"/>
        <v>0.01</v>
      </c>
      <c r="W78">
        <f t="shared" si="42"/>
        <v>4.9093388607450092E-17</v>
      </c>
      <c r="X78">
        <f t="shared" si="43"/>
        <v>4.3279936034339169E-17</v>
      </c>
      <c r="Y78">
        <f t="shared" si="44"/>
        <v>4.909338860745009E-19</v>
      </c>
      <c r="Z78">
        <f t="shared" si="45"/>
        <v>5.3225186870364217E-18</v>
      </c>
      <c r="AB78">
        <f t="shared" si="46"/>
        <v>-0.95135551471650603</v>
      </c>
      <c r="AC78">
        <f t="shared" si="30"/>
        <v>-0.84942456671117827</v>
      </c>
      <c r="AE78">
        <f t="shared" si="31"/>
        <v>0</v>
      </c>
      <c r="AF78">
        <f t="shared" si="32"/>
        <v>0</v>
      </c>
      <c r="AG78">
        <f t="shared" si="32"/>
        <v>-6.6531483587955272E-17</v>
      </c>
      <c r="AH78">
        <f t="shared" si="33"/>
        <v>-4.3279936034339172E-12</v>
      </c>
      <c r="AI78">
        <f t="shared" si="34"/>
        <v>-4.3280601349175055E-12</v>
      </c>
      <c r="AJ78">
        <f t="shared" si="35"/>
        <v>-0.10193094800532776</v>
      </c>
      <c r="AK78">
        <f t="shared" si="49"/>
        <v>-6.6594886030155426E-2</v>
      </c>
      <c r="AL78">
        <f t="shared" si="26"/>
        <v>-0.16852583403981125</v>
      </c>
      <c r="AN78">
        <f t="shared" si="36"/>
        <v>0</v>
      </c>
      <c r="AO78">
        <f t="shared" si="36"/>
        <v>0</v>
      </c>
      <c r="AP78">
        <f t="shared" si="36"/>
        <v>-2.1249658245414816E-20</v>
      </c>
      <c r="AQ78">
        <f t="shared" si="36"/>
        <v>-1.3823287863366072E-15</v>
      </c>
      <c r="AR78">
        <f t="shared" si="36"/>
        <v>-1.3823500359948529E-15</v>
      </c>
      <c r="AS78">
        <f t="shared" si="36"/>
        <v>-3.2555982415165768E-5</v>
      </c>
      <c r="AT78">
        <f t="shared" si="36"/>
        <v>-2.1269908511244177E-5</v>
      </c>
      <c r="AU78">
        <f t="shared" si="23"/>
        <v>-5.3825890927792296E-5</v>
      </c>
      <c r="AW78">
        <v>75</v>
      </c>
      <c r="AX78">
        <f>IF(Z78&gt;0, (R78*SUMPRODUCT(K78:$K$98, X78:$X$98)-K78*$AZ$3)/Z78, 0)</f>
        <v>-1.5959071572262301E+17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0.88621764599999997</v>
      </c>
      <c r="Q79" s="4">
        <f t="shared" si="48"/>
        <v>12.5</v>
      </c>
      <c r="R79">
        <f t="shared" si="28"/>
        <v>100000</v>
      </c>
      <c r="S79">
        <f t="shared" si="29"/>
        <v>-1.3729859169182838E+18</v>
      </c>
      <c r="U79">
        <f t="shared" si="40"/>
        <v>0.88621764599999997</v>
      </c>
      <c r="V79">
        <f t="shared" si="41"/>
        <v>0.01</v>
      </c>
      <c r="W79">
        <f t="shared" si="42"/>
        <v>5.3225186870364217E-18</v>
      </c>
      <c r="X79">
        <f t="shared" si="43"/>
        <v>4.7169099816164283E-18</v>
      </c>
      <c r="Y79">
        <f t="shared" si="44"/>
        <v>5.3225186870364218E-20</v>
      </c>
      <c r="Z79">
        <f t="shared" si="45"/>
        <v>5.5238351854962922E-19</v>
      </c>
      <c r="AB79">
        <f t="shared" si="46"/>
        <v>-0.84942456671117827</v>
      </c>
      <c r="AC79">
        <f t="shared" si="30"/>
        <v>-0.75841479170641046</v>
      </c>
      <c r="AE79">
        <f t="shared" si="31"/>
        <v>0</v>
      </c>
      <c r="AF79">
        <f t="shared" si="32"/>
        <v>0</v>
      </c>
      <c r="AG79">
        <f t="shared" si="32"/>
        <v>-6.904793981870365E-18</v>
      </c>
      <c r="AH79">
        <f t="shared" si="33"/>
        <v>-4.7169099816164284E-13</v>
      </c>
      <c r="AI79">
        <f t="shared" si="34"/>
        <v>-4.7169790295562467E-13</v>
      </c>
      <c r="AJ79">
        <f t="shared" si="35"/>
        <v>-9.1009775004767812E-2</v>
      </c>
      <c r="AK79">
        <f t="shared" si="49"/>
        <v>-5.9459719669782488E-2</v>
      </c>
      <c r="AL79">
        <f t="shared" si="26"/>
        <v>-0.15046949467502199</v>
      </c>
      <c r="AN79">
        <f t="shared" si="36"/>
        <v>0</v>
      </c>
      <c r="AO79">
        <f t="shared" si="36"/>
        <v>0</v>
      </c>
      <c r="AP79">
        <f t="shared" si="36"/>
        <v>-1.9690531735755888E-21</v>
      </c>
      <c r="AQ79">
        <f t="shared" si="36"/>
        <v>-1.3451301506111435E-16</v>
      </c>
      <c r="AR79">
        <f t="shared" si="36"/>
        <v>-1.3451498411428791E-16</v>
      </c>
      <c r="AS79">
        <f t="shared" si="36"/>
        <v>-2.5953429859031939E-5</v>
      </c>
      <c r="AT79">
        <f t="shared" si="36"/>
        <v>-1.6956240841234442E-5</v>
      </c>
      <c r="AU79">
        <f t="shared" si="23"/>
        <v>-4.2909670700400897E-5</v>
      </c>
      <c r="AW79">
        <v>76</v>
      </c>
      <c r="AX79">
        <f>IF(Z79&gt;0, (R79*SUMPRODUCT(K79:$K$98, X79:$X$98)-K79*$AZ$3)/Z79, 0)</f>
        <v>-1.3729859169182838E+18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0.89077562700000001</v>
      </c>
      <c r="Q80" s="4">
        <f t="shared" si="48"/>
        <v>12.5</v>
      </c>
      <c r="R80">
        <f t="shared" si="28"/>
        <v>100000</v>
      </c>
      <c r="S80">
        <f t="shared" si="29"/>
        <v>-1.2354628665305381E+19</v>
      </c>
      <c r="U80">
        <f t="shared" si="40"/>
        <v>0.89077562700000001</v>
      </c>
      <c r="V80">
        <f t="shared" si="41"/>
        <v>0.01</v>
      </c>
      <c r="W80">
        <f t="shared" si="42"/>
        <v>5.5238351854962922E-19</v>
      </c>
      <c r="X80">
        <f t="shared" si="43"/>
        <v>4.920497750805121E-19</v>
      </c>
      <c r="Y80">
        <f t="shared" si="44"/>
        <v>5.5238351854962926E-21</v>
      </c>
      <c r="Z80">
        <f t="shared" si="45"/>
        <v>5.4809908283620825E-20</v>
      </c>
      <c r="AB80">
        <f t="shared" si="46"/>
        <v>-0.75841479170641046</v>
      </c>
      <c r="AC80">
        <f t="shared" si="30"/>
        <v>-0.67715606402358075</v>
      </c>
      <c r="AE80">
        <f t="shared" si="31"/>
        <v>0</v>
      </c>
      <c r="AF80">
        <f t="shared" si="32"/>
        <v>0</v>
      </c>
      <c r="AG80">
        <f t="shared" si="32"/>
        <v>-6.8512385354526032E-19</v>
      </c>
      <c r="AH80">
        <f t="shared" si="33"/>
        <v>-4.9204977508051213E-14</v>
      </c>
      <c r="AI80">
        <f t="shared" si="34"/>
        <v>-4.9205662631904758E-14</v>
      </c>
      <c r="AJ80">
        <f t="shared" si="35"/>
        <v>-8.1258727682829712E-2</v>
      </c>
      <c r="AK80">
        <f t="shared" si="49"/>
        <v>-5.3089035419448739E-2</v>
      </c>
      <c r="AL80">
        <f t="shared" si="26"/>
        <v>-0.13434776310232766</v>
      </c>
      <c r="AN80">
        <f t="shared" si="36"/>
        <v>0</v>
      </c>
      <c r="AO80">
        <f t="shared" si="36"/>
        <v>0</v>
      </c>
      <c r="AP80">
        <f t="shared" si="36"/>
        <v>-1.7444470227830172E-22</v>
      </c>
      <c r="AQ80">
        <f t="shared" si="36"/>
        <v>-1.2528461252058106E-17</v>
      </c>
      <c r="AR80">
        <f t="shared" si="36"/>
        <v>-1.2528635696760385E-17</v>
      </c>
      <c r="AS80">
        <f t="shared" si="36"/>
        <v>-2.0689915385070432E-5</v>
      </c>
      <c r="AT80">
        <f t="shared" si="36"/>
        <v>-1.3517411384912682E-5</v>
      </c>
      <c r="AU80">
        <f t="shared" si="23"/>
        <v>-3.4207326769995644E-5</v>
      </c>
      <c r="AW80">
        <v>77</v>
      </c>
      <c r="AX80">
        <f>IF(Z80&gt;0, (R80*SUMPRODUCT(K80:$K$98, X80:$X$98)-K80*$AZ$3)/Z80, 0)</f>
        <v>-1.2354628665305381E+19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0.89544260600000003</v>
      </c>
      <c r="Q81" s="4">
        <f t="shared" si="48"/>
        <v>12.5</v>
      </c>
      <c r="R81">
        <f t="shared" si="28"/>
        <v>100000</v>
      </c>
      <c r="S81">
        <f t="shared" si="29"/>
        <v>-1.1665844398340253E+20</v>
      </c>
      <c r="U81">
        <f t="shared" si="40"/>
        <v>0.89544260600000003</v>
      </c>
      <c r="V81">
        <f t="shared" si="41"/>
        <v>0.01</v>
      </c>
      <c r="W81">
        <f t="shared" si="42"/>
        <v>5.4809908283620825E-20</v>
      </c>
      <c r="X81">
        <f t="shared" si="43"/>
        <v>4.9079127108106421E-20</v>
      </c>
      <c r="Y81">
        <f t="shared" si="44"/>
        <v>5.4809908283620831E-22</v>
      </c>
      <c r="Z81">
        <f t="shared" si="45"/>
        <v>5.1826820926781959E-21</v>
      </c>
      <c r="AB81">
        <f t="shared" si="46"/>
        <v>-0.67715606402358075</v>
      </c>
      <c r="AC81">
        <f t="shared" si="30"/>
        <v>-0.60460362859248273</v>
      </c>
      <c r="AE81">
        <f t="shared" si="31"/>
        <v>0</v>
      </c>
      <c r="AF81">
        <f t="shared" si="32"/>
        <v>0</v>
      </c>
      <c r="AG81">
        <f t="shared" si="32"/>
        <v>-6.4783526158477454E-20</v>
      </c>
      <c r="AH81">
        <f t="shared" si="33"/>
        <v>-4.9079127108106422E-15</v>
      </c>
      <c r="AI81">
        <f t="shared" si="34"/>
        <v>-4.9079774943368009E-15</v>
      </c>
      <c r="AJ81">
        <f t="shared" si="35"/>
        <v>-7.2552435431098017E-2</v>
      </c>
      <c r="AK81">
        <f t="shared" si="49"/>
        <v>-4.7400924481650654E-2</v>
      </c>
      <c r="AL81">
        <f t="shared" si="26"/>
        <v>-0.11995335991275358</v>
      </c>
      <c r="AN81">
        <f t="shared" si="36"/>
        <v>0</v>
      </c>
      <c r="AO81">
        <f t="shared" si="36"/>
        <v>0</v>
      </c>
      <c r="AP81">
        <f t="shared" si="36"/>
        <v>-1.4727711111198273E-23</v>
      </c>
      <c r="AQ81">
        <f t="shared" si="36"/>
        <v>-1.1157515629355474E-18</v>
      </c>
      <c r="AR81">
        <f t="shared" si="36"/>
        <v>-1.1157662906466586E-18</v>
      </c>
      <c r="AS81">
        <f t="shared" si="36"/>
        <v>-1.6493873872026824E-5</v>
      </c>
      <c r="AT81">
        <f t="shared" si="36"/>
        <v>-1.0775997596390848E-5</v>
      </c>
      <c r="AU81">
        <f t="shared" si="23"/>
        <v>-2.7269871468418786E-5</v>
      </c>
      <c r="AW81">
        <v>78</v>
      </c>
      <c r="AX81">
        <f>IF(Z81&gt;0, (R81*SUMPRODUCT(K81:$K$98, X81:$X$98)-K81*$AZ$3)/Z81, 0)</f>
        <v>-1.1665844398340253E+20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0.90019128800000003</v>
      </c>
      <c r="Q82" s="4">
        <f t="shared" si="48"/>
        <v>12.5</v>
      </c>
      <c r="R82">
        <f t="shared" si="28"/>
        <v>100000</v>
      </c>
      <c r="S82">
        <f t="shared" si="29"/>
        <v>-1.1597908784749169E+21</v>
      </c>
      <c r="U82">
        <f t="shared" si="40"/>
        <v>0.90019128800000003</v>
      </c>
      <c r="V82">
        <f t="shared" si="41"/>
        <v>0.01</v>
      </c>
      <c r="W82">
        <f t="shared" si="42"/>
        <v>5.1826820926781959E-21</v>
      </c>
      <c r="X82">
        <f t="shared" si="43"/>
        <v>4.6654052683025205E-21</v>
      </c>
      <c r="Y82">
        <f t="shared" si="44"/>
        <v>5.1826820926781963E-23</v>
      </c>
      <c r="Z82">
        <f t="shared" si="45"/>
        <v>4.6545000344889349E-22</v>
      </c>
      <c r="AB82">
        <f t="shared" si="46"/>
        <v>-0.60460362859248273</v>
      </c>
      <c r="AC82">
        <f t="shared" si="30"/>
        <v>-0.53982466838614529</v>
      </c>
      <c r="AE82">
        <f t="shared" si="31"/>
        <v>0</v>
      </c>
      <c r="AF82">
        <f t="shared" si="32"/>
        <v>0</v>
      </c>
      <c r="AG82">
        <f t="shared" si="32"/>
        <v>-5.8181250431111687E-21</v>
      </c>
      <c r="AH82">
        <f t="shared" si="33"/>
        <v>-4.6654052683025205E-16</v>
      </c>
      <c r="AI82">
        <f t="shared" si="34"/>
        <v>-4.6654634495529518E-16</v>
      </c>
      <c r="AJ82">
        <f t="shared" si="35"/>
        <v>-6.4778960206337444E-2</v>
      </c>
      <c r="AK82">
        <f t="shared" si="49"/>
        <v>-4.2322254001473797E-2</v>
      </c>
      <c r="AL82">
        <f t="shared" si="26"/>
        <v>-0.10710121420781171</v>
      </c>
      <c r="AN82">
        <f t="shared" si="36"/>
        <v>0</v>
      </c>
      <c r="AO82">
        <f t="shared" si="36"/>
        <v>0</v>
      </c>
      <c r="AP82">
        <f t="shared" si="36"/>
        <v>-1.1809613978614338E-24</v>
      </c>
      <c r="AQ82">
        <f t="shared" si="36"/>
        <v>-9.469826596058202E-20</v>
      </c>
      <c r="AR82">
        <f t="shared" si="36"/>
        <v>-9.4699446921979886E-20</v>
      </c>
      <c r="AS82">
        <f t="shared" si="36"/>
        <v>-1.3148815267878513E-5</v>
      </c>
      <c r="AT82">
        <f t="shared" si="36"/>
        <v>-8.5905593083472943E-6</v>
      </c>
      <c r="AU82">
        <f t="shared" si="23"/>
        <v>-2.1739374576225902E-5</v>
      </c>
      <c r="AW82">
        <v>79</v>
      </c>
      <c r="AX82">
        <f>IF(Z82&gt;0, (R82*SUMPRODUCT(K82:$K$98, X82:$X$98)-K82*$AZ$3)/Z82, 0)</f>
        <v>-1.1597908784749169E+21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0.90499098499999997</v>
      </c>
      <c r="Q83" s="4">
        <f t="shared" si="48"/>
        <v>12.5</v>
      </c>
      <c r="R83">
        <f t="shared" si="28"/>
        <v>100000</v>
      </c>
      <c r="S83">
        <f t="shared" si="29"/>
        <v>-1.2181385351505241E+22</v>
      </c>
      <c r="U83">
        <f t="shared" si="40"/>
        <v>0.90499098499999997</v>
      </c>
      <c r="V83">
        <f t="shared" si="41"/>
        <v>0.01</v>
      </c>
      <c r="W83">
        <f t="shared" si="42"/>
        <v>4.6545000344889349E-22</v>
      </c>
      <c r="X83">
        <f t="shared" si="43"/>
        <v>4.2122805708946749E-22</v>
      </c>
      <c r="Y83">
        <f t="shared" si="44"/>
        <v>4.654500034488935E-24</v>
      </c>
      <c r="Z83">
        <f t="shared" si="45"/>
        <v>3.9567446324937064E-23</v>
      </c>
      <c r="AB83">
        <f t="shared" si="46"/>
        <v>-0.53982466838614529</v>
      </c>
      <c r="AC83">
        <f t="shared" si="30"/>
        <v>-0.4819863110590582</v>
      </c>
      <c r="AE83">
        <f t="shared" si="31"/>
        <v>0</v>
      </c>
      <c r="AF83">
        <f t="shared" si="32"/>
        <v>0</v>
      </c>
      <c r="AG83">
        <f t="shared" si="32"/>
        <v>-4.9459307906171331E-22</v>
      </c>
      <c r="AH83">
        <f t="shared" si="33"/>
        <v>-4.2122805708946751E-17</v>
      </c>
      <c r="AI83">
        <f t="shared" si="34"/>
        <v>-4.2123300302025811E-17</v>
      </c>
      <c r="AJ83">
        <f t="shared" si="35"/>
        <v>-5.7838357327087087E-2</v>
      </c>
      <c r="AK83">
        <f t="shared" si="49"/>
        <v>-3.7787726787030171E-2</v>
      </c>
      <c r="AL83">
        <f t="shared" si="26"/>
        <v>-9.5626084114117299E-2</v>
      </c>
      <c r="AN83">
        <f t="shared" si="36"/>
        <v>0</v>
      </c>
      <c r="AO83">
        <f t="shared" si="36"/>
        <v>0</v>
      </c>
      <c r="AP83">
        <f t="shared" si="36"/>
        <v>-8.9636040343949684E-26</v>
      </c>
      <c r="AQ83">
        <f t="shared" si="36"/>
        <v>-7.6339958478399693E-21</v>
      </c>
      <c r="AR83">
        <f t="shared" si="36"/>
        <v>-7.6340854838803129E-21</v>
      </c>
      <c r="AS83">
        <f t="shared" si="36"/>
        <v>-1.0482155028602144E-5</v>
      </c>
      <c r="AT83">
        <f t="shared" si="36"/>
        <v>-6.8483412853533905E-6</v>
      </c>
      <c r="AU83">
        <f t="shared" si="23"/>
        <v>-1.7330496313955542E-5</v>
      </c>
      <c r="AW83">
        <v>80</v>
      </c>
      <c r="AX83">
        <f>IF(Z83&gt;0, (R83*SUMPRODUCT(K83:$K$98, X83:$X$98)-K83*$AZ$3)/Z83, 0)</f>
        <v>-1.2181385351505241E+22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0.90981139099999997</v>
      </c>
      <c r="Q84" s="4">
        <f t="shared" si="48"/>
        <v>12.5</v>
      </c>
      <c r="R84">
        <f t="shared" si="28"/>
        <v>100000</v>
      </c>
      <c r="S84">
        <f t="shared" si="29"/>
        <v>-1.3563319100580497E+23</v>
      </c>
      <c r="U84">
        <f t="shared" si="40"/>
        <v>0.90981139099999997</v>
      </c>
      <c r="V84">
        <f t="shared" si="41"/>
        <v>0.01</v>
      </c>
      <c r="W84">
        <f t="shared" si="42"/>
        <v>3.9567446324937064E-23</v>
      </c>
      <c r="X84">
        <f t="shared" si="43"/>
        <v>3.5998913379208825E-23</v>
      </c>
      <c r="Y84">
        <f t="shared" si="44"/>
        <v>3.9567446324937063E-25</v>
      </c>
      <c r="Z84">
        <f t="shared" si="45"/>
        <v>3.1728584824788683E-24</v>
      </c>
      <c r="AB84">
        <f t="shared" si="46"/>
        <v>-0.4819863110590582</v>
      </c>
      <c r="AC84">
        <f t="shared" si="30"/>
        <v>-0.43034492058844487</v>
      </c>
      <c r="AE84">
        <f t="shared" si="31"/>
        <v>0</v>
      </c>
      <c r="AF84">
        <f t="shared" si="32"/>
        <v>0</v>
      </c>
      <c r="AG84">
        <f t="shared" si="32"/>
        <v>-3.9660731030985853E-23</v>
      </c>
      <c r="AH84">
        <f t="shared" si="33"/>
        <v>-3.5998913379208825E-18</v>
      </c>
      <c r="AI84">
        <f t="shared" si="34"/>
        <v>-3.5999309986519136E-18</v>
      </c>
      <c r="AJ84">
        <f t="shared" si="35"/>
        <v>-5.1641390470613335E-2</v>
      </c>
      <c r="AK84">
        <f t="shared" si="49"/>
        <v>-3.3739041774134081E-2</v>
      </c>
      <c r="AL84">
        <f t="shared" si="26"/>
        <v>-8.5380432244747423E-2</v>
      </c>
      <c r="AN84">
        <f t="shared" si="36"/>
        <v>0</v>
      </c>
      <c r="AO84">
        <f t="shared" si="36"/>
        <v>0</v>
      </c>
      <c r="AP84">
        <f t="shared" si="36"/>
        <v>-6.4176690995082266E-27</v>
      </c>
      <c r="AQ84">
        <f t="shared" si="36"/>
        <v>-5.8251350392186408E-22</v>
      </c>
      <c r="AR84">
        <f t="shared" si="36"/>
        <v>-5.8251992159096359E-22</v>
      </c>
      <c r="AS84">
        <f t="shared" si="36"/>
        <v>-8.3563098123422483E-6</v>
      </c>
      <c r="AT84">
        <f t="shared" si="36"/>
        <v>-5.4594557440636083E-6</v>
      </c>
      <c r="AU84">
        <f t="shared" si="23"/>
        <v>-1.3815765556405858E-5</v>
      </c>
      <c r="AW84">
        <v>81</v>
      </c>
      <c r="AX84">
        <f>IF(Z84&gt;0, (R84*SUMPRODUCT(K84:$K$98, X84:$X$98)-K84*$AZ$3)/Z84, 0)</f>
        <v>-1.3563319100580497E+23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0.91465739899999998</v>
      </c>
      <c r="Q85" s="4">
        <f t="shared" si="48"/>
        <v>12.5</v>
      </c>
      <c r="R85">
        <f t="shared" si="28"/>
        <v>100000</v>
      </c>
      <c r="S85">
        <f t="shared" si="29"/>
        <v>-1.6073385016007093E+24</v>
      </c>
      <c r="U85">
        <f t="shared" si="40"/>
        <v>0.91465739899999998</v>
      </c>
      <c r="V85">
        <f t="shared" si="41"/>
        <v>0.01</v>
      </c>
      <c r="W85">
        <f t="shared" si="42"/>
        <v>3.1728584824788683E-24</v>
      </c>
      <c r="X85">
        <f t="shared" si="43"/>
        <v>2.9020784869792086E-24</v>
      </c>
      <c r="Y85">
        <f t="shared" si="44"/>
        <v>3.1728584824788685E-26</v>
      </c>
      <c r="Z85">
        <f t="shared" si="45"/>
        <v>2.3905141067487097E-25</v>
      </c>
      <c r="AB85">
        <f t="shared" si="46"/>
        <v>-0.43034492058844487</v>
      </c>
      <c r="AC85">
        <f t="shared" si="30"/>
        <v>-0.3842365362396829</v>
      </c>
      <c r="AE85">
        <f t="shared" si="31"/>
        <v>0</v>
      </c>
      <c r="AF85">
        <f t="shared" si="32"/>
        <v>0</v>
      </c>
      <c r="AG85">
        <f t="shared" si="32"/>
        <v>-2.9881426334358872E-24</v>
      </c>
      <c r="AH85">
        <f t="shared" si="33"/>
        <v>-2.9020784869792085E-19</v>
      </c>
      <c r="AI85">
        <f t="shared" si="34"/>
        <v>-2.902108368405543E-19</v>
      </c>
      <c r="AJ85">
        <f t="shared" si="35"/>
        <v>-4.6108384348761966E-2</v>
      </c>
      <c r="AK85">
        <f t="shared" si="49"/>
        <v>-3.0124144441191145E-2</v>
      </c>
      <c r="AL85">
        <f t="shared" si="26"/>
        <v>-7.6232528789953111E-2</v>
      </c>
      <c r="AN85">
        <f t="shared" si="36"/>
        <v>0</v>
      </c>
      <c r="AO85">
        <f t="shared" si="36"/>
        <v>0</v>
      </c>
      <c r="AP85">
        <f t="shared" si="36"/>
        <v>-4.3171775206631947E-28</v>
      </c>
      <c r="AQ85">
        <f t="shared" si="36"/>
        <v>-4.1928346615706184E-23</v>
      </c>
      <c r="AR85">
        <f t="shared" si="36"/>
        <v>-4.1928778333458253E-23</v>
      </c>
      <c r="AS85">
        <f t="shared" si="36"/>
        <v>-6.6615990213187652E-6</v>
      </c>
      <c r="AT85">
        <f t="shared" si="36"/>
        <v>-4.352244693928259E-6</v>
      </c>
      <c r="AU85">
        <f t="shared" si="23"/>
        <v>-1.1013843715247025E-5</v>
      </c>
      <c r="AW85">
        <v>82</v>
      </c>
      <c r="AX85">
        <f>IF(Z85&gt;0, (R85*SUMPRODUCT(K85:$K$98, X85:$X$98)-K85*$AZ$3)/Z85, 0)</f>
        <v>-1.6073385016007093E+24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0.91953785700000001</v>
      </c>
      <c r="Q86" s="4">
        <f t="shared" si="48"/>
        <v>12.5</v>
      </c>
      <c r="R86">
        <f t="shared" si="28"/>
        <v>100000</v>
      </c>
      <c r="S86">
        <f t="shared" si="29"/>
        <v>-2.0367300809223031E+25</v>
      </c>
      <c r="U86">
        <f t="shared" si="40"/>
        <v>0.91953785700000001</v>
      </c>
      <c r="V86">
        <f t="shared" si="41"/>
        <v>0.01</v>
      </c>
      <c r="W86">
        <f t="shared" si="42"/>
        <v>2.3905141067487097E-25</v>
      </c>
      <c r="X86">
        <f t="shared" si="43"/>
        <v>2.1981682188479776E-25</v>
      </c>
      <c r="Y86">
        <f t="shared" si="44"/>
        <v>2.3905141067487096E-27</v>
      </c>
      <c r="Z86">
        <f t="shared" si="45"/>
        <v>1.6844074683324503E-26</v>
      </c>
      <c r="AB86">
        <f t="shared" si="46"/>
        <v>-0.3842365362396829</v>
      </c>
      <c r="AC86">
        <f t="shared" si="30"/>
        <v>-0.34306833592828828</v>
      </c>
      <c r="AE86">
        <f t="shared" si="31"/>
        <v>0</v>
      </c>
      <c r="AF86">
        <f t="shared" si="32"/>
        <v>0</v>
      </c>
      <c r="AG86">
        <f t="shared" si="32"/>
        <v>-2.1055093354155628E-25</v>
      </c>
      <c r="AH86">
        <f t="shared" si="33"/>
        <v>-2.1981682188479776E-20</v>
      </c>
      <c r="AI86">
        <f t="shared" si="34"/>
        <v>-2.1981892739413319E-20</v>
      </c>
      <c r="AJ86">
        <f t="shared" si="35"/>
        <v>-4.116820031139462E-2</v>
      </c>
      <c r="AK86">
        <f t="shared" si="49"/>
        <v>-2.6896557536777804E-2</v>
      </c>
      <c r="AL86">
        <f t="shared" si="26"/>
        <v>-6.8064757848172425E-2</v>
      </c>
      <c r="AN86">
        <f t="shared" si="36"/>
        <v>0</v>
      </c>
      <c r="AO86">
        <f t="shared" si="36"/>
        <v>0</v>
      </c>
      <c r="AP86">
        <f t="shared" si="36"/>
        <v>-2.7160498197978195E-29</v>
      </c>
      <c r="AQ86">
        <f t="shared" si="36"/>
        <v>-2.8355772611708623E-24</v>
      </c>
      <c r="AR86">
        <f t="shared" si="36"/>
        <v>-2.8356044216690605E-24</v>
      </c>
      <c r="AS86">
        <f t="shared" si="36"/>
        <v>-5.31058595449519E-6</v>
      </c>
      <c r="AT86">
        <f t="shared" si="36"/>
        <v>-3.4695828236035227E-6</v>
      </c>
      <c r="AU86">
        <f t="shared" si="23"/>
        <v>-8.7801687780987126E-6</v>
      </c>
      <c r="AW86">
        <v>83</v>
      </c>
      <c r="AX86">
        <f>IF(Z86&gt;0, (R86*SUMPRODUCT(K86:$K$98, X86:$X$98)-K86*$AZ$3)/Z86, 0)</f>
        <v>-2.0367300809223031E+25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0.924425092</v>
      </c>
      <c r="Q87" s="4">
        <f t="shared" si="48"/>
        <v>12.5</v>
      </c>
      <c r="R87">
        <f t="shared" si="28"/>
        <v>100000</v>
      </c>
      <c r="S87">
        <f t="shared" si="29"/>
        <v>-2.7731781199349662E+26</v>
      </c>
      <c r="U87">
        <f t="shared" si="40"/>
        <v>0.924425092</v>
      </c>
      <c r="V87">
        <f t="shared" si="41"/>
        <v>0.01</v>
      </c>
      <c r="W87">
        <f t="shared" si="42"/>
        <v>1.6844074683324503E-26</v>
      </c>
      <c r="X87">
        <f t="shared" si="43"/>
        <v>1.5571085288787124E-26</v>
      </c>
      <c r="Y87">
        <f t="shared" si="44"/>
        <v>1.6844074683324504E-28</v>
      </c>
      <c r="Z87">
        <f t="shared" si="45"/>
        <v>1.1045486477041339E-27</v>
      </c>
      <c r="AB87">
        <f t="shared" si="46"/>
        <v>-0.34306833592828828</v>
      </c>
      <c r="AC87">
        <f t="shared" si="30"/>
        <v>-0.30631101422168594</v>
      </c>
      <c r="AE87">
        <f t="shared" si="31"/>
        <v>0</v>
      </c>
      <c r="AF87">
        <f t="shared" si="32"/>
        <v>0</v>
      </c>
      <c r="AG87">
        <f t="shared" si="32"/>
        <v>-1.3806858096301673E-26</v>
      </c>
      <c r="AH87">
        <f t="shared" si="33"/>
        <v>-1.5571085288787125E-21</v>
      </c>
      <c r="AI87">
        <f t="shared" si="34"/>
        <v>-1.5571223357368088E-21</v>
      </c>
      <c r="AJ87">
        <f t="shared" si="35"/>
        <v>-3.6757321706602342E-2</v>
      </c>
      <c r="AK87">
        <f t="shared" si="49"/>
        <v>-2.4014783514980181E-2</v>
      </c>
      <c r="AL87">
        <f t="shared" si="26"/>
        <v>-6.0772105221582523E-2</v>
      </c>
      <c r="AN87">
        <f t="shared" si="36"/>
        <v>0</v>
      </c>
      <c r="AO87">
        <f t="shared" si="36"/>
        <v>0</v>
      </c>
      <c r="AP87">
        <f t="shared" si="36"/>
        <v>-1.5902206880058808E-30</v>
      </c>
      <c r="AQ87">
        <f t="shared" si="36"/>
        <v>-1.7934175746737019E-25</v>
      </c>
      <c r="AR87">
        <f t="shared" si="36"/>
        <v>-1.7934334768805821E-25</v>
      </c>
      <c r="AS87">
        <f t="shared" si="36"/>
        <v>-4.2335666091320074E-6</v>
      </c>
      <c r="AT87">
        <f t="shared" si="36"/>
        <v>-2.7659301846329097E-6</v>
      </c>
      <c r="AU87">
        <f t="shared" si="23"/>
        <v>-6.9994967937649175E-6</v>
      </c>
      <c r="AW87">
        <v>84</v>
      </c>
      <c r="AX87">
        <f>IF(Z87&gt;0, (R87*SUMPRODUCT(K87:$K$98, X87:$X$98)-K87*$AZ$3)/Z87, 0)</f>
        <v>-2.7731781199349662E+26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0.92929067899999995</v>
      </c>
      <c r="Q88" s="4">
        <f t="shared" si="48"/>
        <v>12.5</v>
      </c>
      <c r="R88">
        <f t="shared" si="28"/>
        <v>100000</v>
      </c>
      <c r="S88">
        <f t="shared" si="29"/>
        <v>-4.0785366266887952E+27</v>
      </c>
      <c r="U88">
        <f t="shared" si="40"/>
        <v>0.92929067899999995</v>
      </c>
      <c r="V88">
        <f t="shared" si="41"/>
        <v>0.01</v>
      </c>
      <c r="W88">
        <f t="shared" si="42"/>
        <v>1.1045486477041339E-27</v>
      </c>
      <c r="X88">
        <f t="shared" si="43"/>
        <v>1.0264467628135062E-27</v>
      </c>
      <c r="Y88">
        <f t="shared" si="44"/>
        <v>1.1045486477041339E-29</v>
      </c>
      <c r="Z88">
        <f t="shared" si="45"/>
        <v>6.7056398413586315E-29</v>
      </c>
      <c r="AB88">
        <f t="shared" si="46"/>
        <v>-0.30631101422168594</v>
      </c>
      <c r="AC88">
        <f t="shared" si="30"/>
        <v>-0.27349197698364819</v>
      </c>
      <c r="AE88">
        <f t="shared" si="31"/>
        <v>0</v>
      </c>
      <c r="AF88">
        <f t="shared" si="32"/>
        <v>0</v>
      </c>
      <c r="AG88">
        <f t="shared" si="32"/>
        <v>-8.382049801698289E-28</v>
      </c>
      <c r="AH88">
        <f t="shared" si="33"/>
        <v>-1.0264467628135062E-22</v>
      </c>
      <c r="AI88">
        <f t="shared" si="34"/>
        <v>-1.0264551448633078E-22</v>
      </c>
      <c r="AJ88">
        <f t="shared" si="35"/>
        <v>-3.2819037238037752E-2</v>
      </c>
      <c r="AK88">
        <f t="shared" si="49"/>
        <v>-2.1441770995518018E-2</v>
      </c>
      <c r="AL88">
        <f t="shared" si="26"/>
        <v>-5.4260808233555766E-2</v>
      </c>
      <c r="AN88">
        <f t="shared" si="36"/>
        <v>0</v>
      </c>
      <c r="AO88">
        <f t="shared" si="36"/>
        <v>0</v>
      </c>
      <c r="AP88">
        <f t="shared" si="36"/>
        <v>-8.6197516258026846E-32</v>
      </c>
      <c r="AQ88">
        <f t="shared" si="36"/>
        <v>-1.0555551877977371E-26</v>
      </c>
      <c r="AR88">
        <f t="shared" si="36"/>
        <v>-1.0555638075493629E-26</v>
      </c>
      <c r="AS88">
        <f t="shared" si="36"/>
        <v>-3.3749733810044645E-6</v>
      </c>
      <c r="AT88">
        <f t="shared" si="36"/>
        <v>-2.2049826089229191E-6</v>
      </c>
      <c r="AU88">
        <f t="shared" si="23"/>
        <v>-5.5799559899273828E-6</v>
      </c>
      <c r="AW88">
        <v>85</v>
      </c>
      <c r="AX88">
        <f>IF(Z88&gt;0, (R88*SUMPRODUCT(K88:$K$98, X88:$X$98)-K88*$AZ$3)/Z88, 0)</f>
        <v>-4.0785366266887952E+27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0.93493958499999996</v>
      </c>
      <c r="Q89" s="4">
        <f t="shared" si="48"/>
        <v>12.5</v>
      </c>
      <c r="R89">
        <f t="shared" si="28"/>
        <v>100000</v>
      </c>
      <c r="S89">
        <f t="shared" si="29"/>
        <v>-6.6137361288387722E+28</v>
      </c>
      <c r="U89">
        <f t="shared" si="40"/>
        <v>0.93493958499999996</v>
      </c>
      <c r="V89">
        <f t="shared" si="41"/>
        <v>0.01</v>
      </c>
      <c r="W89">
        <f t="shared" si="42"/>
        <v>6.7056398413586315E-29</v>
      </c>
      <c r="X89">
        <f t="shared" si="43"/>
        <v>6.2693681304393043E-29</v>
      </c>
      <c r="Y89">
        <f t="shared" si="44"/>
        <v>6.7056398413586319E-31</v>
      </c>
      <c r="Z89">
        <f t="shared" si="45"/>
        <v>3.6921531250574081E-30</v>
      </c>
      <c r="AB89">
        <f t="shared" si="46"/>
        <v>-0.27349197698364819</v>
      </c>
      <c r="AC89">
        <f t="shared" si="30"/>
        <v>-0.24418926516397158</v>
      </c>
      <c r="AE89">
        <f t="shared" si="31"/>
        <v>0</v>
      </c>
      <c r="AF89">
        <f t="shared" si="32"/>
        <v>0</v>
      </c>
      <c r="AG89">
        <f t="shared" si="32"/>
        <v>-4.6151914063217602E-29</v>
      </c>
      <c r="AH89">
        <f t="shared" si="33"/>
        <v>-6.269368130439304E-24</v>
      </c>
      <c r="AI89">
        <f t="shared" si="34"/>
        <v>-6.2694142823533669E-24</v>
      </c>
      <c r="AJ89">
        <f t="shared" si="35"/>
        <v>-2.9302711819676613E-2</v>
      </c>
      <c r="AK89">
        <f t="shared" si="49"/>
        <v>-1.9144438388855375E-2</v>
      </c>
      <c r="AL89">
        <f t="shared" si="26"/>
        <v>-4.8447150208531992E-2</v>
      </c>
      <c r="AN89">
        <f t="shared" si="36"/>
        <v>0</v>
      </c>
      <c r="AO89">
        <f t="shared" si="36"/>
        <v>0</v>
      </c>
      <c r="AP89">
        <f t="shared" si="36"/>
        <v>-4.2375634081573307E-33</v>
      </c>
      <c r="AQ89">
        <f t="shared" si="36"/>
        <v>-5.7563907198793118E-28</v>
      </c>
      <c r="AR89">
        <f t="shared" si="36"/>
        <v>-5.7564330955133934E-28</v>
      </c>
      <c r="AS89">
        <f t="shared" si="36"/>
        <v>-2.6905081162344309E-6</v>
      </c>
      <c r="AT89">
        <f t="shared" si="36"/>
        <v>-1.757798635939827E-6</v>
      </c>
      <c r="AU89">
        <f t="shared" si="23"/>
        <v>-4.4483067521742586E-6</v>
      </c>
      <c r="AW89">
        <v>86</v>
      </c>
      <c r="AX89">
        <f>IF(Z89&gt;0, (R89*SUMPRODUCT(K89:$K$98, X89:$X$98)-K89*$AZ$3)/Z89, 0)</f>
        <v>-6.6137361288387722E+28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0.94055780700000002</v>
      </c>
      <c r="Q90" s="4">
        <f t="shared" si="48"/>
        <v>12.5</v>
      </c>
      <c r="R90">
        <f t="shared" si="28"/>
        <v>100000</v>
      </c>
      <c r="S90">
        <f t="shared" si="29"/>
        <v>-1.1943486292377959E+30</v>
      </c>
      <c r="U90">
        <f t="shared" si="40"/>
        <v>0.94055780700000002</v>
      </c>
      <c r="V90">
        <f t="shared" si="41"/>
        <v>0.01</v>
      </c>
      <c r="W90">
        <f t="shared" si="42"/>
        <v>3.6921531250574081E-30</v>
      </c>
      <c r="X90">
        <f t="shared" si="43"/>
        <v>3.4726834464121928E-30</v>
      </c>
      <c r="Y90">
        <f t="shared" si="44"/>
        <v>3.6921531250574082E-32</v>
      </c>
      <c r="Z90">
        <f t="shared" si="45"/>
        <v>1.8254814739464122E-31</v>
      </c>
      <c r="AB90">
        <f t="shared" si="46"/>
        <v>-0.24418926516397158</v>
      </c>
      <c r="AC90">
        <f t="shared" si="30"/>
        <v>-0.21802612961068887</v>
      </c>
      <c r="AE90">
        <f t="shared" si="31"/>
        <v>0</v>
      </c>
      <c r="AF90">
        <f t="shared" si="32"/>
        <v>0</v>
      </c>
      <c r="AG90">
        <f t="shared" si="32"/>
        <v>-2.2818518424330152E-30</v>
      </c>
      <c r="AH90">
        <f t="shared" si="33"/>
        <v>-3.4726834464121929E-25</v>
      </c>
      <c r="AI90">
        <f t="shared" si="34"/>
        <v>-3.4727062649306172E-25</v>
      </c>
      <c r="AJ90">
        <f t="shared" si="35"/>
        <v>-2.6163135553282701E-2</v>
      </c>
      <c r="AK90">
        <f t="shared" si="49"/>
        <v>-1.7093248561478012E-2</v>
      </c>
      <c r="AL90">
        <f t="shared" si="26"/>
        <v>-4.325638411476071E-2</v>
      </c>
      <c r="AN90">
        <f t="shared" si="36"/>
        <v>0</v>
      </c>
      <c r="AO90">
        <f t="shared" si="36"/>
        <v>0</v>
      </c>
      <c r="AP90">
        <f t="shared" si="36"/>
        <v>-1.870664534605823E-34</v>
      </c>
      <c r="AQ90">
        <f t="shared" si="36"/>
        <v>-2.8469095329999324E-29</v>
      </c>
      <c r="AR90">
        <f t="shared" si="36"/>
        <v>-2.8469282396452781E-29</v>
      </c>
      <c r="AS90">
        <f t="shared" si="36"/>
        <v>-2.1448565977634181E-6</v>
      </c>
      <c r="AT90">
        <f t="shared" si="36"/>
        <v>-1.4013063105387649E-6</v>
      </c>
      <c r="AU90">
        <f t="shared" si="23"/>
        <v>-3.546162908302183E-6</v>
      </c>
      <c r="AW90">
        <v>87</v>
      </c>
      <c r="AX90">
        <f>IF(Z90&gt;0, (R90*SUMPRODUCT(K90:$K$98, X90:$X$98)-K90*$AZ$3)/Z90, 0)</f>
        <v>-1.1943486292377959E+30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0.946138378</v>
      </c>
      <c r="Q91" s="4">
        <f t="shared" si="48"/>
        <v>12.5</v>
      </c>
      <c r="R91">
        <f t="shared" si="28"/>
        <v>100000</v>
      </c>
      <c r="S91">
        <f t="shared" si="29"/>
        <v>-2.4312432054532882E+31</v>
      </c>
      <c r="U91">
        <f t="shared" si="40"/>
        <v>0.946138378</v>
      </c>
      <c r="V91">
        <f t="shared" si="41"/>
        <v>0.01</v>
      </c>
      <c r="W91">
        <f t="shared" si="42"/>
        <v>1.8254814739464122E-31</v>
      </c>
      <c r="X91">
        <f t="shared" si="43"/>
        <v>1.7271580808287077E-31</v>
      </c>
      <c r="Y91">
        <f t="shared" si="44"/>
        <v>1.8254814739464122E-33</v>
      </c>
      <c r="Z91">
        <f t="shared" si="45"/>
        <v>8.0068578378240293E-33</v>
      </c>
      <c r="AB91">
        <f t="shared" si="46"/>
        <v>-0.21802612961068887</v>
      </c>
      <c r="AC91">
        <f t="shared" si="30"/>
        <v>-0.19466618715240078</v>
      </c>
      <c r="AE91">
        <f t="shared" si="31"/>
        <v>0</v>
      </c>
      <c r="AF91">
        <f t="shared" si="32"/>
        <v>0</v>
      </c>
      <c r="AG91">
        <f t="shared" si="32"/>
        <v>-1.0008572297280037E-31</v>
      </c>
      <c r="AH91">
        <f t="shared" si="33"/>
        <v>-1.7271580808287079E-26</v>
      </c>
      <c r="AI91">
        <f t="shared" si="34"/>
        <v>-1.7271680894010051E-26</v>
      </c>
      <c r="AJ91">
        <f t="shared" si="35"/>
        <v>-2.3359942458288097E-2</v>
      </c>
      <c r="AK91">
        <f t="shared" si="49"/>
        <v>-1.5261829072748223E-2</v>
      </c>
      <c r="AL91">
        <f t="shared" si="26"/>
        <v>-3.8621771531036318E-2</v>
      </c>
      <c r="AN91">
        <f t="shared" si="36"/>
        <v>0</v>
      </c>
      <c r="AO91">
        <f t="shared" si="36"/>
        <v>0</v>
      </c>
      <c r="AP91">
        <f t="shared" si="36"/>
        <v>-7.3259268487220041E-36</v>
      </c>
      <c r="AQ91">
        <f t="shared" si="36"/>
        <v>-1.2642196489671988E-30</v>
      </c>
      <c r="AR91">
        <f t="shared" si="36"/>
        <v>-1.2642269748940475E-30</v>
      </c>
      <c r="AS91">
        <f t="shared" si="36"/>
        <v>-1.7098665479619063E-6</v>
      </c>
      <c r="AT91">
        <f t="shared" si="36"/>
        <v>-1.1171128113351121E-6</v>
      </c>
      <c r="AU91">
        <f t="shared" si="23"/>
        <v>-2.8269793592970184E-6</v>
      </c>
      <c r="AW91">
        <v>88</v>
      </c>
      <c r="AX91">
        <f>IF(Z91&gt;0, (R91*SUMPRODUCT(K91:$K$98, X91:$X$98)-K91*$AZ$3)/Z91, 0)</f>
        <v>-2.4312432054532882E+31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0.95167433300000004</v>
      </c>
      <c r="Q92" s="4">
        <f t="shared" si="48"/>
        <v>12.5</v>
      </c>
      <c r="R92">
        <f t="shared" si="28"/>
        <v>100000</v>
      </c>
      <c r="S92">
        <f t="shared" si="29"/>
        <v>-5.6639662970819723E+32</v>
      </c>
      <c r="U92">
        <f t="shared" si="40"/>
        <v>0.95167433300000004</v>
      </c>
      <c r="V92">
        <f t="shared" si="41"/>
        <v>0.01</v>
      </c>
      <c r="W92">
        <f t="shared" si="42"/>
        <v>8.0068578378240293E-33</v>
      </c>
      <c r="X92">
        <f t="shared" si="43"/>
        <v>7.6199210922370057E-33</v>
      </c>
      <c r="Y92">
        <f t="shared" si="44"/>
        <v>8.0068578378240295E-35</v>
      </c>
      <c r="Z92">
        <f t="shared" si="45"/>
        <v>3.0686816720878328E-34</v>
      </c>
      <c r="AB92">
        <f t="shared" si="46"/>
        <v>-0.19466618715240078</v>
      </c>
      <c r="AC92">
        <f t="shared" si="30"/>
        <v>-0.17380909567178637</v>
      </c>
      <c r="AE92">
        <f t="shared" si="31"/>
        <v>0</v>
      </c>
      <c r="AF92">
        <f t="shared" si="32"/>
        <v>0</v>
      </c>
      <c r="AG92">
        <f t="shared" si="32"/>
        <v>-3.8358520901097912E-33</v>
      </c>
      <c r="AH92">
        <f t="shared" si="33"/>
        <v>-7.6199210922370054E-28</v>
      </c>
      <c r="AI92">
        <f t="shared" si="34"/>
        <v>-7.6199594507579062E-28</v>
      </c>
      <c r="AJ92">
        <f t="shared" si="35"/>
        <v>-2.0857091480614404E-2</v>
      </c>
      <c r="AK92">
        <f t="shared" si="49"/>
        <v>-1.3626633100668056E-2</v>
      </c>
      <c r="AL92">
        <f t="shared" si="26"/>
        <v>-3.448372458128246E-2</v>
      </c>
      <c r="AN92">
        <f t="shared" si="36"/>
        <v>0</v>
      </c>
      <c r="AO92">
        <f t="shared" si="36"/>
        <v>0</v>
      </c>
      <c r="AP92">
        <f t="shared" si="36"/>
        <v>-2.5068842220578429E-37</v>
      </c>
      <c r="AQ92">
        <f t="shared" si="36"/>
        <v>-4.979926105260217E-32</v>
      </c>
      <c r="AR92">
        <f t="shared" si="36"/>
        <v>-4.979951174102437E-32</v>
      </c>
      <c r="AS92">
        <f t="shared" si="36"/>
        <v>-1.3630951434645319E-6</v>
      </c>
      <c r="AT92">
        <f t="shared" si="36"/>
        <v>-8.9055549373015946E-7</v>
      </c>
      <c r="AU92">
        <f t="shared" si="23"/>
        <v>-2.2536506371946915E-6</v>
      </c>
      <c r="AW92">
        <v>89</v>
      </c>
      <c r="AX92">
        <f>IF(Z92&gt;0, (R92*SUMPRODUCT(K92:$K$98, X92:$X$98)-K92*$AZ$3)/Z92, 0)</f>
        <v>-5.6639662970819723E+32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0.95715889499999995</v>
      </c>
      <c r="Q93" s="4">
        <f t="shared" si="48"/>
        <v>12.5</v>
      </c>
      <c r="R93">
        <f t="shared" si="28"/>
        <v>100000</v>
      </c>
      <c r="S93">
        <f t="shared" si="29"/>
        <v>-1.5398729017345066E+34</v>
      </c>
      <c r="U93">
        <f t="shared" si="40"/>
        <v>0.95715889499999995</v>
      </c>
      <c r="V93">
        <f t="shared" si="41"/>
        <v>0.01</v>
      </c>
      <c r="W93">
        <f t="shared" si="42"/>
        <v>3.0686816720878328E-34</v>
      </c>
      <c r="X93">
        <f t="shared" si="43"/>
        <v>2.9372159583623424E-34</v>
      </c>
      <c r="Y93">
        <f t="shared" si="44"/>
        <v>3.0686816720878332E-36</v>
      </c>
      <c r="Z93">
        <f t="shared" si="45"/>
        <v>1.0077889700461208E-35</v>
      </c>
      <c r="AB93">
        <f t="shared" si="46"/>
        <v>-0.17380909567178637</v>
      </c>
      <c r="AC93">
        <f t="shared" si="30"/>
        <v>-0.15518669256409498</v>
      </c>
      <c r="AE93">
        <f t="shared" si="31"/>
        <v>0</v>
      </c>
      <c r="AF93">
        <f t="shared" si="32"/>
        <v>0</v>
      </c>
      <c r="AG93">
        <f t="shared" si="32"/>
        <v>-1.2597362125576511E-34</v>
      </c>
      <c r="AH93">
        <f t="shared" si="33"/>
        <v>-2.9372159583623422E-29</v>
      </c>
      <c r="AI93">
        <f t="shared" si="34"/>
        <v>-2.9372285557244678E-29</v>
      </c>
      <c r="AJ93">
        <f t="shared" si="35"/>
        <v>-1.8622403107691393E-2</v>
      </c>
      <c r="AK93">
        <f t="shared" si="49"/>
        <v>-1.2166636697025047E-2</v>
      </c>
      <c r="AL93">
        <f t="shared" si="26"/>
        <v>-3.078903980471644E-2</v>
      </c>
      <c r="AN93">
        <f t="shared" si="36"/>
        <v>0</v>
      </c>
      <c r="AO93">
        <f t="shared" si="36"/>
        <v>0</v>
      </c>
      <c r="AP93">
        <f t="shared" si="36"/>
        <v>-7.3507899963790112E-39</v>
      </c>
      <c r="AQ93">
        <f t="shared" si="36"/>
        <v>-1.7139189513412993E-33</v>
      </c>
      <c r="AR93">
        <f t="shared" si="36"/>
        <v>-1.7139263021312957E-33</v>
      </c>
      <c r="AS93">
        <f t="shared" si="36"/>
        <v>-1.0866511028894523E-6</v>
      </c>
      <c r="AT93">
        <f t="shared" si="36"/>
        <v>-7.0994538722110903E-7</v>
      </c>
      <c r="AU93">
        <f t="shared" si="23"/>
        <v>-1.7965964901105612E-6</v>
      </c>
      <c r="AW93">
        <v>90</v>
      </c>
      <c r="AX93">
        <f>IF(Z93&gt;0, (R93*SUMPRODUCT(K93:$K$98, X93:$X$98)-K93*$AZ$3)/Z93, 0)</f>
        <v>-1.5398729017345066E+34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0.96261559600000002</v>
      </c>
      <c r="Q94" s="4">
        <f t="shared" si="48"/>
        <v>12.5</v>
      </c>
      <c r="R94">
        <f t="shared" si="28"/>
        <v>100000</v>
      </c>
      <c r="S94">
        <f t="shared" si="29"/>
        <v>-5.020691775529639E+35</v>
      </c>
      <c r="U94">
        <f t="shared" si="40"/>
        <v>0.96261559600000002</v>
      </c>
      <c r="V94">
        <f t="shared" si="41"/>
        <v>0.01</v>
      </c>
      <c r="W94">
        <f t="shared" si="42"/>
        <v>1.0077889700461208E-35</v>
      </c>
      <c r="X94">
        <f t="shared" si="43"/>
        <v>9.7011338004317277E-36</v>
      </c>
      <c r="Y94">
        <f t="shared" si="44"/>
        <v>1.007788970046121E-37</v>
      </c>
      <c r="Z94">
        <f t="shared" si="45"/>
        <v>2.7597700302486863E-37</v>
      </c>
      <c r="AB94">
        <f t="shared" si="46"/>
        <v>-0.15518669256409498</v>
      </c>
      <c r="AC94">
        <f t="shared" si="30"/>
        <v>-0.13855954693222763</v>
      </c>
      <c r="AE94">
        <f t="shared" si="31"/>
        <v>0</v>
      </c>
      <c r="AF94">
        <f t="shared" si="32"/>
        <v>0</v>
      </c>
      <c r="AG94">
        <f t="shared" si="32"/>
        <v>-3.4497125378108582E-36</v>
      </c>
      <c r="AH94">
        <f t="shared" si="33"/>
        <v>-9.7011338004317272E-31</v>
      </c>
      <c r="AI94">
        <f t="shared" si="34"/>
        <v>-9.7011682975571047E-31</v>
      </c>
      <c r="AJ94">
        <f t="shared" si="35"/>
        <v>-1.6627145631867346E-2</v>
      </c>
      <c r="AK94">
        <f t="shared" si="49"/>
        <v>-1.086306847948665E-2</v>
      </c>
      <c r="AL94">
        <f t="shared" si="26"/>
        <v>-2.7490214111353994E-2</v>
      </c>
      <c r="AN94">
        <f t="shared" si="36"/>
        <v>0</v>
      </c>
      <c r="AO94">
        <f t="shared" si="36"/>
        <v>0</v>
      </c>
      <c r="AP94">
        <f t="shared" si="36"/>
        <v>-1.7972946694642975E-40</v>
      </c>
      <c r="AQ94">
        <f t="shared" si="36"/>
        <v>-5.054275066739442E-35</v>
      </c>
      <c r="AR94">
        <f t="shared" si="36"/>
        <v>-5.0542930396861367E-35</v>
      </c>
      <c r="AS94">
        <f t="shared" si="36"/>
        <v>-8.6627160625753686E-7</v>
      </c>
      <c r="AT94">
        <f t="shared" si="36"/>
        <v>-5.6596411608825662E-7</v>
      </c>
      <c r="AU94">
        <f t="shared" si="23"/>
        <v>-1.4322357223457934E-6</v>
      </c>
      <c r="AW94">
        <v>91</v>
      </c>
      <c r="AX94">
        <f>IF(Z94&gt;0, (R94*SUMPRODUCT(K94:$K$98, X94:$X$98)-K94*$AZ$3)/Z94, 0)</f>
        <v>-5.020691775529639E+35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0.96807210799999999</v>
      </c>
      <c r="Q95" s="4">
        <f t="shared" si="48"/>
        <v>12.5</v>
      </c>
      <c r="R95">
        <f t="shared" si="28"/>
        <v>100000</v>
      </c>
      <c r="S95">
        <f t="shared" si="29"/>
        <v>-2.0443189495213416E+37</v>
      </c>
      <c r="U95">
        <f t="shared" si="40"/>
        <v>0.96807210799999999</v>
      </c>
      <c r="V95">
        <f t="shared" si="41"/>
        <v>0.01</v>
      </c>
      <c r="W95">
        <f t="shared" si="42"/>
        <v>2.7597700302486863E-37</v>
      </c>
      <c r="X95">
        <f t="shared" si="43"/>
        <v>2.6716563907780695E-37</v>
      </c>
      <c r="Y95">
        <f t="shared" si="44"/>
        <v>2.7597700302486863E-39</v>
      </c>
      <c r="Z95">
        <f t="shared" si="45"/>
        <v>6.0515939168130018E-39</v>
      </c>
      <c r="AB95">
        <f t="shared" si="46"/>
        <v>-0.13855954693222763</v>
      </c>
      <c r="AC95">
        <f t="shared" si="30"/>
        <v>-0.12371388118948896</v>
      </c>
      <c r="AE95">
        <f t="shared" si="31"/>
        <v>0</v>
      </c>
      <c r="AF95">
        <f t="shared" si="32"/>
        <v>0</v>
      </c>
      <c r="AG95">
        <f t="shared" si="32"/>
        <v>-7.5644923960162525E-38</v>
      </c>
      <c r="AH95">
        <f t="shared" si="33"/>
        <v>-2.6716563907780695E-32</v>
      </c>
      <c r="AI95">
        <f t="shared" si="34"/>
        <v>-2.6716639552704656E-32</v>
      </c>
      <c r="AJ95">
        <f t="shared" si="35"/>
        <v>-1.484566574273867E-2</v>
      </c>
      <c r="AK95">
        <f t="shared" si="49"/>
        <v>-9.6991682852559345E-3</v>
      </c>
      <c r="AL95">
        <f t="shared" si="26"/>
        <v>-2.4544834027994605E-2</v>
      </c>
      <c r="AN95">
        <f t="shared" si="36"/>
        <v>0</v>
      </c>
      <c r="AO95">
        <f t="shared" si="36"/>
        <v>0</v>
      </c>
      <c r="AP95">
        <f t="shared" si="36"/>
        <v>-3.5188288753740061E-42</v>
      </c>
      <c r="AQ95">
        <f t="shared" si="36"/>
        <v>-1.2427934566896182E-36</v>
      </c>
      <c r="AR95">
        <f t="shared" si="36"/>
        <v>-1.2427969755184935E-36</v>
      </c>
      <c r="AS95">
        <f t="shared" si="36"/>
        <v>-6.905864208047951E-7</v>
      </c>
      <c r="AT95">
        <f t="shared" si="36"/>
        <v>-4.5118312825913296E-7</v>
      </c>
      <c r="AU95">
        <f t="shared" si="23"/>
        <v>-1.1417695490639281E-6</v>
      </c>
      <c r="AW95">
        <v>92</v>
      </c>
      <c r="AX95">
        <f>IF(Z95&gt;0, (R95*SUMPRODUCT(K95:$K$98, X95:$X$98)-K95*$AZ$3)/Z95, 0)</f>
        <v>-2.0443189495213416E+37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0.97352880900000005</v>
      </c>
      <c r="Q96" s="4">
        <f t="shared" si="48"/>
        <v>12.5</v>
      </c>
      <c r="R96">
        <f t="shared" si="28"/>
        <v>100000</v>
      </c>
      <c r="S96">
        <f t="shared" si="29"/>
        <v>-1.1081680592243445E+39</v>
      </c>
      <c r="U96">
        <f t="shared" si="40"/>
        <v>0.97352880900000005</v>
      </c>
      <c r="V96">
        <f t="shared" si="41"/>
        <v>0.01</v>
      </c>
      <c r="W96">
        <f t="shared" si="42"/>
        <v>6.0515939168130018E-39</v>
      </c>
      <c r="X96">
        <f t="shared" si="43"/>
        <v>5.8914010183866072E-39</v>
      </c>
      <c r="Y96">
        <f t="shared" si="44"/>
        <v>6.0515939168130018E-41</v>
      </c>
      <c r="Z96">
        <f t="shared" si="45"/>
        <v>9.9676959258264599E-41</v>
      </c>
      <c r="AB96">
        <f t="shared" si="46"/>
        <v>-0.12371388118948896</v>
      </c>
      <c r="AC96">
        <f t="shared" si="30"/>
        <v>-0.11045882249061514</v>
      </c>
      <c r="AE96">
        <f t="shared" si="31"/>
        <v>0</v>
      </c>
      <c r="AF96">
        <f t="shared" si="32"/>
        <v>0</v>
      </c>
      <c r="AG96">
        <f t="shared" si="32"/>
        <v>-1.2459619907283075E-39</v>
      </c>
      <c r="AH96">
        <f t="shared" si="33"/>
        <v>-5.891401018386607E-34</v>
      </c>
      <c r="AI96">
        <f t="shared" si="34"/>
        <v>-5.8914134780065143E-34</v>
      </c>
      <c r="AJ96">
        <f t="shared" si="35"/>
        <v>-1.325505869887382E-2</v>
      </c>
      <c r="AK96">
        <f t="shared" si="49"/>
        <v>-8.6599716832642289E-3</v>
      </c>
      <c r="AL96">
        <f t="shared" si="26"/>
        <v>-2.1915030382138049E-2</v>
      </c>
      <c r="AN96">
        <f t="shared" si="36"/>
        <v>0</v>
      </c>
      <c r="AO96">
        <f t="shared" si="36"/>
        <v>0</v>
      </c>
      <c r="AP96">
        <f t="shared" si="36"/>
        <v>-5.1749377234464444E-44</v>
      </c>
      <c r="AQ96">
        <f t="shared" si="36"/>
        <v>-2.4469152029411892E-38</v>
      </c>
      <c r="AR96">
        <f t="shared" si="36"/>
        <v>-2.4469203778789128E-38</v>
      </c>
      <c r="AS96">
        <f t="shared" si="36"/>
        <v>-5.505312665854555E-7</v>
      </c>
      <c r="AT96">
        <f t="shared" si="36"/>
        <v>-3.596804275024976E-7</v>
      </c>
      <c r="AU96">
        <f t="shared" si="23"/>
        <v>-9.102116940879531E-7</v>
      </c>
      <c r="AW96">
        <v>93</v>
      </c>
      <c r="AX96">
        <f>IF(Z96&gt;0, (R96*SUMPRODUCT(K96:$K$98, X96:$X$98)-K96*$AZ$3)/Z96, 0)</f>
        <v>-1.1081680592243445E+39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0.97898550900000003</v>
      </c>
      <c r="Q97" s="4">
        <f t="shared" si="48"/>
        <v>12.5</v>
      </c>
      <c r="R97">
        <f t="shared" si="28"/>
        <v>100000</v>
      </c>
      <c r="S97">
        <f t="shared" si="29"/>
        <v>-8.9830366847146549E+40</v>
      </c>
      <c r="U97">
        <f t="shared" si="40"/>
        <v>0.97898550900000003</v>
      </c>
      <c r="V97">
        <f t="shared" si="41"/>
        <v>0.01</v>
      </c>
      <c r="W97">
        <f t="shared" si="42"/>
        <v>9.9676959258264599E-41</v>
      </c>
      <c r="X97">
        <f t="shared" si="43"/>
        <v>9.7582298695024432E-41</v>
      </c>
      <c r="Y97">
        <f t="shared" si="44"/>
        <v>9.9676959258264601E-43</v>
      </c>
      <c r="Z97">
        <f t="shared" si="45"/>
        <v>1.0978909706575212E-42</v>
      </c>
      <c r="AB97">
        <f t="shared" si="46"/>
        <v>-0.11045882249061514</v>
      </c>
      <c r="AC97">
        <f t="shared" si="30"/>
        <v>-9.8623948652334939E-2</v>
      </c>
      <c r="AE97">
        <f t="shared" si="31"/>
        <v>0</v>
      </c>
      <c r="AF97">
        <f t="shared" si="32"/>
        <v>0</v>
      </c>
      <c r="AG97">
        <f t="shared" si="32"/>
        <v>-1.3723637133219016E-41</v>
      </c>
      <c r="AH97">
        <f t="shared" si="33"/>
        <v>-9.7582298695024437E-36</v>
      </c>
      <c r="AI97">
        <f t="shared" si="34"/>
        <v>-9.7582435931395771E-36</v>
      </c>
      <c r="AJ97">
        <f t="shared" si="35"/>
        <v>-1.1834873838280205E-2</v>
      </c>
      <c r="AK97">
        <f t="shared" si="49"/>
        <v>-7.7321175743430611E-3</v>
      </c>
      <c r="AL97">
        <f t="shared" si="26"/>
        <v>-1.9566991412623268E-2</v>
      </c>
      <c r="AN97">
        <f t="shared" si="36"/>
        <v>0</v>
      </c>
      <c r="AO97">
        <f t="shared" si="36"/>
        <v>0</v>
      </c>
      <c r="AP97">
        <f t="shared" si="36"/>
        <v>-5.0892236589697585E-46</v>
      </c>
      <c r="AQ97">
        <f t="shared" si="36"/>
        <v>-3.6187064580225128E-40</v>
      </c>
      <c r="AR97">
        <f t="shared" si="36"/>
        <v>-3.6187115472461721E-40</v>
      </c>
      <c r="AS97">
        <f t="shared" si="36"/>
        <v>-4.3888015512233406E-7</v>
      </c>
      <c r="AT97">
        <f t="shared" si="36"/>
        <v>-2.867350346799247E-7</v>
      </c>
      <c r="AU97">
        <f t="shared" si="23"/>
        <v>-7.2561518980225881E-7</v>
      </c>
      <c r="AW97">
        <v>94</v>
      </c>
      <c r="AX97">
        <f>IF(Z97&gt;0, (R97*SUMPRODUCT(K97:$K$98, X97:$X$98)-K97*$AZ$3)/Z97, 0)</f>
        <v>-8.9830366847146549E+40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12.5</v>
      </c>
      <c r="R98">
        <f t="shared" si="28"/>
        <v>100000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1.0978909706575212E-42</v>
      </c>
      <c r="X98">
        <f t="shared" si="43"/>
        <v>1.0978909706575212E-42</v>
      </c>
      <c r="Y98">
        <f t="shared" si="44"/>
        <v>1.0978909706575213E-44</v>
      </c>
      <c r="Z98">
        <f t="shared" si="45"/>
        <v>0</v>
      </c>
      <c r="AB98">
        <f t="shared" si="46"/>
        <v>-9.8623948652334939E-2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-1.0978909706575213E-37</v>
      </c>
      <c r="AI98">
        <f t="shared" si="34"/>
        <v>-1.0978909706575213E-37</v>
      </c>
      <c r="AJ98">
        <f t="shared" si="35"/>
        <v>-9.8623948652334939E-2</v>
      </c>
      <c r="AK98">
        <f t="shared" si="49"/>
        <v>-6.9036764056634465E-3</v>
      </c>
      <c r="AL98">
        <f t="shared" si="26"/>
        <v>-0.10552762505799838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-3.6351597564069701E-42</v>
      </c>
      <c r="AR98">
        <f t="shared" si="36"/>
        <v>-3.6351597564069701E-42</v>
      </c>
      <c r="AS98">
        <f t="shared" si="36"/>
        <v>-3.2654773446602201E-6</v>
      </c>
      <c r="AT98">
        <f t="shared" si="36"/>
        <v>-2.2858341412621545E-7</v>
      </c>
      <c r="AU98">
        <f t="shared" si="36"/>
        <v>-3.4940607587864357E-6</v>
      </c>
      <c r="AW98">
        <v>95</v>
      </c>
    </row>
    <row r="100" spans="5:50" x14ac:dyDescent="0.25">
      <c r="AN100" s="8">
        <f t="shared" ref="AN100:AU100" si="50">SUM(AN3:AN98)</f>
        <v>4925.0773349721776</v>
      </c>
      <c r="AO100" s="8">
        <f t="shared" si="50"/>
        <v>-492.50773349721777</v>
      </c>
      <c r="AP100" s="8">
        <f t="shared" si="50"/>
        <v>-208.92159868762738</v>
      </c>
      <c r="AQ100" s="8">
        <f t="shared" si="50"/>
        <v>-2659.5004948630253</v>
      </c>
      <c r="AR100" s="8">
        <f t="shared" si="50"/>
        <v>1564.1475079243055</v>
      </c>
      <c r="AS100" s="8">
        <f t="shared" si="50"/>
        <v>-581.15515158787446</v>
      </c>
      <c r="AT100" s="8">
        <f t="shared" si="50"/>
        <v>283.45610122784507</v>
      </c>
      <c r="AU100" s="8">
        <f t="shared" si="50"/>
        <v>1266.4484575642778</v>
      </c>
    </row>
  </sheetData>
  <conditionalFormatting sqref="AN100:AU100">
    <cfRule type="cellIs" dxfId="19" priority="1" operator="lessThan">
      <formula>0</formula>
    </cfRule>
  </conditionalFormatting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4893A4-7D4E-498A-B50C-4395CCC16779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'S.35.04.B'!C3*(1+C12)</f>
        <v>10160.650602074817</v>
      </c>
      <c r="K3">
        <v>1</v>
      </c>
      <c r="L3" s="2">
        <v>0</v>
      </c>
      <c r="O3">
        <f>$C$3</f>
        <v>10160.650602074817</v>
      </c>
      <c r="P3">
        <f>O3*C5</f>
        <v>1016.0650602074817</v>
      </c>
      <c r="Q3" s="4">
        <f>B8</f>
        <v>100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10160.650602074817</v>
      </c>
      <c r="AF3">
        <f t="shared" ref="AF3:AG34" si="4">-$Z3*P3</f>
        <v>-1016.0650602074817</v>
      </c>
      <c r="AG3">
        <f t="shared" si="4"/>
        <v>-100</v>
      </c>
      <c r="AH3">
        <f t="shared" ref="AH3:AH66" si="5">-X3*R3</f>
        <v>0</v>
      </c>
      <c r="AI3">
        <f t="shared" ref="AI3:AI34" si="6">SUM(AE3:AH3)</f>
        <v>9044.5855418673345</v>
      </c>
      <c r="AJ3">
        <f t="shared" ref="AJ3:AJ66" si="7">AB3-AC3</f>
        <v>0</v>
      </c>
      <c r="AL3">
        <f t="shared" ref="AL3:AL34" si="8">SUM(AI3:AK3)</f>
        <v>9044.5855418673345</v>
      </c>
      <c r="AN3">
        <f t="shared" ref="AN3:AU34" si="9">AE3*$K3</f>
        <v>10160.650602074817</v>
      </c>
      <c r="AO3">
        <f t="shared" si="9"/>
        <v>-1016.0650602074817</v>
      </c>
      <c r="AP3">
        <f t="shared" si="9"/>
        <v>-100</v>
      </c>
      <c r="AQ3">
        <f t="shared" si="9"/>
        <v>0</v>
      </c>
      <c r="AR3">
        <f t="shared" si="9"/>
        <v>9044.5855418673345</v>
      </c>
      <c r="AS3">
        <f t="shared" si="9"/>
        <v>0</v>
      </c>
      <c r="AT3">
        <f t="shared" si="9"/>
        <v>0</v>
      </c>
      <c r="AU3">
        <f t="shared" si="9"/>
        <v>9044.5855418673345</v>
      </c>
      <c r="AW3">
        <v>0</v>
      </c>
      <c r="AX3">
        <f>IF(Z3&gt;0, (R3*SUMPRODUCT(K3:$K$98, X3:$X$98)-K3*$AZ$3)/Z3, 0)</f>
        <v>0</v>
      </c>
      <c r="AZ3">
        <f>C6*SUMPRODUCT(X4:X89, K4:K89)/1</f>
        <v>5573.041543266836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1.420964E-3</v>
      </c>
      <c r="R4">
        <f t="shared" si="0"/>
        <v>100000</v>
      </c>
      <c r="S4">
        <f t="shared" si="1"/>
        <v>378.14251071136511</v>
      </c>
      <c r="U4">
        <f t="shared" ref="U4:U67" si="13">M4</f>
        <v>1.420964E-3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1.420964E-3</v>
      </c>
      <c r="Y4">
        <f t="shared" ref="Y4:Y67" si="17">V4*W4</f>
        <v>0.01</v>
      </c>
      <c r="Z4">
        <f t="shared" ref="Z4:Z67" si="18">MAX(0, W4-X4-Y4)</f>
        <v>0.98857903599999997</v>
      </c>
      <c r="AB4">
        <f t="shared" ref="AB4:AB67" si="19">AC3</f>
        <v>0</v>
      </c>
      <c r="AC4">
        <f t="shared" si="2"/>
        <v>373.82375870966098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-142.09640000000002</v>
      </c>
      <c r="AI4">
        <f t="shared" si="6"/>
        <v>-142.09640000000002</v>
      </c>
      <c r="AJ4">
        <f t="shared" si="7"/>
        <v>-373.82375870966098</v>
      </c>
      <c r="AK4">
        <f>G4*SUM(AB4, AE4:AF4)</f>
        <v>0</v>
      </c>
      <c r="AL4">
        <f t="shared" si="8"/>
        <v>-515.920158709661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-132.56497807631311</v>
      </c>
      <c r="AR4">
        <f t="shared" si="9"/>
        <v>-132.56497807631311</v>
      </c>
      <c r="AS4">
        <f t="shared" si="9"/>
        <v>-348.74872535652668</v>
      </c>
      <c r="AT4">
        <f t="shared" si="9"/>
        <v>0</v>
      </c>
      <c r="AU4">
        <f t="shared" si="9"/>
        <v>-481.31370343283982</v>
      </c>
      <c r="AW4">
        <v>1</v>
      </c>
      <c r="AX4">
        <f>IF(Z4&gt;0, (R4*SUMPRODUCT(K4:$K$98, X4:$X$98)-K4*$AZ$3)/Z4, 0)</f>
        <v>378.14251071136511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1.47693E-3</v>
      </c>
      <c r="Q5" s="4">
        <f t="shared" ref="Q5:Q68" si="21">$C$8</f>
        <v>12.5</v>
      </c>
      <c r="R5">
        <f t="shared" si="0"/>
        <v>100000</v>
      </c>
      <c r="S5">
        <f t="shared" si="1"/>
        <v>690.64791295015152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373.82375870966098</v>
      </c>
      <c r="AC5">
        <f t="shared" si="2"/>
        <v>674.92405872198378</v>
      </c>
      <c r="AE5">
        <f t="shared" si="3"/>
        <v>0</v>
      </c>
      <c r="AF5">
        <f t="shared" si="4"/>
        <v>0</v>
      </c>
      <c r="AG5">
        <f t="shared" si="4"/>
        <v>-12.215414795054505</v>
      </c>
      <c r="AH5">
        <f t="shared" si="5"/>
        <v>-146.00620356394799</v>
      </c>
      <c r="AI5">
        <f t="shared" si="6"/>
        <v>-158.22161835900249</v>
      </c>
      <c r="AJ5">
        <f t="shared" si="7"/>
        <v>-301.1003000123228</v>
      </c>
      <c r="AK5">
        <f>G5*SUM(AB5, AE5:AF5)</f>
        <v>15.326774107096101</v>
      </c>
      <c r="AL5">
        <f t="shared" si="8"/>
        <v>-443.99514426422917</v>
      </c>
      <c r="AN5">
        <f t="shared" si="9"/>
        <v>0</v>
      </c>
      <c r="AO5">
        <f t="shared" si="9"/>
        <v>0</v>
      </c>
      <c r="AP5">
        <f t="shared" si="9"/>
        <v>-10.44549913044451</v>
      </c>
      <c r="AQ5">
        <f t="shared" si="9"/>
        <v>-124.85107529743266</v>
      </c>
      <c r="AR5">
        <f t="shared" si="9"/>
        <v>-135.29657442787715</v>
      </c>
      <c r="AS5">
        <f t="shared" si="9"/>
        <v>-257.47328066408613</v>
      </c>
      <c r="AT5">
        <f t="shared" si="9"/>
        <v>13.106047424030795</v>
      </c>
      <c r="AU5">
        <f t="shared" si="9"/>
        <v>-379.66380766793247</v>
      </c>
      <c r="AW5">
        <v>2</v>
      </c>
      <c r="AX5">
        <f>IF(Z5&gt;0, (R5*SUMPRODUCT(K5:$K$98, X5:$X$98)-K5*$AZ$3)/Z5, 0)</f>
        <v>690.64791295015152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1.553883E-3</v>
      </c>
      <c r="Q6" s="4">
        <f t="shared" si="21"/>
        <v>12.5</v>
      </c>
      <c r="R6">
        <f t="shared" si="0"/>
        <v>100000</v>
      </c>
      <c r="S6">
        <f t="shared" si="1"/>
        <v>1052.3664825604133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674.92405872198378</v>
      </c>
      <c r="AC6">
        <f t="shared" si="2"/>
        <v>1016.525348739694</v>
      </c>
      <c r="AE6">
        <f t="shared" si="3"/>
        <v>0</v>
      </c>
      <c r="AF6">
        <f t="shared" si="4"/>
        <v>0</v>
      </c>
      <c r="AG6">
        <f t="shared" si="4"/>
        <v>-12.074279321715977</v>
      </c>
      <c r="AH6">
        <f t="shared" si="5"/>
        <v>-151.85060310386945</v>
      </c>
      <c r="AI6">
        <f t="shared" si="6"/>
        <v>-163.92488242558542</v>
      </c>
      <c r="AJ6">
        <f t="shared" si="7"/>
        <v>-341.6012900177102</v>
      </c>
      <c r="AK6">
        <f>G6*SUM(AB6, AE6:AF6)</f>
        <v>39.483057435236056</v>
      </c>
      <c r="AL6">
        <f t="shared" si="8"/>
        <v>-466.0431150080596</v>
      </c>
      <c r="AN6">
        <f t="shared" si="9"/>
        <v>0</v>
      </c>
      <c r="AO6">
        <f t="shared" si="9"/>
        <v>0</v>
      </c>
      <c r="AP6">
        <f t="shared" si="9"/>
        <v>-9.3142201674467771</v>
      </c>
      <c r="AQ6">
        <f t="shared" si="9"/>
        <v>-117.13907821605778</v>
      </c>
      <c r="AR6">
        <f t="shared" si="9"/>
        <v>-126.45329838350456</v>
      </c>
      <c r="AS6">
        <f t="shared" si="9"/>
        <v>-263.51466120104686</v>
      </c>
      <c r="AT6">
        <f t="shared" si="9"/>
        <v>30.457626499853948</v>
      </c>
      <c r="AU6">
        <f t="shared" si="9"/>
        <v>-359.51033308469749</v>
      </c>
      <c r="AW6">
        <v>3</v>
      </c>
      <c r="AX6">
        <f>IF(Z6&gt;0, (R6*SUMPRODUCT(K6:$K$98, X6:$X$98)-K6*$AZ$3)/Z6, 0)</f>
        <v>1052.3664825604133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1.6428289999999999E-3</v>
      </c>
      <c r="Q7" s="4">
        <f t="shared" si="21"/>
        <v>12.5</v>
      </c>
      <c r="R7">
        <f t="shared" si="0"/>
        <v>100000</v>
      </c>
      <c r="S7">
        <f t="shared" si="1"/>
        <v>1348.0869306111499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1016.525348739694</v>
      </c>
      <c r="AC7">
        <f t="shared" si="2"/>
        <v>1287.0132598679193</v>
      </c>
      <c r="AE7">
        <f t="shared" si="3"/>
        <v>0</v>
      </c>
      <c r="AF7">
        <f t="shared" si="4"/>
        <v>0</v>
      </c>
      <c r="AG7">
        <f t="shared" si="4"/>
        <v>-11.933700552275001</v>
      </c>
      <c r="AH7">
        <f t="shared" si="5"/>
        <v>-158.68780979052269</v>
      </c>
      <c r="AI7">
        <f t="shared" si="6"/>
        <v>-170.62151034279771</v>
      </c>
      <c r="AJ7">
        <f t="shared" si="7"/>
        <v>-270.48791112822528</v>
      </c>
      <c r="AK7">
        <f>G7*SUM(AB7, AE7:AF7)</f>
        <v>49.911394623118973</v>
      </c>
      <c r="AL7">
        <f t="shared" si="8"/>
        <v>-391.19802684790403</v>
      </c>
      <c r="AN7">
        <f t="shared" si="9"/>
        <v>0</v>
      </c>
      <c r="AO7">
        <f t="shared" si="9"/>
        <v>0</v>
      </c>
      <c r="AP7">
        <f t="shared" si="9"/>
        <v>-8.3757404192237672</v>
      </c>
      <c r="AQ7">
        <f t="shared" si="9"/>
        <v>-111.37600584817703</v>
      </c>
      <c r="AR7">
        <f t="shared" si="9"/>
        <v>-119.75174626740082</v>
      </c>
      <c r="AS7">
        <f t="shared" si="9"/>
        <v>-189.84358793184134</v>
      </c>
      <c r="AT7">
        <f t="shared" si="9"/>
        <v>35.030616320014055</v>
      </c>
      <c r="AU7">
        <f t="shared" si="9"/>
        <v>-274.56471787922811</v>
      </c>
      <c r="AW7">
        <v>4</v>
      </c>
      <c r="AX7">
        <f>IF(Z7&gt;0, (R7*SUMPRODUCT(K7:$K$98, X7:$X$98)-K7*$AZ$3)/Z7, 0)</f>
        <v>1348.0869306111499</v>
      </c>
    </row>
    <row r="8" spans="1:52" x14ac:dyDescent="0.25">
      <c r="B8" s="2">
        <f>'S.26.04.A'!B8</f>
        <v>100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1.733774E-3</v>
      </c>
      <c r="Q8" s="4">
        <f t="shared" si="21"/>
        <v>12.5</v>
      </c>
      <c r="R8">
        <f t="shared" si="0"/>
        <v>100000</v>
      </c>
      <c r="S8">
        <f t="shared" si="1"/>
        <v>1521.9643278566048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1287.0132598679193</v>
      </c>
      <c r="AC8">
        <f t="shared" si="2"/>
        <v>1435.9639932375071</v>
      </c>
      <c r="AE8">
        <f t="shared" si="3"/>
        <v>0</v>
      </c>
      <c r="AF8">
        <f t="shared" si="4"/>
        <v>0</v>
      </c>
      <c r="AG8">
        <f t="shared" si="4"/>
        <v>-11.793673207010931</v>
      </c>
      <c r="AH8">
        <f t="shared" si="5"/>
        <v>-165.5227179305603</v>
      </c>
      <c r="AI8">
        <f t="shared" si="6"/>
        <v>-177.31639113757123</v>
      </c>
      <c r="AJ8">
        <f t="shared" si="7"/>
        <v>-148.95073336958785</v>
      </c>
      <c r="AK8">
        <f t="shared" ref="AK8:AK71" si="22">G8*SUM(AB8:AB8, AE8:AF8)</f>
        <v>27.41338243518668</v>
      </c>
      <c r="AL8">
        <f t="shared" si="8"/>
        <v>-298.85374207197242</v>
      </c>
      <c r="AN8">
        <f t="shared" si="9"/>
        <v>0</v>
      </c>
      <c r="AO8">
        <f t="shared" si="9"/>
        <v>0</v>
      </c>
      <c r="AP8">
        <f t="shared" si="9"/>
        <v>-7.7265578027274628</v>
      </c>
      <c r="AQ8">
        <f t="shared" si="9"/>
        <v>-108.44126552487087</v>
      </c>
      <c r="AR8">
        <f t="shared" si="9"/>
        <v>-116.16782332759833</v>
      </c>
      <c r="AS8">
        <f t="shared" si="9"/>
        <v>-97.584224264804178</v>
      </c>
      <c r="AT8">
        <f t="shared" si="9"/>
        <v>17.959721304455787</v>
      </c>
      <c r="AU8">
        <f t="shared" si="9"/>
        <v>-195.79232628794674</v>
      </c>
      <c r="AW8">
        <v>5</v>
      </c>
      <c r="AX8">
        <f>IF(Z8&gt;0, (R8*SUMPRODUCT(K8:$K$98, X8:$X$98)-K8*$AZ$3)/Z8, 0)</f>
        <v>1521.9643278566048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1.8297159999999999E-3</v>
      </c>
      <c r="Q9" s="4">
        <f t="shared" si="21"/>
        <v>12.5</v>
      </c>
      <c r="R9">
        <f t="shared" si="0"/>
        <v>100000</v>
      </c>
      <c r="S9">
        <f t="shared" si="1"/>
        <v>1631.1954478158798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1435.9639932375071</v>
      </c>
      <c r="AC9">
        <f t="shared" si="2"/>
        <v>1520.816680230731</v>
      </c>
      <c r="AE9">
        <f t="shared" si="3"/>
        <v>0</v>
      </c>
      <c r="AF9">
        <f t="shared" si="4"/>
        <v>0</v>
      </c>
      <c r="AG9">
        <f t="shared" si="4"/>
        <v>-11.654157402375183</v>
      </c>
      <c r="AH9">
        <f t="shared" si="5"/>
        <v>-172.6325805251137</v>
      </c>
      <c r="AI9">
        <f t="shared" si="6"/>
        <v>-184.28673792748887</v>
      </c>
      <c r="AJ9">
        <f t="shared" si="7"/>
        <v>-84.85268699322387</v>
      </c>
      <c r="AK9">
        <f t="shared" si="22"/>
        <v>8.4721875601012915</v>
      </c>
      <c r="AL9">
        <f t="shared" si="8"/>
        <v>-260.66723736061141</v>
      </c>
      <c r="AN9">
        <f t="shared" si="9"/>
        <v>0</v>
      </c>
      <c r="AO9">
        <f t="shared" si="9"/>
        <v>0</v>
      </c>
      <c r="AP9">
        <f t="shared" si="9"/>
        <v>-7.2309449931467125</v>
      </c>
      <c r="AQ9">
        <f t="shared" si="9"/>
        <v>-107.11170706752746</v>
      </c>
      <c r="AR9">
        <f t="shared" si="9"/>
        <v>-114.34265206067417</v>
      </c>
      <c r="AS9">
        <f t="shared" si="9"/>
        <v>-52.647745434058514</v>
      </c>
      <c r="AT9">
        <f t="shared" si="9"/>
        <v>5.2566582124786443</v>
      </c>
      <c r="AU9">
        <f t="shared" si="9"/>
        <v>-161.73373928225402</v>
      </c>
      <c r="AW9">
        <v>6</v>
      </c>
      <c r="AX9">
        <f>IF(Z9&gt;0, (R9*SUMPRODUCT(K9:$K$98, X9:$X$98)-K9*$AZ$3)/Z9, 0)</f>
        <v>1631.1954478158798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1.940649E-3</v>
      </c>
      <c r="Q10" s="4">
        <f t="shared" si="21"/>
        <v>12.5</v>
      </c>
      <c r="R10">
        <f t="shared" si="0"/>
        <v>100000</v>
      </c>
      <c r="S10">
        <f t="shared" si="1"/>
        <v>1727.2838059640267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1520.816680230731</v>
      </c>
      <c r="AC10">
        <f t="shared" si="2"/>
        <v>1591.1737314308843</v>
      </c>
      <c r="AE10">
        <f t="shared" si="3"/>
        <v>0</v>
      </c>
      <c r="AF10">
        <f t="shared" si="4"/>
        <v>0</v>
      </c>
      <c r="AG10">
        <f t="shared" si="4"/>
        <v>-11.51499919944267</v>
      </c>
      <c r="AH10">
        <f t="shared" si="5"/>
        <v>-180.93303127009597</v>
      </c>
      <c r="AI10">
        <f t="shared" si="6"/>
        <v>-192.44803046953865</v>
      </c>
      <c r="AJ10">
        <f t="shared" si="7"/>
        <v>-70.357051200153364</v>
      </c>
      <c r="AK10">
        <f t="shared" si="22"/>
        <v>6.2353483889459973</v>
      </c>
      <c r="AL10">
        <f t="shared" si="8"/>
        <v>-256.56973328074599</v>
      </c>
      <c r="AN10">
        <f t="shared" si="9"/>
        <v>0</v>
      </c>
      <c r="AO10">
        <f t="shared" si="9"/>
        <v>0</v>
      </c>
      <c r="AP10">
        <f t="shared" si="9"/>
        <v>-6.777917481306555</v>
      </c>
      <c r="AQ10">
        <f t="shared" si="9"/>
        <v>-106.50015118114162</v>
      </c>
      <c r="AR10">
        <f t="shared" si="9"/>
        <v>-113.27806866244818</v>
      </c>
      <c r="AS10">
        <f t="shared" si="9"/>
        <v>-41.413314842938135</v>
      </c>
      <c r="AT10">
        <f t="shared" si="9"/>
        <v>3.6702283791317387</v>
      </c>
      <c r="AU10">
        <f t="shared" si="9"/>
        <v>-151.02115512625457</v>
      </c>
      <c r="AW10">
        <v>7</v>
      </c>
      <c r="AX10">
        <f>IF(Z10&gt;0, (R10*SUMPRODUCT(K10:$K$98, X10:$X$98)-K10*$AZ$3)/Z10, 0)</f>
        <v>1727.2838059640267</v>
      </c>
    </row>
    <row r="11" spans="1:52" x14ac:dyDescent="0.25">
      <c r="A11" t="s">
        <v>33</v>
      </c>
      <c r="C11" s="12">
        <f>AU91</f>
        <v>2612.7387262478114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2.0505829999999999E-3</v>
      </c>
      <c r="Q11" s="4">
        <f t="shared" si="21"/>
        <v>12.5</v>
      </c>
      <c r="R11">
        <f t="shared" si="0"/>
        <v>100000</v>
      </c>
      <c r="S11">
        <f t="shared" si="1"/>
        <v>1810.7998399416251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1591.1737314308843</v>
      </c>
      <c r="AC11">
        <f t="shared" si="2"/>
        <v>1648.0070142811114</v>
      </c>
      <c r="AE11">
        <f t="shared" si="3"/>
        <v>0</v>
      </c>
      <c r="AF11">
        <f t="shared" si="4"/>
        <v>0</v>
      </c>
      <c r="AG11">
        <f t="shared" si="4"/>
        <v>-11.376236745844851</v>
      </c>
      <c r="AH11">
        <f t="shared" si="5"/>
        <v>-188.89969282712599</v>
      </c>
      <c r="AI11">
        <f t="shared" si="6"/>
        <v>-200.27592957297085</v>
      </c>
      <c r="AJ11">
        <f t="shared" si="7"/>
        <v>-56.833282850227079</v>
      </c>
      <c r="AK11">
        <f t="shared" si="22"/>
        <v>3.818816955434122</v>
      </c>
      <c r="AL11">
        <f t="shared" si="8"/>
        <v>-253.29039546776383</v>
      </c>
      <c r="AN11">
        <f t="shared" si="9"/>
        <v>0</v>
      </c>
      <c r="AO11">
        <f t="shared" si="9"/>
        <v>0</v>
      </c>
      <c r="AP11">
        <f t="shared" si="9"/>
        <v>-6.3628274649666663</v>
      </c>
      <c r="AQ11">
        <f t="shared" si="9"/>
        <v>-105.65322966605885</v>
      </c>
      <c r="AR11">
        <f t="shared" si="9"/>
        <v>-112.01605713102552</v>
      </c>
      <c r="AS11">
        <f t="shared" si="9"/>
        <v>-31.787345949505227</v>
      </c>
      <c r="AT11">
        <f t="shared" si="9"/>
        <v>2.135897305107648</v>
      </c>
      <c r="AU11">
        <f t="shared" si="9"/>
        <v>-141.66750577542311</v>
      </c>
      <c r="AW11">
        <v>8</v>
      </c>
      <c r="AX11">
        <f>IF(Z11&gt;0, (R11*SUMPRODUCT(K11:$K$98, X11:$X$98)-K11*$AZ$3)/Z11, 0)</f>
        <v>1810.7998399416251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2.1765069999999998E-3</v>
      </c>
      <c r="Q12" s="4">
        <f t="shared" si="21"/>
        <v>12.5</v>
      </c>
      <c r="R12">
        <f t="shared" si="0"/>
        <v>100000</v>
      </c>
      <c r="S12">
        <f t="shared" si="1"/>
        <v>1887.9209318679329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1648.0070142811114</v>
      </c>
      <c r="AC12">
        <f t="shared" si="2"/>
        <v>1697.2732267937013</v>
      </c>
      <c r="AE12">
        <f t="shared" si="3"/>
        <v>0</v>
      </c>
      <c r="AF12">
        <f t="shared" si="4"/>
        <v>0</v>
      </c>
      <c r="AG12">
        <f t="shared" si="4"/>
        <v>-11.237713919475414</v>
      </c>
      <c r="AH12">
        <f t="shared" si="5"/>
        <v>-198.08367128790832</v>
      </c>
      <c r="AI12">
        <f t="shared" si="6"/>
        <v>-209.32138520738374</v>
      </c>
      <c r="AJ12">
        <f t="shared" si="7"/>
        <v>-49.266212512589846</v>
      </c>
      <c r="AK12">
        <f t="shared" si="22"/>
        <v>3.7904161328465564</v>
      </c>
      <c r="AL12">
        <f t="shared" si="8"/>
        <v>-254.79718158712703</v>
      </c>
      <c r="AN12">
        <f t="shared" si="9"/>
        <v>0</v>
      </c>
      <c r="AO12">
        <f t="shared" si="9"/>
        <v>0</v>
      </c>
      <c r="AP12">
        <f t="shared" si="9"/>
        <v>-5.9729644129998167</v>
      </c>
      <c r="AQ12">
        <f t="shared" si="9"/>
        <v>-105.28357705819407</v>
      </c>
      <c r="AR12">
        <f t="shared" si="9"/>
        <v>-111.2565414711939</v>
      </c>
      <c r="AS12">
        <f t="shared" si="9"/>
        <v>-26.185515684912716</v>
      </c>
      <c r="AT12">
        <f t="shared" si="9"/>
        <v>2.01464646939595</v>
      </c>
      <c r="AU12">
        <f t="shared" si="9"/>
        <v>-135.42741068671066</v>
      </c>
      <c r="AW12">
        <v>9</v>
      </c>
      <c r="AX12">
        <f>IF(Z12&gt;0, (R12*SUMPRODUCT(K12:$K$98, X12:$X$98)-K12*$AZ$3)/Z12, 0)</f>
        <v>1887.9209318679329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2.312424E-3</v>
      </c>
      <c r="Q13" s="4">
        <f t="shared" si="21"/>
        <v>12.5</v>
      </c>
      <c r="R13">
        <f t="shared" si="0"/>
        <v>100000</v>
      </c>
      <c r="S13">
        <f t="shared" si="1"/>
        <v>1957.7798439369444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1697.2732267937013</v>
      </c>
      <c r="AC13">
        <f t="shared" si="2"/>
        <v>1738.4067627877585</v>
      </c>
      <c r="AE13">
        <f t="shared" si="3"/>
        <v>0</v>
      </c>
      <c r="AF13">
        <f t="shared" si="4"/>
        <v>0</v>
      </c>
      <c r="AG13">
        <f t="shared" si="4"/>
        <v>-11.099350420908131</v>
      </c>
      <c r="AH13">
        <f t="shared" si="5"/>
        <v>-207.89087498023213</v>
      </c>
      <c r="AI13">
        <f t="shared" si="6"/>
        <v>-218.99022540114026</v>
      </c>
      <c r="AJ13">
        <f t="shared" si="7"/>
        <v>-41.133535994057183</v>
      </c>
      <c r="AK13">
        <f t="shared" si="22"/>
        <v>3.3945464535874028</v>
      </c>
      <c r="AL13">
        <f t="shared" si="8"/>
        <v>-256.72921494161005</v>
      </c>
      <c r="AN13">
        <f t="shared" si="9"/>
        <v>0</v>
      </c>
      <c r="AO13">
        <f t="shared" si="9"/>
        <v>0</v>
      </c>
      <c r="AP13">
        <f t="shared" si="9"/>
        <v>-5.6078162952567023</v>
      </c>
      <c r="AQ13">
        <f t="shared" si="9"/>
        <v>-105.03442022636263</v>
      </c>
      <c r="AR13">
        <f t="shared" si="9"/>
        <v>-110.64223652161934</v>
      </c>
      <c r="AS13">
        <f t="shared" si="9"/>
        <v>-20.782235417532569</v>
      </c>
      <c r="AT13">
        <f t="shared" si="9"/>
        <v>1.7150546829816904</v>
      </c>
      <c r="AU13">
        <f t="shared" si="9"/>
        <v>-129.70941725617021</v>
      </c>
      <c r="AW13">
        <v>10</v>
      </c>
      <c r="AX13">
        <f>IF(Z13&gt;0, (R13*SUMPRODUCT(K13:$K$98, X13:$X$98)-K13*$AZ$3)/Z13, 0)</f>
        <v>1957.7798439369444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2.4603350000000001E-3</v>
      </c>
      <c r="Q14" s="4">
        <f t="shared" si="21"/>
        <v>12.5</v>
      </c>
      <c r="R14">
        <f t="shared" si="0"/>
        <v>100000</v>
      </c>
      <c r="S14">
        <f t="shared" si="1"/>
        <v>2206.7413330675786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1738.4067627877585</v>
      </c>
      <c r="AC14">
        <f t="shared" si="2"/>
        <v>1935.0559546196068</v>
      </c>
      <c r="AE14">
        <f t="shared" si="3"/>
        <v>0</v>
      </c>
      <c r="AF14">
        <f t="shared" si="4"/>
        <v>0</v>
      </c>
      <c r="AG14">
        <f t="shared" si="4"/>
        <v>-10.961048796381226</v>
      </c>
      <c r="AH14">
        <f t="shared" si="5"/>
        <v>-218.46496254260009</v>
      </c>
      <c r="AI14">
        <f t="shared" si="6"/>
        <v>-229.42601133898131</v>
      </c>
      <c r="AJ14">
        <f t="shared" si="7"/>
        <v>-196.64919183184838</v>
      </c>
      <c r="AK14">
        <f t="shared" si="22"/>
        <v>121.68847339514311</v>
      </c>
      <c r="AL14">
        <f t="shared" si="8"/>
        <v>-304.3867297756866</v>
      </c>
      <c r="AN14">
        <f t="shared" si="9"/>
        <v>0</v>
      </c>
      <c r="AO14">
        <f t="shared" si="9"/>
        <v>0</v>
      </c>
      <c r="AP14">
        <f t="shared" si="9"/>
        <v>-4.944590201427987</v>
      </c>
      <c r="AQ14">
        <f t="shared" si="9"/>
        <v>-98.55076217707429</v>
      </c>
      <c r="AR14">
        <f t="shared" si="9"/>
        <v>-103.49535237850228</v>
      </c>
      <c r="AS14">
        <f t="shared" si="9"/>
        <v>-88.709546423286596</v>
      </c>
      <c r="AT14">
        <f t="shared" si="9"/>
        <v>54.894348556773608</v>
      </c>
      <c r="AU14">
        <f t="shared" si="9"/>
        <v>-137.31055024501526</v>
      </c>
      <c r="AW14">
        <v>11</v>
      </c>
      <c r="AX14">
        <f>IF(Z14&gt;0, (R14*SUMPRODUCT(K14:$K$98, X14:$X$98)-K14*$AZ$3)/Z14, 0)</f>
        <v>2206.7413330675786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2.6172399999999998E-3</v>
      </c>
      <c r="Q15" s="4">
        <f t="shared" si="21"/>
        <v>12.5</v>
      </c>
      <c r="R15">
        <f t="shared" si="0"/>
        <v>100000</v>
      </c>
      <c r="S15">
        <f t="shared" si="1"/>
        <v>2432.2208323471177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1935.0559546196068</v>
      </c>
      <c r="AC15">
        <f t="shared" si="2"/>
        <v>2105.8655603516499</v>
      </c>
      <c r="AE15">
        <f t="shared" si="3"/>
        <v>0</v>
      </c>
      <c r="AF15">
        <f t="shared" si="4"/>
        <v>0</v>
      </c>
      <c r="AG15">
        <f t="shared" si="4"/>
        <v>-10.822750613065573</v>
      </c>
      <c r="AH15">
        <f t="shared" si="5"/>
        <v>-229.50156281472638</v>
      </c>
      <c r="AI15">
        <f t="shared" si="6"/>
        <v>-240.32431342779196</v>
      </c>
      <c r="AJ15">
        <f t="shared" si="7"/>
        <v>-170.80960573204311</v>
      </c>
      <c r="AK15">
        <f t="shared" si="22"/>
        <v>135.45391682337248</v>
      </c>
      <c r="AL15">
        <f t="shared" si="8"/>
        <v>-275.68000233646256</v>
      </c>
      <c r="AN15">
        <f t="shared" si="9"/>
        <v>0</v>
      </c>
      <c r="AO15">
        <f t="shared" si="9"/>
        <v>0</v>
      </c>
      <c r="AP15">
        <f t="shared" si="9"/>
        <v>-4.359109928709751</v>
      </c>
      <c r="AQ15">
        <f t="shared" si="9"/>
        <v>-92.436994705609877</v>
      </c>
      <c r="AR15">
        <f t="shared" si="9"/>
        <v>-96.796104634319633</v>
      </c>
      <c r="AS15">
        <f t="shared" si="9"/>
        <v>-68.797468858486752</v>
      </c>
      <c r="AT15">
        <f t="shared" si="9"/>
        <v>54.557157862860414</v>
      </c>
      <c r="AU15">
        <f t="shared" si="9"/>
        <v>-111.03641562994596</v>
      </c>
      <c r="AW15">
        <v>12</v>
      </c>
      <c r="AX15">
        <f>IF(Z15&gt;0, (R15*SUMPRODUCT(K15:$K$98, X15:$X$98)-K15*$AZ$3)/Z15, 0)</f>
        <v>2432.2208323471177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2.8021280000000001E-3</v>
      </c>
      <c r="Q16" s="4">
        <f t="shared" si="21"/>
        <v>12.5</v>
      </c>
      <c r="R16">
        <f t="shared" si="0"/>
        <v>100000</v>
      </c>
      <c r="S16">
        <f t="shared" si="1"/>
        <v>2636.9892680181088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2105.8655603516499</v>
      </c>
      <c r="AC16">
        <f t="shared" si="2"/>
        <v>2253.9288941363238</v>
      </c>
      <c r="AE16">
        <f t="shared" si="3"/>
        <v>0</v>
      </c>
      <c r="AF16">
        <f t="shared" si="4"/>
        <v>0</v>
      </c>
      <c r="AG16">
        <f t="shared" si="4"/>
        <v>-10.68419637440503</v>
      </c>
      <c r="AH16">
        <f t="shared" si="5"/>
        <v>-242.61386023910566</v>
      </c>
      <c r="AI16">
        <f t="shared" si="6"/>
        <v>-253.29805661351068</v>
      </c>
      <c r="AJ16">
        <f t="shared" si="7"/>
        <v>-148.06333378467389</v>
      </c>
      <c r="AK16">
        <f t="shared" si="22"/>
        <v>147.41058922461551</v>
      </c>
      <c r="AL16">
        <f t="shared" si="8"/>
        <v>-253.95080117356903</v>
      </c>
      <c r="AN16">
        <f t="shared" si="9"/>
        <v>0</v>
      </c>
      <c r="AO16">
        <f t="shared" si="9"/>
        <v>0</v>
      </c>
      <c r="AP16">
        <f t="shared" si="9"/>
        <v>-3.8422357548538733</v>
      </c>
      <c r="AQ16">
        <f t="shared" si="9"/>
        <v>-87.248457045111408</v>
      </c>
      <c r="AR16">
        <f t="shared" si="9"/>
        <v>-91.090692799965268</v>
      </c>
      <c r="AS16">
        <f t="shared" si="9"/>
        <v>-53.246328981108555</v>
      </c>
      <c r="AT16">
        <f t="shared" si="9"/>
        <v>53.011589895495071</v>
      </c>
      <c r="AU16">
        <f t="shared" si="9"/>
        <v>-91.325431885578737</v>
      </c>
      <c r="AW16">
        <v>13</v>
      </c>
      <c r="AX16">
        <f>IF(Z16&gt;0, (R16*SUMPRODUCT(K16:$K$98, X16:$X$98)-K16*$AZ$3)/Z16, 0)</f>
        <v>2636.9892680181088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3.0140000000000002E-3</v>
      </c>
      <c r="Q17" s="4">
        <f t="shared" si="21"/>
        <v>12.5</v>
      </c>
      <c r="R17">
        <f t="shared" si="0"/>
        <v>100000</v>
      </c>
      <c r="S17">
        <f t="shared" si="1"/>
        <v>2822.8763540040636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2253.9288941363238</v>
      </c>
      <c r="AC17">
        <f t="shared" si="2"/>
        <v>2381.4128732432509</v>
      </c>
      <c r="AE17">
        <f t="shared" si="3"/>
        <v>0</v>
      </c>
      <c r="AF17">
        <f t="shared" si="4"/>
        <v>0</v>
      </c>
      <c r="AG17">
        <f t="shared" si="4"/>
        <v>-10.545152242788522</v>
      </c>
      <c r="AH17">
        <f t="shared" si="5"/>
        <v>-257.6173429796541</v>
      </c>
      <c r="AI17">
        <f t="shared" si="6"/>
        <v>-268.1624952224426</v>
      </c>
      <c r="AJ17">
        <f t="shared" si="7"/>
        <v>-127.48397910692711</v>
      </c>
      <c r="AK17">
        <f t="shared" si="22"/>
        <v>157.77502258954269</v>
      </c>
      <c r="AL17">
        <f t="shared" si="8"/>
        <v>-237.87145173982702</v>
      </c>
      <c r="AN17">
        <f t="shared" si="9"/>
        <v>0</v>
      </c>
      <c r="AO17">
        <f t="shared" si="9"/>
        <v>0</v>
      </c>
      <c r="AP17">
        <f t="shared" si="9"/>
        <v>-3.3859222310180397</v>
      </c>
      <c r="AQ17">
        <f t="shared" si="9"/>
        <v>-82.717846893782678</v>
      </c>
      <c r="AR17">
        <f t="shared" si="9"/>
        <v>-86.103769124800706</v>
      </c>
      <c r="AS17">
        <f t="shared" si="9"/>
        <v>-40.933580570349321</v>
      </c>
      <c r="AT17">
        <f t="shared" si="9"/>
        <v>50.659672253725603</v>
      </c>
      <c r="AU17">
        <f t="shared" si="9"/>
        <v>-76.377677441424424</v>
      </c>
      <c r="AW17">
        <v>14</v>
      </c>
      <c r="AX17">
        <f>IF(Z17&gt;0, (R17*SUMPRODUCT(K17:$K$98, X17:$X$98)-K17*$AZ$3)/Z17, 0)</f>
        <v>2822.8763540040636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4.6990000000000001E-3</v>
      </c>
      <c r="Q18" s="4">
        <f t="shared" si="21"/>
        <v>12.5</v>
      </c>
      <c r="R18">
        <f t="shared" si="0"/>
        <v>100000</v>
      </c>
      <c r="S18">
        <f t="shared" si="1"/>
        <v>2996.1317250998641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2381.4128732432509</v>
      </c>
      <c r="AC18">
        <f t="shared" si="2"/>
        <v>2490.4204157709314</v>
      </c>
      <c r="AE18">
        <f t="shared" si="3"/>
        <v>0</v>
      </c>
      <c r="AF18">
        <f t="shared" si="4"/>
        <v>0</v>
      </c>
      <c r="AG18">
        <f t="shared" si="4"/>
        <v>-10.390149049971773</v>
      </c>
      <c r="AH18">
        <f t="shared" si="5"/>
        <v>-396.41336311090618</v>
      </c>
      <c r="AI18">
        <f t="shared" si="6"/>
        <v>-406.80351216087797</v>
      </c>
      <c r="AJ18">
        <f t="shared" si="7"/>
        <v>-109.00754252768047</v>
      </c>
      <c r="AK18">
        <f t="shared" si="22"/>
        <v>166.69890112702757</v>
      </c>
      <c r="AL18">
        <f t="shared" si="8"/>
        <v>-349.11215356153087</v>
      </c>
      <c r="AN18">
        <f t="shared" si="9"/>
        <v>0</v>
      </c>
      <c r="AO18">
        <f t="shared" si="9"/>
        <v>0</v>
      </c>
      <c r="AP18">
        <f t="shared" si="9"/>
        <v>-2.9787076429859867</v>
      </c>
      <c r="AQ18">
        <f t="shared" si="9"/>
        <v>-113.6460611682412</v>
      </c>
      <c r="AR18">
        <f t="shared" si="9"/>
        <v>-116.6247688112272</v>
      </c>
      <c r="AS18">
        <f t="shared" si="9"/>
        <v>-31.250908770284092</v>
      </c>
      <c r="AT18">
        <f t="shared" si="9"/>
        <v>47.790199012187536</v>
      </c>
      <c r="AU18">
        <f t="shared" si="9"/>
        <v>-100.08547856932375</v>
      </c>
      <c r="AW18">
        <v>15</v>
      </c>
      <c r="AX18">
        <f>IF(Z18&gt;0, (R18*SUMPRODUCT(K18:$K$98, X18:$X$98)-K18*$AZ$3)/Z18, 0)</f>
        <v>2996.1317250998641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6.5490000000000001E-3</v>
      </c>
      <c r="Q19" s="4">
        <f t="shared" si="21"/>
        <v>12.5</v>
      </c>
      <c r="R19">
        <f t="shared" si="0"/>
        <v>100000</v>
      </c>
      <c r="S19">
        <f t="shared" si="1"/>
        <v>3116.9348824580015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2490.4204157709314</v>
      </c>
      <c r="AC19">
        <f t="shared" si="2"/>
        <v>2547.9577380147111</v>
      </c>
      <c r="AE19">
        <f t="shared" si="3"/>
        <v>0</v>
      </c>
      <c r="AF19">
        <f t="shared" si="4"/>
        <v>0</v>
      </c>
      <c r="AG19">
        <f t="shared" si="4"/>
        <v>-10.218202473343791</v>
      </c>
      <c r="AH19">
        <f t="shared" si="5"/>
        <v>-544.36068902612124</v>
      </c>
      <c r="AI19">
        <f t="shared" si="6"/>
        <v>-554.57889149946504</v>
      </c>
      <c r="AJ19">
        <f t="shared" si="7"/>
        <v>-57.537322243779727</v>
      </c>
      <c r="AK19">
        <f t="shared" si="22"/>
        <v>174.32942910396523</v>
      </c>
      <c r="AL19">
        <f t="shared" si="8"/>
        <v>-437.78678463927952</v>
      </c>
      <c r="AN19">
        <f t="shared" si="9"/>
        <v>0</v>
      </c>
      <c r="AO19">
        <f t="shared" si="9"/>
        <v>0</v>
      </c>
      <c r="AP19">
        <f t="shared" si="9"/>
        <v>-2.6155473305376886</v>
      </c>
      <c r="AQ19">
        <f t="shared" si="9"/>
        <v>-139.33968824225164</v>
      </c>
      <c r="AR19">
        <f t="shared" si="9"/>
        <v>-141.95523557278932</v>
      </c>
      <c r="AS19">
        <f t="shared" si="9"/>
        <v>-14.727794834129783</v>
      </c>
      <c r="AT19">
        <f t="shared" si="9"/>
        <v>44.623002344738772</v>
      </c>
      <c r="AU19">
        <f t="shared" si="9"/>
        <v>-112.06002806218032</v>
      </c>
      <c r="AW19">
        <v>16</v>
      </c>
      <c r="AX19">
        <f>IF(Z19&gt;0, (R19*SUMPRODUCT(K19:$K$98, X19:$X$98)-K19*$AZ$3)/Z19, 0)</f>
        <v>3116.9348824580015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8.5349999999999992E-3</v>
      </c>
      <c r="Q20" s="4">
        <f t="shared" si="21"/>
        <v>12.5</v>
      </c>
      <c r="R20">
        <f t="shared" si="0"/>
        <v>100000</v>
      </c>
      <c r="S20">
        <f t="shared" si="1"/>
        <v>3192.6280935825262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2547.9577380147111</v>
      </c>
      <c r="AC20">
        <f t="shared" si="2"/>
        <v>2561.4603563903352</v>
      </c>
      <c r="AE20">
        <f t="shared" si="3"/>
        <v>0</v>
      </c>
      <c r="AF20">
        <f t="shared" si="4"/>
        <v>0</v>
      </c>
      <c r="AG20">
        <f t="shared" si="4"/>
        <v>-10.028808090500362</v>
      </c>
      <c r="AH20">
        <f t="shared" si="5"/>
        <v>-697.69886487991391</v>
      </c>
      <c r="AI20">
        <f t="shared" si="6"/>
        <v>-707.72767297041423</v>
      </c>
      <c r="AJ20">
        <f t="shared" si="7"/>
        <v>-13.502618375624024</v>
      </c>
      <c r="AK20">
        <f t="shared" si="22"/>
        <v>178.3570416610298</v>
      </c>
      <c r="AL20">
        <f t="shared" si="8"/>
        <v>-542.87324968500843</v>
      </c>
      <c r="AN20">
        <f t="shared" si="9"/>
        <v>0</v>
      </c>
      <c r="AO20">
        <f t="shared" si="9"/>
        <v>0</v>
      </c>
      <c r="AP20">
        <f t="shared" si="9"/>
        <v>-2.2920251435412253</v>
      </c>
      <c r="AQ20">
        <f t="shared" si="9"/>
        <v>-159.45497475813693</v>
      </c>
      <c r="AR20">
        <f t="shared" si="9"/>
        <v>-161.74699990167815</v>
      </c>
      <c r="AS20">
        <f t="shared" si="9"/>
        <v>-3.0859440664626332</v>
      </c>
      <c r="AT20">
        <f t="shared" si="9"/>
        <v>40.762453556364157</v>
      </c>
      <c r="AU20">
        <f t="shared" si="9"/>
        <v>-124.07049041177662</v>
      </c>
      <c r="AW20">
        <v>17</v>
      </c>
      <c r="AX20">
        <f>IF(Z20&gt;0, (R20*SUMPRODUCT(K20:$K$98, X20:$X$98)-K20*$AZ$3)/Z20, 0)</f>
        <v>3192.6280935825262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1.0821000000000001E-2</v>
      </c>
      <c r="Q21" s="4">
        <f t="shared" si="21"/>
        <v>12.5</v>
      </c>
      <c r="R21">
        <f t="shared" si="0"/>
        <v>100000</v>
      </c>
      <c r="S21">
        <f t="shared" si="1"/>
        <v>3231.2527649675258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2561.4603563903352</v>
      </c>
      <c r="AC21">
        <f t="shared" si="2"/>
        <v>2538.4717268267295</v>
      </c>
      <c r="AE21">
        <f t="shared" si="3"/>
        <v>0</v>
      </c>
      <c r="AF21">
        <f t="shared" si="4"/>
        <v>0</v>
      </c>
      <c r="AG21">
        <f t="shared" si="4"/>
        <v>-9.8199982772480556</v>
      </c>
      <c r="AH21">
        <f t="shared" si="5"/>
        <v>-868.1738587784356</v>
      </c>
      <c r="AI21">
        <f t="shared" si="6"/>
        <v>-877.99385705568363</v>
      </c>
      <c r="AJ21">
        <f t="shared" si="7"/>
        <v>22.988629563605627</v>
      </c>
      <c r="AK21">
        <f t="shared" si="22"/>
        <v>179.30222494732348</v>
      </c>
      <c r="AL21">
        <f t="shared" si="8"/>
        <v>-675.70300254475455</v>
      </c>
      <c r="AN21">
        <f t="shared" si="9"/>
        <v>0</v>
      </c>
      <c r="AO21">
        <f t="shared" si="9"/>
        <v>0</v>
      </c>
      <c r="AP21">
        <f t="shared" si="9"/>
        <v>-2.0038418643103157</v>
      </c>
      <c r="AQ21">
        <f t="shared" si="9"/>
        <v>-177.1571719875686</v>
      </c>
      <c r="AR21">
        <f t="shared" si="9"/>
        <v>-179.16101385187889</v>
      </c>
      <c r="AS21">
        <f t="shared" si="9"/>
        <v>4.6909965788287389</v>
      </c>
      <c r="AT21">
        <f t="shared" si="9"/>
        <v>36.587919322336191</v>
      </c>
      <c r="AU21">
        <f t="shared" si="9"/>
        <v>-137.88209795071398</v>
      </c>
      <c r="AW21">
        <v>18</v>
      </c>
      <c r="AX21">
        <f>IF(Z21&gt;0, (R21*SUMPRODUCT(K21:$K$98, X21:$X$98)-K21*$AZ$3)/Z21, 0)</f>
        <v>3231.2527649675258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1.3422999999999999E-2</v>
      </c>
      <c r="Q22" s="4">
        <f t="shared" si="21"/>
        <v>12.5</v>
      </c>
      <c r="R22">
        <f t="shared" si="0"/>
        <v>100000</v>
      </c>
      <c r="S22">
        <f t="shared" si="1"/>
        <v>3236.6573648847266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2538.4717268267295</v>
      </c>
      <c r="AC22">
        <f t="shared" si="2"/>
        <v>2483.1595059057072</v>
      </c>
      <c r="AE22">
        <f t="shared" si="3"/>
        <v>0</v>
      </c>
      <c r="AF22">
        <f t="shared" si="4"/>
        <v>0</v>
      </c>
      <c r="AG22">
        <f t="shared" si="4"/>
        <v>-9.5899844576000746</v>
      </c>
      <c r="AH22">
        <f t="shared" si="5"/>
        <v>-1054.5106950040051</v>
      </c>
      <c r="AI22">
        <f t="shared" si="6"/>
        <v>-1064.1006794616053</v>
      </c>
      <c r="AJ22">
        <f t="shared" si="7"/>
        <v>55.312220921022345</v>
      </c>
      <c r="AK22">
        <f t="shared" si="22"/>
        <v>177.69302087787108</v>
      </c>
      <c r="AL22">
        <f t="shared" si="8"/>
        <v>-831.0954376627119</v>
      </c>
      <c r="AN22">
        <f t="shared" si="9"/>
        <v>0</v>
      </c>
      <c r="AO22">
        <f t="shared" si="9"/>
        <v>0</v>
      </c>
      <c r="AP22">
        <f t="shared" si="9"/>
        <v>-1.7472373895737279</v>
      </c>
      <c r="AQ22">
        <f t="shared" si="9"/>
        <v>-192.12549531883832</v>
      </c>
      <c r="AR22">
        <f t="shared" si="9"/>
        <v>-193.87273270841206</v>
      </c>
      <c r="AS22">
        <f t="shared" si="9"/>
        <v>10.077553401766179</v>
      </c>
      <c r="AT22">
        <f t="shared" si="9"/>
        <v>32.374597823051943</v>
      </c>
      <c r="AU22">
        <f t="shared" si="9"/>
        <v>-151.42058148359393</v>
      </c>
      <c r="AW22">
        <v>19</v>
      </c>
      <c r="AX22">
        <f>IF(Z22&gt;0, (R22*SUMPRODUCT(K22:$K$98, X22:$X$98)-K22*$AZ$3)/Z22, 0)</f>
        <v>3236.6573648847266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1.6303999999999999E-2</v>
      </c>
      <c r="Q23" s="4">
        <f t="shared" si="21"/>
        <v>12.5</v>
      </c>
      <c r="R23">
        <f t="shared" si="0"/>
        <v>100000</v>
      </c>
      <c r="S23">
        <f t="shared" si="1"/>
        <v>3212.5370303025243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2483.1595059057072</v>
      </c>
      <c r="AC23">
        <f t="shared" si="2"/>
        <v>2399.8241454677132</v>
      </c>
      <c r="AE23">
        <f t="shared" si="3"/>
        <v>0</v>
      </c>
      <c r="AF23">
        <f t="shared" si="4"/>
        <v>0</v>
      </c>
      <c r="AG23">
        <f t="shared" si="4"/>
        <v>-9.3377295064273635</v>
      </c>
      <c r="AH23">
        <f t="shared" si="5"/>
        <v>-1250.8408527736929</v>
      </c>
      <c r="AI23">
        <f t="shared" si="6"/>
        <v>-1260.1785822801203</v>
      </c>
      <c r="AJ23">
        <f t="shared" si="7"/>
        <v>83.335360437994041</v>
      </c>
      <c r="AK23">
        <f t="shared" si="22"/>
        <v>173.82116541339951</v>
      </c>
      <c r="AL23">
        <f t="shared" si="8"/>
        <v>-1003.0220564287267</v>
      </c>
      <c r="AN23">
        <f t="shared" si="9"/>
        <v>0</v>
      </c>
      <c r="AO23">
        <f t="shared" si="9"/>
        <v>0</v>
      </c>
      <c r="AP23">
        <f t="shared" si="9"/>
        <v>-1.5189982654271255</v>
      </c>
      <c r="AQ23">
        <f t="shared" si="9"/>
        <v>-203.47827428292896</v>
      </c>
      <c r="AR23">
        <f t="shared" si="9"/>
        <v>-204.99727254835611</v>
      </c>
      <c r="AS23">
        <f t="shared" si="9"/>
        <v>13.556429094130982</v>
      </c>
      <c r="AT23">
        <f t="shared" si="9"/>
        <v>28.27604382582885</v>
      </c>
      <c r="AU23">
        <f t="shared" si="9"/>
        <v>-163.16479962839625</v>
      </c>
      <c r="AW23">
        <v>20</v>
      </c>
      <c r="AX23">
        <f>IF(Z23&gt;0, (R23*SUMPRODUCT(K23:$K$98, X23:$X$98)-K23*$AZ$3)/Z23, 0)</f>
        <v>3212.5370303025243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1.9576E-2</v>
      </c>
      <c r="Q24" s="4">
        <f t="shared" si="21"/>
        <v>12.5</v>
      </c>
      <c r="R24">
        <f t="shared" si="0"/>
        <v>100000</v>
      </c>
      <c r="S24">
        <f t="shared" si="1"/>
        <v>3163.7498474485806</v>
      </c>
      <c r="U24">
        <f t="shared" si="13"/>
        <v>1.9576E-2</v>
      </c>
      <c r="V24">
        <f t="shared" si="14"/>
        <v>0.01</v>
      </c>
      <c r="W24">
        <f t="shared" si="15"/>
        <v>0.74701836051418902</v>
      </c>
      <c r="X24">
        <f t="shared" si="16"/>
        <v>1.4623631425425764E-2</v>
      </c>
      <c r="Y24">
        <f t="shared" si="17"/>
        <v>7.4701836051418906E-3</v>
      </c>
      <c r="Z24">
        <f t="shared" si="18"/>
        <v>0.7249245454836214</v>
      </c>
      <c r="AB24">
        <f t="shared" si="19"/>
        <v>2399.8241454677132</v>
      </c>
      <c r="AC24">
        <f t="shared" si="2"/>
        <v>2293.479920185539</v>
      </c>
      <c r="AE24">
        <f t="shared" si="3"/>
        <v>0</v>
      </c>
      <c r="AF24">
        <f t="shared" si="4"/>
        <v>0</v>
      </c>
      <c r="AG24">
        <f t="shared" si="4"/>
        <v>-9.0615568185452666</v>
      </c>
      <c r="AH24">
        <f t="shared" si="5"/>
        <v>-1462.3631425425765</v>
      </c>
      <c r="AI24">
        <f t="shared" si="6"/>
        <v>-1471.4246993611218</v>
      </c>
      <c r="AJ24">
        <f t="shared" si="7"/>
        <v>106.34422528217419</v>
      </c>
      <c r="AK24">
        <f t="shared" si="22"/>
        <v>167.98769018273993</v>
      </c>
      <c r="AL24">
        <f t="shared" si="8"/>
        <v>-1197.0927838962077</v>
      </c>
      <c r="AN24">
        <f t="shared" si="9"/>
        <v>0</v>
      </c>
      <c r="AO24">
        <f t="shared" si="9"/>
        <v>0</v>
      </c>
      <c r="AP24">
        <f t="shared" si="9"/>
        <v>-1.3161360470793324</v>
      </c>
      <c r="AQ24">
        <f t="shared" si="9"/>
        <v>-212.39935745715289</v>
      </c>
      <c r="AR24">
        <f t="shared" si="9"/>
        <v>-213.71549350423223</v>
      </c>
      <c r="AS24">
        <f t="shared" si="9"/>
        <v>15.445852307204795</v>
      </c>
      <c r="AT24">
        <f t="shared" si="9"/>
        <v>24.399190883249709</v>
      </c>
      <c r="AU24">
        <f t="shared" si="9"/>
        <v>-173.87045031377772</v>
      </c>
      <c r="AW24">
        <v>21</v>
      </c>
      <c r="AX24">
        <f>IF(Z24&gt;0, (R24*SUMPRODUCT(K24:$K$98, X24:$X$98)-K24*$AZ$3)/Z24, 0)</f>
        <v>3163.7498474485806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2.3283000000000002E-2</v>
      </c>
      <c r="Q25" s="4">
        <f t="shared" si="21"/>
        <v>12.5</v>
      </c>
      <c r="R25">
        <f t="shared" si="0"/>
        <v>100000</v>
      </c>
      <c r="S25">
        <f t="shared" si="1"/>
        <v>3093.3462296708062</v>
      </c>
      <c r="U25">
        <f t="shared" si="13"/>
        <v>2.3283000000000002E-2</v>
      </c>
      <c r="V25">
        <f t="shared" si="14"/>
        <v>0.01</v>
      </c>
      <c r="W25">
        <f t="shared" si="15"/>
        <v>0.7249245454836214</v>
      </c>
      <c r="X25">
        <f t="shared" si="16"/>
        <v>1.6878418192495158E-2</v>
      </c>
      <c r="Y25">
        <f t="shared" si="17"/>
        <v>7.2492454548362143E-3</v>
      </c>
      <c r="Z25">
        <f t="shared" si="18"/>
        <v>0.70079688183629008</v>
      </c>
      <c r="AB25">
        <f t="shared" si="19"/>
        <v>2293.479920185539</v>
      </c>
      <c r="AC25">
        <f t="shared" si="2"/>
        <v>2167.8073921933455</v>
      </c>
      <c r="AE25">
        <f t="shared" si="3"/>
        <v>0</v>
      </c>
      <c r="AF25">
        <f t="shared" si="4"/>
        <v>0</v>
      </c>
      <c r="AG25">
        <f t="shared" si="4"/>
        <v>-8.7599610229536253</v>
      </c>
      <c r="AH25">
        <f t="shared" si="5"/>
        <v>-1687.8418192495158</v>
      </c>
      <c r="AI25">
        <f t="shared" si="6"/>
        <v>-1696.6017802724693</v>
      </c>
      <c r="AJ25">
        <f t="shared" si="7"/>
        <v>125.67252799219341</v>
      </c>
      <c r="AK25">
        <f t="shared" si="22"/>
        <v>160.54359441298774</v>
      </c>
      <c r="AL25">
        <f t="shared" si="8"/>
        <v>-1410.3856578672883</v>
      </c>
      <c r="AN25">
        <f t="shared" si="9"/>
        <v>0</v>
      </c>
      <c r="AO25">
        <f t="shared" si="9"/>
        <v>0</v>
      </c>
      <c r="AP25">
        <f t="shared" si="9"/>
        <v>-1.1360099027003492</v>
      </c>
      <c r="AQ25">
        <f t="shared" si="9"/>
        <v>-218.88282560105787</v>
      </c>
      <c r="AR25">
        <f t="shared" si="9"/>
        <v>-220.01883550375823</v>
      </c>
      <c r="AS25">
        <f t="shared" si="9"/>
        <v>16.297473918255168</v>
      </c>
      <c r="AT25">
        <f t="shared" si="9"/>
        <v>20.819626090844086</v>
      </c>
      <c r="AU25">
        <f t="shared" si="9"/>
        <v>-182.90173549465896</v>
      </c>
      <c r="AW25">
        <v>22</v>
      </c>
      <c r="AX25">
        <f>IF(Z25&gt;0, (R25*SUMPRODUCT(K25:$K$98, X25:$X$98)-K25*$AZ$3)/Z25, 0)</f>
        <v>3093.3462296708062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2.7149E-2</v>
      </c>
      <c r="Q26" s="4">
        <f t="shared" si="21"/>
        <v>12.5</v>
      </c>
      <c r="R26">
        <f t="shared" si="0"/>
        <v>100000</v>
      </c>
      <c r="S26">
        <f t="shared" si="1"/>
        <v>3003.0681889857883</v>
      </c>
      <c r="U26">
        <f t="shared" si="13"/>
        <v>2.7149E-2</v>
      </c>
      <c r="V26">
        <f t="shared" si="14"/>
        <v>0.01</v>
      </c>
      <c r="W26">
        <f t="shared" si="15"/>
        <v>0.70079688183629008</v>
      </c>
      <c r="X26">
        <f t="shared" si="16"/>
        <v>1.9025934544973439E-2</v>
      </c>
      <c r="Y26">
        <f t="shared" si="17"/>
        <v>7.0079688183629007E-3</v>
      </c>
      <c r="Z26">
        <f t="shared" si="18"/>
        <v>0.67476297847295374</v>
      </c>
      <c r="AB26">
        <f t="shared" si="19"/>
        <v>2167.8073921933455</v>
      </c>
      <c r="AC26">
        <f t="shared" si="2"/>
        <v>2026.3592357574296</v>
      </c>
      <c r="AE26">
        <f t="shared" si="3"/>
        <v>0</v>
      </c>
      <c r="AF26">
        <f t="shared" si="4"/>
        <v>0</v>
      </c>
      <c r="AG26">
        <f t="shared" si="4"/>
        <v>-8.4345372309119213</v>
      </c>
      <c r="AH26">
        <f t="shared" si="5"/>
        <v>-1902.5934544973438</v>
      </c>
      <c r="AI26">
        <f t="shared" si="6"/>
        <v>-1911.0279917282558</v>
      </c>
      <c r="AJ26">
        <f t="shared" si="7"/>
        <v>141.44815643591596</v>
      </c>
      <c r="AK26">
        <f t="shared" si="22"/>
        <v>151.74651745353421</v>
      </c>
      <c r="AL26">
        <f t="shared" si="8"/>
        <v>-1617.8333178388057</v>
      </c>
      <c r="AN26">
        <f t="shared" si="9"/>
        <v>0</v>
      </c>
      <c r="AO26">
        <f t="shared" si="9"/>
        <v>0</v>
      </c>
      <c r="AP26">
        <f t="shared" si="9"/>
        <v>-0.97661452752226252</v>
      </c>
      <c r="AQ26">
        <f t="shared" si="9"/>
        <v>-220.29666320294129</v>
      </c>
      <c r="AR26">
        <f t="shared" si="9"/>
        <v>-221.27327773046358</v>
      </c>
      <c r="AS26">
        <f t="shared" si="9"/>
        <v>16.37793760163671</v>
      </c>
      <c r="AT26">
        <f t="shared" si="9"/>
        <v>17.570359746934127</v>
      </c>
      <c r="AU26">
        <f t="shared" si="9"/>
        <v>-187.32498038189274</v>
      </c>
      <c r="AW26">
        <v>23</v>
      </c>
      <c r="AX26">
        <f>IF(Z26&gt;0, (R26*SUMPRODUCT(K26:$K$98, X26:$X$98)-K26*$AZ$3)/Z26, 0)</f>
        <v>3003.0681889857883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3.1286000000000001E-2</v>
      </c>
      <c r="Q27" s="4">
        <f t="shared" si="21"/>
        <v>12.5</v>
      </c>
      <c r="R27">
        <f t="shared" si="0"/>
        <v>100000</v>
      </c>
      <c r="S27">
        <f t="shared" si="1"/>
        <v>2898.7277863718914</v>
      </c>
      <c r="U27">
        <f t="shared" si="13"/>
        <v>3.1286000000000001E-2</v>
      </c>
      <c r="V27">
        <f t="shared" si="14"/>
        <v>0.01</v>
      </c>
      <c r="W27">
        <f t="shared" si="15"/>
        <v>0.67476297847295374</v>
      </c>
      <c r="X27">
        <f t="shared" si="16"/>
        <v>2.1110634544504833E-2</v>
      </c>
      <c r="Y27">
        <f t="shared" si="17"/>
        <v>6.7476297847295372E-3</v>
      </c>
      <c r="Z27">
        <f t="shared" si="18"/>
        <v>0.64690471414371942</v>
      </c>
      <c r="AB27">
        <f t="shared" si="19"/>
        <v>2026.3592357574296</v>
      </c>
      <c r="AC27">
        <f t="shared" si="2"/>
        <v>1875.2006700233649</v>
      </c>
      <c r="AE27">
        <f t="shared" si="3"/>
        <v>0</v>
      </c>
      <c r="AF27">
        <f t="shared" si="4"/>
        <v>0</v>
      </c>
      <c r="AG27">
        <f t="shared" si="4"/>
        <v>-8.0863089267964927</v>
      </c>
      <c r="AH27">
        <f t="shared" si="5"/>
        <v>-2111.0634544504833</v>
      </c>
      <c r="AI27">
        <f t="shared" si="6"/>
        <v>-2119.1497633772797</v>
      </c>
      <c r="AJ27">
        <f t="shared" si="7"/>
        <v>151.15856573406472</v>
      </c>
      <c r="AK27">
        <f t="shared" si="22"/>
        <v>141.84514650302009</v>
      </c>
      <c r="AL27">
        <f t="shared" si="8"/>
        <v>-1826.1460511401949</v>
      </c>
      <c r="AN27">
        <f t="shared" si="9"/>
        <v>0</v>
      </c>
      <c r="AO27">
        <f t="shared" si="9"/>
        <v>0</v>
      </c>
      <c r="AP27">
        <f t="shared" si="9"/>
        <v>-0.83597680369551641</v>
      </c>
      <c r="AQ27">
        <f t="shared" si="9"/>
        <v>-218.24544362901077</v>
      </c>
      <c r="AR27">
        <f t="shared" si="9"/>
        <v>-219.08142043270627</v>
      </c>
      <c r="AS27">
        <f t="shared" si="9"/>
        <v>15.627037722342296</v>
      </c>
      <c r="AT27">
        <f t="shared" si="9"/>
        <v>14.664200102517462</v>
      </c>
      <c r="AU27">
        <f t="shared" si="9"/>
        <v>-188.7901826078465</v>
      </c>
      <c r="AW27">
        <v>24</v>
      </c>
      <c r="AX27">
        <f>IF(Z27&gt;0, (R27*SUMPRODUCT(K27:$K$98, X27:$X$98)-K27*$AZ$3)/Z27, 0)</f>
        <v>2898.7277863718914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3.5844000000000001E-2</v>
      </c>
      <c r="Q28" s="4">
        <f t="shared" si="21"/>
        <v>12.5</v>
      </c>
      <c r="R28">
        <f t="shared" si="0"/>
        <v>100000</v>
      </c>
      <c r="S28">
        <f t="shared" si="1"/>
        <v>2784.4328865994926</v>
      </c>
      <c r="U28">
        <f t="shared" si="13"/>
        <v>3.5844000000000001E-2</v>
      </c>
      <c r="V28">
        <f t="shared" si="14"/>
        <v>0.01</v>
      </c>
      <c r="W28">
        <f t="shared" si="15"/>
        <v>0.64690471414371942</v>
      </c>
      <c r="X28">
        <f t="shared" si="16"/>
        <v>2.3187652573767481E-2</v>
      </c>
      <c r="Y28">
        <f t="shared" si="17"/>
        <v>6.4690471414371939E-3</v>
      </c>
      <c r="Z28">
        <f t="shared" si="18"/>
        <v>0.61724801442851474</v>
      </c>
      <c r="AB28">
        <f t="shared" si="19"/>
        <v>1875.2006700233649</v>
      </c>
      <c r="AC28">
        <f t="shared" si="2"/>
        <v>1718.6856705629946</v>
      </c>
      <c r="AE28">
        <f t="shared" si="3"/>
        <v>0</v>
      </c>
      <c r="AF28">
        <f t="shared" si="4"/>
        <v>0</v>
      </c>
      <c r="AG28">
        <f t="shared" si="4"/>
        <v>-7.715600180356434</v>
      </c>
      <c r="AH28">
        <f t="shared" si="5"/>
        <v>-2318.7652573767482</v>
      </c>
      <c r="AI28">
        <f t="shared" si="6"/>
        <v>-2326.4808575571046</v>
      </c>
      <c r="AJ28">
        <f t="shared" si="7"/>
        <v>156.51499946037029</v>
      </c>
      <c r="AK28">
        <f t="shared" si="22"/>
        <v>131.26404690163557</v>
      </c>
      <c r="AL28">
        <f t="shared" si="8"/>
        <v>-2038.7018111950988</v>
      </c>
      <c r="AN28">
        <f t="shared" si="9"/>
        <v>0</v>
      </c>
      <c r="AO28">
        <f t="shared" si="9"/>
        <v>0</v>
      </c>
      <c r="AP28">
        <f t="shared" si="9"/>
        <v>-0.71218953848830269</v>
      </c>
      <c r="AQ28">
        <f t="shared" si="9"/>
        <v>-214.03394679758637</v>
      </c>
      <c r="AR28">
        <f t="shared" si="9"/>
        <v>-214.74613633607467</v>
      </c>
      <c r="AS28">
        <f t="shared" si="9"/>
        <v>14.447138605752459</v>
      </c>
      <c r="AT28">
        <f t="shared" si="9"/>
        <v>12.116345948172768</v>
      </c>
      <c r="AU28">
        <f t="shared" si="9"/>
        <v>-188.18265178214943</v>
      </c>
      <c r="AW28">
        <v>25</v>
      </c>
      <c r="AX28">
        <f>IF(Z28&gt;0, (R28*SUMPRODUCT(K28:$K$98, X28:$X$98)-K28*$AZ$3)/Z28, 0)</f>
        <v>2784.4328865994926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4.1295999999999999E-2</v>
      </c>
      <c r="Q29" s="4">
        <f t="shared" si="21"/>
        <v>12.5</v>
      </c>
      <c r="R29">
        <f t="shared" si="0"/>
        <v>100000</v>
      </c>
      <c r="S29">
        <f t="shared" si="1"/>
        <v>2663.6038031161411</v>
      </c>
      <c r="U29">
        <f t="shared" si="13"/>
        <v>4.1295999999999999E-2</v>
      </c>
      <c r="V29">
        <f t="shared" si="14"/>
        <v>0.01</v>
      </c>
      <c r="W29">
        <f t="shared" si="15"/>
        <v>0.61724801442851474</v>
      </c>
      <c r="X29">
        <f t="shared" si="16"/>
        <v>2.5489874003839945E-2</v>
      </c>
      <c r="Y29">
        <f t="shared" si="17"/>
        <v>6.1724801442851474E-3</v>
      </c>
      <c r="Z29">
        <f t="shared" si="18"/>
        <v>0.58558566028038961</v>
      </c>
      <c r="AB29">
        <f t="shared" si="19"/>
        <v>1718.6856705629946</v>
      </c>
      <c r="AC29">
        <f t="shared" si="2"/>
        <v>1559.7681917731225</v>
      </c>
      <c r="AE29">
        <f t="shared" si="3"/>
        <v>0</v>
      </c>
      <c r="AF29">
        <f t="shared" si="4"/>
        <v>0</v>
      </c>
      <c r="AG29">
        <f t="shared" si="4"/>
        <v>-7.31982075350487</v>
      </c>
      <c r="AH29">
        <f t="shared" si="5"/>
        <v>-2548.9874003839946</v>
      </c>
      <c r="AI29">
        <f t="shared" si="6"/>
        <v>-2556.3072211374993</v>
      </c>
      <c r="AJ29">
        <f t="shared" si="7"/>
        <v>158.91747878987212</v>
      </c>
      <c r="AK29">
        <f t="shared" si="22"/>
        <v>120.30799693940963</v>
      </c>
      <c r="AL29">
        <f t="shared" si="8"/>
        <v>-2277.0817454082176</v>
      </c>
      <c r="AN29">
        <f t="shared" si="9"/>
        <v>0</v>
      </c>
      <c r="AO29">
        <f t="shared" si="9"/>
        <v>0</v>
      </c>
      <c r="AP29">
        <f t="shared" si="9"/>
        <v>-0.60326523564464885</v>
      </c>
      <c r="AQ29">
        <f t="shared" si="9"/>
        <v>-210.07556558152109</v>
      </c>
      <c r="AR29">
        <f t="shared" si="9"/>
        <v>-210.6788308171657</v>
      </c>
      <c r="AS29">
        <f t="shared" si="9"/>
        <v>13.097231956714458</v>
      </c>
      <c r="AT29">
        <f t="shared" si="9"/>
        <v>9.9152198622947267</v>
      </c>
      <c r="AU29">
        <f t="shared" si="9"/>
        <v>-187.66637899815655</v>
      </c>
      <c r="AW29">
        <v>26</v>
      </c>
      <c r="AX29">
        <f>IF(Z29&gt;0, (R29*SUMPRODUCT(K29:$K$98, X29:$X$98)-K29*$AZ$3)/Z29, 0)</f>
        <v>2663.6038031161411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4.7109999999999999E-2</v>
      </c>
      <c r="Q30" s="4">
        <f t="shared" si="21"/>
        <v>12.5</v>
      </c>
      <c r="R30">
        <f t="shared" si="0"/>
        <v>100000</v>
      </c>
      <c r="S30">
        <f t="shared" si="1"/>
        <v>2533.5902200721825</v>
      </c>
      <c r="U30">
        <f t="shared" si="13"/>
        <v>4.7109999999999999E-2</v>
      </c>
      <c r="V30">
        <f t="shared" si="14"/>
        <v>0.01</v>
      </c>
      <c r="W30">
        <f t="shared" si="15"/>
        <v>0.58558566028038961</v>
      </c>
      <c r="X30">
        <f t="shared" si="16"/>
        <v>2.7586940455809155E-2</v>
      </c>
      <c r="Y30">
        <f t="shared" si="17"/>
        <v>5.8558566028038966E-3</v>
      </c>
      <c r="Z30">
        <f t="shared" si="18"/>
        <v>0.55214286322177664</v>
      </c>
      <c r="AB30">
        <f t="shared" si="19"/>
        <v>1559.7681917731225</v>
      </c>
      <c r="AC30">
        <f t="shared" si="2"/>
        <v>1398.903758341346</v>
      </c>
      <c r="AE30">
        <f t="shared" si="3"/>
        <v>0</v>
      </c>
      <c r="AF30">
        <f t="shared" si="4"/>
        <v>0</v>
      </c>
      <c r="AG30">
        <f t="shared" si="4"/>
        <v>-6.901785790272208</v>
      </c>
      <c r="AH30">
        <f t="shared" si="5"/>
        <v>-2758.6940455809154</v>
      </c>
      <c r="AI30">
        <f t="shared" si="6"/>
        <v>-2765.5958313711876</v>
      </c>
      <c r="AJ30">
        <f t="shared" si="7"/>
        <v>160.86443343177643</v>
      </c>
      <c r="AK30">
        <f t="shared" si="22"/>
        <v>109.18377342411858</v>
      </c>
      <c r="AL30">
        <f t="shared" si="8"/>
        <v>-2495.5476245152927</v>
      </c>
      <c r="AN30">
        <f t="shared" si="9"/>
        <v>0</v>
      </c>
      <c r="AO30">
        <f t="shared" si="9"/>
        <v>0</v>
      </c>
      <c r="AP30">
        <f t="shared" si="9"/>
        <v>-0.50786853396159193</v>
      </c>
      <c r="AQ30">
        <f t="shared" si="9"/>
        <v>-202.99875179442432</v>
      </c>
      <c r="AR30">
        <f t="shared" si="9"/>
        <v>-203.50662032838591</v>
      </c>
      <c r="AS30">
        <f t="shared" si="9"/>
        <v>11.837223938289776</v>
      </c>
      <c r="AT30">
        <f t="shared" si="9"/>
        <v>8.0342978797542095</v>
      </c>
      <c r="AU30">
        <f t="shared" si="9"/>
        <v>-183.63509851034192</v>
      </c>
      <c r="AW30">
        <v>27</v>
      </c>
      <c r="AX30">
        <f>IF(Z30&gt;0, (R30*SUMPRODUCT(K30:$K$98, X30:$X$98)-K30*$AZ$3)/Z30, 0)</f>
        <v>2533.5902200721825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5.2900999999999997E-2</v>
      </c>
      <c r="Q31" s="4">
        <f t="shared" si="21"/>
        <v>12.5</v>
      </c>
      <c r="R31">
        <f t="shared" si="0"/>
        <v>100000</v>
      </c>
      <c r="S31">
        <f t="shared" si="1"/>
        <v>2396.2379291792518</v>
      </c>
      <c r="U31">
        <f t="shared" si="13"/>
        <v>5.2900999999999997E-2</v>
      </c>
      <c r="V31">
        <f t="shared" si="14"/>
        <v>0.01</v>
      </c>
      <c r="W31">
        <f t="shared" si="15"/>
        <v>0.55214286322177664</v>
      </c>
      <c r="X31">
        <f t="shared" si="16"/>
        <v>2.9208909607295205E-2</v>
      </c>
      <c r="Y31">
        <f t="shared" si="17"/>
        <v>5.5214286322177661E-3</v>
      </c>
      <c r="Z31">
        <f t="shared" si="18"/>
        <v>0.51741252498226376</v>
      </c>
      <c r="AB31">
        <f t="shared" si="19"/>
        <v>1398.903758341346</v>
      </c>
      <c r="AC31">
        <f t="shared" si="2"/>
        <v>1239.8435173949076</v>
      </c>
      <c r="AE31">
        <f t="shared" si="3"/>
        <v>0</v>
      </c>
      <c r="AF31">
        <f t="shared" si="4"/>
        <v>0</v>
      </c>
      <c r="AG31">
        <f t="shared" si="4"/>
        <v>-6.4676565622782967</v>
      </c>
      <c r="AH31">
        <f t="shared" si="5"/>
        <v>-2920.8909607295204</v>
      </c>
      <c r="AI31">
        <f t="shared" si="6"/>
        <v>-2927.3586172917985</v>
      </c>
      <c r="AJ31">
        <f t="shared" si="7"/>
        <v>159.0602409464384</v>
      </c>
      <c r="AK31">
        <f t="shared" si="22"/>
        <v>97.923263083894227</v>
      </c>
      <c r="AL31">
        <f t="shared" si="8"/>
        <v>-2670.3751132614661</v>
      </c>
      <c r="AN31">
        <f t="shared" si="9"/>
        <v>0</v>
      </c>
      <c r="AO31">
        <f t="shared" si="9"/>
        <v>0</v>
      </c>
      <c r="AP31">
        <f t="shared" si="9"/>
        <v>-0.42493133509542313</v>
      </c>
      <c r="AQ31">
        <f t="shared" si="9"/>
        <v>-191.90538082215838</v>
      </c>
      <c r="AR31">
        <f t="shared" si="9"/>
        <v>-192.33031215725379</v>
      </c>
      <c r="AS31">
        <f t="shared" si="9"/>
        <v>10.450412741483079</v>
      </c>
      <c r="AT31">
        <f t="shared" si="9"/>
        <v>6.4336537536374321</v>
      </c>
      <c r="AU31">
        <f t="shared" si="9"/>
        <v>-175.44624566213329</v>
      </c>
      <c r="AW31">
        <v>28</v>
      </c>
      <c r="AX31">
        <f>IF(Z31&gt;0, (R31*SUMPRODUCT(K31:$K$98, X31:$X$98)-K31*$AZ$3)/Z31, 0)</f>
        <v>2396.2379291792518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5.9271999999999998E-2</v>
      </c>
      <c r="Q32" s="4">
        <f t="shared" si="21"/>
        <v>12.5</v>
      </c>
      <c r="R32">
        <f t="shared" si="0"/>
        <v>100000</v>
      </c>
      <c r="S32">
        <f t="shared" si="1"/>
        <v>2257.5497168392944</v>
      </c>
      <c r="U32">
        <f t="shared" si="13"/>
        <v>5.9271999999999998E-2</v>
      </c>
      <c r="V32">
        <f t="shared" si="14"/>
        <v>0.01</v>
      </c>
      <c r="W32">
        <f t="shared" si="15"/>
        <v>0.51741252498226376</v>
      </c>
      <c r="X32">
        <f t="shared" si="16"/>
        <v>3.0668075180748735E-2</v>
      </c>
      <c r="Y32">
        <f t="shared" si="17"/>
        <v>5.1741252498226373E-3</v>
      </c>
      <c r="Z32">
        <f t="shared" si="18"/>
        <v>0.48157032455169241</v>
      </c>
      <c r="AB32">
        <f t="shared" si="19"/>
        <v>1239.8435173949076</v>
      </c>
      <c r="AC32">
        <f t="shared" si="2"/>
        <v>1087.1689498298804</v>
      </c>
      <c r="AE32">
        <f t="shared" si="3"/>
        <v>0</v>
      </c>
      <c r="AF32">
        <f t="shared" si="4"/>
        <v>0</v>
      </c>
      <c r="AG32">
        <f t="shared" si="4"/>
        <v>-6.0196290568961555</v>
      </c>
      <c r="AH32">
        <f t="shared" si="5"/>
        <v>-3066.8075180748733</v>
      </c>
      <c r="AI32">
        <f t="shared" si="6"/>
        <v>-3072.8271471317694</v>
      </c>
      <c r="AJ32">
        <f t="shared" si="7"/>
        <v>152.67456756502725</v>
      </c>
      <c r="AK32">
        <f t="shared" si="22"/>
        <v>86.789046217643545</v>
      </c>
      <c r="AL32">
        <f t="shared" si="8"/>
        <v>-2833.3635333490984</v>
      </c>
      <c r="AN32">
        <f t="shared" si="9"/>
        <v>0</v>
      </c>
      <c r="AO32">
        <f t="shared" si="9"/>
        <v>0</v>
      </c>
      <c r="AP32">
        <f t="shared" si="9"/>
        <v>-0.35312097468811876</v>
      </c>
      <c r="AQ32">
        <f t="shared" si="9"/>
        <v>-179.90378638411369</v>
      </c>
      <c r="AR32">
        <f t="shared" si="9"/>
        <v>-180.25690735880181</v>
      </c>
      <c r="AS32">
        <f t="shared" si="9"/>
        <v>8.9561319475137076</v>
      </c>
      <c r="AT32">
        <f t="shared" si="9"/>
        <v>5.0911829122621581</v>
      </c>
      <c r="AU32">
        <f t="shared" si="9"/>
        <v>-166.20959249902592</v>
      </c>
      <c r="AW32">
        <v>29</v>
      </c>
      <c r="AX32">
        <f>IF(Z32&gt;0, (R32*SUMPRODUCT(K32:$K$98, X32:$X$98)-K32*$AZ$3)/Z32, 0)</f>
        <v>2257.5497168392944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6.6047999999999996E-2</v>
      </c>
      <c r="Q33" s="4">
        <f t="shared" si="21"/>
        <v>12.5</v>
      </c>
      <c r="R33">
        <f t="shared" si="0"/>
        <v>100000</v>
      </c>
      <c r="S33">
        <f t="shared" si="1"/>
        <v>2117.7597432000275</v>
      </c>
      <c r="U33">
        <f t="shared" si="13"/>
        <v>6.6047999999999996E-2</v>
      </c>
      <c r="V33">
        <f t="shared" si="14"/>
        <v>0.01</v>
      </c>
      <c r="W33">
        <f t="shared" si="15"/>
        <v>0.48157032455169241</v>
      </c>
      <c r="X33">
        <f t="shared" si="16"/>
        <v>3.1806756795990175E-2</v>
      </c>
      <c r="Y33">
        <f t="shared" si="17"/>
        <v>4.8157032455169238E-3</v>
      </c>
      <c r="Z33">
        <f t="shared" si="18"/>
        <v>0.44494786451018531</v>
      </c>
      <c r="AB33">
        <f t="shared" si="19"/>
        <v>1087.1689498298804</v>
      </c>
      <c r="AC33">
        <f t="shared" si="2"/>
        <v>942.29267528249068</v>
      </c>
      <c r="AE33">
        <f t="shared" si="3"/>
        <v>0</v>
      </c>
      <c r="AF33">
        <f t="shared" si="4"/>
        <v>0</v>
      </c>
      <c r="AG33">
        <f t="shared" si="4"/>
        <v>-5.5618483063773168</v>
      </c>
      <c r="AH33">
        <f t="shared" si="5"/>
        <v>-3180.6756795990177</v>
      </c>
      <c r="AI33">
        <f t="shared" si="6"/>
        <v>-3186.2375279053949</v>
      </c>
      <c r="AJ33">
        <f t="shared" si="7"/>
        <v>144.8762745473897</v>
      </c>
      <c r="AK33">
        <f t="shared" si="22"/>
        <v>76.101826488091632</v>
      </c>
      <c r="AL33">
        <f t="shared" si="8"/>
        <v>-2965.2594268699136</v>
      </c>
      <c r="AN33">
        <f t="shared" si="9"/>
        <v>0</v>
      </c>
      <c r="AO33">
        <f t="shared" si="9"/>
        <v>0</v>
      </c>
      <c r="AP33">
        <f t="shared" si="9"/>
        <v>-0.29130967036163991</v>
      </c>
      <c r="AQ33">
        <f t="shared" si="9"/>
        <v>-166.59238668714903</v>
      </c>
      <c r="AR33">
        <f t="shared" si="9"/>
        <v>-166.88369635751064</v>
      </c>
      <c r="AS33">
        <f t="shared" si="9"/>
        <v>7.5880997569154882</v>
      </c>
      <c r="AT33">
        <f t="shared" si="9"/>
        <v>3.985940782085891</v>
      </c>
      <c r="AU33">
        <f t="shared" si="9"/>
        <v>-155.30965581850927</v>
      </c>
      <c r="AW33">
        <v>30</v>
      </c>
      <c r="AX33">
        <f>IF(Z33&gt;0, (R33*SUMPRODUCT(K33:$K$98, X33:$X$98)-K33*$AZ$3)/Z33, 0)</f>
        <v>2117.7597432000275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7.3592000000000005E-2</v>
      </c>
      <c r="Q34" s="4">
        <f t="shared" si="21"/>
        <v>12.5</v>
      </c>
      <c r="R34">
        <f t="shared" si="0"/>
        <v>100000</v>
      </c>
      <c r="S34">
        <f t="shared" si="1"/>
        <v>1979.0738605783167</v>
      </c>
      <c r="U34">
        <f t="shared" si="13"/>
        <v>7.3592000000000005E-2</v>
      </c>
      <c r="V34">
        <f t="shared" si="14"/>
        <v>0.01</v>
      </c>
      <c r="W34">
        <f t="shared" si="15"/>
        <v>0.44494786451018531</v>
      </c>
      <c r="X34">
        <f t="shared" si="16"/>
        <v>3.274460324503356E-2</v>
      </c>
      <c r="Y34">
        <f t="shared" si="17"/>
        <v>4.4494786451018528E-3</v>
      </c>
      <c r="Z34">
        <f t="shared" si="18"/>
        <v>0.40775378262004985</v>
      </c>
      <c r="AB34">
        <f t="shared" si="19"/>
        <v>942.29267528249068</v>
      </c>
      <c r="AC34">
        <f t="shared" si="2"/>
        <v>806.97485273527377</v>
      </c>
      <c r="AE34">
        <f t="shared" si="3"/>
        <v>0</v>
      </c>
      <c r="AF34">
        <f t="shared" si="4"/>
        <v>0</v>
      </c>
      <c r="AG34">
        <f t="shared" si="4"/>
        <v>-5.0969222827506231</v>
      </c>
      <c r="AH34">
        <f t="shared" si="5"/>
        <v>-3274.4603245033559</v>
      </c>
      <c r="AI34">
        <f t="shared" si="6"/>
        <v>-3279.5572467861066</v>
      </c>
      <c r="AJ34">
        <f t="shared" si="7"/>
        <v>135.31782254721691</v>
      </c>
      <c r="AK34">
        <f t="shared" si="22"/>
        <v>65.960487269774347</v>
      </c>
      <c r="AL34">
        <f t="shared" si="8"/>
        <v>-3078.2789369691154</v>
      </c>
      <c r="AN34">
        <f t="shared" si="9"/>
        <v>0</v>
      </c>
      <c r="AO34">
        <f t="shared" si="9"/>
        <v>0</v>
      </c>
      <c r="AP34">
        <f t="shared" si="9"/>
        <v>-0.23835581463997291</v>
      </c>
      <c r="AQ34">
        <f t="shared" si="9"/>
        <v>-153.12900900895573</v>
      </c>
      <c r="AR34">
        <f t="shared" si="9"/>
        <v>-153.36736482359572</v>
      </c>
      <c r="AS34">
        <f t="shared" si="9"/>
        <v>6.3280913538165589</v>
      </c>
      <c r="AT34">
        <f t="shared" si="9"/>
        <v>3.0846194634837558</v>
      </c>
      <c r="AU34">
        <f t="shared" ref="AU34:AU89" si="23">AL34*$K34</f>
        <v>-143.95465400629541</v>
      </c>
      <c r="AW34">
        <v>31</v>
      </c>
      <c r="AX34">
        <f>IF(Z34&gt;0, (R34*SUMPRODUCT(K34:$K$98, X34:$X$98)-K34*$AZ$3)/Z34, 0)</f>
        <v>1979.0738605783167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8.2293000000000005E-2</v>
      </c>
      <c r="Q35" s="4">
        <f t="shared" si="21"/>
        <v>12.5</v>
      </c>
      <c r="R35">
        <f t="shared" si="0"/>
        <v>100000</v>
      </c>
      <c r="S35">
        <f t="shared" si="1"/>
        <v>1842.0182326965353</v>
      </c>
      <c r="U35">
        <f t="shared" si="13"/>
        <v>8.2293000000000005E-2</v>
      </c>
      <c r="V35">
        <f t="shared" si="14"/>
        <v>0.01</v>
      </c>
      <c r="W35">
        <f t="shared" si="15"/>
        <v>0.40775378262004985</v>
      </c>
      <c r="X35">
        <f t="shared" si="16"/>
        <v>3.3555282033151765E-2</v>
      </c>
      <c r="Y35">
        <f t="shared" si="17"/>
        <v>4.0775378262004986E-3</v>
      </c>
      <c r="Z35">
        <f t="shared" si="18"/>
        <v>0.37012096276069756</v>
      </c>
      <c r="AB35">
        <f t="shared" si="19"/>
        <v>806.97485273527377</v>
      </c>
      <c r="AC35">
        <f t="shared" si="2"/>
        <v>681.76956170840026</v>
      </c>
      <c r="AE35">
        <f t="shared" si="3"/>
        <v>0</v>
      </c>
      <c r="AF35">
        <f t="shared" ref="AF35:AG66" si="24">-$Z35*P35</f>
        <v>0</v>
      </c>
      <c r="AG35">
        <f t="shared" si="24"/>
        <v>-4.6265120345087194</v>
      </c>
      <c r="AH35">
        <f t="shared" si="5"/>
        <v>-3355.5282033151766</v>
      </c>
      <c r="AI35">
        <f t="shared" ref="AI35:AI66" si="25">SUM(AE35:AH35)</f>
        <v>-3360.1547153496854</v>
      </c>
      <c r="AJ35">
        <f t="shared" si="7"/>
        <v>125.20529102687351</v>
      </c>
      <c r="AK35">
        <f t="shared" si="22"/>
        <v>56.488239691469168</v>
      </c>
      <c r="AL35">
        <f t="shared" ref="AL35:AL89" si="26">SUM(AI35:AK35)</f>
        <v>-3178.4611846313428</v>
      </c>
      <c r="AN35">
        <f t="shared" ref="AN35:AT66" si="27">AE35*$K35</f>
        <v>0</v>
      </c>
      <c r="AO35">
        <f t="shared" si="27"/>
        <v>0</v>
      </c>
      <c r="AP35">
        <f t="shared" si="27"/>
        <v>-0.19317610842804095</v>
      </c>
      <c r="AQ35">
        <f t="shared" si="27"/>
        <v>-140.10725038690924</v>
      </c>
      <c r="AR35">
        <f t="shared" si="27"/>
        <v>-140.30042649533726</v>
      </c>
      <c r="AS35">
        <f t="shared" si="27"/>
        <v>5.2278413402506319</v>
      </c>
      <c r="AT35">
        <f t="shared" si="27"/>
        <v>2.3586188113541042</v>
      </c>
      <c r="AU35">
        <f t="shared" si="23"/>
        <v>-132.71396634373255</v>
      </c>
      <c r="AW35">
        <v>32</v>
      </c>
      <c r="AX35">
        <f>IF(Z35&gt;0, (R35*SUMPRODUCT(K35:$K$98, X35:$X$98)-K35*$AZ$3)/Z35, 0)</f>
        <v>1842.0182326965353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9.1596999999999998E-2</v>
      </c>
      <c r="Q36" s="4">
        <f t="shared" si="21"/>
        <v>12.5</v>
      </c>
      <c r="R36">
        <f t="shared" si="0"/>
        <v>100000</v>
      </c>
      <c r="S36">
        <f t="shared" si="1"/>
        <v>1703.9515803990539</v>
      </c>
      <c r="U36">
        <f t="shared" si="13"/>
        <v>9.1596999999999998E-2</v>
      </c>
      <c r="V36">
        <f t="shared" si="14"/>
        <v>0.01</v>
      </c>
      <c r="W36">
        <f t="shared" si="15"/>
        <v>0.37012096276069756</v>
      </c>
      <c r="X36">
        <f t="shared" si="16"/>
        <v>3.3901969825991612E-2</v>
      </c>
      <c r="Y36">
        <f t="shared" si="17"/>
        <v>3.7012096276069755E-3</v>
      </c>
      <c r="Z36">
        <f t="shared" si="18"/>
        <v>0.33251778330709897</v>
      </c>
      <c r="AB36">
        <f t="shared" si="19"/>
        <v>681.76956170840026</v>
      </c>
      <c r="AC36">
        <f t="shared" si="2"/>
        <v>566.59420237692143</v>
      </c>
      <c r="AE36">
        <f t="shared" si="3"/>
        <v>0</v>
      </c>
      <c r="AF36">
        <f t="shared" si="24"/>
        <v>0</v>
      </c>
      <c r="AG36">
        <f t="shared" si="24"/>
        <v>-4.1564722913387371</v>
      </c>
      <c r="AH36">
        <f t="shared" si="5"/>
        <v>-3390.1969825991614</v>
      </c>
      <c r="AI36">
        <f t="shared" si="25"/>
        <v>-3394.3534548905</v>
      </c>
      <c r="AJ36">
        <f t="shared" si="7"/>
        <v>115.17535933147883</v>
      </c>
      <c r="AK36">
        <f t="shared" si="22"/>
        <v>47.723869319588026</v>
      </c>
      <c r="AL36">
        <f t="shared" si="26"/>
        <v>-3231.454226239433</v>
      </c>
      <c r="AN36">
        <f t="shared" si="27"/>
        <v>0</v>
      </c>
      <c r="AO36">
        <f t="shared" si="27"/>
        <v>0</v>
      </c>
      <c r="AP36">
        <f t="shared" si="27"/>
        <v>-0.15495535298221186</v>
      </c>
      <c r="AQ36">
        <f t="shared" si="27"/>
        <v>-126.38822859773762</v>
      </c>
      <c r="AR36">
        <f t="shared" si="27"/>
        <v>-126.54318395071982</v>
      </c>
      <c r="AS36">
        <f t="shared" si="27"/>
        <v>4.2937946434172254</v>
      </c>
      <c r="AT36">
        <f t="shared" si="27"/>
        <v>1.7791695692290717</v>
      </c>
      <c r="AU36">
        <f t="shared" si="23"/>
        <v>-120.47021973807352</v>
      </c>
      <c r="AW36">
        <v>33</v>
      </c>
      <c r="AX36">
        <f>IF(Z36&gt;0, (R36*SUMPRODUCT(K36:$K$98, X36:$X$98)-K36*$AZ$3)/Z36, 0)</f>
        <v>1703.9515803990539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0.10148</v>
      </c>
      <c r="Q37" s="4">
        <f t="shared" si="21"/>
        <v>12.5</v>
      </c>
      <c r="R37">
        <f t="shared" si="0"/>
        <v>100000</v>
      </c>
      <c r="S37">
        <f t="shared" si="1"/>
        <v>1565.3025026108253</v>
      </c>
      <c r="U37">
        <f t="shared" si="13"/>
        <v>0.10148</v>
      </c>
      <c r="V37">
        <f t="shared" si="14"/>
        <v>0.01</v>
      </c>
      <c r="W37">
        <f t="shared" si="15"/>
        <v>0.33251778330709897</v>
      </c>
      <c r="X37">
        <f t="shared" si="16"/>
        <v>3.3743904650004403E-2</v>
      </c>
      <c r="Y37">
        <f t="shared" si="17"/>
        <v>3.3251778330709897E-3</v>
      </c>
      <c r="Z37">
        <f t="shared" si="18"/>
        <v>0.29544870082402358</v>
      </c>
      <c r="AB37">
        <f t="shared" si="19"/>
        <v>566.59420237692143</v>
      </c>
      <c r="AC37">
        <f t="shared" si="2"/>
        <v>462.46659079296109</v>
      </c>
      <c r="AE37">
        <f t="shared" si="3"/>
        <v>0</v>
      </c>
      <c r="AF37">
        <f t="shared" si="24"/>
        <v>0</v>
      </c>
      <c r="AG37">
        <f t="shared" si="24"/>
        <v>-3.6931087603002948</v>
      </c>
      <c r="AH37">
        <f t="shared" si="5"/>
        <v>-3374.3904650004401</v>
      </c>
      <c r="AI37">
        <f t="shared" si="25"/>
        <v>-3378.0835737607404</v>
      </c>
      <c r="AJ37">
        <f t="shared" si="7"/>
        <v>104.12761158396034</v>
      </c>
      <c r="AK37">
        <f t="shared" si="22"/>
        <v>39.661594166384504</v>
      </c>
      <c r="AL37">
        <f t="shared" si="26"/>
        <v>-3234.2943680103954</v>
      </c>
      <c r="AN37">
        <f t="shared" si="27"/>
        <v>0</v>
      </c>
      <c r="AO37">
        <f t="shared" si="27"/>
        <v>0</v>
      </c>
      <c r="AP37">
        <f t="shared" si="27"/>
        <v>-0.12292940199263828</v>
      </c>
      <c r="AQ37">
        <f t="shared" si="27"/>
        <v>-112.32049443310613</v>
      </c>
      <c r="AR37">
        <f t="shared" si="27"/>
        <v>-112.44342383509877</v>
      </c>
      <c r="AS37">
        <f t="shared" si="27"/>
        <v>3.4660081394129145</v>
      </c>
      <c r="AT37">
        <f t="shared" si="27"/>
        <v>1.3201820930266659</v>
      </c>
      <c r="AU37">
        <f t="shared" si="23"/>
        <v>-107.65723360265918</v>
      </c>
      <c r="AW37">
        <v>34</v>
      </c>
      <c r="AX37">
        <f>IF(Z37&gt;0, (R37*SUMPRODUCT(K37:$K$98, X37:$X$98)-K37*$AZ$3)/Z37, 0)</f>
        <v>1565.3025026108253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0.112611</v>
      </c>
      <c r="Q38" s="4">
        <f t="shared" si="21"/>
        <v>12.5</v>
      </c>
      <c r="R38">
        <f t="shared" si="0"/>
        <v>100000</v>
      </c>
      <c r="S38">
        <f t="shared" si="1"/>
        <v>1427.4235656552532</v>
      </c>
      <c r="U38">
        <f t="shared" si="13"/>
        <v>0.112611</v>
      </c>
      <c r="V38">
        <f t="shared" si="14"/>
        <v>0.01</v>
      </c>
      <c r="W38">
        <f t="shared" si="15"/>
        <v>0.29544870082402358</v>
      </c>
      <c r="X38">
        <f t="shared" si="16"/>
        <v>3.3270773648494123E-2</v>
      </c>
      <c r="Y38">
        <f t="shared" si="17"/>
        <v>2.9544870082402357E-3</v>
      </c>
      <c r="Z38">
        <f t="shared" si="18"/>
        <v>0.25922344016728921</v>
      </c>
      <c r="AB38">
        <f t="shared" si="19"/>
        <v>462.46659079296109</v>
      </c>
      <c r="AC38">
        <f t="shared" si="2"/>
        <v>370.02164726501314</v>
      </c>
      <c r="AE38">
        <f t="shared" si="3"/>
        <v>0</v>
      </c>
      <c r="AF38">
        <f t="shared" si="24"/>
        <v>0</v>
      </c>
      <c r="AG38">
        <f t="shared" si="24"/>
        <v>-3.2402930020911151</v>
      </c>
      <c r="AH38">
        <f t="shared" si="5"/>
        <v>-3327.0773648494123</v>
      </c>
      <c r="AI38">
        <f t="shared" si="25"/>
        <v>-3330.3176578515036</v>
      </c>
      <c r="AJ38">
        <f t="shared" si="7"/>
        <v>92.444943527947942</v>
      </c>
      <c r="AK38">
        <f t="shared" si="22"/>
        <v>32.372661355507276</v>
      </c>
      <c r="AL38">
        <f t="shared" si="26"/>
        <v>-3205.5000529680483</v>
      </c>
      <c r="AN38">
        <f t="shared" si="27"/>
        <v>0</v>
      </c>
      <c r="AO38">
        <f t="shared" si="27"/>
        <v>0</v>
      </c>
      <c r="AP38">
        <f t="shared" si="27"/>
        <v>-9.6300808111534741E-2</v>
      </c>
      <c r="AQ38">
        <f t="shared" si="27"/>
        <v>-98.88002062709279</v>
      </c>
      <c r="AR38">
        <f t="shared" si="27"/>
        <v>-98.976321435204326</v>
      </c>
      <c r="AS38">
        <f t="shared" si="27"/>
        <v>2.7474437533338367</v>
      </c>
      <c r="AT38">
        <f t="shared" si="27"/>
        <v>0.96210850291764427</v>
      </c>
      <c r="AU38">
        <f t="shared" si="23"/>
        <v>-95.266769178952856</v>
      </c>
      <c r="AW38">
        <v>35</v>
      </c>
      <c r="AX38">
        <f>IF(Z38&gt;0, (R38*SUMPRODUCT(K38:$K$98, X38:$X$98)-K38*$AZ$3)/Z38, 0)</f>
        <v>1427.4235656552532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0.125163</v>
      </c>
      <c r="Q39" s="4">
        <f t="shared" si="21"/>
        <v>12.5</v>
      </c>
      <c r="R39">
        <f t="shared" si="0"/>
        <v>100000</v>
      </c>
      <c r="S39">
        <f t="shared" si="1"/>
        <v>1288.6068954573689</v>
      </c>
      <c r="U39">
        <f t="shared" si="13"/>
        <v>0.125163</v>
      </c>
      <c r="V39">
        <f t="shared" si="14"/>
        <v>0.01</v>
      </c>
      <c r="W39">
        <f t="shared" si="15"/>
        <v>0.25922344016728921</v>
      </c>
      <c r="X39">
        <f t="shared" si="16"/>
        <v>3.2445183441658421E-2</v>
      </c>
      <c r="Y39">
        <f t="shared" si="17"/>
        <v>2.5922344016728921E-3</v>
      </c>
      <c r="Z39">
        <f t="shared" si="18"/>
        <v>0.2241860223239579</v>
      </c>
      <c r="AB39">
        <f t="shared" si="19"/>
        <v>370.02164726501314</v>
      </c>
      <c r="AC39">
        <f t="shared" si="2"/>
        <v>288.88765423181178</v>
      </c>
      <c r="AE39">
        <f t="shared" si="3"/>
        <v>0</v>
      </c>
      <c r="AF39">
        <f t="shared" si="24"/>
        <v>0</v>
      </c>
      <c r="AG39">
        <f t="shared" si="24"/>
        <v>-2.8023252790494739</v>
      </c>
      <c r="AH39">
        <f t="shared" si="5"/>
        <v>-3244.5183441658419</v>
      </c>
      <c r="AI39">
        <f t="shared" si="25"/>
        <v>-3247.3206694448913</v>
      </c>
      <c r="AJ39">
        <f t="shared" si="7"/>
        <v>81.133993033201364</v>
      </c>
      <c r="AK39">
        <f t="shared" si="22"/>
        <v>25.901515308550923</v>
      </c>
      <c r="AL39">
        <f t="shared" si="26"/>
        <v>-3140.2851611031388</v>
      </c>
      <c r="AN39">
        <f t="shared" si="27"/>
        <v>0</v>
      </c>
      <c r="AO39">
        <f t="shared" si="27"/>
        <v>0</v>
      </c>
      <c r="AP39">
        <f t="shared" si="27"/>
        <v>-7.4361162486388716E-2</v>
      </c>
      <c r="AQ39">
        <f t="shared" si="27"/>
        <v>-86.094986040457286</v>
      </c>
      <c r="AR39">
        <f t="shared" si="27"/>
        <v>-86.169347202943669</v>
      </c>
      <c r="AS39">
        <f t="shared" si="27"/>
        <v>2.1529328105543248</v>
      </c>
      <c r="AT39">
        <f t="shared" si="27"/>
        <v>0.6873102144502462</v>
      </c>
      <c r="AU39">
        <f t="shared" si="23"/>
        <v>-83.329104177939101</v>
      </c>
      <c r="AW39">
        <v>36</v>
      </c>
      <c r="AX39">
        <f>IF(Z39&gt;0, (R39*SUMPRODUCT(K39:$K$98, X39:$X$98)-K39*$AZ$3)/Z39, 0)</f>
        <v>1288.6068954573689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0.13952899999999999</v>
      </c>
      <c r="Q40" s="4">
        <f t="shared" si="21"/>
        <v>12.5</v>
      </c>
      <c r="R40">
        <f t="shared" si="0"/>
        <v>100000</v>
      </c>
      <c r="S40">
        <f t="shared" si="1"/>
        <v>1146.7170916121518</v>
      </c>
      <c r="U40">
        <f t="shared" si="13"/>
        <v>0.13952899999999999</v>
      </c>
      <c r="V40">
        <f t="shared" si="14"/>
        <v>0.01</v>
      </c>
      <c r="W40">
        <f t="shared" si="15"/>
        <v>0.2241860223239579</v>
      </c>
      <c r="X40">
        <f t="shared" si="16"/>
        <v>3.128045150883952E-2</v>
      </c>
      <c r="Y40">
        <f t="shared" si="17"/>
        <v>2.2418602232395792E-3</v>
      </c>
      <c r="Z40">
        <f t="shared" si="18"/>
        <v>0.19066371059187881</v>
      </c>
      <c r="AB40">
        <f t="shared" si="19"/>
        <v>288.88765423181178</v>
      </c>
      <c r="AC40">
        <f t="shared" si="2"/>
        <v>218.6373356859003</v>
      </c>
      <c r="AE40">
        <f t="shared" si="3"/>
        <v>0</v>
      </c>
      <c r="AF40">
        <f t="shared" si="24"/>
        <v>0</v>
      </c>
      <c r="AG40">
        <f t="shared" si="24"/>
        <v>-2.383296382398485</v>
      </c>
      <c r="AH40">
        <f t="shared" si="5"/>
        <v>-3128.0451508839519</v>
      </c>
      <c r="AI40">
        <f t="shared" si="25"/>
        <v>-3130.4284472663503</v>
      </c>
      <c r="AJ40">
        <f t="shared" si="7"/>
        <v>70.250318545911483</v>
      </c>
      <c r="AK40">
        <f t="shared" si="22"/>
        <v>20.222135796226826</v>
      </c>
      <c r="AL40">
        <f t="shared" si="26"/>
        <v>-3039.9559929242123</v>
      </c>
      <c r="AN40">
        <f t="shared" si="27"/>
        <v>0</v>
      </c>
      <c r="AO40">
        <f t="shared" si="27"/>
        <v>0</v>
      </c>
      <c r="AP40">
        <f t="shared" si="27"/>
        <v>-5.6466082340144177E-2</v>
      </c>
      <c r="AQ40">
        <f t="shared" si="27"/>
        <v>-74.110990289738055</v>
      </c>
      <c r="AR40">
        <f t="shared" si="27"/>
        <v>-74.167456372078192</v>
      </c>
      <c r="AS40">
        <f t="shared" si="27"/>
        <v>1.664400743747513</v>
      </c>
      <c r="AT40">
        <f t="shared" si="27"/>
        <v>0.47911153367093157</v>
      </c>
      <c r="AU40">
        <f t="shared" si="23"/>
        <v>-72.023944094659754</v>
      </c>
      <c r="AW40">
        <v>37</v>
      </c>
      <c r="AX40">
        <f>IF(Z40&gt;0, (R40*SUMPRODUCT(K40:$K$98, X40:$X$98)-K40*$AZ$3)/Z40, 0)</f>
        <v>1146.7170916121518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0.15610499999999999</v>
      </c>
      <c r="Q41" s="4">
        <f t="shared" si="21"/>
        <v>12.5</v>
      </c>
      <c r="R41">
        <f t="shared" si="0"/>
        <v>100000</v>
      </c>
      <c r="S41">
        <f t="shared" si="1"/>
        <v>997.98642731268876</v>
      </c>
      <c r="U41">
        <f t="shared" si="13"/>
        <v>0.15610499999999999</v>
      </c>
      <c r="V41">
        <f t="shared" si="14"/>
        <v>0.01</v>
      </c>
      <c r="W41">
        <f t="shared" si="15"/>
        <v>0.19066371059187881</v>
      </c>
      <c r="X41">
        <f t="shared" si="16"/>
        <v>2.9763558541945241E-2</v>
      </c>
      <c r="Y41">
        <f t="shared" si="17"/>
        <v>1.9066371059187882E-3</v>
      </c>
      <c r="Z41">
        <f t="shared" si="18"/>
        <v>0.15899351494401479</v>
      </c>
      <c r="AB41">
        <f t="shared" si="19"/>
        <v>218.6373356859003</v>
      </c>
      <c r="AC41">
        <f t="shared" si="2"/>
        <v>158.67336994486391</v>
      </c>
      <c r="AE41">
        <f t="shared" si="3"/>
        <v>0</v>
      </c>
      <c r="AF41">
        <f t="shared" si="24"/>
        <v>0</v>
      </c>
      <c r="AG41">
        <f t="shared" si="24"/>
        <v>-1.9874189368001849</v>
      </c>
      <c r="AH41">
        <f t="shared" si="5"/>
        <v>-2976.355854194524</v>
      </c>
      <c r="AI41">
        <f t="shared" si="25"/>
        <v>-2978.3432731313242</v>
      </c>
      <c r="AJ41">
        <f t="shared" si="7"/>
        <v>59.96396574103639</v>
      </c>
      <c r="AK41">
        <f t="shared" si="22"/>
        <v>15.304613498013023</v>
      </c>
      <c r="AL41">
        <f t="shared" si="26"/>
        <v>-2903.0746938922748</v>
      </c>
      <c r="AN41">
        <f t="shared" si="27"/>
        <v>0</v>
      </c>
      <c r="AO41">
        <f t="shared" si="27"/>
        <v>0</v>
      </c>
      <c r="AP41">
        <f t="shared" si="27"/>
        <v>-4.2041771190209409E-2</v>
      </c>
      <c r="AQ41">
        <f t="shared" si="27"/>
        <v>-62.961698455058624</v>
      </c>
      <c r="AR41">
        <f t="shared" si="27"/>
        <v>-63.00374022624883</v>
      </c>
      <c r="AS41">
        <f t="shared" si="27"/>
        <v>1.2684750460318615</v>
      </c>
      <c r="AT41">
        <f t="shared" si="27"/>
        <v>0.32375310857911216</v>
      </c>
      <c r="AU41">
        <f t="shared" si="23"/>
        <v>-61.411512071637858</v>
      </c>
      <c r="AW41">
        <v>38</v>
      </c>
      <c r="AX41">
        <f>IF(Z41&gt;0, (R41*SUMPRODUCT(K41:$K$98, X41:$X$98)-K41*$AZ$3)/Z41, 0)</f>
        <v>997.98642731268876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0.17521600000000001</v>
      </c>
      <c r="Q42" s="4">
        <f t="shared" si="21"/>
        <v>12.5</v>
      </c>
      <c r="R42">
        <f t="shared" si="0"/>
        <v>100000</v>
      </c>
      <c r="S42">
        <f t="shared" si="1"/>
        <v>836.33202536376041</v>
      </c>
      <c r="U42">
        <f t="shared" si="13"/>
        <v>0.17521600000000001</v>
      </c>
      <c r="V42">
        <f t="shared" si="14"/>
        <v>0.01</v>
      </c>
      <c r="W42">
        <f t="shared" si="15"/>
        <v>0.15899351494401479</v>
      </c>
      <c r="X42">
        <f t="shared" si="16"/>
        <v>2.7858207714430497E-2</v>
      </c>
      <c r="Y42">
        <f t="shared" si="17"/>
        <v>1.589935149440148E-3</v>
      </c>
      <c r="Z42">
        <f t="shared" si="18"/>
        <v>0.12954537208014413</v>
      </c>
      <c r="AB42">
        <f t="shared" si="19"/>
        <v>158.67336994486391</v>
      </c>
      <c r="AC42">
        <f t="shared" si="2"/>
        <v>108.34294340828889</v>
      </c>
      <c r="AE42">
        <f t="shared" si="3"/>
        <v>0</v>
      </c>
      <c r="AF42">
        <f t="shared" si="24"/>
        <v>0</v>
      </c>
      <c r="AG42">
        <f t="shared" si="24"/>
        <v>-1.6193171510018016</v>
      </c>
      <c r="AH42">
        <f t="shared" si="5"/>
        <v>-2785.8207714430496</v>
      </c>
      <c r="AI42">
        <f t="shared" si="25"/>
        <v>-2787.4400885940513</v>
      </c>
      <c r="AJ42">
        <f t="shared" si="7"/>
        <v>50.330426536575018</v>
      </c>
      <c r="AK42">
        <f t="shared" si="22"/>
        <v>11.107135896140475</v>
      </c>
      <c r="AL42">
        <f t="shared" si="26"/>
        <v>-2726.0025261613359</v>
      </c>
      <c r="AN42">
        <f t="shared" si="27"/>
        <v>0</v>
      </c>
      <c r="AO42">
        <f t="shared" si="27"/>
        <v>0</v>
      </c>
      <c r="AP42">
        <f t="shared" si="27"/>
        <v>-3.0584787944146048E-2</v>
      </c>
      <c r="AQ42">
        <f t="shared" si="27"/>
        <v>-52.617078434740932</v>
      </c>
      <c r="AR42">
        <f t="shared" si="27"/>
        <v>-52.647663222685075</v>
      </c>
      <c r="AS42">
        <f t="shared" si="27"/>
        <v>0.95061391884056889</v>
      </c>
      <c r="AT42">
        <f t="shared" si="27"/>
        <v>0.20978558514007306</v>
      </c>
      <c r="AU42">
        <f t="shared" si="23"/>
        <v>-51.48726371870444</v>
      </c>
      <c r="AW42">
        <v>39</v>
      </c>
      <c r="AX42">
        <f>IF(Z42&gt;0, (R42*SUMPRODUCT(K42:$K$98, X42:$X$98)-K42*$AZ$3)/Z42, 0)</f>
        <v>836.33202536376041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0.19798199999999999</v>
      </c>
      <c r="Q43" s="4">
        <f t="shared" si="21"/>
        <v>12.5</v>
      </c>
      <c r="R43">
        <f t="shared" si="0"/>
        <v>100000</v>
      </c>
      <c r="S43">
        <f t="shared" si="1"/>
        <v>653.04392010299921</v>
      </c>
      <c r="U43">
        <f t="shared" si="13"/>
        <v>0.19798199999999999</v>
      </c>
      <c r="V43">
        <f t="shared" si="14"/>
        <v>0.01</v>
      </c>
      <c r="W43">
        <f t="shared" si="15"/>
        <v>0.12954537208014413</v>
      </c>
      <c r="X43">
        <f t="shared" si="16"/>
        <v>2.5647651855171094E-2</v>
      </c>
      <c r="Y43">
        <f t="shared" si="17"/>
        <v>1.2954537208014413E-3</v>
      </c>
      <c r="Z43">
        <f t="shared" si="18"/>
        <v>0.10260226650417159</v>
      </c>
      <c r="AB43">
        <f t="shared" si="19"/>
        <v>108.34294340828889</v>
      </c>
      <c r="AC43">
        <f t="shared" si="2"/>
        <v>67.003786329336862</v>
      </c>
      <c r="AE43">
        <f t="shared" si="3"/>
        <v>0</v>
      </c>
      <c r="AF43">
        <f t="shared" si="24"/>
        <v>0</v>
      </c>
      <c r="AG43">
        <f t="shared" si="24"/>
        <v>-1.2825283313021449</v>
      </c>
      <c r="AH43">
        <f t="shared" si="5"/>
        <v>-2564.7651855171093</v>
      </c>
      <c r="AI43">
        <f t="shared" si="25"/>
        <v>-2566.0477138484116</v>
      </c>
      <c r="AJ43">
        <f t="shared" si="7"/>
        <v>41.339157078952027</v>
      </c>
      <c r="AK43">
        <f t="shared" si="22"/>
        <v>7.584006038580223</v>
      </c>
      <c r="AL43">
        <f t="shared" si="26"/>
        <v>-2517.124550730879</v>
      </c>
      <c r="AN43">
        <f t="shared" si="27"/>
        <v>0</v>
      </c>
      <c r="AO43">
        <f t="shared" si="27"/>
        <v>0</v>
      </c>
      <c r="AP43">
        <f t="shared" si="27"/>
        <v>-2.1628305873166661E-2</v>
      </c>
      <c r="AQ43">
        <f t="shared" si="27"/>
        <v>-43.251696333985159</v>
      </c>
      <c r="AR43">
        <f t="shared" si="27"/>
        <v>-43.273324639858323</v>
      </c>
      <c r="AS43">
        <f t="shared" si="27"/>
        <v>0.69713542540981221</v>
      </c>
      <c r="AT43">
        <f t="shared" si="27"/>
        <v>0.12789518823324394</v>
      </c>
      <c r="AU43">
        <f t="shared" si="23"/>
        <v>-42.448294026215265</v>
      </c>
      <c r="AW43">
        <v>40</v>
      </c>
      <c r="AX43">
        <f>IF(Z43&gt;0, (R43*SUMPRODUCT(K43:$K$98, X43:$X$98)-K43*$AZ$3)/Z43, 0)</f>
        <v>653.04392010299921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0.22423799999999999</v>
      </c>
      <c r="Q44" s="4">
        <f t="shared" si="21"/>
        <v>12.5</v>
      </c>
      <c r="R44">
        <f t="shared" si="0"/>
        <v>100000</v>
      </c>
      <c r="S44">
        <f t="shared" si="1"/>
        <v>430.47128572934162</v>
      </c>
      <c r="U44">
        <f t="shared" si="13"/>
        <v>0.22423799999999999</v>
      </c>
      <c r="V44">
        <f t="shared" si="14"/>
        <v>0.01</v>
      </c>
      <c r="W44">
        <f t="shared" si="15"/>
        <v>0.10260226650417159</v>
      </c>
      <c r="X44">
        <f t="shared" si="16"/>
        <v>2.3007327036362428E-2</v>
      </c>
      <c r="Y44">
        <f t="shared" si="17"/>
        <v>1.0260226650417158E-3</v>
      </c>
      <c r="Z44">
        <f t="shared" si="18"/>
        <v>7.8568916802767438E-2</v>
      </c>
      <c r="AB44">
        <f t="shared" si="19"/>
        <v>67.003786329336862</v>
      </c>
      <c r="AC44">
        <f t="shared" si="2"/>
        <v>33.82166263444897</v>
      </c>
      <c r="AE44">
        <f t="shared" si="3"/>
        <v>0</v>
      </c>
      <c r="AF44">
        <f t="shared" si="24"/>
        <v>0</v>
      </c>
      <c r="AG44">
        <f t="shared" si="24"/>
        <v>-0.98211146003459293</v>
      </c>
      <c r="AH44">
        <f t="shared" si="5"/>
        <v>-2300.7327036362426</v>
      </c>
      <c r="AI44">
        <f t="shared" si="25"/>
        <v>-2301.7148150962771</v>
      </c>
      <c r="AJ44">
        <f t="shared" si="7"/>
        <v>33.182123694887892</v>
      </c>
      <c r="AK44">
        <f t="shared" si="22"/>
        <v>4.6902650430535804</v>
      </c>
      <c r="AL44">
        <f t="shared" si="26"/>
        <v>-2263.8424263583356</v>
      </c>
      <c r="AN44">
        <f t="shared" si="27"/>
        <v>0</v>
      </c>
      <c r="AO44">
        <f t="shared" si="27"/>
        <v>0</v>
      </c>
      <c r="AP44">
        <f t="shared" si="27"/>
        <v>-1.4787620323257004E-2</v>
      </c>
      <c r="AQ44">
        <f t="shared" si="27"/>
        <v>-34.642057517051036</v>
      </c>
      <c r="AR44">
        <f t="shared" si="27"/>
        <v>-34.65684513737429</v>
      </c>
      <c r="AS44">
        <f t="shared" si="27"/>
        <v>0.49962215765415119</v>
      </c>
      <c r="AT44">
        <f t="shared" si="27"/>
        <v>7.0621168262997386E-2</v>
      </c>
      <c r="AU44">
        <f t="shared" si="23"/>
        <v>-34.086601811457143</v>
      </c>
      <c r="AW44">
        <v>41</v>
      </c>
      <c r="AX44">
        <f>IF(Z44&gt;0, (R44*SUMPRODUCT(K44:$K$98, X44:$X$98)-K44*$AZ$3)/Z44, 0)</f>
        <v>430.47128572934162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0.25439000000000001</v>
      </c>
      <c r="Q45" s="4">
        <f t="shared" si="21"/>
        <v>12.5</v>
      </c>
      <c r="R45">
        <f t="shared" si="0"/>
        <v>100000</v>
      </c>
      <c r="S45">
        <f t="shared" si="1"/>
        <v>141.36416947346521</v>
      </c>
      <c r="U45">
        <f t="shared" si="13"/>
        <v>0.25439000000000001</v>
      </c>
      <c r="V45">
        <f t="shared" si="14"/>
        <v>0.01</v>
      </c>
      <c r="W45">
        <f t="shared" si="15"/>
        <v>7.8568916802767438E-2</v>
      </c>
      <c r="X45">
        <f t="shared" si="16"/>
        <v>1.998714674545601E-2</v>
      </c>
      <c r="Y45">
        <f t="shared" si="17"/>
        <v>7.8568916802767435E-4</v>
      </c>
      <c r="Z45">
        <f t="shared" si="18"/>
        <v>5.779608088928375E-2</v>
      </c>
      <c r="AB45">
        <f t="shared" si="19"/>
        <v>33.82166263444897</v>
      </c>
      <c r="AC45">
        <f t="shared" si="2"/>
        <v>8.1702949737348121</v>
      </c>
      <c r="AE45">
        <f t="shared" si="3"/>
        <v>0</v>
      </c>
      <c r="AF45">
        <f t="shared" si="24"/>
        <v>0</v>
      </c>
      <c r="AG45">
        <f t="shared" si="24"/>
        <v>-0.72245101111604693</v>
      </c>
      <c r="AH45">
        <f t="shared" si="5"/>
        <v>-1998.7146745456009</v>
      </c>
      <c r="AI45">
        <f t="shared" si="25"/>
        <v>-1999.4371255567169</v>
      </c>
      <c r="AJ45">
        <f t="shared" si="7"/>
        <v>25.651367660714158</v>
      </c>
      <c r="AK45">
        <f t="shared" si="22"/>
        <v>2.3675163844114282</v>
      </c>
      <c r="AL45">
        <f t="shared" si="26"/>
        <v>-1971.4182415115913</v>
      </c>
      <c r="AN45">
        <f t="shared" si="27"/>
        <v>0</v>
      </c>
      <c r="AO45">
        <f t="shared" si="27"/>
        <v>0</v>
      </c>
      <c r="AP45">
        <f t="shared" si="27"/>
        <v>-9.7124298089206109E-3</v>
      </c>
      <c r="AQ45">
        <f t="shared" si="27"/>
        <v>-26.870162385952494</v>
      </c>
      <c r="AR45">
        <f t="shared" si="27"/>
        <v>-26.879874815761415</v>
      </c>
      <c r="AS45">
        <f t="shared" si="27"/>
        <v>0.34484982936439351</v>
      </c>
      <c r="AT45">
        <f t="shared" si="27"/>
        <v>3.1828229667148926E-2</v>
      </c>
      <c r="AU45">
        <f t="shared" si="23"/>
        <v>-26.503196756729871</v>
      </c>
      <c r="AW45">
        <v>42</v>
      </c>
      <c r="AX45">
        <f>IF(Z45&gt;0, (R45*SUMPRODUCT(K45:$K$98, X45:$X$98)-K45*$AZ$3)/Z45, 0)</f>
        <v>141.36416947346521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0.28921999999999998</v>
      </c>
      <c r="Q46" s="4">
        <f t="shared" si="21"/>
        <v>12.5</v>
      </c>
      <c r="R46">
        <f t="shared" si="0"/>
        <v>100000</v>
      </c>
      <c r="S46">
        <f t="shared" si="1"/>
        <v>-263.5024642093893</v>
      </c>
      <c r="U46">
        <f t="shared" si="13"/>
        <v>0.28921999999999998</v>
      </c>
      <c r="V46">
        <f t="shared" si="14"/>
        <v>0.01</v>
      </c>
      <c r="W46">
        <f t="shared" si="15"/>
        <v>5.779608088928375E-2</v>
      </c>
      <c r="X46">
        <f t="shared" si="16"/>
        <v>1.6715782514798647E-2</v>
      </c>
      <c r="Y46">
        <f t="shared" si="17"/>
        <v>5.7796080889283756E-4</v>
      </c>
      <c r="Z46">
        <f t="shared" si="18"/>
        <v>4.0502337565592267E-2</v>
      </c>
      <c r="AB46">
        <f t="shared" si="19"/>
        <v>8.1702949737348121</v>
      </c>
      <c r="AC46">
        <f t="shared" si="2"/>
        <v>-10.67246575477408</v>
      </c>
      <c r="AE46">
        <f t="shared" si="3"/>
        <v>0</v>
      </c>
      <c r="AF46">
        <f t="shared" si="24"/>
        <v>0</v>
      </c>
      <c r="AG46">
        <f t="shared" si="24"/>
        <v>-0.50627921956990329</v>
      </c>
      <c r="AH46">
        <f t="shared" si="5"/>
        <v>-1671.5782514798648</v>
      </c>
      <c r="AI46">
        <f t="shared" si="25"/>
        <v>-1672.0845306994347</v>
      </c>
      <c r="AJ46">
        <f t="shared" si="7"/>
        <v>18.842760728508892</v>
      </c>
      <c r="AK46">
        <f t="shared" si="22"/>
        <v>0.57192064816143695</v>
      </c>
      <c r="AL46">
        <f t="shared" si="26"/>
        <v>-1652.6698493227643</v>
      </c>
      <c r="AN46">
        <f t="shared" si="27"/>
        <v>0</v>
      </c>
      <c r="AO46">
        <f t="shared" si="27"/>
        <v>0</v>
      </c>
      <c r="AP46">
        <f t="shared" si="27"/>
        <v>-6.0770326441923076E-3</v>
      </c>
      <c r="AQ46">
        <f t="shared" si="27"/>
        <v>-20.064492495257277</v>
      </c>
      <c r="AR46">
        <f t="shared" si="27"/>
        <v>-20.070569527901469</v>
      </c>
      <c r="AS46">
        <f t="shared" si="27"/>
        <v>0.22617572996800223</v>
      </c>
      <c r="AT46">
        <f t="shared" si="27"/>
        <v>6.864947867536943E-3</v>
      </c>
      <c r="AU46">
        <f t="shared" si="23"/>
        <v>-19.837528850065929</v>
      </c>
      <c r="AW46">
        <v>43</v>
      </c>
      <c r="AX46">
        <f>IF(Z46&gt;0, (R46*SUMPRODUCT(K46:$K$98, X46:$X$98)-K46*$AZ$3)/Z46, 0)</f>
        <v>-263.5024642093893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0.32816400000000001</v>
      </c>
      <c r="Q47" s="4">
        <f t="shared" si="21"/>
        <v>12.5</v>
      </c>
      <c r="R47">
        <f t="shared" si="0"/>
        <v>100000</v>
      </c>
      <c r="S47">
        <f t="shared" si="1"/>
        <v>-879.27026775658828</v>
      </c>
      <c r="U47">
        <f t="shared" si="13"/>
        <v>0.32816400000000001</v>
      </c>
      <c r="V47">
        <f t="shared" si="14"/>
        <v>0.01</v>
      </c>
      <c r="W47">
        <f t="shared" si="15"/>
        <v>4.0502337565592267E-2</v>
      </c>
      <c r="X47">
        <f t="shared" si="16"/>
        <v>1.3291409104875021E-2</v>
      </c>
      <c r="Y47">
        <f t="shared" si="17"/>
        <v>4.0502337565592267E-4</v>
      </c>
      <c r="Z47">
        <f t="shared" si="18"/>
        <v>2.680590508506132E-2</v>
      </c>
      <c r="AB47">
        <f t="shared" si="19"/>
        <v>-10.67246575477408</v>
      </c>
      <c r="AC47">
        <f t="shared" si="2"/>
        <v>-23.569635341599557</v>
      </c>
      <c r="AE47">
        <f t="shared" si="3"/>
        <v>0</v>
      </c>
      <c r="AF47">
        <f t="shared" si="24"/>
        <v>0</v>
      </c>
      <c r="AG47">
        <f t="shared" si="24"/>
        <v>-0.33507381356326649</v>
      </c>
      <c r="AH47">
        <f t="shared" si="5"/>
        <v>-1329.140910487502</v>
      </c>
      <c r="AI47">
        <f t="shared" si="25"/>
        <v>-1329.4759843010652</v>
      </c>
      <c r="AJ47">
        <f t="shared" si="7"/>
        <v>12.897169586825477</v>
      </c>
      <c r="AK47">
        <f t="shared" si="22"/>
        <v>-0.74707260283418575</v>
      </c>
      <c r="AL47">
        <f t="shared" si="26"/>
        <v>-1317.3258873170739</v>
      </c>
      <c r="AN47">
        <f t="shared" si="27"/>
        <v>0</v>
      </c>
      <c r="AO47">
        <f t="shared" si="27"/>
        <v>0</v>
      </c>
      <c r="AP47">
        <f t="shared" si="27"/>
        <v>-3.5910705152693389E-3</v>
      </c>
      <c r="AQ47">
        <f t="shared" si="27"/>
        <v>-14.244738147490887</v>
      </c>
      <c r="AR47">
        <f t="shared" si="27"/>
        <v>-14.248329218006157</v>
      </c>
      <c r="AS47">
        <f t="shared" si="27"/>
        <v>0.13822221719195188</v>
      </c>
      <c r="AT47">
        <f t="shared" si="27"/>
        <v>-8.0065653841278721E-3</v>
      </c>
      <c r="AU47">
        <f t="shared" si="23"/>
        <v>-14.118113566198334</v>
      </c>
      <c r="AW47">
        <v>44</v>
      </c>
      <c r="AX47">
        <f>IF(Z47&gt;0, (R47*SUMPRODUCT(K47:$K$98, X47:$X$98)-K47*$AZ$3)/Z47, 0)</f>
        <v>-879.27026775658828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0.37150699999999998</v>
      </c>
      <c r="Q48" s="4">
        <f t="shared" si="21"/>
        <v>12.5</v>
      </c>
      <c r="R48">
        <f t="shared" si="0"/>
        <v>100000</v>
      </c>
      <c r="S48">
        <f t="shared" si="1"/>
        <v>-1894.835427938043</v>
      </c>
      <c r="U48">
        <f t="shared" si="13"/>
        <v>0.37150699999999998</v>
      </c>
      <c r="V48">
        <f t="shared" si="14"/>
        <v>0.01</v>
      </c>
      <c r="W48">
        <f t="shared" si="15"/>
        <v>2.680590508506132E-2</v>
      </c>
      <c r="X48">
        <f t="shared" si="16"/>
        <v>9.9585813804358748E-3</v>
      </c>
      <c r="Y48">
        <f t="shared" si="17"/>
        <v>2.6805905085061323E-4</v>
      </c>
      <c r="Z48">
        <f t="shared" si="18"/>
        <v>1.6579264653774833E-2</v>
      </c>
      <c r="AB48">
        <f t="shared" si="19"/>
        <v>-23.569635341599557</v>
      </c>
      <c r="AC48">
        <f t="shared" si="2"/>
        <v>-31.414978035133505</v>
      </c>
      <c r="AE48">
        <f t="shared" si="3"/>
        <v>0</v>
      </c>
      <c r="AF48">
        <f t="shared" si="24"/>
        <v>0</v>
      </c>
      <c r="AG48">
        <f t="shared" si="24"/>
        <v>-0.2072408081721854</v>
      </c>
      <c r="AH48">
        <f t="shared" si="5"/>
        <v>-995.85813804358747</v>
      </c>
      <c r="AI48">
        <f t="shared" si="25"/>
        <v>-996.06537885175965</v>
      </c>
      <c r="AJ48">
        <f t="shared" si="7"/>
        <v>7.8453426935339472</v>
      </c>
      <c r="AK48">
        <f t="shared" si="22"/>
        <v>-1.6498744739119693</v>
      </c>
      <c r="AL48">
        <f t="shared" si="26"/>
        <v>-989.8699106321377</v>
      </c>
      <c r="AN48">
        <f t="shared" si="27"/>
        <v>0</v>
      </c>
      <c r="AO48">
        <f t="shared" si="27"/>
        <v>0</v>
      </c>
      <c r="AP48">
        <f t="shared" si="27"/>
        <v>-1.983082121607571E-3</v>
      </c>
      <c r="AQ48">
        <f t="shared" si="27"/>
        <v>-9.5293416708297585</v>
      </c>
      <c r="AR48">
        <f t="shared" si="27"/>
        <v>-9.5313247529513649</v>
      </c>
      <c r="AS48">
        <f t="shared" si="27"/>
        <v>7.5071888450200741E-2</v>
      </c>
      <c r="AT48">
        <f t="shared" si="27"/>
        <v>-1.5787607667468305E-2</v>
      </c>
      <c r="AU48">
        <f t="shared" si="23"/>
        <v>-9.4720404721686329</v>
      </c>
      <c r="AW48">
        <v>45</v>
      </c>
      <c r="AX48">
        <f>IF(Z48&gt;0, (R48*SUMPRODUCT(K48:$K$98, X48:$X$98)-K48*$AZ$3)/Z48, 0)</f>
        <v>-1894.835427938043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0.41881499999999999</v>
      </c>
      <c r="Q49" s="4">
        <f t="shared" si="21"/>
        <v>12.5</v>
      </c>
      <c r="R49">
        <f t="shared" si="0"/>
        <v>100000</v>
      </c>
      <c r="S49">
        <f t="shared" si="1"/>
        <v>-3720.2973949297802</v>
      </c>
      <c r="U49">
        <f t="shared" si="13"/>
        <v>0.41881499999999999</v>
      </c>
      <c r="V49">
        <f t="shared" si="14"/>
        <v>0.01</v>
      </c>
      <c r="W49">
        <f t="shared" si="15"/>
        <v>1.6579264653774833E-2</v>
      </c>
      <c r="X49">
        <f t="shared" si="16"/>
        <v>6.9436447259707068E-3</v>
      </c>
      <c r="Y49">
        <f t="shared" si="17"/>
        <v>1.6579264653774833E-4</v>
      </c>
      <c r="Z49">
        <f t="shared" si="18"/>
        <v>9.4698272812663783E-3</v>
      </c>
      <c r="AB49">
        <f t="shared" si="19"/>
        <v>-31.414978035133505</v>
      </c>
      <c r="AC49">
        <f t="shared" si="2"/>
        <v>-35.23057376493027</v>
      </c>
      <c r="AE49">
        <f t="shared" si="3"/>
        <v>0</v>
      </c>
      <c r="AF49">
        <f t="shared" si="24"/>
        <v>0</v>
      </c>
      <c r="AG49">
        <f t="shared" si="24"/>
        <v>-0.11837284101582973</v>
      </c>
      <c r="AH49">
        <f t="shared" si="5"/>
        <v>-694.36447259707063</v>
      </c>
      <c r="AI49">
        <f t="shared" si="25"/>
        <v>-694.48284543808643</v>
      </c>
      <c r="AJ49">
        <f t="shared" si="7"/>
        <v>3.8155957297967653</v>
      </c>
      <c r="AK49">
        <f t="shared" si="22"/>
        <v>-2.1990484624593454</v>
      </c>
      <c r="AL49">
        <f t="shared" si="26"/>
        <v>-692.86629817074902</v>
      </c>
      <c r="AN49">
        <f t="shared" si="27"/>
        <v>0</v>
      </c>
      <c r="AO49">
        <f t="shared" si="27"/>
        <v>0</v>
      </c>
      <c r="AP49">
        <f t="shared" si="27"/>
        <v>-1.011345322884304E-3</v>
      </c>
      <c r="AQ49">
        <f t="shared" si="27"/>
        <v>-5.9324609911505339</v>
      </c>
      <c r="AR49">
        <f t="shared" si="27"/>
        <v>-5.9334723364734181</v>
      </c>
      <c r="AS49">
        <f t="shared" si="27"/>
        <v>3.259941099860264E-2</v>
      </c>
      <c r="AT49">
        <f t="shared" si="27"/>
        <v>-1.8788071302662818E-2</v>
      </c>
      <c r="AU49">
        <f t="shared" si="23"/>
        <v>-5.9196609967774787</v>
      </c>
      <c r="AW49">
        <v>46</v>
      </c>
      <c r="AX49">
        <f>IF(Z49&gt;0, (R49*SUMPRODUCT(K49:$K$98, X49:$X$98)-K49*$AZ$3)/Z49, 0)</f>
        <v>-3720.2973949297802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0.47081499999999998</v>
      </c>
      <c r="Q50" s="4">
        <f t="shared" si="21"/>
        <v>12.5</v>
      </c>
      <c r="R50">
        <f t="shared" si="0"/>
        <v>100000</v>
      </c>
      <c r="S50">
        <f t="shared" si="1"/>
        <v>-7334.6484410914636</v>
      </c>
      <c r="U50">
        <f t="shared" si="13"/>
        <v>0.47081499999999998</v>
      </c>
      <c r="V50">
        <f t="shared" si="14"/>
        <v>0.01</v>
      </c>
      <c r="W50">
        <f t="shared" si="15"/>
        <v>9.4698272812663783E-3</v>
      </c>
      <c r="X50">
        <f t="shared" si="16"/>
        <v>4.45853673142943E-3</v>
      </c>
      <c r="Y50">
        <f t="shared" si="17"/>
        <v>9.4698272812663783E-5</v>
      </c>
      <c r="Z50">
        <f t="shared" si="18"/>
        <v>4.9165922770242846E-3</v>
      </c>
      <c r="AB50">
        <f t="shared" si="19"/>
        <v>-35.23057376493027</v>
      </c>
      <c r="AC50">
        <f t="shared" si="2"/>
        <v>-36.061475880158497</v>
      </c>
      <c r="AE50">
        <f t="shared" si="3"/>
        <v>0</v>
      </c>
      <c r="AF50">
        <f t="shared" si="24"/>
        <v>0</v>
      </c>
      <c r="AG50">
        <f t="shared" si="24"/>
        <v>-6.145740346280356E-2</v>
      </c>
      <c r="AH50">
        <f t="shared" si="5"/>
        <v>-445.85367314294302</v>
      </c>
      <c r="AI50">
        <f t="shared" si="25"/>
        <v>-445.91513054640581</v>
      </c>
      <c r="AJ50">
        <f t="shared" si="7"/>
        <v>0.83090211522822699</v>
      </c>
      <c r="AK50">
        <f t="shared" si="22"/>
        <v>-2.466140163545119</v>
      </c>
      <c r="AL50">
        <f t="shared" si="26"/>
        <v>-447.55036859472267</v>
      </c>
      <c r="AN50">
        <f t="shared" si="27"/>
        <v>0</v>
      </c>
      <c r="AO50">
        <f t="shared" si="27"/>
        <v>0</v>
      </c>
      <c r="AP50">
        <f t="shared" si="27"/>
        <v>-4.6881725130507794E-4</v>
      </c>
      <c r="AQ50">
        <f t="shared" si="27"/>
        <v>-3.4011182013840968</v>
      </c>
      <c r="AR50">
        <f t="shared" si="27"/>
        <v>-3.4015870186354018</v>
      </c>
      <c r="AS50">
        <f t="shared" si="27"/>
        <v>6.3383941366907609E-3</v>
      </c>
      <c r="AT50">
        <f t="shared" si="27"/>
        <v>-1.8812526850504465E-2</v>
      </c>
      <c r="AU50">
        <f t="shared" si="23"/>
        <v>-3.4140611513492152</v>
      </c>
      <c r="AW50">
        <v>47</v>
      </c>
      <c r="AX50">
        <f>IF(Z50&gt;0, (R50*SUMPRODUCT(K50:$K$98, X50:$X$98)-K50*$AZ$3)/Z50, 0)</f>
        <v>-7334.6484410914636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0.52931399999999995</v>
      </c>
      <c r="Q51" s="4">
        <f t="shared" si="21"/>
        <v>12.5</v>
      </c>
      <c r="R51">
        <f t="shared" si="0"/>
        <v>100000</v>
      </c>
      <c r="S51">
        <f t="shared" si="1"/>
        <v>-15411.721942726279</v>
      </c>
      <c r="U51">
        <f t="shared" si="13"/>
        <v>0.52931399999999995</v>
      </c>
      <c r="V51">
        <f t="shared" si="14"/>
        <v>0.01</v>
      </c>
      <c r="W51">
        <f t="shared" si="15"/>
        <v>4.9165922770242846E-3</v>
      </c>
      <c r="X51">
        <f t="shared" si="16"/>
        <v>2.6024211245208317E-3</v>
      </c>
      <c r="Y51">
        <f t="shared" si="17"/>
        <v>4.9165922770242848E-5</v>
      </c>
      <c r="Z51">
        <f t="shared" si="18"/>
        <v>2.2650052297332099E-3</v>
      </c>
      <c r="AB51">
        <f t="shared" si="19"/>
        <v>-36.061475880158497</v>
      </c>
      <c r="AC51">
        <f t="shared" si="2"/>
        <v>-34.907630799469089</v>
      </c>
      <c r="AE51">
        <f t="shared" si="3"/>
        <v>0</v>
      </c>
      <c r="AF51">
        <f t="shared" si="24"/>
        <v>0</v>
      </c>
      <c r="AG51">
        <f t="shared" si="24"/>
        <v>-2.8312565371665124E-2</v>
      </c>
      <c r="AH51">
        <f t="shared" si="5"/>
        <v>-260.24211245208318</v>
      </c>
      <c r="AI51">
        <f t="shared" si="25"/>
        <v>-260.27042501745484</v>
      </c>
      <c r="AJ51">
        <f t="shared" si="7"/>
        <v>-1.1538450806894076</v>
      </c>
      <c r="AK51">
        <f t="shared" si="22"/>
        <v>-2.5243033116110949</v>
      </c>
      <c r="AL51">
        <f t="shared" si="26"/>
        <v>-263.94857340975534</v>
      </c>
      <c r="AN51">
        <f t="shared" si="27"/>
        <v>0</v>
      </c>
      <c r="AO51">
        <f t="shared" si="27"/>
        <v>0</v>
      </c>
      <c r="AP51">
        <f t="shared" si="27"/>
        <v>-1.9283709306672423E-4</v>
      </c>
      <c r="AQ51">
        <f t="shared" si="27"/>
        <v>-1.7725109611235426</v>
      </c>
      <c r="AR51">
        <f t="shared" si="27"/>
        <v>-1.7727037982166092</v>
      </c>
      <c r="AS51">
        <f t="shared" si="27"/>
        <v>-7.858847415930903E-3</v>
      </c>
      <c r="AT51">
        <f t="shared" si="27"/>
        <v>-1.7193048607207873E-2</v>
      </c>
      <c r="AU51">
        <f t="shared" si="23"/>
        <v>-1.7977556942397481</v>
      </c>
      <c r="AW51">
        <v>48</v>
      </c>
      <c r="AX51">
        <f>IF(Z51&gt;0, (R51*SUMPRODUCT(K51:$K$98, X51:$X$98)-K51*$AZ$3)/Z51, 0)</f>
        <v>-15411.721942726279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0.595055</v>
      </c>
      <c r="Q52" s="4">
        <f t="shared" si="21"/>
        <v>12.5</v>
      </c>
      <c r="R52">
        <f t="shared" si="0"/>
        <v>100000</v>
      </c>
      <c r="S52">
        <f t="shared" si="1"/>
        <v>-36457.570245073963</v>
      </c>
      <c r="U52">
        <f t="shared" si="13"/>
        <v>0.595055</v>
      </c>
      <c r="V52">
        <f t="shared" si="14"/>
        <v>0.01</v>
      </c>
      <c r="W52">
        <f t="shared" si="15"/>
        <v>2.2650052297332099E-3</v>
      </c>
      <c r="X52">
        <f t="shared" si="16"/>
        <v>1.3478026869788952E-3</v>
      </c>
      <c r="Y52">
        <f t="shared" si="17"/>
        <v>2.2650052297332099E-5</v>
      </c>
      <c r="Z52">
        <f t="shared" si="18"/>
        <v>8.9455249045698271E-4</v>
      </c>
      <c r="AB52">
        <f t="shared" si="19"/>
        <v>-34.907630799469089</v>
      </c>
      <c r="AC52">
        <f t="shared" si="2"/>
        <v>-32.613210258741304</v>
      </c>
      <c r="AE52">
        <f t="shared" si="3"/>
        <v>0</v>
      </c>
      <c r="AF52">
        <f t="shared" si="24"/>
        <v>0</v>
      </c>
      <c r="AG52">
        <f t="shared" si="24"/>
        <v>-1.1181906130712283E-2</v>
      </c>
      <c r="AH52">
        <f t="shared" si="5"/>
        <v>-134.78026869788951</v>
      </c>
      <c r="AI52">
        <f t="shared" si="25"/>
        <v>-134.79145060402021</v>
      </c>
      <c r="AJ52">
        <f t="shared" si="7"/>
        <v>-2.2944205407277849</v>
      </c>
      <c r="AK52">
        <f t="shared" si="22"/>
        <v>-2.4435341559628365</v>
      </c>
      <c r="AL52">
        <f t="shared" si="26"/>
        <v>-139.52940530071083</v>
      </c>
      <c r="AN52">
        <f t="shared" si="27"/>
        <v>0</v>
      </c>
      <c r="AO52">
        <f t="shared" si="27"/>
        <v>0</v>
      </c>
      <c r="AP52">
        <f t="shared" si="27"/>
        <v>-6.8000040822533396E-5</v>
      </c>
      <c r="AQ52">
        <f t="shared" si="27"/>
        <v>-0.81963340296299692</v>
      </c>
      <c r="AR52">
        <f t="shared" si="27"/>
        <v>-0.81970140300381944</v>
      </c>
      <c r="AS52">
        <f t="shared" si="27"/>
        <v>-1.3952960131280414E-2</v>
      </c>
      <c r="AT52">
        <f t="shared" si="27"/>
        <v>-1.485975829293992E-2</v>
      </c>
      <c r="AU52">
        <f t="shared" si="23"/>
        <v>-0.84851412142803972</v>
      </c>
      <c r="AW52">
        <v>49</v>
      </c>
      <c r="AX52">
        <f>IF(Z52&gt;0, (R52*SUMPRODUCT(K52:$K$98, X52:$X$98)-K52*$AZ$3)/Z52, 0)</f>
        <v>-36457.570245073963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0.66919700000000004</v>
      </c>
      <c r="Q53" s="4">
        <f t="shared" si="21"/>
        <v>12.5</v>
      </c>
      <c r="R53">
        <f t="shared" si="0"/>
        <v>100000</v>
      </c>
      <c r="S53">
        <f t="shared" si="1"/>
        <v>-103847.52013056059</v>
      </c>
      <c r="U53">
        <f t="shared" si="13"/>
        <v>0.66919700000000004</v>
      </c>
      <c r="V53">
        <f t="shared" si="14"/>
        <v>0.01</v>
      </c>
      <c r="W53">
        <f t="shared" si="15"/>
        <v>8.9455249045698271E-4</v>
      </c>
      <c r="X53">
        <f t="shared" si="16"/>
        <v>5.9863184295634152E-4</v>
      </c>
      <c r="Y53">
        <f t="shared" si="17"/>
        <v>8.9455249045698269E-6</v>
      </c>
      <c r="Z53">
        <f t="shared" si="18"/>
        <v>2.8697512259607134E-4</v>
      </c>
      <c r="AB53">
        <f t="shared" si="19"/>
        <v>-32.613210258741304</v>
      </c>
      <c r="AC53">
        <f t="shared" si="2"/>
        <v>-29.801654820765609</v>
      </c>
      <c r="AE53">
        <f t="shared" si="3"/>
        <v>0</v>
      </c>
      <c r="AF53">
        <f t="shared" si="24"/>
        <v>0</v>
      </c>
      <c r="AG53">
        <f t="shared" si="24"/>
        <v>-3.5871890324508915E-3</v>
      </c>
      <c r="AH53">
        <f t="shared" si="5"/>
        <v>-59.863184295634156</v>
      </c>
      <c r="AI53">
        <f t="shared" si="25"/>
        <v>-59.866771484666607</v>
      </c>
      <c r="AJ53">
        <f t="shared" si="7"/>
        <v>-2.8115554379756951</v>
      </c>
      <c r="AK53">
        <f t="shared" si="22"/>
        <v>-2.2829247181118917</v>
      </c>
      <c r="AL53">
        <f t="shared" si="26"/>
        <v>-64.961251640754185</v>
      </c>
      <c r="AN53">
        <f t="shared" si="27"/>
        <v>0</v>
      </c>
      <c r="AO53">
        <f t="shared" si="27"/>
        <v>0</v>
      </c>
      <c r="AP53">
        <f t="shared" si="27"/>
        <v>-1.9477336692849264E-5</v>
      </c>
      <c r="AQ53">
        <f t="shared" si="27"/>
        <v>-0.32503873798797778</v>
      </c>
      <c r="AR53">
        <f t="shared" si="27"/>
        <v>-0.32505821532467066</v>
      </c>
      <c r="AS53">
        <f t="shared" si="27"/>
        <v>-1.5265884067070995E-2</v>
      </c>
      <c r="AT53">
        <f t="shared" si="27"/>
        <v>-1.2395581324777045E-2</v>
      </c>
      <c r="AU53">
        <f t="shared" si="23"/>
        <v>-0.35271968071651866</v>
      </c>
      <c r="AW53">
        <v>50</v>
      </c>
      <c r="AX53">
        <f>IF(Z53&gt;0, (R53*SUMPRODUCT(K53:$K$98, X53:$X$98)-K53*$AZ$3)/Z53, 0)</f>
        <v>-103847.52013056059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0.74928899999999998</v>
      </c>
      <c r="Q54" s="4">
        <f t="shared" si="21"/>
        <v>12.5</v>
      </c>
      <c r="R54">
        <f t="shared" si="0"/>
        <v>100000</v>
      </c>
      <c r="S54">
        <f t="shared" si="1"/>
        <v>-389190.97127783316</v>
      </c>
      <c r="U54">
        <f t="shared" si="13"/>
        <v>0.74928899999999998</v>
      </c>
      <c r="V54">
        <f t="shared" si="14"/>
        <v>0.01</v>
      </c>
      <c r="W54">
        <f t="shared" si="15"/>
        <v>2.8697512259607134E-4</v>
      </c>
      <c r="X54">
        <f t="shared" si="16"/>
        <v>2.150273026348877E-4</v>
      </c>
      <c r="Y54">
        <f t="shared" si="17"/>
        <v>2.8697512259607133E-6</v>
      </c>
      <c r="Z54">
        <f t="shared" si="18"/>
        <v>6.9078068735222922E-5</v>
      </c>
      <c r="AB54">
        <f t="shared" si="19"/>
        <v>-29.801654820765609</v>
      </c>
      <c r="AC54">
        <f t="shared" si="2"/>
        <v>-26.884560665058331</v>
      </c>
      <c r="AE54">
        <f t="shared" si="3"/>
        <v>0</v>
      </c>
      <c r="AF54">
        <f t="shared" si="24"/>
        <v>0</v>
      </c>
      <c r="AG54">
        <f t="shared" si="24"/>
        <v>-8.6347585919028657E-4</v>
      </c>
      <c r="AH54">
        <f t="shared" si="5"/>
        <v>-21.502730263488772</v>
      </c>
      <c r="AI54">
        <f t="shared" si="25"/>
        <v>-21.503593739347963</v>
      </c>
      <c r="AJ54">
        <f t="shared" si="7"/>
        <v>-2.9170941557072787</v>
      </c>
      <c r="AK54">
        <f t="shared" si="22"/>
        <v>-2.0861158374535926</v>
      </c>
      <c r="AL54">
        <f t="shared" si="26"/>
        <v>-26.506803732508835</v>
      </c>
      <c r="AN54">
        <f t="shared" si="27"/>
        <v>0</v>
      </c>
      <c r="AO54">
        <f t="shared" si="27"/>
        <v>0</v>
      </c>
      <c r="AP54">
        <f t="shared" si="27"/>
        <v>-4.1860796363146777E-6</v>
      </c>
      <c r="AQ54">
        <f t="shared" si="27"/>
        <v>-0.10424395809463095</v>
      </c>
      <c r="AR54">
        <f t="shared" si="27"/>
        <v>-0.10424814417426727</v>
      </c>
      <c r="AS54">
        <f t="shared" si="27"/>
        <v>-1.4141899061161574E-2</v>
      </c>
      <c r="AT54">
        <f t="shared" si="27"/>
        <v>-1.011336557150185E-2</v>
      </c>
      <c r="AU54">
        <f t="shared" si="23"/>
        <v>-0.1285034088069307</v>
      </c>
      <c r="AW54">
        <v>51</v>
      </c>
      <c r="AX54">
        <f>IF(Z54&gt;0, (R54*SUMPRODUCT(K54:$K$98, X54:$X$98)-K54*$AZ$3)/Z54, 0)</f>
        <v>-389190.97127783316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0.83297500000000002</v>
      </c>
      <c r="Q55" s="4">
        <f t="shared" si="21"/>
        <v>12.5</v>
      </c>
      <c r="R55">
        <f t="shared" si="0"/>
        <v>100000</v>
      </c>
      <c r="S55">
        <f t="shared" si="1"/>
        <v>-2221266.6379392645</v>
      </c>
      <c r="U55">
        <f t="shared" si="13"/>
        <v>0.83297500000000002</v>
      </c>
      <c r="V55">
        <f t="shared" si="14"/>
        <v>0.01</v>
      </c>
      <c r="W55">
        <f t="shared" si="15"/>
        <v>6.9078068735222922E-5</v>
      </c>
      <c r="X55">
        <f t="shared" si="16"/>
        <v>5.7540304304722318E-5</v>
      </c>
      <c r="Y55">
        <f t="shared" si="17"/>
        <v>6.9078068735222928E-7</v>
      </c>
      <c r="Z55">
        <f t="shared" si="18"/>
        <v>1.0846983743148374E-5</v>
      </c>
      <c r="AB55">
        <f t="shared" si="19"/>
        <v>-26.884560665058331</v>
      </c>
      <c r="AC55">
        <f t="shared" si="2"/>
        <v>-24.09404311092505</v>
      </c>
      <c r="AE55">
        <f t="shared" si="3"/>
        <v>0</v>
      </c>
      <c r="AF55">
        <f t="shared" si="24"/>
        <v>0</v>
      </c>
      <c r="AG55">
        <f t="shared" si="24"/>
        <v>-1.3558729678935468E-4</v>
      </c>
      <c r="AH55">
        <f t="shared" si="5"/>
        <v>-5.7540304304722314</v>
      </c>
      <c r="AI55">
        <f t="shared" si="25"/>
        <v>-5.7541660177690206</v>
      </c>
      <c r="AJ55">
        <f t="shared" si="7"/>
        <v>-2.790517554133281</v>
      </c>
      <c r="AK55">
        <f t="shared" si="22"/>
        <v>-1.8819192465540833</v>
      </c>
      <c r="AL55">
        <f t="shared" si="26"/>
        <v>-10.426602818456384</v>
      </c>
      <c r="AN55">
        <f t="shared" si="27"/>
        <v>0</v>
      </c>
      <c r="AO55">
        <f t="shared" si="27"/>
        <v>0</v>
      </c>
      <c r="AP55">
        <f t="shared" si="27"/>
        <v>-5.8689210258242122E-7</v>
      </c>
      <c r="AQ55">
        <f t="shared" si="27"/>
        <v>-2.4906426321851558E-2</v>
      </c>
      <c r="AR55">
        <f t="shared" si="27"/>
        <v>-2.4907013213954138E-2</v>
      </c>
      <c r="AS55">
        <f t="shared" si="27"/>
        <v>-1.2078806447353109E-2</v>
      </c>
      <c r="AT55">
        <f t="shared" si="27"/>
        <v>-8.1459219975183392E-3</v>
      </c>
      <c r="AU55">
        <f t="shared" si="23"/>
        <v>-4.5131741658825587E-2</v>
      </c>
      <c r="AW55">
        <v>52</v>
      </c>
      <c r="AX55">
        <f>IF(Z55&gt;0, (R55*SUMPRODUCT(K55:$K$98, X55:$X$98)-K55*$AZ$3)/Z55, 0)</f>
        <v>-2221266.6379392645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0.83526170899999996</v>
      </c>
      <c r="Q56" s="4">
        <f t="shared" si="21"/>
        <v>12.5</v>
      </c>
      <c r="R56">
        <f t="shared" si="0"/>
        <v>100000</v>
      </c>
      <c r="S56">
        <f t="shared" si="1"/>
        <v>-12829945.203887237</v>
      </c>
      <c r="U56">
        <f t="shared" si="13"/>
        <v>0.83526170899999996</v>
      </c>
      <c r="V56">
        <f t="shared" si="14"/>
        <v>0.01</v>
      </c>
      <c r="W56">
        <f t="shared" si="15"/>
        <v>1.0846983743148374E-5</v>
      </c>
      <c r="X56">
        <f t="shared" si="16"/>
        <v>9.0600701787973281E-6</v>
      </c>
      <c r="Y56">
        <f t="shared" si="17"/>
        <v>1.0846983743148374E-7</v>
      </c>
      <c r="Z56">
        <f t="shared" si="18"/>
        <v>1.6784437269195626E-6</v>
      </c>
      <c r="AB56">
        <f t="shared" si="19"/>
        <v>-24.09404311092505</v>
      </c>
      <c r="AC56">
        <f t="shared" si="2"/>
        <v>-21.534341044186263</v>
      </c>
      <c r="AE56">
        <f t="shared" si="3"/>
        <v>0</v>
      </c>
      <c r="AF56">
        <f t="shared" si="24"/>
        <v>0</v>
      </c>
      <c r="AG56">
        <f t="shared" si="24"/>
        <v>-2.0980546586494533E-5</v>
      </c>
      <c r="AH56">
        <f t="shared" si="5"/>
        <v>-0.90600701787973281</v>
      </c>
      <c r="AI56">
        <f t="shared" si="25"/>
        <v>-0.90602799842631931</v>
      </c>
      <c r="AJ56">
        <f t="shared" si="7"/>
        <v>-2.5597020667387866</v>
      </c>
      <c r="AK56">
        <f t="shared" si="22"/>
        <v>-1.6865830177647536</v>
      </c>
      <c r="AL56">
        <f t="shared" si="26"/>
        <v>-5.1523130829298598</v>
      </c>
      <c r="AN56">
        <f t="shared" si="27"/>
        <v>0</v>
      </c>
      <c r="AO56">
        <f t="shared" si="27"/>
        <v>0</v>
      </c>
      <c r="AP56">
        <f t="shared" si="27"/>
        <v>-8.1084536566964784E-8</v>
      </c>
      <c r="AQ56">
        <f t="shared" si="27"/>
        <v>-3.5014892900114033E-3</v>
      </c>
      <c r="AR56">
        <f t="shared" si="27"/>
        <v>-3.5015703745479706E-3</v>
      </c>
      <c r="AS56">
        <f t="shared" si="27"/>
        <v>-9.892604798228696E-3</v>
      </c>
      <c r="AT56">
        <f t="shared" si="27"/>
        <v>-6.5182192376818052E-3</v>
      </c>
      <c r="AU56">
        <f t="shared" si="23"/>
        <v>-1.9912394410458473E-2</v>
      </c>
      <c r="AW56">
        <v>53</v>
      </c>
      <c r="AX56">
        <f>IF(Z56&gt;0, (R56*SUMPRODUCT(K56:$K$98, X56:$X$98)-K56*$AZ$3)/Z56, 0)</f>
        <v>-12829945.203887237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0.83773177600000004</v>
      </c>
      <c r="Q57" s="4">
        <f t="shared" si="21"/>
        <v>12.5</v>
      </c>
      <c r="R57">
        <f t="shared" si="0"/>
        <v>100000</v>
      </c>
      <c r="S57">
        <f t="shared" si="1"/>
        <v>-75243111.824837342</v>
      </c>
      <c r="U57">
        <f t="shared" si="13"/>
        <v>0.83773177600000004</v>
      </c>
      <c r="V57">
        <f t="shared" si="14"/>
        <v>0.01</v>
      </c>
      <c r="W57">
        <f t="shared" si="15"/>
        <v>1.6784437269195626E-6</v>
      </c>
      <c r="X57">
        <f t="shared" si="16"/>
        <v>1.4060856442683843E-6</v>
      </c>
      <c r="Y57">
        <f t="shared" si="17"/>
        <v>1.6784437269195627E-8</v>
      </c>
      <c r="Z57">
        <f t="shared" si="18"/>
        <v>2.5557364538198268E-7</v>
      </c>
      <c r="AB57">
        <f t="shared" si="19"/>
        <v>-21.534341044186263</v>
      </c>
      <c r="AC57">
        <f t="shared" si="2"/>
        <v>-19.230156378957847</v>
      </c>
      <c r="AE57">
        <f t="shared" si="3"/>
        <v>0</v>
      </c>
      <c r="AF57">
        <f t="shared" si="24"/>
        <v>0</v>
      </c>
      <c r="AG57">
        <f t="shared" si="24"/>
        <v>-3.1946705672747836E-6</v>
      </c>
      <c r="AH57">
        <f t="shared" si="5"/>
        <v>-0.14060856442683842</v>
      </c>
      <c r="AI57">
        <f t="shared" si="25"/>
        <v>-0.1406117590974057</v>
      </c>
      <c r="AJ57">
        <f t="shared" si="7"/>
        <v>-2.3041846652284157</v>
      </c>
      <c r="AK57">
        <f t="shared" si="22"/>
        <v>-1.5074038730930386</v>
      </c>
      <c r="AL57">
        <f t="shared" si="26"/>
        <v>-3.9522002974188597</v>
      </c>
      <c r="AN57">
        <f t="shared" si="27"/>
        <v>0</v>
      </c>
      <c r="AO57">
        <f t="shared" si="27"/>
        <v>0</v>
      </c>
      <c r="AP57">
        <f t="shared" si="27"/>
        <v>-1.1023748550816766E-8</v>
      </c>
      <c r="AQ57">
        <f t="shared" si="27"/>
        <v>-4.8519352017414532E-4</v>
      </c>
      <c r="AR57">
        <f t="shared" si="27"/>
        <v>-4.8520454392269615E-4</v>
      </c>
      <c r="AS57">
        <f t="shared" si="27"/>
        <v>-7.9509770504425127E-3</v>
      </c>
      <c r="AT57">
        <f t="shared" si="27"/>
        <v>-5.2015508051837462E-3</v>
      </c>
      <c r="AU57">
        <f t="shared" si="23"/>
        <v>-1.3637732399548953E-2</v>
      </c>
      <c r="AW57">
        <v>54</v>
      </c>
      <c r="AX57">
        <f>IF(Z57&gt;0, (R57*SUMPRODUCT(K57:$K$98, X57:$X$98)-K57*$AZ$3)/Z57, 0)</f>
        <v>-75243111.824837342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0.84045353700000003</v>
      </c>
      <c r="Q58" s="4">
        <f t="shared" si="21"/>
        <v>12.5</v>
      </c>
      <c r="R58">
        <f t="shared" si="0"/>
        <v>100000</v>
      </c>
      <c r="S58">
        <f t="shared" si="1"/>
        <v>-449245080.88257998</v>
      </c>
      <c r="U58">
        <f t="shared" si="13"/>
        <v>0.84045353700000003</v>
      </c>
      <c r="V58">
        <f t="shared" si="14"/>
        <v>0.01</v>
      </c>
      <c r="W58">
        <f t="shared" si="15"/>
        <v>2.5557364538198268E-7</v>
      </c>
      <c r="X58">
        <f t="shared" si="16"/>
        <v>2.1479777422527108E-7</v>
      </c>
      <c r="Y58">
        <f t="shared" si="17"/>
        <v>2.5557364538198268E-9</v>
      </c>
      <c r="Z58">
        <f t="shared" si="18"/>
        <v>3.8220134702891779E-8</v>
      </c>
      <c r="AB58">
        <f t="shared" si="19"/>
        <v>-19.230156378957847</v>
      </c>
      <c r="AC58">
        <f t="shared" si="2"/>
        <v>-17.170207505943718</v>
      </c>
      <c r="AE58">
        <f t="shared" si="3"/>
        <v>0</v>
      </c>
      <c r="AF58">
        <f t="shared" si="24"/>
        <v>0</v>
      </c>
      <c r="AG58">
        <f t="shared" si="24"/>
        <v>-4.7775168378614723E-7</v>
      </c>
      <c r="AH58">
        <f t="shared" si="5"/>
        <v>-2.1479777422527109E-2</v>
      </c>
      <c r="AI58">
        <f t="shared" si="25"/>
        <v>-2.1480255174210896E-2</v>
      </c>
      <c r="AJ58">
        <f t="shared" si="7"/>
        <v>-2.0599488730141289</v>
      </c>
      <c r="AK58">
        <f t="shared" si="22"/>
        <v>-1.3461109465270495</v>
      </c>
      <c r="AL58">
        <f t="shared" si="26"/>
        <v>-3.4275400747153895</v>
      </c>
      <c r="AN58">
        <f t="shared" si="27"/>
        <v>0</v>
      </c>
      <c r="AO58">
        <f t="shared" si="27"/>
        <v>0</v>
      </c>
      <c r="AP58">
        <f t="shared" si="27"/>
        <v>-1.4719308971214487E-9</v>
      </c>
      <c r="AQ58">
        <f t="shared" si="27"/>
        <v>-6.61782032895184E-5</v>
      </c>
      <c r="AR58">
        <f t="shared" si="27"/>
        <v>-6.6179675220415528E-5</v>
      </c>
      <c r="AS58">
        <f t="shared" si="27"/>
        <v>-6.346607443956688E-3</v>
      </c>
      <c r="AT58">
        <f t="shared" si="27"/>
        <v>-4.1473057246899734E-3</v>
      </c>
      <c r="AU58">
        <f t="shared" si="23"/>
        <v>-1.0560092843867077E-2</v>
      </c>
      <c r="AW58">
        <v>55</v>
      </c>
      <c r="AX58">
        <f>IF(Z58&gt;0, (R58*SUMPRODUCT(K58:$K$98, X58:$X$98)-K58*$AZ$3)/Z58, 0)</f>
        <v>-449245080.88257998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0.84346351399999997</v>
      </c>
      <c r="Q59" s="4">
        <f t="shared" si="21"/>
        <v>12.5</v>
      </c>
      <c r="R59">
        <f t="shared" si="0"/>
        <v>100000</v>
      </c>
      <c r="S59">
        <f t="shared" si="1"/>
        <v>-2737292313.2507052</v>
      </c>
      <c r="U59">
        <f t="shared" si="13"/>
        <v>0.84346351399999997</v>
      </c>
      <c r="V59">
        <f t="shared" si="14"/>
        <v>0.01</v>
      </c>
      <c r="W59">
        <f t="shared" si="15"/>
        <v>3.8220134702891779E-8</v>
      </c>
      <c r="X59">
        <f t="shared" si="16"/>
        <v>3.2237289122054446E-8</v>
      </c>
      <c r="Y59">
        <f t="shared" si="17"/>
        <v>3.8220134702891779E-10</v>
      </c>
      <c r="Z59">
        <f t="shared" si="18"/>
        <v>5.6006442338084159E-9</v>
      </c>
      <c r="AB59">
        <f t="shared" si="19"/>
        <v>-17.170207505943718</v>
      </c>
      <c r="AC59">
        <f t="shared" si="2"/>
        <v>-15.330600410455663</v>
      </c>
      <c r="AE59">
        <f t="shared" si="3"/>
        <v>0</v>
      </c>
      <c r="AF59">
        <f t="shared" si="24"/>
        <v>0</v>
      </c>
      <c r="AG59">
        <f t="shared" si="24"/>
        <v>-7.0008052922605204E-8</v>
      </c>
      <c r="AH59">
        <f t="shared" si="5"/>
        <v>-3.2237289122054444E-3</v>
      </c>
      <c r="AI59">
        <f t="shared" si="25"/>
        <v>-3.2237989202583668E-3</v>
      </c>
      <c r="AJ59">
        <f t="shared" si="7"/>
        <v>-1.8396070954880557</v>
      </c>
      <c r="AK59">
        <f t="shared" si="22"/>
        <v>-1.2019145254160604</v>
      </c>
      <c r="AL59">
        <f t="shared" si="26"/>
        <v>-3.0447454198243742</v>
      </c>
      <c r="AN59">
        <f t="shared" si="27"/>
        <v>0</v>
      </c>
      <c r="AO59">
        <f t="shared" si="27"/>
        <v>0</v>
      </c>
      <c r="AP59">
        <f t="shared" si="27"/>
        <v>-1.925817690169684E-10</v>
      </c>
      <c r="AQ59">
        <f t="shared" si="27"/>
        <v>-8.8680000489373527E-6</v>
      </c>
      <c r="AR59">
        <f t="shared" si="27"/>
        <v>-8.8681926307063694E-6</v>
      </c>
      <c r="AS59">
        <f t="shared" si="27"/>
        <v>-5.0604862434456242E-3</v>
      </c>
      <c r="AT59">
        <f t="shared" si="27"/>
        <v>-3.3062885746544682E-3</v>
      </c>
      <c r="AU59">
        <f t="shared" si="23"/>
        <v>-8.3756430107307985E-3</v>
      </c>
      <c r="AW59">
        <v>56</v>
      </c>
      <c r="AX59">
        <f>IF(Z59&gt;0, (R59*SUMPRODUCT(K59:$K$98, X59:$X$98)-K59*$AZ$3)/Z59, 0)</f>
        <v>-2737292313.2507052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0.84645297100000005</v>
      </c>
      <c r="Q60" s="4">
        <f t="shared" si="21"/>
        <v>12.5</v>
      </c>
      <c r="R60">
        <f t="shared" si="0"/>
        <v>100000</v>
      </c>
      <c r="S60">
        <f t="shared" si="1"/>
        <v>-17025865315.282137</v>
      </c>
      <c r="U60">
        <f t="shared" si="13"/>
        <v>0.84645297100000005</v>
      </c>
      <c r="V60">
        <f t="shared" si="14"/>
        <v>0.01</v>
      </c>
      <c r="W60">
        <f t="shared" si="15"/>
        <v>5.6006442338084159E-9</v>
      </c>
      <c r="X60">
        <f t="shared" si="16"/>
        <v>4.7406819512211523E-9</v>
      </c>
      <c r="Y60">
        <f t="shared" si="17"/>
        <v>5.6006442338084158E-11</v>
      </c>
      <c r="Z60">
        <f t="shared" si="18"/>
        <v>8.0395584024917943E-10</v>
      </c>
      <c r="AB60">
        <f t="shared" si="19"/>
        <v>-15.330600410455663</v>
      </c>
      <c r="AC60">
        <f t="shared" si="2"/>
        <v>-13.688043855517011</v>
      </c>
      <c r="AE60">
        <f t="shared" si="3"/>
        <v>0</v>
      </c>
      <c r="AF60">
        <f t="shared" si="24"/>
        <v>0</v>
      </c>
      <c r="AG60">
        <f t="shared" si="24"/>
        <v>-1.0049448003114744E-8</v>
      </c>
      <c r="AH60">
        <f t="shared" si="5"/>
        <v>-4.740681951221152E-4</v>
      </c>
      <c r="AI60">
        <f t="shared" si="25"/>
        <v>-4.7407824457011835E-4</v>
      </c>
      <c r="AJ60">
        <f t="shared" si="7"/>
        <v>-1.6425565549386523</v>
      </c>
      <c r="AK60">
        <f t="shared" si="22"/>
        <v>-1.0731420287318965</v>
      </c>
      <c r="AL60">
        <f t="shared" si="26"/>
        <v>-2.7161726619151185</v>
      </c>
      <c r="AN60">
        <f t="shared" si="27"/>
        <v>0</v>
      </c>
      <c r="AO60">
        <f t="shared" si="27"/>
        <v>0</v>
      </c>
      <c r="AP60">
        <f t="shared" si="27"/>
        <v>-2.4682625698169697E-11</v>
      </c>
      <c r="AQ60">
        <f t="shared" si="27"/>
        <v>-1.1643672181774902E-6</v>
      </c>
      <c r="AR60">
        <f t="shared" si="27"/>
        <v>-1.1643919008031883E-6</v>
      </c>
      <c r="AS60">
        <f t="shared" si="27"/>
        <v>-4.0343119961474515E-3</v>
      </c>
      <c r="AT60">
        <f t="shared" si="27"/>
        <v>-2.6357629800118519E-3</v>
      </c>
      <c r="AU60">
        <f t="shared" si="23"/>
        <v>-6.6712393680601065E-3</v>
      </c>
      <c r="AW60">
        <v>57</v>
      </c>
      <c r="AX60">
        <f>IF(Z60&gt;0, (R60*SUMPRODUCT(K60:$K$98, X60:$X$98)-K60*$AZ$3)/Z60, 0)</f>
        <v>-17025865315.282137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0.84968151000000003</v>
      </c>
      <c r="Q61" s="4">
        <f t="shared" si="21"/>
        <v>12.5</v>
      </c>
      <c r="R61">
        <f t="shared" si="0"/>
        <v>100000</v>
      </c>
      <c r="S61">
        <f t="shared" si="1"/>
        <v>-108336875135.77713</v>
      </c>
      <c r="U61">
        <f t="shared" si="13"/>
        <v>0.84968151000000003</v>
      </c>
      <c r="V61">
        <f t="shared" si="14"/>
        <v>0.01</v>
      </c>
      <c r="W61">
        <f t="shared" si="15"/>
        <v>8.0395584024917943E-10</v>
      </c>
      <c r="X61">
        <f t="shared" si="16"/>
        <v>6.8310641231624154E-10</v>
      </c>
      <c r="Y61">
        <f t="shared" si="17"/>
        <v>8.0395584024917952E-12</v>
      </c>
      <c r="Z61">
        <f t="shared" si="18"/>
        <v>1.1280986953044609E-10</v>
      </c>
      <c r="AB61">
        <f t="shared" si="19"/>
        <v>-13.688043855517011</v>
      </c>
      <c r="AC61">
        <f t="shared" si="2"/>
        <v>-12.221468749403247</v>
      </c>
      <c r="AE61">
        <f t="shared" si="3"/>
        <v>0</v>
      </c>
      <c r="AF61">
        <f t="shared" si="24"/>
        <v>0</v>
      </c>
      <c r="AG61">
        <f t="shared" si="24"/>
        <v>-1.4101233691305761E-9</v>
      </c>
      <c r="AH61">
        <f t="shared" si="5"/>
        <v>-6.8310641231624156E-5</v>
      </c>
      <c r="AI61">
        <f t="shared" si="25"/>
        <v>-6.8312051354993289E-5</v>
      </c>
      <c r="AJ61">
        <f t="shared" si="7"/>
        <v>-1.4665751061137637</v>
      </c>
      <c r="AK61">
        <f t="shared" si="22"/>
        <v>-0.95816306988619082</v>
      </c>
      <c r="AL61">
        <f t="shared" si="26"/>
        <v>-2.4248064880513094</v>
      </c>
      <c r="AN61">
        <f t="shared" si="27"/>
        <v>0</v>
      </c>
      <c r="AO61">
        <f t="shared" si="27"/>
        <v>0</v>
      </c>
      <c r="AP61">
        <f t="shared" si="27"/>
        <v>-3.0923471135735425E-12</v>
      </c>
      <c r="AQ61">
        <f t="shared" si="27"/>
        <v>-1.4980264767132594E-7</v>
      </c>
      <c r="AR61">
        <f t="shared" si="27"/>
        <v>-1.4980574001843953E-7</v>
      </c>
      <c r="AS61">
        <f t="shared" si="27"/>
        <v>-3.2161436336069671E-3</v>
      </c>
      <c r="AT61">
        <f t="shared" si="27"/>
        <v>-2.1012153038227951E-3</v>
      </c>
      <c r="AU61">
        <f t="shared" si="23"/>
        <v>-5.3175087431697804E-3</v>
      </c>
      <c r="AW61">
        <v>58</v>
      </c>
      <c r="AX61">
        <f>IF(Z61&gt;0, (R61*SUMPRODUCT(K61:$K$98, X61:$X$98)-K61*$AZ$3)/Z61, 0)</f>
        <v>-108336875135.77713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0.85306441600000005</v>
      </c>
      <c r="Q62" s="4">
        <f t="shared" si="21"/>
        <v>12.5</v>
      </c>
      <c r="R62">
        <f t="shared" si="0"/>
        <v>100000</v>
      </c>
      <c r="S62">
        <f t="shared" si="1"/>
        <v>-706385813968.22852</v>
      </c>
      <c r="U62">
        <f t="shared" si="13"/>
        <v>0.85306441600000005</v>
      </c>
      <c r="V62">
        <f t="shared" si="14"/>
        <v>0.01</v>
      </c>
      <c r="W62">
        <f t="shared" si="15"/>
        <v>1.1280986953044609E-10</v>
      </c>
      <c r="X62">
        <f t="shared" si="16"/>
        <v>9.6234085470026189E-11</v>
      </c>
      <c r="Y62">
        <f t="shared" si="17"/>
        <v>1.1280986953044609E-12</v>
      </c>
      <c r="Z62">
        <f t="shared" si="18"/>
        <v>1.5447685365115439E-11</v>
      </c>
      <c r="AB62">
        <f t="shared" si="19"/>
        <v>-12.221468749403247</v>
      </c>
      <c r="AC62">
        <f t="shared" si="2"/>
        <v>-10.91202580056216</v>
      </c>
      <c r="AE62">
        <f t="shared" si="3"/>
        <v>0</v>
      </c>
      <c r="AF62">
        <f t="shared" si="24"/>
        <v>0</v>
      </c>
      <c r="AG62">
        <f t="shared" si="24"/>
        <v>-1.93096067063943E-10</v>
      </c>
      <c r="AH62">
        <f t="shared" si="5"/>
        <v>-9.6234085470026188E-6</v>
      </c>
      <c r="AI62">
        <f t="shared" si="25"/>
        <v>-9.6236016430696835E-6</v>
      </c>
      <c r="AJ62">
        <f t="shared" si="7"/>
        <v>-1.3094429488410864</v>
      </c>
      <c r="AK62">
        <f t="shared" si="22"/>
        <v>-0.85550281245822735</v>
      </c>
      <c r="AL62">
        <f t="shared" si="26"/>
        <v>-2.1649553849009568</v>
      </c>
      <c r="AN62">
        <f t="shared" si="27"/>
        <v>0</v>
      </c>
      <c r="AO62">
        <f t="shared" si="27"/>
        <v>0</v>
      </c>
      <c r="AP62">
        <f t="shared" si="27"/>
        <v>-3.7808246243563157E-13</v>
      </c>
      <c r="AQ62">
        <f t="shared" si="27"/>
        <v>-1.884265203221357E-8</v>
      </c>
      <c r="AR62">
        <f t="shared" si="27"/>
        <v>-1.8843030114676007E-8</v>
      </c>
      <c r="AS62">
        <f t="shared" si="27"/>
        <v>-2.5638917562876601E-3</v>
      </c>
      <c r="AT62">
        <f t="shared" si="27"/>
        <v>-1.6750761155984886E-3</v>
      </c>
      <c r="AU62">
        <f t="shared" si="23"/>
        <v>-4.2389867149162635E-3</v>
      </c>
      <c r="AW62">
        <v>59</v>
      </c>
      <c r="AX62">
        <f>IF(Z62&gt;0, (R62*SUMPRODUCT(K62:$K$98, X62:$X$98)-K62*$AZ$3)/Z62, 0)</f>
        <v>-706385813968.22852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0.856559709</v>
      </c>
      <c r="Q63" s="4">
        <f t="shared" si="21"/>
        <v>12.5</v>
      </c>
      <c r="R63">
        <f t="shared" si="0"/>
        <v>100000</v>
      </c>
      <c r="S63">
        <f t="shared" si="1"/>
        <v>-4726470663087.4785</v>
      </c>
      <c r="U63">
        <f t="shared" si="13"/>
        <v>0.856559709</v>
      </c>
      <c r="V63">
        <f t="shared" si="14"/>
        <v>0.01</v>
      </c>
      <c r="W63">
        <f t="shared" si="15"/>
        <v>1.5447685365115439E-11</v>
      </c>
      <c r="X63">
        <f t="shared" si="16"/>
        <v>1.3231864881066839E-11</v>
      </c>
      <c r="Y63">
        <f t="shared" si="17"/>
        <v>1.5447685365115439E-13</v>
      </c>
      <c r="Z63">
        <f t="shared" si="18"/>
        <v>2.0613436303974454E-12</v>
      </c>
      <c r="AB63">
        <f t="shared" si="19"/>
        <v>-10.91202580056216</v>
      </c>
      <c r="AC63">
        <f t="shared" si="2"/>
        <v>-9.7428801956157649</v>
      </c>
      <c r="AE63">
        <f t="shared" si="3"/>
        <v>0</v>
      </c>
      <c r="AF63">
        <f t="shared" si="24"/>
        <v>0</v>
      </c>
      <c r="AG63">
        <f t="shared" si="24"/>
        <v>-2.5766795379968067E-11</v>
      </c>
      <c r="AH63">
        <f t="shared" si="5"/>
        <v>-1.3231864881066838E-6</v>
      </c>
      <c r="AI63">
        <f t="shared" si="25"/>
        <v>-1.3232122549020637E-6</v>
      </c>
      <c r="AJ63">
        <f t="shared" si="7"/>
        <v>-1.1691456049463955</v>
      </c>
      <c r="AK63">
        <f t="shared" si="22"/>
        <v>-0.76384180603935126</v>
      </c>
      <c r="AL63">
        <f t="shared" si="26"/>
        <v>-1.9329887341980017</v>
      </c>
      <c r="AN63">
        <f t="shared" si="27"/>
        <v>0</v>
      </c>
      <c r="AO63">
        <f t="shared" si="27"/>
        <v>0</v>
      </c>
      <c r="AP63">
        <f t="shared" si="27"/>
        <v>-4.5045923044113603E-14</v>
      </c>
      <c r="AQ63">
        <f t="shared" si="27"/>
        <v>-2.3132157428704851E-9</v>
      </c>
      <c r="AR63">
        <f t="shared" si="27"/>
        <v>-2.3132607887935293E-9</v>
      </c>
      <c r="AS63">
        <f t="shared" si="27"/>
        <v>-2.0439190117030473E-3</v>
      </c>
      <c r="AT63">
        <f t="shared" si="27"/>
        <v>-1.3353604398735287E-3</v>
      </c>
      <c r="AU63">
        <f t="shared" si="23"/>
        <v>-3.3792817648373649E-3</v>
      </c>
      <c r="AW63">
        <v>60</v>
      </c>
      <c r="AX63">
        <f>IF(Z63&gt;0, (R63*SUMPRODUCT(K63:$K$98, X63:$X$98)-K63*$AZ$3)/Z63, 0)</f>
        <v>-4726470663087.4785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0.86031008399999997</v>
      </c>
      <c r="Q64" s="4">
        <f t="shared" si="21"/>
        <v>12.5</v>
      </c>
      <c r="R64">
        <f t="shared" si="0"/>
        <v>100000</v>
      </c>
      <c r="S64">
        <f t="shared" si="1"/>
        <v>-32539639342723.23</v>
      </c>
      <c r="U64">
        <f t="shared" si="13"/>
        <v>0.86031008399999997</v>
      </c>
      <c r="V64">
        <f t="shared" si="14"/>
        <v>0.01</v>
      </c>
      <c r="W64">
        <f t="shared" si="15"/>
        <v>2.0613436303974454E-12</v>
      </c>
      <c r="X64">
        <f t="shared" si="16"/>
        <v>1.7733947118200911E-12</v>
      </c>
      <c r="Y64">
        <f t="shared" si="17"/>
        <v>2.0613436303974455E-14</v>
      </c>
      <c r="Z64">
        <f t="shared" si="18"/>
        <v>2.6733548227337985E-13</v>
      </c>
      <c r="AB64">
        <f t="shared" si="19"/>
        <v>-9.7428801956157649</v>
      </c>
      <c r="AC64">
        <f t="shared" si="2"/>
        <v>-8.6990001766887595</v>
      </c>
      <c r="AE64">
        <f t="shared" si="3"/>
        <v>0</v>
      </c>
      <c r="AF64">
        <f t="shared" si="24"/>
        <v>0</v>
      </c>
      <c r="AG64">
        <f t="shared" si="24"/>
        <v>-3.341693528417248E-12</v>
      </c>
      <c r="AH64">
        <f t="shared" si="5"/>
        <v>-1.773394711820091E-7</v>
      </c>
      <c r="AI64">
        <f t="shared" si="25"/>
        <v>-1.7734281287553752E-7</v>
      </c>
      <c r="AJ64">
        <f t="shared" si="7"/>
        <v>-1.0438800189270054</v>
      </c>
      <c r="AK64">
        <f t="shared" si="22"/>
        <v>-0.68200161369310364</v>
      </c>
      <c r="AL64">
        <f t="shared" si="26"/>
        <v>-1.7258818099629218</v>
      </c>
      <c r="AN64">
        <f t="shared" si="27"/>
        <v>0</v>
      </c>
      <c r="AO64">
        <f t="shared" si="27"/>
        <v>0</v>
      </c>
      <c r="AP64">
        <f t="shared" si="27"/>
        <v>-5.2160731926192499E-15</v>
      </c>
      <c r="AQ64">
        <f t="shared" si="27"/>
        <v>-2.7681044169956364E-10</v>
      </c>
      <c r="AR64">
        <f t="shared" si="27"/>
        <v>-2.7681565777275626E-10</v>
      </c>
      <c r="AS64">
        <f t="shared" si="27"/>
        <v>-1.6293997449894706E-3</v>
      </c>
      <c r="AT64">
        <f t="shared" si="27"/>
        <v>-1.064541168798496E-3</v>
      </c>
      <c r="AU64">
        <f t="shared" si="23"/>
        <v>-2.6939411906036241E-3</v>
      </c>
      <c r="AW64">
        <v>61</v>
      </c>
      <c r="AX64">
        <f>IF(Z64&gt;0, (R64*SUMPRODUCT(K64:$K$98, X64:$X$98)-K64*$AZ$3)/Z64, 0)</f>
        <v>-32539639342723.23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0.86416701100000004</v>
      </c>
      <c r="Q65" s="4">
        <f t="shared" si="21"/>
        <v>12.5</v>
      </c>
      <c r="R65">
        <f t="shared" si="0"/>
        <v>100000</v>
      </c>
      <c r="S65">
        <f t="shared" si="1"/>
        <v>-230887382116113.34</v>
      </c>
      <c r="U65">
        <f t="shared" si="13"/>
        <v>0.86416701100000004</v>
      </c>
      <c r="V65">
        <f t="shared" si="14"/>
        <v>0.01</v>
      </c>
      <c r="W65">
        <f t="shared" si="15"/>
        <v>2.6733548227337985E-13</v>
      </c>
      <c r="X65">
        <f t="shared" si="16"/>
        <v>2.3102250465043014E-13</v>
      </c>
      <c r="Y65">
        <f t="shared" si="17"/>
        <v>2.6733548227337985E-15</v>
      </c>
      <c r="Z65">
        <f t="shared" si="18"/>
        <v>3.3639622800215915E-14</v>
      </c>
      <c r="AB65">
        <f t="shared" si="19"/>
        <v>-8.6990001766887595</v>
      </c>
      <c r="AC65">
        <f t="shared" si="2"/>
        <v>-7.7669644437153709</v>
      </c>
      <c r="AE65">
        <f t="shared" si="3"/>
        <v>0</v>
      </c>
      <c r="AF65">
        <f t="shared" si="24"/>
        <v>0</v>
      </c>
      <c r="AG65">
        <f t="shared" si="24"/>
        <v>-4.2049528500269895E-13</v>
      </c>
      <c r="AH65">
        <f t="shared" si="5"/>
        <v>-2.3102250465043013E-8</v>
      </c>
      <c r="AI65">
        <f t="shared" si="25"/>
        <v>-2.3102670960328014E-8</v>
      </c>
      <c r="AJ65">
        <f t="shared" si="7"/>
        <v>-0.9320357329733886</v>
      </c>
      <c r="AK65">
        <f t="shared" si="22"/>
        <v>-0.6089300123682132</v>
      </c>
      <c r="AL65">
        <f t="shared" si="26"/>
        <v>-1.5409657684442728</v>
      </c>
      <c r="AN65">
        <f t="shared" si="27"/>
        <v>0</v>
      </c>
      <c r="AO65">
        <f t="shared" si="27"/>
        <v>0</v>
      </c>
      <c r="AP65">
        <f t="shared" si="27"/>
        <v>-5.8603042916969037E-16</v>
      </c>
      <c r="AQ65">
        <f t="shared" si="27"/>
        <v>-3.2196845571592883E-11</v>
      </c>
      <c r="AR65">
        <f t="shared" si="27"/>
        <v>-3.2197431602022049E-11</v>
      </c>
      <c r="AS65">
        <f t="shared" si="27"/>
        <v>-1.2989475032814603E-3</v>
      </c>
      <c r="AT65">
        <f t="shared" si="27"/>
        <v>-8.4864570236538653E-4</v>
      </c>
      <c r="AU65">
        <f t="shared" si="23"/>
        <v>-2.1475932378442783E-3</v>
      </c>
      <c r="AW65">
        <v>62</v>
      </c>
      <c r="AX65">
        <f>IF(Z65&gt;0, (R65*SUMPRODUCT(K65:$K$98, X65:$X$98)-K65*$AZ$3)/Z65, 0)</f>
        <v>-230887382116113.34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0.86825209999999997</v>
      </c>
      <c r="Q66" s="4">
        <f t="shared" si="21"/>
        <v>12.5</v>
      </c>
      <c r="R66">
        <f t="shared" si="0"/>
        <v>100000</v>
      </c>
      <c r="S66">
        <f t="shared" si="1"/>
        <v>-1693248493968271.5</v>
      </c>
      <c r="U66">
        <f t="shared" si="13"/>
        <v>0.86825209999999997</v>
      </c>
      <c r="V66">
        <f t="shared" si="14"/>
        <v>0.01</v>
      </c>
      <c r="W66">
        <f t="shared" si="15"/>
        <v>3.3639622800215915E-14</v>
      </c>
      <c r="X66">
        <f t="shared" si="16"/>
        <v>2.9207673139495345E-14</v>
      </c>
      <c r="Y66">
        <f t="shared" si="17"/>
        <v>3.3639622800215916E-16</v>
      </c>
      <c r="Z66">
        <f t="shared" si="18"/>
        <v>4.095553432718411E-15</v>
      </c>
      <c r="AB66">
        <f t="shared" si="19"/>
        <v>-7.7669644437153709</v>
      </c>
      <c r="AC66">
        <f t="shared" si="2"/>
        <v>-6.9347896819170343</v>
      </c>
      <c r="AE66">
        <f t="shared" si="3"/>
        <v>0</v>
      </c>
      <c r="AF66">
        <f t="shared" si="24"/>
        <v>0</v>
      </c>
      <c r="AG66">
        <f t="shared" si="24"/>
        <v>-5.1194417908980137E-14</v>
      </c>
      <c r="AH66">
        <f t="shared" si="5"/>
        <v>-2.9207673139495346E-9</v>
      </c>
      <c r="AI66">
        <f t="shared" si="25"/>
        <v>-2.9208185083674437E-9</v>
      </c>
      <c r="AJ66">
        <f t="shared" si="7"/>
        <v>-0.8321747617983366</v>
      </c>
      <c r="AK66">
        <f t="shared" si="22"/>
        <v>-0.54368751106007607</v>
      </c>
      <c r="AL66">
        <f t="shared" si="26"/>
        <v>-1.3758622757792311</v>
      </c>
      <c r="AN66">
        <f t="shared" si="27"/>
        <v>0</v>
      </c>
      <c r="AO66">
        <f t="shared" si="27"/>
        <v>0</v>
      </c>
      <c r="AP66">
        <f t="shared" si="27"/>
        <v>-6.3703548292418391E-17</v>
      </c>
      <c r="AQ66">
        <f t="shared" si="27"/>
        <v>-3.6344439342177488E-12</v>
      </c>
      <c r="AR66">
        <f t="shared" si="27"/>
        <v>-3.6345076377660414E-12</v>
      </c>
      <c r="AS66">
        <f t="shared" si="27"/>
        <v>-1.035512997143641E-3</v>
      </c>
      <c r="AT66">
        <f t="shared" si="27"/>
        <v>-6.7653515815686101E-4</v>
      </c>
      <c r="AU66">
        <f t="shared" si="23"/>
        <v>-1.7120481589350096E-3</v>
      </c>
      <c r="AW66">
        <v>63</v>
      </c>
      <c r="AX66">
        <f>IF(Z66&gt;0, (R66*SUMPRODUCT(K66:$K$98, X66:$X$98)-K66*$AZ$3)/Z66, 0)</f>
        <v>-1693248493968271.5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0.87257664800000001</v>
      </c>
      <c r="Q67" s="4">
        <f t="shared" si="21"/>
        <v>12.5</v>
      </c>
      <c r="R67">
        <f t="shared" ref="R67:R89" si="28">$C$6</f>
        <v>100000</v>
      </c>
      <c r="S67">
        <f t="shared" ref="S67:S89" si="29">AX67</f>
        <v>-1.2875028575853056E+16</v>
      </c>
      <c r="U67">
        <f t="shared" si="13"/>
        <v>0.87257664800000001</v>
      </c>
      <c r="V67">
        <f t="shared" si="14"/>
        <v>0.01</v>
      </c>
      <c r="W67">
        <f t="shared" si="15"/>
        <v>4.095553432718411E-15</v>
      </c>
      <c r="X67">
        <f t="shared" si="16"/>
        <v>3.5736842860263247E-15</v>
      </c>
      <c r="Y67">
        <f t="shared" si="17"/>
        <v>4.0955534327184109E-17</v>
      </c>
      <c r="Z67">
        <f t="shared" si="18"/>
        <v>4.8091361236490215E-16</v>
      </c>
      <c r="AB67">
        <f t="shared" si="19"/>
        <v>-6.9347896819170343</v>
      </c>
      <c r="AC67">
        <f t="shared" ref="AC67:AC89" si="30">S67*Z67</f>
        <v>-6.191776501714835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-6.0114201545612767E-15</v>
      </c>
      <c r="AH67">
        <f t="shared" ref="AH67:AH89" si="33">-X67*R67</f>
        <v>-3.5736842860263248E-10</v>
      </c>
      <c r="AI67">
        <f t="shared" ref="AI67:AI89" si="34">SUM(AE67:AH67)</f>
        <v>-3.5737444002278702E-10</v>
      </c>
      <c r="AJ67">
        <f t="shared" ref="AJ67:AJ89" si="35">AB67-AC67</f>
        <v>-0.74301318020219931</v>
      </c>
      <c r="AK67">
        <f t="shared" si="22"/>
        <v>-0.48543527773419243</v>
      </c>
      <c r="AL67">
        <f t="shared" si="26"/>
        <v>-1.2284484582937663</v>
      </c>
      <c r="AN67">
        <f t="shared" ref="AN67:AT89" si="36">AE67*$K67</f>
        <v>0</v>
      </c>
      <c r="AO67">
        <f t="shared" si="36"/>
        <v>0</v>
      </c>
      <c r="AP67">
        <f t="shared" si="36"/>
        <v>-6.6788251560621806E-18</v>
      </c>
      <c r="AQ67">
        <f t="shared" si="36"/>
        <v>-3.9704449024788981E-13</v>
      </c>
      <c r="AR67">
        <f t="shared" si="36"/>
        <v>-3.9705116907304581E-13</v>
      </c>
      <c r="AS67">
        <f t="shared" si="36"/>
        <v>-8.2550462147531903E-4</v>
      </c>
      <c r="AT67">
        <f t="shared" si="36"/>
        <v>-5.3932968603286253E-4</v>
      </c>
      <c r="AU67">
        <f t="shared" si="23"/>
        <v>-1.3648343079052329E-3</v>
      </c>
      <c r="AW67">
        <v>64</v>
      </c>
      <c r="AX67">
        <f>IF(Z67&gt;0, (R67*SUMPRODUCT(K67:$K$98, X67:$X$98)-K67*$AZ$3)/Z67, 0)</f>
        <v>-1.2875028575853056E+16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0.87698101399999995</v>
      </c>
      <c r="Q68" s="4">
        <f t="shared" si="21"/>
        <v>12.5</v>
      </c>
      <c r="R68">
        <f t="shared" si="28"/>
        <v>100000</v>
      </c>
      <c r="S68">
        <f t="shared" si="29"/>
        <v>-1.0171354066511397E+17</v>
      </c>
      <c r="U68">
        <f t="shared" ref="U68:U89" si="40">M68</f>
        <v>0.87698101399999995</v>
      </c>
      <c r="V68">
        <f t="shared" ref="V68:V89" si="41">$C$10</f>
        <v>0.01</v>
      </c>
      <c r="W68">
        <f t="shared" ref="W68:W89" si="42">Z67</f>
        <v>4.8091361236490215E-16</v>
      </c>
      <c r="X68">
        <f t="shared" ref="X68:X89" si="43">U68*W68</f>
        <v>4.2175210741817478E-16</v>
      </c>
      <c r="Y68">
        <f t="shared" ref="Y68:Y89" si="44">V68*W68</f>
        <v>4.8091361236490214E-18</v>
      </c>
      <c r="Z68">
        <f t="shared" ref="Z68:Z89" si="45">MAX(0, W68-X68-Y68)</f>
        <v>5.4352368823078346E-17</v>
      </c>
      <c r="AB68">
        <f t="shared" ref="AB68:AB89" si="46">AC67</f>
        <v>-6.191776501714835</v>
      </c>
      <c r="AC68">
        <f t="shared" si="30"/>
        <v>-5.5283718765314518</v>
      </c>
      <c r="AE68">
        <f t="shared" si="31"/>
        <v>0</v>
      </c>
      <c r="AF68">
        <f t="shared" si="32"/>
        <v>0</v>
      </c>
      <c r="AG68">
        <f t="shared" si="32"/>
        <v>-6.7940461028847935E-16</v>
      </c>
      <c r="AH68">
        <f t="shared" si="33"/>
        <v>-4.2175210741817477E-11</v>
      </c>
      <c r="AI68">
        <f t="shared" si="34"/>
        <v>-4.2175890146427766E-11</v>
      </c>
      <c r="AJ68">
        <f t="shared" si="35"/>
        <v>-0.66340462518338317</v>
      </c>
      <c r="AK68">
        <f t="shared" si="22"/>
        <v>-0.43342435512003846</v>
      </c>
      <c r="AL68">
        <f t="shared" si="26"/>
        <v>-1.0968289803455975</v>
      </c>
      <c r="AN68">
        <f t="shared" si="36"/>
        <v>0</v>
      </c>
      <c r="AO68">
        <f t="shared" si="36"/>
        <v>0</v>
      </c>
      <c r="AP68">
        <f t="shared" si="36"/>
        <v>-6.7395897036557133E-19</v>
      </c>
      <c r="AQ68">
        <f t="shared" si="36"/>
        <v>-4.1837163269229412E-14</v>
      </c>
      <c r="AR68">
        <f t="shared" si="36"/>
        <v>-4.1837837228199776E-14</v>
      </c>
      <c r="AS68">
        <f t="shared" si="36"/>
        <v>-6.5808723013302203E-4</v>
      </c>
      <c r="AT68">
        <f t="shared" si="36"/>
        <v>-4.2995032368713408E-4</v>
      </c>
      <c r="AU68">
        <f t="shared" si="23"/>
        <v>-1.0880375538619941E-3</v>
      </c>
      <c r="AW68">
        <v>65</v>
      </c>
      <c r="AX68">
        <f>IF(Z68&gt;0, (R68*SUMPRODUCT(K68:$K$98, X68:$X$98)-K68*$AZ$3)/Z68, 0)</f>
        <v>-1.0171354066511397E+17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0.88158379899999995</v>
      </c>
      <c r="Q69" s="4">
        <f t="shared" ref="Q69:Q89" si="48">$C$8</f>
        <v>12.5</v>
      </c>
      <c r="R69">
        <f t="shared" si="28"/>
        <v>100000</v>
      </c>
      <c r="S69">
        <f t="shared" si="29"/>
        <v>-8.3765766066768973E+17</v>
      </c>
      <c r="U69">
        <f t="shared" si="40"/>
        <v>0.88158379899999995</v>
      </c>
      <c r="V69">
        <f t="shared" si="41"/>
        <v>0.01</v>
      </c>
      <c r="W69">
        <f t="shared" si="42"/>
        <v>5.4352368823078346E-17</v>
      </c>
      <c r="X69">
        <f t="shared" si="43"/>
        <v>4.7916167791698561E-17</v>
      </c>
      <c r="Y69">
        <f t="shared" si="44"/>
        <v>5.4352368823078346E-19</v>
      </c>
      <c r="Z69">
        <f t="shared" si="45"/>
        <v>5.8926773431490009E-18</v>
      </c>
      <c r="AB69">
        <f t="shared" si="46"/>
        <v>-5.5283718765314518</v>
      </c>
      <c r="AC69">
        <f t="shared" si="30"/>
        <v>-4.9360463183316892</v>
      </c>
      <c r="AE69">
        <f t="shared" si="31"/>
        <v>0</v>
      </c>
      <c r="AF69">
        <f t="shared" si="32"/>
        <v>0</v>
      </c>
      <c r="AG69">
        <f t="shared" si="32"/>
        <v>-7.3658466789362508E-17</v>
      </c>
      <c r="AH69">
        <f t="shared" si="33"/>
        <v>-4.7916167791698561E-12</v>
      </c>
      <c r="AI69">
        <f t="shared" si="34"/>
        <v>-4.7916904376366456E-12</v>
      </c>
      <c r="AJ69">
        <f t="shared" si="35"/>
        <v>-0.59232555819976263</v>
      </c>
      <c r="AK69">
        <f t="shared" si="22"/>
        <v>-0.38698603135720167</v>
      </c>
      <c r="AL69">
        <f t="shared" si="26"/>
        <v>-0.97931158956175601</v>
      </c>
      <c r="AN69">
        <f t="shared" si="36"/>
        <v>0</v>
      </c>
      <c r="AO69">
        <f t="shared" si="36"/>
        <v>0</v>
      </c>
      <c r="AP69">
        <f t="shared" si="36"/>
        <v>-6.5239349282952572E-20</v>
      </c>
      <c r="AQ69">
        <f t="shared" si="36"/>
        <v>-4.2439379247500617E-15</v>
      </c>
      <c r="AR69">
        <f t="shared" si="36"/>
        <v>-4.2440031640993446E-15</v>
      </c>
      <c r="AS69">
        <f t="shared" si="36"/>
        <v>-5.2462311075683209E-4</v>
      </c>
      <c r="AT69">
        <f t="shared" si="36"/>
        <v>-3.4275376569448438E-4</v>
      </c>
      <c r="AU69">
        <f t="shared" si="23"/>
        <v>-8.6737687645556047E-4</v>
      </c>
      <c r="AW69">
        <v>66</v>
      </c>
      <c r="AX69">
        <f>IF(Z69&gt;0, (R69*SUMPRODUCT(K69:$K$98, X69:$X$98)-K69*$AZ$3)/Z69, 0)</f>
        <v>-8.3765766066768973E+17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0.88621764599999997</v>
      </c>
      <c r="Q70" s="4">
        <f t="shared" si="48"/>
        <v>12.5</v>
      </c>
      <c r="R70">
        <f t="shared" si="28"/>
        <v>100000</v>
      </c>
      <c r="S70">
        <f t="shared" si="29"/>
        <v>-7.2065105171554662E+18</v>
      </c>
      <c r="U70">
        <f t="shared" si="40"/>
        <v>0.88621764599999997</v>
      </c>
      <c r="V70">
        <f t="shared" si="41"/>
        <v>0.01</v>
      </c>
      <c r="W70">
        <f t="shared" si="42"/>
        <v>5.8926773431490009E-18</v>
      </c>
      <c r="X70">
        <f t="shared" si="43"/>
        <v>5.2221946436830415E-18</v>
      </c>
      <c r="Y70">
        <f t="shared" si="44"/>
        <v>5.892677343149001E-20</v>
      </c>
      <c r="Z70">
        <f t="shared" si="45"/>
        <v>6.1155592603446942E-19</v>
      </c>
      <c r="AB70">
        <f t="shared" si="46"/>
        <v>-4.9360463183316892</v>
      </c>
      <c r="AC70">
        <f t="shared" si="30"/>
        <v>-4.407184212796154</v>
      </c>
      <c r="AE70">
        <f t="shared" si="31"/>
        <v>0</v>
      </c>
      <c r="AF70">
        <f t="shared" si="32"/>
        <v>0</v>
      </c>
      <c r="AG70">
        <f t="shared" si="32"/>
        <v>-7.6444490754308673E-18</v>
      </c>
      <c r="AH70">
        <f t="shared" si="33"/>
        <v>-5.222194643683041E-13</v>
      </c>
      <c r="AI70">
        <f t="shared" si="34"/>
        <v>-5.2222710881737953E-13</v>
      </c>
      <c r="AJ70">
        <f t="shared" si="35"/>
        <v>-0.52886210553553514</v>
      </c>
      <c r="AK70">
        <f t="shared" si="22"/>
        <v>-0.34552324228321829</v>
      </c>
      <c r="AL70">
        <f t="shared" si="26"/>
        <v>-0.87438534781927568</v>
      </c>
      <c r="AN70">
        <f t="shared" si="36"/>
        <v>0</v>
      </c>
      <c r="AO70">
        <f t="shared" si="36"/>
        <v>0</v>
      </c>
      <c r="AP70">
        <f t="shared" si="36"/>
        <v>-6.0452618232259222E-21</v>
      </c>
      <c r="AQ70">
        <f t="shared" si="36"/>
        <v>-4.1297330391507144E-16</v>
      </c>
      <c r="AR70">
        <f t="shared" si="36"/>
        <v>-4.1297934917689467E-16</v>
      </c>
      <c r="AS70">
        <f t="shared" si="36"/>
        <v>-4.182263319171433E-4</v>
      </c>
      <c r="AT70">
        <f t="shared" si="36"/>
        <v>-2.7324120351920189E-4</v>
      </c>
      <c r="AU70">
        <f t="shared" si="23"/>
        <v>-6.9146753543675816E-4</v>
      </c>
      <c r="AW70">
        <v>67</v>
      </c>
      <c r="AX70">
        <f>IF(Z70&gt;0, (R70*SUMPRODUCT(K70:$K$98, X70:$X$98)-K70*$AZ$3)/Z70, 0)</f>
        <v>-7.2065105171554662E+18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0.89077562700000001</v>
      </c>
      <c r="Q71" s="4">
        <f t="shared" si="48"/>
        <v>12.5</v>
      </c>
      <c r="R71">
        <f t="shared" si="28"/>
        <v>100000</v>
      </c>
      <c r="S71">
        <f t="shared" si="29"/>
        <v>-6.4846813295735177E+19</v>
      </c>
      <c r="U71">
        <f t="shared" si="40"/>
        <v>0.89077562700000001</v>
      </c>
      <c r="V71">
        <f t="shared" si="41"/>
        <v>0.01</v>
      </c>
      <c r="W71">
        <f t="shared" si="42"/>
        <v>6.1155592603446942E-19</v>
      </c>
      <c r="X71">
        <f t="shared" si="43"/>
        <v>5.4475911345892018E-19</v>
      </c>
      <c r="Y71">
        <f t="shared" si="44"/>
        <v>6.1155592603446946E-21</v>
      </c>
      <c r="Z71">
        <f t="shared" si="45"/>
        <v>6.0681253315204552E-20</v>
      </c>
      <c r="AB71">
        <f t="shared" si="46"/>
        <v>-4.407184212796154</v>
      </c>
      <c r="AC71">
        <f t="shared" si="30"/>
        <v>-3.9349859042822808</v>
      </c>
      <c r="AE71">
        <f t="shared" si="31"/>
        <v>0</v>
      </c>
      <c r="AF71">
        <f t="shared" si="32"/>
        <v>0</v>
      </c>
      <c r="AG71">
        <f t="shared" si="32"/>
        <v>-7.5851566644005688E-19</v>
      </c>
      <c r="AH71">
        <f t="shared" si="33"/>
        <v>-5.4475911345892021E-14</v>
      </c>
      <c r="AI71">
        <f t="shared" si="34"/>
        <v>-5.4476669861558463E-14</v>
      </c>
      <c r="AJ71">
        <f t="shared" si="35"/>
        <v>-0.47219830851387323</v>
      </c>
      <c r="AK71">
        <f t="shared" si="22"/>
        <v>-0.30850289489573079</v>
      </c>
      <c r="AL71">
        <f t="shared" si="26"/>
        <v>-0.78070120340965854</v>
      </c>
      <c r="AN71">
        <f t="shared" si="36"/>
        <v>0</v>
      </c>
      <c r="AO71">
        <f t="shared" si="36"/>
        <v>0</v>
      </c>
      <c r="AP71">
        <f t="shared" si="36"/>
        <v>-5.3556903038431106E-22</v>
      </c>
      <c r="AQ71">
        <f t="shared" si="36"/>
        <v>-3.8464084935451676E-17</v>
      </c>
      <c r="AR71">
        <f t="shared" si="36"/>
        <v>-3.8464620504482065E-17</v>
      </c>
      <c r="AS71">
        <f t="shared" si="36"/>
        <v>-3.3340747123496937E-4</v>
      </c>
      <c r="AT71">
        <f t="shared" si="36"/>
        <v>-2.1782621454018017E-4</v>
      </c>
      <c r="AU71">
        <f t="shared" si="23"/>
        <v>-5.5123368577518809E-4</v>
      </c>
      <c r="AW71">
        <v>68</v>
      </c>
      <c r="AX71">
        <f>IF(Z71&gt;0, (R71*SUMPRODUCT(K71:$K$98, X71:$X$98)-K71*$AZ$3)/Z71, 0)</f>
        <v>-6.4846813295735177E+19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0.89544260600000003</v>
      </c>
      <c r="Q72" s="4">
        <f t="shared" si="48"/>
        <v>12.5</v>
      </c>
      <c r="R72">
        <f t="shared" si="28"/>
        <v>100000</v>
      </c>
      <c r="S72">
        <f t="shared" si="29"/>
        <v>-6.1231531447049729E+20</v>
      </c>
      <c r="U72">
        <f t="shared" si="40"/>
        <v>0.89544260600000003</v>
      </c>
      <c r="V72">
        <f t="shared" si="41"/>
        <v>0.01</v>
      </c>
      <c r="W72">
        <f t="shared" si="42"/>
        <v>6.0681253315204552E-20</v>
      </c>
      <c r="X72">
        <f t="shared" si="43"/>
        <v>5.4336579603912904E-20</v>
      </c>
      <c r="Y72">
        <f t="shared" si="44"/>
        <v>6.0681253315204549E-22</v>
      </c>
      <c r="Z72">
        <f t="shared" si="45"/>
        <v>5.7378611781396018E-21</v>
      </c>
      <c r="AB72">
        <f t="shared" si="46"/>
        <v>-3.9349859042822808</v>
      </c>
      <c r="AC72">
        <f t="shared" si="30"/>
        <v>-3.5133802716806084</v>
      </c>
      <c r="AE72">
        <f t="shared" si="31"/>
        <v>0</v>
      </c>
      <c r="AF72">
        <f t="shared" si="32"/>
        <v>0</v>
      </c>
      <c r="AG72">
        <f t="shared" si="32"/>
        <v>-7.1723264726745024E-20</v>
      </c>
      <c r="AH72">
        <f t="shared" si="33"/>
        <v>-5.4336579603912904E-15</v>
      </c>
      <c r="AI72">
        <f t="shared" si="34"/>
        <v>-5.433729683656017E-15</v>
      </c>
      <c r="AJ72">
        <f t="shared" si="35"/>
        <v>-0.42160563260167239</v>
      </c>
      <c r="AK72">
        <f t="shared" ref="AK72:AK89" si="49">G72*SUM(AB72:AB72, AE72:AF72)</f>
        <v>-0.27544901329975968</v>
      </c>
      <c r="AL72">
        <f t="shared" si="26"/>
        <v>-0.69705464590143751</v>
      </c>
      <c r="AN72">
        <f t="shared" si="36"/>
        <v>0</v>
      </c>
      <c r="AO72">
        <f t="shared" si="36"/>
        <v>0</v>
      </c>
      <c r="AP72">
        <f t="shared" si="36"/>
        <v>-4.5216081982363632E-23</v>
      </c>
      <c r="AQ72">
        <f t="shared" si="36"/>
        <v>-3.4255094875730052E-18</v>
      </c>
      <c r="AR72">
        <f t="shared" si="36"/>
        <v>-3.4255547036549875E-18</v>
      </c>
      <c r="AS72">
        <f t="shared" si="36"/>
        <v>-2.6579039479828544E-4</v>
      </c>
      <c r="AT72">
        <f t="shared" si="36"/>
        <v>-1.7364972460154674E-4</v>
      </c>
      <c r="AU72">
        <f t="shared" si="23"/>
        <v>-4.3944011939983559E-4</v>
      </c>
      <c r="AW72">
        <v>69</v>
      </c>
      <c r="AX72">
        <f>IF(Z72&gt;0, (R72*SUMPRODUCT(K72:$K$98, X72:$X$98)-K72*$AZ$3)/Z72, 0)</f>
        <v>-6.1231531447049729E+20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0.90019128800000003</v>
      </c>
      <c r="Q73" s="4">
        <f t="shared" si="48"/>
        <v>12.5</v>
      </c>
      <c r="R73">
        <f t="shared" si="28"/>
        <v>100000</v>
      </c>
      <c r="S73">
        <f t="shared" si="29"/>
        <v>-6.0874951887273622E+21</v>
      </c>
      <c r="U73">
        <f t="shared" si="40"/>
        <v>0.90019128800000003</v>
      </c>
      <c r="V73">
        <f t="shared" si="41"/>
        <v>0.01</v>
      </c>
      <c r="W73">
        <f t="shared" si="42"/>
        <v>5.7378611781396018E-21</v>
      </c>
      <c r="X73">
        <f t="shared" si="43"/>
        <v>5.1651726443146858E-21</v>
      </c>
      <c r="Y73">
        <f t="shared" si="44"/>
        <v>5.7378611781396023E-23</v>
      </c>
      <c r="Z73">
        <f t="shared" si="45"/>
        <v>5.1530992204351994E-22</v>
      </c>
      <c r="AB73">
        <f t="shared" si="46"/>
        <v>-3.5133802716806084</v>
      </c>
      <c r="AC73">
        <f t="shared" si="30"/>
        <v>-3.1369466711433995</v>
      </c>
      <c r="AE73">
        <f t="shared" si="31"/>
        <v>0</v>
      </c>
      <c r="AF73">
        <f t="shared" si="32"/>
        <v>0</v>
      </c>
      <c r="AG73">
        <f t="shared" si="32"/>
        <v>-6.4413740255439995E-21</v>
      </c>
      <c r="AH73">
        <f t="shared" si="33"/>
        <v>-5.165172644314686E-16</v>
      </c>
      <c r="AI73">
        <f t="shared" si="34"/>
        <v>-5.1652370580549412E-16</v>
      </c>
      <c r="AJ73">
        <f t="shared" si="35"/>
        <v>-0.37643360053720887</v>
      </c>
      <c r="AK73">
        <f t="shared" si="49"/>
        <v>-0.2459366190176426</v>
      </c>
      <c r="AL73">
        <f t="shared" si="26"/>
        <v>-0.62237021955485194</v>
      </c>
      <c r="AN73">
        <f t="shared" si="36"/>
        <v>0</v>
      </c>
      <c r="AO73">
        <f t="shared" si="36"/>
        <v>0</v>
      </c>
      <c r="AP73">
        <f t="shared" si="36"/>
        <v>-3.6257125754665019E-24</v>
      </c>
      <c r="AQ73">
        <f t="shared" si="36"/>
        <v>-2.9073659341441077E-19</v>
      </c>
      <c r="AR73">
        <f t="shared" si="36"/>
        <v>-2.9074021912698623E-19</v>
      </c>
      <c r="AS73">
        <f t="shared" si="36"/>
        <v>-2.1188647544506249E-4</v>
      </c>
      <c r="AT73">
        <f t="shared" si="36"/>
        <v>-1.3843249729077387E-4</v>
      </c>
      <c r="AU73">
        <f t="shared" si="23"/>
        <v>-3.5031897273583661E-4</v>
      </c>
      <c r="AW73">
        <v>70</v>
      </c>
      <c r="AX73">
        <f>IF(Z73&gt;0, (R73*SUMPRODUCT(K73:$K$98, X73:$X$98)-K73*$AZ$3)/Z73, 0)</f>
        <v>-6.0874951887273622E+21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0.90499098499999997</v>
      </c>
      <c r="Q74" s="4">
        <f t="shared" si="48"/>
        <v>12.5</v>
      </c>
      <c r="R74">
        <f t="shared" si="28"/>
        <v>100000</v>
      </c>
      <c r="S74">
        <f t="shared" si="29"/>
        <v>-6.393749605690304E+22</v>
      </c>
      <c r="U74">
        <f t="shared" si="40"/>
        <v>0.90499098499999997</v>
      </c>
      <c r="V74">
        <f t="shared" si="41"/>
        <v>0.01</v>
      </c>
      <c r="W74">
        <f t="shared" si="42"/>
        <v>5.1530992204351994E-22</v>
      </c>
      <c r="X74">
        <f t="shared" si="43"/>
        <v>4.6635083393043829E-22</v>
      </c>
      <c r="Y74">
        <f t="shared" si="44"/>
        <v>5.1530992204351995E-24</v>
      </c>
      <c r="Z74">
        <f t="shared" si="45"/>
        <v>4.3805988892646456E-23</v>
      </c>
      <c r="AB74">
        <f t="shared" si="46"/>
        <v>-3.1369466711433995</v>
      </c>
      <c r="AC74">
        <f t="shared" si="30"/>
        <v>-2.8008452420923211</v>
      </c>
      <c r="AE74">
        <f t="shared" si="31"/>
        <v>0</v>
      </c>
      <c r="AF74">
        <f t="shared" si="32"/>
        <v>0</v>
      </c>
      <c r="AG74">
        <f t="shared" si="32"/>
        <v>-5.4757486115808065E-22</v>
      </c>
      <c r="AH74">
        <f t="shared" si="33"/>
        <v>-4.6635083393043826E-17</v>
      </c>
      <c r="AI74">
        <f t="shared" si="34"/>
        <v>-4.6635630967904982E-17</v>
      </c>
      <c r="AJ74">
        <f t="shared" si="35"/>
        <v>-0.33610142905107843</v>
      </c>
      <c r="AK74">
        <f t="shared" si="49"/>
        <v>-0.219586266980038</v>
      </c>
      <c r="AL74">
        <f t="shared" si="26"/>
        <v>-0.55568769603111645</v>
      </c>
      <c r="AN74">
        <f t="shared" si="36"/>
        <v>0</v>
      </c>
      <c r="AO74">
        <f t="shared" si="36"/>
        <v>0</v>
      </c>
      <c r="AP74">
        <f t="shared" si="36"/>
        <v>-2.7519487027992922E-25</v>
      </c>
      <c r="AQ74">
        <f t="shared" si="36"/>
        <v>-2.3437408535702255E-20</v>
      </c>
      <c r="AR74">
        <f t="shared" si="36"/>
        <v>-2.3437683730572534E-20</v>
      </c>
      <c r="AS74">
        <f t="shared" si="36"/>
        <v>-1.6891460096066796E-4</v>
      </c>
      <c r="AT74">
        <f t="shared" si="36"/>
        <v>-1.1035753929430312E-4</v>
      </c>
      <c r="AU74">
        <f t="shared" si="23"/>
        <v>-2.7927214025497111E-4</v>
      </c>
      <c r="AW74">
        <v>71</v>
      </c>
      <c r="AX74">
        <f>IF(Z74&gt;0, (R74*SUMPRODUCT(K74:$K$98, X74:$X$98)-K74*$AZ$3)/Z74, 0)</f>
        <v>-6.393749605690304E+22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0.90981139099999997</v>
      </c>
      <c r="Q75" s="4">
        <f t="shared" si="48"/>
        <v>12.5</v>
      </c>
      <c r="R75">
        <f t="shared" si="28"/>
        <v>100000</v>
      </c>
      <c r="S75">
        <f t="shared" si="29"/>
        <v>-7.1190971838414481E+23</v>
      </c>
      <c r="U75">
        <f t="shared" si="40"/>
        <v>0.90981139099999997</v>
      </c>
      <c r="V75">
        <f t="shared" si="41"/>
        <v>0.01</v>
      </c>
      <c r="W75">
        <f t="shared" si="42"/>
        <v>4.3805988892646456E-23</v>
      </c>
      <c r="X75">
        <f t="shared" si="43"/>
        <v>3.9855187688549223E-23</v>
      </c>
      <c r="Y75">
        <f t="shared" si="44"/>
        <v>4.3805988892646453E-25</v>
      </c>
      <c r="Z75">
        <f t="shared" si="45"/>
        <v>3.5127413151707681E-24</v>
      </c>
      <c r="AB75">
        <f t="shared" si="46"/>
        <v>-2.8008452420923211</v>
      </c>
      <c r="AC75">
        <f t="shared" si="30"/>
        <v>-2.5007546804395719</v>
      </c>
      <c r="AE75">
        <f t="shared" si="31"/>
        <v>0</v>
      </c>
      <c r="AF75">
        <f t="shared" si="32"/>
        <v>0</v>
      </c>
      <c r="AG75">
        <f t="shared" si="32"/>
        <v>-4.3909266439634599E-23</v>
      </c>
      <c r="AH75">
        <f t="shared" si="33"/>
        <v>-3.9855187688549225E-18</v>
      </c>
      <c r="AI75">
        <f t="shared" si="34"/>
        <v>-3.9855626781213623E-18</v>
      </c>
      <c r="AJ75">
        <f t="shared" si="35"/>
        <v>-0.30009056165274917</v>
      </c>
      <c r="AK75">
        <f t="shared" si="49"/>
        <v>-0.1960591669464625</v>
      </c>
      <c r="AL75">
        <f t="shared" si="26"/>
        <v>-0.49614972859921169</v>
      </c>
      <c r="AN75">
        <f t="shared" si="36"/>
        <v>0</v>
      </c>
      <c r="AO75">
        <f t="shared" si="36"/>
        <v>0</v>
      </c>
      <c r="AP75">
        <f t="shared" si="36"/>
        <v>-1.970311951043121E-26</v>
      </c>
      <c r="AQ75">
        <f t="shared" si="36"/>
        <v>-1.7883959123246213E-21</v>
      </c>
      <c r="AR75">
        <f t="shared" si="36"/>
        <v>-1.7884156154441317E-21</v>
      </c>
      <c r="AS75">
        <f t="shared" si="36"/>
        <v>-1.3465768571481847E-4</v>
      </c>
      <c r="AT75">
        <f t="shared" si="36"/>
        <v>-8.7976354667014601E-5</v>
      </c>
      <c r="AU75">
        <f t="shared" si="23"/>
        <v>-2.2263404038183306E-4</v>
      </c>
      <c r="AW75">
        <v>72</v>
      </c>
      <c r="AX75">
        <f>IF(Z75&gt;0, (R75*SUMPRODUCT(K75:$K$98, X75:$X$98)-K75*$AZ$3)/Z75, 0)</f>
        <v>-7.1190971838414481E+23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0.91465739899999998</v>
      </c>
      <c r="Q76" s="4">
        <f t="shared" si="48"/>
        <v>12.5</v>
      </c>
      <c r="R76">
        <f t="shared" si="28"/>
        <v>100000</v>
      </c>
      <c r="S76">
        <f t="shared" si="29"/>
        <v>-8.4365772974668119E+24</v>
      </c>
      <c r="U76">
        <f t="shared" si="40"/>
        <v>0.91465739899999998</v>
      </c>
      <c r="V76">
        <f t="shared" si="41"/>
        <v>0.01</v>
      </c>
      <c r="W76">
        <f t="shared" si="42"/>
        <v>3.5127413151707681E-24</v>
      </c>
      <c r="X76">
        <f t="shared" si="43"/>
        <v>3.2129548346939338E-24</v>
      </c>
      <c r="Y76">
        <f t="shared" si="44"/>
        <v>3.5127413151707682E-26</v>
      </c>
      <c r="Z76">
        <f t="shared" si="45"/>
        <v>2.6465906732512658E-25</v>
      </c>
      <c r="AB76">
        <f t="shared" si="46"/>
        <v>-2.5007546804395719</v>
      </c>
      <c r="AC76">
        <f t="shared" si="30"/>
        <v>-2.2328166789639035</v>
      </c>
      <c r="AE76">
        <f t="shared" si="31"/>
        <v>0</v>
      </c>
      <c r="AF76">
        <f t="shared" si="32"/>
        <v>0</v>
      </c>
      <c r="AG76">
        <f t="shared" si="32"/>
        <v>-3.3082383415640823E-24</v>
      </c>
      <c r="AH76">
        <f t="shared" si="33"/>
        <v>-3.212954834693934E-19</v>
      </c>
      <c r="AI76">
        <f t="shared" si="34"/>
        <v>-3.2129879170773498E-19</v>
      </c>
      <c r="AJ76">
        <f t="shared" si="35"/>
        <v>-0.26793800147566849</v>
      </c>
      <c r="AK76">
        <f t="shared" si="49"/>
        <v>-0.17505282763077004</v>
      </c>
      <c r="AL76">
        <f t="shared" si="26"/>
        <v>-0.4429908291064385</v>
      </c>
      <c r="AN76">
        <f t="shared" si="36"/>
        <v>0</v>
      </c>
      <c r="AO76">
        <f t="shared" si="36"/>
        <v>0</v>
      </c>
      <c r="AP76">
        <f t="shared" si="36"/>
        <v>-1.3254323854729775E-27</v>
      </c>
      <c r="AQ76">
        <f t="shared" si="36"/>
        <v>-1.2872574316855117E-22</v>
      </c>
      <c r="AR76">
        <f t="shared" si="36"/>
        <v>-1.2872706860093663E-22</v>
      </c>
      <c r="AS76">
        <f t="shared" si="36"/>
        <v>-1.0734828261704261E-4</v>
      </c>
      <c r="AT76">
        <f t="shared" si="36"/>
        <v>-7.0134211309801149E-5</v>
      </c>
      <c r="AU76">
        <f t="shared" si="23"/>
        <v>-1.7748249392684375E-4</v>
      </c>
      <c r="AW76">
        <v>73</v>
      </c>
      <c r="AX76">
        <f>IF(Z76&gt;0, (R76*SUMPRODUCT(K76:$K$98, X76:$X$98)-K76*$AZ$3)/Z76, 0)</f>
        <v>-8.4365772974668119E+24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0.91953785700000001</v>
      </c>
      <c r="Q77" s="4">
        <f t="shared" si="48"/>
        <v>12.5</v>
      </c>
      <c r="R77">
        <f t="shared" si="28"/>
        <v>100000</v>
      </c>
      <c r="S77">
        <f t="shared" si="29"/>
        <v>-1.0690362201032765E+26</v>
      </c>
      <c r="U77">
        <f t="shared" si="40"/>
        <v>0.91953785700000001</v>
      </c>
      <c r="V77">
        <f t="shared" si="41"/>
        <v>0.01</v>
      </c>
      <c r="W77">
        <f t="shared" si="42"/>
        <v>2.6465906732512658E-25</v>
      </c>
      <c r="X77">
        <f t="shared" si="43"/>
        <v>2.4336403160376562E-25</v>
      </c>
      <c r="Y77">
        <f t="shared" si="44"/>
        <v>2.6465906732512658E-27</v>
      </c>
      <c r="Z77">
        <f t="shared" si="45"/>
        <v>1.8648445048109692E-26</v>
      </c>
      <c r="AB77">
        <f t="shared" si="46"/>
        <v>-2.2328166789639035</v>
      </c>
      <c r="AC77">
        <f t="shared" si="30"/>
        <v>-1.9935863205034852</v>
      </c>
      <c r="AE77">
        <f t="shared" si="31"/>
        <v>0</v>
      </c>
      <c r="AF77">
        <f t="shared" si="32"/>
        <v>0</v>
      </c>
      <c r="AG77">
        <f t="shared" si="32"/>
        <v>-2.3310556310137114E-25</v>
      </c>
      <c r="AH77">
        <f t="shared" si="33"/>
        <v>-2.4336403160376563E-20</v>
      </c>
      <c r="AI77">
        <f t="shared" si="34"/>
        <v>-2.4336636265939665E-20</v>
      </c>
      <c r="AJ77">
        <f t="shared" si="35"/>
        <v>-0.23923035846041829</v>
      </c>
      <c r="AK77">
        <f t="shared" si="49"/>
        <v>-0.15629716752747325</v>
      </c>
      <c r="AL77">
        <f t="shared" si="26"/>
        <v>-0.39552752598789154</v>
      </c>
      <c r="AN77">
        <f t="shared" si="36"/>
        <v>0</v>
      </c>
      <c r="AO77">
        <f t="shared" si="36"/>
        <v>0</v>
      </c>
      <c r="AP77">
        <f t="shared" si="36"/>
        <v>-8.3386434180382169E-29</v>
      </c>
      <c r="AQ77">
        <f t="shared" si="36"/>
        <v>-8.705608966687283E-24</v>
      </c>
      <c r="AR77">
        <f t="shared" si="36"/>
        <v>-8.7056923531214634E-24</v>
      </c>
      <c r="AS77">
        <f t="shared" si="36"/>
        <v>-8.5577393667922991E-5</v>
      </c>
      <c r="AT77">
        <f t="shared" si="36"/>
        <v>-5.5910563863043007E-5</v>
      </c>
      <c r="AU77">
        <f t="shared" si="23"/>
        <v>-1.4148795753096598E-4</v>
      </c>
      <c r="AW77">
        <v>74</v>
      </c>
      <c r="AX77">
        <f>IF(Z77&gt;0, (R77*SUMPRODUCT(K77:$K$98, X77:$X$98)-K77*$AZ$3)/Z77, 0)</f>
        <v>-1.0690362201032765E+26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0.924425092</v>
      </c>
      <c r="Q78" s="4">
        <f t="shared" si="48"/>
        <v>12.5</v>
      </c>
      <c r="R78">
        <f t="shared" si="28"/>
        <v>100000</v>
      </c>
      <c r="S78">
        <f t="shared" si="29"/>
        <v>-1.4555821032828772E+27</v>
      </c>
      <c r="U78">
        <f t="shared" si="40"/>
        <v>0.924425092</v>
      </c>
      <c r="V78">
        <f t="shared" si="41"/>
        <v>0.01</v>
      </c>
      <c r="W78">
        <f t="shared" si="42"/>
        <v>1.8648445048109692E-26</v>
      </c>
      <c r="X78">
        <f t="shared" si="43"/>
        <v>1.7239090529255747E-26</v>
      </c>
      <c r="Y78">
        <f t="shared" si="44"/>
        <v>1.8648445048109692E-28</v>
      </c>
      <c r="Z78">
        <f t="shared" si="45"/>
        <v>1.2228700683728481E-27</v>
      </c>
      <c r="AB78">
        <f t="shared" si="46"/>
        <v>-1.9935863205034852</v>
      </c>
      <c r="AC78">
        <f t="shared" si="30"/>
        <v>-1.779987786163826</v>
      </c>
      <c r="AE78">
        <f t="shared" si="31"/>
        <v>0</v>
      </c>
      <c r="AF78">
        <f t="shared" si="32"/>
        <v>0</v>
      </c>
      <c r="AG78">
        <f t="shared" si="32"/>
        <v>-1.5285875854660603E-26</v>
      </c>
      <c r="AH78">
        <f t="shared" si="33"/>
        <v>-1.7239090529255746E-21</v>
      </c>
      <c r="AI78">
        <f t="shared" si="34"/>
        <v>-1.7239243388014292E-21</v>
      </c>
      <c r="AJ78">
        <f t="shared" si="35"/>
        <v>-0.21359853433965914</v>
      </c>
      <c r="AK78">
        <f t="shared" si="49"/>
        <v>-0.13955104243524397</v>
      </c>
      <c r="AL78">
        <f t="shared" si="26"/>
        <v>-0.35314957677490311</v>
      </c>
      <c r="AN78">
        <f t="shared" si="36"/>
        <v>0</v>
      </c>
      <c r="AO78">
        <f t="shared" si="36"/>
        <v>0</v>
      </c>
      <c r="AP78">
        <f t="shared" si="36"/>
        <v>-4.8821944194880482E-30</v>
      </c>
      <c r="AQ78">
        <f t="shared" si="36"/>
        <v>-5.5060365777679803E-25</v>
      </c>
      <c r="AR78">
        <f t="shared" si="36"/>
        <v>-5.5060853997121755E-25</v>
      </c>
      <c r="AS78">
        <f t="shared" si="36"/>
        <v>-6.8221774288841657E-5</v>
      </c>
      <c r="AT78">
        <f t="shared" si="36"/>
        <v>-4.4571559202043209E-5</v>
      </c>
      <c r="AU78">
        <f t="shared" si="23"/>
        <v>-1.1279333349088487E-4</v>
      </c>
      <c r="AW78">
        <v>75</v>
      </c>
      <c r="AX78">
        <f>IF(Z78&gt;0, (R78*SUMPRODUCT(K78:$K$98, X78:$X$98)-K78*$AZ$3)/Z78, 0)</f>
        <v>-1.4555821032828772E+27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0.92929067899999995</v>
      </c>
      <c r="Q79" s="4">
        <f t="shared" si="48"/>
        <v>12.5</v>
      </c>
      <c r="R79">
        <f t="shared" si="28"/>
        <v>100000</v>
      </c>
      <c r="S79">
        <f t="shared" si="29"/>
        <v>-2.1407369684321439E+28</v>
      </c>
      <c r="U79">
        <f t="shared" si="40"/>
        <v>0.92929067899999995</v>
      </c>
      <c r="V79">
        <f t="shared" si="41"/>
        <v>0.01</v>
      </c>
      <c r="W79">
        <f t="shared" si="42"/>
        <v>1.2228700683728481E-27</v>
      </c>
      <c r="X79">
        <f t="shared" si="43"/>
        <v>1.1364017561669804E-27</v>
      </c>
      <c r="Y79">
        <f t="shared" si="44"/>
        <v>1.2228700683728482E-29</v>
      </c>
      <c r="Z79">
        <f t="shared" si="45"/>
        <v>7.4239611522139268E-29</v>
      </c>
      <c r="AB79">
        <f t="shared" si="46"/>
        <v>-1.779987786163826</v>
      </c>
      <c r="AC79">
        <f t="shared" si="30"/>
        <v>-1.5892748090748448</v>
      </c>
      <c r="AE79">
        <f t="shared" si="31"/>
        <v>0</v>
      </c>
      <c r="AF79">
        <f t="shared" si="32"/>
        <v>0</v>
      </c>
      <c r="AG79">
        <f t="shared" si="32"/>
        <v>-9.2799514402674089E-28</v>
      </c>
      <c r="AH79">
        <f t="shared" si="33"/>
        <v>-1.1364017561669804E-22</v>
      </c>
      <c r="AI79">
        <f t="shared" si="34"/>
        <v>-1.1364110361184208E-22</v>
      </c>
      <c r="AJ79">
        <f t="shared" si="35"/>
        <v>-0.19071297708898127</v>
      </c>
      <c r="AK79">
        <f t="shared" si="49"/>
        <v>-0.12459914503146784</v>
      </c>
      <c r="AL79">
        <f t="shared" si="26"/>
        <v>-0.31531212212044912</v>
      </c>
      <c r="AN79">
        <f t="shared" si="36"/>
        <v>0</v>
      </c>
      <c r="AO79">
        <f t="shared" si="36"/>
        <v>0</v>
      </c>
      <c r="AP79">
        <f t="shared" si="36"/>
        <v>-2.6463813231884725E-31</v>
      </c>
      <c r="AQ79">
        <f t="shared" si="36"/>
        <v>-3.2406984050686135E-26</v>
      </c>
      <c r="AR79">
        <f t="shared" si="36"/>
        <v>-3.240724868881846E-26</v>
      </c>
      <c r="AS79">
        <f t="shared" si="36"/>
        <v>-5.4385980778732157E-5</v>
      </c>
      <c r="AT79">
        <f t="shared" si="36"/>
        <v>-3.5532174108771696E-5</v>
      </c>
      <c r="AU79">
        <f t="shared" si="23"/>
        <v>-8.9918154887503853E-5</v>
      </c>
      <c r="AW79">
        <v>76</v>
      </c>
      <c r="AX79">
        <f>IF(Z79&gt;0, (R79*SUMPRODUCT(K79:$K$98, X79:$X$98)-K79*$AZ$3)/Z79, 0)</f>
        <v>-2.1407369684321439E+28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0.93493958499999996</v>
      </c>
      <c r="Q80" s="4">
        <f t="shared" si="48"/>
        <v>12.5</v>
      </c>
      <c r="R80">
        <f t="shared" si="28"/>
        <v>100000</v>
      </c>
      <c r="S80">
        <f t="shared" si="29"/>
        <v>-3.4714091661731673E+29</v>
      </c>
      <c r="U80">
        <f t="shared" si="40"/>
        <v>0.93493958499999996</v>
      </c>
      <c r="V80">
        <f t="shared" si="41"/>
        <v>0.01</v>
      </c>
      <c r="W80">
        <f t="shared" si="42"/>
        <v>7.4239611522139268E-29</v>
      </c>
      <c r="X80">
        <f t="shared" si="43"/>
        <v>6.9409551587070106E-29</v>
      </c>
      <c r="Y80">
        <f t="shared" si="44"/>
        <v>7.4239611522139267E-31</v>
      </c>
      <c r="Z80">
        <f t="shared" si="45"/>
        <v>4.0876638198477692E-30</v>
      </c>
      <c r="AB80">
        <f t="shared" si="46"/>
        <v>-1.5892748090748448</v>
      </c>
      <c r="AC80">
        <f t="shared" si="30"/>
        <v>-1.4189953652453968</v>
      </c>
      <c r="AE80">
        <f t="shared" si="31"/>
        <v>0</v>
      </c>
      <c r="AF80">
        <f t="shared" si="32"/>
        <v>0</v>
      </c>
      <c r="AG80">
        <f t="shared" si="32"/>
        <v>-5.1095797748097112E-29</v>
      </c>
      <c r="AH80">
        <f t="shared" si="33"/>
        <v>-6.9409551587070102E-24</v>
      </c>
      <c r="AI80">
        <f t="shared" si="34"/>
        <v>-6.9410062545047585E-24</v>
      </c>
      <c r="AJ80">
        <f t="shared" si="35"/>
        <v>-0.17027944382944793</v>
      </c>
      <c r="AK80">
        <f t="shared" si="49"/>
        <v>-0.11124923663523914</v>
      </c>
      <c r="AL80">
        <f t="shared" si="26"/>
        <v>-0.28152868046468704</v>
      </c>
      <c r="AN80">
        <f t="shared" si="36"/>
        <v>0</v>
      </c>
      <c r="AO80">
        <f t="shared" si="36"/>
        <v>0</v>
      </c>
      <c r="AP80">
        <f t="shared" si="36"/>
        <v>-1.3009897669911281E-32</v>
      </c>
      <c r="AQ80">
        <f t="shared" si="36"/>
        <v>-1.7672904686097004E-27</v>
      </c>
      <c r="AR80">
        <f t="shared" si="36"/>
        <v>-1.7673034785073705E-27</v>
      </c>
      <c r="AS80">
        <f t="shared" si="36"/>
        <v>-4.3356170901412836E-5</v>
      </c>
      <c r="AT80">
        <f t="shared" si="36"/>
        <v>-2.8326031655589675E-5</v>
      </c>
      <c r="AU80">
        <f t="shared" si="23"/>
        <v>-7.1682202557002512E-5</v>
      </c>
      <c r="AW80">
        <v>77</v>
      </c>
      <c r="AX80">
        <f>IF(Z80&gt;0, (R80*SUMPRODUCT(K80:$K$98, X80:$X$98)-K80*$AZ$3)/Z80, 0)</f>
        <v>-3.4714091661731673E+29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0.94055780700000002</v>
      </c>
      <c r="Q81" s="4">
        <f t="shared" si="48"/>
        <v>12.5</v>
      </c>
      <c r="R81">
        <f t="shared" si="28"/>
        <v>100000</v>
      </c>
      <c r="S81">
        <f t="shared" si="29"/>
        <v>-6.2688814587926459E+30</v>
      </c>
      <c r="U81">
        <f t="shared" si="40"/>
        <v>0.94055780700000002</v>
      </c>
      <c r="V81">
        <f t="shared" si="41"/>
        <v>0.01</v>
      </c>
      <c r="W81">
        <f t="shared" si="42"/>
        <v>4.0876638198477692E-30</v>
      </c>
      <c r="X81">
        <f t="shared" si="43"/>
        <v>3.8446841181492611E-30</v>
      </c>
      <c r="Y81">
        <f t="shared" si="44"/>
        <v>4.0876638198477694E-32</v>
      </c>
      <c r="Z81">
        <f t="shared" si="45"/>
        <v>2.0210306350003032E-31</v>
      </c>
      <c r="AB81">
        <f t="shared" si="46"/>
        <v>-1.4189953652453968</v>
      </c>
      <c r="AC81">
        <f t="shared" si="30"/>
        <v>-1.2669601475405328</v>
      </c>
      <c r="AE81">
        <f t="shared" si="31"/>
        <v>0</v>
      </c>
      <c r="AF81">
        <f t="shared" si="32"/>
        <v>0</v>
      </c>
      <c r="AG81">
        <f t="shared" si="32"/>
        <v>-2.5262882937503789E-30</v>
      </c>
      <c r="AH81">
        <f t="shared" si="33"/>
        <v>-3.844684118149261E-25</v>
      </c>
      <c r="AI81">
        <f t="shared" si="34"/>
        <v>-3.8447093810321986E-25</v>
      </c>
      <c r="AJ81">
        <f t="shared" si="35"/>
        <v>-0.15203521770486406</v>
      </c>
      <c r="AK81">
        <f t="shared" si="49"/>
        <v>-9.9329675567177783E-2</v>
      </c>
      <c r="AL81">
        <f t="shared" si="26"/>
        <v>-0.25136489327204181</v>
      </c>
      <c r="AN81">
        <f t="shared" si="36"/>
        <v>0</v>
      </c>
      <c r="AO81">
        <f t="shared" si="36"/>
        <v>0</v>
      </c>
      <c r="AP81">
        <f t="shared" si="36"/>
        <v>-5.7431952813035969E-34</v>
      </c>
      <c r="AQ81">
        <f t="shared" si="36"/>
        <v>-8.7404005869329758E-29</v>
      </c>
      <c r="AR81">
        <f t="shared" si="36"/>
        <v>-8.7404580188857883E-29</v>
      </c>
      <c r="AS81">
        <f t="shared" si="36"/>
        <v>-3.4563273996661983E-5</v>
      </c>
      <c r="AT81">
        <f t="shared" si="36"/>
        <v>-2.2581339011152476E-5</v>
      </c>
      <c r="AU81">
        <f t="shared" si="23"/>
        <v>-5.7144613007814452E-5</v>
      </c>
      <c r="AW81">
        <v>78</v>
      </c>
      <c r="AX81">
        <f>IF(Z81&gt;0, (R81*SUMPRODUCT(K81:$K$98, X81:$X$98)-K81*$AZ$3)/Z81, 0)</f>
        <v>-6.2688814587926459E+30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0.946138378</v>
      </c>
      <c r="Q82" s="4">
        <f t="shared" si="48"/>
        <v>12.5</v>
      </c>
      <c r="R82">
        <f t="shared" si="28"/>
        <v>100000</v>
      </c>
      <c r="S82">
        <f t="shared" si="29"/>
        <v>-1.2761077527428679E+32</v>
      </c>
      <c r="U82">
        <f t="shared" si="40"/>
        <v>0.946138378</v>
      </c>
      <c r="V82">
        <f t="shared" si="41"/>
        <v>0.01</v>
      </c>
      <c r="W82">
        <f t="shared" si="42"/>
        <v>2.0210306350003032E-31</v>
      </c>
      <c r="X82">
        <f t="shared" si="43"/>
        <v>1.9121746468874968E-31</v>
      </c>
      <c r="Y82">
        <f t="shared" si="44"/>
        <v>2.0210306350003032E-33</v>
      </c>
      <c r="Z82">
        <f t="shared" si="45"/>
        <v>8.8645681762803352E-33</v>
      </c>
      <c r="AB82">
        <f t="shared" si="46"/>
        <v>-1.2669601475405328</v>
      </c>
      <c r="AC82">
        <f t="shared" si="30"/>
        <v>-1.1312144174469041</v>
      </c>
      <c r="AE82">
        <f t="shared" si="31"/>
        <v>0</v>
      </c>
      <c r="AF82">
        <f t="shared" si="32"/>
        <v>0</v>
      </c>
      <c r="AG82">
        <f t="shared" si="32"/>
        <v>-1.1080710220350419E-31</v>
      </c>
      <c r="AH82">
        <f t="shared" si="33"/>
        <v>-1.9121746468874967E-26</v>
      </c>
      <c r="AI82">
        <f t="shared" si="34"/>
        <v>-1.9121857275977172E-26</v>
      </c>
      <c r="AJ82">
        <f t="shared" si="35"/>
        <v>-0.13574573009362867</v>
      </c>
      <c r="AK82">
        <f t="shared" si="49"/>
        <v>-8.8687210327837301E-2</v>
      </c>
      <c r="AL82">
        <f t="shared" si="26"/>
        <v>-0.22443294042146597</v>
      </c>
      <c r="AN82">
        <f t="shared" si="36"/>
        <v>0</v>
      </c>
      <c r="AO82">
        <f t="shared" si="36"/>
        <v>0</v>
      </c>
      <c r="AP82">
        <f t="shared" si="36"/>
        <v>-2.2491594687564489E-35</v>
      </c>
      <c r="AQ82">
        <f t="shared" si="36"/>
        <v>-3.8813267628498845E-30</v>
      </c>
      <c r="AR82">
        <f t="shared" si="36"/>
        <v>-3.881349254444572E-30</v>
      </c>
      <c r="AS82">
        <f t="shared" si="36"/>
        <v>-2.7553630418257326E-5</v>
      </c>
      <c r="AT82">
        <f t="shared" si="36"/>
        <v>-1.8001705206594766E-5</v>
      </c>
      <c r="AU82">
        <f t="shared" si="23"/>
        <v>-4.5555335624852095E-5</v>
      </c>
      <c r="AW82">
        <v>79</v>
      </c>
      <c r="AX82">
        <f>IF(Z82&gt;0, (R82*SUMPRODUCT(K82:$K$98, X82:$X$98)-K82*$AZ$3)/Z82, 0)</f>
        <v>-1.2761077527428679E+32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0.95167433300000004</v>
      </c>
      <c r="Q83" s="4">
        <f t="shared" si="48"/>
        <v>12.5</v>
      </c>
      <c r="R83">
        <f t="shared" si="28"/>
        <v>100000</v>
      </c>
      <c r="S83">
        <f t="shared" si="29"/>
        <v>-2.9728952195192031E+33</v>
      </c>
      <c r="U83">
        <f t="shared" si="40"/>
        <v>0.95167433300000004</v>
      </c>
      <c r="V83">
        <f t="shared" si="41"/>
        <v>0.01</v>
      </c>
      <c r="W83">
        <f t="shared" si="42"/>
        <v>8.8645681762803352E-33</v>
      </c>
      <c r="X83">
        <f t="shared" si="43"/>
        <v>8.4361820064946152E-33</v>
      </c>
      <c r="Y83">
        <f t="shared" si="44"/>
        <v>8.8645681762803356E-35</v>
      </c>
      <c r="Z83">
        <f t="shared" si="45"/>
        <v>3.3974048802291669E-34</v>
      </c>
      <c r="AB83">
        <f t="shared" si="46"/>
        <v>-1.1312144174469041</v>
      </c>
      <c r="AC83">
        <f t="shared" si="30"/>
        <v>-1.01001287272045</v>
      </c>
      <c r="AE83">
        <f t="shared" si="31"/>
        <v>0</v>
      </c>
      <c r="AF83">
        <f t="shared" si="32"/>
        <v>0</v>
      </c>
      <c r="AG83">
        <f t="shared" si="32"/>
        <v>-4.2467561002864583E-33</v>
      </c>
      <c r="AH83">
        <f t="shared" si="33"/>
        <v>-8.4361820064946157E-28</v>
      </c>
      <c r="AI83">
        <f t="shared" si="34"/>
        <v>-8.4362244740556182E-28</v>
      </c>
      <c r="AJ83">
        <f t="shared" si="35"/>
        <v>-0.12120154472645406</v>
      </c>
      <c r="AK83">
        <f t="shared" si="49"/>
        <v>-7.9185009221283298E-2</v>
      </c>
      <c r="AL83">
        <f t="shared" si="26"/>
        <v>-0.20038655394773736</v>
      </c>
      <c r="AN83">
        <f t="shared" si="36"/>
        <v>0</v>
      </c>
      <c r="AO83">
        <f t="shared" si="36"/>
        <v>0</v>
      </c>
      <c r="AP83">
        <f t="shared" si="36"/>
        <v>-7.6964765026300315E-37</v>
      </c>
      <c r="AQ83">
        <f t="shared" si="36"/>
        <v>-1.5289052408853056E-31</v>
      </c>
      <c r="AR83">
        <f t="shared" si="36"/>
        <v>-1.5289129373618082E-31</v>
      </c>
      <c r="AS83">
        <f t="shared" si="36"/>
        <v>-2.1965585473738281E-5</v>
      </c>
      <c r="AT83">
        <f t="shared" si="36"/>
        <v>-1.4350849176175672E-5</v>
      </c>
      <c r="AU83">
        <f t="shared" si="23"/>
        <v>-3.631643464991395E-5</v>
      </c>
      <c r="AW83">
        <v>80</v>
      </c>
      <c r="AX83">
        <f>IF(Z83&gt;0, (R83*SUMPRODUCT(K83:$K$98, X83:$X$98)-K83*$AZ$3)/Z83, 0)</f>
        <v>-2.9728952195192031E+33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0.95715889499999995</v>
      </c>
      <c r="Q84" s="4">
        <f t="shared" si="48"/>
        <v>12.5</v>
      </c>
      <c r="R84">
        <f t="shared" si="28"/>
        <v>100000</v>
      </c>
      <c r="S84">
        <f t="shared" si="29"/>
        <v>-8.0824647395803968E+34</v>
      </c>
      <c r="U84">
        <f t="shared" si="40"/>
        <v>0.95715889499999995</v>
      </c>
      <c r="V84">
        <f t="shared" si="41"/>
        <v>0.01</v>
      </c>
      <c r="W84">
        <f t="shared" si="42"/>
        <v>3.3974048802291669E-34</v>
      </c>
      <c r="X84">
        <f t="shared" si="43"/>
        <v>3.2518563010277567E-34</v>
      </c>
      <c r="Y84">
        <f t="shared" si="44"/>
        <v>3.397404880229167E-36</v>
      </c>
      <c r="Z84">
        <f t="shared" si="45"/>
        <v>1.1157453039911845E-35</v>
      </c>
      <c r="AB84">
        <f t="shared" si="46"/>
        <v>-1.01001287272045</v>
      </c>
      <c r="AC84">
        <f t="shared" si="30"/>
        <v>-0.90179720778611605</v>
      </c>
      <c r="AE84">
        <f t="shared" si="31"/>
        <v>0</v>
      </c>
      <c r="AF84">
        <f t="shared" si="32"/>
        <v>0</v>
      </c>
      <c r="AG84">
        <f t="shared" si="32"/>
        <v>-1.3946816299889807E-34</v>
      </c>
      <c r="AH84">
        <f t="shared" si="33"/>
        <v>-3.2518563010277568E-29</v>
      </c>
      <c r="AI84">
        <f t="shared" si="34"/>
        <v>-3.2518702478440568E-29</v>
      </c>
      <c r="AJ84">
        <f t="shared" si="35"/>
        <v>-0.10821566493433399</v>
      </c>
      <c r="AK84">
        <f t="shared" si="49"/>
        <v>-7.0700901090431506E-2</v>
      </c>
      <c r="AL84">
        <f t="shared" si="26"/>
        <v>-0.17891656602476549</v>
      </c>
      <c r="AN84">
        <f t="shared" si="36"/>
        <v>0</v>
      </c>
      <c r="AO84">
        <f t="shared" si="36"/>
        <v>0</v>
      </c>
      <c r="AP84">
        <f t="shared" si="36"/>
        <v>-2.2567927942223714E-38</v>
      </c>
      <c r="AQ84">
        <f t="shared" si="36"/>
        <v>-5.2619649604648759E-33</v>
      </c>
      <c r="AR84">
        <f t="shared" si="36"/>
        <v>-5.2619875283928183E-33</v>
      </c>
      <c r="AS84">
        <f t="shared" si="36"/>
        <v>-1.7510830256487787E-5</v>
      </c>
      <c r="AT84">
        <f t="shared" si="36"/>
        <v>-1.1440409100905349E-5</v>
      </c>
      <c r="AU84">
        <f t="shared" si="23"/>
        <v>-2.8951239357393136E-5</v>
      </c>
      <c r="AW84">
        <v>81</v>
      </c>
      <c r="AX84">
        <f>IF(Z84&gt;0, (R84*SUMPRODUCT(K84:$K$98, X84:$X$98)-K84*$AZ$3)/Z84, 0)</f>
        <v>-8.0824647395803968E+34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0.96261559600000002</v>
      </c>
      <c r="Q85" s="4">
        <f t="shared" si="48"/>
        <v>12.5</v>
      </c>
      <c r="R85">
        <f t="shared" si="28"/>
        <v>100000</v>
      </c>
      <c r="S85">
        <f t="shared" si="29"/>
        <v>-2.6352541302799119E+36</v>
      </c>
      <c r="U85">
        <f t="shared" si="40"/>
        <v>0.96261559600000002</v>
      </c>
      <c r="V85">
        <f t="shared" si="41"/>
        <v>0.01</v>
      </c>
      <c r="W85">
        <f t="shared" si="42"/>
        <v>1.1157453039911845E-35</v>
      </c>
      <c r="X85">
        <f t="shared" si="43"/>
        <v>1.0740338307856754E-35</v>
      </c>
      <c r="Y85">
        <f t="shared" si="44"/>
        <v>1.1157453039911845E-37</v>
      </c>
      <c r="Z85">
        <f t="shared" si="45"/>
        <v>3.0554020165597328E-37</v>
      </c>
      <c r="AB85">
        <f t="shared" si="46"/>
        <v>-0.90179720778611605</v>
      </c>
      <c r="AC85">
        <f t="shared" si="30"/>
        <v>-0.80517607838046079</v>
      </c>
      <c r="AE85">
        <f t="shared" si="31"/>
        <v>0</v>
      </c>
      <c r="AF85">
        <f t="shared" si="32"/>
        <v>0</v>
      </c>
      <c r="AG85">
        <f t="shared" si="32"/>
        <v>-3.8192525206996661E-36</v>
      </c>
      <c r="AH85">
        <f t="shared" si="33"/>
        <v>-1.0740338307856754E-30</v>
      </c>
      <c r="AI85">
        <f t="shared" si="34"/>
        <v>-1.074037650038196E-30</v>
      </c>
      <c r="AJ85">
        <f t="shared" si="35"/>
        <v>-9.6621129405655259E-2</v>
      </c>
      <c r="AK85">
        <f t="shared" si="49"/>
        <v>-6.3125804545028127E-2</v>
      </c>
      <c r="AL85">
        <f t="shared" si="26"/>
        <v>-0.1597469339506834</v>
      </c>
      <c r="AN85">
        <f t="shared" si="36"/>
        <v>0</v>
      </c>
      <c r="AO85">
        <f t="shared" si="36"/>
        <v>0</v>
      </c>
      <c r="AP85">
        <f t="shared" si="36"/>
        <v>-5.5179397876137603E-40</v>
      </c>
      <c r="AQ85">
        <f t="shared" si="36"/>
        <v>-1.5517313861849095E-34</v>
      </c>
      <c r="AR85">
        <f t="shared" si="36"/>
        <v>-1.5517369041246972E-34</v>
      </c>
      <c r="AS85">
        <f t="shared" si="36"/>
        <v>-1.3959526671307216E-5</v>
      </c>
      <c r="AT85">
        <f t="shared" si="36"/>
        <v>-9.1202240919207187E-6</v>
      </c>
      <c r="AU85">
        <f t="shared" si="23"/>
        <v>-2.3079750763227936E-5</v>
      </c>
      <c r="AW85">
        <v>82</v>
      </c>
      <c r="AX85">
        <f>IF(Z85&gt;0, (R85*SUMPRODUCT(K85:$K$98, X85:$X$98)-K85*$AZ$3)/Z85, 0)</f>
        <v>-2.6352541302799119E+36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0.96807210799999999</v>
      </c>
      <c r="Q86" s="4">
        <f t="shared" si="48"/>
        <v>12.5</v>
      </c>
      <c r="R86">
        <f t="shared" si="28"/>
        <v>100000</v>
      </c>
      <c r="S86">
        <f t="shared" si="29"/>
        <v>-1.0730194555245917E+38</v>
      </c>
      <c r="U86">
        <f t="shared" si="40"/>
        <v>0.96807210799999999</v>
      </c>
      <c r="V86">
        <f t="shared" si="41"/>
        <v>0.01</v>
      </c>
      <c r="W86">
        <f t="shared" si="42"/>
        <v>3.0554020165597328E-37</v>
      </c>
      <c r="X86">
        <f t="shared" si="43"/>
        <v>2.9578494709584314E-37</v>
      </c>
      <c r="Y86">
        <f t="shared" si="44"/>
        <v>3.0554020165597327E-39</v>
      </c>
      <c r="Z86">
        <f t="shared" si="45"/>
        <v>6.6998525435704096E-39</v>
      </c>
      <c r="AB86">
        <f t="shared" si="46"/>
        <v>-0.80517607838046079</v>
      </c>
      <c r="AC86">
        <f t="shared" si="30"/>
        <v>-0.71890721283969716</v>
      </c>
      <c r="AE86">
        <f t="shared" si="31"/>
        <v>0</v>
      </c>
      <c r="AF86">
        <f t="shared" si="32"/>
        <v>0</v>
      </c>
      <c r="AG86">
        <f t="shared" si="32"/>
        <v>-8.3748156794630121E-38</v>
      </c>
      <c r="AH86">
        <f t="shared" si="33"/>
        <v>-2.9578494709584316E-32</v>
      </c>
      <c r="AI86">
        <f t="shared" si="34"/>
        <v>-2.9578578457741112E-32</v>
      </c>
      <c r="AJ86">
        <f t="shared" si="35"/>
        <v>-8.6268865540763628E-2</v>
      </c>
      <c r="AK86">
        <f t="shared" si="49"/>
        <v>-5.636232548663226E-2</v>
      </c>
      <c r="AL86">
        <f t="shared" si="26"/>
        <v>-0.14263119102739588</v>
      </c>
      <c r="AN86">
        <f t="shared" si="36"/>
        <v>0</v>
      </c>
      <c r="AO86">
        <f t="shared" si="36"/>
        <v>0</v>
      </c>
      <c r="AP86">
        <f t="shared" si="36"/>
        <v>-1.0803284618330142E-41</v>
      </c>
      <c r="AQ86">
        <f t="shared" si="36"/>
        <v>-3.8155454300088036E-36</v>
      </c>
      <c r="AR86">
        <f t="shared" si="36"/>
        <v>-3.8155562332934226E-36</v>
      </c>
      <c r="AS86">
        <f t="shared" si="36"/>
        <v>-1.1128449195876288E-5</v>
      </c>
      <c r="AT86">
        <f t="shared" si="36"/>
        <v>-7.270586807972512E-6</v>
      </c>
      <c r="AU86">
        <f t="shared" si="23"/>
        <v>-1.8399036003848799E-5</v>
      </c>
      <c r="AW86">
        <v>83</v>
      </c>
      <c r="AX86">
        <f>IF(Z86&gt;0, (R86*SUMPRODUCT(K86:$K$98, X86:$X$98)-K86*$AZ$3)/Z86, 0)</f>
        <v>-1.0730194555245917E+38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0.97352880900000005</v>
      </c>
      <c r="Q87" s="4">
        <f t="shared" si="48"/>
        <v>12.5</v>
      </c>
      <c r="R87">
        <f t="shared" si="28"/>
        <v>100000</v>
      </c>
      <c r="S87">
        <f t="shared" si="29"/>
        <v>-5.8165380104560411E+39</v>
      </c>
      <c r="U87">
        <f t="shared" si="40"/>
        <v>0.97352880900000005</v>
      </c>
      <c r="V87">
        <f t="shared" si="41"/>
        <v>0.01</v>
      </c>
      <c r="W87">
        <f t="shared" si="42"/>
        <v>6.6998525435704096E-39</v>
      </c>
      <c r="X87">
        <f t="shared" si="43"/>
        <v>6.5224994672177215E-39</v>
      </c>
      <c r="Y87">
        <f t="shared" si="44"/>
        <v>6.6998525435704095E-41</v>
      </c>
      <c r="Z87">
        <f t="shared" si="45"/>
        <v>1.1035455091698397E-40</v>
      </c>
      <c r="AB87">
        <f t="shared" si="46"/>
        <v>-0.71890721283969716</v>
      </c>
      <c r="AC87">
        <f t="shared" si="30"/>
        <v>-0.6418814400354439</v>
      </c>
      <c r="AE87">
        <f t="shared" si="31"/>
        <v>0</v>
      </c>
      <c r="AF87">
        <f t="shared" si="32"/>
        <v>0</v>
      </c>
      <c r="AG87">
        <f t="shared" si="32"/>
        <v>-1.3794318864622996E-39</v>
      </c>
      <c r="AH87">
        <f t="shared" si="33"/>
        <v>-6.5224994672177219E-34</v>
      </c>
      <c r="AI87">
        <f t="shared" si="34"/>
        <v>-6.5225132615365863E-34</v>
      </c>
      <c r="AJ87">
        <f t="shared" si="35"/>
        <v>-7.7025772804253267E-2</v>
      </c>
      <c r="AK87">
        <f t="shared" si="49"/>
        <v>-5.0323504898778806E-2</v>
      </c>
      <c r="AL87">
        <f t="shared" si="26"/>
        <v>-0.12734927770303206</v>
      </c>
      <c r="AN87">
        <f t="shared" si="36"/>
        <v>0</v>
      </c>
      <c r="AO87">
        <f t="shared" si="36"/>
        <v>0</v>
      </c>
      <c r="AP87">
        <f t="shared" si="36"/>
        <v>-1.5887764676417656E-43</v>
      </c>
      <c r="AQ87">
        <f t="shared" si="36"/>
        <v>-7.5123634341221155E-38</v>
      </c>
      <c r="AR87">
        <f t="shared" si="36"/>
        <v>-7.5123793218867923E-38</v>
      </c>
      <c r="AS87">
        <f t="shared" si="36"/>
        <v>-8.8715315655901564E-6</v>
      </c>
      <c r="AT87">
        <f t="shared" si="36"/>
        <v>-5.7960672895189022E-6</v>
      </c>
      <c r="AU87">
        <f t="shared" si="23"/>
        <v>-1.4667598855109057E-5</v>
      </c>
      <c r="AW87">
        <v>84</v>
      </c>
      <c r="AX87">
        <f>IF(Z87&gt;0, (R87*SUMPRODUCT(K87:$K$98, X87:$X$98)-K87*$AZ$3)/Z87, 0)</f>
        <v>-5.8165380104560411E+39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0.97898550900000003</v>
      </c>
      <c r="Q88" s="4">
        <f t="shared" si="48"/>
        <v>12.5</v>
      </c>
      <c r="R88">
        <f t="shared" si="28"/>
        <v>100000</v>
      </c>
      <c r="S88">
        <f t="shared" si="29"/>
        <v>-4.7150045420489967E+41</v>
      </c>
      <c r="U88">
        <f t="shared" si="40"/>
        <v>0.97898550900000003</v>
      </c>
      <c r="V88">
        <f t="shared" si="41"/>
        <v>0.01</v>
      </c>
      <c r="W88">
        <f t="shared" si="42"/>
        <v>1.1035455091698397E-40</v>
      </c>
      <c r="X88">
        <f t="shared" si="43"/>
        <v>1.0803550619992998E-40</v>
      </c>
      <c r="Y88">
        <f t="shared" si="44"/>
        <v>1.1035455091698397E-42</v>
      </c>
      <c r="Z88">
        <f t="shared" si="45"/>
        <v>1.215499207884155E-42</v>
      </c>
      <c r="AB88">
        <f t="shared" si="46"/>
        <v>-0.6418814400354439</v>
      </c>
      <c r="AC88">
        <f t="shared" si="30"/>
        <v>-0.57310842860307487</v>
      </c>
      <c r="AE88">
        <f t="shared" si="31"/>
        <v>0</v>
      </c>
      <c r="AF88">
        <f t="shared" si="32"/>
        <v>0</v>
      </c>
      <c r="AG88">
        <f t="shared" si="32"/>
        <v>-1.5193740098551937E-41</v>
      </c>
      <c r="AH88">
        <f t="shared" si="33"/>
        <v>-1.0803550619992998E-35</v>
      </c>
      <c r="AI88">
        <f t="shared" si="34"/>
        <v>-1.0803565813733097E-35</v>
      </c>
      <c r="AJ88">
        <f t="shared" si="35"/>
        <v>-6.8773011432369024E-2</v>
      </c>
      <c r="AK88">
        <f t="shared" si="49"/>
        <v>-4.493170080248108E-2</v>
      </c>
      <c r="AL88">
        <f t="shared" si="26"/>
        <v>-0.1137047122348501</v>
      </c>
      <c r="AN88">
        <f t="shared" si="36"/>
        <v>0</v>
      </c>
      <c r="AO88">
        <f t="shared" si="36"/>
        <v>0</v>
      </c>
      <c r="AP88">
        <f t="shared" si="36"/>
        <v>-1.5624610807010642E-45</v>
      </c>
      <c r="AQ88">
        <f t="shared" si="36"/>
        <v>-1.1109922420439257E-39</v>
      </c>
      <c r="AR88">
        <f t="shared" si="36"/>
        <v>-1.1109938045050065E-39</v>
      </c>
      <c r="AS88">
        <f t="shared" si="36"/>
        <v>-7.0723306485890947E-6</v>
      </c>
      <c r="AT88">
        <f t="shared" si="36"/>
        <v>-4.6205893570782071E-6</v>
      </c>
      <c r="AU88">
        <f t="shared" si="23"/>
        <v>-1.16929200056673E-5</v>
      </c>
      <c r="AW88">
        <v>85</v>
      </c>
      <c r="AX88">
        <f>IF(Z88&gt;0, (R88*SUMPRODUCT(K88:$K$98, X88:$X$98)-K88*$AZ$3)/Z88, 0)</f>
        <v>-4.7150045420489967E+41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12.5</v>
      </c>
      <c r="R89">
        <f t="shared" si="28"/>
        <v>100000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1.215499207884155E-42</v>
      </c>
      <c r="X89">
        <f t="shared" si="43"/>
        <v>1.215499207884155E-42</v>
      </c>
      <c r="Y89">
        <f t="shared" si="44"/>
        <v>1.2154992078841551E-44</v>
      </c>
      <c r="Z89">
        <f t="shared" si="45"/>
        <v>0</v>
      </c>
      <c r="AB89">
        <f t="shared" si="46"/>
        <v>-0.57310842860307487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-1.2154992078841551E-37</v>
      </c>
      <c r="AI89">
        <f t="shared" si="34"/>
        <v>-1.2154992078841551E-37</v>
      </c>
      <c r="AJ89">
        <f t="shared" si="35"/>
        <v>-0.57310842860307487</v>
      </c>
      <c r="AK89">
        <f t="shared" si="49"/>
        <v>-4.0117590002215243E-2</v>
      </c>
      <c r="AL89">
        <f t="shared" si="26"/>
        <v>-0.61322601860529014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-1.1160436290721888E-41</v>
      </c>
      <c r="AR89">
        <f t="shared" si="36"/>
        <v>-1.1160436290721888E-41</v>
      </c>
      <c r="AS89">
        <f t="shared" si="36"/>
        <v>-5.2621507802002165E-5</v>
      </c>
      <c r="AT89">
        <f t="shared" si="36"/>
        <v>-3.6835055461401517E-6</v>
      </c>
      <c r="AU89">
        <f t="shared" si="23"/>
        <v>-5.6305013348142318E-5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10160.650602074817</v>
      </c>
      <c r="AO91" s="8">
        <f t="shared" si="50"/>
        <v>-1016.0650602074817</v>
      </c>
      <c r="AP91" s="8">
        <f t="shared" si="50"/>
        <v>-205.72884266436117</v>
      </c>
      <c r="AQ91" s="8">
        <f t="shared" si="50"/>
        <v>-5573.0415432668342</v>
      </c>
      <c r="AR91" s="8">
        <f t="shared" si="50"/>
        <v>3365.8151559361395</v>
      </c>
      <c r="AS91" s="8">
        <f t="shared" si="50"/>
        <v>-1442.2755393114392</v>
      </c>
      <c r="AT91" s="8">
        <f t="shared" si="50"/>
        <v>689.1991096231128</v>
      </c>
      <c r="AU91" s="8">
        <f t="shared" si="50"/>
        <v>2612.7387262478114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18" priority="1" operator="lessThan">
      <formula>0</formula>
    </cfRule>
  </conditionalFormatting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D24F4A-C24D-405E-9B42-B6440D768B50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'S.45.04.B'!C3*(1+C12)</f>
        <v>25610.417418335463</v>
      </c>
      <c r="K3">
        <v>1</v>
      </c>
      <c r="L3" s="2">
        <v>0</v>
      </c>
      <c r="O3">
        <f>$C$3</f>
        <v>25610.417418335463</v>
      </c>
      <c r="P3">
        <f>O3*C5</f>
        <v>2561.0417418335464</v>
      </c>
      <c r="Q3" s="4">
        <f>B8</f>
        <v>100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25610.417418335463</v>
      </c>
      <c r="AF3">
        <f t="shared" ref="AF3:AG34" si="4">-$Z3*P3</f>
        <v>-2561.0417418335464</v>
      </c>
      <c r="AG3">
        <f t="shared" si="4"/>
        <v>-100</v>
      </c>
      <c r="AH3">
        <f t="shared" ref="AH3:AH66" si="5">-X3*R3</f>
        <v>0</v>
      </c>
      <c r="AI3">
        <f t="shared" ref="AI3:AI34" si="6">SUM(AE3:AH3)</f>
        <v>22949.375676501917</v>
      </c>
      <c r="AJ3">
        <f t="shared" ref="AJ3:AJ66" si="7">AB3-AC3</f>
        <v>0</v>
      </c>
      <c r="AL3">
        <f t="shared" ref="AL3:AL34" si="8">SUM(AI3:AK3)</f>
        <v>22949.375676501917</v>
      </c>
      <c r="AN3">
        <f t="shared" ref="AN3:AU34" si="9">AE3*$K3</f>
        <v>25610.417418335463</v>
      </c>
      <c r="AO3">
        <f t="shared" si="9"/>
        <v>-2561.0417418335464</v>
      </c>
      <c r="AP3">
        <f t="shared" si="9"/>
        <v>-100</v>
      </c>
      <c r="AQ3">
        <f t="shared" si="9"/>
        <v>0</v>
      </c>
      <c r="AR3">
        <f t="shared" si="9"/>
        <v>22949.375676501917</v>
      </c>
      <c r="AS3">
        <f t="shared" si="9"/>
        <v>0</v>
      </c>
      <c r="AT3">
        <f t="shared" si="9"/>
        <v>0</v>
      </c>
      <c r="AU3">
        <f t="shared" si="9"/>
        <v>22949.375676501917</v>
      </c>
      <c r="AW3">
        <v>0</v>
      </c>
      <c r="AX3">
        <f>IF(Z3&gt;0, (R3*SUMPRODUCT(K3:$K$98, X3:$X$98)-K3*$AZ$3)/Z3, 0)</f>
        <v>0</v>
      </c>
      <c r="AZ3">
        <f>C6*ABS(SUMPRODUCT(X4:X79, K4:K79))/1</f>
        <v>14743.461848318886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2.4603350000000001E-3</v>
      </c>
      <c r="R4">
        <f t="shared" si="0"/>
        <v>100000</v>
      </c>
      <c r="S4">
        <f t="shared" si="1"/>
        <v>1001.4275649508893</v>
      </c>
      <c r="U4">
        <f t="shared" ref="U4:U67" si="13">M4</f>
        <v>2.4603350000000001E-3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2.4603350000000001E-3</v>
      </c>
      <c r="Y4">
        <f t="shared" ref="Y4:Y67" si="17">V4*W4</f>
        <v>0.01</v>
      </c>
      <c r="Z4">
        <f t="shared" ref="Z4:Z67" si="18">MAX(0, W4-X4-Y4)</f>
        <v>0.98753966500000001</v>
      </c>
      <c r="AB4">
        <f t="shared" ref="AB4:AB67" si="19">AC3</f>
        <v>0</v>
      </c>
      <c r="AC4">
        <f t="shared" si="2"/>
        <v>988.94944201336693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-246.0335</v>
      </c>
      <c r="AI4">
        <f t="shared" si="6"/>
        <v>-246.0335</v>
      </c>
      <c r="AJ4">
        <f t="shared" si="7"/>
        <v>-988.94944201336693</v>
      </c>
      <c r="AK4">
        <f>G4*SUM(AB4, AE4:AF4)</f>
        <v>0</v>
      </c>
      <c r="AL4">
        <f t="shared" si="8"/>
        <v>-1234.9829420133669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-229.53027334639424</v>
      </c>
      <c r="AR4">
        <f t="shared" si="9"/>
        <v>-229.53027334639424</v>
      </c>
      <c r="AS4">
        <f t="shared" si="9"/>
        <v>-922.61352925960159</v>
      </c>
      <c r="AT4">
        <f t="shared" si="9"/>
        <v>0</v>
      </c>
      <c r="AU4">
        <f t="shared" si="9"/>
        <v>-1152.1438026059959</v>
      </c>
      <c r="AW4">
        <v>1</v>
      </c>
      <c r="AX4">
        <f>IF(Z4&gt;0, (R4*SUMPRODUCT(K4:$K$98, X4:$X$98)-K4*$AZ$3)/Z4, 0)</f>
        <v>1001.4275649508893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2.6172399999999998E-3</v>
      </c>
      <c r="Q5" s="4">
        <f t="shared" ref="Q5:Q68" si="21">$C$8</f>
        <v>12.5</v>
      </c>
      <c r="R5">
        <f t="shared" si="0"/>
        <v>100000</v>
      </c>
      <c r="S5">
        <f t="shared" si="1"/>
        <v>1955.4086270901594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988.94944201336693</v>
      </c>
      <c r="AC5">
        <f t="shared" si="2"/>
        <v>1906.6791402286599</v>
      </c>
      <c r="AE5">
        <f t="shared" si="3"/>
        <v>0</v>
      </c>
      <c r="AF5">
        <f t="shared" si="4"/>
        <v>0</v>
      </c>
      <c r="AG5">
        <f t="shared" si="4"/>
        <v>-12.188495500464693</v>
      </c>
      <c r="AH5">
        <f t="shared" si="5"/>
        <v>-258.46283128246</v>
      </c>
      <c r="AI5">
        <f t="shared" si="6"/>
        <v>-270.65132678292468</v>
      </c>
      <c r="AJ5">
        <f t="shared" si="7"/>
        <v>-917.72969821529296</v>
      </c>
      <c r="AK5">
        <f>G5*SUM(AB5, AE5:AF5)</f>
        <v>40.546927122548048</v>
      </c>
      <c r="AL5">
        <f t="shared" si="8"/>
        <v>-1147.8340978756694</v>
      </c>
      <c r="AN5">
        <f t="shared" si="9"/>
        <v>0</v>
      </c>
      <c r="AO5">
        <f t="shared" si="9"/>
        <v>0</v>
      </c>
      <c r="AP5">
        <f t="shared" si="9"/>
        <v>-10.422480225810679</v>
      </c>
      <c r="AQ5">
        <f t="shared" si="9"/>
        <v>-221.0136392999265</v>
      </c>
      <c r="AR5">
        <f t="shared" si="9"/>
        <v>-231.43611952573718</v>
      </c>
      <c r="AS5">
        <f t="shared" si="9"/>
        <v>-784.75802299991994</v>
      </c>
      <c r="AT5">
        <f t="shared" si="9"/>
        <v>34.672002474467163</v>
      </c>
      <c r="AU5">
        <f t="shared" si="9"/>
        <v>-981.52214005118969</v>
      </c>
      <c r="AW5">
        <v>2</v>
      </c>
      <c r="AX5">
        <f>IF(Z5&gt;0, (R5*SUMPRODUCT(K5:$K$98, X5:$X$98)-K5*$AZ$3)/Z5, 0)</f>
        <v>1955.4086270901594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2.8021280000000001E-3</v>
      </c>
      <c r="Q6" s="4">
        <f t="shared" si="21"/>
        <v>12.5</v>
      </c>
      <c r="R6">
        <f t="shared" si="0"/>
        <v>100000</v>
      </c>
      <c r="S6">
        <f t="shared" si="1"/>
        <v>3033.1124808457666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1906.6791402286599</v>
      </c>
      <c r="AC6">
        <f t="shared" si="2"/>
        <v>2919.6635967065486</v>
      </c>
      <c r="AE6">
        <f t="shared" si="3"/>
        <v>0</v>
      </c>
      <c r="AF6">
        <f t="shared" si="4"/>
        <v>0</v>
      </c>
      <c r="AG6">
        <f t="shared" si="4"/>
        <v>-12.032456820940318</v>
      </c>
      <c r="AH6">
        <f t="shared" si="5"/>
        <v>-273.22979615780906</v>
      </c>
      <c r="AI6">
        <f t="shared" si="6"/>
        <v>-285.26225297874936</v>
      </c>
      <c r="AJ6">
        <f t="shared" si="7"/>
        <v>-1012.9844564778887</v>
      </c>
      <c r="AK6">
        <f>G6*SUM(AB6, AE6:AF6)</f>
        <v>111.54072970337661</v>
      </c>
      <c r="AL6">
        <f t="shared" si="8"/>
        <v>-1186.7059797532613</v>
      </c>
      <c r="AN6">
        <f t="shared" si="9"/>
        <v>0</v>
      </c>
      <c r="AO6">
        <f t="shared" si="9"/>
        <v>0</v>
      </c>
      <c r="AP6">
        <f t="shared" si="9"/>
        <v>-9.281957870890734</v>
      </c>
      <c r="AQ6">
        <f t="shared" si="9"/>
        <v>-210.7722051073734</v>
      </c>
      <c r="AR6">
        <f t="shared" si="9"/>
        <v>-220.05416297826409</v>
      </c>
      <c r="AS6">
        <f t="shared" si="9"/>
        <v>-781.42636942869342</v>
      </c>
      <c r="AT6">
        <f t="shared" si="9"/>
        <v>86.043637588075214</v>
      </c>
      <c r="AU6">
        <f t="shared" si="9"/>
        <v>-915.43689481888225</v>
      </c>
      <c r="AW6">
        <v>3</v>
      </c>
      <c r="AX6">
        <f>IF(Z6&gt;0, (R6*SUMPRODUCT(K6:$K$98, X6:$X$98)-K6*$AZ$3)/Z6, 0)</f>
        <v>3033.1124808457666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3.0140000000000002E-3</v>
      </c>
      <c r="Q7" s="4">
        <f t="shared" si="21"/>
        <v>12.5</v>
      </c>
      <c r="R7">
        <f t="shared" si="0"/>
        <v>100000</v>
      </c>
      <c r="S7">
        <f t="shared" si="1"/>
        <v>3930.6155623515911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2919.6635967065486</v>
      </c>
      <c r="AC7">
        <f t="shared" si="2"/>
        <v>3734.3572318243878</v>
      </c>
      <c r="AE7">
        <f t="shared" si="3"/>
        <v>0</v>
      </c>
      <c r="AF7">
        <f t="shared" si="4"/>
        <v>0</v>
      </c>
      <c r="AG7">
        <f t="shared" si="4"/>
        <v>-11.875866427872602</v>
      </c>
      <c r="AH7">
        <f t="shared" si="5"/>
        <v>-290.12659886651301</v>
      </c>
      <c r="AI7">
        <f t="shared" si="6"/>
        <v>-302.00246529438562</v>
      </c>
      <c r="AJ7">
        <f t="shared" si="7"/>
        <v>-814.69363511783922</v>
      </c>
      <c r="AK7">
        <f>G7*SUM(AB7, AE7:AF7)</f>
        <v>143.35548259829153</v>
      </c>
      <c r="AL7">
        <f t="shared" si="8"/>
        <v>-973.34061781393348</v>
      </c>
      <c r="AN7">
        <f t="shared" si="9"/>
        <v>0</v>
      </c>
      <c r="AO7">
        <f t="shared" si="9"/>
        <v>0</v>
      </c>
      <c r="AP7">
        <f t="shared" si="9"/>
        <v>-8.3351491867518543</v>
      </c>
      <c r="AQ7">
        <f t="shared" si="9"/>
        <v>-203.62712053763755</v>
      </c>
      <c r="AR7">
        <f t="shared" si="9"/>
        <v>-211.96226972438942</v>
      </c>
      <c r="AS7">
        <f t="shared" si="9"/>
        <v>-571.7976899998539</v>
      </c>
      <c r="AT7">
        <f t="shared" si="9"/>
        <v>100.6149186211096</v>
      </c>
      <c r="AU7">
        <f t="shared" si="9"/>
        <v>-683.14504110313385</v>
      </c>
      <c r="AW7">
        <v>4</v>
      </c>
      <c r="AX7">
        <f>IF(Z7&gt;0, (R7*SUMPRODUCT(K7:$K$98, X7:$X$98)-K7*$AZ$3)/Z7, 0)</f>
        <v>3930.6155623515911</v>
      </c>
    </row>
    <row r="8" spans="1:52" x14ac:dyDescent="0.25">
      <c r="B8" s="2">
        <f>'S.26.04.A'!B8</f>
        <v>100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4.6990000000000001E-3</v>
      </c>
      <c r="Q8" s="4">
        <f t="shared" si="21"/>
        <v>12.5</v>
      </c>
      <c r="R8">
        <f t="shared" si="0"/>
        <v>100000</v>
      </c>
      <c r="S8">
        <f t="shared" si="1"/>
        <v>4507.4291749997064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3734.3572318243878</v>
      </c>
      <c r="AC8">
        <f t="shared" si="2"/>
        <v>4219.4235864666443</v>
      </c>
      <c r="AE8">
        <f t="shared" si="3"/>
        <v>0</v>
      </c>
      <c r="AF8">
        <f t="shared" si="4"/>
        <v>0</v>
      </c>
      <c r="AG8">
        <f t="shared" si="4"/>
        <v>-11.701303067249302</v>
      </c>
      <c r="AH8">
        <f t="shared" si="5"/>
        <v>-446.43757075658681</v>
      </c>
      <c r="AI8">
        <f t="shared" si="6"/>
        <v>-458.13887382383609</v>
      </c>
      <c r="AJ8">
        <f t="shared" si="7"/>
        <v>-485.06635464225656</v>
      </c>
      <c r="AK8">
        <f t="shared" ref="AK8:AK71" si="22">G8*SUM(AB8:AB8, AE8:AF8)</f>
        <v>79.541809037859451</v>
      </c>
      <c r="AL8">
        <f t="shared" si="8"/>
        <v>-863.66341942823317</v>
      </c>
      <c r="AN8">
        <f t="shared" si="9"/>
        <v>0</v>
      </c>
      <c r="AO8">
        <f t="shared" si="9"/>
        <v>0</v>
      </c>
      <c r="AP8">
        <f t="shared" si="9"/>
        <v>-7.6660420319759073</v>
      </c>
      <c r="AQ8">
        <f t="shared" si="9"/>
        <v>-292.4810307368391</v>
      </c>
      <c r="AR8">
        <f t="shared" si="9"/>
        <v>-300.14707276881501</v>
      </c>
      <c r="AS8">
        <f t="shared" si="9"/>
        <v>-317.78845839765182</v>
      </c>
      <c r="AT8">
        <f t="shared" si="9"/>
        <v>52.111362972070623</v>
      </c>
      <c r="AU8">
        <f t="shared" si="9"/>
        <v>-565.82416819439618</v>
      </c>
      <c r="AW8">
        <v>5</v>
      </c>
      <c r="AX8">
        <f>IF(Z8&gt;0, (R8*SUMPRODUCT(K8:$K$98, X8:$X$98)-K8*$AZ$3)/Z8, 0)</f>
        <v>4507.4291749997064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6.5490000000000001E-3</v>
      </c>
      <c r="Q9" s="4">
        <f t="shared" si="21"/>
        <v>12.5</v>
      </c>
      <c r="R9">
        <f t="shared" si="0"/>
        <v>100000</v>
      </c>
      <c r="S9">
        <f t="shared" si="1"/>
        <v>4821.0297771759106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4219.4235864666443</v>
      </c>
      <c r="AC9">
        <f t="shared" si="2"/>
        <v>4438.3010288968235</v>
      </c>
      <c r="AE9">
        <f t="shared" si="3"/>
        <v>0</v>
      </c>
      <c r="AF9">
        <f t="shared" si="4"/>
        <v>0</v>
      </c>
      <c r="AG9">
        <f t="shared" si="4"/>
        <v>-11.507658202789393</v>
      </c>
      <c r="AH9">
        <f t="shared" si="5"/>
        <v>-613.05467029932549</v>
      </c>
      <c r="AI9">
        <f t="shared" si="6"/>
        <v>-624.56232850211484</v>
      </c>
      <c r="AJ9">
        <f t="shared" si="7"/>
        <v>-218.87744243017914</v>
      </c>
      <c r="AK9">
        <f t="shared" si="22"/>
        <v>24.894599160153202</v>
      </c>
      <c r="AL9">
        <f t="shared" si="8"/>
        <v>-818.54517177214075</v>
      </c>
      <c r="AN9">
        <f t="shared" si="9"/>
        <v>0</v>
      </c>
      <c r="AO9">
        <f t="shared" si="9"/>
        <v>0</v>
      </c>
      <c r="AP9">
        <f t="shared" si="9"/>
        <v>-7.140048018172874</v>
      </c>
      <c r="AQ9">
        <f t="shared" si="9"/>
        <v>-380.37624220028579</v>
      </c>
      <c r="AR9">
        <f t="shared" si="9"/>
        <v>-387.51629021845861</v>
      </c>
      <c r="AS9">
        <f t="shared" si="9"/>
        <v>-135.80481984314886</v>
      </c>
      <c r="AT9">
        <f t="shared" si="9"/>
        <v>15.446116860993895</v>
      </c>
      <c r="AU9">
        <f t="shared" si="9"/>
        <v>-507.87499320061357</v>
      </c>
      <c r="AW9">
        <v>6</v>
      </c>
      <c r="AX9">
        <f>IF(Z9&gt;0, (R9*SUMPRODUCT(K9:$K$98, X9:$X$98)-K9*$AZ$3)/Z9, 0)</f>
        <v>4821.0297771759106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8.5349999999999992E-3</v>
      </c>
      <c r="Q10" s="4">
        <f t="shared" si="21"/>
        <v>12.5</v>
      </c>
      <c r="R10">
        <f t="shared" si="0"/>
        <v>100000</v>
      </c>
      <c r="S10">
        <f t="shared" si="1"/>
        <v>5010.704742878459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4438.3010288968235</v>
      </c>
      <c r="AC10">
        <f t="shared" si="2"/>
        <v>4527.417764000691</v>
      </c>
      <c r="AE10">
        <f t="shared" si="3"/>
        <v>0</v>
      </c>
      <c r="AF10">
        <f t="shared" si="4"/>
        <v>0</v>
      </c>
      <c r="AG10">
        <f t="shared" si="4"/>
        <v>-11.294363758000692</v>
      </c>
      <c r="AH10">
        <f t="shared" si="5"/>
        <v>-785.74290208645971</v>
      </c>
      <c r="AI10">
        <f t="shared" si="6"/>
        <v>-797.03726584446042</v>
      </c>
      <c r="AJ10">
        <f t="shared" si="7"/>
        <v>-89.116735103867541</v>
      </c>
      <c r="AK10">
        <f t="shared" si="22"/>
        <v>18.197034218476979</v>
      </c>
      <c r="AL10">
        <f t="shared" si="8"/>
        <v>-867.95696672985093</v>
      </c>
      <c r="AN10">
        <f t="shared" si="9"/>
        <v>0</v>
      </c>
      <c r="AO10">
        <f t="shared" si="9"/>
        <v>0</v>
      </c>
      <c r="AP10">
        <f t="shared" si="9"/>
        <v>-6.6480478400114213</v>
      </c>
      <c r="AQ10">
        <f t="shared" si="9"/>
        <v>-462.50116562076062</v>
      </c>
      <c r="AR10">
        <f t="shared" si="9"/>
        <v>-469.14921346077205</v>
      </c>
      <c r="AS10">
        <f t="shared" si="9"/>
        <v>-52.455572621030178</v>
      </c>
      <c r="AT10">
        <f t="shared" si="9"/>
        <v>10.711072940701401</v>
      </c>
      <c r="AU10">
        <f t="shared" si="9"/>
        <v>-510.89371314110082</v>
      </c>
      <c r="AW10">
        <v>7</v>
      </c>
      <c r="AX10">
        <f>IF(Z10&gt;0, (R10*SUMPRODUCT(K10:$K$98, X10:$X$98)-K10*$AZ$3)/Z10, 0)</f>
        <v>5010.704742878459</v>
      </c>
    </row>
    <row r="11" spans="1:52" x14ac:dyDescent="0.25">
      <c r="A11" t="s">
        <v>33</v>
      </c>
      <c r="C11" s="12">
        <f>AU81</f>
        <v>6585.5359075719898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1.0821000000000001E-2</v>
      </c>
      <c r="Q11" s="4">
        <f t="shared" si="21"/>
        <v>12.5</v>
      </c>
      <c r="R11">
        <f t="shared" si="0"/>
        <v>100000</v>
      </c>
      <c r="S11">
        <f t="shared" si="1"/>
        <v>5082.8869579974289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4527.417764000691</v>
      </c>
      <c r="AC11">
        <f t="shared" si="2"/>
        <v>4497.014625014197</v>
      </c>
      <c r="AE11">
        <f t="shared" si="3"/>
        <v>0</v>
      </c>
      <c r="AF11">
        <f t="shared" si="4"/>
        <v>0</v>
      </c>
      <c r="AG11">
        <f t="shared" si="4"/>
        <v>-11.059203810195358</v>
      </c>
      <c r="AH11">
        <f t="shared" si="5"/>
        <v>-977.730481802604</v>
      </c>
      <c r="AI11">
        <f t="shared" si="6"/>
        <v>-988.78968561279942</v>
      </c>
      <c r="AJ11">
        <f t="shared" si="7"/>
        <v>30.403138986494014</v>
      </c>
      <c r="AK11">
        <f t="shared" si="22"/>
        <v>10.865802633601657</v>
      </c>
      <c r="AL11">
        <f t="shared" si="8"/>
        <v>-947.52074399270373</v>
      </c>
      <c r="AN11">
        <f t="shared" si="9"/>
        <v>0</v>
      </c>
      <c r="AO11">
        <f t="shared" si="9"/>
        <v>0</v>
      </c>
      <c r="AP11">
        <f t="shared" si="9"/>
        <v>-6.1855082059431234</v>
      </c>
      <c r="AQ11">
        <f t="shared" si="9"/>
        <v>-546.85310282602507</v>
      </c>
      <c r="AR11">
        <f t="shared" si="9"/>
        <v>-553.03861103196823</v>
      </c>
      <c r="AS11">
        <f t="shared" si="9"/>
        <v>17.004738217593804</v>
      </c>
      <c r="AT11">
        <f t="shared" si="9"/>
        <v>6.0773372575285052</v>
      </c>
      <c r="AU11">
        <f t="shared" si="9"/>
        <v>-529.95653555684601</v>
      </c>
      <c r="AW11">
        <v>8</v>
      </c>
      <c r="AX11">
        <f>IF(Z11&gt;0, (R11*SUMPRODUCT(K11:$K$98, X11:$X$98)-K11*$AZ$3)/Z11, 0)</f>
        <v>5082.8869579974289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1.3422999999999999E-2</v>
      </c>
      <c r="Q12" s="4">
        <f t="shared" si="21"/>
        <v>12.5</v>
      </c>
      <c r="R12">
        <f t="shared" si="0"/>
        <v>100000</v>
      </c>
      <c r="S12">
        <f t="shared" si="1"/>
        <v>5046.220051456593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4497.014625014197</v>
      </c>
      <c r="AC12">
        <f t="shared" si="2"/>
        <v>4360.0003628986342</v>
      </c>
      <c r="AE12">
        <f t="shared" si="3"/>
        <v>0</v>
      </c>
      <c r="AF12">
        <f t="shared" si="4"/>
        <v>0</v>
      </c>
      <c r="AG12">
        <f t="shared" si="4"/>
        <v>-10.800164079349154</v>
      </c>
      <c r="AH12">
        <f t="shared" si="5"/>
        <v>-1187.5815419540183</v>
      </c>
      <c r="AI12">
        <f t="shared" si="6"/>
        <v>-1198.3817060333674</v>
      </c>
      <c r="AJ12">
        <f t="shared" si="7"/>
        <v>137.01426211556281</v>
      </c>
      <c r="AK12">
        <f t="shared" si="22"/>
        <v>10.343133637532652</v>
      </c>
      <c r="AL12">
        <f t="shared" si="8"/>
        <v>-1051.0243102802719</v>
      </c>
      <c r="AN12">
        <f t="shared" si="9"/>
        <v>0</v>
      </c>
      <c r="AO12">
        <f t="shared" si="9"/>
        <v>0</v>
      </c>
      <c r="AP12">
        <f t="shared" si="9"/>
        <v>-5.7404020215103282</v>
      </c>
      <c r="AQ12">
        <f t="shared" si="9"/>
        <v>-631.21221437517477</v>
      </c>
      <c r="AR12">
        <f t="shared" si="9"/>
        <v>-636.95261639668502</v>
      </c>
      <c r="AS12">
        <f t="shared" si="9"/>
        <v>72.824536872343543</v>
      </c>
      <c r="AT12">
        <f t="shared" si="9"/>
        <v>5.4974854831299869</v>
      </c>
      <c r="AU12">
        <f t="shared" si="9"/>
        <v>-558.63059404121145</v>
      </c>
      <c r="AW12">
        <v>9</v>
      </c>
      <c r="AX12">
        <f>IF(Z12&gt;0, (R12*SUMPRODUCT(K12:$K$98, X12:$X$98)-K12*$AZ$3)/Z12, 0)</f>
        <v>5046.220051456593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1.6303999999999999E-2</v>
      </c>
      <c r="Q13" s="4">
        <f t="shared" si="21"/>
        <v>12.5</v>
      </c>
      <c r="R13">
        <f t="shared" si="0"/>
        <v>100000</v>
      </c>
      <c r="S13">
        <f t="shared" si="1"/>
        <v>4892.6684806646099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4360.0003628986342</v>
      </c>
      <c r="AC13">
        <f t="shared" si="2"/>
        <v>4116.134107362569</v>
      </c>
      <c r="AE13">
        <f t="shared" si="3"/>
        <v>0</v>
      </c>
      <c r="AF13">
        <f t="shared" si="4"/>
        <v>0</v>
      </c>
      <c r="AG13">
        <f t="shared" si="4"/>
        <v>-10.516076563405953</v>
      </c>
      <c r="AH13">
        <f t="shared" si="5"/>
        <v>-1408.6870011976687</v>
      </c>
      <c r="AI13">
        <f t="shared" si="6"/>
        <v>-1419.2030777610746</v>
      </c>
      <c r="AJ13">
        <f t="shared" si="7"/>
        <v>243.86625553606518</v>
      </c>
      <c r="AK13">
        <f t="shared" si="22"/>
        <v>8.7200007257972683</v>
      </c>
      <c r="AL13">
        <f t="shared" si="8"/>
        <v>-1166.6168214992122</v>
      </c>
      <c r="AN13">
        <f t="shared" si="9"/>
        <v>0</v>
      </c>
      <c r="AO13">
        <f t="shared" si="9"/>
        <v>0</v>
      </c>
      <c r="AP13">
        <f t="shared" si="9"/>
        <v>-5.3131240368217867</v>
      </c>
      <c r="AQ13">
        <f t="shared" si="9"/>
        <v>-711.72254417265685</v>
      </c>
      <c r="AR13">
        <f t="shared" si="9"/>
        <v>-717.03566820947856</v>
      </c>
      <c r="AS13">
        <f t="shared" si="9"/>
        <v>123.21055825774081</v>
      </c>
      <c r="AT13">
        <f t="shared" si="9"/>
        <v>4.4056778379265964</v>
      </c>
      <c r="AU13">
        <f t="shared" si="9"/>
        <v>-589.41943211381113</v>
      </c>
      <c r="AW13">
        <v>10</v>
      </c>
      <c r="AX13">
        <f>IF(Z13&gt;0, (R13*SUMPRODUCT(K13:$K$98, X13:$X$98)-K13*$AZ$3)/Z13, 0)</f>
        <v>4892.6684806646099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1.9576E-2</v>
      </c>
      <c r="Q14" s="4">
        <f t="shared" si="21"/>
        <v>12.5</v>
      </c>
      <c r="R14">
        <f t="shared" si="0"/>
        <v>100000</v>
      </c>
      <c r="S14">
        <f t="shared" si="1"/>
        <v>5147.5902013837331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4116.134107362569</v>
      </c>
      <c r="AC14">
        <f t="shared" si="2"/>
        <v>4202.5145003584021</v>
      </c>
      <c r="AE14">
        <f t="shared" si="3"/>
        <v>0</v>
      </c>
      <c r="AF14">
        <f t="shared" si="4"/>
        <v>0</v>
      </c>
      <c r="AG14">
        <f t="shared" si="4"/>
        <v>-10.205053082966659</v>
      </c>
      <c r="AH14">
        <f t="shared" si="5"/>
        <v>-1646.9017184418794</v>
      </c>
      <c r="AI14">
        <f t="shared" si="6"/>
        <v>-1657.1067715248462</v>
      </c>
      <c r="AJ14">
        <f t="shared" si="7"/>
        <v>-86.380392995833063</v>
      </c>
      <c r="AK14">
        <f t="shared" si="22"/>
        <v>288.12938751537985</v>
      </c>
      <c r="AL14">
        <f t="shared" si="8"/>
        <v>-1455.3577770052993</v>
      </c>
      <c r="AN14">
        <f t="shared" si="9"/>
        <v>0</v>
      </c>
      <c r="AO14">
        <f t="shared" si="9"/>
        <v>0</v>
      </c>
      <c r="AP14">
        <f t="shared" si="9"/>
        <v>-4.6035563217042368</v>
      </c>
      <c r="AQ14">
        <f t="shared" si="9"/>
        <v>-742.92654389159486</v>
      </c>
      <c r="AR14">
        <f t="shared" si="9"/>
        <v>-747.53010021329919</v>
      </c>
      <c r="AS14">
        <f t="shared" si="9"/>
        <v>-38.966676705581904</v>
      </c>
      <c r="AT14">
        <f t="shared" si="9"/>
        <v>129.97677254409734</v>
      </c>
      <c r="AU14">
        <f t="shared" si="9"/>
        <v>-656.52000437478364</v>
      </c>
      <c r="AW14">
        <v>11</v>
      </c>
      <c r="AX14">
        <f>IF(Z14&gt;0, (R14*SUMPRODUCT(K14:$K$98, X14:$X$98)-K14*$AZ$3)/Z14, 0)</f>
        <v>5147.5902013837331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2.3283000000000002E-2</v>
      </c>
      <c r="Q15" s="4">
        <f t="shared" si="21"/>
        <v>12.5</v>
      </c>
      <c r="R15">
        <f t="shared" si="0"/>
        <v>100000</v>
      </c>
      <c r="S15">
        <f t="shared" si="1"/>
        <v>5286.3804091706215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4202.5145003584021</v>
      </c>
      <c r="AC15">
        <f t="shared" si="2"/>
        <v>4172.1798646529596</v>
      </c>
      <c r="AE15">
        <f t="shared" si="3"/>
        <v>0</v>
      </c>
      <c r="AF15">
        <f t="shared" si="4"/>
        <v>0</v>
      </c>
      <c r="AG15">
        <f t="shared" si="4"/>
        <v>-9.8653983012062785</v>
      </c>
      <c r="AH15">
        <f t="shared" si="5"/>
        <v>-1900.8340074457019</v>
      </c>
      <c r="AI15">
        <f t="shared" si="6"/>
        <v>-1910.6994057469083</v>
      </c>
      <c r="AJ15">
        <f t="shared" si="7"/>
        <v>30.334635705442452</v>
      </c>
      <c r="AK15">
        <f t="shared" si="22"/>
        <v>294.17601502508819</v>
      </c>
      <c r="AL15">
        <f t="shared" si="8"/>
        <v>-1586.1887550163776</v>
      </c>
      <c r="AN15">
        <f t="shared" si="9"/>
        <v>0</v>
      </c>
      <c r="AO15">
        <f t="shared" si="9"/>
        <v>0</v>
      </c>
      <c r="AP15">
        <f t="shared" si="9"/>
        <v>-3.9735144255794235</v>
      </c>
      <c r="AQ15">
        <f t="shared" si="9"/>
        <v>-765.6042988445696</v>
      </c>
      <c r="AR15">
        <f t="shared" si="9"/>
        <v>-769.57781327014914</v>
      </c>
      <c r="AS15">
        <f t="shared" si="9"/>
        <v>12.217967170725784</v>
      </c>
      <c r="AT15">
        <f t="shared" si="9"/>
        <v>118.48610706561435</v>
      </c>
      <c r="AU15">
        <f t="shared" si="9"/>
        <v>-638.87373903380899</v>
      </c>
      <c r="AW15">
        <v>12</v>
      </c>
      <c r="AX15">
        <f>IF(Z15&gt;0, (R15*SUMPRODUCT(K15:$K$98, X15:$X$98)-K15*$AZ$3)/Z15, 0)</f>
        <v>5286.3804091706215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2.7149E-2</v>
      </c>
      <c r="Q16" s="4">
        <f t="shared" si="21"/>
        <v>12.5</v>
      </c>
      <c r="R16">
        <f t="shared" si="0"/>
        <v>100000</v>
      </c>
      <c r="S16">
        <f t="shared" si="1"/>
        <v>5320.1090025540134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4172.1798646529596</v>
      </c>
      <c r="AC16">
        <f t="shared" si="2"/>
        <v>4042.8183409745957</v>
      </c>
      <c r="AE16">
        <f t="shared" si="3"/>
        <v>0</v>
      </c>
      <c r="AF16">
        <f t="shared" si="4"/>
        <v>0</v>
      </c>
      <c r="AG16">
        <f t="shared" si="4"/>
        <v>-9.4989086197147667</v>
      </c>
      <c r="AH16">
        <f t="shared" si="5"/>
        <v>-2142.6855878355937</v>
      </c>
      <c r="AI16">
        <f t="shared" si="6"/>
        <v>-2152.1844964553084</v>
      </c>
      <c r="AJ16">
        <f t="shared" si="7"/>
        <v>129.36152367836394</v>
      </c>
      <c r="AK16">
        <f t="shared" si="22"/>
        <v>292.05259052570722</v>
      </c>
      <c r="AL16">
        <f t="shared" si="8"/>
        <v>-1730.7703822512372</v>
      </c>
      <c r="AN16">
        <f t="shared" si="9"/>
        <v>0</v>
      </c>
      <c r="AO16">
        <f t="shared" si="9"/>
        <v>0</v>
      </c>
      <c r="AP16">
        <f t="shared" si="9"/>
        <v>-3.4159842305210475</v>
      </c>
      <c r="AQ16">
        <f t="shared" si="9"/>
        <v>-770.54959385754091</v>
      </c>
      <c r="AR16">
        <f t="shared" si="9"/>
        <v>-773.96557808806199</v>
      </c>
      <c r="AS16">
        <f t="shared" si="9"/>
        <v>46.520810191217059</v>
      </c>
      <c r="AT16">
        <f t="shared" si="9"/>
        <v>105.02754407469959</v>
      </c>
      <c r="AU16">
        <f t="shared" si="9"/>
        <v>-622.41722382214527</v>
      </c>
      <c r="AW16">
        <v>13</v>
      </c>
      <c r="AX16">
        <f>IF(Z16&gt;0, (R16*SUMPRODUCT(K16:$K$98, X16:$X$98)-K16*$AZ$3)/Z16, 0)</f>
        <v>5320.1090025540134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3.1286000000000001E-2</v>
      </c>
      <c r="Q17" s="4">
        <f t="shared" si="21"/>
        <v>12.5</v>
      </c>
      <c r="R17">
        <f t="shared" si="0"/>
        <v>100000</v>
      </c>
      <c r="S17">
        <f t="shared" si="1"/>
        <v>5271.2936438126962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4042.8183409745957</v>
      </c>
      <c r="AC17">
        <f t="shared" si="2"/>
        <v>3840.3426535154531</v>
      </c>
      <c r="AE17">
        <f t="shared" si="3"/>
        <v>0</v>
      </c>
      <c r="AF17">
        <f t="shared" si="4"/>
        <v>0</v>
      </c>
      <c r="AG17">
        <f t="shared" si="4"/>
        <v>-9.1067366784412229</v>
      </c>
      <c r="AH17">
        <f t="shared" si="5"/>
        <v>-2377.4628406111697</v>
      </c>
      <c r="AI17">
        <f t="shared" si="6"/>
        <v>-2386.5695772896111</v>
      </c>
      <c r="AJ17">
        <f t="shared" si="7"/>
        <v>202.47568745914259</v>
      </c>
      <c r="AK17">
        <f t="shared" si="22"/>
        <v>282.9972838682217</v>
      </c>
      <c r="AL17">
        <f t="shared" si="8"/>
        <v>-1901.0966059622467</v>
      </c>
      <c r="AN17">
        <f t="shared" si="9"/>
        <v>0</v>
      </c>
      <c r="AO17">
        <f t="shared" si="9"/>
        <v>0</v>
      </c>
      <c r="AP17">
        <f t="shared" si="9"/>
        <v>-2.9240642014104958</v>
      </c>
      <c r="AQ17">
        <f t="shared" si="9"/>
        <v>-763.37487597201061</v>
      </c>
      <c r="AR17">
        <f t="shared" si="9"/>
        <v>-766.29894017342122</v>
      </c>
      <c r="AS17">
        <f t="shared" si="9"/>
        <v>65.012520978766119</v>
      </c>
      <c r="AT17">
        <f t="shared" si="9"/>
        <v>90.867042286887838</v>
      </c>
      <c r="AU17">
        <f t="shared" si="9"/>
        <v>-610.41937690776729</v>
      </c>
      <c r="AW17">
        <v>14</v>
      </c>
      <c r="AX17">
        <f>IF(Z17&gt;0, (R17*SUMPRODUCT(K17:$K$98, X17:$X$98)-K17*$AZ$3)/Z17, 0)</f>
        <v>5271.2936438126962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3.5844000000000001E-2</v>
      </c>
      <c r="Q18" s="4">
        <f t="shared" si="21"/>
        <v>12.5</v>
      </c>
      <c r="R18">
        <f t="shared" si="0"/>
        <v>100000</v>
      </c>
      <c r="S18">
        <f t="shared" si="1"/>
        <v>5156.0515545250801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3840.3426535154531</v>
      </c>
      <c r="AC18">
        <f t="shared" si="2"/>
        <v>3584.176622542011</v>
      </c>
      <c r="AE18">
        <f t="shared" si="3"/>
        <v>0</v>
      </c>
      <c r="AF18">
        <f t="shared" si="4"/>
        <v>0</v>
      </c>
      <c r="AG18">
        <f t="shared" si="4"/>
        <v>-8.6892474421547625</v>
      </c>
      <c r="AH18">
        <f t="shared" si="5"/>
        <v>-2611.3749560163774</v>
      </c>
      <c r="AI18">
        <f t="shared" si="6"/>
        <v>-2620.0642034585321</v>
      </c>
      <c r="AJ18">
        <f t="shared" si="7"/>
        <v>256.16603097344205</v>
      </c>
      <c r="AK18">
        <f t="shared" si="22"/>
        <v>268.82398574608175</v>
      </c>
      <c r="AL18">
        <f t="shared" si="8"/>
        <v>-2095.0741867390084</v>
      </c>
      <c r="AN18">
        <f t="shared" si="9"/>
        <v>0</v>
      </c>
      <c r="AO18">
        <f t="shared" si="9"/>
        <v>0</v>
      </c>
      <c r="AP18">
        <f t="shared" si="9"/>
        <v>-2.491083394786636</v>
      </c>
      <c r="AQ18">
        <f t="shared" si="9"/>
        <v>-748.64398025255571</v>
      </c>
      <c r="AR18">
        <f t="shared" si="9"/>
        <v>-751.13506364734235</v>
      </c>
      <c r="AS18">
        <f t="shared" si="9"/>
        <v>73.439149974085282</v>
      </c>
      <c r="AT18">
        <f t="shared" si="9"/>
        <v>77.068005194976976</v>
      </c>
      <c r="AU18">
        <f t="shared" si="9"/>
        <v>-600.62790847828001</v>
      </c>
      <c r="AW18">
        <v>15</v>
      </c>
      <c r="AX18">
        <f>IF(Z18&gt;0, (R18*SUMPRODUCT(K18:$K$98, X18:$X$98)-K18*$AZ$3)/Z18, 0)</f>
        <v>5156.0515545250801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4.1295999999999999E-2</v>
      </c>
      <c r="Q19" s="4">
        <f t="shared" si="21"/>
        <v>12.5</v>
      </c>
      <c r="R19">
        <f t="shared" si="0"/>
        <v>100000</v>
      </c>
      <c r="S19">
        <f t="shared" si="1"/>
        <v>4986.3349705010505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3584.176622542011</v>
      </c>
      <c r="AC19">
        <f t="shared" si="2"/>
        <v>3288.3976824667516</v>
      </c>
      <c r="AE19">
        <f t="shared" si="3"/>
        <v>0</v>
      </c>
      <c r="AF19">
        <f t="shared" si="4"/>
        <v>0</v>
      </c>
      <c r="AG19">
        <f t="shared" si="4"/>
        <v>-8.2435238053619919</v>
      </c>
      <c r="AH19">
        <f t="shared" si="5"/>
        <v>-2870.6492989697845</v>
      </c>
      <c r="AI19">
        <f t="shared" si="6"/>
        <v>-2878.8928227751467</v>
      </c>
      <c r="AJ19">
        <f t="shared" si="7"/>
        <v>295.77894007525947</v>
      </c>
      <c r="AK19">
        <f t="shared" si="22"/>
        <v>250.89236357794078</v>
      </c>
      <c r="AL19">
        <f t="shared" si="8"/>
        <v>-2332.2215191219466</v>
      </c>
      <c r="AN19">
        <f t="shared" si="9"/>
        <v>0</v>
      </c>
      <c r="AO19">
        <f t="shared" si="9"/>
        <v>0</v>
      </c>
      <c r="AP19">
        <f t="shared" si="9"/>
        <v>-2.1100899830068398</v>
      </c>
      <c r="AQ19">
        <f t="shared" si="9"/>
        <v>-734.79842765077797</v>
      </c>
      <c r="AR19">
        <f t="shared" si="9"/>
        <v>-736.90851763378487</v>
      </c>
      <c r="AS19">
        <f t="shared" si="9"/>
        <v>75.710362870696997</v>
      </c>
      <c r="AT19">
        <f t="shared" si="9"/>
        <v>64.220772050706245</v>
      </c>
      <c r="AU19">
        <f t="shared" si="9"/>
        <v>-596.97738271238165</v>
      </c>
      <c r="AW19">
        <v>16</v>
      </c>
      <c r="AX19">
        <f>IF(Z19&gt;0, (R19*SUMPRODUCT(K19:$K$98, X19:$X$98)-K19*$AZ$3)/Z19, 0)</f>
        <v>4986.3349705010505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4.7109999999999999E-2</v>
      </c>
      <c r="Q20" s="4">
        <f t="shared" si="21"/>
        <v>12.5</v>
      </c>
      <c r="R20">
        <f t="shared" si="0"/>
        <v>100000</v>
      </c>
      <c r="S20">
        <f t="shared" si="1"/>
        <v>4756.9205030911207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3288.3976824667516</v>
      </c>
      <c r="AC20">
        <f t="shared" si="2"/>
        <v>2957.9430406885558</v>
      </c>
      <c r="AE20">
        <f t="shared" si="3"/>
        <v>0</v>
      </c>
      <c r="AF20">
        <f t="shared" si="4"/>
        <v>0</v>
      </c>
      <c r="AG20">
        <f t="shared" si="4"/>
        <v>-7.772736160837769</v>
      </c>
      <c r="AH20">
        <f t="shared" si="5"/>
        <v>-3106.8192517648276</v>
      </c>
      <c r="AI20">
        <f t="shared" si="6"/>
        <v>-3114.5919879256653</v>
      </c>
      <c r="AJ20">
        <f t="shared" si="7"/>
        <v>330.45464177819576</v>
      </c>
      <c r="AK20">
        <f t="shared" si="22"/>
        <v>230.18783777267262</v>
      </c>
      <c r="AL20">
        <f t="shared" si="8"/>
        <v>-2553.949508374797</v>
      </c>
      <c r="AN20">
        <f t="shared" si="9"/>
        <v>0</v>
      </c>
      <c r="AO20">
        <f t="shared" si="9"/>
        <v>0</v>
      </c>
      <c r="AP20">
        <f t="shared" si="9"/>
        <v>-1.7764131643547494</v>
      </c>
      <c r="AQ20">
        <f t="shared" si="9"/>
        <v>-710.04527928180164</v>
      </c>
      <c r="AR20">
        <f t="shared" si="9"/>
        <v>-711.82169244615636</v>
      </c>
      <c r="AS20">
        <f t="shared" si="9"/>
        <v>75.523466090948432</v>
      </c>
      <c r="AT20">
        <f t="shared" si="9"/>
        <v>52.608077365854868</v>
      </c>
      <c r="AU20">
        <f t="shared" si="9"/>
        <v>-583.69014898935302</v>
      </c>
      <c r="AW20">
        <v>17</v>
      </c>
      <c r="AX20">
        <f>IF(Z20&gt;0, (R20*SUMPRODUCT(K20:$K$98, X20:$X$98)-K20*$AZ$3)/Z20, 0)</f>
        <v>4756.9205030911207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5.2900999999999997E-2</v>
      </c>
      <c r="Q21" s="4">
        <f t="shared" si="21"/>
        <v>12.5</v>
      </c>
      <c r="R21">
        <f t="shared" si="0"/>
        <v>100000</v>
      </c>
      <c r="S21">
        <f t="shared" si="1"/>
        <v>4477.2485843261447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2957.9430406885558</v>
      </c>
      <c r="AC21">
        <f t="shared" si="2"/>
        <v>2608.918998792989</v>
      </c>
      <c r="AE21">
        <f t="shared" si="3"/>
        <v>0</v>
      </c>
      <c r="AF21">
        <f t="shared" si="4"/>
        <v>0</v>
      </c>
      <c r="AG21">
        <f t="shared" si="4"/>
        <v>-7.2838232835849128</v>
      </c>
      <c r="AH21">
        <f t="shared" si="5"/>
        <v>-3289.4841251558305</v>
      </c>
      <c r="AI21">
        <f t="shared" si="6"/>
        <v>-3296.7679484394152</v>
      </c>
      <c r="AJ21">
        <f t="shared" si="7"/>
        <v>349.02404189556682</v>
      </c>
      <c r="AK21">
        <f t="shared" si="22"/>
        <v>207.05601284819892</v>
      </c>
      <c r="AL21">
        <f t="shared" si="8"/>
        <v>-2740.6878936956496</v>
      </c>
      <c r="AN21">
        <f t="shared" si="9"/>
        <v>0</v>
      </c>
      <c r="AO21">
        <f t="shared" si="9"/>
        <v>0</v>
      </c>
      <c r="AP21">
        <f t="shared" si="9"/>
        <v>-1.4863169641997063</v>
      </c>
      <c r="AQ21">
        <f t="shared" si="9"/>
        <v>-671.24309148236136</v>
      </c>
      <c r="AR21">
        <f t="shared" si="9"/>
        <v>-672.72940844656102</v>
      </c>
      <c r="AS21">
        <f t="shared" si="9"/>
        <v>71.220886914160459</v>
      </c>
      <c r="AT21">
        <f t="shared" si="9"/>
        <v>42.251281017400416</v>
      </c>
      <c r="AU21">
        <f t="shared" si="9"/>
        <v>-559.25724051500015</v>
      </c>
      <c r="AW21">
        <v>18</v>
      </c>
      <c r="AX21">
        <f>IF(Z21&gt;0, (R21*SUMPRODUCT(K21:$K$98, X21:$X$98)-K21*$AZ$3)/Z21, 0)</f>
        <v>4477.2485843261447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5.9271999999999998E-2</v>
      </c>
      <c r="Q22" s="4">
        <f t="shared" si="21"/>
        <v>12.5</v>
      </c>
      <c r="R22">
        <f t="shared" si="0"/>
        <v>100000</v>
      </c>
      <c r="S22">
        <f t="shared" si="1"/>
        <v>4167.1525952062311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2608.918998792989</v>
      </c>
      <c r="AC22">
        <f t="shared" si="2"/>
        <v>2260.0162978340527</v>
      </c>
      <c r="AE22">
        <f t="shared" si="3"/>
        <v>0</v>
      </c>
      <c r="AF22">
        <f t="shared" si="4"/>
        <v>0</v>
      </c>
      <c r="AG22">
        <f t="shared" si="4"/>
        <v>-6.7792582770844181</v>
      </c>
      <c r="AH22">
        <f t="shared" si="5"/>
        <v>-3453.8141893171592</v>
      </c>
      <c r="AI22">
        <f t="shared" si="6"/>
        <v>-3460.5934475942436</v>
      </c>
      <c r="AJ22">
        <f t="shared" si="7"/>
        <v>348.90270095893629</v>
      </c>
      <c r="AK22">
        <f t="shared" si="22"/>
        <v>182.62432991550924</v>
      </c>
      <c r="AL22">
        <f t="shared" si="8"/>
        <v>-2929.0664167197979</v>
      </c>
      <c r="AN22">
        <f t="shared" si="9"/>
        <v>0</v>
      </c>
      <c r="AO22">
        <f t="shared" si="9"/>
        <v>0</v>
      </c>
      <c r="AP22">
        <f t="shared" si="9"/>
        <v>-1.2351400137997002</v>
      </c>
      <c r="AQ22">
        <f t="shared" si="9"/>
        <v>-629.26413644317847</v>
      </c>
      <c r="AR22">
        <f t="shared" si="9"/>
        <v>-630.49927645697812</v>
      </c>
      <c r="AS22">
        <f t="shared" si="9"/>
        <v>63.567970014340688</v>
      </c>
      <c r="AT22">
        <f t="shared" si="9"/>
        <v>33.27305261911534</v>
      </c>
      <c r="AU22">
        <f t="shared" si="9"/>
        <v>-533.65825382352205</v>
      </c>
      <c r="AW22">
        <v>19</v>
      </c>
      <c r="AX22">
        <f>IF(Z22&gt;0, (R22*SUMPRODUCT(K22:$K$98, X22:$X$98)-K22*$AZ$3)/Z22, 0)</f>
        <v>4167.1525952062311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6.6047999999999996E-2</v>
      </c>
      <c r="Q23" s="4">
        <f t="shared" si="21"/>
        <v>12.5</v>
      </c>
      <c r="R23">
        <f t="shared" si="0"/>
        <v>100000</v>
      </c>
      <c r="S23">
        <f t="shared" si="1"/>
        <v>3828.7139594094851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2260.0162978340527</v>
      </c>
      <c r="AC23">
        <f t="shared" si="2"/>
        <v>1918.5560815010754</v>
      </c>
      <c r="AE23">
        <f t="shared" si="3"/>
        <v>0</v>
      </c>
      <c r="AF23">
        <f t="shared" si="4"/>
        <v>0</v>
      </c>
      <c r="AG23">
        <f t="shared" si="4"/>
        <v>-6.2637092436287025</v>
      </c>
      <c r="AH23">
        <f t="shared" si="5"/>
        <v>-3582.0516054789732</v>
      </c>
      <c r="AI23">
        <f t="shared" si="6"/>
        <v>-3588.3153147226021</v>
      </c>
      <c r="AJ23">
        <f t="shared" si="7"/>
        <v>341.46021633297732</v>
      </c>
      <c r="AK23">
        <f t="shared" si="22"/>
        <v>158.20114084838372</v>
      </c>
      <c r="AL23">
        <f t="shared" si="8"/>
        <v>-3088.6539575412412</v>
      </c>
      <c r="AN23">
        <f t="shared" si="9"/>
        <v>0</v>
      </c>
      <c r="AO23">
        <f t="shared" si="9"/>
        <v>0</v>
      </c>
      <c r="AP23">
        <f t="shared" si="9"/>
        <v>-1.0189375768127327</v>
      </c>
      <c r="AQ23">
        <f t="shared" si="9"/>
        <v>-582.70376879601849</v>
      </c>
      <c r="AR23">
        <f t="shared" si="9"/>
        <v>-583.72270637283123</v>
      </c>
      <c r="AS23">
        <f t="shared" si="9"/>
        <v>55.546423353251619</v>
      </c>
      <c r="AT23">
        <f t="shared" si="9"/>
        <v>25.735084569742408</v>
      </c>
      <c r="AU23">
        <f t="shared" si="9"/>
        <v>-502.44119844983726</v>
      </c>
      <c r="AW23">
        <v>20</v>
      </c>
      <c r="AX23">
        <f>IF(Z23&gt;0, (R23*SUMPRODUCT(K23:$K$98, X23:$X$98)-K23*$AZ$3)/Z23, 0)</f>
        <v>3828.7139594094851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7.3592000000000005E-2</v>
      </c>
      <c r="Q24" s="4">
        <f t="shared" si="21"/>
        <v>12.5</v>
      </c>
      <c r="R24">
        <f t="shared" si="0"/>
        <v>100000</v>
      </c>
      <c r="S24">
        <f t="shared" si="1"/>
        <v>3468.6164414837663</v>
      </c>
      <c r="U24">
        <f t="shared" si="13"/>
        <v>7.3592000000000005E-2</v>
      </c>
      <c r="V24">
        <f t="shared" si="14"/>
        <v>0.01</v>
      </c>
      <c r="W24">
        <f t="shared" si="15"/>
        <v>0.50109673949029621</v>
      </c>
      <c r="X24">
        <f t="shared" si="16"/>
        <v>3.6876711252569881E-2</v>
      </c>
      <c r="Y24">
        <f t="shared" si="17"/>
        <v>5.0109673949029617E-3</v>
      </c>
      <c r="Z24">
        <f t="shared" si="18"/>
        <v>0.45920906084282337</v>
      </c>
      <c r="AB24">
        <f t="shared" si="19"/>
        <v>1918.5560815010754</v>
      </c>
      <c r="AC24">
        <f t="shared" si="2"/>
        <v>1592.8200985177364</v>
      </c>
      <c r="AE24">
        <f t="shared" si="3"/>
        <v>0</v>
      </c>
      <c r="AF24">
        <f t="shared" si="4"/>
        <v>0</v>
      </c>
      <c r="AG24">
        <f t="shared" si="4"/>
        <v>-5.740113260535292</v>
      </c>
      <c r="AH24">
        <f t="shared" si="5"/>
        <v>-3687.671125256988</v>
      </c>
      <c r="AI24">
        <f t="shared" si="6"/>
        <v>-3693.4112385175235</v>
      </c>
      <c r="AJ24">
        <f t="shared" si="7"/>
        <v>325.735982983339</v>
      </c>
      <c r="AK24">
        <f t="shared" si="22"/>
        <v>134.29892570507528</v>
      </c>
      <c r="AL24">
        <f t="shared" si="8"/>
        <v>-3233.3763298291092</v>
      </c>
      <c r="AN24">
        <f t="shared" si="9"/>
        <v>0</v>
      </c>
      <c r="AO24">
        <f t="shared" si="9"/>
        <v>0</v>
      </c>
      <c r="AP24">
        <f t="shared" si="9"/>
        <v>-0.83371655972482372</v>
      </c>
      <c r="AQ24">
        <f t="shared" si="9"/>
        <v>-535.61181537716152</v>
      </c>
      <c r="AR24">
        <f t="shared" si="9"/>
        <v>-536.44553193688637</v>
      </c>
      <c r="AS24">
        <f t="shared" si="9"/>
        <v>47.311171537080057</v>
      </c>
      <c r="AT24">
        <f t="shared" si="9"/>
        <v>19.506102620548916</v>
      </c>
      <c r="AU24">
        <f t="shared" si="9"/>
        <v>-469.62825777925735</v>
      </c>
      <c r="AW24">
        <v>21</v>
      </c>
      <c r="AX24">
        <f>IF(Z24&gt;0, (R24*SUMPRODUCT(K24:$K$98, X24:$X$98)-K24*$AZ$3)/Z24, 0)</f>
        <v>3468.6164414837663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8.2293000000000005E-2</v>
      </c>
      <c r="Q25" s="4">
        <f t="shared" si="21"/>
        <v>12.5</v>
      </c>
      <c r="R25">
        <f t="shared" si="0"/>
        <v>100000</v>
      </c>
      <c r="S25">
        <f t="shared" si="1"/>
        <v>3086.7552845961145</v>
      </c>
      <c r="U25">
        <f t="shared" si="13"/>
        <v>8.2293000000000005E-2</v>
      </c>
      <c r="V25">
        <f t="shared" si="14"/>
        <v>0.01</v>
      </c>
      <c r="W25">
        <f t="shared" si="15"/>
        <v>0.45920906084282337</v>
      </c>
      <c r="X25">
        <f t="shared" si="16"/>
        <v>3.7789691243938467E-2</v>
      </c>
      <c r="Y25">
        <f t="shared" si="17"/>
        <v>4.5920906084282341E-3</v>
      </c>
      <c r="Z25">
        <f t="shared" si="18"/>
        <v>0.41682727899045668</v>
      </c>
      <c r="AB25">
        <f t="shared" si="19"/>
        <v>1592.8200985177364</v>
      </c>
      <c r="AC25">
        <f t="shared" si="2"/>
        <v>1286.6438061876111</v>
      </c>
      <c r="AE25">
        <f t="shared" si="3"/>
        <v>0</v>
      </c>
      <c r="AF25">
        <f t="shared" si="4"/>
        <v>0</v>
      </c>
      <c r="AG25">
        <f t="shared" si="4"/>
        <v>-5.2103409873807083</v>
      </c>
      <c r="AH25">
        <f t="shared" si="5"/>
        <v>-3778.9691243938469</v>
      </c>
      <c r="AI25">
        <f t="shared" si="6"/>
        <v>-3784.1794653812276</v>
      </c>
      <c r="AJ25">
        <f t="shared" si="7"/>
        <v>306.17629233012531</v>
      </c>
      <c r="AK25">
        <f t="shared" si="22"/>
        <v>111.49740689624156</v>
      </c>
      <c r="AL25">
        <f t="shared" si="8"/>
        <v>-3366.5057661548608</v>
      </c>
      <c r="AN25">
        <f t="shared" si="9"/>
        <v>0</v>
      </c>
      <c r="AO25">
        <f t="shared" si="9"/>
        <v>0</v>
      </c>
      <c r="AP25">
        <f t="shared" si="9"/>
        <v>-0.67568781899833974</v>
      </c>
      <c r="AQ25">
        <f t="shared" si="9"/>
        <v>-490.06454892453519</v>
      </c>
      <c r="AR25">
        <f t="shared" si="9"/>
        <v>-490.7402367435335</v>
      </c>
      <c r="AS25">
        <f t="shared" si="9"/>
        <v>39.705576217486865</v>
      </c>
      <c r="AT25">
        <f t="shared" si="9"/>
        <v>14.45921483299403</v>
      </c>
      <c r="AU25">
        <f t="shared" si="9"/>
        <v>-436.57544569305264</v>
      </c>
      <c r="AW25">
        <v>22</v>
      </c>
      <c r="AX25">
        <f>IF(Z25&gt;0, (R25*SUMPRODUCT(K25:$K$98, X25:$X$98)-K25*$AZ$3)/Z25, 0)</f>
        <v>3086.7552845961145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9.1596999999999998E-2</v>
      </c>
      <c r="Q26" s="4">
        <f t="shared" si="21"/>
        <v>12.5</v>
      </c>
      <c r="R26">
        <f t="shared" si="0"/>
        <v>100000</v>
      </c>
      <c r="S26">
        <f t="shared" si="1"/>
        <v>2674.2026369678683</v>
      </c>
      <c r="U26">
        <f t="shared" si="13"/>
        <v>9.1596999999999998E-2</v>
      </c>
      <c r="V26">
        <f t="shared" si="14"/>
        <v>0.01</v>
      </c>
      <c r="W26">
        <f t="shared" si="15"/>
        <v>0.41682727899045668</v>
      </c>
      <c r="X26">
        <f t="shared" si="16"/>
        <v>3.8180128273688857E-2</v>
      </c>
      <c r="Y26">
        <f t="shared" si="17"/>
        <v>4.1682727899045669E-3</v>
      </c>
      <c r="Z26">
        <f t="shared" si="18"/>
        <v>0.37447887792686324</v>
      </c>
      <c r="AB26">
        <f t="shared" si="19"/>
        <v>1286.6438061876111</v>
      </c>
      <c r="AC26">
        <f t="shared" si="2"/>
        <v>1001.4324028407862</v>
      </c>
      <c r="AE26">
        <f t="shared" si="3"/>
        <v>0</v>
      </c>
      <c r="AF26">
        <f t="shared" si="4"/>
        <v>0</v>
      </c>
      <c r="AG26">
        <f t="shared" si="4"/>
        <v>-4.6809859740857904</v>
      </c>
      <c r="AH26">
        <f t="shared" si="5"/>
        <v>-3818.0128273688856</v>
      </c>
      <c r="AI26">
        <f t="shared" si="6"/>
        <v>-3822.6938133429712</v>
      </c>
      <c r="AJ26">
        <f t="shared" si="7"/>
        <v>285.21140334682491</v>
      </c>
      <c r="AK26">
        <f t="shared" si="22"/>
        <v>90.065066433132785</v>
      </c>
      <c r="AL26">
        <f t="shared" si="8"/>
        <v>-3447.4173435630132</v>
      </c>
      <c r="AN26">
        <f t="shared" si="9"/>
        <v>0</v>
      </c>
      <c r="AO26">
        <f t="shared" si="9"/>
        <v>0</v>
      </c>
      <c r="AP26">
        <f t="shared" si="9"/>
        <v>-0.54199996754604052</v>
      </c>
      <c r="AQ26">
        <f t="shared" si="9"/>
        <v>-442.07840826279227</v>
      </c>
      <c r="AR26">
        <f t="shared" si="9"/>
        <v>-442.62040823033828</v>
      </c>
      <c r="AS26">
        <f t="shared" si="9"/>
        <v>33.023933892032346</v>
      </c>
      <c r="AT26">
        <f t="shared" si="9"/>
        <v>10.428414730151742</v>
      </c>
      <c r="AU26">
        <f t="shared" si="9"/>
        <v>-399.16805960815418</v>
      </c>
      <c r="AW26">
        <v>23</v>
      </c>
      <c r="AX26">
        <f>IF(Z26&gt;0, (R26*SUMPRODUCT(K26:$K$98, X26:$X$98)-K26*$AZ$3)/Z26, 0)</f>
        <v>2674.2026369678683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0.10148</v>
      </c>
      <c r="Q27" s="4">
        <f t="shared" si="21"/>
        <v>12.5</v>
      </c>
      <c r="R27">
        <f t="shared" si="0"/>
        <v>100000</v>
      </c>
      <c r="S27">
        <f t="shared" si="1"/>
        <v>2230.8003135646313</v>
      </c>
      <c r="U27">
        <f t="shared" si="13"/>
        <v>0.10148</v>
      </c>
      <c r="V27">
        <f t="shared" si="14"/>
        <v>0.01</v>
      </c>
      <c r="W27">
        <f t="shared" si="15"/>
        <v>0.37447887792686324</v>
      </c>
      <c r="X27">
        <f t="shared" si="16"/>
        <v>3.8002116532018085E-2</v>
      </c>
      <c r="Y27">
        <f t="shared" si="17"/>
        <v>3.7447887792686325E-3</v>
      </c>
      <c r="Z27">
        <f t="shared" si="18"/>
        <v>0.33273197261557652</v>
      </c>
      <c r="AB27">
        <f t="shared" si="19"/>
        <v>1001.4324028407862</v>
      </c>
      <c r="AC27">
        <f t="shared" si="2"/>
        <v>742.25858884380648</v>
      </c>
      <c r="AE27">
        <f t="shared" si="3"/>
        <v>0</v>
      </c>
      <c r="AF27">
        <f t="shared" si="4"/>
        <v>0</v>
      </c>
      <c r="AG27">
        <f t="shared" si="4"/>
        <v>-4.1591496576947069</v>
      </c>
      <c r="AH27">
        <f t="shared" si="5"/>
        <v>-3800.2116532018085</v>
      </c>
      <c r="AI27">
        <f t="shared" si="6"/>
        <v>-3804.3708028595033</v>
      </c>
      <c r="AJ27">
        <f t="shared" si="7"/>
        <v>259.17381399697967</v>
      </c>
      <c r="AK27">
        <f t="shared" si="22"/>
        <v>70.100268198855034</v>
      </c>
      <c r="AL27">
        <f t="shared" si="8"/>
        <v>-3475.0967206636683</v>
      </c>
      <c r="AN27">
        <f t="shared" si="9"/>
        <v>0</v>
      </c>
      <c r="AO27">
        <f t="shared" si="9"/>
        <v>0</v>
      </c>
      <c r="AP27">
        <f t="shared" si="9"/>
        <v>-0.42998018853929282</v>
      </c>
      <c r="AQ27">
        <f t="shared" si="9"/>
        <v>-392.87254790408713</v>
      </c>
      <c r="AR27">
        <f t="shared" si="9"/>
        <v>-393.3025280926264</v>
      </c>
      <c r="AS27">
        <f t="shared" si="9"/>
        <v>26.793843592691633</v>
      </c>
      <c r="AT27">
        <f t="shared" si="9"/>
        <v>7.2470887122406031</v>
      </c>
      <c r="AU27">
        <f t="shared" si="9"/>
        <v>-359.26159578769415</v>
      </c>
      <c r="AW27">
        <v>24</v>
      </c>
      <c r="AX27">
        <f>IF(Z27&gt;0, (R27*SUMPRODUCT(K27:$K$98, X27:$X$98)-K27*$AZ$3)/Z27, 0)</f>
        <v>2230.8003135646313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0.112611</v>
      </c>
      <c r="Q28" s="4">
        <f t="shared" si="21"/>
        <v>12.5</v>
      </c>
      <c r="R28">
        <f t="shared" si="0"/>
        <v>100000</v>
      </c>
      <c r="S28">
        <f t="shared" si="1"/>
        <v>1756.1890825780445</v>
      </c>
      <c r="U28">
        <f t="shared" si="13"/>
        <v>0.112611</v>
      </c>
      <c r="V28">
        <f t="shared" si="14"/>
        <v>0.01</v>
      </c>
      <c r="W28">
        <f t="shared" si="15"/>
        <v>0.33273197261557652</v>
      </c>
      <c r="X28">
        <f t="shared" si="16"/>
        <v>3.7469280168212687E-2</v>
      </c>
      <c r="Y28">
        <f t="shared" si="17"/>
        <v>3.3273197261557653E-3</v>
      </c>
      <c r="Z28">
        <f t="shared" si="18"/>
        <v>0.29193537272120806</v>
      </c>
      <c r="AB28">
        <f t="shared" si="19"/>
        <v>742.25858884380648</v>
      </c>
      <c r="AC28">
        <f t="shared" si="2"/>
        <v>512.69371439133783</v>
      </c>
      <c r="AE28">
        <f t="shared" si="3"/>
        <v>0</v>
      </c>
      <c r="AF28">
        <f t="shared" si="4"/>
        <v>0</v>
      </c>
      <c r="AG28">
        <f t="shared" si="4"/>
        <v>-3.6491921590151009</v>
      </c>
      <c r="AH28">
        <f t="shared" si="5"/>
        <v>-3746.9280168212686</v>
      </c>
      <c r="AI28">
        <f t="shared" si="6"/>
        <v>-3750.5772089802836</v>
      </c>
      <c r="AJ28">
        <f t="shared" si="7"/>
        <v>229.56487445246864</v>
      </c>
      <c r="AK28">
        <f t="shared" si="22"/>
        <v>51.958101219066457</v>
      </c>
      <c r="AL28">
        <f t="shared" si="8"/>
        <v>-3469.0542333087483</v>
      </c>
      <c r="AN28">
        <f t="shared" si="9"/>
        <v>0</v>
      </c>
      <c r="AO28">
        <f t="shared" si="9"/>
        <v>0</v>
      </c>
      <c r="AP28">
        <f t="shared" si="9"/>
        <v>-0.33683918539491203</v>
      </c>
      <c r="AQ28">
        <f t="shared" si="9"/>
        <v>-345.86070722570207</v>
      </c>
      <c r="AR28">
        <f t="shared" si="9"/>
        <v>-346.19754641109694</v>
      </c>
      <c r="AS28">
        <f t="shared" si="9"/>
        <v>21.190017389143144</v>
      </c>
      <c r="AT28">
        <f t="shared" si="9"/>
        <v>4.7959996971001679</v>
      </c>
      <c r="AU28">
        <f t="shared" si="9"/>
        <v>-320.21152932485364</v>
      </c>
      <c r="AW28">
        <v>25</v>
      </c>
      <c r="AX28">
        <f>IF(Z28&gt;0, (R28*SUMPRODUCT(K28:$K$98, X28:$X$98)-K28*$AZ$3)/Z28, 0)</f>
        <v>1756.1890825780445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0.125163</v>
      </c>
      <c r="Q29" s="4">
        <f t="shared" si="21"/>
        <v>12.5</v>
      </c>
      <c r="R29">
        <f t="shared" si="0"/>
        <v>100000</v>
      </c>
      <c r="S29">
        <f t="shared" si="1"/>
        <v>1238.3069913725562</v>
      </c>
      <c r="U29">
        <f t="shared" si="13"/>
        <v>0.125163</v>
      </c>
      <c r="V29">
        <f t="shared" si="14"/>
        <v>0.01</v>
      </c>
      <c r="W29">
        <f t="shared" si="15"/>
        <v>0.29193537272120806</v>
      </c>
      <c r="X29">
        <f t="shared" si="16"/>
        <v>3.6539507055904565E-2</v>
      </c>
      <c r="Y29">
        <f t="shared" si="17"/>
        <v>2.9193537272120809E-3</v>
      </c>
      <c r="Z29">
        <f t="shared" si="18"/>
        <v>0.2524765119380914</v>
      </c>
      <c r="AB29">
        <f t="shared" si="19"/>
        <v>512.69371439133783</v>
      </c>
      <c r="AC29">
        <f t="shared" si="2"/>
        <v>312.64342989029524</v>
      </c>
      <c r="AE29">
        <f t="shared" si="3"/>
        <v>0</v>
      </c>
      <c r="AF29">
        <f t="shared" si="4"/>
        <v>0</v>
      </c>
      <c r="AG29">
        <f t="shared" si="4"/>
        <v>-3.1559563992261426</v>
      </c>
      <c r="AH29">
        <f t="shared" si="5"/>
        <v>-3653.9507055904564</v>
      </c>
      <c r="AI29">
        <f t="shared" si="6"/>
        <v>-3657.1066619896824</v>
      </c>
      <c r="AJ29">
        <f t="shared" si="7"/>
        <v>200.0502845010426</v>
      </c>
      <c r="AK29">
        <f t="shared" si="22"/>
        <v>35.88856000739365</v>
      </c>
      <c r="AL29">
        <f t="shared" si="8"/>
        <v>-3421.1678174812459</v>
      </c>
      <c r="AN29">
        <f t="shared" si="9"/>
        <v>0</v>
      </c>
      <c r="AO29">
        <f t="shared" si="9"/>
        <v>0</v>
      </c>
      <c r="AP29">
        <f t="shared" si="9"/>
        <v>-0.26009909873158887</v>
      </c>
      <c r="AQ29">
        <f t="shared" si="9"/>
        <v>-301.14144972559552</v>
      </c>
      <c r="AR29">
        <f t="shared" si="9"/>
        <v>-301.40154882432711</v>
      </c>
      <c r="AS29">
        <f t="shared" si="9"/>
        <v>16.487204548351134</v>
      </c>
      <c r="AT29">
        <f t="shared" si="9"/>
        <v>2.9577664998751318</v>
      </c>
      <c r="AU29">
        <f t="shared" si="9"/>
        <v>-281.9565777761008</v>
      </c>
      <c r="AW29">
        <v>26</v>
      </c>
      <c r="AX29">
        <f>IF(Z29&gt;0, (R29*SUMPRODUCT(K29:$K$98, X29:$X$98)-K29*$AZ$3)/Z29, 0)</f>
        <v>1238.3069913725562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0.13952899999999999</v>
      </c>
      <c r="Q30" s="4">
        <f t="shared" si="21"/>
        <v>12.5</v>
      </c>
      <c r="R30">
        <f t="shared" si="0"/>
        <v>100000</v>
      </c>
      <c r="S30">
        <f t="shared" si="1"/>
        <v>659.86983078444257</v>
      </c>
      <c r="U30">
        <f t="shared" si="13"/>
        <v>0.13952899999999999</v>
      </c>
      <c r="V30">
        <f t="shared" si="14"/>
        <v>0.01</v>
      </c>
      <c r="W30">
        <f t="shared" si="15"/>
        <v>0.2524765119380914</v>
      </c>
      <c r="X30">
        <f t="shared" si="16"/>
        <v>3.5227795234209949E-2</v>
      </c>
      <c r="Y30">
        <f t="shared" si="17"/>
        <v>2.524765119380914E-3</v>
      </c>
      <c r="Z30">
        <f t="shared" si="18"/>
        <v>0.21472395158450056</v>
      </c>
      <c r="AB30">
        <f t="shared" si="19"/>
        <v>312.64342989029524</v>
      </c>
      <c r="AC30">
        <f t="shared" si="2"/>
        <v>141.68985759743123</v>
      </c>
      <c r="AE30">
        <f t="shared" si="3"/>
        <v>0</v>
      </c>
      <c r="AF30">
        <f t="shared" si="4"/>
        <v>0</v>
      </c>
      <c r="AG30">
        <f t="shared" si="4"/>
        <v>-2.6840493948062569</v>
      </c>
      <c r="AH30">
        <f t="shared" si="5"/>
        <v>-3522.7795234209948</v>
      </c>
      <c r="AI30">
        <f t="shared" si="6"/>
        <v>-3525.4635728158009</v>
      </c>
      <c r="AJ30">
        <f t="shared" si="7"/>
        <v>170.95357229286401</v>
      </c>
      <c r="AK30">
        <f t="shared" si="22"/>
        <v>21.885040092320668</v>
      </c>
      <c r="AL30">
        <f t="shared" si="8"/>
        <v>-3332.6249604306163</v>
      </c>
      <c r="AN30">
        <f t="shared" si="9"/>
        <v>0</v>
      </c>
      <c r="AO30">
        <f t="shared" si="9"/>
        <v>0</v>
      </c>
      <c r="AP30">
        <f t="shared" si="9"/>
        <v>-0.19750601839049384</v>
      </c>
      <c r="AQ30">
        <f t="shared" si="9"/>
        <v>-259.22405104942749</v>
      </c>
      <c r="AR30">
        <f t="shared" si="9"/>
        <v>-259.42155706781801</v>
      </c>
      <c r="AS30">
        <f t="shared" si="9"/>
        <v>12.579634137333839</v>
      </c>
      <c r="AT30">
        <f t="shared" si="9"/>
        <v>1.6104126620451362</v>
      </c>
      <c r="AU30">
        <f t="shared" si="9"/>
        <v>-245.23151026843902</v>
      </c>
      <c r="AW30">
        <v>27</v>
      </c>
      <c r="AX30">
        <f>IF(Z30&gt;0, (R30*SUMPRODUCT(K30:$K$98, X30:$X$98)-K30*$AZ$3)/Z30, 0)</f>
        <v>659.86983078444257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0.15610499999999999</v>
      </c>
      <c r="Q31" s="4">
        <f t="shared" si="21"/>
        <v>12.5</v>
      </c>
      <c r="R31">
        <f t="shared" si="0"/>
        <v>100000</v>
      </c>
      <c r="S31">
        <f t="shared" si="1"/>
        <v>-7.232420470356848</v>
      </c>
      <c r="U31">
        <f t="shared" si="13"/>
        <v>0.15610499999999999</v>
      </c>
      <c r="V31">
        <f t="shared" si="14"/>
        <v>0.01</v>
      </c>
      <c r="W31">
        <f t="shared" si="15"/>
        <v>0.21472395158450056</v>
      </c>
      <c r="X31">
        <f t="shared" si="16"/>
        <v>3.351948246209846E-2</v>
      </c>
      <c r="Y31">
        <f t="shared" si="17"/>
        <v>2.1472395158450056E-3</v>
      </c>
      <c r="Z31">
        <f t="shared" si="18"/>
        <v>0.17905722960655709</v>
      </c>
      <c r="AB31">
        <f t="shared" si="19"/>
        <v>141.68985759743123</v>
      </c>
      <c r="AC31">
        <f t="shared" si="2"/>
        <v>-1.2950171727718498</v>
      </c>
      <c r="AE31">
        <f t="shared" si="3"/>
        <v>0</v>
      </c>
      <c r="AF31">
        <f t="shared" si="4"/>
        <v>0</v>
      </c>
      <c r="AG31">
        <f t="shared" si="4"/>
        <v>-2.2382153700819636</v>
      </c>
      <c r="AH31">
        <f t="shared" si="5"/>
        <v>-3351.9482462098458</v>
      </c>
      <c r="AI31">
        <f t="shared" si="6"/>
        <v>-3354.1864615799277</v>
      </c>
      <c r="AJ31">
        <f t="shared" si="7"/>
        <v>142.98487477020308</v>
      </c>
      <c r="AK31">
        <f t="shared" si="22"/>
        <v>9.9182900318201863</v>
      </c>
      <c r="AL31">
        <f t="shared" si="8"/>
        <v>-3201.2832967779045</v>
      </c>
      <c r="AN31">
        <f t="shared" si="9"/>
        <v>0</v>
      </c>
      <c r="AO31">
        <f t="shared" si="9"/>
        <v>0</v>
      </c>
      <c r="AP31">
        <f t="shared" si="9"/>
        <v>-0.14705292964798292</v>
      </c>
      <c r="AQ31">
        <f t="shared" si="9"/>
        <v>-220.22626429177171</v>
      </c>
      <c r="AR31">
        <f t="shared" si="9"/>
        <v>-220.37331722141968</v>
      </c>
      <c r="AS31">
        <f t="shared" si="9"/>
        <v>9.3942455276492609</v>
      </c>
      <c r="AT31">
        <f t="shared" si="9"/>
        <v>0.65164131467122088</v>
      </c>
      <c r="AU31">
        <f t="shared" si="9"/>
        <v>-210.32743037909921</v>
      </c>
      <c r="AW31">
        <v>28</v>
      </c>
      <c r="AX31">
        <f>IF(Z31&gt;0, (R31*SUMPRODUCT(K31:$K$98, X31:$X$98)-K31*$AZ$3)/Z31, 0)</f>
        <v>-7.232420470356848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0.17521600000000001</v>
      </c>
      <c r="Q32" s="4">
        <f t="shared" si="21"/>
        <v>12.5</v>
      </c>
      <c r="R32">
        <f t="shared" si="0"/>
        <v>100000</v>
      </c>
      <c r="S32">
        <f t="shared" si="1"/>
        <v>-807.00465594232264</v>
      </c>
      <c r="U32">
        <f t="shared" si="13"/>
        <v>0.17521600000000001</v>
      </c>
      <c r="V32">
        <f t="shared" si="14"/>
        <v>0.01</v>
      </c>
      <c r="W32">
        <f t="shared" si="15"/>
        <v>0.17905722960655709</v>
      </c>
      <c r="X32">
        <f t="shared" si="16"/>
        <v>3.1373691542742513E-2</v>
      </c>
      <c r="Y32">
        <f t="shared" si="17"/>
        <v>1.790572296065571E-3</v>
      </c>
      <c r="Z32">
        <f t="shared" si="18"/>
        <v>0.14589296576774899</v>
      </c>
      <c r="AB32">
        <f t="shared" si="19"/>
        <v>-1.2950171727718498</v>
      </c>
      <c r="AC32">
        <f t="shared" si="2"/>
        <v>-117.73630264380733</v>
      </c>
      <c r="AE32">
        <f t="shared" si="3"/>
        <v>0</v>
      </c>
      <c r="AF32">
        <f t="shared" si="4"/>
        <v>0</v>
      </c>
      <c r="AG32">
        <f t="shared" si="4"/>
        <v>-1.8236620720968624</v>
      </c>
      <c r="AH32">
        <f t="shared" si="5"/>
        <v>-3137.3691542742513</v>
      </c>
      <c r="AI32">
        <f t="shared" si="6"/>
        <v>-3139.1928163463481</v>
      </c>
      <c r="AJ32">
        <f t="shared" si="7"/>
        <v>116.44128547103548</v>
      </c>
      <c r="AK32">
        <f t="shared" si="22"/>
        <v>-9.0651202094029493E-2</v>
      </c>
      <c r="AL32">
        <f t="shared" si="8"/>
        <v>-3022.842182077407</v>
      </c>
      <c r="AN32">
        <f t="shared" si="9"/>
        <v>0</v>
      </c>
      <c r="AO32">
        <f t="shared" si="9"/>
        <v>0</v>
      </c>
      <c r="AP32">
        <f t="shared" si="9"/>
        <v>-0.10697890556276972</v>
      </c>
      <c r="AQ32">
        <f t="shared" si="9"/>
        <v>-184.04304372286413</v>
      </c>
      <c r="AR32">
        <f t="shared" si="9"/>
        <v>-184.15002262842688</v>
      </c>
      <c r="AS32">
        <f t="shared" si="9"/>
        <v>6.8306302316692493</v>
      </c>
      <c r="AT32">
        <f t="shared" si="9"/>
        <v>-5.3177430930600855E-3</v>
      </c>
      <c r="AU32">
        <f t="shared" si="9"/>
        <v>-177.32471013985071</v>
      </c>
      <c r="AW32">
        <v>29</v>
      </c>
      <c r="AX32">
        <f>IF(Z32&gt;0, (R32*SUMPRODUCT(K32:$K$98, X32:$X$98)-K32*$AZ$3)/Z32, 0)</f>
        <v>-807.00465594232264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0.19798199999999999</v>
      </c>
      <c r="Q33" s="4">
        <f t="shared" si="21"/>
        <v>12.5</v>
      </c>
      <c r="R33">
        <f t="shared" si="0"/>
        <v>100000</v>
      </c>
      <c r="S33">
        <f t="shared" si="1"/>
        <v>-1809.7312781143808</v>
      </c>
      <c r="U33">
        <f t="shared" si="13"/>
        <v>0.19798199999999999</v>
      </c>
      <c r="V33">
        <f t="shared" si="14"/>
        <v>0.01</v>
      </c>
      <c r="W33">
        <f t="shared" si="15"/>
        <v>0.14589296576774899</v>
      </c>
      <c r="X33">
        <f t="shared" si="16"/>
        <v>2.8884181148630478E-2</v>
      </c>
      <c r="Y33">
        <f t="shared" si="17"/>
        <v>1.45892965767749E-3</v>
      </c>
      <c r="Z33">
        <f t="shared" si="18"/>
        <v>0.11554985496144102</v>
      </c>
      <c r="AB33">
        <f t="shared" si="19"/>
        <v>-117.73630264380733</v>
      </c>
      <c r="AC33">
        <f t="shared" si="2"/>
        <v>-209.11418670529997</v>
      </c>
      <c r="AE33">
        <f t="shared" si="3"/>
        <v>0</v>
      </c>
      <c r="AF33">
        <f t="shared" si="4"/>
        <v>0</v>
      </c>
      <c r="AG33">
        <f t="shared" si="4"/>
        <v>-1.4443731870180128</v>
      </c>
      <c r="AH33">
        <f t="shared" si="5"/>
        <v>-2888.4181148630478</v>
      </c>
      <c r="AI33">
        <f t="shared" si="6"/>
        <v>-2889.8624880500656</v>
      </c>
      <c r="AJ33">
        <f t="shared" si="7"/>
        <v>91.377884061492637</v>
      </c>
      <c r="AK33">
        <f t="shared" si="22"/>
        <v>-8.2415411850665148</v>
      </c>
      <c r="AL33">
        <f t="shared" si="8"/>
        <v>-2806.7261451736395</v>
      </c>
      <c r="AN33">
        <f t="shared" si="9"/>
        <v>0</v>
      </c>
      <c r="AO33">
        <f t="shared" si="9"/>
        <v>0</v>
      </c>
      <c r="AP33">
        <f t="shared" si="9"/>
        <v>-7.5651088237512265E-2</v>
      </c>
      <c r="AQ33">
        <f t="shared" si="9"/>
        <v>-151.28498343663051</v>
      </c>
      <c r="AR33">
        <f t="shared" si="9"/>
        <v>-151.360634524868</v>
      </c>
      <c r="AS33">
        <f t="shared" si="9"/>
        <v>4.7860459002046927</v>
      </c>
      <c r="AT33">
        <f t="shared" si="9"/>
        <v>-0.43166237438384608</v>
      </c>
      <c r="AU33">
        <f t="shared" si="9"/>
        <v>-147.00625099904715</v>
      </c>
      <c r="AW33">
        <v>30</v>
      </c>
      <c r="AX33">
        <f>IF(Z33&gt;0, (R33*SUMPRODUCT(K33:$K$98, X33:$X$98)-K33*$AZ$3)/Z33, 0)</f>
        <v>-1809.7312781143808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0.22423799999999999</v>
      </c>
      <c r="Q34" s="4">
        <f t="shared" si="21"/>
        <v>12.5</v>
      </c>
      <c r="R34">
        <f t="shared" si="0"/>
        <v>100000</v>
      </c>
      <c r="S34">
        <f t="shared" si="1"/>
        <v>-3138.0068644347243</v>
      </c>
      <c r="U34">
        <f t="shared" si="13"/>
        <v>0.22423799999999999</v>
      </c>
      <c r="V34">
        <f t="shared" si="14"/>
        <v>0.01</v>
      </c>
      <c r="W34">
        <f t="shared" si="15"/>
        <v>0.11554985496144102</v>
      </c>
      <c r="X34">
        <f t="shared" si="16"/>
        <v>2.591066837684361E-2</v>
      </c>
      <c r="Y34">
        <f t="shared" si="17"/>
        <v>1.1554985496144102E-3</v>
      </c>
      <c r="Z34">
        <f t="shared" si="18"/>
        <v>8.8483688034982994E-2</v>
      </c>
      <c r="AB34">
        <f t="shared" si="19"/>
        <v>-209.11418670529997</v>
      </c>
      <c r="AC34">
        <f t="shared" si="2"/>
        <v>-277.6624204442773</v>
      </c>
      <c r="AE34">
        <f t="shared" si="3"/>
        <v>0</v>
      </c>
      <c r="AF34">
        <f t="shared" si="4"/>
        <v>0</v>
      </c>
      <c r="AG34">
        <f t="shared" si="4"/>
        <v>-1.1060461004372875</v>
      </c>
      <c r="AH34">
        <f t="shared" si="5"/>
        <v>-2591.066837684361</v>
      </c>
      <c r="AI34">
        <f t="shared" si="6"/>
        <v>-2592.1728837847982</v>
      </c>
      <c r="AJ34">
        <f t="shared" si="7"/>
        <v>68.548233738977331</v>
      </c>
      <c r="AK34">
        <f t="shared" si="22"/>
        <v>-14.637993069370999</v>
      </c>
      <c r="AL34">
        <f t="shared" si="8"/>
        <v>-2538.2626431151921</v>
      </c>
      <c r="AN34">
        <f t="shared" si="9"/>
        <v>0</v>
      </c>
      <c r="AO34">
        <f t="shared" si="9"/>
        <v>0</v>
      </c>
      <c r="AP34">
        <f t="shared" si="9"/>
        <v>-5.1723864849048097E-2</v>
      </c>
      <c r="AQ34">
        <f t="shared" si="9"/>
        <v>-121.17034803002339</v>
      </c>
      <c r="AR34">
        <f t="shared" si="9"/>
        <v>-121.22207189487243</v>
      </c>
      <c r="AS34">
        <f t="shared" si="9"/>
        <v>3.2056345356256295</v>
      </c>
      <c r="AT34">
        <f t="shared" si="9"/>
        <v>-0.68454070303408443</v>
      </c>
      <c r="AU34">
        <f t="shared" ref="AU34:AU79" si="23">AL34*$K34</f>
        <v>-118.7009780622809</v>
      </c>
      <c r="AW34">
        <v>31</v>
      </c>
      <c r="AX34">
        <f>IF(Z34&gt;0, (R34*SUMPRODUCT(K34:$K$98, X34:$X$98)-K34*$AZ$3)/Z34, 0)</f>
        <v>-3138.0068644347243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0.25439000000000001</v>
      </c>
      <c r="Q35" s="4">
        <f t="shared" si="21"/>
        <v>12.5</v>
      </c>
      <c r="R35">
        <f t="shared" si="0"/>
        <v>100000</v>
      </c>
      <c r="S35">
        <f t="shared" si="1"/>
        <v>-4992.5217069784421</v>
      </c>
      <c r="U35">
        <f t="shared" si="13"/>
        <v>0.25439000000000001</v>
      </c>
      <c r="V35">
        <f t="shared" si="14"/>
        <v>0.01</v>
      </c>
      <c r="W35">
        <f t="shared" si="15"/>
        <v>8.8483688034982994E-2</v>
      </c>
      <c r="X35">
        <f t="shared" si="16"/>
        <v>2.2509365399219324E-2</v>
      </c>
      <c r="Y35">
        <f t="shared" si="17"/>
        <v>8.8483688034982999E-4</v>
      </c>
      <c r="Z35">
        <f t="shared" si="18"/>
        <v>6.5089485755413831E-2</v>
      </c>
      <c r="AB35">
        <f t="shared" si="19"/>
        <v>-277.6624204442773</v>
      </c>
      <c r="AC35">
        <f t="shared" si="2"/>
        <v>-324.96067052996767</v>
      </c>
      <c r="AE35">
        <f t="shared" si="3"/>
        <v>0</v>
      </c>
      <c r="AF35">
        <f t="shared" ref="AF35:AG66" si="24">-$Z35*P35</f>
        <v>0</v>
      </c>
      <c r="AG35">
        <f t="shared" si="24"/>
        <v>-0.81361857194267284</v>
      </c>
      <c r="AH35">
        <f t="shared" si="5"/>
        <v>-2250.9365399219323</v>
      </c>
      <c r="AI35">
        <f t="shared" ref="AI35:AI66" si="25">SUM(AE35:AH35)</f>
        <v>-2251.750158493875</v>
      </c>
      <c r="AJ35">
        <f t="shared" si="7"/>
        <v>47.29825008569037</v>
      </c>
      <c r="AK35">
        <f t="shared" si="22"/>
        <v>-19.436369431099411</v>
      </c>
      <c r="AL35">
        <f t="shared" ref="AL35:AL79" si="26">SUM(AI35:AK35)</f>
        <v>-2223.8882778392845</v>
      </c>
      <c r="AN35">
        <f t="shared" ref="AN35:AT66" si="27">AE35*$K35</f>
        <v>0</v>
      </c>
      <c r="AO35">
        <f t="shared" si="27"/>
        <v>0</v>
      </c>
      <c r="AP35">
        <f t="shared" si="27"/>
        <v>-3.3971957340721663E-2</v>
      </c>
      <c r="AQ35">
        <f t="shared" si="27"/>
        <v>-93.985956992495318</v>
      </c>
      <c r="AR35">
        <f t="shared" si="27"/>
        <v>-94.019928949836043</v>
      </c>
      <c r="AS35">
        <f t="shared" si="27"/>
        <v>1.9748985453531085</v>
      </c>
      <c r="AT35">
        <f t="shared" si="27"/>
        <v>-0.81154921475703434</v>
      </c>
      <c r="AU35">
        <f t="shared" si="23"/>
        <v>-92.85657961923998</v>
      </c>
      <c r="AW35">
        <v>32</v>
      </c>
      <c r="AX35">
        <f>IF(Z35&gt;0, (R35*SUMPRODUCT(K35:$K$98, X35:$X$98)-K35*$AZ$3)/Z35, 0)</f>
        <v>-4992.5217069784421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0.28921999999999998</v>
      </c>
      <c r="Q36" s="4">
        <f t="shared" si="21"/>
        <v>12.5</v>
      </c>
      <c r="R36">
        <f t="shared" si="0"/>
        <v>100000</v>
      </c>
      <c r="S36">
        <f t="shared" si="1"/>
        <v>-7738.719787636297</v>
      </c>
      <c r="U36">
        <f t="shared" si="13"/>
        <v>0.28921999999999998</v>
      </c>
      <c r="V36">
        <f t="shared" si="14"/>
        <v>0.01</v>
      </c>
      <c r="W36">
        <f t="shared" si="15"/>
        <v>6.5089485755413831E-2</v>
      </c>
      <c r="X36">
        <f t="shared" si="16"/>
        <v>1.8825181070180788E-2</v>
      </c>
      <c r="Y36">
        <f t="shared" si="17"/>
        <v>6.5089485755413833E-4</v>
      </c>
      <c r="Z36">
        <f t="shared" si="18"/>
        <v>4.5613409827678905E-2</v>
      </c>
      <c r="AB36">
        <f t="shared" si="19"/>
        <v>-324.96067052996767</v>
      </c>
      <c r="AC36">
        <f t="shared" si="2"/>
        <v>-352.98939721502268</v>
      </c>
      <c r="AE36">
        <f t="shared" si="3"/>
        <v>0</v>
      </c>
      <c r="AF36">
        <f t="shared" si="24"/>
        <v>0</v>
      </c>
      <c r="AG36">
        <f t="shared" si="24"/>
        <v>-0.57016762284598632</v>
      </c>
      <c r="AH36">
        <f t="shared" si="5"/>
        <v>-1882.5181070180788</v>
      </c>
      <c r="AI36">
        <f t="shared" si="25"/>
        <v>-1883.0882746409247</v>
      </c>
      <c r="AJ36">
        <f t="shared" si="7"/>
        <v>28.028726685055005</v>
      </c>
      <c r="AK36">
        <f t="shared" si="22"/>
        <v>-22.747246937097739</v>
      </c>
      <c r="AL36">
        <f t="shared" si="26"/>
        <v>-1877.8067948929674</v>
      </c>
      <c r="AN36">
        <f t="shared" si="27"/>
        <v>0</v>
      </c>
      <c r="AO36">
        <f t="shared" si="27"/>
        <v>0</v>
      </c>
      <c r="AP36">
        <f t="shared" si="27"/>
        <v>-2.1256132379670473E-2</v>
      </c>
      <c r="AQ36">
        <f t="shared" si="27"/>
        <v>-70.181210729168001</v>
      </c>
      <c r="AR36">
        <f t="shared" si="27"/>
        <v>-70.202466861547663</v>
      </c>
      <c r="AS36">
        <f t="shared" si="27"/>
        <v>1.0449248624067597</v>
      </c>
      <c r="AT36">
        <f t="shared" si="27"/>
        <v>-0.84802867226049283</v>
      </c>
      <c r="AU36">
        <f t="shared" si="23"/>
        <v>-70.005570671401401</v>
      </c>
      <c r="AW36">
        <v>33</v>
      </c>
      <c r="AX36">
        <f>IF(Z36&gt;0, (R36*SUMPRODUCT(K36:$K$98, X36:$X$98)-K36*$AZ$3)/Z36, 0)</f>
        <v>-7738.719787636297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0.32816400000000001</v>
      </c>
      <c r="Q37" s="4">
        <f t="shared" si="21"/>
        <v>12.5</v>
      </c>
      <c r="R37">
        <f t="shared" si="0"/>
        <v>100000</v>
      </c>
      <c r="S37">
        <f t="shared" si="1"/>
        <v>-12066.815403186009</v>
      </c>
      <c r="U37">
        <f t="shared" si="13"/>
        <v>0.32816400000000001</v>
      </c>
      <c r="V37">
        <f t="shared" si="14"/>
        <v>0.01</v>
      </c>
      <c r="W37">
        <f t="shared" si="15"/>
        <v>4.5613409827678905E-2</v>
      </c>
      <c r="X37">
        <f t="shared" si="16"/>
        <v>1.4968679022690421E-2</v>
      </c>
      <c r="Y37">
        <f t="shared" si="17"/>
        <v>4.5613409827678907E-4</v>
      </c>
      <c r="Z37">
        <f t="shared" si="18"/>
        <v>3.0188596706711694E-2</v>
      </c>
      <c r="AB37">
        <f t="shared" si="19"/>
        <v>-352.98939721502268</v>
      </c>
      <c r="AC37">
        <f t="shared" si="2"/>
        <v>-364.28022374111907</v>
      </c>
      <c r="AE37">
        <f t="shared" si="3"/>
        <v>0</v>
      </c>
      <c r="AF37">
        <f t="shared" si="24"/>
        <v>0</v>
      </c>
      <c r="AG37">
        <f t="shared" si="24"/>
        <v>-0.37735745883389615</v>
      </c>
      <c r="AH37">
        <f t="shared" si="5"/>
        <v>-1496.8679022690421</v>
      </c>
      <c r="AI37">
        <f t="shared" si="25"/>
        <v>-1497.2452597278759</v>
      </c>
      <c r="AJ37">
        <f t="shared" si="7"/>
        <v>11.290826526096396</v>
      </c>
      <c r="AK37">
        <f t="shared" si="22"/>
        <v>-24.709257805051589</v>
      </c>
      <c r="AL37">
        <f t="shared" si="26"/>
        <v>-1510.663691006831</v>
      </c>
      <c r="AN37">
        <f t="shared" si="27"/>
        <v>0</v>
      </c>
      <c r="AO37">
        <f t="shared" si="27"/>
        <v>0</v>
      </c>
      <c r="AP37">
        <f t="shared" si="27"/>
        <v>-1.2560780026456771E-2</v>
      </c>
      <c r="AQ37">
        <f t="shared" si="27"/>
        <v>-49.824981616015577</v>
      </c>
      <c r="AR37">
        <f t="shared" si="27"/>
        <v>-49.837542396042032</v>
      </c>
      <c r="AS37">
        <f t="shared" si="27"/>
        <v>0.37582823657291592</v>
      </c>
      <c r="AT37">
        <f t="shared" si="27"/>
        <v>-0.82247626127586249</v>
      </c>
      <c r="AU37">
        <f t="shared" si="23"/>
        <v>-50.284190420744977</v>
      </c>
      <c r="AW37">
        <v>34</v>
      </c>
      <c r="AX37">
        <f>IF(Z37&gt;0, (R37*SUMPRODUCT(K37:$K$98, X37:$X$98)-K37*$AZ$3)/Z37, 0)</f>
        <v>-12066.815403186009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0.37150699999999998</v>
      </c>
      <c r="Q38" s="4">
        <f t="shared" si="21"/>
        <v>12.5</v>
      </c>
      <c r="R38">
        <f t="shared" si="0"/>
        <v>100000</v>
      </c>
      <c r="S38">
        <f t="shared" si="1"/>
        <v>-19362.437369757423</v>
      </c>
      <c r="U38">
        <f t="shared" si="13"/>
        <v>0.37150699999999998</v>
      </c>
      <c r="V38">
        <f t="shared" si="14"/>
        <v>0.01</v>
      </c>
      <c r="W38">
        <f t="shared" si="15"/>
        <v>3.0188596706711694E-2</v>
      </c>
      <c r="X38">
        <f t="shared" si="16"/>
        <v>1.1215274996720341E-2</v>
      </c>
      <c r="Y38">
        <f t="shared" si="17"/>
        <v>3.0188596706711692E-4</v>
      </c>
      <c r="Z38">
        <f t="shared" si="18"/>
        <v>1.8671435742924236E-2</v>
      </c>
      <c r="AB38">
        <f t="shared" si="19"/>
        <v>-364.28022374111907</v>
      </c>
      <c r="AC38">
        <f t="shared" si="2"/>
        <v>-361.52450517582071</v>
      </c>
      <c r="AE38">
        <f t="shared" si="3"/>
        <v>0</v>
      </c>
      <c r="AF38">
        <f t="shared" si="24"/>
        <v>0</v>
      </c>
      <c r="AG38">
        <f t="shared" si="24"/>
        <v>-0.23339294678655295</v>
      </c>
      <c r="AH38">
        <f t="shared" si="5"/>
        <v>-1121.5274996720341</v>
      </c>
      <c r="AI38">
        <f t="shared" si="25"/>
        <v>-1121.7608926188207</v>
      </c>
      <c r="AJ38">
        <f t="shared" si="7"/>
        <v>-2.7557185652983662</v>
      </c>
      <c r="AK38">
        <f t="shared" si="22"/>
        <v>-25.499615661878337</v>
      </c>
      <c r="AL38">
        <f t="shared" si="26"/>
        <v>-1150.0162268459974</v>
      </c>
      <c r="AN38">
        <f t="shared" si="27"/>
        <v>0</v>
      </c>
      <c r="AO38">
        <f t="shared" si="27"/>
        <v>0</v>
      </c>
      <c r="AP38">
        <f t="shared" si="27"/>
        <v>-6.9363879650922574E-3</v>
      </c>
      <c r="AQ38">
        <f t="shared" si="27"/>
        <v>-33.331555037777683</v>
      </c>
      <c r="AR38">
        <f t="shared" si="27"/>
        <v>-33.338491425742781</v>
      </c>
      <c r="AS38">
        <f t="shared" si="27"/>
        <v>-8.1899360519227971E-2</v>
      </c>
      <c r="AT38">
        <f t="shared" si="27"/>
        <v>-0.75784306949639879</v>
      </c>
      <c r="AU38">
        <f t="shared" si="23"/>
        <v>-34.178233855758407</v>
      </c>
      <c r="AW38">
        <v>35</v>
      </c>
      <c r="AX38">
        <f>IF(Z38&gt;0, (R38*SUMPRODUCT(K38:$K$98, X38:$X$98)-K38*$AZ$3)/Z38, 0)</f>
        <v>-19362.437369757423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0.41881499999999999</v>
      </c>
      <c r="Q39" s="4">
        <f t="shared" si="21"/>
        <v>12.5</v>
      </c>
      <c r="R39">
        <f t="shared" si="0"/>
        <v>100000</v>
      </c>
      <c r="S39">
        <f t="shared" si="1"/>
        <v>-32622.043573307947</v>
      </c>
      <c r="U39">
        <f t="shared" si="13"/>
        <v>0.41881499999999999</v>
      </c>
      <c r="V39">
        <f t="shared" si="14"/>
        <v>0.01</v>
      </c>
      <c r="W39">
        <f t="shared" si="15"/>
        <v>1.8671435742924236E-2</v>
      </c>
      <c r="X39">
        <f t="shared" si="16"/>
        <v>7.8198773606728139E-3</v>
      </c>
      <c r="Y39">
        <f t="shared" si="17"/>
        <v>1.8671435742924236E-4</v>
      </c>
      <c r="Z39">
        <f t="shared" si="18"/>
        <v>1.066484402482218E-2</v>
      </c>
      <c r="AB39">
        <f t="shared" si="19"/>
        <v>-361.52450517582071</v>
      </c>
      <c r="AC39">
        <f t="shared" si="2"/>
        <v>-347.90900648028207</v>
      </c>
      <c r="AE39">
        <f t="shared" si="3"/>
        <v>0</v>
      </c>
      <c r="AF39">
        <f t="shared" si="24"/>
        <v>0</v>
      </c>
      <c r="AG39">
        <f t="shared" si="24"/>
        <v>-0.13331055031027725</v>
      </c>
      <c r="AH39">
        <f t="shared" si="5"/>
        <v>-781.98773606728139</v>
      </c>
      <c r="AI39">
        <f t="shared" si="25"/>
        <v>-782.12104661759167</v>
      </c>
      <c r="AJ39">
        <f t="shared" si="7"/>
        <v>-13.615498695538633</v>
      </c>
      <c r="AK39">
        <f t="shared" si="22"/>
        <v>-25.30671536230745</v>
      </c>
      <c r="AL39">
        <f t="shared" si="26"/>
        <v>-821.04326067543786</v>
      </c>
      <c r="AN39">
        <f t="shared" si="27"/>
        <v>0</v>
      </c>
      <c r="AO39">
        <f t="shared" si="27"/>
        <v>0</v>
      </c>
      <c r="AP39">
        <f t="shared" si="27"/>
        <v>-3.5374649641439471E-3</v>
      </c>
      <c r="AQ39">
        <f t="shared" si="27"/>
        <v>-20.750452325715095</v>
      </c>
      <c r="AR39">
        <f t="shared" si="27"/>
        <v>-20.753989790679242</v>
      </c>
      <c r="AS39">
        <f t="shared" si="27"/>
        <v>-0.36129435736867122</v>
      </c>
      <c r="AT39">
        <f t="shared" si="27"/>
        <v>-0.67152688773218983</v>
      </c>
      <c r="AU39">
        <f t="shared" si="23"/>
        <v>-21.786811035780104</v>
      </c>
      <c r="AW39">
        <v>36</v>
      </c>
      <c r="AX39">
        <f>IF(Z39&gt;0, (R39*SUMPRODUCT(K39:$K$98, X39:$X$98)-K39*$AZ$3)/Z39, 0)</f>
        <v>-32622.043573307947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0.47081499999999998</v>
      </c>
      <c r="Q40" s="4">
        <f t="shared" si="21"/>
        <v>12.5</v>
      </c>
      <c r="R40">
        <f t="shared" si="0"/>
        <v>100000</v>
      </c>
      <c r="S40">
        <f t="shared" si="1"/>
        <v>-59010.448005224898</v>
      </c>
      <c r="U40">
        <f t="shared" si="13"/>
        <v>0.47081499999999998</v>
      </c>
      <c r="V40">
        <f t="shared" si="14"/>
        <v>0.01</v>
      </c>
      <c r="W40">
        <f t="shared" si="15"/>
        <v>1.066484402482218E-2</v>
      </c>
      <c r="X40">
        <f t="shared" si="16"/>
        <v>5.0211685395466551E-3</v>
      </c>
      <c r="Y40">
        <f t="shared" si="17"/>
        <v>1.066484402482218E-4</v>
      </c>
      <c r="Z40">
        <f t="shared" si="18"/>
        <v>5.5370270450273039E-3</v>
      </c>
      <c r="AB40">
        <f t="shared" si="19"/>
        <v>-347.90900648028207</v>
      </c>
      <c r="AC40">
        <f t="shared" si="2"/>
        <v>-326.74244654410779</v>
      </c>
      <c r="AE40">
        <f t="shared" si="3"/>
        <v>0</v>
      </c>
      <c r="AF40">
        <f t="shared" si="24"/>
        <v>0</v>
      </c>
      <c r="AG40">
        <f t="shared" si="24"/>
        <v>-6.92128380628413E-2</v>
      </c>
      <c r="AH40">
        <f t="shared" si="5"/>
        <v>-502.11685395466549</v>
      </c>
      <c r="AI40">
        <f t="shared" si="25"/>
        <v>-502.18606679272835</v>
      </c>
      <c r="AJ40">
        <f t="shared" si="7"/>
        <v>-21.166559936174281</v>
      </c>
      <c r="AK40">
        <f t="shared" si="22"/>
        <v>-24.353630453619747</v>
      </c>
      <c r="AL40">
        <f t="shared" si="26"/>
        <v>-547.70625718252234</v>
      </c>
      <c r="AN40">
        <f t="shared" si="27"/>
        <v>0</v>
      </c>
      <c r="AO40">
        <f t="shared" si="27"/>
        <v>0</v>
      </c>
      <c r="AP40">
        <f t="shared" si="27"/>
        <v>-1.6398203101866743E-3</v>
      </c>
      <c r="AQ40">
        <f t="shared" si="27"/>
        <v>-11.896368336381659</v>
      </c>
      <c r="AR40">
        <f t="shared" si="27"/>
        <v>-11.898008156691846</v>
      </c>
      <c r="AS40">
        <f t="shared" si="27"/>
        <v>-0.50148723635069015</v>
      </c>
      <c r="AT40">
        <f t="shared" si="27"/>
        <v>-0.57699668099677037</v>
      </c>
      <c r="AU40">
        <f t="shared" si="23"/>
        <v>-12.976492074039307</v>
      </c>
      <c r="AW40">
        <v>37</v>
      </c>
      <c r="AX40">
        <f>IF(Z40&gt;0, (R40*SUMPRODUCT(K40:$K$98, X40:$X$98)-K40*$AZ$3)/Z40, 0)</f>
        <v>-59010.448005224898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0.52931399999999995</v>
      </c>
      <c r="Q41" s="4">
        <f t="shared" si="21"/>
        <v>12.5</v>
      </c>
      <c r="R41">
        <f t="shared" si="0"/>
        <v>100000</v>
      </c>
      <c r="S41">
        <f t="shared" si="1"/>
        <v>-118084.23600751258</v>
      </c>
      <c r="U41">
        <f t="shared" si="13"/>
        <v>0.52931399999999995</v>
      </c>
      <c r="V41">
        <f t="shared" si="14"/>
        <v>0.01</v>
      </c>
      <c r="W41">
        <f t="shared" si="15"/>
        <v>5.5370270450273039E-3</v>
      </c>
      <c r="X41">
        <f t="shared" si="16"/>
        <v>2.9308259333115818E-3</v>
      </c>
      <c r="Y41">
        <f t="shared" si="17"/>
        <v>5.5370270450273037E-5</v>
      </c>
      <c r="Z41">
        <f t="shared" si="18"/>
        <v>2.5508308412654488E-3</v>
      </c>
      <c r="AB41">
        <f t="shared" si="19"/>
        <v>-326.74244654410779</v>
      </c>
      <c r="AC41">
        <f t="shared" si="2"/>
        <v>-301.21291107523109</v>
      </c>
      <c r="AE41">
        <f t="shared" si="3"/>
        <v>0</v>
      </c>
      <c r="AF41">
        <f t="shared" si="24"/>
        <v>0</v>
      </c>
      <c r="AG41">
        <f t="shared" si="24"/>
        <v>-3.1885385515818113E-2</v>
      </c>
      <c r="AH41">
        <f t="shared" si="5"/>
        <v>-293.08259333115819</v>
      </c>
      <c r="AI41">
        <f t="shared" si="25"/>
        <v>-293.114478716674</v>
      </c>
      <c r="AJ41">
        <f t="shared" si="7"/>
        <v>-25.529535468876702</v>
      </c>
      <c r="AK41">
        <f t="shared" si="22"/>
        <v>-22.871971258087548</v>
      </c>
      <c r="AL41">
        <f t="shared" si="26"/>
        <v>-341.51598544363827</v>
      </c>
      <c r="AN41">
        <f t="shared" si="27"/>
        <v>0</v>
      </c>
      <c r="AO41">
        <f t="shared" si="27"/>
        <v>0</v>
      </c>
      <c r="AP41">
        <f t="shared" si="27"/>
        <v>-6.7450201733808778E-4</v>
      </c>
      <c r="AQ41">
        <f t="shared" si="27"/>
        <v>-6.1998560547582082</v>
      </c>
      <c r="AR41">
        <f t="shared" si="27"/>
        <v>-6.2005305567755453</v>
      </c>
      <c r="AS41">
        <f t="shared" si="27"/>
        <v>-0.5400506500672233</v>
      </c>
      <c r="AT41">
        <f t="shared" si="27"/>
        <v>-0.48383265576091256</v>
      </c>
      <c r="AU41">
        <f t="shared" si="23"/>
        <v>-7.224413862603682</v>
      </c>
      <c r="AW41">
        <v>38</v>
      </c>
      <c r="AX41">
        <f>IF(Z41&gt;0, (R41*SUMPRODUCT(K41:$K$98, X41:$X$98)-K41*$AZ$3)/Z41, 0)</f>
        <v>-118084.23600751258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0.595055</v>
      </c>
      <c r="Q42" s="4">
        <f t="shared" si="21"/>
        <v>12.5</v>
      </c>
      <c r="R42">
        <f t="shared" si="0"/>
        <v>100000</v>
      </c>
      <c r="S42">
        <f t="shared" si="1"/>
        <v>-271973.8707795841</v>
      </c>
      <c r="U42">
        <f t="shared" si="13"/>
        <v>0.595055</v>
      </c>
      <c r="V42">
        <f t="shared" si="14"/>
        <v>0.01</v>
      </c>
      <c r="W42">
        <f t="shared" si="15"/>
        <v>2.5508308412654488E-3</v>
      </c>
      <c r="X42">
        <f t="shared" si="16"/>
        <v>1.5178846462492116E-3</v>
      </c>
      <c r="Y42">
        <f t="shared" si="17"/>
        <v>2.5508308412654489E-5</v>
      </c>
      <c r="Z42">
        <f t="shared" si="18"/>
        <v>1.0074378866035828E-3</v>
      </c>
      <c r="AB42">
        <f t="shared" si="19"/>
        <v>-301.21291107523109</v>
      </c>
      <c r="AC42">
        <f t="shared" si="2"/>
        <v>-273.99678158958011</v>
      </c>
      <c r="AE42">
        <f t="shared" si="3"/>
        <v>0</v>
      </c>
      <c r="AF42">
        <f t="shared" si="24"/>
        <v>0</v>
      </c>
      <c r="AG42">
        <f t="shared" si="24"/>
        <v>-1.2592973582544785E-2</v>
      </c>
      <c r="AH42">
        <f t="shared" si="5"/>
        <v>-151.78846462492118</v>
      </c>
      <c r="AI42">
        <f t="shared" si="25"/>
        <v>-151.80105759850372</v>
      </c>
      <c r="AJ42">
        <f t="shared" si="7"/>
        <v>-27.216129485650981</v>
      </c>
      <c r="AK42">
        <f t="shared" si="22"/>
        <v>-21.084903775266177</v>
      </c>
      <c r="AL42">
        <f t="shared" si="26"/>
        <v>-200.10209085942088</v>
      </c>
      <c r="AN42">
        <f t="shared" si="27"/>
        <v>0</v>
      </c>
      <c r="AO42">
        <f t="shared" si="27"/>
        <v>0</v>
      </c>
      <c r="AP42">
        <f t="shared" si="27"/>
        <v>-2.3784928503356345E-4</v>
      </c>
      <c r="AQ42">
        <f t="shared" si="27"/>
        <v>-2.8668985566222553</v>
      </c>
      <c r="AR42">
        <f t="shared" si="27"/>
        <v>-2.867136405907289</v>
      </c>
      <c r="AS42">
        <f t="shared" si="27"/>
        <v>-0.51404355747364638</v>
      </c>
      <c r="AT42">
        <f t="shared" si="27"/>
        <v>-0.3982402770144704</v>
      </c>
      <c r="AU42">
        <f t="shared" si="23"/>
        <v>-3.7794202403954058</v>
      </c>
      <c r="AW42">
        <v>39</v>
      </c>
      <c r="AX42">
        <f>IF(Z42&gt;0, (R42*SUMPRODUCT(K42:$K$98, X42:$X$98)-K42*$AZ$3)/Z42, 0)</f>
        <v>-271973.8707795841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0.66919700000000004</v>
      </c>
      <c r="Q43" s="4">
        <f t="shared" si="21"/>
        <v>12.5</v>
      </c>
      <c r="R43">
        <f t="shared" si="0"/>
        <v>100000</v>
      </c>
      <c r="S43">
        <f t="shared" si="1"/>
        <v>-764345.02763654152</v>
      </c>
      <c r="U43">
        <f t="shared" si="13"/>
        <v>0.66919700000000004</v>
      </c>
      <c r="V43">
        <f t="shared" si="14"/>
        <v>0.01</v>
      </c>
      <c r="W43">
        <f t="shared" si="15"/>
        <v>1.0074378866035828E-3</v>
      </c>
      <c r="X43">
        <f t="shared" si="16"/>
        <v>6.7417441140145786E-4</v>
      </c>
      <c r="Y43">
        <f t="shared" si="17"/>
        <v>1.0074378866035828E-5</v>
      </c>
      <c r="Z43">
        <f t="shared" si="18"/>
        <v>3.231890963360891E-4</v>
      </c>
      <c r="AB43">
        <f t="shared" si="19"/>
        <v>-273.99678158958011</v>
      </c>
      <c r="AC43">
        <f t="shared" si="2"/>
        <v>-247.02797877083691</v>
      </c>
      <c r="AE43">
        <f t="shared" si="3"/>
        <v>0</v>
      </c>
      <c r="AF43">
        <f t="shared" si="24"/>
        <v>0</v>
      </c>
      <c r="AG43">
        <f t="shared" si="24"/>
        <v>-4.0398637042011135E-3</v>
      </c>
      <c r="AH43">
        <f t="shared" si="5"/>
        <v>-67.417441140145783</v>
      </c>
      <c r="AI43">
        <f t="shared" si="25"/>
        <v>-67.421481003849991</v>
      </c>
      <c r="AJ43">
        <f t="shared" si="7"/>
        <v>-26.9688028187432</v>
      </c>
      <c r="AK43">
        <f t="shared" si="22"/>
        <v>-19.179774711270611</v>
      </c>
      <c r="AL43">
        <f t="shared" si="26"/>
        <v>-113.5700585338638</v>
      </c>
      <c r="AN43">
        <f t="shared" si="27"/>
        <v>0</v>
      </c>
      <c r="AO43">
        <f t="shared" si="27"/>
        <v>0</v>
      </c>
      <c r="AP43">
        <f t="shared" si="27"/>
        <v>-6.8127468023769839E-5</v>
      </c>
      <c r="AQ43">
        <f t="shared" si="27"/>
        <v>-1.1369144856900395</v>
      </c>
      <c r="AR43">
        <f t="shared" si="27"/>
        <v>-1.1369826131580634</v>
      </c>
      <c r="AS43">
        <f t="shared" si="27"/>
        <v>-0.45479659369761144</v>
      </c>
      <c r="AT43">
        <f t="shared" si="27"/>
        <v>-0.32344395356367422</v>
      </c>
      <c r="AU43">
        <f t="shared" si="23"/>
        <v>-1.915223160419349</v>
      </c>
      <c r="AW43">
        <v>40</v>
      </c>
      <c r="AX43">
        <f>IF(Z43&gt;0, (R43*SUMPRODUCT(K43:$K$98, X43:$X$98)-K43*$AZ$3)/Z43, 0)</f>
        <v>-764345.02763654152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0.74928899999999998</v>
      </c>
      <c r="Q44" s="4">
        <f t="shared" si="21"/>
        <v>12.5</v>
      </c>
      <c r="R44">
        <f t="shared" si="0"/>
        <v>100000</v>
      </c>
      <c r="S44">
        <f t="shared" si="1"/>
        <v>-2847553.0364356022</v>
      </c>
      <c r="U44">
        <f t="shared" si="13"/>
        <v>0.74928899999999998</v>
      </c>
      <c r="V44">
        <f t="shared" si="14"/>
        <v>0.01</v>
      </c>
      <c r="W44">
        <f t="shared" si="15"/>
        <v>3.231890963360891E-4</v>
      </c>
      <c r="X44">
        <f t="shared" si="16"/>
        <v>2.4216203480457185E-4</v>
      </c>
      <c r="Y44">
        <f t="shared" si="17"/>
        <v>3.231890963360891E-6</v>
      </c>
      <c r="Z44">
        <f t="shared" si="18"/>
        <v>7.7795170568156356E-5</v>
      </c>
      <c r="AB44">
        <f t="shared" si="19"/>
        <v>-247.02797877083691</v>
      </c>
      <c r="AC44">
        <f t="shared" si="2"/>
        <v>-221.52587417137923</v>
      </c>
      <c r="AE44">
        <f t="shared" si="3"/>
        <v>0</v>
      </c>
      <c r="AF44">
        <f t="shared" si="24"/>
        <v>0</v>
      </c>
      <c r="AG44">
        <f t="shared" si="24"/>
        <v>-9.724396321019544E-4</v>
      </c>
      <c r="AH44">
        <f t="shared" si="5"/>
        <v>-24.216203480457185</v>
      </c>
      <c r="AI44">
        <f t="shared" si="25"/>
        <v>-24.217175920089286</v>
      </c>
      <c r="AJ44">
        <f t="shared" si="7"/>
        <v>-25.502104599457681</v>
      </c>
      <c r="AK44">
        <f t="shared" si="22"/>
        <v>-17.291958513958587</v>
      </c>
      <c r="AL44">
        <f t="shared" si="26"/>
        <v>-67.011239033505561</v>
      </c>
      <c r="AN44">
        <f t="shared" si="27"/>
        <v>0</v>
      </c>
      <c r="AO44">
        <f t="shared" si="27"/>
        <v>0</v>
      </c>
      <c r="AP44">
        <f t="shared" si="27"/>
        <v>-1.4641991924526486E-5</v>
      </c>
      <c r="AQ44">
        <f t="shared" si="27"/>
        <v>-0.36462258848616053</v>
      </c>
      <c r="AR44">
        <f t="shared" si="27"/>
        <v>-0.36463723047808505</v>
      </c>
      <c r="AS44">
        <f t="shared" si="27"/>
        <v>-0.38398435982763424</v>
      </c>
      <c r="AT44">
        <f t="shared" si="27"/>
        <v>-0.26036445714717982</v>
      </c>
      <c r="AU44">
        <f t="shared" si="23"/>
        <v>-1.0089860474528991</v>
      </c>
      <c r="AW44">
        <v>41</v>
      </c>
      <c r="AX44">
        <f>IF(Z44&gt;0, (R44*SUMPRODUCT(K44:$K$98, X44:$X$98)-K44*$AZ$3)/Z44, 0)</f>
        <v>-2847553.0364356022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0.83297500000000002</v>
      </c>
      <c r="Q45" s="4">
        <f t="shared" si="21"/>
        <v>12.5</v>
      </c>
      <c r="R45">
        <f t="shared" si="0"/>
        <v>100000</v>
      </c>
      <c r="S45">
        <f t="shared" si="1"/>
        <v>-16217183.864594519</v>
      </c>
      <c r="U45">
        <f t="shared" si="13"/>
        <v>0.83297500000000002</v>
      </c>
      <c r="V45">
        <f t="shared" si="14"/>
        <v>0.01</v>
      </c>
      <c r="W45">
        <f t="shared" si="15"/>
        <v>7.7795170568156356E-5</v>
      </c>
      <c r="X45">
        <f t="shared" si="16"/>
        <v>6.480143220401004E-5</v>
      </c>
      <c r="Y45">
        <f t="shared" si="17"/>
        <v>7.7795170568156362E-7</v>
      </c>
      <c r="Z45">
        <f t="shared" si="18"/>
        <v>1.2215786658464752E-5</v>
      </c>
      <c r="AB45">
        <f t="shared" si="19"/>
        <v>-221.52587417137923</v>
      </c>
      <c r="AC45">
        <f t="shared" si="2"/>
        <v>-198.10565829098357</v>
      </c>
      <c r="AE45">
        <f t="shared" si="3"/>
        <v>0</v>
      </c>
      <c r="AF45">
        <f t="shared" si="24"/>
        <v>0</v>
      </c>
      <c r="AG45">
        <f t="shared" si="24"/>
        <v>-1.5269733323080941E-4</v>
      </c>
      <c r="AH45">
        <f t="shared" si="5"/>
        <v>-6.4801432204010041</v>
      </c>
      <c r="AI45">
        <f t="shared" si="25"/>
        <v>-6.4802959177342352</v>
      </c>
      <c r="AJ45">
        <f t="shared" si="7"/>
        <v>-23.420215880395659</v>
      </c>
      <c r="AK45">
        <f t="shared" si="22"/>
        <v>-15.506811191996547</v>
      </c>
      <c r="AL45">
        <f t="shared" si="26"/>
        <v>-45.407322990126445</v>
      </c>
      <c r="AN45">
        <f t="shared" si="27"/>
        <v>0</v>
      </c>
      <c r="AO45">
        <f t="shared" si="27"/>
        <v>0</v>
      </c>
      <c r="AP45">
        <f t="shared" si="27"/>
        <v>-2.0528203410256884E-6</v>
      </c>
      <c r="AQ45">
        <f t="shared" si="27"/>
        <v>-8.7117237309517481E-2</v>
      </c>
      <c r="AR45">
        <f t="shared" si="27"/>
        <v>-8.7119290129858515E-2</v>
      </c>
      <c r="AS45">
        <f t="shared" si="27"/>
        <v>-0.31485484738503983</v>
      </c>
      <c r="AT45">
        <f t="shared" si="27"/>
        <v>-0.2084692428207548</v>
      </c>
      <c r="AU45">
        <f t="shared" si="23"/>
        <v>-0.61044338033565315</v>
      </c>
      <c r="AW45">
        <v>42</v>
      </c>
      <c r="AX45">
        <f>IF(Z45&gt;0, (R45*SUMPRODUCT(K45:$K$98, X45:$X$98)-K45*$AZ$3)/Z45, 0)</f>
        <v>-16217183.864594519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0.83526170899999996</v>
      </c>
      <c r="Q46" s="4">
        <f t="shared" si="21"/>
        <v>12.5</v>
      </c>
      <c r="R46">
        <f t="shared" si="0"/>
        <v>100000</v>
      </c>
      <c r="S46">
        <f t="shared" si="1"/>
        <v>-93615298.092880562</v>
      </c>
      <c r="U46">
        <f t="shared" si="13"/>
        <v>0.83526170899999996</v>
      </c>
      <c r="V46">
        <f t="shared" si="14"/>
        <v>0.01</v>
      </c>
      <c r="W46">
        <f t="shared" si="15"/>
        <v>1.2215786658464752E-5</v>
      </c>
      <c r="X46">
        <f t="shared" si="16"/>
        <v>1.0203378841128668E-5</v>
      </c>
      <c r="Y46">
        <f t="shared" si="17"/>
        <v>1.2215786658464752E-7</v>
      </c>
      <c r="Z46">
        <f t="shared" si="18"/>
        <v>1.8902499507514369E-6</v>
      </c>
      <c r="AB46">
        <f t="shared" si="19"/>
        <v>-198.10565829098357</v>
      </c>
      <c r="AC46">
        <f t="shared" si="2"/>
        <v>-176.95631260964856</v>
      </c>
      <c r="AE46">
        <f t="shared" si="3"/>
        <v>0</v>
      </c>
      <c r="AF46">
        <f t="shared" si="24"/>
        <v>0</v>
      </c>
      <c r="AG46">
        <f t="shared" si="24"/>
        <v>-2.3628124384392961E-5</v>
      </c>
      <c r="AH46">
        <f t="shared" si="5"/>
        <v>-1.0203378841128667</v>
      </c>
      <c r="AI46">
        <f t="shared" si="25"/>
        <v>-1.0203615122372511</v>
      </c>
      <c r="AJ46">
        <f t="shared" si="7"/>
        <v>-21.149345681335006</v>
      </c>
      <c r="AK46">
        <f t="shared" si="22"/>
        <v>-13.867396080368851</v>
      </c>
      <c r="AL46">
        <f t="shared" si="26"/>
        <v>-36.037103273941106</v>
      </c>
      <c r="AN46">
        <f t="shared" si="27"/>
        <v>0</v>
      </c>
      <c r="AO46">
        <f t="shared" si="27"/>
        <v>0</v>
      </c>
      <c r="AP46">
        <f t="shared" si="27"/>
        <v>-2.8361599223245741E-7</v>
      </c>
      <c r="AQ46">
        <f t="shared" si="27"/>
        <v>-1.2247444473679137E-2</v>
      </c>
      <c r="AR46">
        <f t="shared" si="27"/>
        <v>-1.2247728089671369E-2</v>
      </c>
      <c r="AS46">
        <f t="shared" si="27"/>
        <v>-0.25386241255954728</v>
      </c>
      <c r="AT46">
        <f t="shared" si="27"/>
        <v>-0.16645482455696606</v>
      </c>
      <c r="AU46">
        <f t="shared" si="23"/>
        <v>-0.4325649652061847</v>
      </c>
      <c r="AW46">
        <v>43</v>
      </c>
      <c r="AX46">
        <f>IF(Z46&gt;0, (R46*SUMPRODUCT(K46:$K$98, X46:$X$98)-K46*$AZ$3)/Z46, 0)</f>
        <v>-93615298.092880562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0.83773177600000004</v>
      </c>
      <c r="Q47" s="4">
        <f t="shared" si="21"/>
        <v>12.5</v>
      </c>
      <c r="R47">
        <f t="shared" si="0"/>
        <v>100000</v>
      </c>
      <c r="S47">
        <f t="shared" si="1"/>
        <v>-548970488.48028445</v>
      </c>
      <c r="U47">
        <f t="shared" si="13"/>
        <v>0.83773177600000004</v>
      </c>
      <c r="V47">
        <f t="shared" si="14"/>
        <v>0.01</v>
      </c>
      <c r="W47">
        <f t="shared" si="15"/>
        <v>1.8902499507514369E-6</v>
      </c>
      <c r="X47">
        <f t="shared" si="16"/>
        <v>1.5835224483269137E-6</v>
      </c>
      <c r="Y47">
        <f t="shared" si="17"/>
        <v>1.8902499507514368E-8</v>
      </c>
      <c r="Z47">
        <f t="shared" si="18"/>
        <v>2.8782500291700881E-7</v>
      </c>
      <c r="AB47">
        <f t="shared" si="19"/>
        <v>-176.95631260964856</v>
      </c>
      <c r="AC47">
        <f t="shared" si="2"/>
        <v>-158.00743244818963</v>
      </c>
      <c r="AE47">
        <f t="shared" si="3"/>
        <v>0</v>
      </c>
      <c r="AF47">
        <f t="shared" si="24"/>
        <v>0</v>
      </c>
      <c r="AG47">
        <f t="shared" si="24"/>
        <v>-3.5978125364626103E-6</v>
      </c>
      <c r="AH47">
        <f t="shared" si="5"/>
        <v>-0.15835224483269136</v>
      </c>
      <c r="AI47">
        <f t="shared" si="25"/>
        <v>-0.15835584264522781</v>
      </c>
      <c r="AJ47">
        <f t="shared" si="7"/>
        <v>-18.948880161458931</v>
      </c>
      <c r="AK47">
        <f t="shared" si="22"/>
        <v>-12.386941882675401</v>
      </c>
      <c r="AL47">
        <f t="shared" si="26"/>
        <v>-31.494177886779561</v>
      </c>
      <c r="AN47">
        <f t="shared" si="27"/>
        <v>0</v>
      </c>
      <c r="AO47">
        <f t="shared" si="27"/>
        <v>0</v>
      </c>
      <c r="AP47">
        <f t="shared" si="27"/>
        <v>-3.8558663781459008E-8</v>
      </c>
      <c r="AQ47">
        <f t="shared" si="27"/>
        <v>-1.6971009205349909E-3</v>
      </c>
      <c r="AR47">
        <f t="shared" si="27"/>
        <v>-1.6971394791987721E-3</v>
      </c>
      <c r="AS47">
        <f t="shared" si="27"/>
        <v>-0.20307992475317418</v>
      </c>
      <c r="AT47">
        <f t="shared" si="27"/>
        <v>-0.13275397828374799</v>
      </c>
      <c r="AU47">
        <f t="shared" si="23"/>
        <v>-0.33753104251612098</v>
      </c>
      <c r="AW47">
        <v>44</v>
      </c>
      <c r="AX47">
        <f>IF(Z47&gt;0, (R47*SUMPRODUCT(K47:$K$98, X47:$X$98)-K47*$AZ$3)/Z47, 0)</f>
        <v>-548970488.48028445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0.84045353700000003</v>
      </c>
      <c r="Q48" s="4">
        <f t="shared" si="21"/>
        <v>12.5</v>
      </c>
      <c r="R48">
        <f t="shared" si="0"/>
        <v>100000</v>
      </c>
      <c r="S48">
        <f t="shared" si="1"/>
        <v>-3277626077.6756353</v>
      </c>
      <c r="U48">
        <f t="shared" si="13"/>
        <v>0.84045353700000003</v>
      </c>
      <c r="V48">
        <f t="shared" si="14"/>
        <v>0.01</v>
      </c>
      <c r="W48">
        <f t="shared" si="15"/>
        <v>2.8782500291700881E-7</v>
      </c>
      <c r="X48">
        <f t="shared" si="16"/>
        <v>2.4190354173863538E-7</v>
      </c>
      <c r="Y48">
        <f t="shared" si="17"/>
        <v>2.878250029170088E-9</v>
      </c>
      <c r="Z48">
        <f t="shared" si="18"/>
        <v>4.3043211149203333E-8</v>
      </c>
      <c r="AB48">
        <f t="shared" si="19"/>
        <v>-158.00743244818963</v>
      </c>
      <c r="AC48">
        <f t="shared" si="2"/>
        <v>-141.0795513295275</v>
      </c>
      <c r="AE48">
        <f t="shared" si="3"/>
        <v>0</v>
      </c>
      <c r="AF48">
        <f t="shared" si="24"/>
        <v>0</v>
      </c>
      <c r="AG48">
        <f t="shared" si="24"/>
        <v>-5.3804013936504165E-7</v>
      </c>
      <c r="AH48">
        <f t="shared" si="5"/>
        <v>-2.4190354173863539E-2</v>
      </c>
      <c r="AI48">
        <f t="shared" si="25"/>
        <v>-2.4190892214002904E-2</v>
      </c>
      <c r="AJ48">
        <f t="shared" si="7"/>
        <v>-16.927881118662128</v>
      </c>
      <c r="AK48">
        <f t="shared" si="22"/>
        <v>-11.060520271373276</v>
      </c>
      <c r="AL48">
        <f t="shared" si="26"/>
        <v>-28.012592282249408</v>
      </c>
      <c r="AN48">
        <f t="shared" si="27"/>
        <v>0</v>
      </c>
      <c r="AO48">
        <f t="shared" si="27"/>
        <v>0</v>
      </c>
      <c r="AP48">
        <f t="shared" si="27"/>
        <v>-5.1484926665387475E-9</v>
      </c>
      <c r="AQ48">
        <f t="shared" si="27"/>
        <v>-2.3147689540800728E-4</v>
      </c>
      <c r="AR48">
        <f t="shared" si="27"/>
        <v>-2.3148204390067382E-4</v>
      </c>
      <c r="AS48">
        <f t="shared" si="27"/>
        <v>-0.16198247198122395</v>
      </c>
      <c r="AT48">
        <f t="shared" si="27"/>
        <v>-0.10583784245627303</v>
      </c>
      <c r="AU48">
        <f t="shared" si="23"/>
        <v>-0.26805179648139765</v>
      </c>
      <c r="AW48">
        <v>45</v>
      </c>
      <c r="AX48">
        <f>IF(Z48&gt;0, (R48*SUMPRODUCT(K48:$K$98, X48:$X$98)-K48*$AZ$3)/Z48, 0)</f>
        <v>-3277626077.6756353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0.84346351399999997</v>
      </c>
      <c r="Q49" s="4">
        <f t="shared" si="21"/>
        <v>12.5</v>
      </c>
      <c r="R49">
        <f t="shared" si="0"/>
        <v>100000</v>
      </c>
      <c r="S49">
        <f t="shared" si="1"/>
        <v>-19970838988.296497</v>
      </c>
      <c r="U49">
        <f t="shared" si="13"/>
        <v>0.84346351399999997</v>
      </c>
      <c r="V49">
        <f t="shared" si="14"/>
        <v>0.01</v>
      </c>
      <c r="W49">
        <f t="shared" si="15"/>
        <v>4.3043211149203333E-8</v>
      </c>
      <c r="X49">
        <f t="shared" si="16"/>
        <v>3.6305378129751023E-8</v>
      </c>
      <c r="Y49">
        <f t="shared" si="17"/>
        <v>4.3043211149203336E-10</v>
      </c>
      <c r="Z49">
        <f t="shared" si="18"/>
        <v>6.3074009079602769E-9</v>
      </c>
      <c r="AB49">
        <f t="shared" si="19"/>
        <v>-141.0795513295275</v>
      </c>
      <c r="AC49">
        <f t="shared" si="2"/>
        <v>-125.96408796750983</v>
      </c>
      <c r="AE49">
        <f t="shared" si="3"/>
        <v>0</v>
      </c>
      <c r="AF49">
        <f t="shared" si="24"/>
        <v>0</v>
      </c>
      <c r="AG49">
        <f t="shared" si="24"/>
        <v>-7.8842511349503462E-8</v>
      </c>
      <c r="AH49">
        <f t="shared" si="5"/>
        <v>-3.6305378129751023E-3</v>
      </c>
      <c r="AI49">
        <f t="shared" si="25"/>
        <v>-3.6306166554864517E-3</v>
      </c>
      <c r="AJ49">
        <f t="shared" si="7"/>
        <v>-15.115463362017678</v>
      </c>
      <c r="AK49">
        <f t="shared" si="22"/>
        <v>-9.8755685930669266</v>
      </c>
      <c r="AL49">
        <f t="shared" si="26"/>
        <v>-24.994662571740093</v>
      </c>
      <c r="AN49">
        <f t="shared" si="27"/>
        <v>0</v>
      </c>
      <c r="AO49">
        <f t="shared" si="27"/>
        <v>0</v>
      </c>
      <c r="AP49">
        <f t="shared" si="27"/>
        <v>-6.7360894959942651E-10</v>
      </c>
      <c r="AQ49">
        <f t="shared" si="27"/>
        <v>-3.1018326545157159E-5</v>
      </c>
      <c r="AR49">
        <f t="shared" si="27"/>
        <v>-3.1019000154106758E-5</v>
      </c>
      <c r="AS49">
        <f t="shared" si="27"/>
        <v>-0.12914240330145785</v>
      </c>
      <c r="AT49">
        <f t="shared" si="27"/>
        <v>-8.4374169122845857E-2</v>
      </c>
      <c r="AU49">
        <f t="shared" si="23"/>
        <v>-0.21354759142445784</v>
      </c>
      <c r="AW49">
        <v>46</v>
      </c>
      <c r="AX49">
        <f>IF(Z49&gt;0, (R49*SUMPRODUCT(K49:$K$98, X49:$X$98)-K49*$AZ$3)/Z49, 0)</f>
        <v>-19970838988.296497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0.84645297100000005</v>
      </c>
      <c r="Q50" s="4">
        <f t="shared" si="21"/>
        <v>12.5</v>
      </c>
      <c r="R50">
        <f t="shared" si="0"/>
        <v>100000</v>
      </c>
      <c r="S50">
        <f t="shared" si="1"/>
        <v>-124217900400.11859</v>
      </c>
      <c r="U50">
        <f t="shared" si="13"/>
        <v>0.84645297100000005</v>
      </c>
      <c r="V50">
        <f t="shared" si="14"/>
        <v>0.01</v>
      </c>
      <c r="W50">
        <f t="shared" si="15"/>
        <v>6.3074009079602769E-9</v>
      </c>
      <c r="X50">
        <f t="shared" si="16"/>
        <v>5.3389182378310741E-9</v>
      </c>
      <c r="Y50">
        <f t="shared" si="17"/>
        <v>6.3074009079602772E-11</v>
      </c>
      <c r="Z50">
        <f t="shared" si="18"/>
        <v>9.0540866104959997E-10</v>
      </c>
      <c r="AB50">
        <f t="shared" si="19"/>
        <v>-125.96408796750983</v>
      </c>
      <c r="AC50">
        <f t="shared" si="2"/>
        <v>-112.46796287966394</v>
      </c>
      <c r="AE50">
        <f t="shared" si="3"/>
        <v>0</v>
      </c>
      <c r="AF50">
        <f t="shared" si="24"/>
        <v>0</v>
      </c>
      <c r="AG50">
        <f t="shared" si="24"/>
        <v>-1.131760826312E-8</v>
      </c>
      <c r="AH50">
        <f t="shared" si="5"/>
        <v>-5.3389182378310736E-4</v>
      </c>
      <c r="AI50">
        <f t="shared" si="25"/>
        <v>-5.3390314139137047E-4</v>
      </c>
      <c r="AJ50">
        <f t="shared" si="7"/>
        <v>-13.496125087845883</v>
      </c>
      <c r="AK50">
        <f t="shared" si="22"/>
        <v>-8.8174861577256891</v>
      </c>
      <c r="AL50">
        <f t="shared" si="26"/>
        <v>-22.314145148712964</v>
      </c>
      <c r="AN50">
        <f t="shared" si="27"/>
        <v>0</v>
      </c>
      <c r="AO50">
        <f t="shared" si="27"/>
        <v>0</v>
      </c>
      <c r="AP50">
        <f t="shared" si="27"/>
        <v>-8.633443162750749E-11</v>
      </c>
      <c r="AQ50">
        <f t="shared" si="27"/>
        <v>-4.0727021191473123E-6</v>
      </c>
      <c r="AR50">
        <f t="shared" si="27"/>
        <v>-4.07278845357894E-6</v>
      </c>
      <c r="AS50">
        <f t="shared" si="27"/>
        <v>-0.10295287321702243</v>
      </c>
      <c r="AT50">
        <f t="shared" si="27"/>
        <v>-6.7262679367628392E-2</v>
      </c>
      <c r="AU50">
        <f t="shared" si="23"/>
        <v>-0.17021962537310439</v>
      </c>
      <c r="AW50">
        <v>47</v>
      </c>
      <c r="AX50">
        <f>IF(Z50&gt;0, (R50*SUMPRODUCT(K50:$K$98, X50:$X$98)-K50*$AZ$3)/Z50, 0)</f>
        <v>-124217900400.11859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0.84968151000000003</v>
      </c>
      <c r="Q51" s="4">
        <f t="shared" si="21"/>
        <v>12.5</v>
      </c>
      <c r="R51">
        <f t="shared" si="0"/>
        <v>100000</v>
      </c>
      <c r="S51">
        <f t="shared" si="1"/>
        <v>-790407904106.67993</v>
      </c>
      <c r="U51">
        <f t="shared" si="13"/>
        <v>0.84968151000000003</v>
      </c>
      <c r="V51">
        <f t="shared" si="14"/>
        <v>0.01</v>
      </c>
      <c r="W51">
        <f t="shared" si="15"/>
        <v>9.0540866104959997E-10</v>
      </c>
      <c r="X51">
        <f t="shared" si="16"/>
        <v>7.6930899828770232E-10</v>
      </c>
      <c r="Y51">
        <f t="shared" si="17"/>
        <v>9.0540866104960002E-12</v>
      </c>
      <c r="Z51">
        <f t="shared" si="18"/>
        <v>1.2704557615140165E-10</v>
      </c>
      <c r="AB51">
        <f t="shared" si="19"/>
        <v>-112.46796287966394</v>
      </c>
      <c r="AC51">
        <f t="shared" si="2"/>
        <v>-100.41782757185499</v>
      </c>
      <c r="AE51">
        <f t="shared" si="3"/>
        <v>0</v>
      </c>
      <c r="AF51">
        <f t="shared" si="24"/>
        <v>0</v>
      </c>
      <c r="AG51">
        <f t="shared" si="24"/>
        <v>-1.5880697018925208E-9</v>
      </c>
      <c r="AH51">
        <f t="shared" si="5"/>
        <v>-7.6930899828770235E-5</v>
      </c>
      <c r="AI51">
        <f t="shared" si="25"/>
        <v>-7.6932487898472127E-5</v>
      </c>
      <c r="AJ51">
        <f t="shared" si="7"/>
        <v>-12.050135307808958</v>
      </c>
      <c r="AK51">
        <f t="shared" si="22"/>
        <v>-7.872757401576477</v>
      </c>
      <c r="AL51">
        <f t="shared" si="26"/>
        <v>-19.922969641873333</v>
      </c>
      <c r="AN51">
        <f t="shared" si="27"/>
        <v>0</v>
      </c>
      <c r="AO51">
        <f t="shared" si="27"/>
        <v>0</v>
      </c>
      <c r="AP51">
        <f t="shared" si="27"/>
        <v>-1.0816354536589365E-11</v>
      </c>
      <c r="AQ51">
        <f t="shared" si="27"/>
        <v>-5.23976930216088E-7</v>
      </c>
      <c r="AR51">
        <f t="shared" si="27"/>
        <v>-5.239877465706246E-7</v>
      </c>
      <c r="AS51">
        <f t="shared" si="27"/>
        <v>-8.2073561096096218E-2</v>
      </c>
      <c r="AT51">
        <f t="shared" si="27"/>
        <v>-5.3621409145032869E-2</v>
      </c>
      <c r="AU51">
        <f t="shared" si="23"/>
        <v>-0.13569549422887567</v>
      </c>
      <c r="AW51">
        <v>48</v>
      </c>
      <c r="AX51">
        <f>IF(Z51&gt;0, (R51*SUMPRODUCT(K51:$K$98, X51:$X$98)-K51*$AZ$3)/Z51, 0)</f>
        <v>-790407904106.67993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0.85306441600000005</v>
      </c>
      <c r="Q52" s="4">
        <f t="shared" si="21"/>
        <v>12.5</v>
      </c>
      <c r="R52">
        <f t="shared" si="0"/>
        <v>100000</v>
      </c>
      <c r="S52">
        <f t="shared" si="1"/>
        <v>-5153673909708.4805</v>
      </c>
      <c r="U52">
        <f t="shared" si="13"/>
        <v>0.85306441600000005</v>
      </c>
      <c r="V52">
        <f t="shared" si="14"/>
        <v>0.01</v>
      </c>
      <c r="W52">
        <f t="shared" si="15"/>
        <v>1.2704557615140165E-10</v>
      </c>
      <c r="X52">
        <f t="shared" si="16"/>
        <v>1.0837806022497898E-10</v>
      </c>
      <c r="Y52">
        <f t="shared" si="17"/>
        <v>1.2704557615140167E-12</v>
      </c>
      <c r="Z52">
        <f t="shared" si="18"/>
        <v>1.7397060164908655E-11</v>
      </c>
      <c r="AB52">
        <f t="shared" si="19"/>
        <v>-100.41782757185499</v>
      </c>
      <c r="AC52">
        <f t="shared" si="2"/>
        <v>-89.658775077518442</v>
      </c>
      <c r="AE52">
        <f t="shared" si="3"/>
        <v>0</v>
      </c>
      <c r="AF52">
        <f t="shared" si="24"/>
        <v>0</v>
      </c>
      <c r="AG52">
        <f t="shared" si="24"/>
        <v>-2.1746325206135817E-10</v>
      </c>
      <c r="AH52">
        <f t="shared" si="5"/>
        <v>-1.0837806022497898E-5</v>
      </c>
      <c r="AI52">
        <f t="shared" si="25"/>
        <v>-1.0838023485749959E-5</v>
      </c>
      <c r="AJ52">
        <f t="shared" si="7"/>
        <v>-10.759052494336544</v>
      </c>
      <c r="AK52">
        <f t="shared" si="22"/>
        <v>-7.0292479300298494</v>
      </c>
      <c r="AL52">
        <f t="shared" si="26"/>
        <v>-17.788311262389879</v>
      </c>
      <c r="AN52">
        <f t="shared" si="27"/>
        <v>0</v>
      </c>
      <c r="AO52">
        <f t="shared" si="27"/>
        <v>0</v>
      </c>
      <c r="AP52">
        <f t="shared" si="27"/>
        <v>-1.3224498439454586E-12</v>
      </c>
      <c r="AQ52">
        <f t="shared" si="27"/>
        <v>-6.5907479757175404E-8</v>
      </c>
      <c r="AR52">
        <f t="shared" si="27"/>
        <v>-6.5908802207019347E-8</v>
      </c>
      <c r="AS52">
        <f t="shared" si="27"/>
        <v>-6.5428559341703316E-2</v>
      </c>
      <c r="AT52">
        <f t="shared" si="27"/>
        <v>-4.2746660596701895E-2</v>
      </c>
      <c r="AU52">
        <f t="shared" si="23"/>
        <v>-0.10817528584720743</v>
      </c>
      <c r="AW52">
        <v>49</v>
      </c>
      <c r="AX52">
        <f>IF(Z52&gt;0, (R52*SUMPRODUCT(K52:$K$98, X52:$X$98)-K52*$AZ$3)/Z52, 0)</f>
        <v>-5153673909708.4805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0.856559709</v>
      </c>
      <c r="Q53" s="4">
        <f t="shared" si="21"/>
        <v>12.5</v>
      </c>
      <c r="R53">
        <f t="shared" si="0"/>
        <v>100000</v>
      </c>
      <c r="S53">
        <f t="shared" si="1"/>
        <v>-34483547143685.898</v>
      </c>
      <c r="U53">
        <f t="shared" si="13"/>
        <v>0.856559709</v>
      </c>
      <c r="V53">
        <f t="shared" si="14"/>
        <v>0.01</v>
      </c>
      <c r="W53">
        <f t="shared" si="15"/>
        <v>1.7397060164908655E-11</v>
      </c>
      <c r="X53">
        <f t="shared" si="16"/>
        <v>1.490162079230965E-11</v>
      </c>
      <c r="Y53">
        <f t="shared" si="17"/>
        <v>1.7397060164908654E-13</v>
      </c>
      <c r="Z53">
        <f t="shared" si="18"/>
        <v>2.3214687709499176E-12</v>
      </c>
      <c r="AB53">
        <f t="shared" si="19"/>
        <v>-89.658775077518442</v>
      </c>
      <c r="AC53">
        <f t="shared" si="2"/>
        <v>-80.052477805646049</v>
      </c>
      <c r="AE53">
        <f t="shared" si="3"/>
        <v>0</v>
      </c>
      <c r="AF53">
        <f t="shared" si="24"/>
        <v>0</v>
      </c>
      <c r="AG53">
        <f t="shared" si="24"/>
        <v>-2.901835963687397E-11</v>
      </c>
      <c r="AH53">
        <f t="shared" si="5"/>
        <v>-1.490162079230965E-6</v>
      </c>
      <c r="AI53">
        <f t="shared" si="25"/>
        <v>-1.4901910975906019E-6</v>
      </c>
      <c r="AJ53">
        <f t="shared" si="7"/>
        <v>-9.6062972718723927</v>
      </c>
      <c r="AK53">
        <f t="shared" si="22"/>
        <v>-6.2761142554262914</v>
      </c>
      <c r="AL53">
        <f t="shared" si="26"/>
        <v>-15.882413017489782</v>
      </c>
      <c r="AN53">
        <f t="shared" si="27"/>
        <v>0</v>
      </c>
      <c r="AO53">
        <f t="shared" si="27"/>
        <v>0</v>
      </c>
      <c r="AP53">
        <f t="shared" si="27"/>
        <v>-1.5756079643659508E-13</v>
      </c>
      <c r="AQ53">
        <f t="shared" si="27"/>
        <v>-8.0911232392644115E-9</v>
      </c>
      <c r="AR53">
        <f t="shared" si="27"/>
        <v>-8.091280800060847E-9</v>
      </c>
      <c r="AS53">
        <f t="shared" si="27"/>
        <v>-5.2159249106541024E-2</v>
      </c>
      <c r="AT53">
        <f t="shared" si="27"/>
        <v>-3.4077376288198812E-2</v>
      </c>
      <c r="AU53">
        <f t="shared" si="23"/>
        <v>-8.6236633486020633E-2</v>
      </c>
      <c r="AW53">
        <v>50</v>
      </c>
      <c r="AX53">
        <f>IF(Z53&gt;0, (R53*SUMPRODUCT(K53:$K$98, X53:$X$98)-K53*$AZ$3)/Z53, 0)</f>
        <v>-34483547143685.898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0.86031008399999997</v>
      </c>
      <c r="Q54" s="4">
        <f t="shared" si="21"/>
        <v>12.5</v>
      </c>
      <c r="R54">
        <f t="shared" si="0"/>
        <v>100000</v>
      </c>
      <c r="S54">
        <f t="shared" si="1"/>
        <v>-237403819286553.97</v>
      </c>
      <c r="U54">
        <f t="shared" si="13"/>
        <v>0.86031008399999997</v>
      </c>
      <c r="V54">
        <f t="shared" si="14"/>
        <v>0.01</v>
      </c>
      <c r="W54">
        <f t="shared" si="15"/>
        <v>2.3214687709499176E-12</v>
      </c>
      <c r="X54">
        <f t="shared" si="16"/>
        <v>1.9971829933393005E-12</v>
      </c>
      <c r="Y54">
        <f t="shared" si="17"/>
        <v>2.3214687709499177E-14</v>
      </c>
      <c r="Z54">
        <f t="shared" si="18"/>
        <v>3.0107108990111798E-13</v>
      </c>
      <c r="AB54">
        <f t="shared" si="19"/>
        <v>-80.052477805646049</v>
      </c>
      <c r="AC54">
        <f t="shared" si="2"/>
        <v>-71.475426619290857</v>
      </c>
      <c r="AE54">
        <f t="shared" si="3"/>
        <v>0</v>
      </c>
      <c r="AF54">
        <f t="shared" si="24"/>
        <v>0</v>
      </c>
      <c r="AG54">
        <f t="shared" si="24"/>
        <v>-3.7633886237639747E-12</v>
      </c>
      <c r="AH54">
        <f t="shared" si="5"/>
        <v>-1.9971829933393005E-7</v>
      </c>
      <c r="AI54">
        <f t="shared" si="25"/>
        <v>-1.9972206272255381E-7</v>
      </c>
      <c r="AJ54">
        <f t="shared" si="7"/>
        <v>-8.5770511863551917</v>
      </c>
      <c r="AK54">
        <f t="shared" si="22"/>
        <v>-5.6036734463952236</v>
      </c>
      <c r="AL54">
        <f t="shared" si="26"/>
        <v>-14.180724832472478</v>
      </c>
      <c r="AN54">
        <f t="shared" si="27"/>
        <v>0</v>
      </c>
      <c r="AO54">
        <f t="shared" si="27"/>
        <v>0</v>
      </c>
      <c r="AP54">
        <f t="shared" si="27"/>
        <v>-1.8244684334602777E-14</v>
      </c>
      <c r="AQ54">
        <f t="shared" si="27"/>
        <v>-9.6822244298195727E-10</v>
      </c>
      <c r="AR54">
        <f t="shared" si="27"/>
        <v>-9.6824068766629181E-10</v>
      </c>
      <c r="AS54">
        <f t="shared" si="27"/>
        <v>-4.1581034291449485E-2</v>
      </c>
      <c r="AT54">
        <f t="shared" si="27"/>
        <v>-2.716627575959012E-2</v>
      </c>
      <c r="AU54">
        <f t="shared" si="23"/>
        <v>-6.8747311019280291E-2</v>
      </c>
      <c r="AW54">
        <v>51</v>
      </c>
      <c r="AX54">
        <f>IF(Z54&gt;0, (R54*SUMPRODUCT(K54:$K$98, X54:$X$98)-K54*$AZ$3)/Z54, 0)</f>
        <v>-237403819286553.97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0.86416701100000004</v>
      </c>
      <c r="Q55" s="4">
        <f t="shared" si="21"/>
        <v>12.5</v>
      </c>
      <c r="R55">
        <f t="shared" si="0"/>
        <v>100000</v>
      </c>
      <c r="S55">
        <f t="shared" si="1"/>
        <v>-1684516099306773.5</v>
      </c>
      <c r="U55">
        <f t="shared" si="13"/>
        <v>0.86416701100000004</v>
      </c>
      <c r="V55">
        <f t="shared" si="14"/>
        <v>0.01</v>
      </c>
      <c r="W55">
        <f t="shared" si="15"/>
        <v>3.0107108990111798E-13</v>
      </c>
      <c r="X55">
        <f t="shared" si="16"/>
        <v>2.601757038583614E-13</v>
      </c>
      <c r="Y55">
        <f t="shared" si="17"/>
        <v>3.01071089901118E-15</v>
      </c>
      <c r="Z55">
        <f t="shared" si="18"/>
        <v>3.7884675143745404E-14</v>
      </c>
      <c r="AB55">
        <f t="shared" si="19"/>
        <v>-71.475426619290857</v>
      </c>
      <c r="AC55">
        <f t="shared" si="2"/>
        <v>-63.817345196646286</v>
      </c>
      <c r="AE55">
        <f t="shared" si="3"/>
        <v>0</v>
      </c>
      <c r="AF55">
        <f t="shared" si="24"/>
        <v>0</v>
      </c>
      <c r="AG55">
        <f t="shared" si="24"/>
        <v>-4.735584392968175E-13</v>
      </c>
      <c r="AH55">
        <f t="shared" si="5"/>
        <v>-2.6017570385836141E-8</v>
      </c>
      <c r="AI55">
        <f t="shared" si="25"/>
        <v>-2.6018043944275439E-8</v>
      </c>
      <c r="AJ55">
        <f t="shared" si="7"/>
        <v>-7.658081422644571</v>
      </c>
      <c r="AK55">
        <f t="shared" si="22"/>
        <v>-5.0032798633503601</v>
      </c>
      <c r="AL55">
        <f t="shared" si="26"/>
        <v>-12.661361312012975</v>
      </c>
      <c r="AN55">
        <f t="shared" si="27"/>
        <v>0</v>
      </c>
      <c r="AO55">
        <f t="shared" si="27"/>
        <v>0</v>
      </c>
      <c r="AP55">
        <f t="shared" si="27"/>
        <v>-2.0498063957004855E-15</v>
      </c>
      <c r="AQ55">
        <f t="shared" si="27"/>
        <v>-1.1261753091480145E-10</v>
      </c>
      <c r="AR55">
        <f t="shared" si="27"/>
        <v>-1.1261958072119715E-10</v>
      </c>
      <c r="AS55">
        <f t="shared" si="27"/>
        <v>-3.3148145986461798E-2</v>
      </c>
      <c r="AT55">
        <f t="shared" si="27"/>
        <v>-2.1656788713561297E-2</v>
      </c>
      <c r="AU55">
        <f t="shared" si="23"/>
        <v>-5.4804934812642675E-2</v>
      </c>
      <c r="AW55">
        <v>52</v>
      </c>
      <c r="AX55">
        <f>IF(Z55&gt;0, (R55*SUMPRODUCT(K55:$K$98, X55:$X$98)-K55*$AZ$3)/Z55, 0)</f>
        <v>-1684516099306773.5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0.86825209999999997</v>
      </c>
      <c r="Q56" s="4">
        <f t="shared" si="21"/>
        <v>12.5</v>
      </c>
      <c r="R56">
        <f t="shared" si="0"/>
        <v>100000</v>
      </c>
      <c r="S56">
        <f t="shared" si="1"/>
        <v>-1.2353660568490454E+16</v>
      </c>
      <c r="U56">
        <f t="shared" si="13"/>
        <v>0.86825209999999997</v>
      </c>
      <c r="V56">
        <f t="shared" si="14"/>
        <v>0.01</v>
      </c>
      <c r="W56">
        <f t="shared" si="15"/>
        <v>3.7884675143745404E-14</v>
      </c>
      <c r="X56">
        <f t="shared" si="16"/>
        <v>3.2893448751374749E-14</v>
      </c>
      <c r="Y56">
        <f t="shared" si="17"/>
        <v>3.7884675143745404E-16</v>
      </c>
      <c r="Z56">
        <f t="shared" si="18"/>
        <v>4.6123796409332006E-15</v>
      </c>
      <c r="AB56">
        <f t="shared" si="19"/>
        <v>-63.817345196646286</v>
      </c>
      <c r="AC56">
        <f t="shared" si="2"/>
        <v>-56.979772497104641</v>
      </c>
      <c r="AE56">
        <f t="shared" si="3"/>
        <v>0</v>
      </c>
      <c r="AF56">
        <f t="shared" si="24"/>
        <v>0</v>
      </c>
      <c r="AG56">
        <f t="shared" si="24"/>
        <v>-5.7654745511665012E-14</v>
      </c>
      <c r="AH56">
        <f t="shared" si="5"/>
        <v>-3.289344875137475E-9</v>
      </c>
      <c r="AI56">
        <f t="shared" si="25"/>
        <v>-3.2894025298829868E-9</v>
      </c>
      <c r="AJ56">
        <f t="shared" si="7"/>
        <v>-6.8375726995416457</v>
      </c>
      <c r="AK56">
        <f t="shared" si="22"/>
        <v>-4.4672141637652407</v>
      </c>
      <c r="AL56">
        <f t="shared" si="26"/>
        <v>-11.304786866596288</v>
      </c>
      <c r="AN56">
        <f t="shared" si="27"/>
        <v>0</v>
      </c>
      <c r="AO56">
        <f t="shared" si="27"/>
        <v>0</v>
      </c>
      <c r="AP56">
        <f t="shared" si="27"/>
        <v>-2.2282109293134208E-16</v>
      </c>
      <c r="AQ56">
        <f t="shared" si="27"/>
        <v>-1.2712490769002698E-11</v>
      </c>
      <c r="AR56">
        <f t="shared" si="27"/>
        <v>-1.271271359009563E-11</v>
      </c>
      <c r="AS56">
        <f t="shared" si="27"/>
        <v>-2.6425499035480488E-2</v>
      </c>
      <c r="AT56">
        <f t="shared" si="27"/>
        <v>-1.7264659370097298E-2</v>
      </c>
      <c r="AU56">
        <f t="shared" si="23"/>
        <v>-4.3690158418290492E-2</v>
      </c>
      <c r="AW56">
        <v>53</v>
      </c>
      <c r="AX56">
        <f>IF(Z56&gt;0, (R56*SUMPRODUCT(K56:$K$98, X56:$X$98)-K56*$AZ$3)/Z56, 0)</f>
        <v>-1.2353660568490454E+16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0.87257664800000001</v>
      </c>
      <c r="Q57" s="4">
        <f t="shared" si="21"/>
        <v>12.5</v>
      </c>
      <c r="R57">
        <f t="shared" si="0"/>
        <v>100000</v>
      </c>
      <c r="S57">
        <f t="shared" si="1"/>
        <v>-9.3934076068717232E+16</v>
      </c>
      <c r="U57">
        <f t="shared" si="13"/>
        <v>0.87257664800000001</v>
      </c>
      <c r="V57">
        <f t="shared" si="14"/>
        <v>0.01</v>
      </c>
      <c r="W57">
        <f t="shared" si="15"/>
        <v>4.6123796409332006E-15</v>
      </c>
      <c r="X57">
        <f t="shared" si="16"/>
        <v>4.0246547663889359E-15</v>
      </c>
      <c r="Y57">
        <f t="shared" si="17"/>
        <v>4.612379640933201E-17</v>
      </c>
      <c r="Z57">
        <f t="shared" si="18"/>
        <v>5.4160107813493271E-16</v>
      </c>
      <c r="AB57">
        <f t="shared" si="19"/>
        <v>-56.979772497104641</v>
      </c>
      <c r="AC57">
        <f t="shared" si="2"/>
        <v>-50.874796872426032</v>
      </c>
      <c r="AE57">
        <f t="shared" si="3"/>
        <v>0</v>
      </c>
      <c r="AF57">
        <f t="shared" si="24"/>
        <v>0</v>
      </c>
      <c r="AG57">
        <f t="shared" si="24"/>
        <v>-6.7700134766866587E-15</v>
      </c>
      <c r="AH57">
        <f t="shared" si="5"/>
        <v>-4.0246547663889358E-10</v>
      </c>
      <c r="AI57">
        <f t="shared" si="25"/>
        <v>-4.0247224665237028E-10</v>
      </c>
      <c r="AJ57">
        <f t="shared" si="7"/>
        <v>-6.1049756246786089</v>
      </c>
      <c r="AK57">
        <f t="shared" si="22"/>
        <v>-3.9885840747973251</v>
      </c>
      <c r="AL57">
        <f t="shared" si="26"/>
        <v>-10.093559699878405</v>
      </c>
      <c r="AN57">
        <f t="shared" si="27"/>
        <v>0</v>
      </c>
      <c r="AO57">
        <f t="shared" si="27"/>
        <v>0</v>
      </c>
      <c r="AP57">
        <f t="shared" si="27"/>
        <v>-2.3361071096697933E-17</v>
      </c>
      <c r="AQ57">
        <f t="shared" si="27"/>
        <v>-1.3887748740980497E-12</v>
      </c>
      <c r="AR57">
        <f t="shared" si="27"/>
        <v>-1.3887982351691465E-12</v>
      </c>
      <c r="AS57">
        <f t="shared" si="27"/>
        <v>-2.1066246042618593E-2</v>
      </c>
      <c r="AT57">
        <f t="shared" si="27"/>
        <v>-1.3763280747869339E-2</v>
      </c>
      <c r="AU57">
        <f t="shared" si="23"/>
        <v>-3.4829526791876723E-2</v>
      </c>
      <c r="AW57">
        <v>54</v>
      </c>
      <c r="AX57">
        <f>IF(Z57&gt;0, (R57*SUMPRODUCT(K57:$K$98, X57:$X$98)-K57*$AZ$3)/Z57, 0)</f>
        <v>-9.3934076068717232E+16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0.87698101399999995</v>
      </c>
      <c r="Q58" s="4">
        <f t="shared" si="21"/>
        <v>12.5</v>
      </c>
      <c r="R58">
        <f t="shared" si="0"/>
        <v>100000</v>
      </c>
      <c r="S58">
        <f t="shared" si="1"/>
        <v>-7.4208514643409242E+17</v>
      </c>
      <c r="U58">
        <f t="shared" si="13"/>
        <v>0.87698101399999995</v>
      </c>
      <c r="V58">
        <f t="shared" si="14"/>
        <v>0.01</v>
      </c>
      <c r="W58">
        <f t="shared" si="15"/>
        <v>5.4160107813493271E-16</v>
      </c>
      <c r="X58">
        <f t="shared" si="16"/>
        <v>4.7497386268626653E-16</v>
      </c>
      <c r="Y58">
        <f t="shared" si="17"/>
        <v>5.416010781349327E-18</v>
      </c>
      <c r="Z58">
        <f t="shared" si="18"/>
        <v>6.1211204667316863E-17</v>
      </c>
      <c r="AB58">
        <f t="shared" si="19"/>
        <v>-50.874796872426032</v>
      </c>
      <c r="AC58">
        <f t="shared" si="2"/>
        <v>-45.423925778953034</v>
      </c>
      <c r="AE58">
        <f t="shared" si="3"/>
        <v>0</v>
      </c>
      <c r="AF58">
        <f t="shared" si="24"/>
        <v>0</v>
      </c>
      <c r="AG58">
        <f t="shared" si="24"/>
        <v>-7.651400583414608E-16</v>
      </c>
      <c r="AH58">
        <f t="shared" si="5"/>
        <v>-4.7497386268626653E-11</v>
      </c>
      <c r="AI58">
        <f t="shared" si="25"/>
        <v>-4.7498151408684992E-11</v>
      </c>
      <c r="AJ58">
        <f t="shared" si="7"/>
        <v>-5.4508710934729976</v>
      </c>
      <c r="AK58">
        <f t="shared" si="22"/>
        <v>-3.5612357810698225</v>
      </c>
      <c r="AL58">
        <f t="shared" si="26"/>
        <v>-9.0121068745903177</v>
      </c>
      <c r="AN58">
        <f t="shared" si="27"/>
        <v>0</v>
      </c>
      <c r="AO58">
        <f t="shared" si="27"/>
        <v>0</v>
      </c>
      <c r="AP58">
        <f t="shared" si="27"/>
        <v>-2.3573612207345607E-18</v>
      </c>
      <c r="AQ58">
        <f t="shared" si="27"/>
        <v>-1.4633725584648747E-13</v>
      </c>
      <c r="AR58">
        <f t="shared" si="27"/>
        <v>-1.4633961320770819E-13</v>
      </c>
      <c r="AS58">
        <f t="shared" si="27"/>
        <v>-1.6793882368189621E-2</v>
      </c>
      <c r="AT58">
        <f t="shared" si="27"/>
        <v>-1.0972003147219675E-2</v>
      </c>
      <c r="AU58">
        <f t="shared" si="23"/>
        <v>-2.7765885515555633E-2</v>
      </c>
      <c r="AW58">
        <v>55</v>
      </c>
      <c r="AX58">
        <f>IF(Z58&gt;0, (R58*SUMPRODUCT(K58:$K$98, X58:$X$98)-K58*$AZ$3)/Z58, 0)</f>
        <v>-7.4208514643409242E+17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0.88158379899999995</v>
      </c>
      <c r="Q59" s="4">
        <f t="shared" si="21"/>
        <v>12.5</v>
      </c>
      <c r="R59">
        <f t="shared" si="0"/>
        <v>100000</v>
      </c>
      <c r="S59">
        <f t="shared" si="1"/>
        <v>-6.1114115555651133E+18</v>
      </c>
      <c r="U59">
        <f t="shared" si="13"/>
        <v>0.88158379899999995</v>
      </c>
      <c r="V59">
        <f t="shared" si="14"/>
        <v>0.01</v>
      </c>
      <c r="W59">
        <f t="shared" si="15"/>
        <v>6.1211204667316863E-17</v>
      </c>
      <c r="X59">
        <f t="shared" si="16"/>
        <v>5.3962806351979728E-17</v>
      </c>
      <c r="Y59">
        <f t="shared" si="17"/>
        <v>6.1211204667316868E-19</v>
      </c>
      <c r="Z59">
        <f t="shared" si="18"/>
        <v>6.6362862686639668E-18</v>
      </c>
      <c r="AB59">
        <f t="shared" si="19"/>
        <v>-45.423925778953034</v>
      </c>
      <c r="AC59">
        <f t="shared" si="2"/>
        <v>-40.557076588351052</v>
      </c>
      <c r="AE59">
        <f t="shared" si="3"/>
        <v>0</v>
      </c>
      <c r="AF59">
        <f t="shared" si="24"/>
        <v>0</v>
      </c>
      <c r="AG59">
        <f t="shared" si="24"/>
        <v>-8.2953578358299591E-17</v>
      </c>
      <c r="AH59">
        <f t="shared" si="5"/>
        <v>-5.3962806351979726E-12</v>
      </c>
      <c r="AI59">
        <f t="shared" si="25"/>
        <v>-5.3963635887763311E-12</v>
      </c>
      <c r="AJ59">
        <f t="shared" si="7"/>
        <v>-4.8668491906019824</v>
      </c>
      <c r="AK59">
        <f t="shared" si="22"/>
        <v>-3.1796748045267127</v>
      </c>
      <c r="AL59">
        <f t="shared" si="26"/>
        <v>-8.0465239951340912</v>
      </c>
      <c r="AN59">
        <f t="shared" si="27"/>
        <v>0</v>
      </c>
      <c r="AO59">
        <f t="shared" si="27"/>
        <v>0</v>
      </c>
      <c r="AP59">
        <f t="shared" si="27"/>
        <v>-2.2819298922925327E-19</v>
      </c>
      <c r="AQ59">
        <f t="shared" si="27"/>
        <v>-1.484436757564608E-14</v>
      </c>
      <c r="AR59">
        <f t="shared" si="27"/>
        <v>-1.4844595768635309E-14</v>
      </c>
      <c r="AS59">
        <f t="shared" si="27"/>
        <v>-1.3387980204235799E-2</v>
      </c>
      <c r="AT59">
        <f t="shared" si="27"/>
        <v>-8.7468137334342864E-3</v>
      </c>
      <c r="AU59">
        <f t="shared" si="23"/>
        <v>-2.213479393768493E-2</v>
      </c>
      <c r="AW59">
        <v>56</v>
      </c>
      <c r="AX59">
        <f>IF(Z59&gt;0, (R59*SUMPRODUCT(K59:$K$98, X59:$X$98)-K59*$AZ$3)/Z59, 0)</f>
        <v>-6.1114115555651133E+18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0.88621764599999997</v>
      </c>
      <c r="Q60" s="4">
        <f t="shared" si="21"/>
        <v>12.5</v>
      </c>
      <c r="R60">
        <f t="shared" si="0"/>
        <v>100000</v>
      </c>
      <c r="S60">
        <f t="shared" si="1"/>
        <v>-5.2577507158162866E+19</v>
      </c>
      <c r="U60">
        <f t="shared" si="13"/>
        <v>0.88621764599999997</v>
      </c>
      <c r="V60">
        <f t="shared" si="14"/>
        <v>0.01</v>
      </c>
      <c r="W60">
        <f t="shared" si="15"/>
        <v>6.6362862686639668E-18</v>
      </c>
      <c r="X60">
        <f t="shared" si="16"/>
        <v>5.881193995197504E-18</v>
      </c>
      <c r="Y60">
        <f t="shared" si="17"/>
        <v>6.6362862686639674E-20</v>
      </c>
      <c r="Z60">
        <f t="shared" si="18"/>
        <v>6.8872941077982313E-19</v>
      </c>
      <c r="AB60">
        <f t="shared" si="19"/>
        <v>-40.557076588351052</v>
      </c>
      <c r="AC60">
        <f t="shared" si="2"/>
        <v>-36.211675525313446</v>
      </c>
      <c r="AE60">
        <f t="shared" si="3"/>
        <v>0</v>
      </c>
      <c r="AF60">
        <f t="shared" si="24"/>
        <v>0</v>
      </c>
      <c r="AG60">
        <f t="shared" si="24"/>
        <v>-8.6091176347477885E-18</v>
      </c>
      <c r="AH60">
        <f t="shared" si="5"/>
        <v>-5.8811939951975045E-13</v>
      </c>
      <c r="AI60">
        <f t="shared" si="25"/>
        <v>-5.8812800863738522E-13</v>
      </c>
      <c r="AJ60">
        <f t="shared" si="7"/>
        <v>-4.3454010630376061</v>
      </c>
      <c r="AK60">
        <f t="shared" si="22"/>
        <v>-2.838995361184574</v>
      </c>
      <c r="AL60">
        <f t="shared" si="26"/>
        <v>-7.1843964242227685</v>
      </c>
      <c r="AN60">
        <f t="shared" si="27"/>
        <v>0</v>
      </c>
      <c r="AO60">
        <f t="shared" si="27"/>
        <v>0</v>
      </c>
      <c r="AP60">
        <f t="shared" si="27"/>
        <v>-2.1145004989739776E-20</v>
      </c>
      <c r="AQ60">
        <f t="shared" si="27"/>
        <v>-1.4444903839175153E-15</v>
      </c>
      <c r="AR60">
        <f t="shared" si="27"/>
        <v>-1.4445115289225051E-15</v>
      </c>
      <c r="AS60">
        <f t="shared" si="27"/>
        <v>-1.0672815851591336E-2</v>
      </c>
      <c r="AT60">
        <f t="shared" si="27"/>
        <v>-6.972906356373018E-3</v>
      </c>
      <c r="AU60">
        <f t="shared" si="23"/>
        <v>-1.76457222079658E-2</v>
      </c>
      <c r="AW60">
        <v>57</v>
      </c>
      <c r="AX60">
        <f>IF(Z60&gt;0, (R60*SUMPRODUCT(K60:$K$98, X60:$X$98)-K60*$AZ$3)/Z60, 0)</f>
        <v>-5.2577507158162866E+19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0.89077562700000001</v>
      </c>
      <c r="Q61" s="4">
        <f t="shared" si="21"/>
        <v>12.5</v>
      </c>
      <c r="R61">
        <f t="shared" si="0"/>
        <v>100000</v>
      </c>
      <c r="S61">
        <f t="shared" si="1"/>
        <v>-4.7311160958193507E+20</v>
      </c>
      <c r="U61">
        <f t="shared" si="13"/>
        <v>0.89077562700000001</v>
      </c>
      <c r="V61">
        <f t="shared" si="14"/>
        <v>0.01</v>
      </c>
      <c r="W61">
        <f t="shared" si="15"/>
        <v>6.8872941077982313E-19</v>
      </c>
      <c r="X61">
        <f t="shared" si="16"/>
        <v>6.1350337272073754E-19</v>
      </c>
      <c r="Y61">
        <f t="shared" si="17"/>
        <v>6.8872941077982318E-21</v>
      </c>
      <c r="Z61">
        <f t="shared" si="18"/>
        <v>6.833874395128736E-20</v>
      </c>
      <c r="AB61">
        <f t="shared" si="19"/>
        <v>-36.211675525313446</v>
      </c>
      <c r="AC61">
        <f t="shared" si="2"/>
        <v>-32.331853147601294</v>
      </c>
      <c r="AE61">
        <f t="shared" si="3"/>
        <v>0</v>
      </c>
      <c r="AF61">
        <f t="shared" si="24"/>
        <v>0</v>
      </c>
      <c r="AG61">
        <f t="shared" si="24"/>
        <v>-8.5423429939109202E-19</v>
      </c>
      <c r="AH61">
        <f t="shared" si="5"/>
        <v>-6.1350337272073754E-14</v>
      </c>
      <c r="AI61">
        <f t="shared" si="25"/>
        <v>-6.135119150637314E-14</v>
      </c>
      <c r="AJ61">
        <f t="shared" si="7"/>
        <v>-3.8798223777121521</v>
      </c>
      <c r="AK61">
        <f t="shared" si="22"/>
        <v>-2.5348172867719416</v>
      </c>
      <c r="AL61">
        <f t="shared" si="26"/>
        <v>-6.414639664484155</v>
      </c>
      <c r="AN61">
        <f t="shared" si="27"/>
        <v>0</v>
      </c>
      <c r="AO61">
        <f t="shared" si="27"/>
        <v>0</v>
      </c>
      <c r="AP61">
        <f t="shared" si="27"/>
        <v>-1.8733034483828573E-21</v>
      </c>
      <c r="AQ61">
        <f t="shared" si="27"/>
        <v>-1.3453896484038272E-16</v>
      </c>
      <c r="AR61">
        <f t="shared" si="27"/>
        <v>-1.3454083814383108E-16</v>
      </c>
      <c r="AS61">
        <f t="shared" si="27"/>
        <v>-8.5083034531181021E-3</v>
      </c>
      <c r="AT61">
        <f t="shared" si="27"/>
        <v>-5.558758256037165E-3</v>
      </c>
      <c r="AU61">
        <f t="shared" si="23"/>
        <v>-1.4067061709155402E-2</v>
      </c>
      <c r="AW61">
        <v>58</v>
      </c>
      <c r="AX61">
        <f>IF(Z61&gt;0, (R61*SUMPRODUCT(K61:$K$98, X61:$X$98)-K61*$AZ$3)/Z61, 0)</f>
        <v>-4.7311160958193507E+20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0.89544260600000003</v>
      </c>
      <c r="Q62" s="4">
        <f t="shared" si="21"/>
        <v>12.5</v>
      </c>
      <c r="R62">
        <f t="shared" si="0"/>
        <v>100000</v>
      </c>
      <c r="S62">
        <f t="shared" si="1"/>
        <v>-4.4673511199332599E+21</v>
      </c>
      <c r="U62">
        <f t="shared" si="13"/>
        <v>0.89544260600000003</v>
      </c>
      <c r="V62">
        <f t="shared" si="14"/>
        <v>0.01</v>
      </c>
      <c r="W62">
        <f t="shared" si="15"/>
        <v>6.833874395128736E-20</v>
      </c>
      <c r="X62">
        <f t="shared" si="16"/>
        <v>6.119342297450749E-20</v>
      </c>
      <c r="Y62">
        <f t="shared" si="17"/>
        <v>6.8338743951287358E-22</v>
      </c>
      <c r="Z62">
        <f t="shared" si="18"/>
        <v>6.4619335372669967E-21</v>
      </c>
      <c r="AB62">
        <f t="shared" si="19"/>
        <v>-32.331853147601294</v>
      </c>
      <c r="AC62">
        <f t="shared" si="2"/>
        <v>-28.867726024644011</v>
      </c>
      <c r="AE62">
        <f t="shared" si="3"/>
        <v>0</v>
      </c>
      <c r="AF62">
        <f t="shared" si="24"/>
        <v>0</v>
      </c>
      <c r="AG62">
        <f t="shared" si="24"/>
        <v>-8.0774169215837462E-20</v>
      </c>
      <c r="AH62">
        <f t="shared" si="5"/>
        <v>-6.1193422974507488E-15</v>
      </c>
      <c r="AI62">
        <f t="shared" si="25"/>
        <v>-6.1194230716199643E-15</v>
      </c>
      <c r="AJ62">
        <f t="shared" si="7"/>
        <v>-3.464127122957283</v>
      </c>
      <c r="AK62">
        <f t="shared" si="22"/>
        <v>-2.2632297203320908</v>
      </c>
      <c r="AL62">
        <f t="shared" si="26"/>
        <v>-5.72735684328938</v>
      </c>
      <c r="AN62">
        <f t="shared" si="27"/>
        <v>0</v>
      </c>
      <c r="AO62">
        <f t="shared" si="27"/>
        <v>0</v>
      </c>
      <c r="AP62">
        <f t="shared" si="27"/>
        <v>-1.5815597522347903E-22</v>
      </c>
      <c r="AQ62">
        <f t="shared" si="27"/>
        <v>-1.1981683726062372E-17</v>
      </c>
      <c r="AR62">
        <f t="shared" si="27"/>
        <v>-1.1981841882037594E-17</v>
      </c>
      <c r="AS62">
        <f t="shared" si="27"/>
        <v>-6.7827674211719648E-3</v>
      </c>
      <c r="AT62">
        <f t="shared" si="27"/>
        <v>-4.4314080484990151E-3</v>
      </c>
      <c r="AU62">
        <f t="shared" si="23"/>
        <v>-1.1214175469670991E-2</v>
      </c>
      <c r="AW62">
        <v>59</v>
      </c>
      <c r="AX62">
        <f>IF(Z62&gt;0, (R62*SUMPRODUCT(K62:$K$98, X62:$X$98)-K62*$AZ$3)/Z62, 0)</f>
        <v>-4.4673511199332599E+21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0.90019128800000003</v>
      </c>
      <c r="Q63" s="4">
        <f t="shared" si="21"/>
        <v>12.5</v>
      </c>
      <c r="R63">
        <f t="shared" si="0"/>
        <v>100000</v>
      </c>
      <c r="S63">
        <f t="shared" si="1"/>
        <v>-4.4413356658352596E+22</v>
      </c>
      <c r="U63">
        <f t="shared" si="13"/>
        <v>0.90019128800000003</v>
      </c>
      <c r="V63">
        <f t="shared" si="14"/>
        <v>0.01</v>
      </c>
      <c r="W63">
        <f t="shared" si="15"/>
        <v>6.4619335372669967E-21</v>
      </c>
      <c r="X63">
        <f t="shared" si="16"/>
        <v>5.8169762738827743E-21</v>
      </c>
      <c r="Y63">
        <f t="shared" si="17"/>
        <v>6.4619335372669968E-23</v>
      </c>
      <c r="Z63">
        <f t="shared" si="18"/>
        <v>5.8033792801155243E-22</v>
      </c>
      <c r="AB63">
        <f t="shared" si="19"/>
        <v>-28.867726024644011</v>
      </c>
      <c r="AC63">
        <f t="shared" si="2"/>
        <v>-25.774755379146431</v>
      </c>
      <c r="AE63">
        <f t="shared" si="3"/>
        <v>0</v>
      </c>
      <c r="AF63">
        <f t="shared" si="24"/>
        <v>0</v>
      </c>
      <c r="AG63">
        <f t="shared" si="24"/>
        <v>-7.2542241001444048E-21</v>
      </c>
      <c r="AH63">
        <f t="shared" si="5"/>
        <v>-5.8169762738827747E-16</v>
      </c>
      <c r="AI63">
        <f t="shared" si="25"/>
        <v>-5.8170488161237763E-16</v>
      </c>
      <c r="AJ63">
        <f t="shared" si="7"/>
        <v>-3.0929706454975801</v>
      </c>
      <c r="AK63">
        <f t="shared" si="22"/>
        <v>-2.0207408217250808</v>
      </c>
      <c r="AL63">
        <f t="shared" si="26"/>
        <v>-5.1137114672226609</v>
      </c>
      <c r="AN63">
        <f t="shared" si="27"/>
        <v>0</v>
      </c>
      <c r="AO63">
        <f t="shared" si="27"/>
        <v>0</v>
      </c>
      <c r="AP63">
        <f t="shared" si="27"/>
        <v>-1.2681950383861204E-23</v>
      </c>
      <c r="AQ63">
        <f t="shared" si="27"/>
        <v>-1.0169330788665691E-18</v>
      </c>
      <c r="AR63">
        <f t="shared" si="27"/>
        <v>-1.0169457608169531E-18</v>
      </c>
      <c r="AS63">
        <f t="shared" si="27"/>
        <v>-5.4071806610108235E-3</v>
      </c>
      <c r="AT63">
        <f t="shared" si="27"/>
        <v>-3.53269136519373E-3</v>
      </c>
      <c r="AU63">
        <f t="shared" si="23"/>
        <v>-8.9398720262045539E-3</v>
      </c>
      <c r="AW63">
        <v>60</v>
      </c>
      <c r="AX63">
        <f>IF(Z63&gt;0, (R63*SUMPRODUCT(K63:$K$98, X63:$X$98)-K63*$AZ$3)/Z63, 0)</f>
        <v>-4.4413356658352596E+22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0.90499098499999997</v>
      </c>
      <c r="Q64" s="4">
        <f t="shared" si="21"/>
        <v>12.5</v>
      </c>
      <c r="R64">
        <f t="shared" si="0"/>
        <v>100000</v>
      </c>
      <c r="S64">
        <f t="shared" si="1"/>
        <v>-4.6647738161266742E+23</v>
      </c>
      <c r="U64">
        <f t="shared" si="13"/>
        <v>0.90499098499999997</v>
      </c>
      <c r="V64">
        <f t="shared" si="14"/>
        <v>0.01</v>
      </c>
      <c r="W64">
        <f t="shared" si="15"/>
        <v>5.8033792801155243E-22</v>
      </c>
      <c r="X64">
        <f t="shared" si="16"/>
        <v>5.2520059310403393E-22</v>
      </c>
      <c r="Y64">
        <f t="shared" si="17"/>
        <v>5.8033792801155241E-24</v>
      </c>
      <c r="Z64">
        <f t="shared" si="18"/>
        <v>4.9333955627402981E-23</v>
      </c>
      <c r="AB64">
        <f t="shared" si="19"/>
        <v>-25.774755379146431</v>
      </c>
      <c r="AC64">
        <f t="shared" si="2"/>
        <v>-23.013174445666461</v>
      </c>
      <c r="AE64">
        <f t="shared" si="3"/>
        <v>0</v>
      </c>
      <c r="AF64">
        <f t="shared" si="24"/>
        <v>0</v>
      </c>
      <c r="AG64">
        <f t="shared" si="24"/>
        <v>-6.166744453425373E-22</v>
      </c>
      <c r="AH64">
        <f t="shared" si="5"/>
        <v>-5.2520059310403394E-17</v>
      </c>
      <c r="AI64">
        <f t="shared" si="25"/>
        <v>-5.2520675984848734E-17</v>
      </c>
      <c r="AJ64">
        <f t="shared" si="7"/>
        <v>-2.7615809334799692</v>
      </c>
      <c r="AK64">
        <f t="shared" si="22"/>
        <v>-1.8042328765402502</v>
      </c>
      <c r="AL64">
        <f t="shared" si="26"/>
        <v>-4.5658138100202192</v>
      </c>
      <c r="AN64">
        <f t="shared" si="27"/>
        <v>0</v>
      </c>
      <c r="AO64">
        <f t="shared" si="27"/>
        <v>0</v>
      </c>
      <c r="AP64">
        <f t="shared" si="27"/>
        <v>-9.6257152715260095E-25</v>
      </c>
      <c r="AQ64">
        <f t="shared" si="27"/>
        <v>-8.1978934068654858E-20</v>
      </c>
      <c r="AR64">
        <f t="shared" si="27"/>
        <v>-8.1979896640182001E-20</v>
      </c>
      <c r="AS64">
        <f t="shared" si="27"/>
        <v>-4.310571317770088E-3</v>
      </c>
      <c r="AT64">
        <f t="shared" si="27"/>
        <v>-2.8162399276097966E-3</v>
      </c>
      <c r="AU64">
        <f t="shared" si="23"/>
        <v>-7.1268112453798842E-3</v>
      </c>
      <c r="AW64">
        <v>61</v>
      </c>
      <c r="AX64">
        <f>IF(Z64&gt;0, (R64*SUMPRODUCT(K64:$K$98, X64:$X$98)-K64*$AZ$3)/Z64, 0)</f>
        <v>-4.6647738161266742E+23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0.90981139099999997</v>
      </c>
      <c r="Q65" s="4">
        <f t="shared" si="21"/>
        <v>12.5</v>
      </c>
      <c r="R65">
        <f t="shared" si="0"/>
        <v>100000</v>
      </c>
      <c r="S65">
        <f t="shared" si="1"/>
        <v>-5.1939753956097093E+24</v>
      </c>
      <c r="U65">
        <f t="shared" si="13"/>
        <v>0.90981139099999997</v>
      </c>
      <c r="V65">
        <f t="shared" si="14"/>
        <v>0.01</v>
      </c>
      <c r="W65">
        <f t="shared" si="15"/>
        <v>4.9333955627402981E-23</v>
      </c>
      <c r="X65">
        <f t="shared" si="16"/>
        <v>4.4884594792899783E-23</v>
      </c>
      <c r="Y65">
        <f t="shared" si="17"/>
        <v>4.9333955627402979E-25</v>
      </c>
      <c r="Z65">
        <f t="shared" si="18"/>
        <v>3.9560212782291673E-24</v>
      </c>
      <c r="AB65">
        <f t="shared" si="19"/>
        <v>-23.013174445666461</v>
      </c>
      <c r="AC65">
        <f t="shared" si="2"/>
        <v>-20.547477183630768</v>
      </c>
      <c r="AE65">
        <f t="shared" si="3"/>
        <v>0</v>
      </c>
      <c r="AF65">
        <f t="shared" si="24"/>
        <v>0</v>
      </c>
      <c r="AG65">
        <f t="shared" si="24"/>
        <v>-4.9450265977864589E-23</v>
      </c>
      <c r="AH65">
        <f t="shared" si="5"/>
        <v>-4.4884594792899786E-18</v>
      </c>
      <c r="AI65">
        <f t="shared" si="25"/>
        <v>-4.4885089295559567E-18</v>
      </c>
      <c r="AJ65">
        <f t="shared" si="7"/>
        <v>-2.4656972620356932</v>
      </c>
      <c r="AK65">
        <f t="shared" si="22"/>
        <v>-1.6109222111966524</v>
      </c>
      <c r="AL65">
        <f t="shared" si="26"/>
        <v>-4.0766194732323457</v>
      </c>
      <c r="AN65">
        <f t="shared" si="27"/>
        <v>0</v>
      </c>
      <c r="AO65">
        <f t="shared" si="27"/>
        <v>0</v>
      </c>
      <c r="AP65">
        <f t="shared" si="27"/>
        <v>-6.8917206986939985E-26</v>
      </c>
      <c r="AQ65">
        <f t="shared" si="27"/>
        <v>-6.255418143255014E-21</v>
      </c>
      <c r="AR65">
        <f t="shared" si="27"/>
        <v>-6.2554870604620014E-21</v>
      </c>
      <c r="AS65">
        <f t="shared" si="27"/>
        <v>-3.4363610632733568E-3</v>
      </c>
      <c r="AT65">
        <f t="shared" si="27"/>
        <v>-2.2450892280052592E-3</v>
      </c>
      <c r="AU65">
        <f t="shared" si="23"/>
        <v>-5.681450291278616E-3</v>
      </c>
      <c r="AW65">
        <v>62</v>
      </c>
      <c r="AX65">
        <f>IF(Z65&gt;0, (R65*SUMPRODUCT(K65:$K$98, X65:$X$98)-K65*$AZ$3)/Z65, 0)</f>
        <v>-5.1939753956097093E+24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0.91465739899999998</v>
      </c>
      <c r="Q66" s="4">
        <f t="shared" si="21"/>
        <v>12.5</v>
      </c>
      <c r="R66">
        <f t="shared" si="0"/>
        <v>100000</v>
      </c>
      <c r="S66">
        <f t="shared" si="1"/>
        <v>-6.1551870658067431E+25</v>
      </c>
      <c r="U66">
        <f t="shared" si="13"/>
        <v>0.91465739899999998</v>
      </c>
      <c r="V66">
        <f t="shared" si="14"/>
        <v>0.01</v>
      </c>
      <c r="W66">
        <f t="shared" si="15"/>
        <v>3.9560212782291673E-24</v>
      </c>
      <c r="X66">
        <f t="shared" si="16"/>
        <v>3.6184041327337455E-24</v>
      </c>
      <c r="Y66">
        <f t="shared" si="17"/>
        <v>3.9560212782291675E-26</v>
      </c>
      <c r="Z66">
        <f t="shared" si="18"/>
        <v>2.9805693271313017E-25</v>
      </c>
      <c r="AB66">
        <f t="shared" si="19"/>
        <v>-20.547477183630768</v>
      </c>
      <c r="AC66">
        <f t="shared" si="2"/>
        <v>-18.345961771098896</v>
      </c>
      <c r="AE66">
        <f t="shared" si="3"/>
        <v>0</v>
      </c>
      <c r="AF66">
        <f t="shared" si="24"/>
        <v>0</v>
      </c>
      <c r="AG66">
        <f t="shared" si="24"/>
        <v>-3.7257116589141269E-24</v>
      </c>
      <c r="AH66">
        <f t="shared" si="5"/>
        <v>-3.6184041327337457E-19</v>
      </c>
      <c r="AI66">
        <f t="shared" si="25"/>
        <v>-3.618441389850335E-19</v>
      </c>
      <c r="AJ66">
        <f t="shared" si="7"/>
        <v>-2.2015154125318723</v>
      </c>
      <c r="AK66">
        <f t="shared" si="22"/>
        <v>-1.4383234028541538</v>
      </c>
      <c r="AL66">
        <f t="shared" si="26"/>
        <v>-3.6398388153860264</v>
      </c>
      <c r="AN66">
        <f t="shared" si="27"/>
        <v>0</v>
      </c>
      <c r="AO66">
        <f t="shared" si="27"/>
        <v>0</v>
      </c>
      <c r="AP66">
        <f t="shared" si="27"/>
        <v>-4.6360728821887783E-27</v>
      </c>
      <c r="AQ66">
        <f t="shared" si="27"/>
        <v>-4.5025452349299392E-22</v>
      </c>
      <c r="AR66">
        <f t="shared" si="27"/>
        <v>-4.502591595658762E-22</v>
      </c>
      <c r="AS66">
        <f t="shared" si="27"/>
        <v>-2.7394460006962386E-3</v>
      </c>
      <c r="AT66">
        <f t="shared" si="27"/>
        <v>-1.7897713871215391E-3</v>
      </c>
      <c r="AU66">
        <f t="shared" si="23"/>
        <v>-4.5292173878177782E-3</v>
      </c>
      <c r="AW66">
        <v>63</v>
      </c>
      <c r="AX66">
        <f>IF(Z66&gt;0, (R66*SUMPRODUCT(K66:$K$98, X66:$X$98)-K66*$AZ$3)/Z66, 0)</f>
        <v>-6.1551870658067431E+25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0.91953785700000001</v>
      </c>
      <c r="Q67" s="4">
        <f t="shared" si="21"/>
        <v>12.5</v>
      </c>
      <c r="R67">
        <f t="shared" ref="R67:R79" si="28">$C$6</f>
        <v>100000</v>
      </c>
      <c r="S67">
        <f t="shared" ref="S67:S79" si="29">AX67</f>
        <v>-7.7995112032392342E+26</v>
      </c>
      <c r="U67">
        <f t="shared" si="13"/>
        <v>0.91953785700000001</v>
      </c>
      <c r="V67">
        <f t="shared" si="14"/>
        <v>0.01</v>
      </c>
      <c r="W67">
        <f t="shared" si="15"/>
        <v>2.9805693271313017E-25</v>
      </c>
      <c r="X67">
        <f t="shared" si="16"/>
        <v>2.7407463317102492E-25</v>
      </c>
      <c r="Y67">
        <f t="shared" si="17"/>
        <v>2.9805693271313019E-27</v>
      </c>
      <c r="Z67">
        <f t="shared" si="18"/>
        <v>2.1001730214973955E-26</v>
      </c>
      <c r="AB67">
        <f t="shared" si="19"/>
        <v>-18.345961771098896</v>
      </c>
      <c r="AC67">
        <f t="shared" ref="AC67:AC79" si="30">S67*Z67</f>
        <v>-16.380323009909731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-2.6252162768717445E-25</v>
      </c>
      <c r="AH67">
        <f t="shared" ref="AH67:AH79" si="33">-X67*R67</f>
        <v>-2.7407463317102489E-20</v>
      </c>
      <c r="AI67">
        <f t="shared" ref="AI67:AI79" si="34">SUM(AE67:AH67)</f>
        <v>-2.7407725838730179E-20</v>
      </c>
      <c r="AJ67">
        <f t="shared" ref="AJ67:AJ79" si="35">AB67-AC67</f>
        <v>-1.9656387611891653</v>
      </c>
      <c r="AK67">
        <f t="shared" si="22"/>
        <v>-1.2842173239769228</v>
      </c>
      <c r="AL67">
        <f t="shared" si="26"/>
        <v>-3.2498560851660878</v>
      </c>
      <c r="AN67">
        <f t="shared" ref="AN67:AT79" si="36">AE67*$K67</f>
        <v>0</v>
      </c>
      <c r="AO67">
        <f t="shared" si="36"/>
        <v>0</v>
      </c>
      <c r="AP67">
        <f t="shared" si="36"/>
        <v>-2.9166752712786416E-28</v>
      </c>
      <c r="AQ67">
        <f t="shared" si="36"/>
        <v>-3.0450318021312015E-23</v>
      </c>
      <c r="AR67">
        <f t="shared" si="36"/>
        <v>-3.0450609688839146E-23</v>
      </c>
      <c r="AS67">
        <f t="shared" si="36"/>
        <v>-2.1838695796366626E-3</v>
      </c>
      <c r="AT67">
        <f t="shared" si="36"/>
        <v>-1.426794792029288E-3</v>
      </c>
      <c r="AU67">
        <f t="shared" si="23"/>
        <v>-3.6106643716659502E-3</v>
      </c>
      <c r="AW67">
        <v>64</v>
      </c>
      <c r="AX67">
        <f>IF(Z67&gt;0, (R67*SUMPRODUCT(K67:$K$98, X67:$X$98)-K67*$AZ$3)/Z67, 0)</f>
        <v>-7.7995112032392342E+26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0.924425092</v>
      </c>
      <c r="Q68" s="4">
        <f t="shared" si="21"/>
        <v>12.5</v>
      </c>
      <c r="R68">
        <f t="shared" si="28"/>
        <v>100000</v>
      </c>
      <c r="S68">
        <f t="shared" si="29"/>
        <v>-1.0619685945432747E+28</v>
      </c>
      <c r="U68">
        <f t="shared" ref="U68:U79" si="40">M68</f>
        <v>0.924425092</v>
      </c>
      <c r="V68">
        <f t="shared" ref="V68:V79" si="41">$C$10</f>
        <v>0.01</v>
      </c>
      <c r="W68">
        <f t="shared" ref="W68:W79" si="42">Z67</f>
        <v>2.1001730214973955E-26</v>
      </c>
      <c r="X68">
        <f t="shared" ref="X68:X79" si="43">U68*W68</f>
        <v>1.9414526386136477E-26</v>
      </c>
      <c r="Y68">
        <f t="shared" ref="Y68:Y79" si="44">V68*W68</f>
        <v>2.1001730214973953E-28</v>
      </c>
      <c r="Z68">
        <f t="shared" ref="Z68:Z79" si="45">MAX(0, W68-X68-Y68)</f>
        <v>1.377186526687738E-27</v>
      </c>
      <c r="AB68">
        <f t="shared" ref="AB68:AB79" si="46">AC67</f>
        <v>-16.380323009909731</v>
      </c>
      <c r="AC68">
        <f t="shared" si="30"/>
        <v>-14.625288401705113</v>
      </c>
      <c r="AE68">
        <f t="shared" si="31"/>
        <v>0</v>
      </c>
      <c r="AF68">
        <f t="shared" si="32"/>
        <v>0</v>
      </c>
      <c r="AG68">
        <f t="shared" si="32"/>
        <v>-1.7214831583596726E-26</v>
      </c>
      <c r="AH68">
        <f t="shared" si="33"/>
        <v>-1.9414526386136477E-21</v>
      </c>
      <c r="AI68">
        <f t="shared" si="34"/>
        <v>-1.9414698534452312E-21</v>
      </c>
      <c r="AJ68">
        <f t="shared" si="35"/>
        <v>-1.7550346082046175</v>
      </c>
      <c r="AK68">
        <f t="shared" si="22"/>
        <v>-1.1466226106936812</v>
      </c>
      <c r="AL68">
        <f t="shared" si="26"/>
        <v>-2.9016572188982988</v>
      </c>
      <c r="AN68">
        <f t="shared" si="36"/>
        <v>0</v>
      </c>
      <c r="AO68">
        <f t="shared" si="36"/>
        <v>0</v>
      </c>
      <c r="AP68">
        <f t="shared" si="36"/>
        <v>-1.7076849337497501E-29</v>
      </c>
      <c r="AQ68">
        <f t="shared" si="36"/>
        <v>-1.9258912899899161E-24</v>
      </c>
      <c r="AR68">
        <f t="shared" si="36"/>
        <v>-1.9259083668392532E-24</v>
      </c>
      <c r="AS68">
        <f t="shared" si="36"/>
        <v>-1.7409674582562734E-3</v>
      </c>
      <c r="AT68">
        <f t="shared" si="36"/>
        <v>-1.1374320727274298E-3</v>
      </c>
      <c r="AU68">
        <f t="shared" si="23"/>
        <v>-2.8783995309837034E-3</v>
      </c>
      <c r="AW68">
        <v>65</v>
      </c>
      <c r="AX68">
        <f>IF(Z68&gt;0, (R68*SUMPRODUCT(K68:$K$98, X68:$X$98)-K68*$AZ$3)/Z68, 0)</f>
        <v>-1.0619685945432747E+28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0.92929067899999995</v>
      </c>
      <c r="Q69" s="4">
        <f t="shared" ref="Q69:Q79" si="48">$C$8</f>
        <v>12.5</v>
      </c>
      <c r="R69">
        <f t="shared" si="28"/>
        <v>100000</v>
      </c>
      <c r="S69">
        <f t="shared" si="29"/>
        <v>-1.5618462363101106E+29</v>
      </c>
      <c r="U69">
        <f t="shared" si="40"/>
        <v>0.92929067899999995</v>
      </c>
      <c r="V69">
        <f t="shared" si="41"/>
        <v>0.01</v>
      </c>
      <c r="W69">
        <f t="shared" si="42"/>
        <v>1.377186526687738E-27</v>
      </c>
      <c r="X69">
        <f t="shared" si="43"/>
        <v>1.2798066024952997E-27</v>
      </c>
      <c r="Y69">
        <f t="shared" si="44"/>
        <v>1.3771865266877382E-29</v>
      </c>
      <c r="Z69">
        <f t="shared" si="45"/>
        <v>8.3608058925560983E-29</v>
      </c>
      <c r="AB69">
        <f t="shared" si="46"/>
        <v>-14.625288401705113</v>
      </c>
      <c r="AC69">
        <f t="shared" si="30"/>
        <v>-13.058293215808137</v>
      </c>
      <c r="AE69">
        <f t="shared" si="31"/>
        <v>0</v>
      </c>
      <c r="AF69">
        <f t="shared" si="32"/>
        <v>0</v>
      </c>
      <c r="AG69">
        <f t="shared" si="32"/>
        <v>-1.0451007365695123E-27</v>
      </c>
      <c r="AH69">
        <f t="shared" si="33"/>
        <v>-1.2798066024952997E-22</v>
      </c>
      <c r="AI69">
        <f t="shared" si="34"/>
        <v>-1.2798170535026654E-22</v>
      </c>
      <c r="AJ69">
        <f t="shared" si="35"/>
        <v>-1.5669951858969764</v>
      </c>
      <c r="AK69">
        <f t="shared" si="22"/>
        <v>-1.0237701881193579</v>
      </c>
      <c r="AL69">
        <f t="shared" si="26"/>
        <v>-2.5907653740163346</v>
      </c>
      <c r="AN69">
        <f t="shared" si="36"/>
        <v>0</v>
      </c>
      <c r="AO69">
        <f t="shared" si="36"/>
        <v>0</v>
      </c>
      <c r="AP69">
        <f t="shared" si="36"/>
        <v>-9.2564636437390473E-31</v>
      </c>
      <c r="AQ69">
        <f t="shared" si="36"/>
        <v>-1.1335254940016966E-25</v>
      </c>
      <c r="AR69">
        <f t="shared" si="36"/>
        <v>-1.1335347504653402E-25</v>
      </c>
      <c r="AS69">
        <f t="shared" si="36"/>
        <v>-1.3878885987374597E-3</v>
      </c>
      <c r="AT69">
        <f t="shared" si="36"/>
        <v>-9.0675388450847368E-4</v>
      </c>
      <c r="AU69">
        <f t="shared" si="23"/>
        <v>-2.2946424832459337E-3</v>
      </c>
      <c r="AW69">
        <v>66</v>
      </c>
      <c r="AX69">
        <f>IF(Z69&gt;0, (R69*SUMPRODUCT(K69:$K$98, X69:$X$98)-K69*$AZ$3)/Z69, 0)</f>
        <v>-1.5618462363101106E+29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0.93493958499999996</v>
      </c>
      <c r="Q70" s="4">
        <f t="shared" si="48"/>
        <v>12.5</v>
      </c>
      <c r="R70">
        <f t="shared" si="28"/>
        <v>100000</v>
      </c>
      <c r="S70">
        <f t="shared" si="29"/>
        <v>-2.5326826325846336E+30</v>
      </c>
      <c r="U70">
        <f t="shared" si="40"/>
        <v>0.93493958499999996</v>
      </c>
      <c r="V70">
        <f t="shared" si="41"/>
        <v>0.01</v>
      </c>
      <c r="W70">
        <f t="shared" si="42"/>
        <v>8.3608058925560983E-29</v>
      </c>
      <c r="X70">
        <f t="shared" si="43"/>
        <v>7.8168483914519523E-29</v>
      </c>
      <c r="Y70">
        <f t="shared" si="44"/>
        <v>8.3608058925560984E-31</v>
      </c>
      <c r="Z70">
        <f t="shared" si="45"/>
        <v>4.6034944217858505E-30</v>
      </c>
      <c r="AB70">
        <f t="shared" si="46"/>
        <v>-13.058293215808137</v>
      </c>
      <c r="AC70">
        <f t="shared" si="30"/>
        <v>-11.659190371257264</v>
      </c>
      <c r="AE70">
        <f t="shared" si="31"/>
        <v>0</v>
      </c>
      <c r="AF70">
        <f t="shared" si="32"/>
        <v>0</v>
      </c>
      <c r="AG70">
        <f t="shared" si="32"/>
        <v>-5.7543680272323135E-29</v>
      </c>
      <c r="AH70">
        <f t="shared" si="33"/>
        <v>-7.8168483914519527E-24</v>
      </c>
      <c r="AI70">
        <f t="shared" si="34"/>
        <v>-7.8169059351322253E-24</v>
      </c>
      <c r="AJ70">
        <f t="shared" si="35"/>
        <v>-1.3991028445508729</v>
      </c>
      <c r="AK70">
        <f t="shared" si="22"/>
        <v>-0.91408052510656967</v>
      </c>
      <c r="AL70">
        <f t="shared" si="26"/>
        <v>-2.3131833696574424</v>
      </c>
      <c r="AN70">
        <f t="shared" si="36"/>
        <v>0</v>
      </c>
      <c r="AO70">
        <f t="shared" si="36"/>
        <v>0</v>
      </c>
      <c r="AP70">
        <f t="shared" si="36"/>
        <v>-4.5505779433632597E-32</v>
      </c>
      <c r="AQ70">
        <f t="shared" si="36"/>
        <v>-6.1815959126035515E-27</v>
      </c>
      <c r="AR70">
        <f t="shared" si="36"/>
        <v>-6.1816414183829857E-27</v>
      </c>
      <c r="AS70">
        <f t="shared" si="36"/>
        <v>-1.1064162936363685E-3</v>
      </c>
      <c r="AT70">
        <f t="shared" si="36"/>
        <v>-7.228586451757602E-4</v>
      </c>
      <c r="AU70">
        <f t="shared" si="23"/>
        <v>-1.8292749388121286E-3</v>
      </c>
      <c r="AW70">
        <v>67</v>
      </c>
      <c r="AX70">
        <f>IF(Z70&gt;0, (R70*SUMPRODUCT(K70:$K$98, X70:$X$98)-K70*$AZ$3)/Z70, 0)</f>
        <v>-2.5326826325846336E+30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0.94055780700000002</v>
      </c>
      <c r="Q71" s="4">
        <f t="shared" si="48"/>
        <v>12.5</v>
      </c>
      <c r="R71">
        <f t="shared" si="28"/>
        <v>100000</v>
      </c>
      <c r="S71">
        <f t="shared" si="29"/>
        <v>-4.5736720842730919E+31</v>
      </c>
      <c r="U71">
        <f t="shared" si="40"/>
        <v>0.94055780700000002</v>
      </c>
      <c r="V71">
        <f t="shared" si="41"/>
        <v>0.01</v>
      </c>
      <c r="W71">
        <f t="shared" si="42"/>
        <v>4.6034944217858505E-30</v>
      </c>
      <c r="X71">
        <f t="shared" si="43"/>
        <v>4.3298526178916328E-30</v>
      </c>
      <c r="Y71">
        <f t="shared" si="44"/>
        <v>4.6034944217858508E-32</v>
      </c>
      <c r="Z71">
        <f t="shared" si="45"/>
        <v>2.2760685967635922E-31</v>
      </c>
      <c r="AB71">
        <f t="shared" si="46"/>
        <v>-11.659190371257264</v>
      </c>
      <c r="AC71">
        <f t="shared" si="30"/>
        <v>-10.40999140290827</v>
      </c>
      <c r="AE71">
        <f t="shared" si="31"/>
        <v>0</v>
      </c>
      <c r="AF71">
        <f t="shared" si="32"/>
        <v>0</v>
      </c>
      <c r="AG71">
        <f t="shared" si="32"/>
        <v>-2.8450857459544903E-30</v>
      </c>
      <c r="AH71">
        <f t="shared" si="33"/>
        <v>-4.3298526178916328E-25</v>
      </c>
      <c r="AI71">
        <f t="shared" si="34"/>
        <v>-4.3298810687490921E-25</v>
      </c>
      <c r="AJ71">
        <f t="shared" si="35"/>
        <v>-1.2491989683489937</v>
      </c>
      <c r="AK71">
        <f t="shared" si="22"/>
        <v>-0.81614332598800854</v>
      </c>
      <c r="AL71">
        <f t="shared" si="26"/>
        <v>-2.0653422943370021</v>
      </c>
      <c r="AN71">
        <f t="shared" si="36"/>
        <v>0</v>
      </c>
      <c r="AO71">
        <f t="shared" si="36"/>
        <v>0</v>
      </c>
      <c r="AP71">
        <f t="shared" si="36"/>
        <v>-2.0088442226545457E-33</v>
      </c>
      <c r="AQ71">
        <f t="shared" si="36"/>
        <v>-3.0572011507087983E-28</v>
      </c>
      <c r="AR71">
        <f t="shared" si="36"/>
        <v>-3.0572212391510244E-28</v>
      </c>
      <c r="AS71">
        <f t="shared" si="36"/>
        <v>-8.8202829530960498E-4</v>
      </c>
      <c r="AT71">
        <f t="shared" si="36"/>
        <v>-5.7625848626894141E-4</v>
      </c>
      <c r="AU71">
        <f t="shared" si="23"/>
        <v>-1.4582867815785463E-3</v>
      </c>
      <c r="AW71">
        <v>68</v>
      </c>
      <c r="AX71">
        <f>IF(Z71&gt;0, (R71*SUMPRODUCT(K71:$K$98, X71:$X$98)-K71*$AZ$3)/Z71, 0)</f>
        <v>-4.5736720842730919E+31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0.946138378</v>
      </c>
      <c r="Q72" s="4">
        <f t="shared" si="48"/>
        <v>12.5</v>
      </c>
      <c r="R72">
        <f t="shared" si="28"/>
        <v>100000</v>
      </c>
      <c r="S72">
        <f t="shared" si="29"/>
        <v>-9.3102708092499376E+32</v>
      </c>
      <c r="U72">
        <f t="shared" si="40"/>
        <v>0.946138378</v>
      </c>
      <c r="V72">
        <f t="shared" si="41"/>
        <v>0.01</v>
      </c>
      <c r="W72">
        <f t="shared" si="42"/>
        <v>2.2760685967635922E-31</v>
      </c>
      <c r="X72">
        <f t="shared" si="43"/>
        <v>2.1534758503586412E-31</v>
      </c>
      <c r="Y72">
        <f t="shared" si="44"/>
        <v>2.2760685967635921E-33</v>
      </c>
      <c r="Z72">
        <f t="shared" si="45"/>
        <v>9.9832060437315049E-33</v>
      </c>
      <c r="AB72">
        <f t="shared" si="46"/>
        <v>-10.40999140290827</v>
      </c>
      <c r="AC72">
        <f t="shared" si="30"/>
        <v>-9.2946351811680987</v>
      </c>
      <c r="AE72">
        <f t="shared" si="31"/>
        <v>0</v>
      </c>
      <c r="AF72">
        <f t="shared" si="32"/>
        <v>0</v>
      </c>
      <c r="AG72">
        <f t="shared" si="32"/>
        <v>-1.2479007554664382E-31</v>
      </c>
      <c r="AH72">
        <f t="shared" si="33"/>
        <v>-2.1534758503586413E-26</v>
      </c>
      <c r="AI72">
        <f t="shared" si="34"/>
        <v>-2.153488329366196E-26</v>
      </c>
      <c r="AJ72">
        <f t="shared" si="35"/>
        <v>-1.1153562217401713</v>
      </c>
      <c r="AK72">
        <f t="shared" ref="AK72:AK79" si="49">G72*SUM(AB72:AB72, AE72:AF72)</f>
        <v>-0.72869939820357899</v>
      </c>
      <c r="AL72">
        <f t="shared" si="26"/>
        <v>-1.8440556199437503</v>
      </c>
      <c r="AN72">
        <f t="shared" si="36"/>
        <v>0</v>
      </c>
      <c r="AO72">
        <f t="shared" si="36"/>
        <v>0</v>
      </c>
      <c r="AP72">
        <f t="shared" si="36"/>
        <v>-7.8670683884783461E-35</v>
      </c>
      <c r="AQ72">
        <f t="shared" si="36"/>
        <v>-1.3576032960550307E-29</v>
      </c>
      <c r="AR72">
        <f t="shared" si="36"/>
        <v>-1.3576111631234191E-29</v>
      </c>
      <c r="AS72">
        <f t="shared" si="36"/>
        <v>-7.0314755684757944E-4</v>
      </c>
      <c r="AT72">
        <f t="shared" si="36"/>
        <v>-4.5938973714041879E-4</v>
      </c>
      <c r="AU72">
        <f t="shared" si="23"/>
        <v>-1.1625372939879982E-3</v>
      </c>
      <c r="AW72">
        <v>69</v>
      </c>
      <c r="AX72">
        <f>IF(Z72&gt;0, (R72*SUMPRODUCT(K72:$K$98, X72:$X$98)-K72*$AZ$3)/Z72, 0)</f>
        <v>-9.3102708092499376E+32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0.95167433300000004</v>
      </c>
      <c r="Q73" s="4">
        <f t="shared" si="48"/>
        <v>12.5</v>
      </c>
      <c r="R73">
        <f t="shared" si="28"/>
        <v>100000</v>
      </c>
      <c r="S73">
        <f t="shared" si="29"/>
        <v>-2.168975113720309E+34</v>
      </c>
      <c r="U73">
        <f t="shared" si="40"/>
        <v>0.95167433300000004</v>
      </c>
      <c r="V73">
        <f t="shared" si="41"/>
        <v>0.01</v>
      </c>
      <c r="W73">
        <f t="shared" si="42"/>
        <v>9.9832060437315049E-33</v>
      </c>
      <c r="X73">
        <f t="shared" si="43"/>
        <v>9.5007609528697493E-33</v>
      </c>
      <c r="Y73">
        <f t="shared" si="44"/>
        <v>9.9832060437315045E-35</v>
      </c>
      <c r="Z73">
        <f t="shared" si="45"/>
        <v>3.8261303042444051E-34</v>
      </c>
      <c r="AB73">
        <f t="shared" si="46"/>
        <v>-9.2946351811680987</v>
      </c>
      <c r="AC73">
        <f t="shared" si="30"/>
        <v>-8.2987814117572292</v>
      </c>
      <c r="AE73">
        <f t="shared" si="31"/>
        <v>0</v>
      </c>
      <c r="AF73">
        <f t="shared" si="32"/>
        <v>0</v>
      </c>
      <c r="AG73">
        <f t="shared" si="32"/>
        <v>-4.7826628803055066E-33</v>
      </c>
      <c r="AH73">
        <f t="shared" si="33"/>
        <v>-9.5007609528697489E-28</v>
      </c>
      <c r="AI73">
        <f t="shared" si="34"/>
        <v>-9.5008087794985518E-28</v>
      </c>
      <c r="AJ73">
        <f t="shared" si="35"/>
        <v>-0.99585376941086956</v>
      </c>
      <c r="AK73">
        <f t="shared" si="49"/>
        <v>-0.65062446268176699</v>
      </c>
      <c r="AL73">
        <f t="shared" si="26"/>
        <v>-1.6464782320926366</v>
      </c>
      <c r="AN73">
        <f t="shared" si="36"/>
        <v>0</v>
      </c>
      <c r="AO73">
        <f t="shared" si="36"/>
        <v>0</v>
      </c>
      <c r="AP73">
        <f t="shared" si="36"/>
        <v>-2.6920593153843504E-36</v>
      </c>
      <c r="AQ73">
        <f t="shared" si="36"/>
        <v>-5.3477764723360816E-31</v>
      </c>
      <c r="AR73">
        <f t="shared" si="36"/>
        <v>-5.3478033929292354E-31</v>
      </c>
      <c r="AS73">
        <f t="shared" si="36"/>
        <v>-5.6054492733384963E-4</v>
      </c>
      <c r="AT73">
        <f t="shared" si="36"/>
        <v>-3.6622268585811447E-4</v>
      </c>
      <c r="AU73">
        <f t="shared" si="23"/>
        <v>-9.2676761319196411E-4</v>
      </c>
      <c r="AW73">
        <v>70</v>
      </c>
      <c r="AX73">
        <f>IF(Z73&gt;0, (R73*SUMPRODUCT(K73:$K$98, X73:$X$98)-K73*$AZ$3)/Z73, 0)</f>
        <v>-2.168975113720309E+34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0.95715889499999995</v>
      </c>
      <c r="Q74" s="4">
        <f t="shared" si="48"/>
        <v>12.5</v>
      </c>
      <c r="R74">
        <f t="shared" si="28"/>
        <v>100000</v>
      </c>
      <c r="S74">
        <f t="shared" si="29"/>
        <v>-5.8968324085458033E+35</v>
      </c>
      <c r="U74">
        <f t="shared" si="40"/>
        <v>0.95715889499999995</v>
      </c>
      <c r="V74">
        <f t="shared" si="41"/>
        <v>0.01</v>
      </c>
      <c r="W74">
        <f t="shared" si="42"/>
        <v>3.8261303042444051E-34</v>
      </c>
      <c r="X74">
        <f t="shared" si="43"/>
        <v>3.6622146541365882E-34</v>
      </c>
      <c r="Y74">
        <f t="shared" si="44"/>
        <v>3.8261303042444052E-36</v>
      </c>
      <c r="Z74">
        <f t="shared" si="45"/>
        <v>1.256543470653728E-35</v>
      </c>
      <c r="AB74">
        <f t="shared" si="46"/>
        <v>-8.2987814117572292</v>
      </c>
      <c r="AC74">
        <f t="shared" si="30"/>
        <v>-7.409626260497526</v>
      </c>
      <c r="AE74">
        <f t="shared" si="31"/>
        <v>0</v>
      </c>
      <c r="AF74">
        <f t="shared" si="32"/>
        <v>0</v>
      </c>
      <c r="AG74">
        <f t="shared" si="32"/>
        <v>-1.5706793383171601E-34</v>
      </c>
      <c r="AH74">
        <f t="shared" si="33"/>
        <v>-3.6622146541365879E-29</v>
      </c>
      <c r="AI74">
        <f t="shared" si="34"/>
        <v>-3.6622303609299711E-29</v>
      </c>
      <c r="AJ74">
        <f t="shared" si="35"/>
        <v>-0.88915515125970312</v>
      </c>
      <c r="AK74">
        <f t="shared" si="49"/>
        <v>-0.58091469882300606</v>
      </c>
      <c r="AL74">
        <f t="shared" si="26"/>
        <v>-1.4700698500827092</v>
      </c>
      <c r="AN74">
        <f t="shared" si="36"/>
        <v>0</v>
      </c>
      <c r="AO74">
        <f t="shared" si="36"/>
        <v>0</v>
      </c>
      <c r="AP74">
        <f t="shared" si="36"/>
        <v>-7.8937680931040907E-38</v>
      </c>
      <c r="AQ74">
        <f t="shared" si="36"/>
        <v>-1.8405203711341004E-32</v>
      </c>
      <c r="AR74">
        <f t="shared" si="36"/>
        <v>-1.8405282649021935E-32</v>
      </c>
      <c r="AS74">
        <f t="shared" si="36"/>
        <v>-4.4686298416282563E-4</v>
      </c>
      <c r="AT74">
        <f t="shared" si="36"/>
        <v>-2.9195048298637943E-4</v>
      </c>
      <c r="AU74">
        <f t="shared" si="23"/>
        <v>-7.3881346714920501E-4</v>
      </c>
      <c r="AW74">
        <v>71</v>
      </c>
      <c r="AX74">
        <f>IF(Z74&gt;0, (R74*SUMPRODUCT(K74:$K$98, X74:$X$98)-K74*$AZ$3)/Z74, 0)</f>
        <v>-5.8968324085458033E+35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0.96261559600000002</v>
      </c>
      <c r="Q75" s="4">
        <f t="shared" si="48"/>
        <v>12.5</v>
      </c>
      <c r="R75">
        <f t="shared" si="28"/>
        <v>100000</v>
      </c>
      <c r="S75">
        <f t="shared" si="29"/>
        <v>-1.922637767176383E+37</v>
      </c>
      <c r="U75">
        <f t="shared" si="40"/>
        <v>0.96261559600000002</v>
      </c>
      <c r="V75">
        <f t="shared" si="41"/>
        <v>0.01</v>
      </c>
      <c r="W75">
        <f t="shared" si="42"/>
        <v>1.256543470653728E-35</v>
      </c>
      <c r="X75">
        <f t="shared" si="43"/>
        <v>1.2095683419032469E-35</v>
      </c>
      <c r="Y75">
        <f t="shared" si="44"/>
        <v>1.2565434706537281E-37</v>
      </c>
      <c r="Z75">
        <f t="shared" si="45"/>
        <v>3.440969404394389E-37</v>
      </c>
      <c r="AB75">
        <f t="shared" si="46"/>
        <v>-7.409626260497526</v>
      </c>
      <c r="AC75">
        <f t="shared" si="30"/>
        <v>-6.6157377325870765</v>
      </c>
      <c r="AE75">
        <f t="shared" si="31"/>
        <v>0</v>
      </c>
      <c r="AF75">
        <f t="shared" si="32"/>
        <v>0</v>
      </c>
      <c r="AG75">
        <f t="shared" si="32"/>
        <v>-4.3012117554929863E-36</v>
      </c>
      <c r="AH75">
        <f t="shared" si="33"/>
        <v>-1.2095683419032469E-30</v>
      </c>
      <c r="AI75">
        <f t="shared" si="34"/>
        <v>-1.2095726431150023E-30</v>
      </c>
      <c r="AJ75">
        <f t="shared" si="35"/>
        <v>-0.7938885279104495</v>
      </c>
      <c r="AK75">
        <f t="shared" si="49"/>
        <v>-0.51867383823482682</v>
      </c>
      <c r="AL75">
        <f t="shared" si="26"/>
        <v>-1.3125623661452763</v>
      </c>
      <c r="AN75">
        <f t="shared" si="36"/>
        <v>0</v>
      </c>
      <c r="AO75">
        <f t="shared" si="36"/>
        <v>0</v>
      </c>
      <c r="AP75">
        <f t="shared" si="36"/>
        <v>-1.9300547727131461E-39</v>
      </c>
      <c r="AQ75">
        <f t="shared" si="36"/>
        <v>-5.427617341163697E-34</v>
      </c>
      <c r="AR75">
        <f t="shared" si="36"/>
        <v>-5.4276366417114244E-34</v>
      </c>
      <c r="AS75">
        <f t="shared" si="36"/>
        <v>-3.5623643507878329E-4</v>
      </c>
      <c r="AT75">
        <f t="shared" si="36"/>
        <v>-2.32741137584805E-4</v>
      </c>
      <c r="AU75">
        <f t="shared" si="23"/>
        <v>-5.8897757266358828E-4</v>
      </c>
      <c r="AW75">
        <v>72</v>
      </c>
      <c r="AX75">
        <f>IF(Z75&gt;0, (R75*SUMPRODUCT(K75:$K$98, X75:$X$98)-K75*$AZ$3)/Z75, 0)</f>
        <v>-1.922637767176383E+37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0.96807210799999999</v>
      </c>
      <c r="Q76" s="4">
        <f t="shared" si="48"/>
        <v>12.5</v>
      </c>
      <c r="R76">
        <f t="shared" si="28"/>
        <v>100000</v>
      </c>
      <c r="S76">
        <f t="shared" si="29"/>
        <v>-7.8285722291515298E+38</v>
      </c>
      <c r="U76">
        <f t="shared" si="40"/>
        <v>0.96807210799999999</v>
      </c>
      <c r="V76">
        <f t="shared" si="41"/>
        <v>0.01</v>
      </c>
      <c r="W76">
        <f t="shared" si="42"/>
        <v>3.440969404394389E-37</v>
      </c>
      <c r="X76">
        <f t="shared" si="43"/>
        <v>3.3311065048755805E-37</v>
      </c>
      <c r="Y76">
        <f t="shared" si="44"/>
        <v>3.4409694043943893E-39</v>
      </c>
      <c r="Z76">
        <f t="shared" si="45"/>
        <v>7.5453205474864579E-39</v>
      </c>
      <c r="AB76">
        <f t="shared" si="46"/>
        <v>-6.6157377325870765</v>
      </c>
      <c r="AC76">
        <f t="shared" si="30"/>
        <v>-5.9069086898098897</v>
      </c>
      <c r="AE76">
        <f t="shared" si="31"/>
        <v>0</v>
      </c>
      <c r="AF76">
        <f t="shared" si="32"/>
        <v>0</v>
      </c>
      <c r="AG76">
        <f t="shared" si="32"/>
        <v>-9.4316506843580731E-38</v>
      </c>
      <c r="AH76">
        <f t="shared" si="33"/>
        <v>-3.3311065048755806E-32</v>
      </c>
      <c r="AI76">
        <f t="shared" si="34"/>
        <v>-3.3311159365262647E-32</v>
      </c>
      <c r="AJ76">
        <f t="shared" si="35"/>
        <v>-0.70882904277718684</v>
      </c>
      <c r="AK76">
        <f t="shared" si="49"/>
        <v>-0.46310164128109538</v>
      </c>
      <c r="AL76">
        <f t="shared" si="26"/>
        <v>-1.1719306840582822</v>
      </c>
      <c r="AN76">
        <f t="shared" si="36"/>
        <v>0</v>
      </c>
      <c r="AO76">
        <f t="shared" si="36"/>
        <v>0</v>
      </c>
      <c r="AP76">
        <f t="shared" si="36"/>
        <v>-3.7787529116195057E-41</v>
      </c>
      <c r="AQ76">
        <f t="shared" si="36"/>
        <v>-1.3345944231256257E-35</v>
      </c>
      <c r="AR76">
        <f t="shared" si="36"/>
        <v>-1.3345982018785371E-35</v>
      </c>
      <c r="AS76">
        <f t="shared" si="36"/>
        <v>-2.8398950500540751E-4</v>
      </c>
      <c r="AT76">
        <f t="shared" si="36"/>
        <v>-1.8553980993686622E-4</v>
      </c>
      <c r="AU76">
        <f t="shared" si="23"/>
        <v>-4.695293149422737E-4</v>
      </c>
      <c r="AW76">
        <v>73</v>
      </c>
      <c r="AX76">
        <f>IF(Z76&gt;0, (R76*SUMPRODUCT(K76:$K$98, X76:$X$98)-K76*$AZ$3)/Z76, 0)</f>
        <v>-7.8285722291515298E+38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0.97352880900000005</v>
      </c>
      <c r="Q77" s="4">
        <f t="shared" si="48"/>
        <v>12.5</v>
      </c>
      <c r="R77">
        <f t="shared" si="28"/>
        <v>100000</v>
      </c>
      <c r="S77">
        <f t="shared" si="29"/>
        <v>-4.2436497962843107E+40</v>
      </c>
      <c r="U77">
        <f t="shared" si="40"/>
        <v>0.97352880900000005</v>
      </c>
      <c r="V77">
        <f t="shared" si="41"/>
        <v>0.01</v>
      </c>
      <c r="W77">
        <f t="shared" si="42"/>
        <v>7.5453205474864579E-39</v>
      </c>
      <c r="X77">
        <f t="shared" si="43"/>
        <v>7.3455869261177192E-39</v>
      </c>
      <c r="Y77">
        <f t="shared" si="44"/>
        <v>7.545320547486458E-41</v>
      </c>
      <c r="Z77">
        <f t="shared" si="45"/>
        <v>1.2428041589387421E-40</v>
      </c>
      <c r="AB77">
        <f t="shared" si="46"/>
        <v>-5.9069086898098897</v>
      </c>
      <c r="AC77">
        <f t="shared" si="30"/>
        <v>-5.2740256159016869</v>
      </c>
      <c r="AE77">
        <f t="shared" si="31"/>
        <v>0</v>
      </c>
      <c r="AF77">
        <f t="shared" si="32"/>
        <v>0</v>
      </c>
      <c r="AG77">
        <f t="shared" si="32"/>
        <v>-1.5535051986734276E-39</v>
      </c>
      <c r="AH77">
        <f t="shared" si="33"/>
        <v>-7.3455869261177195E-34</v>
      </c>
      <c r="AI77">
        <f t="shared" si="34"/>
        <v>-7.3456024611697065E-34</v>
      </c>
      <c r="AJ77">
        <f t="shared" si="35"/>
        <v>-0.63288307390820275</v>
      </c>
      <c r="AK77">
        <f t="shared" si="49"/>
        <v>-0.41348360828669234</v>
      </c>
      <c r="AL77">
        <f t="shared" si="26"/>
        <v>-1.0463666821948951</v>
      </c>
      <c r="AN77">
        <f t="shared" si="36"/>
        <v>0</v>
      </c>
      <c r="AO77">
        <f t="shared" si="36"/>
        <v>0</v>
      </c>
      <c r="AP77">
        <f t="shared" si="36"/>
        <v>-5.5571929418831325E-43</v>
      </c>
      <c r="AQ77">
        <f t="shared" si="36"/>
        <v>-2.6276605868244424E-37</v>
      </c>
      <c r="AR77">
        <f t="shared" si="36"/>
        <v>-2.6276661440173845E-37</v>
      </c>
      <c r="AS77">
        <f t="shared" si="36"/>
        <v>-2.2639469467905578E-4</v>
      </c>
      <c r="AT77">
        <f t="shared" si="36"/>
        <v>-1.4791120052364974E-4</v>
      </c>
      <c r="AU77">
        <f t="shared" si="23"/>
        <v>-3.7430589520270555E-4</v>
      </c>
      <c r="AW77">
        <v>74</v>
      </c>
      <c r="AX77">
        <f>IF(Z77&gt;0, (R77*SUMPRODUCT(K77:$K$98, X77:$X$98)-K77*$AZ$3)/Z77, 0)</f>
        <v>-4.2436497962843107E+40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0.97898550900000003</v>
      </c>
      <c r="Q78" s="4">
        <f t="shared" si="48"/>
        <v>12.5</v>
      </c>
      <c r="R78">
        <f t="shared" si="28"/>
        <v>100000</v>
      </c>
      <c r="S78">
        <f t="shared" si="29"/>
        <v>-3.4399892218321572E+42</v>
      </c>
      <c r="U78">
        <f t="shared" si="40"/>
        <v>0.97898550900000003</v>
      </c>
      <c r="V78">
        <f t="shared" si="41"/>
        <v>0.01</v>
      </c>
      <c r="W78">
        <f t="shared" si="42"/>
        <v>1.2428041589387421E-40</v>
      </c>
      <c r="X78">
        <f t="shared" si="43"/>
        <v>1.2166872621259615E-40</v>
      </c>
      <c r="Y78">
        <f t="shared" si="44"/>
        <v>1.2428041589387422E-42</v>
      </c>
      <c r="Z78">
        <f t="shared" si="45"/>
        <v>1.3688855223393258E-42</v>
      </c>
      <c r="AB78">
        <f t="shared" si="46"/>
        <v>-5.2740256159016869</v>
      </c>
      <c r="AC78">
        <f t="shared" si="30"/>
        <v>-4.7089514427693633</v>
      </c>
      <c r="AE78">
        <f t="shared" si="31"/>
        <v>0</v>
      </c>
      <c r="AF78">
        <f t="shared" si="32"/>
        <v>0</v>
      </c>
      <c r="AG78">
        <f t="shared" si="32"/>
        <v>-1.7111069029241574E-41</v>
      </c>
      <c r="AH78">
        <f t="shared" si="33"/>
        <v>-1.2166872621259614E-35</v>
      </c>
      <c r="AI78">
        <f t="shared" si="34"/>
        <v>-1.2166889732328643E-35</v>
      </c>
      <c r="AJ78">
        <f t="shared" si="35"/>
        <v>-0.56507417313232366</v>
      </c>
      <c r="AK78">
        <f t="shared" si="49"/>
        <v>-0.36918179311311811</v>
      </c>
      <c r="AL78">
        <f t="shared" si="26"/>
        <v>-0.93425596624544172</v>
      </c>
      <c r="AN78">
        <f t="shared" si="36"/>
        <v>0</v>
      </c>
      <c r="AO78">
        <f t="shared" si="36"/>
        <v>0</v>
      </c>
      <c r="AP78">
        <f t="shared" si="36"/>
        <v>-5.465147468181688E-45</v>
      </c>
      <c r="AQ78">
        <f t="shared" si="36"/>
        <v>-3.8860081148719049E-39</v>
      </c>
      <c r="AR78">
        <f t="shared" si="36"/>
        <v>-3.8860135800193729E-39</v>
      </c>
      <c r="AS78">
        <f t="shared" si="36"/>
        <v>-1.8048046450817577E-4</v>
      </c>
      <c r="AT78">
        <f t="shared" si="36"/>
        <v>-1.1791390347867483E-4</v>
      </c>
      <c r="AU78">
        <f t="shared" si="23"/>
        <v>-2.9839436798685058E-4</v>
      </c>
      <c r="AW78">
        <v>75</v>
      </c>
      <c r="AX78">
        <f>IF(Z78&gt;0, (R78*SUMPRODUCT(K78:$K$98, X78:$X$98)-K78*$AZ$3)/Z78, 0)</f>
        <v>-3.4399892218321572E+42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12.5</v>
      </c>
      <c r="R79">
        <f t="shared" si="28"/>
        <v>100000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1.3688855223393258E-42</v>
      </c>
      <c r="X79">
        <f t="shared" si="43"/>
        <v>1.3688855223393258E-42</v>
      </c>
      <c r="Y79">
        <f t="shared" si="44"/>
        <v>1.368885522339326E-44</v>
      </c>
      <c r="Z79">
        <f t="shared" si="45"/>
        <v>0</v>
      </c>
      <c r="AB79">
        <f t="shared" si="46"/>
        <v>-4.7089514427693633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-1.3688855223393258E-37</v>
      </c>
      <c r="AI79">
        <f t="shared" si="34"/>
        <v>-1.3688855223393258E-37</v>
      </c>
      <c r="AJ79">
        <f t="shared" si="35"/>
        <v>-4.7089514427693633</v>
      </c>
      <c r="AK79">
        <f t="shared" si="49"/>
        <v>-0.32962660099385543</v>
      </c>
      <c r="AL79">
        <f t="shared" si="26"/>
        <v>-5.038578043763219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-3.90367676298692E-41</v>
      </c>
      <c r="AR79">
        <f t="shared" si="36"/>
        <v>-3.90367676298692E-41</v>
      </c>
      <c r="AS79">
        <f t="shared" si="36"/>
        <v>-1.3428605990191648E-3</v>
      </c>
      <c r="AT79">
        <f t="shared" si="36"/>
        <v>-9.4000241931341532E-5</v>
      </c>
      <c r="AU79">
        <f t="shared" si="23"/>
        <v>-1.4368608409505064E-3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25610.417418335463</v>
      </c>
      <c r="AO81" s="8">
        <f t="shared" si="50"/>
        <v>-2561.0417418335464</v>
      </c>
      <c r="AP81" s="8">
        <f t="shared" si="50"/>
        <v>-195.50599538435159</v>
      </c>
      <c r="AQ81" s="8">
        <f t="shared" si="50"/>
        <v>-14743.461848318884</v>
      </c>
      <c r="AR81" s="8">
        <f t="shared" si="50"/>
        <v>8110.4078327986908</v>
      </c>
      <c r="AS81" s="8">
        <f t="shared" si="50"/>
        <v>-2633.516913535148</v>
      </c>
      <c r="AT81" s="8">
        <f t="shared" si="50"/>
        <v>1108.6449883084508</v>
      </c>
      <c r="AU81" s="8">
        <f t="shared" si="50"/>
        <v>6585.5359075719898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17" priority="1" operator="lessThan">
      <formula>0</formula>
    </cfRule>
  </conditionalFormatting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1F0C1-49C5-4F24-A284-E69689F5D490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'S.55.04.B'!C3*(1+C12)</f>
        <v>54177.2623175013</v>
      </c>
      <c r="K3">
        <v>1</v>
      </c>
      <c r="L3" s="2">
        <v>0</v>
      </c>
      <c r="O3">
        <f>$C$3</f>
        <v>54177.2623175013</v>
      </c>
      <c r="P3" s="2">
        <f>O3*C5</f>
        <v>5417.72623175013</v>
      </c>
      <c r="Q3" s="4">
        <f>B8</f>
        <v>100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54177.2623175013</v>
      </c>
      <c r="AF3">
        <f t="shared" ref="AF3:AG34" si="4">-$Z3*P3</f>
        <v>-5417.72623175013</v>
      </c>
      <c r="AG3">
        <f t="shared" si="4"/>
        <v>-100</v>
      </c>
      <c r="AH3">
        <f t="shared" ref="AH3:AH66" si="5">-X3*R3</f>
        <v>0</v>
      </c>
      <c r="AI3">
        <f t="shared" ref="AI3:AI34" si="6">SUM(AE3:AH3)</f>
        <v>48659.53608575117</v>
      </c>
      <c r="AJ3">
        <f t="shared" ref="AJ3:AJ66" si="7">AB3-AC3</f>
        <v>0</v>
      </c>
      <c r="AL3">
        <f t="shared" ref="AL3:AL34" si="8">SUM(AI3:AK3)</f>
        <v>48659.53608575117</v>
      </c>
      <c r="AN3">
        <f t="shared" ref="AN3:AU34" si="9">AE3*$K3</f>
        <v>54177.2623175013</v>
      </c>
      <c r="AO3">
        <f t="shared" si="9"/>
        <v>-5417.72623175013</v>
      </c>
      <c r="AP3">
        <f t="shared" si="9"/>
        <v>-100</v>
      </c>
      <c r="AQ3">
        <f t="shared" si="9"/>
        <v>0</v>
      </c>
      <c r="AR3">
        <f t="shared" si="9"/>
        <v>48659.53608575117</v>
      </c>
      <c r="AS3">
        <f t="shared" si="9"/>
        <v>0</v>
      </c>
      <c r="AT3">
        <f t="shared" si="9"/>
        <v>0</v>
      </c>
      <c r="AU3">
        <f t="shared" si="9"/>
        <v>48659.53608575117</v>
      </c>
      <c r="AW3">
        <v>0</v>
      </c>
      <c r="AX3">
        <f>IF(Z3&gt;0, (R3*SUMPRODUCT(K3:$K$98, X3:$X$98)-K3*$AZ$3)/Z3, 0)</f>
        <v>0</v>
      </c>
      <c r="AZ3">
        <f>C6*ABS(SUMPRODUCT(X4:X69, K4:K69))/1</f>
        <v>34337.109742469307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1.9576E-2</v>
      </c>
      <c r="R4">
        <f t="shared" si="0"/>
        <v>100000</v>
      </c>
      <c r="S4">
        <f t="shared" si="1"/>
        <v>2373.4321844274441</v>
      </c>
      <c r="U4">
        <f t="shared" ref="U4:U67" si="13">M4</f>
        <v>1.9576E-2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1.9576E-2</v>
      </c>
      <c r="Y4">
        <f t="shared" ref="Y4:Y67" si="17">V4*W4</f>
        <v>0.01</v>
      </c>
      <c r="Z4">
        <f t="shared" ref="Z4:Z67" si="18">MAX(0, W4-X4-Y4)</f>
        <v>0.97042399999999995</v>
      </c>
      <c r="AB4">
        <f t="shared" ref="AB4:AB67" si="19">AC3</f>
        <v>0</v>
      </c>
      <c r="AC4">
        <f t="shared" si="2"/>
        <v>2303.2355541408178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-1957.6</v>
      </c>
      <c r="AI4">
        <f t="shared" si="6"/>
        <v>-1957.6</v>
      </c>
      <c r="AJ4">
        <f t="shared" si="7"/>
        <v>-2303.2355541408178</v>
      </c>
      <c r="AK4">
        <f>G4*SUM(AB4, AE4:AF4)</f>
        <v>0</v>
      </c>
      <c r="AL4">
        <f t="shared" si="8"/>
        <v>-4260.8355541408182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-1826.2897658363652</v>
      </c>
      <c r="AR4">
        <f t="shared" si="9"/>
        <v>-1826.2897658363652</v>
      </c>
      <c r="AS4">
        <f t="shared" si="9"/>
        <v>-2148.7410711268008</v>
      </c>
      <c r="AT4">
        <f t="shared" si="9"/>
        <v>0</v>
      </c>
      <c r="AU4">
        <f t="shared" si="9"/>
        <v>-3975.0308369631666</v>
      </c>
      <c r="AW4">
        <v>1</v>
      </c>
      <c r="AX4">
        <f>IF(Z4&gt;0, (R4*SUMPRODUCT(K4:$K$98, X4:$X$98)-K4*$AZ$3)/Z4, 0)</f>
        <v>2373.4321844274441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2.3283000000000002E-2</v>
      </c>
      <c r="Q5" s="4">
        <f t="shared" ref="Q5:Q68" si="21">$C$8</f>
        <v>12.5</v>
      </c>
      <c r="R5">
        <f t="shared" si="0"/>
        <v>100000</v>
      </c>
      <c r="S5">
        <f t="shared" si="1"/>
        <v>3356.5685418706848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2303.2355541408178</v>
      </c>
      <c r="AC5">
        <f t="shared" si="2"/>
        <v>3148.8821321521973</v>
      </c>
      <c r="AE5">
        <f t="shared" si="3"/>
        <v>0</v>
      </c>
      <c r="AF5">
        <f t="shared" si="4"/>
        <v>0</v>
      </c>
      <c r="AG5">
        <f t="shared" si="4"/>
        <v>-11.726567225099998</v>
      </c>
      <c r="AH5">
        <f t="shared" si="5"/>
        <v>-2259.4381991999999</v>
      </c>
      <c r="AI5">
        <f t="shared" si="6"/>
        <v>-2271.1647664251</v>
      </c>
      <c r="AJ5">
        <f t="shared" si="7"/>
        <v>-845.64657801137946</v>
      </c>
      <c r="AK5">
        <f>G5*SUM(AB5, AE5:AF5)</f>
        <v>94.43265771977353</v>
      </c>
      <c r="AL5">
        <f t="shared" si="8"/>
        <v>-3022.3786867167059</v>
      </c>
      <c r="AN5">
        <f t="shared" si="9"/>
        <v>0</v>
      </c>
      <c r="AO5">
        <f t="shared" si="9"/>
        <v>0</v>
      </c>
      <c r="AP5">
        <f t="shared" si="9"/>
        <v>-10.027481653956768</v>
      </c>
      <c r="AQ5">
        <f t="shared" si="9"/>
        <v>-1932.0637195710881</v>
      </c>
      <c r="AR5">
        <f t="shared" si="9"/>
        <v>-1942.0912012250451</v>
      </c>
      <c r="AS5">
        <f t="shared" si="9"/>
        <v>-723.11916897471394</v>
      </c>
      <c r="AT5">
        <f t="shared" si="9"/>
        <v>80.750122746286749</v>
      </c>
      <c r="AU5">
        <f t="shared" si="9"/>
        <v>-2584.4602474534722</v>
      </c>
      <c r="AW5">
        <v>2</v>
      </c>
      <c r="AX5">
        <f>IF(Z5&gt;0, (R5*SUMPRODUCT(K5:$K$98, X5:$X$98)-K5*$AZ$3)/Z5, 0)</f>
        <v>3356.5685418706848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2.7149E-2</v>
      </c>
      <c r="Q6" s="4">
        <f t="shared" si="21"/>
        <v>12.5</v>
      </c>
      <c r="R6">
        <f t="shared" si="0"/>
        <v>100000</v>
      </c>
      <c r="S6">
        <f t="shared" si="1"/>
        <v>4528.8152635990464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3148.8821321521973</v>
      </c>
      <c r="AC6">
        <f t="shared" si="2"/>
        <v>4090.7654185587085</v>
      </c>
      <c r="AE6">
        <f t="shared" si="3"/>
        <v>0</v>
      </c>
      <c r="AF6">
        <f t="shared" si="4"/>
        <v>0</v>
      </c>
      <c r="AG6">
        <f t="shared" si="4"/>
        <v>-11.290936979254758</v>
      </c>
      <c r="AH6">
        <f t="shared" si="5"/>
        <v>-2546.9165887539189</v>
      </c>
      <c r="AI6">
        <f t="shared" si="6"/>
        <v>-2558.2075257331735</v>
      </c>
      <c r="AJ6">
        <f t="shared" si="7"/>
        <v>-941.88328640651116</v>
      </c>
      <c r="AK6">
        <f>G6*SUM(AB6, AE6:AF6)</f>
        <v>184.20960473090355</v>
      </c>
      <c r="AL6">
        <f t="shared" si="8"/>
        <v>-3315.8812074087809</v>
      </c>
      <c r="AN6">
        <f t="shared" si="9"/>
        <v>0</v>
      </c>
      <c r="AO6">
        <f t="shared" si="9"/>
        <v>0</v>
      </c>
      <c r="AP6">
        <f t="shared" si="9"/>
        <v>-8.7099420279602402</v>
      </c>
      <c r="AQ6">
        <f t="shared" si="9"/>
        <v>-1964.7170007994391</v>
      </c>
      <c r="AR6">
        <f t="shared" si="9"/>
        <v>-1973.4269428273992</v>
      </c>
      <c r="AS6">
        <f t="shared" si="9"/>
        <v>-726.57821372826936</v>
      </c>
      <c r="AT6">
        <f t="shared" si="9"/>
        <v>142.10113661492957</v>
      </c>
      <c r="AU6">
        <f t="shared" si="9"/>
        <v>-2557.9040199407391</v>
      </c>
      <c r="AW6">
        <v>3</v>
      </c>
      <c r="AX6">
        <f>IF(Z6&gt;0, (R6*SUMPRODUCT(K6:$K$98, X6:$X$98)-K6*$AZ$3)/Z6, 0)</f>
        <v>4528.8152635990464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3.1286000000000001E-2</v>
      </c>
      <c r="Q7" s="4">
        <f t="shared" si="21"/>
        <v>12.5</v>
      </c>
      <c r="R7">
        <f t="shared" si="0"/>
        <v>100000</v>
      </c>
      <c r="S7">
        <f t="shared" si="1"/>
        <v>5212.9580342507033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4090.7654185587085</v>
      </c>
      <c r="AC7">
        <f t="shared" si="2"/>
        <v>4514.3296406649715</v>
      </c>
      <c r="AE7">
        <f t="shared" si="3"/>
        <v>0</v>
      </c>
      <c r="AF7">
        <f t="shared" si="4"/>
        <v>0</v>
      </c>
      <c r="AG7">
        <f t="shared" si="4"/>
        <v>-10.824779355129245</v>
      </c>
      <c r="AH7">
        <f t="shared" si="5"/>
        <v>-2825.9860346637151</v>
      </c>
      <c r="AI7">
        <f t="shared" si="6"/>
        <v>-2836.8108140188442</v>
      </c>
      <c r="AJ7">
        <f t="shared" si="7"/>
        <v>-423.56422210626306</v>
      </c>
      <c r="AK7">
        <f>G7*SUM(AB7, AE7:AF7)</f>
        <v>200.85658205123258</v>
      </c>
      <c r="AL7">
        <f t="shared" si="8"/>
        <v>-3059.5184540738746</v>
      </c>
      <c r="AN7">
        <f t="shared" si="9"/>
        <v>0</v>
      </c>
      <c r="AO7">
        <f t="shared" si="9"/>
        <v>0</v>
      </c>
      <c r="AP7">
        <f t="shared" si="9"/>
        <v>-7.5974373227130148</v>
      </c>
      <c r="AQ7">
        <f t="shared" si="9"/>
        <v>-1983.4355111401267</v>
      </c>
      <c r="AR7">
        <f t="shared" si="9"/>
        <v>-1991.0329484628396</v>
      </c>
      <c r="AS7">
        <f t="shared" si="9"/>
        <v>-297.28112915957036</v>
      </c>
      <c r="AT7">
        <f t="shared" si="9"/>
        <v>140.97241550383393</v>
      </c>
      <c r="AU7">
        <f t="shared" si="9"/>
        <v>-2147.3416621185761</v>
      </c>
      <c r="AW7">
        <v>4</v>
      </c>
      <c r="AX7">
        <f>IF(Z7&gt;0, (R7*SUMPRODUCT(K7:$K$98, X7:$X$98)-K7*$AZ$3)/Z7, 0)</f>
        <v>5212.9580342507033</v>
      </c>
    </row>
    <row r="8" spans="1:52" x14ac:dyDescent="0.25">
      <c r="B8" s="2">
        <f>'S.26.04.A'!B8</f>
        <v>100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3.5844000000000001E-2</v>
      </c>
      <c r="Q8" s="4">
        <f t="shared" si="21"/>
        <v>12.5</v>
      </c>
      <c r="R8">
        <f t="shared" si="0"/>
        <v>100000</v>
      </c>
      <c r="S8">
        <f t="shared" si="1"/>
        <v>5004.1519440255061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4514.3296406649715</v>
      </c>
      <c r="AC8">
        <f t="shared" si="2"/>
        <v>4134.8419458154203</v>
      </c>
      <c r="AE8">
        <f t="shared" si="3"/>
        <v>0</v>
      </c>
      <c r="AF8">
        <f t="shared" si="4"/>
        <v>0</v>
      </c>
      <c r="AG8">
        <f t="shared" si="4"/>
        <v>-10.328528170372699</v>
      </c>
      <c r="AH8">
        <f t="shared" si="5"/>
        <v>-3104.0271296420215</v>
      </c>
      <c r="AI8">
        <f t="shared" si="6"/>
        <v>-3114.3556578123944</v>
      </c>
      <c r="AJ8">
        <f t="shared" si="7"/>
        <v>379.48769484955119</v>
      </c>
      <c r="AK8">
        <f t="shared" ref="AK8:AK69" si="22">G8*SUM(AB8:AB8, AE8:AF8)</f>
        <v>96.155221346163884</v>
      </c>
      <c r="AL8">
        <f t="shared" si="8"/>
        <v>-2638.7127416166795</v>
      </c>
      <c r="AN8">
        <f t="shared" si="9"/>
        <v>0</v>
      </c>
      <c r="AO8">
        <f t="shared" si="9"/>
        <v>0</v>
      </c>
      <c r="AP8">
        <f t="shared" si="9"/>
        <v>-6.7666763801834771</v>
      </c>
      <c r="AQ8">
        <f t="shared" si="9"/>
        <v>-2033.5856876342787</v>
      </c>
      <c r="AR8">
        <f t="shared" si="9"/>
        <v>-2040.3523640144622</v>
      </c>
      <c r="AS8">
        <f t="shared" si="9"/>
        <v>248.61920100819873</v>
      </c>
      <c r="AT8">
        <f t="shared" si="9"/>
        <v>62.995545384751843</v>
      </c>
      <c r="AU8">
        <f t="shared" si="9"/>
        <v>-1728.7376176215118</v>
      </c>
      <c r="AW8">
        <v>5</v>
      </c>
      <c r="AX8">
        <f>IF(Z8&gt;0, (R8*SUMPRODUCT(K8:$K$98, X8:$X$98)-K8*$AZ$3)/Z8, 0)</f>
        <v>5004.1519440255061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4.1295999999999999E-2</v>
      </c>
      <c r="Q9" s="4">
        <f t="shared" si="21"/>
        <v>12.5</v>
      </c>
      <c r="R9">
        <f t="shared" si="0"/>
        <v>100000</v>
      </c>
      <c r="S9">
        <f t="shared" si="1"/>
        <v>4199.77962516977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4134.8419458154203</v>
      </c>
      <c r="AC9">
        <f t="shared" si="2"/>
        <v>3292.1958211901983</v>
      </c>
      <c r="AE9">
        <f t="shared" si="3"/>
        <v>0</v>
      </c>
      <c r="AF9">
        <f t="shared" si="4"/>
        <v>0</v>
      </c>
      <c r="AG9">
        <f t="shared" si="4"/>
        <v>-9.7987159893452613</v>
      </c>
      <c r="AH9">
        <f t="shared" si="5"/>
        <v>-3412.2151945896876</v>
      </c>
      <c r="AI9">
        <f t="shared" si="6"/>
        <v>-3422.0139105790327</v>
      </c>
      <c r="AJ9">
        <f t="shared" si="7"/>
        <v>842.646124625222</v>
      </c>
      <c r="AK9">
        <f t="shared" si="22"/>
        <v>24.39556748031098</v>
      </c>
      <c r="AL9">
        <f t="shared" si="8"/>
        <v>-2554.9722184734997</v>
      </c>
      <c r="AN9">
        <f t="shared" si="9"/>
        <v>0</v>
      </c>
      <c r="AO9">
        <f t="shared" si="9"/>
        <v>0</v>
      </c>
      <c r="AP9">
        <f t="shared" si="9"/>
        <v>-6.0797167805526895</v>
      </c>
      <c r="AQ9">
        <f t="shared" si="9"/>
        <v>-2117.1449402106778</v>
      </c>
      <c r="AR9">
        <f t="shared" si="9"/>
        <v>-2123.2246569912304</v>
      </c>
      <c r="AS9">
        <f t="shared" si="9"/>
        <v>522.82868383186724</v>
      </c>
      <c r="AT9">
        <f t="shared" si="9"/>
        <v>15.136487386962484</v>
      </c>
      <c r="AU9">
        <f t="shared" si="9"/>
        <v>-1585.2594857724007</v>
      </c>
      <c r="AW9">
        <v>6</v>
      </c>
      <c r="AX9">
        <f>IF(Z9&gt;0, (R9*SUMPRODUCT(K9:$K$98, X9:$X$98)-K9*$AZ$3)/Z9, 0)</f>
        <v>4199.77962516977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4.7109999999999999E-2</v>
      </c>
      <c r="Q10" s="4">
        <f t="shared" si="21"/>
        <v>12.5</v>
      </c>
      <c r="R10">
        <f t="shared" si="0"/>
        <v>100000</v>
      </c>
      <c r="S10">
        <f t="shared" si="1"/>
        <v>3069.1356536200315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3292.1958211901983</v>
      </c>
      <c r="AC10">
        <f t="shared" si="2"/>
        <v>2268.4868766001564</v>
      </c>
      <c r="AE10">
        <f t="shared" si="3"/>
        <v>0</v>
      </c>
      <c r="AF10">
        <f t="shared" si="4"/>
        <v>0</v>
      </c>
      <c r="AG10">
        <f t="shared" si="4"/>
        <v>-9.2391113191937553</v>
      </c>
      <c r="AH10">
        <f t="shared" si="5"/>
        <v>-3692.9400820644423</v>
      </c>
      <c r="AI10">
        <f t="shared" si="6"/>
        <v>-3702.1791933836362</v>
      </c>
      <c r="AJ10">
        <f t="shared" si="7"/>
        <v>1023.7089445900419</v>
      </c>
      <c r="AK10">
        <f t="shared" si="22"/>
        <v>13.498002866879814</v>
      </c>
      <c r="AL10">
        <f t="shared" si="8"/>
        <v>-2664.9722459267145</v>
      </c>
      <c r="AN10">
        <f t="shared" si="9"/>
        <v>0</v>
      </c>
      <c r="AO10">
        <f t="shared" si="9"/>
        <v>0</v>
      </c>
      <c r="AP10">
        <f t="shared" si="9"/>
        <v>-5.4382925293760804</v>
      </c>
      <c r="AQ10">
        <f t="shared" si="9"/>
        <v>-2173.7251306846579</v>
      </c>
      <c r="AR10">
        <f t="shared" si="9"/>
        <v>-2179.1634232140341</v>
      </c>
      <c r="AS10">
        <f t="shared" si="9"/>
        <v>602.5718830829411</v>
      </c>
      <c r="AT10">
        <f t="shared" si="9"/>
        <v>7.9451459795653969</v>
      </c>
      <c r="AU10">
        <f t="shared" si="9"/>
        <v>-1568.6463941515276</v>
      </c>
      <c r="AW10">
        <v>7</v>
      </c>
      <c r="AX10">
        <f>IF(Z10&gt;0, (R10*SUMPRODUCT(K10:$K$98, X10:$X$98)-K10*$AZ$3)/Z10, 0)</f>
        <v>3069.1356536200315</v>
      </c>
    </row>
    <row r="11" spans="1:52" x14ac:dyDescent="0.25">
      <c r="A11" t="s">
        <v>33</v>
      </c>
      <c r="C11" s="12">
        <f>AU71</f>
        <v>13931.296024500323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5.2900999999999997E-2</v>
      </c>
      <c r="Q11" s="4">
        <f t="shared" si="21"/>
        <v>12.5</v>
      </c>
      <c r="R11">
        <f t="shared" si="0"/>
        <v>100000</v>
      </c>
      <c r="S11">
        <f t="shared" si="1"/>
        <v>1589.7302845137999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2268.4868766001564</v>
      </c>
      <c r="AC11">
        <f t="shared" si="2"/>
        <v>1101.1059487010207</v>
      </c>
      <c r="AE11">
        <f t="shared" si="3"/>
        <v>0</v>
      </c>
      <c r="AF11">
        <f t="shared" si="4"/>
        <v>0</v>
      </c>
      <c r="AG11">
        <f t="shared" si="4"/>
        <v>-8.6579619781051491</v>
      </c>
      <c r="AH11">
        <f t="shared" si="5"/>
        <v>-3910.0658231733505</v>
      </c>
      <c r="AI11">
        <f t="shared" si="6"/>
        <v>-3918.7237851514556</v>
      </c>
      <c r="AJ11">
        <f t="shared" si="7"/>
        <v>1167.3809278991357</v>
      </c>
      <c r="AK11">
        <f t="shared" si="22"/>
        <v>5.4443685038403746</v>
      </c>
      <c r="AL11">
        <f t="shared" si="8"/>
        <v>-2745.8984887484794</v>
      </c>
      <c r="AN11">
        <f t="shared" si="9"/>
        <v>0</v>
      </c>
      <c r="AO11">
        <f t="shared" si="9"/>
        <v>0</v>
      </c>
      <c r="AP11">
        <f t="shared" si="9"/>
        <v>-4.8424729104768112</v>
      </c>
      <c r="AQ11">
        <f t="shared" si="9"/>
        <v>-2186.9335849222657</v>
      </c>
      <c r="AR11">
        <f t="shared" si="9"/>
        <v>-2191.7760578327425</v>
      </c>
      <c r="AS11">
        <f t="shared" si="9"/>
        <v>652.92623527968487</v>
      </c>
      <c r="AT11">
        <f t="shared" si="9"/>
        <v>3.0450823255139956</v>
      </c>
      <c r="AU11">
        <f t="shared" si="9"/>
        <v>-1535.8047402275436</v>
      </c>
      <c r="AW11">
        <v>8</v>
      </c>
      <c r="AX11">
        <f>IF(Z11&gt;0, (R11*SUMPRODUCT(K11:$K$98, X11:$X$98)-K11*$AZ$3)/Z11, 0)</f>
        <v>1589.7302845137999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5.9271999999999998E-2</v>
      </c>
      <c r="Q12" s="4">
        <f t="shared" si="21"/>
        <v>12.5</v>
      </c>
      <c r="R12">
        <f t="shared" si="0"/>
        <v>100000</v>
      </c>
      <c r="S12">
        <f t="shared" si="1"/>
        <v>-203.71225835664112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1101.1059487010207</v>
      </c>
      <c r="AC12">
        <f t="shared" si="2"/>
        <v>-131.32445406621628</v>
      </c>
      <c r="AE12">
        <f t="shared" si="3"/>
        <v>0</v>
      </c>
      <c r="AF12">
        <f t="shared" si="4"/>
        <v>0</v>
      </c>
      <c r="AG12">
        <f t="shared" si="4"/>
        <v>-8.0582076359578476</v>
      </c>
      <c r="AH12">
        <f t="shared" si="5"/>
        <v>-4105.397778929987</v>
      </c>
      <c r="AI12">
        <f t="shared" si="6"/>
        <v>-4113.4559865659448</v>
      </c>
      <c r="AJ12">
        <f t="shared" si="7"/>
        <v>1232.430402767237</v>
      </c>
      <c r="AK12">
        <f t="shared" si="22"/>
        <v>2.5325436820123475</v>
      </c>
      <c r="AL12">
        <f t="shared" si="8"/>
        <v>-2878.4930401166957</v>
      </c>
      <c r="AN12">
        <f t="shared" si="9"/>
        <v>0</v>
      </c>
      <c r="AO12">
        <f t="shared" si="9"/>
        <v>0</v>
      </c>
      <c r="AP12">
        <f t="shared" si="9"/>
        <v>-4.2830230229233681</v>
      </c>
      <c r="AQ12">
        <f t="shared" si="9"/>
        <v>-2182.0625627656109</v>
      </c>
      <c r="AR12">
        <f t="shared" si="9"/>
        <v>-2186.3455857885342</v>
      </c>
      <c r="AS12">
        <f t="shared" si="9"/>
        <v>655.04986067231778</v>
      </c>
      <c r="AT12">
        <f t="shared" si="9"/>
        <v>1.3460738897091808</v>
      </c>
      <c r="AU12">
        <f t="shared" si="9"/>
        <v>-1529.9496512265073</v>
      </c>
      <c r="AW12">
        <v>9</v>
      </c>
      <c r="AX12">
        <f>IF(Z12&gt;0, (R12*SUMPRODUCT(K12:$K$98, X12:$X$98)-K12*$AZ$3)/Z12, 0)</f>
        <v>-203.71225835664112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6.6047999999999996E-2</v>
      </c>
      <c r="Q13" s="4">
        <f t="shared" si="21"/>
        <v>12.5</v>
      </c>
      <c r="R13">
        <f t="shared" si="0"/>
        <v>100000</v>
      </c>
      <c r="S13">
        <f t="shared" si="1"/>
        <v>-2369.3651173620833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-131.32445406621628</v>
      </c>
      <c r="AC13">
        <f t="shared" si="2"/>
        <v>-1411.2691266243091</v>
      </c>
      <c r="AE13">
        <f t="shared" si="3"/>
        <v>0</v>
      </c>
      <c r="AF13">
        <f t="shared" si="4"/>
        <v>0</v>
      </c>
      <c r="AG13">
        <f t="shared" si="4"/>
        <v>-7.4453970616585261</v>
      </c>
      <c r="AH13">
        <f t="shared" si="5"/>
        <v>-4257.827983517951</v>
      </c>
      <c r="AI13">
        <f t="shared" si="6"/>
        <v>-4265.2733805796097</v>
      </c>
      <c r="AJ13">
        <f t="shared" si="7"/>
        <v>1279.9446725580929</v>
      </c>
      <c r="AK13">
        <f t="shared" si="22"/>
        <v>-0.26264890813243258</v>
      </c>
      <c r="AL13">
        <f t="shared" si="8"/>
        <v>-2985.5913569296495</v>
      </c>
      <c r="AN13">
        <f t="shared" si="9"/>
        <v>0</v>
      </c>
      <c r="AO13">
        <f t="shared" si="9"/>
        <v>0</v>
      </c>
      <c r="AP13">
        <f t="shared" si="9"/>
        <v>-3.7616993232662472</v>
      </c>
      <c r="AQ13">
        <f t="shared" si="9"/>
        <v>-2151.217525612491</v>
      </c>
      <c r="AR13">
        <f t="shared" si="9"/>
        <v>-2154.9792249357574</v>
      </c>
      <c r="AS13">
        <f t="shared" si="9"/>
        <v>646.67699636525299</v>
      </c>
      <c r="AT13">
        <f t="shared" si="9"/>
        <v>-0.13270027263775017</v>
      </c>
      <c r="AU13">
        <f t="shared" si="9"/>
        <v>-1508.4349288431422</v>
      </c>
      <c r="AW13">
        <v>10</v>
      </c>
      <c r="AX13">
        <f>IF(Z13&gt;0, (R13*SUMPRODUCT(K13:$K$98, X13:$X$98)-K13*$AZ$3)/Z13, 0)</f>
        <v>-2369.3651173620833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7.3592000000000005E-2</v>
      </c>
      <c r="Q14" s="4">
        <f t="shared" si="21"/>
        <v>12.5</v>
      </c>
      <c r="R14">
        <f t="shared" si="0"/>
        <v>100000</v>
      </c>
      <c r="S14">
        <f t="shared" si="1"/>
        <v>-3121.2844639875007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-1411.2691266243091</v>
      </c>
      <c r="AC14">
        <f t="shared" si="2"/>
        <v>-1703.7272630729713</v>
      </c>
      <c r="AE14">
        <f t="shared" si="3"/>
        <v>0</v>
      </c>
      <c r="AF14">
        <f t="shared" si="4"/>
        <v>0</v>
      </c>
      <c r="AG14">
        <f t="shared" si="4"/>
        <v>-6.8230214304803667</v>
      </c>
      <c r="AH14">
        <f t="shared" si="5"/>
        <v>-4383.3732844925944</v>
      </c>
      <c r="AI14">
        <f t="shared" si="6"/>
        <v>-4390.1963059230748</v>
      </c>
      <c r="AJ14">
        <f t="shared" si="7"/>
        <v>292.45813644866212</v>
      </c>
      <c r="AK14">
        <f t="shared" si="22"/>
        <v>-98.788838863701656</v>
      </c>
      <c r="AL14">
        <f t="shared" si="8"/>
        <v>-4196.5270083381147</v>
      </c>
      <c r="AN14">
        <f t="shared" si="9"/>
        <v>0</v>
      </c>
      <c r="AO14">
        <f t="shared" si="9"/>
        <v>0</v>
      </c>
      <c r="AP14">
        <f t="shared" si="9"/>
        <v>-3.0779029941390847</v>
      </c>
      <c r="AQ14">
        <f t="shared" si="9"/>
        <v>-1977.3641185557833</v>
      </c>
      <c r="AR14">
        <f t="shared" si="9"/>
        <v>-1980.4420215499224</v>
      </c>
      <c r="AS14">
        <f t="shared" si="9"/>
        <v>131.9294953133834</v>
      </c>
      <c r="AT14">
        <f t="shared" si="9"/>
        <v>-44.564195792758014</v>
      </c>
      <c r="AU14">
        <f t="shared" si="9"/>
        <v>-1893.0767220292971</v>
      </c>
      <c r="AW14">
        <v>11</v>
      </c>
      <c r="AX14">
        <f>IF(Z14&gt;0, (R14*SUMPRODUCT(K14:$K$98, X14:$X$98)-K14*$AZ$3)/Z14, 0)</f>
        <v>-3121.2844639875007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8.2293000000000005E-2</v>
      </c>
      <c r="Q15" s="4">
        <f t="shared" si="21"/>
        <v>12.5</v>
      </c>
      <c r="R15">
        <f t="shared" si="0"/>
        <v>100000</v>
      </c>
      <c r="S15">
        <f t="shared" si="1"/>
        <v>-4079.9803340096514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-1703.7272630729713</v>
      </c>
      <c r="AC15">
        <f t="shared" si="2"/>
        <v>-2021.4847841610463</v>
      </c>
      <c r="AE15">
        <f t="shared" si="3"/>
        <v>0</v>
      </c>
      <c r="AF15">
        <f t="shared" si="4"/>
        <v>0</v>
      </c>
      <c r="AG15">
        <f t="shared" si="4"/>
        <v>-6.1933043135970429</v>
      </c>
      <c r="AH15">
        <f t="shared" si="5"/>
        <v>-4491.8952206281674</v>
      </c>
      <c r="AI15">
        <f t="shared" si="6"/>
        <v>-4498.0885249417643</v>
      </c>
      <c r="AJ15">
        <f t="shared" si="7"/>
        <v>317.75752108807501</v>
      </c>
      <c r="AK15">
        <f t="shared" si="22"/>
        <v>-119.26090841510801</v>
      </c>
      <c r="AL15">
        <f t="shared" si="8"/>
        <v>-4299.5919122687974</v>
      </c>
      <c r="AN15">
        <f t="shared" si="9"/>
        <v>0</v>
      </c>
      <c r="AO15">
        <f t="shared" si="9"/>
        <v>0</v>
      </c>
      <c r="AP15">
        <f t="shared" si="9"/>
        <v>-2.4944947259830417</v>
      </c>
      <c r="AQ15">
        <f t="shared" si="9"/>
        <v>-1809.2133649763409</v>
      </c>
      <c r="AR15">
        <f t="shared" si="9"/>
        <v>-1811.707859702324</v>
      </c>
      <c r="AS15">
        <f t="shared" si="9"/>
        <v>127.98409707649</v>
      </c>
      <c r="AT15">
        <f t="shared" si="9"/>
        <v>-48.035053986334688</v>
      </c>
      <c r="AU15">
        <f t="shared" si="9"/>
        <v>-1731.7588166121686</v>
      </c>
      <c r="AW15">
        <v>12</v>
      </c>
      <c r="AX15">
        <f>IF(Z15&gt;0, (R15*SUMPRODUCT(K15:$K$98, X15:$X$98)-K15*$AZ$3)/Z15, 0)</f>
        <v>-4079.9803340096514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9.1596999999999998E-2</v>
      </c>
      <c r="Q16" s="4">
        <f t="shared" si="21"/>
        <v>12.5</v>
      </c>
      <c r="R16">
        <f t="shared" si="0"/>
        <v>100000</v>
      </c>
      <c r="S16">
        <f t="shared" si="1"/>
        <v>-5276.9397721813039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-2021.4847841610463</v>
      </c>
      <c r="AC16">
        <f t="shared" si="2"/>
        <v>-2348.906544255502</v>
      </c>
      <c r="AE16">
        <f t="shared" si="3"/>
        <v>0</v>
      </c>
      <c r="AF16">
        <f t="shared" si="4"/>
        <v>0</v>
      </c>
      <c r="AG16">
        <f t="shared" si="4"/>
        <v>-5.5640831752485242</v>
      </c>
      <c r="AH16">
        <f t="shared" si="5"/>
        <v>-4538.3047617003867</v>
      </c>
      <c r="AI16">
        <f t="shared" si="6"/>
        <v>-4543.8688448756357</v>
      </c>
      <c r="AJ16">
        <f t="shared" si="7"/>
        <v>327.42176009445575</v>
      </c>
      <c r="AK16">
        <f t="shared" si="22"/>
        <v>-141.50393489127325</v>
      </c>
      <c r="AL16">
        <f t="shared" si="8"/>
        <v>-4357.9510196724532</v>
      </c>
      <c r="AN16">
        <f t="shared" si="9"/>
        <v>0</v>
      </c>
      <c r="AO16">
        <f t="shared" si="9"/>
        <v>0</v>
      </c>
      <c r="AP16">
        <f t="shared" si="9"/>
        <v>-2.0009478083101269</v>
      </c>
      <c r="AQ16">
        <f t="shared" si="9"/>
        <v>-1632.0588101133474</v>
      </c>
      <c r="AR16">
        <f t="shared" si="9"/>
        <v>-1634.0597579216576</v>
      </c>
      <c r="AS16">
        <f t="shared" si="9"/>
        <v>117.74695535977182</v>
      </c>
      <c r="AT16">
        <f t="shared" si="9"/>
        <v>-50.887447126508015</v>
      </c>
      <c r="AU16">
        <f t="shared" si="9"/>
        <v>-1567.2002496883938</v>
      </c>
      <c r="AW16">
        <v>13</v>
      </c>
      <c r="AX16">
        <f>IF(Z16&gt;0, (R16*SUMPRODUCT(K16:$K$98, X16:$X$98)-K16*$AZ$3)/Z16, 0)</f>
        <v>-5276.9397721813039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0.10148</v>
      </c>
      <c r="Q17" s="4">
        <f t="shared" si="21"/>
        <v>12.5</v>
      </c>
      <c r="R17">
        <f t="shared" si="0"/>
        <v>100000</v>
      </c>
      <c r="S17">
        <f t="shared" si="1"/>
        <v>-6720.3810202610603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-2348.906544255502</v>
      </c>
      <c r="AC17">
        <f t="shared" si="2"/>
        <v>-2657.9371357243126</v>
      </c>
      <c r="AE17">
        <f t="shared" si="3"/>
        <v>0</v>
      </c>
      <c r="AF17">
        <f t="shared" si="4"/>
        <v>0</v>
      </c>
      <c r="AG17">
        <f t="shared" si="4"/>
        <v>-4.9437991828718184</v>
      </c>
      <c r="AH17">
        <f t="shared" si="5"/>
        <v>-4517.1452849937623</v>
      </c>
      <c r="AI17">
        <f t="shared" si="6"/>
        <v>-4522.0890841766341</v>
      </c>
      <c r="AJ17">
        <f t="shared" si="7"/>
        <v>309.0305914688106</v>
      </c>
      <c r="AK17">
        <f t="shared" si="22"/>
        <v>-164.42345809788515</v>
      </c>
      <c r="AL17">
        <f t="shared" si="8"/>
        <v>-4377.4819508057089</v>
      </c>
      <c r="AN17">
        <f t="shared" si="9"/>
        <v>0</v>
      </c>
      <c r="AO17">
        <f t="shared" si="9"/>
        <v>0</v>
      </c>
      <c r="AP17">
        <f t="shared" si="9"/>
        <v>-1.5873947737854588</v>
      </c>
      <c r="AQ17">
        <f t="shared" si="9"/>
        <v>-1450.4013113379408</v>
      </c>
      <c r="AR17">
        <f t="shared" si="9"/>
        <v>-1451.9887061117263</v>
      </c>
      <c r="AS17">
        <f t="shared" si="9"/>
        <v>99.226025914843092</v>
      </c>
      <c r="AT17">
        <f t="shared" si="9"/>
        <v>-52.794405358653606</v>
      </c>
      <c r="AU17">
        <f t="shared" si="9"/>
        <v>-1405.5570855555368</v>
      </c>
      <c r="AW17">
        <v>14</v>
      </c>
      <c r="AX17">
        <f>IF(Z17&gt;0, (R17*SUMPRODUCT(K17:$K$98, X17:$X$98)-K17*$AZ$3)/Z17, 0)</f>
        <v>-6720.3810202610603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0.112611</v>
      </c>
      <c r="Q18" s="4">
        <f t="shared" si="21"/>
        <v>12.5</v>
      </c>
      <c r="R18">
        <f t="shared" si="0"/>
        <v>100000</v>
      </c>
      <c r="S18">
        <f t="shared" si="1"/>
        <v>-8435.0782093728558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-2657.9371357243126</v>
      </c>
      <c r="AC18">
        <f t="shared" si="2"/>
        <v>-2927.0632518439106</v>
      </c>
      <c r="AE18">
        <f t="shared" si="3"/>
        <v>0</v>
      </c>
      <c r="AF18">
        <f t="shared" si="4"/>
        <v>0</v>
      </c>
      <c r="AG18">
        <f t="shared" si="4"/>
        <v>-4.3376350212607226</v>
      </c>
      <c r="AH18">
        <f t="shared" si="5"/>
        <v>-4453.8093582590272</v>
      </c>
      <c r="AI18">
        <f t="shared" si="6"/>
        <v>-4458.1469932802884</v>
      </c>
      <c r="AJ18">
        <f t="shared" si="7"/>
        <v>269.12611611959801</v>
      </c>
      <c r="AK18">
        <f t="shared" si="22"/>
        <v>-186.0555995007019</v>
      </c>
      <c r="AL18">
        <f t="shared" si="8"/>
        <v>-4375.076476661392</v>
      </c>
      <c r="AN18">
        <f t="shared" si="9"/>
        <v>0</v>
      </c>
      <c r="AO18">
        <f t="shared" si="9"/>
        <v>0</v>
      </c>
      <c r="AP18">
        <f t="shared" si="9"/>
        <v>-1.2435381367650447</v>
      </c>
      <c r="AQ18">
        <f t="shared" si="9"/>
        <v>-1276.8436633625306</v>
      </c>
      <c r="AR18">
        <f t="shared" si="9"/>
        <v>-1278.0872014992958</v>
      </c>
      <c r="AS18">
        <f t="shared" si="9"/>
        <v>77.154621666833407</v>
      </c>
      <c r="AT18">
        <f t="shared" si="9"/>
        <v>-53.339488547046983</v>
      </c>
      <c r="AU18">
        <f t="shared" si="9"/>
        <v>-1254.2720683795094</v>
      </c>
      <c r="AW18">
        <v>15</v>
      </c>
      <c r="AX18">
        <f>IF(Z18&gt;0, (R18*SUMPRODUCT(K18:$K$98, X18:$X$98)-K18*$AZ$3)/Z18, 0)</f>
        <v>-8435.0782093728558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0.125163</v>
      </c>
      <c r="Q19" s="4">
        <f t="shared" si="21"/>
        <v>12.5</v>
      </c>
      <c r="R19">
        <f t="shared" si="0"/>
        <v>100000</v>
      </c>
      <c r="S19">
        <f t="shared" si="1"/>
        <v>-10493.553056236777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-2927.0632518439106</v>
      </c>
      <c r="AC19">
        <f t="shared" si="2"/>
        <v>-3149.196919475783</v>
      </c>
      <c r="AE19">
        <f t="shared" si="3"/>
        <v>0</v>
      </c>
      <c r="AF19">
        <f t="shared" si="4"/>
        <v>0</v>
      </c>
      <c r="AG19">
        <f t="shared" si="4"/>
        <v>-3.7513472588820598</v>
      </c>
      <c r="AH19">
        <f t="shared" si="5"/>
        <v>-4343.2912973284465</v>
      </c>
      <c r="AI19">
        <f t="shared" si="6"/>
        <v>-4347.0426445873281</v>
      </c>
      <c r="AJ19">
        <f t="shared" si="7"/>
        <v>222.13366763187241</v>
      </c>
      <c r="AK19">
        <f t="shared" si="22"/>
        <v>-204.89442762907376</v>
      </c>
      <c r="AL19">
        <f t="shared" si="8"/>
        <v>-4329.8034045845297</v>
      </c>
      <c r="AN19">
        <f t="shared" si="9"/>
        <v>0</v>
      </c>
      <c r="AO19">
        <f t="shared" si="9"/>
        <v>0</v>
      </c>
      <c r="AP19">
        <f t="shared" si="9"/>
        <v>-0.96023017105845609</v>
      </c>
      <c r="AQ19">
        <f t="shared" si="9"/>
        <v>-1111.7497415137375</v>
      </c>
      <c r="AR19">
        <f t="shared" si="9"/>
        <v>-1112.7099716847958</v>
      </c>
      <c r="AS19">
        <f t="shared" si="9"/>
        <v>56.859425413887308</v>
      </c>
      <c r="AT19">
        <f t="shared" si="9"/>
        <v>-52.446707199754748</v>
      </c>
      <c r="AU19">
        <f t="shared" si="9"/>
        <v>-1108.2972534706635</v>
      </c>
      <c r="AW19">
        <v>16</v>
      </c>
      <c r="AX19">
        <f>IF(Z19&gt;0, (R19*SUMPRODUCT(K19:$K$98, X19:$X$98)-K19*$AZ$3)/Z19, 0)</f>
        <v>-10493.553056236777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0.13952899999999999</v>
      </c>
      <c r="Q20" s="4">
        <f t="shared" si="21"/>
        <v>12.5</v>
      </c>
      <c r="R20">
        <f t="shared" si="0"/>
        <v>100000</v>
      </c>
      <c r="S20">
        <f t="shared" si="1"/>
        <v>-13004.751623163342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-3149.196919475783</v>
      </c>
      <c r="AC20">
        <f t="shared" si="2"/>
        <v>-3319.2413076585744</v>
      </c>
      <c r="AE20">
        <f t="shared" si="3"/>
        <v>0</v>
      </c>
      <c r="AF20">
        <f t="shared" si="4"/>
        <v>0</v>
      </c>
      <c r="AG20">
        <f t="shared" si="4"/>
        <v>-3.1904120546086845</v>
      </c>
      <c r="AH20">
        <f t="shared" si="5"/>
        <v>-4187.3738534764389</v>
      </c>
      <c r="AI20">
        <f t="shared" si="6"/>
        <v>-4190.5642655310476</v>
      </c>
      <c r="AJ20">
        <f t="shared" si="7"/>
        <v>170.04438818279141</v>
      </c>
      <c r="AK20">
        <f t="shared" si="22"/>
        <v>-220.44378436330484</v>
      </c>
      <c r="AL20">
        <f t="shared" si="8"/>
        <v>-4240.9636617115611</v>
      </c>
      <c r="AN20">
        <f t="shared" si="9"/>
        <v>0</v>
      </c>
      <c r="AO20">
        <f t="shared" si="9"/>
        <v>0</v>
      </c>
      <c r="AP20">
        <f t="shared" si="9"/>
        <v>-0.7291499230448717</v>
      </c>
      <c r="AQ20">
        <f t="shared" si="9"/>
        <v>-956.99968241153795</v>
      </c>
      <c r="AR20">
        <f t="shared" si="9"/>
        <v>-957.72883233458276</v>
      </c>
      <c r="AS20">
        <f t="shared" si="9"/>
        <v>38.862645462547377</v>
      </c>
      <c r="AT20">
        <f t="shared" si="9"/>
        <v>-50.381131231006123</v>
      </c>
      <c r="AU20">
        <f t="shared" si="9"/>
        <v>-969.24731810304161</v>
      </c>
      <c r="AW20">
        <v>17</v>
      </c>
      <c r="AX20">
        <f>IF(Z20&gt;0, (R20*SUMPRODUCT(K20:$K$98, X20:$X$98)-K20*$AZ$3)/Z20, 0)</f>
        <v>-13004.751623163342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0.15610499999999999</v>
      </c>
      <c r="Q21" s="4">
        <f t="shared" si="21"/>
        <v>12.5</v>
      </c>
      <c r="R21">
        <f t="shared" si="0"/>
        <v>100000</v>
      </c>
      <c r="S21">
        <f t="shared" si="1"/>
        <v>-16141.106500212018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-3319.2413076585744</v>
      </c>
      <c r="AC21">
        <f t="shared" si="2"/>
        <v>-3435.4326388817685</v>
      </c>
      <c r="AE21">
        <f t="shared" si="3"/>
        <v>0</v>
      </c>
      <c r="AF21">
        <f t="shared" si="4"/>
        <v>0</v>
      </c>
      <c r="AG21">
        <f t="shared" si="4"/>
        <v>-2.6604686602779086</v>
      </c>
      <c r="AH21">
        <f t="shared" si="5"/>
        <v>-3984.3141902775087</v>
      </c>
      <c r="AI21">
        <f t="shared" si="6"/>
        <v>-3986.9746589377864</v>
      </c>
      <c r="AJ21">
        <f t="shared" si="7"/>
        <v>116.19133122319408</v>
      </c>
      <c r="AK21">
        <f t="shared" si="22"/>
        <v>-232.34689153610023</v>
      </c>
      <c r="AL21">
        <f t="shared" si="8"/>
        <v>-4103.1302192506928</v>
      </c>
      <c r="AN21">
        <f t="shared" si="9"/>
        <v>0</v>
      </c>
      <c r="AO21">
        <f t="shared" si="9"/>
        <v>0</v>
      </c>
      <c r="AP21">
        <f t="shared" si="9"/>
        <v>-0.54288792417634213</v>
      </c>
      <c r="AQ21">
        <f t="shared" si="9"/>
        <v>-813.02820526371181</v>
      </c>
      <c r="AR21">
        <f t="shared" si="9"/>
        <v>-813.5710931878881</v>
      </c>
      <c r="AS21">
        <f t="shared" si="9"/>
        <v>23.709683769947702</v>
      </c>
      <c r="AT21">
        <f t="shared" si="9"/>
        <v>-47.412068226236102</v>
      </c>
      <c r="AU21">
        <f t="shared" si="9"/>
        <v>-837.27347764417652</v>
      </c>
      <c r="AW21">
        <v>18</v>
      </c>
      <c r="AX21">
        <f>IF(Z21&gt;0, (R21*SUMPRODUCT(K21:$K$98, X21:$X$98)-K21*$AZ$3)/Z21, 0)</f>
        <v>-16141.106500212018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0.17521600000000001</v>
      </c>
      <c r="Q22" s="4">
        <f t="shared" si="21"/>
        <v>12.5</v>
      </c>
      <c r="R22">
        <f t="shared" si="0"/>
        <v>100000</v>
      </c>
      <c r="S22">
        <f t="shared" si="1"/>
        <v>-20169.576786391677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-3435.4326388817685</v>
      </c>
      <c r="AC22">
        <f t="shared" si="2"/>
        <v>-3497.7391020130322</v>
      </c>
      <c r="AE22">
        <f t="shared" si="3"/>
        <v>0</v>
      </c>
      <c r="AF22">
        <f t="shared" si="4"/>
        <v>0</v>
      </c>
      <c r="AG22">
        <f t="shared" si="4"/>
        <v>-2.1677072968958755</v>
      </c>
      <c r="AH22">
        <f t="shared" si="5"/>
        <v>-3729.2534142340323</v>
      </c>
      <c r="AI22">
        <f t="shared" si="6"/>
        <v>-3731.4211215309283</v>
      </c>
      <c r="AJ22">
        <f t="shared" si="7"/>
        <v>62.306463131263627</v>
      </c>
      <c r="AK22">
        <f t="shared" si="22"/>
        <v>-240.48028472172382</v>
      </c>
      <c r="AL22">
        <f t="shared" si="8"/>
        <v>-3909.5949431213885</v>
      </c>
      <c r="AN22">
        <f t="shared" si="9"/>
        <v>0</v>
      </c>
      <c r="AO22">
        <f t="shared" si="9"/>
        <v>0</v>
      </c>
      <c r="AP22">
        <f t="shared" si="9"/>
        <v>-0.39494320929651489</v>
      </c>
      <c r="AQ22">
        <f t="shared" si="9"/>
        <v>-679.44750373201396</v>
      </c>
      <c r="AR22">
        <f t="shared" si="9"/>
        <v>-679.84244694131041</v>
      </c>
      <c r="AS22">
        <f t="shared" si="9"/>
        <v>11.35186219293252</v>
      </c>
      <c r="AT22">
        <f t="shared" si="9"/>
        <v>-43.814059009046822</v>
      </c>
      <c r="AU22">
        <f t="shared" si="9"/>
        <v>-712.30464375742474</v>
      </c>
      <c r="AW22">
        <v>19</v>
      </c>
      <c r="AX22">
        <f>IF(Z22&gt;0, (R22*SUMPRODUCT(K22:$K$98, X22:$X$98)-K22*$AZ$3)/Z22, 0)</f>
        <v>-20169.576786391677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0.19798199999999999</v>
      </c>
      <c r="Q23" s="4">
        <f t="shared" si="21"/>
        <v>12.5</v>
      </c>
      <c r="R23">
        <f t="shared" si="0"/>
        <v>100000</v>
      </c>
      <c r="S23">
        <f t="shared" si="1"/>
        <v>-25532.751679988483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-3497.7391020130322</v>
      </c>
      <c r="AC23">
        <f t="shared" si="2"/>
        <v>-3506.8993359839292</v>
      </c>
      <c r="AE23">
        <f t="shared" si="3"/>
        <v>0</v>
      </c>
      <c r="AF23">
        <f t="shared" si="4"/>
        <v>0</v>
      </c>
      <c r="AG23">
        <f t="shared" si="4"/>
        <v>-1.7168631978728774</v>
      </c>
      <c r="AH23">
        <f t="shared" si="5"/>
        <v>-3433.3362084323139</v>
      </c>
      <c r="AI23">
        <f t="shared" si="6"/>
        <v>-3435.0530716301869</v>
      </c>
      <c r="AJ23">
        <f t="shared" si="7"/>
        <v>9.1602339708970248</v>
      </c>
      <c r="AK23">
        <f t="shared" si="22"/>
        <v>-244.84173714091227</v>
      </c>
      <c r="AL23">
        <f t="shared" si="8"/>
        <v>-3670.7345748002022</v>
      </c>
      <c r="AN23">
        <f t="shared" si="9"/>
        <v>0</v>
      </c>
      <c r="AO23">
        <f t="shared" si="9"/>
        <v>0</v>
      </c>
      <c r="AP23">
        <f t="shared" si="9"/>
        <v>-0.27928761673268493</v>
      </c>
      <c r="AQ23">
        <f t="shared" si="9"/>
        <v>-558.51176044959004</v>
      </c>
      <c r="AR23">
        <f t="shared" si="9"/>
        <v>-558.79104806632279</v>
      </c>
      <c r="AS23">
        <f t="shared" si="9"/>
        <v>1.490124500085555</v>
      </c>
      <c r="AT23">
        <f t="shared" si="9"/>
        <v>-39.829186930850085</v>
      </c>
      <c r="AU23">
        <f t="shared" si="9"/>
        <v>-597.13011049708734</v>
      </c>
      <c r="AW23">
        <v>20</v>
      </c>
      <c r="AX23">
        <f>IF(Z23&gt;0, (R23*SUMPRODUCT(K23:$K$98, X23:$X$98)-K23*$AZ$3)/Z23, 0)</f>
        <v>-25532.751679988483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0.22423799999999999</v>
      </c>
      <c r="Q24" s="4">
        <f t="shared" si="21"/>
        <v>12.5</v>
      </c>
      <c r="R24">
        <f t="shared" si="0"/>
        <v>100000</v>
      </c>
      <c r="S24">
        <f t="shared" si="1"/>
        <v>-32963.011062562458</v>
      </c>
      <c r="U24">
        <f t="shared" si="13"/>
        <v>0.22423799999999999</v>
      </c>
      <c r="V24">
        <f t="shared" si="14"/>
        <v>0.01</v>
      </c>
      <c r="W24">
        <f t="shared" si="15"/>
        <v>0.1373490558298302</v>
      </c>
      <c r="X24">
        <f t="shared" si="16"/>
        <v>3.0798877581169466E-2</v>
      </c>
      <c r="Y24">
        <f t="shared" si="17"/>
        <v>1.3734905582983021E-3</v>
      </c>
      <c r="Z24">
        <f t="shared" si="18"/>
        <v>0.10517668769036244</v>
      </c>
      <c r="AB24">
        <f t="shared" si="19"/>
        <v>-3506.8993359839292</v>
      </c>
      <c r="AC24">
        <f t="shared" si="2"/>
        <v>-3466.9403198610939</v>
      </c>
      <c r="AE24">
        <f t="shared" si="3"/>
        <v>0</v>
      </c>
      <c r="AF24">
        <f t="shared" si="4"/>
        <v>0</v>
      </c>
      <c r="AG24">
        <f t="shared" si="4"/>
        <v>-1.3147085961295304</v>
      </c>
      <c r="AH24">
        <f t="shared" si="5"/>
        <v>-3079.8877581169468</v>
      </c>
      <c r="AI24">
        <f t="shared" si="6"/>
        <v>-3081.2024667130763</v>
      </c>
      <c r="AJ24">
        <f t="shared" si="7"/>
        <v>-39.959016122835237</v>
      </c>
      <c r="AK24">
        <f t="shared" si="22"/>
        <v>-245.48295351887506</v>
      </c>
      <c r="AL24">
        <f t="shared" si="8"/>
        <v>-3366.6444363547866</v>
      </c>
      <c r="AN24">
        <f t="shared" si="9"/>
        <v>0</v>
      </c>
      <c r="AO24">
        <f t="shared" si="9"/>
        <v>0</v>
      </c>
      <c r="AP24">
        <f t="shared" si="9"/>
        <v>-0.19095343211111984</v>
      </c>
      <c r="AQ24">
        <f t="shared" si="9"/>
        <v>-447.3349757207414</v>
      </c>
      <c r="AR24">
        <f t="shared" si="9"/>
        <v>-447.52592915285254</v>
      </c>
      <c r="AS24">
        <f t="shared" si="9"/>
        <v>-5.8038042003394592</v>
      </c>
      <c r="AT24">
        <f t="shared" si="9"/>
        <v>-35.654906826657204</v>
      </c>
      <c r="AU24">
        <f t="shared" si="9"/>
        <v>-488.98464017984924</v>
      </c>
      <c r="AW24">
        <v>21</v>
      </c>
      <c r="AX24">
        <f>IF(Z24&gt;0, (R24*SUMPRODUCT(K24:$K$98, X24:$X$98)-K24*$AZ$3)/Z24, 0)</f>
        <v>-32963.011062562458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0.25439000000000001</v>
      </c>
      <c r="Q25" s="4">
        <f t="shared" si="21"/>
        <v>12.5</v>
      </c>
      <c r="R25">
        <f t="shared" si="0"/>
        <v>100000</v>
      </c>
      <c r="S25">
        <f t="shared" si="1"/>
        <v>-43685.78336315327</v>
      </c>
      <c r="U25">
        <f t="shared" si="13"/>
        <v>0.25439000000000001</v>
      </c>
      <c r="V25">
        <f t="shared" si="14"/>
        <v>0.01</v>
      </c>
      <c r="W25">
        <f t="shared" si="15"/>
        <v>0.10517668769036244</v>
      </c>
      <c r="X25">
        <f t="shared" si="16"/>
        <v>2.6755897581551301E-2</v>
      </c>
      <c r="Y25">
        <f t="shared" si="17"/>
        <v>1.0517668769036244E-3</v>
      </c>
      <c r="Z25">
        <f t="shared" si="18"/>
        <v>7.7369023231907516E-2</v>
      </c>
      <c r="AB25">
        <f t="shared" si="19"/>
        <v>-3466.9403198610939</v>
      </c>
      <c r="AC25">
        <f t="shared" si="2"/>
        <v>-3379.9263879278842</v>
      </c>
      <c r="AE25">
        <f t="shared" si="3"/>
        <v>0</v>
      </c>
      <c r="AF25">
        <f t="shared" si="4"/>
        <v>0</v>
      </c>
      <c r="AG25">
        <f t="shared" si="4"/>
        <v>-0.9671127903988439</v>
      </c>
      <c r="AH25">
        <f t="shared" si="5"/>
        <v>-2675.5897581551303</v>
      </c>
      <c r="AI25">
        <f t="shared" si="6"/>
        <v>-2676.5568709455292</v>
      </c>
      <c r="AJ25">
        <f t="shared" si="7"/>
        <v>-87.013931933209733</v>
      </c>
      <c r="AK25">
        <f t="shared" si="22"/>
        <v>-242.6858223902766</v>
      </c>
      <c r="AL25">
        <f t="shared" si="8"/>
        <v>-3006.2566252690158</v>
      </c>
      <c r="AN25">
        <f t="shared" si="9"/>
        <v>0</v>
      </c>
      <c r="AO25">
        <f t="shared" si="9"/>
        <v>0</v>
      </c>
      <c r="AP25">
        <f t="shared" si="9"/>
        <v>-0.12541719124576864</v>
      </c>
      <c r="AQ25">
        <f t="shared" si="9"/>
        <v>-346.97602567676989</v>
      </c>
      <c r="AR25">
        <f t="shared" si="9"/>
        <v>-347.10144286801568</v>
      </c>
      <c r="AS25">
        <f t="shared" si="9"/>
        <v>-11.284147051568873</v>
      </c>
      <c r="AT25">
        <f t="shared" si="9"/>
        <v>-31.472000475565572</v>
      </c>
      <c r="AU25">
        <f t="shared" si="9"/>
        <v>-389.85759039515017</v>
      </c>
      <c r="AW25">
        <v>22</v>
      </c>
      <c r="AX25">
        <f>IF(Z25&gt;0, (R25*SUMPRODUCT(K25:$K$98, X25:$X$98)-K25*$AZ$3)/Z25, 0)</f>
        <v>-43685.78336315327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0.28921999999999998</v>
      </c>
      <c r="Q26" s="4">
        <f t="shared" si="21"/>
        <v>12.5</v>
      </c>
      <c r="R26">
        <f t="shared" si="0"/>
        <v>100000</v>
      </c>
      <c r="S26">
        <f t="shared" si="1"/>
        <v>-59938.86475341193</v>
      </c>
      <c r="U26">
        <f t="shared" si="13"/>
        <v>0.28921999999999998</v>
      </c>
      <c r="V26">
        <f t="shared" si="14"/>
        <v>0.01</v>
      </c>
      <c r="W26">
        <f t="shared" si="15"/>
        <v>7.7369023231907516E-2</v>
      </c>
      <c r="X26">
        <f t="shared" si="16"/>
        <v>2.2376668899132288E-2</v>
      </c>
      <c r="Y26">
        <f t="shared" si="17"/>
        <v>7.7369023231907517E-4</v>
      </c>
      <c r="Z26">
        <f t="shared" si="18"/>
        <v>5.4218664100456157E-2</v>
      </c>
      <c r="AB26">
        <f t="shared" si="19"/>
        <v>-3379.9263879278842</v>
      </c>
      <c r="AC26">
        <f t="shared" si="2"/>
        <v>-3249.8051746279125</v>
      </c>
      <c r="AE26">
        <f t="shared" si="3"/>
        <v>0</v>
      </c>
      <c r="AF26">
        <f t="shared" si="4"/>
        <v>0</v>
      </c>
      <c r="AG26">
        <f t="shared" si="4"/>
        <v>-0.67773330125570197</v>
      </c>
      <c r="AH26">
        <f t="shared" si="5"/>
        <v>-2237.6668899132287</v>
      </c>
      <c r="AI26">
        <f t="shared" si="6"/>
        <v>-2238.3446232144843</v>
      </c>
      <c r="AJ26">
        <f t="shared" si="7"/>
        <v>-130.12121329997171</v>
      </c>
      <c r="AK26">
        <f t="shared" si="22"/>
        <v>-236.59484715495191</v>
      </c>
      <c r="AL26">
        <f t="shared" si="8"/>
        <v>-2605.0606836694078</v>
      </c>
      <c r="AN26">
        <f t="shared" si="9"/>
        <v>0</v>
      </c>
      <c r="AO26">
        <f t="shared" si="9"/>
        <v>0</v>
      </c>
      <c r="AP26">
        <f t="shared" si="9"/>
        <v>-7.8473088643937289E-2</v>
      </c>
      <c r="AQ26">
        <f t="shared" si="9"/>
        <v>-259.09400037215141</v>
      </c>
      <c r="AR26">
        <f t="shared" si="9"/>
        <v>-259.17247346079535</v>
      </c>
      <c r="AS26">
        <f t="shared" si="9"/>
        <v>-15.066418437498085</v>
      </c>
      <c r="AT26">
        <f t="shared" si="9"/>
        <v>-27.394741233889061</v>
      </c>
      <c r="AU26">
        <f t="shared" si="9"/>
        <v>-301.63363313218247</v>
      </c>
      <c r="AW26">
        <v>23</v>
      </c>
      <c r="AX26">
        <f>IF(Z26&gt;0, (R26*SUMPRODUCT(K26:$K$98, X26:$X$98)-K26*$AZ$3)/Z26, 0)</f>
        <v>-59938.86475341193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0.32816400000000001</v>
      </c>
      <c r="Q27" s="4">
        <f t="shared" si="21"/>
        <v>12.5</v>
      </c>
      <c r="R27">
        <f t="shared" si="0"/>
        <v>100000</v>
      </c>
      <c r="S27">
        <f t="shared" si="1"/>
        <v>-85913.811199207761</v>
      </c>
      <c r="U27">
        <f t="shared" si="13"/>
        <v>0.32816400000000001</v>
      </c>
      <c r="V27">
        <f t="shared" si="14"/>
        <v>0.01</v>
      </c>
      <c r="W27">
        <f t="shared" si="15"/>
        <v>5.4218664100456157E-2</v>
      </c>
      <c r="X27">
        <f t="shared" si="16"/>
        <v>1.7792613685862095E-2</v>
      </c>
      <c r="Y27">
        <f t="shared" si="17"/>
        <v>5.4218664100456155E-4</v>
      </c>
      <c r="Z27">
        <f t="shared" si="18"/>
        <v>3.58838637735895E-2</v>
      </c>
      <c r="AB27">
        <f t="shared" si="19"/>
        <v>-3249.8051746279125</v>
      </c>
      <c r="AC27">
        <f t="shared" si="2"/>
        <v>-3082.9194973422591</v>
      </c>
      <c r="AE27">
        <f t="shared" si="3"/>
        <v>0</v>
      </c>
      <c r="AF27">
        <f t="shared" si="4"/>
        <v>0</v>
      </c>
      <c r="AG27">
        <f t="shared" si="4"/>
        <v>-0.44854829716986877</v>
      </c>
      <c r="AH27">
        <f t="shared" si="5"/>
        <v>-1779.2613685862095</v>
      </c>
      <c r="AI27">
        <f t="shared" si="6"/>
        <v>-1779.7099168833795</v>
      </c>
      <c r="AJ27">
        <f t="shared" si="7"/>
        <v>-166.8856772856534</v>
      </c>
      <c r="AK27">
        <f t="shared" si="22"/>
        <v>-227.4863622239539</v>
      </c>
      <c r="AL27">
        <f t="shared" si="8"/>
        <v>-2174.0819563929867</v>
      </c>
      <c r="AN27">
        <f t="shared" si="9"/>
        <v>0</v>
      </c>
      <c r="AO27">
        <f t="shared" si="9"/>
        <v>0</v>
      </c>
      <c r="AP27">
        <f t="shared" si="9"/>
        <v>-4.6371709906918641E-2</v>
      </c>
      <c r="AQ27">
        <f t="shared" si="9"/>
        <v>-183.94316186963596</v>
      </c>
      <c r="AR27">
        <f t="shared" si="9"/>
        <v>-183.98953357954289</v>
      </c>
      <c r="AS27">
        <f t="shared" si="9"/>
        <v>-17.252934106623588</v>
      </c>
      <c r="AT27">
        <f t="shared" si="9"/>
        <v>-23.517939235057316</v>
      </c>
      <c r="AU27">
        <f t="shared" si="9"/>
        <v>-224.76040692122379</v>
      </c>
      <c r="AW27">
        <v>24</v>
      </c>
      <c r="AX27">
        <f>IF(Z27&gt;0, (R27*SUMPRODUCT(K27:$K$98, X27:$X$98)-K27*$AZ$3)/Z27, 0)</f>
        <v>-85913.811199207761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0.37150699999999998</v>
      </c>
      <c r="Q28" s="4">
        <f t="shared" si="21"/>
        <v>12.5</v>
      </c>
      <c r="R28">
        <f t="shared" si="0"/>
        <v>100000</v>
      </c>
      <c r="S28">
        <f t="shared" si="1"/>
        <v>-130059.21662280321</v>
      </c>
      <c r="U28">
        <f t="shared" si="13"/>
        <v>0.37150699999999998</v>
      </c>
      <c r="V28">
        <f t="shared" si="14"/>
        <v>0.01</v>
      </c>
      <c r="W28">
        <f t="shared" si="15"/>
        <v>3.58838637735895E-2</v>
      </c>
      <c r="X28">
        <f t="shared" si="16"/>
        <v>1.3331106578934913E-2</v>
      </c>
      <c r="Y28">
        <f t="shared" si="17"/>
        <v>3.5883863773589501E-4</v>
      </c>
      <c r="Z28">
        <f t="shared" si="18"/>
        <v>2.2193918556918692E-2</v>
      </c>
      <c r="AB28">
        <f t="shared" si="19"/>
        <v>-3082.9194973422591</v>
      </c>
      <c r="AC28">
        <f t="shared" si="2"/>
        <v>-2886.5236613031402</v>
      </c>
      <c r="AE28">
        <f t="shared" si="3"/>
        <v>0</v>
      </c>
      <c r="AF28">
        <f t="shared" si="4"/>
        <v>0</v>
      </c>
      <c r="AG28">
        <f t="shared" si="4"/>
        <v>-0.27742398196148366</v>
      </c>
      <c r="AH28">
        <f t="shared" si="5"/>
        <v>-1333.1106578934912</v>
      </c>
      <c r="AI28">
        <f t="shared" si="6"/>
        <v>-1333.3880818754526</v>
      </c>
      <c r="AJ28">
        <f t="shared" si="7"/>
        <v>-196.39583603911888</v>
      </c>
      <c r="AK28">
        <f t="shared" si="22"/>
        <v>-215.80436481395816</v>
      </c>
      <c r="AL28">
        <f t="shared" si="8"/>
        <v>-1745.5882827285295</v>
      </c>
      <c r="AN28">
        <f t="shared" si="9"/>
        <v>0</v>
      </c>
      <c r="AO28">
        <f t="shared" si="9"/>
        <v>0</v>
      </c>
      <c r="AP28">
        <f t="shared" si="9"/>
        <v>-2.5607658906660561E-2</v>
      </c>
      <c r="AQ28">
        <f t="shared" si="9"/>
        <v>-123.05296308849726</v>
      </c>
      <c r="AR28">
        <f t="shared" si="9"/>
        <v>-123.07857074740392</v>
      </c>
      <c r="AS28">
        <f t="shared" si="9"/>
        <v>-18.128344724993628</v>
      </c>
      <c r="AT28">
        <f t="shared" si="9"/>
        <v>-19.919851649637199</v>
      </c>
      <c r="AU28">
        <f t="shared" si="9"/>
        <v>-161.12676712203472</v>
      </c>
      <c r="AW28">
        <v>25</v>
      </c>
      <c r="AX28">
        <f>IF(Z28&gt;0, (R28*SUMPRODUCT(K28:$K$98, X28:$X$98)-K28*$AZ$3)/Z28, 0)</f>
        <v>-130059.21662280321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0.41881499999999999</v>
      </c>
      <c r="Q29" s="4">
        <f t="shared" si="21"/>
        <v>12.5</v>
      </c>
      <c r="R29">
        <f t="shared" si="0"/>
        <v>100000</v>
      </c>
      <c r="S29">
        <f t="shared" si="1"/>
        <v>-210619.49425979113</v>
      </c>
      <c r="U29">
        <f t="shared" si="13"/>
        <v>0.41881499999999999</v>
      </c>
      <c r="V29">
        <f t="shared" si="14"/>
        <v>0.01</v>
      </c>
      <c r="W29">
        <f t="shared" si="15"/>
        <v>2.2193918556918692E-2</v>
      </c>
      <c r="X29">
        <f t="shared" si="16"/>
        <v>9.2951460004159023E-3</v>
      </c>
      <c r="Y29">
        <f t="shared" si="17"/>
        <v>2.2193918556918693E-4</v>
      </c>
      <c r="Z29">
        <f t="shared" si="18"/>
        <v>1.2676833370933602E-2</v>
      </c>
      <c r="AB29">
        <f t="shared" si="19"/>
        <v>-2886.5236613031402</v>
      </c>
      <c r="AC29">
        <f t="shared" si="2"/>
        <v>-2669.9882334016784</v>
      </c>
      <c r="AE29">
        <f t="shared" si="3"/>
        <v>0</v>
      </c>
      <c r="AF29">
        <f t="shared" si="4"/>
        <v>0</v>
      </c>
      <c r="AG29">
        <f t="shared" si="4"/>
        <v>-0.15846041713667003</v>
      </c>
      <c r="AH29">
        <f t="shared" si="5"/>
        <v>-929.51460004159026</v>
      </c>
      <c r="AI29">
        <f t="shared" si="6"/>
        <v>-929.67306045872692</v>
      </c>
      <c r="AJ29">
        <f t="shared" si="7"/>
        <v>-216.53542790146184</v>
      </c>
      <c r="AK29">
        <f t="shared" si="22"/>
        <v>-202.05665629121984</v>
      </c>
      <c r="AL29">
        <f t="shared" si="8"/>
        <v>-1348.2651446514087</v>
      </c>
      <c r="AN29">
        <f t="shared" si="9"/>
        <v>0</v>
      </c>
      <c r="AO29">
        <f t="shared" si="9"/>
        <v>0</v>
      </c>
      <c r="AP29">
        <f t="shared" si="9"/>
        <v>-1.3059563082679386E-2</v>
      </c>
      <c r="AQ29">
        <f t="shared" si="9"/>
        <v>-76.606226178521737</v>
      </c>
      <c r="AR29">
        <f t="shared" si="9"/>
        <v>-76.619285741604415</v>
      </c>
      <c r="AS29">
        <f t="shared" si="9"/>
        <v>-17.845832614937041</v>
      </c>
      <c r="AT29">
        <f t="shared" si="9"/>
        <v>-16.652560284721112</v>
      </c>
      <c r="AU29">
        <f t="shared" si="9"/>
        <v>-111.11767864126259</v>
      </c>
      <c r="AW29">
        <v>26</v>
      </c>
      <c r="AX29">
        <f>IF(Z29&gt;0, (R29*SUMPRODUCT(K29:$K$98, X29:$X$98)-K29*$AZ$3)/Z29, 0)</f>
        <v>-210619.49425979113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0.47081499999999998</v>
      </c>
      <c r="Q30" s="4">
        <f t="shared" si="21"/>
        <v>12.5</v>
      </c>
      <c r="R30">
        <f t="shared" si="0"/>
        <v>100000</v>
      </c>
      <c r="S30">
        <f t="shared" si="1"/>
        <v>-371244.44976029341</v>
      </c>
      <c r="U30">
        <f t="shared" si="13"/>
        <v>0.47081499999999998</v>
      </c>
      <c r="V30">
        <f t="shared" si="14"/>
        <v>0.01</v>
      </c>
      <c r="W30">
        <f t="shared" si="15"/>
        <v>1.2676833370933602E-2</v>
      </c>
      <c r="X30">
        <f t="shared" si="16"/>
        <v>5.9684433035361037E-3</v>
      </c>
      <c r="Y30">
        <f t="shared" si="17"/>
        <v>1.2676833370933602E-4</v>
      </c>
      <c r="Z30">
        <f t="shared" si="18"/>
        <v>6.5816217336881616E-3</v>
      </c>
      <c r="AB30">
        <f t="shared" si="19"/>
        <v>-2669.9882334016784</v>
      </c>
      <c r="AC30">
        <f t="shared" si="2"/>
        <v>-2443.3905390534501</v>
      </c>
      <c r="AE30">
        <f t="shared" si="3"/>
        <v>0</v>
      </c>
      <c r="AF30">
        <f t="shared" si="4"/>
        <v>0</v>
      </c>
      <c r="AG30">
        <f t="shared" si="4"/>
        <v>-8.2270271671102013E-2</v>
      </c>
      <c r="AH30">
        <f t="shared" si="5"/>
        <v>-596.84433035361042</v>
      </c>
      <c r="AI30">
        <f t="shared" si="6"/>
        <v>-596.92660062528148</v>
      </c>
      <c r="AJ30">
        <f t="shared" si="7"/>
        <v>-226.59769434822829</v>
      </c>
      <c r="AK30">
        <f t="shared" si="22"/>
        <v>-186.89917633811751</v>
      </c>
      <c r="AL30">
        <f t="shared" si="8"/>
        <v>-1010.4234713116273</v>
      </c>
      <c r="AN30">
        <f t="shared" si="9"/>
        <v>0</v>
      </c>
      <c r="AO30">
        <f t="shared" si="9"/>
        <v>0</v>
      </c>
      <c r="AP30">
        <f t="shared" si="9"/>
        <v>-6.0538654098936558E-3</v>
      </c>
      <c r="AQ30">
        <f t="shared" si="9"/>
        <v>-43.918844234083529</v>
      </c>
      <c r="AR30">
        <f t="shared" si="9"/>
        <v>-43.924898099493419</v>
      </c>
      <c r="AS30">
        <f t="shared" si="9"/>
        <v>-16.67421191047611</v>
      </c>
      <c r="AT30">
        <f t="shared" si="9"/>
        <v>-13.752992858638855</v>
      </c>
      <c r="AU30">
        <f t="shared" si="9"/>
        <v>-74.352102868608384</v>
      </c>
      <c r="AW30">
        <v>27</v>
      </c>
      <c r="AX30">
        <f>IF(Z30&gt;0, (R30*SUMPRODUCT(K30:$K$98, X30:$X$98)-K30*$AZ$3)/Z30, 0)</f>
        <v>-371244.44976029341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0.52931399999999995</v>
      </c>
      <c r="Q31" s="4">
        <f t="shared" si="21"/>
        <v>12.5</v>
      </c>
      <c r="R31">
        <f t="shared" si="0"/>
        <v>100000</v>
      </c>
      <c r="S31">
        <f t="shared" si="1"/>
        <v>-731051.1247660123</v>
      </c>
      <c r="U31">
        <f t="shared" si="13"/>
        <v>0.52931399999999995</v>
      </c>
      <c r="V31">
        <f t="shared" si="14"/>
        <v>0.01</v>
      </c>
      <c r="W31">
        <f t="shared" si="15"/>
        <v>6.5816217336881616E-3</v>
      </c>
      <c r="X31">
        <f t="shared" si="16"/>
        <v>3.4837445263454152E-3</v>
      </c>
      <c r="Y31">
        <f t="shared" si="17"/>
        <v>6.5816217336881613E-5</v>
      </c>
      <c r="Z31">
        <f t="shared" si="18"/>
        <v>3.0320609900058647E-3</v>
      </c>
      <c r="AB31">
        <f t="shared" si="19"/>
        <v>-2443.3905390534501</v>
      </c>
      <c r="AC31">
        <f t="shared" si="2"/>
        <v>-2216.5915971029362</v>
      </c>
      <c r="AE31">
        <f t="shared" si="3"/>
        <v>0</v>
      </c>
      <c r="AF31">
        <f t="shared" si="4"/>
        <v>0</v>
      </c>
      <c r="AG31">
        <f t="shared" si="4"/>
        <v>-3.790076237507331E-2</v>
      </c>
      <c r="AH31">
        <f t="shared" si="5"/>
        <v>-348.37445263454151</v>
      </c>
      <c r="AI31">
        <f t="shared" si="6"/>
        <v>-348.41235339691656</v>
      </c>
      <c r="AJ31">
        <f t="shared" si="7"/>
        <v>-226.79894195051384</v>
      </c>
      <c r="AK31">
        <f t="shared" si="22"/>
        <v>-171.03733773374151</v>
      </c>
      <c r="AL31">
        <f t="shared" si="8"/>
        <v>-746.24863308117199</v>
      </c>
      <c r="AN31">
        <f t="shared" si="9"/>
        <v>0</v>
      </c>
      <c r="AO31">
        <f t="shared" si="9"/>
        <v>0</v>
      </c>
      <c r="AP31">
        <f t="shared" si="9"/>
        <v>-2.4901170001984546E-3</v>
      </c>
      <c r="AQ31">
        <f t="shared" si="9"/>
        <v>-22.888540825517502</v>
      </c>
      <c r="AR31">
        <f t="shared" si="9"/>
        <v>-22.891030942517698</v>
      </c>
      <c r="AS31">
        <f t="shared" si="9"/>
        <v>-14.900911369250645</v>
      </c>
      <c r="AT31">
        <f t="shared" si="9"/>
        <v>-11.237319665094219</v>
      </c>
      <c r="AU31">
        <f t="shared" si="9"/>
        <v>-49.029261976862564</v>
      </c>
      <c r="AW31">
        <v>28</v>
      </c>
      <c r="AX31">
        <f>IF(Z31&gt;0, (R31*SUMPRODUCT(K31:$K$98, X31:$X$98)-K31*$AZ$3)/Z31, 0)</f>
        <v>-731051.1247660123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0.595055</v>
      </c>
      <c r="Q32" s="4">
        <f t="shared" si="21"/>
        <v>12.5</v>
      </c>
      <c r="R32">
        <f t="shared" si="0"/>
        <v>100000</v>
      </c>
      <c r="S32">
        <f t="shared" si="1"/>
        <v>-1668285.8346545789</v>
      </c>
      <c r="U32">
        <f t="shared" si="13"/>
        <v>0.595055</v>
      </c>
      <c r="V32">
        <f t="shared" si="14"/>
        <v>0.01</v>
      </c>
      <c r="W32">
        <f t="shared" si="15"/>
        <v>3.0320609900058647E-3</v>
      </c>
      <c r="X32">
        <f t="shared" si="16"/>
        <v>1.8042430524079398E-3</v>
      </c>
      <c r="Y32">
        <f t="shared" si="17"/>
        <v>3.0320609900058647E-5</v>
      </c>
      <c r="Z32">
        <f t="shared" si="18"/>
        <v>1.1974973276978663E-3</v>
      </c>
      <c r="AB32">
        <f t="shared" si="19"/>
        <v>-2216.5915971029362</v>
      </c>
      <c r="AC32">
        <f t="shared" si="2"/>
        <v>-1997.7678288350628</v>
      </c>
      <c r="AE32">
        <f t="shared" si="3"/>
        <v>0</v>
      </c>
      <c r="AF32">
        <f t="shared" si="4"/>
        <v>0</v>
      </c>
      <c r="AG32">
        <f t="shared" si="4"/>
        <v>-1.4968716596223329E-2</v>
      </c>
      <c r="AH32">
        <f t="shared" si="5"/>
        <v>-180.42430524079398</v>
      </c>
      <c r="AI32">
        <f t="shared" si="6"/>
        <v>-180.43927395739021</v>
      </c>
      <c r="AJ32">
        <f t="shared" si="7"/>
        <v>-218.82376826787345</v>
      </c>
      <c r="AK32">
        <f t="shared" si="22"/>
        <v>-155.16141179720555</v>
      </c>
      <c r="AL32">
        <f t="shared" si="8"/>
        <v>-554.42445402246926</v>
      </c>
      <c r="AN32">
        <f t="shared" si="9"/>
        <v>0</v>
      </c>
      <c r="AO32">
        <f t="shared" si="9"/>
        <v>0</v>
      </c>
      <c r="AP32">
        <f t="shared" si="9"/>
        <v>-8.7808862378873091E-4</v>
      </c>
      <c r="AQ32">
        <f t="shared" si="9"/>
        <v>-10.583975511093509</v>
      </c>
      <c r="AR32">
        <f t="shared" si="9"/>
        <v>-10.584853599717299</v>
      </c>
      <c r="AS32">
        <f t="shared" si="9"/>
        <v>-12.836548831386159</v>
      </c>
      <c r="AT32">
        <f t="shared" si="9"/>
        <v>-9.1020141689702445</v>
      </c>
      <c r="AU32">
        <f t="shared" si="9"/>
        <v>-32.523416600073702</v>
      </c>
      <c r="AW32">
        <v>29</v>
      </c>
      <c r="AX32">
        <f>IF(Z32&gt;0, (R32*SUMPRODUCT(K32:$K$98, X32:$X$98)-K32*$AZ$3)/Z32, 0)</f>
        <v>-1668285.8346545789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0.66919700000000004</v>
      </c>
      <c r="Q33" s="4">
        <f t="shared" si="21"/>
        <v>12.5</v>
      </c>
      <c r="R33">
        <f t="shared" si="0"/>
        <v>100000</v>
      </c>
      <c r="S33">
        <f t="shared" si="1"/>
        <v>-4666112.588630233</v>
      </c>
      <c r="U33">
        <f t="shared" si="13"/>
        <v>0.66919700000000004</v>
      </c>
      <c r="V33">
        <f t="shared" si="14"/>
        <v>0.01</v>
      </c>
      <c r="W33">
        <f t="shared" si="15"/>
        <v>1.1974973276978663E-3</v>
      </c>
      <c r="X33">
        <f t="shared" si="16"/>
        <v>8.0136161920342909E-4</v>
      </c>
      <c r="Y33">
        <f t="shared" si="17"/>
        <v>1.1974973276978663E-5</v>
      </c>
      <c r="Z33">
        <f t="shared" si="18"/>
        <v>3.8416073521745856E-4</v>
      </c>
      <c r="AB33">
        <f t="shared" si="19"/>
        <v>-1997.7678288350628</v>
      </c>
      <c r="AC33">
        <f t="shared" si="2"/>
        <v>-1792.5372426556291</v>
      </c>
      <c r="AE33">
        <f t="shared" si="3"/>
        <v>0</v>
      </c>
      <c r="AF33">
        <f t="shared" si="4"/>
        <v>0</v>
      </c>
      <c r="AG33">
        <f t="shared" si="4"/>
        <v>-4.8020091902182321E-3</v>
      </c>
      <c r="AH33">
        <f t="shared" si="5"/>
        <v>-80.136161920342914</v>
      </c>
      <c r="AI33">
        <f t="shared" si="6"/>
        <v>-80.140963929533129</v>
      </c>
      <c r="AJ33">
        <f t="shared" si="7"/>
        <v>-205.23058617943366</v>
      </c>
      <c r="AK33">
        <f t="shared" si="22"/>
        <v>-139.84374801845442</v>
      </c>
      <c r="AL33">
        <f t="shared" si="8"/>
        <v>-425.21529812742119</v>
      </c>
      <c r="AN33">
        <f t="shared" si="9"/>
        <v>0</v>
      </c>
      <c r="AO33">
        <f t="shared" si="9"/>
        <v>0</v>
      </c>
      <c r="AP33">
        <f t="shared" si="9"/>
        <v>-2.515120221225859E-4</v>
      </c>
      <c r="AQ33">
        <f t="shared" si="9"/>
        <v>-4.1972448055253384</v>
      </c>
      <c r="AR33">
        <f t="shared" si="9"/>
        <v>-4.1974963175474613</v>
      </c>
      <c r="AS33">
        <f t="shared" si="9"/>
        <v>-10.749242178990324</v>
      </c>
      <c r="AT33">
        <f t="shared" si="9"/>
        <v>-7.3245140631903691</v>
      </c>
      <c r="AU33">
        <f t="shared" si="9"/>
        <v>-22.271252559728154</v>
      </c>
      <c r="AW33">
        <v>30</v>
      </c>
      <c r="AX33">
        <f>IF(Z33&gt;0, (R33*SUMPRODUCT(K33:$K$98, X33:$X$98)-K33*$AZ$3)/Z33, 0)</f>
        <v>-4666112.588630233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0.74928899999999998</v>
      </c>
      <c r="Q34" s="4">
        <f t="shared" si="21"/>
        <v>12.5</v>
      </c>
      <c r="R34">
        <f t="shared" si="0"/>
        <v>100000</v>
      </c>
      <c r="S34">
        <f t="shared" si="1"/>
        <v>-17346308.75096428</v>
      </c>
      <c r="U34">
        <f t="shared" si="13"/>
        <v>0.74928899999999998</v>
      </c>
      <c r="V34">
        <f t="shared" si="14"/>
        <v>0.01</v>
      </c>
      <c r="W34">
        <f t="shared" si="15"/>
        <v>3.8416073521745856E-4</v>
      </c>
      <c r="X34">
        <f t="shared" si="16"/>
        <v>2.8784741313035429E-4</v>
      </c>
      <c r="Y34">
        <f t="shared" si="17"/>
        <v>3.8416073521745855E-6</v>
      </c>
      <c r="Z34">
        <f t="shared" si="18"/>
        <v>9.2471714734929691E-5</v>
      </c>
      <c r="AB34">
        <f t="shared" si="19"/>
        <v>-1792.5372426556291</v>
      </c>
      <c r="AC34">
        <f t="shared" si="2"/>
        <v>-1604.0429145231835</v>
      </c>
      <c r="AE34">
        <f t="shared" si="3"/>
        <v>0</v>
      </c>
      <c r="AF34">
        <f t="shared" si="4"/>
        <v>0</v>
      </c>
      <c r="AG34">
        <f t="shared" si="4"/>
        <v>-1.1558964341866211E-3</v>
      </c>
      <c r="AH34">
        <f t="shared" si="5"/>
        <v>-28.784741313035429</v>
      </c>
      <c r="AI34">
        <f t="shared" si="6"/>
        <v>-28.785897209469617</v>
      </c>
      <c r="AJ34">
        <f t="shared" si="7"/>
        <v>-188.49432813244562</v>
      </c>
      <c r="AK34">
        <f t="shared" si="22"/>
        <v>-125.47760698589406</v>
      </c>
      <c r="AL34">
        <f t="shared" si="8"/>
        <v>-342.7578323278093</v>
      </c>
      <c r="AN34">
        <f t="shared" si="9"/>
        <v>0</v>
      </c>
      <c r="AO34">
        <f t="shared" si="9"/>
        <v>0</v>
      </c>
      <c r="AP34">
        <f t="shared" si="9"/>
        <v>-5.4055098533169454E-5</v>
      </c>
      <c r="AQ34">
        <f t="shared" si="9"/>
        <v>-1.3461085110300732</v>
      </c>
      <c r="AR34">
        <f t="shared" si="9"/>
        <v>-1.3461625661286063</v>
      </c>
      <c r="AS34">
        <f t="shared" si="9"/>
        <v>-8.8148723179622515</v>
      </c>
      <c r="AT34">
        <f t="shared" si="9"/>
        <v>-5.8679170630902195</v>
      </c>
      <c r="AU34">
        <f t="shared" ref="AU34:AU69" si="23">AL34*$K34</f>
        <v>-16.028951947181078</v>
      </c>
      <c r="AW34">
        <v>31</v>
      </c>
      <c r="AX34">
        <f>IF(Z34&gt;0, (R34*SUMPRODUCT(K34:$K$98, X34:$X$98)-K34*$AZ$3)/Z34, 0)</f>
        <v>-17346308.75096428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0.83297500000000002</v>
      </c>
      <c r="Q35" s="4">
        <f t="shared" si="21"/>
        <v>12.5</v>
      </c>
      <c r="R35">
        <f t="shared" si="0"/>
        <v>100000</v>
      </c>
      <c r="S35">
        <f t="shared" si="1"/>
        <v>-98712558.732210368</v>
      </c>
      <c r="U35">
        <f t="shared" si="13"/>
        <v>0.83297500000000002</v>
      </c>
      <c r="V35">
        <f t="shared" si="14"/>
        <v>0.01</v>
      </c>
      <c r="W35">
        <f t="shared" si="15"/>
        <v>9.2471714734929691E-5</v>
      </c>
      <c r="X35">
        <f t="shared" si="16"/>
        <v>7.7026626581328059E-5</v>
      </c>
      <c r="Y35">
        <f t="shared" si="17"/>
        <v>9.2471714734929697E-7</v>
      </c>
      <c r="Z35">
        <f t="shared" si="18"/>
        <v>1.4520371006252334E-5</v>
      </c>
      <c r="AB35">
        <f t="shared" si="19"/>
        <v>-1604.0429145231835</v>
      </c>
      <c r="AC35">
        <f t="shared" si="2"/>
        <v>-1433.3429757681681</v>
      </c>
      <c r="AE35">
        <f t="shared" si="3"/>
        <v>0</v>
      </c>
      <c r="AF35">
        <f t="shared" ref="AF35:AG69" si="24">-$Z35*P35</f>
        <v>0</v>
      </c>
      <c r="AG35">
        <f t="shared" si="24"/>
        <v>-1.8150463757815417E-4</v>
      </c>
      <c r="AH35">
        <f t="shared" si="5"/>
        <v>-7.7026626581328062</v>
      </c>
      <c r="AI35">
        <f t="shared" ref="AI35:AI66" si="25">SUM(AE35:AH35)</f>
        <v>-7.7028441627703845</v>
      </c>
      <c r="AJ35">
        <f t="shared" si="7"/>
        <v>-170.69993875501541</v>
      </c>
      <c r="AK35">
        <f t="shared" si="22"/>
        <v>-112.28300401662285</v>
      </c>
      <c r="AL35">
        <f t="shared" ref="AL35:AL69" si="26">SUM(AI35:AK35)</f>
        <v>-290.68578693440867</v>
      </c>
      <c r="AN35">
        <f t="shared" ref="AN35:AT69" si="27">AE35*$K35</f>
        <v>0</v>
      </c>
      <c r="AO35">
        <f t="shared" si="27"/>
        <v>0</v>
      </c>
      <c r="AP35">
        <f t="shared" si="27"/>
        <v>-7.5785730778311903E-6</v>
      </c>
      <c r="AQ35">
        <f t="shared" si="27"/>
        <v>-0.3216181835761916</v>
      </c>
      <c r="AR35">
        <f t="shared" si="27"/>
        <v>-0.32162576214926947</v>
      </c>
      <c r="AS35">
        <f t="shared" si="27"/>
        <v>-7.1274319901559222</v>
      </c>
      <c r="AT35">
        <f t="shared" si="27"/>
        <v>-4.6882821436007687</v>
      </c>
      <c r="AU35">
        <f t="shared" si="23"/>
        <v>-12.137339895905962</v>
      </c>
      <c r="AW35">
        <v>32</v>
      </c>
      <c r="AX35">
        <f>IF(Z35&gt;0, (R35*SUMPRODUCT(K35:$K$98, X35:$X$98)-K35*$AZ$3)/Z35, 0)</f>
        <v>-98712558.732210368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0.83526170899999996</v>
      </c>
      <c r="Q36" s="4">
        <f t="shared" si="21"/>
        <v>12.5</v>
      </c>
      <c r="R36">
        <f t="shared" si="0"/>
        <v>100000</v>
      </c>
      <c r="S36">
        <f t="shared" si="1"/>
        <v>-569707741.60298836</v>
      </c>
      <c r="U36">
        <f t="shared" si="13"/>
        <v>0.83526170899999996</v>
      </c>
      <c r="V36">
        <f t="shared" si="14"/>
        <v>0.01</v>
      </c>
      <c r="W36">
        <f t="shared" si="15"/>
        <v>1.4520371006252334E-5</v>
      </c>
      <c r="X36">
        <f t="shared" si="16"/>
        <v>1.2128309901996375E-5</v>
      </c>
      <c r="Y36">
        <f t="shared" si="17"/>
        <v>1.4520371006252335E-7</v>
      </c>
      <c r="Z36">
        <f t="shared" si="18"/>
        <v>2.2468573941934363E-6</v>
      </c>
      <c r="AB36">
        <f t="shared" si="19"/>
        <v>-1433.3429757681681</v>
      </c>
      <c r="AC36">
        <f t="shared" si="2"/>
        <v>-1280.0520517499181</v>
      </c>
      <c r="AE36">
        <f t="shared" si="3"/>
        <v>0</v>
      </c>
      <c r="AF36">
        <f t="shared" si="24"/>
        <v>0</v>
      </c>
      <c r="AG36">
        <f t="shared" si="24"/>
        <v>-2.8085717427417956E-5</v>
      </c>
      <c r="AH36">
        <f t="shared" si="5"/>
        <v>-1.2128309901996375</v>
      </c>
      <c r="AI36">
        <f t="shared" si="25"/>
        <v>-1.212859075917065</v>
      </c>
      <c r="AJ36">
        <f t="shared" si="7"/>
        <v>-153.29092401825005</v>
      </c>
      <c r="AK36">
        <f t="shared" si="22"/>
        <v>-100.33400830377178</v>
      </c>
      <c r="AL36">
        <f t="shared" si="26"/>
        <v>-254.8377913979389</v>
      </c>
      <c r="AN36">
        <f t="shared" si="27"/>
        <v>0</v>
      </c>
      <c r="AO36">
        <f t="shared" si="27"/>
        <v>0</v>
      </c>
      <c r="AP36">
        <f t="shared" si="27"/>
        <v>-1.0470495056091145E-6</v>
      </c>
      <c r="AQ36">
        <f t="shared" si="27"/>
        <v>-4.5214942148361928E-2</v>
      </c>
      <c r="AR36">
        <f t="shared" si="27"/>
        <v>-4.521598919786754E-2</v>
      </c>
      <c r="AS36">
        <f t="shared" si="27"/>
        <v>-5.7147618401581575</v>
      </c>
      <c r="AT36">
        <f t="shared" si="27"/>
        <v>-3.7405017002587986</v>
      </c>
      <c r="AU36">
        <f t="shared" si="23"/>
        <v>-9.5004795296148234</v>
      </c>
      <c r="AW36">
        <v>33</v>
      </c>
      <c r="AX36">
        <f>IF(Z36&gt;0, (R36*SUMPRODUCT(K36:$K$98, X36:$X$98)-K36*$AZ$3)/Z36, 0)</f>
        <v>-569707741.60298836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0.83773177600000004</v>
      </c>
      <c r="Q37" s="4">
        <f t="shared" si="21"/>
        <v>12.5</v>
      </c>
      <c r="R37">
        <f t="shared" si="0"/>
        <v>100000</v>
      </c>
      <c r="S37">
        <f t="shared" si="1"/>
        <v>-3340718337.6890264</v>
      </c>
      <c r="U37">
        <f t="shared" si="13"/>
        <v>0.83773177600000004</v>
      </c>
      <c r="V37">
        <f t="shared" si="14"/>
        <v>0.01</v>
      </c>
      <c r="W37">
        <f t="shared" si="15"/>
        <v>2.2468573941934363E-6</v>
      </c>
      <c r="X37">
        <f t="shared" si="16"/>
        <v>1.8822638352563996E-6</v>
      </c>
      <c r="Y37">
        <f t="shared" si="17"/>
        <v>2.2468573941934364E-8</v>
      </c>
      <c r="Z37">
        <f t="shared" si="18"/>
        <v>3.4212498499510238E-7</v>
      </c>
      <c r="AB37">
        <f t="shared" si="19"/>
        <v>-1280.0520517499181</v>
      </c>
      <c r="AC37">
        <f t="shared" si="2"/>
        <v>-1142.9432111547214</v>
      </c>
      <c r="AE37">
        <f t="shared" si="3"/>
        <v>0</v>
      </c>
      <c r="AF37">
        <f t="shared" si="24"/>
        <v>0</v>
      </c>
      <c r="AG37">
        <f t="shared" si="24"/>
        <v>-4.2765623124387795E-6</v>
      </c>
      <c r="AH37">
        <f t="shared" si="5"/>
        <v>-0.18822638352563995</v>
      </c>
      <c r="AI37">
        <f t="shared" si="25"/>
        <v>-0.18823066008795239</v>
      </c>
      <c r="AJ37">
        <f t="shared" si="7"/>
        <v>-137.10884059519663</v>
      </c>
      <c r="AK37">
        <f t="shared" si="22"/>
        <v>-89.603643622494275</v>
      </c>
      <c r="AL37">
        <f t="shared" si="26"/>
        <v>-226.90071487777885</v>
      </c>
      <c r="AN37">
        <f t="shared" si="27"/>
        <v>0</v>
      </c>
      <c r="AO37">
        <f t="shared" si="27"/>
        <v>0</v>
      </c>
      <c r="AP37">
        <f t="shared" si="27"/>
        <v>-1.4235032915998023E-7</v>
      </c>
      <c r="AQ37">
        <f t="shared" si="27"/>
        <v>-6.2653331563846107E-3</v>
      </c>
      <c r="AR37">
        <f t="shared" si="27"/>
        <v>-6.2654755067137703E-3</v>
      </c>
      <c r="AS37">
        <f t="shared" si="27"/>
        <v>-4.5638265418701058</v>
      </c>
      <c r="AT37">
        <f t="shared" si="27"/>
        <v>-2.982561045935471</v>
      </c>
      <c r="AU37">
        <f t="shared" si="23"/>
        <v>-7.5526530633122908</v>
      </c>
      <c r="AW37">
        <v>34</v>
      </c>
      <c r="AX37">
        <f>IF(Z37&gt;0, (R37*SUMPRODUCT(K37:$K$98, X37:$X$98)-K37*$AZ$3)/Z37, 0)</f>
        <v>-3340718337.6890264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0.84045353700000003</v>
      </c>
      <c r="Q38" s="4">
        <f t="shared" si="21"/>
        <v>12.5</v>
      </c>
      <c r="R38">
        <f t="shared" si="0"/>
        <v>100000</v>
      </c>
      <c r="S38">
        <f t="shared" si="1"/>
        <v>-19945642392.640682</v>
      </c>
      <c r="U38">
        <f t="shared" si="13"/>
        <v>0.84045353700000003</v>
      </c>
      <c r="V38">
        <f t="shared" si="14"/>
        <v>0.01</v>
      </c>
      <c r="W38">
        <f t="shared" si="15"/>
        <v>3.4212498499510238E-7</v>
      </c>
      <c r="X38">
        <f t="shared" si="16"/>
        <v>2.8754015373520572E-7</v>
      </c>
      <c r="Y38">
        <f t="shared" si="17"/>
        <v>3.4212498499510238E-9</v>
      </c>
      <c r="Z38">
        <f t="shared" si="18"/>
        <v>5.1163581409945632E-8</v>
      </c>
      <c r="AB38">
        <f t="shared" si="19"/>
        <v>-1142.9432111547214</v>
      </c>
      <c r="AC38">
        <f t="shared" si="2"/>
        <v>-1020.4904983295344</v>
      </c>
      <c r="AE38">
        <f t="shared" si="3"/>
        <v>0</v>
      </c>
      <c r="AF38">
        <f t="shared" si="24"/>
        <v>0</v>
      </c>
      <c r="AG38">
        <f t="shared" si="24"/>
        <v>-6.3954476762432041E-7</v>
      </c>
      <c r="AH38">
        <f t="shared" si="5"/>
        <v>-2.8754015373520573E-2</v>
      </c>
      <c r="AI38">
        <f t="shared" si="25"/>
        <v>-2.8754654918288197E-2</v>
      </c>
      <c r="AJ38">
        <f t="shared" si="7"/>
        <v>-122.45271282518706</v>
      </c>
      <c r="AK38">
        <f t="shared" si="22"/>
        <v>-80.006024780830515</v>
      </c>
      <c r="AL38">
        <f t="shared" si="26"/>
        <v>-202.48749226093588</v>
      </c>
      <c r="AN38">
        <f t="shared" si="27"/>
        <v>0</v>
      </c>
      <c r="AO38">
        <f t="shared" si="27"/>
        <v>0</v>
      </c>
      <c r="AP38">
        <f t="shared" si="27"/>
        <v>-1.9007132350679292E-8</v>
      </c>
      <c r="AQ38">
        <f t="shared" si="27"/>
        <v>-8.5456312596871161E-4</v>
      </c>
      <c r="AR38">
        <f t="shared" si="27"/>
        <v>-8.5458213310106229E-4</v>
      </c>
      <c r="AS38">
        <f t="shared" si="27"/>
        <v>-3.6392681751017824</v>
      </c>
      <c r="AT38">
        <f t="shared" si="27"/>
        <v>-2.3777617750040747</v>
      </c>
      <c r="AU38">
        <f t="shared" si="23"/>
        <v>-6.0178845322389583</v>
      </c>
      <c r="AW38">
        <v>35</v>
      </c>
      <c r="AX38">
        <f>IF(Z38&gt;0, (R38*SUMPRODUCT(K38:$K$98, X38:$X$98)-K38*$AZ$3)/Z38, 0)</f>
        <v>-19945642392.640682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0.84346351399999997</v>
      </c>
      <c r="Q39" s="4">
        <f t="shared" si="21"/>
        <v>12.5</v>
      </c>
      <c r="R39">
        <f t="shared" si="0"/>
        <v>100000</v>
      </c>
      <c r="S39">
        <f t="shared" si="1"/>
        <v>-121530305539.24449</v>
      </c>
      <c r="U39">
        <f t="shared" si="13"/>
        <v>0.84346351399999997</v>
      </c>
      <c r="V39">
        <f t="shared" si="14"/>
        <v>0.01</v>
      </c>
      <c r="W39">
        <f t="shared" si="15"/>
        <v>5.1163581409945632E-8</v>
      </c>
      <c r="X39">
        <f t="shared" si="16"/>
        <v>4.3154614164857818E-8</v>
      </c>
      <c r="Y39">
        <f t="shared" si="17"/>
        <v>5.116358140994563E-10</v>
      </c>
      <c r="Z39">
        <f t="shared" si="18"/>
        <v>7.4973314309883569E-9</v>
      </c>
      <c r="AB39">
        <f t="shared" si="19"/>
        <v>-1020.4904983295344</v>
      </c>
      <c r="AC39">
        <f t="shared" si="2"/>
        <v>-911.1529795369961</v>
      </c>
      <c r="AE39">
        <f t="shared" si="3"/>
        <v>0</v>
      </c>
      <c r="AF39">
        <f t="shared" si="24"/>
        <v>0</v>
      </c>
      <c r="AG39">
        <f t="shared" si="24"/>
        <v>-9.3716642887354458E-8</v>
      </c>
      <c r="AH39">
        <f t="shared" si="5"/>
        <v>-4.3154614164857821E-3</v>
      </c>
      <c r="AI39">
        <f t="shared" si="25"/>
        <v>-4.3155551331286691E-3</v>
      </c>
      <c r="AJ39">
        <f t="shared" si="7"/>
        <v>-109.33751879253828</v>
      </c>
      <c r="AK39">
        <f t="shared" si="22"/>
        <v>-71.434334883067407</v>
      </c>
      <c r="AL39">
        <f t="shared" si="26"/>
        <v>-180.77616923073882</v>
      </c>
      <c r="AN39">
        <f t="shared" si="27"/>
        <v>0</v>
      </c>
      <c r="AO39">
        <f t="shared" si="27"/>
        <v>0</v>
      </c>
      <c r="AP39">
        <f t="shared" si="27"/>
        <v>-2.4868199853620195E-9</v>
      </c>
      <c r="AQ39">
        <f t="shared" si="27"/>
        <v>-1.1451301888262167E-4</v>
      </c>
      <c r="AR39">
        <f t="shared" si="27"/>
        <v>-1.1451550570260702E-4</v>
      </c>
      <c r="AS39">
        <f t="shared" si="27"/>
        <v>-2.9013280726455517</v>
      </c>
      <c r="AT39">
        <f t="shared" si="27"/>
        <v>-1.8955473238812048</v>
      </c>
      <c r="AU39">
        <f t="shared" si="23"/>
        <v>-4.7969899120324593</v>
      </c>
      <c r="AW39">
        <v>36</v>
      </c>
      <c r="AX39">
        <f>IF(Z39&gt;0, (R39*SUMPRODUCT(K39:$K$98, X39:$X$98)-K39*$AZ$3)/Z39, 0)</f>
        <v>-121530305539.24449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0.84645297100000005</v>
      </c>
      <c r="Q40" s="4">
        <f t="shared" si="21"/>
        <v>12.5</v>
      </c>
      <c r="R40">
        <f t="shared" si="0"/>
        <v>100000</v>
      </c>
      <c r="S40">
        <f t="shared" si="1"/>
        <v>-755914041001.87915</v>
      </c>
      <c r="U40">
        <f t="shared" si="13"/>
        <v>0.84645297100000005</v>
      </c>
      <c r="V40">
        <f t="shared" si="14"/>
        <v>0.01</v>
      </c>
      <c r="W40">
        <f t="shared" si="15"/>
        <v>7.4973314309883569E-9</v>
      </c>
      <c r="X40">
        <f t="shared" si="16"/>
        <v>6.3461384643317765E-9</v>
      </c>
      <c r="Y40">
        <f t="shared" si="17"/>
        <v>7.4973314309883572E-11</v>
      </c>
      <c r="Z40">
        <f t="shared" si="18"/>
        <v>1.0762196523466968E-9</v>
      </c>
      <c r="AB40">
        <f t="shared" si="19"/>
        <v>-911.1529795369961</v>
      </c>
      <c r="AC40">
        <f t="shared" si="2"/>
        <v>-813.52954641102917</v>
      </c>
      <c r="AE40">
        <f t="shared" si="3"/>
        <v>0</v>
      </c>
      <c r="AF40">
        <f t="shared" si="24"/>
        <v>0</v>
      </c>
      <c r="AG40">
        <f t="shared" si="24"/>
        <v>-1.3452745654333711E-8</v>
      </c>
      <c r="AH40">
        <f t="shared" si="5"/>
        <v>-6.3461384643317769E-4</v>
      </c>
      <c r="AI40">
        <f t="shared" si="25"/>
        <v>-6.3462729917883201E-4</v>
      </c>
      <c r="AJ40">
        <f t="shared" si="7"/>
        <v>-97.623433125966926</v>
      </c>
      <c r="AK40">
        <f t="shared" si="22"/>
        <v>-63.780708567589734</v>
      </c>
      <c r="AL40">
        <f t="shared" si="26"/>
        <v>-161.40477632085583</v>
      </c>
      <c r="AN40">
        <f t="shared" si="27"/>
        <v>0</v>
      </c>
      <c r="AO40">
        <f t="shared" si="27"/>
        <v>0</v>
      </c>
      <c r="AP40">
        <f t="shared" si="27"/>
        <v>-3.18728232639769E-10</v>
      </c>
      <c r="AQ40">
        <f t="shared" si="27"/>
        <v>-1.5035544035370414E-5</v>
      </c>
      <c r="AR40">
        <f t="shared" si="27"/>
        <v>-1.5035862763603054E-5</v>
      </c>
      <c r="AS40">
        <f t="shared" si="27"/>
        <v>-2.3129363405783652</v>
      </c>
      <c r="AT40">
        <f t="shared" si="27"/>
        <v>-1.5111199632107286</v>
      </c>
      <c r="AU40">
        <f t="shared" si="23"/>
        <v>-3.8240713396518573</v>
      </c>
      <c r="AW40">
        <v>37</v>
      </c>
      <c r="AX40">
        <f>IF(Z40&gt;0, (R40*SUMPRODUCT(K40:$K$98, X40:$X$98)-K40*$AZ$3)/Z40, 0)</f>
        <v>-755914041001.87915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0.84968151000000003</v>
      </c>
      <c r="Q41" s="4">
        <f t="shared" si="21"/>
        <v>12.5</v>
      </c>
      <c r="R41">
        <f t="shared" si="0"/>
        <v>100000</v>
      </c>
      <c r="S41">
        <f t="shared" si="1"/>
        <v>-4809938185254.1064</v>
      </c>
      <c r="U41">
        <f t="shared" si="13"/>
        <v>0.84968151000000003</v>
      </c>
      <c r="V41">
        <f t="shared" si="14"/>
        <v>0.01</v>
      </c>
      <c r="W41">
        <f t="shared" si="15"/>
        <v>1.0762196523466968E-9</v>
      </c>
      <c r="X41">
        <f t="shared" si="16"/>
        <v>9.1444393929761641E-10</v>
      </c>
      <c r="Y41">
        <f t="shared" si="17"/>
        <v>1.0762196523466968E-11</v>
      </c>
      <c r="Z41">
        <f t="shared" si="18"/>
        <v>1.5101351652561346E-10</v>
      </c>
      <c r="AB41">
        <f t="shared" si="19"/>
        <v>-813.52954641102917</v>
      </c>
      <c r="AC41">
        <f t="shared" si="2"/>
        <v>-726.36567962605022</v>
      </c>
      <c r="AE41">
        <f t="shared" si="3"/>
        <v>0</v>
      </c>
      <c r="AF41">
        <f t="shared" si="24"/>
        <v>0</v>
      </c>
      <c r="AG41">
        <f t="shared" si="24"/>
        <v>-1.8876689565701683E-9</v>
      </c>
      <c r="AH41">
        <f t="shared" si="5"/>
        <v>-9.1444393929761641E-5</v>
      </c>
      <c r="AI41">
        <f t="shared" si="25"/>
        <v>-9.1446281598718212E-5</v>
      </c>
      <c r="AJ41">
        <f t="shared" si="7"/>
        <v>-87.16386678497895</v>
      </c>
      <c r="AK41">
        <f t="shared" si="22"/>
        <v>-56.947068248772048</v>
      </c>
      <c r="AL41">
        <f t="shared" si="26"/>
        <v>-144.11102648003259</v>
      </c>
      <c r="AN41">
        <f t="shared" si="27"/>
        <v>0</v>
      </c>
      <c r="AO41">
        <f t="shared" si="27"/>
        <v>0</v>
      </c>
      <c r="AP41">
        <f t="shared" si="27"/>
        <v>-3.9931664575340262E-11</v>
      </c>
      <c r="AQ41">
        <f t="shared" si="27"/>
        <v>-1.9344106142070727E-6</v>
      </c>
      <c r="AR41">
        <f t="shared" si="27"/>
        <v>-1.9344505458716481E-6</v>
      </c>
      <c r="AS41">
        <f t="shared" si="27"/>
        <v>-1.8438605346731733</v>
      </c>
      <c r="AT41">
        <f t="shared" si="27"/>
        <v>-1.2046557315805742</v>
      </c>
      <c r="AU41">
        <f t="shared" si="23"/>
        <v>-3.0485182007042932</v>
      </c>
      <c r="AW41">
        <v>38</v>
      </c>
      <c r="AX41">
        <f>IF(Z41&gt;0, (R41*SUMPRODUCT(K41:$K$98, X41:$X$98)-K41*$AZ$3)/Z41, 0)</f>
        <v>-4809938185254.1064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0.85306441600000005</v>
      </c>
      <c r="Q42" s="4">
        <f t="shared" si="21"/>
        <v>12.5</v>
      </c>
      <c r="R42">
        <f t="shared" si="0"/>
        <v>100000</v>
      </c>
      <c r="S42">
        <f t="shared" si="1"/>
        <v>-31362101443594.313</v>
      </c>
      <c r="U42">
        <f t="shared" si="13"/>
        <v>0.85306441600000005</v>
      </c>
      <c r="V42">
        <f t="shared" si="14"/>
        <v>0.01</v>
      </c>
      <c r="W42">
        <f t="shared" si="15"/>
        <v>1.5101351652561346E-10</v>
      </c>
      <c r="X42">
        <f t="shared" si="16"/>
        <v>1.2882425728302879E-10</v>
      </c>
      <c r="Y42">
        <f t="shared" si="17"/>
        <v>1.5101351652561346E-12</v>
      </c>
      <c r="Z42">
        <f t="shared" si="18"/>
        <v>2.0679124077328535E-11</v>
      </c>
      <c r="AB42">
        <f t="shared" si="19"/>
        <v>-726.36567962605022</v>
      </c>
      <c r="AC42">
        <f t="shared" si="2"/>
        <v>-648.54078707785118</v>
      </c>
      <c r="AE42">
        <f t="shared" si="3"/>
        <v>0</v>
      </c>
      <c r="AF42">
        <f t="shared" si="24"/>
        <v>0</v>
      </c>
      <c r="AG42">
        <f t="shared" si="24"/>
        <v>-2.5848905096660667E-10</v>
      </c>
      <c r="AH42">
        <f t="shared" si="5"/>
        <v>-1.2882425728302879E-5</v>
      </c>
      <c r="AI42">
        <f t="shared" si="25"/>
        <v>-1.2882684217353846E-5</v>
      </c>
      <c r="AJ42">
        <f t="shared" si="7"/>
        <v>-77.824892548199045</v>
      </c>
      <c r="AK42">
        <f t="shared" si="22"/>
        <v>-50.845597573823518</v>
      </c>
      <c r="AL42">
        <f t="shared" si="26"/>
        <v>-128.67050300470677</v>
      </c>
      <c r="AN42">
        <f t="shared" si="27"/>
        <v>0</v>
      </c>
      <c r="AO42">
        <f t="shared" si="27"/>
        <v>0</v>
      </c>
      <c r="AP42">
        <f t="shared" si="27"/>
        <v>-4.882201614925296E-12</v>
      </c>
      <c r="AQ42">
        <f t="shared" si="27"/>
        <v>-2.4331630086336089E-7</v>
      </c>
      <c r="AR42">
        <f t="shared" si="27"/>
        <v>-2.4332118306497583E-7</v>
      </c>
      <c r="AS42">
        <f t="shared" si="27"/>
        <v>-1.46991454631976</v>
      </c>
      <c r="AT42">
        <f t="shared" si="27"/>
        <v>-0.96034419120843917</v>
      </c>
      <c r="AU42">
        <f t="shared" si="23"/>
        <v>-2.430258980849382</v>
      </c>
      <c r="AW42">
        <v>39</v>
      </c>
      <c r="AX42">
        <f>IF(Z42&gt;0, (R42*SUMPRODUCT(K42:$K$98, X42:$X$98)-K42*$AZ$3)/Z42, 0)</f>
        <v>-31362101443594.313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0.856559709</v>
      </c>
      <c r="Q43" s="4">
        <f t="shared" si="21"/>
        <v>12.5</v>
      </c>
      <c r="R43">
        <f t="shared" si="0"/>
        <v>100000</v>
      </c>
      <c r="S43">
        <f t="shared" si="1"/>
        <v>-209845737665945.13</v>
      </c>
      <c r="U43">
        <f t="shared" si="13"/>
        <v>0.856559709</v>
      </c>
      <c r="V43">
        <f t="shared" si="14"/>
        <v>0.01</v>
      </c>
      <c r="W43">
        <f t="shared" si="15"/>
        <v>2.0679124077328535E-11</v>
      </c>
      <c r="X43">
        <f t="shared" si="16"/>
        <v>1.7712904502051423E-11</v>
      </c>
      <c r="Y43">
        <f t="shared" si="17"/>
        <v>2.0679124077328536E-13</v>
      </c>
      <c r="Z43">
        <f t="shared" si="18"/>
        <v>2.7594283345038265E-12</v>
      </c>
      <c r="AB43">
        <f t="shared" si="19"/>
        <v>-648.54078707785118</v>
      </c>
      <c r="AC43">
        <f t="shared" si="2"/>
        <v>-579.05427439026585</v>
      </c>
      <c r="AE43">
        <f t="shared" si="3"/>
        <v>0</v>
      </c>
      <c r="AF43">
        <f t="shared" si="24"/>
        <v>0</v>
      </c>
      <c r="AG43">
        <f t="shared" si="24"/>
        <v>-3.4492854181297829E-11</v>
      </c>
      <c r="AH43">
        <f t="shared" si="5"/>
        <v>-1.7712904502051422E-6</v>
      </c>
      <c r="AI43">
        <f t="shared" si="25"/>
        <v>-1.7713249430593235E-6</v>
      </c>
      <c r="AJ43">
        <f t="shared" si="7"/>
        <v>-69.486512687585332</v>
      </c>
      <c r="AK43">
        <f t="shared" si="22"/>
        <v>-45.397855095449586</v>
      </c>
      <c r="AL43">
        <f t="shared" si="26"/>
        <v>-114.88436955435986</v>
      </c>
      <c r="AN43">
        <f t="shared" si="27"/>
        <v>0</v>
      </c>
      <c r="AO43">
        <f t="shared" si="27"/>
        <v>0</v>
      </c>
      <c r="AP43">
        <f t="shared" si="27"/>
        <v>-5.8168071805026913E-13</v>
      </c>
      <c r="AQ43">
        <f t="shared" si="27"/>
        <v>-2.987069424685529E-8</v>
      </c>
      <c r="AR43">
        <f t="shared" si="27"/>
        <v>-2.9871275927573341E-8</v>
      </c>
      <c r="AS43">
        <f t="shared" si="27"/>
        <v>-1.1718069018724204</v>
      </c>
      <c r="AT43">
        <f t="shared" si="27"/>
        <v>-0.7655805115768356</v>
      </c>
      <c r="AU43">
        <f t="shared" si="23"/>
        <v>-1.937387443320532</v>
      </c>
      <c r="AW43">
        <v>40</v>
      </c>
      <c r="AX43">
        <f>IF(Z43&gt;0, (R43*SUMPRODUCT(K43:$K$98, X43:$X$98)-K43*$AZ$3)/Z43, 0)</f>
        <v>-209845737665945.13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0.86031008399999997</v>
      </c>
      <c r="Q44" s="4">
        <f t="shared" si="21"/>
        <v>12.5</v>
      </c>
      <c r="R44">
        <f t="shared" si="0"/>
        <v>100000</v>
      </c>
      <c r="S44">
        <f t="shared" si="1"/>
        <v>-1444694171771021</v>
      </c>
      <c r="U44">
        <f t="shared" si="13"/>
        <v>0.86031008399999997</v>
      </c>
      <c r="V44">
        <f t="shared" si="14"/>
        <v>0.01</v>
      </c>
      <c r="W44">
        <f t="shared" si="15"/>
        <v>2.7594283345038265E-12</v>
      </c>
      <c r="X44">
        <f t="shared" si="16"/>
        <v>2.3739640222489669E-12</v>
      </c>
      <c r="Y44">
        <f t="shared" si="17"/>
        <v>2.7594283345038266E-14</v>
      </c>
      <c r="Z44">
        <f t="shared" si="18"/>
        <v>3.5787002890982137E-13</v>
      </c>
      <c r="AB44">
        <f t="shared" si="19"/>
        <v>-579.05427439026585</v>
      </c>
      <c r="AC44">
        <f t="shared" si="2"/>
        <v>-517.01274501754574</v>
      </c>
      <c r="AE44">
        <f t="shared" si="3"/>
        <v>0</v>
      </c>
      <c r="AF44">
        <f t="shared" si="24"/>
        <v>0</v>
      </c>
      <c r="AG44">
        <f t="shared" si="24"/>
        <v>-4.4733753613727667E-12</v>
      </c>
      <c r="AH44">
        <f t="shared" si="5"/>
        <v>-2.3739640222489669E-7</v>
      </c>
      <c r="AI44">
        <f t="shared" si="25"/>
        <v>-2.3740087560025807E-7</v>
      </c>
      <c r="AJ44">
        <f t="shared" si="7"/>
        <v>-62.041529372720106</v>
      </c>
      <c r="AK44">
        <f t="shared" si="22"/>
        <v>-40.533799207318616</v>
      </c>
      <c r="AL44">
        <f t="shared" si="26"/>
        <v>-102.5753288174396</v>
      </c>
      <c r="AN44">
        <f t="shared" si="27"/>
        <v>0</v>
      </c>
      <c r="AO44">
        <f t="shared" si="27"/>
        <v>0</v>
      </c>
      <c r="AP44">
        <f t="shared" si="27"/>
        <v>-6.7355467377463498E-14</v>
      </c>
      <c r="AQ44">
        <f t="shared" si="27"/>
        <v>-3.5744699100500521E-9</v>
      </c>
      <c r="AR44">
        <f t="shared" si="27"/>
        <v>-3.5745372655174297E-9</v>
      </c>
      <c r="AS44">
        <f t="shared" si="27"/>
        <v>-0.93415729066603803</v>
      </c>
      <c r="AT44">
        <f t="shared" si="27"/>
        <v>-0.61031609682657695</v>
      </c>
      <c r="AU44">
        <f t="shared" si="23"/>
        <v>-1.5444733910671522</v>
      </c>
      <c r="AW44">
        <v>41</v>
      </c>
      <c r="AX44">
        <f>IF(Z44&gt;0, (R44*SUMPRODUCT(K44:$K$98, X44:$X$98)-K44*$AZ$3)/Z44, 0)</f>
        <v>-1444694171771021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0.86416701100000004</v>
      </c>
      <c r="Q45" s="4">
        <f t="shared" si="21"/>
        <v>12.5</v>
      </c>
      <c r="R45">
        <f t="shared" si="0"/>
        <v>100000</v>
      </c>
      <c r="S45">
        <f t="shared" si="1"/>
        <v>-1.0250932770250086E+16</v>
      </c>
      <c r="U45">
        <f t="shared" si="13"/>
        <v>0.86416701100000004</v>
      </c>
      <c r="V45">
        <f t="shared" si="14"/>
        <v>0.01</v>
      </c>
      <c r="W45">
        <f t="shared" si="15"/>
        <v>3.5787002890982137E-13</v>
      </c>
      <c r="X45">
        <f t="shared" si="16"/>
        <v>3.0925947320948394E-13</v>
      </c>
      <c r="Y45">
        <f t="shared" si="17"/>
        <v>3.578700289098214E-15</v>
      </c>
      <c r="Z45">
        <f t="shared" si="18"/>
        <v>4.5031855411239209E-14</v>
      </c>
      <c r="AB45">
        <f t="shared" si="19"/>
        <v>-517.01274501754574</v>
      </c>
      <c r="AC45">
        <f t="shared" si="2"/>
        <v>-461.6185223402357</v>
      </c>
      <c r="AE45">
        <f t="shared" si="3"/>
        <v>0</v>
      </c>
      <c r="AF45">
        <f t="shared" si="24"/>
        <v>0</v>
      </c>
      <c r="AG45">
        <f t="shared" si="24"/>
        <v>-5.6289819264049011E-13</v>
      </c>
      <c r="AH45">
        <f t="shared" si="5"/>
        <v>-3.0925947320948395E-8</v>
      </c>
      <c r="AI45">
        <f t="shared" si="25"/>
        <v>-3.0926510219141034E-8</v>
      </c>
      <c r="AJ45">
        <f t="shared" si="7"/>
        <v>-55.39422267731004</v>
      </c>
      <c r="AK45">
        <f t="shared" si="22"/>
        <v>-36.190892151228205</v>
      </c>
      <c r="AL45">
        <f t="shared" si="26"/>
        <v>-91.585114859464753</v>
      </c>
      <c r="AN45">
        <f t="shared" si="27"/>
        <v>0</v>
      </c>
      <c r="AO45">
        <f t="shared" si="27"/>
        <v>0</v>
      </c>
      <c r="AP45">
        <f t="shared" si="27"/>
        <v>-7.5674462371412661E-15</v>
      </c>
      <c r="AQ45">
        <f t="shared" si="27"/>
        <v>-4.157598065577903E-10</v>
      </c>
      <c r="AR45">
        <f t="shared" si="27"/>
        <v>-4.1576737400402744E-10</v>
      </c>
      <c r="AS45">
        <f t="shared" si="27"/>
        <v>-0.74470447309910603</v>
      </c>
      <c r="AT45">
        <f t="shared" si="27"/>
        <v>-0.48654025578567334</v>
      </c>
      <c r="AU45">
        <f t="shared" si="23"/>
        <v>-1.2312447293005466</v>
      </c>
      <c r="AW45">
        <v>42</v>
      </c>
      <c r="AX45">
        <f>IF(Z45&gt;0, (R45*SUMPRODUCT(K45:$K$98, X45:$X$98)-K45*$AZ$3)/Z45, 0)</f>
        <v>-1.0250932770250086E+16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0.86825209999999997</v>
      </c>
      <c r="Q46" s="4">
        <f t="shared" si="21"/>
        <v>12.5</v>
      </c>
      <c r="R46">
        <f t="shared" si="0"/>
        <v>100000</v>
      </c>
      <c r="S46">
        <f t="shared" si="1"/>
        <v>-7.5176808346380176E+16</v>
      </c>
      <c r="U46">
        <f t="shared" si="13"/>
        <v>0.86825209999999997</v>
      </c>
      <c r="V46">
        <f t="shared" si="14"/>
        <v>0.01</v>
      </c>
      <c r="W46">
        <f t="shared" si="15"/>
        <v>4.5031855411239209E-14</v>
      </c>
      <c r="X46">
        <f t="shared" si="16"/>
        <v>3.9099003027704803E-14</v>
      </c>
      <c r="Y46">
        <f t="shared" si="17"/>
        <v>4.503185541123921E-16</v>
      </c>
      <c r="Z46">
        <f t="shared" si="18"/>
        <v>5.4825338294220147E-15</v>
      </c>
      <c r="AB46">
        <f t="shared" si="19"/>
        <v>-461.6185223402357</v>
      </c>
      <c r="AC46">
        <f t="shared" si="2"/>
        <v>-412.15939494700456</v>
      </c>
      <c r="AE46">
        <f t="shared" si="3"/>
        <v>0</v>
      </c>
      <c r="AF46">
        <f t="shared" si="24"/>
        <v>0</v>
      </c>
      <c r="AG46">
        <f t="shared" si="24"/>
        <v>-6.8531672867775181E-14</v>
      </c>
      <c r="AH46">
        <f t="shared" si="5"/>
        <v>-3.9099003027704806E-9</v>
      </c>
      <c r="AI46">
        <f t="shared" si="25"/>
        <v>-3.9099688344433482E-9</v>
      </c>
      <c r="AJ46">
        <f t="shared" si="7"/>
        <v>-49.459127393231142</v>
      </c>
      <c r="AK46">
        <f t="shared" si="22"/>
        <v>-32.3132965638165</v>
      </c>
      <c r="AL46">
        <f t="shared" si="26"/>
        <v>-81.77242396095761</v>
      </c>
      <c r="AN46">
        <f t="shared" si="27"/>
        <v>0</v>
      </c>
      <c r="AO46">
        <f t="shared" si="27"/>
        <v>0</v>
      </c>
      <c r="AP46">
        <f t="shared" si="27"/>
        <v>-8.2260775690611768E-16</v>
      </c>
      <c r="AQ46">
        <f t="shared" si="27"/>
        <v>-4.6931793478821441E-11</v>
      </c>
      <c r="AR46">
        <f t="shared" si="27"/>
        <v>-4.6932616086578343E-11</v>
      </c>
      <c r="AS46">
        <f t="shared" si="27"/>
        <v>-0.5936738465727841</v>
      </c>
      <c r="AT46">
        <f t="shared" si="27"/>
        <v>-0.38786691309708554</v>
      </c>
      <c r="AU46">
        <f t="shared" si="23"/>
        <v>-0.98154075971680221</v>
      </c>
      <c r="AW46">
        <v>43</v>
      </c>
      <c r="AX46">
        <f>IF(Z46&gt;0, (R46*SUMPRODUCT(K46:$K$98, X46:$X$98)-K46*$AZ$3)/Z46, 0)</f>
        <v>-7.5176808346380176E+16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0.87257664800000001</v>
      </c>
      <c r="Q47" s="4">
        <f t="shared" si="21"/>
        <v>12.5</v>
      </c>
      <c r="R47">
        <f t="shared" si="0"/>
        <v>100000</v>
      </c>
      <c r="S47">
        <f t="shared" si="1"/>
        <v>-5.7162522757207226E+17</v>
      </c>
      <c r="U47">
        <f t="shared" si="13"/>
        <v>0.87257664800000001</v>
      </c>
      <c r="V47">
        <f t="shared" si="14"/>
        <v>0.01</v>
      </c>
      <c r="W47">
        <f t="shared" si="15"/>
        <v>5.4825338294220147E-15</v>
      </c>
      <c r="X47">
        <f t="shared" si="16"/>
        <v>4.7839309914236654E-15</v>
      </c>
      <c r="Y47">
        <f t="shared" si="17"/>
        <v>5.4825338294220146E-17</v>
      </c>
      <c r="Z47">
        <f t="shared" si="18"/>
        <v>6.4377749970412918E-16</v>
      </c>
      <c r="AB47">
        <f t="shared" si="19"/>
        <v>-412.15939494700456</v>
      </c>
      <c r="AC47">
        <f t="shared" si="2"/>
        <v>-367.99945977415251</v>
      </c>
      <c r="AE47">
        <f t="shared" si="3"/>
        <v>0</v>
      </c>
      <c r="AF47">
        <f t="shared" si="24"/>
        <v>0</v>
      </c>
      <c r="AG47">
        <f t="shared" si="24"/>
        <v>-8.047218746301615E-15</v>
      </c>
      <c r="AH47">
        <f t="shared" si="5"/>
        <v>-4.7839309914236652E-10</v>
      </c>
      <c r="AI47">
        <f t="shared" si="25"/>
        <v>-4.7840114636111283E-10</v>
      </c>
      <c r="AJ47">
        <f t="shared" si="7"/>
        <v>-44.159935172852045</v>
      </c>
      <c r="AK47">
        <f t="shared" si="22"/>
        <v>-28.851157646290321</v>
      </c>
      <c r="AL47">
        <f t="shared" si="26"/>
        <v>-73.011092819620771</v>
      </c>
      <c r="AN47">
        <f t="shared" si="27"/>
        <v>0</v>
      </c>
      <c r="AO47">
        <f t="shared" si="27"/>
        <v>0</v>
      </c>
      <c r="AP47">
        <f t="shared" si="27"/>
        <v>-8.6244071604569192E-17</v>
      </c>
      <c r="AQ47">
        <f t="shared" si="27"/>
        <v>-5.1270594224281362E-12</v>
      </c>
      <c r="AR47">
        <f t="shared" si="27"/>
        <v>-5.1271456664997405E-12</v>
      </c>
      <c r="AS47">
        <f t="shared" si="27"/>
        <v>-0.47327315575346224</v>
      </c>
      <c r="AT47">
        <f t="shared" si="27"/>
        <v>-0.30920512842588455</v>
      </c>
      <c r="AU47">
        <f t="shared" si="23"/>
        <v>-0.78247828418447396</v>
      </c>
      <c r="AW47">
        <v>44</v>
      </c>
      <c r="AX47">
        <f>IF(Z47&gt;0, (R47*SUMPRODUCT(K47:$K$98, X47:$X$98)-K47*$AZ$3)/Z47, 0)</f>
        <v>-5.7162522757207226E+17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0.87698101399999995</v>
      </c>
      <c r="Q48" s="4">
        <f t="shared" si="21"/>
        <v>12.5</v>
      </c>
      <c r="R48">
        <f t="shared" si="0"/>
        <v>100000</v>
      </c>
      <c r="S48">
        <f t="shared" si="1"/>
        <v>-4.5158754784357304E+18</v>
      </c>
      <c r="U48">
        <f t="shared" si="13"/>
        <v>0.87698101399999995</v>
      </c>
      <c r="V48">
        <f t="shared" si="14"/>
        <v>0.01</v>
      </c>
      <c r="W48">
        <f t="shared" si="15"/>
        <v>6.4377749970412918E-16</v>
      </c>
      <c r="X48">
        <f t="shared" si="16"/>
        <v>5.6458064448091185E-16</v>
      </c>
      <c r="Y48">
        <f t="shared" si="17"/>
        <v>6.4377749970412921E-18</v>
      </c>
      <c r="Z48">
        <f t="shared" si="18"/>
        <v>7.2759080226176027E-17</v>
      </c>
      <c r="AB48">
        <f t="shared" si="19"/>
        <v>-367.99945977415251</v>
      </c>
      <c r="AC48">
        <f t="shared" si="2"/>
        <v>-328.57094622692637</v>
      </c>
      <c r="AE48">
        <f t="shared" si="3"/>
        <v>0</v>
      </c>
      <c r="AF48">
        <f t="shared" si="24"/>
        <v>0</v>
      </c>
      <c r="AG48">
        <f t="shared" si="24"/>
        <v>-9.0948850282720036E-16</v>
      </c>
      <c r="AH48">
        <f t="shared" si="5"/>
        <v>-5.6458064448091187E-11</v>
      </c>
      <c r="AI48">
        <f t="shared" si="25"/>
        <v>-5.6458973936594015E-11</v>
      </c>
      <c r="AJ48">
        <f t="shared" si="7"/>
        <v>-39.428513547226146</v>
      </c>
      <c r="AK48">
        <f t="shared" si="22"/>
        <v>-25.759962184190677</v>
      </c>
      <c r="AL48">
        <f t="shared" si="26"/>
        <v>-65.188475731473289</v>
      </c>
      <c r="AN48">
        <f t="shared" si="27"/>
        <v>0</v>
      </c>
      <c r="AO48">
        <f t="shared" si="27"/>
        <v>0</v>
      </c>
      <c r="AP48">
        <f t="shared" si="27"/>
        <v>-8.7028727868391147E-18</v>
      </c>
      <c r="AQ48">
        <f t="shared" si="27"/>
        <v>-5.4024580976616924E-13</v>
      </c>
      <c r="AR48">
        <f t="shared" si="27"/>
        <v>-5.4025451263895607E-13</v>
      </c>
      <c r="AS48">
        <f t="shared" si="27"/>
        <v>-0.37729046217626289</v>
      </c>
      <c r="AT48">
        <f t="shared" si="27"/>
        <v>-0.24649643528851978</v>
      </c>
      <c r="AU48">
        <f t="shared" si="23"/>
        <v>-0.62378689746532301</v>
      </c>
      <c r="AW48">
        <v>45</v>
      </c>
      <c r="AX48">
        <f>IF(Z48&gt;0, (R48*SUMPRODUCT(K48:$K$98, X48:$X$98)-K48*$AZ$3)/Z48, 0)</f>
        <v>-4.5158754784357304E+18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0.88158379899999995</v>
      </c>
      <c r="Q49" s="4">
        <f t="shared" si="21"/>
        <v>12.5</v>
      </c>
      <c r="R49">
        <f t="shared" si="0"/>
        <v>100000</v>
      </c>
      <c r="S49">
        <f t="shared" si="1"/>
        <v>-3.7190305876653679E+19</v>
      </c>
      <c r="U49">
        <f t="shared" si="13"/>
        <v>0.88158379899999995</v>
      </c>
      <c r="V49">
        <f t="shared" si="14"/>
        <v>0.01</v>
      </c>
      <c r="W49">
        <f t="shared" si="15"/>
        <v>7.2759080226176027E-17</v>
      </c>
      <c r="X49">
        <f t="shared" si="16"/>
        <v>6.414322635753804E-17</v>
      </c>
      <c r="Y49">
        <f t="shared" si="17"/>
        <v>7.2759080226176031E-19</v>
      </c>
      <c r="Z49">
        <f t="shared" si="18"/>
        <v>7.8882630663762259E-18</v>
      </c>
      <c r="AB49">
        <f t="shared" si="19"/>
        <v>-328.57094622692637</v>
      </c>
      <c r="AC49">
        <f t="shared" si="2"/>
        <v>-293.3669162740419</v>
      </c>
      <c r="AE49">
        <f t="shared" si="3"/>
        <v>0</v>
      </c>
      <c r="AF49">
        <f t="shared" si="24"/>
        <v>0</v>
      </c>
      <c r="AG49">
        <f t="shared" si="24"/>
        <v>-9.8603288329702825E-17</v>
      </c>
      <c r="AH49">
        <f t="shared" si="5"/>
        <v>-6.4143226357538039E-12</v>
      </c>
      <c r="AI49">
        <f t="shared" si="25"/>
        <v>-6.414421239042134E-12</v>
      </c>
      <c r="AJ49">
        <f t="shared" si="7"/>
        <v>-35.204029952884468</v>
      </c>
      <c r="AK49">
        <f t="shared" si="22"/>
        <v>-22.999966235884848</v>
      </c>
      <c r="AL49">
        <f t="shared" si="26"/>
        <v>-58.203996188775733</v>
      </c>
      <c r="AN49">
        <f t="shared" si="27"/>
        <v>0</v>
      </c>
      <c r="AO49">
        <f t="shared" si="27"/>
        <v>0</v>
      </c>
      <c r="AP49">
        <f t="shared" si="27"/>
        <v>-8.4243964762087472E-19</v>
      </c>
      <c r="AQ49">
        <f t="shared" si="27"/>
        <v>-5.4802226097395311E-14</v>
      </c>
      <c r="AR49">
        <f t="shared" si="27"/>
        <v>-5.4803068537042936E-14</v>
      </c>
      <c r="AS49">
        <f t="shared" si="27"/>
        <v>-0.30077364650534566</v>
      </c>
      <c r="AT49">
        <f t="shared" si="27"/>
        <v>-0.19650544905016196</v>
      </c>
      <c r="AU49">
        <f t="shared" si="23"/>
        <v>-0.49727909555556243</v>
      </c>
      <c r="AW49">
        <v>46</v>
      </c>
      <c r="AX49">
        <f>IF(Z49&gt;0, (R49*SUMPRODUCT(K49:$K$98, X49:$X$98)-K49*$AZ$3)/Z49, 0)</f>
        <v>-3.7190305876653679E+19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0.88621764599999997</v>
      </c>
      <c r="Q50" s="4">
        <f t="shared" si="21"/>
        <v>12.5</v>
      </c>
      <c r="R50">
        <f t="shared" si="0"/>
        <v>100000</v>
      </c>
      <c r="S50">
        <f t="shared" si="1"/>
        <v>-3.199544909822743E+20</v>
      </c>
      <c r="U50">
        <f t="shared" si="13"/>
        <v>0.88621764599999997</v>
      </c>
      <c r="V50">
        <f t="shared" si="14"/>
        <v>0.01</v>
      </c>
      <c r="W50">
        <f t="shared" si="15"/>
        <v>7.8882630663762259E-18</v>
      </c>
      <c r="X50">
        <f t="shared" si="16"/>
        <v>6.9907179257126802E-18</v>
      </c>
      <c r="Y50">
        <f t="shared" si="17"/>
        <v>7.8882630663762265E-20</v>
      </c>
      <c r="Z50">
        <f t="shared" si="18"/>
        <v>8.1866250999978335E-19</v>
      </c>
      <c r="AB50">
        <f t="shared" si="19"/>
        <v>-293.3669162740419</v>
      </c>
      <c r="AC50">
        <f t="shared" si="2"/>
        <v>-261.93474667325171</v>
      </c>
      <c r="AE50">
        <f t="shared" si="3"/>
        <v>0</v>
      </c>
      <c r="AF50">
        <f t="shared" si="24"/>
        <v>0</v>
      </c>
      <c r="AG50">
        <f t="shared" si="24"/>
        <v>-1.0233281374997292E-17</v>
      </c>
      <c r="AH50">
        <f t="shared" si="5"/>
        <v>-6.9907179257126803E-13</v>
      </c>
      <c r="AI50">
        <f t="shared" si="25"/>
        <v>-6.9908202585264302E-13</v>
      </c>
      <c r="AJ50">
        <f t="shared" si="7"/>
        <v>-31.432169600790189</v>
      </c>
      <c r="AK50">
        <f t="shared" si="22"/>
        <v>-20.535684139182933</v>
      </c>
      <c r="AL50">
        <f t="shared" si="26"/>
        <v>-51.967853739973819</v>
      </c>
      <c r="AN50">
        <f t="shared" si="27"/>
        <v>0</v>
      </c>
      <c r="AO50">
        <f t="shared" si="27"/>
        <v>0</v>
      </c>
      <c r="AP50">
        <f t="shared" si="27"/>
        <v>-7.8062830118772235E-20</v>
      </c>
      <c r="AQ50">
        <f t="shared" si="27"/>
        <v>-5.3327491529402927E-15</v>
      </c>
      <c r="AR50">
        <f t="shared" si="27"/>
        <v>-5.3328272157704111E-15</v>
      </c>
      <c r="AS50">
        <f t="shared" si="27"/>
        <v>-0.23977490952276009</v>
      </c>
      <c r="AT50">
        <f t="shared" si="27"/>
        <v>-0.15665294088820333</v>
      </c>
      <c r="AU50">
        <f t="shared" si="23"/>
        <v>-0.39642785041096873</v>
      </c>
      <c r="AW50">
        <v>47</v>
      </c>
      <c r="AX50">
        <f>IF(Z50&gt;0, (R50*SUMPRODUCT(K50:$K$98, X50:$X$98)-K50*$AZ$3)/Z50, 0)</f>
        <v>-3.199544909822743E+20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0.89077562700000001</v>
      </c>
      <c r="Q51" s="4">
        <f t="shared" si="21"/>
        <v>12.5</v>
      </c>
      <c r="R51">
        <f t="shared" si="0"/>
        <v>100000</v>
      </c>
      <c r="S51">
        <f t="shared" si="1"/>
        <v>-2.8790673503449089E+21</v>
      </c>
      <c r="U51">
        <f t="shared" si="13"/>
        <v>0.89077562700000001</v>
      </c>
      <c r="V51">
        <f t="shared" si="14"/>
        <v>0.01</v>
      </c>
      <c r="W51">
        <f t="shared" si="15"/>
        <v>8.1866250999978335E-19</v>
      </c>
      <c r="X51">
        <f t="shared" si="16"/>
        <v>7.292446106464508E-19</v>
      </c>
      <c r="Y51">
        <f t="shared" si="17"/>
        <v>8.186625099997833E-21</v>
      </c>
      <c r="Z51">
        <f t="shared" si="18"/>
        <v>8.1231274253334717E-20</v>
      </c>
      <c r="AB51">
        <f t="shared" si="19"/>
        <v>-261.93474667325171</v>
      </c>
      <c r="AC51">
        <f t="shared" si="2"/>
        <v>-233.870309529689</v>
      </c>
      <c r="AE51">
        <f t="shared" si="3"/>
        <v>0</v>
      </c>
      <c r="AF51">
        <f t="shared" si="24"/>
        <v>0</v>
      </c>
      <c r="AG51">
        <f t="shared" si="24"/>
        <v>-1.015390928166684E-18</v>
      </c>
      <c r="AH51">
        <f t="shared" si="5"/>
        <v>-7.2924461064645086E-14</v>
      </c>
      <c r="AI51">
        <f t="shared" si="25"/>
        <v>-7.2925476455573249E-14</v>
      </c>
      <c r="AJ51">
        <f t="shared" si="7"/>
        <v>-28.064437143562714</v>
      </c>
      <c r="AK51">
        <f t="shared" si="22"/>
        <v>-18.335432267127622</v>
      </c>
      <c r="AL51">
        <f t="shared" si="26"/>
        <v>-46.399869410690414</v>
      </c>
      <c r="AN51">
        <f t="shared" si="27"/>
        <v>0</v>
      </c>
      <c r="AO51">
        <f t="shared" si="27"/>
        <v>0</v>
      </c>
      <c r="AP51">
        <f t="shared" si="27"/>
        <v>-6.915835154589901E-21</v>
      </c>
      <c r="AQ51">
        <f t="shared" si="27"/>
        <v>-4.9668904603174158E-16</v>
      </c>
      <c r="AR51">
        <f t="shared" si="27"/>
        <v>-4.9669596186689613E-16</v>
      </c>
      <c r="AS51">
        <f t="shared" si="27"/>
        <v>-0.19114708986189449</v>
      </c>
      <c r="AT51">
        <f t="shared" si="27"/>
        <v>-0.12488276537643761</v>
      </c>
      <c r="AU51">
        <f t="shared" si="23"/>
        <v>-0.3160298552383326</v>
      </c>
      <c r="AW51">
        <v>48</v>
      </c>
      <c r="AX51">
        <f>IF(Z51&gt;0, (R51*SUMPRODUCT(K51:$K$98, X51:$X$98)-K51*$AZ$3)/Z51, 0)</f>
        <v>-2.8790673503449089E+21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0.89544260600000003</v>
      </c>
      <c r="Q52" s="4">
        <f t="shared" si="21"/>
        <v>12.5</v>
      </c>
      <c r="R52">
        <f t="shared" si="0"/>
        <v>100000</v>
      </c>
      <c r="S52">
        <f t="shared" si="1"/>
        <v>-2.7185561485781229E+22</v>
      </c>
      <c r="U52">
        <f t="shared" si="13"/>
        <v>0.89544260600000003</v>
      </c>
      <c r="V52">
        <f t="shared" si="14"/>
        <v>0.01</v>
      </c>
      <c r="W52">
        <f t="shared" si="15"/>
        <v>8.1231274253334717E-20</v>
      </c>
      <c r="X52">
        <f t="shared" si="16"/>
        <v>7.2737943906106745E-20</v>
      </c>
      <c r="Y52">
        <f t="shared" si="17"/>
        <v>8.1231274253334721E-22</v>
      </c>
      <c r="Z52">
        <f t="shared" si="18"/>
        <v>7.6810176046946238E-21</v>
      </c>
      <c r="AB52">
        <f t="shared" si="19"/>
        <v>-233.870309529689</v>
      </c>
      <c r="AC52">
        <f t="shared" si="2"/>
        <v>-208.81277636579375</v>
      </c>
      <c r="AE52">
        <f t="shared" si="3"/>
        <v>0</v>
      </c>
      <c r="AF52">
        <f t="shared" si="24"/>
        <v>0</v>
      </c>
      <c r="AG52">
        <f t="shared" si="24"/>
        <v>-9.6012720058682794E-20</v>
      </c>
      <c r="AH52">
        <f t="shared" si="5"/>
        <v>-7.2737943906106748E-15</v>
      </c>
      <c r="AI52">
        <f t="shared" si="25"/>
        <v>-7.2738904033307335E-15</v>
      </c>
      <c r="AJ52">
        <f t="shared" si="7"/>
        <v>-25.057533163895243</v>
      </c>
      <c r="AK52">
        <f t="shared" si="22"/>
        <v>-16.370921667078232</v>
      </c>
      <c r="AL52">
        <f t="shared" si="26"/>
        <v>-41.428454830973479</v>
      </c>
      <c r="AN52">
        <f t="shared" si="27"/>
        <v>0</v>
      </c>
      <c r="AO52">
        <f t="shared" si="27"/>
        <v>0</v>
      </c>
      <c r="AP52">
        <f t="shared" si="27"/>
        <v>-5.8387799067107842E-22</v>
      </c>
      <c r="AQ52">
        <f t="shared" si="27"/>
        <v>-4.4233810382088524E-17</v>
      </c>
      <c r="AR52">
        <f t="shared" si="27"/>
        <v>-4.4234394260079197E-17</v>
      </c>
      <c r="AS52">
        <f t="shared" si="27"/>
        <v>-0.15238128974959678</v>
      </c>
      <c r="AT52">
        <f t="shared" si="27"/>
        <v>-9.9555775969736596E-2</v>
      </c>
      <c r="AU52">
        <f t="shared" si="23"/>
        <v>-0.25193706571933339</v>
      </c>
      <c r="AW52">
        <v>49</v>
      </c>
      <c r="AX52">
        <f>IF(Z52&gt;0, (R52*SUMPRODUCT(K52:$K$98, X52:$X$98)-K52*$AZ$3)/Z52, 0)</f>
        <v>-2.7185561485781229E+22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0.90019128800000003</v>
      </c>
      <c r="Q53" s="4">
        <f t="shared" si="21"/>
        <v>12.5</v>
      </c>
      <c r="R53">
        <f t="shared" si="0"/>
        <v>100000</v>
      </c>
      <c r="S53">
        <f t="shared" si="1"/>
        <v>-2.7027247373463983E+23</v>
      </c>
      <c r="U53">
        <f t="shared" si="13"/>
        <v>0.90019128800000003</v>
      </c>
      <c r="V53">
        <f t="shared" si="14"/>
        <v>0.01</v>
      </c>
      <c r="W53">
        <f t="shared" si="15"/>
        <v>7.6810176046946238E-21</v>
      </c>
      <c r="X53">
        <f t="shared" si="16"/>
        <v>6.9143851307207289E-21</v>
      </c>
      <c r="Y53">
        <f t="shared" si="17"/>
        <v>7.6810176046946243E-23</v>
      </c>
      <c r="Z53">
        <f t="shared" si="18"/>
        <v>6.8982229792694868E-22</v>
      </c>
      <c r="AB53">
        <f t="shared" si="19"/>
        <v>-208.81277636579375</v>
      </c>
      <c r="AC53">
        <f t="shared" si="2"/>
        <v>-186.43997889803012</v>
      </c>
      <c r="AE53">
        <f t="shared" si="3"/>
        <v>0</v>
      </c>
      <c r="AF53">
        <f t="shared" si="24"/>
        <v>0</v>
      </c>
      <c r="AG53">
        <f t="shared" si="24"/>
        <v>-8.6227787240868592E-21</v>
      </c>
      <c r="AH53">
        <f t="shared" si="5"/>
        <v>-6.9143851307207288E-16</v>
      </c>
      <c r="AI53">
        <f t="shared" si="25"/>
        <v>-6.9144713585079699E-16</v>
      </c>
      <c r="AJ53">
        <f t="shared" si="7"/>
        <v>-22.372797467763633</v>
      </c>
      <c r="AK53">
        <f t="shared" si="22"/>
        <v>-14.616894345605564</v>
      </c>
      <c r="AL53">
        <f t="shared" si="26"/>
        <v>-36.989691813369198</v>
      </c>
      <c r="AN53">
        <f t="shared" si="27"/>
        <v>0</v>
      </c>
      <c r="AO53">
        <f t="shared" si="27"/>
        <v>0</v>
      </c>
      <c r="AP53">
        <f t="shared" si="27"/>
        <v>-4.6819044917247792E-23</v>
      </c>
      <c r="AQ53">
        <f t="shared" si="27"/>
        <v>-3.7542991461217869E-18</v>
      </c>
      <c r="AR53">
        <f t="shared" si="27"/>
        <v>-3.7543459651667043E-18</v>
      </c>
      <c r="AS53">
        <f t="shared" si="27"/>
        <v>-0.12147743124170673</v>
      </c>
      <c r="AT53">
        <f t="shared" si="27"/>
        <v>-7.9365255077915017E-2</v>
      </c>
      <c r="AU53">
        <f t="shared" si="23"/>
        <v>-0.20084268631962177</v>
      </c>
      <c r="AW53">
        <v>50</v>
      </c>
      <c r="AX53">
        <f>IF(Z53&gt;0, (R53*SUMPRODUCT(K53:$K$98, X53:$X$98)-K53*$AZ$3)/Z53, 0)</f>
        <v>-2.7027247373463983E+23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0.90499098499999997</v>
      </c>
      <c r="Q54" s="4">
        <f t="shared" si="21"/>
        <v>12.5</v>
      </c>
      <c r="R54">
        <f t="shared" si="0"/>
        <v>100000</v>
      </c>
      <c r="S54">
        <f t="shared" si="1"/>
        <v>-2.8386955041373279E+24</v>
      </c>
      <c r="U54">
        <f t="shared" si="13"/>
        <v>0.90499098499999997</v>
      </c>
      <c r="V54">
        <f t="shared" si="14"/>
        <v>0.01</v>
      </c>
      <c r="W54">
        <f t="shared" si="15"/>
        <v>6.8982229792694868E-22</v>
      </c>
      <c r="X54">
        <f t="shared" si="16"/>
        <v>6.2428296087587274E-22</v>
      </c>
      <c r="Y54">
        <f t="shared" si="17"/>
        <v>6.8982229792694874E-24</v>
      </c>
      <c r="Z54">
        <f t="shared" si="18"/>
        <v>5.8641114071806455E-23</v>
      </c>
      <c r="AB54">
        <f t="shared" si="19"/>
        <v>-186.43997889803012</v>
      </c>
      <c r="AC54">
        <f t="shared" si="2"/>
        <v>-166.46426687324117</v>
      </c>
      <c r="AE54">
        <f t="shared" si="3"/>
        <v>0</v>
      </c>
      <c r="AF54">
        <f t="shared" si="24"/>
        <v>0</v>
      </c>
      <c r="AG54">
        <f t="shared" si="24"/>
        <v>-7.3301392589758067E-22</v>
      </c>
      <c r="AH54">
        <f t="shared" si="5"/>
        <v>-6.242829608758728E-17</v>
      </c>
      <c r="AI54">
        <f t="shared" si="25"/>
        <v>-6.2429029101513178E-17</v>
      </c>
      <c r="AJ54">
        <f t="shared" si="7"/>
        <v>-19.975712024788947</v>
      </c>
      <c r="AK54">
        <f t="shared" si="22"/>
        <v>-13.05079852286211</v>
      </c>
      <c r="AL54">
        <f t="shared" si="26"/>
        <v>-33.026510547651057</v>
      </c>
      <c r="AN54">
        <f t="shared" si="27"/>
        <v>0</v>
      </c>
      <c r="AO54">
        <f t="shared" si="27"/>
        <v>0</v>
      </c>
      <c r="AP54">
        <f t="shared" si="27"/>
        <v>-3.5536079389785637E-24</v>
      </c>
      <c r="AQ54">
        <f t="shared" si="27"/>
        <v>-3.0264866840299516E-19</v>
      </c>
      <c r="AR54">
        <f t="shared" si="27"/>
        <v>-3.0265222201093413E-19</v>
      </c>
      <c r="AS54">
        <f t="shared" si="27"/>
        <v>-9.6841064446513608E-2</v>
      </c>
      <c r="AT54">
        <f t="shared" si="27"/>
        <v>-6.3269495438388876E-2</v>
      </c>
      <c r="AU54">
        <f t="shared" si="23"/>
        <v>-0.16011055988490247</v>
      </c>
      <c r="AW54">
        <v>51</v>
      </c>
      <c r="AX54">
        <f>IF(Z54&gt;0, (R54*SUMPRODUCT(K54:$K$98, X54:$X$98)-K54*$AZ$3)/Z54, 0)</f>
        <v>-2.8386955041373279E+24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0.90981139099999997</v>
      </c>
      <c r="Q55" s="4">
        <f t="shared" si="21"/>
        <v>12.5</v>
      </c>
      <c r="R55">
        <f t="shared" si="0"/>
        <v>100000</v>
      </c>
      <c r="S55">
        <f t="shared" si="1"/>
        <v>-3.1607351578644636E+25</v>
      </c>
      <c r="U55">
        <f t="shared" si="13"/>
        <v>0.90981139099999997</v>
      </c>
      <c r="V55">
        <f t="shared" si="14"/>
        <v>0.01</v>
      </c>
      <c r="W55">
        <f t="shared" si="15"/>
        <v>5.8641114071806455E-23</v>
      </c>
      <c r="X55">
        <f t="shared" si="16"/>
        <v>5.3352353563459899E-23</v>
      </c>
      <c r="Y55">
        <f t="shared" si="17"/>
        <v>5.8641114071806459E-25</v>
      </c>
      <c r="Z55">
        <f t="shared" si="18"/>
        <v>4.7023493676284921E-24</v>
      </c>
      <c r="AB55">
        <f t="shared" si="19"/>
        <v>-166.46426687324117</v>
      </c>
      <c r="AC55">
        <f t="shared" si="2"/>
        <v>-148.62880970825103</v>
      </c>
      <c r="AE55">
        <f t="shared" si="3"/>
        <v>0</v>
      </c>
      <c r="AF55">
        <f t="shared" si="24"/>
        <v>0</v>
      </c>
      <c r="AG55">
        <f t="shared" si="24"/>
        <v>-5.8779367095356155E-23</v>
      </c>
      <c r="AH55">
        <f t="shared" si="5"/>
        <v>-5.3352353563459897E-18</v>
      </c>
      <c r="AI55">
        <f t="shared" si="25"/>
        <v>-5.3352941357130851E-18</v>
      </c>
      <c r="AJ55">
        <f t="shared" si="7"/>
        <v>-17.835457164990146</v>
      </c>
      <c r="AK55">
        <f t="shared" si="22"/>
        <v>-11.652498681126882</v>
      </c>
      <c r="AL55">
        <f t="shared" si="26"/>
        <v>-29.487955846117028</v>
      </c>
      <c r="AN55">
        <f t="shared" si="27"/>
        <v>0</v>
      </c>
      <c r="AO55">
        <f t="shared" si="27"/>
        <v>0</v>
      </c>
      <c r="AP55">
        <f t="shared" si="27"/>
        <v>-2.5442756924825739E-25</v>
      </c>
      <c r="AQ55">
        <f t="shared" si="27"/>
        <v>-2.309366415736235E-20</v>
      </c>
      <c r="AR55">
        <f t="shared" si="27"/>
        <v>-2.3093918584931601E-20</v>
      </c>
      <c r="AS55">
        <f t="shared" si="27"/>
        <v>-7.7201103672284499E-2</v>
      </c>
      <c r="AT55">
        <f t="shared" si="27"/>
        <v>-5.0438054399225815E-2</v>
      </c>
      <c r="AU55">
        <f t="shared" si="23"/>
        <v>-0.1276391580715103</v>
      </c>
      <c r="AW55">
        <v>52</v>
      </c>
      <c r="AX55">
        <f>IF(Z55&gt;0, (R55*SUMPRODUCT(K55:$K$98, X55:$X$98)-K55*$AZ$3)/Z55, 0)</f>
        <v>-3.1607351578644636E+25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0.91465739899999998</v>
      </c>
      <c r="Q56" s="4">
        <f t="shared" si="21"/>
        <v>12.5</v>
      </c>
      <c r="R56">
        <f t="shared" si="0"/>
        <v>100000</v>
      </c>
      <c r="S56">
        <f t="shared" si="1"/>
        <v>-3.7456696807945145E+26</v>
      </c>
      <c r="U56">
        <f t="shared" si="13"/>
        <v>0.91465739899999998</v>
      </c>
      <c r="V56">
        <f t="shared" si="14"/>
        <v>0.01</v>
      </c>
      <c r="W56">
        <f t="shared" si="15"/>
        <v>4.7023493676284921E-24</v>
      </c>
      <c r="X56">
        <f t="shared" si="16"/>
        <v>4.3010386417843713E-24</v>
      </c>
      <c r="Y56">
        <f t="shared" si="17"/>
        <v>4.7023493676284923E-26</v>
      </c>
      <c r="Z56">
        <f t="shared" si="18"/>
        <v>3.5428723216783586E-25</v>
      </c>
      <c r="AB56">
        <f t="shared" si="19"/>
        <v>-148.62880970825103</v>
      </c>
      <c r="AC56">
        <f t="shared" si="2"/>
        <v>-132.70429438236698</v>
      </c>
      <c r="AE56">
        <f t="shared" si="3"/>
        <v>0</v>
      </c>
      <c r="AF56">
        <f t="shared" si="24"/>
        <v>0</v>
      </c>
      <c r="AG56">
        <f t="shared" si="24"/>
        <v>-4.4285904020979484E-24</v>
      </c>
      <c r="AH56">
        <f t="shared" si="5"/>
        <v>-4.3010386417843712E-19</v>
      </c>
      <c r="AI56">
        <f t="shared" si="25"/>
        <v>-4.3010829276883921E-19</v>
      </c>
      <c r="AJ56">
        <f t="shared" si="7"/>
        <v>-15.924515325884045</v>
      </c>
      <c r="AK56">
        <f t="shared" si="22"/>
        <v>-10.404016679577573</v>
      </c>
      <c r="AL56">
        <f t="shared" si="26"/>
        <v>-26.328532005461618</v>
      </c>
      <c r="AN56">
        <f t="shared" si="27"/>
        <v>0</v>
      </c>
      <c r="AO56">
        <f t="shared" si="27"/>
        <v>0</v>
      </c>
      <c r="AP56">
        <f t="shared" si="27"/>
        <v>-1.7115388243992255E-26</v>
      </c>
      <c r="AQ56">
        <f t="shared" si="27"/>
        <v>-1.6622432765893103E-21</v>
      </c>
      <c r="AR56">
        <f t="shared" si="27"/>
        <v>-1.6622603919775542E-21</v>
      </c>
      <c r="AS56">
        <f t="shared" si="27"/>
        <v>-6.154424718772674E-2</v>
      </c>
      <c r="AT56">
        <f t="shared" si="27"/>
        <v>-4.0208908162648126E-2</v>
      </c>
      <c r="AU56">
        <f t="shared" si="23"/>
        <v>-0.10175315535037487</v>
      </c>
      <c r="AW56">
        <v>53</v>
      </c>
      <c r="AX56">
        <f>IF(Z56&gt;0, (R56*SUMPRODUCT(K56:$K$98, X56:$X$98)-K56*$AZ$3)/Z56, 0)</f>
        <v>-3.7456696807945145E+26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0.91953785700000001</v>
      </c>
      <c r="Q57" s="4">
        <f t="shared" si="21"/>
        <v>12.5</v>
      </c>
      <c r="R57">
        <f t="shared" si="0"/>
        <v>100000</v>
      </c>
      <c r="S57">
        <f t="shared" si="1"/>
        <v>-4.7463045926389385E+27</v>
      </c>
      <c r="U57">
        <f t="shared" si="13"/>
        <v>0.91953785700000001</v>
      </c>
      <c r="V57">
        <f t="shared" si="14"/>
        <v>0.01</v>
      </c>
      <c r="W57">
        <f t="shared" si="15"/>
        <v>3.5428723216783586E-25</v>
      </c>
      <c r="X57">
        <f t="shared" si="16"/>
        <v>3.2578052223007325E-25</v>
      </c>
      <c r="Y57">
        <f t="shared" si="17"/>
        <v>3.5428723216783586E-27</v>
      </c>
      <c r="Z57">
        <f t="shared" si="18"/>
        <v>2.4963837616084253E-26</v>
      </c>
      <c r="AB57">
        <f t="shared" si="19"/>
        <v>-132.70429438236698</v>
      </c>
      <c r="AC57">
        <f t="shared" si="2"/>
        <v>-118.48597712711337</v>
      </c>
      <c r="AE57">
        <f t="shared" si="3"/>
        <v>0</v>
      </c>
      <c r="AF57">
        <f t="shared" si="24"/>
        <v>0</v>
      </c>
      <c r="AG57">
        <f t="shared" si="24"/>
        <v>-3.1204797020105316E-25</v>
      </c>
      <c r="AH57">
        <f t="shared" si="5"/>
        <v>-3.2578052223007327E-20</v>
      </c>
      <c r="AI57">
        <f t="shared" si="25"/>
        <v>-3.2578364270977525E-20</v>
      </c>
      <c r="AJ57">
        <f t="shared" si="7"/>
        <v>-14.218317255253609</v>
      </c>
      <c r="AK57">
        <f t="shared" si="22"/>
        <v>-9.2893006067656891</v>
      </c>
      <c r="AL57">
        <f t="shared" si="26"/>
        <v>-23.507617862019298</v>
      </c>
      <c r="AN57">
        <f t="shared" si="27"/>
        <v>0</v>
      </c>
      <c r="AO57">
        <f t="shared" si="27"/>
        <v>0</v>
      </c>
      <c r="AP57">
        <f t="shared" si="27"/>
        <v>-1.0767740481684832E-27</v>
      </c>
      <c r="AQ57">
        <f t="shared" si="27"/>
        <v>-1.1241605305431164E-22</v>
      </c>
      <c r="AR57">
        <f t="shared" si="27"/>
        <v>-1.1241712982835982E-22</v>
      </c>
      <c r="AS57">
        <f t="shared" si="27"/>
        <v>-4.906269705654235E-2</v>
      </c>
      <c r="AT57">
        <f t="shared" si="27"/>
        <v>-3.2054295410274325E-2</v>
      </c>
      <c r="AU57">
        <f t="shared" si="23"/>
        <v>-8.1116992466816681E-2</v>
      </c>
      <c r="AW57">
        <v>54</v>
      </c>
      <c r="AX57">
        <f>IF(Z57&gt;0, (R57*SUMPRODUCT(K57:$K$98, X57:$X$98)-K57*$AZ$3)/Z57, 0)</f>
        <v>-4.7463045926389385E+27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0.924425092</v>
      </c>
      <c r="Q58" s="4">
        <f t="shared" si="21"/>
        <v>12.5</v>
      </c>
      <c r="R58">
        <f t="shared" si="0"/>
        <v>100000</v>
      </c>
      <c r="S58">
        <f t="shared" si="1"/>
        <v>-6.4624901306965443E+28</v>
      </c>
      <c r="U58">
        <f t="shared" si="13"/>
        <v>0.924425092</v>
      </c>
      <c r="V58">
        <f t="shared" si="14"/>
        <v>0.01</v>
      </c>
      <c r="W58">
        <f t="shared" si="15"/>
        <v>2.4963837616084253E-26</v>
      </c>
      <c r="X58">
        <f t="shared" si="16"/>
        <v>2.3077197884921747E-26</v>
      </c>
      <c r="Y58">
        <f t="shared" si="17"/>
        <v>2.4963837616084255E-28</v>
      </c>
      <c r="Z58">
        <f t="shared" si="18"/>
        <v>1.6370013550016635E-27</v>
      </c>
      <c r="AB58">
        <f t="shared" si="19"/>
        <v>-118.48597712711337</v>
      </c>
      <c r="AC58">
        <f t="shared" si="2"/>
        <v>-105.79105100635121</v>
      </c>
      <c r="AE58">
        <f t="shared" si="3"/>
        <v>0</v>
      </c>
      <c r="AF58">
        <f t="shared" si="24"/>
        <v>0</v>
      </c>
      <c r="AG58">
        <f t="shared" si="24"/>
        <v>-2.0462516937520795E-26</v>
      </c>
      <c r="AH58">
        <f t="shared" si="5"/>
        <v>-2.3077197884921748E-21</v>
      </c>
      <c r="AI58">
        <f t="shared" si="25"/>
        <v>-2.3077402510091123E-21</v>
      </c>
      <c r="AJ58">
        <f t="shared" si="7"/>
        <v>-12.694926120762162</v>
      </c>
      <c r="AK58">
        <f t="shared" si="22"/>
        <v>-8.2940183988979364</v>
      </c>
      <c r="AL58">
        <f t="shared" si="26"/>
        <v>-20.988944519660098</v>
      </c>
      <c r="AN58">
        <f t="shared" si="27"/>
        <v>0</v>
      </c>
      <c r="AO58">
        <f t="shared" si="27"/>
        <v>0</v>
      </c>
      <c r="AP58">
        <f t="shared" si="27"/>
        <v>-6.3044070665567703E-29</v>
      </c>
      <c r="AQ58">
        <f t="shared" si="27"/>
        <v>-7.1099782038668751E-24</v>
      </c>
      <c r="AR58">
        <f t="shared" si="27"/>
        <v>-7.1100412479375409E-24</v>
      </c>
      <c r="AS58">
        <f t="shared" si="27"/>
        <v>-3.9112481709616065E-2</v>
      </c>
      <c r="AT58">
        <f t="shared" si="27"/>
        <v>-2.5553488050282465E-2</v>
      </c>
      <c r="AU58">
        <f t="shared" si="23"/>
        <v>-6.4665969759898523E-2</v>
      </c>
      <c r="AW58">
        <v>55</v>
      </c>
      <c r="AX58">
        <f>IF(Z58&gt;0, (R58*SUMPRODUCT(K58:$K$98, X58:$X$98)-K58*$AZ$3)/Z58, 0)</f>
        <v>-6.4624901306965443E+28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0.92929067899999995</v>
      </c>
      <c r="Q59" s="4">
        <f t="shared" si="21"/>
        <v>12.5</v>
      </c>
      <c r="R59">
        <f t="shared" si="0"/>
        <v>100000</v>
      </c>
      <c r="S59">
        <f t="shared" si="1"/>
        <v>-9.5044391516686481E+29</v>
      </c>
      <c r="U59">
        <f t="shared" si="13"/>
        <v>0.92929067899999995</v>
      </c>
      <c r="V59">
        <f t="shared" si="14"/>
        <v>0.01</v>
      </c>
      <c r="W59">
        <f t="shared" si="15"/>
        <v>1.6370013550016635E-27</v>
      </c>
      <c r="X59">
        <f t="shared" si="16"/>
        <v>1.5212501007134159E-27</v>
      </c>
      <c r="Y59">
        <f t="shared" si="17"/>
        <v>1.6370013550016637E-29</v>
      </c>
      <c r="Z59">
        <f t="shared" si="18"/>
        <v>9.9381240738231014E-29</v>
      </c>
      <c r="AB59">
        <f t="shared" si="19"/>
        <v>-105.79105100635121</v>
      </c>
      <c r="AC59">
        <f t="shared" si="2"/>
        <v>-94.456295541385003</v>
      </c>
      <c r="AE59">
        <f t="shared" si="3"/>
        <v>0</v>
      </c>
      <c r="AF59">
        <f t="shared" si="24"/>
        <v>0</v>
      </c>
      <c r="AG59">
        <f t="shared" si="24"/>
        <v>-1.2422655092278877E-27</v>
      </c>
      <c r="AH59">
        <f t="shared" si="5"/>
        <v>-1.521250100713416E-22</v>
      </c>
      <c r="AI59">
        <f t="shared" si="25"/>
        <v>-1.5212625233685082E-22</v>
      </c>
      <c r="AJ59">
        <f t="shared" si="7"/>
        <v>-11.334755464966207</v>
      </c>
      <c r="AK59">
        <f t="shared" si="22"/>
        <v>-7.4053735704445858</v>
      </c>
      <c r="AL59">
        <f t="shared" si="26"/>
        <v>-18.740129035410792</v>
      </c>
      <c r="AN59">
        <f t="shared" si="27"/>
        <v>0</v>
      </c>
      <c r="AO59">
        <f t="shared" si="27"/>
        <v>0</v>
      </c>
      <c r="AP59">
        <f t="shared" si="27"/>
        <v>-3.4172881456987815E-30</v>
      </c>
      <c r="AQ59">
        <f t="shared" si="27"/>
        <v>-4.1847333739806701E-25</v>
      </c>
      <c r="AR59">
        <f t="shared" si="27"/>
        <v>-4.1847675468621267E-25</v>
      </c>
      <c r="AS59">
        <f t="shared" si="27"/>
        <v>-3.1180230954732165E-2</v>
      </c>
      <c r="AT59">
        <f t="shared" si="27"/>
        <v>-2.0371084223758339E-2</v>
      </c>
      <c r="AU59">
        <f t="shared" si="23"/>
        <v>-5.15513151784905E-2</v>
      </c>
      <c r="AW59">
        <v>56</v>
      </c>
      <c r="AX59">
        <f>IF(Z59&gt;0, (R59*SUMPRODUCT(K59:$K$98, X59:$X$98)-K59*$AZ$3)/Z59, 0)</f>
        <v>-9.5044391516686481E+29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0.93493958499999996</v>
      </c>
      <c r="Q60" s="4">
        <f t="shared" si="21"/>
        <v>12.5</v>
      </c>
      <c r="R60">
        <f t="shared" si="0"/>
        <v>100000</v>
      </c>
      <c r="S60">
        <f t="shared" si="1"/>
        <v>-1.5412354566195029E+31</v>
      </c>
      <c r="U60">
        <f t="shared" si="13"/>
        <v>0.93493958499999996</v>
      </c>
      <c r="V60">
        <f t="shared" si="14"/>
        <v>0.01</v>
      </c>
      <c r="W60">
        <f t="shared" si="15"/>
        <v>9.9381240738231014E-29</v>
      </c>
      <c r="X60">
        <f t="shared" si="16"/>
        <v>9.2915455972586796E-29</v>
      </c>
      <c r="Y60">
        <f t="shared" si="17"/>
        <v>9.9381240738231025E-31</v>
      </c>
      <c r="Z60">
        <f t="shared" si="18"/>
        <v>5.4719723582619078E-30</v>
      </c>
      <c r="AB60">
        <f t="shared" si="19"/>
        <v>-94.456295541385003</v>
      </c>
      <c r="AC60">
        <f t="shared" si="2"/>
        <v>-84.335978161950891</v>
      </c>
      <c r="AE60">
        <f t="shared" si="3"/>
        <v>0</v>
      </c>
      <c r="AF60">
        <f t="shared" si="24"/>
        <v>0</v>
      </c>
      <c r="AG60">
        <f t="shared" si="24"/>
        <v>-6.8399654478273852E-29</v>
      </c>
      <c r="AH60">
        <f t="shared" si="5"/>
        <v>-9.2915455972586801E-24</v>
      </c>
      <c r="AI60">
        <f t="shared" si="25"/>
        <v>-9.2916139969131585E-24</v>
      </c>
      <c r="AJ60">
        <f t="shared" si="7"/>
        <v>-10.120317379434113</v>
      </c>
      <c r="AK60">
        <f t="shared" si="22"/>
        <v>-6.6119406878969507</v>
      </c>
      <c r="AL60">
        <f t="shared" si="26"/>
        <v>-16.732258067331063</v>
      </c>
      <c r="AN60">
        <f t="shared" si="27"/>
        <v>0</v>
      </c>
      <c r="AO60">
        <f t="shared" si="27"/>
        <v>0</v>
      </c>
      <c r="AP60">
        <f t="shared" si="27"/>
        <v>-1.6799759238996021E-31</v>
      </c>
      <c r="AQ60">
        <f t="shared" si="27"/>
        <v>-2.2821128291178843E-26</v>
      </c>
      <c r="AR60">
        <f t="shared" si="27"/>
        <v>-2.2821296288771235E-26</v>
      </c>
      <c r="AS60">
        <f t="shared" si="27"/>
        <v>-2.4856689217739286E-2</v>
      </c>
      <c r="AT60">
        <f t="shared" si="27"/>
        <v>-1.6239703622256327E-2</v>
      </c>
      <c r="AU60">
        <f t="shared" si="23"/>
        <v>-4.109639283999561E-2</v>
      </c>
      <c r="AW60">
        <v>57</v>
      </c>
      <c r="AX60">
        <f>IF(Z60&gt;0, (R60*SUMPRODUCT(K60:$K$98, X60:$X$98)-K60*$AZ$3)/Z60, 0)</f>
        <v>-1.5412354566195029E+31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0.94055780700000002</v>
      </c>
      <c r="Q61" s="4">
        <f t="shared" si="21"/>
        <v>12.5</v>
      </c>
      <c r="R61">
        <f t="shared" si="0"/>
        <v>100000</v>
      </c>
      <c r="S61">
        <f t="shared" si="1"/>
        <v>-2.7832565725137091E+32</v>
      </c>
      <c r="U61">
        <f t="shared" si="13"/>
        <v>0.94055780700000002</v>
      </c>
      <c r="V61">
        <f t="shared" si="14"/>
        <v>0.01</v>
      </c>
      <c r="W61">
        <f t="shared" si="15"/>
        <v>5.4719723582619078E-30</v>
      </c>
      <c r="X61">
        <f t="shared" si="16"/>
        <v>5.1467063212514383E-30</v>
      </c>
      <c r="Y61">
        <f t="shared" si="17"/>
        <v>5.4719723582619081E-32</v>
      </c>
      <c r="Z61">
        <f t="shared" si="18"/>
        <v>2.7054631342785045E-31</v>
      </c>
      <c r="AB61">
        <f t="shared" si="19"/>
        <v>-84.335978161950891</v>
      </c>
      <c r="AC61">
        <f t="shared" si="2"/>
        <v>-75.299980501741871</v>
      </c>
      <c r="AE61">
        <f t="shared" si="3"/>
        <v>0</v>
      </c>
      <c r="AF61">
        <f t="shared" si="24"/>
        <v>0</v>
      </c>
      <c r="AG61">
        <f t="shared" si="24"/>
        <v>-3.3818289178481309E-30</v>
      </c>
      <c r="AH61">
        <f t="shared" si="5"/>
        <v>-5.1467063212514383E-25</v>
      </c>
      <c r="AI61">
        <f t="shared" si="25"/>
        <v>-5.1467401395406168E-25</v>
      </c>
      <c r="AJ61">
        <f t="shared" si="7"/>
        <v>-9.03599766020902</v>
      </c>
      <c r="AK61">
        <f t="shared" si="22"/>
        <v>-5.9035184713365627</v>
      </c>
      <c r="AL61">
        <f t="shared" si="26"/>
        <v>-14.939516131545583</v>
      </c>
      <c r="AN61">
        <f t="shared" si="27"/>
        <v>0</v>
      </c>
      <c r="AO61">
        <f t="shared" si="27"/>
        <v>0</v>
      </c>
      <c r="AP61">
        <f t="shared" si="27"/>
        <v>-7.4162226664997737E-33</v>
      </c>
      <c r="AQ61">
        <f t="shared" si="27"/>
        <v>-1.1286531934255776E-27</v>
      </c>
      <c r="AR61">
        <f t="shared" si="27"/>
        <v>-1.128660609648244E-27</v>
      </c>
      <c r="AS61">
        <f t="shared" si="27"/>
        <v>-1.9815600460570203E-2</v>
      </c>
      <c r="AT61">
        <f t="shared" si="27"/>
        <v>-1.2946192300905872E-2</v>
      </c>
      <c r="AU61">
        <f t="shared" si="23"/>
        <v>-3.2761792761476075E-2</v>
      </c>
      <c r="AW61">
        <v>58</v>
      </c>
      <c r="AX61">
        <f>IF(Z61&gt;0, (R61*SUMPRODUCT(K61:$K$98, X61:$X$98)-K61*$AZ$3)/Z61, 0)</f>
        <v>-2.7832565725137091E+32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0.946138378</v>
      </c>
      <c r="Q62" s="4">
        <f t="shared" si="21"/>
        <v>12.5</v>
      </c>
      <c r="R62">
        <f t="shared" si="0"/>
        <v>100000</v>
      </c>
      <c r="S62">
        <f t="shared" si="1"/>
        <v>-5.6656603150083138E+33</v>
      </c>
      <c r="U62">
        <f t="shared" si="13"/>
        <v>0.946138378</v>
      </c>
      <c r="V62">
        <f t="shared" si="14"/>
        <v>0.01</v>
      </c>
      <c r="W62">
        <f t="shared" si="15"/>
        <v>2.7054631342785045E-31</v>
      </c>
      <c r="X62">
        <f t="shared" si="16"/>
        <v>2.5597425016050605E-31</v>
      </c>
      <c r="Y62">
        <f t="shared" si="17"/>
        <v>2.7054631342785046E-33</v>
      </c>
      <c r="Z62">
        <f t="shared" si="18"/>
        <v>1.1866600133065892E-32</v>
      </c>
      <c r="AB62">
        <f t="shared" si="19"/>
        <v>-75.299980501741871</v>
      </c>
      <c r="AC62">
        <f t="shared" si="2"/>
        <v>-67.232125447983805</v>
      </c>
      <c r="AE62">
        <f t="shared" si="3"/>
        <v>0</v>
      </c>
      <c r="AF62">
        <f t="shared" si="24"/>
        <v>0</v>
      </c>
      <c r="AG62">
        <f t="shared" si="24"/>
        <v>-1.4833250166332364E-31</v>
      </c>
      <c r="AH62">
        <f t="shared" si="5"/>
        <v>-2.5597425016050606E-26</v>
      </c>
      <c r="AI62">
        <f t="shared" si="25"/>
        <v>-2.5597573348552268E-26</v>
      </c>
      <c r="AJ62">
        <f t="shared" si="7"/>
        <v>-8.0678550537580662</v>
      </c>
      <c r="AK62">
        <f t="shared" si="22"/>
        <v>-5.2709986351219316</v>
      </c>
      <c r="AL62">
        <f t="shared" si="26"/>
        <v>-13.338853688879997</v>
      </c>
      <c r="AN62">
        <f t="shared" si="27"/>
        <v>0</v>
      </c>
      <c r="AO62">
        <f t="shared" si="27"/>
        <v>0</v>
      </c>
      <c r="AP62">
        <f t="shared" si="27"/>
        <v>-2.9043531720164718E-34</v>
      </c>
      <c r="AQ62">
        <f t="shared" si="27"/>
        <v>-5.0119806318349499E-29</v>
      </c>
      <c r="AR62">
        <f t="shared" si="27"/>
        <v>-5.0120096753666697E-29</v>
      </c>
      <c r="AS62">
        <f t="shared" si="27"/>
        <v>-1.579687536716377E-2</v>
      </c>
      <c r="AT62">
        <f t="shared" si="27"/>
        <v>-1.0320625239880319E-2</v>
      </c>
      <c r="AU62">
        <f t="shared" si="23"/>
        <v>-2.6117500607044087E-2</v>
      </c>
      <c r="AW62">
        <v>59</v>
      </c>
      <c r="AX62">
        <f>IF(Z62&gt;0, (R62*SUMPRODUCT(K62:$K$98, X62:$X$98)-K62*$AZ$3)/Z62, 0)</f>
        <v>-5.6656603150083138E+33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0.95167433300000004</v>
      </c>
      <c r="Q63" s="4">
        <f t="shared" si="21"/>
        <v>12.5</v>
      </c>
      <c r="R63">
        <f t="shared" si="0"/>
        <v>100000</v>
      </c>
      <c r="S63">
        <f t="shared" si="1"/>
        <v>-1.3199053473113543E+35</v>
      </c>
      <c r="U63">
        <f t="shared" si="13"/>
        <v>0.95167433300000004</v>
      </c>
      <c r="V63">
        <f t="shared" si="14"/>
        <v>0.01</v>
      </c>
      <c r="W63">
        <f t="shared" si="15"/>
        <v>1.1866600133065892E-32</v>
      </c>
      <c r="X63">
        <f t="shared" si="16"/>
        <v>1.1293138766613195E-32</v>
      </c>
      <c r="Y63">
        <f t="shared" si="17"/>
        <v>1.1866600133065893E-34</v>
      </c>
      <c r="Z63">
        <f t="shared" si="18"/>
        <v>4.5479536512203836E-34</v>
      </c>
      <c r="AB63">
        <f t="shared" si="19"/>
        <v>-67.232125447983805</v>
      </c>
      <c r="AC63">
        <f t="shared" si="2"/>
        <v>-60.028683435699826</v>
      </c>
      <c r="AE63">
        <f t="shared" si="3"/>
        <v>0</v>
      </c>
      <c r="AF63">
        <f t="shared" si="24"/>
        <v>0</v>
      </c>
      <c r="AG63">
        <f t="shared" si="24"/>
        <v>-5.6849420640254795E-33</v>
      </c>
      <c r="AH63">
        <f t="shared" si="5"/>
        <v>-1.1293138766613194E-27</v>
      </c>
      <c r="AI63">
        <f t="shared" si="25"/>
        <v>-1.1293195616033836E-27</v>
      </c>
      <c r="AJ63">
        <f t="shared" si="7"/>
        <v>-7.2034420122839791</v>
      </c>
      <c r="AK63">
        <f t="shared" si="22"/>
        <v>-4.7062487813588669</v>
      </c>
      <c r="AL63">
        <f t="shared" si="26"/>
        <v>-11.909690793642845</v>
      </c>
      <c r="AN63">
        <f t="shared" si="27"/>
        <v>0</v>
      </c>
      <c r="AO63">
        <f t="shared" si="27"/>
        <v>0</v>
      </c>
      <c r="AP63">
        <f t="shared" si="27"/>
        <v>-9.938506475097932E-36</v>
      </c>
      <c r="AQ63">
        <f t="shared" si="27"/>
        <v>-1.9742845484108643E-30</v>
      </c>
      <c r="AR63">
        <f t="shared" si="27"/>
        <v>-1.9742944869173394E-30</v>
      </c>
      <c r="AS63">
        <f t="shared" si="27"/>
        <v>-1.2593172327139468E-2</v>
      </c>
      <c r="AT63">
        <f t="shared" si="27"/>
        <v>-8.2275392537311202E-3</v>
      </c>
      <c r="AU63">
        <f t="shared" si="23"/>
        <v>-2.0820711580870586E-2</v>
      </c>
      <c r="AW63">
        <v>60</v>
      </c>
      <c r="AX63">
        <f>IF(Z63&gt;0, (R63*SUMPRODUCT(K63:$K$98, X63:$X$98)-K63*$AZ$3)/Z63, 0)</f>
        <v>-1.3199053473113543E+35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0.95715889499999995</v>
      </c>
      <c r="Q64" s="4">
        <f t="shared" si="21"/>
        <v>12.5</v>
      </c>
      <c r="R64">
        <f t="shared" si="0"/>
        <v>100000</v>
      </c>
      <c r="S64">
        <f t="shared" si="1"/>
        <v>-3.5884508674183676E+36</v>
      </c>
      <c r="U64">
        <f t="shared" si="13"/>
        <v>0.95715889499999995</v>
      </c>
      <c r="V64">
        <f t="shared" si="14"/>
        <v>0.01</v>
      </c>
      <c r="W64">
        <f t="shared" si="15"/>
        <v>4.5479536512203836E-34</v>
      </c>
      <c r="X64">
        <f t="shared" si="16"/>
        <v>4.3531142913133172E-34</v>
      </c>
      <c r="Y64">
        <f t="shared" si="17"/>
        <v>4.5479536512203833E-36</v>
      </c>
      <c r="Z64">
        <f t="shared" si="18"/>
        <v>1.4935982339486248E-35</v>
      </c>
      <c r="AB64">
        <f t="shared" si="19"/>
        <v>-60.028683435699826</v>
      </c>
      <c r="AC64">
        <f t="shared" si="2"/>
        <v>-53.597038781874851</v>
      </c>
      <c r="AE64">
        <f t="shared" si="3"/>
        <v>0</v>
      </c>
      <c r="AF64">
        <f t="shared" si="24"/>
        <v>0</v>
      </c>
      <c r="AG64">
        <f t="shared" si="24"/>
        <v>-1.8669977924357811E-34</v>
      </c>
      <c r="AH64">
        <f t="shared" si="5"/>
        <v>-4.3531142913133174E-29</v>
      </c>
      <c r="AI64">
        <f t="shared" si="25"/>
        <v>-4.3531329612912416E-29</v>
      </c>
      <c r="AJ64">
        <f t="shared" si="7"/>
        <v>-6.431644653824975</v>
      </c>
      <c r="AK64">
        <f t="shared" si="22"/>
        <v>-4.2020078404989878</v>
      </c>
      <c r="AL64">
        <f t="shared" si="26"/>
        <v>-10.633652494323963</v>
      </c>
      <c r="AN64">
        <f t="shared" si="27"/>
        <v>0</v>
      </c>
      <c r="AO64">
        <f t="shared" si="27"/>
        <v>0</v>
      </c>
      <c r="AP64">
        <f t="shared" si="27"/>
        <v>-2.9142101311774299E-37</v>
      </c>
      <c r="AQ64">
        <f t="shared" si="27"/>
        <v>-6.794807054039343E-32</v>
      </c>
      <c r="AR64">
        <f t="shared" si="27"/>
        <v>-6.7948361961406548E-32</v>
      </c>
      <c r="AS64">
        <f t="shared" si="27"/>
        <v>-1.003919987814051E-2</v>
      </c>
      <c r="AT64">
        <f t="shared" si="27"/>
        <v>-6.5589439203851399E-3</v>
      </c>
      <c r="AU64">
        <f t="shared" si="23"/>
        <v>-1.6598143798525651E-2</v>
      </c>
      <c r="AW64">
        <v>61</v>
      </c>
      <c r="AX64">
        <f>IF(Z64&gt;0, (R64*SUMPRODUCT(K64:$K$98, X64:$X$98)-K64*$AZ$3)/Z64, 0)</f>
        <v>-3.5884508674183676E+36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0.96261559600000002</v>
      </c>
      <c r="Q65" s="4">
        <f t="shared" si="21"/>
        <v>12.5</v>
      </c>
      <c r="R65">
        <f t="shared" si="0"/>
        <v>100000</v>
      </c>
      <c r="S65">
        <f t="shared" si="1"/>
        <v>-1.169999532860532E+38</v>
      </c>
      <c r="U65">
        <f t="shared" si="13"/>
        <v>0.96261559600000002</v>
      </c>
      <c r="V65">
        <f t="shared" si="14"/>
        <v>0.01</v>
      </c>
      <c r="W65">
        <f t="shared" si="15"/>
        <v>1.4935982339486248E-35</v>
      </c>
      <c r="X65">
        <f t="shared" si="16"/>
        <v>1.437760954157003E-35</v>
      </c>
      <c r="Y65">
        <f t="shared" si="17"/>
        <v>1.4935982339486248E-37</v>
      </c>
      <c r="Z65">
        <f t="shared" si="18"/>
        <v>4.0901297452135542E-37</v>
      </c>
      <c r="AB65">
        <f t="shared" si="19"/>
        <v>-53.597038781874851</v>
      </c>
      <c r="AC65">
        <f t="shared" si="2"/>
        <v>-47.854498912388252</v>
      </c>
      <c r="AE65">
        <f t="shared" si="3"/>
        <v>0</v>
      </c>
      <c r="AF65">
        <f t="shared" si="24"/>
        <v>0</v>
      </c>
      <c r="AG65">
        <f t="shared" si="24"/>
        <v>-5.1126621815169428E-36</v>
      </c>
      <c r="AH65">
        <f t="shared" si="5"/>
        <v>-1.4377609541570031E-30</v>
      </c>
      <c r="AI65">
        <f t="shared" si="25"/>
        <v>-1.4377660668191847E-30</v>
      </c>
      <c r="AJ65">
        <f t="shared" si="7"/>
        <v>-5.742539869486599</v>
      </c>
      <c r="AK65">
        <f t="shared" si="22"/>
        <v>-3.75179271473124</v>
      </c>
      <c r="AL65">
        <f t="shared" si="26"/>
        <v>-9.4943325842178385</v>
      </c>
      <c r="AN65">
        <f t="shared" si="27"/>
        <v>0</v>
      </c>
      <c r="AO65">
        <f t="shared" si="27"/>
        <v>0</v>
      </c>
      <c r="AP65">
        <f t="shared" si="27"/>
        <v>-7.1253488904513835E-39</v>
      </c>
      <c r="AQ65">
        <f t="shared" si="27"/>
        <v>-2.003760087351857E-33</v>
      </c>
      <c r="AR65">
        <f t="shared" si="27"/>
        <v>-2.0037672127007474E-33</v>
      </c>
      <c r="AS65">
        <f t="shared" si="27"/>
        <v>-8.0031886783645846E-3</v>
      </c>
      <c r="AT65">
        <f t="shared" si="27"/>
        <v>-5.228749936531522E-3</v>
      </c>
      <c r="AU65">
        <f t="shared" si="23"/>
        <v>-1.3231938614896105E-2</v>
      </c>
      <c r="AW65">
        <v>62</v>
      </c>
      <c r="AX65">
        <f>IF(Z65&gt;0, (R65*SUMPRODUCT(K65:$K$98, X65:$X$98)-K65*$AZ$3)/Z65, 0)</f>
        <v>-1.169999532860532E+38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0.96807210799999999</v>
      </c>
      <c r="Q66" s="4">
        <f t="shared" si="21"/>
        <v>12.5</v>
      </c>
      <c r="R66">
        <f t="shared" si="0"/>
        <v>100000</v>
      </c>
      <c r="S66">
        <f t="shared" si="1"/>
        <v>-4.7639893522553301E+39</v>
      </c>
      <c r="U66">
        <f t="shared" si="13"/>
        <v>0.96807210799999999</v>
      </c>
      <c r="V66">
        <f t="shared" si="14"/>
        <v>0.01</v>
      </c>
      <c r="W66">
        <f t="shared" si="15"/>
        <v>4.0901297452135542E-37</v>
      </c>
      <c r="X66">
        <f t="shared" si="16"/>
        <v>3.9595405244423885E-37</v>
      </c>
      <c r="Y66">
        <f t="shared" si="17"/>
        <v>4.0901297452135542E-39</v>
      </c>
      <c r="Z66">
        <f t="shared" si="18"/>
        <v>8.9687923319030166E-39</v>
      </c>
      <c r="AB66">
        <f t="shared" si="19"/>
        <v>-47.854498912388252</v>
      </c>
      <c r="AC66">
        <f t="shared" si="2"/>
        <v>-42.727231171775223</v>
      </c>
      <c r="AE66">
        <f t="shared" si="3"/>
        <v>0</v>
      </c>
      <c r="AF66">
        <f t="shared" si="24"/>
        <v>0</v>
      </c>
      <c r="AG66">
        <f t="shared" si="24"/>
        <v>-1.121099041487877E-37</v>
      </c>
      <c r="AH66">
        <f t="shared" si="5"/>
        <v>-3.9595405244423885E-32</v>
      </c>
      <c r="AI66">
        <f t="shared" si="25"/>
        <v>-3.9595517354328032E-32</v>
      </c>
      <c r="AJ66">
        <f t="shared" si="7"/>
        <v>-5.1272677406130285</v>
      </c>
      <c r="AK66">
        <f t="shared" si="22"/>
        <v>-3.3498149238671777</v>
      </c>
      <c r="AL66">
        <f t="shared" si="26"/>
        <v>-8.4770826644802071</v>
      </c>
      <c r="AN66">
        <f t="shared" si="27"/>
        <v>0</v>
      </c>
      <c r="AO66">
        <f t="shared" si="27"/>
        <v>0</v>
      </c>
      <c r="AP66">
        <f t="shared" si="27"/>
        <v>-1.3950346511797987E-40</v>
      </c>
      <c r="AQ66">
        <f t="shared" si="27"/>
        <v>-4.9270368004390946E-35</v>
      </c>
      <c r="AR66">
        <f t="shared" si="27"/>
        <v>-4.9270507507856057E-35</v>
      </c>
      <c r="AS66">
        <f t="shared" si="27"/>
        <v>-6.3800930152778804E-3</v>
      </c>
      <c r="AT66">
        <f t="shared" si="27"/>
        <v>-4.1683274366482144E-3</v>
      </c>
      <c r="AU66">
        <f t="shared" si="23"/>
        <v>-1.0548420451926097E-2</v>
      </c>
      <c r="AW66">
        <v>63</v>
      </c>
      <c r="AX66">
        <f>IF(Z66&gt;0, (R66*SUMPRODUCT(K66:$K$98, X66:$X$98)-K66*$AZ$3)/Z66, 0)</f>
        <v>-4.7639893522553301E+39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0.97352880900000005</v>
      </c>
      <c r="Q67" s="4">
        <f t="shared" si="21"/>
        <v>12.5</v>
      </c>
      <c r="R67">
        <f t="shared" ref="R67:R69" si="28">$C$6</f>
        <v>100000</v>
      </c>
      <c r="S67">
        <f t="shared" ref="S67:S69" si="29">AX67</f>
        <v>-2.5824252306081422E+41</v>
      </c>
      <c r="U67">
        <f t="shared" si="13"/>
        <v>0.97352880900000005</v>
      </c>
      <c r="V67">
        <f t="shared" si="14"/>
        <v>0.01</v>
      </c>
      <c r="W67">
        <f t="shared" si="15"/>
        <v>8.9687923319030166E-39</v>
      </c>
      <c r="X67">
        <f t="shared" si="16"/>
        <v>8.7313777170458775E-39</v>
      </c>
      <c r="Y67">
        <f t="shared" si="17"/>
        <v>8.9687923319030166E-41</v>
      </c>
      <c r="Z67">
        <f t="shared" si="18"/>
        <v>1.4772669153810888E-40</v>
      </c>
      <c r="AB67">
        <f t="shared" si="19"/>
        <v>-42.727231171775223</v>
      </c>
      <c r="AC67">
        <f t="shared" ref="AC67:AC69" si="30">S67*Z67</f>
        <v>-38.149313546227873</v>
      </c>
      <c r="AE67">
        <f t="shared" ref="AE67:AE69" si="31">$Z67*O67</f>
        <v>0</v>
      </c>
      <c r="AF67">
        <f t="shared" si="24"/>
        <v>0</v>
      </c>
      <c r="AG67">
        <f t="shared" si="24"/>
        <v>-1.8465836442263609E-39</v>
      </c>
      <c r="AH67">
        <f t="shared" ref="AH67:AH69" si="32">-X67*R67</f>
        <v>-8.7313777170458767E-34</v>
      </c>
      <c r="AI67">
        <f t="shared" ref="AI67:AI69" si="33">SUM(AE67:AH67)</f>
        <v>-8.7313961828823189E-34</v>
      </c>
      <c r="AJ67">
        <f t="shared" ref="AJ67:AJ69" si="34">AB67-AC67</f>
        <v>-4.5779176255473502</v>
      </c>
      <c r="AK67">
        <f t="shared" si="22"/>
        <v>-2.9909061820242657</v>
      </c>
      <c r="AL67">
        <f t="shared" si="26"/>
        <v>-7.5688238075716159</v>
      </c>
      <c r="AN67">
        <f t="shared" si="27"/>
        <v>0</v>
      </c>
      <c r="AO67">
        <f t="shared" si="27"/>
        <v>0</v>
      </c>
      <c r="AP67">
        <f t="shared" si="27"/>
        <v>-2.0515966242143455E-42</v>
      </c>
      <c r="AQ67">
        <f t="shared" si="27"/>
        <v>-9.7007601605485718E-37</v>
      </c>
      <c r="AR67">
        <f t="shared" si="27"/>
        <v>-9.700780676514814E-37</v>
      </c>
      <c r="AS67">
        <f t="shared" si="27"/>
        <v>-5.0861710899855594E-3</v>
      </c>
      <c r="AT67">
        <f t="shared" si="27"/>
        <v>-3.322965112123895E-3</v>
      </c>
      <c r="AU67">
        <f t="shared" si="23"/>
        <v>-8.4091362021094535E-3</v>
      </c>
      <c r="AW67">
        <v>64</v>
      </c>
      <c r="AX67">
        <f>IF(Z67&gt;0, (R67*SUMPRODUCT(K67:$K$98, X67:$X$98)-K67*$AZ$3)/Z67, 0)</f>
        <v>-2.5824252306081422E+41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0.97898550900000003</v>
      </c>
      <c r="Q68" s="4">
        <f t="shared" si="21"/>
        <v>12.5</v>
      </c>
      <c r="R68">
        <f t="shared" si="28"/>
        <v>100000</v>
      </c>
      <c r="S68">
        <f t="shared" si="29"/>
        <v>-2.0933666503908208E+43</v>
      </c>
      <c r="U68">
        <f t="shared" ref="U68:U69" si="38">M68</f>
        <v>0.97898550900000003</v>
      </c>
      <c r="V68">
        <f t="shared" ref="V68:V69" si="39">$C$10</f>
        <v>0.01</v>
      </c>
      <c r="W68">
        <f t="shared" ref="W68:W69" si="40">Z67</f>
        <v>1.4772669153810888E-40</v>
      </c>
      <c r="X68">
        <f t="shared" ref="X68:X69" si="41">U68*W68</f>
        <v>1.4462229030832152E-40</v>
      </c>
      <c r="Y68">
        <f t="shared" ref="Y68:Y69" si="42">V68*W68</f>
        <v>1.4772669153810889E-42</v>
      </c>
      <c r="Z68">
        <f t="shared" ref="Z68:Z69" si="43">MAX(0, W68-X68-Y68)</f>
        <v>1.6271343144062763E-42</v>
      </c>
      <c r="AB68">
        <f t="shared" ref="AB68:AB69" si="44">AC67</f>
        <v>-38.149313546227873</v>
      </c>
      <c r="AC68">
        <f t="shared" si="30"/>
        <v>-34.061887094846313</v>
      </c>
      <c r="AE68">
        <f t="shared" si="31"/>
        <v>0</v>
      </c>
      <c r="AF68">
        <f t="shared" si="24"/>
        <v>0</v>
      </c>
      <c r="AG68">
        <f t="shared" si="24"/>
        <v>-2.0339178930078455E-41</v>
      </c>
      <c r="AH68">
        <f t="shared" si="32"/>
        <v>-1.4462229030832152E-35</v>
      </c>
      <c r="AI68">
        <f t="shared" si="33"/>
        <v>-1.4462249370011082E-35</v>
      </c>
      <c r="AJ68">
        <f t="shared" si="34"/>
        <v>-4.0874264513815604</v>
      </c>
      <c r="AK68">
        <f t="shared" si="22"/>
        <v>-2.6704519482359514</v>
      </c>
      <c r="AL68">
        <f t="shared" si="26"/>
        <v>-6.7578783996175122</v>
      </c>
      <c r="AN68">
        <f t="shared" si="27"/>
        <v>0</v>
      </c>
      <c r="AO68">
        <f t="shared" si="27"/>
        <v>0</v>
      </c>
      <c r="AP68">
        <f t="shared" si="27"/>
        <v>-2.0176154065213648E-44</v>
      </c>
      <c r="AQ68">
        <f t="shared" si="27"/>
        <v>-1.4346309752994018E-38</v>
      </c>
      <c r="AR68">
        <f t="shared" si="27"/>
        <v>-1.4346329929148083E-38</v>
      </c>
      <c r="AS68">
        <f t="shared" si="27"/>
        <v>-4.0546644531134846E-3</v>
      </c>
      <c r="AT68">
        <f t="shared" si="27"/>
        <v>-2.6490474427008086E-3</v>
      </c>
      <c r="AU68">
        <f t="shared" si="23"/>
        <v>-6.7037118958142936E-3</v>
      </c>
      <c r="AW68">
        <v>65</v>
      </c>
      <c r="AX68">
        <f>IF(Z68&gt;0, (R68*SUMPRODUCT(K68:$K$98, X68:$X$98)-K68*$AZ$3)/Z68, 0)</f>
        <v>-2.0933666503908208E+43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12.5</v>
      </c>
      <c r="R69">
        <f t="shared" si="28"/>
        <v>100000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1.6271343144062763E-42</v>
      </c>
      <c r="X69">
        <f t="shared" si="41"/>
        <v>1.6271343144062763E-42</v>
      </c>
      <c r="Y69">
        <f t="shared" si="42"/>
        <v>1.6271343144062764E-44</v>
      </c>
      <c r="Z69">
        <f t="shared" si="43"/>
        <v>0</v>
      </c>
      <c r="AB69">
        <f t="shared" si="44"/>
        <v>-34.061887094846313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-1.6271343144062764E-37</v>
      </c>
      <c r="AI69">
        <f t="shared" si="33"/>
        <v>-1.6271343144062764E-37</v>
      </c>
      <c r="AJ69">
        <f t="shared" si="34"/>
        <v>-34.061887094846313</v>
      </c>
      <c r="AK69">
        <f t="shared" si="22"/>
        <v>-2.3843320966392421</v>
      </c>
      <c r="AL69">
        <f t="shared" si="26"/>
        <v>-36.446219191485554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-1.4411538618009748E-40</v>
      </c>
      <c r="AR69">
        <f t="shared" si="27"/>
        <v>-1.4411538618009748E-40</v>
      </c>
      <c r="AS69">
        <f t="shared" si="27"/>
        <v>-3.0168634323761025E-2</v>
      </c>
      <c r="AT69">
        <f t="shared" si="27"/>
        <v>-2.1118044026632718E-3</v>
      </c>
      <c r="AU69">
        <f t="shared" si="23"/>
        <v>-3.2280438726424297E-2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54177.2623175013</v>
      </c>
      <c r="AO71" s="8">
        <f t="shared" si="47"/>
        <v>-5417.72623175013</v>
      </c>
      <c r="AP71" s="8">
        <f t="shared" si="47"/>
        <v>-171.30713830658291</v>
      </c>
      <c r="AQ71" s="8">
        <f t="shared" si="47"/>
        <v>-34337.109742469278</v>
      </c>
      <c r="AR71" s="8">
        <f t="shared" si="47"/>
        <v>14251.119204975264</v>
      </c>
      <c r="AS71" s="8">
        <f t="shared" si="47"/>
        <v>-65.454578474758733</v>
      </c>
      <c r="AT71" s="8">
        <f t="shared" si="47"/>
        <v>-254.36860200018666</v>
      </c>
      <c r="AU71" s="8">
        <f t="shared" si="47"/>
        <v>13931.296024500323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16" priority="1" operator="lessThan">
      <formula>0</formula>
    </cfRule>
  </conditionalFormatting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206EF2-7928-401F-83A2-504907C15288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'S.26.04.C'!C3*(1+C12)</f>
        <v>11825.209607159311</v>
      </c>
      <c r="K3">
        <v>1</v>
      </c>
      <c r="L3" s="2">
        <v>0</v>
      </c>
      <c r="O3">
        <f>$C$3</f>
        <v>11825.209607159311</v>
      </c>
      <c r="P3">
        <f>O3*C5</f>
        <v>1182.5209607159311</v>
      </c>
      <c r="Q3" s="4">
        <f>B8</f>
        <v>100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11825.209607159311</v>
      </c>
      <c r="AF3">
        <f t="shared" ref="AF3:AG34" si="4">-$Z3*P3</f>
        <v>-1182.5209607159311</v>
      </c>
      <c r="AG3">
        <f t="shared" si="4"/>
        <v>-100</v>
      </c>
      <c r="AH3">
        <f t="shared" ref="AH3:AH66" si="5">-X3*R3</f>
        <v>0</v>
      </c>
      <c r="AI3">
        <f t="shared" ref="AI3:AI34" si="6">SUM(AE3:AH3)</f>
        <v>10542.688646443381</v>
      </c>
      <c r="AJ3">
        <f t="shared" ref="AJ3:AJ66" si="7">AB3-AC3</f>
        <v>0</v>
      </c>
      <c r="AL3">
        <f t="shared" ref="AL3:AL34" si="8">SUM(AI3:AK3)</f>
        <v>10542.688646443381</v>
      </c>
      <c r="AN3">
        <f t="shared" ref="AN3:AU34" si="9">AE3*$K3</f>
        <v>11825.209607159311</v>
      </c>
      <c r="AO3">
        <f t="shared" si="9"/>
        <v>-1182.5209607159311</v>
      </c>
      <c r="AP3">
        <f t="shared" si="9"/>
        <v>-100</v>
      </c>
      <c r="AQ3">
        <f t="shared" si="9"/>
        <v>0</v>
      </c>
      <c r="AR3">
        <f t="shared" si="9"/>
        <v>10542.688646443381</v>
      </c>
      <c r="AS3">
        <f t="shared" si="9"/>
        <v>0</v>
      </c>
      <c r="AT3">
        <f t="shared" si="9"/>
        <v>0</v>
      </c>
      <c r="AU3">
        <f t="shared" si="9"/>
        <v>10542.688646443381</v>
      </c>
      <c r="AW3">
        <v>0</v>
      </c>
      <c r="AX3">
        <f>IF(Z3&gt;0, (R3*SUMPRODUCT(K3:$K$98, X3:$X$98)-K3*$AZ$3)/Z3, 0)</f>
        <v>0</v>
      </c>
      <c r="AZ3">
        <f>C6*SUMPRODUCT(X4:X98, K4:K98)/1</f>
        <v>6648.751237157564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1.1601210000000001E-3</v>
      </c>
      <c r="R4">
        <f t="shared" si="0"/>
        <v>250000</v>
      </c>
      <c r="S4">
        <f t="shared" si="1"/>
        <v>451.01265796399389</v>
      </c>
      <c r="U4">
        <f t="shared" ref="U4:U67" si="13">M4</f>
        <v>1.1601210000000001E-3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1.1601210000000001E-3</v>
      </c>
      <c r="Y4">
        <f t="shared" ref="Y4:Y67" si="17">V4*W4</f>
        <v>0.01</v>
      </c>
      <c r="Z4">
        <f t="shared" ref="Z4:Z67" si="18">MAX(0, W4-X4-Y4)</f>
        <v>0.98883987900000003</v>
      </c>
      <c r="AB4">
        <f t="shared" ref="AB4:AB67" si="19">AC3</f>
        <v>0</v>
      </c>
      <c r="AC4">
        <f t="shared" si="2"/>
        <v>445.9793021285841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-290.03025000000002</v>
      </c>
      <c r="AI4">
        <f t="shared" si="6"/>
        <v>-290.03025000000002</v>
      </c>
      <c r="AJ4">
        <f t="shared" si="7"/>
        <v>-445.9793021285841</v>
      </c>
      <c r="AK4">
        <f>G4*SUM(AB4, AE4:AF4)</f>
        <v>0</v>
      </c>
      <c r="AL4">
        <f t="shared" si="8"/>
        <v>-736.00955212858412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-270.57584662748394</v>
      </c>
      <c r="AR4">
        <f t="shared" si="9"/>
        <v>-270.57584662748394</v>
      </c>
      <c r="AS4">
        <f t="shared" si="9"/>
        <v>-416.06428036998233</v>
      </c>
      <c r="AT4">
        <f t="shared" si="9"/>
        <v>0</v>
      </c>
      <c r="AU4">
        <f t="shared" si="9"/>
        <v>-686.64012699746627</v>
      </c>
      <c r="AW4">
        <v>1</v>
      </c>
      <c r="AX4">
        <f>IF(Z4&gt;0, (R4*SUMPRODUCT(K4:$K$98, X4:$X$98)-K4*$AZ$3)/Z4, 0)</f>
        <v>451.01265796399389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1.1721139999999999E-3</v>
      </c>
      <c r="Q5" s="4">
        <f t="shared" ref="Q5:Q68" si="21">$C$8</f>
        <v>12.5</v>
      </c>
      <c r="R5">
        <f t="shared" si="0"/>
        <v>250000</v>
      </c>
      <c r="S5">
        <f t="shared" si="1"/>
        <v>708.50915462802959</v>
      </c>
      <c r="U5">
        <f t="shared" si="13"/>
        <v>1.1721139999999999E-3</v>
      </c>
      <c r="V5">
        <f t="shared" si="14"/>
        <v>0.01</v>
      </c>
      <c r="W5">
        <f t="shared" si="15"/>
        <v>0.98883987900000003</v>
      </c>
      <c r="X5">
        <f t="shared" si="16"/>
        <v>1.1590330659342059E-3</v>
      </c>
      <c r="Y5">
        <f t="shared" si="17"/>
        <v>9.8883987900000008E-3</v>
      </c>
      <c r="Z5">
        <f t="shared" si="18"/>
        <v>0.97779244714406577</v>
      </c>
      <c r="AB5">
        <f t="shared" si="19"/>
        <v>445.9793021285841</v>
      </c>
      <c r="AC5">
        <f t="shared" si="2"/>
        <v>692.77490012771432</v>
      </c>
      <c r="AE5">
        <f t="shared" si="3"/>
        <v>0</v>
      </c>
      <c r="AF5">
        <f t="shared" si="4"/>
        <v>0</v>
      </c>
      <c r="AG5">
        <f t="shared" si="4"/>
        <v>-12.222405589300822</v>
      </c>
      <c r="AH5">
        <f t="shared" si="5"/>
        <v>-289.75826648355144</v>
      </c>
      <c r="AI5">
        <f t="shared" si="6"/>
        <v>-301.98067207285226</v>
      </c>
      <c r="AJ5">
        <f t="shared" si="7"/>
        <v>-246.79559799913022</v>
      </c>
      <c r="AK5">
        <f>G5*SUM(AB5, AE5:AF5)</f>
        <v>18.285151387271949</v>
      </c>
      <c r="AL5">
        <f t="shared" si="8"/>
        <v>-530.4911186847105</v>
      </c>
      <c r="AN5">
        <f t="shared" si="9"/>
        <v>0</v>
      </c>
      <c r="AO5">
        <f t="shared" si="9"/>
        <v>0</v>
      </c>
      <c r="AP5">
        <f t="shared" si="9"/>
        <v>-10.451477014654433</v>
      </c>
      <c r="AQ5">
        <f t="shared" si="9"/>
        <v>-247.77461685692518</v>
      </c>
      <c r="AR5">
        <f t="shared" si="9"/>
        <v>-258.22609387157962</v>
      </c>
      <c r="AS5">
        <f t="shared" si="9"/>
        <v>-211.03689457529757</v>
      </c>
      <c r="AT5">
        <f t="shared" si="9"/>
        <v>15.635779555608872</v>
      </c>
      <c r="AU5">
        <f t="shared" si="9"/>
        <v>-453.62720889126825</v>
      </c>
      <c r="AW5">
        <v>2</v>
      </c>
      <c r="AX5">
        <f>IF(Z5&gt;0, (R5*SUMPRODUCT(K5:$K$98, X5:$X$98)-K5*$AZ$3)/Z5, 0)</f>
        <v>708.50915462802959</v>
      </c>
    </row>
    <row r="6" spans="1:52" x14ac:dyDescent="0.25">
      <c r="A6" t="s">
        <v>16</v>
      </c>
      <c r="C6" s="2"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1.1871049999999999E-3</v>
      </c>
      <c r="Q6" s="4">
        <f t="shared" si="21"/>
        <v>12.5</v>
      </c>
      <c r="R6">
        <f t="shared" si="0"/>
        <v>250000</v>
      </c>
      <c r="S6">
        <f t="shared" si="1"/>
        <v>1035.8209340265935</v>
      </c>
      <c r="U6">
        <f t="shared" si="13"/>
        <v>1.1871049999999999E-3</v>
      </c>
      <c r="V6">
        <f t="shared" si="14"/>
        <v>0.01</v>
      </c>
      <c r="W6">
        <f t="shared" si="15"/>
        <v>0.97779244714406577</v>
      </c>
      <c r="X6">
        <f t="shared" si="16"/>
        <v>1.1607423029669562E-3</v>
      </c>
      <c r="Y6">
        <f t="shared" si="17"/>
        <v>9.7779244714406577E-3</v>
      </c>
      <c r="Z6">
        <f t="shared" si="18"/>
        <v>0.96685378036965819</v>
      </c>
      <c r="AB6">
        <f t="shared" si="19"/>
        <v>692.77490012771432</v>
      </c>
      <c r="AC6">
        <f t="shared" si="2"/>
        <v>1001.4873858496422</v>
      </c>
      <c r="AE6">
        <f t="shared" si="3"/>
        <v>0</v>
      </c>
      <c r="AF6">
        <f t="shared" si="4"/>
        <v>0</v>
      </c>
      <c r="AG6">
        <f t="shared" si="4"/>
        <v>-12.085672254620727</v>
      </c>
      <c r="AH6">
        <f t="shared" si="5"/>
        <v>-290.18557574173906</v>
      </c>
      <c r="AI6">
        <f t="shared" si="6"/>
        <v>-302.27124799635976</v>
      </c>
      <c r="AJ6">
        <f t="shared" si="7"/>
        <v>-308.71248572192792</v>
      </c>
      <c r="AK6">
        <f>G6*SUM(AB6, AE6:AF6)</f>
        <v>40.527331657471287</v>
      </c>
      <c r="AL6">
        <f t="shared" si="8"/>
        <v>-570.45640206081634</v>
      </c>
      <c r="AN6">
        <f t="shared" si="9"/>
        <v>0</v>
      </c>
      <c r="AO6">
        <f t="shared" si="9"/>
        <v>0</v>
      </c>
      <c r="AP6">
        <f t="shared" si="9"/>
        <v>-9.3230087901546295</v>
      </c>
      <c r="AQ6">
        <f t="shared" si="9"/>
        <v>-223.85206353597385</v>
      </c>
      <c r="AR6">
        <f t="shared" si="9"/>
        <v>-233.17507232612846</v>
      </c>
      <c r="AS6">
        <f t="shared" si="9"/>
        <v>-238.14390770986046</v>
      </c>
      <c r="AT6">
        <f t="shared" si="9"/>
        <v>31.263190108407759</v>
      </c>
      <c r="AU6">
        <f t="shared" si="9"/>
        <v>-440.05578992758115</v>
      </c>
      <c r="AW6">
        <v>3</v>
      </c>
      <c r="AX6">
        <f>IF(Z6&gt;0, (R6*SUMPRODUCT(K6:$K$98, X6:$X$98)-K6*$AZ$3)/Z6, 0)</f>
        <v>1035.8209340265935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1.2030949999999999E-3</v>
      </c>
      <c r="Q7" s="4">
        <f t="shared" si="21"/>
        <v>12.5</v>
      </c>
      <c r="R7">
        <f t="shared" si="0"/>
        <v>250000</v>
      </c>
      <c r="S7">
        <f t="shared" si="1"/>
        <v>1297.1271837208621</v>
      </c>
      <c r="U7">
        <f t="shared" si="13"/>
        <v>1.2030949999999999E-3</v>
      </c>
      <c r="V7">
        <f t="shared" si="14"/>
        <v>0.01</v>
      </c>
      <c r="W7">
        <f t="shared" si="15"/>
        <v>0.96685378036965819</v>
      </c>
      <c r="X7">
        <f t="shared" si="16"/>
        <v>1.1632169488938339E-3</v>
      </c>
      <c r="Y7">
        <f t="shared" si="17"/>
        <v>9.6685378036965829E-3</v>
      </c>
      <c r="Z7">
        <f t="shared" si="18"/>
        <v>0.95602202561706773</v>
      </c>
      <c r="AB7">
        <f t="shared" si="19"/>
        <v>1001.4873858496422</v>
      </c>
      <c r="AC7">
        <f t="shared" si="2"/>
        <v>1240.0821576637809</v>
      </c>
      <c r="AE7">
        <f t="shared" si="3"/>
        <v>0</v>
      </c>
      <c r="AF7">
        <f t="shared" si="4"/>
        <v>0</v>
      </c>
      <c r="AG7">
        <f t="shared" si="4"/>
        <v>-11.950275320213347</v>
      </c>
      <c r="AH7">
        <f t="shared" si="5"/>
        <v>-290.80423722345847</v>
      </c>
      <c r="AI7">
        <f t="shared" si="6"/>
        <v>-302.75451254367181</v>
      </c>
      <c r="AJ7">
        <f t="shared" si="7"/>
        <v>-238.59477181413865</v>
      </c>
      <c r="AK7">
        <f>G7*SUM(AB7, AE7:AF7)</f>
        <v>49.17303064521743</v>
      </c>
      <c r="AL7">
        <f t="shared" si="8"/>
        <v>-492.17625371259305</v>
      </c>
      <c r="AN7">
        <f t="shared" si="9"/>
        <v>0</v>
      </c>
      <c r="AO7">
        <f t="shared" si="9"/>
        <v>0</v>
      </c>
      <c r="AP7">
        <f t="shared" si="9"/>
        <v>-8.3873735210560394</v>
      </c>
      <c r="AQ7">
        <f t="shared" si="9"/>
        <v>-204.10272514586634</v>
      </c>
      <c r="AR7">
        <f t="shared" si="9"/>
        <v>-212.49009866692239</v>
      </c>
      <c r="AS7">
        <f t="shared" si="9"/>
        <v>-167.45919384730857</v>
      </c>
      <c r="AT7">
        <f t="shared" si="9"/>
        <v>34.512391064845424</v>
      </c>
      <c r="AU7">
        <f t="shared" si="9"/>
        <v>-345.43690144938557</v>
      </c>
      <c r="AW7">
        <v>4</v>
      </c>
      <c r="AX7">
        <f>IF(Z7&gt;0, (R7*SUMPRODUCT(K7:$K$98, X7:$X$98)-K7*$AZ$3)/Z7, 0)</f>
        <v>1297.1271837208621</v>
      </c>
    </row>
    <row r="8" spans="1:52" x14ac:dyDescent="0.25">
      <c r="B8" s="2">
        <f>'S.26.04.A'!B8</f>
        <v>100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1.223083E-3</v>
      </c>
      <c r="Q8" s="4">
        <f t="shared" si="21"/>
        <v>12.5</v>
      </c>
      <c r="R8">
        <f t="shared" si="0"/>
        <v>250000</v>
      </c>
      <c r="S8">
        <f t="shared" si="1"/>
        <v>1424.4844637291881</v>
      </c>
      <c r="U8">
        <f t="shared" si="13"/>
        <v>1.223083E-3</v>
      </c>
      <c r="V8">
        <f t="shared" si="14"/>
        <v>0.01</v>
      </c>
      <c r="W8">
        <f t="shared" si="15"/>
        <v>0.95602202561706773</v>
      </c>
      <c r="X8">
        <f t="shared" si="16"/>
        <v>1.1692942871578001E-3</v>
      </c>
      <c r="Y8">
        <f t="shared" si="17"/>
        <v>9.5602202561706779E-3</v>
      </c>
      <c r="Z8">
        <f t="shared" si="18"/>
        <v>0.94529251107373924</v>
      </c>
      <c r="AB8">
        <f t="shared" si="19"/>
        <v>1240.0821576637809</v>
      </c>
      <c r="AC8">
        <f t="shared" si="2"/>
        <v>1346.5544957040929</v>
      </c>
      <c r="AE8">
        <f t="shared" si="3"/>
        <v>0</v>
      </c>
      <c r="AF8">
        <f t="shared" si="4"/>
        <v>0</v>
      </c>
      <c r="AG8">
        <f t="shared" si="4"/>
        <v>-11.81615638842174</v>
      </c>
      <c r="AH8">
        <f t="shared" si="5"/>
        <v>-292.32357178945006</v>
      </c>
      <c r="AI8">
        <f t="shared" si="6"/>
        <v>-304.1397281778718</v>
      </c>
      <c r="AJ8">
        <f t="shared" si="7"/>
        <v>-106.47233804031202</v>
      </c>
      <c r="AK8">
        <f>G8*SUM(AB8, AE8:AF8)</f>
        <v>26.413749958238533</v>
      </c>
      <c r="AL8">
        <f t="shared" si="8"/>
        <v>-384.19831625994527</v>
      </c>
      <c r="AN8">
        <f t="shared" si="9"/>
        <v>0</v>
      </c>
      <c r="AO8">
        <f t="shared" si="9"/>
        <v>0</v>
      </c>
      <c r="AP8">
        <f t="shared" si="9"/>
        <v>-7.7412875309224551</v>
      </c>
      <c r="AQ8">
        <f t="shared" si="9"/>
        <v>-191.51412243542958</v>
      </c>
      <c r="AR8">
        <f t="shared" si="9"/>
        <v>-199.25540996635206</v>
      </c>
      <c r="AS8">
        <f t="shared" si="9"/>
        <v>-69.754745601307931</v>
      </c>
      <c r="AT8">
        <f t="shared" si="9"/>
        <v>17.304817782961567</v>
      </c>
      <c r="AU8">
        <f t="shared" si="9"/>
        <v>-251.7053377846984</v>
      </c>
      <c r="AW8">
        <v>5</v>
      </c>
      <c r="AX8">
        <f>IF(Z8&gt;0, (R8*SUMPRODUCT(K8:$K$98, X8:$X$98)-K8*$AZ$3)/Z8, 0)</f>
        <v>1424.4844637291881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1.254064E-3</v>
      </c>
      <c r="Q9" s="4">
        <f t="shared" si="21"/>
        <v>12.5</v>
      </c>
      <c r="R9">
        <f t="shared" si="0"/>
        <v>250000</v>
      </c>
      <c r="S9">
        <f t="shared" si="1"/>
        <v>1482.5205647389796</v>
      </c>
      <c r="U9">
        <f t="shared" si="13"/>
        <v>1.254064E-3</v>
      </c>
      <c r="V9">
        <f t="shared" si="14"/>
        <v>0.01</v>
      </c>
      <c r="W9">
        <f t="shared" si="15"/>
        <v>0.94529251107373924</v>
      </c>
      <c r="X9">
        <f t="shared" si="16"/>
        <v>1.1854573076071778E-3</v>
      </c>
      <c r="Y9">
        <f t="shared" si="17"/>
        <v>9.4529251107373924E-3</v>
      </c>
      <c r="Z9">
        <f t="shared" si="18"/>
        <v>0.93465412865539466</v>
      </c>
      <c r="AB9">
        <f t="shared" si="19"/>
        <v>1346.5544957040929</v>
      </c>
      <c r="AC9">
        <f t="shared" si="2"/>
        <v>1385.6439666498145</v>
      </c>
      <c r="AE9">
        <f t="shared" si="3"/>
        <v>0</v>
      </c>
      <c r="AF9">
        <f t="shared" si="4"/>
        <v>0</v>
      </c>
      <c r="AG9">
        <f t="shared" si="4"/>
        <v>-11.683176608192433</v>
      </c>
      <c r="AH9">
        <f t="shared" si="5"/>
        <v>-296.36432690179447</v>
      </c>
      <c r="AI9">
        <f t="shared" si="6"/>
        <v>-308.04750350998688</v>
      </c>
      <c r="AJ9">
        <f t="shared" si="7"/>
        <v>-39.089470945721587</v>
      </c>
      <c r="AK9">
        <f t="shared" ref="AK9:AK72" si="22">G9*SUM(AB9:AB9, AE9:AF9)</f>
        <v>7.9446715246541482</v>
      </c>
      <c r="AL9">
        <f t="shared" si="8"/>
        <v>-339.19230293105431</v>
      </c>
      <c r="AN9">
        <f t="shared" si="9"/>
        <v>0</v>
      </c>
      <c r="AO9">
        <f t="shared" si="9"/>
        <v>0</v>
      </c>
      <c r="AP9">
        <f t="shared" si="9"/>
        <v>-7.2489502657515397</v>
      </c>
      <c r="AQ9">
        <f t="shared" si="9"/>
        <v>-183.88237534195923</v>
      </c>
      <c r="AR9">
        <f t="shared" si="9"/>
        <v>-191.13132560771075</v>
      </c>
      <c r="AS9">
        <f t="shared" si="9"/>
        <v>-24.253474915493499</v>
      </c>
      <c r="AT9">
        <f t="shared" si="9"/>
        <v>4.9293553193030535</v>
      </c>
      <c r="AU9">
        <f t="shared" si="9"/>
        <v>-210.45544520390121</v>
      </c>
      <c r="AW9">
        <v>6</v>
      </c>
      <c r="AX9">
        <f>IF(Z9&gt;0, (R9*SUMPRODUCT(K9:$K$98, X9:$X$98)-K9*$AZ$3)/Z9, 0)</f>
        <v>1482.5205647389796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1.2910420000000001E-3</v>
      </c>
      <c r="Q10" s="4">
        <f t="shared" si="21"/>
        <v>12.5</v>
      </c>
      <c r="R10">
        <f t="shared" si="0"/>
        <v>250000</v>
      </c>
      <c r="S10">
        <f t="shared" si="1"/>
        <v>1529.5790678905485</v>
      </c>
      <c r="U10">
        <f t="shared" si="13"/>
        <v>1.2910420000000001E-3</v>
      </c>
      <c r="V10">
        <f t="shared" si="14"/>
        <v>0.01</v>
      </c>
      <c r="W10">
        <f t="shared" si="15"/>
        <v>0.93465412865539466</v>
      </c>
      <c r="X10">
        <f t="shared" si="16"/>
        <v>1.2066777355675181E-3</v>
      </c>
      <c r="Y10">
        <f t="shared" si="17"/>
        <v>9.3465412865539471E-3</v>
      </c>
      <c r="Z10">
        <f t="shared" si="18"/>
        <v>0.92410090963327318</v>
      </c>
      <c r="AB10">
        <f t="shared" si="19"/>
        <v>1385.6439666498145</v>
      </c>
      <c r="AC10">
        <f t="shared" si="2"/>
        <v>1413.4854079936699</v>
      </c>
      <c r="AE10">
        <f t="shared" si="3"/>
        <v>0</v>
      </c>
      <c r="AF10">
        <f t="shared" si="4"/>
        <v>0</v>
      </c>
      <c r="AG10">
        <f t="shared" si="4"/>
        <v>-11.551261370415915</v>
      </c>
      <c r="AH10">
        <f t="shared" si="5"/>
        <v>-301.66943389187952</v>
      </c>
      <c r="AI10">
        <f t="shared" si="6"/>
        <v>-313.22069526229541</v>
      </c>
      <c r="AJ10">
        <f t="shared" si="7"/>
        <v>-27.841441343855422</v>
      </c>
      <c r="AK10">
        <f t="shared" si="22"/>
        <v>5.6811402632642398</v>
      </c>
      <c r="AL10">
        <f t="shared" si="8"/>
        <v>-335.38099634288659</v>
      </c>
      <c r="AN10">
        <f t="shared" si="9"/>
        <v>0</v>
      </c>
      <c r="AO10">
        <f t="shared" si="9"/>
        <v>0</v>
      </c>
      <c r="AP10">
        <f t="shared" si="9"/>
        <v>-6.7992619901764808</v>
      </c>
      <c r="AQ10">
        <f t="shared" si="9"/>
        <v>-177.5675789582848</v>
      </c>
      <c r="AR10">
        <f t="shared" si="9"/>
        <v>-184.36684094846126</v>
      </c>
      <c r="AS10">
        <f t="shared" si="9"/>
        <v>-16.387929232198491</v>
      </c>
      <c r="AT10">
        <f t="shared" si="9"/>
        <v>3.3440123822150971</v>
      </c>
      <c r="AU10">
        <f t="shared" si="9"/>
        <v>-197.41075779844465</v>
      </c>
      <c r="AW10">
        <v>7</v>
      </c>
      <c r="AX10">
        <f>IF(Z10&gt;0, (R10*SUMPRODUCT(K10:$K$98, X10:$X$98)-K10*$AZ$3)/Z10, 0)</f>
        <v>1529.5790678905485</v>
      </c>
    </row>
    <row r="11" spans="1:52" x14ac:dyDescent="0.25">
      <c r="A11" t="s">
        <v>33</v>
      </c>
      <c r="C11" s="12">
        <f>AU100</f>
        <v>3040.7681846981113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1.3270199999999999E-3</v>
      </c>
      <c r="Q11" s="4">
        <f t="shared" si="21"/>
        <v>12.5</v>
      </c>
      <c r="R11">
        <f t="shared" si="0"/>
        <v>250000</v>
      </c>
      <c r="S11">
        <f t="shared" si="1"/>
        <v>1566.0303188138523</v>
      </c>
      <c r="U11">
        <f t="shared" si="13"/>
        <v>1.3270199999999999E-3</v>
      </c>
      <c r="V11">
        <f t="shared" si="14"/>
        <v>0.01</v>
      </c>
      <c r="W11">
        <f t="shared" si="15"/>
        <v>0.92410090963327318</v>
      </c>
      <c r="X11">
        <f t="shared" si="16"/>
        <v>1.2263003891015462E-3</v>
      </c>
      <c r="Y11">
        <f t="shared" si="17"/>
        <v>9.2410090963327314E-3</v>
      </c>
      <c r="Z11">
        <f t="shared" si="18"/>
        <v>0.9136336001478389</v>
      </c>
      <c r="AB11">
        <f t="shared" si="19"/>
        <v>1413.4854079936699</v>
      </c>
      <c r="AC11">
        <f t="shared" si="2"/>
        <v>1430.7779181185679</v>
      </c>
      <c r="AE11">
        <f t="shared" si="3"/>
        <v>0</v>
      </c>
      <c r="AF11">
        <f t="shared" si="4"/>
        <v>0</v>
      </c>
      <c r="AG11">
        <f t="shared" si="4"/>
        <v>-11.420420001847987</v>
      </c>
      <c r="AH11">
        <f t="shared" si="5"/>
        <v>-306.57509727538655</v>
      </c>
      <c r="AI11">
        <f t="shared" si="6"/>
        <v>-317.99551727723451</v>
      </c>
      <c r="AJ11">
        <f t="shared" si="7"/>
        <v>-17.292510124897944</v>
      </c>
      <c r="AK11">
        <f t="shared" si="22"/>
        <v>3.3923649791848076</v>
      </c>
      <c r="AL11">
        <f t="shared" si="8"/>
        <v>-331.89566242294762</v>
      </c>
      <c r="AN11">
        <f t="shared" si="9"/>
        <v>0</v>
      </c>
      <c r="AO11">
        <f t="shared" si="9"/>
        <v>0</v>
      </c>
      <c r="AP11">
        <f t="shared" si="9"/>
        <v>-6.387539541646249</v>
      </c>
      <c r="AQ11">
        <f t="shared" si="9"/>
        <v>-171.47009969980985</v>
      </c>
      <c r="AR11">
        <f t="shared" si="9"/>
        <v>-177.85763924145607</v>
      </c>
      <c r="AS11">
        <f t="shared" si="9"/>
        <v>-9.6718502628826499</v>
      </c>
      <c r="AT11">
        <f t="shared" si="9"/>
        <v>1.8973790316584311</v>
      </c>
      <c r="AU11">
        <f t="shared" si="9"/>
        <v>-185.63211047268027</v>
      </c>
      <c r="AW11">
        <v>8</v>
      </c>
      <c r="AX11">
        <f>IF(Z11&gt;0, (R11*SUMPRODUCT(K11:$K$98, X11:$X$98)-K11*$AZ$3)/Z11, 0)</f>
        <v>1566.0303188138523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1.3729930000000001E-3</v>
      </c>
      <c r="Q12" s="4">
        <f t="shared" si="21"/>
        <v>12.5</v>
      </c>
      <c r="R12">
        <f t="shared" si="0"/>
        <v>250000</v>
      </c>
      <c r="S12">
        <f t="shared" si="1"/>
        <v>1598.8278706384926</v>
      </c>
      <c r="U12">
        <f t="shared" si="13"/>
        <v>1.3729930000000001E-3</v>
      </c>
      <c r="V12">
        <f t="shared" si="14"/>
        <v>0.01</v>
      </c>
      <c r="W12">
        <f t="shared" si="15"/>
        <v>0.9136336001478389</v>
      </c>
      <c r="X12">
        <f t="shared" si="16"/>
        <v>1.2544125375677818E-3</v>
      </c>
      <c r="Y12">
        <f t="shared" si="17"/>
        <v>9.1363360014783887E-3</v>
      </c>
      <c r="Z12">
        <f t="shared" si="18"/>
        <v>0.90324285160879281</v>
      </c>
      <c r="AB12">
        <f t="shared" si="19"/>
        <v>1430.7779181185679</v>
      </c>
      <c r="AC12">
        <f t="shared" si="2"/>
        <v>1444.1298451071261</v>
      </c>
      <c r="AE12">
        <f t="shared" si="3"/>
        <v>0</v>
      </c>
      <c r="AF12">
        <f t="shared" si="4"/>
        <v>0</v>
      </c>
      <c r="AG12">
        <f t="shared" si="4"/>
        <v>-11.290535645109911</v>
      </c>
      <c r="AH12">
        <f t="shared" si="5"/>
        <v>-313.60313439194545</v>
      </c>
      <c r="AI12">
        <f t="shared" si="6"/>
        <v>-324.89367003705536</v>
      </c>
      <c r="AJ12">
        <f t="shared" si="7"/>
        <v>-13.351926988558262</v>
      </c>
      <c r="AK12">
        <f t="shared" si="22"/>
        <v>3.2907892116727062</v>
      </c>
      <c r="AL12">
        <f t="shared" si="8"/>
        <v>-334.95480781394093</v>
      </c>
      <c r="AN12">
        <f t="shared" si="9"/>
        <v>0</v>
      </c>
      <c r="AO12">
        <f t="shared" si="9"/>
        <v>0</v>
      </c>
      <c r="AP12">
        <f t="shared" si="9"/>
        <v>-6.0010397217066265</v>
      </c>
      <c r="AQ12">
        <f t="shared" si="9"/>
        <v>-166.68339975108822</v>
      </c>
      <c r="AR12">
        <f t="shared" si="9"/>
        <v>-172.68443947279485</v>
      </c>
      <c r="AS12">
        <f t="shared" si="9"/>
        <v>-7.0966911347884825</v>
      </c>
      <c r="AT12">
        <f t="shared" si="9"/>
        <v>1.7490894494066584</v>
      </c>
      <c r="AU12">
        <f t="shared" si="9"/>
        <v>-178.0320411581767</v>
      </c>
      <c r="AW12">
        <v>9</v>
      </c>
      <c r="AX12">
        <f>IF(Z12&gt;0, (R12*SUMPRODUCT(K12:$K$98, X12:$X$98)-K12*$AZ$3)/Z12, 0)</f>
        <v>1598.8278706384926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1.420964E-3</v>
      </c>
      <c r="Q13" s="4">
        <f t="shared" si="21"/>
        <v>12.5</v>
      </c>
      <c r="R13">
        <f t="shared" si="0"/>
        <v>250000</v>
      </c>
      <c r="S13">
        <f t="shared" si="1"/>
        <v>1626.2528816422973</v>
      </c>
      <c r="U13">
        <f t="shared" si="13"/>
        <v>1.420964E-3</v>
      </c>
      <c r="V13">
        <f t="shared" si="14"/>
        <v>0.01</v>
      </c>
      <c r="W13">
        <f t="shared" si="15"/>
        <v>0.90324285160879281</v>
      </c>
      <c r="X13">
        <f t="shared" si="16"/>
        <v>1.2834755753934367E-3</v>
      </c>
      <c r="Y13">
        <f t="shared" si="17"/>
        <v>9.0324285160879279E-3</v>
      </c>
      <c r="Z13">
        <f t="shared" si="18"/>
        <v>0.8929269475173115</v>
      </c>
      <c r="AB13">
        <f t="shared" si="19"/>
        <v>1444.1298451071261</v>
      </c>
      <c r="AC13">
        <f t="shared" si="2"/>
        <v>1452.1250214960883</v>
      </c>
      <c r="AE13">
        <f t="shared" si="3"/>
        <v>0</v>
      </c>
      <c r="AF13">
        <f t="shared" si="4"/>
        <v>0</v>
      </c>
      <c r="AG13">
        <f t="shared" si="4"/>
        <v>-11.161586843966393</v>
      </c>
      <c r="AH13">
        <f t="shared" si="5"/>
        <v>-320.86889384835916</v>
      </c>
      <c r="AI13">
        <f t="shared" si="6"/>
        <v>-332.03048069232557</v>
      </c>
      <c r="AJ13">
        <f t="shared" si="7"/>
        <v>-7.9951763889621361</v>
      </c>
      <c r="AK13">
        <f t="shared" si="22"/>
        <v>2.8882596902142521</v>
      </c>
      <c r="AL13">
        <f t="shared" si="8"/>
        <v>-337.13739739107348</v>
      </c>
      <c r="AN13">
        <f t="shared" si="9"/>
        <v>0</v>
      </c>
      <c r="AO13">
        <f t="shared" si="9"/>
        <v>0</v>
      </c>
      <c r="AP13">
        <f t="shared" si="9"/>
        <v>-5.6392605162380649</v>
      </c>
      <c r="AQ13">
        <f t="shared" si="9"/>
        <v>-162.11523587671357</v>
      </c>
      <c r="AR13">
        <f t="shared" si="9"/>
        <v>-167.75449639295164</v>
      </c>
      <c r="AS13">
        <f t="shared" si="9"/>
        <v>-4.0394688641432346</v>
      </c>
      <c r="AT13">
        <f t="shared" si="9"/>
        <v>1.4592592486499187</v>
      </c>
      <c r="AU13">
        <f t="shared" si="9"/>
        <v>-170.33470600844495</v>
      </c>
      <c r="AW13">
        <v>10</v>
      </c>
      <c r="AX13">
        <f>IF(Z13&gt;0, (R13*SUMPRODUCT(K13:$K$98, X13:$X$98)-K13*$AZ$3)/Z13, 0)</f>
        <v>1626.2528816422973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1.47693E-3</v>
      </c>
      <c r="Q14" s="4">
        <f t="shared" si="21"/>
        <v>12.5</v>
      </c>
      <c r="R14">
        <f t="shared" si="0"/>
        <v>250000</v>
      </c>
      <c r="S14">
        <f t="shared" si="1"/>
        <v>1869.2238567464133</v>
      </c>
      <c r="U14">
        <f t="shared" si="13"/>
        <v>1.47693E-3</v>
      </c>
      <c r="V14">
        <f t="shared" si="14"/>
        <v>0.01</v>
      </c>
      <c r="W14">
        <f t="shared" si="15"/>
        <v>0.8929269475173115</v>
      </c>
      <c r="X14">
        <f t="shared" si="16"/>
        <v>1.318790596596743E-3</v>
      </c>
      <c r="Y14">
        <f t="shared" si="17"/>
        <v>8.9292694751731145E-3</v>
      </c>
      <c r="Z14">
        <f t="shared" si="18"/>
        <v>0.88267888744554157</v>
      </c>
      <c r="AB14">
        <f t="shared" si="19"/>
        <v>1452.1250214960883</v>
      </c>
      <c r="AC14">
        <f t="shared" si="2"/>
        <v>1649.9244342595885</v>
      </c>
      <c r="AE14">
        <f t="shared" si="3"/>
        <v>0</v>
      </c>
      <c r="AF14">
        <f t="shared" si="4"/>
        <v>0</v>
      </c>
      <c r="AG14">
        <f t="shared" si="4"/>
        <v>-11.03348609306927</v>
      </c>
      <c r="AH14">
        <f t="shared" si="5"/>
        <v>-329.69764914918574</v>
      </c>
      <c r="AI14">
        <f t="shared" si="6"/>
        <v>-340.73113524225499</v>
      </c>
      <c r="AJ14">
        <f t="shared" si="7"/>
        <v>-197.79941276350019</v>
      </c>
      <c r="AK14">
        <f t="shared" si="22"/>
        <v>101.64875150472619</v>
      </c>
      <c r="AL14">
        <f t="shared" si="8"/>
        <v>-436.88179650102904</v>
      </c>
      <c r="AN14">
        <f t="shared" si="9"/>
        <v>0</v>
      </c>
      <c r="AO14">
        <f t="shared" si="9"/>
        <v>0</v>
      </c>
      <c r="AP14">
        <f t="shared" si="9"/>
        <v>-4.9772670696798533</v>
      </c>
      <c r="AQ14">
        <f t="shared" si="9"/>
        <v>-148.72844704013366</v>
      </c>
      <c r="AR14">
        <f t="shared" si="9"/>
        <v>-153.7057141098135</v>
      </c>
      <c r="AS14">
        <f t="shared" si="9"/>
        <v>-89.228417496098587</v>
      </c>
      <c r="AT14">
        <f t="shared" si="9"/>
        <v>45.854318324318918</v>
      </c>
      <c r="AU14">
        <f t="shared" si="9"/>
        <v>-197.0798132815932</v>
      </c>
      <c r="AW14">
        <v>11</v>
      </c>
      <c r="AX14">
        <f>IF(Z14&gt;0, (R14*SUMPRODUCT(K14:$K$98, X14:$X$98)-K14*$AZ$3)/Z14, 0)</f>
        <v>1869.2238567464133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1.553883E-3</v>
      </c>
      <c r="Q15" s="4">
        <f t="shared" si="21"/>
        <v>12.5</v>
      </c>
      <c r="R15">
        <f t="shared" si="0"/>
        <v>250000</v>
      </c>
      <c r="S15">
        <f t="shared" si="1"/>
        <v>2088.9272742409175</v>
      </c>
      <c r="U15">
        <f t="shared" si="13"/>
        <v>1.553883E-3</v>
      </c>
      <c r="V15">
        <f t="shared" si="14"/>
        <v>0.01</v>
      </c>
      <c r="W15">
        <f t="shared" si="15"/>
        <v>0.88267888744554157</v>
      </c>
      <c r="X15">
        <f t="shared" si="16"/>
        <v>1.3715797176605405E-3</v>
      </c>
      <c r="Y15">
        <f t="shared" si="17"/>
        <v>8.8267888744554164E-3</v>
      </c>
      <c r="Z15">
        <f t="shared" si="18"/>
        <v>0.87248051885342559</v>
      </c>
      <c r="AB15">
        <f t="shared" si="19"/>
        <v>1649.9244342595885</v>
      </c>
      <c r="AC15">
        <f t="shared" si="2"/>
        <v>1822.5483520767878</v>
      </c>
      <c r="AE15">
        <f t="shared" si="3"/>
        <v>0</v>
      </c>
      <c r="AF15">
        <f t="shared" si="4"/>
        <v>0</v>
      </c>
      <c r="AG15">
        <f t="shared" si="4"/>
        <v>-10.90600648566782</v>
      </c>
      <c r="AH15">
        <f t="shared" si="5"/>
        <v>-342.89492941513515</v>
      </c>
      <c r="AI15">
        <f t="shared" si="6"/>
        <v>-353.80093590080298</v>
      </c>
      <c r="AJ15">
        <f t="shared" si="7"/>
        <v>-172.6239178171993</v>
      </c>
      <c r="AK15">
        <f t="shared" si="22"/>
        <v>115.49471039817121</v>
      </c>
      <c r="AL15">
        <f t="shared" si="8"/>
        <v>-410.93014331983107</v>
      </c>
      <c r="AN15">
        <f t="shared" si="9"/>
        <v>0</v>
      </c>
      <c r="AO15">
        <f t="shared" si="9"/>
        <v>0</v>
      </c>
      <c r="AP15">
        <f t="shared" si="9"/>
        <v>-4.392643132408053</v>
      </c>
      <c r="AQ15">
        <f t="shared" si="9"/>
        <v>-138.10876225063109</v>
      </c>
      <c r="AR15">
        <f t="shared" si="9"/>
        <v>-142.50140538303913</v>
      </c>
      <c r="AS15">
        <f t="shared" si="9"/>
        <v>-69.528224477546729</v>
      </c>
      <c r="AT15">
        <f t="shared" si="9"/>
        <v>46.518131740219481</v>
      </c>
      <c r="AU15">
        <f t="shared" si="9"/>
        <v>-165.51149812036638</v>
      </c>
      <c r="AW15">
        <v>12</v>
      </c>
      <c r="AX15">
        <f>IF(Z15&gt;0, (R15*SUMPRODUCT(K15:$K$98, X15:$X$98)-K15*$AZ$3)/Z15, 0)</f>
        <v>2088.9272742409175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1.6428289999999999E-3</v>
      </c>
      <c r="Q16" s="4">
        <f t="shared" si="21"/>
        <v>12.5</v>
      </c>
      <c r="R16">
        <f t="shared" si="0"/>
        <v>250000</v>
      </c>
      <c r="S16">
        <f t="shared" si="1"/>
        <v>2286.1071403288097</v>
      </c>
      <c r="U16">
        <f t="shared" si="13"/>
        <v>1.6428289999999999E-3</v>
      </c>
      <c r="V16">
        <f t="shared" si="14"/>
        <v>0.01</v>
      </c>
      <c r="W16">
        <f t="shared" si="15"/>
        <v>0.87248051885342559</v>
      </c>
      <c r="X16">
        <f t="shared" si="16"/>
        <v>1.4333362983074542E-3</v>
      </c>
      <c r="Y16">
        <f t="shared" si="17"/>
        <v>8.7248051885342563E-3</v>
      </c>
      <c r="Z16">
        <f t="shared" si="18"/>
        <v>0.8623223773665839</v>
      </c>
      <c r="AB16">
        <f t="shared" si="19"/>
        <v>1822.5483520767878</v>
      </c>
      <c r="AC16">
        <f t="shared" si="2"/>
        <v>1971.3613441630619</v>
      </c>
      <c r="AE16">
        <f t="shared" si="3"/>
        <v>0</v>
      </c>
      <c r="AF16">
        <f t="shared" si="4"/>
        <v>0</v>
      </c>
      <c r="AG16">
        <f t="shared" si="4"/>
        <v>-10.779029717082299</v>
      </c>
      <c r="AH16">
        <f t="shared" si="5"/>
        <v>-358.33407457686354</v>
      </c>
      <c r="AI16">
        <f t="shared" si="6"/>
        <v>-369.11310429394587</v>
      </c>
      <c r="AJ16">
        <f t="shared" si="7"/>
        <v>-148.81299208627411</v>
      </c>
      <c r="AK16">
        <f t="shared" si="22"/>
        <v>127.57838464537515</v>
      </c>
      <c r="AL16">
        <f t="shared" si="8"/>
        <v>-390.34771173484484</v>
      </c>
      <c r="AN16">
        <f t="shared" si="9"/>
        <v>0</v>
      </c>
      <c r="AO16">
        <f t="shared" si="9"/>
        <v>0</v>
      </c>
      <c r="AP16">
        <f t="shared" si="9"/>
        <v>-3.8763395888923227</v>
      </c>
      <c r="AQ16">
        <f t="shared" si="9"/>
        <v>-128.86359865304979</v>
      </c>
      <c r="AR16">
        <f t="shared" si="9"/>
        <v>-132.73993824194213</v>
      </c>
      <c r="AS16">
        <f t="shared" si="9"/>
        <v>-53.515920050890045</v>
      </c>
      <c r="AT16">
        <f t="shared" si="9"/>
        <v>45.879560226471199</v>
      </c>
      <c r="AU16">
        <f t="shared" si="9"/>
        <v>-140.37629806636096</v>
      </c>
      <c r="AW16">
        <v>13</v>
      </c>
      <c r="AX16">
        <f>IF(Z16&gt;0, (R16*SUMPRODUCT(K16:$K$98, X16:$X$98)-K16*$AZ$3)/Z16, 0)</f>
        <v>2286.1071403288097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1.733774E-3</v>
      </c>
      <c r="Q17" s="4">
        <f t="shared" si="21"/>
        <v>12.5</v>
      </c>
      <c r="R17">
        <f t="shared" si="0"/>
        <v>250000</v>
      </c>
      <c r="S17">
        <f t="shared" si="1"/>
        <v>2462.6470688539484</v>
      </c>
      <c r="U17">
        <f t="shared" si="13"/>
        <v>1.733774E-3</v>
      </c>
      <c r="V17">
        <f t="shared" si="14"/>
        <v>0.01</v>
      </c>
      <c r="W17">
        <f t="shared" si="15"/>
        <v>0.8623223773665839</v>
      </c>
      <c r="X17">
        <f t="shared" si="16"/>
        <v>1.4950721174963716E-3</v>
      </c>
      <c r="Y17">
        <f t="shared" si="17"/>
        <v>8.623223773665839E-3</v>
      </c>
      <c r="Z17">
        <f t="shared" si="18"/>
        <v>0.8522040814754217</v>
      </c>
      <c r="AB17">
        <f t="shared" si="19"/>
        <v>1971.3613441630619</v>
      </c>
      <c r="AC17">
        <f t="shared" si="2"/>
        <v>2098.6778833108187</v>
      </c>
      <c r="AE17">
        <f t="shared" si="3"/>
        <v>0</v>
      </c>
      <c r="AF17">
        <f t="shared" si="4"/>
        <v>0</v>
      </c>
      <c r="AG17">
        <f t="shared" si="4"/>
        <v>-10.652551018442772</v>
      </c>
      <c r="AH17">
        <f t="shared" si="5"/>
        <v>-373.76802937409292</v>
      </c>
      <c r="AI17">
        <f t="shared" si="6"/>
        <v>-384.42058039253567</v>
      </c>
      <c r="AJ17">
        <f t="shared" si="7"/>
        <v>-127.31653914775688</v>
      </c>
      <c r="AK17">
        <f t="shared" si="22"/>
        <v>137.99529409141434</v>
      </c>
      <c r="AL17">
        <f t="shared" si="8"/>
        <v>-373.74182544887822</v>
      </c>
      <c r="AN17">
        <f t="shared" si="9"/>
        <v>0</v>
      </c>
      <c r="AO17">
        <f t="shared" si="9"/>
        <v>0</v>
      </c>
      <c r="AP17">
        <f t="shared" si="9"/>
        <v>-3.4204066930437564</v>
      </c>
      <c r="AQ17">
        <f t="shared" si="9"/>
        <v>-120.01244275700354</v>
      </c>
      <c r="AR17">
        <f t="shared" si="9"/>
        <v>-123.43284945004729</v>
      </c>
      <c r="AS17">
        <f t="shared" si="9"/>
        <v>-40.879817602583451</v>
      </c>
      <c r="AT17">
        <f t="shared" si="9"/>
        <v>44.308638062529909</v>
      </c>
      <c r="AU17">
        <f t="shared" si="9"/>
        <v>-120.00402899010082</v>
      </c>
      <c r="AW17">
        <v>14</v>
      </c>
      <c r="AX17">
        <f>IF(Z17&gt;0, (R17*SUMPRODUCT(K17:$K$98, X17:$X$98)-K17*$AZ$3)/Z17, 0)</f>
        <v>2462.6470688539484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1.8297159999999999E-3</v>
      </c>
      <c r="Q18" s="4">
        <f t="shared" si="21"/>
        <v>12.5</v>
      </c>
      <c r="R18">
        <f t="shared" si="0"/>
        <v>250000</v>
      </c>
      <c r="S18">
        <f t="shared" si="1"/>
        <v>2621.2303473554634</v>
      </c>
      <c r="U18">
        <f t="shared" si="13"/>
        <v>1.8297159999999999E-3</v>
      </c>
      <c r="V18">
        <f t="shared" si="14"/>
        <v>0.01</v>
      </c>
      <c r="W18">
        <f t="shared" si="15"/>
        <v>0.8522040814754217</v>
      </c>
      <c r="X18">
        <f t="shared" si="16"/>
        <v>1.5592914431408827E-3</v>
      </c>
      <c r="Y18">
        <f t="shared" si="17"/>
        <v>8.522040814754217E-3</v>
      </c>
      <c r="Z18">
        <f t="shared" si="18"/>
        <v>0.8421227492175265</v>
      </c>
      <c r="AB18">
        <f t="shared" si="19"/>
        <v>2098.6778833108187</v>
      </c>
      <c r="AC18">
        <f t="shared" si="2"/>
        <v>2207.3977064473947</v>
      </c>
      <c r="AE18">
        <f t="shared" si="3"/>
        <v>0</v>
      </c>
      <c r="AF18">
        <f t="shared" si="4"/>
        <v>0</v>
      </c>
      <c r="AG18">
        <f t="shared" si="4"/>
        <v>-10.526534365219081</v>
      </c>
      <c r="AH18">
        <f t="shared" si="5"/>
        <v>-389.82286078522066</v>
      </c>
      <c r="AI18">
        <f t="shared" si="6"/>
        <v>-400.34939515043976</v>
      </c>
      <c r="AJ18">
        <f t="shared" si="7"/>
        <v>-108.719823136576</v>
      </c>
      <c r="AK18">
        <f t="shared" si="22"/>
        <v>146.90745183175733</v>
      </c>
      <c r="AL18">
        <f t="shared" si="8"/>
        <v>-362.16176645525843</v>
      </c>
      <c r="AN18">
        <f t="shared" si="9"/>
        <v>0</v>
      </c>
      <c r="AO18">
        <f t="shared" si="9"/>
        <v>0</v>
      </c>
      <c r="AP18">
        <f t="shared" si="9"/>
        <v>-3.0178073689826328</v>
      </c>
      <c r="AQ18">
        <f t="shared" si="9"/>
        <v>-111.75665808516516</v>
      </c>
      <c r="AR18">
        <f t="shared" si="9"/>
        <v>-114.7744654541478</v>
      </c>
      <c r="AS18">
        <f t="shared" si="9"/>
        <v>-31.168423721686978</v>
      </c>
      <c r="AT18">
        <f t="shared" si="9"/>
        <v>42.11627258456317</v>
      </c>
      <c r="AU18">
        <f t="shared" si="9"/>
        <v>-103.8266165912716</v>
      </c>
      <c r="AW18">
        <v>15</v>
      </c>
      <c r="AX18">
        <f>IF(Z18&gt;0, (R18*SUMPRODUCT(K18:$K$98, X18:$X$98)-K18*$AZ$3)/Z18, 0)</f>
        <v>2621.2303473554634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1.940649E-3</v>
      </c>
      <c r="Q19" s="4">
        <f t="shared" si="21"/>
        <v>12.5</v>
      </c>
      <c r="R19">
        <f t="shared" si="0"/>
        <v>250000</v>
      </c>
      <c r="S19">
        <f t="shared" si="1"/>
        <v>2764.038923859955</v>
      </c>
      <c r="U19">
        <f t="shared" si="13"/>
        <v>1.940649E-3</v>
      </c>
      <c r="V19">
        <f t="shared" si="14"/>
        <v>0.01</v>
      </c>
      <c r="W19">
        <f t="shared" si="15"/>
        <v>0.8421227492175265</v>
      </c>
      <c r="X19">
        <f t="shared" si="16"/>
        <v>1.6342646711462437E-3</v>
      </c>
      <c r="Y19">
        <f t="shared" si="17"/>
        <v>8.4212274921752657E-3</v>
      </c>
      <c r="Z19">
        <f t="shared" si="18"/>
        <v>0.83206725705420503</v>
      </c>
      <c r="AB19">
        <f t="shared" si="19"/>
        <v>2207.3977064473947</v>
      </c>
      <c r="AC19">
        <f t="shared" si="2"/>
        <v>2299.8662857672093</v>
      </c>
      <c r="AE19">
        <f t="shared" si="3"/>
        <v>0</v>
      </c>
      <c r="AF19">
        <f t="shared" si="4"/>
        <v>0</v>
      </c>
      <c r="AG19">
        <f t="shared" si="4"/>
        <v>-10.400840713177564</v>
      </c>
      <c r="AH19">
        <f t="shared" si="5"/>
        <v>-408.56616778656092</v>
      </c>
      <c r="AI19">
        <f t="shared" si="6"/>
        <v>-418.96700849973848</v>
      </c>
      <c r="AJ19">
        <f t="shared" si="7"/>
        <v>-92.46857931981458</v>
      </c>
      <c r="AK19">
        <f t="shared" si="22"/>
        <v>154.51783945131766</v>
      </c>
      <c r="AL19">
        <f t="shared" si="8"/>
        <v>-356.91774836823538</v>
      </c>
      <c r="AN19">
        <f t="shared" si="9"/>
        <v>0</v>
      </c>
      <c r="AO19">
        <f t="shared" si="9"/>
        <v>0</v>
      </c>
      <c r="AP19">
        <f t="shared" si="9"/>
        <v>-2.6622971343214266</v>
      </c>
      <c r="AQ19">
        <f t="shared" si="9"/>
        <v>-104.58044380015674</v>
      </c>
      <c r="AR19">
        <f t="shared" si="9"/>
        <v>-107.24274093447816</v>
      </c>
      <c r="AS19">
        <f t="shared" si="9"/>
        <v>-23.669128345174485</v>
      </c>
      <c r="AT19">
        <f t="shared" si="9"/>
        <v>39.551841290251119</v>
      </c>
      <c r="AU19">
        <f t="shared" si="9"/>
        <v>-91.360027989401516</v>
      </c>
      <c r="AW19">
        <v>16</v>
      </c>
      <c r="AX19">
        <f>IF(Z19&gt;0, (R19*SUMPRODUCT(K19:$K$98, X19:$X$98)-K19*$AZ$3)/Z19, 0)</f>
        <v>2764.038923859955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2.0505829999999999E-3</v>
      </c>
      <c r="Q20" s="4">
        <f t="shared" si="21"/>
        <v>12.5</v>
      </c>
      <c r="R20">
        <f t="shared" si="0"/>
        <v>250000</v>
      </c>
      <c r="S20">
        <f t="shared" si="1"/>
        <v>2892.3516596727945</v>
      </c>
      <c r="U20">
        <f t="shared" si="13"/>
        <v>2.0505829999999999E-3</v>
      </c>
      <c r="V20">
        <f t="shared" si="14"/>
        <v>0.01</v>
      </c>
      <c r="W20">
        <f t="shared" si="15"/>
        <v>0.83206725705420503</v>
      </c>
      <c r="X20">
        <f t="shared" si="16"/>
        <v>1.7062229721719828E-3</v>
      </c>
      <c r="Y20">
        <f t="shared" si="17"/>
        <v>8.3206725705420505E-3</v>
      </c>
      <c r="Z20">
        <f t="shared" si="18"/>
        <v>0.82204036151149107</v>
      </c>
      <c r="AB20">
        <f t="shared" si="19"/>
        <v>2299.8662857672093</v>
      </c>
      <c r="AC20">
        <f t="shared" si="2"/>
        <v>2377.6298039357853</v>
      </c>
      <c r="AE20">
        <f t="shared" si="3"/>
        <v>0</v>
      </c>
      <c r="AF20">
        <f t="shared" si="4"/>
        <v>0</v>
      </c>
      <c r="AG20">
        <f t="shared" si="4"/>
        <v>-10.275504518893639</v>
      </c>
      <c r="AH20">
        <f t="shared" si="5"/>
        <v>-426.55574304299569</v>
      </c>
      <c r="AI20">
        <f t="shared" si="6"/>
        <v>-436.83124756188931</v>
      </c>
      <c r="AJ20">
        <f t="shared" si="7"/>
        <v>-77.763518168575956</v>
      </c>
      <c r="AK20">
        <f t="shared" si="22"/>
        <v>160.99064000370467</v>
      </c>
      <c r="AL20">
        <f t="shared" si="8"/>
        <v>-353.60412572676057</v>
      </c>
      <c r="AN20">
        <f t="shared" si="9"/>
        <v>0</v>
      </c>
      <c r="AO20">
        <f t="shared" si="9"/>
        <v>0</v>
      </c>
      <c r="AP20">
        <f t="shared" si="9"/>
        <v>-2.3484061622621644</v>
      </c>
      <c r="AQ20">
        <f t="shared" si="9"/>
        <v>-97.48680793907559</v>
      </c>
      <c r="AR20">
        <f t="shared" si="9"/>
        <v>-99.835214101337755</v>
      </c>
      <c r="AS20">
        <f t="shared" si="9"/>
        <v>-17.772395012866216</v>
      </c>
      <c r="AT20">
        <f t="shared" si="9"/>
        <v>36.79346453072619</v>
      </c>
      <c r="AU20">
        <f t="shared" si="9"/>
        <v>-80.81414458347777</v>
      </c>
      <c r="AW20">
        <v>17</v>
      </c>
      <c r="AX20">
        <f>IF(Z20&gt;0, (R20*SUMPRODUCT(K20:$K$98, X20:$X$98)-K20*$AZ$3)/Z20, 0)</f>
        <v>2892.3516596727945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2.1765069999999998E-3</v>
      </c>
      <c r="Q21" s="4">
        <f t="shared" si="21"/>
        <v>12.5</v>
      </c>
      <c r="R21">
        <f t="shared" si="0"/>
        <v>250000</v>
      </c>
      <c r="S21">
        <f t="shared" si="1"/>
        <v>3008.4451983465874</v>
      </c>
      <c r="U21">
        <f t="shared" si="13"/>
        <v>2.1765069999999998E-3</v>
      </c>
      <c r="V21">
        <f t="shared" si="14"/>
        <v>0.01</v>
      </c>
      <c r="W21">
        <f t="shared" si="15"/>
        <v>0.82204036151149107</v>
      </c>
      <c r="X21">
        <f t="shared" si="16"/>
        <v>1.7891766011122908E-3</v>
      </c>
      <c r="Y21">
        <f t="shared" si="17"/>
        <v>8.2204036151149115E-3</v>
      </c>
      <c r="Z21">
        <f t="shared" si="18"/>
        <v>0.81203078129526385</v>
      </c>
      <c r="AB21">
        <f t="shared" si="19"/>
        <v>2377.6298039357853</v>
      </c>
      <c r="AC21">
        <f t="shared" si="2"/>
        <v>2442.9501048973643</v>
      </c>
      <c r="AE21">
        <f t="shared" si="3"/>
        <v>0</v>
      </c>
      <c r="AF21">
        <f t="shared" si="4"/>
        <v>0</v>
      </c>
      <c r="AG21">
        <f t="shared" si="4"/>
        <v>-10.150384766190799</v>
      </c>
      <c r="AH21">
        <f t="shared" si="5"/>
        <v>-447.29415027807266</v>
      </c>
      <c r="AI21">
        <f t="shared" si="6"/>
        <v>-457.44453504426349</v>
      </c>
      <c r="AJ21">
        <f t="shared" si="7"/>
        <v>-65.320300961579051</v>
      </c>
      <c r="AK21">
        <f t="shared" si="22"/>
        <v>166.434086275505</v>
      </c>
      <c r="AL21">
        <f t="shared" si="8"/>
        <v>-356.33074973033752</v>
      </c>
      <c r="AN21">
        <f t="shared" si="9"/>
        <v>0</v>
      </c>
      <c r="AO21">
        <f t="shared" si="9"/>
        <v>0</v>
      </c>
      <c r="AP21">
        <f t="shared" si="9"/>
        <v>-2.0712596233826215</v>
      </c>
      <c r="AQ21">
        <f t="shared" si="9"/>
        <v>-91.273615196548846</v>
      </c>
      <c r="AR21">
        <f t="shared" si="9"/>
        <v>-93.344874819931476</v>
      </c>
      <c r="AS21">
        <f t="shared" si="9"/>
        <v>-13.329081122083695</v>
      </c>
      <c r="AT21">
        <f t="shared" si="9"/>
        <v>33.962082305023948</v>
      </c>
      <c r="AU21">
        <f t="shared" si="9"/>
        <v>-72.711873636991214</v>
      </c>
      <c r="AW21">
        <v>18</v>
      </c>
      <c r="AX21">
        <f>IF(Z21&gt;0, (R21*SUMPRODUCT(K21:$K$98, X21:$X$98)-K21*$AZ$3)/Z21, 0)</f>
        <v>3008.4451983465874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2.312424E-3</v>
      </c>
      <c r="Q22" s="4">
        <f t="shared" si="21"/>
        <v>12.5</v>
      </c>
      <c r="R22">
        <f t="shared" si="0"/>
        <v>250000</v>
      </c>
      <c r="S22">
        <f t="shared" si="1"/>
        <v>3113.3891874443898</v>
      </c>
      <c r="U22">
        <f t="shared" si="13"/>
        <v>2.312424E-3</v>
      </c>
      <c r="V22">
        <f t="shared" si="14"/>
        <v>0.01</v>
      </c>
      <c r="W22">
        <f t="shared" si="15"/>
        <v>0.81203078129526385</v>
      </c>
      <c r="X22">
        <f t="shared" si="16"/>
        <v>1.8777594674059192E-3</v>
      </c>
      <c r="Y22">
        <f t="shared" si="17"/>
        <v>8.1203078129526395E-3</v>
      </c>
      <c r="Z22">
        <f t="shared" si="18"/>
        <v>0.80203271401490539</v>
      </c>
      <c r="AB22">
        <f t="shared" si="19"/>
        <v>2442.9501048973643</v>
      </c>
      <c r="AC22">
        <f t="shared" si="2"/>
        <v>2497.0399797906848</v>
      </c>
      <c r="AE22">
        <f t="shared" si="3"/>
        <v>0</v>
      </c>
      <c r="AF22">
        <f t="shared" si="4"/>
        <v>0</v>
      </c>
      <c r="AG22">
        <f t="shared" si="4"/>
        <v>-10.025408925186317</v>
      </c>
      <c r="AH22">
        <f t="shared" si="5"/>
        <v>-469.43986685147979</v>
      </c>
      <c r="AI22">
        <f t="shared" si="6"/>
        <v>-479.46527577666609</v>
      </c>
      <c r="AJ22">
        <f t="shared" si="7"/>
        <v>-54.089874893320484</v>
      </c>
      <c r="AK22">
        <f t="shared" si="22"/>
        <v>171.00650734281552</v>
      </c>
      <c r="AL22">
        <f t="shared" si="8"/>
        <v>-362.54864332717102</v>
      </c>
      <c r="AN22">
        <f t="shared" si="9"/>
        <v>0</v>
      </c>
      <c r="AO22">
        <f t="shared" si="9"/>
        <v>0</v>
      </c>
      <c r="AP22">
        <f t="shared" si="9"/>
        <v>-1.8265691041834413</v>
      </c>
      <c r="AQ22">
        <f t="shared" si="9"/>
        <v>-85.529115416802398</v>
      </c>
      <c r="AR22">
        <f t="shared" si="9"/>
        <v>-87.355684520985832</v>
      </c>
      <c r="AS22">
        <f t="shared" si="9"/>
        <v>-9.8548493200192002</v>
      </c>
      <c r="AT22">
        <f t="shared" si="9"/>
        <v>31.156355342473042</v>
      </c>
      <c r="AU22">
        <f t="shared" si="9"/>
        <v>-66.054178498531982</v>
      </c>
      <c r="AW22">
        <v>19</v>
      </c>
      <c r="AX22">
        <f>IF(Z22&gt;0, (R22*SUMPRODUCT(K22:$K$98, X22:$X$98)-K22*$AZ$3)/Z22, 0)</f>
        <v>3113.3891874443898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2.4603350000000001E-3</v>
      </c>
      <c r="Q23" s="4">
        <f t="shared" si="21"/>
        <v>12.5</v>
      </c>
      <c r="R23">
        <f t="shared" si="0"/>
        <v>250000</v>
      </c>
      <c r="S23">
        <f t="shared" si="1"/>
        <v>3208.5532620350446</v>
      </c>
      <c r="U23">
        <f t="shared" si="13"/>
        <v>2.4603350000000001E-3</v>
      </c>
      <c r="V23">
        <f t="shared" si="14"/>
        <v>0.01</v>
      </c>
      <c r="W23">
        <f t="shared" si="15"/>
        <v>0.80203271401490539</v>
      </c>
      <c r="X23">
        <f t="shared" si="16"/>
        <v>1.9732691574358622E-3</v>
      </c>
      <c r="Y23">
        <f t="shared" si="17"/>
        <v>8.0203271401490545E-3</v>
      </c>
      <c r="Z23">
        <f t="shared" si="18"/>
        <v>0.79203911771732038</v>
      </c>
      <c r="AB23">
        <f t="shared" si="19"/>
        <v>2497.0399797906848</v>
      </c>
      <c r="AC23">
        <f t="shared" si="2"/>
        <v>2541.2996948112668</v>
      </c>
      <c r="AE23">
        <f t="shared" si="3"/>
        <v>0</v>
      </c>
      <c r="AF23">
        <f t="shared" si="4"/>
        <v>0</v>
      </c>
      <c r="AG23">
        <f t="shared" si="4"/>
        <v>-9.9004889714665048</v>
      </c>
      <c r="AH23">
        <f t="shared" si="5"/>
        <v>-493.31728935896558</v>
      </c>
      <c r="AI23">
        <f t="shared" si="6"/>
        <v>-503.21777833043211</v>
      </c>
      <c r="AJ23">
        <f t="shared" si="7"/>
        <v>-44.259715020582007</v>
      </c>
      <c r="AK23">
        <f t="shared" si="22"/>
        <v>174.79279858534795</v>
      </c>
      <c r="AL23">
        <f t="shared" si="8"/>
        <v>-372.68469476566617</v>
      </c>
      <c r="AN23">
        <f t="shared" si="9"/>
        <v>0</v>
      </c>
      <c r="AO23">
        <f t="shared" si="9"/>
        <v>0</v>
      </c>
      <c r="AP23">
        <f t="shared" si="9"/>
        <v>-1.6105441439684511</v>
      </c>
      <c r="AQ23">
        <f t="shared" si="9"/>
        <v>-80.249498159663688</v>
      </c>
      <c r="AR23">
        <f t="shared" si="9"/>
        <v>-81.860042303632156</v>
      </c>
      <c r="AS23">
        <f t="shared" si="9"/>
        <v>-7.1998691221765192</v>
      </c>
      <c r="AT23">
        <f t="shared" si="9"/>
        <v>28.434102495423556</v>
      </c>
      <c r="AU23">
        <f t="shared" si="9"/>
        <v>-60.625808930385112</v>
      </c>
      <c r="AW23">
        <v>20</v>
      </c>
      <c r="AX23">
        <f>IF(Z23&gt;0, (R23*SUMPRODUCT(K23:$K$98, X23:$X$98)-K23*$AZ$3)/Z23, 0)</f>
        <v>3208.5532620350446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2.6172399999999998E-3</v>
      </c>
      <c r="Q24" s="4">
        <f t="shared" si="21"/>
        <v>12.5</v>
      </c>
      <c r="R24">
        <f t="shared" si="0"/>
        <v>250000</v>
      </c>
      <c r="S24">
        <f t="shared" si="1"/>
        <v>3295.1179835779926</v>
      </c>
      <c r="U24">
        <f t="shared" si="13"/>
        <v>2.6172399999999998E-3</v>
      </c>
      <c r="V24">
        <f t="shared" si="14"/>
        <v>0.01</v>
      </c>
      <c r="W24">
        <f t="shared" si="15"/>
        <v>0.79203911771732038</v>
      </c>
      <c r="X24">
        <f t="shared" si="16"/>
        <v>2.0729564604544796E-3</v>
      </c>
      <c r="Y24">
        <f t="shared" si="17"/>
        <v>7.9203911771732038E-3</v>
      </c>
      <c r="Z24">
        <f t="shared" si="18"/>
        <v>0.78204577007969267</v>
      </c>
      <c r="AB24">
        <f t="shared" si="19"/>
        <v>2541.2996948112668</v>
      </c>
      <c r="AC24">
        <f t="shared" si="2"/>
        <v>2576.9330809706953</v>
      </c>
      <c r="AE24">
        <f t="shared" si="3"/>
        <v>0</v>
      </c>
      <c r="AF24">
        <f t="shared" si="4"/>
        <v>0</v>
      </c>
      <c r="AG24">
        <f t="shared" si="4"/>
        <v>-9.7755721259961579</v>
      </c>
      <c r="AH24">
        <f t="shared" si="5"/>
        <v>-518.23911511361985</v>
      </c>
      <c r="AI24">
        <f t="shared" si="6"/>
        <v>-528.01468723961602</v>
      </c>
      <c r="AJ24">
        <f t="shared" si="7"/>
        <v>-35.633386159428483</v>
      </c>
      <c r="AK24">
        <f t="shared" si="22"/>
        <v>177.8909786367887</v>
      </c>
      <c r="AL24">
        <f t="shared" si="8"/>
        <v>-385.7570947622558</v>
      </c>
      <c r="AN24">
        <f t="shared" si="9"/>
        <v>0</v>
      </c>
      <c r="AO24">
        <f t="shared" si="9"/>
        <v>0</v>
      </c>
      <c r="AP24">
        <f t="shared" si="9"/>
        <v>-1.4198424303333985</v>
      </c>
      <c r="AQ24">
        <f t="shared" si="9"/>
        <v>-75.27108134571408</v>
      </c>
      <c r="AR24">
        <f t="shared" si="9"/>
        <v>-76.69092377604747</v>
      </c>
      <c r="AS24">
        <f t="shared" si="9"/>
        <v>-5.175532741563786</v>
      </c>
      <c r="AT24">
        <f t="shared" si="9"/>
        <v>25.837583333907062</v>
      </c>
      <c r="AU24">
        <f t="shared" si="9"/>
        <v>-56.028873183704199</v>
      </c>
      <c r="AW24">
        <v>21</v>
      </c>
      <c r="AX24">
        <f>IF(Z24&gt;0, (R24*SUMPRODUCT(K24:$K$98, X24:$X$98)-K24*$AZ$3)/Z24, 0)</f>
        <v>3295.1179835779926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2.8021280000000001E-3</v>
      </c>
      <c r="Q25" s="4">
        <f t="shared" si="21"/>
        <v>12.5</v>
      </c>
      <c r="R25">
        <f t="shared" si="0"/>
        <v>250000</v>
      </c>
      <c r="S25">
        <f t="shared" si="1"/>
        <v>3374.3709868672481</v>
      </c>
      <c r="U25">
        <f t="shared" si="13"/>
        <v>2.8021280000000001E-3</v>
      </c>
      <c r="V25">
        <f t="shared" si="14"/>
        <v>0.01</v>
      </c>
      <c r="W25">
        <f t="shared" si="15"/>
        <v>0.78204577007969267</v>
      </c>
      <c r="X25">
        <f t="shared" si="16"/>
        <v>2.1913923496218691E-3</v>
      </c>
      <c r="Y25">
        <f t="shared" si="17"/>
        <v>7.8204577007969268E-3</v>
      </c>
      <c r="Z25">
        <f t="shared" si="18"/>
        <v>0.77203392002927385</v>
      </c>
      <c r="AB25">
        <f t="shared" si="19"/>
        <v>2576.9330809706953</v>
      </c>
      <c r="AC25">
        <f t="shared" si="2"/>
        <v>2605.128860624171</v>
      </c>
      <c r="AE25">
        <f t="shared" si="3"/>
        <v>0</v>
      </c>
      <c r="AF25">
        <f t="shared" si="4"/>
        <v>0</v>
      </c>
      <c r="AG25">
        <f t="shared" si="4"/>
        <v>-9.6504240003659234</v>
      </c>
      <c r="AH25">
        <f t="shared" si="5"/>
        <v>-547.84808740546725</v>
      </c>
      <c r="AI25">
        <f t="shared" si="6"/>
        <v>-557.49851140583314</v>
      </c>
      <c r="AJ25">
        <f t="shared" si="7"/>
        <v>-28.195779653475711</v>
      </c>
      <c r="AK25">
        <f t="shared" si="22"/>
        <v>180.38531566794867</v>
      </c>
      <c r="AL25">
        <f t="shared" si="8"/>
        <v>-405.30897539136015</v>
      </c>
      <c r="AN25">
        <f t="shared" si="9"/>
        <v>0</v>
      </c>
      <c r="AO25">
        <f t="shared" si="9"/>
        <v>0</v>
      </c>
      <c r="AP25">
        <f t="shared" si="9"/>
        <v>-1.2514869873218208</v>
      </c>
      <c r="AQ25">
        <f t="shared" si="9"/>
        <v>-71.046075529022602</v>
      </c>
      <c r="AR25">
        <f t="shared" si="9"/>
        <v>-72.297562516344414</v>
      </c>
      <c r="AS25">
        <f t="shared" si="9"/>
        <v>-3.6564871483760939</v>
      </c>
      <c r="AT25">
        <f t="shared" si="9"/>
        <v>23.392741630193324</v>
      </c>
      <c r="AU25">
        <f t="shared" si="9"/>
        <v>-52.56130803452718</v>
      </c>
      <c r="AW25">
        <v>22</v>
      </c>
      <c r="AX25">
        <f>IF(Z25&gt;0, (R25*SUMPRODUCT(K25:$K$98, X25:$X$98)-K25*$AZ$3)/Z25, 0)</f>
        <v>3374.3709868672481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3.0140000000000002E-3</v>
      </c>
      <c r="Q26" s="4">
        <f t="shared" si="21"/>
        <v>12.5</v>
      </c>
      <c r="R26">
        <f t="shared" si="0"/>
        <v>250000</v>
      </c>
      <c r="S26">
        <f t="shared" si="1"/>
        <v>3446.8633275957441</v>
      </c>
      <c r="U26">
        <f t="shared" si="13"/>
        <v>3.0140000000000002E-3</v>
      </c>
      <c r="V26">
        <f t="shared" si="14"/>
        <v>0.01</v>
      </c>
      <c r="W26">
        <f t="shared" si="15"/>
        <v>0.77203392002927385</v>
      </c>
      <c r="X26">
        <f t="shared" si="16"/>
        <v>2.3269102349682317E-3</v>
      </c>
      <c r="Y26">
        <f t="shared" si="17"/>
        <v>7.7203392002927387E-3</v>
      </c>
      <c r="Z26">
        <f t="shared" si="18"/>
        <v>0.76198667059401293</v>
      </c>
      <c r="AB26">
        <f t="shared" si="19"/>
        <v>2605.128860624171</v>
      </c>
      <c r="AC26">
        <f t="shared" si="2"/>
        <v>2626.4639109872815</v>
      </c>
      <c r="AE26">
        <f t="shared" si="3"/>
        <v>0</v>
      </c>
      <c r="AF26">
        <f t="shared" si="4"/>
        <v>0</v>
      </c>
      <c r="AG26">
        <f t="shared" si="4"/>
        <v>-9.524833382425161</v>
      </c>
      <c r="AH26">
        <f t="shared" si="5"/>
        <v>-581.72755874205791</v>
      </c>
      <c r="AI26">
        <f t="shared" si="6"/>
        <v>-591.25239212448309</v>
      </c>
      <c r="AJ26">
        <f t="shared" si="7"/>
        <v>-21.33505036311044</v>
      </c>
      <c r="AK26">
        <f t="shared" si="22"/>
        <v>182.35902024369199</v>
      </c>
      <c r="AL26">
        <f t="shared" si="8"/>
        <v>-430.22842224390155</v>
      </c>
      <c r="AN26">
        <f t="shared" si="9"/>
        <v>0</v>
      </c>
      <c r="AO26">
        <f t="shared" si="9"/>
        <v>0</v>
      </c>
      <c r="AP26">
        <f t="shared" si="9"/>
        <v>-1.1028572639900129</v>
      </c>
      <c r="AQ26">
        <f t="shared" si="9"/>
        <v>-67.356817496213722</v>
      </c>
      <c r="AR26">
        <f t="shared" si="9"/>
        <v>-68.459674760203725</v>
      </c>
      <c r="AS26">
        <f t="shared" si="9"/>
        <v>-2.4703335298195164</v>
      </c>
      <c r="AT26">
        <f t="shared" si="9"/>
        <v>21.114906902303261</v>
      </c>
      <c r="AU26">
        <f t="shared" si="9"/>
        <v>-49.815101387719992</v>
      </c>
      <c r="AW26">
        <v>23</v>
      </c>
      <c r="AX26">
        <f>IF(Z26&gt;0, (R26*SUMPRODUCT(K26:$K$98, X26:$X$98)-K26*$AZ$3)/Z26, 0)</f>
        <v>3446.8633275957441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4.6990000000000001E-3</v>
      </c>
      <c r="Q27" s="4">
        <f t="shared" si="21"/>
        <v>12.5</v>
      </c>
      <c r="R27">
        <f t="shared" si="0"/>
        <v>250000</v>
      </c>
      <c r="S27">
        <f t="shared" si="1"/>
        <v>3518.4319334225661</v>
      </c>
      <c r="U27">
        <f t="shared" si="13"/>
        <v>4.6990000000000001E-3</v>
      </c>
      <c r="V27">
        <f t="shared" si="14"/>
        <v>0.01</v>
      </c>
      <c r="W27">
        <f t="shared" si="15"/>
        <v>0.76198667059401293</v>
      </c>
      <c r="X27">
        <f t="shared" si="16"/>
        <v>3.5805753651212669E-3</v>
      </c>
      <c r="Y27">
        <f t="shared" si="17"/>
        <v>7.6198667059401296E-3</v>
      </c>
      <c r="Z27">
        <f t="shared" si="18"/>
        <v>0.75078622852295152</v>
      </c>
      <c r="AB27">
        <f t="shared" si="19"/>
        <v>2626.4639109872815</v>
      </c>
      <c r="AC27">
        <f t="shared" si="2"/>
        <v>2641.5902416090448</v>
      </c>
      <c r="AE27">
        <f t="shared" si="3"/>
        <v>0</v>
      </c>
      <c r="AF27">
        <f t="shared" si="4"/>
        <v>0</v>
      </c>
      <c r="AG27">
        <f t="shared" si="4"/>
        <v>-9.3848278565368943</v>
      </c>
      <c r="AH27">
        <f t="shared" si="5"/>
        <v>-895.14384128031668</v>
      </c>
      <c r="AI27">
        <f t="shared" si="6"/>
        <v>-904.52866913685352</v>
      </c>
      <c r="AJ27">
        <f t="shared" si="7"/>
        <v>-15.126330621763373</v>
      </c>
      <c r="AK27">
        <f t="shared" si="22"/>
        <v>183.85247376910971</v>
      </c>
      <c r="AL27">
        <f t="shared" si="8"/>
        <v>-735.80252598950722</v>
      </c>
      <c r="AN27">
        <f t="shared" si="9"/>
        <v>0</v>
      </c>
      <c r="AO27">
        <f t="shared" si="9"/>
        <v>0</v>
      </c>
      <c r="AP27">
        <f t="shared" si="9"/>
        <v>-0.97021996880948547</v>
      </c>
      <c r="AQ27">
        <f t="shared" si="9"/>
        <v>-92.541540776590551</v>
      </c>
      <c r="AR27">
        <f t="shared" si="9"/>
        <v>-93.511760745400025</v>
      </c>
      <c r="AS27">
        <f t="shared" si="9"/>
        <v>-1.563786597729325</v>
      </c>
      <c r="AT27">
        <f t="shared" si="9"/>
        <v>19.006991294098771</v>
      </c>
      <c r="AU27">
        <f t="shared" si="9"/>
        <v>-76.06855604903059</v>
      </c>
      <c r="AW27">
        <v>24</v>
      </c>
      <c r="AX27">
        <f>IF(Z27&gt;0, (R27*SUMPRODUCT(K27:$K$98, X27:$X$98)-K27*$AZ$3)/Z27, 0)</f>
        <v>3518.4319334225661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6.5490000000000001E-3</v>
      </c>
      <c r="Q28" s="4">
        <f t="shared" si="21"/>
        <v>12.5</v>
      </c>
      <c r="R28">
        <f t="shared" si="0"/>
        <v>250000</v>
      </c>
      <c r="S28">
        <f t="shared" si="1"/>
        <v>3552.0466400343366</v>
      </c>
      <c r="U28">
        <f t="shared" si="13"/>
        <v>6.5490000000000001E-3</v>
      </c>
      <c r="V28">
        <f t="shared" si="14"/>
        <v>0.01</v>
      </c>
      <c r="W28">
        <f t="shared" si="15"/>
        <v>0.75078622852295152</v>
      </c>
      <c r="X28">
        <f t="shared" si="16"/>
        <v>4.9168990105968096E-3</v>
      </c>
      <c r="Y28">
        <f t="shared" si="17"/>
        <v>7.507862285229515E-3</v>
      </c>
      <c r="Z28">
        <f t="shared" si="18"/>
        <v>0.73836146722712526</v>
      </c>
      <c r="AB28">
        <f t="shared" si="19"/>
        <v>2641.5902416090448</v>
      </c>
      <c r="AC28">
        <f t="shared" si="2"/>
        <v>2622.6943687949333</v>
      </c>
      <c r="AE28">
        <f t="shared" si="3"/>
        <v>0</v>
      </c>
      <c r="AF28">
        <f t="shared" si="4"/>
        <v>0</v>
      </c>
      <c r="AG28">
        <f t="shared" si="4"/>
        <v>-9.2295183403390659</v>
      </c>
      <c r="AH28">
        <f t="shared" si="5"/>
        <v>-1229.2247526492024</v>
      </c>
      <c r="AI28">
        <f t="shared" si="6"/>
        <v>-1238.4542709895416</v>
      </c>
      <c r="AJ28">
        <f t="shared" si="7"/>
        <v>18.895872814111499</v>
      </c>
      <c r="AK28">
        <f t="shared" si="22"/>
        <v>184.91131691263317</v>
      </c>
      <c r="AL28">
        <f t="shared" si="8"/>
        <v>-1034.647081262797</v>
      </c>
      <c r="AN28">
        <f t="shared" si="9"/>
        <v>0</v>
      </c>
      <c r="AO28">
        <f t="shared" si="9"/>
        <v>0</v>
      </c>
      <c r="AP28">
        <f t="shared" si="9"/>
        <v>-0.85193196298719398</v>
      </c>
      <c r="AQ28">
        <f t="shared" si="9"/>
        <v>-113.46376028095214</v>
      </c>
      <c r="AR28">
        <f t="shared" si="9"/>
        <v>-114.31569224393934</v>
      </c>
      <c r="AS28">
        <f t="shared" si="9"/>
        <v>1.7441861455026881</v>
      </c>
      <c r="AT28">
        <f t="shared" si="9"/>
        <v>17.068264603517701</v>
      </c>
      <c r="AU28">
        <f t="shared" si="9"/>
        <v>-95.503241494918967</v>
      </c>
      <c r="AW28">
        <v>25</v>
      </c>
      <c r="AX28">
        <f>IF(Z28&gt;0, (R28*SUMPRODUCT(K28:$K$98, X28:$X$98)-K28*$AZ$3)/Z28, 0)</f>
        <v>3552.0466400343366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8.5349999999999992E-3</v>
      </c>
      <c r="Q29" s="4">
        <f t="shared" si="21"/>
        <v>12.5</v>
      </c>
      <c r="R29">
        <f t="shared" si="0"/>
        <v>250000</v>
      </c>
      <c r="S29">
        <f t="shared" si="1"/>
        <v>3553.2926321789719</v>
      </c>
      <c r="U29">
        <f t="shared" si="13"/>
        <v>8.5349999999999992E-3</v>
      </c>
      <c r="V29">
        <f t="shared" si="14"/>
        <v>0.01</v>
      </c>
      <c r="W29">
        <f t="shared" si="15"/>
        <v>0.73836146722712526</v>
      </c>
      <c r="X29">
        <f t="shared" si="16"/>
        <v>6.3019151227835133E-3</v>
      </c>
      <c r="Y29">
        <f t="shared" si="17"/>
        <v>7.3836146722712527E-3</v>
      </c>
      <c r="Z29">
        <f t="shared" si="18"/>
        <v>0.72467593743207048</v>
      </c>
      <c r="AB29">
        <f t="shared" si="19"/>
        <v>2622.6943687949333</v>
      </c>
      <c r="AC29">
        <f t="shared" si="2"/>
        <v>2574.9856691947657</v>
      </c>
      <c r="AE29">
        <f t="shared" si="3"/>
        <v>0</v>
      </c>
      <c r="AF29">
        <f t="shared" si="4"/>
        <v>0</v>
      </c>
      <c r="AG29">
        <f t="shared" si="4"/>
        <v>-9.0584492179008809</v>
      </c>
      <c r="AH29">
        <f t="shared" si="5"/>
        <v>-1575.4787806958784</v>
      </c>
      <c r="AI29">
        <f t="shared" si="6"/>
        <v>-1584.5372299137794</v>
      </c>
      <c r="AJ29">
        <f t="shared" si="7"/>
        <v>47.70869960016762</v>
      </c>
      <c r="AK29">
        <f t="shared" si="22"/>
        <v>183.58860581564534</v>
      </c>
      <c r="AL29">
        <f t="shared" si="8"/>
        <v>-1353.2399244979665</v>
      </c>
      <c r="AN29">
        <f t="shared" si="9"/>
        <v>0</v>
      </c>
      <c r="AO29">
        <f t="shared" si="9"/>
        <v>0</v>
      </c>
      <c r="AP29">
        <f t="shared" si="9"/>
        <v>-0.74655482504752357</v>
      </c>
      <c r="AQ29">
        <f t="shared" si="9"/>
        <v>-129.84355900170894</v>
      </c>
      <c r="AR29">
        <f t="shared" si="9"/>
        <v>-130.59011382675646</v>
      </c>
      <c r="AS29">
        <f t="shared" si="9"/>
        <v>3.9319268703149581</v>
      </c>
      <c r="AT29">
        <f t="shared" si="9"/>
        <v>15.130510333332598</v>
      </c>
      <c r="AU29">
        <f t="shared" si="9"/>
        <v>-111.52767662310892</v>
      </c>
      <c r="AW29">
        <v>26</v>
      </c>
      <c r="AX29">
        <f>IF(Z29&gt;0, (R29*SUMPRODUCT(K29:$K$98, X29:$X$98)-K29*$AZ$3)/Z29, 0)</f>
        <v>3553.2926321789719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1.0821000000000001E-2</v>
      </c>
      <c r="Q30" s="4">
        <f t="shared" si="21"/>
        <v>12.5</v>
      </c>
      <c r="R30">
        <f t="shared" si="0"/>
        <v>250000</v>
      </c>
      <c r="S30">
        <f t="shared" si="1"/>
        <v>3528.6023610431075</v>
      </c>
      <c r="U30">
        <f t="shared" si="13"/>
        <v>1.0821000000000001E-2</v>
      </c>
      <c r="V30">
        <f t="shared" si="14"/>
        <v>0.01</v>
      </c>
      <c r="W30">
        <f t="shared" si="15"/>
        <v>0.72467593743207048</v>
      </c>
      <c r="X30">
        <f t="shared" si="16"/>
        <v>7.8417183189524349E-3</v>
      </c>
      <c r="Y30">
        <f t="shared" si="17"/>
        <v>7.2467593743207048E-3</v>
      </c>
      <c r="Z30">
        <f t="shared" si="18"/>
        <v>0.70958745973879733</v>
      </c>
      <c r="AB30">
        <f t="shared" si="19"/>
        <v>2574.9856691947657</v>
      </c>
      <c r="AC30">
        <f t="shared" si="2"/>
        <v>2503.8519858009013</v>
      </c>
      <c r="AE30">
        <f t="shared" si="3"/>
        <v>0</v>
      </c>
      <c r="AF30">
        <f t="shared" si="4"/>
        <v>0</v>
      </c>
      <c r="AG30">
        <f t="shared" si="4"/>
        <v>-8.8698432467349662</v>
      </c>
      <c r="AH30">
        <f t="shared" si="5"/>
        <v>-1960.4295797381087</v>
      </c>
      <c r="AI30">
        <f t="shared" si="6"/>
        <v>-1969.2994229848437</v>
      </c>
      <c r="AJ30">
        <f t="shared" si="7"/>
        <v>71.13368339386443</v>
      </c>
      <c r="AK30">
        <f t="shared" si="22"/>
        <v>180.24899684363362</v>
      </c>
      <c r="AL30">
        <f t="shared" si="8"/>
        <v>-1717.9167427473456</v>
      </c>
      <c r="AN30">
        <f t="shared" si="9"/>
        <v>0</v>
      </c>
      <c r="AO30">
        <f t="shared" si="9"/>
        <v>0</v>
      </c>
      <c r="AP30">
        <f t="shared" si="9"/>
        <v>-0.65268822056715081</v>
      </c>
      <c r="AQ30">
        <f t="shared" si="9"/>
        <v>-144.25838860427234</v>
      </c>
      <c r="AR30">
        <f t="shared" si="9"/>
        <v>-144.91107682483951</v>
      </c>
      <c r="AS30">
        <f t="shared" si="9"/>
        <v>5.2343785504686213</v>
      </c>
      <c r="AT30">
        <f t="shared" si="9"/>
        <v>13.263638796795135</v>
      </c>
      <c r="AU30">
        <f t="shared" si="9"/>
        <v>-126.41305947757574</v>
      </c>
      <c r="AW30">
        <v>27</v>
      </c>
      <c r="AX30">
        <f>IF(Z30&gt;0, (R30*SUMPRODUCT(K30:$K$98, X30:$X$98)-K30*$AZ$3)/Z30, 0)</f>
        <v>3528.6023610431075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1.3422999999999999E-2</v>
      </c>
      <c r="Q31" s="4">
        <f t="shared" si="21"/>
        <v>12.5</v>
      </c>
      <c r="R31">
        <f t="shared" si="0"/>
        <v>250000</v>
      </c>
      <c r="S31">
        <f t="shared" si="1"/>
        <v>3480.7052148894122</v>
      </c>
      <c r="U31">
        <f t="shared" si="13"/>
        <v>1.3422999999999999E-2</v>
      </c>
      <c r="V31">
        <f t="shared" si="14"/>
        <v>0.01</v>
      </c>
      <c r="W31">
        <f t="shared" si="15"/>
        <v>0.70958745973879733</v>
      </c>
      <c r="X31">
        <f t="shared" si="16"/>
        <v>9.5247924720738755E-3</v>
      </c>
      <c r="Y31">
        <f t="shared" si="17"/>
        <v>7.0958745973879736E-3</v>
      </c>
      <c r="Z31">
        <f t="shared" si="18"/>
        <v>0.69296679266933559</v>
      </c>
      <c r="AB31">
        <f t="shared" si="19"/>
        <v>2503.8519858009013</v>
      </c>
      <c r="AC31">
        <f t="shared" si="2"/>
        <v>2412.0131289893466</v>
      </c>
      <c r="AE31">
        <f t="shared" si="3"/>
        <v>0</v>
      </c>
      <c r="AF31">
        <f t="shared" si="4"/>
        <v>0</v>
      </c>
      <c r="AG31">
        <f t="shared" si="4"/>
        <v>-8.662084908366694</v>
      </c>
      <c r="AH31">
        <f t="shared" si="5"/>
        <v>-2381.1981180184689</v>
      </c>
      <c r="AI31">
        <f t="shared" si="6"/>
        <v>-2389.8602029268354</v>
      </c>
      <c r="AJ31">
        <f t="shared" si="7"/>
        <v>91.838856811554706</v>
      </c>
      <c r="AK31">
        <f t="shared" si="22"/>
        <v>175.2696390060631</v>
      </c>
      <c r="AL31">
        <f t="shared" si="8"/>
        <v>-2122.7517071092175</v>
      </c>
      <c r="AN31">
        <f t="shared" si="9"/>
        <v>0</v>
      </c>
      <c r="AO31">
        <f t="shared" si="9"/>
        <v>0</v>
      </c>
      <c r="AP31">
        <f t="shared" si="9"/>
        <v>-0.56910741462214864</v>
      </c>
      <c r="AQ31">
        <f t="shared" si="9"/>
        <v>-156.44703544058686</v>
      </c>
      <c r="AR31">
        <f t="shared" si="9"/>
        <v>-157.01614285520901</v>
      </c>
      <c r="AS31">
        <f t="shared" si="9"/>
        <v>6.033902335844548</v>
      </c>
      <c r="AT31">
        <f t="shared" si="9"/>
        <v>11.515385980591367</v>
      </c>
      <c r="AU31">
        <f t="shared" si="9"/>
        <v>-139.46685453877308</v>
      </c>
      <c r="AW31">
        <v>28</v>
      </c>
      <c r="AX31">
        <f>IF(Z31&gt;0, (R31*SUMPRODUCT(K31:$K$98, X31:$X$98)-K31*$AZ$3)/Z31, 0)</f>
        <v>3480.7052148894122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1.6303999999999999E-2</v>
      </c>
      <c r="Q32" s="4">
        <f t="shared" si="21"/>
        <v>12.5</v>
      </c>
      <c r="R32">
        <f t="shared" si="0"/>
        <v>250000</v>
      </c>
      <c r="S32">
        <f t="shared" si="1"/>
        <v>3412.2368306556623</v>
      </c>
      <c r="U32">
        <f t="shared" si="13"/>
        <v>1.6303999999999999E-2</v>
      </c>
      <c r="V32">
        <f t="shared" si="14"/>
        <v>0.01</v>
      </c>
      <c r="W32">
        <f t="shared" si="15"/>
        <v>0.69296679266933559</v>
      </c>
      <c r="X32">
        <f t="shared" si="16"/>
        <v>1.1298130587680847E-2</v>
      </c>
      <c r="Y32">
        <f t="shared" si="17"/>
        <v>6.9296679266933562E-3</v>
      </c>
      <c r="Z32">
        <f t="shared" si="18"/>
        <v>0.67473899415496141</v>
      </c>
      <c r="AB32">
        <f t="shared" si="19"/>
        <v>2412.0131289893466</v>
      </c>
      <c r="AC32">
        <f t="shared" si="2"/>
        <v>2302.3692469351149</v>
      </c>
      <c r="AE32">
        <f t="shared" si="3"/>
        <v>0</v>
      </c>
      <c r="AF32">
        <f t="shared" si="4"/>
        <v>0</v>
      </c>
      <c r="AG32">
        <f t="shared" si="4"/>
        <v>-8.4342374269370168</v>
      </c>
      <c r="AH32">
        <f t="shared" si="5"/>
        <v>-2824.5326469202118</v>
      </c>
      <c r="AI32">
        <f t="shared" si="6"/>
        <v>-2832.9668843471491</v>
      </c>
      <c r="AJ32">
        <f t="shared" si="7"/>
        <v>109.64388205423165</v>
      </c>
      <c r="AK32">
        <f t="shared" si="22"/>
        <v>168.84091902925428</v>
      </c>
      <c r="AL32">
        <f t="shared" si="8"/>
        <v>-2554.4820832636633</v>
      </c>
      <c r="AN32">
        <f t="shared" si="9"/>
        <v>0</v>
      </c>
      <c r="AO32">
        <f t="shared" si="9"/>
        <v>0</v>
      </c>
      <c r="AP32">
        <f t="shared" si="9"/>
        <v>-0.49476572606064967</v>
      </c>
      <c r="AQ32">
        <f t="shared" si="9"/>
        <v>-165.69155871427699</v>
      </c>
      <c r="AR32">
        <f t="shared" si="9"/>
        <v>-166.18632444033767</v>
      </c>
      <c r="AS32">
        <f t="shared" si="9"/>
        <v>6.431883781148299</v>
      </c>
      <c r="AT32">
        <f t="shared" si="9"/>
        <v>9.9044757295377206</v>
      </c>
      <c r="AU32">
        <f t="shared" si="9"/>
        <v>-149.84996492965166</v>
      </c>
      <c r="AW32">
        <v>29</v>
      </c>
      <c r="AX32">
        <f>IF(Z32&gt;0, (R32*SUMPRODUCT(K32:$K$98, X32:$X$98)-K32*$AZ$3)/Z32, 0)</f>
        <v>3412.2368306556623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1.9576E-2</v>
      </c>
      <c r="Q33" s="4">
        <f t="shared" si="21"/>
        <v>12.5</v>
      </c>
      <c r="R33">
        <f t="shared" si="0"/>
        <v>250000</v>
      </c>
      <c r="S33">
        <f t="shared" si="1"/>
        <v>3327.0052907161048</v>
      </c>
      <c r="U33">
        <f t="shared" si="13"/>
        <v>1.9576E-2</v>
      </c>
      <c r="V33">
        <f t="shared" si="14"/>
        <v>0.01</v>
      </c>
      <c r="W33">
        <f t="shared" si="15"/>
        <v>0.67473899415496141</v>
      </c>
      <c r="X33">
        <f t="shared" si="16"/>
        <v>1.3208690549577524E-2</v>
      </c>
      <c r="Y33">
        <f t="shared" si="17"/>
        <v>6.7473899415496147E-3</v>
      </c>
      <c r="Z33">
        <f t="shared" si="18"/>
        <v>0.65478291366383423</v>
      </c>
      <c r="AB33">
        <f t="shared" si="19"/>
        <v>2302.3692469351149</v>
      </c>
      <c r="AC33">
        <f t="shared" si="2"/>
        <v>2178.4662180300829</v>
      </c>
      <c r="AE33">
        <f t="shared" si="3"/>
        <v>0</v>
      </c>
      <c r="AF33">
        <f t="shared" si="4"/>
        <v>0</v>
      </c>
      <c r="AG33">
        <f t="shared" si="4"/>
        <v>-8.1847864207979271</v>
      </c>
      <c r="AH33">
        <f t="shared" si="5"/>
        <v>-3302.1726373943811</v>
      </c>
      <c r="AI33">
        <f t="shared" si="6"/>
        <v>-3310.3574238151791</v>
      </c>
      <c r="AJ33">
        <f t="shared" si="7"/>
        <v>123.90302890503199</v>
      </c>
      <c r="AK33">
        <f t="shared" si="22"/>
        <v>161.16584728545806</v>
      </c>
      <c r="AL33">
        <f t="shared" si="8"/>
        <v>-3025.2885476246893</v>
      </c>
      <c r="AN33">
        <f t="shared" si="9"/>
        <v>0</v>
      </c>
      <c r="AO33">
        <f t="shared" si="9"/>
        <v>0</v>
      </c>
      <c r="AP33">
        <f t="shared" si="9"/>
        <v>-0.42868976334524989</v>
      </c>
      <c r="AQ33">
        <f t="shared" si="9"/>
        <v>-172.95596166720139</v>
      </c>
      <c r="AR33">
        <f t="shared" si="9"/>
        <v>-173.38465143054665</v>
      </c>
      <c r="AS33">
        <f t="shared" si="9"/>
        <v>6.4895963569785602</v>
      </c>
      <c r="AT33">
        <f t="shared" si="9"/>
        <v>8.4412891650511952</v>
      </c>
      <c r="AU33">
        <f t="shared" si="9"/>
        <v>-158.45376590851691</v>
      </c>
      <c r="AW33">
        <v>30</v>
      </c>
      <c r="AX33">
        <f>IF(Z33&gt;0, (R33*SUMPRODUCT(K33:$K$98, X33:$X$98)-K33*$AZ$3)/Z33, 0)</f>
        <v>3327.0052907161048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2.3283000000000002E-2</v>
      </c>
      <c r="Q34" s="4">
        <f t="shared" si="21"/>
        <v>12.5</v>
      </c>
      <c r="R34">
        <f t="shared" si="0"/>
        <v>250000</v>
      </c>
      <c r="S34">
        <f t="shared" si="1"/>
        <v>3227.2582082174649</v>
      </c>
      <c r="U34">
        <f t="shared" si="13"/>
        <v>2.3283000000000002E-2</v>
      </c>
      <c r="V34">
        <f t="shared" si="14"/>
        <v>0.01</v>
      </c>
      <c r="W34">
        <f t="shared" si="15"/>
        <v>0.65478291366383423</v>
      </c>
      <c r="X34">
        <f t="shared" si="16"/>
        <v>1.5245310578835054E-2</v>
      </c>
      <c r="Y34">
        <f t="shared" si="17"/>
        <v>6.5478291366383428E-3</v>
      </c>
      <c r="Z34">
        <f t="shared" si="18"/>
        <v>0.63298977394836087</v>
      </c>
      <c r="AB34">
        <f t="shared" si="19"/>
        <v>2178.4662180300829</v>
      </c>
      <c r="AC34">
        <f t="shared" si="2"/>
        <v>2042.8214436925653</v>
      </c>
      <c r="AE34">
        <f t="shared" si="3"/>
        <v>0</v>
      </c>
      <c r="AF34">
        <f t="shared" si="4"/>
        <v>0</v>
      </c>
      <c r="AG34">
        <f t="shared" si="4"/>
        <v>-7.9123721743545108</v>
      </c>
      <c r="AH34">
        <f t="shared" si="5"/>
        <v>-3811.3276447087637</v>
      </c>
      <c r="AI34">
        <f t="shared" si="6"/>
        <v>-3819.2400168831182</v>
      </c>
      <c r="AJ34">
        <f t="shared" si="7"/>
        <v>135.64477433751767</v>
      </c>
      <c r="AK34">
        <f t="shared" si="22"/>
        <v>152.49263526210581</v>
      </c>
      <c r="AL34">
        <f t="shared" si="8"/>
        <v>-3531.1026072834948</v>
      </c>
      <c r="AN34">
        <f t="shared" si="9"/>
        <v>0</v>
      </c>
      <c r="AO34">
        <f t="shared" si="9"/>
        <v>0</v>
      </c>
      <c r="AP34">
        <f t="shared" si="9"/>
        <v>-0.37001935888556248</v>
      </c>
      <c r="AQ34">
        <f t="shared" si="9"/>
        <v>-178.23542428513312</v>
      </c>
      <c r="AR34">
        <f t="shared" si="9"/>
        <v>-178.60544364401869</v>
      </c>
      <c r="AS34">
        <f t="shared" si="9"/>
        <v>6.343381141653599</v>
      </c>
      <c r="AT34">
        <f t="shared" si="9"/>
        <v>7.1312655536274061</v>
      </c>
      <c r="AU34">
        <f t="shared" ref="AU34:AU97" si="23">AL34*$K34</f>
        <v>-165.1307969487377</v>
      </c>
      <c r="AW34">
        <v>31</v>
      </c>
      <c r="AX34">
        <f>IF(Z34&gt;0, (R34*SUMPRODUCT(K34:$K$98, X34:$X$98)-K34*$AZ$3)/Z34, 0)</f>
        <v>3227.2582082174649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2.7149E-2</v>
      </c>
      <c r="Q35" s="4">
        <f t="shared" si="21"/>
        <v>12.5</v>
      </c>
      <c r="R35">
        <f t="shared" si="0"/>
        <v>250000</v>
      </c>
      <c r="S35">
        <f t="shared" si="1"/>
        <v>3113.9916938589881</v>
      </c>
      <c r="U35">
        <f t="shared" si="13"/>
        <v>2.7149E-2</v>
      </c>
      <c r="V35">
        <f t="shared" si="14"/>
        <v>0.01</v>
      </c>
      <c r="W35">
        <f t="shared" si="15"/>
        <v>0.63298977394836087</v>
      </c>
      <c r="X35">
        <f t="shared" si="16"/>
        <v>1.7185039372924048E-2</v>
      </c>
      <c r="Y35">
        <f t="shared" si="17"/>
        <v>6.329897739483609E-3</v>
      </c>
      <c r="Z35">
        <f t="shared" si="18"/>
        <v>0.60947483683595327</v>
      </c>
      <c r="AB35">
        <f t="shared" si="19"/>
        <v>2042.8214436925653</v>
      </c>
      <c r="AC35">
        <f t="shared" si="2"/>
        <v>1897.8995795232206</v>
      </c>
      <c r="AE35">
        <f t="shared" si="3"/>
        <v>0</v>
      </c>
      <c r="AF35">
        <f t="shared" ref="AF35:AG66" si="24">-$Z35*P35</f>
        <v>0</v>
      </c>
      <c r="AG35">
        <f t="shared" si="24"/>
        <v>-7.6184354604494162</v>
      </c>
      <c r="AH35">
        <f t="shared" si="5"/>
        <v>-4296.2598432310124</v>
      </c>
      <c r="AI35">
        <f t="shared" ref="AI35:AI66" si="25">SUM(AE35:AH35)</f>
        <v>-4303.8782786914617</v>
      </c>
      <c r="AJ35">
        <f t="shared" si="7"/>
        <v>144.92186416934464</v>
      </c>
      <c r="AK35">
        <f t="shared" si="22"/>
        <v>142.99750105847957</v>
      </c>
      <c r="AL35">
        <f t="shared" ref="AL35:AL98" si="26">SUM(AI35:AK35)</f>
        <v>-4015.9589134636381</v>
      </c>
      <c r="AN35">
        <f t="shared" ref="AN35:AT66" si="27">AE35*$K35</f>
        <v>0</v>
      </c>
      <c r="AO35">
        <f t="shared" si="27"/>
        <v>0</v>
      </c>
      <c r="AP35">
        <f t="shared" si="27"/>
        <v>-0.31810134796635964</v>
      </c>
      <c r="AQ35">
        <f t="shared" si="27"/>
        <v>-179.38670668543099</v>
      </c>
      <c r="AR35">
        <f t="shared" si="27"/>
        <v>-179.70480803339734</v>
      </c>
      <c r="AS35">
        <f t="shared" si="27"/>
        <v>6.0510902246780658</v>
      </c>
      <c r="AT35">
        <f t="shared" si="27"/>
        <v>5.9707400658139775</v>
      </c>
      <c r="AU35">
        <f t="shared" si="23"/>
        <v>-167.68297774290534</v>
      </c>
      <c r="AW35">
        <v>32</v>
      </c>
      <c r="AX35">
        <f>IF(Z35&gt;0, (R35*SUMPRODUCT(K35:$K$98, X35:$X$98)-K35*$AZ$3)/Z35, 0)</f>
        <v>3113.9916938589881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3.1286000000000001E-2</v>
      </c>
      <c r="Q36" s="4">
        <f t="shared" si="21"/>
        <v>12.5</v>
      </c>
      <c r="R36">
        <f t="shared" si="0"/>
        <v>250000</v>
      </c>
      <c r="S36">
        <f t="shared" si="1"/>
        <v>2991.9922015025822</v>
      </c>
      <c r="U36">
        <f t="shared" si="13"/>
        <v>3.1286000000000001E-2</v>
      </c>
      <c r="V36">
        <f t="shared" si="14"/>
        <v>0.01</v>
      </c>
      <c r="W36">
        <f t="shared" si="15"/>
        <v>0.60947483683595327</v>
      </c>
      <c r="X36">
        <f t="shared" si="16"/>
        <v>1.9068029745249637E-2</v>
      </c>
      <c r="Y36">
        <f t="shared" si="17"/>
        <v>6.0947483683595326E-3</v>
      </c>
      <c r="Z36">
        <f t="shared" si="18"/>
        <v>0.58431205872234404</v>
      </c>
      <c r="AB36">
        <f t="shared" si="19"/>
        <v>1897.8995795232206</v>
      </c>
      <c r="AC36">
        <f t="shared" si="2"/>
        <v>1748.2571229411722</v>
      </c>
      <c r="AE36">
        <f t="shared" si="3"/>
        <v>0</v>
      </c>
      <c r="AF36">
        <f t="shared" si="24"/>
        <v>0</v>
      </c>
      <c r="AG36">
        <f t="shared" si="24"/>
        <v>-7.3039007340293001</v>
      </c>
      <c r="AH36">
        <f t="shared" si="5"/>
        <v>-4767.0074363124095</v>
      </c>
      <c r="AI36">
        <f t="shared" si="25"/>
        <v>-4774.3113370464389</v>
      </c>
      <c r="AJ36">
        <f t="shared" si="7"/>
        <v>149.64245658204845</v>
      </c>
      <c r="AK36">
        <f t="shared" si="22"/>
        <v>132.85297056662546</v>
      </c>
      <c r="AL36">
        <f t="shared" si="26"/>
        <v>-4491.8159098977658</v>
      </c>
      <c r="AN36">
        <f t="shared" si="27"/>
        <v>0</v>
      </c>
      <c r="AO36">
        <f t="shared" si="27"/>
        <v>0</v>
      </c>
      <c r="AP36">
        <f t="shared" si="27"/>
        <v>-0.27229304974483964</v>
      </c>
      <c r="AQ36">
        <f t="shared" si="27"/>
        <v>-177.71640665134871</v>
      </c>
      <c r="AR36">
        <f t="shared" si="27"/>
        <v>-177.98869970109357</v>
      </c>
      <c r="AS36">
        <f t="shared" si="27"/>
        <v>5.5787451606776273</v>
      </c>
      <c r="AT36">
        <f t="shared" si="27"/>
        <v>4.9528247768629585</v>
      </c>
      <c r="AU36">
        <f t="shared" si="23"/>
        <v>-167.45712976355301</v>
      </c>
      <c r="AW36">
        <v>33</v>
      </c>
      <c r="AX36">
        <f>IF(Z36&gt;0, (R36*SUMPRODUCT(K36:$K$98, X36:$X$98)-K36*$AZ$3)/Z36, 0)</f>
        <v>2991.9922015025822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3.5844000000000001E-2</v>
      </c>
      <c r="Q37" s="4">
        <f t="shared" si="21"/>
        <v>12.5</v>
      </c>
      <c r="R37">
        <f t="shared" si="0"/>
        <v>250000</v>
      </c>
      <c r="S37">
        <f t="shared" si="1"/>
        <v>2864.62220160064</v>
      </c>
      <c r="U37">
        <f t="shared" si="13"/>
        <v>3.5844000000000001E-2</v>
      </c>
      <c r="V37">
        <f t="shared" si="14"/>
        <v>0.01</v>
      </c>
      <c r="W37">
        <f t="shared" si="15"/>
        <v>0.58431205872234404</v>
      </c>
      <c r="X37">
        <f t="shared" si="16"/>
        <v>2.0944081432843702E-2</v>
      </c>
      <c r="Y37">
        <f t="shared" si="17"/>
        <v>5.8431205872234403E-3</v>
      </c>
      <c r="Z37">
        <f t="shared" si="18"/>
        <v>0.55752485670227692</v>
      </c>
      <c r="AB37">
        <f t="shared" si="19"/>
        <v>1748.2571229411722</v>
      </c>
      <c r="AC37">
        <f t="shared" si="2"/>
        <v>1597.0980824535577</v>
      </c>
      <c r="AE37">
        <f t="shared" si="3"/>
        <v>0</v>
      </c>
      <c r="AF37">
        <f t="shared" si="24"/>
        <v>0</v>
      </c>
      <c r="AG37">
        <f t="shared" si="24"/>
        <v>-6.9690607087784615</v>
      </c>
      <c r="AH37">
        <f t="shared" si="5"/>
        <v>-5236.0203582109252</v>
      </c>
      <c r="AI37">
        <f t="shared" si="25"/>
        <v>-5242.9894189197039</v>
      </c>
      <c r="AJ37">
        <f t="shared" si="7"/>
        <v>151.15904048761445</v>
      </c>
      <c r="AK37">
        <f t="shared" si="22"/>
        <v>122.37799860588206</v>
      </c>
      <c r="AL37">
        <f t="shared" si="26"/>
        <v>-4969.452379826208</v>
      </c>
      <c r="AN37">
        <f t="shared" si="27"/>
        <v>0</v>
      </c>
      <c r="AO37">
        <f t="shared" si="27"/>
        <v>0</v>
      </c>
      <c r="AP37">
        <f t="shared" si="27"/>
        <v>-0.23197325640387256</v>
      </c>
      <c r="AQ37">
        <f t="shared" si="27"/>
        <v>-174.28700134025061</v>
      </c>
      <c r="AR37">
        <f t="shared" si="27"/>
        <v>-174.51897459665449</v>
      </c>
      <c r="AS37">
        <f t="shared" si="27"/>
        <v>5.0315037165091523</v>
      </c>
      <c r="AT37">
        <f t="shared" si="27"/>
        <v>4.0734934067995754</v>
      </c>
      <c r="AU37">
        <f t="shared" si="23"/>
        <v>-165.41397747334577</v>
      </c>
      <c r="AW37">
        <v>34</v>
      </c>
      <c r="AX37">
        <f>IF(Z37&gt;0, (R37*SUMPRODUCT(K37:$K$98, X37:$X$98)-K37*$AZ$3)/Z37, 0)</f>
        <v>2864.62220160064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4.1295999999999999E-2</v>
      </c>
      <c r="Q38" s="4">
        <f t="shared" si="21"/>
        <v>12.5</v>
      </c>
      <c r="R38">
        <f t="shared" si="0"/>
        <v>250000</v>
      </c>
      <c r="S38">
        <f t="shared" si="1"/>
        <v>2734.8302911520991</v>
      </c>
      <c r="U38">
        <f t="shared" si="13"/>
        <v>4.1295999999999999E-2</v>
      </c>
      <c r="V38">
        <f t="shared" si="14"/>
        <v>0.01</v>
      </c>
      <c r="W38">
        <f t="shared" si="15"/>
        <v>0.55752485670227692</v>
      </c>
      <c r="X38">
        <f t="shared" si="16"/>
        <v>2.3023546482377227E-2</v>
      </c>
      <c r="Y38">
        <f t="shared" si="17"/>
        <v>5.5752485670227695E-3</v>
      </c>
      <c r="Z38">
        <f t="shared" si="18"/>
        <v>0.52892606165287692</v>
      </c>
      <c r="AB38">
        <f t="shared" si="19"/>
        <v>1597.0980824535577</v>
      </c>
      <c r="AC38">
        <f t="shared" si="2"/>
        <v>1446.5230151880705</v>
      </c>
      <c r="AE38">
        <f t="shared" si="3"/>
        <v>0</v>
      </c>
      <c r="AF38">
        <f t="shared" si="24"/>
        <v>0</v>
      </c>
      <c r="AG38">
        <f t="shared" si="24"/>
        <v>-6.6115757706609619</v>
      </c>
      <c r="AH38">
        <f t="shared" si="5"/>
        <v>-5755.8866205943068</v>
      </c>
      <c r="AI38">
        <f t="shared" si="25"/>
        <v>-5762.498196364968</v>
      </c>
      <c r="AJ38">
        <f t="shared" si="7"/>
        <v>150.57506726548718</v>
      </c>
      <c r="AK38">
        <f t="shared" si="22"/>
        <v>111.79686577174905</v>
      </c>
      <c r="AL38">
        <f t="shared" si="26"/>
        <v>-5500.126263327732</v>
      </c>
      <c r="AN38">
        <f t="shared" si="27"/>
        <v>0</v>
      </c>
      <c r="AO38">
        <f t="shared" si="27"/>
        <v>0</v>
      </c>
      <c r="AP38">
        <f t="shared" si="27"/>
        <v>-0.19649460378873171</v>
      </c>
      <c r="AQ38">
        <f t="shared" si="27"/>
        <v>-171.06370707954144</v>
      </c>
      <c r="AR38">
        <f t="shared" si="27"/>
        <v>-171.26020168333017</v>
      </c>
      <c r="AS38">
        <f t="shared" si="27"/>
        <v>4.4750584745753716</v>
      </c>
      <c r="AT38">
        <f t="shared" si="27"/>
        <v>3.3225787023606559</v>
      </c>
      <c r="AU38">
        <f t="shared" si="23"/>
        <v>-163.46256450639416</v>
      </c>
      <c r="AW38">
        <v>35</v>
      </c>
      <c r="AX38">
        <f>IF(Z38&gt;0, (R38*SUMPRODUCT(K38:$K$98, X38:$X$98)-K38*$AZ$3)/Z38, 0)</f>
        <v>2734.8302911520991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4.7109999999999999E-2</v>
      </c>
      <c r="Q39" s="4">
        <f t="shared" si="21"/>
        <v>12.5</v>
      </c>
      <c r="R39">
        <f t="shared" si="0"/>
        <v>250000</v>
      </c>
      <c r="S39">
        <f t="shared" si="1"/>
        <v>2599.9218652560135</v>
      </c>
      <c r="U39">
        <f t="shared" si="13"/>
        <v>4.7109999999999999E-2</v>
      </c>
      <c r="V39">
        <f t="shared" si="14"/>
        <v>0.01</v>
      </c>
      <c r="W39">
        <f t="shared" si="15"/>
        <v>0.52892606165287692</v>
      </c>
      <c r="X39">
        <f t="shared" si="16"/>
        <v>2.4917706764467033E-2</v>
      </c>
      <c r="Y39">
        <f t="shared" si="17"/>
        <v>5.2892606165287695E-3</v>
      </c>
      <c r="Z39">
        <f t="shared" si="18"/>
        <v>0.4987190942718811</v>
      </c>
      <c r="AB39">
        <f t="shared" si="19"/>
        <v>1446.5230151880705</v>
      </c>
      <c r="AC39">
        <f t="shared" si="2"/>
        <v>1296.6306778181388</v>
      </c>
      <c r="AE39">
        <f t="shared" si="3"/>
        <v>0</v>
      </c>
      <c r="AF39">
        <f t="shared" si="24"/>
        <v>0</v>
      </c>
      <c r="AG39">
        <f t="shared" si="24"/>
        <v>-6.2339886783985134</v>
      </c>
      <c r="AH39">
        <f t="shared" si="5"/>
        <v>-6229.4266911167579</v>
      </c>
      <c r="AI39">
        <f t="shared" si="25"/>
        <v>-6235.6606797951563</v>
      </c>
      <c r="AJ39">
        <f t="shared" si="7"/>
        <v>149.89233736993174</v>
      </c>
      <c r="AK39">
        <f t="shared" si="22"/>
        <v>101.25661106316495</v>
      </c>
      <c r="AL39">
        <f t="shared" si="26"/>
        <v>-5984.5117313620594</v>
      </c>
      <c r="AN39">
        <f t="shared" si="27"/>
        <v>0</v>
      </c>
      <c r="AO39">
        <f t="shared" si="27"/>
        <v>0</v>
      </c>
      <c r="AP39">
        <f t="shared" si="27"/>
        <v>-0.16542214014853321</v>
      </c>
      <c r="AQ39">
        <f t="shared" si="27"/>
        <v>-165.30108543727053</v>
      </c>
      <c r="AR39">
        <f t="shared" si="27"/>
        <v>-165.46650757741904</v>
      </c>
      <c r="AS39">
        <f t="shared" si="27"/>
        <v>3.9774713299559497</v>
      </c>
      <c r="AT39">
        <f t="shared" si="27"/>
        <v>2.6868969724467675</v>
      </c>
      <c r="AU39">
        <f t="shared" si="23"/>
        <v>-158.80213927501632</v>
      </c>
      <c r="AW39">
        <v>36</v>
      </c>
      <c r="AX39">
        <f>IF(Z39&gt;0, (R39*SUMPRODUCT(K39:$K$98, X39:$X$98)-K39*$AZ$3)/Z39, 0)</f>
        <v>2599.9218652560135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5.2900999999999997E-2</v>
      </c>
      <c r="Q40" s="4">
        <f t="shared" si="21"/>
        <v>12.5</v>
      </c>
      <c r="R40">
        <f t="shared" si="0"/>
        <v>250000</v>
      </c>
      <c r="S40">
        <f t="shared" si="1"/>
        <v>2461.1846738271965</v>
      </c>
      <c r="U40">
        <f t="shared" si="13"/>
        <v>5.2900999999999997E-2</v>
      </c>
      <c r="V40">
        <f t="shared" si="14"/>
        <v>0.01</v>
      </c>
      <c r="W40">
        <f t="shared" si="15"/>
        <v>0.4987190942718811</v>
      </c>
      <c r="X40">
        <f t="shared" si="16"/>
        <v>2.6382738806076781E-2</v>
      </c>
      <c r="Y40">
        <f t="shared" si="17"/>
        <v>4.9871909427188109E-3</v>
      </c>
      <c r="Z40">
        <f t="shared" si="18"/>
        <v>0.4673491645230855</v>
      </c>
      <c r="AB40">
        <f t="shared" si="19"/>
        <v>1296.6306778181388</v>
      </c>
      <c r="AC40">
        <f t="shared" si="2"/>
        <v>1150.2326010501631</v>
      </c>
      <c r="AE40">
        <f t="shared" si="3"/>
        <v>0</v>
      </c>
      <c r="AF40">
        <f t="shared" si="24"/>
        <v>0</v>
      </c>
      <c r="AG40">
        <f t="shared" si="24"/>
        <v>-5.8418645565385692</v>
      </c>
      <c r="AH40">
        <f t="shared" si="5"/>
        <v>-6595.6847015191952</v>
      </c>
      <c r="AI40">
        <f t="shared" si="25"/>
        <v>-6601.5265660757341</v>
      </c>
      <c r="AJ40">
        <f t="shared" si="7"/>
        <v>146.39807676797568</v>
      </c>
      <c r="AK40">
        <f t="shared" si="22"/>
        <v>90.764147447269721</v>
      </c>
      <c r="AL40">
        <f t="shared" si="26"/>
        <v>-6364.3643418604888</v>
      </c>
      <c r="AN40">
        <f t="shared" si="27"/>
        <v>0</v>
      </c>
      <c r="AO40">
        <f t="shared" si="27"/>
        <v>0</v>
      </c>
      <c r="AP40">
        <f t="shared" si="27"/>
        <v>-0.13840796617058063</v>
      </c>
      <c r="AQ40">
        <f t="shared" si="27"/>
        <v>-156.26779707138488</v>
      </c>
      <c r="AR40">
        <f t="shared" si="27"/>
        <v>-156.40620503755548</v>
      </c>
      <c r="AS40">
        <f t="shared" si="27"/>
        <v>3.4685261632882001</v>
      </c>
      <c r="AT40">
        <f t="shared" si="27"/>
        <v>2.1504231958480808</v>
      </c>
      <c r="AU40">
        <f t="shared" si="23"/>
        <v>-150.7872556784192</v>
      </c>
      <c r="AW40">
        <v>37</v>
      </c>
      <c r="AX40">
        <f>IF(Z40&gt;0, (R40*SUMPRODUCT(K40:$K$98, X40:$X$98)-K40*$AZ$3)/Z40, 0)</f>
        <v>2461.1846738271965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5.9271999999999998E-2</v>
      </c>
      <c r="Q41" s="4">
        <f t="shared" si="21"/>
        <v>12.5</v>
      </c>
      <c r="R41">
        <f t="shared" si="0"/>
        <v>250000</v>
      </c>
      <c r="S41">
        <f t="shared" si="1"/>
        <v>2323.9096478043662</v>
      </c>
      <c r="U41">
        <f t="shared" si="13"/>
        <v>5.9271999999999998E-2</v>
      </c>
      <c r="V41">
        <f t="shared" si="14"/>
        <v>0.01</v>
      </c>
      <c r="W41">
        <f t="shared" si="15"/>
        <v>0.4673491645230855</v>
      </c>
      <c r="X41">
        <f t="shared" si="16"/>
        <v>2.7700719679612323E-2</v>
      </c>
      <c r="Y41">
        <f t="shared" si="17"/>
        <v>4.673491645230855E-3</v>
      </c>
      <c r="Z41">
        <f t="shared" si="18"/>
        <v>0.43497495319824236</v>
      </c>
      <c r="AB41">
        <f t="shared" si="19"/>
        <v>1150.2326010501631</v>
      </c>
      <c r="AC41">
        <f t="shared" si="2"/>
        <v>1010.842490290648</v>
      </c>
      <c r="AE41">
        <f t="shared" si="3"/>
        <v>0</v>
      </c>
      <c r="AF41">
        <f t="shared" si="24"/>
        <v>0</v>
      </c>
      <c r="AG41">
        <f t="shared" si="24"/>
        <v>-5.4371869149780299</v>
      </c>
      <c r="AH41">
        <f t="shared" si="5"/>
        <v>-6925.1799199030811</v>
      </c>
      <c r="AI41">
        <f t="shared" si="25"/>
        <v>-6930.6171068180593</v>
      </c>
      <c r="AJ41">
        <f t="shared" si="7"/>
        <v>139.3901107595151</v>
      </c>
      <c r="AK41">
        <f t="shared" si="22"/>
        <v>80.51628207351142</v>
      </c>
      <c r="AL41">
        <f t="shared" si="26"/>
        <v>-6710.7107139850332</v>
      </c>
      <c r="AN41">
        <f t="shared" si="27"/>
        <v>0</v>
      </c>
      <c r="AO41">
        <f t="shared" si="27"/>
        <v>0</v>
      </c>
      <c r="AP41">
        <f t="shared" si="27"/>
        <v>-0.11501800851608231</v>
      </c>
      <c r="AQ41">
        <f t="shared" si="27"/>
        <v>-146.49494590826168</v>
      </c>
      <c r="AR41">
        <f t="shared" si="27"/>
        <v>-146.60996391677779</v>
      </c>
      <c r="AS41">
        <f t="shared" si="27"/>
        <v>2.9486521609603971</v>
      </c>
      <c r="AT41">
        <f t="shared" si="27"/>
        <v>1.7032378253731308</v>
      </c>
      <c r="AU41">
        <f t="shared" si="23"/>
        <v>-141.95807393044424</v>
      </c>
      <c r="AW41">
        <v>38</v>
      </c>
      <c r="AX41">
        <f>IF(Z41&gt;0, (R41*SUMPRODUCT(K41:$K$98, X41:$X$98)-K41*$AZ$3)/Z41, 0)</f>
        <v>2323.9096478043662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6.6047999999999996E-2</v>
      </c>
      <c r="Q42" s="4">
        <f t="shared" si="21"/>
        <v>12.5</v>
      </c>
      <c r="R42">
        <f t="shared" si="0"/>
        <v>250000</v>
      </c>
      <c r="S42">
        <f t="shared" si="1"/>
        <v>2188.1704605016203</v>
      </c>
      <c r="U42">
        <f t="shared" si="13"/>
        <v>6.6047999999999996E-2</v>
      </c>
      <c r="V42">
        <f t="shared" si="14"/>
        <v>0.01</v>
      </c>
      <c r="W42">
        <f t="shared" si="15"/>
        <v>0.43497495319824236</v>
      </c>
      <c r="X42">
        <f t="shared" si="16"/>
        <v>2.872922570883751E-2</v>
      </c>
      <c r="Y42">
        <f t="shared" si="17"/>
        <v>4.3497495319824234E-3</v>
      </c>
      <c r="Z42">
        <f t="shared" si="18"/>
        <v>0.40189597795742243</v>
      </c>
      <c r="AB42">
        <f t="shared" si="19"/>
        <v>1010.842490290648</v>
      </c>
      <c r="AC42">
        <f t="shared" si="2"/>
        <v>879.41690716084202</v>
      </c>
      <c r="AE42">
        <f t="shared" si="3"/>
        <v>0</v>
      </c>
      <c r="AF42">
        <f t="shared" si="24"/>
        <v>0</v>
      </c>
      <c r="AG42">
        <f t="shared" si="24"/>
        <v>-5.0236997244677806</v>
      </c>
      <c r="AH42">
        <f t="shared" si="5"/>
        <v>-7182.3064272093779</v>
      </c>
      <c r="AI42">
        <f t="shared" si="25"/>
        <v>-7187.3301269338453</v>
      </c>
      <c r="AJ42">
        <f t="shared" si="7"/>
        <v>131.425583129806</v>
      </c>
      <c r="AK42">
        <f t="shared" si="22"/>
        <v>70.758974320345374</v>
      </c>
      <c r="AL42">
        <f t="shared" si="26"/>
        <v>-6985.1455694836941</v>
      </c>
      <c r="AN42">
        <f t="shared" si="27"/>
        <v>0</v>
      </c>
      <c r="AO42">
        <f t="shared" si="27"/>
        <v>0</v>
      </c>
      <c r="AP42">
        <f t="shared" si="27"/>
        <v>-9.4884927682545764E-2</v>
      </c>
      <c r="AQ42">
        <f t="shared" si="27"/>
        <v>-135.6555254726822</v>
      </c>
      <c r="AR42">
        <f t="shared" si="27"/>
        <v>-135.75041040036473</v>
      </c>
      <c r="AS42">
        <f t="shared" si="27"/>
        <v>2.4822954465554119</v>
      </c>
      <c r="AT42">
        <f t="shared" si="27"/>
        <v>1.3364572983088421</v>
      </c>
      <c r="AU42">
        <f t="shared" si="23"/>
        <v>-131.93165765550049</v>
      </c>
      <c r="AW42">
        <v>39</v>
      </c>
      <c r="AX42">
        <f>IF(Z42&gt;0, (R42*SUMPRODUCT(K42:$K$98, X42:$X$98)-K42*$AZ$3)/Z42, 0)</f>
        <v>2188.1704605016203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7.3592000000000005E-2</v>
      </c>
      <c r="Q43" s="4">
        <f t="shared" si="21"/>
        <v>12.5</v>
      </c>
      <c r="R43">
        <f t="shared" si="0"/>
        <v>250000</v>
      </c>
      <c r="S43">
        <f t="shared" si="1"/>
        <v>2055.9727194173142</v>
      </c>
      <c r="U43">
        <f t="shared" si="13"/>
        <v>7.3592000000000005E-2</v>
      </c>
      <c r="V43">
        <f t="shared" si="14"/>
        <v>0.01</v>
      </c>
      <c r="W43">
        <f t="shared" si="15"/>
        <v>0.40189597795742243</v>
      </c>
      <c r="X43">
        <f t="shared" si="16"/>
        <v>2.9576328809842633E-2</v>
      </c>
      <c r="Y43">
        <f t="shared" si="17"/>
        <v>4.0189597795742245E-3</v>
      </c>
      <c r="Z43">
        <f t="shared" si="18"/>
        <v>0.36830068936800558</v>
      </c>
      <c r="AB43">
        <f t="shared" si="19"/>
        <v>879.41690716084202</v>
      </c>
      <c r="AC43">
        <f t="shared" si="2"/>
        <v>757.21616988321</v>
      </c>
      <c r="AE43">
        <f t="shared" si="3"/>
        <v>0</v>
      </c>
      <c r="AF43">
        <f t="shared" si="24"/>
        <v>0</v>
      </c>
      <c r="AG43">
        <f t="shared" si="24"/>
        <v>-4.6037586171000697</v>
      </c>
      <c r="AH43">
        <f t="shared" si="5"/>
        <v>-7394.0822024606587</v>
      </c>
      <c r="AI43">
        <f t="shared" si="25"/>
        <v>-7398.6859610777583</v>
      </c>
      <c r="AJ43">
        <f t="shared" si="7"/>
        <v>122.20073727763202</v>
      </c>
      <c r="AK43">
        <f t="shared" si="22"/>
        <v>61.55918350125895</v>
      </c>
      <c r="AL43">
        <f t="shared" si="26"/>
        <v>-7214.9260402988666</v>
      </c>
      <c r="AN43">
        <f t="shared" si="27"/>
        <v>0</v>
      </c>
      <c r="AO43">
        <f t="shared" si="27"/>
        <v>0</v>
      </c>
      <c r="AP43">
        <f t="shared" si="27"/>
        <v>-7.7636881078309281E-2</v>
      </c>
      <c r="AQ43">
        <f t="shared" si="27"/>
        <v>-124.69234996453407</v>
      </c>
      <c r="AR43">
        <f t="shared" si="27"/>
        <v>-124.76998684561238</v>
      </c>
      <c r="AS43">
        <f t="shared" si="27"/>
        <v>2.0607692315722059</v>
      </c>
      <c r="AT43">
        <f t="shared" si="27"/>
        <v>1.0381219795088956</v>
      </c>
      <c r="AU43">
        <f t="shared" si="23"/>
        <v>-121.67109563453126</v>
      </c>
      <c r="AW43">
        <v>40</v>
      </c>
      <c r="AX43">
        <f>IF(Z43&gt;0, (R43*SUMPRODUCT(K43:$K$98, X43:$X$98)-K43*$AZ$3)/Z43, 0)</f>
        <v>2055.9727194173142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8.2293000000000005E-2</v>
      </c>
      <c r="Q44" s="4">
        <f t="shared" si="21"/>
        <v>12.5</v>
      </c>
      <c r="R44">
        <f t="shared" si="0"/>
        <v>250000</v>
      </c>
      <c r="S44">
        <f t="shared" si="1"/>
        <v>1927.9672523815852</v>
      </c>
      <c r="U44">
        <f t="shared" si="13"/>
        <v>8.2293000000000005E-2</v>
      </c>
      <c r="V44">
        <f t="shared" si="14"/>
        <v>0.01</v>
      </c>
      <c r="W44">
        <f t="shared" si="15"/>
        <v>0.36830068936800558</v>
      </c>
      <c r="X44">
        <f t="shared" si="16"/>
        <v>3.0308568630161285E-2</v>
      </c>
      <c r="Y44">
        <f t="shared" si="17"/>
        <v>3.6830068936800561E-3</v>
      </c>
      <c r="Z44">
        <f t="shared" si="18"/>
        <v>0.33430911384416423</v>
      </c>
      <c r="AB44">
        <f t="shared" si="19"/>
        <v>757.21616988321</v>
      </c>
      <c r="AC44">
        <f t="shared" si="2"/>
        <v>644.53702366425591</v>
      </c>
      <c r="AE44">
        <f t="shared" si="3"/>
        <v>0</v>
      </c>
      <c r="AF44">
        <f t="shared" si="24"/>
        <v>0</v>
      </c>
      <c r="AG44">
        <f t="shared" si="24"/>
        <v>-4.1788639230520532</v>
      </c>
      <c r="AH44">
        <f t="shared" si="5"/>
        <v>-7577.142157540321</v>
      </c>
      <c r="AI44">
        <f t="shared" si="25"/>
        <v>-7581.3210214633727</v>
      </c>
      <c r="AJ44">
        <f t="shared" si="7"/>
        <v>112.67914621895409</v>
      </c>
      <c r="AK44">
        <f t="shared" si="22"/>
        <v>53.005131891824703</v>
      </c>
      <c r="AL44">
        <f t="shared" si="26"/>
        <v>-7415.6367433525938</v>
      </c>
      <c r="AN44">
        <f t="shared" si="27"/>
        <v>0</v>
      </c>
      <c r="AO44">
        <f t="shared" si="27"/>
        <v>0</v>
      </c>
      <c r="AP44">
        <f t="shared" si="27"/>
        <v>-6.2921018225847211E-2</v>
      </c>
      <c r="AQ44">
        <f t="shared" si="27"/>
        <v>-114.08878311745188</v>
      </c>
      <c r="AR44">
        <f t="shared" si="27"/>
        <v>-114.15170413567772</v>
      </c>
      <c r="AS44">
        <f t="shared" si="27"/>
        <v>1.6966062411856619</v>
      </c>
      <c r="AT44">
        <f t="shared" si="27"/>
        <v>0.79809654758825077</v>
      </c>
      <c r="AU44">
        <f t="shared" si="23"/>
        <v>-111.6570013469038</v>
      </c>
      <c r="AW44">
        <v>41</v>
      </c>
      <c r="AX44">
        <f>IF(Z44&gt;0, (R44*SUMPRODUCT(K44:$K$98, X44:$X$98)-K44*$AZ$3)/Z44, 0)</f>
        <v>1927.9672523815852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9.1596999999999998E-2</v>
      </c>
      <c r="Q45" s="4">
        <f t="shared" si="21"/>
        <v>12.5</v>
      </c>
      <c r="R45">
        <f t="shared" si="0"/>
        <v>250000</v>
      </c>
      <c r="S45">
        <f t="shared" si="1"/>
        <v>1801.8464004504274</v>
      </c>
      <c r="U45">
        <f t="shared" si="13"/>
        <v>9.1596999999999998E-2</v>
      </c>
      <c r="V45">
        <f t="shared" si="14"/>
        <v>0.01</v>
      </c>
      <c r="W45">
        <f t="shared" si="15"/>
        <v>0.33430911384416423</v>
      </c>
      <c r="X45">
        <f t="shared" si="16"/>
        <v>3.0621711900783909E-2</v>
      </c>
      <c r="Y45">
        <f t="shared" si="17"/>
        <v>3.3430911384416426E-3</v>
      </c>
      <c r="Z45">
        <f t="shared" si="18"/>
        <v>0.30034431080493867</v>
      </c>
      <c r="AB45">
        <f t="shared" si="19"/>
        <v>644.53702366425591</v>
      </c>
      <c r="AC45">
        <f t="shared" si="2"/>
        <v>541.17431531964314</v>
      </c>
      <c r="AE45">
        <f t="shared" si="3"/>
        <v>0</v>
      </c>
      <c r="AF45">
        <f t="shared" si="24"/>
        <v>0</v>
      </c>
      <c r="AG45">
        <f t="shared" si="24"/>
        <v>-3.7543038850617334</v>
      </c>
      <c r="AH45">
        <f t="shared" si="5"/>
        <v>-7655.4279751959775</v>
      </c>
      <c r="AI45">
        <f t="shared" si="25"/>
        <v>-7659.1822790810393</v>
      </c>
      <c r="AJ45">
        <f t="shared" si="7"/>
        <v>103.36270834461277</v>
      </c>
      <c r="AK45">
        <f t="shared" si="22"/>
        <v>45.117591656497915</v>
      </c>
      <c r="AL45">
        <f t="shared" si="26"/>
        <v>-7510.7019790799286</v>
      </c>
      <c r="AN45">
        <f t="shared" si="27"/>
        <v>0</v>
      </c>
      <c r="AO45">
        <f t="shared" si="27"/>
        <v>0</v>
      </c>
      <c r="AP45">
        <f t="shared" si="27"/>
        <v>-5.0471813872460539E-2</v>
      </c>
      <c r="AQ45">
        <f t="shared" si="27"/>
        <v>-102.91743761487368</v>
      </c>
      <c r="AR45">
        <f t="shared" si="27"/>
        <v>-102.96790942874614</v>
      </c>
      <c r="AS45">
        <f t="shared" si="27"/>
        <v>1.3895794098289771</v>
      </c>
      <c r="AT45">
        <f t="shared" si="27"/>
        <v>0.60654831312969137</v>
      </c>
      <c r="AU45">
        <f t="shared" si="23"/>
        <v>-100.97178170578746</v>
      </c>
      <c r="AW45">
        <v>42</v>
      </c>
      <c r="AX45">
        <f>IF(Z45&gt;0, (R45*SUMPRODUCT(K45:$K$98, X45:$X$98)-K45*$AZ$3)/Z45, 0)</f>
        <v>1801.8464004504274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0.10148</v>
      </c>
      <c r="Q46" s="4">
        <f t="shared" si="21"/>
        <v>12.5</v>
      </c>
      <c r="R46">
        <f t="shared" si="0"/>
        <v>250000</v>
      </c>
      <c r="S46">
        <f t="shared" si="1"/>
        <v>1678.1477041474977</v>
      </c>
      <c r="U46">
        <f t="shared" si="13"/>
        <v>0.10148</v>
      </c>
      <c r="V46">
        <f t="shared" si="14"/>
        <v>0.01</v>
      </c>
      <c r="W46">
        <f t="shared" si="15"/>
        <v>0.30034431080493867</v>
      </c>
      <c r="X46">
        <f t="shared" si="16"/>
        <v>3.0478940660485176E-2</v>
      </c>
      <c r="Y46">
        <f t="shared" si="17"/>
        <v>3.0034431080493869E-3</v>
      </c>
      <c r="Z46">
        <f t="shared" si="18"/>
        <v>0.2668619270364041</v>
      </c>
      <c r="AB46">
        <f t="shared" si="19"/>
        <v>541.17431531964314</v>
      </c>
      <c r="AC46">
        <f t="shared" si="2"/>
        <v>447.83373018051861</v>
      </c>
      <c r="AE46">
        <f t="shared" si="3"/>
        <v>0</v>
      </c>
      <c r="AF46">
        <f t="shared" si="24"/>
        <v>0</v>
      </c>
      <c r="AG46">
        <f t="shared" si="24"/>
        <v>-3.335774087955051</v>
      </c>
      <c r="AH46">
        <f t="shared" si="5"/>
        <v>-7619.7351651212939</v>
      </c>
      <c r="AI46">
        <f t="shared" si="25"/>
        <v>-7623.0709392092485</v>
      </c>
      <c r="AJ46">
        <f t="shared" si="7"/>
        <v>93.340585139124528</v>
      </c>
      <c r="AK46">
        <f t="shared" si="22"/>
        <v>37.882202072375023</v>
      </c>
      <c r="AL46">
        <f t="shared" si="26"/>
        <v>-7491.8481519977495</v>
      </c>
      <c r="AN46">
        <f t="shared" si="27"/>
        <v>0</v>
      </c>
      <c r="AO46">
        <f t="shared" si="27"/>
        <v>0</v>
      </c>
      <c r="AP46">
        <f t="shared" si="27"/>
        <v>-4.0040371483891633E-2</v>
      </c>
      <c r="AQ46">
        <f t="shared" si="27"/>
        <v>-91.462136996023119</v>
      </c>
      <c r="AR46">
        <f t="shared" si="27"/>
        <v>-91.502177367507002</v>
      </c>
      <c r="AS46">
        <f t="shared" si="27"/>
        <v>1.120397126708756</v>
      </c>
      <c r="AT46">
        <f t="shared" si="27"/>
        <v>0.45471228075148479</v>
      </c>
      <c r="AU46">
        <f t="shared" si="23"/>
        <v>-89.92706796004677</v>
      </c>
      <c r="AW46">
        <v>43</v>
      </c>
      <c r="AX46">
        <f>IF(Z46&gt;0, (R46*SUMPRODUCT(K46:$K$98, X46:$X$98)-K46*$AZ$3)/Z46, 0)</f>
        <v>1678.1477041474977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0.112611</v>
      </c>
      <c r="Q47" s="4">
        <f t="shared" si="21"/>
        <v>12.5</v>
      </c>
      <c r="R47">
        <f t="shared" si="0"/>
        <v>250000</v>
      </c>
      <c r="S47">
        <f t="shared" si="1"/>
        <v>1558.553321525517</v>
      </c>
      <c r="U47">
        <f t="shared" si="13"/>
        <v>0.112611</v>
      </c>
      <c r="V47">
        <f t="shared" si="14"/>
        <v>0.01</v>
      </c>
      <c r="W47">
        <f t="shared" si="15"/>
        <v>0.2668619270364041</v>
      </c>
      <c r="X47">
        <f t="shared" si="16"/>
        <v>3.0051588465496503E-2</v>
      </c>
      <c r="Y47">
        <f t="shared" si="17"/>
        <v>2.6686192703640412E-3</v>
      </c>
      <c r="Z47">
        <f t="shared" si="18"/>
        <v>0.23414171930054356</v>
      </c>
      <c r="AB47">
        <f t="shared" si="19"/>
        <v>447.83373018051861</v>
      </c>
      <c r="AC47">
        <f t="shared" si="2"/>
        <v>364.92235432355744</v>
      </c>
      <c r="AE47">
        <f t="shared" si="3"/>
        <v>0</v>
      </c>
      <c r="AF47">
        <f t="shared" si="24"/>
        <v>0</v>
      </c>
      <c r="AG47">
        <f t="shared" si="24"/>
        <v>-2.9267714912567944</v>
      </c>
      <c r="AH47">
        <f t="shared" si="5"/>
        <v>-7512.8971163741262</v>
      </c>
      <c r="AI47">
        <f t="shared" si="25"/>
        <v>-7515.8238878653829</v>
      </c>
      <c r="AJ47">
        <f t="shared" si="7"/>
        <v>82.911375856961172</v>
      </c>
      <c r="AK47">
        <f t="shared" si="22"/>
        <v>31.348361112636304</v>
      </c>
      <c r="AL47">
        <f t="shared" si="26"/>
        <v>-7401.5641508957851</v>
      </c>
      <c r="AN47">
        <f t="shared" si="27"/>
        <v>0</v>
      </c>
      <c r="AO47">
        <f t="shared" si="27"/>
        <v>0</v>
      </c>
      <c r="AP47">
        <f t="shared" si="27"/>
        <v>-3.1366947764178747E-2</v>
      </c>
      <c r="AQ47">
        <f t="shared" si="27"/>
        <v>-80.517612020937875</v>
      </c>
      <c r="AR47">
        <f t="shared" si="27"/>
        <v>-80.548978968702059</v>
      </c>
      <c r="AS47">
        <f t="shared" si="27"/>
        <v>0.88858211286072319</v>
      </c>
      <c r="AT47">
        <f t="shared" si="27"/>
        <v>0.33596828739452844</v>
      </c>
      <c r="AU47">
        <f t="shared" si="23"/>
        <v>-79.324428568446805</v>
      </c>
      <c r="AW47">
        <v>44</v>
      </c>
      <c r="AX47">
        <f>IF(Z47&gt;0, (R47*SUMPRODUCT(K47:$K$98, X47:$X$98)-K47*$AZ$3)/Z47, 0)</f>
        <v>1558.553321525517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0.125163</v>
      </c>
      <c r="Q48" s="4">
        <f t="shared" si="21"/>
        <v>12.5</v>
      </c>
      <c r="R48">
        <f t="shared" si="0"/>
        <v>250000</v>
      </c>
      <c r="S48">
        <f t="shared" si="1"/>
        <v>1442.2093578749746</v>
      </c>
      <c r="U48">
        <f t="shared" si="13"/>
        <v>0.125163</v>
      </c>
      <c r="V48">
        <f t="shared" si="14"/>
        <v>0.01</v>
      </c>
      <c r="W48">
        <f t="shared" si="15"/>
        <v>0.23414171930054356</v>
      </c>
      <c r="X48">
        <f t="shared" si="16"/>
        <v>2.9305880012813933E-2</v>
      </c>
      <c r="Y48">
        <f t="shared" si="17"/>
        <v>2.3414171930054356E-3</v>
      </c>
      <c r="Z48">
        <f t="shared" si="18"/>
        <v>0.20249442209472421</v>
      </c>
      <c r="AB48">
        <f t="shared" si="19"/>
        <v>364.92235432355744</v>
      </c>
      <c r="AC48">
        <f t="shared" si="2"/>
        <v>292.03935046249626</v>
      </c>
      <c r="AE48">
        <f t="shared" si="3"/>
        <v>0</v>
      </c>
      <c r="AF48">
        <f t="shared" si="24"/>
        <v>0</v>
      </c>
      <c r="AG48">
        <f t="shared" si="24"/>
        <v>-2.5311802761840525</v>
      </c>
      <c r="AH48">
        <f t="shared" si="5"/>
        <v>-7326.4700032034834</v>
      </c>
      <c r="AI48">
        <f t="shared" si="25"/>
        <v>-7329.0011834796678</v>
      </c>
      <c r="AJ48">
        <f t="shared" si="7"/>
        <v>72.883003861061184</v>
      </c>
      <c r="AK48">
        <f t="shared" si="22"/>
        <v>25.544564802649024</v>
      </c>
      <c r="AL48">
        <f t="shared" si="26"/>
        <v>-7230.5736148159576</v>
      </c>
      <c r="AN48">
        <f t="shared" si="27"/>
        <v>0</v>
      </c>
      <c r="AO48">
        <f t="shared" si="27"/>
        <v>0</v>
      </c>
      <c r="AP48">
        <f t="shared" si="27"/>
        <v>-2.4220800896008084E-2</v>
      </c>
      <c r="AQ48">
        <f t="shared" si="27"/>
        <v>-70.106808625141156</v>
      </c>
      <c r="AR48">
        <f t="shared" si="27"/>
        <v>-70.131029426037159</v>
      </c>
      <c r="AS48">
        <f t="shared" si="27"/>
        <v>0.69741564511677256</v>
      </c>
      <c r="AT48">
        <f t="shared" si="27"/>
        <v>0.24443530311989092</v>
      </c>
      <c r="AU48">
        <f t="shared" si="23"/>
        <v>-69.189178477800496</v>
      </c>
      <c r="AW48">
        <v>45</v>
      </c>
      <c r="AX48">
        <f>IF(Z48&gt;0, (R48*SUMPRODUCT(K48:$K$98, X48:$X$98)-K48*$AZ$3)/Z48, 0)</f>
        <v>1442.2093578749746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0.13952899999999999</v>
      </c>
      <c r="Q49" s="4">
        <f t="shared" si="21"/>
        <v>12.5</v>
      </c>
      <c r="R49">
        <f t="shared" si="0"/>
        <v>250000</v>
      </c>
      <c r="S49">
        <f t="shared" si="1"/>
        <v>1328.2717219872077</v>
      </c>
      <c r="U49">
        <f t="shared" si="13"/>
        <v>0.13952899999999999</v>
      </c>
      <c r="V49">
        <f t="shared" si="14"/>
        <v>0.01</v>
      </c>
      <c r="W49">
        <f t="shared" si="15"/>
        <v>0.20249442209472421</v>
      </c>
      <c r="X49">
        <f t="shared" si="16"/>
        <v>2.8253844220454773E-2</v>
      </c>
      <c r="Y49">
        <f t="shared" si="17"/>
        <v>2.0249442209472421E-3</v>
      </c>
      <c r="Z49">
        <f t="shared" si="18"/>
        <v>0.17221563365332221</v>
      </c>
      <c r="AB49">
        <f t="shared" si="19"/>
        <v>292.03935046249626</v>
      </c>
      <c r="AC49">
        <f t="shared" si="2"/>
        <v>228.7491562658164</v>
      </c>
      <c r="AE49">
        <f t="shared" si="3"/>
        <v>0</v>
      </c>
      <c r="AF49">
        <f t="shared" si="24"/>
        <v>0</v>
      </c>
      <c r="AG49">
        <f t="shared" si="24"/>
        <v>-2.1526954206665274</v>
      </c>
      <c r="AH49">
        <f t="shared" si="5"/>
        <v>-7063.461055113693</v>
      </c>
      <c r="AI49">
        <f t="shared" si="25"/>
        <v>-7065.6137505343595</v>
      </c>
      <c r="AJ49">
        <f t="shared" si="7"/>
        <v>63.290194196679863</v>
      </c>
      <c r="AK49">
        <f t="shared" si="22"/>
        <v>20.442754532374739</v>
      </c>
      <c r="AL49">
        <f t="shared" si="26"/>
        <v>-6981.8808018053041</v>
      </c>
      <c r="AN49">
        <f t="shared" si="27"/>
        <v>0</v>
      </c>
      <c r="AO49">
        <f t="shared" si="27"/>
        <v>0</v>
      </c>
      <c r="AP49">
        <f t="shared" si="27"/>
        <v>-1.8392043534668653E-2</v>
      </c>
      <c r="AQ49">
        <f t="shared" si="27"/>
        <v>-60.348288003912714</v>
      </c>
      <c r="AR49">
        <f t="shared" si="27"/>
        <v>-60.366680047447382</v>
      </c>
      <c r="AS49">
        <f t="shared" si="27"/>
        <v>0.54073418645660298</v>
      </c>
      <c r="AT49">
        <f t="shared" si="27"/>
        <v>0.17465732853724716</v>
      </c>
      <c r="AU49">
        <f t="shared" si="23"/>
        <v>-59.651288532453528</v>
      </c>
      <c r="AW49">
        <v>46</v>
      </c>
      <c r="AX49">
        <f>IF(Z49&gt;0, (R49*SUMPRODUCT(K49:$K$98, X49:$X$98)-K49*$AZ$3)/Z49, 0)</f>
        <v>1328.2717219872077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0.15610499999999999</v>
      </c>
      <c r="Q50" s="4">
        <f t="shared" si="21"/>
        <v>12.5</v>
      </c>
      <c r="R50">
        <f t="shared" si="0"/>
        <v>250000</v>
      </c>
      <c r="S50">
        <f t="shared" si="1"/>
        <v>1215.0088978403064</v>
      </c>
      <c r="U50">
        <f t="shared" si="13"/>
        <v>0.15610499999999999</v>
      </c>
      <c r="V50">
        <f t="shared" si="14"/>
        <v>0.01</v>
      </c>
      <c r="W50">
        <f t="shared" si="15"/>
        <v>0.17221563365332221</v>
      </c>
      <c r="X50">
        <f t="shared" si="16"/>
        <v>2.6883721491451861E-2</v>
      </c>
      <c r="Y50">
        <f t="shared" si="17"/>
        <v>1.7221563365332222E-3</v>
      </c>
      <c r="Z50">
        <f t="shared" si="18"/>
        <v>0.14360975582533714</v>
      </c>
      <c r="AB50">
        <f t="shared" si="19"/>
        <v>228.7491562658164</v>
      </c>
      <c r="AC50">
        <f t="shared" si="2"/>
        <v>174.4871311444584</v>
      </c>
      <c r="AE50">
        <f t="shared" si="3"/>
        <v>0</v>
      </c>
      <c r="AF50">
        <f t="shared" si="24"/>
        <v>0</v>
      </c>
      <c r="AG50">
        <f t="shared" si="24"/>
        <v>-1.7951219478167142</v>
      </c>
      <c r="AH50">
        <f t="shared" si="5"/>
        <v>-6720.9303728629657</v>
      </c>
      <c r="AI50">
        <f t="shared" si="25"/>
        <v>-6722.725494810782</v>
      </c>
      <c r="AJ50">
        <f t="shared" si="7"/>
        <v>54.262025121357993</v>
      </c>
      <c r="AK50">
        <f t="shared" si="22"/>
        <v>16.012440938607149</v>
      </c>
      <c r="AL50">
        <f t="shared" si="26"/>
        <v>-6652.4510287508165</v>
      </c>
      <c r="AN50">
        <f t="shared" si="27"/>
        <v>0</v>
      </c>
      <c r="AO50">
        <f t="shared" si="27"/>
        <v>0</v>
      </c>
      <c r="AP50">
        <f t="shared" si="27"/>
        <v>-1.3693779592270106E-2</v>
      </c>
      <c r="AQ50">
        <f t="shared" si="27"/>
        <v>-51.269463499633041</v>
      </c>
      <c r="AR50">
        <f t="shared" si="27"/>
        <v>-51.283157279225307</v>
      </c>
      <c r="AS50">
        <f t="shared" si="27"/>
        <v>0.41392854293036985</v>
      </c>
      <c r="AT50">
        <f t="shared" si="27"/>
        <v>0.12214815668329013</v>
      </c>
      <c r="AU50">
        <f t="shared" si="23"/>
        <v>-50.747080579611641</v>
      </c>
      <c r="AW50">
        <v>47</v>
      </c>
      <c r="AX50">
        <f>IF(Z50&gt;0, (R50*SUMPRODUCT(K50:$K$98, X50:$X$98)-K50*$AZ$3)/Z50, 0)</f>
        <v>1215.0088978403064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0.17521600000000001</v>
      </c>
      <c r="Q51" s="4">
        <f t="shared" si="21"/>
        <v>12.5</v>
      </c>
      <c r="R51">
        <f t="shared" si="0"/>
        <v>250000</v>
      </c>
      <c r="S51">
        <f t="shared" si="1"/>
        <v>1099.4855738182223</v>
      </c>
      <c r="U51">
        <f t="shared" si="13"/>
        <v>0.17521600000000001</v>
      </c>
      <c r="V51">
        <f t="shared" si="14"/>
        <v>0.01</v>
      </c>
      <c r="W51">
        <f t="shared" si="15"/>
        <v>0.14360975582533714</v>
      </c>
      <c r="X51">
        <f t="shared" si="16"/>
        <v>2.5162726976692272E-2</v>
      </c>
      <c r="Y51">
        <f t="shared" si="17"/>
        <v>1.4360975582533714E-3</v>
      </c>
      <c r="Z51">
        <f t="shared" si="18"/>
        <v>0.11701093129039149</v>
      </c>
      <c r="AB51">
        <f t="shared" si="19"/>
        <v>174.4871311444584</v>
      </c>
      <c r="AC51">
        <f t="shared" si="2"/>
        <v>128.65183093282067</v>
      </c>
      <c r="AE51">
        <f t="shared" si="3"/>
        <v>0</v>
      </c>
      <c r="AF51">
        <f t="shared" si="24"/>
        <v>0</v>
      </c>
      <c r="AG51">
        <f t="shared" si="24"/>
        <v>-1.4626366411298937</v>
      </c>
      <c r="AH51">
        <f t="shared" si="5"/>
        <v>-6290.6817441730682</v>
      </c>
      <c r="AI51">
        <f t="shared" si="25"/>
        <v>-6292.1443808141985</v>
      </c>
      <c r="AJ51">
        <f t="shared" si="7"/>
        <v>45.83530021163773</v>
      </c>
      <c r="AK51">
        <f t="shared" si="22"/>
        <v>12.21409918011209</v>
      </c>
      <c r="AL51">
        <f t="shared" si="26"/>
        <v>-6234.0949814224487</v>
      </c>
      <c r="AN51">
        <f t="shared" si="27"/>
        <v>0</v>
      </c>
      <c r="AO51">
        <f t="shared" si="27"/>
        <v>0</v>
      </c>
      <c r="AP51">
        <f t="shared" si="27"/>
        <v>-9.9620290279537546E-3</v>
      </c>
      <c r="AQ51">
        <f t="shared" si="27"/>
        <v>-42.845880089985691</v>
      </c>
      <c r="AR51">
        <f t="shared" si="27"/>
        <v>-42.855842119013651</v>
      </c>
      <c r="AS51">
        <f t="shared" si="27"/>
        <v>0.31218457022967411</v>
      </c>
      <c r="AT51">
        <f t="shared" si="27"/>
        <v>8.3190320248360913E-2</v>
      </c>
      <c r="AU51">
        <f t="shared" si="23"/>
        <v>-42.460467228535613</v>
      </c>
      <c r="AW51">
        <v>48</v>
      </c>
      <c r="AX51">
        <f>IF(Z51&gt;0, (R51*SUMPRODUCT(K51:$K$98, X51:$X$98)-K51*$AZ$3)/Z51, 0)</f>
        <v>1099.4855738182223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0.19798199999999999</v>
      </c>
      <c r="Q52" s="4">
        <f t="shared" si="21"/>
        <v>12.5</v>
      </c>
      <c r="R52">
        <f t="shared" si="0"/>
        <v>250000</v>
      </c>
      <c r="S52">
        <f t="shared" si="1"/>
        <v>978.23699412285919</v>
      </c>
      <c r="U52">
        <f t="shared" si="13"/>
        <v>0.19798199999999999</v>
      </c>
      <c r="V52">
        <f t="shared" si="14"/>
        <v>0.01</v>
      </c>
      <c r="W52">
        <f t="shared" si="15"/>
        <v>0.11701093129039149</v>
      </c>
      <c r="X52">
        <f t="shared" si="16"/>
        <v>2.3166058198734286E-2</v>
      </c>
      <c r="Y52">
        <f t="shared" si="17"/>
        <v>1.1701093129039149E-3</v>
      </c>
      <c r="Z52">
        <f t="shared" si="18"/>
        <v>9.2674763778753291E-2</v>
      </c>
      <c r="AB52">
        <f t="shared" si="19"/>
        <v>128.65183093282067</v>
      </c>
      <c r="AC52">
        <f t="shared" si="2"/>
        <v>90.657882349973647</v>
      </c>
      <c r="AE52">
        <f t="shared" si="3"/>
        <v>0</v>
      </c>
      <c r="AF52">
        <f t="shared" si="24"/>
        <v>0</v>
      </c>
      <c r="AG52">
        <f t="shared" si="24"/>
        <v>-1.1584345472344162</v>
      </c>
      <c r="AH52">
        <f t="shared" si="5"/>
        <v>-5791.5145496835712</v>
      </c>
      <c r="AI52">
        <f t="shared" si="25"/>
        <v>-5792.6729842308059</v>
      </c>
      <c r="AJ52">
        <f t="shared" si="7"/>
        <v>37.993948582847025</v>
      </c>
      <c r="AK52">
        <f t="shared" si="22"/>
        <v>9.0056281652974484</v>
      </c>
      <c r="AL52">
        <f t="shared" si="26"/>
        <v>-5745.6734074826609</v>
      </c>
      <c r="AN52">
        <f t="shared" si="27"/>
        <v>0</v>
      </c>
      <c r="AO52">
        <f t="shared" si="27"/>
        <v>0</v>
      </c>
      <c r="AP52">
        <f t="shared" si="27"/>
        <v>-7.044737773805247E-3</v>
      </c>
      <c r="AQ52">
        <f t="shared" si="27"/>
        <v>-35.219686268077496</v>
      </c>
      <c r="AR52">
        <f t="shared" si="27"/>
        <v>-35.226731005851306</v>
      </c>
      <c r="AS52">
        <f t="shared" si="27"/>
        <v>0.23105095181819943</v>
      </c>
      <c r="AT52">
        <f t="shared" si="27"/>
        <v>5.4765536010967605E-2</v>
      </c>
      <c r="AU52">
        <f t="shared" si="23"/>
        <v>-34.940914518022133</v>
      </c>
      <c r="AW52">
        <v>49</v>
      </c>
      <c r="AX52">
        <f>IF(Z52&gt;0, (R52*SUMPRODUCT(K52:$K$98, X52:$X$98)-K52*$AZ$3)/Z52, 0)</f>
        <v>978.23699412285919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0.22423799999999999</v>
      </c>
      <c r="Q53" s="4">
        <f t="shared" si="21"/>
        <v>12.5</v>
      </c>
      <c r="R53">
        <f t="shared" si="0"/>
        <v>250000</v>
      </c>
      <c r="S53">
        <f t="shared" si="1"/>
        <v>842.2285813916144</v>
      </c>
      <c r="U53">
        <f t="shared" si="13"/>
        <v>0.22423799999999999</v>
      </c>
      <c r="V53">
        <f t="shared" si="14"/>
        <v>0.01</v>
      </c>
      <c r="W53">
        <f t="shared" si="15"/>
        <v>9.2674763778753291E-2</v>
      </c>
      <c r="X53">
        <f t="shared" si="16"/>
        <v>2.078120368022008E-2</v>
      </c>
      <c r="Y53">
        <f t="shared" si="17"/>
        <v>9.2674763778753297E-4</v>
      </c>
      <c r="Z53">
        <f t="shared" si="18"/>
        <v>7.0966812460745668E-2</v>
      </c>
      <c r="AB53">
        <f t="shared" si="19"/>
        <v>90.657882349973647</v>
      </c>
      <c r="AC53">
        <f t="shared" si="2"/>
        <v>59.770277784698571</v>
      </c>
      <c r="AE53">
        <f t="shared" si="3"/>
        <v>0</v>
      </c>
      <c r="AF53">
        <f t="shared" si="24"/>
        <v>0</v>
      </c>
      <c r="AG53">
        <f t="shared" si="24"/>
        <v>-0.8870851557593209</v>
      </c>
      <c r="AH53">
        <f t="shared" si="5"/>
        <v>-5195.3009200550196</v>
      </c>
      <c r="AI53">
        <f t="shared" si="25"/>
        <v>-5196.188005210779</v>
      </c>
      <c r="AJ53">
        <f t="shared" si="7"/>
        <v>30.887604565275076</v>
      </c>
      <c r="AK53">
        <f t="shared" si="22"/>
        <v>6.3460517644981556</v>
      </c>
      <c r="AL53">
        <f t="shared" si="26"/>
        <v>-5158.9543488810059</v>
      </c>
      <c r="AN53">
        <f t="shared" si="27"/>
        <v>0</v>
      </c>
      <c r="AO53">
        <f t="shared" si="27"/>
        <v>0</v>
      </c>
      <c r="AP53">
        <f t="shared" si="27"/>
        <v>-4.8166004349505832E-3</v>
      </c>
      <c r="AQ53">
        <f t="shared" si="27"/>
        <v>-28.208891230759654</v>
      </c>
      <c r="AR53">
        <f t="shared" si="27"/>
        <v>-28.213707831194608</v>
      </c>
      <c r="AS53">
        <f t="shared" si="27"/>
        <v>0.16771022332837895</v>
      </c>
      <c r="AT53">
        <f t="shared" si="27"/>
        <v>3.4457115521155039E-2</v>
      </c>
      <c r="AU53">
        <f t="shared" si="23"/>
        <v>-28.011540492345073</v>
      </c>
      <c r="AW53">
        <v>50</v>
      </c>
      <c r="AX53">
        <f>IF(Z53&gt;0, (R53*SUMPRODUCT(K53:$K$98, X53:$X$98)-K53*$AZ$3)/Z53, 0)</f>
        <v>842.2285813916144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0.25439000000000001</v>
      </c>
      <c r="Q54" s="4">
        <f t="shared" si="21"/>
        <v>12.5</v>
      </c>
      <c r="R54">
        <f t="shared" si="0"/>
        <v>250000</v>
      </c>
      <c r="S54">
        <f t="shared" si="1"/>
        <v>678.67187585485192</v>
      </c>
      <c r="U54">
        <f t="shared" si="13"/>
        <v>0.25439000000000001</v>
      </c>
      <c r="V54">
        <f t="shared" si="14"/>
        <v>0.01</v>
      </c>
      <c r="W54">
        <f t="shared" si="15"/>
        <v>7.0966812460745668E-2</v>
      </c>
      <c r="X54">
        <f t="shared" si="16"/>
        <v>1.8053247421889091E-2</v>
      </c>
      <c r="Y54">
        <f t="shared" si="17"/>
        <v>7.0966812460745673E-4</v>
      </c>
      <c r="Z54">
        <f t="shared" si="18"/>
        <v>5.220389691424912E-2</v>
      </c>
      <c r="AB54">
        <f t="shared" si="19"/>
        <v>59.770277784698571</v>
      </c>
      <c r="AC54">
        <f t="shared" si="2"/>
        <v>35.429316645726765</v>
      </c>
      <c r="AE54">
        <f t="shared" si="3"/>
        <v>0</v>
      </c>
      <c r="AF54">
        <f t="shared" si="24"/>
        <v>0</v>
      </c>
      <c r="AG54">
        <f t="shared" si="24"/>
        <v>-0.65254871142811399</v>
      </c>
      <c r="AH54">
        <f t="shared" si="5"/>
        <v>-4513.3118554722723</v>
      </c>
      <c r="AI54">
        <f t="shared" si="25"/>
        <v>-4513.9644041837</v>
      </c>
      <c r="AJ54">
        <f t="shared" si="7"/>
        <v>24.340961138971807</v>
      </c>
      <c r="AK54">
        <f t="shared" si="22"/>
        <v>4.1839194449289003</v>
      </c>
      <c r="AL54">
        <f t="shared" si="26"/>
        <v>-4485.4395235997999</v>
      </c>
      <c r="AN54">
        <f t="shared" si="27"/>
        <v>0</v>
      </c>
      <c r="AO54">
        <f t="shared" si="27"/>
        <v>0</v>
      </c>
      <c r="AP54">
        <f t="shared" si="27"/>
        <v>-3.1635173624589268E-3</v>
      </c>
      <c r="AQ54">
        <f t="shared" si="27"/>
        <v>-21.880267582983546</v>
      </c>
      <c r="AR54">
        <f t="shared" si="27"/>
        <v>-21.883431100346002</v>
      </c>
      <c r="AS54">
        <f t="shared" si="27"/>
        <v>0.11800353266126727</v>
      </c>
      <c r="AT54">
        <f t="shared" si="27"/>
        <v>2.0283392757293312E-2</v>
      </c>
      <c r="AU54">
        <f t="shared" si="23"/>
        <v>-21.745144174927447</v>
      </c>
      <c r="AW54">
        <v>51</v>
      </c>
      <c r="AX54">
        <f>IF(Z54&gt;0, (R54*SUMPRODUCT(K54:$K$98, X54:$X$98)-K54*$AZ$3)/Z54, 0)</f>
        <v>678.67187585485192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0.28921999999999998</v>
      </c>
      <c r="Q55" s="4">
        <f t="shared" si="21"/>
        <v>12.5</v>
      </c>
      <c r="R55">
        <f t="shared" si="0"/>
        <v>250000</v>
      </c>
      <c r="S55">
        <f t="shared" si="1"/>
        <v>464.7609649588353</v>
      </c>
      <c r="U55">
        <f t="shared" si="13"/>
        <v>0.28921999999999998</v>
      </c>
      <c r="V55">
        <f t="shared" si="14"/>
        <v>0.01</v>
      </c>
      <c r="W55">
        <f t="shared" si="15"/>
        <v>5.220389691424912E-2</v>
      </c>
      <c r="X55">
        <f t="shared" si="16"/>
        <v>1.5098411065539129E-2</v>
      </c>
      <c r="Y55">
        <f t="shared" si="17"/>
        <v>5.2203896914249125E-4</v>
      </c>
      <c r="Z55">
        <f t="shared" si="18"/>
        <v>3.6583446879567501E-2</v>
      </c>
      <c r="AB55">
        <f t="shared" si="19"/>
        <v>35.429316645726765</v>
      </c>
      <c r="AC55">
        <f t="shared" si="2"/>
        <v>17.002558073268084</v>
      </c>
      <c r="AE55">
        <f t="shared" si="3"/>
        <v>0</v>
      </c>
      <c r="AF55">
        <f t="shared" si="24"/>
        <v>0</v>
      </c>
      <c r="AG55">
        <f t="shared" si="24"/>
        <v>-0.45729308599459378</v>
      </c>
      <c r="AH55">
        <f t="shared" si="5"/>
        <v>-3774.6027663847822</v>
      </c>
      <c r="AI55">
        <f t="shared" si="25"/>
        <v>-3775.0600594707767</v>
      </c>
      <c r="AJ55">
        <f t="shared" si="7"/>
        <v>18.426758572458681</v>
      </c>
      <c r="AK55">
        <f t="shared" si="22"/>
        <v>2.4800521652008736</v>
      </c>
      <c r="AL55">
        <f t="shared" si="26"/>
        <v>-3754.1532487331169</v>
      </c>
      <c r="AN55">
        <f t="shared" si="27"/>
        <v>0</v>
      </c>
      <c r="AO55">
        <f t="shared" si="27"/>
        <v>0</v>
      </c>
      <c r="AP55">
        <f t="shared" si="27"/>
        <v>-1.979401515414256E-3</v>
      </c>
      <c r="AQ55">
        <f t="shared" si="27"/>
        <v>-16.338437349470901</v>
      </c>
      <c r="AR55">
        <f t="shared" si="27"/>
        <v>-16.340416750986318</v>
      </c>
      <c r="AS55">
        <f t="shared" si="27"/>
        <v>7.976056266664952E-2</v>
      </c>
      <c r="AT55">
        <f t="shared" si="27"/>
        <v>1.0734951313396964E-2</v>
      </c>
      <c r="AU55">
        <f t="shared" si="23"/>
        <v>-16.249921237006269</v>
      </c>
      <c r="AW55">
        <v>52</v>
      </c>
      <c r="AX55">
        <f>IF(Z55&gt;0, (R55*SUMPRODUCT(K55:$K$98, X55:$X$98)-K55*$AZ$3)/Z55, 0)</f>
        <v>464.7609649588353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0.32816400000000001</v>
      </c>
      <c r="Q56" s="4">
        <f t="shared" si="21"/>
        <v>12.5</v>
      </c>
      <c r="R56">
        <f t="shared" si="0"/>
        <v>250000</v>
      </c>
      <c r="S56">
        <f t="shared" si="1"/>
        <v>154.78165502829484</v>
      </c>
      <c r="U56">
        <f t="shared" si="13"/>
        <v>0.32816400000000001</v>
      </c>
      <c r="V56">
        <f t="shared" si="14"/>
        <v>0.01</v>
      </c>
      <c r="W56">
        <f t="shared" si="15"/>
        <v>3.6583446879567501E-2</v>
      </c>
      <c r="X56">
        <f t="shared" si="16"/>
        <v>1.2005370261786389E-2</v>
      </c>
      <c r="Y56">
        <f t="shared" si="17"/>
        <v>3.6583446879567502E-4</v>
      </c>
      <c r="Z56">
        <f t="shared" si="18"/>
        <v>2.4212242148985437E-2</v>
      </c>
      <c r="AB56">
        <f t="shared" si="19"/>
        <v>17.002558073268084</v>
      </c>
      <c r="AC56">
        <f t="shared" si="2"/>
        <v>3.7476109117658041</v>
      </c>
      <c r="AE56">
        <f t="shared" si="3"/>
        <v>0</v>
      </c>
      <c r="AF56">
        <f t="shared" si="24"/>
        <v>0</v>
      </c>
      <c r="AG56">
        <f t="shared" si="24"/>
        <v>-0.30265302686231799</v>
      </c>
      <c r="AH56">
        <f t="shared" si="5"/>
        <v>-3001.3425654465973</v>
      </c>
      <c r="AI56">
        <f t="shared" si="25"/>
        <v>-3001.6452184734594</v>
      </c>
      <c r="AJ56">
        <f t="shared" si="7"/>
        <v>13.25494716150228</v>
      </c>
      <c r="AK56">
        <f t="shared" si="22"/>
        <v>1.190179065128766</v>
      </c>
      <c r="AL56">
        <f t="shared" si="26"/>
        <v>-2987.2000922468287</v>
      </c>
      <c r="AN56">
        <f t="shared" si="27"/>
        <v>0</v>
      </c>
      <c r="AO56">
        <f t="shared" si="27"/>
        <v>0</v>
      </c>
      <c r="AP56">
        <f t="shared" si="27"/>
        <v>-1.1696778404961692E-3</v>
      </c>
      <c r="AQ56">
        <f t="shared" si="27"/>
        <v>-11.599434266150068</v>
      </c>
      <c r="AR56">
        <f t="shared" si="27"/>
        <v>-11.600603943990563</v>
      </c>
      <c r="AS56">
        <f t="shared" si="27"/>
        <v>5.1227037550197231E-2</v>
      </c>
      <c r="AT56">
        <f t="shared" si="27"/>
        <v>4.5997427917245527E-3</v>
      </c>
      <c r="AU56">
        <f t="shared" si="23"/>
        <v>-11.544777163648643</v>
      </c>
      <c r="AW56">
        <v>53</v>
      </c>
      <c r="AX56">
        <f>IF(Z56&gt;0, (R56*SUMPRODUCT(K56:$K$98, X56:$X$98)-K56*$AZ$3)/Z56, 0)</f>
        <v>154.78165502829484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0.37150699999999998</v>
      </c>
      <c r="Q57" s="4">
        <f t="shared" si="21"/>
        <v>12.5</v>
      </c>
      <c r="R57">
        <f t="shared" si="0"/>
        <v>250000</v>
      </c>
      <c r="S57">
        <f t="shared" si="1"/>
        <v>-340.4789509024356</v>
      </c>
      <c r="U57">
        <f t="shared" si="13"/>
        <v>0.37150699999999998</v>
      </c>
      <c r="V57">
        <f t="shared" si="14"/>
        <v>0.01</v>
      </c>
      <c r="W57">
        <f t="shared" si="15"/>
        <v>2.4212242148985437E-2</v>
      </c>
      <c r="X57">
        <f t="shared" si="16"/>
        <v>8.9950174440431314E-3</v>
      </c>
      <c r="Y57">
        <f t="shared" si="17"/>
        <v>2.4212242148985438E-4</v>
      </c>
      <c r="Z57">
        <f t="shared" si="18"/>
        <v>1.4975102283452451E-2</v>
      </c>
      <c r="AB57">
        <f t="shared" si="19"/>
        <v>3.7476109117658041</v>
      </c>
      <c r="AC57">
        <f t="shared" si="2"/>
        <v>-5.0987071151265582</v>
      </c>
      <c r="AE57">
        <f t="shared" si="3"/>
        <v>0</v>
      </c>
      <c r="AF57">
        <f t="shared" si="24"/>
        <v>0</v>
      </c>
      <c r="AG57">
        <f t="shared" si="24"/>
        <v>-0.18718877854315563</v>
      </c>
      <c r="AH57">
        <f t="shared" si="5"/>
        <v>-2248.7543610107828</v>
      </c>
      <c r="AI57">
        <f t="shared" si="25"/>
        <v>-2248.941549789326</v>
      </c>
      <c r="AJ57">
        <f t="shared" si="7"/>
        <v>8.8463180268923622</v>
      </c>
      <c r="AK57">
        <f t="shared" si="22"/>
        <v>0.26233276382360632</v>
      </c>
      <c r="AL57">
        <f t="shared" si="26"/>
        <v>-2239.8328989986103</v>
      </c>
      <c r="AN57">
        <f t="shared" si="27"/>
        <v>0</v>
      </c>
      <c r="AO57">
        <f t="shared" si="27"/>
        <v>0</v>
      </c>
      <c r="AP57">
        <f t="shared" si="27"/>
        <v>-6.459263898232117E-4</v>
      </c>
      <c r="AQ57">
        <f t="shared" si="27"/>
        <v>-7.7597054551644673</v>
      </c>
      <c r="AR57">
        <f t="shared" si="27"/>
        <v>-7.7603513815542913</v>
      </c>
      <c r="AS57">
        <f t="shared" si="27"/>
        <v>3.052570945122773E-2</v>
      </c>
      <c r="AT57">
        <f t="shared" si="27"/>
        <v>9.0522336000959465E-4</v>
      </c>
      <c r="AU57">
        <f t="shared" si="23"/>
        <v>-7.7289204487430547</v>
      </c>
      <c r="AW57">
        <v>54</v>
      </c>
      <c r="AX57">
        <f>IF(Z57&gt;0, (R57*SUMPRODUCT(K57:$K$98, X57:$X$98)-K57*$AZ$3)/Z57, 0)</f>
        <v>-340.4789509024356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0.41881499999999999</v>
      </c>
      <c r="Q58" s="4">
        <f t="shared" si="21"/>
        <v>12.5</v>
      </c>
      <c r="R58">
        <f t="shared" si="0"/>
        <v>250000</v>
      </c>
      <c r="S58">
        <f t="shared" si="1"/>
        <v>-1215.9008193367117</v>
      </c>
      <c r="U58">
        <f t="shared" si="13"/>
        <v>0.41881499999999999</v>
      </c>
      <c r="V58">
        <f t="shared" si="14"/>
        <v>0.01</v>
      </c>
      <c r="W58">
        <f t="shared" si="15"/>
        <v>1.4975102283452451E-2</v>
      </c>
      <c r="X58">
        <f t="shared" si="16"/>
        <v>6.271797462844138E-3</v>
      </c>
      <c r="Y58">
        <f t="shared" si="17"/>
        <v>1.4975102283452452E-4</v>
      </c>
      <c r="Z58">
        <f t="shared" si="18"/>
        <v>8.5535537977737882E-3</v>
      </c>
      <c r="AB58">
        <f t="shared" si="19"/>
        <v>-5.0987071151265582</v>
      </c>
      <c r="AC58">
        <f t="shared" si="2"/>
        <v>-10.400273070953791</v>
      </c>
      <c r="AE58">
        <f t="shared" si="3"/>
        <v>0</v>
      </c>
      <c r="AF58">
        <f t="shared" si="24"/>
        <v>0</v>
      </c>
      <c r="AG58">
        <f t="shared" si="24"/>
        <v>-0.10691942247217236</v>
      </c>
      <c r="AH58">
        <f t="shared" si="5"/>
        <v>-1567.9493657110345</v>
      </c>
      <c r="AI58">
        <f t="shared" si="25"/>
        <v>-1568.0562851335067</v>
      </c>
      <c r="AJ58">
        <f t="shared" si="7"/>
        <v>5.3015659558272326</v>
      </c>
      <c r="AK58">
        <f t="shared" si="22"/>
        <v>-0.35690949805885913</v>
      </c>
      <c r="AL58">
        <f t="shared" si="26"/>
        <v>-1563.1116286757383</v>
      </c>
      <c r="AN58">
        <f t="shared" si="27"/>
        <v>0</v>
      </c>
      <c r="AO58">
        <f t="shared" si="27"/>
        <v>0</v>
      </c>
      <c r="AP58">
        <f t="shared" si="27"/>
        <v>-3.2941380800997422E-4</v>
      </c>
      <c r="AQ58">
        <f t="shared" si="27"/>
        <v>-4.8307796598894353</v>
      </c>
      <c r="AR58">
        <f t="shared" si="27"/>
        <v>-4.8311090736974451</v>
      </c>
      <c r="AS58">
        <f t="shared" si="27"/>
        <v>1.633388012715483E-2</v>
      </c>
      <c r="AT58">
        <f t="shared" si="27"/>
        <v>-1.0996216978360238E-3</v>
      </c>
      <c r="AU58">
        <f t="shared" si="23"/>
        <v>-4.8158748152681268</v>
      </c>
      <c r="AW58">
        <v>55</v>
      </c>
      <c r="AX58">
        <f>IF(Z58&gt;0, (R58*SUMPRODUCT(K58:$K$98, X58:$X$98)-K58*$AZ$3)/Z58, 0)</f>
        <v>-1215.9008193367117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0.47081499999999998</v>
      </c>
      <c r="Q59" s="4">
        <f t="shared" si="21"/>
        <v>12.5</v>
      </c>
      <c r="R59">
        <f t="shared" si="0"/>
        <v>250000</v>
      </c>
      <c r="S59">
        <f t="shared" si="1"/>
        <v>-2935.5205794195017</v>
      </c>
      <c r="U59">
        <f t="shared" si="13"/>
        <v>0.47081499999999998</v>
      </c>
      <c r="V59">
        <f t="shared" si="14"/>
        <v>0.01</v>
      </c>
      <c r="W59">
        <f t="shared" si="15"/>
        <v>8.5535537977737882E-3</v>
      </c>
      <c r="X59">
        <f t="shared" si="16"/>
        <v>4.0271414312988661E-3</v>
      </c>
      <c r="Y59">
        <f t="shared" si="17"/>
        <v>8.5535537977737879E-5</v>
      </c>
      <c r="Z59">
        <f t="shared" si="18"/>
        <v>4.4408768284971839E-3</v>
      </c>
      <c r="AB59">
        <f t="shared" si="19"/>
        <v>-10.400273070953791</v>
      </c>
      <c r="AC59">
        <f t="shared" si="2"/>
        <v>-13.036285320720692</v>
      </c>
      <c r="AE59">
        <f t="shared" si="3"/>
        <v>0</v>
      </c>
      <c r="AF59">
        <f t="shared" si="24"/>
        <v>0</v>
      </c>
      <c r="AG59">
        <f t="shared" si="24"/>
        <v>-5.5510960356214799E-2</v>
      </c>
      <c r="AH59">
        <f t="shared" si="5"/>
        <v>-1006.7853578247166</v>
      </c>
      <c r="AI59">
        <f t="shared" si="25"/>
        <v>-1006.8408687850728</v>
      </c>
      <c r="AJ59">
        <f t="shared" si="7"/>
        <v>2.6360122497669014</v>
      </c>
      <c r="AK59">
        <f t="shared" si="22"/>
        <v>-0.72801911496676541</v>
      </c>
      <c r="AL59">
        <f t="shared" si="26"/>
        <v>-1004.9328756502726</v>
      </c>
      <c r="AN59">
        <f t="shared" si="27"/>
        <v>0</v>
      </c>
      <c r="AO59">
        <f t="shared" si="27"/>
        <v>0</v>
      </c>
      <c r="AP59">
        <f t="shared" si="27"/>
        <v>-1.5270241777826647E-4</v>
      </c>
      <c r="AQ59">
        <f t="shared" si="27"/>
        <v>-2.7695171788967143</v>
      </c>
      <c r="AR59">
        <f t="shared" si="27"/>
        <v>-2.7696698813144924</v>
      </c>
      <c r="AS59">
        <f t="shared" si="27"/>
        <v>7.2512786889205429E-3</v>
      </c>
      <c r="AT59">
        <f t="shared" si="27"/>
        <v>-2.0026725953007692E-3</v>
      </c>
      <c r="AU59">
        <f t="shared" si="23"/>
        <v>-2.7644212752208728</v>
      </c>
      <c r="AW59">
        <v>56</v>
      </c>
      <c r="AX59">
        <f>IF(Z59&gt;0, (R59*SUMPRODUCT(K59:$K$98, X59:$X$98)-K59*$AZ$3)/Z59, 0)</f>
        <v>-2935.5205794195017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0.52931399999999995</v>
      </c>
      <c r="Q60" s="4">
        <f t="shared" si="21"/>
        <v>12.5</v>
      </c>
      <c r="R60">
        <f t="shared" si="0"/>
        <v>250000</v>
      </c>
      <c r="S60">
        <f t="shared" si="1"/>
        <v>-6767.9400795958927</v>
      </c>
      <c r="U60">
        <f t="shared" si="13"/>
        <v>0.52931399999999995</v>
      </c>
      <c r="V60">
        <f t="shared" si="14"/>
        <v>0.01</v>
      </c>
      <c r="W60">
        <f t="shared" si="15"/>
        <v>4.4408768284971839E-3</v>
      </c>
      <c r="X60">
        <f t="shared" si="16"/>
        <v>2.3506182775991581E-3</v>
      </c>
      <c r="Y60">
        <f t="shared" si="17"/>
        <v>4.4408768284971841E-5</v>
      </c>
      <c r="Z60">
        <f t="shared" si="18"/>
        <v>2.045849782613054E-3</v>
      </c>
      <c r="AB60">
        <f t="shared" si="19"/>
        <v>-13.036285320720692</v>
      </c>
      <c r="AC60">
        <f t="shared" si="2"/>
        <v>-13.846188740579432</v>
      </c>
      <c r="AE60">
        <f t="shared" si="3"/>
        <v>0</v>
      </c>
      <c r="AF60">
        <f t="shared" si="24"/>
        <v>0</v>
      </c>
      <c r="AG60">
        <f t="shared" si="24"/>
        <v>-2.5573122282663174E-2</v>
      </c>
      <c r="AH60">
        <f t="shared" si="5"/>
        <v>-587.65456939978958</v>
      </c>
      <c r="AI60">
        <f t="shared" si="25"/>
        <v>-587.68014252207229</v>
      </c>
      <c r="AJ60">
        <f t="shared" si="7"/>
        <v>0.80990341985874004</v>
      </c>
      <c r="AK60">
        <f t="shared" si="22"/>
        <v>-0.91253997245044849</v>
      </c>
      <c r="AL60">
        <f t="shared" si="26"/>
        <v>-587.78277907466395</v>
      </c>
      <c r="AN60">
        <f t="shared" si="27"/>
        <v>0</v>
      </c>
      <c r="AO60">
        <f t="shared" si="27"/>
        <v>0</v>
      </c>
      <c r="AP60">
        <f t="shared" si="27"/>
        <v>-6.2810594675534351E-5</v>
      </c>
      <c r="AQ60">
        <f t="shared" si="27"/>
        <v>-1.4433487064979522</v>
      </c>
      <c r="AR60">
        <f t="shared" si="27"/>
        <v>-1.4434115170926278</v>
      </c>
      <c r="AS60">
        <f t="shared" si="27"/>
        <v>1.9892180105658495E-3</v>
      </c>
      <c r="AT60">
        <f t="shared" si="27"/>
        <v>-2.2413054495760776E-3</v>
      </c>
      <c r="AU60">
        <f t="shared" si="23"/>
        <v>-1.443663604531638</v>
      </c>
      <c r="AW60">
        <v>57</v>
      </c>
      <c r="AX60">
        <f>IF(Z60&gt;0, (R60*SUMPRODUCT(K60:$K$98, X60:$X$98)-K60*$AZ$3)/Z60, 0)</f>
        <v>-6767.9400795958927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0.595055</v>
      </c>
      <c r="Q61" s="4">
        <f t="shared" si="21"/>
        <v>12.5</v>
      </c>
      <c r="R61">
        <f t="shared" si="0"/>
        <v>250000</v>
      </c>
      <c r="S61">
        <f t="shared" si="1"/>
        <v>-16757.318605907047</v>
      </c>
      <c r="U61">
        <f t="shared" si="13"/>
        <v>0.595055</v>
      </c>
      <c r="V61">
        <f t="shared" si="14"/>
        <v>0.01</v>
      </c>
      <c r="W61">
        <f t="shared" si="15"/>
        <v>2.045849782613054E-3</v>
      </c>
      <c r="X61">
        <f t="shared" si="16"/>
        <v>1.2173931423928109E-3</v>
      </c>
      <c r="Y61">
        <f t="shared" si="17"/>
        <v>2.0458497826130542E-5</v>
      </c>
      <c r="Z61">
        <f t="shared" si="18"/>
        <v>8.0799814239411254E-4</v>
      </c>
      <c r="AB61">
        <f t="shared" si="19"/>
        <v>-13.846188740579432</v>
      </c>
      <c r="AC61">
        <f t="shared" si="2"/>
        <v>-13.539882305079194</v>
      </c>
      <c r="AE61">
        <f t="shared" si="3"/>
        <v>0</v>
      </c>
      <c r="AF61">
        <f t="shared" si="24"/>
        <v>0</v>
      </c>
      <c r="AG61">
        <f t="shared" si="24"/>
        <v>-1.0099976779926407E-2</v>
      </c>
      <c r="AH61">
        <f t="shared" si="5"/>
        <v>-304.34828559820272</v>
      </c>
      <c r="AI61">
        <f t="shared" si="25"/>
        <v>-304.35838557498266</v>
      </c>
      <c r="AJ61">
        <f t="shared" si="7"/>
        <v>-0.30630643550023784</v>
      </c>
      <c r="AK61">
        <f t="shared" si="22"/>
        <v>-0.96923321184056033</v>
      </c>
      <c r="AL61">
        <f t="shared" si="26"/>
        <v>-305.63392522232346</v>
      </c>
      <c r="AN61">
        <f t="shared" si="27"/>
        <v>0</v>
      </c>
      <c r="AO61">
        <f t="shared" si="27"/>
        <v>0</v>
      </c>
      <c r="AP61">
        <f t="shared" si="27"/>
        <v>-2.2148866351900815E-5</v>
      </c>
      <c r="AQ61">
        <f t="shared" si="27"/>
        <v>-0.66742425740446598</v>
      </c>
      <c r="AR61">
        <f t="shared" si="27"/>
        <v>-0.66744640627081786</v>
      </c>
      <c r="AS61">
        <f t="shared" si="27"/>
        <v>-6.7171840593789253E-4</v>
      </c>
      <c r="AT61">
        <f t="shared" si="27"/>
        <v>-2.1254917056390066E-3</v>
      </c>
      <c r="AU61">
        <f t="shared" si="23"/>
        <v>-0.67024361638239482</v>
      </c>
      <c r="AW61">
        <v>58</v>
      </c>
      <c r="AX61">
        <f>IF(Z61&gt;0, (R61*SUMPRODUCT(K61:$K$98, X61:$X$98)-K61*$AZ$3)/Z61, 0)</f>
        <v>-16757.318605907047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0.66919700000000004</v>
      </c>
      <c r="Q62" s="4">
        <f t="shared" si="21"/>
        <v>12.5</v>
      </c>
      <c r="R62">
        <f t="shared" si="0"/>
        <v>250000</v>
      </c>
      <c r="S62">
        <f t="shared" si="1"/>
        <v>-48783.615263098392</v>
      </c>
      <c r="U62">
        <f t="shared" si="13"/>
        <v>0.66919700000000004</v>
      </c>
      <c r="V62">
        <f t="shared" si="14"/>
        <v>0.01</v>
      </c>
      <c r="W62">
        <f t="shared" si="15"/>
        <v>8.0799814239411254E-4</v>
      </c>
      <c r="X62">
        <f t="shared" si="16"/>
        <v>5.4070993289571294E-4</v>
      </c>
      <c r="Y62">
        <f t="shared" si="17"/>
        <v>8.0799814239411254E-6</v>
      </c>
      <c r="Z62">
        <f t="shared" si="18"/>
        <v>2.5920822807445849E-4</v>
      </c>
      <c r="AB62">
        <f t="shared" si="19"/>
        <v>-13.539882305079194</v>
      </c>
      <c r="AC62">
        <f t="shared" si="2"/>
        <v>-12.645114471413843</v>
      </c>
      <c r="AE62">
        <f t="shared" si="3"/>
        <v>0</v>
      </c>
      <c r="AF62">
        <f t="shared" si="24"/>
        <v>0</v>
      </c>
      <c r="AG62">
        <f t="shared" si="24"/>
        <v>-3.2401028509307312E-3</v>
      </c>
      <c r="AH62">
        <f t="shared" si="5"/>
        <v>-135.17748322392825</v>
      </c>
      <c r="AI62">
        <f t="shared" si="25"/>
        <v>-135.18072332677917</v>
      </c>
      <c r="AJ62">
        <f t="shared" si="7"/>
        <v>-0.89476783366535173</v>
      </c>
      <c r="AK62">
        <f t="shared" si="22"/>
        <v>-0.94779176135554366</v>
      </c>
      <c r="AL62">
        <f t="shared" si="26"/>
        <v>-137.02328292180007</v>
      </c>
      <c r="AN62">
        <f t="shared" si="27"/>
        <v>0</v>
      </c>
      <c r="AO62">
        <f t="shared" si="27"/>
        <v>0</v>
      </c>
      <c r="AP62">
        <f t="shared" si="27"/>
        <v>-6.34412747525789E-6</v>
      </c>
      <c r="AQ62">
        <f t="shared" si="27"/>
        <v>-0.26467776635880302</v>
      </c>
      <c r="AR62">
        <f t="shared" si="27"/>
        <v>-0.26468411048627827</v>
      </c>
      <c r="AS62">
        <f t="shared" si="27"/>
        <v>-1.7519571009613902E-3</v>
      </c>
      <c r="AT62">
        <f t="shared" si="27"/>
        <v>-1.8557780510922803E-3</v>
      </c>
      <c r="AU62">
        <f t="shared" si="23"/>
        <v>-0.26829184563833197</v>
      </c>
      <c r="AW62">
        <v>59</v>
      </c>
      <c r="AX62">
        <f>IF(Z62&gt;0, (R62*SUMPRODUCT(K62:$K$98, X62:$X$98)-K62*$AZ$3)/Z62, 0)</f>
        <v>-48783.615263098392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0.74928899999999998</v>
      </c>
      <c r="Q63" s="4">
        <f t="shared" si="21"/>
        <v>12.5</v>
      </c>
      <c r="R63">
        <f t="shared" si="0"/>
        <v>250000</v>
      </c>
      <c r="S63">
        <f t="shared" si="1"/>
        <v>-184551.84331448402</v>
      </c>
      <c r="U63">
        <f t="shared" si="13"/>
        <v>0.74928899999999998</v>
      </c>
      <c r="V63">
        <f t="shared" si="14"/>
        <v>0.01</v>
      </c>
      <c r="W63">
        <f t="shared" si="15"/>
        <v>2.5920822807445849E-4</v>
      </c>
      <c r="X63">
        <f t="shared" si="16"/>
        <v>1.9422187400568291E-4</v>
      </c>
      <c r="Y63">
        <f t="shared" si="17"/>
        <v>2.592082280744585E-6</v>
      </c>
      <c r="Z63">
        <f t="shared" si="18"/>
        <v>6.2394271788030991E-5</v>
      </c>
      <c r="AB63">
        <f t="shared" si="19"/>
        <v>-12.645114471413843</v>
      </c>
      <c r="AC63">
        <f t="shared" si="2"/>
        <v>-11.514977870746026</v>
      </c>
      <c r="AE63">
        <f t="shared" si="3"/>
        <v>0</v>
      </c>
      <c r="AF63">
        <f t="shared" si="24"/>
        <v>0</v>
      </c>
      <c r="AG63">
        <f t="shared" si="24"/>
        <v>-7.7992839735038734E-4</v>
      </c>
      <c r="AH63">
        <f t="shared" si="5"/>
        <v>-48.555468501420727</v>
      </c>
      <c r="AI63">
        <f t="shared" si="25"/>
        <v>-48.556248429818076</v>
      </c>
      <c r="AJ63">
        <f t="shared" si="7"/>
        <v>-1.1301366006678162</v>
      </c>
      <c r="AK63">
        <f t="shared" si="22"/>
        <v>-0.88515801299896901</v>
      </c>
      <c r="AL63">
        <f t="shared" si="26"/>
        <v>-50.571543043484866</v>
      </c>
      <c r="AN63">
        <f t="shared" si="27"/>
        <v>0</v>
      </c>
      <c r="AO63">
        <f t="shared" si="27"/>
        <v>0</v>
      </c>
      <c r="AP63">
        <f t="shared" si="27"/>
        <v>-1.3634832756221448E-6</v>
      </c>
      <c r="AQ63">
        <f t="shared" si="27"/>
        <v>-8.4885445210866217E-2</v>
      </c>
      <c r="AR63">
        <f t="shared" si="27"/>
        <v>-8.4886808694141835E-2</v>
      </c>
      <c r="AS63">
        <f t="shared" si="27"/>
        <v>-1.9757228476536179E-3</v>
      </c>
      <c r="AT63">
        <f t="shared" si="27"/>
        <v>-1.5474473696651633E-3</v>
      </c>
      <c r="AU63">
        <f t="shared" si="23"/>
        <v>-8.8409978911460629E-2</v>
      </c>
      <c r="AW63">
        <v>60</v>
      </c>
      <c r="AX63">
        <f>IF(Z63&gt;0, (R63*SUMPRODUCT(K63:$K$98, X63:$X$98)-K63*$AZ$3)/Z63, 0)</f>
        <v>-184551.84331448402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0.83297500000000002</v>
      </c>
      <c r="Q64" s="4">
        <f t="shared" si="21"/>
        <v>12.5</v>
      </c>
      <c r="R64">
        <f t="shared" si="0"/>
        <v>250000</v>
      </c>
      <c r="S64">
        <f t="shared" si="1"/>
        <v>-1056854.8162370701</v>
      </c>
      <c r="U64">
        <f t="shared" si="13"/>
        <v>0.83297500000000002</v>
      </c>
      <c r="V64">
        <f t="shared" si="14"/>
        <v>0.01</v>
      </c>
      <c r="W64">
        <f t="shared" si="15"/>
        <v>6.2394271788030991E-5</v>
      </c>
      <c r="X64">
        <f t="shared" si="16"/>
        <v>5.1972868542635114E-5</v>
      </c>
      <c r="Y64">
        <f t="shared" si="17"/>
        <v>6.2394271788030993E-7</v>
      </c>
      <c r="Z64">
        <f t="shared" si="18"/>
        <v>9.7974605275155664E-6</v>
      </c>
      <c r="AB64">
        <f t="shared" si="19"/>
        <v>-11.514977870746026</v>
      </c>
      <c r="AC64">
        <f t="shared" si="2"/>
        <v>-10.354493345397412</v>
      </c>
      <c r="AE64">
        <f t="shared" si="3"/>
        <v>0</v>
      </c>
      <c r="AF64">
        <f t="shared" si="24"/>
        <v>0</v>
      </c>
      <c r="AG64">
        <f t="shared" si="24"/>
        <v>-1.2246825659394459E-4</v>
      </c>
      <c r="AH64">
        <f t="shared" si="5"/>
        <v>-12.993217135658778</v>
      </c>
      <c r="AI64">
        <f t="shared" si="25"/>
        <v>-12.993339603915372</v>
      </c>
      <c r="AJ64">
        <f t="shared" si="7"/>
        <v>-1.1604845253486147</v>
      </c>
      <c r="AK64">
        <f t="shared" si="22"/>
        <v>-0.80604845095222188</v>
      </c>
      <c r="AL64">
        <f t="shared" si="26"/>
        <v>-14.959872580216208</v>
      </c>
      <c r="AN64">
        <f t="shared" si="27"/>
        <v>0</v>
      </c>
      <c r="AO64">
        <f t="shared" si="27"/>
        <v>0</v>
      </c>
      <c r="AP64">
        <f t="shared" si="27"/>
        <v>-1.9116157263800651E-7</v>
      </c>
      <c r="AQ64">
        <f t="shared" si="27"/>
        <v>-2.0281205026988498E-2</v>
      </c>
      <c r="AR64">
        <f t="shared" si="27"/>
        <v>-2.0281396188561136E-2</v>
      </c>
      <c r="AS64">
        <f t="shared" si="27"/>
        <v>-1.8114085482840174E-3</v>
      </c>
      <c r="AT64">
        <f t="shared" si="27"/>
        <v>-1.2581667592226876E-3</v>
      </c>
      <c r="AU64">
        <f t="shared" si="23"/>
        <v>-2.3350971496067841E-2</v>
      </c>
      <c r="AW64">
        <v>61</v>
      </c>
      <c r="AX64">
        <f>IF(Z64&gt;0, (R64*SUMPRODUCT(K64:$K$98, X64:$X$98)-K64*$AZ$3)/Z64, 0)</f>
        <v>-1056854.8162370701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0.83526170899999996</v>
      </c>
      <c r="Q65" s="4">
        <f t="shared" si="21"/>
        <v>12.5</v>
      </c>
      <c r="R65">
        <f t="shared" si="0"/>
        <v>250000</v>
      </c>
      <c r="S65">
        <f t="shared" si="1"/>
        <v>-6109880.3693706961</v>
      </c>
      <c r="U65">
        <f t="shared" si="13"/>
        <v>0.83526170899999996</v>
      </c>
      <c r="V65">
        <f t="shared" si="14"/>
        <v>0.01</v>
      </c>
      <c r="W65">
        <f t="shared" si="15"/>
        <v>9.7974605275155664E-6</v>
      </c>
      <c r="X65">
        <f t="shared" si="16"/>
        <v>8.1834436240726925E-6</v>
      </c>
      <c r="Y65">
        <f t="shared" si="17"/>
        <v>9.797460527515566E-8</v>
      </c>
      <c r="Z65">
        <f t="shared" si="18"/>
        <v>1.5160422981677181E-6</v>
      </c>
      <c r="AB65">
        <f t="shared" si="19"/>
        <v>-10.354493345397412</v>
      </c>
      <c r="AC65">
        <f t="shared" si="2"/>
        <v>-9.2628370767105768</v>
      </c>
      <c r="AE65">
        <f t="shared" si="3"/>
        <v>0</v>
      </c>
      <c r="AF65">
        <f t="shared" si="24"/>
        <v>0</v>
      </c>
      <c r="AG65">
        <f t="shared" si="24"/>
        <v>-1.8950528727096478E-5</v>
      </c>
      <c r="AH65">
        <f t="shared" si="5"/>
        <v>-2.0458609060181732</v>
      </c>
      <c r="AI65">
        <f t="shared" si="25"/>
        <v>-2.0458798565469003</v>
      </c>
      <c r="AJ65">
        <f t="shared" si="7"/>
        <v>-1.091656268686835</v>
      </c>
      <c r="AK65">
        <f t="shared" si="22"/>
        <v>-0.72481453417781894</v>
      </c>
      <c r="AL65">
        <f t="shared" si="26"/>
        <v>-3.862350659411554</v>
      </c>
      <c r="AN65">
        <f t="shared" si="27"/>
        <v>0</v>
      </c>
      <c r="AO65">
        <f t="shared" si="27"/>
        <v>0</v>
      </c>
      <c r="AP65">
        <f t="shared" si="27"/>
        <v>-2.64107277275692E-8</v>
      </c>
      <c r="AQ65">
        <f t="shared" si="27"/>
        <v>-2.8512489617276596E-3</v>
      </c>
      <c r="AR65">
        <f t="shared" si="27"/>
        <v>-2.8512753724553872E-3</v>
      </c>
      <c r="AS65">
        <f t="shared" si="27"/>
        <v>-1.5214053866031399E-3</v>
      </c>
      <c r="AT65">
        <f t="shared" si="27"/>
        <v>-1.0101501436096485E-3</v>
      </c>
      <c r="AU65">
        <f t="shared" si="23"/>
        <v>-5.3828309026681754E-3</v>
      </c>
      <c r="AW65">
        <v>62</v>
      </c>
      <c r="AX65">
        <f>IF(Z65&gt;0, (R65*SUMPRODUCT(K65:$K$98, X65:$X$98)-K65*$AZ$3)/Z65, 0)</f>
        <v>-6109880.3693706961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0.83773177600000004</v>
      </c>
      <c r="Q66" s="4">
        <f t="shared" si="21"/>
        <v>12.5</v>
      </c>
      <c r="R66">
        <f t="shared" si="0"/>
        <v>250000</v>
      </c>
      <c r="S66">
        <f t="shared" si="1"/>
        <v>-35837399.830719449</v>
      </c>
      <c r="U66">
        <f t="shared" si="13"/>
        <v>0.83773177600000004</v>
      </c>
      <c r="V66">
        <f t="shared" si="14"/>
        <v>0.01</v>
      </c>
      <c r="W66">
        <f t="shared" si="15"/>
        <v>1.5160422981677181E-6</v>
      </c>
      <c r="X66">
        <f t="shared" si="16"/>
        <v>1.2700368069351642E-6</v>
      </c>
      <c r="Y66">
        <f t="shared" si="17"/>
        <v>1.5160422981677182E-8</v>
      </c>
      <c r="Z66">
        <f t="shared" si="18"/>
        <v>2.3084506825087674E-7</v>
      </c>
      <c r="AB66">
        <f t="shared" si="19"/>
        <v>-9.2628370767105768</v>
      </c>
      <c r="AC66">
        <f t="shared" si="2"/>
        <v>-8.2728870098563903</v>
      </c>
      <c r="AE66">
        <f t="shared" si="3"/>
        <v>0</v>
      </c>
      <c r="AF66">
        <f t="shared" si="24"/>
        <v>0</v>
      </c>
      <c r="AG66">
        <f t="shared" si="24"/>
        <v>-2.8855633531359593E-6</v>
      </c>
      <c r="AH66">
        <f t="shared" si="5"/>
        <v>-0.31750920173379105</v>
      </c>
      <c r="AI66">
        <f t="shared" si="25"/>
        <v>-0.3175120872971442</v>
      </c>
      <c r="AJ66">
        <f t="shared" si="7"/>
        <v>-0.98995006685418652</v>
      </c>
      <c r="AK66">
        <f t="shared" si="22"/>
        <v>-0.64839859536974043</v>
      </c>
      <c r="AL66">
        <f t="shared" si="26"/>
        <v>-1.9558607495210711</v>
      </c>
      <c r="AN66">
        <f t="shared" si="27"/>
        <v>0</v>
      </c>
      <c r="AO66">
        <f t="shared" si="27"/>
        <v>0</v>
      </c>
      <c r="AP66">
        <f t="shared" si="27"/>
        <v>-3.5906380407361741E-9</v>
      </c>
      <c r="AQ66">
        <f t="shared" si="27"/>
        <v>-3.9509117579766053E-4</v>
      </c>
      <c r="AR66">
        <f t="shared" si="27"/>
        <v>-3.9509476643570128E-4</v>
      </c>
      <c r="AS66">
        <f t="shared" si="27"/>
        <v>-1.2318400026161134E-3</v>
      </c>
      <c r="AT66">
        <f t="shared" si="27"/>
        <v>-8.0683193441734692E-4</v>
      </c>
      <c r="AU66">
        <f t="shared" si="23"/>
        <v>-2.4337667034691618E-3</v>
      </c>
      <c r="AW66">
        <v>63</v>
      </c>
      <c r="AX66">
        <f>IF(Z66&gt;0, (R66*SUMPRODUCT(K66:$K$98, X66:$X$98)-K66*$AZ$3)/Z66, 0)</f>
        <v>-35837399.830719449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0.84045353700000003</v>
      </c>
      <c r="Q67" s="4">
        <f t="shared" si="21"/>
        <v>12.5</v>
      </c>
      <c r="R67">
        <f t="shared" ref="R67:R98" si="28">$C$6</f>
        <v>250000</v>
      </c>
      <c r="S67">
        <f t="shared" ref="S67:S98" si="29">AX67</f>
        <v>-213974821.1683149</v>
      </c>
      <c r="U67">
        <f t="shared" si="13"/>
        <v>0.84045353700000003</v>
      </c>
      <c r="V67">
        <f t="shared" si="14"/>
        <v>0.01</v>
      </c>
      <c r="W67">
        <f t="shared" si="15"/>
        <v>2.3084506825087674E-7</v>
      </c>
      <c r="X67">
        <f t="shared" si="16"/>
        <v>1.9401455411045577E-7</v>
      </c>
      <c r="Y67">
        <f t="shared" si="17"/>
        <v>2.3084506825087676E-9</v>
      </c>
      <c r="Z67">
        <f t="shared" si="18"/>
        <v>3.4522063457912199E-8</v>
      </c>
      <c r="AB67">
        <f t="shared" si="19"/>
        <v>-8.2728870098563903</v>
      </c>
      <c r="AC67">
        <f t="shared" ref="AC67:AC98" si="30">S67*Z67</f>
        <v>-7.3868523547679814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-4.315257932239025E-7</v>
      </c>
      <c r="AH67">
        <f t="shared" ref="AH67:AH98" si="33">-X67*R67</f>
        <v>-4.850363852761394E-2</v>
      </c>
      <c r="AI67">
        <f t="shared" ref="AI67:AI98" si="34">SUM(AE67:AH67)</f>
        <v>-4.8504070053407164E-2</v>
      </c>
      <c r="AJ67">
        <f t="shared" ref="AJ67:AJ98" si="35">AB67-AC67</f>
        <v>-0.88603465508840884</v>
      </c>
      <c r="AK67">
        <f t="shared" si="22"/>
        <v>-0.57910209068994734</v>
      </c>
      <c r="AL67">
        <f t="shared" si="26"/>
        <v>-1.5136408158317634</v>
      </c>
      <c r="AN67">
        <f t="shared" ref="AN67:AU98" si="36">AE67*$K67</f>
        <v>0</v>
      </c>
      <c r="AO67">
        <f t="shared" si="36"/>
        <v>0</v>
      </c>
      <c r="AP67">
        <f t="shared" si="36"/>
        <v>-4.7943501687977195E-10</v>
      </c>
      <c r="AQ67">
        <f t="shared" si="36"/>
        <v>-5.388865073970478E-5</v>
      </c>
      <c r="AR67">
        <f t="shared" si="36"/>
        <v>-5.3889130174721654E-5</v>
      </c>
      <c r="AS67">
        <f t="shared" si="36"/>
        <v>-9.8440474819534935E-4</v>
      </c>
      <c r="AT67">
        <f t="shared" si="36"/>
        <v>-6.4339565556626691E-4</v>
      </c>
      <c r="AU67">
        <f t="shared" si="23"/>
        <v>-1.681689533936338E-3</v>
      </c>
      <c r="AW67">
        <v>64</v>
      </c>
      <c r="AX67">
        <f>IF(Z67&gt;0, (R67*SUMPRODUCT(K67:$K$98, X67:$X$98)-K67*$AZ$3)/Z67, 0)</f>
        <v>-213974821.1683149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0.84346351399999997</v>
      </c>
      <c r="Q68" s="4">
        <f t="shared" si="21"/>
        <v>12.5</v>
      </c>
      <c r="R68">
        <f t="shared" si="28"/>
        <v>250000</v>
      </c>
      <c r="S68">
        <f t="shared" si="29"/>
        <v>-1303773009.9998336</v>
      </c>
      <c r="U68">
        <f t="shared" ref="U68:U98" si="40">M68</f>
        <v>0.84346351399999997</v>
      </c>
      <c r="V68">
        <f t="shared" ref="V68:V98" si="41">$C$10</f>
        <v>0.01</v>
      </c>
      <c r="W68">
        <f t="shared" ref="W68:W98" si="42">Z67</f>
        <v>3.4522063457912199E-8</v>
      </c>
      <c r="X68">
        <f t="shared" ref="X68:X98" si="43">U68*W68</f>
        <v>2.9118100954741612E-8</v>
      </c>
      <c r="Y68">
        <f t="shared" ref="Y68:Y98" si="44">V68*W68</f>
        <v>3.4522063457912198E-10</v>
      </c>
      <c r="Z68">
        <f t="shared" ref="Z68:Z98" si="45">MAX(0, W68-X68-Y68)</f>
        <v>5.0587418685914646E-9</v>
      </c>
      <c r="AB68">
        <f t="shared" ref="AB68:AB98" si="46">AC67</f>
        <v>-7.3868523547679814</v>
      </c>
      <c r="AC68">
        <f t="shared" si="30"/>
        <v>-6.5954511128256765</v>
      </c>
      <c r="AE68">
        <f t="shared" si="31"/>
        <v>0</v>
      </c>
      <c r="AF68">
        <f t="shared" si="32"/>
        <v>0</v>
      </c>
      <c r="AG68">
        <f t="shared" si="32"/>
        <v>-6.3234273357393303E-8</v>
      </c>
      <c r="AH68">
        <f t="shared" si="33"/>
        <v>-7.2795252386854033E-3</v>
      </c>
      <c r="AI68">
        <f t="shared" si="34"/>
        <v>-7.2795884729587607E-3</v>
      </c>
      <c r="AJ68">
        <f t="shared" si="35"/>
        <v>-0.79140124194230488</v>
      </c>
      <c r="AK68">
        <f t="shared" si="22"/>
        <v>-0.51707966483375878</v>
      </c>
      <c r="AL68">
        <f t="shared" si="26"/>
        <v>-1.3157604952490223</v>
      </c>
      <c r="AN68">
        <f t="shared" si="36"/>
        <v>0</v>
      </c>
      <c r="AO68">
        <f t="shared" si="36"/>
        <v>0</v>
      </c>
      <c r="AP68">
        <f t="shared" si="36"/>
        <v>-6.2727430927600419E-11</v>
      </c>
      <c r="AQ68">
        <f t="shared" si="36"/>
        <v>-7.2211775727153862E-6</v>
      </c>
      <c r="AR68">
        <f t="shared" si="36"/>
        <v>-7.2212403001463136E-6</v>
      </c>
      <c r="AS68">
        <f t="shared" si="36"/>
        <v>-7.8505791407420275E-4</v>
      </c>
      <c r="AT68">
        <f t="shared" si="36"/>
        <v>-5.129351099933861E-4</v>
      </c>
      <c r="AU68">
        <f t="shared" si="23"/>
        <v>-1.305214264367735E-3</v>
      </c>
      <c r="AW68">
        <v>65</v>
      </c>
      <c r="AX68">
        <f>IF(Z68&gt;0, (R68*SUMPRODUCT(K68:$K$98, X68:$X$98)-K68*$AZ$3)/Z68, 0)</f>
        <v>-1303773009.9998336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0.84645297100000005</v>
      </c>
      <c r="Q69" s="4">
        <f t="shared" ref="Q69:Q98" si="48">$C$8</f>
        <v>12.5</v>
      </c>
      <c r="R69">
        <f t="shared" si="28"/>
        <v>250000</v>
      </c>
      <c r="S69">
        <f t="shared" si="29"/>
        <v>-8109427998.8890142</v>
      </c>
      <c r="U69">
        <f t="shared" si="40"/>
        <v>0.84645297100000005</v>
      </c>
      <c r="V69">
        <f t="shared" si="41"/>
        <v>0.01</v>
      </c>
      <c r="W69">
        <f t="shared" si="42"/>
        <v>5.0587418685914646E-9</v>
      </c>
      <c r="X69">
        <f t="shared" si="43"/>
        <v>4.2819870841913368E-9</v>
      </c>
      <c r="Y69">
        <f t="shared" si="44"/>
        <v>5.0587418685914648E-11</v>
      </c>
      <c r="Z69">
        <f t="shared" si="45"/>
        <v>7.2616736571421311E-10</v>
      </c>
      <c r="AB69">
        <f t="shared" si="46"/>
        <v>-6.5954511128256765</v>
      </c>
      <c r="AC69">
        <f t="shared" si="30"/>
        <v>-5.8888019674023182</v>
      </c>
      <c r="AE69">
        <f t="shared" si="31"/>
        <v>0</v>
      </c>
      <c r="AF69">
        <f t="shared" si="32"/>
        <v>0</v>
      </c>
      <c r="AG69">
        <f t="shared" si="32"/>
        <v>-9.0770920714276633E-9</v>
      </c>
      <c r="AH69">
        <f t="shared" si="33"/>
        <v>-1.0704967710478343E-3</v>
      </c>
      <c r="AI69">
        <f t="shared" si="34"/>
        <v>-1.0705058481399058E-3</v>
      </c>
      <c r="AJ69">
        <f t="shared" si="35"/>
        <v>-0.70664914542335833</v>
      </c>
      <c r="AK69">
        <f t="shared" si="22"/>
        <v>-0.4616815778977974</v>
      </c>
      <c r="AL69">
        <f t="shared" si="26"/>
        <v>-1.1694012291692957</v>
      </c>
      <c r="AN69">
        <f t="shared" si="36"/>
        <v>0</v>
      </c>
      <c r="AO69">
        <f t="shared" si="36"/>
        <v>0</v>
      </c>
      <c r="AP69">
        <f t="shared" si="36"/>
        <v>-8.0395860236247797E-12</v>
      </c>
      <c r="AQ69">
        <f t="shared" si="36"/>
        <v>-9.4813964771186905E-7</v>
      </c>
      <c r="AR69">
        <f t="shared" si="36"/>
        <v>-9.4814768729789265E-7</v>
      </c>
      <c r="AS69">
        <f t="shared" si="36"/>
        <v>-6.2587958218853683E-4</v>
      </c>
      <c r="AT69">
        <f t="shared" si="36"/>
        <v>-4.0891165715017133E-4</v>
      </c>
      <c r="AU69">
        <f t="shared" si="23"/>
        <v>-1.035739387026006E-3</v>
      </c>
      <c r="AW69">
        <v>66</v>
      </c>
      <c r="AX69">
        <f>IF(Z69&gt;0, (R69*SUMPRODUCT(K69:$K$98, X69:$X$98)-K69*$AZ$3)/Z69, 0)</f>
        <v>-8109427998.8890142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0.84968151000000003</v>
      </c>
      <c r="Q70" s="4">
        <f t="shared" si="48"/>
        <v>12.5</v>
      </c>
      <c r="R70">
        <f t="shared" si="28"/>
        <v>250000</v>
      </c>
      <c r="S70">
        <f t="shared" si="29"/>
        <v>-51600910603.43335</v>
      </c>
      <c r="U70">
        <f t="shared" si="40"/>
        <v>0.84968151000000003</v>
      </c>
      <c r="V70">
        <f t="shared" si="41"/>
        <v>0.01</v>
      </c>
      <c r="W70">
        <f t="shared" si="42"/>
        <v>7.2616736571421311E-10</v>
      </c>
      <c r="X70">
        <f t="shared" si="43"/>
        <v>6.1701098381277483E-10</v>
      </c>
      <c r="Y70">
        <f t="shared" si="44"/>
        <v>7.2616736571421312E-12</v>
      </c>
      <c r="Z70">
        <f t="shared" si="45"/>
        <v>1.0189470824429615E-10</v>
      </c>
      <c r="AB70">
        <f t="shared" si="46"/>
        <v>-5.8888019674023182</v>
      </c>
      <c r="AC70">
        <f t="shared" si="30"/>
        <v>-5.2578597310768487</v>
      </c>
      <c r="AE70">
        <f t="shared" si="31"/>
        <v>0</v>
      </c>
      <c r="AF70">
        <f t="shared" si="32"/>
        <v>0</v>
      </c>
      <c r="AG70">
        <f t="shared" si="32"/>
        <v>-1.2736838530537019E-9</v>
      </c>
      <c r="AH70">
        <f t="shared" si="33"/>
        <v>-1.5425274595319371E-4</v>
      </c>
      <c r="AI70">
        <f t="shared" si="34"/>
        <v>-1.5425401963704675E-4</v>
      </c>
      <c r="AJ70">
        <f t="shared" si="35"/>
        <v>-0.63094223632546953</v>
      </c>
      <c r="AK70">
        <f t="shared" si="22"/>
        <v>-0.41221613771816229</v>
      </c>
      <c r="AL70">
        <f t="shared" si="26"/>
        <v>-1.043312628063269</v>
      </c>
      <c r="AN70">
        <f t="shared" si="36"/>
        <v>0</v>
      </c>
      <c r="AO70">
        <f t="shared" si="36"/>
        <v>0</v>
      </c>
      <c r="AP70">
        <f t="shared" si="36"/>
        <v>-1.0072344384465475E-12</v>
      </c>
      <c r="AQ70">
        <f t="shared" si="36"/>
        <v>-1.2198370700586426E-7</v>
      </c>
      <c r="AR70">
        <f t="shared" si="36"/>
        <v>-1.219847142403027E-7</v>
      </c>
      <c r="AS70">
        <f t="shared" si="36"/>
        <v>-4.9895171990588043E-4</v>
      </c>
      <c r="AT70">
        <f t="shared" si="36"/>
        <v>-3.2598221999729794E-4</v>
      </c>
      <c r="AU70">
        <f t="shared" si="23"/>
        <v>-8.2505592461741876E-4</v>
      </c>
      <c r="AW70">
        <v>67</v>
      </c>
      <c r="AX70">
        <f>IF(Z70&gt;0, (R70*SUMPRODUCT(K70:$K$98, X70:$X$98)-K70*$AZ$3)/Z70, 0)</f>
        <v>-51600910603.43335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0.85306441600000005</v>
      </c>
      <c r="Q71" s="4">
        <f t="shared" si="48"/>
        <v>12.5</v>
      </c>
      <c r="R71">
        <f t="shared" si="28"/>
        <v>250000</v>
      </c>
      <c r="S71">
        <f t="shared" si="29"/>
        <v>-336451938312.20532</v>
      </c>
      <c r="U71">
        <f t="shared" si="40"/>
        <v>0.85306441600000005</v>
      </c>
      <c r="V71">
        <f t="shared" si="41"/>
        <v>0.01</v>
      </c>
      <c r="W71">
        <f t="shared" si="42"/>
        <v>1.0189470824429615E-10</v>
      </c>
      <c r="X71">
        <f t="shared" si="43"/>
        <v>8.6922749781910891E-11</v>
      </c>
      <c r="Y71">
        <f t="shared" si="44"/>
        <v>1.0189470824429616E-12</v>
      </c>
      <c r="Z71">
        <f t="shared" si="45"/>
        <v>1.3953011379942296E-11</v>
      </c>
      <c r="AB71">
        <f t="shared" si="46"/>
        <v>-5.2578597310768487</v>
      </c>
      <c r="AC71">
        <f t="shared" si="30"/>
        <v>-4.6945177240738438</v>
      </c>
      <c r="AE71">
        <f t="shared" si="31"/>
        <v>0</v>
      </c>
      <c r="AF71">
        <f t="shared" si="32"/>
        <v>0</v>
      </c>
      <c r="AG71">
        <f t="shared" si="32"/>
        <v>-1.7441264224927869E-10</v>
      </c>
      <c r="AH71">
        <f t="shared" si="33"/>
        <v>-2.1730687445477723E-5</v>
      </c>
      <c r="AI71">
        <f t="shared" si="34"/>
        <v>-2.1730861858119974E-5</v>
      </c>
      <c r="AJ71">
        <f t="shared" si="35"/>
        <v>-0.56334200700300485</v>
      </c>
      <c r="AK71">
        <f t="shared" si="22"/>
        <v>-0.36805018117537946</v>
      </c>
      <c r="AL71">
        <f t="shared" si="26"/>
        <v>-0.9314139190402424</v>
      </c>
      <c r="AN71">
        <f t="shared" si="36"/>
        <v>0</v>
      </c>
      <c r="AO71">
        <f t="shared" si="36"/>
        <v>0</v>
      </c>
      <c r="AP71">
        <f t="shared" si="36"/>
        <v>-1.2314842504784815E-13</v>
      </c>
      <c r="AQ71">
        <f t="shared" si="36"/>
        <v>-1.534349746443736E-8</v>
      </c>
      <c r="AR71">
        <f t="shared" si="36"/>
        <v>-1.5343620612862407E-8</v>
      </c>
      <c r="AS71">
        <f t="shared" si="36"/>
        <v>-3.9776176790304194E-4</v>
      </c>
      <c r="AT71">
        <f t="shared" si="36"/>
        <v>-2.5987107107489847E-4</v>
      </c>
      <c r="AU71">
        <f t="shared" si="23"/>
        <v>-6.5764818259855329E-4</v>
      </c>
      <c r="AW71">
        <v>68</v>
      </c>
      <c r="AX71">
        <f>IF(Z71&gt;0, (R71*SUMPRODUCT(K71:$K$98, X71:$X$98)-K71*$AZ$3)/Z71, 0)</f>
        <v>-336451938312.20532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0.856559709</v>
      </c>
      <c r="Q72" s="4">
        <f t="shared" si="48"/>
        <v>12.5</v>
      </c>
      <c r="R72">
        <f t="shared" si="28"/>
        <v>250000</v>
      </c>
      <c r="S72">
        <f t="shared" si="29"/>
        <v>-2251220490186.1025</v>
      </c>
      <c r="U72">
        <f t="shared" si="40"/>
        <v>0.856559709</v>
      </c>
      <c r="V72">
        <f t="shared" si="41"/>
        <v>0.01</v>
      </c>
      <c r="W72">
        <f t="shared" si="42"/>
        <v>1.3953011379942296E-11</v>
      </c>
      <c r="X72">
        <f t="shared" si="43"/>
        <v>1.1951587367277061E-11</v>
      </c>
      <c r="Y72">
        <f t="shared" si="44"/>
        <v>1.3953011379942297E-13</v>
      </c>
      <c r="Z72">
        <f t="shared" si="45"/>
        <v>1.8618938988658119E-12</v>
      </c>
      <c r="AB72">
        <f t="shared" si="46"/>
        <v>-4.6945177240738438</v>
      </c>
      <c r="AC72">
        <f t="shared" si="30"/>
        <v>-4.1915336956792064</v>
      </c>
      <c r="AE72">
        <f t="shared" si="31"/>
        <v>0</v>
      </c>
      <c r="AF72">
        <f t="shared" si="32"/>
        <v>0</v>
      </c>
      <c r="AG72">
        <f t="shared" si="32"/>
        <v>-2.3273673735822648E-11</v>
      </c>
      <c r="AH72">
        <f t="shared" si="33"/>
        <v>-2.9878968418192652E-6</v>
      </c>
      <c r="AI72">
        <f t="shared" si="34"/>
        <v>-2.9879201154930012E-6</v>
      </c>
      <c r="AJ72">
        <f t="shared" si="35"/>
        <v>-0.50298402839463741</v>
      </c>
      <c r="AK72">
        <f t="shared" si="22"/>
        <v>-0.32861624068516909</v>
      </c>
      <c r="AL72">
        <f t="shared" si="26"/>
        <v>-0.83160325699992188</v>
      </c>
      <c r="AN72">
        <f t="shared" si="36"/>
        <v>0</v>
      </c>
      <c r="AO72">
        <f t="shared" si="36"/>
        <v>0</v>
      </c>
      <c r="AP72">
        <f t="shared" si="36"/>
        <v>-1.4672287209443347E-14</v>
      </c>
      <c r="AQ72">
        <f t="shared" si="36"/>
        <v>-1.8836424843355913E-9</v>
      </c>
      <c r="AR72">
        <f t="shared" si="36"/>
        <v>-1.8836571566228009E-9</v>
      </c>
      <c r="AS72">
        <f t="shared" si="36"/>
        <v>-3.1709330508529926E-4</v>
      </c>
      <c r="AT72">
        <f t="shared" si="36"/>
        <v>-2.0716763153721921E-4</v>
      </c>
      <c r="AU72">
        <f t="shared" si="23"/>
        <v>-5.2426282027967497E-4</v>
      </c>
      <c r="AW72">
        <v>69</v>
      </c>
      <c r="AX72">
        <f>IF(Z72&gt;0, (R72*SUMPRODUCT(K72:$K$98, X72:$X$98)-K72*$AZ$3)/Z72, 0)</f>
        <v>-2251220490186.1025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0.86031008399999997</v>
      </c>
      <c r="Q73" s="4">
        <f t="shared" si="48"/>
        <v>12.5</v>
      </c>
      <c r="R73">
        <f t="shared" si="28"/>
        <v>250000</v>
      </c>
      <c r="S73">
        <f t="shared" si="29"/>
        <v>-15498647525514.896</v>
      </c>
      <c r="U73">
        <f t="shared" si="40"/>
        <v>0.86031008399999997</v>
      </c>
      <c r="V73">
        <f t="shared" si="41"/>
        <v>0.01</v>
      </c>
      <c r="W73">
        <f t="shared" si="42"/>
        <v>1.8618938988658119E-12</v>
      </c>
      <c r="X73">
        <f t="shared" si="43"/>
        <v>1.6018060965323341E-12</v>
      </c>
      <c r="Y73">
        <f t="shared" si="44"/>
        <v>1.861893898865812E-14</v>
      </c>
      <c r="Z73">
        <f t="shared" si="45"/>
        <v>2.4146886334481972E-13</v>
      </c>
      <c r="AB73">
        <f t="shared" si="46"/>
        <v>-4.1915336956792064</v>
      </c>
      <c r="AC73">
        <f t="shared" si="30"/>
        <v>-3.742440801368085</v>
      </c>
      <c r="AE73">
        <f t="shared" si="31"/>
        <v>0</v>
      </c>
      <c r="AF73">
        <f t="shared" si="32"/>
        <v>0</v>
      </c>
      <c r="AG73">
        <f t="shared" si="32"/>
        <v>-3.0183607918102464E-12</v>
      </c>
      <c r="AH73">
        <f t="shared" si="33"/>
        <v>-4.0045152413308353E-7</v>
      </c>
      <c r="AI73">
        <f t="shared" si="34"/>
        <v>-4.0045454249387535E-7</v>
      </c>
      <c r="AJ73">
        <f t="shared" si="35"/>
        <v>-0.44909289431112143</v>
      </c>
      <c r="AK73">
        <f t="shared" ref="AK73:AK98" si="49">G73*SUM(AB73:AB73, AE73:AF73)</f>
        <v>-0.29340735869754447</v>
      </c>
      <c r="AL73">
        <f t="shared" si="26"/>
        <v>-0.74250065346320837</v>
      </c>
      <c r="AN73">
        <f t="shared" si="36"/>
        <v>0</v>
      </c>
      <c r="AO73">
        <f t="shared" si="36"/>
        <v>0</v>
      </c>
      <c r="AP73">
        <f t="shared" si="36"/>
        <v>-1.6989711568933773E-15</v>
      </c>
      <c r="AQ73">
        <f t="shared" si="36"/>
        <v>-2.2540565431479161E-10</v>
      </c>
      <c r="AR73">
        <f t="shared" si="36"/>
        <v>-2.254073532859485E-10</v>
      </c>
      <c r="AS73">
        <f t="shared" si="36"/>
        <v>-2.5278484807734277E-4</v>
      </c>
      <c r="AT73">
        <f t="shared" si="36"/>
        <v>-1.6515276801897164E-4</v>
      </c>
      <c r="AU73">
        <f t="shared" si="23"/>
        <v>-4.179378415036677E-4</v>
      </c>
      <c r="AW73">
        <v>70</v>
      </c>
      <c r="AX73">
        <f>IF(Z73&gt;0, (R73*SUMPRODUCT(K73:$K$98, X73:$X$98)-K73*$AZ$3)/Z73, 0)</f>
        <v>-15498647525514.896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0.86416701100000004</v>
      </c>
      <c r="Q74" s="4">
        <f t="shared" si="48"/>
        <v>12.5</v>
      </c>
      <c r="R74">
        <f t="shared" si="28"/>
        <v>250000</v>
      </c>
      <c r="S74">
        <f t="shared" si="29"/>
        <v>-109971782905049.8</v>
      </c>
      <c r="U74">
        <f t="shared" si="40"/>
        <v>0.86416701100000004</v>
      </c>
      <c r="V74">
        <f t="shared" si="41"/>
        <v>0.01</v>
      </c>
      <c r="W74">
        <f t="shared" si="42"/>
        <v>2.4146886334481972E-13</v>
      </c>
      <c r="X74">
        <f t="shared" si="43"/>
        <v>2.0866942588626034E-13</v>
      </c>
      <c r="Y74">
        <f t="shared" si="44"/>
        <v>2.4146886334481974E-15</v>
      </c>
      <c r="Z74">
        <f t="shared" si="45"/>
        <v>3.0384748825111187E-14</v>
      </c>
      <c r="AB74">
        <f t="shared" si="46"/>
        <v>-3.742440801368085</v>
      </c>
      <c r="AC74">
        <f t="shared" si="30"/>
        <v>-3.3414650014195941</v>
      </c>
      <c r="AE74">
        <f t="shared" si="31"/>
        <v>0</v>
      </c>
      <c r="AF74">
        <f t="shared" si="32"/>
        <v>0</v>
      </c>
      <c r="AG74">
        <f t="shared" si="32"/>
        <v>-3.7980936031388984E-13</v>
      </c>
      <c r="AH74">
        <f t="shared" si="33"/>
        <v>-5.2167356471565087E-8</v>
      </c>
      <c r="AI74">
        <f t="shared" si="34"/>
        <v>-5.2167736280925402E-8</v>
      </c>
      <c r="AJ74">
        <f t="shared" si="35"/>
        <v>-0.40097579994849086</v>
      </c>
      <c r="AK74">
        <f t="shared" si="49"/>
        <v>-0.26197085609576598</v>
      </c>
      <c r="AL74">
        <f t="shared" si="26"/>
        <v>-0.66294670821199309</v>
      </c>
      <c r="AN74">
        <f t="shared" si="36"/>
        <v>0</v>
      </c>
      <c r="AO74">
        <f t="shared" si="36"/>
        <v>0</v>
      </c>
      <c r="AP74">
        <f t="shared" si="36"/>
        <v>-1.908809097291799E-16</v>
      </c>
      <c r="AQ74">
        <f t="shared" si="36"/>
        <v>-2.6217764757638607E-11</v>
      </c>
      <c r="AR74">
        <f t="shared" si="36"/>
        <v>-2.6217955638548336E-11</v>
      </c>
      <c r="AS74">
        <f t="shared" si="36"/>
        <v>-2.01518533956875E-4</v>
      </c>
      <c r="AT74">
        <f t="shared" si="36"/>
        <v>-1.3165877558353361E-4</v>
      </c>
      <c r="AU74">
        <f t="shared" si="23"/>
        <v>-3.3317733575836424E-4</v>
      </c>
      <c r="AW74">
        <v>71</v>
      </c>
      <c r="AX74">
        <f>IF(Z74&gt;0, (R74*SUMPRODUCT(K74:$K$98, X74:$X$98)-K74*$AZ$3)/Z74, 0)</f>
        <v>-109971782905049.8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0.86825209999999997</v>
      </c>
      <c r="Q75" s="4">
        <f t="shared" si="48"/>
        <v>12.5</v>
      </c>
      <c r="R75">
        <f t="shared" si="28"/>
        <v>250000</v>
      </c>
      <c r="S75">
        <f t="shared" si="29"/>
        <v>-806495158275973.88</v>
      </c>
      <c r="U75">
        <f t="shared" si="40"/>
        <v>0.86825209999999997</v>
      </c>
      <c r="V75">
        <f t="shared" si="41"/>
        <v>0.01</v>
      </c>
      <c r="W75">
        <f t="shared" si="42"/>
        <v>3.0384748825111187E-14</v>
      </c>
      <c r="X75">
        <f t="shared" si="43"/>
        <v>2.638162197537532E-14</v>
      </c>
      <c r="Y75">
        <f t="shared" si="44"/>
        <v>3.038474882511119E-16</v>
      </c>
      <c r="Z75">
        <f t="shared" si="45"/>
        <v>3.6992793614847543E-15</v>
      </c>
      <c r="AB75">
        <f t="shared" si="46"/>
        <v>-3.3414650014195941</v>
      </c>
      <c r="AC75">
        <f t="shared" si="30"/>
        <v>-2.9834508941476905</v>
      </c>
      <c r="AE75">
        <f t="shared" si="31"/>
        <v>0</v>
      </c>
      <c r="AF75">
        <f t="shared" si="32"/>
        <v>0</v>
      </c>
      <c r="AG75">
        <f t="shared" si="32"/>
        <v>-4.6240992018559428E-14</v>
      </c>
      <c r="AH75">
        <f t="shared" si="33"/>
        <v>-6.5954054938438298E-9</v>
      </c>
      <c r="AI75">
        <f t="shared" si="34"/>
        <v>-6.5954517348358485E-9</v>
      </c>
      <c r="AJ75">
        <f t="shared" si="35"/>
        <v>-0.35801410727190364</v>
      </c>
      <c r="AK75">
        <f t="shared" si="49"/>
        <v>-0.23390255009937161</v>
      </c>
      <c r="AL75">
        <f t="shared" si="26"/>
        <v>-0.59191666396672704</v>
      </c>
      <c r="AN75">
        <f t="shared" si="36"/>
        <v>0</v>
      </c>
      <c r="AO75">
        <f t="shared" si="36"/>
        <v>0</v>
      </c>
      <c r="AP75">
        <f t="shared" si="36"/>
        <v>-2.0749419562158231E-17</v>
      </c>
      <c r="AQ75">
        <f t="shared" si="36"/>
        <v>-2.9595134057548366E-12</v>
      </c>
      <c r="AR75">
        <f t="shared" si="36"/>
        <v>-2.9595341551743988E-12</v>
      </c>
      <c r="AS75">
        <f t="shared" si="36"/>
        <v>-1.6064934156202127E-4</v>
      </c>
      <c r="AT75">
        <f t="shared" si="36"/>
        <v>-1.0495756982727889E-4</v>
      </c>
      <c r="AU75">
        <f t="shared" si="23"/>
        <v>-2.6560691434883432E-4</v>
      </c>
      <c r="AW75">
        <v>72</v>
      </c>
      <c r="AX75">
        <f>IF(Z75&gt;0, (R75*SUMPRODUCT(K75:$K$98, X75:$X$98)-K75*$AZ$3)/Z75, 0)</f>
        <v>-806495158275973.88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0.87257664800000001</v>
      </c>
      <c r="Q76" s="4">
        <f t="shared" si="48"/>
        <v>12.5</v>
      </c>
      <c r="R76">
        <f t="shared" si="28"/>
        <v>250000</v>
      </c>
      <c r="S76">
        <f t="shared" si="29"/>
        <v>-6132382958605279</v>
      </c>
      <c r="U76">
        <f t="shared" si="40"/>
        <v>0.87257664800000001</v>
      </c>
      <c r="V76">
        <f t="shared" si="41"/>
        <v>0.01</v>
      </c>
      <c r="W76">
        <f t="shared" si="42"/>
        <v>3.6992793614847543E-15</v>
      </c>
      <c r="X76">
        <f t="shared" si="43"/>
        <v>3.2279047852599472E-15</v>
      </c>
      <c r="Y76">
        <f t="shared" si="44"/>
        <v>3.6992793614847543E-17</v>
      </c>
      <c r="Z76">
        <f t="shared" si="45"/>
        <v>4.3438178260995956E-16</v>
      </c>
      <c r="AB76">
        <f t="shared" si="46"/>
        <v>-2.9834508941476905</v>
      </c>
      <c r="AC76">
        <f t="shared" si="30"/>
        <v>-2.6637954412058988</v>
      </c>
      <c r="AE76">
        <f t="shared" si="31"/>
        <v>0</v>
      </c>
      <c r="AF76">
        <f t="shared" si="32"/>
        <v>0</v>
      </c>
      <c r="AG76">
        <f t="shared" si="32"/>
        <v>-5.4297722826244947E-15</v>
      </c>
      <c r="AH76">
        <f t="shared" si="33"/>
        <v>-8.0697619631498675E-10</v>
      </c>
      <c r="AI76">
        <f t="shared" si="34"/>
        <v>-8.069816260872694E-10</v>
      </c>
      <c r="AJ76">
        <f t="shared" si="35"/>
        <v>-0.31965545294179165</v>
      </c>
      <c r="AK76">
        <f t="shared" si="49"/>
        <v>-0.20884156259033834</v>
      </c>
      <c r="AL76">
        <f t="shared" si="26"/>
        <v>-0.52849701633911161</v>
      </c>
      <c r="AN76">
        <f t="shared" si="36"/>
        <v>0</v>
      </c>
      <c r="AO76">
        <f t="shared" si="36"/>
        <v>0</v>
      </c>
      <c r="AP76">
        <f t="shared" si="36"/>
        <v>-2.1754164259312427E-18</v>
      </c>
      <c r="AQ76">
        <f t="shared" si="36"/>
        <v>-3.2331176731238668E-13</v>
      </c>
      <c r="AR76">
        <f t="shared" si="36"/>
        <v>-3.2331394272881263E-13</v>
      </c>
      <c r="AS76">
        <f t="shared" si="36"/>
        <v>-1.2806867153403889E-4</v>
      </c>
      <c r="AT76">
        <f t="shared" si="36"/>
        <v>-8.3671532069586949E-5</v>
      </c>
      <c r="AU76">
        <f t="shared" si="23"/>
        <v>-2.1174020392693979E-4</v>
      </c>
      <c r="AW76">
        <v>73</v>
      </c>
      <c r="AX76">
        <f>IF(Z76&gt;0, (R76*SUMPRODUCT(K76:$K$98, X76:$X$98)-K76*$AZ$3)/Z76, 0)</f>
        <v>-6132382958605279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0.87698101399999995</v>
      </c>
      <c r="Q77" s="4">
        <f t="shared" si="48"/>
        <v>12.5</v>
      </c>
      <c r="R77">
        <f t="shared" si="28"/>
        <v>250000</v>
      </c>
      <c r="S77">
        <f t="shared" si="29"/>
        <v>-4.8446213517849056E+16</v>
      </c>
      <c r="U77">
        <f t="shared" si="40"/>
        <v>0.87698101399999995</v>
      </c>
      <c r="V77">
        <f t="shared" si="41"/>
        <v>0.01</v>
      </c>
      <c r="W77">
        <f t="shared" si="42"/>
        <v>4.3438178260995956E-16</v>
      </c>
      <c r="X77">
        <f t="shared" si="43"/>
        <v>3.8094457617640988E-16</v>
      </c>
      <c r="Y77">
        <f t="shared" si="44"/>
        <v>4.3438178260995959E-18</v>
      </c>
      <c r="Z77">
        <f t="shared" si="45"/>
        <v>4.9093388607450092E-17</v>
      </c>
      <c r="AB77">
        <f t="shared" si="46"/>
        <v>-2.6637954412058988</v>
      </c>
      <c r="AC77">
        <f t="shared" si="30"/>
        <v>-2.3783887867912656</v>
      </c>
      <c r="AE77">
        <f t="shared" si="31"/>
        <v>0</v>
      </c>
      <c r="AF77">
        <f t="shared" si="32"/>
        <v>0</v>
      </c>
      <c r="AG77">
        <f t="shared" si="32"/>
        <v>-6.1366735759312617E-16</v>
      </c>
      <c r="AH77">
        <f t="shared" si="33"/>
        <v>-9.5236144044102475E-11</v>
      </c>
      <c r="AI77">
        <f t="shared" si="34"/>
        <v>-9.5236757711460068E-11</v>
      </c>
      <c r="AJ77">
        <f t="shared" si="35"/>
        <v>-0.2854066544146332</v>
      </c>
      <c r="AK77">
        <f t="shared" si="49"/>
        <v>-0.18646568088441293</v>
      </c>
      <c r="AL77">
        <f t="shared" si="26"/>
        <v>-0.47187233539428286</v>
      </c>
      <c r="AN77">
        <f t="shared" si="36"/>
        <v>0</v>
      </c>
      <c r="AO77">
        <f t="shared" si="36"/>
        <v>0</v>
      </c>
      <c r="AP77">
        <f t="shared" si="36"/>
        <v>-2.195208558807976E-19</v>
      </c>
      <c r="AQ77">
        <f t="shared" si="36"/>
        <v>-3.4067837555097089E-14</v>
      </c>
      <c r="AR77">
        <f t="shared" si="36"/>
        <v>-3.406805707595297E-14</v>
      </c>
      <c r="AS77">
        <f t="shared" si="36"/>
        <v>-1.0209556085385807E-4</v>
      </c>
      <c r="AT77">
        <f t="shared" si="36"/>
        <v>-6.6702433091253777E-5</v>
      </c>
      <c r="AU77">
        <f t="shared" si="23"/>
        <v>-1.6879799397917991E-4</v>
      </c>
      <c r="AW77">
        <v>74</v>
      </c>
      <c r="AX77">
        <f>IF(Z77&gt;0, (R77*SUMPRODUCT(K77:$K$98, X77:$X$98)-K77*$AZ$3)/Z77, 0)</f>
        <v>-4.8446213517849056E+16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0.88158379899999995</v>
      </c>
      <c r="Q78" s="4">
        <f t="shared" si="48"/>
        <v>12.5</v>
      </c>
      <c r="R78">
        <f t="shared" si="28"/>
        <v>250000</v>
      </c>
      <c r="S78">
        <f t="shared" si="29"/>
        <v>-3.989767893065575E+17</v>
      </c>
      <c r="U78">
        <f t="shared" si="40"/>
        <v>0.88158379899999995</v>
      </c>
      <c r="V78">
        <f t="shared" si="41"/>
        <v>0.01</v>
      </c>
      <c r="W78">
        <f t="shared" si="42"/>
        <v>4.9093388607450092E-17</v>
      </c>
      <c r="X78">
        <f t="shared" si="43"/>
        <v>4.3279936034339169E-17</v>
      </c>
      <c r="Y78">
        <f t="shared" si="44"/>
        <v>4.909338860745009E-19</v>
      </c>
      <c r="Z78">
        <f t="shared" si="45"/>
        <v>5.3225186870364217E-18</v>
      </c>
      <c r="AB78">
        <f t="shared" si="46"/>
        <v>-2.3783887867912656</v>
      </c>
      <c r="AC78">
        <f t="shared" si="30"/>
        <v>-2.1235614167779455</v>
      </c>
      <c r="AE78">
        <f t="shared" si="31"/>
        <v>0</v>
      </c>
      <c r="AF78">
        <f t="shared" si="32"/>
        <v>0</v>
      </c>
      <c r="AG78">
        <f t="shared" si="32"/>
        <v>-6.6531483587955272E-17</v>
      </c>
      <c r="AH78">
        <f t="shared" si="33"/>
        <v>-1.0819984008584792E-11</v>
      </c>
      <c r="AI78">
        <f t="shared" si="34"/>
        <v>-1.082005054006838E-11</v>
      </c>
      <c r="AJ78">
        <f t="shared" si="35"/>
        <v>-0.25482737001332012</v>
      </c>
      <c r="AK78">
        <f t="shared" si="49"/>
        <v>-0.16648721507538861</v>
      </c>
      <c r="AL78">
        <f t="shared" si="26"/>
        <v>-0.42131458509952879</v>
      </c>
      <c r="AN78">
        <f t="shared" si="36"/>
        <v>0</v>
      </c>
      <c r="AO78">
        <f t="shared" si="36"/>
        <v>0</v>
      </c>
      <c r="AP78">
        <f t="shared" si="36"/>
        <v>-2.1249658245414816E-20</v>
      </c>
      <c r="AQ78">
        <f t="shared" si="36"/>
        <v>-3.455821965841518E-15</v>
      </c>
      <c r="AR78">
        <f t="shared" si="36"/>
        <v>-3.4558432154997631E-15</v>
      </c>
      <c r="AS78">
        <f t="shared" si="36"/>
        <v>-8.138995603791465E-5</v>
      </c>
      <c r="AT78">
        <f t="shared" si="36"/>
        <v>-5.3174771278110453E-5</v>
      </c>
      <c r="AU78">
        <f t="shared" si="23"/>
        <v>-1.3456472731948095E-4</v>
      </c>
      <c r="AW78">
        <v>75</v>
      </c>
      <c r="AX78">
        <f>IF(Z78&gt;0, (R78*SUMPRODUCT(K78:$K$98, X78:$X$98)-K78*$AZ$3)/Z78, 0)</f>
        <v>-3.989767893065575E+17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0.88621764599999997</v>
      </c>
      <c r="Q79" s="4">
        <f t="shared" si="48"/>
        <v>12.5</v>
      </c>
      <c r="R79">
        <f t="shared" si="28"/>
        <v>250000</v>
      </c>
      <c r="S79">
        <f t="shared" si="29"/>
        <v>-3.4324647922957087E+18</v>
      </c>
      <c r="U79">
        <f t="shared" si="40"/>
        <v>0.88621764599999997</v>
      </c>
      <c r="V79">
        <f t="shared" si="41"/>
        <v>0.01</v>
      </c>
      <c r="W79">
        <f t="shared" si="42"/>
        <v>5.3225186870364217E-18</v>
      </c>
      <c r="X79">
        <f t="shared" si="43"/>
        <v>4.7169099816164283E-18</v>
      </c>
      <c r="Y79">
        <f t="shared" si="44"/>
        <v>5.3225186870364218E-20</v>
      </c>
      <c r="Z79">
        <f t="shared" si="45"/>
        <v>5.5238351854962922E-19</v>
      </c>
      <c r="AB79">
        <f t="shared" si="46"/>
        <v>-2.1235614167779455</v>
      </c>
      <c r="AC79">
        <f t="shared" si="30"/>
        <v>-1.8960369792660259</v>
      </c>
      <c r="AE79">
        <f t="shared" si="31"/>
        <v>0</v>
      </c>
      <c r="AF79">
        <f t="shared" si="32"/>
        <v>0</v>
      </c>
      <c r="AG79">
        <f t="shared" si="32"/>
        <v>-6.904793981870365E-18</v>
      </c>
      <c r="AH79">
        <f t="shared" si="33"/>
        <v>-1.1792274954041072E-12</v>
      </c>
      <c r="AI79">
        <f t="shared" si="34"/>
        <v>-1.1792344001980891E-12</v>
      </c>
      <c r="AJ79">
        <f t="shared" si="35"/>
        <v>-0.22752443751191964</v>
      </c>
      <c r="AK79">
        <f t="shared" si="49"/>
        <v>-0.14864929917445621</v>
      </c>
      <c r="AL79">
        <f t="shared" si="26"/>
        <v>-0.37617373668755505</v>
      </c>
      <c r="AN79">
        <f t="shared" si="36"/>
        <v>0</v>
      </c>
      <c r="AO79">
        <f t="shared" si="36"/>
        <v>0</v>
      </c>
      <c r="AP79">
        <f t="shared" si="36"/>
        <v>-1.9690531735755888E-21</v>
      </c>
      <c r="AQ79">
        <f t="shared" si="36"/>
        <v>-3.3628253765278589E-16</v>
      </c>
      <c r="AR79">
        <f t="shared" si="36"/>
        <v>-3.3628450670595947E-16</v>
      </c>
      <c r="AS79">
        <f t="shared" si="36"/>
        <v>-6.4883574647579882E-5</v>
      </c>
      <c r="AT79">
        <f t="shared" si="36"/>
        <v>-4.2390602103086104E-5</v>
      </c>
      <c r="AU79">
        <f t="shared" si="23"/>
        <v>-1.0727417675100225E-4</v>
      </c>
      <c r="AW79">
        <v>76</v>
      </c>
      <c r="AX79">
        <f>IF(Z79&gt;0, (R79*SUMPRODUCT(K79:$K$98, X79:$X$98)-K79*$AZ$3)/Z79, 0)</f>
        <v>-3.4324647922957087E+18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0.89077562700000001</v>
      </c>
      <c r="Q80" s="4">
        <f t="shared" si="48"/>
        <v>12.5</v>
      </c>
      <c r="R80">
        <f t="shared" si="28"/>
        <v>250000</v>
      </c>
      <c r="S80">
        <f t="shared" si="29"/>
        <v>-3.0886571663263449E+19</v>
      </c>
      <c r="U80">
        <f t="shared" si="40"/>
        <v>0.89077562700000001</v>
      </c>
      <c r="V80">
        <f t="shared" si="41"/>
        <v>0.01</v>
      </c>
      <c r="W80">
        <f t="shared" si="42"/>
        <v>5.5238351854962922E-19</v>
      </c>
      <c r="X80">
        <f t="shared" si="43"/>
        <v>4.920497750805121E-19</v>
      </c>
      <c r="Y80">
        <f t="shared" si="44"/>
        <v>5.5238351854962926E-21</v>
      </c>
      <c r="Z80">
        <f t="shared" si="45"/>
        <v>5.4809908283620825E-20</v>
      </c>
      <c r="AB80">
        <f t="shared" si="46"/>
        <v>-1.8960369792660259</v>
      </c>
      <c r="AC80">
        <f t="shared" si="30"/>
        <v>-1.6928901600589517</v>
      </c>
      <c r="AE80">
        <f t="shared" si="31"/>
        <v>0</v>
      </c>
      <c r="AF80">
        <f t="shared" si="32"/>
        <v>0</v>
      </c>
      <c r="AG80">
        <f t="shared" si="32"/>
        <v>-6.8512385354526032E-19</v>
      </c>
      <c r="AH80">
        <f t="shared" si="33"/>
        <v>-1.2301244377012801E-13</v>
      </c>
      <c r="AI80">
        <f t="shared" si="34"/>
        <v>-1.2301312889398157E-13</v>
      </c>
      <c r="AJ80">
        <f t="shared" si="35"/>
        <v>-0.20314681920707423</v>
      </c>
      <c r="AK80">
        <f t="shared" si="49"/>
        <v>-0.13272258854862182</v>
      </c>
      <c r="AL80">
        <f t="shared" si="26"/>
        <v>-0.33586940775581908</v>
      </c>
      <c r="AN80">
        <f t="shared" si="36"/>
        <v>0</v>
      </c>
      <c r="AO80">
        <f t="shared" si="36"/>
        <v>0</v>
      </c>
      <c r="AP80">
        <f t="shared" si="36"/>
        <v>-1.7444470227830172E-22</v>
      </c>
      <c r="AQ80">
        <f t="shared" si="36"/>
        <v>-3.1321153130145258E-17</v>
      </c>
      <c r="AR80">
        <f t="shared" si="36"/>
        <v>-3.132132757484754E-17</v>
      </c>
      <c r="AS80">
        <f t="shared" si="36"/>
        <v>-5.1724788462676071E-5</v>
      </c>
      <c r="AT80">
        <f t="shared" si="36"/>
        <v>-3.3793528462281693E-5</v>
      </c>
      <c r="AU80">
        <f t="shared" si="23"/>
        <v>-8.551831692498909E-5</v>
      </c>
      <c r="AW80">
        <v>77</v>
      </c>
      <c r="AX80">
        <f>IF(Z80&gt;0, (R80*SUMPRODUCT(K80:$K$98, X80:$X$98)-K80*$AZ$3)/Z80, 0)</f>
        <v>-3.0886571663263449E+19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0.89544260600000003</v>
      </c>
      <c r="Q81" s="4">
        <f t="shared" si="48"/>
        <v>12.5</v>
      </c>
      <c r="R81">
        <f t="shared" si="28"/>
        <v>250000</v>
      </c>
      <c r="S81">
        <f t="shared" si="29"/>
        <v>-2.9164610995850632E+20</v>
      </c>
      <c r="U81">
        <f t="shared" si="40"/>
        <v>0.89544260600000003</v>
      </c>
      <c r="V81">
        <f t="shared" si="41"/>
        <v>0.01</v>
      </c>
      <c r="W81">
        <f t="shared" si="42"/>
        <v>5.4809908283620825E-20</v>
      </c>
      <c r="X81">
        <f t="shared" si="43"/>
        <v>4.9079127108106421E-20</v>
      </c>
      <c r="Y81">
        <f t="shared" si="44"/>
        <v>5.4809908283620831E-22</v>
      </c>
      <c r="Z81">
        <f t="shared" si="45"/>
        <v>5.1826820926781959E-21</v>
      </c>
      <c r="AB81">
        <f t="shared" si="46"/>
        <v>-1.6928901600589517</v>
      </c>
      <c r="AC81">
        <f t="shared" si="30"/>
        <v>-1.5115090714812067</v>
      </c>
      <c r="AE81">
        <f t="shared" si="31"/>
        <v>0</v>
      </c>
      <c r="AF81">
        <f t="shared" si="32"/>
        <v>0</v>
      </c>
      <c r="AG81">
        <f t="shared" si="32"/>
        <v>-6.4783526158477454E-20</v>
      </c>
      <c r="AH81">
        <f t="shared" si="33"/>
        <v>-1.2269781777026606E-14</v>
      </c>
      <c r="AI81">
        <f t="shared" si="34"/>
        <v>-1.2269846560552765E-14</v>
      </c>
      <c r="AJ81">
        <f t="shared" si="35"/>
        <v>-0.18138108857774493</v>
      </c>
      <c r="AK81">
        <f t="shared" si="49"/>
        <v>-0.11850231120412663</v>
      </c>
      <c r="AL81">
        <f t="shared" si="26"/>
        <v>-0.29988339978188383</v>
      </c>
      <c r="AN81">
        <f t="shared" si="36"/>
        <v>0</v>
      </c>
      <c r="AO81">
        <f t="shared" si="36"/>
        <v>0</v>
      </c>
      <c r="AP81">
        <f t="shared" si="36"/>
        <v>-1.4727711111198273E-23</v>
      </c>
      <c r="AQ81">
        <f t="shared" si="36"/>
        <v>-2.7893789073388687E-18</v>
      </c>
      <c r="AR81">
        <f t="shared" si="36"/>
        <v>-2.7893936350499799E-18</v>
      </c>
      <c r="AS81">
        <f t="shared" si="36"/>
        <v>-4.1234684680067035E-5</v>
      </c>
      <c r="AT81">
        <f t="shared" si="36"/>
        <v>-2.6939993990977117E-5</v>
      </c>
      <c r="AU81">
        <f t="shared" si="23"/>
        <v>-6.8174678671046948E-5</v>
      </c>
      <c r="AW81">
        <v>78</v>
      </c>
      <c r="AX81">
        <f>IF(Z81&gt;0, (R81*SUMPRODUCT(K81:$K$98, X81:$X$98)-K81*$AZ$3)/Z81, 0)</f>
        <v>-2.9164610995850632E+20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0.90019128800000003</v>
      </c>
      <c r="Q82" s="4">
        <f t="shared" si="48"/>
        <v>12.5</v>
      </c>
      <c r="R82">
        <f t="shared" si="28"/>
        <v>250000</v>
      </c>
      <c r="S82">
        <f t="shared" si="29"/>
        <v>-2.8994771961872919E+21</v>
      </c>
      <c r="U82">
        <f t="shared" si="40"/>
        <v>0.90019128800000003</v>
      </c>
      <c r="V82">
        <f t="shared" si="41"/>
        <v>0.01</v>
      </c>
      <c r="W82">
        <f t="shared" si="42"/>
        <v>5.1826820926781959E-21</v>
      </c>
      <c r="X82">
        <f t="shared" si="43"/>
        <v>4.6654052683025205E-21</v>
      </c>
      <c r="Y82">
        <f t="shared" si="44"/>
        <v>5.1826820926781963E-23</v>
      </c>
      <c r="Z82">
        <f t="shared" si="45"/>
        <v>4.6545000344889349E-22</v>
      </c>
      <c r="AB82">
        <f t="shared" si="46"/>
        <v>-1.5115090714812067</v>
      </c>
      <c r="AC82">
        <f t="shared" si="30"/>
        <v>-1.3495616709653631</v>
      </c>
      <c r="AE82">
        <f t="shared" si="31"/>
        <v>0</v>
      </c>
      <c r="AF82">
        <f t="shared" si="32"/>
        <v>0</v>
      </c>
      <c r="AG82">
        <f t="shared" si="32"/>
        <v>-5.8181250431111687E-21</v>
      </c>
      <c r="AH82">
        <f t="shared" si="33"/>
        <v>-1.1663513170756302E-15</v>
      </c>
      <c r="AI82">
        <f t="shared" si="34"/>
        <v>-1.1663571352006732E-15</v>
      </c>
      <c r="AJ82">
        <f t="shared" si="35"/>
        <v>-0.16194740051584366</v>
      </c>
      <c r="AK82">
        <f t="shared" si="49"/>
        <v>-0.10580563500368448</v>
      </c>
      <c r="AL82">
        <f t="shared" si="26"/>
        <v>-0.26775303551952934</v>
      </c>
      <c r="AN82">
        <f t="shared" si="36"/>
        <v>0</v>
      </c>
      <c r="AO82">
        <f t="shared" si="36"/>
        <v>0</v>
      </c>
      <c r="AP82">
        <f t="shared" si="36"/>
        <v>-1.1809613978614338E-24</v>
      </c>
      <c r="AQ82">
        <f t="shared" si="36"/>
        <v>-2.3674566490145509E-19</v>
      </c>
      <c r="AR82">
        <f t="shared" si="36"/>
        <v>-2.3674684586285292E-19</v>
      </c>
      <c r="AS82">
        <f t="shared" si="36"/>
        <v>-3.2872038169696292E-5</v>
      </c>
      <c r="AT82">
        <f t="shared" si="36"/>
        <v>-2.1476398270868232E-5</v>
      </c>
      <c r="AU82">
        <f t="shared" si="23"/>
        <v>-5.4348436440564768E-5</v>
      </c>
      <c r="AW82">
        <v>79</v>
      </c>
      <c r="AX82">
        <f>IF(Z82&gt;0, (R82*SUMPRODUCT(K82:$K$98, X82:$X$98)-K82*$AZ$3)/Z82, 0)</f>
        <v>-2.8994771961872919E+21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0.90499098499999997</v>
      </c>
      <c r="Q83" s="4">
        <f t="shared" si="48"/>
        <v>12.5</v>
      </c>
      <c r="R83">
        <f t="shared" si="28"/>
        <v>250000</v>
      </c>
      <c r="S83">
        <f t="shared" si="29"/>
        <v>-3.04534633787631E+22</v>
      </c>
      <c r="U83">
        <f t="shared" si="40"/>
        <v>0.90499098499999997</v>
      </c>
      <c r="V83">
        <f t="shared" si="41"/>
        <v>0.01</v>
      </c>
      <c r="W83">
        <f t="shared" si="42"/>
        <v>4.6545000344889349E-22</v>
      </c>
      <c r="X83">
        <f t="shared" si="43"/>
        <v>4.2122805708946749E-22</v>
      </c>
      <c r="Y83">
        <f t="shared" si="44"/>
        <v>4.654500034488935E-24</v>
      </c>
      <c r="Z83">
        <f t="shared" si="45"/>
        <v>3.9567446324937064E-23</v>
      </c>
      <c r="AB83">
        <f t="shared" si="46"/>
        <v>-1.3495616709653631</v>
      </c>
      <c r="AC83">
        <f t="shared" si="30"/>
        <v>-1.2049657776476455</v>
      </c>
      <c r="AE83">
        <f t="shared" si="31"/>
        <v>0</v>
      </c>
      <c r="AF83">
        <f t="shared" si="32"/>
        <v>0</v>
      </c>
      <c r="AG83">
        <f t="shared" si="32"/>
        <v>-4.9459307906171331E-22</v>
      </c>
      <c r="AH83">
        <f t="shared" si="33"/>
        <v>-1.0530701427236688E-16</v>
      </c>
      <c r="AI83">
        <f t="shared" si="34"/>
        <v>-1.0530750886544594E-16</v>
      </c>
      <c r="AJ83">
        <f t="shared" si="35"/>
        <v>-0.14459589331771761</v>
      </c>
      <c r="AK83">
        <f t="shared" si="49"/>
        <v>-9.446931696757542E-2</v>
      </c>
      <c r="AL83">
        <f t="shared" si="26"/>
        <v>-0.23906521028529315</v>
      </c>
      <c r="AN83">
        <f t="shared" si="36"/>
        <v>0</v>
      </c>
      <c r="AO83">
        <f t="shared" si="36"/>
        <v>0</v>
      </c>
      <c r="AP83">
        <f t="shared" si="36"/>
        <v>-8.9636040343949684E-26</v>
      </c>
      <c r="AQ83">
        <f t="shared" si="36"/>
        <v>-1.9084989619599925E-20</v>
      </c>
      <c r="AR83">
        <f t="shared" si="36"/>
        <v>-1.9085079255640268E-20</v>
      </c>
      <c r="AS83">
        <f t="shared" si="36"/>
        <v>-2.620538757150534E-5</v>
      </c>
      <c r="AT83">
        <f t="shared" si="36"/>
        <v>-1.7120853213383475E-5</v>
      </c>
      <c r="AU83">
        <f t="shared" si="23"/>
        <v>-4.3326240784888838E-5</v>
      </c>
      <c r="AW83">
        <v>80</v>
      </c>
      <c r="AX83">
        <f>IF(Z83&gt;0, (R83*SUMPRODUCT(K83:$K$98, X83:$X$98)-K83*$AZ$3)/Z83, 0)</f>
        <v>-3.04534633787631E+22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0.90981139099999997</v>
      </c>
      <c r="Q84" s="4">
        <f t="shared" si="48"/>
        <v>12.5</v>
      </c>
      <c r="R84">
        <f t="shared" si="28"/>
        <v>250000</v>
      </c>
      <c r="S84">
        <f t="shared" si="29"/>
        <v>-3.3908297751451236E+23</v>
      </c>
      <c r="U84">
        <f t="shared" si="40"/>
        <v>0.90981139099999997</v>
      </c>
      <c r="V84">
        <f t="shared" si="41"/>
        <v>0.01</v>
      </c>
      <c r="W84">
        <f t="shared" si="42"/>
        <v>3.9567446324937064E-23</v>
      </c>
      <c r="X84">
        <f t="shared" si="43"/>
        <v>3.5998913379208825E-23</v>
      </c>
      <c r="Y84">
        <f t="shared" si="44"/>
        <v>3.9567446324937063E-25</v>
      </c>
      <c r="Z84">
        <f t="shared" si="45"/>
        <v>3.1728584824788683E-24</v>
      </c>
      <c r="AB84">
        <f t="shared" si="46"/>
        <v>-1.2049657776476455</v>
      </c>
      <c r="AC84">
        <f t="shared" si="30"/>
        <v>-1.0758623014711119</v>
      </c>
      <c r="AE84">
        <f t="shared" si="31"/>
        <v>0</v>
      </c>
      <c r="AF84">
        <f t="shared" si="32"/>
        <v>0</v>
      </c>
      <c r="AG84">
        <f t="shared" si="32"/>
        <v>-3.9660731030985853E-23</v>
      </c>
      <c r="AH84">
        <f t="shared" si="33"/>
        <v>-8.9997283448022056E-18</v>
      </c>
      <c r="AI84">
        <f t="shared" si="34"/>
        <v>-8.9997680055332359E-18</v>
      </c>
      <c r="AJ84">
        <f t="shared" si="35"/>
        <v>-0.1291034761765335</v>
      </c>
      <c r="AK84">
        <f t="shared" si="49"/>
        <v>-8.4347604435335191E-2</v>
      </c>
      <c r="AL84">
        <f t="shared" si="26"/>
        <v>-0.21345108061186868</v>
      </c>
      <c r="AN84">
        <f t="shared" si="36"/>
        <v>0</v>
      </c>
      <c r="AO84">
        <f t="shared" si="36"/>
        <v>0</v>
      </c>
      <c r="AP84">
        <f t="shared" si="36"/>
        <v>-6.4176690995082266E-27</v>
      </c>
      <c r="AQ84">
        <f t="shared" si="36"/>
        <v>-1.4562837598046602E-21</v>
      </c>
      <c r="AR84">
        <f t="shared" si="36"/>
        <v>-1.4562901774737595E-21</v>
      </c>
      <c r="AS84">
        <f t="shared" si="36"/>
        <v>-2.0890774530855649E-5</v>
      </c>
      <c r="AT84">
        <f t="shared" si="36"/>
        <v>-1.3648639360159019E-5</v>
      </c>
      <c r="AU84">
        <f t="shared" si="23"/>
        <v>-3.4539413891014664E-5</v>
      </c>
      <c r="AW84">
        <v>81</v>
      </c>
      <c r="AX84">
        <f>IF(Z84&gt;0, (R84*SUMPRODUCT(K84:$K$98, X84:$X$98)-K84*$AZ$3)/Z84, 0)</f>
        <v>-3.3908297751451236E+23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0.91465739899999998</v>
      </c>
      <c r="Q85" s="4">
        <f t="shared" si="48"/>
        <v>12.5</v>
      </c>
      <c r="R85">
        <f t="shared" si="28"/>
        <v>250000</v>
      </c>
      <c r="S85">
        <f t="shared" si="29"/>
        <v>-4.0183462540017727E+24</v>
      </c>
      <c r="U85">
        <f t="shared" si="40"/>
        <v>0.91465739899999998</v>
      </c>
      <c r="V85">
        <f t="shared" si="41"/>
        <v>0.01</v>
      </c>
      <c r="W85">
        <f t="shared" si="42"/>
        <v>3.1728584824788683E-24</v>
      </c>
      <c r="X85">
        <f t="shared" si="43"/>
        <v>2.9020784869792086E-24</v>
      </c>
      <c r="Y85">
        <f t="shared" si="44"/>
        <v>3.1728584824788685E-26</v>
      </c>
      <c r="Z85">
        <f t="shared" si="45"/>
        <v>2.3905141067487097E-25</v>
      </c>
      <c r="AB85">
        <f t="shared" si="46"/>
        <v>-1.0758623014711119</v>
      </c>
      <c r="AC85">
        <f t="shared" si="30"/>
        <v>-0.96059134059920714</v>
      </c>
      <c r="AE85">
        <f t="shared" si="31"/>
        <v>0</v>
      </c>
      <c r="AF85">
        <f t="shared" si="32"/>
        <v>0</v>
      </c>
      <c r="AG85">
        <f t="shared" si="32"/>
        <v>-2.9881426334358872E-24</v>
      </c>
      <c r="AH85">
        <f t="shared" si="33"/>
        <v>-7.2551962174480213E-19</v>
      </c>
      <c r="AI85">
        <f t="shared" si="34"/>
        <v>-7.2552260988743557E-19</v>
      </c>
      <c r="AJ85">
        <f t="shared" si="35"/>
        <v>-0.1152709608719048</v>
      </c>
      <c r="AK85">
        <f t="shared" si="49"/>
        <v>-7.5310361102977841E-2</v>
      </c>
      <c r="AL85">
        <f t="shared" si="26"/>
        <v>-0.19058132197488264</v>
      </c>
      <c r="AN85">
        <f t="shared" si="36"/>
        <v>0</v>
      </c>
      <c r="AO85">
        <f t="shared" si="36"/>
        <v>0</v>
      </c>
      <c r="AP85">
        <f t="shared" si="36"/>
        <v>-4.3171775206631947E-28</v>
      </c>
      <c r="AQ85">
        <f t="shared" si="36"/>
        <v>-1.0482086653926546E-22</v>
      </c>
      <c r="AR85">
        <f t="shared" si="36"/>
        <v>-1.0482129825701753E-22</v>
      </c>
      <c r="AS85">
        <f t="shared" si="36"/>
        <v>-1.6653997553296899E-5</v>
      </c>
      <c r="AT85">
        <f t="shared" si="36"/>
        <v>-1.0880611734820645E-5</v>
      </c>
      <c r="AU85">
        <f t="shared" si="23"/>
        <v>-2.7534609288117542E-5</v>
      </c>
      <c r="AW85">
        <v>82</v>
      </c>
      <c r="AX85">
        <f>IF(Z85&gt;0, (R85*SUMPRODUCT(K85:$K$98, X85:$X$98)-K85*$AZ$3)/Z85, 0)</f>
        <v>-4.0183462540017727E+24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0.91953785700000001</v>
      </c>
      <c r="Q86" s="4">
        <f t="shared" si="48"/>
        <v>12.5</v>
      </c>
      <c r="R86">
        <f t="shared" si="28"/>
        <v>250000</v>
      </c>
      <c r="S86">
        <f t="shared" si="29"/>
        <v>-5.0918252023057573E+25</v>
      </c>
      <c r="U86">
        <f t="shared" si="40"/>
        <v>0.91953785700000001</v>
      </c>
      <c r="V86">
        <f t="shared" si="41"/>
        <v>0.01</v>
      </c>
      <c r="W86">
        <f t="shared" si="42"/>
        <v>2.3905141067487097E-25</v>
      </c>
      <c r="X86">
        <f t="shared" si="43"/>
        <v>2.1981682188479776E-25</v>
      </c>
      <c r="Y86">
        <f t="shared" si="44"/>
        <v>2.3905141067487096E-27</v>
      </c>
      <c r="Z86">
        <f t="shared" si="45"/>
        <v>1.6844074683324503E-26</v>
      </c>
      <c r="AB86">
        <f t="shared" si="46"/>
        <v>-0.96059134059920714</v>
      </c>
      <c r="AC86">
        <f t="shared" si="30"/>
        <v>-0.85767083982072068</v>
      </c>
      <c r="AE86">
        <f t="shared" si="31"/>
        <v>0</v>
      </c>
      <c r="AF86">
        <f t="shared" si="32"/>
        <v>0</v>
      </c>
      <c r="AG86">
        <f t="shared" si="32"/>
        <v>-2.1055093354155628E-25</v>
      </c>
      <c r="AH86">
        <f t="shared" si="33"/>
        <v>-5.4954205471199444E-20</v>
      </c>
      <c r="AI86">
        <f t="shared" si="34"/>
        <v>-5.495441602213299E-20</v>
      </c>
      <c r="AJ86">
        <f t="shared" si="35"/>
        <v>-0.10292050077848647</v>
      </c>
      <c r="AK86">
        <f t="shared" si="49"/>
        <v>-6.7241393841944511E-2</v>
      </c>
      <c r="AL86">
        <f t="shared" si="26"/>
        <v>-0.17016189462043096</v>
      </c>
      <c r="AN86">
        <f t="shared" si="36"/>
        <v>0</v>
      </c>
      <c r="AO86">
        <f t="shared" si="36"/>
        <v>0</v>
      </c>
      <c r="AP86">
        <f t="shared" si="36"/>
        <v>-2.7160498197978195E-29</v>
      </c>
      <c r="AQ86">
        <f t="shared" si="36"/>
        <v>-7.0889431529271563E-24</v>
      </c>
      <c r="AR86">
        <f t="shared" si="36"/>
        <v>-7.0889703134253541E-24</v>
      </c>
      <c r="AS86">
        <f t="shared" si="36"/>
        <v>-1.3276464886237964E-5</v>
      </c>
      <c r="AT86">
        <f t="shared" si="36"/>
        <v>-8.6739570590088054E-6</v>
      </c>
      <c r="AU86">
        <f t="shared" si="23"/>
        <v>-2.195042194524677E-5</v>
      </c>
      <c r="AW86">
        <v>83</v>
      </c>
      <c r="AX86">
        <f>IF(Z86&gt;0, (R86*SUMPRODUCT(K86:$K$98, X86:$X$98)-K86*$AZ$3)/Z86, 0)</f>
        <v>-5.0918252023057573E+25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0.924425092</v>
      </c>
      <c r="Q87" s="4">
        <f t="shared" si="48"/>
        <v>12.5</v>
      </c>
      <c r="R87">
        <f t="shared" si="28"/>
        <v>250000</v>
      </c>
      <c r="S87">
        <f t="shared" si="29"/>
        <v>-6.9329452998374158E+26</v>
      </c>
      <c r="U87">
        <f t="shared" si="40"/>
        <v>0.924425092</v>
      </c>
      <c r="V87">
        <f t="shared" si="41"/>
        <v>0.01</v>
      </c>
      <c r="W87">
        <f t="shared" si="42"/>
        <v>1.6844074683324503E-26</v>
      </c>
      <c r="X87">
        <f t="shared" si="43"/>
        <v>1.5571085288787124E-26</v>
      </c>
      <c r="Y87">
        <f t="shared" si="44"/>
        <v>1.6844074683324504E-28</v>
      </c>
      <c r="Z87">
        <f t="shared" si="45"/>
        <v>1.1045486477041339E-27</v>
      </c>
      <c r="AB87">
        <f t="shared" si="46"/>
        <v>-0.85767083982072068</v>
      </c>
      <c r="AC87">
        <f t="shared" si="30"/>
        <v>-0.76577753555421479</v>
      </c>
      <c r="AE87">
        <f t="shared" si="31"/>
        <v>0</v>
      </c>
      <c r="AF87">
        <f t="shared" si="32"/>
        <v>0</v>
      </c>
      <c r="AG87">
        <f t="shared" si="32"/>
        <v>-1.3806858096301673E-26</v>
      </c>
      <c r="AH87">
        <f t="shared" si="33"/>
        <v>-3.8927713221967808E-21</v>
      </c>
      <c r="AI87">
        <f t="shared" si="34"/>
        <v>-3.8927851290548768E-21</v>
      </c>
      <c r="AJ87">
        <f t="shared" si="35"/>
        <v>-9.1893304266505882E-2</v>
      </c>
      <c r="AK87">
        <f t="shared" si="49"/>
        <v>-6.0036958787450453E-2</v>
      </c>
      <c r="AL87">
        <f t="shared" si="26"/>
        <v>-0.15193026305395635</v>
      </c>
      <c r="AN87">
        <f t="shared" si="36"/>
        <v>0</v>
      </c>
      <c r="AO87">
        <f t="shared" si="36"/>
        <v>0</v>
      </c>
      <c r="AP87">
        <f t="shared" si="36"/>
        <v>-1.5902206880058808E-30</v>
      </c>
      <c r="AQ87">
        <f t="shared" si="36"/>
        <v>-4.4835439366842543E-25</v>
      </c>
      <c r="AR87">
        <f t="shared" si="36"/>
        <v>-4.4835598388911339E-25</v>
      </c>
      <c r="AS87">
        <f t="shared" si="36"/>
        <v>-1.0583916522830022E-5</v>
      </c>
      <c r="AT87">
        <f t="shared" si="36"/>
        <v>-6.9148254615822744E-6</v>
      </c>
      <c r="AU87">
        <f t="shared" si="23"/>
        <v>-1.7498741984412297E-5</v>
      </c>
      <c r="AW87">
        <v>84</v>
      </c>
      <c r="AX87">
        <f>IF(Z87&gt;0, (R87*SUMPRODUCT(K87:$K$98, X87:$X$98)-K87*$AZ$3)/Z87, 0)</f>
        <v>-6.9329452998374158E+26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0.92929067899999995</v>
      </c>
      <c r="Q88" s="4">
        <f t="shared" si="48"/>
        <v>12.5</v>
      </c>
      <c r="R88">
        <f t="shared" si="28"/>
        <v>250000</v>
      </c>
      <c r="S88">
        <f t="shared" si="29"/>
        <v>-1.0196341566721985E+28</v>
      </c>
      <c r="U88">
        <f t="shared" si="40"/>
        <v>0.92929067899999995</v>
      </c>
      <c r="V88">
        <f t="shared" si="41"/>
        <v>0.01</v>
      </c>
      <c r="W88">
        <f t="shared" si="42"/>
        <v>1.1045486477041339E-27</v>
      </c>
      <c r="X88">
        <f t="shared" si="43"/>
        <v>1.0264467628135062E-27</v>
      </c>
      <c r="Y88">
        <f t="shared" si="44"/>
        <v>1.1045486477041339E-29</v>
      </c>
      <c r="Z88">
        <f t="shared" si="45"/>
        <v>6.7056398413586315E-29</v>
      </c>
      <c r="AB88">
        <f t="shared" si="46"/>
        <v>-0.76577753555421479</v>
      </c>
      <c r="AC88">
        <f t="shared" si="30"/>
        <v>-0.68372994245912033</v>
      </c>
      <c r="AE88">
        <f t="shared" si="31"/>
        <v>0</v>
      </c>
      <c r="AF88">
        <f t="shared" si="32"/>
        <v>0</v>
      </c>
      <c r="AG88">
        <f t="shared" si="32"/>
        <v>-8.382049801698289E-28</v>
      </c>
      <c r="AH88">
        <f t="shared" si="33"/>
        <v>-2.5661169070337655E-22</v>
      </c>
      <c r="AI88">
        <f t="shared" si="34"/>
        <v>-2.5661252890835674E-22</v>
      </c>
      <c r="AJ88">
        <f t="shared" si="35"/>
        <v>-8.2047593095094462E-2</v>
      </c>
      <c r="AK88">
        <f t="shared" si="49"/>
        <v>-5.3604427488795042E-2</v>
      </c>
      <c r="AL88">
        <f t="shared" si="26"/>
        <v>-0.1356520205838895</v>
      </c>
      <c r="AN88">
        <f t="shared" si="36"/>
        <v>0</v>
      </c>
      <c r="AO88">
        <f t="shared" si="36"/>
        <v>0</v>
      </c>
      <c r="AP88">
        <f t="shared" si="36"/>
        <v>-8.6197516258026846E-32</v>
      </c>
      <c r="AQ88">
        <f t="shared" si="36"/>
        <v>-2.6388879694943428E-26</v>
      </c>
      <c r="AR88">
        <f t="shared" si="36"/>
        <v>-2.6388965892459687E-26</v>
      </c>
      <c r="AS88">
        <f t="shared" si="36"/>
        <v>-8.4374334525111705E-6</v>
      </c>
      <c r="AT88">
        <f t="shared" si="36"/>
        <v>-5.5124565223072974E-6</v>
      </c>
      <c r="AU88">
        <f t="shared" si="23"/>
        <v>-1.3949889974818467E-5</v>
      </c>
      <c r="AW88">
        <v>85</v>
      </c>
      <c r="AX88">
        <f>IF(Z88&gt;0, (R88*SUMPRODUCT(K88:$K$98, X88:$X$98)-K88*$AZ$3)/Z88, 0)</f>
        <v>-1.0196341566721985E+28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0.93493958499999996</v>
      </c>
      <c r="Q89" s="4">
        <f t="shared" si="48"/>
        <v>12.5</v>
      </c>
      <c r="R89">
        <f t="shared" si="28"/>
        <v>250000</v>
      </c>
      <c r="S89">
        <f t="shared" si="29"/>
        <v>-1.6534340322096932E+29</v>
      </c>
      <c r="U89">
        <f t="shared" si="40"/>
        <v>0.93493958499999996</v>
      </c>
      <c r="V89">
        <f t="shared" si="41"/>
        <v>0.01</v>
      </c>
      <c r="W89">
        <f t="shared" si="42"/>
        <v>6.7056398413586315E-29</v>
      </c>
      <c r="X89">
        <f t="shared" si="43"/>
        <v>6.2693681304393043E-29</v>
      </c>
      <c r="Y89">
        <f t="shared" si="44"/>
        <v>6.7056398413586319E-31</v>
      </c>
      <c r="Z89">
        <f t="shared" si="45"/>
        <v>3.6921531250574081E-30</v>
      </c>
      <c r="AB89">
        <f t="shared" si="46"/>
        <v>-0.68372994245912033</v>
      </c>
      <c r="AC89">
        <f t="shared" si="30"/>
        <v>-0.61047316290992892</v>
      </c>
      <c r="AE89">
        <f t="shared" si="31"/>
        <v>0</v>
      </c>
      <c r="AF89">
        <f t="shared" si="32"/>
        <v>0</v>
      </c>
      <c r="AG89">
        <f t="shared" si="32"/>
        <v>-4.6151914063217602E-29</v>
      </c>
      <c r="AH89">
        <f t="shared" si="33"/>
        <v>-1.567342032609826E-23</v>
      </c>
      <c r="AI89">
        <f t="shared" si="34"/>
        <v>-1.5673466478012322E-23</v>
      </c>
      <c r="AJ89">
        <f t="shared" si="35"/>
        <v>-7.3256779549191409E-2</v>
      </c>
      <c r="AK89">
        <f t="shared" si="49"/>
        <v>-4.7861095972138425E-2</v>
      </c>
      <c r="AL89">
        <f t="shared" si="26"/>
        <v>-0.12111787552132983</v>
      </c>
      <c r="AN89">
        <f t="shared" si="36"/>
        <v>0</v>
      </c>
      <c r="AO89">
        <f t="shared" si="36"/>
        <v>0</v>
      </c>
      <c r="AP89">
        <f t="shared" si="36"/>
        <v>-4.2375634081573307E-33</v>
      </c>
      <c r="AQ89">
        <f t="shared" si="36"/>
        <v>-1.439097679969828E-27</v>
      </c>
      <c r="AR89">
        <f t="shared" si="36"/>
        <v>-1.4391019175332361E-27</v>
      </c>
      <c r="AS89">
        <f t="shared" si="36"/>
        <v>-6.7262702905860662E-6</v>
      </c>
      <c r="AT89">
        <f t="shared" si="36"/>
        <v>-4.3944965898495667E-6</v>
      </c>
      <c r="AU89">
        <f t="shared" si="23"/>
        <v>-1.1120766880435633E-5</v>
      </c>
      <c r="AW89">
        <v>86</v>
      </c>
      <c r="AX89">
        <f>IF(Z89&gt;0, (R89*SUMPRODUCT(K89:$K$98, X89:$X$98)-K89*$AZ$3)/Z89, 0)</f>
        <v>-1.6534340322096932E+29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0.94055780700000002</v>
      </c>
      <c r="Q90" s="4">
        <f t="shared" si="48"/>
        <v>12.5</v>
      </c>
      <c r="R90">
        <f t="shared" si="28"/>
        <v>250000</v>
      </c>
      <c r="S90">
        <f t="shared" si="29"/>
        <v>-2.9858715730944899E+30</v>
      </c>
      <c r="U90">
        <f t="shared" si="40"/>
        <v>0.94055780700000002</v>
      </c>
      <c r="V90">
        <f t="shared" si="41"/>
        <v>0.01</v>
      </c>
      <c r="W90">
        <f t="shared" si="42"/>
        <v>3.6921531250574081E-30</v>
      </c>
      <c r="X90">
        <f t="shared" si="43"/>
        <v>3.4726834464121928E-30</v>
      </c>
      <c r="Y90">
        <f t="shared" si="44"/>
        <v>3.6921531250574082E-32</v>
      </c>
      <c r="Z90">
        <f t="shared" si="45"/>
        <v>1.8254814739464122E-31</v>
      </c>
      <c r="AB90">
        <f t="shared" si="46"/>
        <v>-0.61047316290992892</v>
      </c>
      <c r="AC90">
        <f t="shared" si="30"/>
        <v>-0.54506532402672214</v>
      </c>
      <c r="AE90">
        <f t="shared" si="31"/>
        <v>0</v>
      </c>
      <c r="AF90">
        <f t="shared" si="32"/>
        <v>0</v>
      </c>
      <c r="AG90">
        <f t="shared" si="32"/>
        <v>-2.2818518424330152E-30</v>
      </c>
      <c r="AH90">
        <f t="shared" si="33"/>
        <v>-8.6817086160304825E-25</v>
      </c>
      <c r="AI90">
        <f t="shared" si="34"/>
        <v>-8.6817314345489059E-25</v>
      </c>
      <c r="AJ90">
        <f t="shared" si="35"/>
        <v>-6.5407838883206781E-2</v>
      </c>
      <c r="AK90">
        <f t="shared" si="49"/>
        <v>-4.2733121403695028E-2</v>
      </c>
      <c r="AL90">
        <f t="shared" si="26"/>
        <v>-0.10814096028690182</v>
      </c>
      <c r="AN90">
        <f t="shared" si="36"/>
        <v>0</v>
      </c>
      <c r="AO90">
        <f t="shared" si="36"/>
        <v>0</v>
      </c>
      <c r="AP90">
        <f t="shared" si="36"/>
        <v>-1.870664534605823E-34</v>
      </c>
      <c r="AQ90">
        <f t="shared" si="36"/>
        <v>-7.1172738324998309E-29</v>
      </c>
      <c r="AR90">
        <f t="shared" si="36"/>
        <v>-7.1172925391451755E-29</v>
      </c>
      <c r="AS90">
        <f t="shared" si="36"/>
        <v>-5.3621414944085475E-6</v>
      </c>
      <c r="AT90">
        <f t="shared" si="36"/>
        <v>-3.503265776346912E-6</v>
      </c>
      <c r="AU90">
        <f t="shared" si="23"/>
        <v>-8.8654072707554612E-6</v>
      </c>
      <c r="AW90">
        <v>87</v>
      </c>
      <c r="AX90">
        <f>IF(Z90&gt;0, (R90*SUMPRODUCT(K90:$K$98, X90:$X$98)-K90*$AZ$3)/Z90, 0)</f>
        <v>-2.9858715730944899E+30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0.946138378</v>
      </c>
      <c r="Q91" s="4">
        <f t="shared" si="48"/>
        <v>12.5</v>
      </c>
      <c r="R91">
        <f t="shared" si="28"/>
        <v>250000</v>
      </c>
      <c r="S91">
        <f t="shared" si="29"/>
        <v>-6.0781080136332203E+31</v>
      </c>
      <c r="U91">
        <f t="shared" si="40"/>
        <v>0.946138378</v>
      </c>
      <c r="V91">
        <f t="shared" si="41"/>
        <v>0.01</v>
      </c>
      <c r="W91">
        <f t="shared" si="42"/>
        <v>1.8254814739464122E-31</v>
      </c>
      <c r="X91">
        <f t="shared" si="43"/>
        <v>1.7271580808287077E-31</v>
      </c>
      <c r="Y91">
        <f t="shared" si="44"/>
        <v>1.8254814739464122E-33</v>
      </c>
      <c r="Z91">
        <f t="shared" si="45"/>
        <v>8.0068578378240293E-33</v>
      </c>
      <c r="AB91">
        <f t="shared" si="46"/>
        <v>-0.54506532402672214</v>
      </c>
      <c r="AC91">
        <f t="shared" si="30"/>
        <v>-0.4866654678810019</v>
      </c>
      <c r="AE91">
        <f t="shared" si="31"/>
        <v>0</v>
      </c>
      <c r="AF91">
        <f t="shared" si="32"/>
        <v>0</v>
      </c>
      <c r="AG91">
        <f t="shared" si="32"/>
        <v>-1.0008572297280037E-31</v>
      </c>
      <c r="AH91">
        <f t="shared" si="33"/>
        <v>-4.3178952020717692E-26</v>
      </c>
      <c r="AI91">
        <f t="shared" si="34"/>
        <v>-4.3179052106440667E-26</v>
      </c>
      <c r="AJ91">
        <f t="shared" si="35"/>
        <v>-5.8399856145720241E-2</v>
      </c>
      <c r="AK91">
        <f t="shared" si="49"/>
        <v>-3.8154572681870551E-2</v>
      </c>
      <c r="AL91">
        <f t="shared" si="26"/>
        <v>-9.6554428827590799E-2</v>
      </c>
      <c r="AN91">
        <f t="shared" si="36"/>
        <v>0</v>
      </c>
      <c r="AO91">
        <f t="shared" si="36"/>
        <v>0</v>
      </c>
      <c r="AP91">
        <f t="shared" si="36"/>
        <v>-7.3259268487220041E-36</v>
      </c>
      <c r="AQ91">
        <f t="shared" si="36"/>
        <v>-3.1605491224179966E-30</v>
      </c>
      <c r="AR91">
        <f t="shared" si="36"/>
        <v>-3.1605564483448455E-30</v>
      </c>
      <c r="AS91">
        <f t="shared" si="36"/>
        <v>-4.2746663699047661E-6</v>
      </c>
      <c r="AT91">
        <f t="shared" si="36"/>
        <v>-2.79278202833778E-6</v>
      </c>
      <c r="AU91">
        <f t="shared" si="23"/>
        <v>-7.0674483982425461E-6</v>
      </c>
      <c r="AW91">
        <v>88</v>
      </c>
      <c r="AX91">
        <f>IF(Z91&gt;0, (R91*SUMPRODUCT(K91:$K$98, X91:$X$98)-K91*$AZ$3)/Z91, 0)</f>
        <v>-6.0781080136332203E+31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0.95167433300000004</v>
      </c>
      <c r="Q92" s="4">
        <f t="shared" si="48"/>
        <v>12.5</v>
      </c>
      <c r="R92">
        <f t="shared" si="28"/>
        <v>250000</v>
      </c>
      <c r="S92">
        <f t="shared" si="29"/>
        <v>-1.4159915742704931E+33</v>
      </c>
      <c r="U92">
        <f t="shared" si="40"/>
        <v>0.95167433300000004</v>
      </c>
      <c r="V92">
        <f t="shared" si="41"/>
        <v>0.01</v>
      </c>
      <c r="W92">
        <f t="shared" si="42"/>
        <v>8.0068578378240293E-33</v>
      </c>
      <c r="X92">
        <f t="shared" si="43"/>
        <v>7.6199210922370057E-33</v>
      </c>
      <c r="Y92">
        <f t="shared" si="44"/>
        <v>8.0068578378240295E-35</v>
      </c>
      <c r="Z92">
        <f t="shared" si="45"/>
        <v>3.0686816720878328E-34</v>
      </c>
      <c r="AB92">
        <f t="shared" si="46"/>
        <v>-0.4866654678810019</v>
      </c>
      <c r="AC92">
        <f t="shared" si="30"/>
        <v>-0.43452273917946593</v>
      </c>
      <c r="AE92">
        <f t="shared" si="31"/>
        <v>0</v>
      </c>
      <c r="AF92">
        <f t="shared" si="32"/>
        <v>0</v>
      </c>
      <c r="AG92">
        <f t="shared" si="32"/>
        <v>-3.8358520901097912E-33</v>
      </c>
      <c r="AH92">
        <f t="shared" si="33"/>
        <v>-1.9049802730592514E-27</v>
      </c>
      <c r="AI92">
        <f t="shared" si="34"/>
        <v>-1.9049841089113415E-27</v>
      </c>
      <c r="AJ92">
        <f t="shared" si="35"/>
        <v>-5.2142728701535968E-2</v>
      </c>
      <c r="AK92">
        <f t="shared" si="49"/>
        <v>-3.4066582751670134E-2</v>
      </c>
      <c r="AL92">
        <f t="shared" si="26"/>
        <v>-8.6209311453206094E-2</v>
      </c>
      <c r="AN92">
        <f t="shared" si="36"/>
        <v>0</v>
      </c>
      <c r="AO92">
        <f t="shared" si="36"/>
        <v>0</v>
      </c>
      <c r="AP92">
        <f t="shared" si="36"/>
        <v>-2.5068842220578429E-37</v>
      </c>
      <c r="AQ92">
        <f t="shared" si="36"/>
        <v>-1.2449815263150542E-31</v>
      </c>
      <c r="AR92">
        <f t="shared" si="36"/>
        <v>-1.2449840331992763E-31</v>
      </c>
      <c r="AS92">
        <f t="shared" si="36"/>
        <v>-3.4077378586613268E-6</v>
      </c>
      <c r="AT92">
        <f t="shared" si="36"/>
        <v>-2.2263887343253983E-6</v>
      </c>
      <c r="AU92">
        <f t="shared" si="23"/>
        <v>-5.6341265929867247E-6</v>
      </c>
      <c r="AW92">
        <v>89</v>
      </c>
      <c r="AX92">
        <f>IF(Z92&gt;0, (R92*SUMPRODUCT(K92:$K$98, X92:$X$98)-K92*$AZ$3)/Z92, 0)</f>
        <v>-1.4159915742704931E+33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0.95715889499999995</v>
      </c>
      <c r="Q93" s="4">
        <f t="shared" si="48"/>
        <v>12.5</v>
      </c>
      <c r="R93">
        <f t="shared" si="28"/>
        <v>250000</v>
      </c>
      <c r="S93">
        <f t="shared" si="29"/>
        <v>-3.8496822543362662E+34</v>
      </c>
      <c r="U93">
        <f t="shared" si="40"/>
        <v>0.95715889499999995</v>
      </c>
      <c r="V93">
        <f t="shared" si="41"/>
        <v>0.01</v>
      </c>
      <c r="W93">
        <f t="shared" si="42"/>
        <v>3.0686816720878328E-34</v>
      </c>
      <c r="X93">
        <f t="shared" si="43"/>
        <v>2.9372159583623424E-34</v>
      </c>
      <c r="Y93">
        <f t="shared" si="44"/>
        <v>3.0686816720878332E-36</v>
      </c>
      <c r="Z93">
        <f t="shared" si="45"/>
        <v>1.0077889700461208E-35</v>
      </c>
      <c r="AB93">
        <f t="shared" si="46"/>
        <v>-0.43452273917946593</v>
      </c>
      <c r="AC93">
        <f t="shared" si="30"/>
        <v>-0.38796673141023741</v>
      </c>
      <c r="AE93">
        <f t="shared" si="31"/>
        <v>0</v>
      </c>
      <c r="AF93">
        <f t="shared" si="32"/>
        <v>0</v>
      </c>
      <c r="AG93">
        <f t="shared" si="32"/>
        <v>-1.2597362125576511E-34</v>
      </c>
      <c r="AH93">
        <f t="shared" si="33"/>
        <v>-7.343039895905856E-29</v>
      </c>
      <c r="AI93">
        <f t="shared" si="34"/>
        <v>-7.3430524932679811E-29</v>
      </c>
      <c r="AJ93">
        <f t="shared" si="35"/>
        <v>-4.6556007769228525E-2</v>
      </c>
      <c r="AK93">
        <f t="shared" si="49"/>
        <v>-3.0416591742562619E-2</v>
      </c>
      <c r="AL93">
        <f t="shared" si="26"/>
        <v>-7.697259951179114E-2</v>
      </c>
      <c r="AN93">
        <f t="shared" si="36"/>
        <v>0</v>
      </c>
      <c r="AO93">
        <f t="shared" si="36"/>
        <v>0</v>
      </c>
      <c r="AP93">
        <f t="shared" si="36"/>
        <v>-7.3507899963790112E-39</v>
      </c>
      <c r="AQ93">
        <f t="shared" si="36"/>
        <v>-4.2847973783532485E-33</v>
      </c>
      <c r="AR93">
        <f t="shared" si="36"/>
        <v>-4.2848047291432446E-33</v>
      </c>
      <c r="AS93">
        <f t="shared" si="36"/>
        <v>-2.716627757223633E-6</v>
      </c>
      <c r="AT93">
        <f t="shared" si="36"/>
        <v>-1.7748634680527725E-6</v>
      </c>
      <c r="AU93">
        <f t="shared" si="23"/>
        <v>-4.4914912252764054E-6</v>
      </c>
      <c r="AW93">
        <v>90</v>
      </c>
      <c r="AX93">
        <f>IF(Z93&gt;0, (R93*SUMPRODUCT(K93:$K$98, X93:$X$98)-K93*$AZ$3)/Z93, 0)</f>
        <v>-3.8496822543362662E+34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0.96261559600000002</v>
      </c>
      <c r="Q94" s="4">
        <f t="shared" si="48"/>
        <v>12.5</v>
      </c>
      <c r="R94">
        <f t="shared" si="28"/>
        <v>250000</v>
      </c>
      <c r="S94">
        <f t="shared" si="29"/>
        <v>-1.2551729438824098E+36</v>
      </c>
      <c r="U94">
        <f t="shared" si="40"/>
        <v>0.96261559600000002</v>
      </c>
      <c r="V94">
        <f t="shared" si="41"/>
        <v>0.01</v>
      </c>
      <c r="W94">
        <f t="shared" si="42"/>
        <v>1.0077889700461208E-35</v>
      </c>
      <c r="X94">
        <f t="shared" si="43"/>
        <v>9.7011338004317277E-36</v>
      </c>
      <c r="Y94">
        <f t="shared" si="44"/>
        <v>1.007788970046121E-37</v>
      </c>
      <c r="Z94">
        <f t="shared" si="45"/>
        <v>2.7597700302486863E-37</v>
      </c>
      <c r="AB94">
        <f t="shared" si="46"/>
        <v>-0.38796673141023741</v>
      </c>
      <c r="AC94">
        <f t="shared" si="30"/>
        <v>-0.34639886733056907</v>
      </c>
      <c r="AE94">
        <f t="shared" si="31"/>
        <v>0</v>
      </c>
      <c r="AF94">
        <f t="shared" si="32"/>
        <v>0</v>
      </c>
      <c r="AG94">
        <f t="shared" si="32"/>
        <v>-3.4497125378108582E-36</v>
      </c>
      <c r="AH94">
        <f t="shared" si="33"/>
        <v>-2.4252834501079321E-30</v>
      </c>
      <c r="AI94">
        <f t="shared" si="34"/>
        <v>-2.4252868998204698E-30</v>
      </c>
      <c r="AJ94">
        <f t="shared" si="35"/>
        <v>-4.1567864079668337E-2</v>
      </c>
      <c r="AK94">
        <f t="shared" si="49"/>
        <v>-2.7157671198716621E-2</v>
      </c>
      <c r="AL94">
        <f t="shared" si="26"/>
        <v>-6.8725535278384958E-2</v>
      </c>
      <c r="AN94">
        <f t="shared" si="36"/>
        <v>0</v>
      </c>
      <c r="AO94">
        <f t="shared" si="36"/>
        <v>0</v>
      </c>
      <c r="AP94">
        <f t="shared" si="36"/>
        <v>-1.7972946694642975E-40</v>
      </c>
      <c r="AQ94">
        <f t="shared" si="36"/>
        <v>-1.2635687666848606E-34</v>
      </c>
      <c r="AR94">
        <f t="shared" si="36"/>
        <v>-1.2635705639795301E-34</v>
      </c>
      <c r="AS94">
        <f t="shared" si="36"/>
        <v>-2.1656790156438408E-6</v>
      </c>
      <c r="AT94">
        <f t="shared" si="36"/>
        <v>-1.4149102902206411E-6</v>
      </c>
      <c r="AU94">
        <f t="shared" si="23"/>
        <v>-3.580589305864482E-6</v>
      </c>
      <c r="AW94">
        <v>91</v>
      </c>
      <c r="AX94">
        <f>IF(Z94&gt;0, (R94*SUMPRODUCT(K94:$K$98, X94:$X$98)-K94*$AZ$3)/Z94, 0)</f>
        <v>-1.2551729438824098E+36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0.96807210799999999</v>
      </c>
      <c r="Q95" s="4">
        <f t="shared" si="48"/>
        <v>12.5</v>
      </c>
      <c r="R95">
        <f t="shared" si="28"/>
        <v>250000</v>
      </c>
      <c r="S95">
        <f t="shared" si="29"/>
        <v>-5.1107973738033537E+37</v>
      </c>
      <c r="U95">
        <f t="shared" si="40"/>
        <v>0.96807210799999999</v>
      </c>
      <c r="V95">
        <f t="shared" si="41"/>
        <v>0.01</v>
      </c>
      <c r="W95">
        <f t="shared" si="42"/>
        <v>2.7597700302486863E-37</v>
      </c>
      <c r="X95">
        <f t="shared" si="43"/>
        <v>2.6716563907780695E-37</v>
      </c>
      <c r="Y95">
        <f t="shared" si="44"/>
        <v>2.7597700302486863E-39</v>
      </c>
      <c r="Z95">
        <f t="shared" si="45"/>
        <v>6.0515939168130018E-39</v>
      </c>
      <c r="AB95">
        <f t="shared" si="46"/>
        <v>-0.34639886733056907</v>
      </c>
      <c r="AC95">
        <f t="shared" si="30"/>
        <v>-0.3092847029737224</v>
      </c>
      <c r="AE95">
        <f t="shared" si="31"/>
        <v>0</v>
      </c>
      <c r="AF95">
        <f t="shared" si="32"/>
        <v>0</v>
      </c>
      <c r="AG95">
        <f t="shared" si="32"/>
        <v>-7.5644923960162525E-38</v>
      </c>
      <c r="AH95">
        <f t="shared" si="33"/>
        <v>-6.6791409769451735E-32</v>
      </c>
      <c r="AI95">
        <f t="shared" si="34"/>
        <v>-6.6791485414375696E-32</v>
      </c>
      <c r="AJ95">
        <f t="shared" si="35"/>
        <v>-3.7114164356846668E-2</v>
      </c>
      <c r="AK95">
        <f t="shared" si="49"/>
        <v>-2.4247920713139838E-2</v>
      </c>
      <c r="AL95">
        <f t="shared" si="26"/>
        <v>-6.1362085069986506E-2</v>
      </c>
      <c r="AN95">
        <f t="shared" si="36"/>
        <v>0</v>
      </c>
      <c r="AO95">
        <f t="shared" si="36"/>
        <v>0</v>
      </c>
      <c r="AP95">
        <f t="shared" si="36"/>
        <v>-3.5188288753740061E-42</v>
      </c>
      <c r="AQ95">
        <f t="shared" si="36"/>
        <v>-3.1069836417240451E-36</v>
      </c>
      <c r="AR95">
        <f t="shared" si="36"/>
        <v>-3.1069871605529207E-36</v>
      </c>
      <c r="AS95">
        <f t="shared" si="36"/>
        <v>-1.7264660520119874E-6</v>
      </c>
      <c r="AT95">
        <f t="shared" si="36"/>
        <v>-1.1279578206478325E-6</v>
      </c>
      <c r="AU95">
        <f t="shared" si="23"/>
        <v>-2.85442387265982E-6</v>
      </c>
      <c r="AW95">
        <v>92</v>
      </c>
      <c r="AX95">
        <f>IF(Z95&gt;0, (R95*SUMPRODUCT(K95:$K$98, X95:$X$98)-K95*$AZ$3)/Z95, 0)</f>
        <v>-5.1107973738033537E+37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0.97352880900000005</v>
      </c>
      <c r="Q96" s="4">
        <f t="shared" si="48"/>
        <v>12.5</v>
      </c>
      <c r="R96">
        <f t="shared" si="28"/>
        <v>250000</v>
      </c>
      <c r="S96">
        <f t="shared" si="29"/>
        <v>-2.7704201480608608E+39</v>
      </c>
      <c r="U96">
        <f t="shared" si="40"/>
        <v>0.97352880900000005</v>
      </c>
      <c r="V96">
        <f t="shared" si="41"/>
        <v>0.01</v>
      </c>
      <c r="W96">
        <f t="shared" si="42"/>
        <v>6.0515939168130018E-39</v>
      </c>
      <c r="X96">
        <f t="shared" si="43"/>
        <v>5.8914010183866072E-39</v>
      </c>
      <c r="Y96">
        <f t="shared" si="44"/>
        <v>6.0515939168130018E-41</v>
      </c>
      <c r="Z96">
        <f t="shared" si="45"/>
        <v>9.9676959258264599E-41</v>
      </c>
      <c r="AB96">
        <f t="shared" si="46"/>
        <v>-0.3092847029737224</v>
      </c>
      <c r="AC96">
        <f t="shared" si="30"/>
        <v>-0.27614705622653779</v>
      </c>
      <c r="AE96">
        <f t="shared" si="31"/>
        <v>0</v>
      </c>
      <c r="AF96">
        <f t="shared" si="32"/>
        <v>0</v>
      </c>
      <c r="AG96">
        <f t="shared" si="32"/>
        <v>-1.2459619907283075E-39</v>
      </c>
      <c r="AH96">
        <f t="shared" si="33"/>
        <v>-1.4728502545966517E-33</v>
      </c>
      <c r="AI96">
        <f t="shared" si="34"/>
        <v>-1.4728515005586425E-33</v>
      </c>
      <c r="AJ96">
        <f t="shared" si="35"/>
        <v>-3.3137646747184613E-2</v>
      </c>
      <c r="AK96">
        <f t="shared" si="49"/>
        <v>-2.164992920816057E-2</v>
      </c>
      <c r="AL96">
        <f t="shared" si="26"/>
        <v>-5.4787575955345183E-2</v>
      </c>
      <c r="AN96">
        <f t="shared" si="36"/>
        <v>0</v>
      </c>
      <c r="AO96">
        <f t="shared" si="36"/>
        <v>0</v>
      </c>
      <c r="AP96">
        <f t="shared" si="36"/>
        <v>-5.1749377234464444E-44</v>
      </c>
      <c r="AQ96">
        <f t="shared" si="36"/>
        <v>-6.1172880073529739E-38</v>
      </c>
      <c r="AR96">
        <f t="shared" si="36"/>
        <v>-6.1172931822906974E-38</v>
      </c>
      <c r="AS96">
        <f t="shared" si="36"/>
        <v>-1.3763281664636414E-6</v>
      </c>
      <c r="AT96">
        <f t="shared" si="36"/>
        <v>-8.9920106875624389E-7</v>
      </c>
      <c r="AU96">
        <f t="shared" si="23"/>
        <v>-2.2755292352198854E-6</v>
      </c>
      <c r="AW96">
        <v>93</v>
      </c>
      <c r="AX96">
        <f>IF(Z96&gt;0, (R96*SUMPRODUCT(K96:$K$98, X96:$X$98)-K96*$AZ$3)/Z96, 0)</f>
        <v>-2.7704201480608608E+39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0.97898550900000003</v>
      </c>
      <c r="Q97" s="4">
        <f t="shared" si="48"/>
        <v>12.5</v>
      </c>
      <c r="R97">
        <f t="shared" si="28"/>
        <v>250000</v>
      </c>
      <c r="S97">
        <f t="shared" si="29"/>
        <v>-2.2457591711786634E+41</v>
      </c>
      <c r="U97">
        <f t="shared" si="40"/>
        <v>0.97898550900000003</v>
      </c>
      <c r="V97">
        <f t="shared" si="41"/>
        <v>0.01</v>
      </c>
      <c r="W97">
        <f t="shared" si="42"/>
        <v>9.9676959258264599E-41</v>
      </c>
      <c r="X97">
        <f t="shared" si="43"/>
        <v>9.7582298695024432E-41</v>
      </c>
      <c r="Y97">
        <f t="shared" si="44"/>
        <v>9.9676959258264601E-43</v>
      </c>
      <c r="Z97">
        <f t="shared" si="45"/>
        <v>1.0978909706575212E-42</v>
      </c>
      <c r="AB97">
        <f t="shared" si="46"/>
        <v>-0.27614705622653779</v>
      </c>
      <c r="AC97">
        <f t="shared" si="30"/>
        <v>-0.24655987163083731</v>
      </c>
      <c r="AE97">
        <f t="shared" si="31"/>
        <v>0</v>
      </c>
      <c r="AF97">
        <f t="shared" si="32"/>
        <v>0</v>
      </c>
      <c r="AG97">
        <f t="shared" si="32"/>
        <v>-1.3723637133219016E-41</v>
      </c>
      <c r="AH97">
        <f t="shared" si="33"/>
        <v>-2.4395574673756108E-35</v>
      </c>
      <c r="AI97">
        <f t="shared" si="34"/>
        <v>-2.4395588397393241E-35</v>
      </c>
      <c r="AJ97">
        <f t="shared" si="35"/>
        <v>-2.9587184595700478E-2</v>
      </c>
      <c r="AK97">
        <f t="shared" si="49"/>
        <v>-1.9330293935857647E-2</v>
      </c>
      <c r="AL97">
        <f t="shared" si="26"/>
        <v>-4.8917478531558124E-2</v>
      </c>
      <c r="AN97">
        <f t="shared" si="36"/>
        <v>0</v>
      </c>
      <c r="AO97">
        <f t="shared" si="36"/>
        <v>0</v>
      </c>
      <c r="AP97">
        <f t="shared" si="36"/>
        <v>-5.0892236589697585E-46</v>
      </c>
      <c r="AQ97">
        <f t="shared" si="36"/>
        <v>-9.0467661450562825E-40</v>
      </c>
      <c r="AR97">
        <f t="shared" si="36"/>
        <v>-9.0467712342799406E-40</v>
      </c>
      <c r="AS97">
        <f t="shared" si="36"/>
        <v>-1.097200387805834E-6</v>
      </c>
      <c r="AT97">
        <f t="shared" si="36"/>
        <v>-7.1683758669981156E-7</v>
      </c>
      <c r="AU97">
        <f t="shared" si="23"/>
        <v>-1.8140379745056454E-6</v>
      </c>
      <c r="AW97">
        <v>94</v>
      </c>
      <c r="AX97">
        <f>IF(Z97&gt;0, (R97*SUMPRODUCT(K97:$K$98, X97:$X$98)-K97*$AZ$3)/Z97, 0)</f>
        <v>-2.2457591711786634E+41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12.5</v>
      </c>
      <c r="R98">
        <f t="shared" si="28"/>
        <v>250000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1.0978909706575212E-42</v>
      </c>
      <c r="X98">
        <f t="shared" si="43"/>
        <v>1.0978909706575212E-42</v>
      </c>
      <c r="Y98">
        <f t="shared" si="44"/>
        <v>1.0978909706575213E-44</v>
      </c>
      <c r="Z98">
        <f t="shared" si="45"/>
        <v>0</v>
      </c>
      <c r="AB98">
        <f t="shared" si="46"/>
        <v>-0.24655987163083731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-2.7447274266438029E-37</v>
      </c>
      <c r="AI98">
        <f t="shared" si="34"/>
        <v>-2.7447274266438029E-37</v>
      </c>
      <c r="AJ98">
        <f t="shared" si="35"/>
        <v>-0.24655987163083731</v>
      </c>
      <c r="AK98">
        <f t="shared" si="49"/>
        <v>-1.7259191014158612E-2</v>
      </c>
      <c r="AL98">
        <f t="shared" si="26"/>
        <v>-0.26381906264499594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-9.0878993910174254E-42</v>
      </c>
      <c r="AR98">
        <f t="shared" si="36"/>
        <v>-9.0878993910174254E-42</v>
      </c>
      <c r="AS98">
        <f t="shared" si="36"/>
        <v>-8.1636933616505495E-6</v>
      </c>
      <c r="AT98">
        <f t="shared" si="36"/>
        <v>-5.714585353155384E-7</v>
      </c>
      <c r="AU98">
        <f t="shared" si="36"/>
        <v>-8.7351518969660883E-6</v>
      </c>
      <c r="AW98">
        <v>95</v>
      </c>
    </row>
    <row r="100" spans="5:50" x14ac:dyDescent="0.25">
      <c r="AN100" s="8">
        <f t="shared" ref="AN100:AU100" si="50">SUM(AN3:AN98)</f>
        <v>11825.209607159311</v>
      </c>
      <c r="AO100" s="8">
        <f t="shared" si="50"/>
        <v>-1182.5209607159311</v>
      </c>
      <c r="AP100" s="8">
        <f t="shared" si="50"/>
        <v>-208.92159868762738</v>
      </c>
      <c r="AQ100" s="8">
        <f t="shared" si="50"/>
        <v>-6648.7512371575649</v>
      </c>
      <c r="AR100" s="8">
        <f t="shared" si="50"/>
        <v>3785.0158105981923</v>
      </c>
      <c r="AS100" s="8">
        <f t="shared" si="50"/>
        <v>-1452.8878789696862</v>
      </c>
      <c r="AT100" s="8">
        <f t="shared" si="50"/>
        <v>708.64025306961332</v>
      </c>
      <c r="AU100" s="8">
        <f t="shared" si="50"/>
        <v>3040.7681846981113</v>
      </c>
    </row>
  </sheetData>
  <conditionalFormatting sqref="AN100:AU100">
    <cfRule type="cellIs" dxfId="15" priority="1" operator="lessThan">
      <formula>0</formula>
    </cfRule>
  </conditionalFormatting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CF2FF-5950-4F09-8FF7-AA5C40806A03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'S.35.04.C'!C3*(1+C12)</f>
        <v>24921.592538970199</v>
      </c>
      <c r="K3">
        <v>1</v>
      </c>
      <c r="L3" s="2">
        <v>0</v>
      </c>
      <c r="O3">
        <f>$C$3</f>
        <v>24921.592538970199</v>
      </c>
      <c r="P3">
        <f>O3*C5</f>
        <v>2492.1592538970199</v>
      </c>
      <c r="Q3" s="4">
        <f>B8</f>
        <v>100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24921.592538970199</v>
      </c>
      <c r="AF3">
        <f t="shared" ref="AF3:AG34" si="4">-$Z3*P3</f>
        <v>-2492.1592538970199</v>
      </c>
      <c r="AG3">
        <f t="shared" si="4"/>
        <v>-100</v>
      </c>
      <c r="AH3">
        <f t="shared" ref="AH3:AH66" si="5">-X3*R3</f>
        <v>0</v>
      </c>
      <c r="AI3">
        <f t="shared" ref="AI3:AI34" si="6">SUM(AE3:AH3)</f>
        <v>22329.433285073181</v>
      </c>
      <c r="AJ3">
        <f t="shared" ref="AJ3:AJ66" si="7">AB3-AC3</f>
        <v>0</v>
      </c>
      <c r="AL3">
        <f t="shared" ref="AL3:AL34" si="8">SUM(AI3:AK3)</f>
        <v>22329.433285073181</v>
      </c>
      <c r="AN3">
        <f t="shared" ref="AN3:AU34" si="9">AE3*$K3</f>
        <v>24921.592538970199</v>
      </c>
      <c r="AO3">
        <f t="shared" si="9"/>
        <v>-2492.1592538970199</v>
      </c>
      <c r="AP3">
        <f t="shared" si="9"/>
        <v>-100</v>
      </c>
      <c r="AQ3">
        <f t="shared" si="9"/>
        <v>0</v>
      </c>
      <c r="AR3">
        <f t="shared" si="9"/>
        <v>22329.433285073181</v>
      </c>
      <c r="AS3">
        <f t="shared" si="9"/>
        <v>0</v>
      </c>
      <c r="AT3">
        <f t="shared" si="9"/>
        <v>0</v>
      </c>
      <c r="AU3">
        <f t="shared" si="9"/>
        <v>22329.433285073181</v>
      </c>
      <c r="AW3">
        <v>0</v>
      </c>
      <c r="AX3">
        <f>IF(Z3&gt;0, (R3*SUMPRODUCT(K3:$K$98, X3:$X$98)-K3*$AZ$3)/Z3, 0)</f>
        <v>0</v>
      </c>
      <c r="AZ3">
        <f>C6*SUMPRODUCT(X4:X89, K4:K89)/1</f>
        <v>13932.603858167089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1.420964E-3</v>
      </c>
      <c r="R4">
        <f t="shared" si="0"/>
        <v>250000</v>
      </c>
      <c r="S4">
        <f t="shared" si="1"/>
        <v>945.35627677841364</v>
      </c>
      <c r="U4">
        <f t="shared" ref="U4:U67" si="13">M4</f>
        <v>1.420964E-3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1.420964E-3</v>
      </c>
      <c r="Y4">
        <f t="shared" ref="Y4:Y67" si="17">V4*W4</f>
        <v>0.01</v>
      </c>
      <c r="Z4">
        <f t="shared" ref="Z4:Z67" si="18">MAX(0, W4-X4-Y4)</f>
        <v>0.98857903599999997</v>
      </c>
      <c r="AB4">
        <f t="shared" ref="AB4:AB67" si="19">AC3</f>
        <v>0</v>
      </c>
      <c r="AC4">
        <f t="shared" si="2"/>
        <v>934.55939677415336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-355.24099999999999</v>
      </c>
      <c r="AI4">
        <f t="shared" si="6"/>
        <v>-355.24099999999999</v>
      </c>
      <c r="AJ4">
        <f t="shared" si="7"/>
        <v>-934.55939677415336</v>
      </c>
      <c r="AK4">
        <f>G4*SUM(AB4, AE4:AF4)</f>
        <v>0</v>
      </c>
      <c r="AL4">
        <f t="shared" si="8"/>
        <v>-1289.8003967741533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-331.41244519078271</v>
      </c>
      <c r="AR4">
        <f t="shared" si="9"/>
        <v>-331.41244519078271</v>
      </c>
      <c r="AS4">
        <f t="shared" si="9"/>
        <v>-871.87181339131757</v>
      </c>
      <c r="AT4">
        <f t="shared" si="9"/>
        <v>0</v>
      </c>
      <c r="AU4">
        <f t="shared" si="9"/>
        <v>-1203.2842585821004</v>
      </c>
      <c r="AW4">
        <v>1</v>
      </c>
      <c r="AX4">
        <f>IF(Z4&gt;0, (R4*SUMPRODUCT(K4:$K$98, X4:$X$98)-K4*$AZ$3)/Z4, 0)</f>
        <v>945.35627677841364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1.47693E-3</v>
      </c>
      <c r="Q5" s="4">
        <f t="shared" ref="Q5:Q68" si="21">$C$8</f>
        <v>12.5</v>
      </c>
      <c r="R5">
        <f t="shared" si="0"/>
        <v>250000</v>
      </c>
      <c r="S5">
        <f t="shared" si="1"/>
        <v>1726.6197823753803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934.55939677415336</v>
      </c>
      <c r="AC5">
        <f t="shared" si="2"/>
        <v>1687.3101468049608</v>
      </c>
      <c r="AE5">
        <f t="shared" si="3"/>
        <v>0</v>
      </c>
      <c r="AF5">
        <f t="shared" si="4"/>
        <v>0</v>
      </c>
      <c r="AG5">
        <f t="shared" si="4"/>
        <v>-12.215414795054505</v>
      </c>
      <c r="AH5">
        <f t="shared" si="5"/>
        <v>-365.01550890986999</v>
      </c>
      <c r="AI5">
        <f t="shared" si="6"/>
        <v>-377.23092370492452</v>
      </c>
      <c r="AJ5">
        <f t="shared" si="7"/>
        <v>-752.75075003080747</v>
      </c>
      <c r="AK5">
        <f>G5*SUM(AB5, AE5:AF5)</f>
        <v>38.316935267740291</v>
      </c>
      <c r="AL5">
        <f t="shared" si="8"/>
        <v>-1091.6647384679916</v>
      </c>
      <c r="AN5">
        <f t="shared" si="9"/>
        <v>0</v>
      </c>
      <c r="AO5">
        <f t="shared" si="9"/>
        <v>0</v>
      </c>
      <c r="AP5">
        <f t="shared" si="9"/>
        <v>-10.44549913044451</v>
      </c>
      <c r="AQ5">
        <f t="shared" si="9"/>
        <v>-312.12768824358164</v>
      </c>
      <c r="AR5">
        <f t="shared" si="9"/>
        <v>-322.57318737402619</v>
      </c>
      <c r="AS5">
        <f t="shared" si="9"/>
        <v>-643.68320166021579</v>
      </c>
      <c r="AT5">
        <f t="shared" si="9"/>
        <v>32.765118560077021</v>
      </c>
      <c r="AU5">
        <f t="shared" si="9"/>
        <v>-933.49127047416482</v>
      </c>
      <c r="AW5">
        <v>2</v>
      </c>
      <c r="AX5">
        <f>IF(Z5&gt;0, (R5*SUMPRODUCT(K5:$K$98, X5:$X$98)-K5*$AZ$3)/Z5, 0)</f>
        <v>1726.6197823753803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1.553883E-3</v>
      </c>
      <c r="Q6" s="4">
        <f t="shared" si="21"/>
        <v>12.5</v>
      </c>
      <c r="R6">
        <f t="shared" si="0"/>
        <v>250000</v>
      </c>
      <c r="S6">
        <f t="shared" si="1"/>
        <v>2630.9162064010357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1687.3101468049608</v>
      </c>
      <c r="AC6">
        <f t="shared" si="2"/>
        <v>2541.3133718492372</v>
      </c>
      <c r="AE6">
        <f t="shared" si="3"/>
        <v>0</v>
      </c>
      <c r="AF6">
        <f t="shared" si="4"/>
        <v>0</v>
      </c>
      <c r="AG6">
        <f t="shared" si="4"/>
        <v>-12.074279321715977</v>
      </c>
      <c r="AH6">
        <f t="shared" si="5"/>
        <v>-379.62650775967359</v>
      </c>
      <c r="AI6">
        <f t="shared" si="6"/>
        <v>-391.70078708138954</v>
      </c>
      <c r="AJ6">
        <f t="shared" si="7"/>
        <v>-854.00322504427641</v>
      </c>
      <c r="AK6">
        <f>G6*SUM(AB6, AE6:AF6)</f>
        <v>98.707643588090207</v>
      </c>
      <c r="AL6">
        <f t="shared" si="8"/>
        <v>-1146.9963685375758</v>
      </c>
      <c r="AN6">
        <f t="shared" si="9"/>
        <v>0</v>
      </c>
      <c r="AO6">
        <f t="shared" si="9"/>
        <v>0</v>
      </c>
      <c r="AP6">
        <f t="shared" si="9"/>
        <v>-9.3142201674467771</v>
      </c>
      <c r="AQ6">
        <f t="shared" si="9"/>
        <v>-292.84769554014446</v>
      </c>
      <c r="AR6">
        <f t="shared" si="9"/>
        <v>-302.16191570759116</v>
      </c>
      <c r="AS6">
        <f t="shared" si="9"/>
        <v>-658.78665300261787</v>
      </c>
      <c r="AT6">
        <f t="shared" si="9"/>
        <v>76.144066249634918</v>
      </c>
      <c r="AU6">
        <f t="shared" si="9"/>
        <v>-884.80450246057421</v>
      </c>
      <c r="AW6">
        <v>3</v>
      </c>
      <c r="AX6">
        <f>IF(Z6&gt;0, (R6*SUMPRODUCT(K6:$K$98, X6:$X$98)-K6*$AZ$3)/Z6, 0)</f>
        <v>2630.9162064010357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1.6428289999999999E-3</v>
      </c>
      <c r="Q7" s="4">
        <f t="shared" si="21"/>
        <v>12.5</v>
      </c>
      <c r="R7">
        <f t="shared" si="0"/>
        <v>250000</v>
      </c>
      <c r="S7">
        <f t="shared" si="1"/>
        <v>3370.2173265278766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2541.3133718492372</v>
      </c>
      <c r="AC7">
        <f t="shared" si="2"/>
        <v>3217.5331496698</v>
      </c>
      <c r="AE7">
        <f t="shared" si="3"/>
        <v>0</v>
      </c>
      <c r="AF7">
        <f t="shared" si="4"/>
        <v>0</v>
      </c>
      <c r="AG7">
        <f t="shared" si="4"/>
        <v>-11.933700552275001</v>
      </c>
      <c r="AH7">
        <f t="shared" si="5"/>
        <v>-396.71952447630667</v>
      </c>
      <c r="AI7">
        <f t="shared" si="6"/>
        <v>-408.65322502858169</v>
      </c>
      <c r="AJ7">
        <f t="shared" si="7"/>
        <v>-676.21977782056274</v>
      </c>
      <c r="AK7">
        <f>G7*SUM(AB7, AE7:AF7)</f>
        <v>124.77848655779754</v>
      </c>
      <c r="AL7">
        <f t="shared" si="8"/>
        <v>-960.09451629134696</v>
      </c>
      <c r="AN7">
        <f t="shared" si="9"/>
        <v>0</v>
      </c>
      <c r="AO7">
        <f t="shared" si="9"/>
        <v>0</v>
      </c>
      <c r="AP7">
        <f t="shared" si="9"/>
        <v>-8.3757404192237672</v>
      </c>
      <c r="AQ7">
        <f t="shared" si="9"/>
        <v>-278.44001462044253</v>
      </c>
      <c r="AR7">
        <f t="shared" si="9"/>
        <v>-286.81575503966633</v>
      </c>
      <c r="AS7">
        <f t="shared" si="9"/>
        <v>-474.60896982960304</v>
      </c>
      <c r="AT7">
        <f t="shared" si="9"/>
        <v>87.576540800035218</v>
      </c>
      <c r="AU7">
        <f t="shared" si="9"/>
        <v>-673.84818406923421</v>
      </c>
      <c r="AW7">
        <v>4</v>
      </c>
      <c r="AX7">
        <f>IF(Z7&gt;0, (R7*SUMPRODUCT(K7:$K$98, X7:$X$98)-K7*$AZ$3)/Z7, 0)</f>
        <v>3370.2173265278766</v>
      </c>
    </row>
    <row r="8" spans="1:52" x14ac:dyDescent="0.25">
      <c r="B8" s="2">
        <f>'S.26.04.A'!B8</f>
        <v>100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1.733774E-3</v>
      </c>
      <c r="Q8" s="4">
        <f t="shared" si="21"/>
        <v>12.5</v>
      </c>
      <c r="R8">
        <f t="shared" si="0"/>
        <v>250000</v>
      </c>
      <c r="S8">
        <f t="shared" si="1"/>
        <v>3804.9108196415123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3217.5331496698</v>
      </c>
      <c r="AC8">
        <f t="shared" si="2"/>
        <v>3589.9099830937685</v>
      </c>
      <c r="AE8">
        <f t="shared" si="3"/>
        <v>0</v>
      </c>
      <c r="AF8">
        <f t="shared" si="4"/>
        <v>0</v>
      </c>
      <c r="AG8">
        <f t="shared" si="4"/>
        <v>-11.793673207010931</v>
      </c>
      <c r="AH8">
        <f t="shared" si="5"/>
        <v>-413.80679482640073</v>
      </c>
      <c r="AI8">
        <f t="shared" si="6"/>
        <v>-425.60046803341169</v>
      </c>
      <c r="AJ8">
        <f t="shared" si="7"/>
        <v>-372.37683342396849</v>
      </c>
      <c r="AK8">
        <f t="shared" ref="AK8:AK71" si="22">G8*SUM(AB8:AB8, AE8:AF8)</f>
        <v>68.533456087966741</v>
      </c>
      <c r="AL8">
        <f t="shared" si="8"/>
        <v>-729.44384536941345</v>
      </c>
      <c r="AN8">
        <f t="shared" si="9"/>
        <v>0</v>
      </c>
      <c r="AO8">
        <f t="shared" si="9"/>
        <v>0</v>
      </c>
      <c r="AP8">
        <f t="shared" si="9"/>
        <v>-7.7265578027274628</v>
      </c>
      <c r="AQ8">
        <f t="shared" si="9"/>
        <v>-271.10316381217717</v>
      </c>
      <c r="AR8">
        <f t="shared" si="9"/>
        <v>-278.8297216149046</v>
      </c>
      <c r="AS8">
        <f t="shared" si="9"/>
        <v>-243.9605606620097</v>
      </c>
      <c r="AT8">
        <f t="shared" si="9"/>
        <v>44.899303261139494</v>
      </c>
      <c r="AU8">
        <f t="shared" si="9"/>
        <v>-477.8909790157748</v>
      </c>
      <c r="AW8">
        <v>5</v>
      </c>
      <c r="AX8">
        <f>IF(Z8&gt;0, (R8*SUMPRODUCT(K8:$K$98, X8:$X$98)-K8*$AZ$3)/Z8, 0)</f>
        <v>3804.9108196415123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1.8297159999999999E-3</v>
      </c>
      <c r="Q9" s="4">
        <f t="shared" si="21"/>
        <v>12.5</v>
      </c>
      <c r="R9">
        <f t="shared" si="0"/>
        <v>250000</v>
      </c>
      <c r="S9">
        <f t="shared" si="1"/>
        <v>4077.9886195397007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3589.9099830937685</v>
      </c>
      <c r="AC9">
        <f t="shared" si="2"/>
        <v>3802.0417005768286</v>
      </c>
      <c r="AE9">
        <f t="shared" si="3"/>
        <v>0</v>
      </c>
      <c r="AF9">
        <f t="shared" si="4"/>
        <v>0</v>
      </c>
      <c r="AG9">
        <f t="shared" si="4"/>
        <v>-11.654157402375183</v>
      </c>
      <c r="AH9">
        <f t="shared" si="5"/>
        <v>-431.58145131278422</v>
      </c>
      <c r="AI9">
        <f t="shared" si="6"/>
        <v>-443.2356087151594</v>
      </c>
      <c r="AJ9">
        <f t="shared" si="7"/>
        <v>-212.13171748306013</v>
      </c>
      <c r="AK9">
        <f t="shared" si="22"/>
        <v>21.180468900253235</v>
      </c>
      <c r="AL9">
        <f t="shared" si="8"/>
        <v>-634.1868572979663</v>
      </c>
      <c r="AN9">
        <f t="shared" si="9"/>
        <v>0</v>
      </c>
      <c r="AO9">
        <f t="shared" si="9"/>
        <v>0</v>
      </c>
      <c r="AP9">
        <f t="shared" si="9"/>
        <v>-7.2309449931467125</v>
      </c>
      <c r="AQ9">
        <f t="shared" si="9"/>
        <v>-267.77926766881865</v>
      </c>
      <c r="AR9">
        <f t="shared" si="9"/>
        <v>-275.01021266196534</v>
      </c>
      <c r="AS9">
        <f t="shared" si="9"/>
        <v>-131.61936358514657</v>
      </c>
      <c r="AT9">
        <f t="shared" si="9"/>
        <v>13.141645531196614</v>
      </c>
      <c r="AU9">
        <f t="shared" si="9"/>
        <v>-393.4879307159153</v>
      </c>
      <c r="AW9">
        <v>6</v>
      </c>
      <c r="AX9">
        <f>IF(Z9&gt;0, (R9*SUMPRODUCT(K9:$K$98, X9:$X$98)-K9*$AZ$3)/Z9, 0)</f>
        <v>4077.9886195397007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1.940649E-3</v>
      </c>
      <c r="Q10" s="4">
        <f t="shared" si="21"/>
        <v>12.5</v>
      </c>
      <c r="R10">
        <f t="shared" si="0"/>
        <v>250000</v>
      </c>
      <c r="S10">
        <f t="shared" si="1"/>
        <v>4318.2095149100678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3802.0417005768286</v>
      </c>
      <c r="AC10">
        <f t="shared" si="2"/>
        <v>3977.934328577212</v>
      </c>
      <c r="AE10">
        <f t="shared" si="3"/>
        <v>0</v>
      </c>
      <c r="AF10">
        <f t="shared" si="4"/>
        <v>0</v>
      </c>
      <c r="AG10">
        <f t="shared" si="4"/>
        <v>-11.51499919944267</v>
      </c>
      <c r="AH10">
        <f t="shared" si="5"/>
        <v>-452.33257817523997</v>
      </c>
      <c r="AI10">
        <f t="shared" si="6"/>
        <v>-463.84757737468266</v>
      </c>
      <c r="AJ10">
        <f t="shared" si="7"/>
        <v>-175.89262800038341</v>
      </c>
      <c r="AK10">
        <f t="shared" si="22"/>
        <v>15.588370972364999</v>
      </c>
      <c r="AL10">
        <f t="shared" si="8"/>
        <v>-624.15183440270107</v>
      </c>
      <c r="AN10">
        <f t="shared" si="9"/>
        <v>0</v>
      </c>
      <c r="AO10">
        <f t="shared" si="9"/>
        <v>0</v>
      </c>
      <c r="AP10">
        <f t="shared" si="9"/>
        <v>-6.777917481306555</v>
      </c>
      <c r="AQ10">
        <f t="shared" si="9"/>
        <v>-266.25037795285408</v>
      </c>
      <c r="AR10">
        <f t="shared" si="9"/>
        <v>-273.02829543416067</v>
      </c>
      <c r="AS10">
        <f t="shared" si="9"/>
        <v>-103.53328710734533</v>
      </c>
      <c r="AT10">
        <f t="shared" si="9"/>
        <v>9.1755709478293497</v>
      </c>
      <c r="AU10">
        <f t="shared" si="9"/>
        <v>-367.38601159367664</v>
      </c>
      <c r="AW10">
        <v>7</v>
      </c>
      <c r="AX10">
        <f>IF(Z10&gt;0, (R10*SUMPRODUCT(K10:$K$98, X10:$X$98)-K10*$AZ$3)/Z10, 0)</f>
        <v>4318.2095149100678</v>
      </c>
    </row>
    <row r="11" spans="1:52" x14ac:dyDescent="0.25">
      <c r="A11" t="s">
        <v>33</v>
      </c>
      <c r="C11" s="12">
        <f>AU91</f>
        <v>6408.4095100209115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2.0505829999999999E-3</v>
      </c>
      <c r="Q11" s="4">
        <f t="shared" si="21"/>
        <v>12.5</v>
      </c>
      <c r="R11">
        <f t="shared" si="0"/>
        <v>250000</v>
      </c>
      <c r="S11">
        <f t="shared" si="1"/>
        <v>4526.9995998540644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3977.934328577212</v>
      </c>
      <c r="AC11">
        <f t="shared" si="2"/>
        <v>4120.0175357027802</v>
      </c>
      <c r="AE11">
        <f t="shared" si="3"/>
        <v>0</v>
      </c>
      <c r="AF11">
        <f t="shared" si="4"/>
        <v>0</v>
      </c>
      <c r="AG11">
        <f t="shared" si="4"/>
        <v>-11.376236745844851</v>
      </c>
      <c r="AH11">
        <f t="shared" si="5"/>
        <v>-472.24923206781494</v>
      </c>
      <c r="AI11">
        <f t="shared" si="6"/>
        <v>-483.62546881365978</v>
      </c>
      <c r="AJ11">
        <f t="shared" si="7"/>
        <v>-142.08320712556815</v>
      </c>
      <c r="AK11">
        <f t="shared" si="22"/>
        <v>9.5470423885853073</v>
      </c>
      <c r="AL11">
        <f t="shared" si="8"/>
        <v>-616.1616335506427</v>
      </c>
      <c r="AN11">
        <f t="shared" si="9"/>
        <v>0</v>
      </c>
      <c r="AO11">
        <f t="shared" si="9"/>
        <v>0</v>
      </c>
      <c r="AP11">
        <f t="shared" si="9"/>
        <v>-6.3628274649666663</v>
      </c>
      <c r="AQ11">
        <f t="shared" si="9"/>
        <v>-264.13307416514709</v>
      </c>
      <c r="AR11">
        <f t="shared" si="9"/>
        <v>-270.49590163011374</v>
      </c>
      <c r="AS11">
        <f t="shared" si="9"/>
        <v>-79.468364873763321</v>
      </c>
      <c r="AT11">
        <f t="shared" si="9"/>
        <v>5.3397432627691215</v>
      </c>
      <c r="AU11">
        <f t="shared" si="9"/>
        <v>-344.62452324110802</v>
      </c>
      <c r="AW11">
        <v>8</v>
      </c>
      <c r="AX11">
        <f>IF(Z11&gt;0, (R11*SUMPRODUCT(K11:$K$98, X11:$X$98)-K11*$AZ$3)/Z11, 0)</f>
        <v>4526.9995998540644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2.1765069999999998E-3</v>
      </c>
      <c r="Q12" s="4">
        <f t="shared" si="21"/>
        <v>12.5</v>
      </c>
      <c r="R12">
        <f t="shared" si="0"/>
        <v>250000</v>
      </c>
      <c r="S12">
        <f t="shared" si="1"/>
        <v>4719.8023296698329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4120.0175357027802</v>
      </c>
      <c r="AC12">
        <f t="shared" si="2"/>
        <v>4243.1830669842539</v>
      </c>
      <c r="AE12">
        <f t="shared" si="3"/>
        <v>0</v>
      </c>
      <c r="AF12">
        <f t="shared" si="4"/>
        <v>0</v>
      </c>
      <c r="AG12">
        <f t="shared" si="4"/>
        <v>-11.237713919475414</v>
      </c>
      <c r="AH12">
        <f t="shared" si="5"/>
        <v>-495.20917821977076</v>
      </c>
      <c r="AI12">
        <f t="shared" si="6"/>
        <v>-506.44689213924619</v>
      </c>
      <c r="AJ12">
        <f t="shared" si="7"/>
        <v>-123.1655312814737</v>
      </c>
      <c r="AK12">
        <f t="shared" si="22"/>
        <v>9.4760403321163942</v>
      </c>
      <c r="AL12">
        <f t="shared" si="8"/>
        <v>-620.13638308860345</v>
      </c>
      <c r="AN12">
        <f t="shared" si="9"/>
        <v>0</v>
      </c>
      <c r="AO12">
        <f t="shared" si="9"/>
        <v>0</v>
      </c>
      <c r="AP12">
        <f t="shared" si="9"/>
        <v>-5.9729644129998167</v>
      </c>
      <c r="AQ12">
        <f t="shared" si="9"/>
        <v>-263.20894264548514</v>
      </c>
      <c r="AR12">
        <f t="shared" si="9"/>
        <v>-269.18190705848497</v>
      </c>
      <c r="AS12">
        <f t="shared" si="9"/>
        <v>-65.463789212281313</v>
      </c>
      <c r="AT12">
        <f t="shared" si="9"/>
        <v>5.0366161734898762</v>
      </c>
      <c r="AU12">
        <f t="shared" si="9"/>
        <v>-329.60908009727638</v>
      </c>
      <c r="AW12">
        <v>9</v>
      </c>
      <c r="AX12">
        <f>IF(Z12&gt;0, (R12*SUMPRODUCT(K12:$K$98, X12:$X$98)-K12*$AZ$3)/Z12, 0)</f>
        <v>4719.8023296698329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2.312424E-3</v>
      </c>
      <c r="Q13" s="4">
        <f t="shared" si="21"/>
        <v>12.5</v>
      </c>
      <c r="R13">
        <f t="shared" si="0"/>
        <v>250000</v>
      </c>
      <c r="S13">
        <f t="shared" si="1"/>
        <v>4894.4496098423615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4243.1830669842539</v>
      </c>
      <c r="AC13">
        <f t="shared" si="2"/>
        <v>4346.0169069693966</v>
      </c>
      <c r="AE13">
        <f t="shared" si="3"/>
        <v>0</v>
      </c>
      <c r="AF13">
        <f t="shared" si="4"/>
        <v>0</v>
      </c>
      <c r="AG13">
        <f t="shared" si="4"/>
        <v>-11.099350420908131</v>
      </c>
      <c r="AH13">
        <f t="shared" si="5"/>
        <v>-519.72718745058035</v>
      </c>
      <c r="AI13">
        <f t="shared" si="6"/>
        <v>-530.82653787148843</v>
      </c>
      <c r="AJ13">
        <f t="shared" si="7"/>
        <v>-102.83383998514273</v>
      </c>
      <c r="AK13">
        <f t="shared" si="22"/>
        <v>8.4863661339685077</v>
      </c>
      <c r="AL13">
        <f t="shared" si="8"/>
        <v>-625.17401172266261</v>
      </c>
      <c r="AN13">
        <f t="shared" si="9"/>
        <v>0</v>
      </c>
      <c r="AO13">
        <f t="shared" si="9"/>
        <v>0</v>
      </c>
      <c r="AP13">
        <f t="shared" si="9"/>
        <v>-5.6078162952567023</v>
      </c>
      <c r="AQ13">
        <f t="shared" si="9"/>
        <v>-262.58605056590659</v>
      </c>
      <c r="AR13">
        <f t="shared" si="9"/>
        <v>-268.19386686116326</v>
      </c>
      <c r="AS13">
        <f t="shared" si="9"/>
        <v>-51.955588543831304</v>
      </c>
      <c r="AT13">
        <f t="shared" si="9"/>
        <v>4.2876367074542268</v>
      </c>
      <c r="AU13">
        <f t="shared" si="9"/>
        <v>-315.86181869754034</v>
      </c>
      <c r="AW13">
        <v>10</v>
      </c>
      <c r="AX13">
        <f>IF(Z13&gt;0, (R13*SUMPRODUCT(K13:$K$98, X13:$X$98)-K13*$AZ$3)/Z13, 0)</f>
        <v>4894.4496098423615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2.4603350000000001E-3</v>
      </c>
      <c r="Q14" s="4">
        <f t="shared" si="21"/>
        <v>12.5</v>
      </c>
      <c r="R14">
        <f t="shared" si="0"/>
        <v>250000</v>
      </c>
      <c r="S14">
        <f t="shared" si="1"/>
        <v>5516.8533326689485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4346.0169069693966</v>
      </c>
      <c r="AC14">
        <f t="shared" si="2"/>
        <v>4837.6398865490182</v>
      </c>
      <c r="AE14">
        <f t="shared" si="3"/>
        <v>0</v>
      </c>
      <c r="AF14">
        <f t="shared" si="4"/>
        <v>0</v>
      </c>
      <c r="AG14">
        <f t="shared" si="4"/>
        <v>-10.961048796381226</v>
      </c>
      <c r="AH14">
        <f t="shared" si="5"/>
        <v>-546.16240635650024</v>
      </c>
      <c r="AI14">
        <f t="shared" si="6"/>
        <v>-557.12345515288143</v>
      </c>
      <c r="AJ14">
        <f t="shared" si="7"/>
        <v>-491.62297957962164</v>
      </c>
      <c r="AK14">
        <f t="shared" si="22"/>
        <v>304.22118348785779</v>
      </c>
      <c r="AL14">
        <f t="shared" si="8"/>
        <v>-744.52525124464523</v>
      </c>
      <c r="AN14">
        <f t="shared" si="9"/>
        <v>0</v>
      </c>
      <c r="AO14">
        <f t="shared" si="9"/>
        <v>0</v>
      </c>
      <c r="AP14">
        <f t="shared" si="9"/>
        <v>-4.944590201427987</v>
      </c>
      <c r="AQ14">
        <f t="shared" si="9"/>
        <v>-246.37690544268571</v>
      </c>
      <c r="AR14">
        <f t="shared" si="9"/>
        <v>-251.3214956441137</v>
      </c>
      <c r="AS14">
        <f t="shared" si="9"/>
        <v>-221.77386605821678</v>
      </c>
      <c r="AT14">
        <f t="shared" si="9"/>
        <v>137.23587139193404</v>
      </c>
      <c r="AU14">
        <f t="shared" si="9"/>
        <v>-335.85949031039644</v>
      </c>
      <c r="AW14">
        <v>11</v>
      </c>
      <c r="AX14">
        <f>IF(Z14&gt;0, (R14*SUMPRODUCT(K14:$K$98, X14:$X$98)-K14*$AZ$3)/Z14, 0)</f>
        <v>5516.8533326689485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2.6172399999999998E-3</v>
      </c>
      <c r="Q15" s="4">
        <f t="shared" si="21"/>
        <v>12.5</v>
      </c>
      <c r="R15">
        <f t="shared" si="0"/>
        <v>250000</v>
      </c>
      <c r="S15">
        <f t="shared" si="1"/>
        <v>6080.5520808677938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4837.6398865490182</v>
      </c>
      <c r="AC15">
        <f t="shared" si="2"/>
        <v>5264.6639008791244</v>
      </c>
      <c r="AE15">
        <f t="shared" si="3"/>
        <v>0</v>
      </c>
      <c r="AF15">
        <f t="shared" si="4"/>
        <v>0</v>
      </c>
      <c r="AG15">
        <f t="shared" si="4"/>
        <v>-10.822750613065573</v>
      </c>
      <c r="AH15">
        <f t="shared" si="5"/>
        <v>-573.75390703681592</v>
      </c>
      <c r="AI15">
        <f t="shared" si="6"/>
        <v>-584.57665764988144</v>
      </c>
      <c r="AJ15">
        <f t="shared" si="7"/>
        <v>-427.02401433010618</v>
      </c>
      <c r="AK15">
        <f t="shared" si="22"/>
        <v>338.63479205843129</v>
      </c>
      <c r="AL15">
        <f t="shared" si="8"/>
        <v>-672.96587992155628</v>
      </c>
      <c r="AN15">
        <f t="shared" si="9"/>
        <v>0</v>
      </c>
      <c r="AO15">
        <f t="shared" si="9"/>
        <v>0</v>
      </c>
      <c r="AP15">
        <f t="shared" si="9"/>
        <v>-4.359109928709751</v>
      </c>
      <c r="AQ15">
        <f t="shared" si="9"/>
        <v>-231.09248676402467</v>
      </c>
      <c r="AR15">
        <f t="shared" si="9"/>
        <v>-235.4515966927344</v>
      </c>
      <c r="AS15">
        <f t="shared" si="9"/>
        <v>-171.99367214621623</v>
      </c>
      <c r="AT15">
        <f t="shared" si="9"/>
        <v>136.39289465715106</v>
      </c>
      <c r="AU15">
        <f t="shared" si="9"/>
        <v>-271.05237418179956</v>
      </c>
      <c r="AW15">
        <v>12</v>
      </c>
      <c r="AX15">
        <f>IF(Z15&gt;0, (R15*SUMPRODUCT(K15:$K$98, X15:$X$98)-K15*$AZ$3)/Z15, 0)</f>
        <v>6080.5520808677938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2.8021280000000001E-3</v>
      </c>
      <c r="Q16" s="4">
        <f t="shared" si="21"/>
        <v>12.5</v>
      </c>
      <c r="R16">
        <f t="shared" si="0"/>
        <v>250000</v>
      </c>
      <c r="S16">
        <f t="shared" si="1"/>
        <v>6592.4731700452721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5264.6639008791244</v>
      </c>
      <c r="AC16">
        <f t="shared" si="2"/>
        <v>5634.82223534081</v>
      </c>
      <c r="AE16">
        <f t="shared" si="3"/>
        <v>0</v>
      </c>
      <c r="AF16">
        <f t="shared" si="4"/>
        <v>0</v>
      </c>
      <c r="AG16">
        <f t="shared" si="4"/>
        <v>-10.68419637440503</v>
      </c>
      <c r="AH16">
        <f t="shared" si="5"/>
        <v>-606.5346505977642</v>
      </c>
      <c r="AI16">
        <f t="shared" si="6"/>
        <v>-617.21884697216922</v>
      </c>
      <c r="AJ16">
        <f t="shared" si="7"/>
        <v>-370.15833446168563</v>
      </c>
      <c r="AK16">
        <f t="shared" si="22"/>
        <v>368.52647306153875</v>
      </c>
      <c r="AL16">
        <f t="shared" si="8"/>
        <v>-618.85070837231615</v>
      </c>
      <c r="AN16">
        <f t="shared" si="9"/>
        <v>0</v>
      </c>
      <c r="AO16">
        <f t="shared" si="9"/>
        <v>0</v>
      </c>
      <c r="AP16">
        <f t="shared" si="9"/>
        <v>-3.8422357548538733</v>
      </c>
      <c r="AQ16">
        <f t="shared" si="9"/>
        <v>-218.12114261277853</v>
      </c>
      <c r="AR16">
        <f t="shared" si="9"/>
        <v>-221.9633783676324</v>
      </c>
      <c r="AS16">
        <f t="shared" si="9"/>
        <v>-133.11582245277171</v>
      </c>
      <c r="AT16">
        <f t="shared" si="9"/>
        <v>132.52897473873767</v>
      </c>
      <c r="AU16">
        <f t="shared" si="9"/>
        <v>-222.55022608166644</v>
      </c>
      <c r="AW16">
        <v>13</v>
      </c>
      <c r="AX16">
        <f>IF(Z16&gt;0, (R16*SUMPRODUCT(K16:$K$98, X16:$X$98)-K16*$AZ$3)/Z16, 0)</f>
        <v>6592.4731700452721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3.0140000000000002E-3</v>
      </c>
      <c r="Q17" s="4">
        <f t="shared" si="21"/>
        <v>12.5</v>
      </c>
      <c r="R17">
        <f t="shared" si="0"/>
        <v>250000</v>
      </c>
      <c r="S17">
        <f t="shared" si="1"/>
        <v>7057.1908850101599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5634.82223534081</v>
      </c>
      <c r="AC17">
        <f t="shared" si="2"/>
        <v>5953.5321831081283</v>
      </c>
      <c r="AE17">
        <f t="shared" si="3"/>
        <v>0</v>
      </c>
      <c r="AF17">
        <f t="shared" si="4"/>
        <v>0</v>
      </c>
      <c r="AG17">
        <f t="shared" si="4"/>
        <v>-10.545152242788522</v>
      </c>
      <c r="AH17">
        <f t="shared" si="5"/>
        <v>-644.04335744913521</v>
      </c>
      <c r="AI17">
        <f t="shared" si="6"/>
        <v>-654.58850969192372</v>
      </c>
      <c r="AJ17">
        <f t="shared" si="7"/>
        <v>-318.70994776731823</v>
      </c>
      <c r="AK17">
        <f t="shared" si="22"/>
        <v>394.43755647385672</v>
      </c>
      <c r="AL17">
        <f t="shared" si="8"/>
        <v>-578.86090098538523</v>
      </c>
      <c r="AN17">
        <f t="shared" si="9"/>
        <v>0</v>
      </c>
      <c r="AO17">
        <f t="shared" si="9"/>
        <v>0</v>
      </c>
      <c r="AP17">
        <f t="shared" si="9"/>
        <v>-3.3859222310180397</v>
      </c>
      <c r="AQ17">
        <f t="shared" si="9"/>
        <v>-206.79461723445669</v>
      </c>
      <c r="AR17">
        <f t="shared" si="9"/>
        <v>-210.18053946547471</v>
      </c>
      <c r="AS17">
        <f t="shared" si="9"/>
        <v>-102.33395142587345</v>
      </c>
      <c r="AT17">
        <f t="shared" si="9"/>
        <v>126.64918063431401</v>
      </c>
      <c r="AU17">
        <f t="shared" si="9"/>
        <v>-185.86531025703417</v>
      </c>
      <c r="AW17">
        <v>14</v>
      </c>
      <c r="AX17">
        <f>IF(Z17&gt;0, (R17*SUMPRODUCT(K17:$K$98, X17:$X$98)-K17*$AZ$3)/Z17, 0)</f>
        <v>7057.1908850101599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4.6990000000000001E-3</v>
      </c>
      <c r="Q18" s="4">
        <f t="shared" si="21"/>
        <v>12.5</v>
      </c>
      <c r="R18">
        <f t="shared" si="0"/>
        <v>250000</v>
      </c>
      <c r="S18">
        <f t="shared" si="1"/>
        <v>7490.329312749659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5953.5321831081283</v>
      </c>
      <c r="AC18">
        <f t="shared" si="2"/>
        <v>6226.0510394273279</v>
      </c>
      <c r="AE18">
        <f t="shared" si="3"/>
        <v>0</v>
      </c>
      <c r="AF18">
        <f t="shared" si="4"/>
        <v>0</v>
      </c>
      <c r="AG18">
        <f t="shared" si="4"/>
        <v>-10.390149049971773</v>
      </c>
      <c r="AH18">
        <f t="shared" si="5"/>
        <v>-991.03340777726544</v>
      </c>
      <c r="AI18">
        <f t="shared" si="6"/>
        <v>-1001.4235568272372</v>
      </c>
      <c r="AJ18">
        <f t="shared" si="7"/>
        <v>-272.51885631919959</v>
      </c>
      <c r="AK18">
        <f t="shared" si="22"/>
        <v>416.74725281756901</v>
      </c>
      <c r="AL18">
        <f t="shared" si="8"/>
        <v>-857.19516032886781</v>
      </c>
      <c r="AN18">
        <f t="shared" si="9"/>
        <v>0</v>
      </c>
      <c r="AO18">
        <f t="shared" si="9"/>
        <v>0</v>
      </c>
      <c r="AP18">
        <f t="shared" si="9"/>
        <v>-2.9787076429859867</v>
      </c>
      <c r="AQ18">
        <f t="shared" si="9"/>
        <v>-284.11515292060301</v>
      </c>
      <c r="AR18">
        <f t="shared" si="9"/>
        <v>-287.09386056358903</v>
      </c>
      <c r="AS18">
        <f t="shared" si="9"/>
        <v>-78.127271925709778</v>
      </c>
      <c r="AT18">
        <f t="shared" si="9"/>
        <v>119.47549753046887</v>
      </c>
      <c r="AU18">
        <f t="shared" si="9"/>
        <v>-245.74563495882992</v>
      </c>
      <c r="AW18">
        <v>15</v>
      </c>
      <c r="AX18">
        <f>IF(Z18&gt;0, (R18*SUMPRODUCT(K18:$K$98, X18:$X$98)-K18*$AZ$3)/Z18, 0)</f>
        <v>7490.329312749659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6.5490000000000001E-3</v>
      </c>
      <c r="Q19" s="4">
        <f t="shared" si="21"/>
        <v>12.5</v>
      </c>
      <c r="R19">
        <f t="shared" si="0"/>
        <v>250000</v>
      </c>
      <c r="S19">
        <f t="shared" si="1"/>
        <v>7792.3372061450045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6226.0510394273279</v>
      </c>
      <c r="AC19">
        <f t="shared" si="2"/>
        <v>6369.8943450367778</v>
      </c>
      <c r="AE19">
        <f t="shared" si="3"/>
        <v>0</v>
      </c>
      <c r="AF19">
        <f t="shared" si="4"/>
        <v>0</v>
      </c>
      <c r="AG19">
        <f t="shared" si="4"/>
        <v>-10.218202473343791</v>
      </c>
      <c r="AH19">
        <f t="shared" si="5"/>
        <v>-1360.9017225653031</v>
      </c>
      <c r="AI19">
        <f t="shared" si="6"/>
        <v>-1371.1199250386469</v>
      </c>
      <c r="AJ19">
        <f t="shared" si="7"/>
        <v>-143.84330560945</v>
      </c>
      <c r="AK19">
        <f t="shared" si="22"/>
        <v>435.82357275991296</v>
      </c>
      <c r="AL19">
        <f t="shared" si="8"/>
        <v>-1079.139657888184</v>
      </c>
      <c r="AN19">
        <f t="shared" si="9"/>
        <v>0</v>
      </c>
      <c r="AO19">
        <f t="shared" si="9"/>
        <v>0</v>
      </c>
      <c r="AP19">
        <f t="shared" si="9"/>
        <v>-2.6155473305376886</v>
      </c>
      <c r="AQ19">
        <f t="shared" si="9"/>
        <v>-348.34922060562906</v>
      </c>
      <c r="AR19">
        <f t="shared" si="9"/>
        <v>-350.96476793616677</v>
      </c>
      <c r="AS19">
        <f t="shared" si="9"/>
        <v>-36.819487085324631</v>
      </c>
      <c r="AT19">
        <f t="shared" si="9"/>
        <v>111.55750586184691</v>
      </c>
      <c r="AU19">
        <f t="shared" si="9"/>
        <v>-276.2267491596445</v>
      </c>
      <c r="AW19">
        <v>16</v>
      </c>
      <c r="AX19">
        <f>IF(Z19&gt;0, (R19*SUMPRODUCT(K19:$K$98, X19:$X$98)-K19*$AZ$3)/Z19, 0)</f>
        <v>7792.3372061450045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8.5349999999999992E-3</v>
      </c>
      <c r="Q20" s="4">
        <f t="shared" si="21"/>
        <v>12.5</v>
      </c>
      <c r="R20">
        <f t="shared" si="0"/>
        <v>250000</v>
      </c>
      <c r="S20">
        <f t="shared" si="1"/>
        <v>7981.5702339563159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6369.8943450367778</v>
      </c>
      <c r="AC20">
        <f t="shared" si="2"/>
        <v>6403.6508909758377</v>
      </c>
      <c r="AE20">
        <f t="shared" si="3"/>
        <v>0</v>
      </c>
      <c r="AF20">
        <f t="shared" si="4"/>
        <v>0</v>
      </c>
      <c r="AG20">
        <f t="shared" si="4"/>
        <v>-10.028808090500362</v>
      </c>
      <c r="AH20">
        <f t="shared" si="5"/>
        <v>-1744.2471621997847</v>
      </c>
      <c r="AI20">
        <f t="shared" si="6"/>
        <v>-1754.2759702902852</v>
      </c>
      <c r="AJ20">
        <f t="shared" si="7"/>
        <v>-33.756545939059833</v>
      </c>
      <c r="AK20">
        <f t="shared" si="22"/>
        <v>445.89260415257451</v>
      </c>
      <c r="AL20">
        <f t="shared" si="8"/>
        <v>-1342.1399120767705</v>
      </c>
      <c r="AN20">
        <f t="shared" si="9"/>
        <v>0</v>
      </c>
      <c r="AO20">
        <f t="shared" si="9"/>
        <v>0</v>
      </c>
      <c r="AP20">
        <f t="shared" si="9"/>
        <v>-2.2920251435412253</v>
      </c>
      <c r="AQ20">
        <f t="shared" si="9"/>
        <v>-398.63743689534232</v>
      </c>
      <c r="AR20">
        <f t="shared" si="9"/>
        <v>-400.92946203888357</v>
      </c>
      <c r="AS20">
        <f t="shared" si="9"/>
        <v>-7.7148601661565301</v>
      </c>
      <c r="AT20">
        <f t="shared" si="9"/>
        <v>101.9061338909104</v>
      </c>
      <c r="AU20">
        <f t="shared" si="9"/>
        <v>-306.73818831412967</v>
      </c>
      <c r="AW20">
        <v>17</v>
      </c>
      <c r="AX20">
        <f>IF(Z20&gt;0, (R20*SUMPRODUCT(K20:$K$98, X20:$X$98)-K20*$AZ$3)/Z20, 0)</f>
        <v>7981.5702339563159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1.0821000000000001E-2</v>
      </c>
      <c r="Q21" s="4">
        <f t="shared" si="21"/>
        <v>12.5</v>
      </c>
      <c r="R21">
        <f t="shared" si="0"/>
        <v>250000</v>
      </c>
      <c r="S21">
        <f t="shared" si="1"/>
        <v>8078.1319124188149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6403.6508909758377</v>
      </c>
      <c r="AC21">
        <f t="shared" si="2"/>
        <v>6346.1793170668243</v>
      </c>
      <c r="AE21">
        <f t="shared" si="3"/>
        <v>0</v>
      </c>
      <c r="AF21">
        <f t="shared" si="4"/>
        <v>0</v>
      </c>
      <c r="AG21">
        <f t="shared" si="4"/>
        <v>-9.8199982772480556</v>
      </c>
      <c r="AH21">
        <f t="shared" si="5"/>
        <v>-2170.4346469460888</v>
      </c>
      <c r="AI21">
        <f t="shared" si="6"/>
        <v>-2180.2546452233369</v>
      </c>
      <c r="AJ21">
        <f t="shared" si="7"/>
        <v>57.471573909013387</v>
      </c>
      <c r="AK21">
        <f t="shared" si="22"/>
        <v>448.25556236830869</v>
      </c>
      <c r="AL21">
        <f t="shared" si="8"/>
        <v>-1674.5275089460147</v>
      </c>
      <c r="AN21">
        <f t="shared" si="9"/>
        <v>0</v>
      </c>
      <c r="AO21">
        <f t="shared" si="9"/>
        <v>0</v>
      </c>
      <c r="AP21">
        <f t="shared" si="9"/>
        <v>-2.0038418643103157</v>
      </c>
      <c r="AQ21">
        <f t="shared" si="9"/>
        <v>-442.89292996892146</v>
      </c>
      <c r="AR21">
        <f t="shared" si="9"/>
        <v>-444.89677183323175</v>
      </c>
      <c r="AS21">
        <f t="shared" si="9"/>
        <v>11.727491447071708</v>
      </c>
      <c r="AT21">
        <f t="shared" si="9"/>
        <v>91.469798305840484</v>
      </c>
      <c r="AU21">
        <f t="shared" si="9"/>
        <v>-341.69948208031957</v>
      </c>
      <c r="AW21">
        <v>18</v>
      </c>
      <c r="AX21">
        <f>IF(Z21&gt;0, (R21*SUMPRODUCT(K21:$K$98, X21:$X$98)-K21*$AZ$3)/Z21, 0)</f>
        <v>8078.1319124188149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1.3422999999999999E-2</v>
      </c>
      <c r="Q22" s="4">
        <f t="shared" si="21"/>
        <v>12.5</v>
      </c>
      <c r="R22">
        <f t="shared" si="0"/>
        <v>250000</v>
      </c>
      <c r="S22">
        <f t="shared" si="1"/>
        <v>8091.6434122118162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6346.1793170668243</v>
      </c>
      <c r="AC22">
        <f t="shared" si="2"/>
        <v>6207.898764764268</v>
      </c>
      <c r="AE22">
        <f t="shared" si="3"/>
        <v>0</v>
      </c>
      <c r="AF22">
        <f t="shared" si="4"/>
        <v>0</v>
      </c>
      <c r="AG22">
        <f t="shared" si="4"/>
        <v>-9.5899844576000746</v>
      </c>
      <c r="AH22">
        <f t="shared" si="5"/>
        <v>-2636.2767375100129</v>
      </c>
      <c r="AI22">
        <f t="shared" si="6"/>
        <v>-2645.8667219676131</v>
      </c>
      <c r="AJ22">
        <f t="shared" si="7"/>
        <v>138.28055230255632</v>
      </c>
      <c r="AK22">
        <f t="shared" si="22"/>
        <v>444.23255219467774</v>
      </c>
      <c r="AL22">
        <f t="shared" si="8"/>
        <v>-2063.353617470379</v>
      </c>
      <c r="AN22">
        <f t="shared" si="9"/>
        <v>0</v>
      </c>
      <c r="AO22">
        <f t="shared" si="9"/>
        <v>0</v>
      </c>
      <c r="AP22">
        <f t="shared" si="9"/>
        <v>-1.7472373895737279</v>
      </c>
      <c r="AQ22">
        <f t="shared" si="9"/>
        <v>-480.31373829709582</v>
      </c>
      <c r="AR22">
        <f t="shared" si="9"/>
        <v>-482.06097568666956</v>
      </c>
      <c r="AS22">
        <f t="shared" si="9"/>
        <v>25.193883504415531</v>
      </c>
      <c r="AT22">
        <f t="shared" si="9"/>
        <v>80.936494557629871</v>
      </c>
      <c r="AU22">
        <f t="shared" si="9"/>
        <v>-375.93059762462417</v>
      </c>
      <c r="AW22">
        <v>19</v>
      </c>
      <c r="AX22">
        <f>IF(Z22&gt;0, (R22*SUMPRODUCT(K22:$K$98, X22:$X$98)-K22*$AZ$3)/Z22, 0)</f>
        <v>8091.6434122118162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1.6303999999999999E-2</v>
      </c>
      <c r="Q23" s="4">
        <f t="shared" si="21"/>
        <v>12.5</v>
      </c>
      <c r="R23">
        <f t="shared" si="0"/>
        <v>250000</v>
      </c>
      <c r="S23">
        <f t="shared" si="1"/>
        <v>8031.3425757563109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6207.898764764268</v>
      </c>
      <c r="AC23">
        <f t="shared" si="2"/>
        <v>5999.5603636692831</v>
      </c>
      <c r="AE23">
        <f t="shared" si="3"/>
        <v>0</v>
      </c>
      <c r="AF23">
        <f t="shared" si="4"/>
        <v>0</v>
      </c>
      <c r="AG23">
        <f t="shared" si="4"/>
        <v>-9.3377295064273635</v>
      </c>
      <c r="AH23">
        <f t="shared" si="5"/>
        <v>-3127.1021319342321</v>
      </c>
      <c r="AI23">
        <f t="shared" si="6"/>
        <v>-3136.4398614406596</v>
      </c>
      <c r="AJ23">
        <f t="shared" si="7"/>
        <v>208.33840109498487</v>
      </c>
      <c r="AK23">
        <f t="shared" si="22"/>
        <v>434.55291353349878</v>
      </c>
      <c r="AL23">
        <f t="shared" si="8"/>
        <v>-2493.548546812176</v>
      </c>
      <c r="AN23">
        <f t="shared" si="9"/>
        <v>0</v>
      </c>
      <c r="AO23">
        <f t="shared" si="9"/>
        <v>0</v>
      </c>
      <c r="AP23">
        <f t="shared" si="9"/>
        <v>-1.5189982654271255</v>
      </c>
      <c r="AQ23">
        <f t="shared" si="9"/>
        <v>-508.69568570732241</v>
      </c>
      <c r="AR23">
        <f t="shared" si="9"/>
        <v>-510.21468397274953</v>
      </c>
      <c r="AS23">
        <f t="shared" si="9"/>
        <v>33.89107273532742</v>
      </c>
      <c r="AT23">
        <f t="shared" si="9"/>
        <v>70.690109564572126</v>
      </c>
      <c r="AU23">
        <f t="shared" si="9"/>
        <v>-405.63350167285</v>
      </c>
      <c r="AW23">
        <v>20</v>
      </c>
      <c r="AX23">
        <f>IF(Z23&gt;0, (R23*SUMPRODUCT(K23:$K$98, X23:$X$98)-K23*$AZ$3)/Z23, 0)</f>
        <v>8031.3425757563109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1.9576E-2</v>
      </c>
      <c r="Q24" s="4">
        <f t="shared" si="21"/>
        <v>12.5</v>
      </c>
      <c r="R24">
        <f t="shared" si="0"/>
        <v>250000</v>
      </c>
      <c r="S24">
        <f t="shared" si="1"/>
        <v>7909.3746186214539</v>
      </c>
      <c r="U24">
        <f t="shared" si="13"/>
        <v>1.9576E-2</v>
      </c>
      <c r="V24">
        <f t="shared" si="14"/>
        <v>0.01</v>
      </c>
      <c r="W24">
        <f t="shared" si="15"/>
        <v>0.74701836051418902</v>
      </c>
      <c r="X24">
        <f t="shared" si="16"/>
        <v>1.4623631425425764E-2</v>
      </c>
      <c r="Y24">
        <f t="shared" si="17"/>
        <v>7.4701836051418906E-3</v>
      </c>
      <c r="Z24">
        <f t="shared" si="18"/>
        <v>0.7249245454836214</v>
      </c>
      <c r="AB24">
        <f t="shared" si="19"/>
        <v>5999.5603636692831</v>
      </c>
      <c r="AC24">
        <f t="shared" si="2"/>
        <v>5733.699800463849</v>
      </c>
      <c r="AE24">
        <f t="shared" si="3"/>
        <v>0</v>
      </c>
      <c r="AF24">
        <f t="shared" si="4"/>
        <v>0</v>
      </c>
      <c r="AG24">
        <f t="shared" si="4"/>
        <v>-9.0615568185452666</v>
      </c>
      <c r="AH24">
        <f t="shared" si="5"/>
        <v>-3655.9078563564408</v>
      </c>
      <c r="AI24">
        <f t="shared" si="6"/>
        <v>-3664.9694131749861</v>
      </c>
      <c r="AJ24">
        <f t="shared" si="7"/>
        <v>265.86056320543412</v>
      </c>
      <c r="AK24">
        <f t="shared" si="22"/>
        <v>419.96922545684987</v>
      </c>
      <c r="AL24">
        <f t="shared" si="8"/>
        <v>-2979.1396245127021</v>
      </c>
      <c r="AN24">
        <f t="shared" si="9"/>
        <v>0</v>
      </c>
      <c r="AO24">
        <f t="shared" si="9"/>
        <v>0</v>
      </c>
      <c r="AP24">
        <f t="shared" si="9"/>
        <v>-1.3161360470793324</v>
      </c>
      <c r="AQ24">
        <f t="shared" si="9"/>
        <v>-530.99839364288209</v>
      </c>
      <c r="AR24">
        <f t="shared" si="9"/>
        <v>-532.31452968996143</v>
      </c>
      <c r="AS24">
        <f t="shared" si="9"/>
        <v>38.614630768011793</v>
      </c>
      <c r="AT24">
        <f t="shared" si="9"/>
        <v>60.997977208124283</v>
      </c>
      <c r="AU24">
        <f t="shared" si="9"/>
        <v>-432.70192171382541</v>
      </c>
      <c r="AW24">
        <v>21</v>
      </c>
      <c r="AX24">
        <f>IF(Z24&gt;0, (R24*SUMPRODUCT(K24:$K$98, X24:$X$98)-K24*$AZ$3)/Z24, 0)</f>
        <v>7909.3746186214539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2.3283000000000002E-2</v>
      </c>
      <c r="Q25" s="4">
        <f t="shared" si="21"/>
        <v>12.5</v>
      </c>
      <c r="R25">
        <f t="shared" si="0"/>
        <v>250000</v>
      </c>
      <c r="S25">
        <f t="shared" si="1"/>
        <v>7733.3655741770144</v>
      </c>
      <c r="U25">
        <f t="shared" si="13"/>
        <v>2.3283000000000002E-2</v>
      </c>
      <c r="V25">
        <f t="shared" si="14"/>
        <v>0.01</v>
      </c>
      <c r="W25">
        <f t="shared" si="15"/>
        <v>0.7249245454836214</v>
      </c>
      <c r="X25">
        <f t="shared" si="16"/>
        <v>1.6878418192495158E-2</v>
      </c>
      <c r="Y25">
        <f t="shared" si="17"/>
        <v>7.2492454548362143E-3</v>
      </c>
      <c r="Z25">
        <f t="shared" si="18"/>
        <v>0.70079688183629008</v>
      </c>
      <c r="AB25">
        <f t="shared" si="19"/>
        <v>5733.699800463849</v>
      </c>
      <c r="AC25">
        <f t="shared" si="2"/>
        <v>5419.5184804833625</v>
      </c>
      <c r="AE25">
        <f t="shared" si="3"/>
        <v>0</v>
      </c>
      <c r="AF25">
        <f t="shared" si="4"/>
        <v>0</v>
      </c>
      <c r="AG25">
        <f t="shared" si="4"/>
        <v>-8.7599610229536253</v>
      </c>
      <c r="AH25">
        <f t="shared" si="5"/>
        <v>-4219.6045481237898</v>
      </c>
      <c r="AI25">
        <f t="shared" si="6"/>
        <v>-4228.3645091467433</v>
      </c>
      <c r="AJ25">
        <f t="shared" si="7"/>
        <v>314.18131998048648</v>
      </c>
      <c r="AK25">
        <f t="shared" si="22"/>
        <v>401.35898603246949</v>
      </c>
      <c r="AL25">
        <f t="shared" si="8"/>
        <v>-3512.8242031337873</v>
      </c>
      <c r="AN25">
        <f t="shared" si="9"/>
        <v>0</v>
      </c>
      <c r="AO25">
        <f t="shared" si="9"/>
        <v>0</v>
      </c>
      <c r="AP25">
        <f t="shared" si="9"/>
        <v>-1.1360099027003492</v>
      </c>
      <c r="AQ25">
        <f t="shared" si="9"/>
        <v>-547.20706400264476</v>
      </c>
      <c r="AR25">
        <f t="shared" si="9"/>
        <v>-548.34307390534502</v>
      </c>
      <c r="AS25">
        <f t="shared" si="9"/>
        <v>40.743684795638302</v>
      </c>
      <c r="AT25">
        <f t="shared" si="9"/>
        <v>52.049065227110233</v>
      </c>
      <c r="AU25">
        <f t="shared" si="9"/>
        <v>-455.5503238825965</v>
      </c>
      <c r="AW25">
        <v>22</v>
      </c>
      <c r="AX25">
        <f>IF(Z25&gt;0, (R25*SUMPRODUCT(K25:$K$98, X25:$X$98)-K25*$AZ$3)/Z25, 0)</f>
        <v>7733.3655741770144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2.7149E-2</v>
      </c>
      <c r="Q26" s="4">
        <f t="shared" si="21"/>
        <v>12.5</v>
      </c>
      <c r="R26">
        <f t="shared" si="0"/>
        <v>250000</v>
      </c>
      <c r="S26">
        <f t="shared" si="1"/>
        <v>7507.6704724644705</v>
      </c>
      <c r="U26">
        <f t="shared" si="13"/>
        <v>2.7149E-2</v>
      </c>
      <c r="V26">
        <f t="shared" si="14"/>
        <v>0.01</v>
      </c>
      <c r="W26">
        <f t="shared" si="15"/>
        <v>0.70079688183629008</v>
      </c>
      <c r="X26">
        <f t="shared" si="16"/>
        <v>1.9025934544973439E-2</v>
      </c>
      <c r="Y26">
        <f t="shared" si="17"/>
        <v>7.0079688183629007E-3</v>
      </c>
      <c r="Z26">
        <f t="shared" si="18"/>
        <v>0.67476297847295374</v>
      </c>
      <c r="AB26">
        <f t="shared" si="19"/>
        <v>5419.5184804833625</v>
      </c>
      <c r="AC26">
        <f t="shared" si="2"/>
        <v>5065.8980893935741</v>
      </c>
      <c r="AE26">
        <f t="shared" si="3"/>
        <v>0</v>
      </c>
      <c r="AF26">
        <f t="shared" si="4"/>
        <v>0</v>
      </c>
      <c r="AG26">
        <f t="shared" si="4"/>
        <v>-8.4345372309119213</v>
      </c>
      <c r="AH26">
        <f t="shared" si="5"/>
        <v>-4756.4836362433598</v>
      </c>
      <c r="AI26">
        <f t="shared" si="6"/>
        <v>-4764.9181734742715</v>
      </c>
      <c r="AJ26">
        <f t="shared" si="7"/>
        <v>353.62039108978843</v>
      </c>
      <c r="AK26">
        <f t="shared" si="22"/>
        <v>379.36629363383543</v>
      </c>
      <c r="AL26">
        <f t="shared" si="8"/>
        <v>-4031.9314887506475</v>
      </c>
      <c r="AN26">
        <f t="shared" si="9"/>
        <v>0</v>
      </c>
      <c r="AO26">
        <f t="shared" si="9"/>
        <v>0</v>
      </c>
      <c r="AP26">
        <f t="shared" si="9"/>
        <v>-0.97661452752226252</v>
      </c>
      <c r="AQ26">
        <f t="shared" si="9"/>
        <v>-550.74165800735329</v>
      </c>
      <c r="AR26">
        <f t="shared" si="9"/>
        <v>-551.7182725348755</v>
      </c>
      <c r="AS26">
        <f t="shared" si="9"/>
        <v>40.944844004091607</v>
      </c>
      <c r="AT26">
        <f t="shared" si="9"/>
        <v>43.925899367335312</v>
      </c>
      <c r="AU26">
        <f t="shared" si="9"/>
        <v>-466.8475291634486</v>
      </c>
      <c r="AW26">
        <v>23</v>
      </c>
      <c r="AX26">
        <f>IF(Z26&gt;0, (R26*SUMPRODUCT(K26:$K$98, X26:$X$98)-K26*$AZ$3)/Z26, 0)</f>
        <v>7507.6704724644705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3.1286000000000001E-2</v>
      </c>
      <c r="Q27" s="4">
        <f t="shared" si="21"/>
        <v>12.5</v>
      </c>
      <c r="R27">
        <f t="shared" si="0"/>
        <v>250000</v>
      </c>
      <c r="S27">
        <f t="shared" si="1"/>
        <v>7246.8194659297278</v>
      </c>
      <c r="U27">
        <f t="shared" si="13"/>
        <v>3.1286000000000001E-2</v>
      </c>
      <c r="V27">
        <f t="shared" si="14"/>
        <v>0.01</v>
      </c>
      <c r="W27">
        <f t="shared" si="15"/>
        <v>0.67476297847295374</v>
      </c>
      <c r="X27">
        <f t="shared" si="16"/>
        <v>2.1110634544504833E-2</v>
      </c>
      <c r="Y27">
        <f t="shared" si="17"/>
        <v>6.7476297847295372E-3</v>
      </c>
      <c r="Z27">
        <f t="shared" si="18"/>
        <v>0.64690471414371942</v>
      </c>
      <c r="AB27">
        <f t="shared" si="19"/>
        <v>5065.8980893935741</v>
      </c>
      <c r="AC27">
        <f t="shared" si="2"/>
        <v>4688.0016750584118</v>
      </c>
      <c r="AE27">
        <f t="shared" si="3"/>
        <v>0</v>
      </c>
      <c r="AF27">
        <f t="shared" si="4"/>
        <v>0</v>
      </c>
      <c r="AG27">
        <f t="shared" si="4"/>
        <v>-8.0863089267964927</v>
      </c>
      <c r="AH27">
        <f t="shared" si="5"/>
        <v>-5277.658636126208</v>
      </c>
      <c r="AI27">
        <f t="shared" si="6"/>
        <v>-5285.7449450530048</v>
      </c>
      <c r="AJ27">
        <f t="shared" si="7"/>
        <v>377.89641433516226</v>
      </c>
      <c r="AK27">
        <f t="shared" si="22"/>
        <v>354.61286625755019</v>
      </c>
      <c r="AL27">
        <f t="shared" si="8"/>
        <v>-4553.2356644602924</v>
      </c>
      <c r="AN27">
        <f t="shared" si="9"/>
        <v>0</v>
      </c>
      <c r="AO27">
        <f t="shared" si="9"/>
        <v>0</v>
      </c>
      <c r="AP27">
        <f t="shared" si="9"/>
        <v>-0.83597680369551641</v>
      </c>
      <c r="AQ27">
        <f t="shared" si="9"/>
        <v>-545.61360907252686</v>
      </c>
      <c r="AR27">
        <f t="shared" si="9"/>
        <v>-546.44958587622239</v>
      </c>
      <c r="AS27">
        <f t="shared" si="9"/>
        <v>39.067594305855785</v>
      </c>
      <c r="AT27">
        <f t="shared" si="9"/>
        <v>36.660500256293652</v>
      </c>
      <c r="AU27">
        <f t="shared" si="9"/>
        <v>-470.72149131407298</v>
      </c>
      <c r="AW27">
        <v>24</v>
      </c>
      <c r="AX27">
        <f>IF(Z27&gt;0, (R27*SUMPRODUCT(K27:$K$98, X27:$X$98)-K27*$AZ$3)/Z27, 0)</f>
        <v>7246.8194659297278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3.5844000000000001E-2</v>
      </c>
      <c r="Q28" s="4">
        <f t="shared" si="21"/>
        <v>12.5</v>
      </c>
      <c r="R28">
        <f t="shared" si="0"/>
        <v>250000</v>
      </c>
      <c r="S28">
        <f t="shared" si="1"/>
        <v>6961.0822164987321</v>
      </c>
      <c r="U28">
        <f t="shared" si="13"/>
        <v>3.5844000000000001E-2</v>
      </c>
      <c r="V28">
        <f t="shared" si="14"/>
        <v>0.01</v>
      </c>
      <c r="W28">
        <f t="shared" si="15"/>
        <v>0.64690471414371942</v>
      </c>
      <c r="X28">
        <f t="shared" si="16"/>
        <v>2.3187652573767481E-2</v>
      </c>
      <c r="Y28">
        <f t="shared" si="17"/>
        <v>6.4690471414371939E-3</v>
      </c>
      <c r="Z28">
        <f t="shared" si="18"/>
        <v>0.61724801442851474</v>
      </c>
      <c r="AB28">
        <f t="shared" si="19"/>
        <v>4688.0016750584118</v>
      </c>
      <c r="AC28">
        <f t="shared" si="2"/>
        <v>4296.7141764074868</v>
      </c>
      <c r="AE28">
        <f t="shared" si="3"/>
        <v>0</v>
      </c>
      <c r="AF28">
        <f t="shared" si="4"/>
        <v>0</v>
      </c>
      <c r="AG28">
        <f t="shared" si="4"/>
        <v>-7.715600180356434</v>
      </c>
      <c r="AH28">
        <f t="shared" si="5"/>
        <v>-5796.9131434418705</v>
      </c>
      <c r="AI28">
        <f t="shared" si="6"/>
        <v>-5804.6287436222274</v>
      </c>
      <c r="AJ28">
        <f t="shared" si="7"/>
        <v>391.28749865092504</v>
      </c>
      <c r="AK28">
        <f t="shared" si="22"/>
        <v>328.16011725408885</v>
      </c>
      <c r="AL28">
        <f t="shared" si="8"/>
        <v>-5085.1811277172137</v>
      </c>
      <c r="AN28">
        <f t="shared" si="9"/>
        <v>0</v>
      </c>
      <c r="AO28">
        <f t="shared" si="9"/>
        <v>0</v>
      </c>
      <c r="AP28">
        <f t="shared" si="9"/>
        <v>-0.71218953848830269</v>
      </c>
      <c r="AQ28">
        <f t="shared" si="9"/>
        <v>-535.08486699396587</v>
      </c>
      <c r="AR28">
        <f t="shared" si="9"/>
        <v>-535.79705653245423</v>
      </c>
      <c r="AS28">
        <f t="shared" si="9"/>
        <v>36.117846514381085</v>
      </c>
      <c r="AT28">
        <f t="shared" si="9"/>
        <v>30.290864870431914</v>
      </c>
      <c r="AU28">
        <f t="shared" si="9"/>
        <v>-469.3883451476413</v>
      </c>
      <c r="AW28">
        <v>25</v>
      </c>
      <c r="AX28">
        <f>IF(Z28&gt;0, (R28*SUMPRODUCT(K28:$K$98, X28:$X$98)-K28*$AZ$3)/Z28, 0)</f>
        <v>6961.0822164987321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4.1295999999999999E-2</v>
      </c>
      <c r="Q29" s="4">
        <f t="shared" si="21"/>
        <v>12.5</v>
      </c>
      <c r="R29">
        <f t="shared" si="0"/>
        <v>250000</v>
      </c>
      <c r="S29">
        <f t="shared" si="1"/>
        <v>6659.0095077903534</v>
      </c>
      <c r="U29">
        <f t="shared" si="13"/>
        <v>4.1295999999999999E-2</v>
      </c>
      <c r="V29">
        <f t="shared" si="14"/>
        <v>0.01</v>
      </c>
      <c r="W29">
        <f t="shared" si="15"/>
        <v>0.61724801442851474</v>
      </c>
      <c r="X29">
        <f t="shared" si="16"/>
        <v>2.5489874003839945E-2</v>
      </c>
      <c r="Y29">
        <f t="shared" si="17"/>
        <v>6.1724801442851474E-3</v>
      </c>
      <c r="Z29">
        <f t="shared" si="18"/>
        <v>0.58558566028038961</v>
      </c>
      <c r="AB29">
        <f t="shared" si="19"/>
        <v>4296.7141764074868</v>
      </c>
      <c r="AC29">
        <f t="shared" si="2"/>
        <v>3899.4204794328061</v>
      </c>
      <c r="AE29">
        <f t="shared" si="3"/>
        <v>0</v>
      </c>
      <c r="AF29">
        <f t="shared" si="4"/>
        <v>0</v>
      </c>
      <c r="AG29">
        <f t="shared" si="4"/>
        <v>-7.31982075350487</v>
      </c>
      <c r="AH29">
        <f t="shared" si="5"/>
        <v>-6372.4685009599862</v>
      </c>
      <c r="AI29">
        <f t="shared" si="6"/>
        <v>-6379.7883217134913</v>
      </c>
      <c r="AJ29">
        <f t="shared" si="7"/>
        <v>397.29369697468064</v>
      </c>
      <c r="AK29">
        <f t="shared" si="22"/>
        <v>300.76999234852411</v>
      </c>
      <c r="AL29">
        <f t="shared" si="8"/>
        <v>-5681.7246323902864</v>
      </c>
      <c r="AN29">
        <f t="shared" si="9"/>
        <v>0</v>
      </c>
      <c r="AO29">
        <f t="shared" si="9"/>
        <v>0</v>
      </c>
      <c r="AP29">
        <f t="shared" si="9"/>
        <v>-0.60326523564464885</v>
      </c>
      <c r="AQ29">
        <f t="shared" si="9"/>
        <v>-525.18891395380274</v>
      </c>
      <c r="AR29">
        <f t="shared" si="9"/>
        <v>-525.79217918944732</v>
      </c>
      <c r="AS29">
        <f t="shared" si="9"/>
        <v>32.743079891786174</v>
      </c>
      <c r="AT29">
        <f t="shared" si="9"/>
        <v>24.78804965573682</v>
      </c>
      <c r="AU29">
        <f t="shared" si="9"/>
        <v>-468.26104964192433</v>
      </c>
      <c r="AW29">
        <v>26</v>
      </c>
      <c r="AX29">
        <f>IF(Z29&gt;0, (R29*SUMPRODUCT(K29:$K$98, X29:$X$98)-K29*$AZ$3)/Z29, 0)</f>
        <v>6659.0095077903534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4.7109999999999999E-2</v>
      </c>
      <c r="Q30" s="4">
        <f t="shared" si="21"/>
        <v>12.5</v>
      </c>
      <c r="R30">
        <f t="shared" si="0"/>
        <v>250000</v>
      </c>
      <c r="S30">
        <f t="shared" si="1"/>
        <v>6333.9755501804566</v>
      </c>
      <c r="U30">
        <f t="shared" si="13"/>
        <v>4.7109999999999999E-2</v>
      </c>
      <c r="V30">
        <f t="shared" si="14"/>
        <v>0.01</v>
      </c>
      <c r="W30">
        <f t="shared" si="15"/>
        <v>0.58558566028038961</v>
      </c>
      <c r="X30">
        <f t="shared" si="16"/>
        <v>2.7586940455809155E-2</v>
      </c>
      <c r="Y30">
        <f t="shared" si="17"/>
        <v>5.8558566028038966E-3</v>
      </c>
      <c r="Z30">
        <f t="shared" si="18"/>
        <v>0.55214286322177664</v>
      </c>
      <c r="AB30">
        <f t="shared" si="19"/>
        <v>3899.4204794328061</v>
      </c>
      <c r="AC30">
        <f t="shared" si="2"/>
        <v>3497.2593958533653</v>
      </c>
      <c r="AE30">
        <f t="shared" si="3"/>
        <v>0</v>
      </c>
      <c r="AF30">
        <f t="shared" si="4"/>
        <v>0</v>
      </c>
      <c r="AG30">
        <f t="shared" si="4"/>
        <v>-6.901785790272208</v>
      </c>
      <c r="AH30">
        <f t="shared" si="5"/>
        <v>-6896.7351139522889</v>
      </c>
      <c r="AI30">
        <f t="shared" si="6"/>
        <v>-6903.6368997425607</v>
      </c>
      <c r="AJ30">
        <f t="shared" si="7"/>
        <v>402.16108357944086</v>
      </c>
      <c r="AK30">
        <f t="shared" si="22"/>
        <v>272.95943356029647</v>
      </c>
      <c r="AL30">
        <f t="shared" si="8"/>
        <v>-6228.5163826028238</v>
      </c>
      <c r="AN30">
        <f t="shared" si="9"/>
        <v>0</v>
      </c>
      <c r="AO30">
        <f t="shared" si="9"/>
        <v>0</v>
      </c>
      <c r="AP30">
        <f t="shared" si="9"/>
        <v>-0.50786853396159193</v>
      </c>
      <c r="AQ30">
        <f t="shared" si="9"/>
        <v>-507.49687948606083</v>
      </c>
      <c r="AR30">
        <f t="shared" si="9"/>
        <v>-508.00474802002236</v>
      </c>
      <c r="AS30">
        <f t="shared" si="9"/>
        <v>29.593059845724422</v>
      </c>
      <c r="AT30">
        <f t="shared" si="9"/>
        <v>20.085744699385526</v>
      </c>
      <c r="AU30">
        <f t="shared" si="9"/>
        <v>-458.32594347491249</v>
      </c>
      <c r="AW30">
        <v>27</v>
      </c>
      <c r="AX30">
        <f>IF(Z30&gt;0, (R30*SUMPRODUCT(K30:$K$98, X30:$X$98)-K30*$AZ$3)/Z30, 0)</f>
        <v>6333.9755501804566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5.2900999999999997E-2</v>
      </c>
      <c r="Q31" s="4">
        <f t="shared" si="21"/>
        <v>12.5</v>
      </c>
      <c r="R31">
        <f t="shared" si="0"/>
        <v>250000</v>
      </c>
      <c r="S31">
        <f t="shared" si="1"/>
        <v>5990.5948229481301</v>
      </c>
      <c r="U31">
        <f t="shared" si="13"/>
        <v>5.2900999999999997E-2</v>
      </c>
      <c r="V31">
        <f t="shared" si="14"/>
        <v>0.01</v>
      </c>
      <c r="W31">
        <f t="shared" si="15"/>
        <v>0.55214286322177664</v>
      </c>
      <c r="X31">
        <f t="shared" si="16"/>
        <v>2.9208909607295205E-2</v>
      </c>
      <c r="Y31">
        <f t="shared" si="17"/>
        <v>5.5214286322177661E-3</v>
      </c>
      <c r="Z31">
        <f t="shared" si="18"/>
        <v>0.51741252498226376</v>
      </c>
      <c r="AB31">
        <f t="shared" si="19"/>
        <v>3497.2593958533653</v>
      </c>
      <c r="AC31">
        <f t="shared" si="2"/>
        <v>3099.6087934872694</v>
      </c>
      <c r="AE31">
        <f t="shared" si="3"/>
        <v>0</v>
      </c>
      <c r="AF31">
        <f t="shared" si="4"/>
        <v>0</v>
      </c>
      <c r="AG31">
        <f t="shared" si="4"/>
        <v>-6.4676565622782967</v>
      </c>
      <c r="AH31">
        <f t="shared" si="5"/>
        <v>-7302.2274018238013</v>
      </c>
      <c r="AI31">
        <f t="shared" si="6"/>
        <v>-7308.6950583860798</v>
      </c>
      <c r="AJ31">
        <f t="shared" si="7"/>
        <v>397.65060236609588</v>
      </c>
      <c r="AK31">
        <f t="shared" si="22"/>
        <v>244.80815770973558</v>
      </c>
      <c r="AL31">
        <f t="shared" si="8"/>
        <v>-6666.2362983102485</v>
      </c>
      <c r="AN31">
        <f t="shared" si="9"/>
        <v>0</v>
      </c>
      <c r="AO31">
        <f t="shared" si="9"/>
        <v>0</v>
      </c>
      <c r="AP31">
        <f t="shared" si="9"/>
        <v>-0.42493133509542313</v>
      </c>
      <c r="AQ31">
        <f t="shared" si="9"/>
        <v>-479.76345205539599</v>
      </c>
      <c r="AR31">
        <f t="shared" si="9"/>
        <v>-480.18838339049142</v>
      </c>
      <c r="AS31">
        <f t="shared" si="9"/>
        <v>26.126031853707691</v>
      </c>
      <c r="AT31">
        <f t="shared" si="9"/>
        <v>16.084134384093581</v>
      </c>
      <c r="AU31">
        <f t="shared" si="9"/>
        <v>-437.97821715269015</v>
      </c>
      <c r="AW31">
        <v>28</v>
      </c>
      <c r="AX31">
        <f>IF(Z31&gt;0, (R31*SUMPRODUCT(K31:$K$98, X31:$X$98)-K31*$AZ$3)/Z31, 0)</f>
        <v>5990.5948229481301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5.9271999999999998E-2</v>
      </c>
      <c r="Q32" s="4">
        <f t="shared" si="21"/>
        <v>12.5</v>
      </c>
      <c r="R32">
        <f t="shared" si="0"/>
        <v>250000</v>
      </c>
      <c r="S32">
        <f t="shared" si="1"/>
        <v>5643.8742920982359</v>
      </c>
      <c r="U32">
        <f t="shared" si="13"/>
        <v>5.9271999999999998E-2</v>
      </c>
      <c r="V32">
        <f t="shared" si="14"/>
        <v>0.01</v>
      </c>
      <c r="W32">
        <f t="shared" si="15"/>
        <v>0.51741252498226376</v>
      </c>
      <c r="X32">
        <f t="shared" si="16"/>
        <v>3.0668075180748735E-2</v>
      </c>
      <c r="Y32">
        <f t="shared" si="17"/>
        <v>5.1741252498226373E-3</v>
      </c>
      <c r="Z32">
        <f t="shared" si="18"/>
        <v>0.48157032455169241</v>
      </c>
      <c r="AB32">
        <f t="shared" si="19"/>
        <v>3099.6087934872694</v>
      </c>
      <c r="AC32">
        <f t="shared" si="2"/>
        <v>2717.9223745747008</v>
      </c>
      <c r="AE32">
        <f t="shared" si="3"/>
        <v>0</v>
      </c>
      <c r="AF32">
        <f t="shared" si="4"/>
        <v>0</v>
      </c>
      <c r="AG32">
        <f t="shared" si="4"/>
        <v>-6.0196290568961555</v>
      </c>
      <c r="AH32">
        <f t="shared" si="5"/>
        <v>-7667.018795187184</v>
      </c>
      <c r="AI32">
        <f t="shared" si="6"/>
        <v>-7673.0384242440805</v>
      </c>
      <c r="AJ32">
        <f t="shared" si="7"/>
        <v>381.68641891256857</v>
      </c>
      <c r="AK32">
        <f t="shared" si="22"/>
        <v>216.97261554410889</v>
      </c>
      <c r="AL32">
        <f t="shared" si="8"/>
        <v>-7074.3793897874029</v>
      </c>
      <c r="AN32">
        <f t="shared" si="9"/>
        <v>0</v>
      </c>
      <c r="AO32">
        <f t="shared" si="9"/>
        <v>0</v>
      </c>
      <c r="AP32">
        <f t="shared" si="9"/>
        <v>-0.35312097468811876</v>
      </c>
      <c r="AQ32">
        <f t="shared" si="9"/>
        <v>-449.75946596028427</v>
      </c>
      <c r="AR32">
        <f t="shared" si="9"/>
        <v>-450.1125869349724</v>
      </c>
      <c r="AS32">
        <f t="shared" si="9"/>
        <v>22.390329868784296</v>
      </c>
      <c r="AT32">
        <f t="shared" si="9"/>
        <v>12.727957280655398</v>
      </c>
      <c r="AU32">
        <f t="shared" si="9"/>
        <v>-414.99429978553269</v>
      </c>
      <c r="AW32">
        <v>29</v>
      </c>
      <c r="AX32">
        <f>IF(Z32&gt;0, (R32*SUMPRODUCT(K32:$K$98, X32:$X$98)-K32*$AZ$3)/Z32, 0)</f>
        <v>5643.8742920982359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6.6047999999999996E-2</v>
      </c>
      <c r="Q33" s="4">
        <f t="shared" si="21"/>
        <v>12.5</v>
      </c>
      <c r="R33">
        <f t="shared" si="0"/>
        <v>250000</v>
      </c>
      <c r="S33">
        <f t="shared" si="1"/>
        <v>5294.3993580000688</v>
      </c>
      <c r="U33">
        <f t="shared" si="13"/>
        <v>6.6047999999999996E-2</v>
      </c>
      <c r="V33">
        <f t="shared" si="14"/>
        <v>0.01</v>
      </c>
      <c r="W33">
        <f t="shared" si="15"/>
        <v>0.48157032455169241</v>
      </c>
      <c r="X33">
        <f t="shared" si="16"/>
        <v>3.1806756795990175E-2</v>
      </c>
      <c r="Y33">
        <f t="shared" si="17"/>
        <v>4.8157032455169238E-3</v>
      </c>
      <c r="Z33">
        <f t="shared" si="18"/>
        <v>0.44494786451018531</v>
      </c>
      <c r="AB33">
        <f t="shared" si="19"/>
        <v>2717.9223745747008</v>
      </c>
      <c r="AC33">
        <f t="shared" si="2"/>
        <v>2355.7316882062269</v>
      </c>
      <c r="AE33">
        <f t="shared" si="3"/>
        <v>0</v>
      </c>
      <c r="AF33">
        <f t="shared" si="4"/>
        <v>0</v>
      </c>
      <c r="AG33">
        <f t="shared" si="4"/>
        <v>-5.5618483063773168</v>
      </c>
      <c r="AH33">
        <f t="shared" si="5"/>
        <v>-7951.6891989975438</v>
      </c>
      <c r="AI33">
        <f t="shared" si="6"/>
        <v>-7957.251047303921</v>
      </c>
      <c r="AJ33">
        <f t="shared" si="7"/>
        <v>362.19068636847396</v>
      </c>
      <c r="AK33">
        <f t="shared" si="22"/>
        <v>190.25456622022907</v>
      </c>
      <c r="AL33">
        <f t="shared" si="8"/>
        <v>-7404.8057947152183</v>
      </c>
      <c r="AN33">
        <f t="shared" si="9"/>
        <v>0</v>
      </c>
      <c r="AO33">
        <f t="shared" si="9"/>
        <v>0</v>
      </c>
      <c r="AP33">
        <f t="shared" si="9"/>
        <v>-0.29130967036163991</v>
      </c>
      <c r="AQ33">
        <f t="shared" si="9"/>
        <v>-416.48096671787255</v>
      </c>
      <c r="AR33">
        <f t="shared" si="9"/>
        <v>-416.77227638823416</v>
      </c>
      <c r="AS33">
        <f t="shared" si="9"/>
        <v>18.970249392288704</v>
      </c>
      <c r="AT33">
        <f t="shared" si="9"/>
        <v>9.9648519552147263</v>
      </c>
      <c r="AU33">
        <f t="shared" si="9"/>
        <v>-387.83717504073076</v>
      </c>
      <c r="AW33">
        <v>30</v>
      </c>
      <c r="AX33">
        <f>IF(Z33&gt;0, (R33*SUMPRODUCT(K33:$K$98, X33:$X$98)-K33*$AZ$3)/Z33, 0)</f>
        <v>5294.3993580000688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7.3592000000000005E-2</v>
      </c>
      <c r="Q34" s="4">
        <f t="shared" si="21"/>
        <v>12.5</v>
      </c>
      <c r="R34">
        <f t="shared" si="0"/>
        <v>250000</v>
      </c>
      <c r="S34">
        <f t="shared" si="1"/>
        <v>4947.6846514457911</v>
      </c>
      <c r="U34">
        <f t="shared" si="13"/>
        <v>7.3592000000000005E-2</v>
      </c>
      <c r="V34">
        <f t="shared" si="14"/>
        <v>0.01</v>
      </c>
      <c r="W34">
        <f t="shared" si="15"/>
        <v>0.44494786451018531</v>
      </c>
      <c r="X34">
        <f t="shared" si="16"/>
        <v>3.274460324503356E-2</v>
      </c>
      <c r="Y34">
        <f t="shared" si="17"/>
        <v>4.4494786451018528E-3</v>
      </c>
      <c r="Z34">
        <f t="shared" si="18"/>
        <v>0.40775378262004985</v>
      </c>
      <c r="AB34">
        <f t="shared" si="19"/>
        <v>2355.7316882062269</v>
      </c>
      <c r="AC34">
        <f t="shared" si="2"/>
        <v>2017.4371318381843</v>
      </c>
      <c r="AE34">
        <f t="shared" si="3"/>
        <v>0</v>
      </c>
      <c r="AF34">
        <f t="shared" si="4"/>
        <v>0</v>
      </c>
      <c r="AG34">
        <f t="shared" si="4"/>
        <v>-5.0969222827506231</v>
      </c>
      <c r="AH34">
        <f t="shared" si="5"/>
        <v>-8186.1508112583897</v>
      </c>
      <c r="AI34">
        <f t="shared" si="6"/>
        <v>-8191.2477335411404</v>
      </c>
      <c r="AJ34">
        <f t="shared" si="7"/>
        <v>338.29455636804255</v>
      </c>
      <c r="AK34">
        <f t="shared" si="22"/>
        <v>164.90121817443588</v>
      </c>
      <c r="AL34">
        <f t="shared" si="8"/>
        <v>-7688.0519589986625</v>
      </c>
      <c r="AN34">
        <f t="shared" si="9"/>
        <v>0</v>
      </c>
      <c r="AO34">
        <f t="shared" si="9"/>
        <v>0</v>
      </c>
      <c r="AP34">
        <f t="shared" si="9"/>
        <v>-0.23835581463997291</v>
      </c>
      <c r="AQ34">
        <f t="shared" si="9"/>
        <v>-382.82252252238936</v>
      </c>
      <c r="AR34">
        <f t="shared" si="9"/>
        <v>-383.06087833702929</v>
      </c>
      <c r="AS34">
        <f t="shared" si="9"/>
        <v>15.820228384541412</v>
      </c>
      <c r="AT34">
        <f t="shared" si="9"/>
        <v>7.7115486587093898</v>
      </c>
      <c r="AU34">
        <f t="shared" ref="AU34:AU89" si="23">AL34*$K34</f>
        <v>-359.52910129377852</v>
      </c>
      <c r="AW34">
        <v>31</v>
      </c>
      <c r="AX34">
        <f>IF(Z34&gt;0, (R34*SUMPRODUCT(K34:$K$98, X34:$X$98)-K34*$AZ$3)/Z34, 0)</f>
        <v>4947.6846514457911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8.2293000000000005E-2</v>
      </c>
      <c r="Q35" s="4">
        <f t="shared" si="21"/>
        <v>12.5</v>
      </c>
      <c r="R35">
        <f t="shared" si="0"/>
        <v>250000</v>
      </c>
      <c r="S35">
        <f t="shared" si="1"/>
        <v>4605.0455817413385</v>
      </c>
      <c r="U35">
        <f t="shared" si="13"/>
        <v>8.2293000000000005E-2</v>
      </c>
      <c r="V35">
        <f t="shared" si="14"/>
        <v>0.01</v>
      </c>
      <c r="W35">
        <f t="shared" si="15"/>
        <v>0.40775378262004985</v>
      </c>
      <c r="X35">
        <f t="shared" si="16"/>
        <v>3.3555282033151765E-2</v>
      </c>
      <c r="Y35">
        <f t="shared" si="17"/>
        <v>4.0775378262004986E-3</v>
      </c>
      <c r="Z35">
        <f t="shared" si="18"/>
        <v>0.37012096276069756</v>
      </c>
      <c r="AB35">
        <f t="shared" si="19"/>
        <v>2017.4371318381843</v>
      </c>
      <c r="AC35">
        <f t="shared" si="2"/>
        <v>1704.4239042710008</v>
      </c>
      <c r="AE35">
        <f t="shared" si="3"/>
        <v>0</v>
      </c>
      <c r="AF35">
        <f t="shared" ref="AF35:AG66" si="24">-$Z35*P35</f>
        <v>0</v>
      </c>
      <c r="AG35">
        <f t="shared" si="24"/>
        <v>-4.6265120345087194</v>
      </c>
      <c r="AH35">
        <f t="shared" si="5"/>
        <v>-8388.8205082879413</v>
      </c>
      <c r="AI35">
        <f t="shared" ref="AI35:AI66" si="25">SUM(AE35:AH35)</f>
        <v>-8393.44702032245</v>
      </c>
      <c r="AJ35">
        <f t="shared" si="7"/>
        <v>313.01322756718355</v>
      </c>
      <c r="AK35">
        <f t="shared" si="22"/>
        <v>141.22059922867291</v>
      </c>
      <c r="AL35">
        <f t="shared" ref="AL35:AL89" si="26">SUM(AI35:AK35)</f>
        <v>-7939.2131935265934</v>
      </c>
      <c r="AN35">
        <f t="shared" ref="AN35:AT66" si="27">AE35*$K35</f>
        <v>0</v>
      </c>
      <c r="AO35">
        <f t="shared" si="27"/>
        <v>0</v>
      </c>
      <c r="AP35">
        <f t="shared" si="27"/>
        <v>-0.19317610842804095</v>
      </c>
      <c r="AQ35">
        <f t="shared" si="27"/>
        <v>-350.26812596727308</v>
      </c>
      <c r="AR35">
        <f t="shared" si="27"/>
        <v>-350.4613020757011</v>
      </c>
      <c r="AS35">
        <f t="shared" si="27"/>
        <v>13.069603350626569</v>
      </c>
      <c r="AT35">
        <f t="shared" si="27"/>
        <v>5.8965470283852603</v>
      </c>
      <c r="AU35">
        <f t="shared" si="23"/>
        <v>-331.49515169668928</v>
      </c>
      <c r="AW35">
        <v>32</v>
      </c>
      <c r="AX35">
        <f>IF(Z35&gt;0, (R35*SUMPRODUCT(K35:$K$98, X35:$X$98)-K35*$AZ$3)/Z35, 0)</f>
        <v>4605.0455817413385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9.1596999999999998E-2</v>
      </c>
      <c r="Q36" s="4">
        <f t="shared" si="21"/>
        <v>12.5</v>
      </c>
      <c r="R36">
        <f t="shared" si="0"/>
        <v>250000</v>
      </c>
      <c r="S36">
        <f t="shared" si="1"/>
        <v>4259.8789509976341</v>
      </c>
      <c r="U36">
        <f t="shared" si="13"/>
        <v>9.1596999999999998E-2</v>
      </c>
      <c r="V36">
        <f t="shared" si="14"/>
        <v>0.01</v>
      </c>
      <c r="W36">
        <f t="shared" si="15"/>
        <v>0.37012096276069756</v>
      </c>
      <c r="X36">
        <f t="shared" si="16"/>
        <v>3.3901969825991612E-2</v>
      </c>
      <c r="Y36">
        <f t="shared" si="17"/>
        <v>3.7012096276069755E-3</v>
      </c>
      <c r="Z36">
        <f t="shared" si="18"/>
        <v>0.33251778330709897</v>
      </c>
      <c r="AB36">
        <f t="shared" si="19"/>
        <v>1704.4239042710008</v>
      </c>
      <c r="AC36">
        <f t="shared" si="2"/>
        <v>1416.4855059423035</v>
      </c>
      <c r="AE36">
        <f t="shared" si="3"/>
        <v>0</v>
      </c>
      <c r="AF36">
        <f t="shared" si="24"/>
        <v>0</v>
      </c>
      <c r="AG36">
        <f t="shared" si="24"/>
        <v>-4.1564722913387371</v>
      </c>
      <c r="AH36">
        <f t="shared" si="5"/>
        <v>-8475.4924564979028</v>
      </c>
      <c r="AI36">
        <f t="shared" si="25"/>
        <v>-8479.6489287892418</v>
      </c>
      <c r="AJ36">
        <f t="shared" si="7"/>
        <v>287.9383983286973</v>
      </c>
      <c r="AK36">
        <f t="shared" si="22"/>
        <v>119.30967329897007</v>
      </c>
      <c r="AL36">
        <f t="shared" si="26"/>
        <v>-8072.400857161575</v>
      </c>
      <c r="AN36">
        <f t="shared" si="27"/>
        <v>0</v>
      </c>
      <c r="AO36">
        <f t="shared" si="27"/>
        <v>0</v>
      </c>
      <c r="AP36">
        <f t="shared" si="27"/>
        <v>-0.15495535298221186</v>
      </c>
      <c r="AQ36">
        <f t="shared" si="27"/>
        <v>-315.97057149434403</v>
      </c>
      <c r="AR36">
        <f t="shared" si="27"/>
        <v>-316.12552684732623</v>
      </c>
      <c r="AS36">
        <f t="shared" si="27"/>
        <v>10.734486608543071</v>
      </c>
      <c r="AT36">
        <f t="shared" si="27"/>
        <v>4.447923923072679</v>
      </c>
      <c r="AU36">
        <f t="shared" si="23"/>
        <v>-300.94311631571054</v>
      </c>
      <c r="AW36">
        <v>33</v>
      </c>
      <c r="AX36">
        <f>IF(Z36&gt;0, (R36*SUMPRODUCT(K36:$K$98, X36:$X$98)-K36*$AZ$3)/Z36, 0)</f>
        <v>4259.8789509976341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0.10148</v>
      </c>
      <c r="Q37" s="4">
        <f t="shared" si="21"/>
        <v>12.5</v>
      </c>
      <c r="R37">
        <f t="shared" si="0"/>
        <v>250000</v>
      </c>
      <c r="S37">
        <f t="shared" si="1"/>
        <v>3913.2562565270628</v>
      </c>
      <c r="U37">
        <f t="shared" si="13"/>
        <v>0.10148</v>
      </c>
      <c r="V37">
        <f t="shared" si="14"/>
        <v>0.01</v>
      </c>
      <c r="W37">
        <f t="shared" si="15"/>
        <v>0.33251778330709897</v>
      </c>
      <c r="X37">
        <f t="shared" si="16"/>
        <v>3.3743904650004403E-2</v>
      </c>
      <c r="Y37">
        <f t="shared" si="17"/>
        <v>3.3251778330709897E-3</v>
      </c>
      <c r="Z37">
        <f t="shared" si="18"/>
        <v>0.29544870082402358</v>
      </c>
      <c r="AB37">
        <f t="shared" si="19"/>
        <v>1416.4855059423035</v>
      </c>
      <c r="AC37">
        <f t="shared" si="2"/>
        <v>1156.1664769824026</v>
      </c>
      <c r="AE37">
        <f t="shared" si="3"/>
        <v>0</v>
      </c>
      <c r="AF37">
        <f t="shared" si="24"/>
        <v>0</v>
      </c>
      <c r="AG37">
        <f t="shared" si="24"/>
        <v>-3.6931087603002948</v>
      </c>
      <c r="AH37">
        <f t="shared" si="5"/>
        <v>-8435.9761625011015</v>
      </c>
      <c r="AI37">
        <f t="shared" si="25"/>
        <v>-8439.6692712614022</v>
      </c>
      <c r="AJ37">
        <f t="shared" si="7"/>
        <v>260.31902895990083</v>
      </c>
      <c r="AK37">
        <f t="shared" si="22"/>
        <v>99.153985415961259</v>
      </c>
      <c r="AL37">
        <f t="shared" si="26"/>
        <v>-8080.1962568855406</v>
      </c>
      <c r="AN37">
        <f t="shared" si="27"/>
        <v>0</v>
      </c>
      <c r="AO37">
        <f t="shared" si="27"/>
        <v>0</v>
      </c>
      <c r="AP37">
        <f t="shared" si="27"/>
        <v>-0.12292940199263828</v>
      </c>
      <c r="AQ37">
        <f t="shared" si="27"/>
        <v>-280.80123608276534</v>
      </c>
      <c r="AR37">
        <f t="shared" si="27"/>
        <v>-280.92416548475802</v>
      </c>
      <c r="AS37">
        <f t="shared" si="27"/>
        <v>8.6650203485322859</v>
      </c>
      <c r="AT37">
        <f t="shared" si="27"/>
        <v>3.3004552325666645</v>
      </c>
      <c r="AU37">
        <f t="shared" si="23"/>
        <v>-268.95868990365909</v>
      </c>
      <c r="AW37">
        <v>34</v>
      </c>
      <c r="AX37">
        <f>IF(Z37&gt;0, (R37*SUMPRODUCT(K37:$K$98, X37:$X$98)-K37*$AZ$3)/Z37, 0)</f>
        <v>3913.2562565270628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0.112611</v>
      </c>
      <c r="Q38" s="4">
        <f t="shared" si="21"/>
        <v>12.5</v>
      </c>
      <c r="R38">
        <f t="shared" si="0"/>
        <v>250000</v>
      </c>
      <c r="S38">
        <f t="shared" si="1"/>
        <v>3568.5589141381342</v>
      </c>
      <c r="U38">
        <f t="shared" si="13"/>
        <v>0.112611</v>
      </c>
      <c r="V38">
        <f t="shared" si="14"/>
        <v>0.01</v>
      </c>
      <c r="W38">
        <f t="shared" si="15"/>
        <v>0.29544870082402358</v>
      </c>
      <c r="X38">
        <f t="shared" si="16"/>
        <v>3.3270773648494123E-2</v>
      </c>
      <c r="Y38">
        <f t="shared" si="17"/>
        <v>2.9544870082402357E-3</v>
      </c>
      <c r="Z38">
        <f t="shared" si="18"/>
        <v>0.25922344016728921</v>
      </c>
      <c r="AB38">
        <f t="shared" si="19"/>
        <v>1156.1664769824026</v>
      </c>
      <c r="AC38">
        <f t="shared" si="2"/>
        <v>925.0541181625332</v>
      </c>
      <c r="AE38">
        <f t="shared" si="3"/>
        <v>0</v>
      </c>
      <c r="AF38">
        <f t="shared" si="24"/>
        <v>0</v>
      </c>
      <c r="AG38">
        <f t="shared" si="24"/>
        <v>-3.2402930020911151</v>
      </c>
      <c r="AH38">
        <f t="shared" si="5"/>
        <v>-8317.6934121235299</v>
      </c>
      <c r="AI38">
        <f t="shared" si="25"/>
        <v>-8320.9337051256207</v>
      </c>
      <c r="AJ38">
        <f t="shared" si="7"/>
        <v>231.11235881986943</v>
      </c>
      <c r="AK38">
        <f t="shared" si="22"/>
        <v>80.931653388768197</v>
      </c>
      <c r="AL38">
        <f t="shared" si="26"/>
        <v>-8008.8896929169823</v>
      </c>
      <c r="AN38">
        <f t="shared" si="27"/>
        <v>0</v>
      </c>
      <c r="AO38">
        <f t="shared" si="27"/>
        <v>0</v>
      </c>
      <c r="AP38">
        <f t="shared" si="27"/>
        <v>-9.6300808111534741E-2</v>
      </c>
      <c r="AQ38">
        <f t="shared" si="27"/>
        <v>-247.20005156773195</v>
      </c>
      <c r="AR38">
        <f t="shared" si="27"/>
        <v>-247.29635237584347</v>
      </c>
      <c r="AS38">
        <f t="shared" si="27"/>
        <v>6.8686093833345794</v>
      </c>
      <c r="AT38">
        <f t="shared" si="27"/>
        <v>2.4052712572941108</v>
      </c>
      <c r="AU38">
        <f t="shared" si="23"/>
        <v>-238.02247173521476</v>
      </c>
      <c r="AW38">
        <v>35</v>
      </c>
      <c r="AX38">
        <f>IF(Z38&gt;0, (R38*SUMPRODUCT(K38:$K$98, X38:$X$98)-K38*$AZ$3)/Z38, 0)</f>
        <v>3568.5589141381342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0.125163</v>
      </c>
      <c r="Q39" s="4">
        <f t="shared" si="21"/>
        <v>12.5</v>
      </c>
      <c r="R39">
        <f t="shared" si="0"/>
        <v>250000</v>
      </c>
      <c r="S39">
        <f t="shared" si="1"/>
        <v>3221.5172386434219</v>
      </c>
      <c r="U39">
        <f t="shared" si="13"/>
        <v>0.125163</v>
      </c>
      <c r="V39">
        <f t="shared" si="14"/>
        <v>0.01</v>
      </c>
      <c r="W39">
        <f t="shared" si="15"/>
        <v>0.25922344016728921</v>
      </c>
      <c r="X39">
        <f t="shared" si="16"/>
        <v>3.2445183441658421E-2</v>
      </c>
      <c r="Y39">
        <f t="shared" si="17"/>
        <v>2.5922344016728921E-3</v>
      </c>
      <c r="Z39">
        <f t="shared" si="18"/>
        <v>0.2241860223239579</v>
      </c>
      <c r="AB39">
        <f t="shared" si="19"/>
        <v>925.0541181625332</v>
      </c>
      <c r="AC39">
        <f t="shared" si="2"/>
        <v>722.21913557952939</v>
      </c>
      <c r="AE39">
        <f t="shared" si="3"/>
        <v>0</v>
      </c>
      <c r="AF39">
        <f t="shared" si="24"/>
        <v>0</v>
      </c>
      <c r="AG39">
        <f t="shared" si="24"/>
        <v>-2.8023252790494739</v>
      </c>
      <c r="AH39">
        <f t="shared" si="5"/>
        <v>-8111.2958604146052</v>
      </c>
      <c r="AI39">
        <f t="shared" si="25"/>
        <v>-8114.0981856936551</v>
      </c>
      <c r="AJ39">
        <f t="shared" si="7"/>
        <v>202.83498258300381</v>
      </c>
      <c r="AK39">
        <f t="shared" si="22"/>
        <v>64.753788271377331</v>
      </c>
      <c r="AL39">
        <f t="shared" si="26"/>
        <v>-7846.5094148392736</v>
      </c>
      <c r="AN39">
        <f t="shared" si="27"/>
        <v>0</v>
      </c>
      <c r="AO39">
        <f t="shared" si="27"/>
        <v>0</v>
      </c>
      <c r="AP39">
        <f t="shared" si="27"/>
        <v>-7.4361162486388716E-2</v>
      </c>
      <c r="AQ39">
        <f t="shared" si="27"/>
        <v>-215.23746510114321</v>
      </c>
      <c r="AR39">
        <f t="shared" si="27"/>
        <v>-215.31182626362963</v>
      </c>
      <c r="AS39">
        <f t="shared" si="27"/>
        <v>5.3823320263858223</v>
      </c>
      <c r="AT39">
        <f t="shared" si="27"/>
        <v>1.7182755361256161</v>
      </c>
      <c r="AU39">
        <f t="shared" si="23"/>
        <v>-208.21121870111818</v>
      </c>
      <c r="AW39">
        <v>36</v>
      </c>
      <c r="AX39">
        <f>IF(Z39&gt;0, (R39*SUMPRODUCT(K39:$K$98, X39:$X$98)-K39*$AZ$3)/Z39, 0)</f>
        <v>3221.5172386434219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0.13952899999999999</v>
      </c>
      <c r="Q40" s="4">
        <f t="shared" si="21"/>
        <v>12.5</v>
      </c>
      <c r="R40">
        <f t="shared" si="0"/>
        <v>250000</v>
      </c>
      <c r="S40">
        <f t="shared" si="1"/>
        <v>2866.7927290303792</v>
      </c>
      <c r="U40">
        <f t="shared" si="13"/>
        <v>0.13952899999999999</v>
      </c>
      <c r="V40">
        <f t="shared" si="14"/>
        <v>0.01</v>
      </c>
      <c r="W40">
        <f t="shared" si="15"/>
        <v>0.2241860223239579</v>
      </c>
      <c r="X40">
        <f t="shared" si="16"/>
        <v>3.128045150883952E-2</v>
      </c>
      <c r="Y40">
        <f t="shared" si="17"/>
        <v>2.2418602232395792E-3</v>
      </c>
      <c r="Z40">
        <f t="shared" si="18"/>
        <v>0.19066371059187881</v>
      </c>
      <c r="AB40">
        <f t="shared" si="19"/>
        <v>722.21913557952939</v>
      </c>
      <c r="AC40">
        <f t="shared" si="2"/>
        <v>546.5933392147507</v>
      </c>
      <c r="AE40">
        <f t="shared" si="3"/>
        <v>0</v>
      </c>
      <c r="AF40">
        <f t="shared" si="24"/>
        <v>0</v>
      </c>
      <c r="AG40">
        <f t="shared" si="24"/>
        <v>-2.383296382398485</v>
      </c>
      <c r="AH40">
        <f t="shared" si="5"/>
        <v>-7820.11287720988</v>
      </c>
      <c r="AI40">
        <f t="shared" si="25"/>
        <v>-7822.4961735922789</v>
      </c>
      <c r="AJ40">
        <f t="shared" si="7"/>
        <v>175.62579636477869</v>
      </c>
      <c r="AK40">
        <f t="shared" si="22"/>
        <v>50.555339490567064</v>
      </c>
      <c r="AL40">
        <f t="shared" si="26"/>
        <v>-7596.3150377369329</v>
      </c>
      <c r="AN40">
        <f t="shared" si="27"/>
        <v>0</v>
      </c>
      <c r="AO40">
        <f t="shared" si="27"/>
        <v>0</v>
      </c>
      <c r="AP40">
        <f t="shared" si="27"/>
        <v>-5.6466082340144177E-2</v>
      </c>
      <c r="AQ40">
        <f t="shared" si="27"/>
        <v>-185.27747572434515</v>
      </c>
      <c r="AR40">
        <f t="shared" si="27"/>
        <v>-185.33394180668529</v>
      </c>
      <c r="AS40">
        <f t="shared" si="27"/>
        <v>4.1610018593687821</v>
      </c>
      <c r="AT40">
        <f t="shared" si="27"/>
        <v>1.1977788341773288</v>
      </c>
      <c r="AU40">
        <f t="shared" si="23"/>
        <v>-179.97516111313919</v>
      </c>
      <c r="AW40">
        <v>37</v>
      </c>
      <c r="AX40">
        <f>IF(Z40&gt;0, (R40*SUMPRODUCT(K40:$K$98, X40:$X$98)-K40*$AZ$3)/Z40, 0)</f>
        <v>2866.7927290303792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0.15610499999999999</v>
      </c>
      <c r="Q41" s="4">
        <f t="shared" si="21"/>
        <v>12.5</v>
      </c>
      <c r="R41">
        <f t="shared" si="0"/>
        <v>250000</v>
      </c>
      <c r="S41">
        <f t="shared" si="1"/>
        <v>2494.9660682817216</v>
      </c>
      <c r="U41">
        <f t="shared" si="13"/>
        <v>0.15610499999999999</v>
      </c>
      <c r="V41">
        <f t="shared" si="14"/>
        <v>0.01</v>
      </c>
      <c r="W41">
        <f t="shared" si="15"/>
        <v>0.19066371059187881</v>
      </c>
      <c r="X41">
        <f t="shared" si="16"/>
        <v>2.9763558541945241E-2</v>
      </c>
      <c r="Y41">
        <f t="shared" si="17"/>
        <v>1.9066371059187882E-3</v>
      </c>
      <c r="Z41">
        <f t="shared" si="18"/>
        <v>0.15899351494401479</v>
      </c>
      <c r="AB41">
        <f t="shared" si="19"/>
        <v>546.5933392147507</v>
      </c>
      <c r="AC41">
        <f t="shared" si="2"/>
        <v>396.68342486215971</v>
      </c>
      <c r="AE41">
        <f t="shared" si="3"/>
        <v>0</v>
      </c>
      <c r="AF41">
        <f t="shared" si="24"/>
        <v>0</v>
      </c>
      <c r="AG41">
        <f t="shared" si="24"/>
        <v>-1.9874189368001849</v>
      </c>
      <c r="AH41">
        <f t="shared" si="5"/>
        <v>-7440.88963548631</v>
      </c>
      <c r="AI41">
        <f t="shared" si="25"/>
        <v>-7442.8770544231102</v>
      </c>
      <c r="AJ41">
        <f t="shared" si="7"/>
        <v>149.90991435259099</v>
      </c>
      <c r="AK41">
        <f t="shared" si="22"/>
        <v>38.261533745032551</v>
      </c>
      <c r="AL41">
        <f t="shared" si="26"/>
        <v>-7254.7056063254868</v>
      </c>
      <c r="AN41">
        <f t="shared" si="27"/>
        <v>0</v>
      </c>
      <c r="AO41">
        <f t="shared" si="27"/>
        <v>0</v>
      </c>
      <c r="AP41">
        <f t="shared" si="27"/>
        <v>-4.2041771190209409E-2</v>
      </c>
      <c r="AQ41">
        <f t="shared" si="27"/>
        <v>-157.40424613764657</v>
      </c>
      <c r="AR41">
        <f t="shared" si="27"/>
        <v>-157.44628790883675</v>
      </c>
      <c r="AS41">
        <f t="shared" si="27"/>
        <v>3.1711876150796536</v>
      </c>
      <c r="AT41">
        <f t="shared" si="27"/>
        <v>0.80938277144778026</v>
      </c>
      <c r="AU41">
        <f t="shared" si="23"/>
        <v>-153.46571752230932</v>
      </c>
      <c r="AW41">
        <v>38</v>
      </c>
      <c r="AX41">
        <f>IF(Z41&gt;0, (R41*SUMPRODUCT(K41:$K$98, X41:$X$98)-K41*$AZ$3)/Z41, 0)</f>
        <v>2494.9660682817216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0.17521600000000001</v>
      </c>
      <c r="Q42" s="4">
        <f t="shared" si="21"/>
        <v>12.5</v>
      </c>
      <c r="R42">
        <f t="shared" si="0"/>
        <v>250000</v>
      </c>
      <c r="S42">
        <f t="shared" si="1"/>
        <v>2090.8300634094007</v>
      </c>
      <c r="U42">
        <f t="shared" si="13"/>
        <v>0.17521600000000001</v>
      </c>
      <c r="V42">
        <f t="shared" si="14"/>
        <v>0.01</v>
      </c>
      <c r="W42">
        <f t="shared" si="15"/>
        <v>0.15899351494401479</v>
      </c>
      <c r="X42">
        <f t="shared" si="16"/>
        <v>2.7858207714430497E-2</v>
      </c>
      <c r="Y42">
        <f t="shared" si="17"/>
        <v>1.589935149440148E-3</v>
      </c>
      <c r="Z42">
        <f t="shared" si="18"/>
        <v>0.12954537208014413</v>
      </c>
      <c r="AB42">
        <f t="shared" si="19"/>
        <v>396.68342486215971</v>
      </c>
      <c r="AC42">
        <f t="shared" si="2"/>
        <v>270.85735852072219</v>
      </c>
      <c r="AE42">
        <f t="shared" si="3"/>
        <v>0</v>
      </c>
      <c r="AF42">
        <f t="shared" si="24"/>
        <v>0</v>
      </c>
      <c r="AG42">
        <f t="shared" si="24"/>
        <v>-1.6193171510018016</v>
      </c>
      <c r="AH42">
        <f t="shared" si="5"/>
        <v>-6964.5519286076242</v>
      </c>
      <c r="AI42">
        <f t="shared" si="25"/>
        <v>-6966.1712457586264</v>
      </c>
      <c r="AJ42">
        <f t="shared" si="7"/>
        <v>125.82606634143752</v>
      </c>
      <c r="AK42">
        <f t="shared" si="22"/>
        <v>27.767839740351182</v>
      </c>
      <c r="AL42">
        <f t="shared" si="26"/>
        <v>-6812.5773396768373</v>
      </c>
      <c r="AN42">
        <f t="shared" si="27"/>
        <v>0</v>
      </c>
      <c r="AO42">
        <f t="shared" si="27"/>
        <v>0</v>
      </c>
      <c r="AP42">
        <f t="shared" si="27"/>
        <v>-3.0584787944146048E-2</v>
      </c>
      <c r="AQ42">
        <f t="shared" si="27"/>
        <v>-131.54269608685235</v>
      </c>
      <c r="AR42">
        <f t="shared" si="27"/>
        <v>-131.5732808747965</v>
      </c>
      <c r="AS42">
        <f t="shared" si="27"/>
        <v>2.3765347971014217</v>
      </c>
      <c r="AT42">
        <f t="shared" si="27"/>
        <v>0.5244639628501826</v>
      </c>
      <c r="AU42">
        <f t="shared" si="23"/>
        <v>-128.67228211484488</v>
      </c>
      <c r="AW42">
        <v>39</v>
      </c>
      <c r="AX42">
        <f>IF(Z42&gt;0, (R42*SUMPRODUCT(K42:$K$98, X42:$X$98)-K42*$AZ$3)/Z42, 0)</f>
        <v>2090.8300634094007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0.19798199999999999</v>
      </c>
      <c r="Q43" s="4">
        <f t="shared" si="21"/>
        <v>12.5</v>
      </c>
      <c r="R43">
        <f t="shared" si="0"/>
        <v>250000</v>
      </c>
      <c r="S43">
        <f t="shared" si="1"/>
        <v>1632.6098002574979</v>
      </c>
      <c r="U43">
        <f t="shared" si="13"/>
        <v>0.19798199999999999</v>
      </c>
      <c r="V43">
        <f t="shared" si="14"/>
        <v>0.01</v>
      </c>
      <c r="W43">
        <f t="shared" si="15"/>
        <v>0.12954537208014413</v>
      </c>
      <c r="X43">
        <f t="shared" si="16"/>
        <v>2.5647651855171094E-2</v>
      </c>
      <c r="Y43">
        <f t="shared" si="17"/>
        <v>1.2954537208014413E-3</v>
      </c>
      <c r="Z43">
        <f t="shared" si="18"/>
        <v>0.10260226650417159</v>
      </c>
      <c r="AB43">
        <f t="shared" si="19"/>
        <v>270.85735852072219</v>
      </c>
      <c r="AC43">
        <f t="shared" si="2"/>
        <v>167.50946582334214</v>
      </c>
      <c r="AE43">
        <f t="shared" si="3"/>
        <v>0</v>
      </c>
      <c r="AF43">
        <f t="shared" si="24"/>
        <v>0</v>
      </c>
      <c r="AG43">
        <f t="shared" si="24"/>
        <v>-1.2825283313021449</v>
      </c>
      <c r="AH43">
        <f t="shared" si="5"/>
        <v>-6411.9129637927736</v>
      </c>
      <c r="AI43">
        <f t="shared" si="25"/>
        <v>-6413.1954921240758</v>
      </c>
      <c r="AJ43">
        <f t="shared" si="7"/>
        <v>103.34789269738005</v>
      </c>
      <c r="AK43">
        <f t="shared" si="22"/>
        <v>18.960015096450554</v>
      </c>
      <c r="AL43">
        <f t="shared" si="26"/>
        <v>-6290.8875843302449</v>
      </c>
      <c r="AN43">
        <f t="shared" si="27"/>
        <v>0</v>
      </c>
      <c r="AO43">
        <f t="shared" si="27"/>
        <v>0</v>
      </c>
      <c r="AP43">
        <f t="shared" si="27"/>
        <v>-2.1628305873166661E-2</v>
      </c>
      <c r="AQ43">
        <f t="shared" si="27"/>
        <v>-108.12924083496289</v>
      </c>
      <c r="AR43">
        <f t="shared" si="27"/>
        <v>-108.15086914083606</v>
      </c>
      <c r="AS43">
        <f t="shared" si="27"/>
        <v>1.74283856352453</v>
      </c>
      <c r="AT43">
        <f t="shared" si="27"/>
        <v>0.31973797058310982</v>
      </c>
      <c r="AU43">
        <f t="shared" si="23"/>
        <v>-106.08829260672842</v>
      </c>
      <c r="AW43">
        <v>40</v>
      </c>
      <c r="AX43">
        <f>IF(Z43&gt;0, (R43*SUMPRODUCT(K43:$K$98, X43:$X$98)-K43*$AZ$3)/Z43, 0)</f>
        <v>1632.6098002574979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0.22423799999999999</v>
      </c>
      <c r="Q44" s="4">
        <f t="shared" si="21"/>
        <v>12.5</v>
      </c>
      <c r="R44">
        <f t="shared" si="0"/>
        <v>250000</v>
      </c>
      <c r="S44">
        <f t="shared" si="1"/>
        <v>1076.1782143233543</v>
      </c>
      <c r="U44">
        <f t="shared" si="13"/>
        <v>0.22423799999999999</v>
      </c>
      <c r="V44">
        <f t="shared" si="14"/>
        <v>0.01</v>
      </c>
      <c r="W44">
        <f t="shared" si="15"/>
        <v>0.10260226650417159</v>
      </c>
      <c r="X44">
        <f t="shared" si="16"/>
        <v>2.3007327036362428E-2</v>
      </c>
      <c r="Y44">
        <f t="shared" si="17"/>
        <v>1.0260226650417158E-3</v>
      </c>
      <c r="Z44">
        <f t="shared" si="18"/>
        <v>7.8568916802767438E-2</v>
      </c>
      <c r="AB44">
        <f t="shared" si="19"/>
        <v>167.50946582334214</v>
      </c>
      <c r="AC44">
        <f t="shared" si="2"/>
        <v>84.554156586122446</v>
      </c>
      <c r="AE44">
        <f t="shared" si="3"/>
        <v>0</v>
      </c>
      <c r="AF44">
        <f t="shared" si="24"/>
        <v>0</v>
      </c>
      <c r="AG44">
        <f t="shared" si="24"/>
        <v>-0.98211146003459293</v>
      </c>
      <c r="AH44">
        <f t="shared" si="5"/>
        <v>-5751.8317590906072</v>
      </c>
      <c r="AI44">
        <f t="shared" si="25"/>
        <v>-5752.8138705506417</v>
      </c>
      <c r="AJ44">
        <f t="shared" si="7"/>
        <v>82.955309237219694</v>
      </c>
      <c r="AK44">
        <f t="shared" si="22"/>
        <v>11.72566260763395</v>
      </c>
      <c r="AL44">
        <f t="shared" si="26"/>
        <v>-5658.1328987057877</v>
      </c>
      <c r="AN44">
        <f t="shared" si="27"/>
        <v>0</v>
      </c>
      <c r="AO44">
        <f t="shared" si="27"/>
        <v>0</v>
      </c>
      <c r="AP44">
        <f t="shared" si="27"/>
        <v>-1.4787620323257004E-2</v>
      </c>
      <c r="AQ44">
        <f t="shared" si="27"/>
        <v>-86.605143792627601</v>
      </c>
      <c r="AR44">
        <f t="shared" si="27"/>
        <v>-86.619931412950848</v>
      </c>
      <c r="AS44">
        <f t="shared" si="27"/>
        <v>1.2490553941353775</v>
      </c>
      <c r="AT44">
        <f t="shared" si="27"/>
        <v>0.17655292065749345</v>
      </c>
      <c r="AU44">
        <f t="shared" si="23"/>
        <v>-85.19432309815798</v>
      </c>
      <c r="AW44">
        <v>41</v>
      </c>
      <c r="AX44">
        <f>IF(Z44&gt;0, (R44*SUMPRODUCT(K44:$K$98, X44:$X$98)-K44*$AZ$3)/Z44, 0)</f>
        <v>1076.1782143233543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0.25439000000000001</v>
      </c>
      <c r="Q45" s="4">
        <f t="shared" si="21"/>
        <v>12.5</v>
      </c>
      <c r="R45">
        <f t="shared" si="0"/>
        <v>250000</v>
      </c>
      <c r="S45">
        <f t="shared" si="1"/>
        <v>353.41042368366317</v>
      </c>
      <c r="U45">
        <f t="shared" si="13"/>
        <v>0.25439000000000001</v>
      </c>
      <c r="V45">
        <f t="shared" si="14"/>
        <v>0.01</v>
      </c>
      <c r="W45">
        <f t="shared" si="15"/>
        <v>7.8568916802767438E-2</v>
      </c>
      <c r="X45">
        <f t="shared" si="16"/>
        <v>1.998714674545601E-2</v>
      </c>
      <c r="Y45">
        <f t="shared" si="17"/>
        <v>7.8568916802767435E-4</v>
      </c>
      <c r="Z45">
        <f t="shared" si="18"/>
        <v>5.779608088928375E-2</v>
      </c>
      <c r="AB45">
        <f t="shared" si="19"/>
        <v>84.554156586122446</v>
      </c>
      <c r="AC45">
        <f t="shared" si="2"/>
        <v>20.425737434337037</v>
      </c>
      <c r="AE45">
        <f t="shared" si="3"/>
        <v>0</v>
      </c>
      <c r="AF45">
        <f t="shared" si="24"/>
        <v>0</v>
      </c>
      <c r="AG45">
        <f t="shared" si="24"/>
        <v>-0.72245101111604693</v>
      </c>
      <c r="AH45">
        <f t="shared" si="5"/>
        <v>-4996.7866863640029</v>
      </c>
      <c r="AI45">
        <f t="shared" si="25"/>
        <v>-4997.5091373751193</v>
      </c>
      <c r="AJ45">
        <f t="shared" si="7"/>
        <v>64.128419151785408</v>
      </c>
      <c r="AK45">
        <f t="shared" si="22"/>
        <v>5.9187909610285718</v>
      </c>
      <c r="AL45">
        <f t="shared" si="26"/>
        <v>-4927.4619272623058</v>
      </c>
      <c r="AN45">
        <f t="shared" si="27"/>
        <v>0</v>
      </c>
      <c r="AO45">
        <f t="shared" si="27"/>
        <v>0</v>
      </c>
      <c r="AP45">
        <f t="shared" si="27"/>
        <v>-9.7124298089206109E-3</v>
      </c>
      <c r="AQ45">
        <f t="shared" si="27"/>
        <v>-67.17540596488125</v>
      </c>
      <c r="AR45">
        <f t="shared" si="27"/>
        <v>-67.185118394690164</v>
      </c>
      <c r="AS45">
        <f t="shared" si="27"/>
        <v>0.86212457341098392</v>
      </c>
      <c r="AT45">
        <f t="shared" si="27"/>
        <v>7.9570574167872332E-2</v>
      </c>
      <c r="AU45">
        <f t="shared" si="23"/>
        <v>-66.243423247111323</v>
      </c>
      <c r="AW45">
        <v>42</v>
      </c>
      <c r="AX45">
        <f>IF(Z45&gt;0, (R45*SUMPRODUCT(K45:$K$98, X45:$X$98)-K45*$AZ$3)/Z45, 0)</f>
        <v>353.41042368366317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0.28921999999999998</v>
      </c>
      <c r="Q46" s="4">
        <f t="shared" si="21"/>
        <v>12.5</v>
      </c>
      <c r="R46">
        <f t="shared" si="0"/>
        <v>250000</v>
      </c>
      <c r="S46">
        <f t="shared" si="1"/>
        <v>-658.75616052347311</v>
      </c>
      <c r="U46">
        <f t="shared" si="13"/>
        <v>0.28921999999999998</v>
      </c>
      <c r="V46">
        <f t="shared" si="14"/>
        <v>0.01</v>
      </c>
      <c r="W46">
        <f t="shared" si="15"/>
        <v>5.779608088928375E-2</v>
      </c>
      <c r="X46">
        <f t="shared" si="16"/>
        <v>1.6715782514798647E-2</v>
      </c>
      <c r="Y46">
        <f t="shared" si="17"/>
        <v>5.7796080889283756E-4</v>
      </c>
      <c r="Z46">
        <f t="shared" si="18"/>
        <v>4.0502337565592267E-2</v>
      </c>
      <c r="AB46">
        <f t="shared" si="19"/>
        <v>20.425737434337037</v>
      </c>
      <c r="AC46">
        <f t="shared" si="2"/>
        <v>-26.681164386935194</v>
      </c>
      <c r="AE46">
        <f t="shared" si="3"/>
        <v>0</v>
      </c>
      <c r="AF46">
        <f t="shared" si="24"/>
        <v>0</v>
      </c>
      <c r="AG46">
        <f t="shared" si="24"/>
        <v>-0.50627921956990329</v>
      </c>
      <c r="AH46">
        <f t="shared" si="5"/>
        <v>-4178.9456286996619</v>
      </c>
      <c r="AI46">
        <f t="shared" si="25"/>
        <v>-4179.4519079192314</v>
      </c>
      <c r="AJ46">
        <f t="shared" si="7"/>
        <v>47.106901821272231</v>
      </c>
      <c r="AK46">
        <f t="shared" si="22"/>
        <v>1.4298016204035928</v>
      </c>
      <c r="AL46">
        <f t="shared" si="26"/>
        <v>-4130.9152044775556</v>
      </c>
      <c r="AN46">
        <f t="shared" si="27"/>
        <v>0</v>
      </c>
      <c r="AO46">
        <f t="shared" si="27"/>
        <v>0</v>
      </c>
      <c r="AP46">
        <f t="shared" si="27"/>
        <v>-6.0770326441923076E-3</v>
      </c>
      <c r="AQ46">
        <f t="shared" si="27"/>
        <v>-50.161231238143195</v>
      </c>
      <c r="AR46">
        <f t="shared" si="27"/>
        <v>-50.16730827078738</v>
      </c>
      <c r="AS46">
        <f t="shared" si="27"/>
        <v>0.56543932492000559</v>
      </c>
      <c r="AT46">
        <f t="shared" si="27"/>
        <v>1.7162369668842364E-2</v>
      </c>
      <c r="AU46">
        <f t="shared" si="23"/>
        <v>-49.584706576198535</v>
      </c>
      <c r="AW46">
        <v>43</v>
      </c>
      <c r="AX46">
        <f>IF(Z46&gt;0, (R46*SUMPRODUCT(K46:$K$98, X46:$X$98)-K46*$AZ$3)/Z46, 0)</f>
        <v>-658.75616052347311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0.32816400000000001</v>
      </c>
      <c r="Q47" s="4">
        <f t="shared" si="21"/>
        <v>12.5</v>
      </c>
      <c r="R47">
        <f t="shared" si="0"/>
        <v>250000</v>
      </c>
      <c r="S47">
        <f t="shared" si="1"/>
        <v>-2198.1756693914704</v>
      </c>
      <c r="U47">
        <f t="shared" si="13"/>
        <v>0.32816400000000001</v>
      </c>
      <c r="V47">
        <f t="shared" si="14"/>
        <v>0.01</v>
      </c>
      <c r="W47">
        <f t="shared" si="15"/>
        <v>4.0502337565592267E-2</v>
      </c>
      <c r="X47">
        <f t="shared" si="16"/>
        <v>1.3291409104875021E-2</v>
      </c>
      <c r="Y47">
        <f t="shared" si="17"/>
        <v>4.0502337565592267E-4</v>
      </c>
      <c r="Z47">
        <f t="shared" si="18"/>
        <v>2.680590508506132E-2</v>
      </c>
      <c r="AB47">
        <f t="shared" si="19"/>
        <v>-26.681164386935194</v>
      </c>
      <c r="AC47">
        <f t="shared" si="2"/>
        <v>-58.92408835399889</v>
      </c>
      <c r="AE47">
        <f t="shared" si="3"/>
        <v>0</v>
      </c>
      <c r="AF47">
        <f t="shared" si="24"/>
        <v>0</v>
      </c>
      <c r="AG47">
        <f t="shared" si="24"/>
        <v>-0.33507381356326649</v>
      </c>
      <c r="AH47">
        <f t="shared" si="5"/>
        <v>-3322.8522762187554</v>
      </c>
      <c r="AI47">
        <f t="shared" si="25"/>
        <v>-3323.1873500323186</v>
      </c>
      <c r="AJ47">
        <f t="shared" si="7"/>
        <v>32.242923967063696</v>
      </c>
      <c r="AK47">
        <f t="shared" si="22"/>
        <v>-1.8676815070854638</v>
      </c>
      <c r="AL47">
        <f t="shared" si="26"/>
        <v>-3292.8121075723402</v>
      </c>
      <c r="AN47">
        <f t="shared" si="27"/>
        <v>0</v>
      </c>
      <c r="AO47">
        <f t="shared" si="27"/>
        <v>0</v>
      </c>
      <c r="AP47">
        <f t="shared" si="27"/>
        <v>-3.5910705152693389E-3</v>
      </c>
      <c r="AQ47">
        <f t="shared" si="27"/>
        <v>-35.611845368727224</v>
      </c>
      <c r="AR47">
        <f t="shared" si="27"/>
        <v>-35.615436439242494</v>
      </c>
      <c r="AS47">
        <f t="shared" si="27"/>
        <v>0.34555554297987973</v>
      </c>
      <c r="AT47">
        <f t="shared" si="27"/>
        <v>-2.0016413460319672E-2</v>
      </c>
      <c r="AU47">
        <f t="shared" si="23"/>
        <v>-35.289897309722932</v>
      </c>
      <c r="AW47">
        <v>44</v>
      </c>
      <c r="AX47">
        <f>IF(Z47&gt;0, (R47*SUMPRODUCT(K47:$K$98, X47:$X$98)-K47*$AZ$3)/Z47, 0)</f>
        <v>-2198.1756693914704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0.37150699999999998</v>
      </c>
      <c r="Q48" s="4">
        <f t="shared" si="21"/>
        <v>12.5</v>
      </c>
      <c r="R48">
        <f t="shared" si="0"/>
        <v>250000</v>
      </c>
      <c r="S48">
        <f t="shared" si="1"/>
        <v>-4737.0885698451075</v>
      </c>
      <c r="U48">
        <f t="shared" si="13"/>
        <v>0.37150699999999998</v>
      </c>
      <c r="V48">
        <f t="shared" si="14"/>
        <v>0.01</v>
      </c>
      <c r="W48">
        <f t="shared" si="15"/>
        <v>2.680590508506132E-2</v>
      </c>
      <c r="X48">
        <f t="shared" si="16"/>
        <v>9.9585813804358748E-3</v>
      </c>
      <c r="Y48">
        <f t="shared" si="17"/>
        <v>2.6805905085061323E-4</v>
      </c>
      <c r="Z48">
        <f t="shared" si="18"/>
        <v>1.6579264653774833E-2</v>
      </c>
      <c r="AB48">
        <f t="shared" si="19"/>
        <v>-58.92408835399889</v>
      </c>
      <c r="AC48">
        <f t="shared" si="2"/>
        <v>-78.53744508783376</v>
      </c>
      <c r="AE48">
        <f t="shared" si="3"/>
        <v>0</v>
      </c>
      <c r="AF48">
        <f t="shared" si="24"/>
        <v>0</v>
      </c>
      <c r="AG48">
        <f t="shared" si="24"/>
        <v>-0.2072408081721854</v>
      </c>
      <c r="AH48">
        <f t="shared" si="5"/>
        <v>-2489.6453451089687</v>
      </c>
      <c r="AI48">
        <f t="shared" si="25"/>
        <v>-2489.8525859171409</v>
      </c>
      <c r="AJ48">
        <f t="shared" si="7"/>
        <v>19.61335673383487</v>
      </c>
      <c r="AK48">
        <f t="shared" si="22"/>
        <v>-4.1246861847799225</v>
      </c>
      <c r="AL48">
        <f t="shared" si="26"/>
        <v>-2474.3639153680861</v>
      </c>
      <c r="AN48">
        <f t="shared" si="27"/>
        <v>0</v>
      </c>
      <c r="AO48">
        <f t="shared" si="27"/>
        <v>0</v>
      </c>
      <c r="AP48">
        <f t="shared" si="27"/>
        <v>-1.983082121607571E-3</v>
      </c>
      <c r="AQ48">
        <f t="shared" si="27"/>
        <v>-23.823354177074396</v>
      </c>
      <c r="AR48">
        <f t="shared" si="27"/>
        <v>-23.825337259196001</v>
      </c>
      <c r="AS48">
        <f t="shared" si="27"/>
        <v>0.18767972112550188</v>
      </c>
      <c r="AT48">
        <f t="shared" si="27"/>
        <v>-3.9469019168670759E-2</v>
      </c>
      <c r="AU48">
        <f t="shared" si="23"/>
        <v>-23.677126557239173</v>
      </c>
      <c r="AW48">
        <v>45</v>
      </c>
      <c r="AX48">
        <f>IF(Z48&gt;0, (R48*SUMPRODUCT(K48:$K$98, X48:$X$98)-K48*$AZ$3)/Z48, 0)</f>
        <v>-4737.0885698451075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0.41881499999999999</v>
      </c>
      <c r="Q49" s="4">
        <f t="shared" si="21"/>
        <v>12.5</v>
      </c>
      <c r="R49">
        <f t="shared" si="0"/>
        <v>250000</v>
      </c>
      <c r="S49">
        <f t="shared" si="1"/>
        <v>-9300.7434873244511</v>
      </c>
      <c r="U49">
        <f t="shared" si="13"/>
        <v>0.41881499999999999</v>
      </c>
      <c r="V49">
        <f t="shared" si="14"/>
        <v>0.01</v>
      </c>
      <c r="W49">
        <f t="shared" si="15"/>
        <v>1.6579264653774833E-2</v>
      </c>
      <c r="X49">
        <f t="shared" si="16"/>
        <v>6.9436447259707068E-3</v>
      </c>
      <c r="Y49">
        <f t="shared" si="17"/>
        <v>1.6579264653774833E-4</v>
      </c>
      <c r="Z49">
        <f t="shared" si="18"/>
        <v>9.4698272812663783E-3</v>
      </c>
      <c r="AB49">
        <f t="shared" si="19"/>
        <v>-78.53744508783376</v>
      </c>
      <c r="AC49">
        <f t="shared" si="2"/>
        <v>-88.076434412325682</v>
      </c>
      <c r="AE49">
        <f t="shared" si="3"/>
        <v>0</v>
      </c>
      <c r="AF49">
        <f t="shared" si="24"/>
        <v>0</v>
      </c>
      <c r="AG49">
        <f t="shared" si="24"/>
        <v>-0.11837284101582973</v>
      </c>
      <c r="AH49">
        <f t="shared" si="5"/>
        <v>-1735.9111814926766</v>
      </c>
      <c r="AI49">
        <f t="shared" si="25"/>
        <v>-1736.0295543336924</v>
      </c>
      <c r="AJ49">
        <f t="shared" si="7"/>
        <v>9.5389893244919222</v>
      </c>
      <c r="AK49">
        <f t="shared" si="22"/>
        <v>-5.4976211561483641</v>
      </c>
      <c r="AL49">
        <f t="shared" si="26"/>
        <v>-1731.9881861653489</v>
      </c>
      <c r="AN49">
        <f t="shared" si="27"/>
        <v>0</v>
      </c>
      <c r="AO49">
        <f t="shared" si="27"/>
        <v>0</v>
      </c>
      <c r="AP49">
        <f t="shared" si="27"/>
        <v>-1.011345322884304E-3</v>
      </c>
      <c r="AQ49">
        <f t="shared" si="27"/>
        <v>-14.831152477876335</v>
      </c>
      <c r="AR49">
        <f t="shared" si="27"/>
        <v>-14.83216382319922</v>
      </c>
      <c r="AS49">
        <f t="shared" si="27"/>
        <v>8.149852749650667E-2</v>
      </c>
      <c r="AT49">
        <f t="shared" si="27"/>
        <v>-4.6970178256657051E-2</v>
      </c>
      <c r="AU49">
        <f t="shared" si="23"/>
        <v>-14.797635473959371</v>
      </c>
      <c r="AW49">
        <v>46</v>
      </c>
      <c r="AX49">
        <f>IF(Z49&gt;0, (R49*SUMPRODUCT(K49:$K$98, X49:$X$98)-K49*$AZ$3)/Z49, 0)</f>
        <v>-9300.7434873244511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0.47081499999999998</v>
      </c>
      <c r="Q50" s="4">
        <f t="shared" si="21"/>
        <v>12.5</v>
      </c>
      <c r="R50">
        <f t="shared" si="0"/>
        <v>250000</v>
      </c>
      <c r="S50">
        <f t="shared" si="1"/>
        <v>-18336.621102728655</v>
      </c>
      <c r="U50">
        <f t="shared" si="13"/>
        <v>0.47081499999999998</v>
      </c>
      <c r="V50">
        <f t="shared" si="14"/>
        <v>0.01</v>
      </c>
      <c r="W50">
        <f t="shared" si="15"/>
        <v>9.4698272812663783E-3</v>
      </c>
      <c r="X50">
        <f t="shared" si="16"/>
        <v>4.45853673142943E-3</v>
      </c>
      <c r="Y50">
        <f t="shared" si="17"/>
        <v>9.4698272812663783E-5</v>
      </c>
      <c r="Z50">
        <f t="shared" si="18"/>
        <v>4.9165922770242846E-3</v>
      </c>
      <c r="AB50">
        <f t="shared" si="19"/>
        <v>-88.076434412325682</v>
      </c>
      <c r="AC50">
        <f t="shared" si="2"/>
        <v>-90.153689700396228</v>
      </c>
      <c r="AE50">
        <f t="shared" si="3"/>
        <v>0</v>
      </c>
      <c r="AF50">
        <f t="shared" si="24"/>
        <v>0</v>
      </c>
      <c r="AG50">
        <f t="shared" si="24"/>
        <v>-6.145740346280356E-2</v>
      </c>
      <c r="AH50">
        <f t="shared" si="5"/>
        <v>-1114.6341828573575</v>
      </c>
      <c r="AI50">
        <f t="shared" si="25"/>
        <v>-1114.6956402608203</v>
      </c>
      <c r="AJ50">
        <f t="shared" si="7"/>
        <v>2.0772552880705462</v>
      </c>
      <c r="AK50">
        <f t="shared" si="22"/>
        <v>-6.1653504088627979</v>
      </c>
      <c r="AL50">
        <f t="shared" si="26"/>
        <v>-1118.7837353816126</v>
      </c>
      <c r="AN50">
        <f t="shared" si="27"/>
        <v>0</v>
      </c>
      <c r="AO50">
        <f t="shared" si="27"/>
        <v>0</v>
      </c>
      <c r="AP50">
        <f t="shared" si="27"/>
        <v>-4.6881725130507794E-4</v>
      </c>
      <c r="AQ50">
        <f t="shared" si="27"/>
        <v>-8.5027955034602414</v>
      </c>
      <c r="AR50">
        <f t="shared" si="27"/>
        <v>-8.5032643207115459</v>
      </c>
      <c r="AS50">
        <f t="shared" si="27"/>
        <v>1.5845985341726741E-2</v>
      </c>
      <c r="AT50">
        <f t="shared" si="27"/>
        <v>-4.7031317126261164E-2</v>
      </c>
      <c r="AU50">
        <f t="shared" si="23"/>
        <v>-8.5344496524960807</v>
      </c>
      <c r="AW50">
        <v>47</v>
      </c>
      <c r="AX50">
        <f>IF(Z50&gt;0, (R50*SUMPRODUCT(K50:$K$98, X50:$X$98)-K50*$AZ$3)/Z50, 0)</f>
        <v>-18336.621102728655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0.52931399999999995</v>
      </c>
      <c r="Q51" s="4">
        <f t="shared" si="21"/>
        <v>12.5</v>
      </c>
      <c r="R51">
        <f t="shared" si="0"/>
        <v>250000</v>
      </c>
      <c r="S51">
        <f t="shared" si="1"/>
        <v>-38529.304856815703</v>
      </c>
      <c r="U51">
        <f t="shared" si="13"/>
        <v>0.52931399999999995</v>
      </c>
      <c r="V51">
        <f t="shared" si="14"/>
        <v>0.01</v>
      </c>
      <c r="W51">
        <f t="shared" si="15"/>
        <v>4.9165922770242846E-3</v>
      </c>
      <c r="X51">
        <f t="shared" si="16"/>
        <v>2.6024211245208317E-3</v>
      </c>
      <c r="Y51">
        <f t="shared" si="17"/>
        <v>4.9165922770242848E-5</v>
      </c>
      <c r="Z51">
        <f t="shared" si="18"/>
        <v>2.2650052297332099E-3</v>
      </c>
      <c r="AB51">
        <f t="shared" si="19"/>
        <v>-90.153689700396228</v>
      </c>
      <c r="AC51">
        <f t="shared" si="2"/>
        <v>-87.26907699867273</v>
      </c>
      <c r="AE51">
        <f t="shared" si="3"/>
        <v>0</v>
      </c>
      <c r="AF51">
        <f t="shared" si="24"/>
        <v>0</v>
      </c>
      <c r="AG51">
        <f t="shared" si="24"/>
        <v>-2.8312565371665124E-2</v>
      </c>
      <c r="AH51">
        <f t="shared" si="5"/>
        <v>-650.60528113020791</v>
      </c>
      <c r="AI51">
        <f t="shared" si="25"/>
        <v>-650.63359369557963</v>
      </c>
      <c r="AJ51">
        <f t="shared" si="7"/>
        <v>-2.8846127017234977</v>
      </c>
      <c r="AK51">
        <f t="shared" si="22"/>
        <v>-6.3107582790277368</v>
      </c>
      <c r="AL51">
        <f t="shared" si="26"/>
        <v>-659.82896467633088</v>
      </c>
      <c r="AN51">
        <f t="shared" si="27"/>
        <v>0</v>
      </c>
      <c r="AO51">
        <f t="shared" si="27"/>
        <v>0</v>
      </c>
      <c r="AP51">
        <f t="shared" si="27"/>
        <v>-1.9283709306672423E-4</v>
      </c>
      <c r="AQ51">
        <f t="shared" si="27"/>
        <v>-4.4312774028088562</v>
      </c>
      <c r="AR51">
        <f t="shared" si="27"/>
        <v>-4.4314702399019232</v>
      </c>
      <c r="AS51">
        <f t="shared" si="27"/>
        <v>-1.9647118539827112E-2</v>
      </c>
      <c r="AT51">
        <f t="shared" si="27"/>
        <v>-4.2982621518019674E-2</v>
      </c>
      <c r="AU51">
        <f t="shared" si="23"/>
        <v>-4.4940999799597705</v>
      </c>
      <c r="AW51">
        <v>48</v>
      </c>
      <c r="AX51">
        <f>IF(Z51&gt;0, (R51*SUMPRODUCT(K51:$K$98, X51:$X$98)-K51*$AZ$3)/Z51, 0)</f>
        <v>-38529.304856815703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0.595055</v>
      </c>
      <c r="Q52" s="4">
        <f t="shared" si="21"/>
        <v>12.5</v>
      </c>
      <c r="R52">
        <f t="shared" si="0"/>
        <v>250000</v>
      </c>
      <c r="S52">
        <f t="shared" si="1"/>
        <v>-91143.925612684892</v>
      </c>
      <c r="U52">
        <f t="shared" si="13"/>
        <v>0.595055</v>
      </c>
      <c r="V52">
        <f t="shared" si="14"/>
        <v>0.01</v>
      </c>
      <c r="W52">
        <f t="shared" si="15"/>
        <v>2.2650052297332099E-3</v>
      </c>
      <c r="X52">
        <f t="shared" si="16"/>
        <v>1.3478026869788952E-3</v>
      </c>
      <c r="Y52">
        <f t="shared" si="17"/>
        <v>2.2650052297332099E-5</v>
      </c>
      <c r="Z52">
        <f t="shared" si="18"/>
        <v>8.9455249045698271E-4</v>
      </c>
      <c r="AB52">
        <f t="shared" si="19"/>
        <v>-87.26907699867273</v>
      </c>
      <c r="AC52">
        <f t="shared" si="2"/>
        <v>-81.533025646853247</v>
      </c>
      <c r="AE52">
        <f t="shared" si="3"/>
        <v>0</v>
      </c>
      <c r="AF52">
        <f t="shared" si="24"/>
        <v>0</v>
      </c>
      <c r="AG52">
        <f t="shared" si="24"/>
        <v>-1.1181906130712283E-2</v>
      </c>
      <c r="AH52">
        <f t="shared" si="5"/>
        <v>-336.95067174472376</v>
      </c>
      <c r="AI52">
        <f t="shared" si="25"/>
        <v>-336.96185365085449</v>
      </c>
      <c r="AJ52">
        <f t="shared" si="7"/>
        <v>-5.7360513518194836</v>
      </c>
      <c r="AK52">
        <f t="shared" si="22"/>
        <v>-6.1088353899070915</v>
      </c>
      <c r="AL52">
        <f t="shared" si="26"/>
        <v>-348.80674039258105</v>
      </c>
      <c r="AN52">
        <f t="shared" si="27"/>
        <v>0</v>
      </c>
      <c r="AO52">
        <f t="shared" si="27"/>
        <v>0</v>
      </c>
      <c r="AP52">
        <f t="shared" si="27"/>
        <v>-6.8000040822533396E-5</v>
      </c>
      <c r="AQ52">
        <f t="shared" si="27"/>
        <v>-2.0490835074074925</v>
      </c>
      <c r="AR52">
        <f t="shared" si="27"/>
        <v>-2.0491515074483151</v>
      </c>
      <c r="AS52">
        <f t="shared" si="27"/>
        <v>-3.4882400328201162E-2</v>
      </c>
      <c r="AT52">
        <f t="shared" si="27"/>
        <v>-3.7149395732349801E-2</v>
      </c>
      <c r="AU52">
        <f t="shared" si="23"/>
        <v>-2.1211833035088659</v>
      </c>
      <c r="AW52">
        <v>49</v>
      </c>
      <c r="AX52">
        <f>IF(Z52&gt;0, (R52*SUMPRODUCT(K52:$K$98, X52:$X$98)-K52*$AZ$3)/Z52, 0)</f>
        <v>-91143.925612684892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0.66919700000000004</v>
      </c>
      <c r="Q53" s="4">
        <f t="shared" si="21"/>
        <v>12.5</v>
      </c>
      <c r="R53">
        <f t="shared" si="0"/>
        <v>250000</v>
      </c>
      <c r="S53">
        <f t="shared" si="1"/>
        <v>-259618.80032640143</v>
      </c>
      <c r="U53">
        <f t="shared" si="13"/>
        <v>0.66919700000000004</v>
      </c>
      <c r="V53">
        <f t="shared" si="14"/>
        <v>0.01</v>
      </c>
      <c r="W53">
        <f t="shared" si="15"/>
        <v>8.9455249045698271E-4</v>
      </c>
      <c r="X53">
        <f t="shared" si="16"/>
        <v>5.9863184295634152E-4</v>
      </c>
      <c r="Y53">
        <f t="shared" si="17"/>
        <v>8.9455249045698269E-6</v>
      </c>
      <c r="Z53">
        <f t="shared" si="18"/>
        <v>2.8697512259607134E-4</v>
      </c>
      <c r="AB53">
        <f t="shared" si="19"/>
        <v>-81.533025646853247</v>
      </c>
      <c r="AC53">
        <f t="shared" si="2"/>
        <v>-74.504137051914014</v>
      </c>
      <c r="AE53">
        <f t="shared" si="3"/>
        <v>0</v>
      </c>
      <c r="AF53">
        <f t="shared" si="24"/>
        <v>0</v>
      </c>
      <c r="AG53">
        <f t="shared" si="24"/>
        <v>-3.5871890324508915E-3</v>
      </c>
      <c r="AH53">
        <f t="shared" si="5"/>
        <v>-149.65796073908538</v>
      </c>
      <c r="AI53">
        <f t="shared" si="25"/>
        <v>-149.66154792811784</v>
      </c>
      <c r="AJ53">
        <f t="shared" si="7"/>
        <v>-7.0288885949392323</v>
      </c>
      <c r="AK53">
        <f t="shared" si="22"/>
        <v>-5.7073117952797281</v>
      </c>
      <c r="AL53">
        <f t="shared" si="26"/>
        <v>-162.39774831833682</v>
      </c>
      <c r="AN53">
        <f t="shared" si="27"/>
        <v>0</v>
      </c>
      <c r="AO53">
        <f t="shared" si="27"/>
        <v>0</v>
      </c>
      <c r="AP53">
        <f t="shared" si="27"/>
        <v>-1.9477336692849264E-5</v>
      </c>
      <c r="AQ53">
        <f t="shared" si="27"/>
        <v>-0.81259684496994444</v>
      </c>
      <c r="AR53">
        <f t="shared" si="27"/>
        <v>-0.81261632230663738</v>
      </c>
      <c r="AS53">
        <f t="shared" si="27"/>
        <v>-3.816471016767746E-2</v>
      </c>
      <c r="AT53">
        <f t="shared" si="27"/>
        <v>-3.0988953311942607E-2</v>
      </c>
      <c r="AU53">
        <f t="shared" si="23"/>
        <v>-0.88176998578625754</v>
      </c>
      <c r="AW53">
        <v>50</v>
      </c>
      <c r="AX53">
        <f>IF(Z53&gt;0, (R53*SUMPRODUCT(K53:$K$98, X53:$X$98)-K53*$AZ$3)/Z53, 0)</f>
        <v>-259618.80032640143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0.74928899999999998</v>
      </c>
      <c r="Q54" s="4">
        <f t="shared" si="21"/>
        <v>12.5</v>
      </c>
      <c r="R54">
        <f t="shared" si="0"/>
        <v>250000</v>
      </c>
      <c r="S54">
        <f t="shared" si="1"/>
        <v>-972977.4281945827</v>
      </c>
      <c r="U54">
        <f t="shared" si="13"/>
        <v>0.74928899999999998</v>
      </c>
      <c r="V54">
        <f t="shared" si="14"/>
        <v>0.01</v>
      </c>
      <c r="W54">
        <f t="shared" si="15"/>
        <v>2.8697512259607134E-4</v>
      </c>
      <c r="X54">
        <f t="shared" si="16"/>
        <v>2.150273026348877E-4</v>
      </c>
      <c r="Y54">
        <f t="shared" si="17"/>
        <v>2.8697512259607133E-6</v>
      </c>
      <c r="Z54">
        <f t="shared" si="18"/>
        <v>6.9078068735222922E-5</v>
      </c>
      <c r="AB54">
        <f t="shared" si="19"/>
        <v>-74.504137051914014</v>
      </c>
      <c r="AC54">
        <f t="shared" si="2"/>
        <v>-67.211401662645812</v>
      </c>
      <c r="AE54">
        <f t="shared" si="3"/>
        <v>0</v>
      </c>
      <c r="AF54">
        <f t="shared" si="24"/>
        <v>0</v>
      </c>
      <c r="AG54">
        <f t="shared" si="24"/>
        <v>-8.6347585919028657E-4</v>
      </c>
      <c r="AH54">
        <f t="shared" si="5"/>
        <v>-53.756825658721922</v>
      </c>
      <c r="AI54">
        <f t="shared" si="25"/>
        <v>-53.757689134581113</v>
      </c>
      <c r="AJ54">
        <f t="shared" si="7"/>
        <v>-7.2927353892682021</v>
      </c>
      <c r="AK54">
        <f t="shared" si="22"/>
        <v>-5.2152895936339814</v>
      </c>
      <c r="AL54">
        <f t="shared" si="26"/>
        <v>-66.265714117483299</v>
      </c>
      <c r="AN54">
        <f t="shared" si="27"/>
        <v>0</v>
      </c>
      <c r="AO54">
        <f t="shared" si="27"/>
        <v>0</v>
      </c>
      <c r="AP54">
        <f t="shared" si="27"/>
        <v>-4.1860796363146777E-6</v>
      </c>
      <c r="AQ54">
        <f t="shared" si="27"/>
        <v>-0.26060989523657735</v>
      </c>
      <c r="AR54">
        <f t="shared" si="27"/>
        <v>-0.26061408131621366</v>
      </c>
      <c r="AS54">
        <f t="shared" si="27"/>
        <v>-3.5354747652903959E-2</v>
      </c>
      <c r="AT54">
        <f t="shared" si="27"/>
        <v>-2.5283413928754626E-2</v>
      </c>
      <c r="AU54">
        <f t="shared" si="23"/>
        <v>-0.32125224289787224</v>
      </c>
      <c r="AW54">
        <v>51</v>
      </c>
      <c r="AX54">
        <f>IF(Z54&gt;0, (R54*SUMPRODUCT(K54:$K$98, X54:$X$98)-K54*$AZ$3)/Z54, 0)</f>
        <v>-972977.4281945827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0.83297500000000002</v>
      </c>
      <c r="Q55" s="4">
        <f t="shared" si="21"/>
        <v>12.5</v>
      </c>
      <c r="R55">
        <f t="shared" si="0"/>
        <v>250000</v>
      </c>
      <c r="S55">
        <f t="shared" si="1"/>
        <v>-5553166.5948481606</v>
      </c>
      <c r="U55">
        <f t="shared" si="13"/>
        <v>0.83297500000000002</v>
      </c>
      <c r="V55">
        <f t="shared" si="14"/>
        <v>0.01</v>
      </c>
      <c r="W55">
        <f t="shared" si="15"/>
        <v>6.9078068735222922E-5</v>
      </c>
      <c r="X55">
        <f t="shared" si="16"/>
        <v>5.7540304304722318E-5</v>
      </c>
      <c r="Y55">
        <f t="shared" si="17"/>
        <v>6.9078068735222928E-7</v>
      </c>
      <c r="Z55">
        <f t="shared" si="18"/>
        <v>1.0846983743148374E-5</v>
      </c>
      <c r="AB55">
        <f t="shared" si="19"/>
        <v>-67.211401662645812</v>
      </c>
      <c r="AC55">
        <f t="shared" si="2"/>
        <v>-60.235107777312614</v>
      </c>
      <c r="AE55">
        <f t="shared" si="3"/>
        <v>0</v>
      </c>
      <c r="AF55">
        <f t="shared" si="24"/>
        <v>0</v>
      </c>
      <c r="AG55">
        <f t="shared" si="24"/>
        <v>-1.3558729678935468E-4</v>
      </c>
      <c r="AH55">
        <f t="shared" si="5"/>
        <v>-14.38507607618058</v>
      </c>
      <c r="AI55">
        <f t="shared" si="25"/>
        <v>-14.385211663477369</v>
      </c>
      <c r="AJ55">
        <f t="shared" si="7"/>
        <v>-6.9762938853331988</v>
      </c>
      <c r="AK55">
        <f t="shared" si="22"/>
        <v>-4.7047981163852075</v>
      </c>
      <c r="AL55">
        <f t="shared" si="26"/>
        <v>-26.066303665195775</v>
      </c>
      <c r="AN55">
        <f t="shared" si="27"/>
        <v>0</v>
      </c>
      <c r="AO55">
        <f t="shared" si="27"/>
        <v>0</v>
      </c>
      <c r="AP55">
        <f t="shared" si="27"/>
        <v>-5.8689210258242122E-7</v>
      </c>
      <c r="AQ55">
        <f t="shared" si="27"/>
        <v>-6.2266065804628901E-2</v>
      </c>
      <c r="AR55">
        <f t="shared" si="27"/>
        <v>-6.2266652696731477E-2</v>
      </c>
      <c r="AS55">
        <f t="shared" si="27"/>
        <v>-3.0197016118382759E-2</v>
      </c>
      <c r="AT55">
        <f t="shared" si="27"/>
        <v>-2.0364804993795844E-2</v>
      </c>
      <c r="AU55">
        <f t="shared" si="23"/>
        <v>-0.11282847380891008</v>
      </c>
      <c r="AW55">
        <v>52</v>
      </c>
      <c r="AX55">
        <f>IF(Z55&gt;0, (R55*SUMPRODUCT(K55:$K$98, X55:$X$98)-K55*$AZ$3)/Z55, 0)</f>
        <v>-5553166.5948481606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0.83526170899999996</v>
      </c>
      <c r="Q56" s="4">
        <f t="shared" si="21"/>
        <v>12.5</v>
      </c>
      <c r="R56">
        <f t="shared" si="0"/>
        <v>250000</v>
      </c>
      <c r="S56">
        <f t="shared" si="1"/>
        <v>-32074863.009718094</v>
      </c>
      <c r="U56">
        <f t="shared" si="13"/>
        <v>0.83526170899999996</v>
      </c>
      <c r="V56">
        <f t="shared" si="14"/>
        <v>0.01</v>
      </c>
      <c r="W56">
        <f t="shared" si="15"/>
        <v>1.0846983743148374E-5</v>
      </c>
      <c r="X56">
        <f t="shared" si="16"/>
        <v>9.0600701787973281E-6</v>
      </c>
      <c r="Y56">
        <f t="shared" si="17"/>
        <v>1.0846983743148374E-7</v>
      </c>
      <c r="Z56">
        <f t="shared" si="18"/>
        <v>1.6784437269195626E-6</v>
      </c>
      <c r="AB56">
        <f t="shared" si="19"/>
        <v>-60.235107777312614</v>
      </c>
      <c r="AC56">
        <f t="shared" si="2"/>
        <v>-53.835852610465658</v>
      </c>
      <c r="AE56">
        <f t="shared" si="3"/>
        <v>0</v>
      </c>
      <c r="AF56">
        <f t="shared" si="24"/>
        <v>0</v>
      </c>
      <c r="AG56">
        <f t="shared" si="24"/>
        <v>-2.0980546586494533E-5</v>
      </c>
      <c r="AH56">
        <f t="shared" si="5"/>
        <v>-2.2650175446993321</v>
      </c>
      <c r="AI56">
        <f t="shared" si="25"/>
        <v>-2.2650385252459184</v>
      </c>
      <c r="AJ56">
        <f t="shared" si="7"/>
        <v>-6.3992551668469559</v>
      </c>
      <c r="AK56">
        <f t="shared" si="22"/>
        <v>-4.2164575444118837</v>
      </c>
      <c r="AL56">
        <f t="shared" si="26"/>
        <v>-12.880751236504757</v>
      </c>
      <c r="AN56">
        <f t="shared" si="27"/>
        <v>0</v>
      </c>
      <c r="AO56">
        <f t="shared" si="27"/>
        <v>0</v>
      </c>
      <c r="AP56">
        <f t="shared" si="27"/>
        <v>-8.1084536566964784E-8</v>
      </c>
      <c r="AQ56">
        <f t="shared" si="27"/>
        <v>-8.7537232250285094E-3</v>
      </c>
      <c r="AR56">
        <f t="shared" si="27"/>
        <v>-8.7538043095650754E-3</v>
      </c>
      <c r="AS56">
        <f t="shared" si="27"/>
        <v>-2.4731511995571696E-2</v>
      </c>
      <c r="AT56">
        <f t="shared" si="27"/>
        <v>-1.6295548094204512E-2</v>
      </c>
      <c r="AU56">
        <f t="shared" si="23"/>
        <v>-4.9780864399341276E-2</v>
      </c>
      <c r="AW56">
        <v>53</v>
      </c>
      <c r="AX56">
        <f>IF(Z56&gt;0, (R56*SUMPRODUCT(K56:$K$98, X56:$X$98)-K56*$AZ$3)/Z56, 0)</f>
        <v>-32074863.009718094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0.83773177600000004</v>
      </c>
      <c r="Q57" s="4">
        <f t="shared" si="21"/>
        <v>12.5</v>
      </c>
      <c r="R57">
        <f t="shared" si="0"/>
        <v>250000</v>
      </c>
      <c r="S57">
        <f t="shared" si="1"/>
        <v>-188107779.56209338</v>
      </c>
      <c r="U57">
        <f t="shared" si="13"/>
        <v>0.83773177600000004</v>
      </c>
      <c r="V57">
        <f t="shared" si="14"/>
        <v>0.01</v>
      </c>
      <c r="W57">
        <f t="shared" si="15"/>
        <v>1.6784437269195626E-6</v>
      </c>
      <c r="X57">
        <f t="shared" si="16"/>
        <v>1.4060856442683843E-6</v>
      </c>
      <c r="Y57">
        <f t="shared" si="17"/>
        <v>1.6784437269195627E-8</v>
      </c>
      <c r="Z57">
        <f t="shared" si="18"/>
        <v>2.5557364538198268E-7</v>
      </c>
      <c r="AB57">
        <f t="shared" si="19"/>
        <v>-53.835852610465658</v>
      </c>
      <c r="AC57">
        <f t="shared" si="2"/>
        <v>-48.075390947394624</v>
      </c>
      <c r="AE57">
        <f t="shared" si="3"/>
        <v>0</v>
      </c>
      <c r="AF57">
        <f t="shared" si="24"/>
        <v>0</v>
      </c>
      <c r="AG57">
        <f t="shared" si="24"/>
        <v>-3.1946705672747836E-6</v>
      </c>
      <c r="AH57">
        <f t="shared" si="5"/>
        <v>-0.35152141106709606</v>
      </c>
      <c r="AI57">
        <f t="shared" si="25"/>
        <v>-0.35152460573766331</v>
      </c>
      <c r="AJ57">
        <f t="shared" si="7"/>
        <v>-5.7604616630710339</v>
      </c>
      <c r="AK57">
        <f t="shared" si="22"/>
        <v>-3.7685096827325966</v>
      </c>
      <c r="AL57">
        <f t="shared" si="26"/>
        <v>-9.8804959515412936</v>
      </c>
      <c r="AN57">
        <f t="shared" si="27"/>
        <v>0</v>
      </c>
      <c r="AO57">
        <f t="shared" si="27"/>
        <v>0</v>
      </c>
      <c r="AP57">
        <f t="shared" si="27"/>
        <v>-1.1023748550816766E-8</v>
      </c>
      <c r="AQ57">
        <f t="shared" si="27"/>
        <v>-1.2129838004353633E-3</v>
      </c>
      <c r="AR57">
        <f t="shared" si="27"/>
        <v>-1.212994824183914E-3</v>
      </c>
      <c r="AS57">
        <f t="shared" si="27"/>
        <v>-1.9877442626106263E-2</v>
      </c>
      <c r="AT57">
        <f t="shared" si="27"/>
        <v>-1.3003877012959367E-2</v>
      </c>
      <c r="AU57">
        <f t="shared" si="23"/>
        <v>-3.4094314463249543E-2</v>
      </c>
      <c r="AW57">
        <v>54</v>
      </c>
      <c r="AX57">
        <f>IF(Z57&gt;0, (R57*SUMPRODUCT(K57:$K$98, X57:$X$98)-K57*$AZ$3)/Z57, 0)</f>
        <v>-188107779.56209338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0.84045353700000003</v>
      </c>
      <c r="Q58" s="4">
        <f t="shared" si="21"/>
        <v>12.5</v>
      </c>
      <c r="R58">
        <f t="shared" si="0"/>
        <v>250000</v>
      </c>
      <c r="S58">
        <f t="shared" si="1"/>
        <v>-1123112702.2064497</v>
      </c>
      <c r="U58">
        <f t="shared" si="13"/>
        <v>0.84045353700000003</v>
      </c>
      <c r="V58">
        <f t="shared" si="14"/>
        <v>0.01</v>
      </c>
      <c r="W58">
        <f t="shared" si="15"/>
        <v>2.5557364538198268E-7</v>
      </c>
      <c r="X58">
        <f t="shared" si="16"/>
        <v>2.1479777422527108E-7</v>
      </c>
      <c r="Y58">
        <f t="shared" si="17"/>
        <v>2.5557364538198268E-9</v>
      </c>
      <c r="Z58">
        <f t="shared" si="18"/>
        <v>3.8220134702891779E-8</v>
      </c>
      <c r="AB58">
        <f t="shared" si="19"/>
        <v>-48.075390947394624</v>
      </c>
      <c r="AC58">
        <f t="shared" si="2"/>
        <v>-42.925518764859291</v>
      </c>
      <c r="AE58">
        <f t="shared" si="3"/>
        <v>0</v>
      </c>
      <c r="AF58">
        <f t="shared" si="24"/>
        <v>0</v>
      </c>
      <c r="AG58">
        <f t="shared" si="24"/>
        <v>-4.7775168378614723E-7</v>
      </c>
      <c r="AH58">
        <f t="shared" si="5"/>
        <v>-5.3699443556317769E-2</v>
      </c>
      <c r="AI58">
        <f t="shared" si="25"/>
        <v>-5.3699921308001553E-2</v>
      </c>
      <c r="AJ58">
        <f t="shared" si="7"/>
        <v>-5.1498721825353329</v>
      </c>
      <c r="AK58">
        <f t="shared" si="22"/>
        <v>-3.3652773663176241</v>
      </c>
      <c r="AL58">
        <f t="shared" si="26"/>
        <v>-8.5688494701609592</v>
      </c>
      <c r="AN58">
        <f t="shared" si="27"/>
        <v>0</v>
      </c>
      <c r="AO58">
        <f t="shared" si="27"/>
        <v>0</v>
      </c>
      <c r="AP58">
        <f t="shared" si="27"/>
        <v>-1.4719308971214487E-9</v>
      </c>
      <c r="AQ58">
        <f t="shared" si="27"/>
        <v>-1.6544550822379599E-4</v>
      </c>
      <c r="AR58">
        <f t="shared" si="27"/>
        <v>-1.6544698015469311E-4</v>
      </c>
      <c r="AS58">
        <f t="shared" si="27"/>
        <v>-1.5866518609891751E-2</v>
      </c>
      <c r="AT58">
        <f t="shared" si="27"/>
        <v>-1.0368264311724934E-2</v>
      </c>
      <c r="AU58">
        <f t="shared" si="23"/>
        <v>-2.6400229901771381E-2</v>
      </c>
      <c r="AW58">
        <v>55</v>
      </c>
      <c r="AX58">
        <f>IF(Z58&gt;0, (R58*SUMPRODUCT(K58:$K$98, X58:$X$98)-K58*$AZ$3)/Z58, 0)</f>
        <v>-1123112702.2064497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0.84346351399999997</v>
      </c>
      <c r="Q59" s="4">
        <f t="shared" si="21"/>
        <v>12.5</v>
      </c>
      <c r="R59">
        <f t="shared" si="0"/>
        <v>250000</v>
      </c>
      <c r="S59">
        <f t="shared" si="1"/>
        <v>-6843230783.1267633</v>
      </c>
      <c r="U59">
        <f t="shared" si="13"/>
        <v>0.84346351399999997</v>
      </c>
      <c r="V59">
        <f t="shared" si="14"/>
        <v>0.01</v>
      </c>
      <c r="W59">
        <f t="shared" si="15"/>
        <v>3.8220134702891779E-8</v>
      </c>
      <c r="X59">
        <f t="shared" si="16"/>
        <v>3.2237289122054446E-8</v>
      </c>
      <c r="Y59">
        <f t="shared" si="17"/>
        <v>3.8220134702891779E-10</v>
      </c>
      <c r="Z59">
        <f t="shared" si="18"/>
        <v>5.6006442338084159E-9</v>
      </c>
      <c r="AB59">
        <f t="shared" si="19"/>
        <v>-42.925518764859291</v>
      </c>
      <c r="AC59">
        <f t="shared" si="2"/>
        <v>-38.326501026139155</v>
      </c>
      <c r="AE59">
        <f t="shared" si="3"/>
        <v>0</v>
      </c>
      <c r="AF59">
        <f t="shared" si="24"/>
        <v>0</v>
      </c>
      <c r="AG59">
        <f t="shared" si="24"/>
        <v>-7.0008052922605204E-8</v>
      </c>
      <c r="AH59">
        <f t="shared" si="5"/>
        <v>-8.0593222805136113E-3</v>
      </c>
      <c r="AI59">
        <f t="shared" si="25"/>
        <v>-8.0593922885665338E-3</v>
      </c>
      <c r="AJ59">
        <f t="shared" si="7"/>
        <v>-4.5990177387201356</v>
      </c>
      <c r="AK59">
        <f t="shared" si="22"/>
        <v>-3.0047863135401505</v>
      </c>
      <c r="AL59">
        <f t="shared" si="26"/>
        <v>-7.6118634445488524</v>
      </c>
      <c r="AN59">
        <f t="shared" si="27"/>
        <v>0</v>
      </c>
      <c r="AO59">
        <f t="shared" si="27"/>
        <v>0</v>
      </c>
      <c r="AP59">
        <f t="shared" si="27"/>
        <v>-1.925817690169684E-10</v>
      </c>
      <c r="AQ59">
        <f t="shared" si="27"/>
        <v>-2.2170000122343382E-5</v>
      </c>
      <c r="AR59">
        <f t="shared" si="27"/>
        <v>-2.2170192704112398E-5</v>
      </c>
      <c r="AS59">
        <f t="shared" si="27"/>
        <v>-1.2651215608614052E-2</v>
      </c>
      <c r="AT59">
        <f t="shared" si="27"/>
        <v>-8.2657214366361684E-3</v>
      </c>
      <c r="AU59">
        <f t="shared" si="23"/>
        <v>-2.0939107237954332E-2</v>
      </c>
      <c r="AW59">
        <v>56</v>
      </c>
      <c r="AX59">
        <f>IF(Z59&gt;0, (R59*SUMPRODUCT(K59:$K$98, X59:$X$98)-K59*$AZ$3)/Z59, 0)</f>
        <v>-6843230783.1267633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0.84645297100000005</v>
      </c>
      <c r="Q60" s="4">
        <f t="shared" si="21"/>
        <v>12.5</v>
      </c>
      <c r="R60">
        <f t="shared" si="0"/>
        <v>250000</v>
      </c>
      <c r="S60">
        <f t="shared" si="1"/>
        <v>-42564663288.205338</v>
      </c>
      <c r="U60">
        <f t="shared" si="13"/>
        <v>0.84645297100000005</v>
      </c>
      <c r="V60">
        <f t="shared" si="14"/>
        <v>0.01</v>
      </c>
      <c r="W60">
        <f t="shared" si="15"/>
        <v>5.6006442338084159E-9</v>
      </c>
      <c r="X60">
        <f t="shared" si="16"/>
        <v>4.7406819512211523E-9</v>
      </c>
      <c r="Y60">
        <f t="shared" si="17"/>
        <v>5.6006442338084158E-11</v>
      </c>
      <c r="Z60">
        <f t="shared" si="18"/>
        <v>8.0395584024917943E-10</v>
      </c>
      <c r="AB60">
        <f t="shared" si="19"/>
        <v>-38.326501026139155</v>
      </c>
      <c r="AC60">
        <f t="shared" si="2"/>
        <v>-34.220109638792522</v>
      </c>
      <c r="AE60">
        <f t="shared" si="3"/>
        <v>0</v>
      </c>
      <c r="AF60">
        <f t="shared" si="24"/>
        <v>0</v>
      </c>
      <c r="AG60">
        <f t="shared" si="24"/>
        <v>-1.0049448003114744E-8</v>
      </c>
      <c r="AH60">
        <f t="shared" si="5"/>
        <v>-1.1851704878052881E-3</v>
      </c>
      <c r="AI60">
        <f t="shared" si="25"/>
        <v>-1.1851805372532912E-3</v>
      </c>
      <c r="AJ60">
        <f t="shared" si="7"/>
        <v>-4.1063913873466333</v>
      </c>
      <c r="AK60">
        <f t="shared" si="22"/>
        <v>-2.6828550718297413</v>
      </c>
      <c r="AL60">
        <f t="shared" si="26"/>
        <v>-6.7904316397136277</v>
      </c>
      <c r="AN60">
        <f t="shared" si="27"/>
        <v>0</v>
      </c>
      <c r="AO60">
        <f t="shared" si="27"/>
        <v>0</v>
      </c>
      <c r="AP60">
        <f t="shared" si="27"/>
        <v>-2.4682625698169697E-11</v>
      </c>
      <c r="AQ60">
        <f t="shared" si="27"/>
        <v>-2.9109180454437255E-6</v>
      </c>
      <c r="AR60">
        <f t="shared" si="27"/>
        <v>-2.9109427280694236E-6</v>
      </c>
      <c r="AS60">
        <f t="shared" si="27"/>
        <v>-1.0085779990368636E-2</v>
      </c>
      <c r="AT60">
        <f t="shared" si="27"/>
        <v>-6.5894074500296301E-3</v>
      </c>
      <c r="AU60">
        <f t="shared" si="23"/>
        <v>-1.6678098383126335E-2</v>
      </c>
      <c r="AW60">
        <v>57</v>
      </c>
      <c r="AX60">
        <f>IF(Z60&gt;0, (R60*SUMPRODUCT(K60:$K$98, X60:$X$98)-K60*$AZ$3)/Z60, 0)</f>
        <v>-42564663288.205338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0.84968151000000003</v>
      </c>
      <c r="Q61" s="4">
        <f t="shared" si="21"/>
        <v>12.5</v>
      </c>
      <c r="R61">
        <f t="shared" si="0"/>
        <v>250000</v>
      </c>
      <c r="S61">
        <f t="shared" si="1"/>
        <v>-270842187839.44281</v>
      </c>
      <c r="U61">
        <f t="shared" si="13"/>
        <v>0.84968151000000003</v>
      </c>
      <c r="V61">
        <f t="shared" si="14"/>
        <v>0.01</v>
      </c>
      <c r="W61">
        <f t="shared" si="15"/>
        <v>8.0395584024917943E-10</v>
      </c>
      <c r="X61">
        <f t="shared" si="16"/>
        <v>6.8310641231624154E-10</v>
      </c>
      <c r="Y61">
        <f t="shared" si="17"/>
        <v>8.0395584024917952E-12</v>
      </c>
      <c r="Z61">
        <f t="shared" si="18"/>
        <v>1.1280986953044609E-10</v>
      </c>
      <c r="AB61">
        <f t="shared" si="19"/>
        <v>-34.220109638792522</v>
      </c>
      <c r="AC61">
        <f t="shared" si="2"/>
        <v>-30.553671873508115</v>
      </c>
      <c r="AE61">
        <f t="shared" si="3"/>
        <v>0</v>
      </c>
      <c r="AF61">
        <f t="shared" si="24"/>
        <v>0</v>
      </c>
      <c r="AG61">
        <f t="shared" si="24"/>
        <v>-1.4101233691305761E-9</v>
      </c>
      <c r="AH61">
        <f t="shared" si="5"/>
        <v>-1.7077660307906038E-4</v>
      </c>
      <c r="AI61">
        <f t="shared" si="25"/>
        <v>-1.707780132024295E-4</v>
      </c>
      <c r="AJ61">
        <f t="shared" si="7"/>
        <v>-3.6664377652844067</v>
      </c>
      <c r="AK61">
        <f t="shared" si="22"/>
        <v>-2.3954076747154769</v>
      </c>
      <c r="AL61">
        <f t="shared" si="26"/>
        <v>-6.0620162180130865</v>
      </c>
      <c r="AN61">
        <f t="shared" si="27"/>
        <v>0</v>
      </c>
      <c r="AO61">
        <f t="shared" si="27"/>
        <v>0</v>
      </c>
      <c r="AP61">
        <f t="shared" si="27"/>
        <v>-3.0923471135735425E-12</v>
      </c>
      <c r="AQ61">
        <f t="shared" si="27"/>
        <v>-3.7450661917831484E-7</v>
      </c>
      <c r="AR61">
        <f t="shared" si="27"/>
        <v>-3.745097115254284E-7</v>
      </c>
      <c r="AS61">
        <f t="shared" si="27"/>
        <v>-8.0403590840174115E-3</v>
      </c>
      <c r="AT61">
        <f t="shared" si="27"/>
        <v>-5.2530382595569868E-3</v>
      </c>
      <c r="AU61">
        <f t="shared" si="23"/>
        <v>-1.3293771853285926E-2</v>
      </c>
      <c r="AW61">
        <v>58</v>
      </c>
      <c r="AX61">
        <f>IF(Z61&gt;0, (R61*SUMPRODUCT(K61:$K$98, X61:$X$98)-K61*$AZ$3)/Z61, 0)</f>
        <v>-270842187839.44281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0.85306441600000005</v>
      </c>
      <c r="Q62" s="4">
        <f t="shared" si="21"/>
        <v>12.5</v>
      </c>
      <c r="R62">
        <f t="shared" si="0"/>
        <v>250000</v>
      </c>
      <c r="S62">
        <f t="shared" si="1"/>
        <v>-1765964534920.571</v>
      </c>
      <c r="U62">
        <f t="shared" si="13"/>
        <v>0.85306441600000005</v>
      </c>
      <c r="V62">
        <f t="shared" si="14"/>
        <v>0.01</v>
      </c>
      <c r="W62">
        <f t="shared" si="15"/>
        <v>1.1280986953044609E-10</v>
      </c>
      <c r="X62">
        <f t="shared" si="16"/>
        <v>9.6234085470026189E-11</v>
      </c>
      <c r="Y62">
        <f t="shared" si="17"/>
        <v>1.1280986953044609E-12</v>
      </c>
      <c r="Z62">
        <f t="shared" si="18"/>
        <v>1.5447685365115439E-11</v>
      </c>
      <c r="AB62">
        <f t="shared" si="19"/>
        <v>-30.553671873508115</v>
      </c>
      <c r="AC62">
        <f t="shared" si="2"/>
        <v>-27.280064501405398</v>
      </c>
      <c r="AE62">
        <f t="shared" si="3"/>
        <v>0</v>
      </c>
      <c r="AF62">
        <f t="shared" si="24"/>
        <v>0</v>
      </c>
      <c r="AG62">
        <f t="shared" si="24"/>
        <v>-1.93096067063943E-10</v>
      </c>
      <c r="AH62">
        <f t="shared" si="5"/>
        <v>-2.4058521367506546E-5</v>
      </c>
      <c r="AI62">
        <f t="shared" si="25"/>
        <v>-2.4058714463573609E-5</v>
      </c>
      <c r="AJ62">
        <f t="shared" si="7"/>
        <v>-3.2736073721027168</v>
      </c>
      <c r="AK62">
        <f t="shared" si="22"/>
        <v>-2.1387570311455684</v>
      </c>
      <c r="AL62">
        <f t="shared" si="26"/>
        <v>-5.4123884619627489</v>
      </c>
      <c r="AN62">
        <f t="shared" si="27"/>
        <v>0</v>
      </c>
      <c r="AO62">
        <f t="shared" si="27"/>
        <v>0</v>
      </c>
      <c r="AP62">
        <f t="shared" si="27"/>
        <v>-3.7808246243563157E-13</v>
      </c>
      <c r="AQ62">
        <f t="shared" si="27"/>
        <v>-4.7106630080533921E-8</v>
      </c>
      <c r="AR62">
        <f t="shared" si="27"/>
        <v>-4.7107008162996359E-8</v>
      </c>
      <c r="AS62">
        <f t="shared" si="27"/>
        <v>-6.4097293907191526E-3</v>
      </c>
      <c r="AT62">
        <f t="shared" si="27"/>
        <v>-4.1876902889962219E-3</v>
      </c>
      <c r="AU62">
        <f t="shared" si="23"/>
        <v>-1.0597466786723537E-2</v>
      </c>
      <c r="AW62">
        <v>59</v>
      </c>
      <c r="AX62">
        <f>IF(Z62&gt;0, (R62*SUMPRODUCT(K62:$K$98, X62:$X$98)-K62*$AZ$3)/Z62, 0)</f>
        <v>-1765964534920.571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0.856559709</v>
      </c>
      <c r="Q63" s="4">
        <f t="shared" si="21"/>
        <v>12.5</v>
      </c>
      <c r="R63">
        <f t="shared" si="0"/>
        <v>250000</v>
      </c>
      <c r="S63">
        <f t="shared" si="1"/>
        <v>-11816176657718.697</v>
      </c>
      <c r="U63">
        <f t="shared" si="13"/>
        <v>0.856559709</v>
      </c>
      <c r="V63">
        <f t="shared" si="14"/>
        <v>0.01</v>
      </c>
      <c r="W63">
        <f t="shared" si="15"/>
        <v>1.5447685365115439E-11</v>
      </c>
      <c r="X63">
        <f t="shared" si="16"/>
        <v>1.3231864881066839E-11</v>
      </c>
      <c r="Y63">
        <f t="shared" si="17"/>
        <v>1.5447685365115439E-13</v>
      </c>
      <c r="Z63">
        <f t="shared" si="18"/>
        <v>2.0613436303974454E-12</v>
      </c>
      <c r="AB63">
        <f t="shared" si="19"/>
        <v>-27.280064501405398</v>
      </c>
      <c r="AC63">
        <f t="shared" si="2"/>
        <v>-24.357200489039414</v>
      </c>
      <c r="AE63">
        <f t="shared" si="3"/>
        <v>0</v>
      </c>
      <c r="AF63">
        <f t="shared" si="24"/>
        <v>0</v>
      </c>
      <c r="AG63">
        <f t="shared" si="24"/>
        <v>-2.5766795379968067E-11</v>
      </c>
      <c r="AH63">
        <f t="shared" si="5"/>
        <v>-3.3079662202667097E-6</v>
      </c>
      <c r="AI63">
        <f t="shared" si="25"/>
        <v>-3.3079919870620898E-6</v>
      </c>
      <c r="AJ63">
        <f t="shared" si="7"/>
        <v>-2.9228640123659844</v>
      </c>
      <c r="AK63">
        <f t="shared" si="22"/>
        <v>-1.909604515098378</v>
      </c>
      <c r="AL63">
        <f t="shared" si="26"/>
        <v>-4.8324718354563494</v>
      </c>
      <c r="AN63">
        <f t="shared" si="27"/>
        <v>0</v>
      </c>
      <c r="AO63">
        <f t="shared" si="27"/>
        <v>0</v>
      </c>
      <c r="AP63">
        <f t="shared" si="27"/>
        <v>-4.5045923044113603E-14</v>
      </c>
      <c r="AQ63">
        <f t="shared" si="27"/>
        <v>-5.7830393571762134E-9</v>
      </c>
      <c r="AR63">
        <f t="shared" si="27"/>
        <v>-5.783084403099258E-9</v>
      </c>
      <c r="AS63">
        <f t="shared" si="27"/>
        <v>-5.109797529257611E-3</v>
      </c>
      <c r="AT63">
        <f t="shared" si="27"/>
        <v>-3.3384010996838219E-3</v>
      </c>
      <c r="AU63">
        <f t="shared" si="23"/>
        <v>-8.4482044120258361E-3</v>
      </c>
      <c r="AW63">
        <v>60</v>
      </c>
      <c r="AX63">
        <f>IF(Z63&gt;0, (R63*SUMPRODUCT(K63:$K$98, X63:$X$98)-K63*$AZ$3)/Z63, 0)</f>
        <v>-11816176657718.697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0.86031008399999997</v>
      </c>
      <c r="Q64" s="4">
        <f t="shared" si="21"/>
        <v>12.5</v>
      </c>
      <c r="R64">
        <f t="shared" si="0"/>
        <v>250000</v>
      </c>
      <c r="S64">
        <f t="shared" si="1"/>
        <v>-81349098356808.063</v>
      </c>
      <c r="U64">
        <f t="shared" si="13"/>
        <v>0.86031008399999997</v>
      </c>
      <c r="V64">
        <f t="shared" si="14"/>
        <v>0.01</v>
      </c>
      <c r="W64">
        <f t="shared" si="15"/>
        <v>2.0613436303974454E-12</v>
      </c>
      <c r="X64">
        <f t="shared" si="16"/>
        <v>1.7733947118200911E-12</v>
      </c>
      <c r="Y64">
        <f t="shared" si="17"/>
        <v>2.0613436303974455E-14</v>
      </c>
      <c r="Z64">
        <f t="shared" si="18"/>
        <v>2.6733548227337985E-13</v>
      </c>
      <c r="AB64">
        <f t="shared" si="19"/>
        <v>-24.357200489039414</v>
      </c>
      <c r="AC64">
        <f t="shared" si="2"/>
        <v>-21.747500441721897</v>
      </c>
      <c r="AE64">
        <f t="shared" si="3"/>
        <v>0</v>
      </c>
      <c r="AF64">
        <f t="shared" si="24"/>
        <v>0</v>
      </c>
      <c r="AG64">
        <f t="shared" si="24"/>
        <v>-3.341693528417248E-12</v>
      </c>
      <c r="AH64">
        <f t="shared" si="5"/>
        <v>-4.4334867795502279E-7</v>
      </c>
      <c r="AI64">
        <f t="shared" si="25"/>
        <v>-4.4335201964855119E-7</v>
      </c>
      <c r="AJ64">
        <f t="shared" si="7"/>
        <v>-2.6097000473175171</v>
      </c>
      <c r="AK64">
        <f t="shared" si="22"/>
        <v>-1.705004034232759</v>
      </c>
      <c r="AL64">
        <f t="shared" si="26"/>
        <v>-4.3147045249022957</v>
      </c>
      <c r="AN64">
        <f t="shared" si="27"/>
        <v>0</v>
      </c>
      <c r="AO64">
        <f t="shared" si="27"/>
        <v>0</v>
      </c>
      <c r="AP64">
        <f t="shared" si="27"/>
        <v>-5.2160731926192499E-15</v>
      </c>
      <c r="AQ64">
        <f t="shared" si="27"/>
        <v>-6.920261042489091E-10</v>
      </c>
      <c r="AR64">
        <f t="shared" si="27"/>
        <v>-6.9203132032210167E-10</v>
      </c>
      <c r="AS64">
        <f t="shared" si="27"/>
        <v>-4.0734993624736825E-3</v>
      </c>
      <c r="AT64">
        <f t="shared" si="27"/>
        <v>-2.6613529219962398E-3</v>
      </c>
      <c r="AU64">
        <f t="shared" si="23"/>
        <v>-6.7348529765012422E-3</v>
      </c>
      <c r="AW64">
        <v>61</v>
      </c>
      <c r="AX64">
        <f>IF(Z64&gt;0, (R64*SUMPRODUCT(K64:$K$98, X64:$X$98)-K64*$AZ$3)/Z64, 0)</f>
        <v>-81349098356808.063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0.86416701100000004</v>
      </c>
      <c r="Q65" s="4">
        <f t="shared" si="21"/>
        <v>12.5</v>
      </c>
      <c r="R65">
        <f t="shared" si="0"/>
        <v>250000</v>
      </c>
      <c r="S65">
        <f t="shared" si="1"/>
        <v>-577218455290283.38</v>
      </c>
      <c r="U65">
        <f t="shared" si="13"/>
        <v>0.86416701100000004</v>
      </c>
      <c r="V65">
        <f t="shared" si="14"/>
        <v>0.01</v>
      </c>
      <c r="W65">
        <f t="shared" si="15"/>
        <v>2.6733548227337985E-13</v>
      </c>
      <c r="X65">
        <f t="shared" si="16"/>
        <v>2.3102250465043014E-13</v>
      </c>
      <c r="Y65">
        <f t="shared" si="17"/>
        <v>2.6733548227337985E-15</v>
      </c>
      <c r="Z65">
        <f t="shared" si="18"/>
        <v>3.3639622800215915E-14</v>
      </c>
      <c r="AB65">
        <f t="shared" si="19"/>
        <v>-21.747500441721897</v>
      </c>
      <c r="AC65">
        <f t="shared" si="2"/>
        <v>-19.417411109288427</v>
      </c>
      <c r="AE65">
        <f t="shared" si="3"/>
        <v>0</v>
      </c>
      <c r="AF65">
        <f t="shared" si="24"/>
        <v>0</v>
      </c>
      <c r="AG65">
        <f t="shared" si="24"/>
        <v>-4.2049528500269895E-13</v>
      </c>
      <c r="AH65">
        <f t="shared" si="5"/>
        <v>-5.7755626162607533E-8</v>
      </c>
      <c r="AI65">
        <f t="shared" si="25"/>
        <v>-5.7756046657892534E-8</v>
      </c>
      <c r="AJ65">
        <f t="shared" si="7"/>
        <v>-2.3300893324334702</v>
      </c>
      <c r="AK65">
        <f t="shared" si="22"/>
        <v>-1.522325030920533</v>
      </c>
      <c r="AL65">
        <f t="shared" si="26"/>
        <v>-3.8524144211100495</v>
      </c>
      <c r="AN65">
        <f t="shared" si="27"/>
        <v>0</v>
      </c>
      <c r="AO65">
        <f t="shared" si="27"/>
        <v>0</v>
      </c>
      <c r="AP65">
        <f t="shared" si="27"/>
        <v>-5.8603042916969037E-16</v>
      </c>
      <c r="AQ65">
        <f t="shared" si="27"/>
        <v>-8.0492113928982218E-11</v>
      </c>
      <c r="AR65">
        <f t="shared" si="27"/>
        <v>-8.0492699959411378E-11</v>
      </c>
      <c r="AS65">
        <f t="shared" si="27"/>
        <v>-3.2473687582036488E-3</v>
      </c>
      <c r="AT65">
        <f t="shared" si="27"/>
        <v>-2.1216142559134662E-3</v>
      </c>
      <c r="AU65">
        <f t="shared" si="23"/>
        <v>-5.3689830946098147E-3</v>
      </c>
      <c r="AW65">
        <v>62</v>
      </c>
      <c r="AX65">
        <f>IF(Z65&gt;0, (R65*SUMPRODUCT(K65:$K$98, X65:$X$98)-K65*$AZ$3)/Z65, 0)</f>
        <v>-577218455290283.38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0.86825209999999997</v>
      </c>
      <c r="Q66" s="4">
        <f t="shared" si="21"/>
        <v>12.5</v>
      </c>
      <c r="R66">
        <f t="shared" si="0"/>
        <v>250000</v>
      </c>
      <c r="S66">
        <f t="shared" si="1"/>
        <v>-4233121234920678</v>
      </c>
      <c r="U66">
        <f t="shared" si="13"/>
        <v>0.86825209999999997</v>
      </c>
      <c r="V66">
        <f t="shared" si="14"/>
        <v>0.01</v>
      </c>
      <c r="W66">
        <f t="shared" si="15"/>
        <v>3.3639622800215915E-14</v>
      </c>
      <c r="X66">
        <f t="shared" si="16"/>
        <v>2.9207673139495345E-14</v>
      </c>
      <c r="Y66">
        <f t="shared" si="17"/>
        <v>3.3639622800215916E-16</v>
      </c>
      <c r="Z66">
        <f t="shared" si="18"/>
        <v>4.095553432718411E-15</v>
      </c>
      <c r="AB66">
        <f t="shared" si="19"/>
        <v>-19.417411109288427</v>
      </c>
      <c r="AC66">
        <f t="shared" si="2"/>
        <v>-17.336974204792583</v>
      </c>
      <c r="AE66">
        <f t="shared" si="3"/>
        <v>0</v>
      </c>
      <c r="AF66">
        <f t="shared" si="24"/>
        <v>0</v>
      </c>
      <c r="AG66">
        <f t="shared" si="24"/>
        <v>-5.1194417908980137E-14</v>
      </c>
      <c r="AH66">
        <f t="shared" si="5"/>
        <v>-7.3019182848738364E-9</v>
      </c>
      <c r="AI66">
        <f t="shared" si="25"/>
        <v>-7.3019694792917451E-9</v>
      </c>
      <c r="AJ66">
        <f t="shared" si="7"/>
        <v>-2.0804369044958442</v>
      </c>
      <c r="AK66">
        <f t="shared" si="22"/>
        <v>-1.3592187776501901</v>
      </c>
      <c r="AL66">
        <f t="shared" si="26"/>
        <v>-3.4396556894480037</v>
      </c>
      <c r="AN66">
        <f t="shared" si="27"/>
        <v>0</v>
      </c>
      <c r="AO66">
        <f t="shared" si="27"/>
        <v>0</v>
      </c>
      <c r="AP66">
        <f t="shared" si="27"/>
        <v>-6.3703548292418391E-17</v>
      </c>
      <c r="AQ66">
        <f t="shared" si="27"/>
        <v>-9.086109835544372E-12</v>
      </c>
      <c r="AR66">
        <f t="shared" si="27"/>
        <v>-9.086173539092663E-12</v>
      </c>
      <c r="AS66">
        <f t="shared" si="27"/>
        <v>-2.5887824928591059E-3</v>
      </c>
      <c r="AT66">
        <f t="shared" si="27"/>
        <v>-1.6913378953921526E-3</v>
      </c>
      <c r="AU66">
        <f t="shared" si="23"/>
        <v>-4.2801203973374322E-3</v>
      </c>
      <c r="AW66">
        <v>63</v>
      </c>
      <c r="AX66">
        <f>IF(Z66&gt;0, (R66*SUMPRODUCT(K66:$K$98, X66:$X$98)-K66*$AZ$3)/Z66, 0)</f>
        <v>-4233121234920678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0.87257664800000001</v>
      </c>
      <c r="Q67" s="4">
        <f t="shared" si="21"/>
        <v>12.5</v>
      </c>
      <c r="R67">
        <f t="shared" ref="R67:R89" si="28">$C$6</f>
        <v>250000</v>
      </c>
      <c r="S67">
        <f t="shared" ref="S67:S89" si="29">AX67</f>
        <v>-3.218757143963264E+16</v>
      </c>
      <c r="U67">
        <f t="shared" si="13"/>
        <v>0.87257664800000001</v>
      </c>
      <c r="V67">
        <f t="shared" si="14"/>
        <v>0.01</v>
      </c>
      <c r="W67">
        <f t="shared" si="15"/>
        <v>4.095553432718411E-15</v>
      </c>
      <c r="X67">
        <f t="shared" si="16"/>
        <v>3.5736842860263247E-15</v>
      </c>
      <c r="Y67">
        <f t="shared" si="17"/>
        <v>4.0955534327184109E-17</v>
      </c>
      <c r="Z67">
        <f t="shared" si="18"/>
        <v>4.8091361236490215E-16</v>
      </c>
      <c r="AB67">
        <f t="shared" si="19"/>
        <v>-17.336974204792583</v>
      </c>
      <c r="AC67">
        <f t="shared" ref="AC67:AC89" si="30">S67*Z67</f>
        <v>-15.479441254287087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-6.0114201545612767E-15</v>
      </c>
      <c r="AH67">
        <f t="shared" ref="AH67:AH89" si="33">-X67*R67</f>
        <v>-8.9342107150658118E-10</v>
      </c>
      <c r="AI67">
        <f t="shared" ref="AI67:AI89" si="34">SUM(AE67:AH67)</f>
        <v>-8.9342708292673572E-10</v>
      </c>
      <c r="AJ67">
        <f t="shared" ref="AJ67:AJ89" si="35">AB67-AC67</f>
        <v>-1.8575329505054956</v>
      </c>
      <c r="AK67">
        <f t="shared" si="22"/>
        <v>-1.2135881943354809</v>
      </c>
      <c r="AL67">
        <f t="shared" si="26"/>
        <v>-3.0711211457344039</v>
      </c>
      <c r="AN67">
        <f t="shared" ref="AN67:AT89" si="36">AE67*$K67</f>
        <v>0</v>
      </c>
      <c r="AO67">
        <f t="shared" si="36"/>
        <v>0</v>
      </c>
      <c r="AP67">
        <f t="shared" si="36"/>
        <v>-6.6788251560621806E-18</v>
      </c>
      <c r="AQ67">
        <f t="shared" si="36"/>
        <v>-9.9261122561972453E-13</v>
      </c>
      <c r="AR67">
        <f t="shared" si="36"/>
        <v>-9.9261790444488053E-13</v>
      </c>
      <c r="AS67">
        <f t="shared" si="36"/>
        <v>-2.0637615536882948E-3</v>
      </c>
      <c r="AT67">
        <f t="shared" si="36"/>
        <v>-1.3483242150821562E-3</v>
      </c>
      <c r="AU67">
        <f t="shared" si="23"/>
        <v>-3.4120857697630693E-3</v>
      </c>
      <c r="AW67">
        <v>64</v>
      </c>
      <c r="AX67">
        <f>IF(Z67&gt;0, (R67*SUMPRODUCT(K67:$K$98, X67:$X$98)-K67*$AZ$3)/Z67, 0)</f>
        <v>-3.218757143963264E+16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0.87698101399999995</v>
      </c>
      <c r="Q68" s="4">
        <f t="shared" si="21"/>
        <v>12.5</v>
      </c>
      <c r="R68">
        <f t="shared" si="28"/>
        <v>250000</v>
      </c>
      <c r="S68">
        <f t="shared" si="29"/>
        <v>-2.542838516627849E+17</v>
      </c>
      <c r="U68">
        <f t="shared" ref="U68:U89" si="40">M68</f>
        <v>0.87698101399999995</v>
      </c>
      <c r="V68">
        <f t="shared" ref="V68:V89" si="41">$C$10</f>
        <v>0.01</v>
      </c>
      <c r="W68">
        <f t="shared" ref="W68:W89" si="42">Z67</f>
        <v>4.8091361236490215E-16</v>
      </c>
      <c r="X68">
        <f t="shared" ref="X68:X89" si="43">U68*W68</f>
        <v>4.2175210741817478E-16</v>
      </c>
      <c r="Y68">
        <f t="shared" ref="Y68:Y89" si="44">V68*W68</f>
        <v>4.8091361236490214E-18</v>
      </c>
      <c r="Z68">
        <f t="shared" ref="Z68:Z89" si="45">MAX(0, W68-X68-Y68)</f>
        <v>5.4352368823078346E-17</v>
      </c>
      <c r="AB68">
        <f t="shared" ref="AB68:AB89" si="46">AC67</f>
        <v>-15.479441254287087</v>
      </c>
      <c r="AC68">
        <f t="shared" si="30"/>
        <v>-13.820929691328628</v>
      </c>
      <c r="AE68">
        <f t="shared" si="31"/>
        <v>0</v>
      </c>
      <c r="AF68">
        <f t="shared" si="32"/>
        <v>0</v>
      </c>
      <c r="AG68">
        <f t="shared" si="32"/>
        <v>-6.7940461028847935E-16</v>
      </c>
      <c r="AH68">
        <f t="shared" si="33"/>
        <v>-1.0543802685454369E-10</v>
      </c>
      <c r="AI68">
        <f t="shared" si="34"/>
        <v>-1.0543870625915398E-10</v>
      </c>
      <c r="AJ68">
        <f t="shared" si="35"/>
        <v>-1.6585115629584593</v>
      </c>
      <c r="AK68">
        <f t="shared" si="22"/>
        <v>-1.0835608878000962</v>
      </c>
      <c r="AL68">
        <f t="shared" si="26"/>
        <v>-2.7420724508639944</v>
      </c>
      <c r="AN68">
        <f t="shared" si="36"/>
        <v>0</v>
      </c>
      <c r="AO68">
        <f t="shared" si="36"/>
        <v>0</v>
      </c>
      <c r="AP68">
        <f t="shared" si="36"/>
        <v>-6.7395897036557133E-19</v>
      </c>
      <c r="AQ68">
        <f t="shared" si="36"/>
        <v>-1.0459290817307353E-13</v>
      </c>
      <c r="AR68">
        <f t="shared" si="36"/>
        <v>-1.0459358213204389E-13</v>
      </c>
      <c r="AS68">
        <f t="shared" si="36"/>
        <v>-1.6452180753325565E-3</v>
      </c>
      <c r="AT68">
        <f t="shared" si="36"/>
        <v>-1.0748758092178352E-3</v>
      </c>
      <c r="AU68">
        <f t="shared" si="23"/>
        <v>-2.7200938846549854E-3</v>
      </c>
      <c r="AW68">
        <v>65</v>
      </c>
      <c r="AX68">
        <f>IF(Z68&gt;0, (R68*SUMPRODUCT(K68:$K$98, X68:$X$98)-K68*$AZ$3)/Z68, 0)</f>
        <v>-2.542838516627849E+17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0.88158379899999995</v>
      </c>
      <c r="Q69" s="4">
        <f t="shared" ref="Q69:Q89" si="48">$C$8</f>
        <v>12.5</v>
      </c>
      <c r="R69">
        <f t="shared" si="28"/>
        <v>250000</v>
      </c>
      <c r="S69">
        <f t="shared" si="29"/>
        <v>-2.0941441516692242E+18</v>
      </c>
      <c r="U69">
        <f t="shared" si="40"/>
        <v>0.88158379899999995</v>
      </c>
      <c r="V69">
        <f t="shared" si="41"/>
        <v>0.01</v>
      </c>
      <c r="W69">
        <f t="shared" si="42"/>
        <v>5.4352368823078346E-17</v>
      </c>
      <c r="X69">
        <f t="shared" si="43"/>
        <v>4.7916167791698561E-17</v>
      </c>
      <c r="Y69">
        <f t="shared" si="44"/>
        <v>5.4352368823078346E-19</v>
      </c>
      <c r="Z69">
        <f t="shared" si="45"/>
        <v>5.8926773431490009E-18</v>
      </c>
      <c r="AB69">
        <f t="shared" si="46"/>
        <v>-13.820929691328628</v>
      </c>
      <c r="AC69">
        <f t="shared" si="30"/>
        <v>-12.340115795829222</v>
      </c>
      <c r="AE69">
        <f t="shared" si="31"/>
        <v>0</v>
      </c>
      <c r="AF69">
        <f t="shared" si="32"/>
        <v>0</v>
      </c>
      <c r="AG69">
        <f t="shared" si="32"/>
        <v>-7.3658466789362508E-17</v>
      </c>
      <c r="AH69">
        <f t="shared" si="33"/>
        <v>-1.1979041947924641E-11</v>
      </c>
      <c r="AI69">
        <f t="shared" si="34"/>
        <v>-1.1979115606391429E-11</v>
      </c>
      <c r="AJ69">
        <f t="shared" si="35"/>
        <v>-1.4808138954994057</v>
      </c>
      <c r="AK69">
        <f t="shared" si="22"/>
        <v>-0.967465078393004</v>
      </c>
      <c r="AL69">
        <f t="shared" si="26"/>
        <v>-2.4482789739043889</v>
      </c>
      <c r="AN69">
        <f t="shared" si="36"/>
        <v>0</v>
      </c>
      <c r="AO69">
        <f t="shared" si="36"/>
        <v>0</v>
      </c>
      <c r="AP69">
        <f t="shared" si="36"/>
        <v>-6.5239349282952572E-20</v>
      </c>
      <c r="AQ69">
        <f t="shared" si="36"/>
        <v>-1.0609844811875155E-14</v>
      </c>
      <c r="AR69">
        <f t="shared" si="36"/>
        <v>-1.0609910051224437E-14</v>
      </c>
      <c r="AS69">
        <f t="shared" si="36"/>
        <v>-1.3115577768920794E-3</v>
      </c>
      <c r="AT69">
        <f t="shared" si="36"/>
        <v>-8.5688441423621079E-4</v>
      </c>
      <c r="AU69">
        <f t="shared" si="23"/>
        <v>-2.1684421911389003E-3</v>
      </c>
      <c r="AW69">
        <v>66</v>
      </c>
      <c r="AX69">
        <f>IF(Z69&gt;0, (R69*SUMPRODUCT(K69:$K$98, X69:$X$98)-K69*$AZ$3)/Z69, 0)</f>
        <v>-2.0941441516692242E+18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0.88621764599999997</v>
      </c>
      <c r="Q70" s="4">
        <f t="shared" si="48"/>
        <v>12.5</v>
      </c>
      <c r="R70">
        <f t="shared" si="28"/>
        <v>250000</v>
      </c>
      <c r="S70">
        <f t="shared" si="29"/>
        <v>-1.8016276292888664E+19</v>
      </c>
      <c r="U70">
        <f t="shared" si="40"/>
        <v>0.88621764599999997</v>
      </c>
      <c r="V70">
        <f t="shared" si="41"/>
        <v>0.01</v>
      </c>
      <c r="W70">
        <f t="shared" si="42"/>
        <v>5.8926773431490009E-18</v>
      </c>
      <c r="X70">
        <f t="shared" si="43"/>
        <v>5.2221946436830415E-18</v>
      </c>
      <c r="Y70">
        <f t="shared" si="44"/>
        <v>5.892677343149001E-20</v>
      </c>
      <c r="Z70">
        <f t="shared" si="45"/>
        <v>6.1155592603446942E-19</v>
      </c>
      <c r="AB70">
        <f t="shared" si="46"/>
        <v>-12.340115795829222</v>
      </c>
      <c r="AC70">
        <f t="shared" si="30"/>
        <v>-11.017960531990385</v>
      </c>
      <c r="AE70">
        <f t="shared" si="31"/>
        <v>0</v>
      </c>
      <c r="AF70">
        <f t="shared" si="32"/>
        <v>0</v>
      </c>
      <c r="AG70">
        <f t="shared" si="32"/>
        <v>-7.6444490754308673E-18</v>
      </c>
      <c r="AH70">
        <f t="shared" si="33"/>
        <v>-1.3055486609207604E-12</v>
      </c>
      <c r="AI70">
        <f t="shared" si="34"/>
        <v>-1.3055563053698358E-12</v>
      </c>
      <c r="AJ70">
        <f t="shared" si="35"/>
        <v>-1.3221552638388374</v>
      </c>
      <c r="AK70">
        <f t="shared" si="22"/>
        <v>-0.86380810570804567</v>
      </c>
      <c r="AL70">
        <f t="shared" si="26"/>
        <v>-2.1859633695481886</v>
      </c>
      <c r="AN70">
        <f t="shared" si="36"/>
        <v>0</v>
      </c>
      <c r="AO70">
        <f t="shared" si="36"/>
        <v>0</v>
      </c>
      <c r="AP70">
        <f t="shared" si="36"/>
        <v>-6.0452618232259222E-21</v>
      </c>
      <c r="AQ70">
        <f t="shared" si="36"/>
        <v>-1.0324332597876788E-15</v>
      </c>
      <c r="AR70">
        <f t="shared" si="36"/>
        <v>-1.032439305049502E-15</v>
      </c>
      <c r="AS70">
        <f t="shared" si="36"/>
        <v>-1.0455658297928579E-3</v>
      </c>
      <c r="AT70">
        <f t="shared" si="36"/>
        <v>-6.8310300879800465E-4</v>
      </c>
      <c r="AU70">
        <f t="shared" si="23"/>
        <v>-1.728668838591895E-3</v>
      </c>
      <c r="AW70">
        <v>67</v>
      </c>
      <c r="AX70">
        <f>IF(Z70&gt;0, (R70*SUMPRODUCT(K70:$K$98, X70:$X$98)-K70*$AZ$3)/Z70, 0)</f>
        <v>-1.8016276292888664E+19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0.89077562700000001</v>
      </c>
      <c r="Q71" s="4">
        <f t="shared" si="48"/>
        <v>12.5</v>
      </c>
      <c r="R71">
        <f t="shared" si="28"/>
        <v>250000</v>
      </c>
      <c r="S71">
        <f t="shared" si="29"/>
        <v>-1.6211703323933793E+20</v>
      </c>
      <c r="U71">
        <f t="shared" si="40"/>
        <v>0.89077562700000001</v>
      </c>
      <c r="V71">
        <f t="shared" si="41"/>
        <v>0.01</v>
      </c>
      <c r="W71">
        <f t="shared" si="42"/>
        <v>6.1155592603446942E-19</v>
      </c>
      <c r="X71">
        <f t="shared" si="43"/>
        <v>5.4475911345892018E-19</v>
      </c>
      <c r="Y71">
        <f t="shared" si="44"/>
        <v>6.1155592603446946E-21</v>
      </c>
      <c r="Z71">
        <f t="shared" si="45"/>
        <v>6.0681253315204552E-20</v>
      </c>
      <c r="AB71">
        <f t="shared" si="46"/>
        <v>-11.017960531990385</v>
      </c>
      <c r="AC71">
        <f t="shared" si="30"/>
        <v>-9.8374647607057017</v>
      </c>
      <c r="AE71">
        <f t="shared" si="31"/>
        <v>0</v>
      </c>
      <c r="AF71">
        <f t="shared" si="32"/>
        <v>0</v>
      </c>
      <c r="AG71">
        <f t="shared" si="32"/>
        <v>-7.5851566644005688E-19</v>
      </c>
      <c r="AH71">
        <f t="shared" si="33"/>
        <v>-1.3618977836473005E-13</v>
      </c>
      <c r="AI71">
        <f t="shared" si="34"/>
        <v>-1.3619053688039649E-13</v>
      </c>
      <c r="AJ71">
        <f t="shared" si="35"/>
        <v>-1.1804957712846829</v>
      </c>
      <c r="AK71">
        <f t="shared" si="22"/>
        <v>-0.77125723723932704</v>
      </c>
      <c r="AL71">
        <f t="shared" si="26"/>
        <v>-1.9517530085241459</v>
      </c>
      <c r="AN71">
        <f t="shared" si="36"/>
        <v>0</v>
      </c>
      <c r="AO71">
        <f t="shared" si="36"/>
        <v>0</v>
      </c>
      <c r="AP71">
        <f t="shared" si="36"/>
        <v>-5.3556903038431106E-22</v>
      </c>
      <c r="AQ71">
        <f t="shared" si="36"/>
        <v>-9.61602123386292E-17</v>
      </c>
      <c r="AR71">
        <f t="shared" si="36"/>
        <v>-9.6160747907659571E-17</v>
      </c>
      <c r="AS71">
        <f t="shared" si="36"/>
        <v>-8.3351867808742323E-4</v>
      </c>
      <c r="AT71">
        <f t="shared" si="36"/>
        <v>-5.4456553635045049E-4</v>
      </c>
      <c r="AU71">
        <f t="shared" si="23"/>
        <v>-1.3780842144379697E-3</v>
      </c>
      <c r="AW71">
        <v>68</v>
      </c>
      <c r="AX71">
        <f>IF(Z71&gt;0, (R71*SUMPRODUCT(K71:$K$98, X71:$X$98)-K71*$AZ$3)/Z71, 0)</f>
        <v>-1.6211703323933793E+20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0.89544260600000003</v>
      </c>
      <c r="Q72" s="4">
        <f t="shared" si="48"/>
        <v>12.5</v>
      </c>
      <c r="R72">
        <f t="shared" si="28"/>
        <v>250000</v>
      </c>
      <c r="S72">
        <f t="shared" si="29"/>
        <v>-1.5307882861762427E+21</v>
      </c>
      <c r="U72">
        <f t="shared" si="40"/>
        <v>0.89544260600000003</v>
      </c>
      <c r="V72">
        <f t="shared" si="41"/>
        <v>0.01</v>
      </c>
      <c r="W72">
        <f t="shared" si="42"/>
        <v>6.0681253315204552E-20</v>
      </c>
      <c r="X72">
        <f t="shared" si="43"/>
        <v>5.4336579603912904E-20</v>
      </c>
      <c r="Y72">
        <f t="shared" si="44"/>
        <v>6.0681253315204549E-22</v>
      </c>
      <c r="Z72">
        <f t="shared" si="45"/>
        <v>5.7378611781396018E-21</v>
      </c>
      <c r="AB72">
        <f t="shared" si="46"/>
        <v>-9.8374647607057017</v>
      </c>
      <c r="AC72">
        <f t="shared" si="30"/>
        <v>-8.7834506792015183</v>
      </c>
      <c r="AE72">
        <f t="shared" si="31"/>
        <v>0</v>
      </c>
      <c r="AF72">
        <f t="shared" si="32"/>
        <v>0</v>
      </c>
      <c r="AG72">
        <f t="shared" si="32"/>
        <v>-7.1723264726745024E-20</v>
      </c>
      <c r="AH72">
        <f t="shared" si="33"/>
        <v>-1.3584144900978226E-14</v>
      </c>
      <c r="AI72">
        <f t="shared" si="34"/>
        <v>-1.3584216624242953E-14</v>
      </c>
      <c r="AJ72">
        <f t="shared" si="35"/>
        <v>-1.0540140815041834</v>
      </c>
      <c r="AK72">
        <f t="shared" ref="AK72:AK89" si="49">G72*SUM(AB72:AB72, AE72:AF72)</f>
        <v>-0.68862253324939915</v>
      </c>
      <c r="AL72">
        <f t="shared" si="26"/>
        <v>-1.7426366147535961</v>
      </c>
      <c r="AN72">
        <f t="shared" si="36"/>
        <v>0</v>
      </c>
      <c r="AO72">
        <f t="shared" si="36"/>
        <v>0</v>
      </c>
      <c r="AP72">
        <f t="shared" si="36"/>
        <v>-4.5216081982363632E-23</v>
      </c>
      <c r="AQ72">
        <f t="shared" si="36"/>
        <v>-8.5637737189325135E-18</v>
      </c>
      <c r="AR72">
        <f t="shared" si="36"/>
        <v>-8.5638189350144959E-18</v>
      </c>
      <c r="AS72">
        <f t="shared" si="36"/>
        <v>-6.6447598699571507E-4</v>
      </c>
      <c r="AT72">
        <f t="shared" si="36"/>
        <v>-4.3412431150386679E-4</v>
      </c>
      <c r="AU72">
        <f t="shared" si="23"/>
        <v>-1.0986002984995904E-3</v>
      </c>
      <c r="AW72">
        <v>69</v>
      </c>
      <c r="AX72">
        <f>IF(Z72&gt;0, (R72*SUMPRODUCT(K72:$K$98, X72:$X$98)-K72*$AZ$3)/Z72, 0)</f>
        <v>-1.5307882861762427E+21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0.90019128800000003</v>
      </c>
      <c r="Q73" s="4">
        <f t="shared" si="48"/>
        <v>12.5</v>
      </c>
      <c r="R73">
        <f t="shared" si="28"/>
        <v>250000</v>
      </c>
      <c r="S73">
        <f t="shared" si="29"/>
        <v>-1.5218737971818404E+22</v>
      </c>
      <c r="U73">
        <f t="shared" si="40"/>
        <v>0.90019128800000003</v>
      </c>
      <c r="V73">
        <f t="shared" si="41"/>
        <v>0.01</v>
      </c>
      <c r="W73">
        <f t="shared" si="42"/>
        <v>5.7378611781396018E-21</v>
      </c>
      <c r="X73">
        <f t="shared" si="43"/>
        <v>5.1651726443146858E-21</v>
      </c>
      <c r="Y73">
        <f t="shared" si="44"/>
        <v>5.7378611781396023E-23</v>
      </c>
      <c r="Z73">
        <f t="shared" si="45"/>
        <v>5.1530992204351994E-22</v>
      </c>
      <c r="AB73">
        <f t="shared" si="46"/>
        <v>-8.7834506792015183</v>
      </c>
      <c r="AC73">
        <f t="shared" si="30"/>
        <v>-7.8423666778584984</v>
      </c>
      <c r="AE73">
        <f t="shared" si="31"/>
        <v>0</v>
      </c>
      <c r="AF73">
        <f t="shared" si="32"/>
        <v>0</v>
      </c>
      <c r="AG73">
        <f t="shared" si="32"/>
        <v>-6.4413740255439995E-21</v>
      </c>
      <c r="AH73">
        <f t="shared" si="33"/>
        <v>-1.2912931610786714E-15</v>
      </c>
      <c r="AI73">
        <f t="shared" si="34"/>
        <v>-1.2912996024526969E-15</v>
      </c>
      <c r="AJ73">
        <f t="shared" si="35"/>
        <v>-0.94108400134301995</v>
      </c>
      <c r="AK73">
        <f t="shared" si="49"/>
        <v>-0.61484154754410636</v>
      </c>
      <c r="AL73">
        <f t="shared" si="26"/>
        <v>-1.5559255488871275</v>
      </c>
      <c r="AN73">
        <f t="shared" si="36"/>
        <v>0</v>
      </c>
      <c r="AO73">
        <f t="shared" si="36"/>
        <v>0</v>
      </c>
      <c r="AP73">
        <f t="shared" si="36"/>
        <v>-3.6257125754665019E-24</v>
      </c>
      <c r="AQ73">
        <f t="shared" si="36"/>
        <v>-7.2684148353602688E-19</v>
      </c>
      <c r="AR73">
        <f t="shared" si="36"/>
        <v>-7.2684510924860234E-19</v>
      </c>
      <c r="AS73">
        <f t="shared" si="36"/>
        <v>-5.2971618861265496E-4</v>
      </c>
      <c r="AT73">
        <f t="shared" si="36"/>
        <v>-3.4608124322693456E-4</v>
      </c>
      <c r="AU73">
        <f t="shared" si="23"/>
        <v>-8.7579743183959023E-4</v>
      </c>
      <c r="AW73">
        <v>70</v>
      </c>
      <c r="AX73">
        <f>IF(Z73&gt;0, (R73*SUMPRODUCT(K73:$K$98, X73:$X$98)-K73*$AZ$3)/Z73, 0)</f>
        <v>-1.5218737971818404E+22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0.90499098499999997</v>
      </c>
      <c r="Q74" s="4">
        <f t="shared" si="48"/>
        <v>12.5</v>
      </c>
      <c r="R74">
        <f t="shared" si="28"/>
        <v>250000</v>
      </c>
      <c r="S74">
        <f t="shared" si="29"/>
        <v>-1.5984374014225758E+23</v>
      </c>
      <c r="U74">
        <f t="shared" si="40"/>
        <v>0.90499098499999997</v>
      </c>
      <c r="V74">
        <f t="shared" si="41"/>
        <v>0.01</v>
      </c>
      <c r="W74">
        <f t="shared" si="42"/>
        <v>5.1530992204351994E-22</v>
      </c>
      <c r="X74">
        <f t="shared" si="43"/>
        <v>4.6635083393043829E-22</v>
      </c>
      <c r="Y74">
        <f t="shared" si="44"/>
        <v>5.1530992204351995E-24</v>
      </c>
      <c r="Z74">
        <f t="shared" si="45"/>
        <v>4.3805988892646456E-23</v>
      </c>
      <c r="AB74">
        <f t="shared" si="46"/>
        <v>-7.8423666778584984</v>
      </c>
      <c r="AC74">
        <f t="shared" si="30"/>
        <v>-7.0021131052308023</v>
      </c>
      <c r="AE74">
        <f t="shared" si="31"/>
        <v>0</v>
      </c>
      <c r="AF74">
        <f t="shared" si="32"/>
        <v>0</v>
      </c>
      <c r="AG74">
        <f t="shared" si="32"/>
        <v>-5.4757486115808065E-22</v>
      </c>
      <c r="AH74">
        <f t="shared" si="33"/>
        <v>-1.1658770848260956E-16</v>
      </c>
      <c r="AI74">
        <f t="shared" si="34"/>
        <v>-1.1658825605747071E-16</v>
      </c>
      <c r="AJ74">
        <f t="shared" si="35"/>
        <v>-0.84025357262769607</v>
      </c>
      <c r="AK74">
        <f t="shared" si="49"/>
        <v>-0.5489656674500949</v>
      </c>
      <c r="AL74">
        <f t="shared" si="26"/>
        <v>-1.3892192400777912</v>
      </c>
      <c r="AN74">
        <f t="shared" si="36"/>
        <v>0</v>
      </c>
      <c r="AO74">
        <f t="shared" si="36"/>
        <v>0</v>
      </c>
      <c r="AP74">
        <f t="shared" si="36"/>
        <v>-2.7519487027992922E-25</v>
      </c>
      <c r="AQ74">
        <f t="shared" si="36"/>
        <v>-5.8593521339255638E-20</v>
      </c>
      <c r="AR74">
        <f t="shared" si="36"/>
        <v>-5.8593796534125918E-20</v>
      </c>
      <c r="AS74">
        <f t="shared" si="36"/>
        <v>-4.2228650240166992E-4</v>
      </c>
      <c r="AT74">
        <f t="shared" si="36"/>
        <v>-2.7589384823575777E-4</v>
      </c>
      <c r="AU74">
        <f t="shared" si="23"/>
        <v>-6.981803506374278E-4</v>
      </c>
      <c r="AW74">
        <v>71</v>
      </c>
      <c r="AX74">
        <f>IF(Z74&gt;0, (R74*SUMPRODUCT(K74:$K$98, X74:$X$98)-K74*$AZ$3)/Z74, 0)</f>
        <v>-1.5984374014225758E+23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0.90981139099999997</v>
      </c>
      <c r="Q75" s="4">
        <f t="shared" si="48"/>
        <v>12.5</v>
      </c>
      <c r="R75">
        <f t="shared" si="28"/>
        <v>250000</v>
      </c>
      <c r="S75">
        <f t="shared" si="29"/>
        <v>-1.779774295960362E+24</v>
      </c>
      <c r="U75">
        <f t="shared" si="40"/>
        <v>0.90981139099999997</v>
      </c>
      <c r="V75">
        <f t="shared" si="41"/>
        <v>0.01</v>
      </c>
      <c r="W75">
        <f t="shared" si="42"/>
        <v>4.3805988892646456E-23</v>
      </c>
      <c r="X75">
        <f t="shared" si="43"/>
        <v>3.9855187688549223E-23</v>
      </c>
      <c r="Y75">
        <f t="shared" si="44"/>
        <v>4.3805988892646453E-25</v>
      </c>
      <c r="Z75">
        <f t="shared" si="45"/>
        <v>3.5127413151707681E-24</v>
      </c>
      <c r="AB75">
        <f t="shared" si="46"/>
        <v>-7.0021131052308023</v>
      </c>
      <c r="AC75">
        <f t="shared" si="30"/>
        <v>-6.2518867010989299</v>
      </c>
      <c r="AE75">
        <f t="shared" si="31"/>
        <v>0</v>
      </c>
      <c r="AF75">
        <f t="shared" si="32"/>
        <v>0</v>
      </c>
      <c r="AG75">
        <f t="shared" si="32"/>
        <v>-4.3909266439634599E-23</v>
      </c>
      <c r="AH75">
        <f t="shared" si="33"/>
        <v>-9.9637969221373063E-18</v>
      </c>
      <c r="AI75">
        <f t="shared" si="34"/>
        <v>-9.9638408314037453E-18</v>
      </c>
      <c r="AJ75">
        <f t="shared" si="35"/>
        <v>-0.75022640413187247</v>
      </c>
      <c r="AK75">
        <f t="shared" si="49"/>
        <v>-0.4901479173661562</v>
      </c>
      <c r="AL75">
        <f t="shared" si="26"/>
        <v>-1.2403743214980287</v>
      </c>
      <c r="AN75">
        <f t="shared" si="36"/>
        <v>0</v>
      </c>
      <c r="AO75">
        <f t="shared" si="36"/>
        <v>0</v>
      </c>
      <c r="AP75">
        <f t="shared" si="36"/>
        <v>-1.970311951043121E-26</v>
      </c>
      <c r="AQ75">
        <f t="shared" si="36"/>
        <v>-4.4709897808115531E-21</v>
      </c>
      <c r="AR75">
        <f t="shared" si="36"/>
        <v>-4.4710094839310631E-21</v>
      </c>
      <c r="AS75">
        <f t="shared" si="36"/>
        <v>-3.3664421428704594E-4</v>
      </c>
      <c r="AT75">
        <f t="shared" si="36"/>
        <v>-2.1994088666753647E-4</v>
      </c>
      <c r="AU75">
        <f t="shared" si="23"/>
        <v>-5.5658510095458243E-4</v>
      </c>
      <c r="AW75">
        <v>72</v>
      </c>
      <c r="AX75">
        <f>IF(Z75&gt;0, (R75*SUMPRODUCT(K75:$K$98, X75:$X$98)-K75*$AZ$3)/Z75, 0)</f>
        <v>-1.779774295960362E+24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0.91465739899999998</v>
      </c>
      <c r="Q76" s="4">
        <f t="shared" si="48"/>
        <v>12.5</v>
      </c>
      <c r="R76">
        <f t="shared" si="28"/>
        <v>250000</v>
      </c>
      <c r="S76">
        <f t="shared" si="29"/>
        <v>-2.1091443243667028E+25</v>
      </c>
      <c r="U76">
        <f t="shared" si="40"/>
        <v>0.91465739899999998</v>
      </c>
      <c r="V76">
        <f t="shared" si="41"/>
        <v>0.01</v>
      </c>
      <c r="W76">
        <f t="shared" si="42"/>
        <v>3.5127413151707681E-24</v>
      </c>
      <c r="X76">
        <f t="shared" si="43"/>
        <v>3.2129548346939338E-24</v>
      </c>
      <c r="Y76">
        <f t="shared" si="44"/>
        <v>3.5127413151707682E-26</v>
      </c>
      <c r="Z76">
        <f t="shared" si="45"/>
        <v>2.6465906732512658E-25</v>
      </c>
      <c r="AB76">
        <f t="shared" si="46"/>
        <v>-6.2518867010989299</v>
      </c>
      <c r="AC76">
        <f t="shared" si="30"/>
        <v>-5.5820416974097578</v>
      </c>
      <c r="AE76">
        <f t="shared" si="31"/>
        <v>0</v>
      </c>
      <c r="AF76">
        <f t="shared" si="32"/>
        <v>0</v>
      </c>
      <c r="AG76">
        <f t="shared" si="32"/>
        <v>-3.3082383415640823E-24</v>
      </c>
      <c r="AH76">
        <f t="shared" si="33"/>
        <v>-8.0323870867348341E-19</v>
      </c>
      <c r="AI76">
        <f t="shared" si="34"/>
        <v>-8.0324201691182494E-19</v>
      </c>
      <c r="AJ76">
        <f t="shared" si="35"/>
        <v>-0.6698450036891721</v>
      </c>
      <c r="AK76">
        <f t="shared" si="49"/>
        <v>-0.43763206907692515</v>
      </c>
      <c r="AL76">
        <f t="shared" si="26"/>
        <v>-1.1074770727660972</v>
      </c>
      <c r="AN76">
        <f t="shared" si="36"/>
        <v>0</v>
      </c>
      <c r="AO76">
        <f t="shared" si="36"/>
        <v>0</v>
      </c>
      <c r="AP76">
        <f t="shared" si="36"/>
        <v>-1.3254323854729775E-27</v>
      </c>
      <c r="AQ76">
        <f t="shared" si="36"/>
        <v>-3.2181435792137788E-22</v>
      </c>
      <c r="AR76">
        <f t="shared" si="36"/>
        <v>-3.2181568335376332E-22</v>
      </c>
      <c r="AS76">
        <f t="shared" si="36"/>
        <v>-2.6837070654260684E-4</v>
      </c>
      <c r="AT76">
        <f t="shared" si="36"/>
        <v>-1.7533552827450291E-4</v>
      </c>
      <c r="AU76">
        <f t="shared" si="23"/>
        <v>-4.4370623481710975E-4</v>
      </c>
      <c r="AW76">
        <v>73</v>
      </c>
      <c r="AX76">
        <f>IF(Z76&gt;0, (R76*SUMPRODUCT(K76:$K$98, X76:$X$98)-K76*$AZ$3)/Z76, 0)</f>
        <v>-2.1091443243667028E+25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0.91953785700000001</v>
      </c>
      <c r="Q77" s="4">
        <f t="shared" si="48"/>
        <v>12.5</v>
      </c>
      <c r="R77">
        <f t="shared" si="28"/>
        <v>250000</v>
      </c>
      <c r="S77">
        <f t="shared" si="29"/>
        <v>-2.6725905502581911E+26</v>
      </c>
      <c r="U77">
        <f t="shared" si="40"/>
        <v>0.91953785700000001</v>
      </c>
      <c r="V77">
        <f t="shared" si="41"/>
        <v>0.01</v>
      </c>
      <c r="W77">
        <f t="shared" si="42"/>
        <v>2.6465906732512658E-25</v>
      </c>
      <c r="X77">
        <f t="shared" si="43"/>
        <v>2.4336403160376562E-25</v>
      </c>
      <c r="Y77">
        <f t="shared" si="44"/>
        <v>2.6465906732512658E-27</v>
      </c>
      <c r="Z77">
        <f t="shared" si="45"/>
        <v>1.8648445048109692E-26</v>
      </c>
      <c r="AB77">
        <f t="shared" si="46"/>
        <v>-5.5820416974097578</v>
      </c>
      <c r="AC77">
        <f t="shared" si="30"/>
        <v>-4.9839658012587122</v>
      </c>
      <c r="AE77">
        <f t="shared" si="31"/>
        <v>0</v>
      </c>
      <c r="AF77">
        <f t="shared" si="32"/>
        <v>0</v>
      </c>
      <c r="AG77">
        <f t="shared" si="32"/>
        <v>-2.3310556310137114E-25</v>
      </c>
      <c r="AH77">
        <f t="shared" si="33"/>
        <v>-6.0841007900941406E-20</v>
      </c>
      <c r="AI77">
        <f t="shared" si="34"/>
        <v>-6.0841241006504507E-20</v>
      </c>
      <c r="AJ77">
        <f t="shared" si="35"/>
        <v>-0.59807589615104551</v>
      </c>
      <c r="AK77">
        <f t="shared" si="49"/>
        <v>-0.39074291881868306</v>
      </c>
      <c r="AL77">
        <f t="shared" si="26"/>
        <v>-0.98881881496972857</v>
      </c>
      <c r="AN77">
        <f t="shared" si="36"/>
        <v>0</v>
      </c>
      <c r="AO77">
        <f t="shared" si="36"/>
        <v>0</v>
      </c>
      <c r="AP77">
        <f t="shared" si="36"/>
        <v>-8.3386434180382169E-29</v>
      </c>
      <c r="AQ77">
        <f t="shared" si="36"/>
        <v>-2.1764022416718208E-23</v>
      </c>
      <c r="AR77">
        <f t="shared" si="36"/>
        <v>-2.1764105803152388E-23</v>
      </c>
      <c r="AS77">
        <f t="shared" si="36"/>
        <v>-2.139434841698074E-4</v>
      </c>
      <c r="AT77">
        <f t="shared" si="36"/>
        <v>-1.3977640965760749E-4</v>
      </c>
      <c r="AU77">
        <f t="shared" si="23"/>
        <v>-3.5371989382741492E-4</v>
      </c>
      <c r="AW77">
        <v>74</v>
      </c>
      <c r="AX77">
        <f>IF(Z77&gt;0, (R77*SUMPRODUCT(K77:$K$98, X77:$X$98)-K77*$AZ$3)/Z77, 0)</f>
        <v>-2.6725905502581911E+26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0.924425092</v>
      </c>
      <c r="Q78" s="4">
        <f t="shared" si="48"/>
        <v>12.5</v>
      </c>
      <c r="R78">
        <f t="shared" si="28"/>
        <v>250000</v>
      </c>
      <c r="S78">
        <f t="shared" si="29"/>
        <v>-3.6389552582071924E+27</v>
      </c>
      <c r="U78">
        <f t="shared" si="40"/>
        <v>0.924425092</v>
      </c>
      <c r="V78">
        <f t="shared" si="41"/>
        <v>0.01</v>
      </c>
      <c r="W78">
        <f t="shared" si="42"/>
        <v>1.8648445048109692E-26</v>
      </c>
      <c r="X78">
        <f t="shared" si="43"/>
        <v>1.7239090529255747E-26</v>
      </c>
      <c r="Y78">
        <f t="shared" si="44"/>
        <v>1.8648445048109692E-28</v>
      </c>
      <c r="Z78">
        <f t="shared" si="45"/>
        <v>1.2228700683728481E-27</v>
      </c>
      <c r="AB78">
        <f t="shared" si="46"/>
        <v>-4.9839658012587122</v>
      </c>
      <c r="AC78">
        <f t="shared" si="30"/>
        <v>-4.4499694654095645</v>
      </c>
      <c r="AE78">
        <f t="shared" si="31"/>
        <v>0</v>
      </c>
      <c r="AF78">
        <f t="shared" si="32"/>
        <v>0</v>
      </c>
      <c r="AG78">
        <f t="shared" si="32"/>
        <v>-1.5285875854660603E-26</v>
      </c>
      <c r="AH78">
        <f t="shared" si="33"/>
        <v>-4.3097726323139365E-21</v>
      </c>
      <c r="AI78">
        <f t="shared" si="34"/>
        <v>-4.3097879181897911E-21</v>
      </c>
      <c r="AJ78">
        <f t="shared" si="35"/>
        <v>-0.53399633584914774</v>
      </c>
      <c r="AK78">
        <f t="shared" si="49"/>
        <v>-0.34887760608810992</v>
      </c>
      <c r="AL78">
        <f t="shared" si="26"/>
        <v>-0.88287394193725766</v>
      </c>
      <c r="AN78">
        <f t="shared" si="36"/>
        <v>0</v>
      </c>
      <c r="AO78">
        <f t="shared" si="36"/>
        <v>0</v>
      </c>
      <c r="AP78">
        <f t="shared" si="36"/>
        <v>-4.8821944194880482E-30</v>
      </c>
      <c r="AQ78">
        <f t="shared" si="36"/>
        <v>-1.3765091444419951E-24</v>
      </c>
      <c r="AR78">
        <f t="shared" si="36"/>
        <v>-1.3765140266364145E-24</v>
      </c>
      <c r="AS78">
        <f t="shared" si="36"/>
        <v>-1.705544357221041E-4</v>
      </c>
      <c r="AT78">
        <f t="shared" si="36"/>
        <v>-1.1142889800510802E-4</v>
      </c>
      <c r="AU78">
        <f t="shared" si="23"/>
        <v>-2.8198333372721213E-4</v>
      </c>
      <c r="AW78">
        <v>75</v>
      </c>
      <c r="AX78">
        <f>IF(Z78&gt;0, (R78*SUMPRODUCT(K78:$K$98, X78:$X$98)-K78*$AZ$3)/Z78, 0)</f>
        <v>-3.6389552582071924E+27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0.92929067899999995</v>
      </c>
      <c r="Q79" s="4">
        <f t="shared" si="48"/>
        <v>12.5</v>
      </c>
      <c r="R79">
        <f t="shared" si="28"/>
        <v>250000</v>
      </c>
      <c r="S79">
        <f t="shared" si="29"/>
        <v>-5.3518424210803588E+28</v>
      </c>
      <c r="U79">
        <f t="shared" si="40"/>
        <v>0.92929067899999995</v>
      </c>
      <c r="V79">
        <f t="shared" si="41"/>
        <v>0.01</v>
      </c>
      <c r="W79">
        <f t="shared" si="42"/>
        <v>1.2228700683728481E-27</v>
      </c>
      <c r="X79">
        <f t="shared" si="43"/>
        <v>1.1364017561669804E-27</v>
      </c>
      <c r="Y79">
        <f t="shared" si="44"/>
        <v>1.2228700683728482E-29</v>
      </c>
      <c r="Z79">
        <f t="shared" si="45"/>
        <v>7.4239611522139268E-29</v>
      </c>
      <c r="AB79">
        <f t="shared" si="46"/>
        <v>-4.4499694654095645</v>
      </c>
      <c r="AC79">
        <f t="shared" si="30"/>
        <v>-3.9731870226871111</v>
      </c>
      <c r="AE79">
        <f t="shared" si="31"/>
        <v>0</v>
      </c>
      <c r="AF79">
        <f t="shared" si="32"/>
        <v>0</v>
      </c>
      <c r="AG79">
        <f t="shared" si="32"/>
        <v>-9.2799514402674089E-28</v>
      </c>
      <c r="AH79">
        <f t="shared" si="33"/>
        <v>-2.841004390417451E-22</v>
      </c>
      <c r="AI79">
        <f t="shared" si="34"/>
        <v>-2.8410136703688911E-22</v>
      </c>
      <c r="AJ79">
        <f t="shared" si="35"/>
        <v>-0.4767824427224534</v>
      </c>
      <c r="AK79">
        <f t="shared" si="49"/>
        <v>-0.31149786257866957</v>
      </c>
      <c r="AL79">
        <f t="shared" si="26"/>
        <v>-0.78828030530112292</v>
      </c>
      <c r="AN79">
        <f t="shared" si="36"/>
        <v>0</v>
      </c>
      <c r="AO79">
        <f t="shared" si="36"/>
        <v>0</v>
      </c>
      <c r="AP79">
        <f t="shared" si="36"/>
        <v>-2.6463813231884725E-31</v>
      </c>
      <c r="AQ79">
        <f t="shared" si="36"/>
        <v>-8.1017460126715335E-26</v>
      </c>
      <c r="AR79">
        <f t="shared" si="36"/>
        <v>-8.1017724764847654E-26</v>
      </c>
      <c r="AS79">
        <f t="shared" si="36"/>
        <v>-1.3596495194683045E-4</v>
      </c>
      <c r="AT79">
        <f t="shared" si="36"/>
        <v>-8.8830435271929233E-5</v>
      </c>
      <c r="AU79">
        <f t="shared" si="23"/>
        <v>-2.2479538721875968E-4</v>
      </c>
      <c r="AW79">
        <v>76</v>
      </c>
      <c r="AX79">
        <f>IF(Z79&gt;0, (R79*SUMPRODUCT(K79:$K$98, X79:$X$98)-K79*$AZ$3)/Z79, 0)</f>
        <v>-5.3518424210803588E+28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0.93493958499999996</v>
      </c>
      <c r="Q80" s="4">
        <f t="shared" si="48"/>
        <v>12.5</v>
      </c>
      <c r="R80">
        <f t="shared" si="28"/>
        <v>250000</v>
      </c>
      <c r="S80">
        <f t="shared" si="29"/>
        <v>-8.6785229154329178E+29</v>
      </c>
      <c r="U80">
        <f t="shared" si="40"/>
        <v>0.93493958499999996</v>
      </c>
      <c r="V80">
        <f t="shared" si="41"/>
        <v>0.01</v>
      </c>
      <c r="W80">
        <f t="shared" si="42"/>
        <v>7.4239611522139268E-29</v>
      </c>
      <c r="X80">
        <f t="shared" si="43"/>
        <v>6.9409551587070106E-29</v>
      </c>
      <c r="Y80">
        <f t="shared" si="44"/>
        <v>7.4239611522139267E-31</v>
      </c>
      <c r="Z80">
        <f t="shared" si="45"/>
        <v>4.0876638198477692E-30</v>
      </c>
      <c r="AB80">
        <f t="shared" si="46"/>
        <v>-3.9731870226871111</v>
      </c>
      <c r="AC80">
        <f t="shared" si="30"/>
        <v>-3.5474884131134918</v>
      </c>
      <c r="AE80">
        <f t="shared" si="31"/>
        <v>0</v>
      </c>
      <c r="AF80">
        <f t="shared" si="32"/>
        <v>0</v>
      </c>
      <c r="AG80">
        <f t="shared" si="32"/>
        <v>-5.1095797748097112E-29</v>
      </c>
      <c r="AH80">
        <f t="shared" si="33"/>
        <v>-1.7352387896767526E-23</v>
      </c>
      <c r="AI80">
        <f t="shared" si="34"/>
        <v>-1.7352438992565273E-23</v>
      </c>
      <c r="AJ80">
        <f t="shared" si="35"/>
        <v>-0.42569860957361927</v>
      </c>
      <c r="AK80">
        <f t="shared" si="49"/>
        <v>-0.27812309158809778</v>
      </c>
      <c r="AL80">
        <f t="shared" si="26"/>
        <v>-0.70382170116171705</v>
      </c>
      <c r="AN80">
        <f t="shared" si="36"/>
        <v>0</v>
      </c>
      <c r="AO80">
        <f t="shared" si="36"/>
        <v>0</v>
      </c>
      <c r="AP80">
        <f t="shared" si="36"/>
        <v>-1.3009897669911281E-32</v>
      </c>
      <c r="AQ80">
        <f t="shared" si="36"/>
        <v>-4.4182261715242516E-27</v>
      </c>
      <c r="AR80">
        <f t="shared" si="36"/>
        <v>-4.4182391814219207E-27</v>
      </c>
      <c r="AS80">
        <f t="shared" si="36"/>
        <v>-1.0839042725353195E-4</v>
      </c>
      <c r="AT80">
        <f t="shared" si="36"/>
        <v>-7.0815079138974174E-5</v>
      </c>
      <c r="AU80">
        <f t="shared" si="23"/>
        <v>-1.7920550639250612E-4</v>
      </c>
      <c r="AW80">
        <v>77</v>
      </c>
      <c r="AX80">
        <f>IF(Z80&gt;0, (R80*SUMPRODUCT(K80:$K$98, X80:$X$98)-K80*$AZ$3)/Z80, 0)</f>
        <v>-8.6785229154329178E+29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0.94055780700000002</v>
      </c>
      <c r="Q81" s="4">
        <f t="shared" si="48"/>
        <v>12.5</v>
      </c>
      <c r="R81">
        <f t="shared" si="28"/>
        <v>250000</v>
      </c>
      <c r="S81">
        <f t="shared" si="29"/>
        <v>-1.5672203646981613E+31</v>
      </c>
      <c r="U81">
        <f t="shared" si="40"/>
        <v>0.94055780700000002</v>
      </c>
      <c r="V81">
        <f t="shared" si="41"/>
        <v>0.01</v>
      </c>
      <c r="W81">
        <f t="shared" si="42"/>
        <v>4.0876638198477692E-30</v>
      </c>
      <c r="X81">
        <f t="shared" si="43"/>
        <v>3.8446841181492611E-30</v>
      </c>
      <c r="Y81">
        <f t="shared" si="44"/>
        <v>4.0876638198477694E-32</v>
      </c>
      <c r="Z81">
        <f t="shared" si="45"/>
        <v>2.0210306350003032E-31</v>
      </c>
      <c r="AB81">
        <f t="shared" si="46"/>
        <v>-3.5474884131134918</v>
      </c>
      <c r="AC81">
        <f t="shared" si="30"/>
        <v>-3.1674003688513315</v>
      </c>
      <c r="AE81">
        <f t="shared" si="31"/>
        <v>0</v>
      </c>
      <c r="AF81">
        <f t="shared" si="32"/>
        <v>0</v>
      </c>
      <c r="AG81">
        <f t="shared" si="32"/>
        <v>-2.5262882937503789E-30</v>
      </c>
      <c r="AH81">
        <f t="shared" si="33"/>
        <v>-9.6117102953731521E-25</v>
      </c>
      <c r="AI81">
        <f t="shared" si="34"/>
        <v>-9.6117355582560897E-25</v>
      </c>
      <c r="AJ81">
        <f t="shared" si="35"/>
        <v>-0.38008804426216036</v>
      </c>
      <c r="AK81">
        <f t="shared" si="49"/>
        <v>-0.24832418891794444</v>
      </c>
      <c r="AL81">
        <f t="shared" si="26"/>
        <v>-0.62841223318010475</v>
      </c>
      <c r="AN81">
        <f t="shared" si="36"/>
        <v>0</v>
      </c>
      <c r="AO81">
        <f t="shared" si="36"/>
        <v>0</v>
      </c>
      <c r="AP81">
        <f t="shared" si="36"/>
        <v>-5.7431952813035969E-34</v>
      </c>
      <c r="AQ81">
        <f t="shared" si="36"/>
        <v>-2.1851001467332435E-28</v>
      </c>
      <c r="AR81">
        <f t="shared" si="36"/>
        <v>-2.1851058899285251E-28</v>
      </c>
      <c r="AS81">
        <f t="shared" si="36"/>
        <v>-8.6408184991655E-5</v>
      </c>
      <c r="AT81">
        <f t="shared" si="36"/>
        <v>-5.6453347527881191E-5</v>
      </c>
      <c r="AU81">
        <f t="shared" si="23"/>
        <v>-1.4286153251953618E-4</v>
      </c>
      <c r="AW81">
        <v>78</v>
      </c>
      <c r="AX81">
        <f>IF(Z81&gt;0, (R81*SUMPRODUCT(K81:$K$98, X81:$X$98)-K81*$AZ$3)/Z81, 0)</f>
        <v>-1.5672203646981613E+31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0.946138378</v>
      </c>
      <c r="Q82" s="4">
        <f t="shared" si="48"/>
        <v>12.5</v>
      </c>
      <c r="R82">
        <f t="shared" si="28"/>
        <v>250000</v>
      </c>
      <c r="S82">
        <f t="shared" si="29"/>
        <v>-3.1902693818571698E+32</v>
      </c>
      <c r="U82">
        <f t="shared" si="40"/>
        <v>0.946138378</v>
      </c>
      <c r="V82">
        <f t="shared" si="41"/>
        <v>0.01</v>
      </c>
      <c r="W82">
        <f t="shared" si="42"/>
        <v>2.0210306350003032E-31</v>
      </c>
      <c r="X82">
        <f t="shared" si="43"/>
        <v>1.9121746468874968E-31</v>
      </c>
      <c r="Y82">
        <f t="shared" si="44"/>
        <v>2.0210306350003032E-33</v>
      </c>
      <c r="Z82">
        <f t="shared" si="45"/>
        <v>8.8645681762803352E-33</v>
      </c>
      <c r="AB82">
        <f t="shared" si="46"/>
        <v>-3.1674003688513315</v>
      </c>
      <c r="AC82">
        <f t="shared" si="30"/>
        <v>-2.8280360436172605</v>
      </c>
      <c r="AE82">
        <f t="shared" si="31"/>
        <v>0</v>
      </c>
      <c r="AF82">
        <f t="shared" si="32"/>
        <v>0</v>
      </c>
      <c r="AG82">
        <f t="shared" si="32"/>
        <v>-1.1080710220350419E-31</v>
      </c>
      <c r="AH82">
        <f t="shared" si="33"/>
        <v>-4.7804366172187419E-26</v>
      </c>
      <c r="AI82">
        <f t="shared" si="34"/>
        <v>-4.7804476979289623E-26</v>
      </c>
      <c r="AJ82">
        <f t="shared" si="35"/>
        <v>-0.33936432523407101</v>
      </c>
      <c r="AK82">
        <f t="shared" si="49"/>
        <v>-0.22171802581959321</v>
      </c>
      <c r="AL82">
        <f t="shared" si="26"/>
        <v>-0.56108235105366422</v>
      </c>
      <c r="AN82">
        <f t="shared" si="36"/>
        <v>0</v>
      </c>
      <c r="AO82">
        <f t="shared" si="36"/>
        <v>0</v>
      </c>
      <c r="AP82">
        <f t="shared" si="36"/>
        <v>-2.2491594687564489E-35</v>
      </c>
      <c r="AQ82">
        <f t="shared" si="36"/>
        <v>-9.7033169071247106E-30</v>
      </c>
      <c r="AR82">
        <f t="shared" si="36"/>
        <v>-9.7033393987193988E-30</v>
      </c>
      <c r="AS82">
        <f t="shared" si="36"/>
        <v>-6.8884076045643185E-5</v>
      </c>
      <c r="AT82">
        <f t="shared" si="36"/>
        <v>-4.5004263016486911E-5</v>
      </c>
      <c r="AU82">
        <f t="shared" si="23"/>
        <v>-1.1388833906213009E-4</v>
      </c>
      <c r="AW82">
        <v>79</v>
      </c>
      <c r="AX82">
        <f>IF(Z82&gt;0, (R82*SUMPRODUCT(K82:$K$98, X82:$X$98)-K82*$AZ$3)/Z82, 0)</f>
        <v>-3.1902693818571698E+32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0.95167433300000004</v>
      </c>
      <c r="Q83" s="4">
        <f t="shared" si="48"/>
        <v>12.5</v>
      </c>
      <c r="R83">
        <f t="shared" si="28"/>
        <v>250000</v>
      </c>
      <c r="S83">
        <f t="shared" si="29"/>
        <v>-7.4322380487980075E+33</v>
      </c>
      <c r="U83">
        <f t="shared" si="40"/>
        <v>0.95167433300000004</v>
      </c>
      <c r="V83">
        <f t="shared" si="41"/>
        <v>0.01</v>
      </c>
      <c r="W83">
        <f t="shared" si="42"/>
        <v>8.8645681762803352E-33</v>
      </c>
      <c r="X83">
        <f t="shared" si="43"/>
        <v>8.4361820064946152E-33</v>
      </c>
      <c r="Y83">
        <f t="shared" si="44"/>
        <v>8.8645681762803356E-35</v>
      </c>
      <c r="Z83">
        <f t="shared" si="45"/>
        <v>3.3974048802291669E-34</v>
      </c>
      <c r="AB83">
        <f t="shared" si="46"/>
        <v>-2.8280360436172605</v>
      </c>
      <c r="AC83">
        <f t="shared" si="30"/>
        <v>-2.5250321818011252</v>
      </c>
      <c r="AE83">
        <f t="shared" si="31"/>
        <v>0</v>
      </c>
      <c r="AF83">
        <f t="shared" si="32"/>
        <v>0</v>
      </c>
      <c r="AG83">
        <f t="shared" si="32"/>
        <v>-4.2467561002864583E-33</v>
      </c>
      <c r="AH83">
        <f t="shared" si="33"/>
        <v>-2.1090455016236537E-27</v>
      </c>
      <c r="AI83">
        <f t="shared" si="34"/>
        <v>-2.1090497483797539E-27</v>
      </c>
      <c r="AJ83">
        <f t="shared" si="35"/>
        <v>-0.30300386181613526</v>
      </c>
      <c r="AK83">
        <f t="shared" si="49"/>
        <v>-0.19796252305320824</v>
      </c>
      <c r="AL83">
        <f t="shared" si="26"/>
        <v>-0.50096638486934353</v>
      </c>
      <c r="AN83">
        <f t="shared" si="36"/>
        <v>0</v>
      </c>
      <c r="AO83">
        <f t="shared" si="36"/>
        <v>0</v>
      </c>
      <c r="AP83">
        <f t="shared" si="36"/>
        <v>-7.6964765026300315E-37</v>
      </c>
      <c r="AQ83">
        <f t="shared" si="36"/>
        <v>-3.8222631022132636E-31</v>
      </c>
      <c r="AR83">
        <f t="shared" si="36"/>
        <v>-3.822270798689766E-31</v>
      </c>
      <c r="AS83">
        <f t="shared" si="36"/>
        <v>-5.4913963684345723E-5</v>
      </c>
      <c r="AT83">
        <f t="shared" si="36"/>
        <v>-3.5877122940439183E-5</v>
      </c>
      <c r="AU83">
        <f t="shared" si="23"/>
        <v>-9.0791086624784906E-5</v>
      </c>
      <c r="AW83">
        <v>80</v>
      </c>
      <c r="AX83">
        <f>IF(Z83&gt;0, (R83*SUMPRODUCT(K83:$K$98, X83:$X$98)-K83*$AZ$3)/Z83, 0)</f>
        <v>-7.4322380487980075E+33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0.95715889499999995</v>
      </c>
      <c r="Q84" s="4">
        <f t="shared" si="48"/>
        <v>12.5</v>
      </c>
      <c r="R84">
        <f t="shared" si="28"/>
        <v>250000</v>
      </c>
      <c r="S84">
        <f t="shared" si="29"/>
        <v>-2.020616184895099E+35</v>
      </c>
      <c r="U84">
        <f t="shared" si="40"/>
        <v>0.95715889499999995</v>
      </c>
      <c r="V84">
        <f t="shared" si="41"/>
        <v>0.01</v>
      </c>
      <c r="W84">
        <f t="shared" si="42"/>
        <v>3.3974048802291669E-34</v>
      </c>
      <c r="X84">
        <f t="shared" si="43"/>
        <v>3.2518563010277567E-34</v>
      </c>
      <c r="Y84">
        <f t="shared" si="44"/>
        <v>3.397404880229167E-36</v>
      </c>
      <c r="Z84">
        <f t="shared" si="45"/>
        <v>1.1157453039911845E-35</v>
      </c>
      <c r="AB84">
        <f t="shared" si="46"/>
        <v>-2.5250321818011252</v>
      </c>
      <c r="AC84">
        <f t="shared" si="30"/>
        <v>-2.2544930194652899</v>
      </c>
      <c r="AE84">
        <f t="shared" si="31"/>
        <v>0</v>
      </c>
      <c r="AF84">
        <f t="shared" si="32"/>
        <v>0</v>
      </c>
      <c r="AG84">
        <f t="shared" si="32"/>
        <v>-1.3946816299889807E-34</v>
      </c>
      <c r="AH84">
        <f t="shared" si="33"/>
        <v>-8.129640752569392E-29</v>
      </c>
      <c r="AI84">
        <f t="shared" si="34"/>
        <v>-8.1296546993856914E-29</v>
      </c>
      <c r="AJ84">
        <f t="shared" si="35"/>
        <v>-0.2705391623358353</v>
      </c>
      <c r="AK84">
        <f t="shared" si="49"/>
        <v>-0.17675225272607878</v>
      </c>
      <c r="AL84">
        <f t="shared" si="26"/>
        <v>-0.44729141506191405</v>
      </c>
      <c r="AN84">
        <f t="shared" si="36"/>
        <v>0</v>
      </c>
      <c r="AO84">
        <f t="shared" si="36"/>
        <v>0</v>
      </c>
      <c r="AP84">
        <f t="shared" si="36"/>
        <v>-2.2567927942223714E-38</v>
      </c>
      <c r="AQ84">
        <f t="shared" si="36"/>
        <v>-1.315491240116219E-32</v>
      </c>
      <c r="AR84">
        <f t="shared" si="36"/>
        <v>-1.3154934969090133E-32</v>
      </c>
      <c r="AS84">
        <f t="shared" si="36"/>
        <v>-4.3777075641219523E-5</v>
      </c>
      <c r="AT84">
        <f t="shared" si="36"/>
        <v>-2.8601022752263374E-5</v>
      </c>
      <c r="AU84">
        <f t="shared" si="23"/>
        <v>-7.23780983934829E-5</v>
      </c>
      <c r="AW84">
        <v>81</v>
      </c>
      <c r="AX84">
        <f>IF(Z84&gt;0, (R84*SUMPRODUCT(K84:$K$98, X84:$X$98)-K84*$AZ$3)/Z84, 0)</f>
        <v>-2.020616184895099E+35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0.96261559600000002</v>
      </c>
      <c r="Q85" s="4">
        <f t="shared" si="48"/>
        <v>12.5</v>
      </c>
      <c r="R85">
        <f t="shared" si="28"/>
        <v>250000</v>
      </c>
      <c r="S85">
        <f t="shared" si="29"/>
        <v>-6.5881353256997794E+36</v>
      </c>
      <c r="U85">
        <f t="shared" si="40"/>
        <v>0.96261559600000002</v>
      </c>
      <c r="V85">
        <f t="shared" si="41"/>
        <v>0.01</v>
      </c>
      <c r="W85">
        <f t="shared" si="42"/>
        <v>1.1157453039911845E-35</v>
      </c>
      <c r="X85">
        <f t="shared" si="43"/>
        <v>1.0740338307856754E-35</v>
      </c>
      <c r="Y85">
        <f t="shared" si="44"/>
        <v>1.1157453039911845E-37</v>
      </c>
      <c r="Z85">
        <f t="shared" si="45"/>
        <v>3.0554020165597328E-37</v>
      </c>
      <c r="AB85">
        <f t="shared" si="46"/>
        <v>-2.2544930194652899</v>
      </c>
      <c r="AC85">
        <f t="shared" si="30"/>
        <v>-2.0129401959511517</v>
      </c>
      <c r="AE85">
        <f t="shared" si="31"/>
        <v>0</v>
      </c>
      <c r="AF85">
        <f t="shared" si="32"/>
        <v>0</v>
      </c>
      <c r="AG85">
        <f t="shared" si="32"/>
        <v>-3.8192525206996661E-36</v>
      </c>
      <c r="AH85">
        <f t="shared" si="33"/>
        <v>-2.6850845769641886E-30</v>
      </c>
      <c r="AI85">
        <f t="shared" si="34"/>
        <v>-2.6850883962167093E-30</v>
      </c>
      <c r="AJ85">
        <f t="shared" si="35"/>
        <v>-0.2415528235141382</v>
      </c>
      <c r="AK85">
        <f t="shared" si="49"/>
        <v>-0.1578145113625703</v>
      </c>
      <c r="AL85">
        <f t="shared" si="26"/>
        <v>-0.3993673348767085</v>
      </c>
      <c r="AN85">
        <f t="shared" si="36"/>
        <v>0</v>
      </c>
      <c r="AO85">
        <f t="shared" si="36"/>
        <v>0</v>
      </c>
      <c r="AP85">
        <f t="shared" si="36"/>
        <v>-5.5179397876137603E-40</v>
      </c>
      <c r="AQ85">
        <f t="shared" si="36"/>
        <v>-3.879328465462274E-34</v>
      </c>
      <c r="AR85">
        <f t="shared" si="36"/>
        <v>-3.8793339834020621E-34</v>
      </c>
      <c r="AS85">
        <f t="shared" si="36"/>
        <v>-3.4898816678268045E-5</v>
      </c>
      <c r="AT85">
        <f t="shared" si="36"/>
        <v>-2.2800560229801791E-5</v>
      </c>
      <c r="AU85">
        <f t="shared" si="23"/>
        <v>-5.7699376908069836E-5</v>
      </c>
      <c r="AW85">
        <v>82</v>
      </c>
      <c r="AX85">
        <f>IF(Z85&gt;0, (R85*SUMPRODUCT(K85:$K$98, X85:$X$98)-K85*$AZ$3)/Z85, 0)</f>
        <v>-6.5881353256997794E+36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0.96807210799999999</v>
      </c>
      <c r="Q86" s="4">
        <f t="shared" si="48"/>
        <v>12.5</v>
      </c>
      <c r="R86">
        <f t="shared" si="28"/>
        <v>250000</v>
      </c>
      <c r="S86">
        <f t="shared" si="29"/>
        <v>-2.6825486388114789E+38</v>
      </c>
      <c r="U86">
        <f t="shared" si="40"/>
        <v>0.96807210799999999</v>
      </c>
      <c r="V86">
        <f t="shared" si="41"/>
        <v>0.01</v>
      </c>
      <c r="W86">
        <f t="shared" si="42"/>
        <v>3.0554020165597328E-37</v>
      </c>
      <c r="X86">
        <f t="shared" si="43"/>
        <v>2.9578494709584314E-37</v>
      </c>
      <c r="Y86">
        <f t="shared" si="44"/>
        <v>3.0554020165597327E-39</v>
      </c>
      <c r="Z86">
        <f t="shared" si="45"/>
        <v>6.6998525435704096E-39</v>
      </c>
      <c r="AB86">
        <f t="shared" si="46"/>
        <v>-2.0129401959511517</v>
      </c>
      <c r="AC86">
        <f t="shared" si="30"/>
        <v>-1.7972680320992427</v>
      </c>
      <c r="AE86">
        <f t="shared" si="31"/>
        <v>0</v>
      </c>
      <c r="AF86">
        <f t="shared" si="32"/>
        <v>0</v>
      </c>
      <c r="AG86">
        <f t="shared" si="32"/>
        <v>-8.3748156794630121E-38</v>
      </c>
      <c r="AH86">
        <f t="shared" si="33"/>
        <v>-7.394623677396078E-32</v>
      </c>
      <c r="AI86">
        <f t="shared" si="34"/>
        <v>-7.394632052211757E-32</v>
      </c>
      <c r="AJ86">
        <f t="shared" si="35"/>
        <v>-0.21567216385190902</v>
      </c>
      <c r="AK86">
        <f t="shared" si="49"/>
        <v>-0.14090581371658062</v>
      </c>
      <c r="AL86">
        <f t="shared" si="26"/>
        <v>-0.35657797756848963</v>
      </c>
      <c r="AN86">
        <f t="shared" si="36"/>
        <v>0</v>
      </c>
      <c r="AO86">
        <f t="shared" si="36"/>
        <v>0</v>
      </c>
      <c r="AP86">
        <f t="shared" si="36"/>
        <v>-1.0803284618330142E-41</v>
      </c>
      <c r="AQ86">
        <f t="shared" si="36"/>
        <v>-9.5388635750220084E-36</v>
      </c>
      <c r="AR86">
        <f t="shared" si="36"/>
        <v>-9.5388743783066267E-36</v>
      </c>
      <c r="AS86">
        <f t="shared" si="36"/>
        <v>-2.7821122989690714E-5</v>
      </c>
      <c r="AT86">
        <f t="shared" si="36"/>
        <v>-1.8176467019931276E-5</v>
      </c>
      <c r="AU86">
        <f t="shared" si="23"/>
        <v>-4.599759000962199E-5</v>
      </c>
      <c r="AW86">
        <v>83</v>
      </c>
      <c r="AX86">
        <f>IF(Z86&gt;0, (R86*SUMPRODUCT(K86:$K$98, X86:$X$98)-K86*$AZ$3)/Z86, 0)</f>
        <v>-2.6825486388114789E+38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0.97352880900000005</v>
      </c>
      <c r="Q87" s="4">
        <f t="shared" si="48"/>
        <v>12.5</v>
      </c>
      <c r="R87">
        <f t="shared" si="28"/>
        <v>250000</v>
      </c>
      <c r="S87">
        <f t="shared" si="29"/>
        <v>-1.4541345026140102E+40</v>
      </c>
      <c r="U87">
        <f t="shared" si="40"/>
        <v>0.97352880900000005</v>
      </c>
      <c r="V87">
        <f t="shared" si="41"/>
        <v>0.01</v>
      </c>
      <c r="W87">
        <f t="shared" si="42"/>
        <v>6.6998525435704096E-39</v>
      </c>
      <c r="X87">
        <f t="shared" si="43"/>
        <v>6.5224994672177215E-39</v>
      </c>
      <c r="Y87">
        <f t="shared" si="44"/>
        <v>6.6998525435704095E-41</v>
      </c>
      <c r="Z87">
        <f t="shared" si="45"/>
        <v>1.1035455091698397E-40</v>
      </c>
      <c r="AB87">
        <f t="shared" si="46"/>
        <v>-1.7972680320992427</v>
      </c>
      <c r="AC87">
        <f t="shared" si="30"/>
        <v>-1.6047036000886095</v>
      </c>
      <c r="AE87">
        <f t="shared" si="31"/>
        <v>0</v>
      </c>
      <c r="AF87">
        <f t="shared" si="32"/>
        <v>0</v>
      </c>
      <c r="AG87">
        <f t="shared" si="32"/>
        <v>-1.3794318864622996E-39</v>
      </c>
      <c r="AH87">
        <f t="shared" si="33"/>
        <v>-1.6306248668044304E-33</v>
      </c>
      <c r="AI87">
        <f t="shared" si="34"/>
        <v>-1.6306262462363167E-33</v>
      </c>
      <c r="AJ87">
        <f t="shared" si="35"/>
        <v>-0.19256443201063322</v>
      </c>
      <c r="AK87">
        <f t="shared" si="49"/>
        <v>-0.12580876224694701</v>
      </c>
      <c r="AL87">
        <f t="shared" si="26"/>
        <v>-0.31837319425758026</v>
      </c>
      <c r="AN87">
        <f t="shared" si="36"/>
        <v>0</v>
      </c>
      <c r="AO87">
        <f t="shared" si="36"/>
        <v>0</v>
      </c>
      <c r="AP87">
        <f t="shared" si="36"/>
        <v>-1.5887764676417656E-43</v>
      </c>
      <c r="AQ87">
        <f t="shared" si="36"/>
        <v>-1.8780908585305288E-37</v>
      </c>
      <c r="AR87">
        <f t="shared" si="36"/>
        <v>-1.8780924473069963E-37</v>
      </c>
      <c r="AS87">
        <f t="shared" si="36"/>
        <v>-2.2178828913975396E-5</v>
      </c>
      <c r="AT87">
        <f t="shared" si="36"/>
        <v>-1.4490168223797255E-5</v>
      </c>
      <c r="AU87">
        <f t="shared" si="23"/>
        <v>-3.6668997137772656E-5</v>
      </c>
      <c r="AW87">
        <v>84</v>
      </c>
      <c r="AX87">
        <f>IF(Z87&gt;0, (R87*SUMPRODUCT(K87:$K$98, X87:$X$98)-K87*$AZ$3)/Z87, 0)</f>
        <v>-1.4541345026140102E+40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0.97898550900000003</v>
      </c>
      <c r="Q88" s="4">
        <f t="shared" si="48"/>
        <v>12.5</v>
      </c>
      <c r="R88">
        <f t="shared" si="28"/>
        <v>250000</v>
      </c>
      <c r="S88">
        <f t="shared" si="29"/>
        <v>-1.178751135512249E+42</v>
      </c>
      <c r="U88">
        <f t="shared" si="40"/>
        <v>0.97898550900000003</v>
      </c>
      <c r="V88">
        <f t="shared" si="41"/>
        <v>0.01</v>
      </c>
      <c r="W88">
        <f t="shared" si="42"/>
        <v>1.1035455091698397E-40</v>
      </c>
      <c r="X88">
        <f t="shared" si="43"/>
        <v>1.0803550619992998E-40</v>
      </c>
      <c r="Y88">
        <f t="shared" si="44"/>
        <v>1.1035455091698397E-42</v>
      </c>
      <c r="Z88">
        <f t="shared" si="45"/>
        <v>1.215499207884155E-42</v>
      </c>
      <c r="AB88">
        <f t="shared" si="46"/>
        <v>-1.6047036000886095</v>
      </c>
      <c r="AC88">
        <f t="shared" si="30"/>
        <v>-1.4327710715076869</v>
      </c>
      <c r="AE88">
        <f t="shared" si="31"/>
        <v>0</v>
      </c>
      <c r="AF88">
        <f t="shared" si="32"/>
        <v>0</v>
      </c>
      <c r="AG88">
        <f t="shared" si="32"/>
        <v>-1.5193740098551937E-41</v>
      </c>
      <c r="AH88">
        <f t="shared" si="33"/>
        <v>-2.7008876549982492E-35</v>
      </c>
      <c r="AI88">
        <f t="shared" si="34"/>
        <v>-2.7008891743722591E-35</v>
      </c>
      <c r="AJ88">
        <f t="shared" si="35"/>
        <v>-0.17193252858092256</v>
      </c>
      <c r="AK88">
        <f t="shared" si="49"/>
        <v>-0.11232925200620267</v>
      </c>
      <c r="AL88">
        <f t="shared" si="26"/>
        <v>-0.28426178058712526</v>
      </c>
      <c r="AN88">
        <f t="shared" si="36"/>
        <v>0</v>
      </c>
      <c r="AO88">
        <f t="shared" si="36"/>
        <v>0</v>
      </c>
      <c r="AP88">
        <f t="shared" si="36"/>
        <v>-1.5624610807010642E-45</v>
      </c>
      <c r="AQ88">
        <f t="shared" si="36"/>
        <v>-2.7774806051098139E-39</v>
      </c>
      <c r="AR88">
        <f t="shared" si="36"/>
        <v>-2.7774821675708946E-39</v>
      </c>
      <c r="AS88">
        <f t="shared" si="36"/>
        <v>-1.7680826621472738E-5</v>
      </c>
      <c r="AT88">
        <f t="shared" si="36"/>
        <v>-1.1551473392695513E-5</v>
      </c>
      <c r="AU88">
        <f t="shared" si="23"/>
        <v>-2.9232300014168254E-5</v>
      </c>
      <c r="AW88">
        <v>85</v>
      </c>
      <c r="AX88">
        <f>IF(Z88&gt;0, (R88*SUMPRODUCT(K88:$K$98, X88:$X$98)-K88*$AZ$3)/Z88, 0)</f>
        <v>-1.178751135512249E+42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12.5</v>
      </c>
      <c r="R89">
        <f t="shared" si="28"/>
        <v>250000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1.215499207884155E-42</v>
      </c>
      <c r="X89">
        <f t="shared" si="43"/>
        <v>1.215499207884155E-42</v>
      </c>
      <c r="Y89">
        <f t="shared" si="44"/>
        <v>1.2154992078841551E-44</v>
      </c>
      <c r="Z89">
        <f t="shared" si="45"/>
        <v>0</v>
      </c>
      <c r="AB89">
        <f t="shared" si="46"/>
        <v>-1.4327710715076869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-3.0387480197103872E-37</v>
      </c>
      <c r="AI89">
        <f t="shared" si="34"/>
        <v>-3.0387480197103872E-37</v>
      </c>
      <c r="AJ89">
        <f t="shared" si="35"/>
        <v>-1.4327710715076869</v>
      </c>
      <c r="AK89">
        <f t="shared" si="49"/>
        <v>-0.10029397500553809</v>
      </c>
      <c r="AL89">
        <f t="shared" si="26"/>
        <v>-1.5330650465132249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-2.790109072680472E-41</v>
      </c>
      <c r="AR89">
        <f t="shared" si="36"/>
        <v>-2.790109072680472E-41</v>
      </c>
      <c r="AS89">
        <f t="shared" si="36"/>
        <v>-1.3155376950500539E-4</v>
      </c>
      <c r="AT89">
        <f t="shared" si="36"/>
        <v>-9.2087638653503781E-6</v>
      </c>
      <c r="AU89">
        <f t="shared" si="23"/>
        <v>-1.4076253337035575E-4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24921.592538970199</v>
      </c>
      <c r="AO91" s="8">
        <f t="shared" si="50"/>
        <v>-2492.1592538970199</v>
      </c>
      <c r="AP91" s="8">
        <f t="shared" si="50"/>
        <v>-205.72884266436117</v>
      </c>
      <c r="AQ91" s="8">
        <f t="shared" si="50"/>
        <v>-13932.603858167091</v>
      </c>
      <c r="AR91" s="8">
        <f t="shared" si="50"/>
        <v>8291.1005842417344</v>
      </c>
      <c r="AS91" s="8">
        <f t="shared" si="50"/>
        <v>-3605.688848278598</v>
      </c>
      <c r="AT91" s="8">
        <f t="shared" si="50"/>
        <v>1722.9977740577838</v>
      </c>
      <c r="AU91" s="8">
        <f t="shared" si="50"/>
        <v>6408.4095100209115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14" priority="1" operator="lessThan">
      <formula>0</formula>
    </cfRule>
  </conditionalFormatting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23B67-30D9-437C-AA8F-F5CB0C70D3C2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'S.45.04.C'!C3*(1+C12)</f>
        <v>63569.86288994184</v>
      </c>
      <c r="K3">
        <v>1</v>
      </c>
      <c r="L3" s="2">
        <v>0</v>
      </c>
      <c r="O3">
        <f>$C$3</f>
        <v>63569.86288994184</v>
      </c>
      <c r="P3">
        <f>O3*C5</f>
        <v>6356.9862889941842</v>
      </c>
      <c r="Q3" s="4">
        <f>B8</f>
        <v>100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63569.86288994184</v>
      </c>
      <c r="AF3">
        <f t="shared" ref="AF3:AG34" si="4">-$Z3*P3</f>
        <v>-6356.9862889941842</v>
      </c>
      <c r="AG3">
        <f t="shared" si="4"/>
        <v>-100</v>
      </c>
      <c r="AH3">
        <f t="shared" ref="AH3:AH66" si="5">-X3*R3</f>
        <v>0</v>
      </c>
      <c r="AI3">
        <f t="shared" ref="AI3:AI34" si="6">SUM(AE3:AH3)</f>
        <v>57112.876600947653</v>
      </c>
      <c r="AJ3">
        <f t="shared" ref="AJ3:AJ66" si="7">AB3-AC3</f>
        <v>0</v>
      </c>
      <c r="AL3">
        <f t="shared" ref="AL3:AL34" si="8">SUM(AI3:AK3)</f>
        <v>57112.876600947653</v>
      </c>
      <c r="AN3">
        <f t="shared" ref="AN3:AU34" si="9">AE3*$K3</f>
        <v>63569.86288994184</v>
      </c>
      <c r="AO3">
        <f t="shared" si="9"/>
        <v>-6356.9862889941842</v>
      </c>
      <c r="AP3">
        <f t="shared" si="9"/>
        <v>-100</v>
      </c>
      <c r="AQ3">
        <f t="shared" si="9"/>
        <v>0</v>
      </c>
      <c r="AR3">
        <f t="shared" si="9"/>
        <v>57112.876600947653</v>
      </c>
      <c r="AS3">
        <f t="shared" si="9"/>
        <v>0</v>
      </c>
      <c r="AT3">
        <f t="shared" si="9"/>
        <v>0</v>
      </c>
      <c r="AU3">
        <f t="shared" si="9"/>
        <v>57112.876600947653</v>
      </c>
      <c r="AW3">
        <v>0</v>
      </c>
      <c r="AX3">
        <f>IF(Z3&gt;0, (R3*SUMPRODUCT(K3:$K$98, X3:$X$98)-K3*$AZ$3)/Z3, 0)</f>
        <v>0</v>
      </c>
      <c r="AZ3">
        <f>C6*ABS(SUMPRODUCT(X4:X79, K4:K79))/1</f>
        <v>36858.654620797213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2.4603350000000001E-3</v>
      </c>
      <c r="R4">
        <f t="shared" si="0"/>
        <v>250000</v>
      </c>
      <c r="S4">
        <f t="shared" si="1"/>
        <v>2503.5689123772249</v>
      </c>
      <c r="U4">
        <f t="shared" ref="U4:U67" si="13">M4</f>
        <v>2.4603350000000001E-3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2.4603350000000001E-3</v>
      </c>
      <c r="Y4">
        <f t="shared" ref="Y4:Y67" si="17">V4*W4</f>
        <v>0.01</v>
      </c>
      <c r="Z4">
        <f t="shared" ref="Z4:Z67" si="18">MAX(0, W4-X4-Y4)</f>
        <v>0.98753966500000001</v>
      </c>
      <c r="AB4">
        <f t="shared" ref="AB4:AB67" si="19">AC3</f>
        <v>0</v>
      </c>
      <c r="AC4">
        <f t="shared" si="2"/>
        <v>2472.3736050334192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-615.08375000000001</v>
      </c>
      <c r="AI4">
        <f t="shared" si="6"/>
        <v>-615.08375000000001</v>
      </c>
      <c r="AJ4">
        <f t="shared" si="7"/>
        <v>-2472.3736050334192</v>
      </c>
      <c r="AK4">
        <f>G4*SUM(AB4, AE4:AF4)</f>
        <v>0</v>
      </c>
      <c r="AL4">
        <f t="shared" si="8"/>
        <v>-3087.4573550334189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-573.82568336598558</v>
      </c>
      <c r="AR4">
        <f t="shared" si="9"/>
        <v>-573.82568336598558</v>
      </c>
      <c r="AS4">
        <f t="shared" si="9"/>
        <v>-2306.5338231490055</v>
      </c>
      <c r="AT4">
        <f t="shared" si="9"/>
        <v>0</v>
      </c>
      <c r="AU4">
        <f t="shared" si="9"/>
        <v>-2880.3595065149912</v>
      </c>
      <c r="AW4">
        <v>1</v>
      </c>
      <c r="AX4">
        <f>IF(Z4&gt;0, (R4*SUMPRODUCT(K4:$K$98, X4:$X$98)-K4*$AZ$3)/Z4, 0)</f>
        <v>2503.5689123772249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2.6172399999999998E-3</v>
      </c>
      <c r="Q5" s="4">
        <f t="shared" ref="Q5:Q68" si="21">$C$8</f>
        <v>12.5</v>
      </c>
      <c r="R5">
        <f t="shared" si="0"/>
        <v>250000</v>
      </c>
      <c r="S5">
        <f t="shared" si="1"/>
        <v>4888.5215677253991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2472.3736050334192</v>
      </c>
      <c r="AC5">
        <f t="shared" si="2"/>
        <v>4766.6978505716506</v>
      </c>
      <c r="AE5">
        <f t="shared" si="3"/>
        <v>0</v>
      </c>
      <c r="AF5">
        <f t="shared" si="4"/>
        <v>0</v>
      </c>
      <c r="AG5">
        <f t="shared" si="4"/>
        <v>-12.188495500464693</v>
      </c>
      <c r="AH5">
        <f t="shared" si="5"/>
        <v>-646.15707820615</v>
      </c>
      <c r="AI5">
        <f t="shared" si="6"/>
        <v>-658.34557370661469</v>
      </c>
      <c r="AJ5">
        <f t="shared" si="7"/>
        <v>-2294.3242455382315</v>
      </c>
      <c r="AK5">
        <f>G5*SUM(AB5, AE5:AF5)</f>
        <v>101.3673178063702</v>
      </c>
      <c r="AL5">
        <f t="shared" si="8"/>
        <v>-2851.3025014384762</v>
      </c>
      <c r="AN5">
        <f t="shared" si="9"/>
        <v>0</v>
      </c>
      <c r="AO5">
        <f t="shared" si="9"/>
        <v>0</v>
      </c>
      <c r="AP5">
        <f t="shared" si="9"/>
        <v>-10.422480225810679</v>
      </c>
      <c r="AQ5">
        <f t="shared" si="9"/>
        <v>-552.53409824981622</v>
      </c>
      <c r="AR5">
        <f t="shared" si="9"/>
        <v>-562.95657847562688</v>
      </c>
      <c r="AS5">
        <f t="shared" si="9"/>
        <v>-1961.8950574997989</v>
      </c>
      <c r="AT5">
        <f t="shared" si="9"/>
        <v>86.680006186167958</v>
      </c>
      <c r="AU5">
        <f t="shared" si="9"/>
        <v>-2438.1716297892581</v>
      </c>
      <c r="AW5">
        <v>2</v>
      </c>
      <c r="AX5">
        <f>IF(Z5&gt;0, (R5*SUMPRODUCT(K5:$K$98, X5:$X$98)-K5*$AZ$3)/Z5, 0)</f>
        <v>4888.5215677253991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2.8021280000000001E-3</v>
      </c>
      <c r="Q6" s="4">
        <f t="shared" si="21"/>
        <v>12.5</v>
      </c>
      <c r="R6">
        <f t="shared" si="0"/>
        <v>250000</v>
      </c>
      <c r="S6">
        <f t="shared" si="1"/>
        <v>7582.7812021144155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4766.6978505716506</v>
      </c>
      <c r="AC6">
        <f t="shared" si="2"/>
        <v>7299.1589917663696</v>
      </c>
      <c r="AE6">
        <f t="shared" si="3"/>
        <v>0</v>
      </c>
      <c r="AF6">
        <f t="shared" si="4"/>
        <v>0</v>
      </c>
      <c r="AG6">
        <f t="shared" si="4"/>
        <v>-12.032456820940318</v>
      </c>
      <c r="AH6">
        <f t="shared" si="5"/>
        <v>-683.07449039452263</v>
      </c>
      <c r="AI6">
        <f t="shared" si="6"/>
        <v>-695.10694721546292</v>
      </c>
      <c r="AJ6">
        <f t="shared" si="7"/>
        <v>-2532.4611411947189</v>
      </c>
      <c r="AK6">
        <f>G6*SUM(AB6, AE6:AF6)</f>
        <v>278.85182425844158</v>
      </c>
      <c r="AL6">
        <f t="shared" si="8"/>
        <v>-2948.7162641517407</v>
      </c>
      <c r="AN6">
        <f t="shared" si="9"/>
        <v>0</v>
      </c>
      <c r="AO6">
        <f t="shared" si="9"/>
        <v>0</v>
      </c>
      <c r="AP6">
        <f t="shared" si="9"/>
        <v>-9.281957870890734</v>
      </c>
      <c r="AQ6">
        <f t="shared" si="9"/>
        <v>-526.93051276843346</v>
      </c>
      <c r="AR6">
        <f t="shared" si="9"/>
        <v>-536.21247063932412</v>
      </c>
      <c r="AS6">
        <f t="shared" si="9"/>
        <v>-1953.5659235717314</v>
      </c>
      <c r="AT6">
        <f t="shared" si="9"/>
        <v>215.1090939701881</v>
      </c>
      <c r="AU6">
        <f t="shared" si="9"/>
        <v>-2274.6693002408679</v>
      </c>
      <c r="AW6">
        <v>3</v>
      </c>
      <c r="AX6">
        <f>IF(Z6&gt;0, (R6*SUMPRODUCT(K6:$K$98, X6:$X$98)-K6*$AZ$3)/Z6, 0)</f>
        <v>7582.7812021144155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3.0140000000000002E-3</v>
      </c>
      <c r="Q7" s="4">
        <f t="shared" si="21"/>
        <v>12.5</v>
      </c>
      <c r="R7">
        <f t="shared" si="0"/>
        <v>250000</v>
      </c>
      <c r="S7">
        <f t="shared" si="1"/>
        <v>9826.5389058789824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7299.1589917663696</v>
      </c>
      <c r="AC7">
        <f t="shared" si="2"/>
        <v>9335.893079560974</v>
      </c>
      <c r="AE7">
        <f t="shared" si="3"/>
        <v>0</v>
      </c>
      <c r="AF7">
        <f t="shared" si="4"/>
        <v>0</v>
      </c>
      <c r="AG7">
        <f t="shared" si="4"/>
        <v>-11.875866427872602</v>
      </c>
      <c r="AH7">
        <f t="shared" si="5"/>
        <v>-725.31649716628249</v>
      </c>
      <c r="AI7">
        <f t="shared" si="6"/>
        <v>-737.19236359415504</v>
      </c>
      <c r="AJ7">
        <f t="shared" si="7"/>
        <v>-2036.7340877946044</v>
      </c>
      <c r="AK7">
        <f>G7*SUM(AB7, AE7:AF7)</f>
        <v>358.38870649572874</v>
      </c>
      <c r="AL7">
        <f t="shared" si="8"/>
        <v>-2415.5377448930303</v>
      </c>
      <c r="AN7">
        <f t="shared" si="9"/>
        <v>0</v>
      </c>
      <c r="AO7">
        <f t="shared" si="9"/>
        <v>0</v>
      </c>
      <c r="AP7">
        <f t="shared" si="9"/>
        <v>-8.3351491867518543</v>
      </c>
      <c r="AQ7">
        <f t="shared" si="9"/>
        <v>-509.06780134409388</v>
      </c>
      <c r="AR7">
        <f t="shared" si="9"/>
        <v>-517.40295053084571</v>
      </c>
      <c r="AS7">
        <f t="shared" si="9"/>
        <v>-1429.4942249996391</v>
      </c>
      <c r="AT7">
        <f t="shared" si="9"/>
        <v>251.53729655277394</v>
      </c>
      <c r="AU7">
        <f t="shared" si="9"/>
        <v>-1695.3598789777107</v>
      </c>
      <c r="AW7">
        <v>4</v>
      </c>
      <c r="AX7">
        <f>IF(Z7&gt;0, (R7*SUMPRODUCT(K7:$K$98, X7:$X$98)-K7*$AZ$3)/Z7, 0)</f>
        <v>9826.5389058789824</v>
      </c>
    </row>
    <row r="8" spans="1:52" x14ac:dyDescent="0.25">
      <c r="B8" s="2">
        <f>'S.26.04.A'!B8</f>
        <v>100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4.6990000000000001E-3</v>
      </c>
      <c r="Q8" s="4">
        <f t="shared" si="21"/>
        <v>12.5</v>
      </c>
      <c r="R8">
        <f t="shared" si="0"/>
        <v>250000</v>
      </c>
      <c r="S8">
        <f t="shared" si="1"/>
        <v>11268.572937499268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9335.893079560974</v>
      </c>
      <c r="AC8">
        <f t="shared" si="2"/>
        <v>10548.558966166613</v>
      </c>
      <c r="AE8">
        <f t="shared" si="3"/>
        <v>0</v>
      </c>
      <c r="AF8">
        <f t="shared" si="4"/>
        <v>0</v>
      </c>
      <c r="AG8">
        <f t="shared" si="4"/>
        <v>-11.701303067249302</v>
      </c>
      <c r="AH8">
        <f t="shared" si="5"/>
        <v>-1116.0939268914672</v>
      </c>
      <c r="AI8">
        <f t="shared" si="6"/>
        <v>-1127.7952299587164</v>
      </c>
      <c r="AJ8">
        <f t="shared" si="7"/>
        <v>-1212.6658866056387</v>
      </c>
      <c r="AK8">
        <f t="shared" ref="AK8:AK71" si="22">G8*SUM(AB8:AB8, AE8:AF8)</f>
        <v>198.85452259464873</v>
      </c>
      <c r="AL8">
        <f t="shared" si="8"/>
        <v>-2141.6065939697064</v>
      </c>
      <c r="AN8">
        <f t="shared" si="9"/>
        <v>0</v>
      </c>
      <c r="AO8">
        <f t="shared" si="9"/>
        <v>0</v>
      </c>
      <c r="AP8">
        <f t="shared" si="9"/>
        <v>-7.6660420319759073</v>
      </c>
      <c r="AQ8">
        <f t="shared" si="9"/>
        <v>-731.20257684209787</v>
      </c>
      <c r="AR8">
        <f t="shared" si="9"/>
        <v>-738.86861887407372</v>
      </c>
      <c r="AS8">
        <f t="shared" si="9"/>
        <v>-794.47114599412782</v>
      </c>
      <c r="AT8">
        <f t="shared" si="9"/>
        <v>130.27840743017663</v>
      </c>
      <c r="AU8">
        <f t="shared" si="9"/>
        <v>-1403.061357438025</v>
      </c>
      <c r="AW8">
        <v>5</v>
      </c>
      <c r="AX8">
        <f>IF(Z8&gt;0, (R8*SUMPRODUCT(K8:$K$98, X8:$X$98)-K8*$AZ$3)/Z8, 0)</f>
        <v>11268.572937499268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6.5490000000000001E-3</v>
      </c>
      <c r="Q9" s="4">
        <f t="shared" si="21"/>
        <v>12.5</v>
      </c>
      <c r="R9">
        <f t="shared" si="0"/>
        <v>250000</v>
      </c>
      <c r="S9">
        <f t="shared" si="1"/>
        <v>12052.57444293978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10548.558966166613</v>
      </c>
      <c r="AC9">
        <f t="shared" si="2"/>
        <v>11095.752572242061</v>
      </c>
      <c r="AE9">
        <f t="shared" si="3"/>
        <v>0</v>
      </c>
      <c r="AF9">
        <f t="shared" si="4"/>
        <v>0</v>
      </c>
      <c r="AG9">
        <f t="shared" si="4"/>
        <v>-11.507658202789393</v>
      </c>
      <c r="AH9">
        <f t="shared" si="5"/>
        <v>-1532.6366757483136</v>
      </c>
      <c r="AI9">
        <f t="shared" si="6"/>
        <v>-1544.1443339511029</v>
      </c>
      <c r="AJ9">
        <f t="shared" si="7"/>
        <v>-547.19360607544877</v>
      </c>
      <c r="AK9">
        <f t="shared" si="22"/>
        <v>62.236497900383014</v>
      </c>
      <c r="AL9">
        <f t="shared" si="8"/>
        <v>-2029.1014421261686</v>
      </c>
      <c r="AN9">
        <f t="shared" si="9"/>
        <v>0</v>
      </c>
      <c r="AO9">
        <f t="shared" si="9"/>
        <v>0</v>
      </c>
      <c r="AP9">
        <f t="shared" si="9"/>
        <v>-7.140048018172874</v>
      </c>
      <c r="AQ9">
        <f t="shared" si="9"/>
        <v>-950.94060550071436</v>
      </c>
      <c r="AR9">
        <f t="shared" si="9"/>
        <v>-958.08065351888717</v>
      </c>
      <c r="AS9">
        <f t="shared" si="9"/>
        <v>-339.51204960787271</v>
      </c>
      <c r="AT9">
        <f t="shared" si="9"/>
        <v>38.615292152484741</v>
      </c>
      <c r="AU9">
        <f t="shared" si="9"/>
        <v>-1258.977410974275</v>
      </c>
      <c r="AW9">
        <v>6</v>
      </c>
      <c r="AX9">
        <f>IF(Z9&gt;0, (R9*SUMPRODUCT(K9:$K$98, X9:$X$98)-K9*$AZ$3)/Z9, 0)</f>
        <v>12052.57444293978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8.5349999999999992E-3</v>
      </c>
      <c r="Q10" s="4">
        <f t="shared" si="21"/>
        <v>12.5</v>
      </c>
      <c r="R10">
        <f t="shared" si="0"/>
        <v>250000</v>
      </c>
      <c r="S10">
        <f t="shared" si="1"/>
        <v>12526.761857196145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11095.752572242061</v>
      </c>
      <c r="AC10">
        <f t="shared" si="2"/>
        <v>11318.544410001727</v>
      </c>
      <c r="AE10">
        <f t="shared" si="3"/>
        <v>0</v>
      </c>
      <c r="AF10">
        <f t="shared" si="4"/>
        <v>0</v>
      </c>
      <c r="AG10">
        <f t="shared" si="4"/>
        <v>-11.294363758000692</v>
      </c>
      <c r="AH10">
        <f t="shared" si="5"/>
        <v>-1964.3572552161493</v>
      </c>
      <c r="AI10">
        <f t="shared" si="6"/>
        <v>-1975.6516189741499</v>
      </c>
      <c r="AJ10">
        <f t="shared" si="7"/>
        <v>-222.79183775966521</v>
      </c>
      <c r="AK10">
        <f t="shared" si="22"/>
        <v>45.492585546192458</v>
      </c>
      <c r="AL10">
        <f t="shared" si="8"/>
        <v>-2152.9508711876224</v>
      </c>
      <c r="AN10">
        <f t="shared" si="9"/>
        <v>0</v>
      </c>
      <c r="AO10">
        <f t="shared" si="9"/>
        <v>0</v>
      </c>
      <c r="AP10">
        <f t="shared" si="9"/>
        <v>-6.6480478400114213</v>
      </c>
      <c r="AQ10">
        <f t="shared" si="9"/>
        <v>-1156.2529140519016</v>
      </c>
      <c r="AR10">
        <f t="shared" si="9"/>
        <v>-1162.9009618919129</v>
      </c>
      <c r="AS10">
        <f t="shared" si="9"/>
        <v>-131.1389315525733</v>
      </c>
      <c r="AT10">
        <f t="shared" si="9"/>
        <v>26.777682351753512</v>
      </c>
      <c r="AU10">
        <f t="shared" si="9"/>
        <v>-1267.2622110927325</v>
      </c>
      <c r="AW10">
        <v>7</v>
      </c>
      <c r="AX10">
        <f>IF(Z10&gt;0, (R10*SUMPRODUCT(K10:$K$98, X10:$X$98)-K10*$AZ$3)/Z10, 0)</f>
        <v>12526.761857196145</v>
      </c>
    </row>
    <row r="11" spans="1:52" x14ac:dyDescent="0.25">
      <c r="A11" t="s">
        <v>33</v>
      </c>
      <c r="C11" s="12">
        <f>AU81</f>
        <v>16346.53617169937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1.0821000000000001E-2</v>
      </c>
      <c r="Q11" s="4">
        <f t="shared" si="21"/>
        <v>12.5</v>
      </c>
      <c r="R11">
        <f t="shared" si="0"/>
        <v>250000</v>
      </c>
      <c r="S11">
        <f t="shared" si="1"/>
        <v>12707.217394993573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11318.544410001727</v>
      </c>
      <c r="AC11">
        <f t="shared" si="2"/>
        <v>11242.536562535493</v>
      </c>
      <c r="AE11">
        <f t="shared" si="3"/>
        <v>0</v>
      </c>
      <c r="AF11">
        <f t="shared" si="4"/>
        <v>0</v>
      </c>
      <c r="AG11">
        <f t="shared" si="4"/>
        <v>-11.059203810195358</v>
      </c>
      <c r="AH11">
        <f t="shared" si="5"/>
        <v>-2444.3262045065098</v>
      </c>
      <c r="AI11">
        <f t="shared" si="6"/>
        <v>-2455.3854083167053</v>
      </c>
      <c r="AJ11">
        <f t="shared" si="7"/>
        <v>76.007847466233216</v>
      </c>
      <c r="AK11">
        <f t="shared" si="22"/>
        <v>27.16450658400414</v>
      </c>
      <c r="AL11">
        <f t="shared" si="8"/>
        <v>-2352.2130542664677</v>
      </c>
      <c r="AN11">
        <f t="shared" si="9"/>
        <v>0</v>
      </c>
      <c r="AO11">
        <f t="shared" si="9"/>
        <v>0</v>
      </c>
      <c r="AP11">
        <f t="shared" si="9"/>
        <v>-6.1855082059431234</v>
      </c>
      <c r="AQ11">
        <f t="shared" si="9"/>
        <v>-1367.1327570650626</v>
      </c>
      <c r="AR11">
        <f t="shared" si="9"/>
        <v>-1373.3182652710059</v>
      </c>
      <c r="AS11">
        <f t="shared" si="9"/>
        <v>42.51184554398349</v>
      </c>
      <c r="AT11">
        <f t="shared" si="9"/>
        <v>15.193343143821261</v>
      </c>
      <c r="AU11">
        <f t="shared" si="9"/>
        <v>-1315.6130765832011</v>
      </c>
      <c r="AW11">
        <v>8</v>
      </c>
      <c r="AX11">
        <f>IF(Z11&gt;0, (R11*SUMPRODUCT(K11:$K$98, X11:$X$98)-K11*$AZ$3)/Z11, 0)</f>
        <v>12707.217394993573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1.3422999999999999E-2</v>
      </c>
      <c r="Q12" s="4">
        <f t="shared" si="21"/>
        <v>12.5</v>
      </c>
      <c r="R12">
        <f t="shared" si="0"/>
        <v>250000</v>
      </c>
      <c r="S12">
        <f t="shared" si="1"/>
        <v>12615.550128641487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11242.536562535493</v>
      </c>
      <c r="AC12">
        <f t="shared" si="2"/>
        <v>10900.000907246591</v>
      </c>
      <c r="AE12">
        <f t="shared" si="3"/>
        <v>0</v>
      </c>
      <c r="AF12">
        <f t="shared" si="4"/>
        <v>0</v>
      </c>
      <c r="AG12">
        <f t="shared" si="4"/>
        <v>-10.800164079349154</v>
      </c>
      <c r="AH12">
        <f t="shared" si="5"/>
        <v>-2968.953854885046</v>
      </c>
      <c r="AI12">
        <f t="shared" si="6"/>
        <v>-2979.7540189643951</v>
      </c>
      <c r="AJ12">
        <f t="shared" si="7"/>
        <v>342.53565528890249</v>
      </c>
      <c r="AK12">
        <f t="shared" si="22"/>
        <v>25.857834093831634</v>
      </c>
      <c r="AL12">
        <f t="shared" si="8"/>
        <v>-2611.360529581661</v>
      </c>
      <c r="AN12">
        <f t="shared" si="9"/>
        <v>0</v>
      </c>
      <c r="AO12">
        <f t="shared" si="9"/>
        <v>0</v>
      </c>
      <c r="AP12">
        <f t="shared" si="9"/>
        <v>-5.7404020215103282</v>
      </c>
      <c r="AQ12">
        <f t="shared" si="9"/>
        <v>-1578.0305359379367</v>
      </c>
      <c r="AR12">
        <f t="shared" si="9"/>
        <v>-1583.7709379594471</v>
      </c>
      <c r="AS12">
        <f t="shared" si="9"/>
        <v>182.06134218085646</v>
      </c>
      <c r="AT12">
        <f t="shared" si="9"/>
        <v>13.743713707824968</v>
      </c>
      <c r="AU12">
        <f t="shared" si="9"/>
        <v>-1387.9658820707657</v>
      </c>
      <c r="AW12">
        <v>9</v>
      </c>
      <c r="AX12">
        <f>IF(Z12&gt;0, (R12*SUMPRODUCT(K12:$K$98, X12:$X$98)-K12*$AZ$3)/Z12, 0)</f>
        <v>12615.550128641487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1.6303999999999999E-2</v>
      </c>
      <c r="Q13" s="4">
        <f t="shared" si="21"/>
        <v>12.5</v>
      </c>
      <c r="R13">
        <f t="shared" si="0"/>
        <v>250000</v>
      </c>
      <c r="S13">
        <f t="shared" si="1"/>
        <v>12231.671201661524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10900.000907246591</v>
      </c>
      <c r="AC13">
        <f t="shared" si="2"/>
        <v>10290.335268406423</v>
      </c>
      <c r="AE13">
        <f t="shared" si="3"/>
        <v>0</v>
      </c>
      <c r="AF13">
        <f t="shared" si="4"/>
        <v>0</v>
      </c>
      <c r="AG13">
        <f t="shared" si="4"/>
        <v>-10.516076563405953</v>
      </c>
      <c r="AH13">
        <f t="shared" si="5"/>
        <v>-3521.7175029941718</v>
      </c>
      <c r="AI13">
        <f t="shared" si="6"/>
        <v>-3532.2335795575777</v>
      </c>
      <c r="AJ13">
        <f t="shared" si="7"/>
        <v>609.66563884016796</v>
      </c>
      <c r="AK13">
        <f t="shared" si="22"/>
        <v>21.800001814493182</v>
      </c>
      <c r="AL13">
        <f t="shared" si="8"/>
        <v>-2900.7679389029167</v>
      </c>
      <c r="AN13">
        <f t="shared" si="9"/>
        <v>0</v>
      </c>
      <c r="AO13">
        <f t="shared" si="9"/>
        <v>0</v>
      </c>
      <c r="AP13">
        <f t="shared" si="9"/>
        <v>-5.3131240368217867</v>
      </c>
      <c r="AQ13">
        <f t="shared" si="9"/>
        <v>-1779.3063604316421</v>
      </c>
      <c r="AR13">
        <f t="shared" si="9"/>
        <v>-1784.619484468464</v>
      </c>
      <c r="AS13">
        <f t="shared" si="9"/>
        <v>308.02639564435458</v>
      </c>
      <c r="AT13">
        <f t="shared" si="9"/>
        <v>11.014194594816496</v>
      </c>
      <c r="AU13">
        <f t="shared" si="9"/>
        <v>-1465.5788942292929</v>
      </c>
      <c r="AW13">
        <v>10</v>
      </c>
      <c r="AX13">
        <f>IF(Z13&gt;0, (R13*SUMPRODUCT(K13:$K$98, X13:$X$98)-K13*$AZ$3)/Z13, 0)</f>
        <v>12231.671201661524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1.9576E-2</v>
      </c>
      <c r="Q14" s="4">
        <f t="shared" si="21"/>
        <v>12.5</v>
      </c>
      <c r="R14">
        <f t="shared" si="0"/>
        <v>250000</v>
      </c>
      <c r="S14">
        <f t="shared" si="1"/>
        <v>12868.975503459329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10290.335268406423</v>
      </c>
      <c r="AC14">
        <f t="shared" si="2"/>
        <v>10506.286250896002</v>
      </c>
      <c r="AE14">
        <f t="shared" si="3"/>
        <v>0</v>
      </c>
      <c r="AF14">
        <f t="shared" si="4"/>
        <v>0</v>
      </c>
      <c r="AG14">
        <f t="shared" si="4"/>
        <v>-10.205053082966659</v>
      </c>
      <c r="AH14">
        <f t="shared" si="5"/>
        <v>-4117.2542961046984</v>
      </c>
      <c r="AI14">
        <f t="shared" si="6"/>
        <v>-4127.4593491876649</v>
      </c>
      <c r="AJ14">
        <f t="shared" si="7"/>
        <v>-215.95098248957947</v>
      </c>
      <c r="AK14">
        <f t="shared" si="22"/>
        <v>720.32346878844965</v>
      </c>
      <c r="AL14">
        <f t="shared" si="8"/>
        <v>-3623.0868628887947</v>
      </c>
      <c r="AN14">
        <f t="shared" si="9"/>
        <v>0</v>
      </c>
      <c r="AO14">
        <f t="shared" si="9"/>
        <v>0</v>
      </c>
      <c r="AP14">
        <f t="shared" si="9"/>
        <v>-4.6035563217042368</v>
      </c>
      <c r="AQ14">
        <f t="shared" si="9"/>
        <v>-1857.316359728987</v>
      </c>
      <c r="AR14">
        <f t="shared" si="9"/>
        <v>-1861.9199160506912</v>
      </c>
      <c r="AS14">
        <f t="shared" si="9"/>
        <v>-97.41669176395331</v>
      </c>
      <c r="AT14">
        <f t="shared" si="9"/>
        <v>324.94193136024336</v>
      </c>
      <c r="AU14">
        <f t="shared" si="9"/>
        <v>-1634.3946764544012</v>
      </c>
      <c r="AW14">
        <v>11</v>
      </c>
      <c r="AX14">
        <f>IF(Z14&gt;0, (R14*SUMPRODUCT(K14:$K$98, X14:$X$98)-K14*$AZ$3)/Z14, 0)</f>
        <v>12868.975503459329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2.3283000000000002E-2</v>
      </c>
      <c r="Q15" s="4">
        <f t="shared" si="21"/>
        <v>12.5</v>
      </c>
      <c r="R15">
        <f t="shared" si="0"/>
        <v>250000</v>
      </c>
      <c r="S15">
        <f t="shared" si="1"/>
        <v>13215.951022926552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10506.286250896002</v>
      </c>
      <c r="AC15">
        <f t="shared" si="2"/>
        <v>10430.4496616324</v>
      </c>
      <c r="AE15">
        <f t="shared" si="3"/>
        <v>0</v>
      </c>
      <c r="AF15">
        <f t="shared" si="4"/>
        <v>0</v>
      </c>
      <c r="AG15">
        <f t="shared" si="4"/>
        <v>-9.8653983012062785</v>
      </c>
      <c r="AH15">
        <f t="shared" si="5"/>
        <v>-4752.0850186142543</v>
      </c>
      <c r="AI15">
        <f t="shared" si="6"/>
        <v>-4761.9504169154607</v>
      </c>
      <c r="AJ15">
        <f t="shared" si="7"/>
        <v>75.836589263602946</v>
      </c>
      <c r="AK15">
        <f t="shared" si="22"/>
        <v>735.44003756272025</v>
      </c>
      <c r="AL15">
        <f t="shared" si="8"/>
        <v>-3950.6737900891376</v>
      </c>
      <c r="AN15">
        <f t="shared" si="9"/>
        <v>0</v>
      </c>
      <c r="AO15">
        <f t="shared" si="9"/>
        <v>0</v>
      </c>
      <c r="AP15">
        <f t="shared" si="9"/>
        <v>-3.9735144255794235</v>
      </c>
      <c r="AQ15">
        <f t="shared" si="9"/>
        <v>-1914.0107471114238</v>
      </c>
      <c r="AR15">
        <f t="shared" si="9"/>
        <v>-1917.9842615370035</v>
      </c>
      <c r="AS15">
        <f t="shared" si="9"/>
        <v>30.544917926813177</v>
      </c>
      <c r="AT15">
        <f t="shared" si="9"/>
        <v>296.21526766403582</v>
      </c>
      <c r="AU15">
        <f t="shared" si="9"/>
        <v>-1591.2240759461545</v>
      </c>
      <c r="AW15">
        <v>12</v>
      </c>
      <c r="AX15">
        <f>IF(Z15&gt;0, (R15*SUMPRODUCT(K15:$K$98, X15:$X$98)-K15*$AZ$3)/Z15, 0)</f>
        <v>13215.951022926552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2.7149E-2</v>
      </c>
      <c r="Q16" s="4">
        <f t="shared" si="21"/>
        <v>12.5</v>
      </c>
      <c r="R16">
        <f t="shared" si="0"/>
        <v>250000</v>
      </c>
      <c r="S16">
        <f t="shared" si="1"/>
        <v>13300.272506385034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10430.4496616324</v>
      </c>
      <c r="AC16">
        <f t="shared" si="2"/>
        <v>10107.045852436489</v>
      </c>
      <c r="AE16">
        <f t="shared" si="3"/>
        <v>0</v>
      </c>
      <c r="AF16">
        <f t="shared" si="4"/>
        <v>0</v>
      </c>
      <c r="AG16">
        <f t="shared" si="4"/>
        <v>-9.4989086197147667</v>
      </c>
      <c r="AH16">
        <f t="shared" si="5"/>
        <v>-5356.7139695889846</v>
      </c>
      <c r="AI16">
        <f t="shared" si="6"/>
        <v>-5366.2128782086993</v>
      </c>
      <c r="AJ16">
        <f t="shared" si="7"/>
        <v>323.40380919591007</v>
      </c>
      <c r="AK16">
        <f t="shared" si="22"/>
        <v>730.13147631426807</v>
      </c>
      <c r="AL16">
        <f t="shared" si="8"/>
        <v>-4312.677592698521</v>
      </c>
      <c r="AN16">
        <f t="shared" si="9"/>
        <v>0</v>
      </c>
      <c r="AO16">
        <f t="shared" si="9"/>
        <v>0</v>
      </c>
      <c r="AP16">
        <f t="shared" si="9"/>
        <v>-3.4159842305210475</v>
      </c>
      <c r="AQ16">
        <f t="shared" si="9"/>
        <v>-1926.3739846438525</v>
      </c>
      <c r="AR16">
        <f t="shared" si="9"/>
        <v>-1929.7899688743735</v>
      </c>
      <c r="AS16">
        <f t="shared" si="9"/>
        <v>116.30202547804272</v>
      </c>
      <c r="AT16">
        <f t="shared" si="9"/>
        <v>262.56886018674896</v>
      </c>
      <c r="AU16">
        <f t="shared" si="9"/>
        <v>-1550.9190832095819</v>
      </c>
      <c r="AW16">
        <v>13</v>
      </c>
      <c r="AX16">
        <f>IF(Z16&gt;0, (R16*SUMPRODUCT(K16:$K$98, X16:$X$98)-K16*$AZ$3)/Z16, 0)</f>
        <v>13300.272506385034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3.1286000000000001E-2</v>
      </c>
      <c r="Q17" s="4">
        <f t="shared" si="21"/>
        <v>12.5</v>
      </c>
      <c r="R17">
        <f t="shared" si="0"/>
        <v>250000</v>
      </c>
      <c r="S17">
        <f t="shared" si="1"/>
        <v>13178.234109531741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10107.045852436489</v>
      </c>
      <c r="AC17">
        <f t="shared" si="2"/>
        <v>9600.8566337886332</v>
      </c>
      <c r="AE17">
        <f t="shared" si="3"/>
        <v>0</v>
      </c>
      <c r="AF17">
        <f t="shared" si="4"/>
        <v>0</v>
      </c>
      <c r="AG17">
        <f t="shared" si="4"/>
        <v>-9.1067366784412229</v>
      </c>
      <c r="AH17">
        <f t="shared" si="5"/>
        <v>-5943.6571015279242</v>
      </c>
      <c r="AI17">
        <f t="shared" si="6"/>
        <v>-5952.7638382063651</v>
      </c>
      <c r="AJ17">
        <f t="shared" si="7"/>
        <v>506.18921864785625</v>
      </c>
      <c r="AK17">
        <f t="shared" si="22"/>
        <v>707.49320967055428</v>
      </c>
      <c r="AL17">
        <f t="shared" si="8"/>
        <v>-4739.0814098879546</v>
      </c>
      <c r="AN17">
        <f t="shared" si="9"/>
        <v>0</v>
      </c>
      <c r="AO17">
        <f t="shared" si="9"/>
        <v>0</v>
      </c>
      <c r="AP17">
        <f t="shared" si="9"/>
        <v>-2.9240642014104958</v>
      </c>
      <c r="AQ17">
        <f t="shared" si="9"/>
        <v>-1908.4371899300268</v>
      </c>
      <c r="AR17">
        <f t="shared" si="9"/>
        <v>-1911.3612541314371</v>
      </c>
      <c r="AS17">
        <f t="shared" si="9"/>
        <v>162.53130244691525</v>
      </c>
      <c r="AT17">
        <f t="shared" si="9"/>
        <v>227.1676057172196</v>
      </c>
      <c r="AU17">
        <f t="shared" si="9"/>
        <v>-1521.6623459673021</v>
      </c>
      <c r="AW17">
        <v>14</v>
      </c>
      <c r="AX17">
        <f>IF(Z17&gt;0, (R17*SUMPRODUCT(K17:$K$98, X17:$X$98)-K17*$AZ$3)/Z17, 0)</f>
        <v>13178.234109531741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3.5844000000000001E-2</v>
      </c>
      <c r="Q18" s="4">
        <f t="shared" si="21"/>
        <v>12.5</v>
      </c>
      <c r="R18">
        <f t="shared" si="0"/>
        <v>250000</v>
      </c>
      <c r="S18">
        <f t="shared" si="1"/>
        <v>12890.128886312701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9600.8566337886332</v>
      </c>
      <c r="AC18">
        <f t="shared" si="2"/>
        <v>8960.4415563550283</v>
      </c>
      <c r="AE18">
        <f t="shared" si="3"/>
        <v>0</v>
      </c>
      <c r="AF18">
        <f t="shared" si="4"/>
        <v>0</v>
      </c>
      <c r="AG18">
        <f t="shared" si="4"/>
        <v>-8.6892474421547625</v>
      </c>
      <c r="AH18">
        <f t="shared" si="5"/>
        <v>-6528.4373900409437</v>
      </c>
      <c r="AI18">
        <f t="shared" si="6"/>
        <v>-6537.1266374830984</v>
      </c>
      <c r="AJ18">
        <f t="shared" si="7"/>
        <v>640.41507743360489</v>
      </c>
      <c r="AK18">
        <f t="shared" si="22"/>
        <v>672.05996436520434</v>
      </c>
      <c r="AL18">
        <f t="shared" si="8"/>
        <v>-5224.6515956842895</v>
      </c>
      <c r="AN18">
        <f t="shared" si="9"/>
        <v>0</v>
      </c>
      <c r="AO18">
        <f t="shared" si="9"/>
        <v>0</v>
      </c>
      <c r="AP18">
        <f t="shared" si="9"/>
        <v>-2.491083394786636</v>
      </c>
      <c r="AQ18">
        <f t="shared" si="9"/>
        <v>-1871.6099506313892</v>
      </c>
      <c r="AR18">
        <f t="shared" si="9"/>
        <v>-1874.101034026176</v>
      </c>
      <c r="AS18">
        <f t="shared" si="9"/>
        <v>183.59787493521316</v>
      </c>
      <c r="AT18">
        <f t="shared" si="9"/>
        <v>192.67001298744242</v>
      </c>
      <c r="AU18">
        <f t="shared" si="9"/>
        <v>-1497.8331461035204</v>
      </c>
      <c r="AW18">
        <v>15</v>
      </c>
      <c r="AX18">
        <f>IF(Z18&gt;0, (R18*SUMPRODUCT(K18:$K$98, X18:$X$98)-K18*$AZ$3)/Z18, 0)</f>
        <v>12890.128886312701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4.1295999999999999E-2</v>
      </c>
      <c r="Q19" s="4">
        <f t="shared" si="21"/>
        <v>12.5</v>
      </c>
      <c r="R19">
        <f t="shared" si="0"/>
        <v>250000</v>
      </c>
      <c r="S19">
        <f t="shared" si="1"/>
        <v>12465.837426252625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8960.4415563550283</v>
      </c>
      <c r="AC19">
        <f t="shared" si="2"/>
        <v>8220.9942061668789</v>
      </c>
      <c r="AE19">
        <f t="shared" si="3"/>
        <v>0</v>
      </c>
      <c r="AF19">
        <f t="shared" si="4"/>
        <v>0</v>
      </c>
      <c r="AG19">
        <f t="shared" si="4"/>
        <v>-8.2435238053619919</v>
      </c>
      <c r="AH19">
        <f t="shared" si="5"/>
        <v>-7176.6232474244607</v>
      </c>
      <c r="AI19">
        <f t="shared" si="6"/>
        <v>-7184.8667712298229</v>
      </c>
      <c r="AJ19">
        <f t="shared" si="7"/>
        <v>739.44735018814936</v>
      </c>
      <c r="AK19">
        <f t="shared" si="22"/>
        <v>627.23090894485199</v>
      </c>
      <c r="AL19">
        <f t="shared" si="8"/>
        <v>-5818.1885120968218</v>
      </c>
      <c r="AN19">
        <f t="shared" si="9"/>
        <v>0</v>
      </c>
      <c r="AO19">
        <f t="shared" si="9"/>
        <v>0</v>
      </c>
      <c r="AP19">
        <f t="shared" si="9"/>
        <v>-2.1100899830068398</v>
      </c>
      <c r="AQ19">
        <f t="shared" si="9"/>
        <v>-1836.9960691269448</v>
      </c>
      <c r="AR19">
        <f t="shared" si="9"/>
        <v>-1839.1061591099517</v>
      </c>
      <c r="AS19">
        <f t="shared" si="9"/>
        <v>189.27590717674266</v>
      </c>
      <c r="AT19">
        <f t="shared" si="9"/>
        <v>160.5519301267656</v>
      </c>
      <c r="AU19">
        <f t="shared" si="9"/>
        <v>-1489.2783218064435</v>
      </c>
      <c r="AW19">
        <v>16</v>
      </c>
      <c r="AX19">
        <f>IF(Z19&gt;0, (R19*SUMPRODUCT(K19:$K$98, X19:$X$98)-K19*$AZ$3)/Z19, 0)</f>
        <v>12465.837426252625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4.7109999999999999E-2</v>
      </c>
      <c r="Q20" s="4">
        <f t="shared" si="21"/>
        <v>12.5</v>
      </c>
      <c r="R20">
        <f t="shared" si="0"/>
        <v>250000</v>
      </c>
      <c r="S20">
        <f t="shared" si="1"/>
        <v>11892.301257727804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8220.9942061668789</v>
      </c>
      <c r="AC20">
        <f t="shared" si="2"/>
        <v>7394.8576017213909</v>
      </c>
      <c r="AE20">
        <f t="shared" si="3"/>
        <v>0</v>
      </c>
      <c r="AF20">
        <f t="shared" si="4"/>
        <v>0</v>
      </c>
      <c r="AG20">
        <f t="shared" si="4"/>
        <v>-7.772736160837769</v>
      </c>
      <c r="AH20">
        <f t="shared" si="5"/>
        <v>-7767.0481294120691</v>
      </c>
      <c r="AI20">
        <f t="shared" si="6"/>
        <v>-7774.8208655729068</v>
      </c>
      <c r="AJ20">
        <f t="shared" si="7"/>
        <v>826.13660444548805</v>
      </c>
      <c r="AK20">
        <f t="shared" si="22"/>
        <v>575.46959443168157</v>
      </c>
      <c r="AL20">
        <f t="shared" si="8"/>
        <v>-6373.2146666957369</v>
      </c>
      <c r="AN20">
        <f t="shared" si="9"/>
        <v>0</v>
      </c>
      <c r="AO20">
        <f t="shared" si="9"/>
        <v>0</v>
      </c>
      <c r="AP20">
        <f t="shared" si="9"/>
        <v>-1.7764131643547494</v>
      </c>
      <c r="AQ20">
        <f t="shared" si="9"/>
        <v>-1775.113198204504</v>
      </c>
      <c r="AR20">
        <f t="shared" si="9"/>
        <v>-1776.8896113688588</v>
      </c>
      <c r="AS20">
        <f t="shared" si="9"/>
        <v>188.80866522737077</v>
      </c>
      <c r="AT20">
        <f t="shared" si="9"/>
        <v>131.52019341463716</v>
      </c>
      <c r="AU20">
        <f t="shared" si="9"/>
        <v>-1456.5607527268508</v>
      </c>
      <c r="AW20">
        <v>17</v>
      </c>
      <c r="AX20">
        <f>IF(Z20&gt;0, (R20*SUMPRODUCT(K20:$K$98, X20:$X$98)-K20*$AZ$3)/Z20, 0)</f>
        <v>11892.301257727804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5.2900999999999997E-2</v>
      </c>
      <c r="Q21" s="4">
        <f t="shared" si="21"/>
        <v>12.5</v>
      </c>
      <c r="R21">
        <f t="shared" si="0"/>
        <v>250000</v>
      </c>
      <c r="S21">
        <f t="shared" si="1"/>
        <v>11193.121460815364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7394.8576017213909</v>
      </c>
      <c r="AC21">
        <f t="shared" si="2"/>
        <v>6522.2974969824736</v>
      </c>
      <c r="AE21">
        <f t="shared" si="3"/>
        <v>0</v>
      </c>
      <c r="AF21">
        <f t="shared" si="4"/>
        <v>0</v>
      </c>
      <c r="AG21">
        <f t="shared" si="4"/>
        <v>-7.2838232835849128</v>
      </c>
      <c r="AH21">
        <f t="shared" si="5"/>
        <v>-8223.710312889576</v>
      </c>
      <c r="AI21">
        <f t="shared" si="6"/>
        <v>-8230.9941361731617</v>
      </c>
      <c r="AJ21">
        <f t="shared" si="7"/>
        <v>872.56010473891729</v>
      </c>
      <c r="AK21">
        <f t="shared" si="22"/>
        <v>517.64003212049738</v>
      </c>
      <c r="AL21">
        <f t="shared" si="8"/>
        <v>-6840.793999313747</v>
      </c>
      <c r="AN21">
        <f t="shared" si="9"/>
        <v>0</v>
      </c>
      <c r="AO21">
        <f t="shared" si="9"/>
        <v>0</v>
      </c>
      <c r="AP21">
        <f t="shared" si="9"/>
        <v>-1.4863169641997063</v>
      </c>
      <c r="AQ21">
        <f t="shared" si="9"/>
        <v>-1678.1077287059031</v>
      </c>
      <c r="AR21">
        <f t="shared" si="9"/>
        <v>-1679.594045670103</v>
      </c>
      <c r="AS21">
        <f t="shared" si="9"/>
        <v>178.05221728540121</v>
      </c>
      <c r="AT21">
        <f t="shared" si="9"/>
        <v>105.62820254350106</v>
      </c>
      <c r="AU21">
        <f t="shared" si="9"/>
        <v>-1395.9136258412009</v>
      </c>
      <c r="AW21">
        <v>18</v>
      </c>
      <c r="AX21">
        <f>IF(Z21&gt;0, (R21*SUMPRODUCT(K21:$K$98, X21:$X$98)-K21*$AZ$3)/Z21, 0)</f>
        <v>11193.121460815364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5.9271999999999998E-2</v>
      </c>
      <c r="Q22" s="4">
        <f t="shared" si="21"/>
        <v>12.5</v>
      </c>
      <c r="R22">
        <f t="shared" si="0"/>
        <v>250000</v>
      </c>
      <c r="S22">
        <f t="shared" si="1"/>
        <v>10417.881488015577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6522.2974969824736</v>
      </c>
      <c r="AC22">
        <f t="shared" si="2"/>
        <v>5650.0407445851306</v>
      </c>
      <c r="AE22">
        <f t="shared" si="3"/>
        <v>0</v>
      </c>
      <c r="AF22">
        <f t="shared" si="4"/>
        <v>0</v>
      </c>
      <c r="AG22">
        <f t="shared" si="4"/>
        <v>-6.7792582770844181</v>
      </c>
      <c r="AH22">
        <f t="shared" si="5"/>
        <v>-8634.535473292899</v>
      </c>
      <c r="AI22">
        <f t="shared" si="6"/>
        <v>-8641.3147315699844</v>
      </c>
      <c r="AJ22">
        <f t="shared" si="7"/>
        <v>872.25675239734301</v>
      </c>
      <c r="AK22">
        <f t="shared" si="22"/>
        <v>456.56082478877317</v>
      </c>
      <c r="AL22">
        <f t="shared" si="8"/>
        <v>-7312.4971543838683</v>
      </c>
      <c r="AN22">
        <f t="shared" si="9"/>
        <v>0</v>
      </c>
      <c r="AO22">
        <f t="shared" si="9"/>
        <v>0</v>
      </c>
      <c r="AP22">
        <f t="shared" si="9"/>
        <v>-1.2351400137997002</v>
      </c>
      <c r="AQ22">
        <f t="shared" si="9"/>
        <v>-1573.1603411079464</v>
      </c>
      <c r="AR22">
        <f t="shared" si="9"/>
        <v>-1574.3954811217461</v>
      </c>
      <c r="AS22">
        <f t="shared" si="9"/>
        <v>158.91992503585215</v>
      </c>
      <c r="AT22">
        <f t="shared" si="9"/>
        <v>83.182631547788375</v>
      </c>
      <c r="AU22">
        <f t="shared" si="9"/>
        <v>-1332.2929245381056</v>
      </c>
      <c r="AW22">
        <v>19</v>
      </c>
      <c r="AX22">
        <f>IF(Z22&gt;0, (R22*SUMPRODUCT(K22:$K$98, X22:$X$98)-K22*$AZ$3)/Z22, 0)</f>
        <v>10417.881488015577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6.6047999999999996E-2</v>
      </c>
      <c r="Q23" s="4">
        <f t="shared" si="21"/>
        <v>12.5</v>
      </c>
      <c r="R23">
        <f t="shared" si="0"/>
        <v>250000</v>
      </c>
      <c r="S23">
        <f t="shared" si="1"/>
        <v>9571.7848985237106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5650.0407445851306</v>
      </c>
      <c r="AC23">
        <f t="shared" si="2"/>
        <v>4796.3902037526868</v>
      </c>
      <c r="AE23">
        <f t="shared" si="3"/>
        <v>0</v>
      </c>
      <c r="AF23">
        <f t="shared" si="4"/>
        <v>0</v>
      </c>
      <c r="AG23">
        <f t="shared" si="4"/>
        <v>-6.2637092436287025</v>
      </c>
      <c r="AH23">
        <f t="shared" si="5"/>
        <v>-8955.129013697433</v>
      </c>
      <c r="AI23">
        <f t="shared" si="6"/>
        <v>-8961.3927229410619</v>
      </c>
      <c r="AJ23">
        <f t="shared" si="7"/>
        <v>853.65054083244377</v>
      </c>
      <c r="AK23">
        <f t="shared" si="22"/>
        <v>395.50285212095918</v>
      </c>
      <c r="AL23">
        <f t="shared" si="8"/>
        <v>-7712.2393299876594</v>
      </c>
      <c r="AN23">
        <f t="shared" si="9"/>
        <v>0</v>
      </c>
      <c r="AO23">
        <f t="shared" si="9"/>
        <v>0</v>
      </c>
      <c r="AP23">
        <f t="shared" si="9"/>
        <v>-1.0189375768127327</v>
      </c>
      <c r="AQ23">
        <f t="shared" si="9"/>
        <v>-1456.7594219900463</v>
      </c>
      <c r="AR23">
        <f t="shared" si="9"/>
        <v>-1457.7783595668591</v>
      </c>
      <c r="AS23">
        <f t="shared" si="9"/>
        <v>138.86605838312911</v>
      </c>
      <c r="AT23">
        <f t="shared" si="9"/>
        <v>64.337711424356002</v>
      </c>
      <c r="AU23">
        <f t="shared" si="9"/>
        <v>-1254.574589759374</v>
      </c>
      <c r="AW23">
        <v>20</v>
      </c>
      <c r="AX23">
        <f>IF(Z23&gt;0, (R23*SUMPRODUCT(K23:$K$98, X23:$X$98)-K23*$AZ$3)/Z23, 0)</f>
        <v>9571.7848985237106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7.3592000000000005E-2</v>
      </c>
      <c r="Q24" s="4">
        <f t="shared" si="21"/>
        <v>12.5</v>
      </c>
      <c r="R24">
        <f t="shared" si="0"/>
        <v>250000</v>
      </c>
      <c r="S24">
        <f t="shared" si="1"/>
        <v>8671.5411037094182</v>
      </c>
      <c r="U24">
        <f t="shared" si="13"/>
        <v>7.3592000000000005E-2</v>
      </c>
      <c r="V24">
        <f t="shared" si="14"/>
        <v>0.01</v>
      </c>
      <c r="W24">
        <f t="shared" si="15"/>
        <v>0.50109673949029621</v>
      </c>
      <c r="X24">
        <f t="shared" si="16"/>
        <v>3.6876711252569881E-2</v>
      </c>
      <c r="Y24">
        <f t="shared" si="17"/>
        <v>5.0109673949029617E-3</v>
      </c>
      <c r="Z24">
        <f t="shared" si="18"/>
        <v>0.45920906084282337</v>
      </c>
      <c r="AB24">
        <f t="shared" si="19"/>
        <v>4796.3902037526868</v>
      </c>
      <c r="AC24">
        <f t="shared" si="2"/>
        <v>3982.0502462943418</v>
      </c>
      <c r="AE24">
        <f t="shared" si="3"/>
        <v>0</v>
      </c>
      <c r="AF24">
        <f t="shared" si="4"/>
        <v>0</v>
      </c>
      <c r="AG24">
        <f t="shared" si="4"/>
        <v>-5.740113260535292</v>
      </c>
      <c r="AH24">
        <f t="shared" si="5"/>
        <v>-9219.1778131424708</v>
      </c>
      <c r="AI24">
        <f t="shared" si="6"/>
        <v>-9224.9179264030063</v>
      </c>
      <c r="AJ24">
        <f t="shared" si="7"/>
        <v>814.339957458345</v>
      </c>
      <c r="AK24">
        <f t="shared" si="22"/>
        <v>335.74731426268812</v>
      </c>
      <c r="AL24">
        <f t="shared" si="8"/>
        <v>-8074.8306546819731</v>
      </c>
      <c r="AN24">
        <f t="shared" si="9"/>
        <v>0</v>
      </c>
      <c r="AO24">
        <f t="shared" si="9"/>
        <v>0</v>
      </c>
      <c r="AP24">
        <f t="shared" si="9"/>
        <v>-0.83371655972482372</v>
      </c>
      <c r="AQ24">
        <f t="shared" si="9"/>
        <v>-1339.0295384429039</v>
      </c>
      <c r="AR24">
        <f t="shared" si="9"/>
        <v>-1339.8632550026286</v>
      </c>
      <c r="AS24">
        <f t="shared" si="9"/>
        <v>118.27792884269978</v>
      </c>
      <c r="AT24">
        <f t="shared" si="9"/>
        <v>48.765256551372282</v>
      </c>
      <c r="AU24">
        <f t="shared" si="9"/>
        <v>-1172.8200696085567</v>
      </c>
      <c r="AW24">
        <v>21</v>
      </c>
      <c r="AX24">
        <f>IF(Z24&gt;0, (R24*SUMPRODUCT(K24:$K$98, X24:$X$98)-K24*$AZ$3)/Z24, 0)</f>
        <v>8671.5411037094182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8.2293000000000005E-2</v>
      </c>
      <c r="Q25" s="4">
        <f t="shared" si="21"/>
        <v>12.5</v>
      </c>
      <c r="R25">
        <f t="shared" si="0"/>
        <v>250000</v>
      </c>
      <c r="S25">
        <f t="shared" si="1"/>
        <v>7716.8882114902854</v>
      </c>
      <c r="U25">
        <f t="shared" si="13"/>
        <v>8.2293000000000005E-2</v>
      </c>
      <c r="V25">
        <f t="shared" si="14"/>
        <v>0.01</v>
      </c>
      <c r="W25">
        <f t="shared" si="15"/>
        <v>0.45920906084282337</v>
      </c>
      <c r="X25">
        <f t="shared" si="16"/>
        <v>3.7789691243938467E-2</v>
      </c>
      <c r="Y25">
        <f t="shared" si="17"/>
        <v>4.5920906084282341E-3</v>
      </c>
      <c r="Z25">
        <f t="shared" si="18"/>
        <v>0.41682727899045668</v>
      </c>
      <c r="AB25">
        <f t="shared" si="19"/>
        <v>3982.0502462943418</v>
      </c>
      <c r="AC25">
        <f t="shared" si="2"/>
        <v>3216.6095154690274</v>
      </c>
      <c r="AE25">
        <f t="shared" si="3"/>
        <v>0</v>
      </c>
      <c r="AF25">
        <f t="shared" si="4"/>
        <v>0</v>
      </c>
      <c r="AG25">
        <f t="shared" si="4"/>
        <v>-5.2103409873807083</v>
      </c>
      <c r="AH25">
        <f t="shared" si="5"/>
        <v>-9447.4228109846172</v>
      </c>
      <c r="AI25">
        <f t="shared" si="6"/>
        <v>-9452.633151971997</v>
      </c>
      <c r="AJ25">
        <f t="shared" si="7"/>
        <v>765.4407308253144</v>
      </c>
      <c r="AK25">
        <f t="shared" si="22"/>
        <v>278.74351724060398</v>
      </c>
      <c r="AL25">
        <f t="shared" si="8"/>
        <v>-8408.4489039060791</v>
      </c>
      <c r="AN25">
        <f t="shared" si="9"/>
        <v>0</v>
      </c>
      <c r="AO25">
        <f t="shared" si="9"/>
        <v>0</v>
      </c>
      <c r="AP25">
        <f t="shared" si="9"/>
        <v>-0.67568781899833974</v>
      </c>
      <c r="AQ25">
        <f t="shared" si="9"/>
        <v>-1225.161372311338</v>
      </c>
      <c r="AR25">
        <f t="shared" si="9"/>
        <v>-1225.8370601303361</v>
      </c>
      <c r="AS25">
        <f t="shared" si="9"/>
        <v>99.263940543717297</v>
      </c>
      <c r="AT25">
        <f t="shared" si="9"/>
        <v>36.148037082485089</v>
      </c>
      <c r="AU25">
        <f t="shared" si="9"/>
        <v>-1090.4250825041338</v>
      </c>
      <c r="AW25">
        <v>22</v>
      </c>
      <c r="AX25">
        <f>IF(Z25&gt;0, (R25*SUMPRODUCT(K25:$K$98, X25:$X$98)-K25*$AZ$3)/Z25, 0)</f>
        <v>7716.8882114902854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9.1596999999999998E-2</v>
      </c>
      <c r="Q26" s="4">
        <f t="shared" si="21"/>
        <v>12.5</v>
      </c>
      <c r="R26">
        <f t="shared" si="0"/>
        <v>250000</v>
      </c>
      <c r="S26">
        <f t="shared" si="1"/>
        <v>6685.5065924196697</v>
      </c>
      <c r="U26">
        <f t="shared" si="13"/>
        <v>9.1596999999999998E-2</v>
      </c>
      <c r="V26">
        <f t="shared" si="14"/>
        <v>0.01</v>
      </c>
      <c r="W26">
        <f t="shared" si="15"/>
        <v>0.41682727899045668</v>
      </c>
      <c r="X26">
        <f t="shared" si="16"/>
        <v>3.8180128273688857E-2</v>
      </c>
      <c r="Y26">
        <f t="shared" si="17"/>
        <v>4.1682727899045669E-3</v>
      </c>
      <c r="Z26">
        <f t="shared" si="18"/>
        <v>0.37447887792686324</v>
      </c>
      <c r="AB26">
        <f t="shared" si="19"/>
        <v>3216.6095154690274</v>
      </c>
      <c r="AC26">
        <f t="shared" si="2"/>
        <v>2503.581007101965</v>
      </c>
      <c r="AE26">
        <f t="shared" si="3"/>
        <v>0</v>
      </c>
      <c r="AF26">
        <f t="shared" si="4"/>
        <v>0</v>
      </c>
      <c r="AG26">
        <f t="shared" si="4"/>
        <v>-4.6809859740857904</v>
      </c>
      <c r="AH26">
        <f t="shared" si="5"/>
        <v>-9545.0320684222133</v>
      </c>
      <c r="AI26">
        <f t="shared" si="6"/>
        <v>-9549.7130543962994</v>
      </c>
      <c r="AJ26">
        <f t="shared" si="7"/>
        <v>713.02850836706239</v>
      </c>
      <c r="AK26">
        <f t="shared" si="22"/>
        <v>225.16266608283195</v>
      </c>
      <c r="AL26">
        <f t="shared" si="8"/>
        <v>-8611.5218799464055</v>
      </c>
      <c r="AN26">
        <f t="shared" si="9"/>
        <v>0</v>
      </c>
      <c r="AO26">
        <f t="shared" si="9"/>
        <v>0</v>
      </c>
      <c r="AP26">
        <f t="shared" si="9"/>
        <v>-0.54199996754604052</v>
      </c>
      <c r="AQ26">
        <f t="shared" si="9"/>
        <v>-1105.1960206569806</v>
      </c>
      <c r="AR26">
        <f t="shared" si="9"/>
        <v>-1105.7380206245266</v>
      </c>
      <c r="AS26">
        <f t="shared" si="9"/>
        <v>82.55983473008088</v>
      </c>
      <c r="AT26">
        <f t="shared" si="9"/>
        <v>26.071036825379352</v>
      </c>
      <c r="AU26">
        <f t="shared" si="9"/>
        <v>-997.10714906906651</v>
      </c>
      <c r="AW26">
        <v>23</v>
      </c>
      <c r="AX26">
        <f>IF(Z26&gt;0, (R26*SUMPRODUCT(K26:$K$98, X26:$X$98)-K26*$AZ$3)/Z26, 0)</f>
        <v>6685.5065924196697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0.10148</v>
      </c>
      <c r="Q27" s="4">
        <f t="shared" si="21"/>
        <v>12.5</v>
      </c>
      <c r="R27">
        <f t="shared" si="0"/>
        <v>250000</v>
      </c>
      <c r="S27">
        <f t="shared" si="1"/>
        <v>5577.0007839115806</v>
      </c>
      <c r="U27">
        <f t="shared" si="13"/>
        <v>0.10148</v>
      </c>
      <c r="V27">
        <f t="shared" si="14"/>
        <v>0.01</v>
      </c>
      <c r="W27">
        <f t="shared" si="15"/>
        <v>0.37447887792686324</v>
      </c>
      <c r="X27">
        <f t="shared" si="16"/>
        <v>3.8002116532018085E-2</v>
      </c>
      <c r="Y27">
        <f t="shared" si="17"/>
        <v>3.7447887792686325E-3</v>
      </c>
      <c r="Z27">
        <f t="shared" si="18"/>
        <v>0.33273197261557652</v>
      </c>
      <c r="AB27">
        <f t="shared" si="19"/>
        <v>2503.581007101965</v>
      </c>
      <c r="AC27">
        <f t="shared" si="2"/>
        <v>1855.6464721095169</v>
      </c>
      <c r="AE27">
        <f t="shared" si="3"/>
        <v>0</v>
      </c>
      <c r="AF27">
        <f t="shared" si="4"/>
        <v>0</v>
      </c>
      <c r="AG27">
        <f t="shared" si="4"/>
        <v>-4.1591496576947069</v>
      </c>
      <c r="AH27">
        <f t="shared" si="5"/>
        <v>-9500.529133004522</v>
      </c>
      <c r="AI27">
        <f t="shared" si="6"/>
        <v>-9504.6882826622168</v>
      </c>
      <c r="AJ27">
        <f t="shared" si="7"/>
        <v>647.93453499244811</v>
      </c>
      <c r="AK27">
        <f t="shared" si="22"/>
        <v>175.25067049713758</v>
      </c>
      <c r="AL27">
        <f t="shared" si="8"/>
        <v>-8681.5030771726306</v>
      </c>
      <c r="AN27">
        <f t="shared" si="9"/>
        <v>0</v>
      </c>
      <c r="AO27">
        <f t="shared" si="9"/>
        <v>0</v>
      </c>
      <c r="AP27">
        <f t="shared" si="9"/>
        <v>-0.42998018853929282</v>
      </c>
      <c r="AQ27">
        <f t="shared" si="9"/>
        <v>-982.18136976021788</v>
      </c>
      <c r="AR27">
        <f t="shared" si="9"/>
        <v>-982.61134994875715</v>
      </c>
      <c r="AS27">
        <f t="shared" si="9"/>
        <v>66.984608981728968</v>
      </c>
      <c r="AT27">
        <f t="shared" si="9"/>
        <v>18.117721780601507</v>
      </c>
      <c r="AU27">
        <f t="shared" si="9"/>
        <v>-897.5090191864266</v>
      </c>
      <c r="AW27">
        <v>24</v>
      </c>
      <c r="AX27">
        <f>IF(Z27&gt;0, (R27*SUMPRODUCT(K27:$K$98, X27:$X$98)-K27*$AZ$3)/Z27, 0)</f>
        <v>5577.0007839115806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0.112611</v>
      </c>
      <c r="Q28" s="4">
        <f t="shared" si="21"/>
        <v>12.5</v>
      </c>
      <c r="R28">
        <f t="shared" si="0"/>
        <v>250000</v>
      </c>
      <c r="S28">
        <f t="shared" si="1"/>
        <v>4390.4727064451135</v>
      </c>
      <c r="U28">
        <f t="shared" si="13"/>
        <v>0.112611</v>
      </c>
      <c r="V28">
        <f t="shared" si="14"/>
        <v>0.01</v>
      </c>
      <c r="W28">
        <f t="shared" si="15"/>
        <v>0.33273197261557652</v>
      </c>
      <c r="X28">
        <f t="shared" si="16"/>
        <v>3.7469280168212687E-2</v>
      </c>
      <c r="Y28">
        <f t="shared" si="17"/>
        <v>3.3273197261557653E-3</v>
      </c>
      <c r="Z28">
        <f t="shared" si="18"/>
        <v>0.29193537272120806</v>
      </c>
      <c r="AB28">
        <f t="shared" si="19"/>
        <v>1855.6464721095169</v>
      </c>
      <c r="AC28">
        <f t="shared" si="2"/>
        <v>1281.7342859783453</v>
      </c>
      <c r="AE28">
        <f t="shared" si="3"/>
        <v>0</v>
      </c>
      <c r="AF28">
        <f t="shared" si="4"/>
        <v>0</v>
      </c>
      <c r="AG28">
        <f t="shared" si="4"/>
        <v>-3.6491921590151009</v>
      </c>
      <c r="AH28">
        <f t="shared" si="5"/>
        <v>-9367.3200420531721</v>
      </c>
      <c r="AI28">
        <f t="shared" si="6"/>
        <v>-9370.9692342121871</v>
      </c>
      <c r="AJ28">
        <f t="shared" si="7"/>
        <v>573.91218613117167</v>
      </c>
      <c r="AK28">
        <f t="shared" si="22"/>
        <v>129.89525304766619</v>
      </c>
      <c r="AL28">
        <f t="shared" si="8"/>
        <v>-8667.1617950333493</v>
      </c>
      <c r="AN28">
        <f t="shared" si="9"/>
        <v>0</v>
      </c>
      <c r="AO28">
        <f t="shared" si="9"/>
        <v>0</v>
      </c>
      <c r="AP28">
        <f t="shared" si="9"/>
        <v>-0.33683918539491203</v>
      </c>
      <c r="AQ28">
        <f t="shared" si="9"/>
        <v>-864.65176806425518</v>
      </c>
      <c r="AR28">
        <f t="shared" si="9"/>
        <v>-864.98860724965016</v>
      </c>
      <c r="AS28">
        <f t="shared" si="9"/>
        <v>52.975043472857863</v>
      </c>
      <c r="AT28">
        <f t="shared" si="9"/>
        <v>11.989999242750423</v>
      </c>
      <c r="AU28">
        <f t="shared" si="9"/>
        <v>-800.02356453404184</v>
      </c>
      <c r="AW28">
        <v>25</v>
      </c>
      <c r="AX28">
        <f>IF(Z28&gt;0, (R28*SUMPRODUCT(K28:$K$98, X28:$X$98)-K28*$AZ$3)/Z28, 0)</f>
        <v>4390.4727064451135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0.125163</v>
      </c>
      <c r="Q29" s="4">
        <f t="shared" si="21"/>
        <v>12.5</v>
      </c>
      <c r="R29">
        <f t="shared" si="0"/>
        <v>250000</v>
      </c>
      <c r="S29">
        <f t="shared" si="1"/>
        <v>3095.7674784313922</v>
      </c>
      <c r="U29">
        <f t="shared" si="13"/>
        <v>0.125163</v>
      </c>
      <c r="V29">
        <f t="shared" si="14"/>
        <v>0.01</v>
      </c>
      <c r="W29">
        <f t="shared" si="15"/>
        <v>0.29193537272120806</v>
      </c>
      <c r="X29">
        <f t="shared" si="16"/>
        <v>3.6539507055904565E-2</v>
      </c>
      <c r="Y29">
        <f t="shared" si="17"/>
        <v>2.9193537272120809E-3</v>
      </c>
      <c r="Z29">
        <f t="shared" si="18"/>
        <v>0.2524765119380914</v>
      </c>
      <c r="AB29">
        <f t="shared" si="19"/>
        <v>1281.7342859783453</v>
      </c>
      <c r="AC29">
        <f t="shared" si="2"/>
        <v>781.60857472573844</v>
      </c>
      <c r="AE29">
        <f t="shared" si="3"/>
        <v>0</v>
      </c>
      <c r="AF29">
        <f t="shared" si="4"/>
        <v>0</v>
      </c>
      <c r="AG29">
        <f t="shared" si="4"/>
        <v>-3.1559563992261426</v>
      </c>
      <c r="AH29">
        <f t="shared" si="5"/>
        <v>-9134.8767639761409</v>
      </c>
      <c r="AI29">
        <f t="shared" si="6"/>
        <v>-9138.0327203753677</v>
      </c>
      <c r="AJ29">
        <f t="shared" si="7"/>
        <v>500.12571125260683</v>
      </c>
      <c r="AK29">
        <f t="shared" si="22"/>
        <v>89.721400018484175</v>
      </c>
      <c r="AL29">
        <f t="shared" si="8"/>
        <v>-8548.1856091042755</v>
      </c>
      <c r="AN29">
        <f t="shared" si="9"/>
        <v>0</v>
      </c>
      <c r="AO29">
        <f t="shared" si="9"/>
        <v>0</v>
      </c>
      <c r="AP29">
        <f t="shared" si="9"/>
        <v>-0.26009909873158887</v>
      </c>
      <c r="AQ29">
        <f t="shared" si="9"/>
        <v>-752.8536243139888</v>
      </c>
      <c r="AR29">
        <f t="shared" si="9"/>
        <v>-753.11372341272045</v>
      </c>
      <c r="AS29">
        <f t="shared" si="9"/>
        <v>41.218011370877861</v>
      </c>
      <c r="AT29">
        <f t="shared" si="9"/>
        <v>7.3944162496878345</v>
      </c>
      <c r="AU29">
        <f t="shared" si="9"/>
        <v>-704.50129579215468</v>
      </c>
      <c r="AW29">
        <v>26</v>
      </c>
      <c r="AX29">
        <f>IF(Z29&gt;0, (R29*SUMPRODUCT(K29:$K$98, X29:$X$98)-K29*$AZ$3)/Z29, 0)</f>
        <v>3095.7674784313922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0.13952899999999999</v>
      </c>
      <c r="Q30" s="4">
        <f t="shared" si="21"/>
        <v>12.5</v>
      </c>
      <c r="R30">
        <f t="shared" si="0"/>
        <v>250000</v>
      </c>
      <c r="S30">
        <f t="shared" si="1"/>
        <v>1649.6745769611059</v>
      </c>
      <c r="U30">
        <f t="shared" si="13"/>
        <v>0.13952899999999999</v>
      </c>
      <c r="V30">
        <f t="shared" si="14"/>
        <v>0.01</v>
      </c>
      <c r="W30">
        <f t="shared" si="15"/>
        <v>0.2524765119380914</v>
      </c>
      <c r="X30">
        <f t="shared" si="16"/>
        <v>3.5227795234209949E-2</v>
      </c>
      <c r="Y30">
        <f t="shared" si="17"/>
        <v>2.524765119380914E-3</v>
      </c>
      <c r="Z30">
        <f t="shared" si="18"/>
        <v>0.21472395158450056</v>
      </c>
      <c r="AB30">
        <f t="shared" si="19"/>
        <v>781.60857472573844</v>
      </c>
      <c r="AC30">
        <f t="shared" si="2"/>
        <v>354.22464399357796</v>
      </c>
      <c r="AE30">
        <f t="shared" si="3"/>
        <v>0</v>
      </c>
      <c r="AF30">
        <f t="shared" si="4"/>
        <v>0</v>
      </c>
      <c r="AG30">
        <f t="shared" si="4"/>
        <v>-2.6840493948062569</v>
      </c>
      <c r="AH30">
        <f t="shared" si="5"/>
        <v>-8806.9488085524881</v>
      </c>
      <c r="AI30">
        <f t="shared" si="6"/>
        <v>-8809.6328579472938</v>
      </c>
      <c r="AJ30">
        <f t="shared" si="7"/>
        <v>427.38393073216048</v>
      </c>
      <c r="AK30">
        <f t="shared" si="22"/>
        <v>54.712600230801698</v>
      </c>
      <c r="AL30">
        <f t="shared" si="8"/>
        <v>-8327.536326984331</v>
      </c>
      <c r="AN30">
        <f t="shared" si="9"/>
        <v>0</v>
      </c>
      <c r="AO30">
        <f t="shared" si="9"/>
        <v>0</v>
      </c>
      <c r="AP30">
        <f t="shared" si="9"/>
        <v>-0.19750601839049384</v>
      </c>
      <c r="AQ30">
        <f t="shared" si="9"/>
        <v>-648.06012762356886</v>
      </c>
      <c r="AR30">
        <f t="shared" si="9"/>
        <v>-648.25763364195927</v>
      </c>
      <c r="AS30">
        <f t="shared" si="9"/>
        <v>31.44908534333463</v>
      </c>
      <c r="AT30">
        <f t="shared" si="9"/>
        <v>4.0260316551128428</v>
      </c>
      <c r="AU30">
        <f t="shared" si="9"/>
        <v>-612.78251664351183</v>
      </c>
      <c r="AW30">
        <v>27</v>
      </c>
      <c r="AX30">
        <f>IF(Z30&gt;0, (R30*SUMPRODUCT(K30:$K$98, X30:$X$98)-K30*$AZ$3)/Z30, 0)</f>
        <v>1649.6745769611059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0.15610499999999999</v>
      </c>
      <c r="Q31" s="4">
        <f t="shared" si="21"/>
        <v>12.5</v>
      </c>
      <c r="R31">
        <f t="shared" si="0"/>
        <v>250000</v>
      </c>
      <c r="S31">
        <f t="shared" si="1"/>
        <v>-18.081051175891485</v>
      </c>
      <c r="U31">
        <f t="shared" si="13"/>
        <v>0.15610499999999999</v>
      </c>
      <c r="V31">
        <f t="shared" si="14"/>
        <v>0.01</v>
      </c>
      <c r="W31">
        <f t="shared" si="15"/>
        <v>0.21472395158450056</v>
      </c>
      <c r="X31">
        <f t="shared" si="16"/>
        <v>3.351948246209846E-2</v>
      </c>
      <c r="Y31">
        <f t="shared" si="17"/>
        <v>2.1472395158450056E-3</v>
      </c>
      <c r="Z31">
        <f t="shared" si="18"/>
        <v>0.17905722960655709</v>
      </c>
      <c r="AB31">
        <f t="shared" si="19"/>
        <v>354.22464399357796</v>
      </c>
      <c r="AC31">
        <f t="shared" si="2"/>
        <v>-3.2375429319295108</v>
      </c>
      <c r="AE31">
        <f t="shared" si="3"/>
        <v>0</v>
      </c>
      <c r="AF31">
        <f t="shared" si="4"/>
        <v>0</v>
      </c>
      <c r="AG31">
        <f t="shared" si="4"/>
        <v>-2.2382153700819636</v>
      </c>
      <c r="AH31">
        <f t="shared" si="5"/>
        <v>-8379.8706155246145</v>
      </c>
      <c r="AI31">
        <f t="shared" si="6"/>
        <v>-8382.1088308946964</v>
      </c>
      <c r="AJ31">
        <f t="shared" si="7"/>
        <v>357.46218692550747</v>
      </c>
      <c r="AK31">
        <f t="shared" si="22"/>
        <v>24.795725079550458</v>
      </c>
      <c r="AL31">
        <f t="shared" si="8"/>
        <v>-7999.8509188896378</v>
      </c>
      <c r="AN31">
        <f t="shared" si="9"/>
        <v>0</v>
      </c>
      <c r="AO31">
        <f t="shared" si="9"/>
        <v>0</v>
      </c>
      <c r="AP31">
        <f t="shared" si="9"/>
        <v>-0.14705292964798292</v>
      </c>
      <c r="AQ31">
        <f t="shared" si="9"/>
        <v>-550.56566072942928</v>
      </c>
      <c r="AR31">
        <f t="shared" si="9"/>
        <v>-550.71271365907728</v>
      </c>
      <c r="AS31">
        <f t="shared" si="9"/>
        <v>23.485613819123135</v>
      </c>
      <c r="AT31">
        <f t="shared" si="9"/>
        <v>1.6291032866780517</v>
      </c>
      <c r="AU31">
        <f t="shared" si="9"/>
        <v>-525.59799655327606</v>
      </c>
      <c r="AW31">
        <v>28</v>
      </c>
      <c r="AX31">
        <f>IF(Z31&gt;0, (R31*SUMPRODUCT(K31:$K$98, X31:$X$98)-K31*$AZ$3)/Z31, 0)</f>
        <v>-18.081051175891485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0.17521600000000001</v>
      </c>
      <c r="Q32" s="4">
        <f t="shared" si="21"/>
        <v>12.5</v>
      </c>
      <c r="R32">
        <f t="shared" si="0"/>
        <v>250000</v>
      </c>
      <c r="S32">
        <f t="shared" si="1"/>
        <v>-2017.5116398558055</v>
      </c>
      <c r="U32">
        <f t="shared" si="13"/>
        <v>0.17521600000000001</v>
      </c>
      <c r="V32">
        <f t="shared" si="14"/>
        <v>0.01</v>
      </c>
      <c r="W32">
        <f t="shared" si="15"/>
        <v>0.17905722960655709</v>
      </c>
      <c r="X32">
        <f t="shared" si="16"/>
        <v>3.1373691542742513E-2</v>
      </c>
      <c r="Y32">
        <f t="shared" si="17"/>
        <v>1.790572296065571E-3</v>
      </c>
      <c r="Z32">
        <f t="shared" si="18"/>
        <v>0.14589296576774899</v>
      </c>
      <c r="AB32">
        <f t="shared" si="19"/>
        <v>-3.2375429319295108</v>
      </c>
      <c r="AC32">
        <f t="shared" si="2"/>
        <v>-294.34075660951817</v>
      </c>
      <c r="AE32">
        <f t="shared" si="3"/>
        <v>0</v>
      </c>
      <c r="AF32">
        <f t="shared" si="4"/>
        <v>0</v>
      </c>
      <c r="AG32">
        <f t="shared" si="4"/>
        <v>-1.8236620720968624</v>
      </c>
      <c r="AH32">
        <f t="shared" si="5"/>
        <v>-7843.422885685628</v>
      </c>
      <c r="AI32">
        <f t="shared" si="6"/>
        <v>-7845.2465477577252</v>
      </c>
      <c r="AJ32">
        <f t="shared" si="7"/>
        <v>291.10321367758866</v>
      </c>
      <c r="AK32">
        <f t="shared" si="22"/>
        <v>-0.22662800523506577</v>
      </c>
      <c r="AL32">
        <f t="shared" si="8"/>
        <v>-7554.3699620853722</v>
      </c>
      <c r="AN32">
        <f t="shared" si="9"/>
        <v>0</v>
      </c>
      <c r="AO32">
        <f t="shared" si="9"/>
        <v>0</v>
      </c>
      <c r="AP32">
        <f t="shared" si="9"/>
        <v>-0.10697890556276972</v>
      </c>
      <c r="AQ32">
        <f t="shared" si="9"/>
        <v>-460.10760930716032</v>
      </c>
      <c r="AR32">
        <f t="shared" si="9"/>
        <v>-460.21458821272307</v>
      </c>
      <c r="AS32">
        <f t="shared" si="9"/>
        <v>17.07657557917312</v>
      </c>
      <c r="AT32">
        <f t="shared" si="9"/>
        <v>-1.3294357732649746E-2</v>
      </c>
      <c r="AU32">
        <f t="shared" si="9"/>
        <v>-443.15130699128264</v>
      </c>
      <c r="AW32">
        <v>29</v>
      </c>
      <c r="AX32">
        <f>IF(Z32&gt;0, (R32*SUMPRODUCT(K32:$K$98, X32:$X$98)-K32*$AZ$3)/Z32, 0)</f>
        <v>-2017.5116398558055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0.19798199999999999</v>
      </c>
      <c r="Q33" s="4">
        <f t="shared" si="21"/>
        <v>12.5</v>
      </c>
      <c r="R33">
        <f t="shared" si="0"/>
        <v>250000</v>
      </c>
      <c r="S33">
        <f t="shared" si="1"/>
        <v>-4524.3281952859506</v>
      </c>
      <c r="U33">
        <f t="shared" si="13"/>
        <v>0.19798199999999999</v>
      </c>
      <c r="V33">
        <f t="shared" si="14"/>
        <v>0.01</v>
      </c>
      <c r="W33">
        <f t="shared" si="15"/>
        <v>0.14589296576774899</v>
      </c>
      <c r="X33">
        <f t="shared" si="16"/>
        <v>2.8884181148630478E-2</v>
      </c>
      <c r="Y33">
        <f t="shared" si="17"/>
        <v>1.45892965767749E-3</v>
      </c>
      <c r="Z33">
        <f t="shared" si="18"/>
        <v>0.11554985496144102</v>
      </c>
      <c r="AB33">
        <f t="shared" si="19"/>
        <v>-294.34075660951817</v>
      </c>
      <c r="AC33">
        <f t="shared" si="2"/>
        <v>-522.78546676324981</v>
      </c>
      <c r="AE33">
        <f t="shared" si="3"/>
        <v>0</v>
      </c>
      <c r="AF33">
        <f t="shared" si="4"/>
        <v>0</v>
      </c>
      <c r="AG33">
        <f t="shared" si="4"/>
        <v>-1.4443731870180128</v>
      </c>
      <c r="AH33">
        <f t="shared" si="5"/>
        <v>-7221.0452871576199</v>
      </c>
      <c r="AI33">
        <f t="shared" si="6"/>
        <v>-7222.4896603446377</v>
      </c>
      <c r="AJ33">
        <f t="shared" si="7"/>
        <v>228.44471015373165</v>
      </c>
      <c r="AK33">
        <f t="shared" si="22"/>
        <v>-20.603852962666274</v>
      </c>
      <c r="AL33">
        <f t="shared" si="8"/>
        <v>-7014.6488031535728</v>
      </c>
      <c r="AN33">
        <f t="shared" si="9"/>
        <v>0</v>
      </c>
      <c r="AO33">
        <f t="shared" si="9"/>
        <v>0</v>
      </c>
      <c r="AP33">
        <f t="shared" si="9"/>
        <v>-7.5651088237512265E-2</v>
      </c>
      <c r="AQ33">
        <f t="shared" si="9"/>
        <v>-378.21245859157631</v>
      </c>
      <c r="AR33">
        <f t="shared" si="9"/>
        <v>-378.28810967981377</v>
      </c>
      <c r="AS33">
        <f t="shared" si="9"/>
        <v>11.965114750511734</v>
      </c>
      <c r="AT33">
        <f t="shared" si="9"/>
        <v>-1.0791559359596146</v>
      </c>
      <c r="AU33">
        <f t="shared" si="9"/>
        <v>-367.40215086526172</v>
      </c>
      <c r="AW33">
        <v>30</v>
      </c>
      <c r="AX33">
        <f>IF(Z33&gt;0, (R33*SUMPRODUCT(K33:$K$98, X33:$X$98)-K33*$AZ$3)/Z33, 0)</f>
        <v>-4524.3281952859506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0.22423799999999999</v>
      </c>
      <c r="Q34" s="4">
        <f t="shared" si="21"/>
        <v>12.5</v>
      </c>
      <c r="R34">
        <f t="shared" si="0"/>
        <v>250000</v>
      </c>
      <c r="S34">
        <f t="shared" si="1"/>
        <v>-7845.0171610868092</v>
      </c>
      <c r="U34">
        <f t="shared" si="13"/>
        <v>0.22423799999999999</v>
      </c>
      <c r="V34">
        <f t="shared" si="14"/>
        <v>0.01</v>
      </c>
      <c r="W34">
        <f t="shared" si="15"/>
        <v>0.11554985496144102</v>
      </c>
      <c r="X34">
        <f t="shared" si="16"/>
        <v>2.591066837684361E-2</v>
      </c>
      <c r="Y34">
        <f t="shared" si="17"/>
        <v>1.1554985496144102E-3</v>
      </c>
      <c r="Z34">
        <f t="shared" si="18"/>
        <v>8.8483688034982994E-2</v>
      </c>
      <c r="AB34">
        <f t="shared" si="19"/>
        <v>-522.78546676324981</v>
      </c>
      <c r="AC34">
        <f t="shared" si="2"/>
        <v>-694.15605111069317</v>
      </c>
      <c r="AE34">
        <f t="shared" si="3"/>
        <v>0</v>
      </c>
      <c r="AF34">
        <f t="shared" si="4"/>
        <v>0</v>
      </c>
      <c r="AG34">
        <f t="shared" si="4"/>
        <v>-1.1060461004372875</v>
      </c>
      <c r="AH34">
        <f t="shared" si="5"/>
        <v>-6477.6670942109022</v>
      </c>
      <c r="AI34">
        <f t="shared" si="6"/>
        <v>-6478.7731403113394</v>
      </c>
      <c r="AJ34">
        <f t="shared" si="7"/>
        <v>171.37058434744335</v>
      </c>
      <c r="AK34">
        <f t="shared" si="22"/>
        <v>-36.594982673427488</v>
      </c>
      <c r="AL34">
        <f t="shared" si="8"/>
        <v>-6343.9975386373235</v>
      </c>
      <c r="AN34">
        <f t="shared" si="9"/>
        <v>0</v>
      </c>
      <c r="AO34">
        <f t="shared" si="9"/>
        <v>0</v>
      </c>
      <c r="AP34">
        <f t="shared" si="9"/>
        <v>-5.1723864849048097E-2</v>
      </c>
      <c r="AQ34">
        <f t="shared" si="9"/>
        <v>-302.92587007505847</v>
      </c>
      <c r="AR34">
        <f t="shared" si="9"/>
        <v>-302.97759393990754</v>
      </c>
      <c r="AS34">
        <f t="shared" si="9"/>
        <v>8.0140863390640753</v>
      </c>
      <c r="AT34">
        <f t="shared" si="9"/>
        <v>-1.7113517575852106</v>
      </c>
      <c r="AU34">
        <f t="shared" ref="AU34:AU79" si="23">AL34*$K34</f>
        <v>-296.67485935842865</v>
      </c>
      <c r="AW34">
        <v>31</v>
      </c>
      <c r="AX34">
        <f>IF(Z34&gt;0, (R34*SUMPRODUCT(K34:$K$98, X34:$X$98)-K34*$AZ$3)/Z34, 0)</f>
        <v>-7845.0171610868092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0.25439000000000001</v>
      </c>
      <c r="Q35" s="4">
        <f t="shared" si="21"/>
        <v>12.5</v>
      </c>
      <c r="R35">
        <f t="shared" si="0"/>
        <v>250000</v>
      </c>
      <c r="S35">
        <f t="shared" si="1"/>
        <v>-12481.304267446105</v>
      </c>
      <c r="U35">
        <f t="shared" si="13"/>
        <v>0.25439000000000001</v>
      </c>
      <c r="V35">
        <f t="shared" si="14"/>
        <v>0.01</v>
      </c>
      <c r="W35">
        <f t="shared" si="15"/>
        <v>8.8483688034982994E-2</v>
      </c>
      <c r="X35">
        <f t="shared" si="16"/>
        <v>2.2509365399219324E-2</v>
      </c>
      <c r="Y35">
        <f t="shared" si="17"/>
        <v>8.8483688034982999E-4</v>
      </c>
      <c r="Z35">
        <f t="shared" si="18"/>
        <v>6.5089485755413831E-2</v>
      </c>
      <c r="AB35">
        <f t="shared" si="19"/>
        <v>-694.15605111069317</v>
      </c>
      <c r="AC35">
        <f t="shared" si="2"/>
        <v>-812.40167632491909</v>
      </c>
      <c r="AE35">
        <f t="shared" si="3"/>
        <v>0</v>
      </c>
      <c r="AF35">
        <f t="shared" ref="AF35:AG66" si="24">-$Z35*P35</f>
        <v>0</v>
      </c>
      <c r="AG35">
        <f t="shared" si="24"/>
        <v>-0.81361857194267284</v>
      </c>
      <c r="AH35">
        <f t="shared" si="5"/>
        <v>-5627.3413498048312</v>
      </c>
      <c r="AI35">
        <f t="shared" ref="AI35:AI66" si="25">SUM(AE35:AH35)</f>
        <v>-5628.1549683767735</v>
      </c>
      <c r="AJ35">
        <f t="shared" si="7"/>
        <v>118.24562521422592</v>
      </c>
      <c r="AK35">
        <f t="shared" si="22"/>
        <v>-48.590923577748526</v>
      </c>
      <c r="AL35">
        <f t="shared" ref="AL35:AL79" si="26">SUM(AI35:AK35)</f>
        <v>-5558.5002667402969</v>
      </c>
      <c r="AN35">
        <f t="shared" ref="AN35:AT66" si="27">AE35*$K35</f>
        <v>0</v>
      </c>
      <c r="AO35">
        <f t="shared" si="27"/>
        <v>0</v>
      </c>
      <c r="AP35">
        <f t="shared" si="27"/>
        <v>-3.3971957340721663E-2</v>
      </c>
      <c r="AQ35">
        <f t="shared" si="27"/>
        <v>-234.96489248123831</v>
      </c>
      <c r="AR35">
        <f t="shared" si="27"/>
        <v>-234.99886443857901</v>
      </c>
      <c r="AS35">
        <f t="shared" si="27"/>
        <v>4.937246363382771</v>
      </c>
      <c r="AT35">
        <f t="shared" si="27"/>
        <v>-2.0288730368925858</v>
      </c>
      <c r="AU35">
        <f t="shared" si="23"/>
        <v>-232.09049111208887</v>
      </c>
      <c r="AW35">
        <v>32</v>
      </c>
      <c r="AX35">
        <f>IF(Z35&gt;0, (R35*SUMPRODUCT(K35:$K$98, X35:$X$98)-K35*$AZ$3)/Z35, 0)</f>
        <v>-12481.304267446105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0.28921999999999998</v>
      </c>
      <c r="Q36" s="4">
        <f t="shared" si="21"/>
        <v>12.5</v>
      </c>
      <c r="R36">
        <f t="shared" si="0"/>
        <v>250000</v>
      </c>
      <c r="S36">
        <f t="shared" si="1"/>
        <v>-19346.799469090747</v>
      </c>
      <c r="U36">
        <f t="shared" si="13"/>
        <v>0.28921999999999998</v>
      </c>
      <c r="V36">
        <f t="shared" si="14"/>
        <v>0.01</v>
      </c>
      <c r="W36">
        <f t="shared" si="15"/>
        <v>6.5089485755413831E-2</v>
      </c>
      <c r="X36">
        <f t="shared" si="16"/>
        <v>1.8825181070180788E-2</v>
      </c>
      <c r="Y36">
        <f t="shared" si="17"/>
        <v>6.5089485755413833E-4</v>
      </c>
      <c r="Z36">
        <f t="shared" si="18"/>
        <v>4.5613409827678905E-2</v>
      </c>
      <c r="AB36">
        <f t="shared" si="19"/>
        <v>-812.40167632491909</v>
      </c>
      <c r="AC36">
        <f t="shared" si="2"/>
        <v>-882.47349303755686</v>
      </c>
      <c r="AE36">
        <f t="shared" si="3"/>
        <v>0</v>
      </c>
      <c r="AF36">
        <f t="shared" si="24"/>
        <v>0</v>
      </c>
      <c r="AG36">
        <f t="shared" si="24"/>
        <v>-0.57016762284598632</v>
      </c>
      <c r="AH36">
        <f t="shared" si="5"/>
        <v>-4706.295267545197</v>
      </c>
      <c r="AI36">
        <f t="shared" si="25"/>
        <v>-4706.8654351680434</v>
      </c>
      <c r="AJ36">
        <f t="shared" si="7"/>
        <v>70.071816712637769</v>
      </c>
      <c r="AK36">
        <f t="shared" si="22"/>
        <v>-56.868117342744341</v>
      </c>
      <c r="AL36">
        <f t="shared" si="26"/>
        <v>-4693.6617357981495</v>
      </c>
      <c r="AN36">
        <f t="shared" si="27"/>
        <v>0</v>
      </c>
      <c r="AO36">
        <f t="shared" si="27"/>
        <v>0</v>
      </c>
      <c r="AP36">
        <f t="shared" si="27"/>
        <v>-2.1256132379670473E-2</v>
      </c>
      <c r="AQ36">
        <f t="shared" si="27"/>
        <v>-175.45302682291998</v>
      </c>
      <c r="AR36">
        <f t="shared" si="27"/>
        <v>-175.47428295529969</v>
      </c>
      <c r="AS36">
        <f t="shared" si="27"/>
        <v>2.6123121560169089</v>
      </c>
      <c r="AT36">
        <f t="shared" si="27"/>
        <v>-2.1200716806512316</v>
      </c>
      <c r="AU36">
        <f t="shared" si="23"/>
        <v>-174.98204247993399</v>
      </c>
      <c r="AW36">
        <v>33</v>
      </c>
      <c r="AX36">
        <f>IF(Z36&gt;0, (R36*SUMPRODUCT(K36:$K$98, X36:$X$98)-K36*$AZ$3)/Z36, 0)</f>
        <v>-19346.799469090747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0.32816400000000001</v>
      </c>
      <c r="Q37" s="4">
        <f t="shared" si="21"/>
        <v>12.5</v>
      </c>
      <c r="R37">
        <f t="shared" si="0"/>
        <v>250000</v>
      </c>
      <c r="S37">
        <f t="shared" si="1"/>
        <v>-30167.038507965019</v>
      </c>
      <c r="U37">
        <f t="shared" si="13"/>
        <v>0.32816400000000001</v>
      </c>
      <c r="V37">
        <f t="shared" si="14"/>
        <v>0.01</v>
      </c>
      <c r="W37">
        <f t="shared" si="15"/>
        <v>4.5613409827678905E-2</v>
      </c>
      <c r="X37">
        <f t="shared" si="16"/>
        <v>1.4968679022690421E-2</v>
      </c>
      <c r="Y37">
        <f t="shared" si="17"/>
        <v>4.5613409827678907E-4</v>
      </c>
      <c r="Z37">
        <f t="shared" si="18"/>
        <v>3.0188596706711694E-2</v>
      </c>
      <c r="AB37">
        <f t="shared" si="19"/>
        <v>-882.47349303755686</v>
      </c>
      <c r="AC37">
        <f t="shared" si="2"/>
        <v>-910.70055935279765</v>
      </c>
      <c r="AE37">
        <f t="shared" si="3"/>
        <v>0</v>
      </c>
      <c r="AF37">
        <f t="shared" si="24"/>
        <v>0</v>
      </c>
      <c r="AG37">
        <f t="shared" si="24"/>
        <v>-0.37735745883389615</v>
      </c>
      <c r="AH37">
        <f t="shared" si="5"/>
        <v>-3742.1697556726053</v>
      </c>
      <c r="AI37">
        <f t="shared" si="25"/>
        <v>-3742.5471131314393</v>
      </c>
      <c r="AJ37">
        <f t="shared" si="7"/>
        <v>28.227066315240791</v>
      </c>
      <c r="AK37">
        <f t="shared" si="22"/>
        <v>-61.773144512628988</v>
      </c>
      <c r="AL37">
        <f t="shared" si="26"/>
        <v>-3776.0931913288277</v>
      </c>
      <c r="AN37">
        <f t="shared" si="27"/>
        <v>0</v>
      </c>
      <c r="AO37">
        <f t="shared" si="27"/>
        <v>0</v>
      </c>
      <c r="AP37">
        <f t="shared" si="27"/>
        <v>-1.2560780026456771E-2</v>
      </c>
      <c r="AQ37">
        <f t="shared" si="27"/>
        <v>-124.56245404003896</v>
      </c>
      <c r="AR37">
        <f t="shared" si="27"/>
        <v>-124.57501482006541</v>
      </c>
      <c r="AS37">
        <f t="shared" si="27"/>
        <v>0.93957059143228328</v>
      </c>
      <c r="AT37">
        <f t="shared" si="27"/>
        <v>-2.056190653189657</v>
      </c>
      <c r="AU37">
        <f t="shared" si="23"/>
        <v>-125.69163488182279</v>
      </c>
      <c r="AW37">
        <v>34</v>
      </c>
      <c r="AX37">
        <f>IF(Z37&gt;0, (R37*SUMPRODUCT(K37:$K$98, X37:$X$98)-K37*$AZ$3)/Z37, 0)</f>
        <v>-30167.038507965019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0.37150699999999998</v>
      </c>
      <c r="Q38" s="4">
        <f t="shared" si="21"/>
        <v>12.5</v>
      </c>
      <c r="R38">
        <f t="shared" si="0"/>
        <v>250000</v>
      </c>
      <c r="S38">
        <f t="shared" si="1"/>
        <v>-48406.093424393548</v>
      </c>
      <c r="U38">
        <f t="shared" si="13"/>
        <v>0.37150699999999998</v>
      </c>
      <c r="V38">
        <f t="shared" si="14"/>
        <v>0.01</v>
      </c>
      <c r="W38">
        <f t="shared" si="15"/>
        <v>3.0188596706711694E-2</v>
      </c>
      <c r="X38">
        <f t="shared" si="16"/>
        <v>1.1215274996720341E-2</v>
      </c>
      <c r="Y38">
        <f t="shared" si="17"/>
        <v>3.0188596706711692E-4</v>
      </c>
      <c r="Z38">
        <f t="shared" si="18"/>
        <v>1.8671435742924236E-2</v>
      </c>
      <c r="AB38">
        <f t="shared" si="19"/>
        <v>-910.70055935279765</v>
      </c>
      <c r="AC38">
        <f t="shared" si="2"/>
        <v>-903.81126293955151</v>
      </c>
      <c r="AE38">
        <f t="shared" si="3"/>
        <v>0</v>
      </c>
      <c r="AF38">
        <f t="shared" si="24"/>
        <v>0</v>
      </c>
      <c r="AG38">
        <f t="shared" si="24"/>
        <v>-0.23339294678655295</v>
      </c>
      <c r="AH38">
        <f t="shared" si="5"/>
        <v>-2803.818749180085</v>
      </c>
      <c r="AI38">
        <f t="shared" si="25"/>
        <v>-2804.0521421268713</v>
      </c>
      <c r="AJ38">
        <f t="shared" si="7"/>
        <v>-6.8892964132461429</v>
      </c>
      <c r="AK38">
        <f t="shared" si="22"/>
        <v>-63.749039154695843</v>
      </c>
      <c r="AL38">
        <f t="shared" si="26"/>
        <v>-2874.6904776948131</v>
      </c>
      <c r="AN38">
        <f t="shared" si="27"/>
        <v>0</v>
      </c>
      <c r="AO38">
        <f t="shared" si="27"/>
        <v>0</v>
      </c>
      <c r="AP38">
        <f t="shared" si="27"/>
        <v>-6.9363879650922574E-3</v>
      </c>
      <c r="AQ38">
        <f t="shared" si="27"/>
        <v>-83.328887594444211</v>
      </c>
      <c r="AR38">
        <f t="shared" si="27"/>
        <v>-83.335823982409295</v>
      </c>
      <c r="AS38">
        <f t="shared" si="27"/>
        <v>-0.2047484012980767</v>
      </c>
      <c r="AT38">
        <f t="shared" si="27"/>
        <v>-1.8946076737409969</v>
      </c>
      <c r="AU38">
        <f t="shared" si="23"/>
        <v>-85.435180057448363</v>
      </c>
      <c r="AW38">
        <v>35</v>
      </c>
      <c r="AX38">
        <f>IF(Z38&gt;0, (R38*SUMPRODUCT(K38:$K$98, X38:$X$98)-K38*$AZ$3)/Z38, 0)</f>
        <v>-48406.093424393548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0.41881499999999999</v>
      </c>
      <c r="Q39" s="4">
        <f t="shared" si="21"/>
        <v>12.5</v>
      </c>
      <c r="R39">
        <f t="shared" si="0"/>
        <v>250000</v>
      </c>
      <c r="S39">
        <f t="shared" si="1"/>
        <v>-81555.108933269876</v>
      </c>
      <c r="U39">
        <f t="shared" si="13"/>
        <v>0.41881499999999999</v>
      </c>
      <c r="V39">
        <f t="shared" si="14"/>
        <v>0.01</v>
      </c>
      <c r="W39">
        <f t="shared" si="15"/>
        <v>1.8671435742924236E-2</v>
      </c>
      <c r="X39">
        <f t="shared" si="16"/>
        <v>7.8198773606728139E-3</v>
      </c>
      <c r="Y39">
        <f t="shared" si="17"/>
        <v>1.8671435742924236E-4</v>
      </c>
      <c r="Z39">
        <f t="shared" si="18"/>
        <v>1.066484402482218E-2</v>
      </c>
      <c r="AB39">
        <f t="shared" si="19"/>
        <v>-903.81126293955151</v>
      </c>
      <c r="AC39">
        <f t="shared" si="2"/>
        <v>-869.77251620070524</v>
      </c>
      <c r="AE39">
        <f t="shared" si="3"/>
        <v>0</v>
      </c>
      <c r="AF39">
        <f t="shared" si="24"/>
        <v>0</v>
      </c>
      <c r="AG39">
        <f t="shared" si="24"/>
        <v>-0.13331055031027725</v>
      </c>
      <c r="AH39">
        <f t="shared" si="5"/>
        <v>-1954.9693401682034</v>
      </c>
      <c r="AI39">
        <f t="shared" si="25"/>
        <v>-1955.1026507185136</v>
      </c>
      <c r="AJ39">
        <f t="shared" si="7"/>
        <v>-34.038746738846271</v>
      </c>
      <c r="AK39">
        <f t="shared" si="22"/>
        <v>-63.266788405768615</v>
      </c>
      <c r="AL39">
        <f t="shared" si="26"/>
        <v>-2052.4081858631284</v>
      </c>
      <c r="AN39">
        <f t="shared" si="27"/>
        <v>0</v>
      </c>
      <c r="AO39">
        <f t="shared" si="27"/>
        <v>0</v>
      </c>
      <c r="AP39">
        <f t="shared" si="27"/>
        <v>-3.5374649641439471E-3</v>
      </c>
      <c r="AQ39">
        <f t="shared" si="27"/>
        <v>-51.876130814287741</v>
      </c>
      <c r="AR39">
        <f t="shared" si="27"/>
        <v>-51.879668279251881</v>
      </c>
      <c r="AS39">
        <f t="shared" si="27"/>
        <v>-0.90323589342166977</v>
      </c>
      <c r="AT39">
        <f t="shared" si="27"/>
        <v>-1.6788172193304745</v>
      </c>
      <c r="AU39">
        <f t="shared" si="23"/>
        <v>-54.461721392004023</v>
      </c>
      <c r="AW39">
        <v>36</v>
      </c>
      <c r="AX39">
        <f>IF(Z39&gt;0, (R39*SUMPRODUCT(K39:$K$98, X39:$X$98)-K39*$AZ$3)/Z39, 0)</f>
        <v>-81555.108933269876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0.47081499999999998</v>
      </c>
      <c r="Q40" s="4">
        <f t="shared" si="21"/>
        <v>12.5</v>
      </c>
      <c r="R40">
        <f t="shared" si="0"/>
        <v>250000</v>
      </c>
      <c r="S40">
        <f t="shared" si="1"/>
        <v>-147526.12001306226</v>
      </c>
      <c r="U40">
        <f t="shared" si="13"/>
        <v>0.47081499999999998</v>
      </c>
      <c r="V40">
        <f t="shared" si="14"/>
        <v>0.01</v>
      </c>
      <c r="W40">
        <f t="shared" si="15"/>
        <v>1.066484402482218E-2</v>
      </c>
      <c r="X40">
        <f t="shared" si="16"/>
        <v>5.0211685395466551E-3</v>
      </c>
      <c r="Y40">
        <f t="shared" si="17"/>
        <v>1.066484402482218E-4</v>
      </c>
      <c r="Z40">
        <f t="shared" si="18"/>
        <v>5.5370270450273039E-3</v>
      </c>
      <c r="AB40">
        <f t="shared" si="19"/>
        <v>-869.77251620070524</v>
      </c>
      <c r="AC40">
        <f t="shared" si="2"/>
        <v>-816.85611636026954</v>
      </c>
      <c r="AE40">
        <f t="shared" si="3"/>
        <v>0</v>
      </c>
      <c r="AF40">
        <f t="shared" si="24"/>
        <v>0</v>
      </c>
      <c r="AG40">
        <f t="shared" si="24"/>
        <v>-6.92128380628413E-2</v>
      </c>
      <c r="AH40">
        <f t="shared" si="5"/>
        <v>-1255.2921348866637</v>
      </c>
      <c r="AI40">
        <f t="shared" si="25"/>
        <v>-1255.3613477247266</v>
      </c>
      <c r="AJ40">
        <f t="shared" si="7"/>
        <v>-52.916399840435702</v>
      </c>
      <c r="AK40">
        <f t="shared" si="22"/>
        <v>-60.884076134049373</v>
      </c>
      <c r="AL40">
        <f t="shared" si="26"/>
        <v>-1369.1618236992117</v>
      </c>
      <c r="AN40">
        <f t="shared" si="27"/>
        <v>0</v>
      </c>
      <c r="AO40">
        <f t="shared" si="27"/>
        <v>0</v>
      </c>
      <c r="AP40">
        <f t="shared" si="27"/>
        <v>-1.6398203101866743E-3</v>
      </c>
      <c r="AQ40">
        <f t="shared" si="27"/>
        <v>-29.740920840954146</v>
      </c>
      <c r="AR40">
        <f t="shared" si="27"/>
        <v>-29.742560661264335</v>
      </c>
      <c r="AS40">
        <f t="shared" si="27"/>
        <v>-1.2537180908767254</v>
      </c>
      <c r="AT40">
        <f t="shared" si="27"/>
        <v>-1.4424917024919262</v>
      </c>
      <c r="AU40">
        <f t="shared" si="23"/>
        <v>-32.438770454632987</v>
      </c>
      <c r="AW40">
        <v>37</v>
      </c>
      <c r="AX40">
        <f>IF(Z40&gt;0, (R40*SUMPRODUCT(K40:$K$98, X40:$X$98)-K40*$AZ$3)/Z40, 0)</f>
        <v>-147526.12001306226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0.52931399999999995</v>
      </c>
      <c r="Q41" s="4">
        <f t="shared" si="21"/>
        <v>12.5</v>
      </c>
      <c r="R41">
        <f t="shared" si="0"/>
        <v>250000</v>
      </c>
      <c r="S41">
        <f t="shared" si="1"/>
        <v>-295210.59001878143</v>
      </c>
      <c r="U41">
        <f t="shared" si="13"/>
        <v>0.52931399999999995</v>
      </c>
      <c r="V41">
        <f t="shared" si="14"/>
        <v>0.01</v>
      </c>
      <c r="W41">
        <f t="shared" si="15"/>
        <v>5.5370270450273039E-3</v>
      </c>
      <c r="X41">
        <f t="shared" si="16"/>
        <v>2.9308259333115818E-3</v>
      </c>
      <c r="Y41">
        <f t="shared" si="17"/>
        <v>5.5370270450273037E-5</v>
      </c>
      <c r="Z41">
        <f t="shared" si="18"/>
        <v>2.5508308412654488E-3</v>
      </c>
      <c r="AB41">
        <f t="shared" si="19"/>
        <v>-816.85611636026954</v>
      </c>
      <c r="AC41">
        <f t="shared" si="2"/>
        <v>-753.03227768807778</v>
      </c>
      <c r="AE41">
        <f t="shared" si="3"/>
        <v>0</v>
      </c>
      <c r="AF41">
        <f t="shared" si="24"/>
        <v>0</v>
      </c>
      <c r="AG41">
        <f t="shared" si="24"/>
        <v>-3.1885385515818113E-2</v>
      </c>
      <c r="AH41">
        <f t="shared" si="5"/>
        <v>-732.70648332789551</v>
      </c>
      <c r="AI41">
        <f t="shared" si="25"/>
        <v>-732.73836871341132</v>
      </c>
      <c r="AJ41">
        <f t="shared" si="7"/>
        <v>-63.823838672191755</v>
      </c>
      <c r="AK41">
        <f t="shared" si="22"/>
        <v>-57.179928145218874</v>
      </c>
      <c r="AL41">
        <f t="shared" si="26"/>
        <v>-853.742135530822</v>
      </c>
      <c r="AN41">
        <f t="shared" si="27"/>
        <v>0</v>
      </c>
      <c r="AO41">
        <f t="shared" si="27"/>
        <v>0</v>
      </c>
      <c r="AP41">
        <f t="shared" si="27"/>
        <v>-6.7450201733808778E-4</v>
      </c>
      <c r="AQ41">
        <f t="shared" si="27"/>
        <v>-15.49964013689552</v>
      </c>
      <c r="AR41">
        <f t="shared" si="27"/>
        <v>-15.500314638912858</v>
      </c>
      <c r="AS41">
        <f t="shared" si="27"/>
        <v>-1.3501266251680584</v>
      </c>
      <c r="AT41">
        <f t="shared" si="27"/>
        <v>-1.2095816394022814</v>
      </c>
      <c r="AU41">
        <f t="shared" si="23"/>
        <v>-18.060022903483198</v>
      </c>
      <c r="AW41">
        <v>38</v>
      </c>
      <c r="AX41">
        <f>IF(Z41&gt;0, (R41*SUMPRODUCT(K41:$K$98, X41:$X$98)-K41*$AZ$3)/Z41, 0)</f>
        <v>-295210.59001878143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0.595055</v>
      </c>
      <c r="Q42" s="4">
        <f t="shared" si="21"/>
        <v>12.5</v>
      </c>
      <c r="R42">
        <f t="shared" si="0"/>
        <v>250000</v>
      </c>
      <c r="S42">
        <f t="shared" si="1"/>
        <v>-679934.67694896006</v>
      </c>
      <c r="U42">
        <f t="shared" si="13"/>
        <v>0.595055</v>
      </c>
      <c r="V42">
        <f t="shared" si="14"/>
        <v>0.01</v>
      </c>
      <c r="W42">
        <f t="shared" si="15"/>
        <v>2.5508308412654488E-3</v>
      </c>
      <c r="X42">
        <f t="shared" si="16"/>
        <v>1.5178846462492116E-3</v>
      </c>
      <c r="Y42">
        <f t="shared" si="17"/>
        <v>2.5508308412654489E-5</v>
      </c>
      <c r="Z42">
        <f t="shared" si="18"/>
        <v>1.0074378866035828E-3</v>
      </c>
      <c r="AB42">
        <f t="shared" si="19"/>
        <v>-753.03227768807778</v>
      </c>
      <c r="AC42">
        <f t="shared" si="2"/>
        <v>-684.9919539739501</v>
      </c>
      <c r="AE42">
        <f t="shared" si="3"/>
        <v>0</v>
      </c>
      <c r="AF42">
        <f t="shared" si="24"/>
        <v>0</v>
      </c>
      <c r="AG42">
        <f t="shared" si="24"/>
        <v>-1.2592973582544785E-2</v>
      </c>
      <c r="AH42">
        <f t="shared" si="5"/>
        <v>-379.47116156230288</v>
      </c>
      <c r="AI42">
        <f t="shared" si="25"/>
        <v>-379.48375453588545</v>
      </c>
      <c r="AJ42">
        <f t="shared" si="7"/>
        <v>-68.04032371412768</v>
      </c>
      <c r="AK42">
        <f t="shared" si="22"/>
        <v>-52.712259438165447</v>
      </c>
      <c r="AL42">
        <f t="shared" si="26"/>
        <v>-500.23633768817859</v>
      </c>
      <c r="AN42">
        <f t="shared" si="27"/>
        <v>0</v>
      </c>
      <c r="AO42">
        <f t="shared" si="27"/>
        <v>0</v>
      </c>
      <c r="AP42">
        <f t="shared" si="27"/>
        <v>-2.3784928503356345E-4</v>
      </c>
      <c r="AQ42">
        <f t="shared" si="27"/>
        <v>-7.1672463915556373</v>
      </c>
      <c r="AR42">
        <f t="shared" si="27"/>
        <v>-7.1674842408406718</v>
      </c>
      <c r="AS42">
        <f t="shared" si="27"/>
        <v>-1.2851088936841202</v>
      </c>
      <c r="AT42">
        <f t="shared" si="27"/>
        <v>-0.995600692536176</v>
      </c>
      <c r="AU42">
        <f t="shared" si="23"/>
        <v>-9.4481938270609689</v>
      </c>
      <c r="AW42">
        <v>39</v>
      </c>
      <c r="AX42">
        <f>IF(Z42&gt;0, (R42*SUMPRODUCT(K42:$K$98, X42:$X$98)-K42*$AZ$3)/Z42, 0)</f>
        <v>-679934.67694896006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0.66919700000000004</v>
      </c>
      <c r="Q43" s="4">
        <f t="shared" si="21"/>
        <v>12.5</v>
      </c>
      <c r="R43">
        <f t="shared" si="0"/>
        <v>250000</v>
      </c>
      <c r="S43">
        <f t="shared" si="1"/>
        <v>-1910862.5690913538</v>
      </c>
      <c r="U43">
        <f t="shared" si="13"/>
        <v>0.66919700000000004</v>
      </c>
      <c r="V43">
        <f t="shared" si="14"/>
        <v>0.01</v>
      </c>
      <c r="W43">
        <f t="shared" si="15"/>
        <v>1.0074378866035828E-3</v>
      </c>
      <c r="X43">
        <f t="shared" si="16"/>
        <v>6.7417441140145786E-4</v>
      </c>
      <c r="Y43">
        <f t="shared" si="17"/>
        <v>1.0074378866035828E-5</v>
      </c>
      <c r="Z43">
        <f t="shared" si="18"/>
        <v>3.231890963360891E-4</v>
      </c>
      <c r="AB43">
        <f t="shared" si="19"/>
        <v>-684.9919539739501</v>
      </c>
      <c r="AC43">
        <f t="shared" si="2"/>
        <v>-617.56994692709225</v>
      </c>
      <c r="AE43">
        <f t="shared" si="3"/>
        <v>0</v>
      </c>
      <c r="AF43">
        <f t="shared" si="24"/>
        <v>0</v>
      </c>
      <c r="AG43">
        <f t="shared" si="24"/>
        <v>-4.0398637042011135E-3</v>
      </c>
      <c r="AH43">
        <f t="shared" si="5"/>
        <v>-168.54360285036446</v>
      </c>
      <c r="AI43">
        <f t="shared" si="25"/>
        <v>-168.54764271406867</v>
      </c>
      <c r="AJ43">
        <f t="shared" si="7"/>
        <v>-67.422007046857857</v>
      </c>
      <c r="AK43">
        <f t="shared" si="22"/>
        <v>-47.949436778176512</v>
      </c>
      <c r="AL43">
        <f t="shared" si="26"/>
        <v>-283.91908653910303</v>
      </c>
      <c r="AN43">
        <f t="shared" si="27"/>
        <v>0</v>
      </c>
      <c r="AO43">
        <f t="shared" si="27"/>
        <v>0</v>
      </c>
      <c r="AP43">
        <f t="shared" si="27"/>
        <v>-6.8127468023769839E-5</v>
      </c>
      <c r="AQ43">
        <f t="shared" si="27"/>
        <v>-2.8422862142250991</v>
      </c>
      <c r="AR43">
        <f t="shared" si="27"/>
        <v>-2.842354341693123</v>
      </c>
      <c r="AS43">
        <f t="shared" si="27"/>
        <v>-1.1369914842440261</v>
      </c>
      <c r="AT43">
        <f t="shared" si="27"/>
        <v>-0.80860988390918531</v>
      </c>
      <c r="AU43">
        <f t="shared" si="23"/>
        <v>-4.7879557098463348</v>
      </c>
      <c r="AW43">
        <v>40</v>
      </c>
      <c r="AX43">
        <f>IF(Z43&gt;0, (R43*SUMPRODUCT(K43:$K$98, X43:$X$98)-K43*$AZ$3)/Z43, 0)</f>
        <v>-1910862.5690913538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0.74928899999999998</v>
      </c>
      <c r="Q44" s="4">
        <f t="shared" si="21"/>
        <v>12.5</v>
      </c>
      <c r="R44">
        <f t="shared" si="0"/>
        <v>250000</v>
      </c>
      <c r="S44">
        <f t="shared" si="1"/>
        <v>-7118882.5910890065</v>
      </c>
      <c r="U44">
        <f t="shared" si="13"/>
        <v>0.74928899999999998</v>
      </c>
      <c r="V44">
        <f t="shared" si="14"/>
        <v>0.01</v>
      </c>
      <c r="W44">
        <f t="shared" si="15"/>
        <v>3.231890963360891E-4</v>
      </c>
      <c r="X44">
        <f t="shared" si="16"/>
        <v>2.4216203480457185E-4</v>
      </c>
      <c r="Y44">
        <f t="shared" si="17"/>
        <v>3.231890963360891E-6</v>
      </c>
      <c r="Z44">
        <f t="shared" si="18"/>
        <v>7.7795170568156356E-5</v>
      </c>
      <c r="AB44">
        <f t="shared" si="19"/>
        <v>-617.56994692709225</v>
      </c>
      <c r="AC44">
        <f t="shared" si="2"/>
        <v>-553.81468542844812</v>
      </c>
      <c r="AE44">
        <f t="shared" si="3"/>
        <v>0</v>
      </c>
      <c r="AF44">
        <f t="shared" si="24"/>
        <v>0</v>
      </c>
      <c r="AG44">
        <f t="shared" si="24"/>
        <v>-9.724396321019544E-4</v>
      </c>
      <c r="AH44">
        <f t="shared" si="5"/>
        <v>-60.540508701142961</v>
      </c>
      <c r="AI44">
        <f t="shared" si="25"/>
        <v>-60.541481140775062</v>
      </c>
      <c r="AJ44">
        <f t="shared" si="7"/>
        <v>-63.755261498644131</v>
      </c>
      <c r="AK44">
        <f t="shared" si="22"/>
        <v>-43.229896284896462</v>
      </c>
      <c r="AL44">
        <f t="shared" si="26"/>
        <v>-167.52663892431565</v>
      </c>
      <c r="AN44">
        <f t="shared" si="27"/>
        <v>0</v>
      </c>
      <c r="AO44">
        <f t="shared" si="27"/>
        <v>0</v>
      </c>
      <c r="AP44">
        <f t="shared" si="27"/>
        <v>-1.4641991924526486E-5</v>
      </c>
      <c r="AQ44">
        <f t="shared" si="27"/>
        <v>-0.91155647121540129</v>
      </c>
      <c r="AR44">
        <f t="shared" si="27"/>
        <v>-0.91157111320732587</v>
      </c>
      <c r="AS44">
        <f t="shared" si="27"/>
        <v>-0.95996089956908448</v>
      </c>
      <c r="AT44">
        <f t="shared" si="27"/>
        <v>-0.65091114286794949</v>
      </c>
      <c r="AU44">
        <f t="shared" si="23"/>
        <v>-2.5224431556443596</v>
      </c>
      <c r="AW44">
        <v>41</v>
      </c>
      <c r="AX44">
        <f>IF(Z44&gt;0, (R44*SUMPRODUCT(K44:$K$98, X44:$X$98)-K44*$AZ$3)/Z44, 0)</f>
        <v>-7118882.5910890065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0.83297500000000002</v>
      </c>
      <c r="Q45" s="4">
        <f t="shared" si="21"/>
        <v>12.5</v>
      </c>
      <c r="R45">
        <f t="shared" si="0"/>
        <v>250000</v>
      </c>
      <c r="S45">
        <f t="shared" si="1"/>
        <v>-40542959.66148629</v>
      </c>
      <c r="U45">
        <f t="shared" si="13"/>
        <v>0.83297500000000002</v>
      </c>
      <c r="V45">
        <f t="shared" si="14"/>
        <v>0.01</v>
      </c>
      <c r="W45">
        <f t="shared" si="15"/>
        <v>7.7795170568156356E-5</v>
      </c>
      <c r="X45">
        <f t="shared" si="16"/>
        <v>6.480143220401004E-5</v>
      </c>
      <c r="Y45">
        <f t="shared" si="17"/>
        <v>7.7795170568156362E-7</v>
      </c>
      <c r="Z45">
        <f t="shared" si="18"/>
        <v>1.2215786658464752E-5</v>
      </c>
      <c r="AB45">
        <f t="shared" si="19"/>
        <v>-553.81468542844812</v>
      </c>
      <c r="AC45">
        <f t="shared" si="2"/>
        <v>-495.26414572745887</v>
      </c>
      <c r="AE45">
        <f t="shared" si="3"/>
        <v>0</v>
      </c>
      <c r="AF45">
        <f t="shared" si="24"/>
        <v>0</v>
      </c>
      <c r="AG45">
        <f t="shared" si="24"/>
        <v>-1.5269733323080941E-4</v>
      </c>
      <c r="AH45">
        <f t="shared" si="5"/>
        <v>-16.20035805100251</v>
      </c>
      <c r="AI45">
        <f t="shared" si="25"/>
        <v>-16.200510748335741</v>
      </c>
      <c r="AJ45">
        <f t="shared" si="7"/>
        <v>-58.550539700989248</v>
      </c>
      <c r="AK45">
        <f t="shared" si="22"/>
        <v>-38.767027979991369</v>
      </c>
      <c r="AL45">
        <f t="shared" si="26"/>
        <v>-113.51807842931636</v>
      </c>
      <c r="AN45">
        <f t="shared" si="27"/>
        <v>0</v>
      </c>
      <c r="AO45">
        <f t="shared" si="27"/>
        <v>0</v>
      </c>
      <c r="AP45">
        <f t="shared" si="27"/>
        <v>-2.0528203410256884E-6</v>
      </c>
      <c r="AQ45">
        <f t="shared" si="27"/>
        <v>-0.2177930932737937</v>
      </c>
      <c r="AR45">
        <f t="shared" si="27"/>
        <v>-0.21779514609413475</v>
      </c>
      <c r="AS45">
        <f t="shared" si="27"/>
        <v>-0.78713711846260093</v>
      </c>
      <c r="AT45">
        <f t="shared" si="27"/>
        <v>-0.52117310705188702</v>
      </c>
      <c r="AU45">
        <f t="shared" si="23"/>
        <v>-1.5261053716086228</v>
      </c>
      <c r="AW45">
        <v>42</v>
      </c>
      <c r="AX45">
        <f>IF(Z45&gt;0, (R45*SUMPRODUCT(K45:$K$98, X45:$X$98)-K45*$AZ$3)/Z45, 0)</f>
        <v>-40542959.66148629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0.83526170899999996</v>
      </c>
      <c r="Q46" s="4">
        <f t="shared" si="21"/>
        <v>12.5</v>
      </c>
      <c r="R46">
        <f t="shared" si="0"/>
        <v>250000</v>
      </c>
      <c r="S46">
        <f t="shared" si="1"/>
        <v>-234038245.23220137</v>
      </c>
      <c r="U46">
        <f t="shared" si="13"/>
        <v>0.83526170899999996</v>
      </c>
      <c r="V46">
        <f t="shared" si="14"/>
        <v>0.01</v>
      </c>
      <c r="W46">
        <f t="shared" si="15"/>
        <v>1.2215786658464752E-5</v>
      </c>
      <c r="X46">
        <f t="shared" si="16"/>
        <v>1.0203378841128668E-5</v>
      </c>
      <c r="Y46">
        <f t="shared" si="17"/>
        <v>1.2215786658464752E-7</v>
      </c>
      <c r="Z46">
        <f t="shared" si="18"/>
        <v>1.8902499507514369E-6</v>
      </c>
      <c r="AB46">
        <f t="shared" si="19"/>
        <v>-495.26414572745887</v>
      </c>
      <c r="AC46">
        <f t="shared" si="2"/>
        <v>-442.39078152412134</v>
      </c>
      <c r="AE46">
        <f t="shared" si="3"/>
        <v>0</v>
      </c>
      <c r="AF46">
        <f t="shared" si="24"/>
        <v>0</v>
      </c>
      <c r="AG46">
        <f t="shared" si="24"/>
        <v>-2.3628124384392961E-5</v>
      </c>
      <c r="AH46">
        <f t="shared" si="5"/>
        <v>-2.550844710282167</v>
      </c>
      <c r="AI46">
        <f t="shared" si="25"/>
        <v>-2.5508683384065516</v>
      </c>
      <c r="AJ46">
        <f t="shared" si="7"/>
        <v>-52.87336420333753</v>
      </c>
      <c r="AK46">
        <f t="shared" si="22"/>
        <v>-34.668490200922122</v>
      </c>
      <c r="AL46">
        <f t="shared" si="26"/>
        <v>-90.092722742666211</v>
      </c>
      <c r="AN46">
        <f t="shared" si="27"/>
        <v>0</v>
      </c>
      <c r="AO46">
        <f t="shared" si="27"/>
        <v>0</v>
      </c>
      <c r="AP46">
        <f t="shared" si="27"/>
        <v>-2.8361599223245741E-7</v>
      </c>
      <c r="AQ46">
        <f t="shared" si="27"/>
        <v>-3.0618611184197845E-2</v>
      </c>
      <c r="AR46">
        <f t="shared" si="27"/>
        <v>-3.0618894800190078E-2</v>
      </c>
      <c r="AS46">
        <f t="shared" si="27"/>
        <v>-0.63465603139886839</v>
      </c>
      <c r="AT46">
        <f t="shared" si="27"/>
        <v>-0.41613706139241508</v>
      </c>
      <c r="AU46">
        <f t="shared" si="23"/>
        <v>-1.0814119875914736</v>
      </c>
      <c r="AW46">
        <v>43</v>
      </c>
      <c r="AX46">
        <f>IF(Z46&gt;0, (R46*SUMPRODUCT(K46:$K$98, X46:$X$98)-K46*$AZ$3)/Z46, 0)</f>
        <v>-234038245.23220137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0.83773177600000004</v>
      </c>
      <c r="Q47" s="4">
        <f t="shared" si="21"/>
        <v>12.5</v>
      </c>
      <c r="R47">
        <f t="shared" si="0"/>
        <v>250000</v>
      </c>
      <c r="S47">
        <f t="shared" si="1"/>
        <v>-1372426221.2007113</v>
      </c>
      <c r="U47">
        <f t="shared" si="13"/>
        <v>0.83773177600000004</v>
      </c>
      <c r="V47">
        <f t="shared" si="14"/>
        <v>0.01</v>
      </c>
      <c r="W47">
        <f t="shared" si="15"/>
        <v>1.8902499507514369E-6</v>
      </c>
      <c r="X47">
        <f t="shared" si="16"/>
        <v>1.5835224483269137E-6</v>
      </c>
      <c r="Y47">
        <f t="shared" si="17"/>
        <v>1.8902499507514368E-8</v>
      </c>
      <c r="Z47">
        <f t="shared" si="18"/>
        <v>2.8782500291700881E-7</v>
      </c>
      <c r="AB47">
        <f t="shared" si="19"/>
        <v>-442.39078152412134</v>
      </c>
      <c r="AC47">
        <f t="shared" si="2"/>
        <v>-395.0185811204741</v>
      </c>
      <c r="AE47">
        <f t="shared" si="3"/>
        <v>0</v>
      </c>
      <c r="AF47">
        <f t="shared" si="24"/>
        <v>0</v>
      </c>
      <c r="AG47">
        <f t="shared" si="24"/>
        <v>-3.5978125364626103E-6</v>
      </c>
      <c r="AH47">
        <f t="shared" si="5"/>
        <v>-0.39588061208172842</v>
      </c>
      <c r="AI47">
        <f t="shared" si="25"/>
        <v>-0.39588420989426487</v>
      </c>
      <c r="AJ47">
        <f t="shared" si="7"/>
        <v>-47.372200403647241</v>
      </c>
      <c r="AK47">
        <f t="shared" si="22"/>
        <v>-30.967354706688496</v>
      </c>
      <c r="AL47">
        <f t="shared" si="26"/>
        <v>-78.73543932023</v>
      </c>
      <c r="AN47">
        <f t="shared" si="27"/>
        <v>0</v>
      </c>
      <c r="AO47">
        <f t="shared" si="27"/>
        <v>0</v>
      </c>
      <c r="AP47">
        <f t="shared" si="27"/>
        <v>-3.8558663781459008E-8</v>
      </c>
      <c r="AQ47">
        <f t="shared" si="27"/>
        <v>-4.2427523013374773E-3</v>
      </c>
      <c r="AR47">
        <f t="shared" si="27"/>
        <v>-4.2427908600012583E-3</v>
      </c>
      <c r="AS47">
        <f t="shared" si="27"/>
        <v>-0.50769981188293456</v>
      </c>
      <c r="AT47">
        <f t="shared" si="27"/>
        <v>-0.33188494570936994</v>
      </c>
      <c r="AU47">
        <f t="shared" si="23"/>
        <v>-0.84382754845230568</v>
      </c>
      <c r="AW47">
        <v>44</v>
      </c>
      <c r="AX47">
        <f>IF(Z47&gt;0, (R47*SUMPRODUCT(K47:$K$98, X47:$X$98)-K47*$AZ$3)/Z47, 0)</f>
        <v>-1372426221.2007113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0.84045353700000003</v>
      </c>
      <c r="Q48" s="4">
        <f t="shared" si="21"/>
        <v>12.5</v>
      </c>
      <c r="R48">
        <f t="shared" si="0"/>
        <v>250000</v>
      </c>
      <c r="S48">
        <f t="shared" si="1"/>
        <v>-8194065194.1890869</v>
      </c>
      <c r="U48">
        <f t="shared" si="13"/>
        <v>0.84045353700000003</v>
      </c>
      <c r="V48">
        <f t="shared" si="14"/>
        <v>0.01</v>
      </c>
      <c r="W48">
        <f t="shared" si="15"/>
        <v>2.8782500291700881E-7</v>
      </c>
      <c r="X48">
        <f t="shared" si="16"/>
        <v>2.4190354173863538E-7</v>
      </c>
      <c r="Y48">
        <f t="shared" si="17"/>
        <v>2.878250029170088E-9</v>
      </c>
      <c r="Z48">
        <f t="shared" si="18"/>
        <v>4.3043211149203333E-8</v>
      </c>
      <c r="AB48">
        <f t="shared" si="19"/>
        <v>-395.0185811204741</v>
      </c>
      <c r="AC48">
        <f t="shared" si="2"/>
        <v>-352.69887832381869</v>
      </c>
      <c r="AE48">
        <f t="shared" si="3"/>
        <v>0</v>
      </c>
      <c r="AF48">
        <f t="shared" si="24"/>
        <v>0</v>
      </c>
      <c r="AG48">
        <f t="shared" si="24"/>
        <v>-5.3804013936504165E-7</v>
      </c>
      <c r="AH48">
        <f t="shared" si="5"/>
        <v>-6.0475885434658844E-2</v>
      </c>
      <c r="AI48">
        <f t="shared" si="25"/>
        <v>-6.0476423474798209E-2</v>
      </c>
      <c r="AJ48">
        <f t="shared" si="7"/>
        <v>-42.319702796655406</v>
      </c>
      <c r="AK48">
        <f t="shared" si="22"/>
        <v>-27.651300678433188</v>
      </c>
      <c r="AL48">
        <f t="shared" si="26"/>
        <v>-70.03147989856339</v>
      </c>
      <c r="AN48">
        <f t="shared" si="27"/>
        <v>0</v>
      </c>
      <c r="AO48">
        <f t="shared" si="27"/>
        <v>0</v>
      </c>
      <c r="AP48">
        <f t="shared" si="27"/>
        <v>-5.1484926665387475E-9</v>
      </c>
      <c r="AQ48">
        <f t="shared" si="27"/>
        <v>-5.786922385200182E-4</v>
      </c>
      <c r="AR48">
        <f t="shared" si="27"/>
        <v>-5.7869738701268468E-4</v>
      </c>
      <c r="AS48">
        <f t="shared" si="27"/>
        <v>-0.40495617995306071</v>
      </c>
      <c r="AT48">
        <f t="shared" si="27"/>
        <v>-0.26459460614068259</v>
      </c>
      <c r="AU48">
        <f t="shared" si="23"/>
        <v>-0.67012948348075596</v>
      </c>
      <c r="AW48">
        <v>45</v>
      </c>
      <c r="AX48">
        <f>IF(Z48&gt;0, (R48*SUMPRODUCT(K48:$K$98, X48:$X$98)-K48*$AZ$3)/Z48, 0)</f>
        <v>-8194065194.1890869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0.84346351399999997</v>
      </c>
      <c r="Q49" s="4">
        <f t="shared" si="21"/>
        <v>12.5</v>
      </c>
      <c r="R49">
        <f t="shared" si="0"/>
        <v>250000</v>
      </c>
      <c r="S49">
        <f t="shared" si="1"/>
        <v>-49927097470.741241</v>
      </c>
      <c r="U49">
        <f t="shared" si="13"/>
        <v>0.84346351399999997</v>
      </c>
      <c r="V49">
        <f t="shared" si="14"/>
        <v>0.01</v>
      </c>
      <c r="W49">
        <f t="shared" si="15"/>
        <v>4.3043211149203333E-8</v>
      </c>
      <c r="X49">
        <f t="shared" si="16"/>
        <v>3.6305378129751023E-8</v>
      </c>
      <c r="Y49">
        <f t="shared" si="17"/>
        <v>4.3043211149203336E-10</v>
      </c>
      <c r="Z49">
        <f t="shared" si="18"/>
        <v>6.3074009079602769E-9</v>
      </c>
      <c r="AB49">
        <f t="shared" si="19"/>
        <v>-352.69887832381869</v>
      </c>
      <c r="AC49">
        <f t="shared" si="2"/>
        <v>-314.91021991877454</v>
      </c>
      <c r="AE49">
        <f t="shared" si="3"/>
        <v>0</v>
      </c>
      <c r="AF49">
        <f t="shared" si="24"/>
        <v>0</v>
      </c>
      <c r="AG49">
        <f t="shared" si="24"/>
        <v>-7.8842511349503462E-8</v>
      </c>
      <c r="AH49">
        <f t="shared" si="5"/>
        <v>-9.0763445324377554E-3</v>
      </c>
      <c r="AI49">
        <f t="shared" si="25"/>
        <v>-9.0764233749491049E-3</v>
      </c>
      <c r="AJ49">
        <f t="shared" si="7"/>
        <v>-37.788658405044146</v>
      </c>
      <c r="AK49">
        <f t="shared" si="22"/>
        <v>-24.688921482667311</v>
      </c>
      <c r="AL49">
        <f t="shared" si="26"/>
        <v>-62.486656311086406</v>
      </c>
      <c r="AN49">
        <f t="shared" si="27"/>
        <v>0</v>
      </c>
      <c r="AO49">
        <f t="shared" si="27"/>
        <v>0</v>
      </c>
      <c r="AP49">
        <f t="shared" si="27"/>
        <v>-6.7360894959942651E-10</v>
      </c>
      <c r="AQ49">
        <f t="shared" si="27"/>
        <v>-7.7545816362892898E-5</v>
      </c>
      <c r="AR49">
        <f t="shared" si="27"/>
        <v>-7.7546489971842497E-5</v>
      </c>
      <c r="AS49">
        <f t="shared" si="27"/>
        <v>-0.32285600825364424</v>
      </c>
      <c r="AT49">
        <f t="shared" si="27"/>
        <v>-0.21093542280711458</v>
      </c>
      <c r="AU49">
        <f t="shared" si="23"/>
        <v>-0.53386897755073071</v>
      </c>
      <c r="AW49">
        <v>46</v>
      </c>
      <c r="AX49">
        <f>IF(Z49&gt;0, (R49*SUMPRODUCT(K49:$K$98, X49:$X$98)-K49*$AZ$3)/Z49, 0)</f>
        <v>-49927097470.741241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0.84645297100000005</v>
      </c>
      <c r="Q50" s="4">
        <f t="shared" si="21"/>
        <v>12.5</v>
      </c>
      <c r="R50">
        <f t="shared" si="0"/>
        <v>250000</v>
      </c>
      <c r="S50">
        <f t="shared" si="1"/>
        <v>-310544751000.29645</v>
      </c>
      <c r="U50">
        <f t="shared" si="13"/>
        <v>0.84645297100000005</v>
      </c>
      <c r="V50">
        <f t="shared" si="14"/>
        <v>0.01</v>
      </c>
      <c r="W50">
        <f t="shared" si="15"/>
        <v>6.3074009079602769E-9</v>
      </c>
      <c r="X50">
        <f t="shared" si="16"/>
        <v>5.3389182378310741E-9</v>
      </c>
      <c r="Y50">
        <f t="shared" si="17"/>
        <v>6.3074009079602772E-11</v>
      </c>
      <c r="Z50">
        <f t="shared" si="18"/>
        <v>9.0540866104959997E-10</v>
      </c>
      <c r="AB50">
        <f t="shared" si="19"/>
        <v>-314.91021991877454</v>
      </c>
      <c r="AC50">
        <f t="shared" si="2"/>
        <v>-281.16990719915981</v>
      </c>
      <c r="AE50">
        <f t="shared" si="3"/>
        <v>0</v>
      </c>
      <c r="AF50">
        <f t="shared" si="24"/>
        <v>0</v>
      </c>
      <c r="AG50">
        <f t="shared" si="24"/>
        <v>-1.131760826312E-8</v>
      </c>
      <c r="AH50">
        <f t="shared" si="5"/>
        <v>-1.3347295594577685E-3</v>
      </c>
      <c r="AI50">
        <f t="shared" si="25"/>
        <v>-1.3347408770660316E-3</v>
      </c>
      <c r="AJ50">
        <f t="shared" si="7"/>
        <v>-33.740312719614735</v>
      </c>
      <c r="AK50">
        <f t="shared" si="22"/>
        <v>-22.043715394314219</v>
      </c>
      <c r="AL50">
        <f t="shared" si="26"/>
        <v>-55.785362854806017</v>
      </c>
      <c r="AN50">
        <f t="shared" si="27"/>
        <v>0</v>
      </c>
      <c r="AO50">
        <f t="shared" si="27"/>
        <v>0</v>
      </c>
      <c r="AP50">
        <f t="shared" si="27"/>
        <v>-8.633443162750749E-11</v>
      </c>
      <c r="AQ50">
        <f t="shared" si="27"/>
        <v>-1.0181755297868282E-5</v>
      </c>
      <c r="AR50">
        <f t="shared" si="27"/>
        <v>-1.0181841632299909E-5</v>
      </c>
      <c r="AS50">
        <f t="shared" si="27"/>
        <v>-0.25738218304255628</v>
      </c>
      <c r="AT50">
        <f t="shared" si="27"/>
        <v>-0.16815669841907094</v>
      </c>
      <c r="AU50">
        <f t="shared" si="23"/>
        <v>-0.42554906330325953</v>
      </c>
      <c r="AW50">
        <v>47</v>
      </c>
      <c r="AX50">
        <f>IF(Z50&gt;0, (R50*SUMPRODUCT(K50:$K$98, X50:$X$98)-K50*$AZ$3)/Z50, 0)</f>
        <v>-310544751000.29645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0.84968151000000003</v>
      </c>
      <c r="Q51" s="4">
        <f t="shared" si="21"/>
        <v>12.5</v>
      </c>
      <c r="R51">
        <f t="shared" si="0"/>
        <v>250000</v>
      </c>
      <c r="S51">
        <f t="shared" si="1"/>
        <v>-1976019760266.6995</v>
      </c>
      <c r="U51">
        <f t="shared" si="13"/>
        <v>0.84968151000000003</v>
      </c>
      <c r="V51">
        <f t="shared" si="14"/>
        <v>0.01</v>
      </c>
      <c r="W51">
        <f t="shared" si="15"/>
        <v>9.0540866104959997E-10</v>
      </c>
      <c r="X51">
        <f t="shared" si="16"/>
        <v>7.6930899828770232E-10</v>
      </c>
      <c r="Y51">
        <f t="shared" si="17"/>
        <v>9.0540866104960002E-12</v>
      </c>
      <c r="Z51">
        <f t="shared" si="18"/>
        <v>1.2704557615140165E-10</v>
      </c>
      <c r="AB51">
        <f t="shared" si="19"/>
        <v>-281.16990719915981</v>
      </c>
      <c r="AC51">
        <f t="shared" si="2"/>
        <v>-251.04456892963742</v>
      </c>
      <c r="AE51">
        <f t="shared" si="3"/>
        <v>0</v>
      </c>
      <c r="AF51">
        <f t="shared" si="24"/>
        <v>0</v>
      </c>
      <c r="AG51">
        <f t="shared" si="24"/>
        <v>-1.5880697018925208E-9</v>
      </c>
      <c r="AH51">
        <f t="shared" si="5"/>
        <v>-1.9232724957192558E-4</v>
      </c>
      <c r="AI51">
        <f t="shared" si="25"/>
        <v>-1.9232883764162747E-4</v>
      </c>
      <c r="AJ51">
        <f t="shared" si="7"/>
        <v>-30.125338269522388</v>
      </c>
      <c r="AK51">
        <f t="shared" si="22"/>
        <v>-19.68189350394119</v>
      </c>
      <c r="AL51">
        <f t="shared" si="26"/>
        <v>-49.807424102301219</v>
      </c>
      <c r="AN51">
        <f t="shared" si="27"/>
        <v>0</v>
      </c>
      <c r="AO51">
        <f t="shared" si="27"/>
        <v>0</v>
      </c>
      <c r="AP51">
        <f t="shared" si="27"/>
        <v>-1.0816354536589365E-11</v>
      </c>
      <c r="AQ51">
        <f t="shared" si="27"/>
        <v>-1.3099423255402199E-6</v>
      </c>
      <c r="AR51">
        <f t="shared" si="27"/>
        <v>-1.3099531418947564E-6</v>
      </c>
      <c r="AS51">
        <f t="shared" si="27"/>
        <v>-0.20518390274024051</v>
      </c>
      <c r="AT51">
        <f t="shared" si="27"/>
        <v>-0.13405352286258215</v>
      </c>
      <c r="AU51">
        <f t="shared" si="23"/>
        <v>-0.33923873555596457</v>
      </c>
      <c r="AW51">
        <v>48</v>
      </c>
      <c r="AX51">
        <f>IF(Z51&gt;0, (R51*SUMPRODUCT(K51:$K$98, X51:$X$98)-K51*$AZ$3)/Z51, 0)</f>
        <v>-1976019760266.6995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0.85306441600000005</v>
      </c>
      <c r="Q52" s="4">
        <f t="shared" si="21"/>
        <v>12.5</v>
      </c>
      <c r="R52">
        <f t="shared" si="0"/>
        <v>250000</v>
      </c>
      <c r="S52">
        <f t="shared" si="1"/>
        <v>-12884184774271.201</v>
      </c>
      <c r="U52">
        <f t="shared" si="13"/>
        <v>0.85306441600000005</v>
      </c>
      <c r="V52">
        <f t="shared" si="14"/>
        <v>0.01</v>
      </c>
      <c r="W52">
        <f t="shared" si="15"/>
        <v>1.2704557615140165E-10</v>
      </c>
      <c r="X52">
        <f t="shared" si="16"/>
        <v>1.0837806022497898E-10</v>
      </c>
      <c r="Y52">
        <f t="shared" si="17"/>
        <v>1.2704557615140167E-12</v>
      </c>
      <c r="Z52">
        <f t="shared" si="18"/>
        <v>1.7397060164908655E-11</v>
      </c>
      <c r="AB52">
        <f t="shared" si="19"/>
        <v>-251.04456892963742</v>
      </c>
      <c r="AC52">
        <f t="shared" si="2"/>
        <v>-224.1469376937961</v>
      </c>
      <c r="AE52">
        <f t="shared" si="3"/>
        <v>0</v>
      </c>
      <c r="AF52">
        <f t="shared" si="24"/>
        <v>0</v>
      </c>
      <c r="AG52">
        <f t="shared" si="24"/>
        <v>-2.1746325206135817E-10</v>
      </c>
      <c r="AH52">
        <f t="shared" si="5"/>
        <v>-2.7094515056244747E-5</v>
      </c>
      <c r="AI52">
        <f t="shared" si="25"/>
        <v>-2.7094732519496807E-5</v>
      </c>
      <c r="AJ52">
        <f t="shared" si="7"/>
        <v>-26.897631235841317</v>
      </c>
      <c r="AK52">
        <f t="shared" si="22"/>
        <v>-17.57311982507462</v>
      </c>
      <c r="AL52">
        <f t="shared" si="26"/>
        <v>-44.47077815564846</v>
      </c>
      <c r="AN52">
        <f t="shared" si="27"/>
        <v>0</v>
      </c>
      <c r="AO52">
        <f t="shared" si="27"/>
        <v>0</v>
      </c>
      <c r="AP52">
        <f t="shared" si="27"/>
        <v>-1.3224498439454586E-12</v>
      </c>
      <c r="AQ52">
        <f t="shared" si="27"/>
        <v>-1.6476869939293851E-7</v>
      </c>
      <c r="AR52">
        <f t="shared" si="27"/>
        <v>-1.6477002184278247E-7</v>
      </c>
      <c r="AS52">
        <f t="shared" si="27"/>
        <v>-0.16357139835425802</v>
      </c>
      <c r="AT52">
        <f t="shared" si="27"/>
        <v>-0.10686665149175473</v>
      </c>
      <c r="AU52">
        <f t="shared" si="23"/>
        <v>-0.27043821461603462</v>
      </c>
      <c r="AW52">
        <v>49</v>
      </c>
      <c r="AX52">
        <f>IF(Z52&gt;0, (R52*SUMPRODUCT(K52:$K$98, X52:$X$98)-K52*$AZ$3)/Z52, 0)</f>
        <v>-12884184774271.201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0.856559709</v>
      </c>
      <c r="Q53" s="4">
        <f t="shared" si="21"/>
        <v>12.5</v>
      </c>
      <c r="R53">
        <f t="shared" si="0"/>
        <v>250000</v>
      </c>
      <c r="S53">
        <f t="shared" si="1"/>
        <v>-86208867859214.75</v>
      </c>
      <c r="U53">
        <f t="shared" si="13"/>
        <v>0.856559709</v>
      </c>
      <c r="V53">
        <f t="shared" si="14"/>
        <v>0.01</v>
      </c>
      <c r="W53">
        <f t="shared" si="15"/>
        <v>1.7397060164908655E-11</v>
      </c>
      <c r="X53">
        <f t="shared" si="16"/>
        <v>1.490162079230965E-11</v>
      </c>
      <c r="Y53">
        <f t="shared" si="17"/>
        <v>1.7397060164908654E-13</v>
      </c>
      <c r="Z53">
        <f t="shared" si="18"/>
        <v>2.3214687709499176E-12</v>
      </c>
      <c r="AB53">
        <f t="shared" si="19"/>
        <v>-224.1469376937961</v>
      </c>
      <c r="AC53">
        <f t="shared" si="2"/>
        <v>-200.13119451411512</v>
      </c>
      <c r="AE53">
        <f t="shared" si="3"/>
        <v>0</v>
      </c>
      <c r="AF53">
        <f t="shared" si="24"/>
        <v>0</v>
      </c>
      <c r="AG53">
        <f t="shared" si="24"/>
        <v>-2.901835963687397E-11</v>
      </c>
      <c r="AH53">
        <f t="shared" si="5"/>
        <v>-3.7254051980774124E-6</v>
      </c>
      <c r="AI53">
        <f t="shared" si="25"/>
        <v>-3.7254342164370495E-6</v>
      </c>
      <c r="AJ53">
        <f t="shared" si="7"/>
        <v>-24.015743179680982</v>
      </c>
      <c r="AK53">
        <f t="shared" si="22"/>
        <v>-15.690285638565729</v>
      </c>
      <c r="AL53">
        <f t="shared" si="26"/>
        <v>-39.706032543680926</v>
      </c>
      <c r="AN53">
        <f t="shared" si="27"/>
        <v>0</v>
      </c>
      <c r="AO53">
        <f t="shared" si="27"/>
        <v>0</v>
      </c>
      <c r="AP53">
        <f t="shared" si="27"/>
        <v>-1.5756079643659508E-13</v>
      </c>
      <c r="AQ53">
        <f t="shared" si="27"/>
        <v>-2.0227808098161026E-8</v>
      </c>
      <c r="AR53">
        <f t="shared" si="27"/>
        <v>-2.0227965658957463E-8</v>
      </c>
      <c r="AS53">
        <f t="shared" si="27"/>
        <v>-0.13039812276635257</v>
      </c>
      <c r="AT53">
        <f t="shared" si="27"/>
        <v>-8.5193440720497032E-2</v>
      </c>
      <c r="AU53">
        <f t="shared" si="23"/>
        <v>-0.21559158371481524</v>
      </c>
      <c r="AW53">
        <v>50</v>
      </c>
      <c r="AX53">
        <f>IF(Z53&gt;0, (R53*SUMPRODUCT(K53:$K$98, X53:$X$98)-K53*$AZ$3)/Z53, 0)</f>
        <v>-86208867859214.75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0.86031008399999997</v>
      </c>
      <c r="Q54" s="4">
        <f t="shared" si="21"/>
        <v>12.5</v>
      </c>
      <c r="R54">
        <f t="shared" si="0"/>
        <v>250000</v>
      </c>
      <c r="S54">
        <f t="shared" si="1"/>
        <v>-593509548216384.88</v>
      </c>
      <c r="U54">
        <f t="shared" si="13"/>
        <v>0.86031008399999997</v>
      </c>
      <c r="V54">
        <f t="shared" si="14"/>
        <v>0.01</v>
      </c>
      <c r="W54">
        <f t="shared" si="15"/>
        <v>2.3214687709499176E-12</v>
      </c>
      <c r="X54">
        <f t="shared" si="16"/>
        <v>1.9971829933393005E-12</v>
      </c>
      <c r="Y54">
        <f t="shared" si="17"/>
        <v>2.3214687709499177E-14</v>
      </c>
      <c r="Z54">
        <f t="shared" si="18"/>
        <v>3.0107108990111798E-13</v>
      </c>
      <c r="AB54">
        <f t="shared" si="19"/>
        <v>-200.13119451411512</v>
      </c>
      <c r="AC54">
        <f t="shared" si="2"/>
        <v>-178.68856654822713</v>
      </c>
      <c r="AE54">
        <f t="shared" si="3"/>
        <v>0</v>
      </c>
      <c r="AF54">
        <f t="shared" si="24"/>
        <v>0</v>
      </c>
      <c r="AG54">
        <f t="shared" si="24"/>
        <v>-3.7633886237639747E-12</v>
      </c>
      <c r="AH54">
        <f t="shared" si="5"/>
        <v>-4.992957483348251E-7</v>
      </c>
      <c r="AI54">
        <f t="shared" si="25"/>
        <v>-4.9929951172344889E-7</v>
      </c>
      <c r="AJ54">
        <f t="shared" si="7"/>
        <v>-21.442627965887993</v>
      </c>
      <c r="AK54">
        <f t="shared" si="22"/>
        <v>-14.009183615988061</v>
      </c>
      <c r="AL54">
        <f t="shared" si="26"/>
        <v>-35.451812081175561</v>
      </c>
      <c r="AN54">
        <f t="shared" si="27"/>
        <v>0</v>
      </c>
      <c r="AO54">
        <f t="shared" si="27"/>
        <v>0</v>
      </c>
      <c r="AP54">
        <f t="shared" si="27"/>
        <v>-1.8244684334602777E-14</v>
      </c>
      <c r="AQ54">
        <f t="shared" si="27"/>
        <v>-2.4205561074548931E-9</v>
      </c>
      <c r="AR54">
        <f t="shared" si="27"/>
        <v>-2.4205743521392278E-9</v>
      </c>
      <c r="AS54">
        <f t="shared" si="27"/>
        <v>-0.10395258572862379</v>
      </c>
      <c r="AT54">
        <f t="shared" si="27"/>
        <v>-6.7915689398975312E-2</v>
      </c>
      <c r="AU54">
        <f t="shared" si="23"/>
        <v>-0.17186827754817344</v>
      </c>
      <c r="AW54">
        <v>51</v>
      </c>
      <c r="AX54">
        <f>IF(Z54&gt;0, (R54*SUMPRODUCT(K54:$K$98, X54:$X$98)-K54*$AZ$3)/Z54, 0)</f>
        <v>-593509548216384.88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0.86416701100000004</v>
      </c>
      <c r="Q55" s="4">
        <f t="shared" si="21"/>
        <v>12.5</v>
      </c>
      <c r="R55">
        <f t="shared" si="0"/>
        <v>250000</v>
      </c>
      <c r="S55">
        <f t="shared" si="1"/>
        <v>-4211290248266933.5</v>
      </c>
      <c r="U55">
        <f t="shared" si="13"/>
        <v>0.86416701100000004</v>
      </c>
      <c r="V55">
        <f t="shared" si="14"/>
        <v>0.01</v>
      </c>
      <c r="W55">
        <f t="shared" si="15"/>
        <v>3.0107108990111798E-13</v>
      </c>
      <c r="X55">
        <f t="shared" si="16"/>
        <v>2.601757038583614E-13</v>
      </c>
      <c r="Y55">
        <f t="shared" si="17"/>
        <v>3.01071089901118E-15</v>
      </c>
      <c r="Z55">
        <f t="shared" si="18"/>
        <v>3.7884675143745404E-14</v>
      </c>
      <c r="AB55">
        <f t="shared" si="19"/>
        <v>-178.68856654822713</v>
      </c>
      <c r="AC55">
        <f t="shared" si="2"/>
        <v>-159.54336299161571</v>
      </c>
      <c r="AE55">
        <f t="shared" si="3"/>
        <v>0</v>
      </c>
      <c r="AF55">
        <f t="shared" si="24"/>
        <v>0</v>
      </c>
      <c r="AG55">
        <f t="shared" si="24"/>
        <v>-4.735584392968175E-13</v>
      </c>
      <c r="AH55">
        <f t="shared" si="5"/>
        <v>-6.504392596459035E-8</v>
      </c>
      <c r="AI55">
        <f t="shared" si="25"/>
        <v>-6.5044399523029651E-8</v>
      </c>
      <c r="AJ55">
        <f t="shared" si="7"/>
        <v>-19.14520355661142</v>
      </c>
      <c r="AK55">
        <f t="shared" si="22"/>
        <v>-12.508199658375901</v>
      </c>
      <c r="AL55">
        <f t="shared" si="26"/>
        <v>-31.653403280031721</v>
      </c>
      <c r="AN55">
        <f t="shared" si="27"/>
        <v>0</v>
      </c>
      <c r="AO55">
        <f t="shared" si="27"/>
        <v>0</v>
      </c>
      <c r="AP55">
        <f t="shared" si="27"/>
        <v>-2.0498063957004855E-15</v>
      </c>
      <c r="AQ55">
        <f t="shared" si="27"/>
        <v>-2.8154382728700361E-10</v>
      </c>
      <c r="AR55">
        <f t="shared" si="27"/>
        <v>-2.8154587709339933E-10</v>
      </c>
      <c r="AS55">
        <f t="shared" si="27"/>
        <v>-8.2870364966154464E-2</v>
      </c>
      <c r="AT55">
        <f t="shared" si="27"/>
        <v>-5.4141971783903245E-2</v>
      </c>
      <c r="AU55">
        <f t="shared" si="23"/>
        <v>-0.13701233703160359</v>
      </c>
      <c r="AW55">
        <v>52</v>
      </c>
      <c r="AX55">
        <f>IF(Z55&gt;0, (R55*SUMPRODUCT(K55:$K$98, X55:$X$98)-K55*$AZ$3)/Z55, 0)</f>
        <v>-4211290248266933.5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0.86825209999999997</v>
      </c>
      <c r="Q56" s="4">
        <f t="shared" si="21"/>
        <v>12.5</v>
      </c>
      <c r="R56">
        <f t="shared" si="0"/>
        <v>250000</v>
      </c>
      <c r="S56">
        <f t="shared" si="1"/>
        <v>-3.0884151421226128E+16</v>
      </c>
      <c r="U56">
        <f t="shared" si="13"/>
        <v>0.86825209999999997</v>
      </c>
      <c r="V56">
        <f t="shared" si="14"/>
        <v>0.01</v>
      </c>
      <c r="W56">
        <f t="shared" si="15"/>
        <v>3.7884675143745404E-14</v>
      </c>
      <c r="X56">
        <f t="shared" si="16"/>
        <v>3.2893448751374749E-14</v>
      </c>
      <c r="Y56">
        <f t="shared" si="17"/>
        <v>3.7884675143745404E-16</v>
      </c>
      <c r="Z56">
        <f t="shared" si="18"/>
        <v>4.6123796409332006E-15</v>
      </c>
      <c r="AB56">
        <f t="shared" si="19"/>
        <v>-159.54336299161571</v>
      </c>
      <c r="AC56">
        <f t="shared" si="2"/>
        <v>-142.44943124276156</v>
      </c>
      <c r="AE56">
        <f t="shared" si="3"/>
        <v>0</v>
      </c>
      <c r="AF56">
        <f t="shared" si="24"/>
        <v>0</v>
      </c>
      <c r="AG56">
        <f t="shared" si="24"/>
        <v>-5.7654745511665012E-14</v>
      </c>
      <c r="AH56">
        <f t="shared" si="5"/>
        <v>-8.2233621878436874E-9</v>
      </c>
      <c r="AI56">
        <f t="shared" si="25"/>
        <v>-8.2234198425891988E-9</v>
      </c>
      <c r="AJ56">
        <f t="shared" si="7"/>
        <v>-17.093931748854146</v>
      </c>
      <c r="AK56">
        <f t="shared" si="22"/>
        <v>-11.1680354094131</v>
      </c>
      <c r="AL56">
        <f t="shared" si="26"/>
        <v>-28.261967166490667</v>
      </c>
      <c r="AN56">
        <f t="shared" si="27"/>
        <v>0</v>
      </c>
      <c r="AO56">
        <f t="shared" si="27"/>
        <v>0</v>
      </c>
      <c r="AP56">
        <f t="shared" si="27"/>
        <v>-2.2282109293134208E-16</v>
      </c>
      <c r="AQ56">
        <f t="shared" si="27"/>
        <v>-3.1781226922506744E-11</v>
      </c>
      <c r="AR56">
        <f t="shared" si="27"/>
        <v>-3.1781449743599675E-11</v>
      </c>
      <c r="AS56">
        <f t="shared" si="27"/>
        <v>-6.6063747588701344E-2</v>
      </c>
      <c r="AT56">
        <f t="shared" si="27"/>
        <v>-4.3161648425243233E-2</v>
      </c>
      <c r="AU56">
        <f t="shared" si="23"/>
        <v>-0.10922539604572602</v>
      </c>
      <c r="AW56">
        <v>53</v>
      </c>
      <c r="AX56">
        <f>IF(Z56&gt;0, (R56*SUMPRODUCT(K56:$K$98, X56:$X$98)-K56*$AZ$3)/Z56, 0)</f>
        <v>-3.0884151421226128E+16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0.87257664800000001</v>
      </c>
      <c r="Q57" s="4">
        <f t="shared" si="21"/>
        <v>12.5</v>
      </c>
      <c r="R57">
        <f t="shared" si="0"/>
        <v>250000</v>
      </c>
      <c r="S57">
        <f t="shared" si="1"/>
        <v>-2.3483519017179306E+17</v>
      </c>
      <c r="U57">
        <f t="shared" si="13"/>
        <v>0.87257664800000001</v>
      </c>
      <c r="V57">
        <f t="shared" si="14"/>
        <v>0.01</v>
      </c>
      <c r="W57">
        <f t="shared" si="15"/>
        <v>4.6123796409332006E-15</v>
      </c>
      <c r="X57">
        <f t="shared" si="16"/>
        <v>4.0246547663889359E-15</v>
      </c>
      <c r="Y57">
        <f t="shared" si="17"/>
        <v>4.612379640933201E-17</v>
      </c>
      <c r="Z57">
        <f t="shared" si="18"/>
        <v>5.4160107813493271E-16</v>
      </c>
      <c r="AB57">
        <f t="shared" si="19"/>
        <v>-142.44943124276156</v>
      </c>
      <c r="AC57">
        <f t="shared" si="2"/>
        <v>-127.18699218106508</v>
      </c>
      <c r="AE57">
        <f t="shared" si="3"/>
        <v>0</v>
      </c>
      <c r="AF57">
        <f t="shared" si="24"/>
        <v>0</v>
      </c>
      <c r="AG57">
        <f t="shared" si="24"/>
        <v>-6.7700134766866587E-15</v>
      </c>
      <c r="AH57">
        <f t="shared" si="5"/>
        <v>-1.0061636915972339E-9</v>
      </c>
      <c r="AI57">
        <f t="shared" si="25"/>
        <v>-1.0061704616107105E-9</v>
      </c>
      <c r="AJ57">
        <f t="shared" si="7"/>
        <v>-15.262439061696483</v>
      </c>
      <c r="AK57">
        <f t="shared" si="22"/>
        <v>-9.9714601869933102</v>
      </c>
      <c r="AL57">
        <f t="shared" si="26"/>
        <v>-25.233899249695966</v>
      </c>
      <c r="AN57">
        <f t="shared" si="27"/>
        <v>0</v>
      </c>
      <c r="AO57">
        <f t="shared" si="27"/>
        <v>0</v>
      </c>
      <c r="AP57">
        <f t="shared" si="27"/>
        <v>-2.3361071096697933E-17</v>
      </c>
      <c r="AQ57">
        <f t="shared" si="27"/>
        <v>-3.4719371852451241E-12</v>
      </c>
      <c r="AR57">
        <f t="shared" si="27"/>
        <v>-3.4719605463162206E-12</v>
      </c>
      <c r="AS57">
        <f t="shared" si="27"/>
        <v>-5.2665615106546347E-2</v>
      </c>
      <c r="AT57">
        <f t="shared" si="27"/>
        <v>-3.440820186967334E-2</v>
      </c>
      <c r="AU57">
        <f t="shared" si="23"/>
        <v>-8.7073816979691646E-2</v>
      </c>
      <c r="AW57">
        <v>54</v>
      </c>
      <c r="AX57">
        <f>IF(Z57&gt;0, (R57*SUMPRODUCT(K57:$K$98, X57:$X$98)-K57*$AZ$3)/Z57, 0)</f>
        <v>-2.3483519017179306E+17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0.87698101399999995</v>
      </c>
      <c r="Q58" s="4">
        <f t="shared" si="21"/>
        <v>12.5</v>
      </c>
      <c r="R58">
        <f t="shared" si="0"/>
        <v>250000</v>
      </c>
      <c r="S58">
        <f t="shared" si="1"/>
        <v>-1.8552128660852306E+18</v>
      </c>
      <c r="U58">
        <f t="shared" si="13"/>
        <v>0.87698101399999995</v>
      </c>
      <c r="V58">
        <f t="shared" si="14"/>
        <v>0.01</v>
      </c>
      <c r="W58">
        <f t="shared" si="15"/>
        <v>5.4160107813493271E-16</v>
      </c>
      <c r="X58">
        <f t="shared" si="16"/>
        <v>4.7497386268626653E-16</v>
      </c>
      <c r="Y58">
        <f t="shared" si="17"/>
        <v>5.416010781349327E-18</v>
      </c>
      <c r="Z58">
        <f t="shared" si="18"/>
        <v>6.1211204667316863E-17</v>
      </c>
      <c r="AB58">
        <f t="shared" si="19"/>
        <v>-127.18699218106508</v>
      </c>
      <c r="AC58">
        <f t="shared" si="2"/>
        <v>-113.55981444738256</v>
      </c>
      <c r="AE58">
        <f t="shared" si="3"/>
        <v>0</v>
      </c>
      <c r="AF58">
        <f t="shared" si="24"/>
        <v>0</v>
      </c>
      <c r="AG58">
        <f t="shared" si="24"/>
        <v>-7.651400583414608E-16</v>
      </c>
      <c r="AH58">
        <f t="shared" si="5"/>
        <v>-1.1874346567156664E-10</v>
      </c>
      <c r="AI58">
        <f t="shared" si="25"/>
        <v>-1.1874423081162498E-10</v>
      </c>
      <c r="AJ58">
        <f t="shared" si="7"/>
        <v>-13.627177733682515</v>
      </c>
      <c r="AK58">
        <f t="shared" si="22"/>
        <v>-8.903089452674557</v>
      </c>
      <c r="AL58">
        <f t="shared" si="26"/>
        <v>-22.530267186475818</v>
      </c>
      <c r="AN58">
        <f t="shared" si="27"/>
        <v>0</v>
      </c>
      <c r="AO58">
        <f t="shared" si="27"/>
        <v>0</v>
      </c>
      <c r="AP58">
        <f t="shared" si="27"/>
        <v>-2.3573612207345607E-18</v>
      </c>
      <c r="AQ58">
        <f t="shared" si="27"/>
        <v>-3.6584313961621869E-13</v>
      </c>
      <c r="AR58">
        <f t="shared" si="27"/>
        <v>-3.6584549697743941E-13</v>
      </c>
      <c r="AS58">
        <f t="shared" si="27"/>
        <v>-4.1984705920474118E-2</v>
      </c>
      <c r="AT58">
        <f t="shared" si="27"/>
        <v>-2.7430007868049191E-2</v>
      </c>
      <c r="AU58">
        <f t="shared" si="23"/>
        <v>-6.9414713788889151E-2</v>
      </c>
      <c r="AW58">
        <v>55</v>
      </c>
      <c r="AX58">
        <f>IF(Z58&gt;0, (R58*SUMPRODUCT(K58:$K$98, X58:$X$98)-K58*$AZ$3)/Z58, 0)</f>
        <v>-1.8552128660852306E+18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0.88158379899999995</v>
      </c>
      <c r="Q59" s="4">
        <f t="shared" si="21"/>
        <v>12.5</v>
      </c>
      <c r="R59">
        <f t="shared" si="0"/>
        <v>250000</v>
      </c>
      <c r="S59">
        <f t="shared" si="1"/>
        <v>-1.5278528888912779E+19</v>
      </c>
      <c r="U59">
        <f t="shared" si="13"/>
        <v>0.88158379899999995</v>
      </c>
      <c r="V59">
        <f t="shared" si="14"/>
        <v>0.01</v>
      </c>
      <c r="W59">
        <f t="shared" si="15"/>
        <v>6.1211204667316863E-17</v>
      </c>
      <c r="X59">
        <f t="shared" si="16"/>
        <v>5.3962806351979728E-17</v>
      </c>
      <c r="Y59">
        <f t="shared" si="17"/>
        <v>6.1211204667316868E-19</v>
      </c>
      <c r="Z59">
        <f t="shared" si="18"/>
        <v>6.6362862686639668E-18</v>
      </c>
      <c r="AB59">
        <f t="shared" si="19"/>
        <v>-113.55981444738256</v>
      </c>
      <c r="AC59">
        <f t="shared" si="2"/>
        <v>-101.39269147087761</v>
      </c>
      <c r="AE59">
        <f t="shared" si="3"/>
        <v>0</v>
      </c>
      <c r="AF59">
        <f t="shared" si="24"/>
        <v>0</v>
      </c>
      <c r="AG59">
        <f t="shared" si="24"/>
        <v>-8.2953578358299591E-17</v>
      </c>
      <c r="AH59">
        <f t="shared" si="5"/>
        <v>-1.3490701587994932E-11</v>
      </c>
      <c r="AI59">
        <f t="shared" si="25"/>
        <v>-1.349078454157329E-11</v>
      </c>
      <c r="AJ59">
        <f t="shared" si="7"/>
        <v>-12.167122976504956</v>
      </c>
      <c r="AK59">
        <f t="shared" si="22"/>
        <v>-7.9491870113167806</v>
      </c>
      <c r="AL59">
        <f t="shared" si="26"/>
        <v>-20.11630998783523</v>
      </c>
      <c r="AN59">
        <f t="shared" si="27"/>
        <v>0</v>
      </c>
      <c r="AO59">
        <f t="shared" si="27"/>
        <v>0</v>
      </c>
      <c r="AP59">
        <f t="shared" si="27"/>
        <v>-2.2819298922925327E-19</v>
      </c>
      <c r="AQ59">
        <f t="shared" si="27"/>
        <v>-3.7110918939115202E-14</v>
      </c>
      <c r="AR59">
        <f t="shared" si="27"/>
        <v>-3.7111147132104434E-14</v>
      </c>
      <c r="AS59">
        <f t="shared" si="27"/>
        <v>-3.3469950510589493E-2</v>
      </c>
      <c r="AT59">
        <f t="shared" si="27"/>
        <v>-2.1867034333585712E-2</v>
      </c>
      <c r="AU59">
        <f t="shared" si="23"/>
        <v>-5.5336984844212324E-2</v>
      </c>
      <c r="AW59">
        <v>56</v>
      </c>
      <c r="AX59">
        <f>IF(Z59&gt;0, (R59*SUMPRODUCT(K59:$K$98, X59:$X$98)-K59*$AZ$3)/Z59, 0)</f>
        <v>-1.5278528888912779E+19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0.88621764599999997</v>
      </c>
      <c r="Q60" s="4">
        <f t="shared" si="21"/>
        <v>12.5</v>
      </c>
      <c r="R60">
        <f t="shared" si="0"/>
        <v>250000</v>
      </c>
      <c r="S60">
        <f t="shared" si="1"/>
        <v>-1.3144376789540717E+20</v>
      </c>
      <c r="U60">
        <f t="shared" si="13"/>
        <v>0.88621764599999997</v>
      </c>
      <c r="V60">
        <f t="shared" si="14"/>
        <v>0.01</v>
      </c>
      <c r="W60">
        <f t="shared" si="15"/>
        <v>6.6362862686639668E-18</v>
      </c>
      <c r="X60">
        <f t="shared" si="16"/>
        <v>5.881193995197504E-18</v>
      </c>
      <c r="Y60">
        <f t="shared" si="17"/>
        <v>6.6362862686639674E-20</v>
      </c>
      <c r="Z60">
        <f t="shared" si="18"/>
        <v>6.8872941077982313E-19</v>
      </c>
      <c r="AB60">
        <f t="shared" si="19"/>
        <v>-101.39269147087761</v>
      </c>
      <c r="AC60">
        <f t="shared" si="2"/>
        <v>-90.529188813283611</v>
      </c>
      <c r="AE60">
        <f t="shared" si="3"/>
        <v>0</v>
      </c>
      <c r="AF60">
        <f t="shared" si="24"/>
        <v>0</v>
      </c>
      <c r="AG60">
        <f t="shared" si="24"/>
        <v>-8.6091176347477885E-18</v>
      </c>
      <c r="AH60">
        <f t="shared" si="5"/>
        <v>-1.4702984987993761E-12</v>
      </c>
      <c r="AI60">
        <f t="shared" si="25"/>
        <v>-1.4703071079170108E-12</v>
      </c>
      <c r="AJ60">
        <f t="shared" si="7"/>
        <v>-10.863502657593997</v>
      </c>
      <c r="AK60">
        <f t="shared" si="22"/>
        <v>-7.0974884029614334</v>
      </c>
      <c r="AL60">
        <f t="shared" si="26"/>
        <v>-17.9609910605569</v>
      </c>
      <c r="AN60">
        <f t="shared" si="27"/>
        <v>0</v>
      </c>
      <c r="AO60">
        <f t="shared" si="27"/>
        <v>0</v>
      </c>
      <c r="AP60">
        <f t="shared" si="27"/>
        <v>-2.1145004989739776E-20</v>
      </c>
      <c r="AQ60">
        <f t="shared" si="27"/>
        <v>-3.6112259597937879E-15</v>
      </c>
      <c r="AR60">
        <f t="shared" si="27"/>
        <v>-3.6112471047987783E-15</v>
      </c>
      <c r="AS60">
        <f t="shared" si="27"/>
        <v>-2.6682039628978298E-2</v>
      </c>
      <c r="AT60">
        <f t="shared" si="27"/>
        <v>-1.7432265890932542E-2</v>
      </c>
      <c r="AU60">
        <f t="shared" si="23"/>
        <v>-4.4114305519914444E-2</v>
      </c>
      <c r="AW60">
        <v>57</v>
      </c>
      <c r="AX60">
        <f>IF(Z60&gt;0, (R60*SUMPRODUCT(K60:$K$98, X60:$X$98)-K60*$AZ$3)/Z60, 0)</f>
        <v>-1.3144376789540717E+20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0.89077562700000001</v>
      </c>
      <c r="Q61" s="4">
        <f t="shared" si="21"/>
        <v>12.5</v>
      </c>
      <c r="R61">
        <f t="shared" si="0"/>
        <v>250000</v>
      </c>
      <c r="S61">
        <f t="shared" si="1"/>
        <v>-1.1827790239548375E+21</v>
      </c>
      <c r="U61">
        <f t="shared" si="13"/>
        <v>0.89077562700000001</v>
      </c>
      <c r="V61">
        <f t="shared" si="14"/>
        <v>0.01</v>
      </c>
      <c r="W61">
        <f t="shared" si="15"/>
        <v>6.8872941077982313E-19</v>
      </c>
      <c r="X61">
        <f t="shared" si="16"/>
        <v>6.1350337272073754E-19</v>
      </c>
      <c r="Y61">
        <f t="shared" si="17"/>
        <v>6.8872941077982318E-21</v>
      </c>
      <c r="Z61">
        <f t="shared" si="18"/>
        <v>6.833874395128736E-20</v>
      </c>
      <c r="AB61">
        <f t="shared" si="19"/>
        <v>-90.529188813283611</v>
      </c>
      <c r="AC61">
        <f t="shared" si="2"/>
        <v>-80.82963286900322</v>
      </c>
      <c r="AE61">
        <f t="shared" si="3"/>
        <v>0</v>
      </c>
      <c r="AF61">
        <f t="shared" si="24"/>
        <v>0</v>
      </c>
      <c r="AG61">
        <f t="shared" si="24"/>
        <v>-8.5423429939109202E-19</v>
      </c>
      <c r="AH61">
        <f t="shared" si="5"/>
        <v>-1.5337584318018438E-13</v>
      </c>
      <c r="AI61">
        <f t="shared" si="25"/>
        <v>-1.5337669741448378E-13</v>
      </c>
      <c r="AJ61">
        <f t="shared" si="7"/>
        <v>-9.6995559442803909</v>
      </c>
      <c r="AK61">
        <f t="shared" si="22"/>
        <v>-6.3370432169298532</v>
      </c>
      <c r="AL61">
        <f t="shared" si="26"/>
        <v>-16.036599161210397</v>
      </c>
      <c r="AN61">
        <f t="shared" si="27"/>
        <v>0</v>
      </c>
      <c r="AO61">
        <f t="shared" si="27"/>
        <v>0</v>
      </c>
      <c r="AP61">
        <f t="shared" si="27"/>
        <v>-1.8733034483828573E-21</v>
      </c>
      <c r="AQ61">
        <f t="shared" si="27"/>
        <v>-3.3634741210095679E-16</v>
      </c>
      <c r="AR61">
        <f t="shared" si="27"/>
        <v>-3.3634928540440522E-16</v>
      </c>
      <c r="AS61">
        <f t="shared" si="27"/>
        <v>-2.1270758632795279E-2</v>
      </c>
      <c r="AT61">
        <f t="shared" si="27"/>
        <v>-1.389689564009291E-2</v>
      </c>
      <c r="AU61">
        <f t="shared" si="23"/>
        <v>-3.5167654272888524E-2</v>
      </c>
      <c r="AW61">
        <v>58</v>
      </c>
      <c r="AX61">
        <f>IF(Z61&gt;0, (R61*SUMPRODUCT(K61:$K$98, X61:$X$98)-K61*$AZ$3)/Z61, 0)</f>
        <v>-1.1827790239548375E+21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0.89544260600000003</v>
      </c>
      <c r="Q62" s="4">
        <f t="shared" si="21"/>
        <v>12.5</v>
      </c>
      <c r="R62">
        <f t="shared" si="0"/>
        <v>250000</v>
      </c>
      <c r="S62">
        <f t="shared" si="1"/>
        <v>-1.116837779983315E+22</v>
      </c>
      <c r="U62">
        <f t="shared" si="13"/>
        <v>0.89544260600000003</v>
      </c>
      <c r="V62">
        <f t="shared" si="14"/>
        <v>0.01</v>
      </c>
      <c r="W62">
        <f t="shared" si="15"/>
        <v>6.833874395128736E-20</v>
      </c>
      <c r="X62">
        <f t="shared" si="16"/>
        <v>6.119342297450749E-20</v>
      </c>
      <c r="Y62">
        <f t="shared" si="17"/>
        <v>6.8338743951287358E-22</v>
      </c>
      <c r="Z62">
        <f t="shared" si="18"/>
        <v>6.4619335372669967E-21</v>
      </c>
      <c r="AB62">
        <f t="shared" si="19"/>
        <v>-80.82963286900322</v>
      </c>
      <c r="AC62">
        <f t="shared" si="2"/>
        <v>-72.169315061610021</v>
      </c>
      <c r="AE62">
        <f t="shared" si="3"/>
        <v>0</v>
      </c>
      <c r="AF62">
        <f t="shared" si="24"/>
        <v>0</v>
      </c>
      <c r="AG62">
        <f t="shared" si="24"/>
        <v>-8.0774169215837462E-20</v>
      </c>
      <c r="AH62">
        <f t="shared" si="5"/>
        <v>-1.5298355743626871E-14</v>
      </c>
      <c r="AI62">
        <f t="shared" si="25"/>
        <v>-1.5298436517796086E-14</v>
      </c>
      <c r="AJ62">
        <f t="shared" si="7"/>
        <v>-8.6603178073931986</v>
      </c>
      <c r="AK62">
        <f t="shared" si="22"/>
        <v>-5.6580743008302257</v>
      </c>
      <c r="AL62">
        <f t="shared" si="26"/>
        <v>-14.31839210822344</v>
      </c>
      <c r="AN62">
        <f t="shared" si="27"/>
        <v>0</v>
      </c>
      <c r="AO62">
        <f t="shared" si="27"/>
        <v>0</v>
      </c>
      <c r="AP62">
        <f t="shared" si="27"/>
        <v>-1.5815597522347903E-22</v>
      </c>
      <c r="AQ62">
        <f t="shared" si="27"/>
        <v>-2.9954209315155926E-17</v>
      </c>
      <c r="AR62">
        <f t="shared" si="27"/>
        <v>-2.9954367471131149E-17</v>
      </c>
      <c r="AS62">
        <f t="shared" si="27"/>
        <v>-1.6956918552929894E-2</v>
      </c>
      <c r="AT62">
        <f t="shared" si="27"/>
        <v>-1.1078520121247536E-2</v>
      </c>
      <c r="AU62">
        <f t="shared" si="23"/>
        <v>-2.803543867417746E-2</v>
      </c>
      <c r="AW62">
        <v>59</v>
      </c>
      <c r="AX62">
        <f>IF(Z62&gt;0, (R62*SUMPRODUCT(K62:$K$98, X62:$X$98)-K62*$AZ$3)/Z62, 0)</f>
        <v>-1.116837779983315E+22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0.90019128800000003</v>
      </c>
      <c r="Q63" s="4">
        <f t="shared" si="21"/>
        <v>12.5</v>
      </c>
      <c r="R63">
        <f t="shared" si="0"/>
        <v>250000</v>
      </c>
      <c r="S63">
        <f t="shared" si="1"/>
        <v>-1.1103339164588149E+23</v>
      </c>
      <c r="U63">
        <f t="shared" si="13"/>
        <v>0.90019128800000003</v>
      </c>
      <c r="V63">
        <f t="shared" si="14"/>
        <v>0.01</v>
      </c>
      <c r="W63">
        <f t="shared" si="15"/>
        <v>6.4619335372669967E-21</v>
      </c>
      <c r="X63">
        <f t="shared" si="16"/>
        <v>5.8169762738827743E-21</v>
      </c>
      <c r="Y63">
        <f t="shared" si="17"/>
        <v>6.4619335372669968E-23</v>
      </c>
      <c r="Z63">
        <f t="shared" si="18"/>
        <v>5.8033792801155243E-22</v>
      </c>
      <c r="AB63">
        <f t="shared" si="19"/>
        <v>-72.169315061610021</v>
      </c>
      <c r="AC63">
        <f t="shared" si="2"/>
        <v>-64.436888447866082</v>
      </c>
      <c r="AE63">
        <f t="shared" si="3"/>
        <v>0</v>
      </c>
      <c r="AF63">
        <f t="shared" si="24"/>
        <v>0</v>
      </c>
      <c r="AG63">
        <f t="shared" si="24"/>
        <v>-7.2542241001444048E-21</v>
      </c>
      <c r="AH63">
        <f t="shared" si="5"/>
        <v>-1.4542440684706935E-15</v>
      </c>
      <c r="AI63">
        <f t="shared" si="25"/>
        <v>-1.4542513226947937E-15</v>
      </c>
      <c r="AJ63">
        <f t="shared" si="7"/>
        <v>-7.7324266137439395</v>
      </c>
      <c r="AK63">
        <f t="shared" si="22"/>
        <v>-5.0518520543127021</v>
      </c>
      <c r="AL63">
        <f t="shared" si="26"/>
        <v>-12.784278668056643</v>
      </c>
      <c r="AN63">
        <f t="shared" si="27"/>
        <v>0</v>
      </c>
      <c r="AO63">
        <f t="shared" si="27"/>
        <v>0</v>
      </c>
      <c r="AP63">
        <f t="shared" si="27"/>
        <v>-1.2681950383861204E-23</v>
      </c>
      <c r="AQ63">
        <f t="shared" si="27"/>
        <v>-2.5423326971664227E-18</v>
      </c>
      <c r="AR63">
        <f t="shared" si="27"/>
        <v>-2.5423453791168065E-18</v>
      </c>
      <c r="AS63">
        <f t="shared" si="27"/>
        <v>-1.3517951652527041E-2</v>
      </c>
      <c r="AT63">
        <f t="shared" si="27"/>
        <v>-8.8317284129843243E-3</v>
      </c>
      <c r="AU63">
        <f t="shared" si="23"/>
        <v>-2.2349680065511367E-2</v>
      </c>
      <c r="AW63">
        <v>60</v>
      </c>
      <c r="AX63">
        <f>IF(Z63&gt;0, (R63*SUMPRODUCT(K63:$K$98, X63:$X$98)-K63*$AZ$3)/Z63, 0)</f>
        <v>-1.1103339164588149E+23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0.90499098499999997</v>
      </c>
      <c r="Q64" s="4">
        <f t="shared" si="21"/>
        <v>12.5</v>
      </c>
      <c r="R64">
        <f t="shared" si="0"/>
        <v>250000</v>
      </c>
      <c r="S64">
        <f t="shared" si="1"/>
        <v>-1.1661934540316684E+24</v>
      </c>
      <c r="U64">
        <f t="shared" si="13"/>
        <v>0.90499098499999997</v>
      </c>
      <c r="V64">
        <f t="shared" si="14"/>
        <v>0.01</v>
      </c>
      <c r="W64">
        <f t="shared" si="15"/>
        <v>5.8033792801155243E-22</v>
      </c>
      <c r="X64">
        <f t="shared" si="16"/>
        <v>5.2520059310403393E-22</v>
      </c>
      <c r="Y64">
        <f t="shared" si="17"/>
        <v>5.8033792801155241E-24</v>
      </c>
      <c r="Z64">
        <f t="shared" si="18"/>
        <v>4.9333955627402981E-23</v>
      </c>
      <c r="AB64">
        <f t="shared" si="19"/>
        <v>-64.436888447866082</v>
      </c>
      <c r="AC64">
        <f t="shared" si="2"/>
        <v>-57.532936114166148</v>
      </c>
      <c r="AE64">
        <f t="shared" si="3"/>
        <v>0</v>
      </c>
      <c r="AF64">
        <f t="shared" si="24"/>
        <v>0</v>
      </c>
      <c r="AG64">
        <f t="shared" si="24"/>
        <v>-6.166744453425373E-22</v>
      </c>
      <c r="AH64">
        <f t="shared" si="5"/>
        <v>-1.3130014827600847E-16</v>
      </c>
      <c r="AI64">
        <f t="shared" si="25"/>
        <v>-1.3130076495045381E-16</v>
      </c>
      <c r="AJ64">
        <f t="shared" si="7"/>
        <v>-6.9039523336999338</v>
      </c>
      <c r="AK64">
        <f t="shared" si="22"/>
        <v>-4.5105821913506263</v>
      </c>
      <c r="AL64">
        <f t="shared" si="26"/>
        <v>-11.414534525050559</v>
      </c>
      <c r="AN64">
        <f t="shared" si="27"/>
        <v>0</v>
      </c>
      <c r="AO64">
        <f t="shared" si="27"/>
        <v>0</v>
      </c>
      <c r="AP64">
        <f t="shared" si="27"/>
        <v>-9.6257152715260095E-25</v>
      </c>
      <c r="AQ64">
        <f t="shared" si="27"/>
        <v>-2.0494733517163711E-19</v>
      </c>
      <c r="AR64">
        <f t="shared" si="27"/>
        <v>-2.0494829774316428E-19</v>
      </c>
      <c r="AS64">
        <f t="shared" si="27"/>
        <v>-1.0776428294425237E-2</v>
      </c>
      <c r="AT64">
        <f t="shared" si="27"/>
        <v>-7.0405998190244921E-3</v>
      </c>
      <c r="AU64">
        <f t="shared" si="23"/>
        <v>-1.7817028113449727E-2</v>
      </c>
      <c r="AW64">
        <v>61</v>
      </c>
      <c r="AX64">
        <f>IF(Z64&gt;0, (R64*SUMPRODUCT(K64:$K$98, X64:$X$98)-K64*$AZ$3)/Z64, 0)</f>
        <v>-1.1661934540316684E+24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0.90981139099999997</v>
      </c>
      <c r="Q65" s="4">
        <f t="shared" si="21"/>
        <v>12.5</v>
      </c>
      <c r="R65">
        <f t="shared" si="0"/>
        <v>250000</v>
      </c>
      <c r="S65">
        <f t="shared" si="1"/>
        <v>-1.2984938489024274E+25</v>
      </c>
      <c r="U65">
        <f t="shared" si="13"/>
        <v>0.90981139099999997</v>
      </c>
      <c r="V65">
        <f t="shared" si="14"/>
        <v>0.01</v>
      </c>
      <c r="W65">
        <f t="shared" si="15"/>
        <v>4.9333955627402981E-23</v>
      </c>
      <c r="X65">
        <f t="shared" si="16"/>
        <v>4.4884594792899783E-23</v>
      </c>
      <c r="Y65">
        <f t="shared" si="17"/>
        <v>4.9333955627402979E-25</v>
      </c>
      <c r="Z65">
        <f t="shared" si="18"/>
        <v>3.9560212782291673E-24</v>
      </c>
      <c r="AB65">
        <f t="shared" si="19"/>
        <v>-57.532936114166148</v>
      </c>
      <c r="AC65">
        <f t="shared" si="2"/>
        <v>-51.368692959076917</v>
      </c>
      <c r="AE65">
        <f t="shared" si="3"/>
        <v>0</v>
      </c>
      <c r="AF65">
        <f t="shared" si="24"/>
        <v>0</v>
      </c>
      <c r="AG65">
        <f t="shared" si="24"/>
        <v>-4.9450265977864589E-23</v>
      </c>
      <c r="AH65">
        <f t="shared" si="5"/>
        <v>-1.1221148698224946E-17</v>
      </c>
      <c r="AI65">
        <f t="shared" si="25"/>
        <v>-1.1221198148490924E-17</v>
      </c>
      <c r="AJ65">
        <f t="shared" si="7"/>
        <v>-6.1642431550892312</v>
      </c>
      <c r="AK65">
        <f t="shared" si="22"/>
        <v>-4.027305527991631</v>
      </c>
      <c r="AL65">
        <f t="shared" si="26"/>
        <v>-10.191548683080862</v>
      </c>
      <c r="AN65">
        <f t="shared" si="27"/>
        <v>0</v>
      </c>
      <c r="AO65">
        <f t="shared" si="27"/>
        <v>0</v>
      </c>
      <c r="AP65">
        <f t="shared" si="27"/>
        <v>-6.8917206986939985E-26</v>
      </c>
      <c r="AQ65">
        <f t="shared" si="27"/>
        <v>-1.5638545358137536E-20</v>
      </c>
      <c r="AR65">
        <f t="shared" si="27"/>
        <v>-1.5638614275344521E-20</v>
      </c>
      <c r="AS65">
        <f t="shared" si="27"/>
        <v>-8.590902658183389E-3</v>
      </c>
      <c r="AT65">
        <f t="shared" si="27"/>
        <v>-5.6127230700131481E-3</v>
      </c>
      <c r="AU65">
        <f t="shared" si="23"/>
        <v>-1.4203625728196537E-2</v>
      </c>
      <c r="AW65">
        <v>62</v>
      </c>
      <c r="AX65">
        <f>IF(Z65&gt;0, (R65*SUMPRODUCT(K65:$K$98, X65:$X$98)-K65*$AZ$3)/Z65, 0)</f>
        <v>-1.2984938489024274E+25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0.91465739899999998</v>
      </c>
      <c r="Q66" s="4">
        <f t="shared" si="21"/>
        <v>12.5</v>
      </c>
      <c r="R66">
        <f t="shared" si="0"/>
        <v>250000</v>
      </c>
      <c r="S66">
        <f t="shared" si="1"/>
        <v>-1.5387967664516859E+26</v>
      </c>
      <c r="U66">
        <f t="shared" si="13"/>
        <v>0.91465739899999998</v>
      </c>
      <c r="V66">
        <f t="shared" si="14"/>
        <v>0.01</v>
      </c>
      <c r="W66">
        <f t="shared" si="15"/>
        <v>3.9560212782291673E-24</v>
      </c>
      <c r="X66">
        <f t="shared" si="16"/>
        <v>3.6184041327337455E-24</v>
      </c>
      <c r="Y66">
        <f t="shared" si="17"/>
        <v>3.9560212782291675E-26</v>
      </c>
      <c r="Z66">
        <f t="shared" si="18"/>
        <v>2.9805693271313017E-25</v>
      </c>
      <c r="AB66">
        <f t="shared" si="19"/>
        <v>-51.368692959076917</v>
      </c>
      <c r="AC66">
        <f t="shared" si="2"/>
        <v>-45.864904427747241</v>
      </c>
      <c r="AE66">
        <f t="shared" si="3"/>
        <v>0</v>
      </c>
      <c r="AF66">
        <f t="shared" si="24"/>
        <v>0</v>
      </c>
      <c r="AG66">
        <f t="shared" si="24"/>
        <v>-3.7257116589141269E-24</v>
      </c>
      <c r="AH66">
        <f t="shared" si="5"/>
        <v>-9.0460103318343636E-19</v>
      </c>
      <c r="AI66">
        <f t="shared" si="25"/>
        <v>-9.046047588950952E-19</v>
      </c>
      <c r="AJ66">
        <f t="shared" si="7"/>
        <v>-5.5037885313296755</v>
      </c>
      <c r="AK66">
        <f t="shared" si="22"/>
        <v>-3.5958085071353847</v>
      </c>
      <c r="AL66">
        <f t="shared" si="26"/>
        <v>-9.0995970384650597</v>
      </c>
      <c r="AN66">
        <f t="shared" si="27"/>
        <v>0</v>
      </c>
      <c r="AO66">
        <f t="shared" si="27"/>
        <v>0</v>
      </c>
      <c r="AP66">
        <f t="shared" si="27"/>
        <v>-4.6360728821887783E-27</v>
      </c>
      <c r="AQ66">
        <f t="shared" si="27"/>
        <v>-1.1256363087324847E-21</v>
      </c>
      <c r="AR66">
        <f t="shared" si="27"/>
        <v>-1.1256409448053669E-21</v>
      </c>
      <c r="AS66">
        <f t="shared" si="27"/>
        <v>-6.84861500174059E-3</v>
      </c>
      <c r="AT66">
        <f t="shared" si="27"/>
        <v>-4.4744284678038485E-3</v>
      </c>
      <c r="AU66">
        <f t="shared" si="23"/>
        <v>-1.1323043469544438E-2</v>
      </c>
      <c r="AW66">
        <v>63</v>
      </c>
      <c r="AX66">
        <f>IF(Z66&gt;0, (R66*SUMPRODUCT(K66:$K$98, X66:$X$98)-K66*$AZ$3)/Z66, 0)</f>
        <v>-1.5387967664516859E+26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0.91953785700000001</v>
      </c>
      <c r="Q67" s="4">
        <f t="shared" si="21"/>
        <v>12.5</v>
      </c>
      <c r="R67">
        <f t="shared" ref="R67:R79" si="28">$C$6</f>
        <v>250000</v>
      </c>
      <c r="S67">
        <f t="shared" ref="S67:S79" si="29">AX67</f>
        <v>-1.9498778008098083E+27</v>
      </c>
      <c r="U67">
        <f t="shared" si="13"/>
        <v>0.91953785700000001</v>
      </c>
      <c r="V67">
        <f t="shared" si="14"/>
        <v>0.01</v>
      </c>
      <c r="W67">
        <f t="shared" si="15"/>
        <v>2.9805693271313017E-25</v>
      </c>
      <c r="X67">
        <f t="shared" si="16"/>
        <v>2.7407463317102492E-25</v>
      </c>
      <c r="Y67">
        <f t="shared" si="17"/>
        <v>2.9805693271313019E-27</v>
      </c>
      <c r="Z67">
        <f t="shared" si="18"/>
        <v>2.1001730214973955E-26</v>
      </c>
      <c r="AB67">
        <f t="shared" si="19"/>
        <v>-45.864904427747241</v>
      </c>
      <c r="AC67">
        <f t="shared" ref="AC67:AC79" si="30">S67*Z67</f>
        <v>-40.950807524774319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-2.6252162768717445E-25</v>
      </c>
      <c r="AH67">
        <f t="shared" ref="AH67:AH79" si="33">-X67*R67</f>
        <v>-6.8518658292756232E-20</v>
      </c>
      <c r="AI67">
        <f t="shared" ref="AI67:AI79" si="34">SUM(AE67:AH67)</f>
        <v>-6.8518920814383922E-20</v>
      </c>
      <c r="AJ67">
        <f t="shared" ref="AJ67:AJ79" si="35">AB67-AC67</f>
        <v>-4.914096902972922</v>
      </c>
      <c r="AK67">
        <f t="shared" si="22"/>
        <v>-3.2105433099423073</v>
      </c>
      <c r="AL67">
        <f t="shared" si="26"/>
        <v>-8.1246402129152298</v>
      </c>
      <c r="AN67">
        <f t="shared" ref="AN67:AT79" si="36">AE67*$K67</f>
        <v>0</v>
      </c>
      <c r="AO67">
        <f t="shared" si="36"/>
        <v>0</v>
      </c>
      <c r="AP67">
        <f t="shared" si="36"/>
        <v>-2.9166752712786416E-28</v>
      </c>
      <c r="AQ67">
        <f t="shared" si="36"/>
        <v>-7.6125795053280049E-23</v>
      </c>
      <c r="AR67">
        <f t="shared" si="36"/>
        <v>-7.6126086720807186E-23</v>
      </c>
      <c r="AS67">
        <f t="shared" si="36"/>
        <v>-5.4596739490916663E-3</v>
      </c>
      <c r="AT67">
        <f t="shared" si="36"/>
        <v>-3.5669869800732204E-3</v>
      </c>
      <c r="AU67">
        <f t="shared" si="23"/>
        <v>-9.026660929164888E-3</v>
      </c>
      <c r="AW67">
        <v>64</v>
      </c>
      <c r="AX67">
        <f>IF(Z67&gt;0, (R67*SUMPRODUCT(K67:$K$98, X67:$X$98)-K67*$AZ$3)/Z67, 0)</f>
        <v>-1.9498778008098083E+27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0.924425092</v>
      </c>
      <c r="Q68" s="4">
        <f t="shared" si="21"/>
        <v>12.5</v>
      </c>
      <c r="R68">
        <f t="shared" si="28"/>
        <v>250000</v>
      </c>
      <c r="S68">
        <f t="shared" si="29"/>
        <v>-2.6549214863581867E+28</v>
      </c>
      <c r="U68">
        <f t="shared" ref="U68:U79" si="40">M68</f>
        <v>0.924425092</v>
      </c>
      <c r="V68">
        <f t="shared" ref="V68:V79" si="41">$C$10</f>
        <v>0.01</v>
      </c>
      <c r="W68">
        <f t="shared" ref="W68:W79" si="42">Z67</f>
        <v>2.1001730214973955E-26</v>
      </c>
      <c r="X68">
        <f t="shared" ref="X68:X79" si="43">U68*W68</f>
        <v>1.9414526386136477E-26</v>
      </c>
      <c r="Y68">
        <f t="shared" ref="Y68:Y79" si="44">V68*W68</f>
        <v>2.1001730214973953E-28</v>
      </c>
      <c r="Z68">
        <f t="shared" ref="Z68:Z79" si="45">MAX(0, W68-X68-Y68)</f>
        <v>1.377186526687738E-27</v>
      </c>
      <c r="AB68">
        <f t="shared" ref="AB68:AB79" si="46">AC67</f>
        <v>-40.950807524774319</v>
      </c>
      <c r="AC68">
        <f t="shared" si="30"/>
        <v>-36.563221004262779</v>
      </c>
      <c r="AE68">
        <f t="shared" si="31"/>
        <v>0</v>
      </c>
      <c r="AF68">
        <f t="shared" si="32"/>
        <v>0</v>
      </c>
      <c r="AG68">
        <f t="shared" si="32"/>
        <v>-1.7214831583596726E-26</v>
      </c>
      <c r="AH68">
        <f t="shared" si="33"/>
        <v>-4.8536315965341194E-21</v>
      </c>
      <c r="AI68">
        <f t="shared" si="34"/>
        <v>-4.8536488113657033E-21</v>
      </c>
      <c r="AJ68">
        <f t="shared" si="35"/>
        <v>-4.3875865205115403</v>
      </c>
      <c r="AK68">
        <f t="shared" si="22"/>
        <v>-2.8665565267342026</v>
      </c>
      <c r="AL68">
        <f t="shared" si="26"/>
        <v>-7.2541430472457424</v>
      </c>
      <c r="AN68">
        <f t="shared" si="36"/>
        <v>0</v>
      </c>
      <c r="AO68">
        <f t="shared" si="36"/>
        <v>0</v>
      </c>
      <c r="AP68">
        <f t="shared" si="36"/>
        <v>-1.7076849337497501E-29</v>
      </c>
      <c r="AQ68">
        <f t="shared" si="36"/>
        <v>-4.81472822497479E-24</v>
      </c>
      <c r="AR68">
        <f t="shared" si="36"/>
        <v>-4.8147453018241279E-24</v>
      </c>
      <c r="AS68">
        <f t="shared" si="36"/>
        <v>-4.3524186456406801E-3</v>
      </c>
      <c r="AT68">
        <f t="shared" si="36"/>
        <v>-2.8435801818185742E-3</v>
      </c>
      <c r="AU68">
        <f t="shared" si="23"/>
        <v>-7.1959988274592534E-3</v>
      </c>
      <c r="AW68">
        <v>65</v>
      </c>
      <c r="AX68">
        <f>IF(Z68&gt;0, (R68*SUMPRODUCT(K68:$K$98, X68:$X$98)-K68*$AZ$3)/Z68, 0)</f>
        <v>-2.6549214863581867E+28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0.92929067899999995</v>
      </c>
      <c r="Q69" s="4">
        <f t="shared" ref="Q69:Q79" si="48">$C$8</f>
        <v>12.5</v>
      </c>
      <c r="R69">
        <f t="shared" si="28"/>
        <v>250000</v>
      </c>
      <c r="S69">
        <f t="shared" si="29"/>
        <v>-3.9046155907752761E+29</v>
      </c>
      <c r="U69">
        <f t="shared" si="40"/>
        <v>0.92929067899999995</v>
      </c>
      <c r="V69">
        <f t="shared" si="41"/>
        <v>0.01</v>
      </c>
      <c r="W69">
        <f t="shared" si="42"/>
        <v>1.377186526687738E-27</v>
      </c>
      <c r="X69">
        <f t="shared" si="43"/>
        <v>1.2798066024952997E-27</v>
      </c>
      <c r="Y69">
        <f t="shared" si="44"/>
        <v>1.3771865266877382E-29</v>
      </c>
      <c r="Z69">
        <f t="shared" si="45"/>
        <v>8.3608058925560983E-29</v>
      </c>
      <c r="AB69">
        <f t="shared" si="46"/>
        <v>-36.563221004262779</v>
      </c>
      <c r="AC69">
        <f t="shared" si="30"/>
        <v>-32.645733039520337</v>
      </c>
      <c r="AE69">
        <f t="shared" si="31"/>
        <v>0</v>
      </c>
      <c r="AF69">
        <f t="shared" si="32"/>
        <v>0</v>
      </c>
      <c r="AG69">
        <f t="shared" si="32"/>
        <v>-1.0451007365695123E-27</v>
      </c>
      <c r="AH69">
        <f t="shared" si="33"/>
        <v>-3.1995165062382493E-22</v>
      </c>
      <c r="AI69">
        <f t="shared" si="34"/>
        <v>-3.1995269572456148E-22</v>
      </c>
      <c r="AJ69">
        <f t="shared" si="35"/>
        <v>-3.9174879647424419</v>
      </c>
      <c r="AK69">
        <f t="shared" si="22"/>
        <v>-2.559425470298395</v>
      </c>
      <c r="AL69">
        <f t="shared" si="26"/>
        <v>-6.4769134350408368</v>
      </c>
      <c r="AN69">
        <f t="shared" si="36"/>
        <v>0</v>
      </c>
      <c r="AO69">
        <f t="shared" si="36"/>
        <v>0</v>
      </c>
      <c r="AP69">
        <f t="shared" si="36"/>
        <v>-9.2564636437390473E-31</v>
      </c>
      <c r="AQ69">
        <f t="shared" si="36"/>
        <v>-2.8338137350042417E-25</v>
      </c>
      <c r="AR69">
        <f t="shared" si="36"/>
        <v>-2.8338229914678853E-25</v>
      </c>
      <c r="AS69">
        <f t="shared" si="36"/>
        <v>-3.4697214968436498E-3</v>
      </c>
      <c r="AT69">
        <f t="shared" si="36"/>
        <v>-2.2668847112711841E-3</v>
      </c>
      <c r="AU69">
        <f t="shared" si="23"/>
        <v>-5.7366062081148344E-3</v>
      </c>
      <c r="AW69">
        <v>66</v>
      </c>
      <c r="AX69">
        <f>IF(Z69&gt;0, (R69*SUMPRODUCT(K69:$K$98, X69:$X$98)-K69*$AZ$3)/Z69, 0)</f>
        <v>-3.9046155907752761E+29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0.93493958499999996</v>
      </c>
      <c r="Q70" s="4">
        <f t="shared" si="48"/>
        <v>12.5</v>
      </c>
      <c r="R70">
        <f t="shared" si="28"/>
        <v>250000</v>
      </c>
      <c r="S70">
        <f t="shared" si="29"/>
        <v>-6.3317065814615841E+30</v>
      </c>
      <c r="U70">
        <f t="shared" si="40"/>
        <v>0.93493958499999996</v>
      </c>
      <c r="V70">
        <f t="shared" si="41"/>
        <v>0.01</v>
      </c>
      <c r="W70">
        <f t="shared" si="42"/>
        <v>8.3608058925560983E-29</v>
      </c>
      <c r="X70">
        <f t="shared" si="43"/>
        <v>7.8168483914519523E-29</v>
      </c>
      <c r="Y70">
        <f t="shared" si="44"/>
        <v>8.3608058925560984E-31</v>
      </c>
      <c r="Z70">
        <f t="shared" si="45"/>
        <v>4.6034944217858505E-30</v>
      </c>
      <c r="AB70">
        <f t="shared" si="46"/>
        <v>-32.645733039520337</v>
      </c>
      <c r="AC70">
        <f t="shared" si="30"/>
        <v>-29.147975928143158</v>
      </c>
      <c r="AE70">
        <f t="shared" si="31"/>
        <v>0</v>
      </c>
      <c r="AF70">
        <f t="shared" si="32"/>
        <v>0</v>
      </c>
      <c r="AG70">
        <f t="shared" si="32"/>
        <v>-5.7543680272323135E-29</v>
      </c>
      <c r="AH70">
        <f t="shared" si="33"/>
        <v>-1.954212097862988E-23</v>
      </c>
      <c r="AI70">
        <f t="shared" si="34"/>
        <v>-1.9542178522310152E-23</v>
      </c>
      <c r="AJ70">
        <f t="shared" si="35"/>
        <v>-3.4977571113771795</v>
      </c>
      <c r="AK70">
        <f t="shared" si="22"/>
        <v>-2.2852013127664237</v>
      </c>
      <c r="AL70">
        <f t="shared" si="26"/>
        <v>-5.7829584241436027</v>
      </c>
      <c r="AN70">
        <f t="shared" si="36"/>
        <v>0</v>
      </c>
      <c r="AO70">
        <f t="shared" si="36"/>
        <v>0</v>
      </c>
      <c r="AP70">
        <f t="shared" si="36"/>
        <v>-4.5505779433632597E-32</v>
      </c>
      <c r="AQ70">
        <f t="shared" si="36"/>
        <v>-1.5453989781508879E-26</v>
      </c>
      <c r="AR70">
        <f t="shared" si="36"/>
        <v>-1.5454035287288312E-26</v>
      </c>
      <c r="AS70">
        <f t="shared" si="36"/>
        <v>-2.7660407340909191E-3</v>
      </c>
      <c r="AT70">
        <f t="shared" si="36"/>
        <v>-1.8071466129394001E-3</v>
      </c>
      <c r="AU70">
        <f t="shared" si="23"/>
        <v>-4.5731873470303188E-3</v>
      </c>
      <c r="AW70">
        <v>67</v>
      </c>
      <c r="AX70">
        <f>IF(Z70&gt;0, (R70*SUMPRODUCT(K70:$K$98, X70:$X$98)-K70*$AZ$3)/Z70, 0)</f>
        <v>-6.3317065814615841E+30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0.94055780700000002</v>
      </c>
      <c r="Q71" s="4">
        <f t="shared" si="48"/>
        <v>12.5</v>
      </c>
      <c r="R71">
        <f t="shared" si="28"/>
        <v>250000</v>
      </c>
      <c r="S71">
        <f t="shared" si="29"/>
        <v>-1.143418021068273E+32</v>
      </c>
      <c r="U71">
        <f t="shared" si="40"/>
        <v>0.94055780700000002</v>
      </c>
      <c r="V71">
        <f t="shared" si="41"/>
        <v>0.01</v>
      </c>
      <c r="W71">
        <f t="shared" si="42"/>
        <v>4.6034944217858505E-30</v>
      </c>
      <c r="X71">
        <f t="shared" si="43"/>
        <v>4.3298526178916328E-30</v>
      </c>
      <c r="Y71">
        <f t="shared" si="44"/>
        <v>4.6034944217858508E-32</v>
      </c>
      <c r="Z71">
        <f t="shared" si="45"/>
        <v>2.2760685967635922E-31</v>
      </c>
      <c r="AB71">
        <f t="shared" si="46"/>
        <v>-29.147975928143158</v>
      </c>
      <c r="AC71">
        <f t="shared" si="30"/>
        <v>-26.024978507270674</v>
      </c>
      <c r="AE71">
        <f t="shared" si="31"/>
        <v>0</v>
      </c>
      <c r="AF71">
        <f t="shared" si="32"/>
        <v>0</v>
      </c>
      <c r="AG71">
        <f t="shared" si="32"/>
        <v>-2.8450857459544903E-30</v>
      </c>
      <c r="AH71">
        <f t="shared" si="33"/>
        <v>-1.0824631544729082E-24</v>
      </c>
      <c r="AI71">
        <f t="shared" si="34"/>
        <v>-1.0824659995586542E-24</v>
      </c>
      <c r="AJ71">
        <f t="shared" si="35"/>
        <v>-3.1229974208724833</v>
      </c>
      <c r="AK71">
        <f t="shared" si="22"/>
        <v>-2.0403583149700211</v>
      </c>
      <c r="AL71">
        <f t="shared" si="26"/>
        <v>-5.1633557358425044</v>
      </c>
      <c r="AN71">
        <f t="shared" si="36"/>
        <v>0</v>
      </c>
      <c r="AO71">
        <f t="shared" si="36"/>
        <v>0</v>
      </c>
      <c r="AP71">
        <f t="shared" si="36"/>
        <v>-2.0088442226545457E-33</v>
      </c>
      <c r="AQ71">
        <f t="shared" si="36"/>
        <v>-7.6430028767719956E-28</v>
      </c>
      <c r="AR71">
        <f t="shared" si="36"/>
        <v>-7.6430229652142226E-28</v>
      </c>
      <c r="AS71">
        <f t="shared" si="36"/>
        <v>-2.2050707382740117E-3</v>
      </c>
      <c r="AT71">
        <f t="shared" si="36"/>
        <v>-1.4406462156723533E-3</v>
      </c>
      <c r="AU71">
        <f t="shared" si="23"/>
        <v>-3.6457169539463648E-3</v>
      </c>
      <c r="AW71">
        <v>68</v>
      </c>
      <c r="AX71">
        <f>IF(Z71&gt;0, (R71*SUMPRODUCT(K71:$K$98, X71:$X$98)-K71*$AZ$3)/Z71, 0)</f>
        <v>-1.143418021068273E+32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0.946138378</v>
      </c>
      <c r="Q72" s="4">
        <f t="shared" si="48"/>
        <v>12.5</v>
      </c>
      <c r="R72">
        <f t="shared" si="28"/>
        <v>250000</v>
      </c>
      <c r="S72">
        <f t="shared" si="29"/>
        <v>-2.327567702312484E+33</v>
      </c>
      <c r="U72">
        <f t="shared" si="40"/>
        <v>0.946138378</v>
      </c>
      <c r="V72">
        <f t="shared" si="41"/>
        <v>0.01</v>
      </c>
      <c r="W72">
        <f t="shared" si="42"/>
        <v>2.2760685967635922E-31</v>
      </c>
      <c r="X72">
        <f t="shared" si="43"/>
        <v>2.1534758503586412E-31</v>
      </c>
      <c r="Y72">
        <f t="shared" si="44"/>
        <v>2.2760685967635921E-33</v>
      </c>
      <c r="Z72">
        <f t="shared" si="45"/>
        <v>9.9832060437315049E-33</v>
      </c>
      <c r="AB72">
        <f t="shared" si="46"/>
        <v>-26.024978507270674</v>
      </c>
      <c r="AC72">
        <f t="shared" si="30"/>
        <v>-23.236587952920242</v>
      </c>
      <c r="AE72">
        <f t="shared" si="31"/>
        <v>0</v>
      </c>
      <c r="AF72">
        <f t="shared" si="32"/>
        <v>0</v>
      </c>
      <c r="AG72">
        <f t="shared" si="32"/>
        <v>-1.2479007554664382E-31</v>
      </c>
      <c r="AH72">
        <f t="shared" si="33"/>
        <v>-5.3836896258966026E-26</v>
      </c>
      <c r="AI72">
        <f t="shared" si="34"/>
        <v>-5.3837021049041567E-26</v>
      </c>
      <c r="AJ72">
        <f t="shared" si="35"/>
        <v>-2.7883905543504319</v>
      </c>
      <c r="AK72">
        <f t="shared" ref="AK72:AK79" si="49">G72*SUM(AB72:AB72, AE72:AF72)</f>
        <v>-1.8217484955089474</v>
      </c>
      <c r="AL72">
        <f t="shared" si="26"/>
        <v>-4.6101390498593791</v>
      </c>
      <c r="AN72">
        <f t="shared" si="36"/>
        <v>0</v>
      </c>
      <c r="AO72">
        <f t="shared" si="36"/>
        <v>0</v>
      </c>
      <c r="AP72">
        <f t="shared" si="36"/>
        <v>-7.8670683884783461E-35</v>
      </c>
      <c r="AQ72">
        <f t="shared" si="36"/>
        <v>-3.3940082401375763E-29</v>
      </c>
      <c r="AR72">
        <f t="shared" si="36"/>
        <v>-3.3940161072059641E-29</v>
      </c>
      <c r="AS72">
        <f t="shared" si="36"/>
        <v>-1.7578688921189509E-3</v>
      </c>
      <c r="AT72">
        <f t="shared" si="36"/>
        <v>-1.1484743428510471E-3</v>
      </c>
      <c r="AU72">
        <f t="shared" si="23"/>
        <v>-2.9063432349699975E-3</v>
      </c>
      <c r="AW72">
        <v>69</v>
      </c>
      <c r="AX72">
        <f>IF(Z72&gt;0, (R72*SUMPRODUCT(K72:$K$98, X72:$X$98)-K72*$AZ$3)/Z72, 0)</f>
        <v>-2.327567702312484E+33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0.95167433300000004</v>
      </c>
      <c r="Q73" s="4">
        <f t="shared" si="48"/>
        <v>12.5</v>
      </c>
      <c r="R73">
        <f t="shared" si="28"/>
        <v>250000</v>
      </c>
      <c r="S73">
        <f t="shared" si="29"/>
        <v>-5.4224377843007728E+34</v>
      </c>
      <c r="U73">
        <f t="shared" si="40"/>
        <v>0.95167433300000004</v>
      </c>
      <c r="V73">
        <f t="shared" si="41"/>
        <v>0.01</v>
      </c>
      <c r="W73">
        <f t="shared" si="42"/>
        <v>9.9832060437315049E-33</v>
      </c>
      <c r="X73">
        <f t="shared" si="43"/>
        <v>9.5007609528697493E-33</v>
      </c>
      <c r="Y73">
        <f t="shared" si="44"/>
        <v>9.9832060437315045E-35</v>
      </c>
      <c r="Z73">
        <f t="shared" si="45"/>
        <v>3.8261303042444051E-34</v>
      </c>
      <c r="AB73">
        <f t="shared" si="46"/>
        <v>-23.236587952920242</v>
      </c>
      <c r="AC73">
        <f t="shared" si="30"/>
        <v>-20.746953529393075</v>
      </c>
      <c r="AE73">
        <f t="shared" si="31"/>
        <v>0</v>
      </c>
      <c r="AF73">
        <f t="shared" si="32"/>
        <v>0</v>
      </c>
      <c r="AG73">
        <f t="shared" si="32"/>
        <v>-4.7826628803055066E-33</v>
      </c>
      <c r="AH73">
        <f t="shared" si="33"/>
        <v>-2.3751902382174372E-27</v>
      </c>
      <c r="AI73">
        <f t="shared" si="34"/>
        <v>-2.3751950208803175E-27</v>
      </c>
      <c r="AJ73">
        <f t="shared" si="35"/>
        <v>-2.4896344235271677</v>
      </c>
      <c r="AK73">
        <f t="shared" si="49"/>
        <v>-1.6265611567044171</v>
      </c>
      <c r="AL73">
        <f t="shared" si="26"/>
        <v>-4.1161955802315848</v>
      </c>
      <c r="AN73">
        <f t="shared" si="36"/>
        <v>0</v>
      </c>
      <c r="AO73">
        <f t="shared" si="36"/>
        <v>0</v>
      </c>
      <c r="AP73">
        <f t="shared" si="36"/>
        <v>-2.6920593153843504E-36</v>
      </c>
      <c r="AQ73">
        <f t="shared" si="36"/>
        <v>-1.3369441180840204E-30</v>
      </c>
      <c r="AR73">
        <f t="shared" si="36"/>
        <v>-1.3369468101433358E-30</v>
      </c>
      <c r="AS73">
        <f t="shared" si="36"/>
        <v>-1.4013623183346206E-3</v>
      </c>
      <c r="AT73">
        <f t="shared" si="36"/>
        <v>-9.1555671464528597E-4</v>
      </c>
      <c r="AU73">
        <f t="shared" si="23"/>
        <v>-2.3169190329799067E-3</v>
      </c>
      <c r="AW73">
        <v>70</v>
      </c>
      <c r="AX73">
        <f>IF(Z73&gt;0, (R73*SUMPRODUCT(K73:$K$98, X73:$X$98)-K73*$AZ$3)/Z73, 0)</f>
        <v>-5.4224377843007728E+34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0.95715889499999995</v>
      </c>
      <c r="Q74" s="4">
        <f t="shared" si="48"/>
        <v>12.5</v>
      </c>
      <c r="R74">
        <f t="shared" si="28"/>
        <v>250000</v>
      </c>
      <c r="S74">
        <f t="shared" si="29"/>
        <v>-1.4742081021364511E+36</v>
      </c>
      <c r="U74">
        <f t="shared" si="40"/>
        <v>0.95715889499999995</v>
      </c>
      <c r="V74">
        <f t="shared" si="41"/>
        <v>0.01</v>
      </c>
      <c r="W74">
        <f t="shared" si="42"/>
        <v>3.8261303042444051E-34</v>
      </c>
      <c r="X74">
        <f t="shared" si="43"/>
        <v>3.6622146541365882E-34</v>
      </c>
      <c r="Y74">
        <f t="shared" si="44"/>
        <v>3.8261303042444052E-36</v>
      </c>
      <c r="Z74">
        <f t="shared" si="45"/>
        <v>1.256543470653728E-35</v>
      </c>
      <c r="AB74">
        <f t="shared" si="46"/>
        <v>-20.746953529393075</v>
      </c>
      <c r="AC74">
        <f t="shared" si="30"/>
        <v>-18.524065651243816</v>
      </c>
      <c r="AE74">
        <f t="shared" si="31"/>
        <v>0</v>
      </c>
      <c r="AF74">
        <f t="shared" si="32"/>
        <v>0</v>
      </c>
      <c r="AG74">
        <f t="shared" si="32"/>
        <v>-1.5706793383171601E-34</v>
      </c>
      <c r="AH74">
        <f t="shared" si="33"/>
        <v>-9.155536635341471E-29</v>
      </c>
      <c r="AI74">
        <f t="shared" si="34"/>
        <v>-9.1555523421348542E-29</v>
      </c>
      <c r="AJ74">
        <f t="shared" si="35"/>
        <v>-2.2228878781492583</v>
      </c>
      <c r="AK74">
        <f t="shared" si="49"/>
        <v>-1.4522867470575154</v>
      </c>
      <c r="AL74">
        <f t="shared" si="26"/>
        <v>-3.6751746252067736</v>
      </c>
      <c r="AN74">
        <f t="shared" si="36"/>
        <v>0</v>
      </c>
      <c r="AO74">
        <f t="shared" si="36"/>
        <v>0</v>
      </c>
      <c r="AP74">
        <f t="shared" si="36"/>
        <v>-7.8937680931040907E-38</v>
      </c>
      <c r="AQ74">
        <f t="shared" si="36"/>
        <v>-4.6013009278352517E-32</v>
      </c>
      <c r="AR74">
        <f t="shared" si="36"/>
        <v>-4.6013088216033449E-32</v>
      </c>
      <c r="AS74">
        <f t="shared" si="36"/>
        <v>-1.1171574604070644E-3</v>
      </c>
      <c r="AT74">
        <f t="shared" si="36"/>
        <v>-7.2987620746594868E-4</v>
      </c>
      <c r="AU74">
        <f t="shared" si="23"/>
        <v>-1.8470336678730131E-3</v>
      </c>
      <c r="AW74">
        <v>71</v>
      </c>
      <c r="AX74">
        <f>IF(Z74&gt;0, (R74*SUMPRODUCT(K74:$K$98, X74:$X$98)-K74*$AZ$3)/Z74, 0)</f>
        <v>-1.4742081021364511E+36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0.96261559600000002</v>
      </c>
      <c r="Q75" s="4">
        <f t="shared" si="48"/>
        <v>12.5</v>
      </c>
      <c r="R75">
        <f t="shared" si="28"/>
        <v>250000</v>
      </c>
      <c r="S75">
        <f t="shared" si="29"/>
        <v>-4.8065944179409567E+37</v>
      </c>
      <c r="U75">
        <f t="shared" si="40"/>
        <v>0.96261559600000002</v>
      </c>
      <c r="V75">
        <f t="shared" si="41"/>
        <v>0.01</v>
      </c>
      <c r="W75">
        <f t="shared" si="42"/>
        <v>1.256543470653728E-35</v>
      </c>
      <c r="X75">
        <f t="shared" si="43"/>
        <v>1.2095683419032469E-35</v>
      </c>
      <c r="Y75">
        <f t="shared" si="44"/>
        <v>1.2565434706537281E-37</v>
      </c>
      <c r="Z75">
        <f t="shared" si="45"/>
        <v>3.440969404394389E-37</v>
      </c>
      <c r="AB75">
        <f t="shared" si="46"/>
        <v>-18.524065651243816</v>
      </c>
      <c r="AC75">
        <f t="shared" si="30"/>
        <v>-16.539344331467689</v>
      </c>
      <c r="AE75">
        <f t="shared" si="31"/>
        <v>0</v>
      </c>
      <c r="AF75">
        <f t="shared" si="32"/>
        <v>0</v>
      </c>
      <c r="AG75">
        <f t="shared" si="32"/>
        <v>-4.3012117554929863E-36</v>
      </c>
      <c r="AH75">
        <f t="shared" si="33"/>
        <v>-3.0239208547581173E-30</v>
      </c>
      <c r="AI75">
        <f t="shared" si="34"/>
        <v>-3.0239251559698729E-30</v>
      </c>
      <c r="AJ75">
        <f t="shared" si="35"/>
        <v>-1.9847213197761278</v>
      </c>
      <c r="AK75">
        <f t="shared" si="49"/>
        <v>-1.2966845955870672</v>
      </c>
      <c r="AL75">
        <f t="shared" si="26"/>
        <v>-3.2814059153631949</v>
      </c>
      <c r="AN75">
        <f t="shared" si="36"/>
        <v>0</v>
      </c>
      <c r="AO75">
        <f t="shared" si="36"/>
        <v>0</v>
      </c>
      <c r="AP75">
        <f t="shared" si="36"/>
        <v>-1.9300547727131461E-39</v>
      </c>
      <c r="AQ75">
        <f t="shared" si="36"/>
        <v>-1.3569043352909244E-33</v>
      </c>
      <c r="AR75">
        <f t="shared" si="36"/>
        <v>-1.3569062653456972E-33</v>
      </c>
      <c r="AS75">
        <f t="shared" si="36"/>
        <v>-8.9059108769695998E-4</v>
      </c>
      <c r="AT75">
        <f t="shared" si="36"/>
        <v>-5.8185284396201258E-4</v>
      </c>
      <c r="AU75">
        <f t="shared" si="23"/>
        <v>-1.4724439316589726E-3</v>
      </c>
      <c r="AW75">
        <v>72</v>
      </c>
      <c r="AX75">
        <f>IF(Z75&gt;0, (R75*SUMPRODUCT(K75:$K$98, X75:$X$98)-K75*$AZ$3)/Z75, 0)</f>
        <v>-4.8065944179409567E+37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0.96807210799999999</v>
      </c>
      <c r="Q76" s="4">
        <f t="shared" si="48"/>
        <v>12.5</v>
      </c>
      <c r="R76">
        <f t="shared" si="28"/>
        <v>250000</v>
      </c>
      <c r="S76">
        <f t="shared" si="29"/>
        <v>-1.9571430572878819E+39</v>
      </c>
      <c r="U76">
        <f t="shared" si="40"/>
        <v>0.96807210799999999</v>
      </c>
      <c r="V76">
        <f t="shared" si="41"/>
        <v>0.01</v>
      </c>
      <c r="W76">
        <f t="shared" si="42"/>
        <v>3.440969404394389E-37</v>
      </c>
      <c r="X76">
        <f t="shared" si="43"/>
        <v>3.3311065048755805E-37</v>
      </c>
      <c r="Y76">
        <f t="shared" si="44"/>
        <v>3.4409694043943893E-39</v>
      </c>
      <c r="Z76">
        <f t="shared" si="45"/>
        <v>7.5453205474864579E-39</v>
      </c>
      <c r="AB76">
        <f t="shared" si="46"/>
        <v>-16.539344331467689</v>
      </c>
      <c r="AC76">
        <f t="shared" si="30"/>
        <v>-14.767271724524722</v>
      </c>
      <c r="AE76">
        <f t="shared" si="31"/>
        <v>0</v>
      </c>
      <c r="AF76">
        <f t="shared" si="32"/>
        <v>0</v>
      </c>
      <c r="AG76">
        <f t="shared" si="32"/>
        <v>-9.4316506843580731E-38</v>
      </c>
      <c r="AH76">
        <f t="shared" si="33"/>
        <v>-8.3277662621889507E-32</v>
      </c>
      <c r="AI76">
        <f t="shared" si="34"/>
        <v>-8.3277756938396354E-32</v>
      </c>
      <c r="AJ76">
        <f t="shared" si="35"/>
        <v>-1.7720726069429666</v>
      </c>
      <c r="AK76">
        <f t="shared" si="49"/>
        <v>-1.1577541032027383</v>
      </c>
      <c r="AL76">
        <f t="shared" si="26"/>
        <v>-2.9298267101457052</v>
      </c>
      <c r="AN76">
        <f t="shared" si="36"/>
        <v>0</v>
      </c>
      <c r="AO76">
        <f t="shared" si="36"/>
        <v>0</v>
      </c>
      <c r="AP76">
        <f t="shared" si="36"/>
        <v>-3.7787529116195057E-41</v>
      </c>
      <c r="AQ76">
        <f t="shared" si="36"/>
        <v>-3.3364860578140642E-35</v>
      </c>
      <c r="AR76">
        <f t="shared" si="36"/>
        <v>-3.3364898365669756E-35</v>
      </c>
      <c r="AS76">
        <f t="shared" si="36"/>
        <v>-7.099737625135185E-4</v>
      </c>
      <c r="AT76">
        <f t="shared" si="36"/>
        <v>-4.6384952484216551E-4</v>
      </c>
      <c r="AU76">
        <f t="shared" si="23"/>
        <v>-1.1738232873556842E-3</v>
      </c>
      <c r="AW76">
        <v>73</v>
      </c>
      <c r="AX76">
        <f>IF(Z76&gt;0, (R76*SUMPRODUCT(K76:$K$98, X76:$X$98)-K76*$AZ$3)/Z76, 0)</f>
        <v>-1.9571430572878819E+39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0.97352880900000005</v>
      </c>
      <c r="Q77" s="4">
        <f t="shared" si="48"/>
        <v>12.5</v>
      </c>
      <c r="R77">
        <f t="shared" si="28"/>
        <v>250000</v>
      </c>
      <c r="S77">
        <f t="shared" si="29"/>
        <v>-1.0609124490710776E+41</v>
      </c>
      <c r="U77">
        <f t="shared" si="40"/>
        <v>0.97352880900000005</v>
      </c>
      <c r="V77">
        <f t="shared" si="41"/>
        <v>0.01</v>
      </c>
      <c r="W77">
        <f t="shared" si="42"/>
        <v>7.5453205474864579E-39</v>
      </c>
      <c r="X77">
        <f t="shared" si="43"/>
        <v>7.3455869261177192E-39</v>
      </c>
      <c r="Y77">
        <f t="shared" si="44"/>
        <v>7.545320547486458E-41</v>
      </c>
      <c r="Z77">
        <f t="shared" si="45"/>
        <v>1.2428041589387421E-40</v>
      </c>
      <c r="AB77">
        <f t="shared" si="46"/>
        <v>-14.767271724524722</v>
      </c>
      <c r="AC77">
        <f t="shared" si="30"/>
        <v>-13.185064039754216</v>
      </c>
      <c r="AE77">
        <f t="shared" si="31"/>
        <v>0</v>
      </c>
      <c r="AF77">
        <f t="shared" si="32"/>
        <v>0</v>
      </c>
      <c r="AG77">
        <f t="shared" si="32"/>
        <v>-1.5535051986734276E-39</v>
      </c>
      <c r="AH77">
        <f t="shared" si="33"/>
        <v>-1.8363967315294297E-33</v>
      </c>
      <c r="AI77">
        <f t="shared" si="34"/>
        <v>-1.8363982850346284E-33</v>
      </c>
      <c r="AJ77">
        <f t="shared" si="35"/>
        <v>-1.5822076847705056</v>
      </c>
      <c r="AK77">
        <f t="shared" si="49"/>
        <v>-1.0337090207167305</v>
      </c>
      <c r="AL77">
        <f t="shared" si="26"/>
        <v>-2.6159167054872361</v>
      </c>
      <c r="AN77">
        <f t="shared" si="36"/>
        <v>0</v>
      </c>
      <c r="AO77">
        <f t="shared" si="36"/>
        <v>0</v>
      </c>
      <c r="AP77">
        <f t="shared" si="36"/>
        <v>-5.5571929418831325E-43</v>
      </c>
      <c r="AQ77">
        <f t="shared" si="36"/>
        <v>-6.5691514670611051E-37</v>
      </c>
      <c r="AR77">
        <f t="shared" si="36"/>
        <v>-6.5691570242540468E-37</v>
      </c>
      <c r="AS77">
        <f t="shared" si="36"/>
        <v>-5.6598673669763897E-4</v>
      </c>
      <c r="AT77">
        <f t="shared" si="36"/>
        <v>-3.6977800130912422E-4</v>
      </c>
      <c r="AU77">
        <f t="shared" si="23"/>
        <v>-9.3576473800676319E-4</v>
      </c>
      <c r="AW77">
        <v>74</v>
      </c>
      <c r="AX77">
        <f>IF(Z77&gt;0, (R77*SUMPRODUCT(K77:$K$98, X77:$X$98)-K77*$AZ$3)/Z77, 0)</f>
        <v>-1.0609124490710776E+41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0.97898550900000003</v>
      </c>
      <c r="Q78" s="4">
        <f t="shared" si="48"/>
        <v>12.5</v>
      </c>
      <c r="R78">
        <f t="shared" si="28"/>
        <v>250000</v>
      </c>
      <c r="S78">
        <f t="shared" si="29"/>
        <v>-8.5999730545803916E+42</v>
      </c>
      <c r="U78">
        <f t="shared" si="40"/>
        <v>0.97898550900000003</v>
      </c>
      <c r="V78">
        <f t="shared" si="41"/>
        <v>0.01</v>
      </c>
      <c r="W78">
        <f t="shared" si="42"/>
        <v>1.2428041589387421E-40</v>
      </c>
      <c r="X78">
        <f t="shared" si="43"/>
        <v>1.2166872621259615E-40</v>
      </c>
      <c r="Y78">
        <f t="shared" si="44"/>
        <v>1.2428041589387422E-42</v>
      </c>
      <c r="Z78">
        <f t="shared" si="45"/>
        <v>1.3688855223393258E-42</v>
      </c>
      <c r="AB78">
        <f t="shared" si="46"/>
        <v>-13.185064039754216</v>
      </c>
      <c r="AC78">
        <f t="shared" si="30"/>
        <v>-11.772378606923407</v>
      </c>
      <c r="AE78">
        <f t="shared" si="31"/>
        <v>0</v>
      </c>
      <c r="AF78">
        <f t="shared" si="32"/>
        <v>0</v>
      </c>
      <c r="AG78">
        <f t="shared" si="32"/>
        <v>-1.7111069029241574E-41</v>
      </c>
      <c r="AH78">
        <f t="shared" si="33"/>
        <v>-3.0417181553149038E-35</v>
      </c>
      <c r="AI78">
        <f t="shared" si="34"/>
        <v>-3.041719866421807E-35</v>
      </c>
      <c r="AJ78">
        <f t="shared" si="35"/>
        <v>-1.4126854328308092</v>
      </c>
      <c r="AK78">
        <f t="shared" si="49"/>
        <v>-0.92295448278279524</v>
      </c>
      <c r="AL78">
        <f t="shared" si="26"/>
        <v>-2.3356399156136045</v>
      </c>
      <c r="AN78">
        <f t="shared" si="36"/>
        <v>0</v>
      </c>
      <c r="AO78">
        <f t="shared" si="36"/>
        <v>0</v>
      </c>
      <c r="AP78">
        <f t="shared" si="36"/>
        <v>-5.465147468181688E-45</v>
      </c>
      <c r="AQ78">
        <f t="shared" si="36"/>
        <v>-9.7150202871797618E-39</v>
      </c>
      <c r="AR78">
        <f t="shared" si="36"/>
        <v>-9.7150257523272319E-39</v>
      </c>
      <c r="AS78">
        <f t="shared" si="36"/>
        <v>-4.5120116127043942E-4</v>
      </c>
      <c r="AT78">
        <f t="shared" si="36"/>
        <v>-2.9478475869668705E-4</v>
      </c>
      <c r="AU78">
        <f t="shared" si="23"/>
        <v>-7.4598591996712657E-4</v>
      </c>
      <c r="AW78">
        <v>75</v>
      </c>
      <c r="AX78">
        <f>IF(Z78&gt;0, (R78*SUMPRODUCT(K78:$K$98, X78:$X$98)-K78*$AZ$3)/Z78, 0)</f>
        <v>-8.5999730545803916E+42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12.5</v>
      </c>
      <c r="R79">
        <f t="shared" si="28"/>
        <v>250000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1.3688855223393258E-42</v>
      </c>
      <c r="X79">
        <f t="shared" si="43"/>
        <v>1.3688855223393258E-42</v>
      </c>
      <c r="Y79">
        <f t="shared" si="44"/>
        <v>1.368885522339326E-44</v>
      </c>
      <c r="Z79">
        <f t="shared" si="45"/>
        <v>0</v>
      </c>
      <c r="AB79">
        <f t="shared" si="46"/>
        <v>-11.772378606923407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-3.4222138058483145E-37</v>
      </c>
      <c r="AI79">
        <f t="shared" si="34"/>
        <v>-3.4222138058483145E-37</v>
      </c>
      <c r="AJ79">
        <f t="shared" si="35"/>
        <v>-11.772378606923407</v>
      </c>
      <c r="AK79">
        <f t="shared" si="49"/>
        <v>-0.82406650248463864</v>
      </c>
      <c r="AL79">
        <f t="shared" si="26"/>
        <v>-12.596445109408046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-9.7591919074672985E-41</v>
      </c>
      <c r="AR79">
        <f t="shared" si="36"/>
        <v>-9.7591919074672985E-41</v>
      </c>
      <c r="AS79">
        <f t="shared" si="36"/>
        <v>-3.3571514975479118E-3</v>
      </c>
      <c r="AT79">
        <f t="shared" si="36"/>
        <v>-2.3500060482835387E-4</v>
      </c>
      <c r="AU79">
        <f t="shared" si="23"/>
        <v>-3.5921521023762658E-3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63569.86288994184</v>
      </c>
      <c r="AO81" s="8">
        <f t="shared" si="50"/>
        <v>-6356.9862889941842</v>
      </c>
      <c r="AP81" s="8">
        <f t="shared" si="50"/>
        <v>-195.50599538435159</v>
      </c>
      <c r="AQ81" s="8">
        <f t="shared" si="50"/>
        <v>-36858.654620797199</v>
      </c>
      <c r="AR81" s="8">
        <f t="shared" si="50"/>
        <v>20158.715984766099</v>
      </c>
      <c r="AS81" s="8">
        <f t="shared" si="50"/>
        <v>-6583.7922838378681</v>
      </c>
      <c r="AT81" s="8">
        <f t="shared" si="50"/>
        <v>2771.6124707711256</v>
      </c>
      <c r="AU81" s="8">
        <f t="shared" si="50"/>
        <v>16346.53617169937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13" priority="1" operator="lessThan">
      <formula>0</formula>
    </cfRule>
  </conditionalFormatting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A3F5BD-DC90-43B3-9A19-5863FB3D2A5F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'S.55.04.C'!C3*(1+C12)</f>
        <v>135043.43913770455</v>
      </c>
      <c r="K3">
        <v>1</v>
      </c>
      <c r="L3" s="2">
        <v>0</v>
      </c>
      <c r="O3">
        <f>$C$3</f>
        <v>135043.43913770455</v>
      </c>
      <c r="P3" s="2">
        <f>O3*C5</f>
        <v>13504.343913770455</v>
      </c>
      <c r="Q3" s="4">
        <f>B8</f>
        <v>100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135043.43913770455</v>
      </c>
      <c r="AF3">
        <f t="shared" ref="AF3:AG34" si="4">-$Z3*P3</f>
        <v>-13504.343913770455</v>
      </c>
      <c r="AG3">
        <f t="shared" si="4"/>
        <v>-100</v>
      </c>
      <c r="AH3">
        <f t="shared" ref="AH3:AH66" si="5">-X3*R3</f>
        <v>0</v>
      </c>
      <c r="AI3">
        <f t="shared" ref="AI3:AI34" si="6">SUM(AE3:AH3)</f>
        <v>121439.0952239341</v>
      </c>
      <c r="AJ3">
        <f t="shared" ref="AJ3:AJ66" si="7">AB3-AC3</f>
        <v>0</v>
      </c>
      <c r="AL3">
        <f t="shared" ref="AL3:AL34" si="8">SUM(AI3:AK3)</f>
        <v>121439.0952239341</v>
      </c>
      <c r="AN3">
        <f t="shared" ref="AN3:AU34" si="9">AE3*$K3</f>
        <v>135043.43913770455</v>
      </c>
      <c r="AO3">
        <f t="shared" si="9"/>
        <v>-13504.343913770455</v>
      </c>
      <c r="AP3">
        <f t="shared" si="9"/>
        <v>-100</v>
      </c>
      <c r="AQ3">
        <f t="shared" si="9"/>
        <v>0</v>
      </c>
      <c r="AR3">
        <f t="shared" si="9"/>
        <v>121439.0952239341</v>
      </c>
      <c r="AS3">
        <f t="shared" si="9"/>
        <v>0</v>
      </c>
      <c r="AT3">
        <f t="shared" si="9"/>
        <v>0</v>
      </c>
      <c r="AU3">
        <f t="shared" si="9"/>
        <v>121439.0952239341</v>
      </c>
      <c r="AW3">
        <v>0</v>
      </c>
      <c r="AX3">
        <f>IF(Z3&gt;0, (R3*SUMPRODUCT(K3:$K$98, X3:$X$98)-K3*$AZ$3)/Z3, 0)</f>
        <v>0</v>
      </c>
      <c r="AZ3">
        <f>C6*ABS(SUMPRODUCT(X4:X69, K4:K69))/1</f>
        <v>85842.774356173264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1.9576E-2</v>
      </c>
      <c r="R4">
        <f t="shared" si="0"/>
        <v>250000</v>
      </c>
      <c r="S4">
        <f t="shared" si="1"/>
        <v>5933.58046106861</v>
      </c>
      <c r="U4">
        <f t="shared" ref="U4:U67" si="13">M4</f>
        <v>1.9576E-2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1.9576E-2</v>
      </c>
      <c r="Y4">
        <f t="shared" ref="Y4:Y67" si="17">V4*W4</f>
        <v>0.01</v>
      </c>
      <c r="Z4">
        <f t="shared" ref="Z4:Z67" si="18">MAX(0, W4-X4-Y4)</f>
        <v>0.97042399999999995</v>
      </c>
      <c r="AB4">
        <f t="shared" ref="AB4:AB67" si="19">AC3</f>
        <v>0</v>
      </c>
      <c r="AC4">
        <f t="shared" si="2"/>
        <v>5758.0888853520446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-4894</v>
      </c>
      <c r="AI4">
        <f t="shared" si="6"/>
        <v>-4894</v>
      </c>
      <c r="AJ4">
        <f t="shared" si="7"/>
        <v>-5758.0888853520446</v>
      </c>
      <c r="AK4">
        <f>G4*SUM(AB4, AE4:AF4)</f>
        <v>0</v>
      </c>
      <c r="AL4">
        <f t="shared" si="8"/>
        <v>-10652.088885352045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-4565.7244145909135</v>
      </c>
      <c r="AR4">
        <f t="shared" si="9"/>
        <v>-4565.7244145909135</v>
      </c>
      <c r="AS4">
        <f t="shared" si="9"/>
        <v>-5371.8526778170017</v>
      </c>
      <c r="AT4">
        <f t="shared" si="9"/>
        <v>0</v>
      </c>
      <c r="AU4">
        <f t="shared" si="9"/>
        <v>-9937.5770924079152</v>
      </c>
      <c r="AW4">
        <v>1</v>
      </c>
      <c r="AX4">
        <f>IF(Z4&gt;0, (R4*SUMPRODUCT(K4:$K$98, X4:$X$98)-K4*$AZ$3)/Z4, 0)</f>
        <v>5933.58046106861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2.3283000000000002E-2</v>
      </c>
      <c r="Q5" s="4">
        <f t="shared" ref="Q5:Q68" si="21">$C$8</f>
        <v>12.5</v>
      </c>
      <c r="R5">
        <f t="shared" si="0"/>
        <v>250000</v>
      </c>
      <c r="S5">
        <f t="shared" si="1"/>
        <v>8391.4213546767205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5758.0888853520446</v>
      </c>
      <c r="AC5">
        <f t="shared" si="2"/>
        <v>7872.2053303805005</v>
      </c>
      <c r="AE5">
        <f t="shared" si="3"/>
        <v>0</v>
      </c>
      <c r="AF5">
        <f t="shared" si="4"/>
        <v>0</v>
      </c>
      <c r="AG5">
        <f t="shared" si="4"/>
        <v>-11.726567225099998</v>
      </c>
      <c r="AH5">
        <f t="shared" si="5"/>
        <v>-5648.5954979999997</v>
      </c>
      <c r="AI5">
        <f t="shared" si="6"/>
        <v>-5660.3220652250993</v>
      </c>
      <c r="AJ5">
        <f t="shared" si="7"/>
        <v>-2114.1164450284559</v>
      </c>
      <c r="AK5">
        <f>G5*SUM(AB5, AE5:AF5)</f>
        <v>236.08164429943383</v>
      </c>
      <c r="AL5">
        <f t="shared" si="8"/>
        <v>-7538.3568659541215</v>
      </c>
      <c r="AN5">
        <f t="shared" si="9"/>
        <v>0</v>
      </c>
      <c r="AO5">
        <f t="shared" si="9"/>
        <v>0</v>
      </c>
      <c r="AP5">
        <f t="shared" si="9"/>
        <v>-10.027481653956768</v>
      </c>
      <c r="AQ5">
        <f t="shared" si="9"/>
        <v>-4830.1592989277206</v>
      </c>
      <c r="AR5">
        <f t="shared" si="9"/>
        <v>-4840.1867805816764</v>
      </c>
      <c r="AS5">
        <f t="shared" si="9"/>
        <v>-1807.7979224367912</v>
      </c>
      <c r="AT5">
        <f t="shared" si="9"/>
        <v>201.87530686571688</v>
      </c>
      <c r="AU5">
        <f t="shared" si="9"/>
        <v>-6446.1093961527513</v>
      </c>
      <c r="AW5">
        <v>2</v>
      </c>
      <c r="AX5">
        <f>IF(Z5&gt;0, (R5*SUMPRODUCT(K5:$K$98, X5:$X$98)-K5*$AZ$3)/Z5, 0)</f>
        <v>8391.4213546767205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2.7149E-2</v>
      </c>
      <c r="Q6" s="4">
        <f t="shared" si="21"/>
        <v>12.5</v>
      </c>
      <c r="R6">
        <f t="shared" si="0"/>
        <v>250000</v>
      </c>
      <c r="S6">
        <f t="shared" si="1"/>
        <v>11322.038158997613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7872.2053303805005</v>
      </c>
      <c r="AC6">
        <f t="shared" si="2"/>
        <v>10226.913546396769</v>
      </c>
      <c r="AE6">
        <f t="shared" si="3"/>
        <v>0</v>
      </c>
      <c r="AF6">
        <f t="shared" si="4"/>
        <v>0</v>
      </c>
      <c r="AG6">
        <f t="shared" si="4"/>
        <v>-11.290936979254758</v>
      </c>
      <c r="AH6">
        <f t="shared" si="5"/>
        <v>-6367.2914718847978</v>
      </c>
      <c r="AI6">
        <f t="shared" si="6"/>
        <v>-6378.5824088640529</v>
      </c>
      <c r="AJ6">
        <f t="shared" si="7"/>
        <v>-2354.7082160162681</v>
      </c>
      <c r="AK6">
        <f>G6*SUM(AB6, AE6:AF6)</f>
        <v>460.5240118272593</v>
      </c>
      <c r="AL6">
        <f t="shared" si="8"/>
        <v>-8272.7666130530615</v>
      </c>
      <c r="AN6">
        <f t="shared" si="9"/>
        <v>0</v>
      </c>
      <c r="AO6">
        <f t="shared" si="9"/>
        <v>0</v>
      </c>
      <c r="AP6">
        <f t="shared" si="9"/>
        <v>-8.7099420279602402</v>
      </c>
      <c r="AQ6">
        <f t="shared" si="9"/>
        <v>-4911.7925019985978</v>
      </c>
      <c r="AR6">
        <f t="shared" si="9"/>
        <v>-4920.5024440265588</v>
      </c>
      <c r="AS6">
        <f t="shared" si="9"/>
        <v>-1816.445534320666</v>
      </c>
      <c r="AT6">
        <f t="shared" si="9"/>
        <v>355.25284153732423</v>
      </c>
      <c r="AU6">
        <f t="shared" si="9"/>
        <v>-6381.6951368099008</v>
      </c>
      <c r="AW6">
        <v>3</v>
      </c>
      <c r="AX6">
        <f>IF(Z6&gt;0, (R6*SUMPRODUCT(K6:$K$98, X6:$X$98)-K6*$AZ$3)/Z6, 0)</f>
        <v>11322.038158997613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3.1286000000000001E-2</v>
      </c>
      <c r="Q7" s="4">
        <f t="shared" si="21"/>
        <v>12.5</v>
      </c>
      <c r="R7">
        <f t="shared" si="0"/>
        <v>250000</v>
      </c>
      <c r="S7">
        <f t="shared" si="1"/>
        <v>13032.39508562676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10226.913546396769</v>
      </c>
      <c r="AC7">
        <f t="shared" si="2"/>
        <v>11285.824101662431</v>
      </c>
      <c r="AE7">
        <f t="shared" si="3"/>
        <v>0</v>
      </c>
      <c r="AF7">
        <f t="shared" si="4"/>
        <v>0</v>
      </c>
      <c r="AG7">
        <f t="shared" si="4"/>
        <v>-10.824779355129245</v>
      </c>
      <c r="AH7">
        <f t="shared" si="5"/>
        <v>-7064.9650866592874</v>
      </c>
      <c r="AI7">
        <f t="shared" si="6"/>
        <v>-7075.7898660144165</v>
      </c>
      <c r="AJ7">
        <f t="shared" si="7"/>
        <v>-1058.910555265662</v>
      </c>
      <c r="AK7">
        <f>G7*SUM(AB7, AE7:AF7)</f>
        <v>502.1414551280813</v>
      </c>
      <c r="AL7">
        <f t="shared" si="8"/>
        <v>-7632.5589661519971</v>
      </c>
      <c r="AN7">
        <f t="shared" si="9"/>
        <v>0</v>
      </c>
      <c r="AO7">
        <f t="shared" si="9"/>
        <v>0</v>
      </c>
      <c r="AP7">
        <f t="shared" si="9"/>
        <v>-7.5974373227130148</v>
      </c>
      <c r="AQ7">
        <f t="shared" si="9"/>
        <v>-4958.5887778503165</v>
      </c>
      <c r="AR7">
        <f t="shared" si="9"/>
        <v>-4966.1862151730293</v>
      </c>
      <c r="AS7">
        <f t="shared" si="9"/>
        <v>-743.20282289892896</v>
      </c>
      <c r="AT7">
        <f t="shared" si="9"/>
        <v>352.43103875958474</v>
      </c>
      <c r="AU7">
        <f t="shared" si="9"/>
        <v>-5356.9579993123734</v>
      </c>
      <c r="AW7">
        <v>4</v>
      </c>
      <c r="AX7">
        <f>IF(Z7&gt;0, (R7*SUMPRODUCT(K7:$K$98, X7:$X$98)-K7*$AZ$3)/Z7, 0)</f>
        <v>13032.39508562676</v>
      </c>
    </row>
    <row r="8" spans="1:52" x14ac:dyDescent="0.25">
      <c r="B8" s="2">
        <f>'S.26.04.A'!B8</f>
        <v>100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3.5844000000000001E-2</v>
      </c>
      <c r="Q8" s="4">
        <f t="shared" si="21"/>
        <v>12.5</v>
      </c>
      <c r="R8">
        <f t="shared" si="0"/>
        <v>250000</v>
      </c>
      <c r="S8">
        <f t="shared" si="1"/>
        <v>12510.379860063769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11285.824101662431</v>
      </c>
      <c r="AC8">
        <f t="shared" si="2"/>
        <v>10337.104864538553</v>
      </c>
      <c r="AE8">
        <f t="shared" si="3"/>
        <v>0</v>
      </c>
      <c r="AF8">
        <f t="shared" si="4"/>
        <v>0</v>
      </c>
      <c r="AG8">
        <f t="shared" si="4"/>
        <v>-10.328528170372699</v>
      </c>
      <c r="AH8">
        <f t="shared" si="5"/>
        <v>-7760.0678241050528</v>
      </c>
      <c r="AI8">
        <f t="shared" si="6"/>
        <v>-7770.3963522754257</v>
      </c>
      <c r="AJ8">
        <f t="shared" si="7"/>
        <v>948.71923712387797</v>
      </c>
      <c r="AK8">
        <f t="shared" ref="AK8:AK69" si="22">G8*SUM(AB8:AB8, AE8:AF8)</f>
        <v>240.38805336540977</v>
      </c>
      <c r="AL8">
        <f t="shared" si="8"/>
        <v>-6581.2890617861376</v>
      </c>
      <c r="AN8">
        <f t="shared" si="9"/>
        <v>0</v>
      </c>
      <c r="AO8">
        <f t="shared" si="9"/>
        <v>0</v>
      </c>
      <c r="AP8">
        <f t="shared" si="9"/>
        <v>-6.7666763801834771</v>
      </c>
      <c r="AQ8">
        <f t="shared" si="9"/>
        <v>-5083.9642190856957</v>
      </c>
      <c r="AR8">
        <f t="shared" si="9"/>
        <v>-5090.7308954658793</v>
      </c>
      <c r="AS8">
        <f t="shared" si="9"/>
        <v>621.54800252049677</v>
      </c>
      <c r="AT8">
        <f t="shared" si="9"/>
        <v>157.48886346187965</v>
      </c>
      <c r="AU8">
        <f t="shared" si="9"/>
        <v>-4311.6940294835031</v>
      </c>
      <c r="AW8">
        <v>5</v>
      </c>
      <c r="AX8">
        <f>IF(Z8&gt;0, (R8*SUMPRODUCT(K8:$K$98, X8:$X$98)-K8*$AZ$3)/Z8, 0)</f>
        <v>12510.379860063769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4.1295999999999999E-2</v>
      </c>
      <c r="Q9" s="4">
        <f t="shared" si="21"/>
        <v>12.5</v>
      </c>
      <c r="R9">
        <f t="shared" si="0"/>
        <v>250000</v>
      </c>
      <c r="S9">
        <f t="shared" si="1"/>
        <v>10499.449062924432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10337.104864538553</v>
      </c>
      <c r="AC9">
        <f t="shared" si="2"/>
        <v>8230.4895529755013</v>
      </c>
      <c r="AE9">
        <f t="shared" si="3"/>
        <v>0</v>
      </c>
      <c r="AF9">
        <f t="shared" si="4"/>
        <v>0</v>
      </c>
      <c r="AG9">
        <f t="shared" si="4"/>
        <v>-9.7987159893452613</v>
      </c>
      <c r="AH9">
        <f t="shared" si="5"/>
        <v>-8530.537986474219</v>
      </c>
      <c r="AI9">
        <f t="shared" si="6"/>
        <v>-8540.3367024635645</v>
      </c>
      <c r="AJ9">
        <f t="shared" si="7"/>
        <v>2106.6153115630514</v>
      </c>
      <c r="AK9">
        <f t="shared" si="22"/>
        <v>60.988918700777461</v>
      </c>
      <c r="AL9">
        <f t="shared" si="8"/>
        <v>-6372.7324721997356</v>
      </c>
      <c r="AN9">
        <f t="shared" si="9"/>
        <v>0</v>
      </c>
      <c r="AO9">
        <f t="shared" si="9"/>
        <v>0</v>
      </c>
      <c r="AP9">
        <f t="shared" si="9"/>
        <v>-6.0797167805526895</v>
      </c>
      <c r="AQ9">
        <f t="shared" si="9"/>
        <v>-5292.8623505266942</v>
      </c>
      <c r="AR9">
        <f t="shared" si="9"/>
        <v>-5298.9420673072473</v>
      </c>
      <c r="AS9">
        <f t="shared" si="9"/>
        <v>1307.0717095796656</v>
      </c>
      <c r="AT9">
        <f t="shared" si="9"/>
        <v>37.841218467406215</v>
      </c>
      <c r="AU9">
        <f t="shared" si="9"/>
        <v>-3954.0291392601753</v>
      </c>
      <c r="AW9">
        <v>6</v>
      </c>
      <c r="AX9">
        <f>IF(Z9&gt;0, (R9*SUMPRODUCT(K9:$K$98, X9:$X$98)-K9*$AZ$3)/Z9, 0)</f>
        <v>10499.449062924432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4.7109999999999999E-2</v>
      </c>
      <c r="Q10" s="4">
        <f t="shared" si="21"/>
        <v>12.5</v>
      </c>
      <c r="R10">
        <f t="shared" si="0"/>
        <v>250000</v>
      </c>
      <c r="S10">
        <f t="shared" si="1"/>
        <v>7672.8391340500812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8230.4895529755013</v>
      </c>
      <c r="AC10">
        <f t="shared" si="2"/>
        <v>5671.2171915003928</v>
      </c>
      <c r="AE10">
        <f t="shared" si="3"/>
        <v>0</v>
      </c>
      <c r="AF10">
        <f t="shared" si="4"/>
        <v>0</v>
      </c>
      <c r="AG10">
        <f t="shared" si="4"/>
        <v>-9.2391113191937553</v>
      </c>
      <c r="AH10">
        <f t="shared" si="5"/>
        <v>-9232.3502051611049</v>
      </c>
      <c r="AI10">
        <f t="shared" si="6"/>
        <v>-9241.5893164802983</v>
      </c>
      <c r="AJ10">
        <f t="shared" si="7"/>
        <v>2559.2723614751085</v>
      </c>
      <c r="AK10">
        <f t="shared" si="22"/>
        <v>33.74500716719956</v>
      </c>
      <c r="AL10">
        <f t="shared" si="8"/>
        <v>-6648.5719478379906</v>
      </c>
      <c r="AN10">
        <f t="shared" si="9"/>
        <v>0</v>
      </c>
      <c r="AO10">
        <f t="shared" si="9"/>
        <v>0</v>
      </c>
      <c r="AP10">
        <f t="shared" si="9"/>
        <v>-5.4382925293760804</v>
      </c>
      <c r="AQ10">
        <f t="shared" si="9"/>
        <v>-5434.3128267116444</v>
      </c>
      <c r="AR10">
        <f t="shared" si="9"/>
        <v>-5439.7511192410202</v>
      </c>
      <c r="AS10">
        <f t="shared" si="9"/>
        <v>1506.429707707355</v>
      </c>
      <c r="AT10">
        <f t="shared" si="9"/>
        <v>19.862864948913508</v>
      </c>
      <c r="AU10">
        <f t="shared" si="9"/>
        <v>-3913.4585465847517</v>
      </c>
      <c r="AW10">
        <v>7</v>
      </c>
      <c r="AX10">
        <f>IF(Z10&gt;0, (R10*SUMPRODUCT(K10:$K$98, X10:$X$98)-K10*$AZ$3)/Z10, 0)</f>
        <v>7672.8391340500812</v>
      </c>
    </row>
    <row r="11" spans="1:52" x14ac:dyDescent="0.25">
      <c r="A11" t="s">
        <v>33</v>
      </c>
      <c r="C11" s="12">
        <f>AU71</f>
        <v>34725.455778266863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5.2900999999999997E-2</v>
      </c>
      <c r="Q11" s="4">
        <f t="shared" si="21"/>
        <v>12.5</v>
      </c>
      <c r="R11">
        <f t="shared" si="0"/>
        <v>250000</v>
      </c>
      <c r="S11">
        <f t="shared" si="1"/>
        <v>3974.3257112844994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5671.2171915003928</v>
      </c>
      <c r="AC11">
        <f t="shared" si="2"/>
        <v>2752.7648717525517</v>
      </c>
      <c r="AE11">
        <f t="shared" si="3"/>
        <v>0</v>
      </c>
      <c r="AF11">
        <f t="shared" si="4"/>
        <v>0</v>
      </c>
      <c r="AG11">
        <f t="shared" si="4"/>
        <v>-8.6579619781051491</v>
      </c>
      <c r="AH11">
        <f t="shared" si="5"/>
        <v>-9775.1645579333763</v>
      </c>
      <c r="AI11">
        <f t="shared" si="6"/>
        <v>-9783.8225199114822</v>
      </c>
      <c r="AJ11">
        <f t="shared" si="7"/>
        <v>2918.4523197478411</v>
      </c>
      <c r="AK11">
        <f t="shared" si="22"/>
        <v>13.610921259600941</v>
      </c>
      <c r="AL11">
        <f t="shared" si="8"/>
        <v>-6851.75927890404</v>
      </c>
      <c r="AN11">
        <f t="shared" si="9"/>
        <v>0</v>
      </c>
      <c r="AO11">
        <f t="shared" si="9"/>
        <v>0</v>
      </c>
      <c r="AP11">
        <f t="shared" si="9"/>
        <v>-4.8424729104768112</v>
      </c>
      <c r="AQ11">
        <f t="shared" si="9"/>
        <v>-5467.3339623056645</v>
      </c>
      <c r="AR11">
        <f t="shared" si="9"/>
        <v>-5472.1764352161417</v>
      </c>
      <c r="AS11">
        <f t="shared" si="9"/>
        <v>1632.3155881992132</v>
      </c>
      <c r="AT11">
        <f t="shared" si="9"/>
        <v>7.6127058137849923</v>
      </c>
      <c r="AU11">
        <f t="shared" si="9"/>
        <v>-3832.2481412031429</v>
      </c>
      <c r="AW11">
        <v>8</v>
      </c>
      <c r="AX11">
        <f>IF(Z11&gt;0, (R11*SUMPRODUCT(K11:$K$98, X11:$X$98)-K11*$AZ$3)/Z11, 0)</f>
        <v>3974.3257112844994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5.9271999999999998E-2</v>
      </c>
      <c r="Q12" s="4">
        <f t="shared" si="21"/>
        <v>12.5</v>
      </c>
      <c r="R12">
        <f t="shared" si="0"/>
        <v>250000</v>
      </c>
      <c r="S12">
        <f t="shared" si="1"/>
        <v>-509.2806458916113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2752.7648717525517</v>
      </c>
      <c r="AC12">
        <f t="shared" si="2"/>
        <v>-328.31113516554615</v>
      </c>
      <c r="AE12">
        <f t="shared" si="3"/>
        <v>0</v>
      </c>
      <c r="AF12">
        <f t="shared" si="4"/>
        <v>0</v>
      </c>
      <c r="AG12">
        <f t="shared" si="4"/>
        <v>-8.0582076359578476</v>
      </c>
      <c r="AH12">
        <f t="shared" si="5"/>
        <v>-10263.494447324967</v>
      </c>
      <c r="AI12">
        <f t="shared" si="6"/>
        <v>-10271.552654960926</v>
      </c>
      <c r="AJ12">
        <f t="shared" si="7"/>
        <v>3081.0760069180978</v>
      </c>
      <c r="AK12">
        <f t="shared" si="22"/>
        <v>6.3313592050308687</v>
      </c>
      <c r="AL12">
        <f t="shared" si="8"/>
        <v>-7184.1452888377971</v>
      </c>
      <c r="AN12">
        <f t="shared" si="9"/>
        <v>0</v>
      </c>
      <c r="AO12">
        <f t="shared" si="9"/>
        <v>0</v>
      </c>
      <c r="AP12">
        <f t="shared" si="9"/>
        <v>-4.2830230229233681</v>
      </c>
      <c r="AQ12">
        <f t="shared" si="9"/>
        <v>-5455.1564069140268</v>
      </c>
      <c r="AR12">
        <f t="shared" si="9"/>
        <v>-5459.4394299369505</v>
      </c>
      <c r="AS12">
        <f t="shared" si="9"/>
        <v>1637.6246516807976</v>
      </c>
      <c r="AT12">
        <f t="shared" si="9"/>
        <v>3.365184724272952</v>
      </c>
      <c r="AU12">
        <f t="shared" si="9"/>
        <v>-3818.4495935318805</v>
      </c>
      <c r="AW12">
        <v>9</v>
      </c>
      <c r="AX12">
        <f>IF(Z12&gt;0, (R12*SUMPRODUCT(K12:$K$98, X12:$X$98)-K12*$AZ$3)/Z12, 0)</f>
        <v>-509.2806458916113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6.6047999999999996E-2</v>
      </c>
      <c r="Q13" s="4">
        <f t="shared" si="21"/>
        <v>12.5</v>
      </c>
      <c r="R13">
        <f t="shared" si="0"/>
        <v>250000</v>
      </c>
      <c r="S13">
        <f t="shared" si="1"/>
        <v>-5923.4127934052176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-328.31113516554615</v>
      </c>
      <c r="AC13">
        <f t="shared" si="2"/>
        <v>-3528.1728165607783</v>
      </c>
      <c r="AE13">
        <f t="shared" si="3"/>
        <v>0</v>
      </c>
      <c r="AF13">
        <f t="shared" si="4"/>
        <v>0</v>
      </c>
      <c r="AG13">
        <f t="shared" si="4"/>
        <v>-7.4453970616585261</v>
      </c>
      <c r="AH13">
        <f t="shared" si="5"/>
        <v>-10644.569958794878</v>
      </c>
      <c r="AI13">
        <f t="shared" si="6"/>
        <v>-10652.015355856536</v>
      </c>
      <c r="AJ13">
        <f t="shared" si="7"/>
        <v>3199.8616813952322</v>
      </c>
      <c r="AK13">
        <f t="shared" si="22"/>
        <v>-0.65662227033109233</v>
      </c>
      <c r="AL13">
        <f t="shared" si="8"/>
        <v>-7452.8102967316354</v>
      </c>
      <c r="AN13">
        <f t="shared" si="9"/>
        <v>0</v>
      </c>
      <c r="AO13">
        <f t="shared" si="9"/>
        <v>0</v>
      </c>
      <c r="AP13">
        <f t="shared" si="9"/>
        <v>-3.7616993232662472</v>
      </c>
      <c r="AQ13">
        <f t="shared" si="9"/>
        <v>-5378.0438140312281</v>
      </c>
      <c r="AR13">
        <f t="shared" si="9"/>
        <v>-5381.805513354494</v>
      </c>
      <c r="AS13">
        <f t="shared" si="9"/>
        <v>1616.6924909131326</v>
      </c>
      <c r="AT13">
        <f t="shared" si="9"/>
        <v>-0.33175068159438093</v>
      </c>
      <c r="AU13">
        <f t="shared" si="9"/>
        <v>-3765.4447731229561</v>
      </c>
      <c r="AW13">
        <v>10</v>
      </c>
      <c r="AX13">
        <f>IF(Z13&gt;0, (R13*SUMPRODUCT(K13:$K$98, X13:$X$98)-K13*$AZ$3)/Z13, 0)</f>
        <v>-5923.4127934052176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7.3592000000000005E-2</v>
      </c>
      <c r="Q14" s="4">
        <f t="shared" si="21"/>
        <v>12.5</v>
      </c>
      <c r="R14">
        <f t="shared" si="0"/>
        <v>250000</v>
      </c>
      <c r="S14">
        <f t="shared" si="1"/>
        <v>-7803.2111599687378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-3528.1728165607783</v>
      </c>
      <c r="AC14">
        <f t="shared" si="2"/>
        <v>-4259.3181576824209</v>
      </c>
      <c r="AE14">
        <f t="shared" si="3"/>
        <v>0</v>
      </c>
      <c r="AF14">
        <f t="shared" si="4"/>
        <v>0</v>
      </c>
      <c r="AG14">
        <f t="shared" si="4"/>
        <v>-6.8230214304803667</v>
      </c>
      <c r="AH14">
        <f t="shared" si="5"/>
        <v>-10958.433211231486</v>
      </c>
      <c r="AI14">
        <f t="shared" si="6"/>
        <v>-10965.256232661966</v>
      </c>
      <c r="AJ14">
        <f t="shared" si="7"/>
        <v>731.14534112164256</v>
      </c>
      <c r="AK14">
        <f t="shared" si="22"/>
        <v>-246.9720971592545</v>
      </c>
      <c r="AL14">
        <f t="shared" si="8"/>
        <v>-10481.082988699578</v>
      </c>
      <c r="AN14">
        <f t="shared" si="9"/>
        <v>0</v>
      </c>
      <c r="AO14">
        <f t="shared" si="9"/>
        <v>0</v>
      </c>
      <c r="AP14">
        <f t="shared" si="9"/>
        <v>-3.0779029941390847</v>
      </c>
      <c r="AQ14">
        <f t="shared" si="9"/>
        <v>-4943.4102963894584</v>
      </c>
      <c r="AR14">
        <f t="shared" si="9"/>
        <v>-4946.488199383597</v>
      </c>
      <c r="AS14">
        <f t="shared" si="9"/>
        <v>329.82373828345277</v>
      </c>
      <c r="AT14">
        <f t="shared" si="9"/>
        <v>-111.4104894818952</v>
      </c>
      <c r="AU14">
        <f t="shared" si="9"/>
        <v>-4728.0749505820395</v>
      </c>
      <c r="AW14">
        <v>11</v>
      </c>
      <c r="AX14">
        <f>IF(Z14&gt;0, (R14*SUMPRODUCT(K14:$K$98, X14:$X$98)-K14*$AZ$3)/Z14, 0)</f>
        <v>-7803.2111599687378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8.2293000000000005E-2</v>
      </c>
      <c r="Q15" s="4">
        <f t="shared" si="21"/>
        <v>12.5</v>
      </c>
      <c r="R15">
        <f t="shared" si="0"/>
        <v>250000</v>
      </c>
      <c r="S15">
        <f t="shared" si="1"/>
        <v>-10199.950835024114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-4259.3181576824209</v>
      </c>
      <c r="AC15">
        <f t="shared" si="2"/>
        <v>-5053.7119604026084</v>
      </c>
      <c r="AE15">
        <f t="shared" si="3"/>
        <v>0</v>
      </c>
      <c r="AF15">
        <f t="shared" si="4"/>
        <v>0</v>
      </c>
      <c r="AG15">
        <f t="shared" si="4"/>
        <v>-6.1933043135970429</v>
      </c>
      <c r="AH15">
        <f t="shared" si="5"/>
        <v>-11229.738051570417</v>
      </c>
      <c r="AI15">
        <f t="shared" si="6"/>
        <v>-11235.931355884015</v>
      </c>
      <c r="AJ15">
        <f t="shared" si="7"/>
        <v>794.39380272018752</v>
      </c>
      <c r="AK15">
        <f t="shared" si="22"/>
        <v>-298.15227103776948</v>
      </c>
      <c r="AL15">
        <f t="shared" si="8"/>
        <v>-10739.689824201598</v>
      </c>
      <c r="AN15">
        <f t="shared" si="9"/>
        <v>0</v>
      </c>
      <c r="AO15">
        <f t="shared" si="9"/>
        <v>0</v>
      </c>
      <c r="AP15">
        <f t="shared" si="9"/>
        <v>-2.4944947259830417</v>
      </c>
      <c r="AQ15">
        <f t="shared" si="9"/>
        <v>-4523.0334124408519</v>
      </c>
      <c r="AR15">
        <f t="shared" si="9"/>
        <v>-4525.5279071668356</v>
      </c>
      <c r="AS15">
        <f t="shared" si="9"/>
        <v>319.96024269122501</v>
      </c>
      <c r="AT15">
        <f t="shared" si="9"/>
        <v>-120.0876349658365</v>
      </c>
      <c r="AU15">
        <f t="shared" si="9"/>
        <v>-4325.6552994414469</v>
      </c>
      <c r="AW15">
        <v>12</v>
      </c>
      <c r="AX15">
        <f>IF(Z15&gt;0, (R15*SUMPRODUCT(K15:$K$98, X15:$X$98)-K15*$AZ$3)/Z15, 0)</f>
        <v>-10199.950835024114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9.1596999999999998E-2</v>
      </c>
      <c r="Q16" s="4">
        <f t="shared" si="21"/>
        <v>12.5</v>
      </c>
      <c r="R16">
        <f t="shared" si="0"/>
        <v>250000</v>
      </c>
      <c r="S16">
        <f t="shared" si="1"/>
        <v>-13192.349430453258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-5053.7119604026084</v>
      </c>
      <c r="AC16">
        <f t="shared" si="2"/>
        <v>-5872.2663606387541</v>
      </c>
      <c r="AE16">
        <f t="shared" si="3"/>
        <v>0</v>
      </c>
      <c r="AF16">
        <f t="shared" si="4"/>
        <v>0</v>
      </c>
      <c r="AG16">
        <f t="shared" si="4"/>
        <v>-5.5640831752485242</v>
      </c>
      <c r="AH16">
        <f t="shared" si="5"/>
        <v>-11345.761904250967</v>
      </c>
      <c r="AI16">
        <f t="shared" si="6"/>
        <v>-11351.325987426215</v>
      </c>
      <c r="AJ16">
        <f t="shared" si="7"/>
        <v>818.55440023614574</v>
      </c>
      <c r="AK16">
        <f t="shared" si="22"/>
        <v>-353.75983722818262</v>
      </c>
      <c r="AL16">
        <f t="shared" si="8"/>
        <v>-10886.531424418252</v>
      </c>
      <c r="AN16">
        <f t="shared" si="9"/>
        <v>0</v>
      </c>
      <c r="AO16">
        <f t="shared" si="9"/>
        <v>0</v>
      </c>
      <c r="AP16">
        <f t="shared" si="9"/>
        <v>-2.0009478083101269</v>
      </c>
      <c r="AQ16">
        <f t="shared" si="9"/>
        <v>-4080.1470252833683</v>
      </c>
      <c r="AR16">
        <f t="shared" si="9"/>
        <v>-4082.1479730916781</v>
      </c>
      <c r="AS16">
        <f t="shared" si="9"/>
        <v>294.36738839943183</v>
      </c>
      <c r="AT16">
        <f t="shared" si="9"/>
        <v>-127.21861781626986</v>
      </c>
      <c r="AU16">
        <f t="shared" si="9"/>
        <v>-3914.9992025085162</v>
      </c>
      <c r="AW16">
        <v>13</v>
      </c>
      <c r="AX16">
        <f>IF(Z16&gt;0, (R16*SUMPRODUCT(K16:$K$98, X16:$X$98)-K16*$AZ$3)/Z16, 0)</f>
        <v>-13192.349430453258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0.10148</v>
      </c>
      <c r="Q17" s="4">
        <f t="shared" si="21"/>
        <v>12.5</v>
      </c>
      <c r="R17">
        <f t="shared" si="0"/>
        <v>250000</v>
      </c>
      <c r="S17">
        <f t="shared" si="1"/>
        <v>-16800.952550652652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-5872.2663606387541</v>
      </c>
      <c r="AC17">
        <f t="shared" si="2"/>
        <v>-6644.8428393107815</v>
      </c>
      <c r="AE17">
        <f t="shared" si="3"/>
        <v>0</v>
      </c>
      <c r="AF17">
        <f t="shared" si="4"/>
        <v>0</v>
      </c>
      <c r="AG17">
        <f t="shared" si="4"/>
        <v>-4.9437991828718184</v>
      </c>
      <c r="AH17">
        <f t="shared" si="5"/>
        <v>-11292.863212484406</v>
      </c>
      <c r="AI17">
        <f t="shared" si="6"/>
        <v>-11297.807011667279</v>
      </c>
      <c r="AJ17">
        <f t="shared" si="7"/>
        <v>772.57647867202741</v>
      </c>
      <c r="AK17">
        <f t="shared" si="22"/>
        <v>-411.05864524471281</v>
      </c>
      <c r="AL17">
        <f t="shared" si="8"/>
        <v>-10936.289178239964</v>
      </c>
      <c r="AN17">
        <f t="shared" si="9"/>
        <v>0</v>
      </c>
      <c r="AO17">
        <f t="shared" si="9"/>
        <v>0</v>
      </c>
      <c r="AP17">
        <f t="shared" si="9"/>
        <v>-1.5873947737854588</v>
      </c>
      <c r="AQ17">
        <f t="shared" si="9"/>
        <v>-3626.0032783448519</v>
      </c>
      <c r="AR17">
        <f t="shared" si="9"/>
        <v>-3627.5906731186378</v>
      </c>
      <c r="AS17">
        <f t="shared" si="9"/>
        <v>248.06506478710801</v>
      </c>
      <c r="AT17">
        <f t="shared" si="9"/>
        <v>-131.98601339663401</v>
      </c>
      <c r="AU17">
        <f t="shared" si="9"/>
        <v>-3511.5116217281634</v>
      </c>
      <c r="AW17">
        <v>14</v>
      </c>
      <c r="AX17">
        <f>IF(Z17&gt;0, (R17*SUMPRODUCT(K17:$K$98, X17:$X$98)-K17*$AZ$3)/Z17, 0)</f>
        <v>-16800.952550652652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0.112611</v>
      </c>
      <c r="Q18" s="4">
        <f t="shared" si="21"/>
        <v>12.5</v>
      </c>
      <c r="R18">
        <f t="shared" si="0"/>
        <v>250000</v>
      </c>
      <c r="S18">
        <f t="shared" si="1"/>
        <v>-21087.695523432136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-6644.8428393107815</v>
      </c>
      <c r="AC18">
        <f t="shared" si="2"/>
        <v>-7317.6581296097756</v>
      </c>
      <c r="AE18">
        <f t="shared" si="3"/>
        <v>0</v>
      </c>
      <c r="AF18">
        <f t="shared" si="4"/>
        <v>0</v>
      </c>
      <c r="AG18">
        <f t="shared" si="4"/>
        <v>-4.3376350212607226</v>
      </c>
      <c r="AH18">
        <f t="shared" si="5"/>
        <v>-11134.523395647568</v>
      </c>
      <c r="AI18">
        <f t="shared" si="6"/>
        <v>-11138.861030668828</v>
      </c>
      <c r="AJ18">
        <f t="shared" si="7"/>
        <v>672.81529029899411</v>
      </c>
      <c r="AK18">
        <f t="shared" si="22"/>
        <v>-465.13899875175474</v>
      </c>
      <c r="AL18">
        <f t="shared" si="8"/>
        <v>-10931.184739121589</v>
      </c>
      <c r="AN18">
        <f t="shared" si="9"/>
        <v>0</v>
      </c>
      <c r="AO18">
        <f t="shared" si="9"/>
        <v>0</v>
      </c>
      <c r="AP18">
        <f t="shared" si="9"/>
        <v>-1.2435381367650447</v>
      </c>
      <c r="AQ18">
        <f t="shared" si="9"/>
        <v>-3192.1091584063265</v>
      </c>
      <c r="AR18">
        <f t="shared" si="9"/>
        <v>-3193.3526965430915</v>
      </c>
      <c r="AS18">
        <f t="shared" si="9"/>
        <v>192.88655416708326</v>
      </c>
      <c r="AT18">
        <f t="shared" si="9"/>
        <v>-133.34872136761746</v>
      </c>
      <c r="AU18">
        <f t="shared" si="9"/>
        <v>-3133.8148637436257</v>
      </c>
      <c r="AW18">
        <v>15</v>
      </c>
      <c r="AX18">
        <f>IF(Z18&gt;0, (R18*SUMPRODUCT(K18:$K$98, X18:$X$98)-K18*$AZ$3)/Z18, 0)</f>
        <v>-21087.695523432136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0.125163</v>
      </c>
      <c r="Q19" s="4">
        <f t="shared" si="21"/>
        <v>12.5</v>
      </c>
      <c r="R19">
        <f t="shared" si="0"/>
        <v>250000</v>
      </c>
      <c r="S19">
        <f t="shared" si="1"/>
        <v>-26233.882640591924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-7317.6581296097756</v>
      </c>
      <c r="AC19">
        <f t="shared" si="2"/>
        <v>-7872.9922986894526</v>
      </c>
      <c r="AE19">
        <f t="shared" si="3"/>
        <v>0</v>
      </c>
      <c r="AF19">
        <f t="shared" si="4"/>
        <v>0</v>
      </c>
      <c r="AG19">
        <f t="shared" si="4"/>
        <v>-3.7513472588820598</v>
      </c>
      <c r="AH19">
        <f t="shared" si="5"/>
        <v>-10858.228243321117</v>
      </c>
      <c r="AI19">
        <f t="shared" si="6"/>
        <v>-10861.979590579998</v>
      </c>
      <c r="AJ19">
        <f t="shared" si="7"/>
        <v>555.33416907967694</v>
      </c>
      <c r="AK19">
        <f t="shared" si="22"/>
        <v>-512.23606907268436</v>
      </c>
      <c r="AL19">
        <f t="shared" si="8"/>
        <v>-10818.881490573005</v>
      </c>
      <c r="AN19">
        <f t="shared" si="9"/>
        <v>0</v>
      </c>
      <c r="AO19">
        <f t="shared" si="9"/>
        <v>0</v>
      </c>
      <c r="AP19">
        <f t="shared" si="9"/>
        <v>-0.96023017105845609</v>
      </c>
      <c r="AQ19">
        <f t="shared" si="9"/>
        <v>-2779.3743537843443</v>
      </c>
      <c r="AR19">
        <f t="shared" si="9"/>
        <v>-2780.3345839554026</v>
      </c>
      <c r="AS19">
        <f t="shared" si="9"/>
        <v>142.14856353471723</v>
      </c>
      <c r="AT19">
        <f t="shared" si="9"/>
        <v>-131.11676799938687</v>
      </c>
      <c r="AU19">
        <f t="shared" si="9"/>
        <v>-2769.3027884200719</v>
      </c>
      <c r="AW19">
        <v>16</v>
      </c>
      <c r="AX19">
        <f>IF(Z19&gt;0, (R19*SUMPRODUCT(K19:$K$98, X19:$X$98)-K19*$AZ$3)/Z19, 0)</f>
        <v>-26233.882640591924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0.13952899999999999</v>
      </c>
      <c r="Q20" s="4">
        <f t="shared" si="21"/>
        <v>12.5</v>
      </c>
      <c r="R20">
        <f t="shared" si="0"/>
        <v>250000</v>
      </c>
      <c r="S20">
        <f t="shared" si="1"/>
        <v>-32511.879057908358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-7872.9922986894526</v>
      </c>
      <c r="AC20">
        <f t="shared" si="2"/>
        <v>-8298.103269146437</v>
      </c>
      <c r="AE20">
        <f t="shared" si="3"/>
        <v>0</v>
      </c>
      <c r="AF20">
        <f t="shared" si="4"/>
        <v>0</v>
      </c>
      <c r="AG20">
        <f t="shared" si="4"/>
        <v>-3.1904120546086845</v>
      </c>
      <c r="AH20">
        <f t="shared" si="5"/>
        <v>-10468.434633691097</v>
      </c>
      <c r="AI20">
        <f t="shared" si="6"/>
        <v>-10471.625045745704</v>
      </c>
      <c r="AJ20">
        <f t="shared" si="7"/>
        <v>425.11097045698443</v>
      </c>
      <c r="AK20">
        <f t="shared" si="22"/>
        <v>-551.10946090826178</v>
      </c>
      <c r="AL20">
        <f t="shared" si="8"/>
        <v>-10597.623536196981</v>
      </c>
      <c r="AN20">
        <f t="shared" si="9"/>
        <v>0</v>
      </c>
      <c r="AO20">
        <f t="shared" si="9"/>
        <v>0</v>
      </c>
      <c r="AP20">
        <f t="shared" si="9"/>
        <v>-0.7291499230448717</v>
      </c>
      <c r="AQ20">
        <f t="shared" si="9"/>
        <v>-2392.4992060288446</v>
      </c>
      <c r="AR20">
        <f t="shared" si="9"/>
        <v>-2393.2283559518892</v>
      </c>
      <c r="AS20">
        <f t="shared" si="9"/>
        <v>97.156613656369785</v>
      </c>
      <c r="AT20">
        <f t="shared" si="9"/>
        <v>-125.95282807751524</v>
      </c>
      <c r="AU20">
        <f t="shared" si="9"/>
        <v>-2422.0245703730347</v>
      </c>
      <c r="AW20">
        <v>17</v>
      </c>
      <c r="AX20">
        <f>IF(Z20&gt;0, (R20*SUMPRODUCT(K20:$K$98, X20:$X$98)-K20*$AZ$3)/Z20, 0)</f>
        <v>-32511.879057908358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0.15610499999999999</v>
      </c>
      <c r="Q21" s="4">
        <f t="shared" si="21"/>
        <v>12.5</v>
      </c>
      <c r="R21">
        <f t="shared" si="0"/>
        <v>250000</v>
      </c>
      <c r="S21">
        <f t="shared" si="1"/>
        <v>-40352.76625053004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-8298.103269146437</v>
      </c>
      <c r="AC21">
        <f t="shared" si="2"/>
        <v>-8588.5815972044202</v>
      </c>
      <c r="AE21">
        <f t="shared" si="3"/>
        <v>0</v>
      </c>
      <c r="AF21">
        <f t="shared" si="4"/>
        <v>0</v>
      </c>
      <c r="AG21">
        <f t="shared" si="4"/>
        <v>-2.6604686602779086</v>
      </c>
      <c r="AH21">
        <f t="shared" si="5"/>
        <v>-9960.7854756937722</v>
      </c>
      <c r="AI21">
        <f t="shared" si="6"/>
        <v>-9963.4459443540509</v>
      </c>
      <c r="AJ21">
        <f t="shared" si="7"/>
        <v>290.47832805798316</v>
      </c>
      <c r="AK21">
        <f t="shared" si="22"/>
        <v>-580.86722884025062</v>
      </c>
      <c r="AL21">
        <f t="shared" si="8"/>
        <v>-10253.834845136318</v>
      </c>
      <c r="AN21">
        <f t="shared" si="9"/>
        <v>0</v>
      </c>
      <c r="AO21">
        <f t="shared" si="9"/>
        <v>0</v>
      </c>
      <c r="AP21">
        <f t="shared" si="9"/>
        <v>-0.54288792417634213</v>
      </c>
      <c r="AQ21">
        <f t="shared" si="9"/>
        <v>-2032.5705131592797</v>
      </c>
      <c r="AR21">
        <f t="shared" si="9"/>
        <v>-2033.1134010834562</v>
      </c>
      <c r="AS21">
        <f t="shared" si="9"/>
        <v>59.274209424868836</v>
      </c>
      <c r="AT21">
        <f t="shared" si="9"/>
        <v>-118.53017056559025</v>
      </c>
      <c r="AU21">
        <f t="shared" si="9"/>
        <v>-2092.3693622241776</v>
      </c>
      <c r="AW21">
        <v>18</v>
      </c>
      <c r="AX21">
        <f>IF(Z21&gt;0, (R21*SUMPRODUCT(K21:$K$98, X21:$X$98)-K21*$AZ$3)/Z21, 0)</f>
        <v>-40352.76625053004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0.17521600000000001</v>
      </c>
      <c r="Q22" s="4">
        <f t="shared" si="21"/>
        <v>12.5</v>
      </c>
      <c r="R22">
        <f t="shared" si="0"/>
        <v>250000</v>
      </c>
      <c r="S22">
        <f t="shared" si="1"/>
        <v>-50423.941965979182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-8588.5815972044202</v>
      </c>
      <c r="AC22">
        <f t="shared" si="2"/>
        <v>-8744.3477550325788</v>
      </c>
      <c r="AE22">
        <f t="shared" si="3"/>
        <v>0</v>
      </c>
      <c r="AF22">
        <f t="shared" si="4"/>
        <v>0</v>
      </c>
      <c r="AG22">
        <f t="shared" si="4"/>
        <v>-2.1677072968958755</v>
      </c>
      <c r="AH22">
        <f t="shared" si="5"/>
        <v>-9323.1335355850806</v>
      </c>
      <c r="AI22">
        <f t="shared" si="6"/>
        <v>-9325.3012428819766</v>
      </c>
      <c r="AJ22">
        <f t="shared" si="7"/>
        <v>155.76615782815861</v>
      </c>
      <c r="AK22">
        <f t="shared" si="22"/>
        <v>-601.20071180430944</v>
      </c>
      <c r="AL22">
        <f t="shared" si="8"/>
        <v>-9770.7357968581273</v>
      </c>
      <c r="AN22">
        <f t="shared" si="9"/>
        <v>0</v>
      </c>
      <c r="AO22">
        <f t="shared" si="9"/>
        <v>0</v>
      </c>
      <c r="AP22">
        <f t="shared" si="9"/>
        <v>-0.39494320929651489</v>
      </c>
      <c r="AQ22">
        <f t="shared" si="9"/>
        <v>-1698.6187593300349</v>
      </c>
      <c r="AR22">
        <f t="shared" si="9"/>
        <v>-1699.0137025393312</v>
      </c>
      <c r="AS22">
        <f t="shared" si="9"/>
        <v>28.37965548233122</v>
      </c>
      <c r="AT22">
        <f t="shared" si="9"/>
        <v>-109.53514752261702</v>
      </c>
      <c r="AU22">
        <f t="shared" si="9"/>
        <v>-1780.1691945796172</v>
      </c>
      <c r="AW22">
        <v>19</v>
      </c>
      <c r="AX22">
        <f>IF(Z22&gt;0, (R22*SUMPRODUCT(K22:$K$98, X22:$X$98)-K22*$AZ$3)/Z22, 0)</f>
        <v>-50423.941965979182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0.19798199999999999</v>
      </c>
      <c r="Q23" s="4">
        <f t="shared" si="21"/>
        <v>12.5</v>
      </c>
      <c r="R23">
        <f t="shared" si="0"/>
        <v>250000</v>
      </c>
      <c r="S23">
        <f t="shared" si="1"/>
        <v>-63831.879199971219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-8744.3477550325788</v>
      </c>
      <c r="AC23">
        <f t="shared" si="2"/>
        <v>-8767.2483399598241</v>
      </c>
      <c r="AE23">
        <f t="shared" si="3"/>
        <v>0</v>
      </c>
      <c r="AF23">
        <f t="shared" si="4"/>
        <v>0</v>
      </c>
      <c r="AG23">
        <f t="shared" si="4"/>
        <v>-1.7168631978728774</v>
      </c>
      <c r="AH23">
        <f t="shared" si="5"/>
        <v>-8583.340521080785</v>
      </c>
      <c r="AI23">
        <f t="shared" si="6"/>
        <v>-8585.057384278658</v>
      </c>
      <c r="AJ23">
        <f t="shared" si="7"/>
        <v>22.900584927245291</v>
      </c>
      <c r="AK23">
        <f t="shared" si="22"/>
        <v>-612.10434285228052</v>
      </c>
      <c r="AL23">
        <f t="shared" si="8"/>
        <v>-9174.2611422036935</v>
      </c>
      <c r="AN23">
        <f t="shared" si="9"/>
        <v>0</v>
      </c>
      <c r="AO23">
        <f t="shared" si="9"/>
        <v>0</v>
      </c>
      <c r="AP23">
        <f t="shared" si="9"/>
        <v>-0.27928761673268493</v>
      </c>
      <c r="AQ23">
        <f t="shared" si="9"/>
        <v>-1396.2794011239753</v>
      </c>
      <c r="AR23">
        <f t="shared" si="9"/>
        <v>-1396.558688740708</v>
      </c>
      <c r="AS23">
        <f t="shared" si="9"/>
        <v>3.7253112502143311</v>
      </c>
      <c r="AT23">
        <f t="shared" si="9"/>
        <v>-99.572967327125184</v>
      </c>
      <c r="AU23">
        <f t="shared" si="9"/>
        <v>-1492.4063448176189</v>
      </c>
      <c r="AW23">
        <v>20</v>
      </c>
      <c r="AX23">
        <f>IF(Z23&gt;0, (R23*SUMPRODUCT(K23:$K$98, X23:$X$98)-K23*$AZ$3)/Z23, 0)</f>
        <v>-63831.879199971219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0.22423799999999999</v>
      </c>
      <c r="Q24" s="4">
        <f t="shared" si="21"/>
        <v>12.5</v>
      </c>
      <c r="R24">
        <f t="shared" si="0"/>
        <v>250000</v>
      </c>
      <c r="S24">
        <f t="shared" si="1"/>
        <v>-82407.527656406135</v>
      </c>
      <c r="U24">
        <f t="shared" si="13"/>
        <v>0.22423799999999999</v>
      </c>
      <c r="V24">
        <f t="shared" si="14"/>
        <v>0.01</v>
      </c>
      <c r="W24">
        <f t="shared" si="15"/>
        <v>0.1373490558298302</v>
      </c>
      <c r="X24">
        <f t="shared" si="16"/>
        <v>3.0798877581169466E-2</v>
      </c>
      <c r="Y24">
        <f t="shared" si="17"/>
        <v>1.3734905582983021E-3</v>
      </c>
      <c r="Z24">
        <f t="shared" si="18"/>
        <v>0.10517668769036244</v>
      </c>
      <c r="AB24">
        <f t="shared" si="19"/>
        <v>-8767.2483399598241</v>
      </c>
      <c r="AC24">
        <f t="shared" si="2"/>
        <v>-8667.3507996527333</v>
      </c>
      <c r="AE24">
        <f t="shared" si="3"/>
        <v>0</v>
      </c>
      <c r="AF24">
        <f t="shared" si="4"/>
        <v>0</v>
      </c>
      <c r="AG24">
        <f t="shared" si="4"/>
        <v>-1.3147085961295304</v>
      </c>
      <c r="AH24">
        <f t="shared" si="5"/>
        <v>-7699.7193952923662</v>
      </c>
      <c r="AI24">
        <f t="shared" si="6"/>
        <v>-7701.0341038884953</v>
      </c>
      <c r="AJ24">
        <f t="shared" si="7"/>
        <v>-99.897540307090821</v>
      </c>
      <c r="AK24">
        <f t="shared" si="22"/>
        <v>-613.70738379718773</v>
      </c>
      <c r="AL24">
        <f t="shared" si="8"/>
        <v>-8414.6390279927746</v>
      </c>
      <c r="AN24">
        <f t="shared" si="9"/>
        <v>0</v>
      </c>
      <c r="AO24">
        <f t="shared" si="9"/>
        <v>0</v>
      </c>
      <c r="AP24">
        <f t="shared" si="9"/>
        <v>-0.19095343211111984</v>
      </c>
      <c r="AQ24">
        <f t="shared" si="9"/>
        <v>-1118.3374393018535</v>
      </c>
      <c r="AR24">
        <f t="shared" si="9"/>
        <v>-1118.5283927339644</v>
      </c>
      <c r="AS24">
        <f t="shared" si="9"/>
        <v>-14.509510500849045</v>
      </c>
      <c r="AT24">
        <f t="shared" si="9"/>
        <v>-89.13726706664302</v>
      </c>
      <c r="AU24">
        <f t="shared" si="9"/>
        <v>-1222.1751703014568</v>
      </c>
      <c r="AW24">
        <v>21</v>
      </c>
      <c r="AX24">
        <f>IF(Z24&gt;0, (R24*SUMPRODUCT(K24:$K$98, X24:$X$98)-K24*$AZ$3)/Z24, 0)</f>
        <v>-82407.527656406135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0.25439000000000001</v>
      </c>
      <c r="Q25" s="4">
        <f t="shared" si="21"/>
        <v>12.5</v>
      </c>
      <c r="R25">
        <f t="shared" si="0"/>
        <v>250000</v>
      </c>
      <c r="S25">
        <f t="shared" si="1"/>
        <v>-109214.45840788315</v>
      </c>
      <c r="U25">
        <f t="shared" si="13"/>
        <v>0.25439000000000001</v>
      </c>
      <c r="V25">
        <f t="shared" si="14"/>
        <v>0.01</v>
      </c>
      <c r="W25">
        <f t="shared" si="15"/>
        <v>0.10517668769036244</v>
      </c>
      <c r="X25">
        <f t="shared" si="16"/>
        <v>2.6755897581551301E-2</v>
      </c>
      <c r="Y25">
        <f t="shared" si="17"/>
        <v>1.0517668769036244E-3</v>
      </c>
      <c r="Z25">
        <f t="shared" si="18"/>
        <v>7.7369023231907516E-2</v>
      </c>
      <c r="AB25">
        <f t="shared" si="19"/>
        <v>-8667.3507996527333</v>
      </c>
      <c r="AC25">
        <f t="shared" si="2"/>
        <v>-8449.8159698197087</v>
      </c>
      <c r="AE25">
        <f t="shared" si="3"/>
        <v>0</v>
      </c>
      <c r="AF25">
        <f t="shared" si="4"/>
        <v>0</v>
      </c>
      <c r="AG25">
        <f t="shared" si="4"/>
        <v>-0.9671127903988439</v>
      </c>
      <c r="AH25">
        <f t="shared" si="5"/>
        <v>-6688.9743953878251</v>
      </c>
      <c r="AI25">
        <f t="shared" si="6"/>
        <v>-6689.9415081782236</v>
      </c>
      <c r="AJ25">
        <f t="shared" si="7"/>
        <v>-217.53482983302456</v>
      </c>
      <c r="AK25">
        <f t="shared" si="22"/>
        <v>-606.71455597569138</v>
      </c>
      <c r="AL25">
        <f t="shared" si="8"/>
        <v>-7514.190893986939</v>
      </c>
      <c r="AN25">
        <f t="shared" si="9"/>
        <v>0</v>
      </c>
      <c r="AO25">
        <f t="shared" si="9"/>
        <v>0</v>
      </c>
      <c r="AP25">
        <f t="shared" si="9"/>
        <v>-0.12541719124576864</v>
      </c>
      <c r="AQ25">
        <f t="shared" si="9"/>
        <v>-867.44006419192465</v>
      </c>
      <c r="AR25">
        <f t="shared" si="9"/>
        <v>-867.56548138317044</v>
      </c>
      <c r="AS25">
        <f t="shared" si="9"/>
        <v>-28.210367628922214</v>
      </c>
      <c r="AT25">
        <f t="shared" si="9"/>
        <v>-78.68000118891392</v>
      </c>
      <c r="AU25">
        <f t="shared" si="9"/>
        <v>-974.45585020100646</v>
      </c>
      <c r="AW25">
        <v>22</v>
      </c>
      <c r="AX25">
        <f>IF(Z25&gt;0, (R25*SUMPRODUCT(K25:$K$98, X25:$X$98)-K25*$AZ$3)/Z25, 0)</f>
        <v>-109214.45840788315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0.28921999999999998</v>
      </c>
      <c r="Q26" s="4">
        <f t="shared" si="21"/>
        <v>12.5</v>
      </c>
      <c r="R26">
        <f t="shared" si="0"/>
        <v>250000</v>
      </c>
      <c r="S26">
        <f t="shared" si="1"/>
        <v>-149847.16188352983</v>
      </c>
      <c r="U26">
        <f t="shared" si="13"/>
        <v>0.28921999999999998</v>
      </c>
      <c r="V26">
        <f t="shared" si="14"/>
        <v>0.01</v>
      </c>
      <c r="W26">
        <f t="shared" si="15"/>
        <v>7.7369023231907516E-2</v>
      </c>
      <c r="X26">
        <f t="shared" si="16"/>
        <v>2.2376668899132288E-2</v>
      </c>
      <c r="Y26">
        <f t="shared" si="17"/>
        <v>7.7369023231907517E-4</v>
      </c>
      <c r="Z26">
        <f t="shared" si="18"/>
        <v>5.4218664100456157E-2</v>
      </c>
      <c r="AB26">
        <f t="shared" si="19"/>
        <v>-8449.8159698197087</v>
      </c>
      <c r="AC26">
        <f t="shared" si="2"/>
        <v>-8124.5129365697812</v>
      </c>
      <c r="AE26">
        <f t="shared" si="3"/>
        <v>0</v>
      </c>
      <c r="AF26">
        <f t="shared" si="4"/>
        <v>0</v>
      </c>
      <c r="AG26">
        <f t="shared" si="4"/>
        <v>-0.67773330125570197</v>
      </c>
      <c r="AH26">
        <f t="shared" si="5"/>
        <v>-5594.167224783072</v>
      </c>
      <c r="AI26">
        <f t="shared" si="6"/>
        <v>-5594.844958084328</v>
      </c>
      <c r="AJ26">
        <f t="shared" si="7"/>
        <v>-325.30303324992747</v>
      </c>
      <c r="AK26">
        <f t="shared" si="22"/>
        <v>-591.48711788737967</v>
      </c>
      <c r="AL26">
        <f t="shared" si="8"/>
        <v>-6511.6351092216355</v>
      </c>
      <c r="AN26">
        <f t="shared" si="9"/>
        <v>0</v>
      </c>
      <c r="AO26">
        <f t="shared" si="9"/>
        <v>0</v>
      </c>
      <c r="AP26">
        <f t="shared" si="9"/>
        <v>-7.8473088643937289E-2</v>
      </c>
      <c r="AQ26">
        <f t="shared" si="9"/>
        <v>-647.73500093037865</v>
      </c>
      <c r="AR26">
        <f t="shared" si="9"/>
        <v>-647.81347401902258</v>
      </c>
      <c r="AS26">
        <f t="shared" si="9"/>
        <v>-37.666046093745003</v>
      </c>
      <c r="AT26">
        <f t="shared" si="9"/>
        <v>-68.48685308472264</v>
      </c>
      <c r="AU26">
        <f t="shared" si="9"/>
        <v>-753.96637319749027</v>
      </c>
      <c r="AW26">
        <v>23</v>
      </c>
      <c r="AX26">
        <f>IF(Z26&gt;0, (R26*SUMPRODUCT(K26:$K$98, X26:$X$98)-K26*$AZ$3)/Z26, 0)</f>
        <v>-149847.16188352983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0.32816400000000001</v>
      </c>
      <c r="Q27" s="4">
        <f t="shared" si="21"/>
        <v>12.5</v>
      </c>
      <c r="R27">
        <f t="shared" si="0"/>
        <v>250000</v>
      </c>
      <c r="S27">
        <f t="shared" si="1"/>
        <v>-214784.52799801936</v>
      </c>
      <c r="U27">
        <f t="shared" si="13"/>
        <v>0.32816400000000001</v>
      </c>
      <c r="V27">
        <f t="shared" si="14"/>
        <v>0.01</v>
      </c>
      <c r="W27">
        <f t="shared" si="15"/>
        <v>5.4218664100456157E-2</v>
      </c>
      <c r="X27">
        <f t="shared" si="16"/>
        <v>1.7792613685862095E-2</v>
      </c>
      <c r="Y27">
        <f t="shared" si="17"/>
        <v>5.4218664100456155E-4</v>
      </c>
      <c r="Z27">
        <f t="shared" si="18"/>
        <v>3.58838637735895E-2</v>
      </c>
      <c r="AB27">
        <f t="shared" si="19"/>
        <v>-8124.5129365697812</v>
      </c>
      <c r="AC27">
        <f t="shared" si="2"/>
        <v>-7707.2987433556464</v>
      </c>
      <c r="AE27">
        <f t="shared" si="3"/>
        <v>0</v>
      </c>
      <c r="AF27">
        <f t="shared" si="4"/>
        <v>0</v>
      </c>
      <c r="AG27">
        <f t="shared" si="4"/>
        <v>-0.44854829716986877</v>
      </c>
      <c r="AH27">
        <f t="shared" si="5"/>
        <v>-4448.1534214655239</v>
      </c>
      <c r="AI27">
        <f t="shared" si="6"/>
        <v>-4448.6019697626934</v>
      </c>
      <c r="AJ27">
        <f t="shared" si="7"/>
        <v>-417.21419321413487</v>
      </c>
      <c r="AK27">
        <f t="shared" si="22"/>
        <v>-568.71590555988473</v>
      </c>
      <c r="AL27">
        <f t="shared" si="8"/>
        <v>-5434.5320685367133</v>
      </c>
      <c r="AN27">
        <f t="shared" si="9"/>
        <v>0</v>
      </c>
      <c r="AO27">
        <f t="shared" si="9"/>
        <v>0</v>
      </c>
      <c r="AP27">
        <f t="shared" si="9"/>
        <v>-4.6371709906918641E-2</v>
      </c>
      <c r="AQ27">
        <f t="shared" si="9"/>
        <v>-459.85790467408992</v>
      </c>
      <c r="AR27">
        <f t="shared" si="9"/>
        <v>-459.90427638399683</v>
      </c>
      <c r="AS27">
        <f t="shared" si="9"/>
        <v>-43.132335266559103</v>
      </c>
      <c r="AT27">
        <f t="shared" si="9"/>
        <v>-58.794848087643288</v>
      </c>
      <c r="AU27">
        <f t="shared" si="9"/>
        <v>-561.83145973819921</v>
      </c>
      <c r="AW27">
        <v>24</v>
      </c>
      <c r="AX27">
        <f>IF(Z27&gt;0, (R27*SUMPRODUCT(K27:$K$98, X27:$X$98)-K27*$AZ$3)/Z27, 0)</f>
        <v>-214784.52799801936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0.37150699999999998</v>
      </c>
      <c r="Q28" s="4">
        <f t="shared" si="21"/>
        <v>12.5</v>
      </c>
      <c r="R28">
        <f t="shared" si="0"/>
        <v>250000</v>
      </c>
      <c r="S28">
        <f t="shared" si="1"/>
        <v>-325148.04155700805</v>
      </c>
      <c r="U28">
        <f t="shared" si="13"/>
        <v>0.37150699999999998</v>
      </c>
      <c r="V28">
        <f t="shared" si="14"/>
        <v>0.01</v>
      </c>
      <c r="W28">
        <f t="shared" si="15"/>
        <v>3.58838637735895E-2</v>
      </c>
      <c r="X28">
        <f t="shared" si="16"/>
        <v>1.3331106578934913E-2</v>
      </c>
      <c r="Y28">
        <f t="shared" si="17"/>
        <v>3.5883863773589501E-4</v>
      </c>
      <c r="Z28">
        <f t="shared" si="18"/>
        <v>2.2193918556918692E-2</v>
      </c>
      <c r="AB28">
        <f t="shared" si="19"/>
        <v>-7707.2987433556464</v>
      </c>
      <c r="AC28">
        <f t="shared" si="2"/>
        <v>-7216.309153257851</v>
      </c>
      <c r="AE28">
        <f t="shared" si="3"/>
        <v>0</v>
      </c>
      <c r="AF28">
        <f t="shared" si="4"/>
        <v>0</v>
      </c>
      <c r="AG28">
        <f t="shared" si="4"/>
        <v>-0.27742398196148366</v>
      </c>
      <c r="AH28">
        <f t="shared" si="5"/>
        <v>-3332.7766447337281</v>
      </c>
      <c r="AI28">
        <f t="shared" si="6"/>
        <v>-3333.0540687156895</v>
      </c>
      <c r="AJ28">
        <f t="shared" si="7"/>
        <v>-490.98959009779537</v>
      </c>
      <c r="AK28">
        <f t="shared" si="22"/>
        <v>-539.51091203489534</v>
      </c>
      <c r="AL28">
        <f t="shared" si="8"/>
        <v>-4363.5545708483805</v>
      </c>
      <c r="AN28">
        <f t="shared" si="9"/>
        <v>0</v>
      </c>
      <c r="AO28">
        <f t="shared" si="9"/>
        <v>0</v>
      </c>
      <c r="AP28">
        <f t="shared" si="9"/>
        <v>-2.5607658906660561E-2</v>
      </c>
      <c r="AQ28">
        <f t="shared" si="9"/>
        <v>-307.63240772124317</v>
      </c>
      <c r="AR28">
        <f t="shared" si="9"/>
        <v>-307.65801538014983</v>
      </c>
      <c r="AS28">
        <f t="shared" si="9"/>
        <v>-45.320861812483905</v>
      </c>
      <c r="AT28">
        <f t="shared" si="9"/>
        <v>-49.799629124092988</v>
      </c>
      <c r="AU28">
        <f t="shared" si="9"/>
        <v>-402.77850631672675</v>
      </c>
      <c r="AW28">
        <v>25</v>
      </c>
      <c r="AX28">
        <f>IF(Z28&gt;0, (R28*SUMPRODUCT(K28:$K$98, X28:$X$98)-K28*$AZ$3)/Z28, 0)</f>
        <v>-325148.04155700805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0.41881499999999999</v>
      </c>
      <c r="Q29" s="4">
        <f t="shared" si="21"/>
        <v>12.5</v>
      </c>
      <c r="R29">
        <f t="shared" si="0"/>
        <v>250000</v>
      </c>
      <c r="S29">
        <f t="shared" si="1"/>
        <v>-526548.73564947781</v>
      </c>
      <c r="U29">
        <f t="shared" si="13"/>
        <v>0.41881499999999999</v>
      </c>
      <c r="V29">
        <f t="shared" si="14"/>
        <v>0.01</v>
      </c>
      <c r="W29">
        <f t="shared" si="15"/>
        <v>2.2193918556918692E-2</v>
      </c>
      <c r="X29">
        <f t="shared" si="16"/>
        <v>9.2951460004159023E-3</v>
      </c>
      <c r="Y29">
        <f t="shared" si="17"/>
        <v>2.2193918556918693E-4</v>
      </c>
      <c r="Z29">
        <f t="shared" si="18"/>
        <v>1.2676833370933602E-2</v>
      </c>
      <c r="AB29">
        <f t="shared" si="19"/>
        <v>-7216.309153257851</v>
      </c>
      <c r="AC29">
        <f t="shared" si="2"/>
        <v>-6674.9705835041959</v>
      </c>
      <c r="AE29">
        <f t="shared" si="3"/>
        <v>0</v>
      </c>
      <c r="AF29">
        <f t="shared" si="4"/>
        <v>0</v>
      </c>
      <c r="AG29">
        <f t="shared" si="4"/>
        <v>-0.15846041713667003</v>
      </c>
      <c r="AH29">
        <f t="shared" si="5"/>
        <v>-2323.7865001039754</v>
      </c>
      <c r="AI29">
        <f t="shared" si="6"/>
        <v>-2323.9449605211121</v>
      </c>
      <c r="AJ29">
        <f t="shared" si="7"/>
        <v>-541.33856975365507</v>
      </c>
      <c r="AK29">
        <f t="shared" si="22"/>
        <v>-505.14164072804959</v>
      </c>
      <c r="AL29">
        <f t="shared" si="8"/>
        <v>-3370.4251710028166</v>
      </c>
      <c r="AN29">
        <f t="shared" si="9"/>
        <v>0</v>
      </c>
      <c r="AO29">
        <f t="shared" si="9"/>
        <v>0</v>
      </c>
      <c r="AP29">
        <f t="shared" si="9"/>
        <v>-1.3059563082679386E-2</v>
      </c>
      <c r="AQ29">
        <f t="shared" si="9"/>
        <v>-191.51556544630432</v>
      </c>
      <c r="AR29">
        <f t="shared" si="9"/>
        <v>-191.52862500938701</v>
      </c>
      <c r="AS29">
        <f t="shared" si="9"/>
        <v>-44.614581537342644</v>
      </c>
      <c r="AT29">
        <f t="shared" si="9"/>
        <v>-41.631400711802776</v>
      </c>
      <c r="AU29">
        <f t="shared" si="9"/>
        <v>-277.7746072585324</v>
      </c>
      <c r="AW29">
        <v>26</v>
      </c>
      <c r="AX29">
        <f>IF(Z29&gt;0, (R29*SUMPRODUCT(K29:$K$98, X29:$X$98)-K29*$AZ$3)/Z29, 0)</f>
        <v>-526548.73564947781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0.47081499999999998</v>
      </c>
      <c r="Q30" s="4">
        <f t="shared" si="21"/>
        <v>12.5</v>
      </c>
      <c r="R30">
        <f t="shared" si="0"/>
        <v>250000</v>
      </c>
      <c r="S30">
        <f t="shared" si="1"/>
        <v>-928111.12440073362</v>
      </c>
      <c r="U30">
        <f t="shared" si="13"/>
        <v>0.47081499999999998</v>
      </c>
      <c r="V30">
        <f t="shared" si="14"/>
        <v>0.01</v>
      </c>
      <c r="W30">
        <f t="shared" si="15"/>
        <v>1.2676833370933602E-2</v>
      </c>
      <c r="X30">
        <f t="shared" si="16"/>
        <v>5.9684433035361037E-3</v>
      </c>
      <c r="Y30">
        <f t="shared" si="17"/>
        <v>1.2676833370933602E-4</v>
      </c>
      <c r="Z30">
        <f t="shared" si="18"/>
        <v>6.5816217336881616E-3</v>
      </c>
      <c r="AB30">
        <f t="shared" si="19"/>
        <v>-6674.9705835041959</v>
      </c>
      <c r="AC30">
        <f t="shared" si="2"/>
        <v>-6108.4763476336257</v>
      </c>
      <c r="AE30">
        <f t="shared" si="3"/>
        <v>0</v>
      </c>
      <c r="AF30">
        <f t="shared" si="4"/>
        <v>0</v>
      </c>
      <c r="AG30">
        <f t="shared" si="4"/>
        <v>-8.2270271671102013E-2</v>
      </c>
      <c r="AH30">
        <f t="shared" si="5"/>
        <v>-1492.1108258840259</v>
      </c>
      <c r="AI30">
        <f t="shared" si="6"/>
        <v>-1492.193096155697</v>
      </c>
      <c r="AJ30">
        <f t="shared" si="7"/>
        <v>-566.49423587057026</v>
      </c>
      <c r="AK30">
        <f t="shared" si="22"/>
        <v>-467.24794084529378</v>
      </c>
      <c r="AL30">
        <f t="shared" si="8"/>
        <v>-2525.9352728715612</v>
      </c>
      <c r="AN30">
        <f t="shared" si="9"/>
        <v>0</v>
      </c>
      <c r="AO30">
        <f t="shared" si="9"/>
        <v>0</v>
      </c>
      <c r="AP30">
        <f t="shared" si="9"/>
        <v>-6.0538654098936558E-3</v>
      </c>
      <c r="AQ30">
        <f t="shared" si="9"/>
        <v>-109.79711058520881</v>
      </c>
      <c r="AR30">
        <f t="shared" si="9"/>
        <v>-109.80316445061871</v>
      </c>
      <c r="AS30">
        <f t="shared" si="9"/>
        <v>-41.685529776190236</v>
      </c>
      <c r="AT30">
        <f t="shared" si="9"/>
        <v>-34.382482146597134</v>
      </c>
      <c r="AU30">
        <f t="shared" si="9"/>
        <v>-185.87117637340609</v>
      </c>
      <c r="AW30">
        <v>27</v>
      </c>
      <c r="AX30">
        <f>IF(Z30&gt;0, (R30*SUMPRODUCT(K30:$K$98, X30:$X$98)-K30*$AZ$3)/Z30, 0)</f>
        <v>-928111.12440073362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0.52931399999999995</v>
      </c>
      <c r="Q31" s="4">
        <f t="shared" si="21"/>
        <v>12.5</v>
      </c>
      <c r="R31">
        <f t="shared" si="0"/>
        <v>250000</v>
      </c>
      <c r="S31">
        <f t="shared" si="1"/>
        <v>-1827627.8119150307</v>
      </c>
      <c r="U31">
        <f t="shared" si="13"/>
        <v>0.52931399999999995</v>
      </c>
      <c r="V31">
        <f t="shared" si="14"/>
        <v>0.01</v>
      </c>
      <c r="W31">
        <f t="shared" si="15"/>
        <v>6.5816217336881616E-3</v>
      </c>
      <c r="X31">
        <f t="shared" si="16"/>
        <v>3.4837445263454152E-3</v>
      </c>
      <c r="Y31">
        <f t="shared" si="17"/>
        <v>6.5816217336881613E-5</v>
      </c>
      <c r="Z31">
        <f t="shared" si="18"/>
        <v>3.0320609900058647E-3</v>
      </c>
      <c r="AB31">
        <f t="shared" si="19"/>
        <v>-6108.4763476336257</v>
      </c>
      <c r="AC31">
        <f t="shared" si="2"/>
        <v>-5541.4789927573402</v>
      </c>
      <c r="AE31">
        <f t="shared" si="3"/>
        <v>0</v>
      </c>
      <c r="AF31">
        <f t="shared" si="4"/>
        <v>0</v>
      </c>
      <c r="AG31">
        <f t="shared" si="4"/>
        <v>-3.790076237507331E-2</v>
      </c>
      <c r="AH31">
        <f t="shared" si="5"/>
        <v>-870.93613158635378</v>
      </c>
      <c r="AI31">
        <f t="shared" si="6"/>
        <v>-870.97403234872888</v>
      </c>
      <c r="AJ31">
        <f t="shared" si="7"/>
        <v>-566.9973548762855</v>
      </c>
      <c r="AK31">
        <f t="shared" si="22"/>
        <v>-427.59334433435384</v>
      </c>
      <c r="AL31">
        <f t="shared" si="8"/>
        <v>-1865.5647315593683</v>
      </c>
      <c r="AN31">
        <f t="shared" si="9"/>
        <v>0</v>
      </c>
      <c r="AO31">
        <f t="shared" si="9"/>
        <v>0</v>
      </c>
      <c r="AP31">
        <f t="shared" si="9"/>
        <v>-2.4901170001984546E-3</v>
      </c>
      <c r="AQ31">
        <f t="shared" si="9"/>
        <v>-57.221352063793752</v>
      </c>
      <c r="AR31">
        <f t="shared" si="9"/>
        <v>-57.223842180793959</v>
      </c>
      <c r="AS31">
        <f t="shared" si="9"/>
        <v>-37.252278423126675</v>
      </c>
      <c r="AT31">
        <f t="shared" si="9"/>
        <v>-28.093299162735551</v>
      </c>
      <c r="AU31">
        <f t="shared" si="9"/>
        <v>-122.56941976665618</v>
      </c>
      <c r="AW31">
        <v>28</v>
      </c>
      <c r="AX31">
        <f>IF(Z31&gt;0, (R31*SUMPRODUCT(K31:$K$98, X31:$X$98)-K31*$AZ$3)/Z31, 0)</f>
        <v>-1827627.8119150307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0.595055</v>
      </c>
      <c r="Q32" s="4">
        <f t="shared" si="21"/>
        <v>12.5</v>
      </c>
      <c r="R32">
        <f t="shared" si="0"/>
        <v>250000</v>
      </c>
      <c r="S32">
        <f t="shared" si="1"/>
        <v>-4170714.5866364483</v>
      </c>
      <c r="U32">
        <f t="shared" si="13"/>
        <v>0.595055</v>
      </c>
      <c r="V32">
        <f t="shared" si="14"/>
        <v>0.01</v>
      </c>
      <c r="W32">
        <f t="shared" si="15"/>
        <v>3.0320609900058647E-3</v>
      </c>
      <c r="X32">
        <f t="shared" si="16"/>
        <v>1.8042430524079398E-3</v>
      </c>
      <c r="Y32">
        <f t="shared" si="17"/>
        <v>3.0320609900058647E-5</v>
      </c>
      <c r="Z32">
        <f t="shared" si="18"/>
        <v>1.1974973276978663E-3</v>
      </c>
      <c r="AB32">
        <f t="shared" si="19"/>
        <v>-5541.4789927573402</v>
      </c>
      <c r="AC32">
        <f t="shared" si="2"/>
        <v>-4994.4195720876578</v>
      </c>
      <c r="AE32">
        <f t="shared" si="3"/>
        <v>0</v>
      </c>
      <c r="AF32">
        <f t="shared" si="4"/>
        <v>0</v>
      </c>
      <c r="AG32">
        <f t="shared" si="4"/>
        <v>-1.4968716596223329E-2</v>
      </c>
      <c r="AH32">
        <f t="shared" si="5"/>
        <v>-451.06076310198495</v>
      </c>
      <c r="AI32">
        <f t="shared" si="6"/>
        <v>-451.07573181858118</v>
      </c>
      <c r="AJ32">
        <f t="shared" si="7"/>
        <v>-547.05942066968237</v>
      </c>
      <c r="AK32">
        <f t="shared" si="22"/>
        <v>-387.90352949301382</v>
      </c>
      <c r="AL32">
        <f t="shared" si="8"/>
        <v>-1386.0386819812775</v>
      </c>
      <c r="AN32">
        <f t="shared" si="9"/>
        <v>0</v>
      </c>
      <c r="AO32">
        <f t="shared" si="9"/>
        <v>0</v>
      </c>
      <c r="AP32">
        <f t="shared" si="9"/>
        <v>-8.7808862378873091E-4</v>
      </c>
      <c r="AQ32">
        <f t="shared" si="9"/>
        <v>-26.459938777733772</v>
      </c>
      <c r="AR32">
        <f t="shared" si="9"/>
        <v>-26.460816866357561</v>
      </c>
      <c r="AS32">
        <f t="shared" si="9"/>
        <v>-32.091372078465319</v>
      </c>
      <c r="AT32">
        <f t="shared" si="9"/>
        <v>-22.755035422425607</v>
      </c>
      <c r="AU32">
        <f t="shared" si="9"/>
        <v>-81.307224367248494</v>
      </c>
      <c r="AW32">
        <v>29</v>
      </c>
      <c r="AX32">
        <f>IF(Z32&gt;0, (R32*SUMPRODUCT(K32:$K$98, X32:$X$98)-K32*$AZ$3)/Z32, 0)</f>
        <v>-4170714.5866364483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0.66919700000000004</v>
      </c>
      <c r="Q33" s="4">
        <f t="shared" si="21"/>
        <v>12.5</v>
      </c>
      <c r="R33">
        <f t="shared" si="0"/>
        <v>250000</v>
      </c>
      <c r="S33">
        <f t="shared" si="1"/>
        <v>-11665281.471575581</v>
      </c>
      <c r="U33">
        <f t="shared" si="13"/>
        <v>0.66919700000000004</v>
      </c>
      <c r="V33">
        <f t="shared" si="14"/>
        <v>0.01</v>
      </c>
      <c r="W33">
        <f t="shared" si="15"/>
        <v>1.1974973276978663E-3</v>
      </c>
      <c r="X33">
        <f t="shared" si="16"/>
        <v>8.0136161920342909E-4</v>
      </c>
      <c r="Y33">
        <f t="shared" si="17"/>
        <v>1.1974973276978663E-5</v>
      </c>
      <c r="Z33">
        <f t="shared" si="18"/>
        <v>3.8416073521745856E-4</v>
      </c>
      <c r="AB33">
        <f t="shared" si="19"/>
        <v>-4994.4195720876578</v>
      </c>
      <c r="AC33">
        <f t="shared" si="2"/>
        <v>-4481.3431066390722</v>
      </c>
      <c r="AE33">
        <f t="shared" si="3"/>
        <v>0</v>
      </c>
      <c r="AF33">
        <f t="shared" si="4"/>
        <v>0</v>
      </c>
      <c r="AG33">
        <f t="shared" si="4"/>
        <v>-4.8020091902182321E-3</v>
      </c>
      <c r="AH33">
        <f t="shared" si="5"/>
        <v>-200.34040480085727</v>
      </c>
      <c r="AI33">
        <f t="shared" si="6"/>
        <v>-200.3452068100475</v>
      </c>
      <c r="AJ33">
        <f t="shared" si="7"/>
        <v>-513.07646544858562</v>
      </c>
      <c r="AK33">
        <f t="shared" si="22"/>
        <v>-349.60937004613606</v>
      </c>
      <c r="AL33">
        <f t="shared" si="8"/>
        <v>-1063.0310423047692</v>
      </c>
      <c r="AN33">
        <f t="shared" si="9"/>
        <v>0</v>
      </c>
      <c r="AO33">
        <f t="shared" si="9"/>
        <v>0</v>
      </c>
      <c r="AP33">
        <f t="shared" si="9"/>
        <v>-2.515120221225859E-4</v>
      </c>
      <c r="AQ33">
        <f t="shared" si="9"/>
        <v>-10.493112013813345</v>
      </c>
      <c r="AR33">
        <f t="shared" si="9"/>
        <v>-10.49336352583547</v>
      </c>
      <c r="AS33">
        <f t="shared" si="9"/>
        <v>-26.873105447475886</v>
      </c>
      <c r="AT33">
        <f t="shared" si="9"/>
        <v>-18.311285157975924</v>
      </c>
      <c r="AU33">
        <f t="shared" si="9"/>
        <v>-55.67775413128728</v>
      </c>
      <c r="AW33">
        <v>30</v>
      </c>
      <c r="AX33">
        <f>IF(Z33&gt;0, (R33*SUMPRODUCT(K33:$K$98, X33:$X$98)-K33*$AZ$3)/Z33, 0)</f>
        <v>-11665281.471575581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0.74928899999999998</v>
      </c>
      <c r="Q34" s="4">
        <f t="shared" si="21"/>
        <v>12.5</v>
      </c>
      <c r="R34">
        <f t="shared" si="0"/>
        <v>250000</v>
      </c>
      <c r="S34">
        <f t="shared" si="1"/>
        <v>-43365771.877410695</v>
      </c>
      <c r="U34">
        <f t="shared" si="13"/>
        <v>0.74928899999999998</v>
      </c>
      <c r="V34">
        <f t="shared" si="14"/>
        <v>0.01</v>
      </c>
      <c r="W34">
        <f t="shared" si="15"/>
        <v>3.8416073521745856E-4</v>
      </c>
      <c r="X34">
        <f t="shared" si="16"/>
        <v>2.8784741313035429E-4</v>
      </c>
      <c r="Y34">
        <f t="shared" si="17"/>
        <v>3.8416073521745855E-6</v>
      </c>
      <c r="Z34">
        <f t="shared" si="18"/>
        <v>9.2471714734929691E-5</v>
      </c>
      <c r="AB34">
        <f t="shared" si="19"/>
        <v>-4481.3431066390722</v>
      </c>
      <c r="AC34">
        <f t="shared" si="2"/>
        <v>-4010.107286307958</v>
      </c>
      <c r="AE34">
        <f t="shared" si="3"/>
        <v>0</v>
      </c>
      <c r="AF34">
        <f t="shared" si="4"/>
        <v>0</v>
      </c>
      <c r="AG34">
        <f t="shared" si="4"/>
        <v>-1.1558964341866211E-3</v>
      </c>
      <c r="AH34">
        <f t="shared" si="5"/>
        <v>-71.961853282588578</v>
      </c>
      <c r="AI34">
        <f t="shared" si="6"/>
        <v>-71.963009179022762</v>
      </c>
      <c r="AJ34">
        <f t="shared" si="7"/>
        <v>-471.23582033111416</v>
      </c>
      <c r="AK34">
        <f t="shared" si="22"/>
        <v>-313.69401746473505</v>
      </c>
      <c r="AL34">
        <f t="shared" si="8"/>
        <v>-856.89284697487187</v>
      </c>
      <c r="AN34">
        <f t="shared" si="9"/>
        <v>0</v>
      </c>
      <c r="AO34">
        <f t="shared" si="9"/>
        <v>0</v>
      </c>
      <c r="AP34">
        <f t="shared" si="9"/>
        <v>-5.4055098533169454E-5</v>
      </c>
      <c r="AQ34">
        <f t="shared" si="9"/>
        <v>-3.3652712775751832</v>
      </c>
      <c r="AR34">
        <f t="shared" si="9"/>
        <v>-3.365325332673716</v>
      </c>
      <c r="AS34">
        <f t="shared" si="9"/>
        <v>-22.037180794905634</v>
      </c>
      <c r="AT34">
        <f t="shared" si="9"/>
        <v>-14.669792657725544</v>
      </c>
      <c r="AU34">
        <f t="shared" ref="AU34:AU69" si="23">AL34*$K34</f>
        <v>-40.072298785304888</v>
      </c>
      <c r="AW34">
        <v>31</v>
      </c>
      <c r="AX34">
        <f>IF(Z34&gt;0, (R34*SUMPRODUCT(K34:$K$98, X34:$X$98)-K34*$AZ$3)/Z34, 0)</f>
        <v>-43365771.877410695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0.83297500000000002</v>
      </c>
      <c r="Q35" s="4">
        <f t="shared" si="21"/>
        <v>12.5</v>
      </c>
      <c r="R35">
        <f t="shared" si="0"/>
        <v>250000</v>
      </c>
      <c r="S35">
        <f t="shared" si="1"/>
        <v>-246781396.83052588</v>
      </c>
      <c r="U35">
        <f t="shared" si="13"/>
        <v>0.83297500000000002</v>
      </c>
      <c r="V35">
        <f t="shared" si="14"/>
        <v>0.01</v>
      </c>
      <c r="W35">
        <f t="shared" si="15"/>
        <v>9.2471714734929691E-5</v>
      </c>
      <c r="X35">
        <f t="shared" si="16"/>
        <v>7.7026626581328059E-5</v>
      </c>
      <c r="Y35">
        <f t="shared" si="17"/>
        <v>9.2471714734929697E-7</v>
      </c>
      <c r="Z35">
        <f t="shared" si="18"/>
        <v>1.4520371006252334E-5</v>
      </c>
      <c r="AB35">
        <f t="shared" si="19"/>
        <v>-4010.107286307958</v>
      </c>
      <c r="AC35">
        <f t="shared" si="2"/>
        <v>-3583.3574394204197</v>
      </c>
      <c r="AE35">
        <f t="shared" si="3"/>
        <v>0</v>
      </c>
      <c r="AF35">
        <f t="shared" ref="AF35:AG69" si="24">-$Z35*P35</f>
        <v>0</v>
      </c>
      <c r="AG35">
        <f t="shared" si="24"/>
        <v>-1.8150463757815417E-4</v>
      </c>
      <c r="AH35">
        <f t="shared" si="5"/>
        <v>-19.256656645332015</v>
      </c>
      <c r="AI35">
        <f t="shared" ref="AI35:AI66" si="25">SUM(AE35:AH35)</f>
        <v>-19.256838149969592</v>
      </c>
      <c r="AJ35">
        <f t="shared" si="7"/>
        <v>-426.7498468875383</v>
      </c>
      <c r="AK35">
        <f t="shared" si="22"/>
        <v>-280.7075100415571</v>
      </c>
      <c r="AL35">
        <f t="shared" ref="AL35:AL69" si="26">SUM(AI35:AK35)</f>
        <v>-726.71419507906501</v>
      </c>
      <c r="AN35">
        <f t="shared" ref="AN35:AT69" si="27">AE35*$K35</f>
        <v>0</v>
      </c>
      <c r="AO35">
        <f t="shared" si="27"/>
        <v>0</v>
      </c>
      <c r="AP35">
        <f t="shared" si="27"/>
        <v>-7.5785730778311903E-6</v>
      </c>
      <c r="AQ35">
        <f t="shared" si="27"/>
        <v>-0.80404545894047896</v>
      </c>
      <c r="AR35">
        <f t="shared" si="27"/>
        <v>-0.80405303751355683</v>
      </c>
      <c r="AS35">
        <f t="shared" si="27"/>
        <v>-17.818579975389795</v>
      </c>
      <c r="AT35">
        <f t="shared" si="27"/>
        <v>-11.72070535900192</v>
      </c>
      <c r="AU35">
        <f t="shared" si="23"/>
        <v>-30.343338371905276</v>
      </c>
      <c r="AW35">
        <v>32</v>
      </c>
      <c r="AX35">
        <f>IF(Z35&gt;0, (R35*SUMPRODUCT(K35:$K$98, X35:$X$98)-K35*$AZ$3)/Z35, 0)</f>
        <v>-246781396.83052588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0.83526170899999996</v>
      </c>
      <c r="Q36" s="4">
        <f t="shared" si="21"/>
        <v>12.5</v>
      </c>
      <c r="R36">
        <f t="shared" si="0"/>
        <v>250000</v>
      </c>
      <c r="S36">
        <f t="shared" si="1"/>
        <v>-1424269354.0074711</v>
      </c>
      <c r="U36">
        <f t="shared" si="13"/>
        <v>0.83526170899999996</v>
      </c>
      <c r="V36">
        <f t="shared" si="14"/>
        <v>0.01</v>
      </c>
      <c r="W36">
        <f t="shared" si="15"/>
        <v>1.4520371006252334E-5</v>
      </c>
      <c r="X36">
        <f t="shared" si="16"/>
        <v>1.2128309901996375E-5</v>
      </c>
      <c r="Y36">
        <f t="shared" si="17"/>
        <v>1.4520371006252335E-7</v>
      </c>
      <c r="Z36">
        <f t="shared" si="18"/>
        <v>2.2468573941934363E-6</v>
      </c>
      <c r="AB36">
        <f t="shared" si="19"/>
        <v>-3583.3574394204197</v>
      </c>
      <c r="AC36">
        <f t="shared" si="2"/>
        <v>-3200.1301293747956</v>
      </c>
      <c r="AE36">
        <f t="shared" si="3"/>
        <v>0</v>
      </c>
      <c r="AF36">
        <f t="shared" si="24"/>
        <v>0</v>
      </c>
      <c r="AG36">
        <f t="shared" si="24"/>
        <v>-2.8085717427417956E-5</v>
      </c>
      <c r="AH36">
        <f t="shared" si="5"/>
        <v>-3.0320774754990936</v>
      </c>
      <c r="AI36">
        <f t="shared" si="25"/>
        <v>-3.0321055612165209</v>
      </c>
      <c r="AJ36">
        <f t="shared" si="7"/>
        <v>-383.22731004562411</v>
      </c>
      <c r="AK36">
        <f t="shared" si="22"/>
        <v>-250.8350207594294</v>
      </c>
      <c r="AL36">
        <f t="shared" si="26"/>
        <v>-637.09443636626997</v>
      </c>
      <c r="AN36">
        <f t="shared" si="27"/>
        <v>0</v>
      </c>
      <c r="AO36">
        <f t="shared" si="27"/>
        <v>0</v>
      </c>
      <c r="AP36">
        <f t="shared" si="27"/>
        <v>-1.0470495056091145E-6</v>
      </c>
      <c r="AQ36">
        <f t="shared" si="27"/>
        <v>-0.11303735537090481</v>
      </c>
      <c r="AR36">
        <f t="shared" si="27"/>
        <v>-0.11303840242041042</v>
      </c>
      <c r="AS36">
        <f t="shared" si="27"/>
        <v>-14.286904600395355</v>
      </c>
      <c r="AT36">
        <f t="shared" si="27"/>
        <v>-9.3512542506469956</v>
      </c>
      <c r="AU36">
        <f t="shared" si="23"/>
        <v>-23.75119725346276</v>
      </c>
      <c r="AW36">
        <v>33</v>
      </c>
      <c r="AX36">
        <f>IF(Z36&gt;0, (R36*SUMPRODUCT(K36:$K$98, X36:$X$98)-K36*$AZ$3)/Z36, 0)</f>
        <v>-1424269354.0074711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0.83773177600000004</v>
      </c>
      <c r="Q37" s="4">
        <f t="shared" si="21"/>
        <v>12.5</v>
      </c>
      <c r="R37">
        <f t="shared" si="0"/>
        <v>250000</v>
      </c>
      <c r="S37">
        <f t="shared" si="1"/>
        <v>-8351795844.2225647</v>
      </c>
      <c r="U37">
        <f t="shared" si="13"/>
        <v>0.83773177600000004</v>
      </c>
      <c r="V37">
        <f t="shared" si="14"/>
        <v>0.01</v>
      </c>
      <c r="W37">
        <f t="shared" si="15"/>
        <v>2.2468573941934363E-6</v>
      </c>
      <c r="X37">
        <f t="shared" si="16"/>
        <v>1.8822638352563996E-6</v>
      </c>
      <c r="Y37">
        <f t="shared" si="17"/>
        <v>2.2468573941934364E-8</v>
      </c>
      <c r="Z37">
        <f t="shared" si="18"/>
        <v>3.4212498499510238E-7</v>
      </c>
      <c r="AB37">
        <f t="shared" si="19"/>
        <v>-3200.1301293747956</v>
      </c>
      <c r="AC37">
        <f t="shared" si="2"/>
        <v>-2857.3580278868035</v>
      </c>
      <c r="AE37">
        <f t="shared" si="3"/>
        <v>0</v>
      </c>
      <c r="AF37">
        <f t="shared" si="24"/>
        <v>0</v>
      </c>
      <c r="AG37">
        <f t="shared" si="24"/>
        <v>-4.2765623124387795E-6</v>
      </c>
      <c r="AH37">
        <f t="shared" si="5"/>
        <v>-0.47056595881409991</v>
      </c>
      <c r="AI37">
        <f t="shared" si="25"/>
        <v>-0.47057023537641235</v>
      </c>
      <c r="AJ37">
        <f t="shared" si="7"/>
        <v>-342.77210148799213</v>
      </c>
      <c r="AK37">
        <f t="shared" si="22"/>
        <v>-224.0091090562357</v>
      </c>
      <c r="AL37">
        <f t="shared" si="26"/>
        <v>-567.25178077960425</v>
      </c>
      <c r="AN37">
        <f t="shared" si="27"/>
        <v>0</v>
      </c>
      <c r="AO37">
        <f t="shared" si="27"/>
        <v>0</v>
      </c>
      <c r="AP37">
        <f t="shared" si="27"/>
        <v>-1.4235032915998023E-7</v>
      </c>
      <c r="AQ37">
        <f t="shared" si="27"/>
        <v>-1.5663332890961529E-2</v>
      </c>
      <c r="AR37">
        <f t="shared" si="27"/>
        <v>-1.5663475241290688E-2</v>
      </c>
      <c r="AS37">
        <f t="shared" si="27"/>
        <v>-11.409566354675285</v>
      </c>
      <c r="AT37">
        <f t="shared" si="27"/>
        <v>-7.4564026148386784</v>
      </c>
      <c r="AU37">
        <f t="shared" si="23"/>
        <v>-18.881632444755255</v>
      </c>
      <c r="AW37">
        <v>34</v>
      </c>
      <c r="AX37">
        <f>IF(Z37&gt;0, (R37*SUMPRODUCT(K37:$K$98, X37:$X$98)-K37*$AZ$3)/Z37, 0)</f>
        <v>-8351795844.2225647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0.84045353700000003</v>
      </c>
      <c r="Q38" s="4">
        <f t="shared" si="21"/>
        <v>12.5</v>
      </c>
      <c r="R38">
        <f t="shared" si="0"/>
        <v>250000</v>
      </c>
      <c r="S38">
        <f t="shared" si="1"/>
        <v>-49864105981.6017</v>
      </c>
      <c r="U38">
        <f t="shared" si="13"/>
        <v>0.84045353700000003</v>
      </c>
      <c r="V38">
        <f t="shared" si="14"/>
        <v>0.01</v>
      </c>
      <c r="W38">
        <f t="shared" si="15"/>
        <v>3.4212498499510238E-7</v>
      </c>
      <c r="X38">
        <f t="shared" si="16"/>
        <v>2.8754015373520572E-7</v>
      </c>
      <c r="Y38">
        <f t="shared" si="17"/>
        <v>3.4212498499510238E-9</v>
      </c>
      <c r="Z38">
        <f t="shared" si="18"/>
        <v>5.1163581409945632E-8</v>
      </c>
      <c r="AB38">
        <f t="shared" si="19"/>
        <v>-2857.3580278868035</v>
      </c>
      <c r="AC38">
        <f t="shared" si="2"/>
        <v>-2551.2262458238356</v>
      </c>
      <c r="AE38">
        <f t="shared" si="3"/>
        <v>0</v>
      </c>
      <c r="AF38">
        <f t="shared" si="24"/>
        <v>0</v>
      </c>
      <c r="AG38">
        <f t="shared" si="24"/>
        <v>-6.3954476762432041E-7</v>
      </c>
      <c r="AH38">
        <f t="shared" si="5"/>
        <v>-7.1885038433801424E-2</v>
      </c>
      <c r="AI38">
        <f t="shared" si="25"/>
        <v>-7.1885677978569054E-2</v>
      </c>
      <c r="AJ38">
        <f t="shared" si="7"/>
        <v>-306.13178206296789</v>
      </c>
      <c r="AK38">
        <f t="shared" si="22"/>
        <v>-200.01506195207625</v>
      </c>
      <c r="AL38">
        <f t="shared" si="26"/>
        <v>-506.21872969302274</v>
      </c>
      <c r="AN38">
        <f t="shared" si="27"/>
        <v>0</v>
      </c>
      <c r="AO38">
        <f t="shared" si="27"/>
        <v>0</v>
      </c>
      <c r="AP38">
        <f t="shared" si="27"/>
        <v>-1.9007132350679292E-8</v>
      </c>
      <c r="AQ38">
        <f t="shared" si="27"/>
        <v>-2.1364078149217788E-3</v>
      </c>
      <c r="AR38">
        <f t="shared" si="27"/>
        <v>-2.1364268220541299E-3</v>
      </c>
      <c r="AS38">
        <f t="shared" si="27"/>
        <v>-9.0981704377544617</v>
      </c>
      <c r="AT38">
        <f t="shared" si="27"/>
        <v>-5.9444044375101859</v>
      </c>
      <c r="AU38">
        <f t="shared" si="23"/>
        <v>-15.044711302086704</v>
      </c>
      <c r="AW38">
        <v>35</v>
      </c>
      <c r="AX38">
        <f>IF(Z38&gt;0, (R38*SUMPRODUCT(K38:$K$98, X38:$X$98)-K38*$AZ$3)/Z38, 0)</f>
        <v>-49864105981.6017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0.84346351399999997</v>
      </c>
      <c r="Q39" s="4">
        <f t="shared" si="21"/>
        <v>12.5</v>
      </c>
      <c r="R39">
        <f t="shared" si="0"/>
        <v>250000</v>
      </c>
      <c r="S39">
        <f t="shared" si="1"/>
        <v>-303825763848.11121</v>
      </c>
      <c r="U39">
        <f t="shared" si="13"/>
        <v>0.84346351399999997</v>
      </c>
      <c r="V39">
        <f t="shared" si="14"/>
        <v>0.01</v>
      </c>
      <c r="W39">
        <f t="shared" si="15"/>
        <v>5.1163581409945632E-8</v>
      </c>
      <c r="X39">
        <f t="shared" si="16"/>
        <v>4.3154614164857818E-8</v>
      </c>
      <c r="Y39">
        <f t="shared" si="17"/>
        <v>5.116358140994563E-10</v>
      </c>
      <c r="Z39">
        <f t="shared" si="18"/>
        <v>7.4973314309883569E-9</v>
      </c>
      <c r="AB39">
        <f t="shared" si="19"/>
        <v>-2551.2262458238356</v>
      </c>
      <c r="AC39">
        <f t="shared" si="2"/>
        <v>-2277.8824488424902</v>
      </c>
      <c r="AE39">
        <f t="shared" si="3"/>
        <v>0</v>
      </c>
      <c r="AF39">
        <f t="shared" si="24"/>
        <v>0</v>
      </c>
      <c r="AG39">
        <f t="shared" si="24"/>
        <v>-9.3716642887354458E-8</v>
      </c>
      <c r="AH39">
        <f t="shared" si="5"/>
        <v>-1.0788653541214454E-2</v>
      </c>
      <c r="AI39">
        <f t="shared" si="25"/>
        <v>-1.0788747257857341E-2</v>
      </c>
      <c r="AJ39">
        <f t="shared" si="7"/>
        <v>-273.34379698134535</v>
      </c>
      <c r="AK39">
        <f t="shared" si="22"/>
        <v>-178.5858372076685</v>
      </c>
      <c r="AL39">
        <f t="shared" si="26"/>
        <v>-451.94042293627172</v>
      </c>
      <c r="AN39">
        <f t="shared" si="27"/>
        <v>0</v>
      </c>
      <c r="AO39">
        <f t="shared" si="27"/>
        <v>0</v>
      </c>
      <c r="AP39">
        <f t="shared" si="27"/>
        <v>-2.4868199853620195E-9</v>
      </c>
      <c r="AQ39">
        <f t="shared" si="27"/>
        <v>-2.8628254720655411E-4</v>
      </c>
      <c r="AR39">
        <f t="shared" si="27"/>
        <v>-2.8628503402653951E-4</v>
      </c>
      <c r="AS39">
        <f t="shared" si="27"/>
        <v>-7.2533201816138702</v>
      </c>
      <c r="AT39">
        <f t="shared" si="27"/>
        <v>-4.7388683097030118</v>
      </c>
      <c r="AU39">
        <f t="shared" si="23"/>
        <v>-11.992474776350909</v>
      </c>
      <c r="AW39">
        <v>36</v>
      </c>
      <c r="AX39">
        <f>IF(Z39&gt;0, (R39*SUMPRODUCT(K39:$K$98, X39:$X$98)-K39*$AZ$3)/Z39, 0)</f>
        <v>-303825763848.11121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0.84645297100000005</v>
      </c>
      <c r="Q40" s="4">
        <f t="shared" si="21"/>
        <v>12.5</v>
      </c>
      <c r="R40">
        <f t="shared" si="0"/>
        <v>250000</v>
      </c>
      <c r="S40">
        <f t="shared" si="1"/>
        <v>-1889785102504.6982</v>
      </c>
      <c r="U40">
        <f t="shared" si="13"/>
        <v>0.84645297100000005</v>
      </c>
      <c r="V40">
        <f t="shared" si="14"/>
        <v>0.01</v>
      </c>
      <c r="W40">
        <f t="shared" si="15"/>
        <v>7.4973314309883569E-9</v>
      </c>
      <c r="X40">
        <f t="shared" si="16"/>
        <v>6.3461384643317765E-9</v>
      </c>
      <c r="Y40">
        <f t="shared" si="17"/>
        <v>7.4973314309883572E-11</v>
      </c>
      <c r="Z40">
        <f t="shared" si="18"/>
        <v>1.0762196523466968E-9</v>
      </c>
      <c r="AB40">
        <f t="shared" si="19"/>
        <v>-2277.8824488424902</v>
      </c>
      <c r="AC40">
        <f t="shared" si="2"/>
        <v>-2033.8238660275731</v>
      </c>
      <c r="AE40">
        <f t="shared" si="3"/>
        <v>0</v>
      </c>
      <c r="AF40">
        <f t="shared" si="24"/>
        <v>0</v>
      </c>
      <c r="AG40">
        <f t="shared" si="24"/>
        <v>-1.3452745654333711E-8</v>
      </c>
      <c r="AH40">
        <f t="shared" si="5"/>
        <v>-1.5865346160829441E-3</v>
      </c>
      <c r="AI40">
        <f t="shared" si="25"/>
        <v>-1.5865480688285985E-3</v>
      </c>
      <c r="AJ40">
        <f t="shared" si="7"/>
        <v>-244.05858281491714</v>
      </c>
      <c r="AK40">
        <f t="shared" si="22"/>
        <v>-159.45177141897435</v>
      </c>
      <c r="AL40">
        <f t="shared" si="26"/>
        <v>-403.51194078196033</v>
      </c>
      <c r="AN40">
        <f t="shared" si="27"/>
        <v>0</v>
      </c>
      <c r="AO40">
        <f t="shared" si="27"/>
        <v>0</v>
      </c>
      <c r="AP40">
        <f t="shared" si="27"/>
        <v>-3.18728232639769E-10</v>
      </c>
      <c r="AQ40">
        <f t="shared" si="27"/>
        <v>-3.7588860088426031E-5</v>
      </c>
      <c r="AR40">
        <f t="shared" si="27"/>
        <v>-3.7589178816658673E-5</v>
      </c>
      <c r="AS40">
        <f t="shared" si="27"/>
        <v>-5.782340851445908</v>
      </c>
      <c r="AT40">
        <f t="shared" si="27"/>
        <v>-3.7777999080268221</v>
      </c>
      <c r="AU40">
        <f t="shared" si="23"/>
        <v>-9.5601783486515473</v>
      </c>
      <c r="AW40">
        <v>37</v>
      </c>
      <c r="AX40">
        <f>IF(Z40&gt;0, (R40*SUMPRODUCT(K40:$K$98, X40:$X$98)-K40*$AZ$3)/Z40, 0)</f>
        <v>-1889785102504.6982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0.84968151000000003</v>
      </c>
      <c r="Q41" s="4">
        <f t="shared" si="21"/>
        <v>12.5</v>
      </c>
      <c r="R41">
        <f t="shared" si="0"/>
        <v>250000</v>
      </c>
      <c r="S41">
        <f t="shared" si="1"/>
        <v>-12024845463135.268</v>
      </c>
      <c r="U41">
        <f t="shared" si="13"/>
        <v>0.84968151000000003</v>
      </c>
      <c r="V41">
        <f t="shared" si="14"/>
        <v>0.01</v>
      </c>
      <c r="W41">
        <f t="shared" si="15"/>
        <v>1.0762196523466968E-9</v>
      </c>
      <c r="X41">
        <f t="shared" si="16"/>
        <v>9.1444393929761641E-10</v>
      </c>
      <c r="Y41">
        <f t="shared" si="17"/>
        <v>1.0762196523466968E-11</v>
      </c>
      <c r="Z41">
        <f t="shared" si="18"/>
        <v>1.5101351652561346E-10</v>
      </c>
      <c r="AB41">
        <f t="shared" si="19"/>
        <v>-2033.8238660275731</v>
      </c>
      <c r="AC41">
        <f t="shared" si="2"/>
        <v>-1815.9141990651258</v>
      </c>
      <c r="AE41">
        <f t="shared" si="3"/>
        <v>0</v>
      </c>
      <c r="AF41">
        <f t="shared" si="24"/>
        <v>0</v>
      </c>
      <c r="AG41">
        <f t="shared" si="24"/>
        <v>-1.8876689565701683E-9</v>
      </c>
      <c r="AH41">
        <f t="shared" si="5"/>
        <v>-2.286109848244041E-4</v>
      </c>
      <c r="AI41">
        <f t="shared" si="25"/>
        <v>-2.2861287249336065E-4</v>
      </c>
      <c r="AJ41">
        <f t="shared" si="7"/>
        <v>-217.90966696244732</v>
      </c>
      <c r="AK41">
        <f t="shared" si="22"/>
        <v>-142.36767062193013</v>
      </c>
      <c r="AL41">
        <f t="shared" si="26"/>
        <v>-360.27756619724994</v>
      </c>
      <c r="AN41">
        <f t="shared" si="27"/>
        <v>0</v>
      </c>
      <c r="AO41">
        <f t="shared" si="27"/>
        <v>0</v>
      </c>
      <c r="AP41">
        <f t="shared" si="27"/>
        <v>-3.9931664575340262E-11</v>
      </c>
      <c r="AQ41">
        <f t="shared" si="27"/>
        <v>-4.8360265355176813E-6</v>
      </c>
      <c r="AR41">
        <f t="shared" si="27"/>
        <v>-4.8360664671822567E-6</v>
      </c>
      <c r="AS41">
        <f t="shared" si="27"/>
        <v>-4.6096513366829326</v>
      </c>
      <c r="AT41">
        <f t="shared" si="27"/>
        <v>-3.0116393289514356</v>
      </c>
      <c r="AU41">
        <f t="shared" si="23"/>
        <v>-7.6212955017008346</v>
      </c>
      <c r="AW41">
        <v>38</v>
      </c>
      <c r="AX41">
        <f>IF(Z41&gt;0, (R41*SUMPRODUCT(K41:$K$98, X41:$X$98)-K41*$AZ$3)/Z41, 0)</f>
        <v>-12024845463135.268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0.85306441600000005</v>
      </c>
      <c r="Q42" s="4">
        <f t="shared" si="21"/>
        <v>12.5</v>
      </c>
      <c r="R42">
        <f t="shared" si="0"/>
        <v>250000</v>
      </c>
      <c r="S42">
        <f t="shared" si="1"/>
        <v>-78405253608985.781</v>
      </c>
      <c r="U42">
        <f t="shared" si="13"/>
        <v>0.85306441600000005</v>
      </c>
      <c r="V42">
        <f t="shared" si="14"/>
        <v>0.01</v>
      </c>
      <c r="W42">
        <f t="shared" si="15"/>
        <v>1.5101351652561346E-10</v>
      </c>
      <c r="X42">
        <f t="shared" si="16"/>
        <v>1.2882425728302879E-10</v>
      </c>
      <c r="Y42">
        <f t="shared" si="17"/>
        <v>1.5101351652561346E-12</v>
      </c>
      <c r="Z42">
        <f t="shared" si="18"/>
        <v>2.0679124077328535E-11</v>
      </c>
      <c r="AB42">
        <f t="shared" si="19"/>
        <v>-1815.9141990651258</v>
      </c>
      <c r="AC42">
        <f t="shared" si="2"/>
        <v>-1621.351967694628</v>
      </c>
      <c r="AE42">
        <f t="shared" si="3"/>
        <v>0</v>
      </c>
      <c r="AF42">
        <f t="shared" si="24"/>
        <v>0</v>
      </c>
      <c r="AG42">
        <f t="shared" si="24"/>
        <v>-2.5848905096660667E-10</v>
      </c>
      <c r="AH42">
        <f t="shared" si="5"/>
        <v>-3.2206064320757199E-5</v>
      </c>
      <c r="AI42">
        <f t="shared" si="25"/>
        <v>-3.2206322809808164E-5</v>
      </c>
      <c r="AJ42">
        <f t="shared" si="7"/>
        <v>-194.56223137049778</v>
      </c>
      <c r="AK42">
        <f t="shared" si="22"/>
        <v>-127.11399393455882</v>
      </c>
      <c r="AL42">
        <f t="shared" si="26"/>
        <v>-321.67625751137939</v>
      </c>
      <c r="AN42">
        <f t="shared" si="27"/>
        <v>0</v>
      </c>
      <c r="AO42">
        <f t="shared" si="27"/>
        <v>0</v>
      </c>
      <c r="AP42">
        <f t="shared" si="27"/>
        <v>-4.882201614925296E-12</v>
      </c>
      <c r="AQ42">
        <f t="shared" si="27"/>
        <v>-6.0829075215840223E-7</v>
      </c>
      <c r="AR42">
        <f t="shared" si="27"/>
        <v>-6.0829563436001717E-7</v>
      </c>
      <c r="AS42">
        <f t="shared" si="27"/>
        <v>-3.6747863657994038</v>
      </c>
      <c r="AT42">
        <f t="shared" si="27"/>
        <v>-2.4008604780210985</v>
      </c>
      <c r="AU42">
        <f t="shared" si="23"/>
        <v>-6.0756474521161357</v>
      </c>
      <c r="AW42">
        <v>39</v>
      </c>
      <c r="AX42">
        <f>IF(Z42&gt;0, (R42*SUMPRODUCT(K42:$K$98, X42:$X$98)-K42*$AZ$3)/Z42, 0)</f>
        <v>-78405253608985.781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0.856559709</v>
      </c>
      <c r="Q43" s="4">
        <f t="shared" si="21"/>
        <v>12.5</v>
      </c>
      <c r="R43">
        <f t="shared" si="0"/>
        <v>250000</v>
      </c>
      <c r="S43">
        <f t="shared" si="1"/>
        <v>-524614344164862.75</v>
      </c>
      <c r="U43">
        <f t="shared" si="13"/>
        <v>0.856559709</v>
      </c>
      <c r="V43">
        <f t="shared" si="14"/>
        <v>0.01</v>
      </c>
      <c r="W43">
        <f t="shared" si="15"/>
        <v>2.0679124077328535E-11</v>
      </c>
      <c r="X43">
        <f t="shared" si="16"/>
        <v>1.7712904502051423E-11</v>
      </c>
      <c r="Y43">
        <f t="shared" si="17"/>
        <v>2.0679124077328536E-13</v>
      </c>
      <c r="Z43">
        <f t="shared" si="18"/>
        <v>2.7594283345038265E-12</v>
      </c>
      <c r="AB43">
        <f t="shared" si="19"/>
        <v>-1621.351967694628</v>
      </c>
      <c r="AC43">
        <f t="shared" si="2"/>
        <v>-1447.6356859756645</v>
      </c>
      <c r="AE43">
        <f t="shared" si="3"/>
        <v>0</v>
      </c>
      <c r="AF43">
        <f t="shared" si="24"/>
        <v>0</v>
      </c>
      <c r="AG43">
        <f t="shared" si="24"/>
        <v>-3.4492854181297829E-11</v>
      </c>
      <c r="AH43">
        <f t="shared" si="5"/>
        <v>-4.4282261255128556E-6</v>
      </c>
      <c r="AI43">
        <f t="shared" si="25"/>
        <v>-4.4282606183670368E-6</v>
      </c>
      <c r="AJ43">
        <f t="shared" si="7"/>
        <v>-173.7162817189635</v>
      </c>
      <c r="AK43">
        <f t="shared" si="22"/>
        <v>-113.49463773862396</v>
      </c>
      <c r="AL43">
        <f t="shared" si="26"/>
        <v>-287.21092388584805</v>
      </c>
      <c r="AN43">
        <f t="shared" si="27"/>
        <v>0</v>
      </c>
      <c r="AO43">
        <f t="shared" si="27"/>
        <v>0</v>
      </c>
      <c r="AP43">
        <f t="shared" si="27"/>
        <v>-5.8168071805026913E-13</v>
      </c>
      <c r="AQ43">
        <f t="shared" si="27"/>
        <v>-7.4676735617138232E-8</v>
      </c>
      <c r="AR43">
        <f t="shared" si="27"/>
        <v>-7.4677317297856277E-8</v>
      </c>
      <c r="AS43">
        <f t="shared" si="27"/>
        <v>-2.9295172546810537</v>
      </c>
      <c r="AT43">
        <f t="shared" si="27"/>
        <v>-1.9139512789420889</v>
      </c>
      <c r="AU43">
        <f t="shared" si="23"/>
        <v>-4.8434686083004594</v>
      </c>
      <c r="AW43">
        <v>40</v>
      </c>
      <c r="AX43">
        <f>IF(Z43&gt;0, (R43*SUMPRODUCT(K43:$K$98, X43:$X$98)-K43*$AZ$3)/Z43, 0)</f>
        <v>-524614344164862.75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0.86031008399999997</v>
      </c>
      <c r="Q44" s="4">
        <f t="shared" si="21"/>
        <v>12.5</v>
      </c>
      <c r="R44">
        <f t="shared" si="0"/>
        <v>250000</v>
      </c>
      <c r="S44">
        <f t="shared" si="1"/>
        <v>-3611735429427553</v>
      </c>
      <c r="U44">
        <f t="shared" si="13"/>
        <v>0.86031008399999997</v>
      </c>
      <c r="V44">
        <f t="shared" si="14"/>
        <v>0.01</v>
      </c>
      <c r="W44">
        <f t="shared" si="15"/>
        <v>2.7594283345038265E-12</v>
      </c>
      <c r="X44">
        <f t="shared" si="16"/>
        <v>2.3739640222489669E-12</v>
      </c>
      <c r="Y44">
        <f t="shared" si="17"/>
        <v>2.7594283345038266E-14</v>
      </c>
      <c r="Z44">
        <f t="shared" si="18"/>
        <v>3.5787002890982137E-13</v>
      </c>
      <c r="AB44">
        <f t="shared" si="19"/>
        <v>-1447.6356859756645</v>
      </c>
      <c r="AC44">
        <f t="shared" si="2"/>
        <v>-1292.5318625438645</v>
      </c>
      <c r="AE44">
        <f t="shared" si="3"/>
        <v>0</v>
      </c>
      <c r="AF44">
        <f t="shared" si="24"/>
        <v>0</v>
      </c>
      <c r="AG44">
        <f t="shared" si="24"/>
        <v>-4.4733753613727667E-12</v>
      </c>
      <c r="AH44">
        <f t="shared" si="5"/>
        <v>-5.9349100556224173E-7</v>
      </c>
      <c r="AI44">
        <f t="shared" si="25"/>
        <v>-5.9349547893760313E-7</v>
      </c>
      <c r="AJ44">
        <f t="shared" si="7"/>
        <v>-155.10382343180004</v>
      </c>
      <c r="AK44">
        <f t="shared" si="22"/>
        <v>-101.33449801829653</v>
      </c>
      <c r="AL44">
        <f t="shared" si="26"/>
        <v>-256.43832204359205</v>
      </c>
      <c r="AN44">
        <f t="shared" si="27"/>
        <v>0</v>
      </c>
      <c r="AO44">
        <f t="shared" si="27"/>
        <v>0</v>
      </c>
      <c r="AP44">
        <f t="shared" si="27"/>
        <v>-6.7355467377463498E-14</v>
      </c>
      <c r="AQ44">
        <f t="shared" si="27"/>
        <v>-8.9361747751251297E-9</v>
      </c>
      <c r="AR44">
        <f t="shared" si="27"/>
        <v>-8.9362421305925082E-9</v>
      </c>
      <c r="AS44">
        <f t="shared" si="27"/>
        <v>-2.3353932266650919</v>
      </c>
      <c r="AT44">
        <f t="shared" si="27"/>
        <v>-1.525790242066442</v>
      </c>
      <c r="AU44">
        <f t="shared" si="23"/>
        <v>-3.861183477667776</v>
      </c>
      <c r="AW44">
        <v>41</v>
      </c>
      <c r="AX44">
        <f>IF(Z44&gt;0, (R44*SUMPRODUCT(K44:$K$98, X44:$X$98)-K44*$AZ$3)/Z44, 0)</f>
        <v>-3611735429427553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0.86416701100000004</v>
      </c>
      <c r="Q45" s="4">
        <f t="shared" si="21"/>
        <v>12.5</v>
      </c>
      <c r="R45">
        <f t="shared" si="0"/>
        <v>250000</v>
      </c>
      <c r="S45">
        <f t="shared" si="1"/>
        <v>-2.5627331925625216E+16</v>
      </c>
      <c r="U45">
        <f t="shared" si="13"/>
        <v>0.86416701100000004</v>
      </c>
      <c r="V45">
        <f t="shared" si="14"/>
        <v>0.01</v>
      </c>
      <c r="W45">
        <f t="shared" si="15"/>
        <v>3.5787002890982137E-13</v>
      </c>
      <c r="X45">
        <f t="shared" si="16"/>
        <v>3.0925947320948394E-13</v>
      </c>
      <c r="Y45">
        <f t="shared" si="17"/>
        <v>3.578700289098214E-15</v>
      </c>
      <c r="Z45">
        <f t="shared" si="18"/>
        <v>4.5031855411239209E-14</v>
      </c>
      <c r="AB45">
        <f t="shared" si="19"/>
        <v>-1292.5318625438645</v>
      </c>
      <c r="AC45">
        <f t="shared" si="2"/>
        <v>-1154.0463058505893</v>
      </c>
      <c r="AE45">
        <f t="shared" si="3"/>
        <v>0</v>
      </c>
      <c r="AF45">
        <f t="shared" si="24"/>
        <v>0</v>
      </c>
      <c r="AG45">
        <f t="shared" si="24"/>
        <v>-5.6289819264049011E-13</v>
      </c>
      <c r="AH45">
        <f t="shared" si="5"/>
        <v>-7.7314868302370988E-8</v>
      </c>
      <c r="AI45">
        <f t="shared" si="25"/>
        <v>-7.7315431200563627E-8</v>
      </c>
      <c r="AJ45">
        <f t="shared" si="7"/>
        <v>-138.48555669327516</v>
      </c>
      <c r="AK45">
        <f t="shared" si="22"/>
        <v>-90.477230378070516</v>
      </c>
      <c r="AL45">
        <f t="shared" si="26"/>
        <v>-228.96278714866111</v>
      </c>
      <c r="AN45">
        <f t="shared" si="27"/>
        <v>0</v>
      </c>
      <c r="AO45">
        <f t="shared" si="27"/>
        <v>0</v>
      </c>
      <c r="AP45">
        <f t="shared" si="27"/>
        <v>-7.5674462371412661E-15</v>
      </c>
      <c r="AQ45">
        <f t="shared" si="27"/>
        <v>-1.0393995163944757E-9</v>
      </c>
      <c r="AR45">
        <f t="shared" si="27"/>
        <v>-1.039407083840713E-9</v>
      </c>
      <c r="AS45">
        <f t="shared" si="27"/>
        <v>-1.8617611827477658</v>
      </c>
      <c r="AT45">
        <f t="shared" si="27"/>
        <v>-1.2163506394641834</v>
      </c>
      <c r="AU45">
        <f t="shared" si="23"/>
        <v>-3.0781118232513562</v>
      </c>
      <c r="AW45">
        <v>42</v>
      </c>
      <c r="AX45">
        <f>IF(Z45&gt;0, (R45*SUMPRODUCT(K45:$K$98, X45:$X$98)-K45*$AZ$3)/Z45, 0)</f>
        <v>-2.5627331925625216E+16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0.86825209999999997</v>
      </c>
      <c r="Q46" s="4">
        <f t="shared" si="21"/>
        <v>12.5</v>
      </c>
      <c r="R46">
        <f t="shared" si="0"/>
        <v>250000</v>
      </c>
      <c r="S46">
        <f t="shared" si="1"/>
        <v>-1.8794202086595046E+17</v>
      </c>
      <c r="U46">
        <f t="shared" si="13"/>
        <v>0.86825209999999997</v>
      </c>
      <c r="V46">
        <f t="shared" si="14"/>
        <v>0.01</v>
      </c>
      <c r="W46">
        <f t="shared" si="15"/>
        <v>4.5031855411239209E-14</v>
      </c>
      <c r="X46">
        <f t="shared" si="16"/>
        <v>3.9099003027704803E-14</v>
      </c>
      <c r="Y46">
        <f t="shared" si="17"/>
        <v>4.503185541123921E-16</v>
      </c>
      <c r="Z46">
        <f t="shared" si="18"/>
        <v>5.4825338294220147E-15</v>
      </c>
      <c r="AB46">
        <f t="shared" si="19"/>
        <v>-1154.0463058505893</v>
      </c>
      <c r="AC46">
        <f t="shared" si="2"/>
        <v>-1030.3984873675115</v>
      </c>
      <c r="AE46">
        <f t="shared" si="3"/>
        <v>0</v>
      </c>
      <c r="AF46">
        <f t="shared" si="24"/>
        <v>0</v>
      </c>
      <c r="AG46">
        <f t="shared" si="24"/>
        <v>-6.8531672867775181E-14</v>
      </c>
      <c r="AH46">
        <f t="shared" si="5"/>
        <v>-9.7747507569262006E-9</v>
      </c>
      <c r="AI46">
        <f t="shared" si="25"/>
        <v>-9.774819288599069E-9</v>
      </c>
      <c r="AJ46">
        <f t="shared" si="7"/>
        <v>-123.6478184830778</v>
      </c>
      <c r="AK46">
        <f t="shared" si="22"/>
        <v>-80.783241409541262</v>
      </c>
      <c r="AL46">
        <f t="shared" si="26"/>
        <v>-204.43105990239388</v>
      </c>
      <c r="AN46">
        <f t="shared" si="27"/>
        <v>0</v>
      </c>
      <c r="AO46">
        <f t="shared" si="27"/>
        <v>0</v>
      </c>
      <c r="AP46">
        <f t="shared" si="27"/>
        <v>-8.2260775690611768E-16</v>
      </c>
      <c r="AQ46">
        <f t="shared" si="27"/>
        <v>-1.1732948369705359E-10</v>
      </c>
      <c r="AR46">
        <f t="shared" si="27"/>
        <v>-1.173303063048105E-10</v>
      </c>
      <c r="AS46">
        <f t="shared" si="27"/>
        <v>-1.4841846164319594</v>
      </c>
      <c r="AT46">
        <f t="shared" si="27"/>
        <v>-0.96966728274271408</v>
      </c>
      <c r="AU46">
        <f t="shared" si="23"/>
        <v>-2.4538518992920038</v>
      </c>
      <c r="AW46">
        <v>43</v>
      </c>
      <c r="AX46">
        <f>IF(Z46&gt;0, (R46*SUMPRODUCT(K46:$K$98, X46:$X$98)-K46*$AZ$3)/Z46, 0)</f>
        <v>-1.8794202086595046E+17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0.87257664800000001</v>
      </c>
      <c r="Q47" s="4">
        <f t="shared" si="21"/>
        <v>12.5</v>
      </c>
      <c r="R47">
        <f t="shared" si="0"/>
        <v>250000</v>
      </c>
      <c r="S47">
        <f t="shared" si="1"/>
        <v>-1.4290630689301806E+18</v>
      </c>
      <c r="U47">
        <f t="shared" si="13"/>
        <v>0.87257664800000001</v>
      </c>
      <c r="V47">
        <f t="shared" si="14"/>
        <v>0.01</v>
      </c>
      <c r="W47">
        <f t="shared" si="15"/>
        <v>5.4825338294220147E-15</v>
      </c>
      <c r="X47">
        <f t="shared" si="16"/>
        <v>4.7839309914236654E-15</v>
      </c>
      <c r="Y47">
        <f t="shared" si="17"/>
        <v>5.4825338294220146E-17</v>
      </c>
      <c r="Z47">
        <f t="shared" si="18"/>
        <v>6.4377749970412918E-16</v>
      </c>
      <c r="AB47">
        <f t="shared" si="19"/>
        <v>-1030.3984873675115</v>
      </c>
      <c r="AC47">
        <f t="shared" si="2"/>
        <v>-919.99864943538125</v>
      </c>
      <c r="AE47">
        <f t="shared" si="3"/>
        <v>0</v>
      </c>
      <c r="AF47">
        <f t="shared" si="24"/>
        <v>0</v>
      </c>
      <c r="AG47">
        <f t="shared" si="24"/>
        <v>-8.047218746301615E-15</v>
      </c>
      <c r="AH47">
        <f t="shared" si="5"/>
        <v>-1.1959827478559163E-9</v>
      </c>
      <c r="AI47">
        <f t="shared" si="25"/>
        <v>-1.1959907950746626E-9</v>
      </c>
      <c r="AJ47">
        <f t="shared" si="7"/>
        <v>-110.39983793213025</v>
      </c>
      <c r="AK47">
        <f t="shared" si="22"/>
        <v>-72.127894115725809</v>
      </c>
      <c r="AL47">
        <f t="shared" si="26"/>
        <v>-182.52773204905205</v>
      </c>
      <c r="AN47">
        <f t="shared" si="27"/>
        <v>0</v>
      </c>
      <c r="AO47">
        <f t="shared" si="27"/>
        <v>0</v>
      </c>
      <c r="AP47">
        <f t="shared" si="27"/>
        <v>-8.6244071604569192E-17</v>
      </c>
      <c r="AQ47">
        <f t="shared" si="27"/>
        <v>-1.281764855607034E-11</v>
      </c>
      <c r="AR47">
        <f t="shared" si="27"/>
        <v>-1.2817734800141944E-11</v>
      </c>
      <c r="AS47">
        <f t="shared" si="27"/>
        <v>-1.1831828893836571</v>
      </c>
      <c r="AT47">
        <f t="shared" si="27"/>
        <v>-0.77301282106471136</v>
      </c>
      <c r="AU47">
        <f t="shared" si="23"/>
        <v>-1.9561957104611862</v>
      </c>
      <c r="AW47">
        <v>44</v>
      </c>
      <c r="AX47">
        <f>IF(Z47&gt;0, (R47*SUMPRODUCT(K47:$K$98, X47:$X$98)-K47*$AZ$3)/Z47, 0)</f>
        <v>-1.4290630689301806E+18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0.87698101399999995</v>
      </c>
      <c r="Q48" s="4">
        <f t="shared" si="21"/>
        <v>12.5</v>
      </c>
      <c r="R48">
        <f t="shared" si="0"/>
        <v>250000</v>
      </c>
      <c r="S48">
        <f t="shared" si="1"/>
        <v>-1.1289688696089328E+19</v>
      </c>
      <c r="U48">
        <f t="shared" si="13"/>
        <v>0.87698101399999995</v>
      </c>
      <c r="V48">
        <f t="shared" si="14"/>
        <v>0.01</v>
      </c>
      <c r="W48">
        <f t="shared" si="15"/>
        <v>6.4377749970412918E-16</v>
      </c>
      <c r="X48">
        <f t="shared" si="16"/>
        <v>5.6458064448091185E-16</v>
      </c>
      <c r="Y48">
        <f t="shared" si="17"/>
        <v>6.4377749970412921E-18</v>
      </c>
      <c r="Z48">
        <f t="shared" si="18"/>
        <v>7.2759080226176027E-17</v>
      </c>
      <c r="AB48">
        <f t="shared" si="19"/>
        <v>-919.99864943538125</v>
      </c>
      <c r="AC48">
        <f t="shared" si="2"/>
        <v>-821.42736556731597</v>
      </c>
      <c r="AE48">
        <f t="shared" si="3"/>
        <v>0</v>
      </c>
      <c r="AF48">
        <f t="shared" si="24"/>
        <v>0</v>
      </c>
      <c r="AG48">
        <f t="shared" si="24"/>
        <v>-9.0948850282720036E-16</v>
      </c>
      <c r="AH48">
        <f t="shared" si="5"/>
        <v>-1.4114516112022795E-10</v>
      </c>
      <c r="AI48">
        <f t="shared" si="25"/>
        <v>-1.4114607060873079E-10</v>
      </c>
      <c r="AJ48">
        <f t="shared" si="7"/>
        <v>-98.571283868065279</v>
      </c>
      <c r="AK48">
        <f t="shared" si="22"/>
        <v>-64.399905460476688</v>
      </c>
      <c r="AL48">
        <f t="shared" si="26"/>
        <v>-162.97118932868312</v>
      </c>
      <c r="AN48">
        <f t="shared" si="27"/>
        <v>0</v>
      </c>
      <c r="AO48">
        <f t="shared" si="27"/>
        <v>0</v>
      </c>
      <c r="AP48">
        <f t="shared" si="27"/>
        <v>-8.7028727868391147E-18</v>
      </c>
      <c r="AQ48">
        <f t="shared" si="27"/>
        <v>-1.3506145244154228E-12</v>
      </c>
      <c r="AR48">
        <f t="shared" si="27"/>
        <v>-1.3506232272882098E-12</v>
      </c>
      <c r="AS48">
        <f t="shared" si="27"/>
        <v>-0.94322615544065647</v>
      </c>
      <c r="AT48">
        <f t="shared" si="27"/>
        <v>-0.61624108822129942</v>
      </c>
      <c r="AU48">
        <f t="shared" si="23"/>
        <v>-1.5594672436633066</v>
      </c>
      <c r="AW48">
        <v>45</v>
      </c>
      <c r="AX48">
        <f>IF(Z48&gt;0, (R48*SUMPRODUCT(K48:$K$98, X48:$X$98)-K48*$AZ$3)/Z48, 0)</f>
        <v>-1.1289688696089328E+19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0.88158379899999995</v>
      </c>
      <c r="Q49" s="4">
        <f t="shared" si="21"/>
        <v>12.5</v>
      </c>
      <c r="R49">
        <f t="shared" si="0"/>
        <v>250000</v>
      </c>
      <c r="S49">
        <f t="shared" si="1"/>
        <v>-9.2975764691634192E+19</v>
      </c>
      <c r="U49">
        <f t="shared" si="13"/>
        <v>0.88158379899999995</v>
      </c>
      <c r="V49">
        <f t="shared" si="14"/>
        <v>0.01</v>
      </c>
      <c r="W49">
        <f t="shared" si="15"/>
        <v>7.2759080226176027E-17</v>
      </c>
      <c r="X49">
        <f t="shared" si="16"/>
        <v>6.414322635753804E-17</v>
      </c>
      <c r="Y49">
        <f t="shared" si="17"/>
        <v>7.2759080226176031E-19</v>
      </c>
      <c r="Z49">
        <f t="shared" si="18"/>
        <v>7.8882630663762259E-18</v>
      </c>
      <c r="AB49">
        <f t="shared" si="19"/>
        <v>-821.42736556731597</v>
      </c>
      <c r="AC49">
        <f t="shared" si="2"/>
        <v>-733.41729068510472</v>
      </c>
      <c r="AE49">
        <f t="shared" si="3"/>
        <v>0</v>
      </c>
      <c r="AF49">
        <f t="shared" si="24"/>
        <v>0</v>
      </c>
      <c r="AG49">
        <f t="shared" si="24"/>
        <v>-9.8603288329702825E-17</v>
      </c>
      <c r="AH49">
        <f t="shared" si="5"/>
        <v>-1.603580658938451E-11</v>
      </c>
      <c r="AI49">
        <f t="shared" si="25"/>
        <v>-1.6035905192672839E-11</v>
      </c>
      <c r="AJ49">
        <f t="shared" si="7"/>
        <v>-88.010074882211256</v>
      </c>
      <c r="AK49">
        <f t="shared" si="22"/>
        <v>-57.499915589712124</v>
      </c>
      <c r="AL49">
        <f t="shared" si="26"/>
        <v>-145.5099904719394</v>
      </c>
      <c r="AN49">
        <f t="shared" si="27"/>
        <v>0</v>
      </c>
      <c r="AO49">
        <f t="shared" si="27"/>
        <v>0</v>
      </c>
      <c r="AP49">
        <f t="shared" si="27"/>
        <v>-8.4243964762087472E-19</v>
      </c>
      <c r="AQ49">
        <f t="shared" si="27"/>
        <v>-1.3700556524348829E-13</v>
      </c>
      <c r="AR49">
        <f t="shared" si="27"/>
        <v>-1.3700640768313591E-13</v>
      </c>
      <c r="AS49">
        <f t="shared" si="27"/>
        <v>-0.75193411626336482</v>
      </c>
      <c r="AT49">
        <f t="shared" si="27"/>
        <v>-0.49126362262540496</v>
      </c>
      <c r="AU49">
        <f t="shared" si="23"/>
        <v>-1.2431977388889066</v>
      </c>
      <c r="AW49">
        <v>46</v>
      </c>
      <c r="AX49">
        <f>IF(Z49&gt;0, (R49*SUMPRODUCT(K49:$K$98, X49:$X$98)-K49*$AZ$3)/Z49, 0)</f>
        <v>-9.2975764691634192E+19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0.88621764599999997</v>
      </c>
      <c r="Q50" s="4">
        <f t="shared" si="21"/>
        <v>12.5</v>
      </c>
      <c r="R50">
        <f t="shared" si="0"/>
        <v>250000</v>
      </c>
      <c r="S50">
        <f t="shared" si="1"/>
        <v>-7.9988622745568569E+20</v>
      </c>
      <c r="U50">
        <f t="shared" si="13"/>
        <v>0.88621764599999997</v>
      </c>
      <c r="V50">
        <f t="shared" si="14"/>
        <v>0.01</v>
      </c>
      <c r="W50">
        <f t="shared" si="15"/>
        <v>7.8882630663762259E-18</v>
      </c>
      <c r="X50">
        <f t="shared" si="16"/>
        <v>6.9907179257126802E-18</v>
      </c>
      <c r="Y50">
        <f t="shared" si="17"/>
        <v>7.8882630663762265E-20</v>
      </c>
      <c r="Z50">
        <f t="shared" si="18"/>
        <v>8.1866250999978335E-19</v>
      </c>
      <c r="AB50">
        <f t="shared" si="19"/>
        <v>-733.41729068510472</v>
      </c>
      <c r="AC50">
        <f t="shared" si="2"/>
        <v>-654.8368666831293</v>
      </c>
      <c r="AE50">
        <f t="shared" si="3"/>
        <v>0</v>
      </c>
      <c r="AF50">
        <f t="shared" si="24"/>
        <v>0</v>
      </c>
      <c r="AG50">
        <f t="shared" si="24"/>
        <v>-1.0233281374997292E-17</v>
      </c>
      <c r="AH50">
        <f t="shared" si="5"/>
        <v>-1.74767948142817E-12</v>
      </c>
      <c r="AI50">
        <f t="shared" si="25"/>
        <v>-1.7476897147095451E-12</v>
      </c>
      <c r="AJ50">
        <f t="shared" si="7"/>
        <v>-78.580424001975416</v>
      </c>
      <c r="AK50">
        <f t="shared" si="22"/>
        <v>-51.339210347957334</v>
      </c>
      <c r="AL50">
        <f t="shared" si="26"/>
        <v>-129.91963434993448</v>
      </c>
      <c r="AN50">
        <f t="shared" si="27"/>
        <v>0</v>
      </c>
      <c r="AO50">
        <f t="shared" si="27"/>
        <v>0</v>
      </c>
      <c r="AP50">
        <f t="shared" si="27"/>
        <v>-7.8062830118772235E-20</v>
      </c>
      <c r="AQ50">
        <f t="shared" si="27"/>
        <v>-1.333187288235073E-14</v>
      </c>
      <c r="AR50">
        <f t="shared" si="27"/>
        <v>-1.3331950945180851E-14</v>
      </c>
      <c r="AS50">
        <f t="shared" si="27"/>
        <v>-0.59943727380689982</v>
      </c>
      <c r="AT50">
        <f t="shared" si="27"/>
        <v>-0.39163235222050835</v>
      </c>
      <c r="AU50">
        <f t="shared" si="23"/>
        <v>-0.99106962602742132</v>
      </c>
      <c r="AW50">
        <v>47</v>
      </c>
      <c r="AX50">
        <f>IF(Z50&gt;0, (R50*SUMPRODUCT(K50:$K$98, X50:$X$98)-K50*$AZ$3)/Z50, 0)</f>
        <v>-7.9988622745568569E+20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0.89077562700000001</v>
      </c>
      <c r="Q51" s="4">
        <f t="shared" si="21"/>
        <v>12.5</v>
      </c>
      <c r="R51">
        <f t="shared" si="0"/>
        <v>250000</v>
      </c>
      <c r="S51">
        <f t="shared" si="1"/>
        <v>-7.1976683758622721E+21</v>
      </c>
      <c r="U51">
        <f t="shared" si="13"/>
        <v>0.89077562700000001</v>
      </c>
      <c r="V51">
        <f t="shared" si="14"/>
        <v>0.01</v>
      </c>
      <c r="W51">
        <f t="shared" si="15"/>
        <v>8.1866250999978335E-19</v>
      </c>
      <c r="X51">
        <f t="shared" si="16"/>
        <v>7.292446106464508E-19</v>
      </c>
      <c r="Y51">
        <f t="shared" si="17"/>
        <v>8.186625099997833E-21</v>
      </c>
      <c r="Z51">
        <f t="shared" si="18"/>
        <v>8.1231274253334717E-20</v>
      </c>
      <c r="AB51">
        <f t="shared" si="19"/>
        <v>-654.8368666831293</v>
      </c>
      <c r="AC51">
        <f t="shared" si="2"/>
        <v>-584.67577382422246</v>
      </c>
      <c r="AE51">
        <f t="shared" si="3"/>
        <v>0</v>
      </c>
      <c r="AF51">
        <f t="shared" si="24"/>
        <v>0</v>
      </c>
      <c r="AG51">
        <f t="shared" si="24"/>
        <v>-1.015390928166684E-18</v>
      </c>
      <c r="AH51">
        <f t="shared" si="5"/>
        <v>-1.823111526616127E-13</v>
      </c>
      <c r="AI51">
        <f t="shared" si="25"/>
        <v>-1.8231216805254086E-13</v>
      </c>
      <c r="AJ51">
        <f t="shared" si="7"/>
        <v>-70.161092858906841</v>
      </c>
      <c r="AK51">
        <f t="shared" si="22"/>
        <v>-45.838580667819052</v>
      </c>
      <c r="AL51">
        <f t="shared" si="26"/>
        <v>-115.99967352672607</v>
      </c>
      <c r="AN51">
        <f t="shared" si="27"/>
        <v>0</v>
      </c>
      <c r="AO51">
        <f t="shared" si="27"/>
        <v>0</v>
      </c>
      <c r="AP51">
        <f t="shared" si="27"/>
        <v>-6.915835154589901E-21</v>
      </c>
      <c r="AQ51">
        <f t="shared" si="27"/>
        <v>-1.241722615079354E-15</v>
      </c>
      <c r="AR51">
        <f t="shared" si="27"/>
        <v>-1.2417295309145086E-15</v>
      </c>
      <c r="AS51">
        <f t="shared" si="27"/>
        <v>-0.47786772465473659</v>
      </c>
      <c r="AT51">
        <f t="shared" si="27"/>
        <v>-0.31220691344109402</v>
      </c>
      <c r="AU51">
        <f t="shared" si="23"/>
        <v>-0.79007463809583178</v>
      </c>
      <c r="AW51">
        <v>48</v>
      </c>
      <c r="AX51">
        <f>IF(Z51&gt;0, (R51*SUMPRODUCT(K51:$K$98, X51:$X$98)-K51*$AZ$3)/Z51, 0)</f>
        <v>-7.1976683758622721E+21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0.89544260600000003</v>
      </c>
      <c r="Q52" s="4">
        <f t="shared" si="21"/>
        <v>12.5</v>
      </c>
      <c r="R52">
        <f t="shared" si="0"/>
        <v>250000</v>
      </c>
      <c r="S52">
        <f t="shared" si="1"/>
        <v>-6.7963903714453076E+22</v>
      </c>
      <c r="U52">
        <f t="shared" si="13"/>
        <v>0.89544260600000003</v>
      </c>
      <c r="V52">
        <f t="shared" si="14"/>
        <v>0.01</v>
      </c>
      <c r="W52">
        <f t="shared" si="15"/>
        <v>8.1231274253334717E-20</v>
      </c>
      <c r="X52">
        <f t="shared" si="16"/>
        <v>7.2737943906106745E-20</v>
      </c>
      <c r="Y52">
        <f t="shared" si="17"/>
        <v>8.1231274253334721E-22</v>
      </c>
      <c r="Z52">
        <f t="shared" si="18"/>
        <v>7.6810176046946238E-21</v>
      </c>
      <c r="AB52">
        <f t="shared" si="19"/>
        <v>-584.67577382422246</v>
      </c>
      <c r="AC52">
        <f t="shared" si="2"/>
        <v>-522.03194091448438</v>
      </c>
      <c r="AE52">
        <f t="shared" si="3"/>
        <v>0</v>
      </c>
      <c r="AF52">
        <f t="shared" si="24"/>
        <v>0</v>
      </c>
      <c r="AG52">
        <f t="shared" si="24"/>
        <v>-9.6012720058682794E-20</v>
      </c>
      <c r="AH52">
        <f t="shared" si="5"/>
        <v>-1.8184485976526688E-14</v>
      </c>
      <c r="AI52">
        <f t="shared" si="25"/>
        <v>-1.8184581989246746E-14</v>
      </c>
      <c r="AJ52">
        <f t="shared" si="7"/>
        <v>-62.64383290973808</v>
      </c>
      <c r="AK52">
        <f t="shared" si="22"/>
        <v>-40.927304167695574</v>
      </c>
      <c r="AL52">
        <f t="shared" si="26"/>
        <v>-103.57113707743368</v>
      </c>
      <c r="AN52">
        <f t="shared" si="27"/>
        <v>0</v>
      </c>
      <c r="AO52">
        <f t="shared" si="27"/>
        <v>0</v>
      </c>
      <c r="AP52">
        <f t="shared" si="27"/>
        <v>-5.8387799067107842E-22</v>
      </c>
      <c r="AQ52">
        <f t="shared" si="27"/>
        <v>-1.1058452595522132E-16</v>
      </c>
      <c r="AR52">
        <f t="shared" si="27"/>
        <v>-1.1058510983321198E-16</v>
      </c>
      <c r="AS52">
        <f t="shared" si="27"/>
        <v>-0.38095322437399176</v>
      </c>
      <c r="AT52">
        <f t="shared" si="27"/>
        <v>-0.24888943992434145</v>
      </c>
      <c r="AU52">
        <f t="shared" si="23"/>
        <v>-0.62984266429833335</v>
      </c>
      <c r="AW52">
        <v>49</v>
      </c>
      <c r="AX52">
        <f>IF(Z52&gt;0, (R52*SUMPRODUCT(K52:$K$98, X52:$X$98)-K52*$AZ$3)/Z52, 0)</f>
        <v>-6.7963903714453076E+22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0.90019128800000003</v>
      </c>
      <c r="Q53" s="4">
        <f t="shared" si="21"/>
        <v>12.5</v>
      </c>
      <c r="R53">
        <f t="shared" si="0"/>
        <v>250000</v>
      </c>
      <c r="S53">
        <f t="shared" si="1"/>
        <v>-6.7568118433659955E+23</v>
      </c>
      <c r="U53">
        <f t="shared" si="13"/>
        <v>0.90019128800000003</v>
      </c>
      <c r="V53">
        <f t="shared" si="14"/>
        <v>0.01</v>
      </c>
      <c r="W53">
        <f t="shared" si="15"/>
        <v>7.6810176046946238E-21</v>
      </c>
      <c r="X53">
        <f t="shared" si="16"/>
        <v>6.9143851307207289E-21</v>
      </c>
      <c r="Y53">
        <f t="shared" si="17"/>
        <v>7.6810176046946243E-23</v>
      </c>
      <c r="Z53">
        <f t="shared" si="18"/>
        <v>6.8982229792694868E-22</v>
      </c>
      <c r="AB53">
        <f t="shared" si="19"/>
        <v>-522.03194091448438</v>
      </c>
      <c r="AC53">
        <f t="shared" si="2"/>
        <v>-466.09994724507533</v>
      </c>
      <c r="AE53">
        <f t="shared" si="3"/>
        <v>0</v>
      </c>
      <c r="AF53">
        <f t="shared" si="24"/>
        <v>0</v>
      </c>
      <c r="AG53">
        <f t="shared" si="24"/>
        <v>-8.6227787240868592E-21</v>
      </c>
      <c r="AH53">
        <f t="shared" si="5"/>
        <v>-1.7285962826801821E-15</v>
      </c>
      <c r="AI53">
        <f t="shared" si="25"/>
        <v>-1.7286049054589063E-15</v>
      </c>
      <c r="AJ53">
        <f t="shared" si="7"/>
        <v>-55.931993669409053</v>
      </c>
      <c r="AK53">
        <f t="shared" si="22"/>
        <v>-36.542235864013911</v>
      </c>
      <c r="AL53">
        <f t="shared" si="26"/>
        <v>-92.474229533422971</v>
      </c>
      <c r="AN53">
        <f t="shared" si="27"/>
        <v>0</v>
      </c>
      <c r="AO53">
        <f t="shared" si="27"/>
        <v>0</v>
      </c>
      <c r="AP53">
        <f t="shared" si="27"/>
        <v>-4.6819044917247792E-23</v>
      </c>
      <c r="AQ53">
        <f t="shared" si="27"/>
        <v>-9.3857478653044661E-18</v>
      </c>
      <c r="AR53">
        <f t="shared" si="27"/>
        <v>-9.3857946843493843E-18</v>
      </c>
      <c r="AS53">
        <f t="shared" si="27"/>
        <v>-0.30369357810426667</v>
      </c>
      <c r="AT53">
        <f t="shared" si="27"/>
        <v>-0.19841313769478755</v>
      </c>
      <c r="AU53">
        <f t="shared" si="23"/>
        <v>-0.5021067157990543</v>
      </c>
      <c r="AW53">
        <v>50</v>
      </c>
      <c r="AX53">
        <f>IF(Z53&gt;0, (R53*SUMPRODUCT(K53:$K$98, X53:$X$98)-K53*$AZ$3)/Z53, 0)</f>
        <v>-6.7568118433659955E+23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0.90499098499999997</v>
      </c>
      <c r="Q54" s="4">
        <f t="shared" si="21"/>
        <v>12.5</v>
      </c>
      <c r="R54">
        <f t="shared" si="0"/>
        <v>250000</v>
      </c>
      <c r="S54">
        <f t="shared" si="1"/>
        <v>-7.0967387603433198E+24</v>
      </c>
      <c r="U54">
        <f t="shared" si="13"/>
        <v>0.90499098499999997</v>
      </c>
      <c r="V54">
        <f t="shared" si="14"/>
        <v>0.01</v>
      </c>
      <c r="W54">
        <f t="shared" si="15"/>
        <v>6.8982229792694868E-22</v>
      </c>
      <c r="X54">
        <f t="shared" si="16"/>
        <v>6.2428296087587274E-22</v>
      </c>
      <c r="Y54">
        <f t="shared" si="17"/>
        <v>6.8982229792694874E-24</v>
      </c>
      <c r="Z54">
        <f t="shared" si="18"/>
        <v>5.8641114071806455E-23</v>
      </c>
      <c r="AB54">
        <f t="shared" si="19"/>
        <v>-466.09994724507533</v>
      </c>
      <c r="AC54">
        <f t="shared" si="2"/>
        <v>-416.16066718310293</v>
      </c>
      <c r="AE54">
        <f t="shared" si="3"/>
        <v>0</v>
      </c>
      <c r="AF54">
        <f t="shared" si="24"/>
        <v>0</v>
      </c>
      <c r="AG54">
        <f t="shared" si="24"/>
        <v>-7.3301392589758067E-22</v>
      </c>
      <c r="AH54">
        <f t="shared" si="5"/>
        <v>-1.5607074021896819E-16</v>
      </c>
      <c r="AI54">
        <f t="shared" si="25"/>
        <v>-1.5607147323289408E-16</v>
      </c>
      <c r="AJ54">
        <f t="shared" si="7"/>
        <v>-49.939280061972397</v>
      </c>
      <c r="AK54">
        <f t="shared" si="22"/>
        <v>-32.626996307155274</v>
      </c>
      <c r="AL54">
        <f t="shared" si="26"/>
        <v>-82.566276369127678</v>
      </c>
      <c r="AN54">
        <f t="shared" si="27"/>
        <v>0</v>
      </c>
      <c r="AO54">
        <f t="shared" si="27"/>
        <v>0</v>
      </c>
      <c r="AP54">
        <f t="shared" si="27"/>
        <v>-3.5536079389785637E-24</v>
      </c>
      <c r="AQ54">
        <f t="shared" si="27"/>
        <v>-7.5662167100748784E-19</v>
      </c>
      <c r="AR54">
        <f t="shared" si="27"/>
        <v>-7.5662522461542672E-19</v>
      </c>
      <c r="AS54">
        <f t="shared" si="27"/>
        <v>-0.24210266111628415</v>
      </c>
      <c r="AT54">
        <f t="shared" si="27"/>
        <v>-0.1581737385959722</v>
      </c>
      <c r="AU54">
        <f t="shared" si="23"/>
        <v>-0.40027639971225637</v>
      </c>
      <c r="AW54">
        <v>51</v>
      </c>
      <c r="AX54">
        <f>IF(Z54&gt;0, (R54*SUMPRODUCT(K54:$K$98, X54:$X$98)-K54*$AZ$3)/Z54, 0)</f>
        <v>-7.0967387603433198E+24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0.90981139099999997</v>
      </c>
      <c r="Q55" s="4">
        <f t="shared" si="21"/>
        <v>12.5</v>
      </c>
      <c r="R55">
        <f t="shared" si="0"/>
        <v>250000</v>
      </c>
      <c r="S55">
        <f t="shared" si="1"/>
        <v>-7.9018378946611602E+25</v>
      </c>
      <c r="U55">
        <f t="shared" si="13"/>
        <v>0.90981139099999997</v>
      </c>
      <c r="V55">
        <f t="shared" si="14"/>
        <v>0.01</v>
      </c>
      <c r="W55">
        <f t="shared" si="15"/>
        <v>5.8641114071806455E-23</v>
      </c>
      <c r="X55">
        <f t="shared" si="16"/>
        <v>5.3352353563459899E-23</v>
      </c>
      <c r="Y55">
        <f t="shared" si="17"/>
        <v>5.8641114071806459E-25</v>
      </c>
      <c r="Z55">
        <f t="shared" si="18"/>
        <v>4.7023493676284921E-24</v>
      </c>
      <c r="AB55">
        <f t="shared" si="19"/>
        <v>-416.16066718310293</v>
      </c>
      <c r="AC55">
        <f t="shared" si="2"/>
        <v>-371.57202427062759</v>
      </c>
      <c r="AE55">
        <f t="shared" si="3"/>
        <v>0</v>
      </c>
      <c r="AF55">
        <f t="shared" si="24"/>
        <v>0</v>
      </c>
      <c r="AG55">
        <f t="shared" si="24"/>
        <v>-5.8779367095356155E-23</v>
      </c>
      <c r="AH55">
        <f t="shared" si="5"/>
        <v>-1.3338088390864975E-17</v>
      </c>
      <c r="AI55">
        <f t="shared" si="25"/>
        <v>-1.333814717023207E-17</v>
      </c>
      <c r="AJ55">
        <f t="shared" si="7"/>
        <v>-44.588642912475336</v>
      </c>
      <c r="AK55">
        <f t="shared" si="22"/>
        <v>-29.131246702817208</v>
      </c>
      <c r="AL55">
        <f t="shared" si="26"/>
        <v>-73.719889615292544</v>
      </c>
      <c r="AN55">
        <f t="shared" si="27"/>
        <v>0</v>
      </c>
      <c r="AO55">
        <f t="shared" si="27"/>
        <v>0</v>
      </c>
      <c r="AP55">
        <f t="shared" si="27"/>
        <v>-2.5442756924825739E-25</v>
      </c>
      <c r="AQ55">
        <f t="shared" si="27"/>
        <v>-5.7734160393405886E-20</v>
      </c>
      <c r="AR55">
        <f t="shared" si="27"/>
        <v>-5.7734414820975128E-20</v>
      </c>
      <c r="AS55">
        <f t="shared" si="27"/>
        <v>-0.19300275918071111</v>
      </c>
      <c r="AT55">
        <f t="shared" si="27"/>
        <v>-0.12609513599806454</v>
      </c>
      <c r="AU55">
        <f t="shared" si="23"/>
        <v>-0.31909789517877568</v>
      </c>
      <c r="AW55">
        <v>52</v>
      </c>
      <c r="AX55">
        <f>IF(Z55&gt;0, (R55*SUMPRODUCT(K55:$K$98, X55:$X$98)-K55*$AZ$3)/Z55, 0)</f>
        <v>-7.9018378946611602E+25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0.91465739899999998</v>
      </c>
      <c r="Q56" s="4">
        <f t="shared" si="21"/>
        <v>12.5</v>
      </c>
      <c r="R56">
        <f t="shared" si="0"/>
        <v>250000</v>
      </c>
      <c r="S56">
        <f t="shared" si="1"/>
        <v>-9.3641742019862869E+26</v>
      </c>
      <c r="U56">
        <f t="shared" si="13"/>
        <v>0.91465739899999998</v>
      </c>
      <c r="V56">
        <f t="shared" si="14"/>
        <v>0.01</v>
      </c>
      <c r="W56">
        <f t="shared" si="15"/>
        <v>4.7023493676284921E-24</v>
      </c>
      <c r="X56">
        <f t="shared" si="16"/>
        <v>4.3010386417843713E-24</v>
      </c>
      <c r="Y56">
        <f t="shared" si="17"/>
        <v>4.7023493676284923E-26</v>
      </c>
      <c r="Z56">
        <f t="shared" si="18"/>
        <v>3.5428723216783586E-25</v>
      </c>
      <c r="AB56">
        <f t="shared" si="19"/>
        <v>-371.57202427062759</v>
      </c>
      <c r="AC56">
        <f t="shared" si="2"/>
        <v>-331.76073595591748</v>
      </c>
      <c r="AE56">
        <f t="shared" si="3"/>
        <v>0</v>
      </c>
      <c r="AF56">
        <f t="shared" si="24"/>
        <v>0</v>
      </c>
      <c r="AG56">
        <f t="shared" si="24"/>
        <v>-4.4285904020979484E-24</v>
      </c>
      <c r="AH56">
        <f t="shared" si="5"/>
        <v>-1.0752596604460928E-18</v>
      </c>
      <c r="AI56">
        <f t="shared" si="25"/>
        <v>-1.075264089036495E-18</v>
      </c>
      <c r="AJ56">
        <f t="shared" si="7"/>
        <v>-39.811288314710112</v>
      </c>
      <c r="AK56">
        <f t="shared" si="22"/>
        <v>-26.010041698943933</v>
      </c>
      <c r="AL56">
        <f t="shared" si="26"/>
        <v>-65.821330013654048</v>
      </c>
      <c r="AN56">
        <f t="shared" si="27"/>
        <v>0</v>
      </c>
      <c r="AO56">
        <f t="shared" si="27"/>
        <v>0</v>
      </c>
      <c r="AP56">
        <f t="shared" si="27"/>
        <v>-1.7115388243992255E-26</v>
      </c>
      <c r="AQ56">
        <f t="shared" si="27"/>
        <v>-4.1556081914732756E-21</v>
      </c>
      <c r="AR56">
        <f t="shared" si="27"/>
        <v>-4.1556253068615198E-21</v>
      </c>
      <c r="AS56">
        <f t="shared" si="27"/>
        <v>-0.15386061796931685</v>
      </c>
      <c r="AT56">
        <f t="shared" si="27"/>
        <v>-0.10052227040662032</v>
      </c>
      <c r="AU56">
        <f t="shared" si="23"/>
        <v>-0.2543828883759372</v>
      </c>
      <c r="AW56">
        <v>53</v>
      </c>
      <c r="AX56">
        <f>IF(Z56&gt;0, (R56*SUMPRODUCT(K56:$K$98, X56:$X$98)-K56*$AZ$3)/Z56, 0)</f>
        <v>-9.3641742019862869E+26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0.91953785700000001</v>
      </c>
      <c r="Q57" s="4">
        <f t="shared" si="21"/>
        <v>12.5</v>
      </c>
      <c r="R57">
        <f t="shared" si="0"/>
        <v>250000</v>
      </c>
      <c r="S57">
        <f t="shared" si="1"/>
        <v>-1.1865761481597345E+28</v>
      </c>
      <c r="U57">
        <f t="shared" si="13"/>
        <v>0.91953785700000001</v>
      </c>
      <c r="V57">
        <f t="shared" si="14"/>
        <v>0.01</v>
      </c>
      <c r="W57">
        <f t="shared" si="15"/>
        <v>3.5428723216783586E-25</v>
      </c>
      <c r="X57">
        <f t="shared" si="16"/>
        <v>3.2578052223007325E-25</v>
      </c>
      <c r="Y57">
        <f t="shared" si="17"/>
        <v>3.5428723216783586E-27</v>
      </c>
      <c r="Z57">
        <f t="shared" si="18"/>
        <v>2.4963837616084253E-26</v>
      </c>
      <c r="AB57">
        <f t="shared" si="19"/>
        <v>-331.76073595591748</v>
      </c>
      <c r="AC57">
        <f t="shared" si="2"/>
        <v>-296.21494281778342</v>
      </c>
      <c r="AE57">
        <f t="shared" si="3"/>
        <v>0</v>
      </c>
      <c r="AF57">
        <f t="shared" si="24"/>
        <v>0</v>
      </c>
      <c r="AG57">
        <f t="shared" si="24"/>
        <v>-3.1204797020105316E-25</v>
      </c>
      <c r="AH57">
        <f t="shared" si="5"/>
        <v>-8.1445130557518317E-20</v>
      </c>
      <c r="AI57">
        <f t="shared" si="25"/>
        <v>-8.1445442605488515E-20</v>
      </c>
      <c r="AJ57">
        <f t="shared" si="7"/>
        <v>-35.545793138134059</v>
      </c>
      <c r="AK57">
        <f t="shared" si="22"/>
        <v>-23.223251516914225</v>
      </c>
      <c r="AL57">
        <f t="shared" si="26"/>
        <v>-58.769044655048283</v>
      </c>
      <c r="AN57">
        <f t="shared" si="27"/>
        <v>0</v>
      </c>
      <c r="AO57">
        <f t="shared" si="27"/>
        <v>0</v>
      </c>
      <c r="AP57">
        <f t="shared" si="27"/>
        <v>-1.0767740481684832E-27</v>
      </c>
      <c r="AQ57">
        <f t="shared" si="27"/>
        <v>-2.8104013263577913E-22</v>
      </c>
      <c r="AR57">
        <f t="shared" si="27"/>
        <v>-2.8104120940982729E-22</v>
      </c>
      <c r="AS57">
        <f t="shared" si="27"/>
        <v>-0.122656742641356</v>
      </c>
      <c r="AT57">
        <f t="shared" si="27"/>
        <v>-8.0135738525685826E-2</v>
      </c>
      <c r="AU57">
        <f t="shared" si="23"/>
        <v>-0.20279248116704182</v>
      </c>
      <c r="AW57">
        <v>54</v>
      </c>
      <c r="AX57">
        <f>IF(Z57&gt;0, (R57*SUMPRODUCT(K57:$K$98, X57:$X$98)-K57*$AZ$3)/Z57, 0)</f>
        <v>-1.1865761481597345E+28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0.924425092</v>
      </c>
      <c r="Q58" s="4">
        <f t="shared" si="21"/>
        <v>12.5</v>
      </c>
      <c r="R58">
        <f t="shared" si="0"/>
        <v>250000</v>
      </c>
      <c r="S58">
        <f t="shared" si="1"/>
        <v>-1.6156225326741364E+29</v>
      </c>
      <c r="U58">
        <f t="shared" si="13"/>
        <v>0.924425092</v>
      </c>
      <c r="V58">
        <f t="shared" si="14"/>
        <v>0.01</v>
      </c>
      <c r="W58">
        <f t="shared" si="15"/>
        <v>2.4963837616084253E-26</v>
      </c>
      <c r="X58">
        <f t="shared" si="16"/>
        <v>2.3077197884921747E-26</v>
      </c>
      <c r="Y58">
        <f t="shared" si="17"/>
        <v>2.4963837616084255E-28</v>
      </c>
      <c r="Z58">
        <f t="shared" si="18"/>
        <v>1.6370013550016635E-27</v>
      </c>
      <c r="AB58">
        <f t="shared" si="19"/>
        <v>-296.21494281778342</v>
      </c>
      <c r="AC58">
        <f t="shared" si="2"/>
        <v>-264.47762751587805</v>
      </c>
      <c r="AE58">
        <f t="shared" si="3"/>
        <v>0</v>
      </c>
      <c r="AF58">
        <f t="shared" si="24"/>
        <v>0</v>
      </c>
      <c r="AG58">
        <f t="shared" si="24"/>
        <v>-2.0462516937520795E-26</v>
      </c>
      <c r="AH58">
        <f t="shared" si="5"/>
        <v>-5.7692994712304365E-21</v>
      </c>
      <c r="AI58">
        <f t="shared" si="25"/>
        <v>-5.7693199337473743E-21</v>
      </c>
      <c r="AJ58">
        <f t="shared" si="7"/>
        <v>-31.737315301905369</v>
      </c>
      <c r="AK58">
        <f t="shared" si="22"/>
        <v>-20.735045997244843</v>
      </c>
      <c r="AL58">
        <f t="shared" si="26"/>
        <v>-52.472361299150208</v>
      </c>
      <c r="AN58">
        <f t="shared" si="27"/>
        <v>0</v>
      </c>
      <c r="AO58">
        <f t="shared" si="27"/>
        <v>0</v>
      </c>
      <c r="AP58">
        <f t="shared" si="27"/>
        <v>-6.3044070665567703E-29</v>
      </c>
      <c r="AQ58">
        <f t="shared" si="27"/>
        <v>-1.7774945509667186E-23</v>
      </c>
      <c r="AR58">
        <f t="shared" si="27"/>
        <v>-1.7775008553737854E-23</v>
      </c>
      <c r="AS58">
        <f t="shared" si="27"/>
        <v>-9.7781204274040051E-2</v>
      </c>
      <c r="AT58">
        <f t="shared" si="27"/>
        <v>-6.3883720125706173E-2</v>
      </c>
      <c r="AU58">
        <f t="shared" si="23"/>
        <v>-0.1616649243997462</v>
      </c>
      <c r="AW58">
        <v>55</v>
      </c>
      <c r="AX58">
        <f>IF(Z58&gt;0, (R58*SUMPRODUCT(K58:$K$98, X58:$X$98)-K58*$AZ$3)/Z58, 0)</f>
        <v>-1.6156225326741364E+29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0.92929067899999995</v>
      </c>
      <c r="Q59" s="4">
        <f t="shared" si="21"/>
        <v>12.5</v>
      </c>
      <c r="R59">
        <f t="shared" si="0"/>
        <v>250000</v>
      </c>
      <c r="S59">
        <f t="shared" si="1"/>
        <v>-2.3761097879171618E+30</v>
      </c>
      <c r="U59">
        <f t="shared" si="13"/>
        <v>0.92929067899999995</v>
      </c>
      <c r="V59">
        <f t="shared" si="14"/>
        <v>0.01</v>
      </c>
      <c r="W59">
        <f t="shared" si="15"/>
        <v>1.6370013550016635E-27</v>
      </c>
      <c r="X59">
        <f t="shared" si="16"/>
        <v>1.5212501007134159E-27</v>
      </c>
      <c r="Y59">
        <f t="shared" si="17"/>
        <v>1.6370013550016637E-29</v>
      </c>
      <c r="Z59">
        <f t="shared" si="18"/>
        <v>9.9381240738231014E-29</v>
      </c>
      <c r="AB59">
        <f t="shared" si="19"/>
        <v>-264.47762751587805</v>
      </c>
      <c r="AC59">
        <f t="shared" si="2"/>
        <v>-236.14073885346249</v>
      </c>
      <c r="AE59">
        <f t="shared" si="3"/>
        <v>0</v>
      </c>
      <c r="AF59">
        <f t="shared" si="24"/>
        <v>0</v>
      </c>
      <c r="AG59">
        <f t="shared" si="24"/>
        <v>-1.2422655092278877E-27</v>
      </c>
      <c r="AH59">
        <f t="shared" si="5"/>
        <v>-3.8031252517835398E-22</v>
      </c>
      <c r="AI59">
        <f t="shared" si="25"/>
        <v>-3.803137674438632E-22</v>
      </c>
      <c r="AJ59">
        <f t="shared" si="7"/>
        <v>-28.336888662415561</v>
      </c>
      <c r="AK59">
        <f t="shared" si="22"/>
        <v>-18.513433926111464</v>
      </c>
      <c r="AL59">
        <f t="shared" si="26"/>
        <v>-46.850322588527021</v>
      </c>
      <c r="AN59">
        <f t="shared" si="27"/>
        <v>0</v>
      </c>
      <c r="AO59">
        <f t="shared" si="27"/>
        <v>0</v>
      </c>
      <c r="AP59">
        <f t="shared" si="27"/>
        <v>-3.4172881456987815E-30</v>
      </c>
      <c r="AQ59">
        <f t="shared" si="27"/>
        <v>-1.0461833434951676E-24</v>
      </c>
      <c r="AR59">
        <f t="shared" si="27"/>
        <v>-1.0461867607833131E-24</v>
      </c>
      <c r="AS59">
        <f t="shared" si="27"/>
        <v>-7.7950577386830533E-2</v>
      </c>
      <c r="AT59">
        <f t="shared" si="27"/>
        <v>-5.092771055939585E-2</v>
      </c>
      <c r="AU59">
        <f t="shared" si="23"/>
        <v>-0.12887828794622636</v>
      </c>
      <c r="AW59">
        <v>56</v>
      </c>
      <c r="AX59">
        <f>IF(Z59&gt;0, (R59*SUMPRODUCT(K59:$K$98, X59:$X$98)-K59*$AZ$3)/Z59, 0)</f>
        <v>-2.3761097879171618E+30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0.93493958499999996</v>
      </c>
      <c r="Q60" s="4">
        <f t="shared" si="21"/>
        <v>12.5</v>
      </c>
      <c r="R60">
        <f t="shared" si="0"/>
        <v>250000</v>
      </c>
      <c r="S60">
        <f t="shared" si="1"/>
        <v>-3.8530886415487569E+31</v>
      </c>
      <c r="U60">
        <f t="shared" si="13"/>
        <v>0.93493958499999996</v>
      </c>
      <c r="V60">
        <f t="shared" si="14"/>
        <v>0.01</v>
      </c>
      <c r="W60">
        <f t="shared" si="15"/>
        <v>9.9381240738231014E-29</v>
      </c>
      <c r="X60">
        <f t="shared" si="16"/>
        <v>9.2915455972586796E-29</v>
      </c>
      <c r="Y60">
        <f t="shared" si="17"/>
        <v>9.9381240738231025E-31</v>
      </c>
      <c r="Z60">
        <f t="shared" si="18"/>
        <v>5.4719723582619078E-30</v>
      </c>
      <c r="AB60">
        <f t="shared" si="19"/>
        <v>-236.14073885346249</v>
      </c>
      <c r="AC60">
        <f t="shared" si="2"/>
        <v>-210.83994540487723</v>
      </c>
      <c r="AE60">
        <f t="shared" si="3"/>
        <v>0</v>
      </c>
      <c r="AF60">
        <f t="shared" si="24"/>
        <v>0</v>
      </c>
      <c r="AG60">
        <f t="shared" si="24"/>
        <v>-6.8399654478273852E-29</v>
      </c>
      <c r="AH60">
        <f t="shared" si="5"/>
        <v>-2.3228863993146699E-23</v>
      </c>
      <c r="AI60">
        <f t="shared" si="25"/>
        <v>-2.3228932392801176E-23</v>
      </c>
      <c r="AJ60">
        <f t="shared" si="7"/>
        <v>-25.300793448585267</v>
      </c>
      <c r="AK60">
        <f t="shared" si="22"/>
        <v>-16.529851719742375</v>
      </c>
      <c r="AL60">
        <f t="shared" si="26"/>
        <v>-41.830645168327642</v>
      </c>
      <c r="AN60">
        <f t="shared" si="27"/>
        <v>0</v>
      </c>
      <c r="AO60">
        <f t="shared" si="27"/>
        <v>0</v>
      </c>
      <c r="AP60">
        <f t="shared" si="27"/>
        <v>-1.6799759238996021E-31</v>
      </c>
      <c r="AQ60">
        <f t="shared" si="27"/>
        <v>-5.7052820727947105E-26</v>
      </c>
      <c r="AR60">
        <f t="shared" si="27"/>
        <v>-5.7052988725539494E-26</v>
      </c>
      <c r="AS60">
        <f t="shared" si="27"/>
        <v>-6.2141723044348181E-2</v>
      </c>
      <c r="AT60">
        <f t="shared" si="27"/>
        <v>-4.059925905564081E-2</v>
      </c>
      <c r="AU60">
        <f t="shared" si="23"/>
        <v>-0.10274098209998898</v>
      </c>
      <c r="AW60">
        <v>57</v>
      </c>
      <c r="AX60">
        <f>IF(Z60&gt;0, (R60*SUMPRODUCT(K60:$K$98, X60:$X$98)-K60*$AZ$3)/Z60, 0)</f>
        <v>-3.8530886415487569E+31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0.94055780700000002</v>
      </c>
      <c r="Q61" s="4">
        <f t="shared" si="21"/>
        <v>12.5</v>
      </c>
      <c r="R61">
        <f t="shared" si="0"/>
        <v>250000</v>
      </c>
      <c r="S61">
        <f t="shared" si="1"/>
        <v>-6.9581414312842732E+32</v>
      </c>
      <c r="U61">
        <f t="shared" si="13"/>
        <v>0.94055780700000002</v>
      </c>
      <c r="V61">
        <f t="shared" si="14"/>
        <v>0.01</v>
      </c>
      <c r="W61">
        <f t="shared" si="15"/>
        <v>5.4719723582619078E-30</v>
      </c>
      <c r="X61">
        <f t="shared" si="16"/>
        <v>5.1467063212514383E-30</v>
      </c>
      <c r="Y61">
        <f t="shared" si="17"/>
        <v>5.4719723582619081E-32</v>
      </c>
      <c r="Z61">
        <f t="shared" si="18"/>
        <v>2.7054631342785045E-31</v>
      </c>
      <c r="AB61">
        <f t="shared" si="19"/>
        <v>-210.83994540487723</v>
      </c>
      <c r="AC61">
        <f t="shared" si="2"/>
        <v>-188.2499512543547</v>
      </c>
      <c r="AE61">
        <f t="shared" si="3"/>
        <v>0</v>
      </c>
      <c r="AF61">
        <f t="shared" si="24"/>
        <v>0</v>
      </c>
      <c r="AG61">
        <f t="shared" si="24"/>
        <v>-3.3818289178481309E-30</v>
      </c>
      <c r="AH61">
        <f t="shared" si="5"/>
        <v>-1.2866765803128595E-24</v>
      </c>
      <c r="AI61">
        <f t="shared" si="25"/>
        <v>-1.2866799621417774E-24</v>
      </c>
      <c r="AJ61">
        <f t="shared" si="7"/>
        <v>-22.589994150522529</v>
      </c>
      <c r="AK61">
        <f t="shared" si="22"/>
        <v>-14.758796178341408</v>
      </c>
      <c r="AL61">
        <f t="shared" si="26"/>
        <v>-37.348790328863934</v>
      </c>
      <c r="AN61">
        <f t="shared" si="27"/>
        <v>0</v>
      </c>
      <c r="AO61">
        <f t="shared" si="27"/>
        <v>0</v>
      </c>
      <c r="AP61">
        <f t="shared" si="27"/>
        <v>-7.4162226664997737E-33</v>
      </c>
      <c r="AQ61">
        <f t="shared" si="27"/>
        <v>-2.8216329835639438E-27</v>
      </c>
      <c r="AR61">
        <f t="shared" si="27"/>
        <v>-2.8216403997866101E-27</v>
      </c>
      <c r="AS61">
        <f t="shared" si="27"/>
        <v>-4.9539001151425455E-2</v>
      </c>
      <c r="AT61">
        <f t="shared" si="27"/>
        <v>-3.2365480752264683E-2</v>
      </c>
      <c r="AU61">
        <f t="shared" si="23"/>
        <v>-8.1904481903690138E-2</v>
      </c>
      <c r="AW61">
        <v>58</v>
      </c>
      <c r="AX61">
        <f>IF(Z61&gt;0, (R61*SUMPRODUCT(K61:$K$98, X61:$X$98)-K61*$AZ$3)/Z61, 0)</f>
        <v>-6.9581414312842732E+32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0.946138378</v>
      </c>
      <c r="Q62" s="4">
        <f t="shared" si="21"/>
        <v>12.5</v>
      </c>
      <c r="R62">
        <f t="shared" si="0"/>
        <v>250000</v>
      </c>
      <c r="S62">
        <f t="shared" si="1"/>
        <v>-1.4164150787520786E+34</v>
      </c>
      <c r="U62">
        <f t="shared" si="13"/>
        <v>0.946138378</v>
      </c>
      <c r="V62">
        <f t="shared" si="14"/>
        <v>0.01</v>
      </c>
      <c r="W62">
        <f t="shared" si="15"/>
        <v>2.7054631342785045E-31</v>
      </c>
      <c r="X62">
        <f t="shared" si="16"/>
        <v>2.5597425016050605E-31</v>
      </c>
      <c r="Y62">
        <f t="shared" si="17"/>
        <v>2.7054631342785046E-33</v>
      </c>
      <c r="Z62">
        <f t="shared" si="18"/>
        <v>1.1866600133065892E-32</v>
      </c>
      <c r="AB62">
        <f t="shared" si="19"/>
        <v>-188.2499512543547</v>
      </c>
      <c r="AC62">
        <f t="shared" si="2"/>
        <v>-168.08031361995953</v>
      </c>
      <c r="AE62">
        <f t="shared" si="3"/>
        <v>0</v>
      </c>
      <c r="AF62">
        <f t="shared" si="24"/>
        <v>0</v>
      </c>
      <c r="AG62">
        <f t="shared" si="24"/>
        <v>-1.4833250166332364E-31</v>
      </c>
      <c r="AH62">
        <f t="shared" si="5"/>
        <v>-6.3993562540126509E-26</v>
      </c>
      <c r="AI62">
        <f t="shared" si="25"/>
        <v>-6.3993710872628174E-26</v>
      </c>
      <c r="AJ62">
        <f t="shared" si="7"/>
        <v>-20.169637634395173</v>
      </c>
      <c r="AK62">
        <f t="shared" si="22"/>
        <v>-13.17749658780483</v>
      </c>
      <c r="AL62">
        <f t="shared" si="26"/>
        <v>-33.347134222200005</v>
      </c>
      <c r="AN62">
        <f t="shared" si="27"/>
        <v>0</v>
      </c>
      <c r="AO62">
        <f t="shared" si="27"/>
        <v>0</v>
      </c>
      <c r="AP62">
        <f t="shared" si="27"/>
        <v>-2.9043531720164718E-34</v>
      </c>
      <c r="AQ62">
        <f t="shared" si="27"/>
        <v>-1.2529951579587373E-28</v>
      </c>
      <c r="AR62">
        <f t="shared" si="27"/>
        <v>-1.2529980623119095E-28</v>
      </c>
      <c r="AS62">
        <f t="shared" si="27"/>
        <v>-3.9492188417909434E-2</v>
      </c>
      <c r="AT62">
        <f t="shared" si="27"/>
        <v>-2.5801563099700799E-2</v>
      </c>
      <c r="AU62">
        <f t="shared" si="23"/>
        <v>-6.5293751517610243E-2</v>
      </c>
      <c r="AW62">
        <v>59</v>
      </c>
      <c r="AX62">
        <f>IF(Z62&gt;0, (R62*SUMPRODUCT(K62:$K$98, X62:$X$98)-K62*$AZ$3)/Z62, 0)</f>
        <v>-1.4164150787520786E+34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0.95167433300000004</v>
      </c>
      <c r="Q63" s="4">
        <f t="shared" si="21"/>
        <v>12.5</v>
      </c>
      <c r="R63">
        <f t="shared" si="0"/>
        <v>250000</v>
      </c>
      <c r="S63">
        <f t="shared" si="1"/>
        <v>-3.2997633682783859E+35</v>
      </c>
      <c r="U63">
        <f t="shared" si="13"/>
        <v>0.95167433300000004</v>
      </c>
      <c r="V63">
        <f t="shared" si="14"/>
        <v>0.01</v>
      </c>
      <c r="W63">
        <f t="shared" si="15"/>
        <v>1.1866600133065892E-32</v>
      </c>
      <c r="X63">
        <f t="shared" si="16"/>
        <v>1.1293138766613195E-32</v>
      </c>
      <c r="Y63">
        <f t="shared" si="17"/>
        <v>1.1866600133065893E-34</v>
      </c>
      <c r="Z63">
        <f t="shared" si="18"/>
        <v>4.5479536512203836E-34</v>
      </c>
      <c r="AB63">
        <f t="shared" si="19"/>
        <v>-168.08031361995953</v>
      </c>
      <c r="AC63">
        <f t="shared" si="2"/>
        <v>-150.07170858924957</v>
      </c>
      <c r="AE63">
        <f t="shared" si="3"/>
        <v>0</v>
      </c>
      <c r="AF63">
        <f t="shared" si="24"/>
        <v>0</v>
      </c>
      <c r="AG63">
        <f t="shared" si="24"/>
        <v>-5.6849420640254795E-33</v>
      </c>
      <c r="AH63">
        <f t="shared" si="5"/>
        <v>-2.8232846916532987E-27</v>
      </c>
      <c r="AI63">
        <f t="shared" si="25"/>
        <v>-2.8232903765953628E-27</v>
      </c>
      <c r="AJ63">
        <f t="shared" si="7"/>
        <v>-18.008605030709958</v>
      </c>
      <c r="AK63">
        <f t="shared" si="22"/>
        <v>-11.765621953397169</v>
      </c>
      <c r="AL63">
        <f t="shared" si="26"/>
        <v>-29.774226984107127</v>
      </c>
      <c r="AN63">
        <f t="shared" si="27"/>
        <v>0</v>
      </c>
      <c r="AO63">
        <f t="shared" si="27"/>
        <v>0</v>
      </c>
      <c r="AP63">
        <f t="shared" si="27"/>
        <v>-9.938506475097932E-36</v>
      </c>
      <c r="AQ63">
        <f t="shared" si="27"/>
        <v>-4.9357113710271607E-30</v>
      </c>
      <c r="AR63">
        <f t="shared" si="27"/>
        <v>-4.9357213095336361E-30</v>
      </c>
      <c r="AS63">
        <f t="shared" si="27"/>
        <v>-3.1482930817848691E-2</v>
      </c>
      <c r="AT63">
        <f t="shared" si="27"/>
        <v>-2.0568848134327803E-2</v>
      </c>
      <c r="AU63">
        <f t="shared" si="23"/>
        <v>-5.205177895217649E-2</v>
      </c>
      <c r="AW63">
        <v>60</v>
      </c>
      <c r="AX63">
        <f>IF(Z63&gt;0, (R63*SUMPRODUCT(K63:$K$98, X63:$X$98)-K63*$AZ$3)/Z63, 0)</f>
        <v>-3.2997633682783859E+35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0.95715889499999995</v>
      </c>
      <c r="Q64" s="4">
        <f t="shared" si="21"/>
        <v>12.5</v>
      </c>
      <c r="R64">
        <f t="shared" si="0"/>
        <v>250000</v>
      </c>
      <c r="S64">
        <f t="shared" si="1"/>
        <v>-8.9711271685459188E+36</v>
      </c>
      <c r="U64">
        <f t="shared" si="13"/>
        <v>0.95715889499999995</v>
      </c>
      <c r="V64">
        <f t="shared" si="14"/>
        <v>0.01</v>
      </c>
      <c r="W64">
        <f t="shared" si="15"/>
        <v>4.5479536512203836E-34</v>
      </c>
      <c r="X64">
        <f t="shared" si="16"/>
        <v>4.3531142913133172E-34</v>
      </c>
      <c r="Y64">
        <f t="shared" si="17"/>
        <v>4.5479536512203833E-36</v>
      </c>
      <c r="Z64">
        <f t="shared" si="18"/>
        <v>1.4935982339486248E-35</v>
      </c>
      <c r="AB64">
        <f t="shared" si="19"/>
        <v>-150.07170858924957</v>
      </c>
      <c r="AC64">
        <f t="shared" si="2"/>
        <v>-133.99259695468712</v>
      </c>
      <c r="AE64">
        <f t="shared" si="3"/>
        <v>0</v>
      </c>
      <c r="AF64">
        <f t="shared" si="24"/>
        <v>0</v>
      </c>
      <c r="AG64">
        <f t="shared" si="24"/>
        <v>-1.8669977924357811E-34</v>
      </c>
      <c r="AH64">
        <f t="shared" si="5"/>
        <v>-1.0882785728283294E-28</v>
      </c>
      <c r="AI64">
        <f t="shared" si="25"/>
        <v>-1.0882804398261218E-28</v>
      </c>
      <c r="AJ64">
        <f t="shared" si="7"/>
        <v>-16.079111634562452</v>
      </c>
      <c r="AK64">
        <f t="shared" si="22"/>
        <v>-10.50501960124747</v>
      </c>
      <c r="AL64">
        <f t="shared" si="26"/>
        <v>-26.58413123580992</v>
      </c>
      <c r="AN64">
        <f t="shared" si="27"/>
        <v>0</v>
      </c>
      <c r="AO64">
        <f t="shared" si="27"/>
        <v>0</v>
      </c>
      <c r="AP64">
        <f t="shared" si="27"/>
        <v>-2.9142101311774299E-37</v>
      </c>
      <c r="AQ64">
        <f t="shared" si="27"/>
        <v>-1.6987017635098357E-31</v>
      </c>
      <c r="AR64">
        <f t="shared" si="27"/>
        <v>-1.698704677719967E-31</v>
      </c>
      <c r="AS64">
        <f t="shared" si="27"/>
        <v>-2.5097999695351297E-2</v>
      </c>
      <c r="AT64">
        <f t="shared" si="27"/>
        <v>-1.6397359800962852E-2</v>
      </c>
      <c r="AU64">
        <f t="shared" si="23"/>
        <v>-4.1495359496314145E-2</v>
      </c>
      <c r="AW64">
        <v>61</v>
      </c>
      <c r="AX64">
        <f>IF(Z64&gt;0, (R64*SUMPRODUCT(K64:$K$98, X64:$X$98)-K64*$AZ$3)/Z64, 0)</f>
        <v>-8.9711271685459188E+36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0.96261559600000002</v>
      </c>
      <c r="Q65" s="4">
        <f t="shared" si="21"/>
        <v>12.5</v>
      </c>
      <c r="R65">
        <f t="shared" si="0"/>
        <v>250000</v>
      </c>
      <c r="S65">
        <f t="shared" si="1"/>
        <v>-2.9249988321513297E+38</v>
      </c>
      <c r="U65">
        <f t="shared" si="13"/>
        <v>0.96261559600000002</v>
      </c>
      <c r="V65">
        <f t="shared" si="14"/>
        <v>0.01</v>
      </c>
      <c r="W65">
        <f t="shared" si="15"/>
        <v>1.4935982339486248E-35</v>
      </c>
      <c r="X65">
        <f t="shared" si="16"/>
        <v>1.437760954157003E-35</v>
      </c>
      <c r="Y65">
        <f t="shared" si="17"/>
        <v>1.4935982339486248E-37</v>
      </c>
      <c r="Z65">
        <f t="shared" si="18"/>
        <v>4.0901297452135542E-37</v>
      </c>
      <c r="AB65">
        <f t="shared" si="19"/>
        <v>-133.99259695468712</v>
      </c>
      <c r="AC65">
        <f t="shared" si="2"/>
        <v>-119.63624728097062</v>
      </c>
      <c r="AE65">
        <f t="shared" si="3"/>
        <v>0</v>
      </c>
      <c r="AF65">
        <f t="shared" si="24"/>
        <v>0</v>
      </c>
      <c r="AG65">
        <f t="shared" si="24"/>
        <v>-5.1126621815169428E-36</v>
      </c>
      <c r="AH65">
        <f t="shared" si="5"/>
        <v>-3.5944023853925077E-30</v>
      </c>
      <c r="AI65">
        <f t="shared" si="25"/>
        <v>-3.5944074980546891E-30</v>
      </c>
      <c r="AJ65">
        <f t="shared" si="7"/>
        <v>-14.356349673716494</v>
      </c>
      <c r="AK65">
        <f t="shared" si="22"/>
        <v>-9.3794817868280997</v>
      </c>
      <c r="AL65">
        <f t="shared" si="26"/>
        <v>-23.735831460544595</v>
      </c>
      <c r="AN65">
        <f t="shared" si="27"/>
        <v>0</v>
      </c>
      <c r="AO65">
        <f t="shared" si="27"/>
        <v>0</v>
      </c>
      <c r="AP65">
        <f t="shared" si="27"/>
        <v>-7.1253488904513835E-39</v>
      </c>
      <c r="AQ65">
        <f t="shared" si="27"/>
        <v>-5.0094002183796424E-33</v>
      </c>
      <c r="AR65">
        <f t="shared" si="27"/>
        <v>-5.0094073437285329E-33</v>
      </c>
      <c r="AS65">
        <f t="shared" si="27"/>
        <v>-2.0007971695911456E-2</v>
      </c>
      <c r="AT65">
        <f t="shared" si="27"/>
        <v>-1.3071874841328804E-2</v>
      </c>
      <c r="AU65">
        <f t="shared" si="23"/>
        <v>-3.3079846537240262E-2</v>
      </c>
      <c r="AW65">
        <v>62</v>
      </c>
      <c r="AX65">
        <f>IF(Z65&gt;0, (R65*SUMPRODUCT(K65:$K$98, X65:$X$98)-K65*$AZ$3)/Z65, 0)</f>
        <v>-2.9249988321513297E+38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0.96807210799999999</v>
      </c>
      <c r="Q66" s="4">
        <f t="shared" si="21"/>
        <v>12.5</v>
      </c>
      <c r="R66">
        <f t="shared" si="0"/>
        <v>250000</v>
      </c>
      <c r="S66">
        <f t="shared" si="1"/>
        <v>-1.1909973380638323E+40</v>
      </c>
      <c r="U66">
        <f t="shared" si="13"/>
        <v>0.96807210799999999</v>
      </c>
      <c r="V66">
        <f t="shared" si="14"/>
        <v>0.01</v>
      </c>
      <c r="W66">
        <f t="shared" si="15"/>
        <v>4.0901297452135542E-37</v>
      </c>
      <c r="X66">
        <f t="shared" si="16"/>
        <v>3.9595405244423885E-37</v>
      </c>
      <c r="Y66">
        <f t="shared" si="17"/>
        <v>4.0901297452135542E-39</v>
      </c>
      <c r="Z66">
        <f t="shared" si="18"/>
        <v>8.9687923319030166E-39</v>
      </c>
      <c r="AB66">
        <f t="shared" si="19"/>
        <v>-119.63624728097062</v>
      </c>
      <c r="AC66">
        <f t="shared" si="2"/>
        <v>-106.81807792943805</v>
      </c>
      <c r="AE66">
        <f t="shared" si="3"/>
        <v>0</v>
      </c>
      <c r="AF66">
        <f t="shared" si="24"/>
        <v>0</v>
      </c>
      <c r="AG66">
        <f t="shared" si="24"/>
        <v>-1.121099041487877E-37</v>
      </c>
      <c r="AH66">
        <f t="shared" si="5"/>
        <v>-9.8988513111059707E-32</v>
      </c>
      <c r="AI66">
        <f t="shared" si="25"/>
        <v>-9.8988625220963859E-32</v>
      </c>
      <c r="AJ66">
        <f t="shared" si="7"/>
        <v>-12.818169351532575</v>
      </c>
      <c r="AK66">
        <f t="shared" si="22"/>
        <v>-8.3745373096679447</v>
      </c>
      <c r="AL66">
        <f t="shared" si="26"/>
        <v>-21.192706661200518</v>
      </c>
      <c r="AN66">
        <f t="shared" si="27"/>
        <v>0</v>
      </c>
      <c r="AO66">
        <f t="shared" si="27"/>
        <v>0</v>
      </c>
      <c r="AP66">
        <f t="shared" si="27"/>
        <v>-1.3950346511797987E-40</v>
      </c>
      <c r="AQ66">
        <f t="shared" si="27"/>
        <v>-1.2317592001097734E-34</v>
      </c>
      <c r="AR66">
        <f t="shared" si="27"/>
        <v>-1.2317605951444247E-34</v>
      </c>
      <c r="AS66">
        <f t="shared" si="27"/>
        <v>-1.5950232538194706E-2</v>
      </c>
      <c r="AT66">
        <f t="shared" si="27"/>
        <v>-1.0420818591620536E-2</v>
      </c>
      <c r="AU66">
        <f t="shared" si="23"/>
        <v>-2.6371051129815241E-2</v>
      </c>
      <c r="AW66">
        <v>63</v>
      </c>
      <c r="AX66">
        <f>IF(Z66&gt;0, (R66*SUMPRODUCT(K66:$K$98, X66:$X$98)-K66*$AZ$3)/Z66, 0)</f>
        <v>-1.1909973380638323E+40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0.97352880900000005</v>
      </c>
      <c r="Q67" s="4">
        <f t="shared" si="21"/>
        <v>12.5</v>
      </c>
      <c r="R67">
        <f t="shared" ref="R67:R69" si="28">$C$6</f>
        <v>250000</v>
      </c>
      <c r="S67">
        <f t="shared" ref="S67:S69" si="29">AX67</f>
        <v>-6.456063076520356E+41</v>
      </c>
      <c r="U67">
        <f t="shared" si="13"/>
        <v>0.97352880900000005</v>
      </c>
      <c r="V67">
        <f t="shared" si="14"/>
        <v>0.01</v>
      </c>
      <c r="W67">
        <f t="shared" si="15"/>
        <v>8.9687923319030166E-39</v>
      </c>
      <c r="X67">
        <f t="shared" si="16"/>
        <v>8.7313777170458775E-39</v>
      </c>
      <c r="Y67">
        <f t="shared" si="17"/>
        <v>8.9687923319030166E-41</v>
      </c>
      <c r="Z67">
        <f t="shared" si="18"/>
        <v>1.4772669153810888E-40</v>
      </c>
      <c r="AB67">
        <f t="shared" si="19"/>
        <v>-106.81807792943805</v>
      </c>
      <c r="AC67">
        <f t="shared" ref="AC67:AC69" si="30">S67*Z67</f>
        <v>-95.37328386556969</v>
      </c>
      <c r="AE67">
        <f t="shared" ref="AE67:AE69" si="31">$Z67*O67</f>
        <v>0</v>
      </c>
      <c r="AF67">
        <f t="shared" si="24"/>
        <v>0</v>
      </c>
      <c r="AG67">
        <f t="shared" si="24"/>
        <v>-1.8465836442263609E-39</v>
      </c>
      <c r="AH67">
        <f t="shared" ref="AH67:AH69" si="32">-X67*R67</f>
        <v>-2.1828444292614695E-33</v>
      </c>
      <c r="AI67">
        <f t="shared" ref="AI67:AI69" si="33">SUM(AE67:AH67)</f>
        <v>-2.1828462758451137E-33</v>
      </c>
      <c r="AJ67">
        <f t="shared" ref="AJ67:AJ69" si="34">AB67-AC67</f>
        <v>-11.444794063868358</v>
      </c>
      <c r="AK67">
        <f t="shared" si="22"/>
        <v>-7.4772654550606639</v>
      </c>
      <c r="AL67">
        <f t="shared" si="26"/>
        <v>-18.922059518929021</v>
      </c>
      <c r="AN67">
        <f t="shared" si="27"/>
        <v>0</v>
      </c>
      <c r="AO67">
        <f t="shared" si="27"/>
        <v>0</v>
      </c>
      <c r="AP67">
        <f t="shared" si="27"/>
        <v>-2.0515966242143455E-42</v>
      </c>
      <c r="AQ67">
        <f t="shared" si="27"/>
        <v>-2.4251900401371434E-36</v>
      </c>
      <c r="AR67">
        <f t="shared" si="27"/>
        <v>-2.4251920917337674E-36</v>
      </c>
      <c r="AS67">
        <f t="shared" si="27"/>
        <v>-1.2715427724963878E-2</v>
      </c>
      <c r="AT67">
        <f t="shared" si="27"/>
        <v>-8.3074127803097371E-3</v>
      </c>
      <c r="AU67">
        <f t="shared" si="23"/>
        <v>-2.1022840505273616E-2</v>
      </c>
      <c r="AW67">
        <v>64</v>
      </c>
      <c r="AX67">
        <f>IF(Z67&gt;0, (R67*SUMPRODUCT(K67:$K$98, X67:$X$98)-K67*$AZ$3)/Z67, 0)</f>
        <v>-6.456063076520356E+41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0.97898550900000003</v>
      </c>
      <c r="Q68" s="4">
        <f t="shared" si="21"/>
        <v>12.5</v>
      </c>
      <c r="R68">
        <f t="shared" si="28"/>
        <v>250000</v>
      </c>
      <c r="S68">
        <f t="shared" si="29"/>
        <v>-5.2334166259770512E+43</v>
      </c>
      <c r="U68">
        <f t="shared" ref="U68:U69" si="38">M68</f>
        <v>0.97898550900000003</v>
      </c>
      <c r="V68">
        <f t="shared" ref="V68:V69" si="39">$C$10</f>
        <v>0.01</v>
      </c>
      <c r="W68">
        <f t="shared" ref="W68:W69" si="40">Z67</f>
        <v>1.4772669153810888E-40</v>
      </c>
      <c r="X68">
        <f t="shared" ref="X68:X69" si="41">U68*W68</f>
        <v>1.4462229030832152E-40</v>
      </c>
      <c r="Y68">
        <f t="shared" ref="Y68:Y69" si="42">V68*W68</f>
        <v>1.4772669153810889E-42</v>
      </c>
      <c r="Z68">
        <f t="shared" ref="Z68:Z69" si="43">MAX(0, W68-X68-Y68)</f>
        <v>1.6271343144062763E-42</v>
      </c>
      <c r="AB68">
        <f t="shared" ref="AB68:AB69" si="44">AC67</f>
        <v>-95.37328386556969</v>
      </c>
      <c r="AC68">
        <f t="shared" si="30"/>
        <v>-85.154717737115774</v>
      </c>
      <c r="AE68">
        <f t="shared" si="31"/>
        <v>0</v>
      </c>
      <c r="AF68">
        <f t="shared" si="24"/>
        <v>0</v>
      </c>
      <c r="AG68">
        <f t="shared" si="24"/>
        <v>-2.0339178930078455E-41</v>
      </c>
      <c r="AH68">
        <f t="shared" si="32"/>
        <v>-3.6155572577080378E-35</v>
      </c>
      <c r="AI68">
        <f t="shared" si="33"/>
        <v>-3.6155592916259306E-35</v>
      </c>
      <c r="AJ68">
        <f t="shared" si="34"/>
        <v>-10.218566128453915</v>
      </c>
      <c r="AK68">
        <f t="shared" si="22"/>
        <v>-6.6761298705898788</v>
      </c>
      <c r="AL68">
        <f t="shared" si="26"/>
        <v>-16.894695999043794</v>
      </c>
      <c r="AN68">
        <f t="shared" si="27"/>
        <v>0</v>
      </c>
      <c r="AO68">
        <f t="shared" si="27"/>
        <v>0</v>
      </c>
      <c r="AP68">
        <f t="shared" si="27"/>
        <v>-2.0176154065213648E-44</v>
      </c>
      <c r="AQ68">
        <f t="shared" si="27"/>
        <v>-3.5865774382485045E-38</v>
      </c>
      <c r="AR68">
        <f t="shared" si="27"/>
        <v>-3.586579455863911E-38</v>
      </c>
      <c r="AS68">
        <f t="shared" si="27"/>
        <v>-1.0136661132783727E-2</v>
      </c>
      <c r="AT68">
        <f t="shared" si="27"/>
        <v>-6.6226186067520221E-3</v>
      </c>
      <c r="AU68">
        <f t="shared" si="23"/>
        <v>-1.6759279739535747E-2</v>
      </c>
      <c r="AW68">
        <v>65</v>
      </c>
      <c r="AX68">
        <f>IF(Z68&gt;0, (R68*SUMPRODUCT(K68:$K$98, X68:$X$98)-K68*$AZ$3)/Z68, 0)</f>
        <v>-5.2334166259770512E+43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12.5</v>
      </c>
      <c r="R69">
        <f t="shared" si="28"/>
        <v>250000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1.6271343144062763E-42</v>
      </c>
      <c r="X69">
        <f t="shared" si="41"/>
        <v>1.6271343144062763E-42</v>
      </c>
      <c r="Y69">
        <f t="shared" si="42"/>
        <v>1.6271343144062764E-44</v>
      </c>
      <c r="Z69">
        <f t="shared" si="43"/>
        <v>0</v>
      </c>
      <c r="AB69">
        <f t="shared" si="44"/>
        <v>-85.154717737115774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-4.0678357860156905E-37</v>
      </c>
      <c r="AI69">
        <f t="shared" si="33"/>
        <v>-4.0678357860156905E-37</v>
      </c>
      <c r="AJ69">
        <f t="shared" si="34"/>
        <v>-85.154717737115774</v>
      </c>
      <c r="AK69">
        <f t="shared" si="22"/>
        <v>-5.9608302415981047</v>
      </c>
      <c r="AL69">
        <f t="shared" si="26"/>
        <v>-91.115547978713877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-3.6028846545024369E-40</v>
      </c>
      <c r="AR69">
        <f t="shared" si="27"/>
        <v>-3.6028846545024369E-40</v>
      </c>
      <c r="AS69">
        <f t="shared" si="27"/>
        <v>-7.5421585809402558E-2</v>
      </c>
      <c r="AT69">
        <f t="shared" si="27"/>
        <v>-5.279511006658179E-3</v>
      </c>
      <c r="AU69">
        <f t="shared" si="23"/>
        <v>-8.0701096816060733E-2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135043.43913770455</v>
      </c>
      <c r="AO71" s="8">
        <f t="shared" si="47"/>
        <v>-13504.343913770455</v>
      </c>
      <c r="AP71" s="8">
        <f t="shared" si="47"/>
        <v>-171.30713830658291</v>
      </c>
      <c r="AQ71" s="8">
        <f t="shared" si="47"/>
        <v>-85842.774356173279</v>
      </c>
      <c r="AR71" s="8">
        <f t="shared" si="47"/>
        <v>35525.013729454236</v>
      </c>
      <c r="AS71" s="8">
        <f t="shared" si="47"/>
        <v>-163.6364461868977</v>
      </c>
      <c r="AT71" s="8">
        <f t="shared" si="47"/>
        <v>-635.92150500046625</v>
      </c>
      <c r="AU71" s="8">
        <f t="shared" si="47"/>
        <v>34725.455778266863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12" priority="1" operator="lessThan">
      <formula>0</formula>
    </cfRule>
  </conditionalFormatting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85D61-3EE0-49C2-90CA-712E3250756B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'S.26.04.D'!C3*(1+C12)</f>
        <v>23325.430060804527</v>
      </c>
      <c r="K3">
        <v>1</v>
      </c>
      <c r="L3" s="2">
        <v>0</v>
      </c>
      <c r="O3">
        <f>$C$3</f>
        <v>23325.430060804527</v>
      </c>
      <c r="P3">
        <f>O3*C5</f>
        <v>2332.5430060804529</v>
      </c>
      <c r="Q3" s="4">
        <f>B8</f>
        <v>100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23325.430060804527</v>
      </c>
      <c r="AF3">
        <f t="shared" ref="AF3:AG34" si="4">-$Z3*P3</f>
        <v>-2332.5430060804529</v>
      </c>
      <c r="AG3">
        <f t="shared" si="4"/>
        <v>-100</v>
      </c>
      <c r="AH3">
        <f t="shared" ref="AH3:AH66" si="5">-X3*R3</f>
        <v>0</v>
      </c>
      <c r="AI3">
        <f t="shared" ref="AI3:AI34" si="6">SUM(AE3:AH3)</f>
        <v>20892.887054724073</v>
      </c>
      <c r="AJ3">
        <f t="shared" ref="AJ3:AJ66" si="7">AB3-AC3</f>
        <v>0</v>
      </c>
      <c r="AL3">
        <f t="shared" ref="AL3:AL34" si="8">SUM(AI3:AK3)</f>
        <v>20892.887054724073</v>
      </c>
      <c r="AN3">
        <f t="shared" ref="AN3:AU34" si="9">AE3*$K3</f>
        <v>23325.430060804527</v>
      </c>
      <c r="AO3">
        <f t="shared" si="9"/>
        <v>-2332.5430060804529</v>
      </c>
      <c r="AP3">
        <f t="shared" si="9"/>
        <v>-100</v>
      </c>
      <c r="AQ3">
        <f t="shared" si="9"/>
        <v>0</v>
      </c>
      <c r="AR3">
        <f t="shared" si="9"/>
        <v>20892.887054724073</v>
      </c>
      <c r="AS3">
        <f t="shared" si="9"/>
        <v>0</v>
      </c>
      <c r="AT3">
        <f t="shared" si="9"/>
        <v>0</v>
      </c>
      <c r="AU3">
        <f t="shared" si="9"/>
        <v>20892.887054724073</v>
      </c>
      <c r="AW3">
        <v>0</v>
      </c>
      <c r="AX3">
        <f>IF(Z3&gt;0, (R3*SUMPRODUCT(K3:$K$98, X3:$X$98)-K3*$AZ$3)/Z3, 0)</f>
        <v>0</v>
      </c>
      <c r="AZ3">
        <f>C6*SUMPRODUCT(X4:X98, K4:K98)/1</f>
        <v>13297.502474315128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1.1601210000000001E-3</v>
      </c>
      <c r="R4">
        <f t="shared" si="0"/>
        <v>500000</v>
      </c>
      <c r="S4">
        <f t="shared" si="1"/>
        <v>902.02531592798778</v>
      </c>
      <c r="U4">
        <f t="shared" ref="U4:U67" si="13">M4</f>
        <v>1.1601210000000001E-3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1.1601210000000001E-3</v>
      </c>
      <c r="Y4">
        <f t="shared" ref="Y4:Y67" si="17">V4*W4</f>
        <v>0.01</v>
      </c>
      <c r="Z4">
        <f t="shared" ref="Z4:Z67" si="18">MAX(0, W4-X4-Y4)</f>
        <v>0.98883987900000003</v>
      </c>
      <c r="AB4">
        <f t="shared" ref="AB4:AB67" si="19">AC3</f>
        <v>0</v>
      </c>
      <c r="AC4">
        <f t="shared" si="2"/>
        <v>891.95860425716819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-580.06050000000005</v>
      </c>
      <c r="AI4">
        <f t="shared" si="6"/>
        <v>-580.06050000000005</v>
      </c>
      <c r="AJ4">
        <f t="shared" si="7"/>
        <v>-891.95860425716819</v>
      </c>
      <c r="AK4">
        <f>G4*SUM(AB4, AE4:AF4)</f>
        <v>0</v>
      </c>
      <c r="AL4">
        <f t="shared" si="8"/>
        <v>-1472.0191042571682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-541.15169325496788</v>
      </c>
      <c r="AR4">
        <f t="shared" si="9"/>
        <v>-541.15169325496788</v>
      </c>
      <c r="AS4">
        <f t="shared" si="9"/>
        <v>-832.12856073996466</v>
      </c>
      <c r="AT4">
        <f t="shared" si="9"/>
        <v>0</v>
      </c>
      <c r="AU4">
        <f t="shared" si="9"/>
        <v>-1373.2802539949325</v>
      </c>
      <c r="AW4">
        <v>1</v>
      </c>
      <c r="AX4">
        <f>IF(Z4&gt;0, (R4*SUMPRODUCT(K4:$K$98, X4:$X$98)-K4*$AZ$3)/Z4, 0)</f>
        <v>902.02531592798778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1.1721139999999999E-3</v>
      </c>
      <c r="Q5" s="4">
        <f t="shared" ref="Q5:Q68" si="21">$C$8</f>
        <v>12.5</v>
      </c>
      <c r="R5">
        <f t="shared" si="0"/>
        <v>500000</v>
      </c>
      <c r="S5">
        <f t="shared" si="1"/>
        <v>1417.0183092560592</v>
      </c>
      <c r="U5">
        <f t="shared" si="13"/>
        <v>1.1721139999999999E-3</v>
      </c>
      <c r="V5">
        <f t="shared" si="14"/>
        <v>0.01</v>
      </c>
      <c r="W5">
        <f t="shared" si="15"/>
        <v>0.98883987900000003</v>
      </c>
      <c r="X5">
        <f t="shared" si="16"/>
        <v>1.1590330659342059E-3</v>
      </c>
      <c r="Y5">
        <f t="shared" si="17"/>
        <v>9.8883987900000008E-3</v>
      </c>
      <c r="Z5">
        <f t="shared" si="18"/>
        <v>0.97779244714406577</v>
      </c>
      <c r="AB5">
        <f t="shared" si="19"/>
        <v>891.95860425716819</v>
      </c>
      <c r="AC5">
        <f t="shared" si="2"/>
        <v>1385.5498002554286</v>
      </c>
      <c r="AE5">
        <f t="shared" si="3"/>
        <v>0</v>
      </c>
      <c r="AF5">
        <f t="shared" si="4"/>
        <v>0</v>
      </c>
      <c r="AG5">
        <f t="shared" si="4"/>
        <v>-12.222405589300822</v>
      </c>
      <c r="AH5">
        <f t="shared" si="5"/>
        <v>-579.51653296710288</v>
      </c>
      <c r="AI5">
        <f t="shared" si="6"/>
        <v>-591.7389385564037</v>
      </c>
      <c r="AJ5">
        <f t="shared" si="7"/>
        <v>-493.59119599826045</v>
      </c>
      <c r="AK5">
        <f>G5*SUM(AB5, AE5:AF5)</f>
        <v>36.570302774543897</v>
      </c>
      <c r="AL5">
        <f t="shared" si="8"/>
        <v>-1048.7598317801203</v>
      </c>
      <c r="AN5">
        <f t="shared" si="9"/>
        <v>0</v>
      </c>
      <c r="AO5">
        <f t="shared" si="9"/>
        <v>0</v>
      </c>
      <c r="AP5">
        <f t="shared" si="9"/>
        <v>-10.451477014654433</v>
      </c>
      <c r="AQ5">
        <f t="shared" si="9"/>
        <v>-495.54923371385036</v>
      </c>
      <c r="AR5">
        <f t="shared" si="9"/>
        <v>-506.00071072850477</v>
      </c>
      <c r="AS5">
        <f t="shared" si="9"/>
        <v>-422.07378915059513</v>
      </c>
      <c r="AT5">
        <f t="shared" si="9"/>
        <v>31.271559111217744</v>
      </c>
      <c r="AU5">
        <f t="shared" si="9"/>
        <v>-896.80294076788221</v>
      </c>
      <c r="AW5">
        <v>2</v>
      </c>
      <c r="AX5">
        <f>IF(Z5&gt;0, (R5*SUMPRODUCT(K5:$K$98, X5:$X$98)-K5*$AZ$3)/Z5, 0)</f>
        <v>1417.0183092560592</v>
      </c>
    </row>
    <row r="6" spans="1:52" x14ac:dyDescent="0.25">
      <c r="A6" t="s">
        <v>16</v>
      </c>
      <c r="C6" s="2"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1.1871049999999999E-3</v>
      </c>
      <c r="Q6" s="4">
        <f t="shared" si="21"/>
        <v>12.5</v>
      </c>
      <c r="R6">
        <f t="shared" si="0"/>
        <v>500000</v>
      </c>
      <c r="S6">
        <f t="shared" si="1"/>
        <v>2071.641868053187</v>
      </c>
      <c r="U6">
        <f t="shared" si="13"/>
        <v>1.1871049999999999E-3</v>
      </c>
      <c r="V6">
        <f t="shared" si="14"/>
        <v>0.01</v>
      </c>
      <c r="W6">
        <f t="shared" si="15"/>
        <v>0.97779244714406577</v>
      </c>
      <c r="X6">
        <f t="shared" si="16"/>
        <v>1.1607423029669562E-3</v>
      </c>
      <c r="Y6">
        <f t="shared" si="17"/>
        <v>9.7779244714406577E-3</v>
      </c>
      <c r="Z6">
        <f t="shared" si="18"/>
        <v>0.96685378036965819</v>
      </c>
      <c r="AB6">
        <f t="shared" si="19"/>
        <v>1385.5498002554286</v>
      </c>
      <c r="AC6">
        <f t="shared" si="2"/>
        <v>2002.9747716992845</v>
      </c>
      <c r="AE6">
        <f t="shared" si="3"/>
        <v>0</v>
      </c>
      <c r="AF6">
        <f t="shared" si="4"/>
        <v>0</v>
      </c>
      <c r="AG6">
        <f t="shared" si="4"/>
        <v>-12.085672254620727</v>
      </c>
      <c r="AH6">
        <f t="shared" si="5"/>
        <v>-580.37115148347812</v>
      </c>
      <c r="AI6">
        <f t="shared" si="6"/>
        <v>-592.45682373809882</v>
      </c>
      <c r="AJ6">
        <f t="shared" si="7"/>
        <v>-617.42497144385584</v>
      </c>
      <c r="AK6">
        <f>G6*SUM(AB6, AE6:AF6)</f>
        <v>81.054663314942573</v>
      </c>
      <c r="AL6">
        <f t="shared" si="8"/>
        <v>-1128.827131867012</v>
      </c>
      <c r="AN6">
        <f t="shared" si="9"/>
        <v>0</v>
      </c>
      <c r="AO6">
        <f t="shared" si="9"/>
        <v>0</v>
      </c>
      <c r="AP6">
        <f t="shared" si="9"/>
        <v>-9.3230087901546295</v>
      </c>
      <c r="AQ6">
        <f t="shared" si="9"/>
        <v>-447.70412707194771</v>
      </c>
      <c r="AR6">
        <f t="shared" si="9"/>
        <v>-457.02713586210234</v>
      </c>
      <c r="AS6">
        <f t="shared" si="9"/>
        <v>-476.28781541972091</v>
      </c>
      <c r="AT6">
        <f t="shared" si="9"/>
        <v>62.526380216815518</v>
      </c>
      <c r="AU6">
        <f t="shared" si="9"/>
        <v>-870.78857106500766</v>
      </c>
      <c r="AW6">
        <v>3</v>
      </c>
      <c r="AX6">
        <f>IF(Z6&gt;0, (R6*SUMPRODUCT(K6:$K$98, X6:$X$98)-K6*$AZ$3)/Z6, 0)</f>
        <v>2071.641868053187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1.2030949999999999E-3</v>
      </c>
      <c r="Q7" s="4">
        <f t="shared" si="21"/>
        <v>12.5</v>
      </c>
      <c r="R7">
        <f t="shared" si="0"/>
        <v>500000</v>
      </c>
      <c r="S7">
        <f t="shared" si="1"/>
        <v>2594.2543674417243</v>
      </c>
      <c r="U7">
        <f t="shared" si="13"/>
        <v>1.2030949999999999E-3</v>
      </c>
      <c r="V7">
        <f t="shared" si="14"/>
        <v>0.01</v>
      </c>
      <c r="W7">
        <f t="shared" si="15"/>
        <v>0.96685378036965819</v>
      </c>
      <c r="X7">
        <f t="shared" si="16"/>
        <v>1.1632169488938339E-3</v>
      </c>
      <c r="Y7">
        <f t="shared" si="17"/>
        <v>9.6685378036965829E-3</v>
      </c>
      <c r="Z7">
        <f t="shared" si="18"/>
        <v>0.95602202561706773</v>
      </c>
      <c r="AB7">
        <f t="shared" si="19"/>
        <v>2002.9747716992845</v>
      </c>
      <c r="AC7">
        <f t="shared" si="2"/>
        <v>2480.1643153275618</v>
      </c>
      <c r="AE7">
        <f t="shared" si="3"/>
        <v>0</v>
      </c>
      <c r="AF7">
        <f t="shared" si="4"/>
        <v>0</v>
      </c>
      <c r="AG7">
        <f t="shared" si="4"/>
        <v>-11.950275320213347</v>
      </c>
      <c r="AH7">
        <f t="shared" si="5"/>
        <v>-581.60847444691694</v>
      </c>
      <c r="AI7">
        <f t="shared" si="6"/>
        <v>-593.55874976713028</v>
      </c>
      <c r="AJ7">
        <f t="shared" si="7"/>
        <v>-477.18954362827731</v>
      </c>
      <c r="AK7">
        <f>G7*SUM(AB7, AE7:AF7)</f>
        <v>98.346061290434861</v>
      </c>
      <c r="AL7">
        <f t="shared" si="8"/>
        <v>-972.40223210497265</v>
      </c>
      <c r="AN7">
        <f t="shared" si="9"/>
        <v>0</v>
      </c>
      <c r="AO7">
        <f t="shared" si="9"/>
        <v>0</v>
      </c>
      <c r="AP7">
        <f t="shared" si="9"/>
        <v>-8.3873735210560394</v>
      </c>
      <c r="AQ7">
        <f t="shared" si="9"/>
        <v>-408.20545029173269</v>
      </c>
      <c r="AR7">
        <f t="shared" si="9"/>
        <v>-416.59282381278877</v>
      </c>
      <c r="AS7">
        <f t="shared" si="9"/>
        <v>-334.91838769461714</v>
      </c>
      <c r="AT7">
        <f t="shared" si="9"/>
        <v>69.024782129690848</v>
      </c>
      <c r="AU7">
        <f t="shared" si="9"/>
        <v>-682.48642937771501</v>
      </c>
      <c r="AW7">
        <v>4</v>
      </c>
      <c r="AX7">
        <f>IF(Z7&gt;0, (R7*SUMPRODUCT(K7:$K$98, X7:$X$98)-K7*$AZ$3)/Z7, 0)</f>
        <v>2594.2543674417243</v>
      </c>
    </row>
    <row r="8" spans="1:52" x14ac:dyDescent="0.25">
      <c r="B8" s="2">
        <f>'S.26.04.A'!B8</f>
        <v>100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1.223083E-3</v>
      </c>
      <c r="Q8" s="4">
        <f t="shared" si="21"/>
        <v>12.5</v>
      </c>
      <c r="R8">
        <f t="shared" si="0"/>
        <v>500000</v>
      </c>
      <c r="S8">
        <f t="shared" si="1"/>
        <v>2848.9689274583761</v>
      </c>
      <c r="U8">
        <f t="shared" si="13"/>
        <v>1.223083E-3</v>
      </c>
      <c r="V8">
        <f t="shared" si="14"/>
        <v>0.01</v>
      </c>
      <c r="W8">
        <f t="shared" si="15"/>
        <v>0.95602202561706773</v>
      </c>
      <c r="X8">
        <f t="shared" si="16"/>
        <v>1.1692942871578001E-3</v>
      </c>
      <c r="Y8">
        <f t="shared" si="17"/>
        <v>9.5602202561706779E-3</v>
      </c>
      <c r="Z8">
        <f t="shared" si="18"/>
        <v>0.94529251107373924</v>
      </c>
      <c r="AB8">
        <f t="shared" si="19"/>
        <v>2480.1643153275618</v>
      </c>
      <c r="AC8">
        <f t="shared" si="2"/>
        <v>2693.1089914081858</v>
      </c>
      <c r="AE8">
        <f t="shared" si="3"/>
        <v>0</v>
      </c>
      <c r="AF8">
        <f t="shared" si="4"/>
        <v>0</v>
      </c>
      <c r="AG8">
        <f t="shared" si="4"/>
        <v>-11.81615638842174</v>
      </c>
      <c r="AH8">
        <f t="shared" si="5"/>
        <v>-584.64714357890011</v>
      </c>
      <c r="AI8">
        <f t="shared" si="6"/>
        <v>-596.46329996732186</v>
      </c>
      <c r="AJ8">
        <f t="shared" si="7"/>
        <v>-212.94467608062405</v>
      </c>
      <c r="AK8">
        <f t="shared" ref="AK8:AK71" si="22">G8*SUM(AB8:AB8, AE8:AF8)</f>
        <v>52.827499916477066</v>
      </c>
      <c r="AL8">
        <f t="shared" si="8"/>
        <v>-756.5804761314688</v>
      </c>
      <c r="AN8">
        <f t="shared" si="9"/>
        <v>0</v>
      </c>
      <c r="AO8">
        <f t="shared" si="9"/>
        <v>0</v>
      </c>
      <c r="AP8">
        <f t="shared" si="9"/>
        <v>-7.7412875309224551</v>
      </c>
      <c r="AQ8">
        <f t="shared" si="9"/>
        <v>-383.02824487085917</v>
      </c>
      <c r="AR8">
        <f t="shared" si="9"/>
        <v>-390.76953240178165</v>
      </c>
      <c r="AS8">
        <f t="shared" si="9"/>
        <v>-139.50949120261586</v>
      </c>
      <c r="AT8">
        <f t="shared" si="9"/>
        <v>34.609635565923135</v>
      </c>
      <c r="AU8">
        <f t="shared" si="9"/>
        <v>-495.66938803847438</v>
      </c>
      <c r="AW8">
        <v>5</v>
      </c>
      <c r="AX8">
        <f>IF(Z8&gt;0, (R8*SUMPRODUCT(K8:$K$98, X8:$X$98)-K8*$AZ$3)/Z8, 0)</f>
        <v>2848.9689274583761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1.254064E-3</v>
      </c>
      <c r="Q9" s="4">
        <f t="shared" si="21"/>
        <v>12.5</v>
      </c>
      <c r="R9">
        <f t="shared" si="0"/>
        <v>500000</v>
      </c>
      <c r="S9">
        <f t="shared" si="1"/>
        <v>2965.0411294779592</v>
      </c>
      <c r="U9">
        <f t="shared" si="13"/>
        <v>1.254064E-3</v>
      </c>
      <c r="V9">
        <f t="shared" si="14"/>
        <v>0.01</v>
      </c>
      <c r="W9">
        <f t="shared" si="15"/>
        <v>0.94529251107373924</v>
      </c>
      <c r="X9">
        <f t="shared" si="16"/>
        <v>1.1854573076071778E-3</v>
      </c>
      <c r="Y9">
        <f t="shared" si="17"/>
        <v>9.4529251107373924E-3</v>
      </c>
      <c r="Z9">
        <f t="shared" si="18"/>
        <v>0.93465412865539466</v>
      </c>
      <c r="AB9">
        <f t="shared" si="19"/>
        <v>2693.1089914081858</v>
      </c>
      <c r="AC9">
        <f t="shared" si="2"/>
        <v>2771.287933299629</v>
      </c>
      <c r="AE9">
        <f t="shared" si="3"/>
        <v>0</v>
      </c>
      <c r="AF9">
        <f t="shared" si="4"/>
        <v>0</v>
      </c>
      <c r="AG9">
        <f t="shared" si="4"/>
        <v>-11.683176608192433</v>
      </c>
      <c r="AH9">
        <f t="shared" si="5"/>
        <v>-592.72865380358894</v>
      </c>
      <c r="AI9">
        <f t="shared" si="6"/>
        <v>-604.41183041178135</v>
      </c>
      <c r="AJ9">
        <f t="shared" si="7"/>
        <v>-78.178941891443174</v>
      </c>
      <c r="AK9">
        <f t="shared" si="22"/>
        <v>15.889343049308296</v>
      </c>
      <c r="AL9">
        <f t="shared" si="8"/>
        <v>-666.70142925391622</v>
      </c>
      <c r="AN9">
        <f t="shared" si="9"/>
        <v>0</v>
      </c>
      <c r="AO9">
        <f t="shared" si="9"/>
        <v>0</v>
      </c>
      <c r="AP9">
        <f t="shared" si="9"/>
        <v>-7.2489502657515397</v>
      </c>
      <c r="AQ9">
        <f t="shared" si="9"/>
        <v>-367.76475068391846</v>
      </c>
      <c r="AR9">
        <f t="shared" si="9"/>
        <v>-375.01370094967001</v>
      </c>
      <c r="AS9">
        <f t="shared" si="9"/>
        <v>-48.506949830986997</v>
      </c>
      <c r="AT9">
        <f t="shared" si="9"/>
        <v>9.858710638606107</v>
      </c>
      <c r="AU9">
        <f t="shared" si="9"/>
        <v>-413.66194014205087</v>
      </c>
      <c r="AW9">
        <v>6</v>
      </c>
      <c r="AX9">
        <f>IF(Z9&gt;0, (R9*SUMPRODUCT(K9:$K$98, X9:$X$98)-K9*$AZ$3)/Z9, 0)</f>
        <v>2965.0411294779592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1.2910420000000001E-3</v>
      </c>
      <c r="Q10" s="4">
        <f t="shared" si="21"/>
        <v>12.5</v>
      </c>
      <c r="R10">
        <f t="shared" si="0"/>
        <v>500000</v>
      </c>
      <c r="S10">
        <f t="shared" si="1"/>
        <v>3059.1581357810969</v>
      </c>
      <c r="U10">
        <f t="shared" si="13"/>
        <v>1.2910420000000001E-3</v>
      </c>
      <c r="V10">
        <f t="shared" si="14"/>
        <v>0.01</v>
      </c>
      <c r="W10">
        <f t="shared" si="15"/>
        <v>0.93465412865539466</v>
      </c>
      <c r="X10">
        <f t="shared" si="16"/>
        <v>1.2066777355675181E-3</v>
      </c>
      <c r="Y10">
        <f t="shared" si="17"/>
        <v>9.3465412865539471E-3</v>
      </c>
      <c r="Z10">
        <f t="shared" si="18"/>
        <v>0.92410090963327318</v>
      </c>
      <c r="AB10">
        <f t="shared" si="19"/>
        <v>2771.287933299629</v>
      </c>
      <c r="AC10">
        <f t="shared" si="2"/>
        <v>2826.9708159873398</v>
      </c>
      <c r="AE10">
        <f t="shared" si="3"/>
        <v>0</v>
      </c>
      <c r="AF10">
        <f t="shared" si="4"/>
        <v>0</v>
      </c>
      <c r="AG10">
        <f t="shared" si="4"/>
        <v>-11.551261370415915</v>
      </c>
      <c r="AH10">
        <f t="shared" si="5"/>
        <v>-603.33886778375904</v>
      </c>
      <c r="AI10">
        <f t="shared" si="6"/>
        <v>-614.89012915417493</v>
      </c>
      <c r="AJ10">
        <f t="shared" si="7"/>
        <v>-55.682882687710844</v>
      </c>
      <c r="AK10">
        <f t="shared" si="22"/>
        <v>11.36228052652848</v>
      </c>
      <c r="AL10">
        <f t="shared" si="8"/>
        <v>-659.21073131535729</v>
      </c>
      <c r="AN10">
        <f t="shared" si="9"/>
        <v>0</v>
      </c>
      <c r="AO10">
        <f t="shared" si="9"/>
        <v>0</v>
      </c>
      <c r="AP10">
        <f t="shared" si="9"/>
        <v>-6.7992619901764808</v>
      </c>
      <c r="AQ10">
        <f t="shared" si="9"/>
        <v>-355.1351579165696</v>
      </c>
      <c r="AR10">
        <f t="shared" si="9"/>
        <v>-361.93441990674603</v>
      </c>
      <c r="AS10">
        <f t="shared" si="9"/>
        <v>-32.775858464396983</v>
      </c>
      <c r="AT10">
        <f t="shared" si="9"/>
        <v>6.6880247644301942</v>
      </c>
      <c r="AU10">
        <f t="shared" si="9"/>
        <v>-388.02225360671281</v>
      </c>
      <c r="AW10">
        <v>7</v>
      </c>
      <c r="AX10">
        <f>IF(Z10&gt;0, (R10*SUMPRODUCT(K10:$K$98, X10:$X$98)-K10*$AZ$3)/Z10, 0)</f>
        <v>3059.1581357810969</v>
      </c>
    </row>
    <row r="11" spans="1:52" x14ac:dyDescent="0.25">
      <c r="A11" t="s">
        <v>33</v>
      </c>
      <c r="C11" s="12">
        <f>AU100</f>
        <v>5997.9677299211735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1.3270199999999999E-3</v>
      </c>
      <c r="Q11" s="4">
        <f t="shared" si="21"/>
        <v>12.5</v>
      </c>
      <c r="R11">
        <f t="shared" si="0"/>
        <v>500000</v>
      </c>
      <c r="S11">
        <f t="shared" si="1"/>
        <v>3132.0606376277046</v>
      </c>
      <c r="U11">
        <f t="shared" si="13"/>
        <v>1.3270199999999999E-3</v>
      </c>
      <c r="V11">
        <f t="shared" si="14"/>
        <v>0.01</v>
      </c>
      <c r="W11">
        <f t="shared" si="15"/>
        <v>0.92410090963327318</v>
      </c>
      <c r="X11">
        <f t="shared" si="16"/>
        <v>1.2263003891015462E-3</v>
      </c>
      <c r="Y11">
        <f t="shared" si="17"/>
        <v>9.2410090963327314E-3</v>
      </c>
      <c r="Z11">
        <f t="shared" si="18"/>
        <v>0.9136336001478389</v>
      </c>
      <c r="AB11">
        <f t="shared" si="19"/>
        <v>2826.9708159873398</v>
      </c>
      <c r="AC11">
        <f t="shared" si="2"/>
        <v>2861.5558362371357</v>
      </c>
      <c r="AE11">
        <f t="shared" si="3"/>
        <v>0</v>
      </c>
      <c r="AF11">
        <f t="shared" si="4"/>
        <v>0</v>
      </c>
      <c r="AG11">
        <f t="shared" si="4"/>
        <v>-11.420420001847987</v>
      </c>
      <c r="AH11">
        <f t="shared" si="5"/>
        <v>-613.15019455077311</v>
      </c>
      <c r="AI11">
        <f t="shared" si="6"/>
        <v>-624.57061455262112</v>
      </c>
      <c r="AJ11">
        <f t="shared" si="7"/>
        <v>-34.585020249795889</v>
      </c>
      <c r="AK11">
        <f t="shared" si="22"/>
        <v>6.7847299583696152</v>
      </c>
      <c r="AL11">
        <f t="shared" si="8"/>
        <v>-652.37090484404735</v>
      </c>
      <c r="AN11">
        <f t="shared" si="9"/>
        <v>0</v>
      </c>
      <c r="AO11">
        <f t="shared" si="9"/>
        <v>0</v>
      </c>
      <c r="AP11">
        <f t="shared" si="9"/>
        <v>-6.387539541646249</v>
      </c>
      <c r="AQ11">
        <f t="shared" si="9"/>
        <v>-342.9401993996197</v>
      </c>
      <c r="AR11">
        <f t="shared" si="9"/>
        <v>-349.32773894126592</v>
      </c>
      <c r="AS11">
        <f t="shared" si="9"/>
        <v>-19.3437005257653</v>
      </c>
      <c r="AT11">
        <f t="shared" si="9"/>
        <v>3.7947580633168623</v>
      </c>
      <c r="AU11">
        <f t="shared" si="9"/>
        <v>-364.87668140371437</v>
      </c>
      <c r="AW11">
        <v>8</v>
      </c>
      <c r="AX11">
        <f>IF(Z11&gt;0, (R11*SUMPRODUCT(K11:$K$98, X11:$X$98)-K11*$AZ$3)/Z11, 0)</f>
        <v>3132.0606376277046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1.3729930000000001E-3</v>
      </c>
      <c r="Q12" s="4">
        <f t="shared" si="21"/>
        <v>12.5</v>
      </c>
      <c r="R12">
        <f t="shared" si="0"/>
        <v>500000</v>
      </c>
      <c r="S12">
        <f t="shared" si="1"/>
        <v>3197.6557412769853</v>
      </c>
      <c r="U12">
        <f t="shared" si="13"/>
        <v>1.3729930000000001E-3</v>
      </c>
      <c r="V12">
        <f t="shared" si="14"/>
        <v>0.01</v>
      </c>
      <c r="W12">
        <f t="shared" si="15"/>
        <v>0.9136336001478389</v>
      </c>
      <c r="X12">
        <f t="shared" si="16"/>
        <v>1.2544125375677818E-3</v>
      </c>
      <c r="Y12">
        <f t="shared" si="17"/>
        <v>9.1363360014783887E-3</v>
      </c>
      <c r="Z12">
        <f t="shared" si="18"/>
        <v>0.90324285160879281</v>
      </c>
      <c r="AB12">
        <f t="shared" si="19"/>
        <v>2861.5558362371357</v>
      </c>
      <c r="AC12">
        <f t="shared" si="2"/>
        <v>2888.2596902142523</v>
      </c>
      <c r="AE12">
        <f t="shared" si="3"/>
        <v>0</v>
      </c>
      <c r="AF12">
        <f t="shared" si="4"/>
        <v>0</v>
      </c>
      <c r="AG12">
        <f t="shared" si="4"/>
        <v>-11.290535645109911</v>
      </c>
      <c r="AH12">
        <f t="shared" si="5"/>
        <v>-627.20626878389089</v>
      </c>
      <c r="AI12">
        <f t="shared" si="6"/>
        <v>-638.4968044290008</v>
      </c>
      <c r="AJ12">
        <f t="shared" si="7"/>
        <v>-26.703853977116523</v>
      </c>
      <c r="AK12">
        <f t="shared" si="22"/>
        <v>6.5815784233454124</v>
      </c>
      <c r="AL12">
        <f t="shared" si="8"/>
        <v>-658.61907998277195</v>
      </c>
      <c r="AN12">
        <f t="shared" si="9"/>
        <v>0</v>
      </c>
      <c r="AO12">
        <f t="shared" si="9"/>
        <v>0</v>
      </c>
      <c r="AP12">
        <f t="shared" si="9"/>
        <v>-6.0010397217066265</v>
      </c>
      <c r="AQ12">
        <f t="shared" si="9"/>
        <v>-333.36679950217643</v>
      </c>
      <c r="AR12">
        <f t="shared" si="9"/>
        <v>-339.3678392238831</v>
      </c>
      <c r="AS12">
        <f t="shared" si="9"/>
        <v>-14.193382269576965</v>
      </c>
      <c r="AT12">
        <f t="shared" si="9"/>
        <v>3.4981788988133169</v>
      </c>
      <c r="AU12">
        <f t="shared" si="9"/>
        <v>-350.06304259464673</v>
      </c>
      <c r="AW12">
        <v>9</v>
      </c>
      <c r="AX12">
        <f>IF(Z12&gt;0, (R12*SUMPRODUCT(K12:$K$98, X12:$X$98)-K12*$AZ$3)/Z12, 0)</f>
        <v>3197.6557412769853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1.420964E-3</v>
      </c>
      <c r="Q13" s="4">
        <f t="shared" si="21"/>
        <v>12.5</v>
      </c>
      <c r="R13">
        <f t="shared" si="0"/>
        <v>500000</v>
      </c>
      <c r="S13">
        <f t="shared" si="1"/>
        <v>3252.5057632845947</v>
      </c>
      <c r="U13">
        <f t="shared" si="13"/>
        <v>1.420964E-3</v>
      </c>
      <c r="V13">
        <f t="shared" si="14"/>
        <v>0.01</v>
      </c>
      <c r="W13">
        <f t="shared" si="15"/>
        <v>0.90324285160879281</v>
      </c>
      <c r="X13">
        <f t="shared" si="16"/>
        <v>1.2834755753934367E-3</v>
      </c>
      <c r="Y13">
        <f t="shared" si="17"/>
        <v>9.0324285160879279E-3</v>
      </c>
      <c r="Z13">
        <f t="shared" si="18"/>
        <v>0.8929269475173115</v>
      </c>
      <c r="AB13">
        <f t="shared" si="19"/>
        <v>2888.2596902142523</v>
      </c>
      <c r="AC13">
        <f t="shared" si="2"/>
        <v>2904.2500429921765</v>
      </c>
      <c r="AE13">
        <f t="shared" si="3"/>
        <v>0</v>
      </c>
      <c r="AF13">
        <f t="shared" si="4"/>
        <v>0</v>
      </c>
      <c r="AG13">
        <f t="shared" si="4"/>
        <v>-11.161586843966393</v>
      </c>
      <c r="AH13">
        <f t="shared" si="5"/>
        <v>-641.73778769671833</v>
      </c>
      <c r="AI13">
        <f t="shared" si="6"/>
        <v>-652.89937454068468</v>
      </c>
      <c r="AJ13">
        <f t="shared" si="7"/>
        <v>-15.990352777924272</v>
      </c>
      <c r="AK13">
        <f t="shared" si="22"/>
        <v>5.7765193804285042</v>
      </c>
      <c r="AL13">
        <f t="shared" si="8"/>
        <v>-663.11320793818049</v>
      </c>
      <c r="AN13">
        <f t="shared" si="9"/>
        <v>0</v>
      </c>
      <c r="AO13">
        <f t="shared" si="9"/>
        <v>0</v>
      </c>
      <c r="AP13">
        <f t="shared" si="9"/>
        <v>-5.6392605162380649</v>
      </c>
      <c r="AQ13">
        <f t="shared" si="9"/>
        <v>-324.23047175342714</v>
      </c>
      <c r="AR13">
        <f t="shared" si="9"/>
        <v>-329.86973226966518</v>
      </c>
      <c r="AS13">
        <f t="shared" si="9"/>
        <v>-8.0789377282864692</v>
      </c>
      <c r="AT13">
        <f t="shared" si="9"/>
        <v>2.9185184972998375</v>
      </c>
      <c r="AU13">
        <f t="shared" si="9"/>
        <v>-335.03015150065181</v>
      </c>
      <c r="AW13">
        <v>10</v>
      </c>
      <c r="AX13">
        <f>IF(Z13&gt;0, (R13*SUMPRODUCT(K13:$K$98, X13:$X$98)-K13*$AZ$3)/Z13, 0)</f>
        <v>3252.5057632845947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1.47693E-3</v>
      </c>
      <c r="Q14" s="4">
        <f t="shared" si="21"/>
        <v>12.5</v>
      </c>
      <c r="R14">
        <f t="shared" si="0"/>
        <v>500000</v>
      </c>
      <c r="S14">
        <f t="shared" si="1"/>
        <v>3738.4477134928266</v>
      </c>
      <c r="U14">
        <f t="shared" si="13"/>
        <v>1.47693E-3</v>
      </c>
      <c r="V14">
        <f t="shared" si="14"/>
        <v>0.01</v>
      </c>
      <c r="W14">
        <f t="shared" si="15"/>
        <v>0.8929269475173115</v>
      </c>
      <c r="X14">
        <f t="shared" si="16"/>
        <v>1.318790596596743E-3</v>
      </c>
      <c r="Y14">
        <f t="shared" si="17"/>
        <v>8.9292694751731145E-3</v>
      </c>
      <c r="Z14">
        <f t="shared" si="18"/>
        <v>0.88267888744554157</v>
      </c>
      <c r="AB14">
        <f t="shared" si="19"/>
        <v>2904.2500429921765</v>
      </c>
      <c r="AC14">
        <f t="shared" si="2"/>
        <v>3299.8488685191769</v>
      </c>
      <c r="AE14">
        <f t="shared" si="3"/>
        <v>0</v>
      </c>
      <c r="AF14">
        <f t="shared" si="4"/>
        <v>0</v>
      </c>
      <c r="AG14">
        <f t="shared" si="4"/>
        <v>-11.03348609306927</v>
      </c>
      <c r="AH14">
        <f t="shared" si="5"/>
        <v>-659.39529829837147</v>
      </c>
      <c r="AI14">
        <f t="shared" si="6"/>
        <v>-670.42878439144079</v>
      </c>
      <c r="AJ14">
        <f t="shared" si="7"/>
        <v>-395.59882552700037</v>
      </c>
      <c r="AK14">
        <f t="shared" si="22"/>
        <v>203.29750300945238</v>
      </c>
      <c r="AL14">
        <f t="shared" si="8"/>
        <v>-862.73010690898877</v>
      </c>
      <c r="AN14">
        <f t="shared" si="9"/>
        <v>0</v>
      </c>
      <c r="AO14">
        <f t="shared" si="9"/>
        <v>0</v>
      </c>
      <c r="AP14">
        <f t="shared" si="9"/>
        <v>-4.9772670696798533</v>
      </c>
      <c r="AQ14">
        <f t="shared" si="9"/>
        <v>-297.45689408026732</v>
      </c>
      <c r="AR14">
        <f t="shared" si="9"/>
        <v>-302.43416114994722</v>
      </c>
      <c r="AS14">
        <f t="shared" si="9"/>
        <v>-178.45683499219717</v>
      </c>
      <c r="AT14">
        <f t="shared" si="9"/>
        <v>91.708636648637835</v>
      </c>
      <c r="AU14">
        <f t="shared" si="9"/>
        <v>-389.18235949350651</v>
      </c>
      <c r="AW14">
        <v>11</v>
      </c>
      <c r="AX14">
        <f>IF(Z14&gt;0, (R14*SUMPRODUCT(K14:$K$98, X14:$X$98)-K14*$AZ$3)/Z14, 0)</f>
        <v>3738.4477134928266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1.553883E-3</v>
      </c>
      <c r="Q15" s="4">
        <f t="shared" si="21"/>
        <v>12.5</v>
      </c>
      <c r="R15">
        <f t="shared" si="0"/>
        <v>500000</v>
      </c>
      <c r="S15">
        <f t="shared" si="1"/>
        <v>4177.8545484818351</v>
      </c>
      <c r="U15">
        <f t="shared" si="13"/>
        <v>1.553883E-3</v>
      </c>
      <c r="V15">
        <f t="shared" si="14"/>
        <v>0.01</v>
      </c>
      <c r="W15">
        <f t="shared" si="15"/>
        <v>0.88267888744554157</v>
      </c>
      <c r="X15">
        <f t="shared" si="16"/>
        <v>1.3715797176605405E-3</v>
      </c>
      <c r="Y15">
        <f t="shared" si="17"/>
        <v>8.8267888744554164E-3</v>
      </c>
      <c r="Z15">
        <f t="shared" si="18"/>
        <v>0.87248051885342559</v>
      </c>
      <c r="AB15">
        <f t="shared" si="19"/>
        <v>3299.8488685191769</v>
      </c>
      <c r="AC15">
        <f t="shared" si="2"/>
        <v>3645.0967041535755</v>
      </c>
      <c r="AE15">
        <f t="shared" si="3"/>
        <v>0</v>
      </c>
      <c r="AF15">
        <f t="shared" si="4"/>
        <v>0</v>
      </c>
      <c r="AG15">
        <f t="shared" si="4"/>
        <v>-10.90600648566782</v>
      </c>
      <c r="AH15">
        <f t="shared" si="5"/>
        <v>-685.7898588302703</v>
      </c>
      <c r="AI15">
        <f t="shared" si="6"/>
        <v>-696.69586531593814</v>
      </c>
      <c r="AJ15">
        <f t="shared" si="7"/>
        <v>-345.2478356343986</v>
      </c>
      <c r="AK15">
        <f t="shared" si="22"/>
        <v>230.98942079634242</v>
      </c>
      <c r="AL15">
        <f t="shared" si="8"/>
        <v>-810.95428015399432</v>
      </c>
      <c r="AN15">
        <f t="shared" si="9"/>
        <v>0</v>
      </c>
      <c r="AO15">
        <f t="shared" si="9"/>
        <v>0</v>
      </c>
      <c r="AP15">
        <f t="shared" si="9"/>
        <v>-4.392643132408053</v>
      </c>
      <c r="AQ15">
        <f t="shared" si="9"/>
        <v>-276.21752450126218</v>
      </c>
      <c r="AR15">
        <f t="shared" si="9"/>
        <v>-280.61016763367019</v>
      </c>
      <c r="AS15">
        <f t="shared" si="9"/>
        <v>-139.05644895509346</v>
      </c>
      <c r="AT15">
        <f t="shared" si="9"/>
        <v>93.036263480438961</v>
      </c>
      <c r="AU15">
        <f t="shared" si="9"/>
        <v>-326.6303531083247</v>
      </c>
      <c r="AW15">
        <v>12</v>
      </c>
      <c r="AX15">
        <f>IF(Z15&gt;0, (R15*SUMPRODUCT(K15:$K$98, X15:$X$98)-K15*$AZ$3)/Z15, 0)</f>
        <v>4177.8545484818351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1.6428289999999999E-3</v>
      </c>
      <c r="Q16" s="4">
        <f t="shared" si="21"/>
        <v>12.5</v>
      </c>
      <c r="R16">
        <f t="shared" si="0"/>
        <v>500000</v>
      </c>
      <c r="S16">
        <f t="shared" si="1"/>
        <v>4572.2142806576194</v>
      </c>
      <c r="U16">
        <f t="shared" si="13"/>
        <v>1.6428289999999999E-3</v>
      </c>
      <c r="V16">
        <f t="shared" si="14"/>
        <v>0.01</v>
      </c>
      <c r="W16">
        <f t="shared" si="15"/>
        <v>0.87248051885342559</v>
      </c>
      <c r="X16">
        <f t="shared" si="16"/>
        <v>1.4333362983074542E-3</v>
      </c>
      <c r="Y16">
        <f t="shared" si="17"/>
        <v>8.7248051885342563E-3</v>
      </c>
      <c r="Z16">
        <f t="shared" si="18"/>
        <v>0.8623223773665839</v>
      </c>
      <c r="AB16">
        <f t="shared" si="19"/>
        <v>3645.0967041535755</v>
      </c>
      <c r="AC16">
        <f t="shared" si="2"/>
        <v>3942.7226883261237</v>
      </c>
      <c r="AE16">
        <f t="shared" si="3"/>
        <v>0</v>
      </c>
      <c r="AF16">
        <f t="shared" si="4"/>
        <v>0</v>
      </c>
      <c r="AG16">
        <f t="shared" si="4"/>
        <v>-10.779029717082299</v>
      </c>
      <c r="AH16">
        <f t="shared" si="5"/>
        <v>-716.66814915372709</v>
      </c>
      <c r="AI16">
        <f t="shared" si="6"/>
        <v>-727.44717887080935</v>
      </c>
      <c r="AJ16">
        <f t="shared" si="7"/>
        <v>-297.62598417254821</v>
      </c>
      <c r="AK16">
        <f t="shared" si="22"/>
        <v>255.1567692907503</v>
      </c>
      <c r="AL16">
        <f t="shared" si="8"/>
        <v>-769.91639375260718</v>
      </c>
      <c r="AN16">
        <f t="shared" si="9"/>
        <v>0</v>
      </c>
      <c r="AO16">
        <f t="shared" si="9"/>
        <v>0</v>
      </c>
      <c r="AP16">
        <f t="shared" si="9"/>
        <v>-3.8763395888923227</v>
      </c>
      <c r="AQ16">
        <f t="shared" si="9"/>
        <v>-257.72719730609958</v>
      </c>
      <c r="AR16">
        <f t="shared" si="9"/>
        <v>-261.60353689499186</v>
      </c>
      <c r="AS16">
        <f t="shared" si="9"/>
        <v>-107.03184010178009</v>
      </c>
      <c r="AT16">
        <f t="shared" si="9"/>
        <v>91.759120452942398</v>
      </c>
      <c r="AU16">
        <f t="shared" si="9"/>
        <v>-276.87625654382953</v>
      </c>
      <c r="AW16">
        <v>13</v>
      </c>
      <c r="AX16">
        <f>IF(Z16&gt;0, (R16*SUMPRODUCT(K16:$K$98, X16:$X$98)-K16*$AZ$3)/Z16, 0)</f>
        <v>4572.2142806576194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1.733774E-3</v>
      </c>
      <c r="Q17" s="4">
        <f t="shared" si="21"/>
        <v>12.5</v>
      </c>
      <c r="R17">
        <f t="shared" si="0"/>
        <v>500000</v>
      </c>
      <c r="S17">
        <f t="shared" si="1"/>
        <v>4925.2941377078969</v>
      </c>
      <c r="U17">
        <f t="shared" si="13"/>
        <v>1.733774E-3</v>
      </c>
      <c r="V17">
        <f t="shared" si="14"/>
        <v>0.01</v>
      </c>
      <c r="W17">
        <f t="shared" si="15"/>
        <v>0.8623223773665839</v>
      </c>
      <c r="X17">
        <f t="shared" si="16"/>
        <v>1.4950721174963716E-3</v>
      </c>
      <c r="Y17">
        <f t="shared" si="17"/>
        <v>8.623223773665839E-3</v>
      </c>
      <c r="Z17">
        <f t="shared" si="18"/>
        <v>0.8522040814754217</v>
      </c>
      <c r="AB17">
        <f t="shared" si="19"/>
        <v>3942.7226883261237</v>
      </c>
      <c r="AC17">
        <f t="shared" si="2"/>
        <v>4197.3557666216375</v>
      </c>
      <c r="AE17">
        <f t="shared" si="3"/>
        <v>0</v>
      </c>
      <c r="AF17">
        <f t="shared" si="4"/>
        <v>0</v>
      </c>
      <c r="AG17">
        <f t="shared" si="4"/>
        <v>-10.652551018442772</v>
      </c>
      <c r="AH17">
        <f t="shared" si="5"/>
        <v>-747.53605874818584</v>
      </c>
      <c r="AI17">
        <f t="shared" si="6"/>
        <v>-758.18860976662859</v>
      </c>
      <c r="AJ17">
        <f t="shared" si="7"/>
        <v>-254.63307829551377</v>
      </c>
      <c r="AK17">
        <f t="shared" si="22"/>
        <v>275.99058818282867</v>
      </c>
      <c r="AL17">
        <f t="shared" si="8"/>
        <v>-736.83109987931368</v>
      </c>
      <c r="AN17">
        <f t="shared" si="9"/>
        <v>0</v>
      </c>
      <c r="AO17">
        <f t="shared" si="9"/>
        <v>0</v>
      </c>
      <c r="AP17">
        <f t="shared" si="9"/>
        <v>-3.4204066930437564</v>
      </c>
      <c r="AQ17">
        <f t="shared" si="9"/>
        <v>-240.02488551400708</v>
      </c>
      <c r="AR17">
        <f t="shared" si="9"/>
        <v>-243.44529220705081</v>
      </c>
      <c r="AS17">
        <f t="shared" si="9"/>
        <v>-81.759635205166902</v>
      </c>
      <c r="AT17">
        <f t="shared" si="9"/>
        <v>88.617276125059817</v>
      </c>
      <c r="AU17">
        <f t="shared" si="9"/>
        <v>-236.58765128715791</v>
      </c>
      <c r="AW17">
        <v>14</v>
      </c>
      <c r="AX17">
        <f>IF(Z17&gt;0, (R17*SUMPRODUCT(K17:$K$98, X17:$X$98)-K17*$AZ$3)/Z17, 0)</f>
        <v>4925.2941377078969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1.8297159999999999E-3</v>
      </c>
      <c r="Q18" s="4">
        <f t="shared" si="21"/>
        <v>12.5</v>
      </c>
      <c r="R18">
        <f t="shared" si="0"/>
        <v>500000</v>
      </c>
      <c r="S18">
        <f t="shared" si="1"/>
        <v>5242.4606947109269</v>
      </c>
      <c r="U18">
        <f t="shared" si="13"/>
        <v>1.8297159999999999E-3</v>
      </c>
      <c r="V18">
        <f t="shared" si="14"/>
        <v>0.01</v>
      </c>
      <c r="W18">
        <f t="shared" si="15"/>
        <v>0.8522040814754217</v>
      </c>
      <c r="X18">
        <f t="shared" si="16"/>
        <v>1.5592914431408827E-3</v>
      </c>
      <c r="Y18">
        <f t="shared" si="17"/>
        <v>8.522040814754217E-3</v>
      </c>
      <c r="Z18">
        <f t="shared" si="18"/>
        <v>0.8421227492175265</v>
      </c>
      <c r="AB18">
        <f t="shared" si="19"/>
        <v>4197.3557666216375</v>
      </c>
      <c r="AC18">
        <f t="shared" si="2"/>
        <v>4414.7954128947895</v>
      </c>
      <c r="AE18">
        <f t="shared" si="3"/>
        <v>0</v>
      </c>
      <c r="AF18">
        <f t="shared" si="4"/>
        <v>0</v>
      </c>
      <c r="AG18">
        <f t="shared" si="4"/>
        <v>-10.526534365219081</v>
      </c>
      <c r="AH18">
        <f t="shared" si="5"/>
        <v>-779.64572157044131</v>
      </c>
      <c r="AI18">
        <f t="shared" si="6"/>
        <v>-790.17225593566036</v>
      </c>
      <c r="AJ18">
        <f t="shared" si="7"/>
        <v>-217.43964627315199</v>
      </c>
      <c r="AK18">
        <f t="shared" si="22"/>
        <v>293.81490366351466</v>
      </c>
      <c r="AL18">
        <f t="shared" si="8"/>
        <v>-713.7969985452977</v>
      </c>
      <c r="AN18">
        <f t="shared" si="9"/>
        <v>0</v>
      </c>
      <c r="AO18">
        <f t="shared" si="9"/>
        <v>0</v>
      </c>
      <c r="AP18">
        <f t="shared" si="9"/>
        <v>-3.0178073689826328</v>
      </c>
      <c r="AQ18">
        <f t="shared" si="9"/>
        <v>-223.51331617033031</v>
      </c>
      <c r="AR18">
        <f t="shared" si="9"/>
        <v>-226.53112353931294</v>
      </c>
      <c r="AS18">
        <f t="shared" si="9"/>
        <v>-62.336847443373955</v>
      </c>
      <c r="AT18">
        <f t="shared" si="9"/>
        <v>84.23254516912634</v>
      </c>
      <c r="AU18">
        <f t="shared" si="9"/>
        <v>-204.63542581356054</v>
      </c>
      <c r="AW18">
        <v>15</v>
      </c>
      <c r="AX18">
        <f>IF(Z18&gt;0, (R18*SUMPRODUCT(K18:$K$98, X18:$X$98)-K18*$AZ$3)/Z18, 0)</f>
        <v>5242.4606947109269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1.940649E-3</v>
      </c>
      <c r="Q19" s="4">
        <f t="shared" si="21"/>
        <v>12.5</v>
      </c>
      <c r="R19">
        <f t="shared" si="0"/>
        <v>500000</v>
      </c>
      <c r="S19">
        <f t="shared" si="1"/>
        <v>5528.0778477199101</v>
      </c>
      <c r="U19">
        <f t="shared" si="13"/>
        <v>1.940649E-3</v>
      </c>
      <c r="V19">
        <f t="shared" si="14"/>
        <v>0.01</v>
      </c>
      <c r="W19">
        <f t="shared" si="15"/>
        <v>0.8421227492175265</v>
      </c>
      <c r="X19">
        <f t="shared" si="16"/>
        <v>1.6342646711462437E-3</v>
      </c>
      <c r="Y19">
        <f t="shared" si="17"/>
        <v>8.4212274921752657E-3</v>
      </c>
      <c r="Z19">
        <f t="shared" si="18"/>
        <v>0.83206725705420503</v>
      </c>
      <c r="AB19">
        <f t="shared" si="19"/>
        <v>4414.7954128947895</v>
      </c>
      <c r="AC19">
        <f t="shared" si="2"/>
        <v>4599.7325715344186</v>
      </c>
      <c r="AE19">
        <f t="shared" si="3"/>
        <v>0</v>
      </c>
      <c r="AF19">
        <f t="shared" si="4"/>
        <v>0</v>
      </c>
      <c r="AG19">
        <f t="shared" si="4"/>
        <v>-10.400840713177564</v>
      </c>
      <c r="AH19">
        <f t="shared" si="5"/>
        <v>-817.13233557312185</v>
      </c>
      <c r="AI19">
        <f t="shared" si="6"/>
        <v>-827.53317628629941</v>
      </c>
      <c r="AJ19">
        <f t="shared" si="7"/>
        <v>-184.93715863962916</v>
      </c>
      <c r="AK19">
        <f t="shared" si="22"/>
        <v>309.03567890263531</v>
      </c>
      <c r="AL19">
        <f t="shared" si="8"/>
        <v>-703.4346560232932</v>
      </c>
      <c r="AN19">
        <f t="shared" si="9"/>
        <v>0</v>
      </c>
      <c r="AO19">
        <f t="shared" si="9"/>
        <v>0</v>
      </c>
      <c r="AP19">
        <f t="shared" si="9"/>
        <v>-2.6622971343214266</v>
      </c>
      <c r="AQ19">
        <f t="shared" si="9"/>
        <v>-209.16088760031349</v>
      </c>
      <c r="AR19">
        <f t="shared" si="9"/>
        <v>-211.82318473463491</v>
      </c>
      <c r="AS19">
        <f t="shared" si="9"/>
        <v>-47.33825669034897</v>
      </c>
      <c r="AT19">
        <f t="shared" si="9"/>
        <v>79.103682580502237</v>
      </c>
      <c r="AU19">
        <f t="shared" si="9"/>
        <v>-180.05775884448161</v>
      </c>
      <c r="AW19">
        <v>16</v>
      </c>
      <c r="AX19">
        <f>IF(Z19&gt;0, (R19*SUMPRODUCT(K19:$K$98, X19:$X$98)-K19*$AZ$3)/Z19, 0)</f>
        <v>5528.0778477199101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2.0505829999999999E-3</v>
      </c>
      <c r="Q20" s="4">
        <f t="shared" si="21"/>
        <v>12.5</v>
      </c>
      <c r="R20">
        <f t="shared" si="0"/>
        <v>500000</v>
      </c>
      <c r="S20">
        <f t="shared" si="1"/>
        <v>5784.7033193455891</v>
      </c>
      <c r="U20">
        <f t="shared" si="13"/>
        <v>2.0505829999999999E-3</v>
      </c>
      <c r="V20">
        <f t="shared" si="14"/>
        <v>0.01</v>
      </c>
      <c r="W20">
        <f t="shared" si="15"/>
        <v>0.83206725705420503</v>
      </c>
      <c r="X20">
        <f t="shared" si="16"/>
        <v>1.7062229721719828E-3</v>
      </c>
      <c r="Y20">
        <f t="shared" si="17"/>
        <v>8.3206725705420505E-3</v>
      </c>
      <c r="Z20">
        <f t="shared" si="18"/>
        <v>0.82204036151149107</v>
      </c>
      <c r="AB20">
        <f t="shared" si="19"/>
        <v>4599.7325715344186</v>
      </c>
      <c r="AC20">
        <f t="shared" si="2"/>
        <v>4755.2596078715706</v>
      </c>
      <c r="AE20">
        <f t="shared" si="3"/>
        <v>0</v>
      </c>
      <c r="AF20">
        <f t="shared" si="4"/>
        <v>0</v>
      </c>
      <c r="AG20">
        <f t="shared" si="4"/>
        <v>-10.275504518893639</v>
      </c>
      <c r="AH20">
        <f t="shared" si="5"/>
        <v>-853.11148608599137</v>
      </c>
      <c r="AI20">
        <f t="shared" si="6"/>
        <v>-863.386990604885</v>
      </c>
      <c r="AJ20">
        <f t="shared" si="7"/>
        <v>-155.52703633715191</v>
      </c>
      <c r="AK20">
        <f t="shared" si="22"/>
        <v>321.98128000740934</v>
      </c>
      <c r="AL20">
        <f t="shared" si="8"/>
        <v>-696.93274693462763</v>
      </c>
      <c r="AN20">
        <f t="shared" si="9"/>
        <v>0</v>
      </c>
      <c r="AO20">
        <f t="shared" si="9"/>
        <v>0</v>
      </c>
      <c r="AP20">
        <f t="shared" si="9"/>
        <v>-2.3484061622621644</v>
      </c>
      <c r="AQ20">
        <f t="shared" si="9"/>
        <v>-194.97361587815118</v>
      </c>
      <c r="AR20">
        <f t="shared" si="9"/>
        <v>-197.32202204041334</v>
      </c>
      <c r="AS20">
        <f t="shared" si="9"/>
        <v>-35.544790025732432</v>
      </c>
      <c r="AT20">
        <f t="shared" si="9"/>
        <v>73.586929061452381</v>
      </c>
      <c r="AU20">
        <f t="shared" si="9"/>
        <v>-159.2798830046934</v>
      </c>
      <c r="AW20">
        <v>17</v>
      </c>
      <c r="AX20">
        <f>IF(Z20&gt;0, (R20*SUMPRODUCT(K20:$K$98, X20:$X$98)-K20*$AZ$3)/Z20, 0)</f>
        <v>5784.7033193455891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2.1765069999999998E-3</v>
      </c>
      <c r="Q21" s="4">
        <f t="shared" si="21"/>
        <v>12.5</v>
      </c>
      <c r="R21">
        <f t="shared" si="0"/>
        <v>500000</v>
      </c>
      <c r="S21">
        <f t="shared" si="1"/>
        <v>6016.8903966931748</v>
      </c>
      <c r="U21">
        <f t="shared" si="13"/>
        <v>2.1765069999999998E-3</v>
      </c>
      <c r="V21">
        <f t="shared" si="14"/>
        <v>0.01</v>
      </c>
      <c r="W21">
        <f t="shared" si="15"/>
        <v>0.82204036151149107</v>
      </c>
      <c r="X21">
        <f t="shared" si="16"/>
        <v>1.7891766011122908E-3</v>
      </c>
      <c r="Y21">
        <f t="shared" si="17"/>
        <v>8.2204036151149115E-3</v>
      </c>
      <c r="Z21">
        <f t="shared" si="18"/>
        <v>0.81203078129526385</v>
      </c>
      <c r="AB21">
        <f t="shared" si="19"/>
        <v>4755.2596078715706</v>
      </c>
      <c r="AC21">
        <f t="shared" si="2"/>
        <v>4885.9002097947287</v>
      </c>
      <c r="AE21">
        <f t="shared" si="3"/>
        <v>0</v>
      </c>
      <c r="AF21">
        <f t="shared" si="4"/>
        <v>0</v>
      </c>
      <c r="AG21">
        <f t="shared" si="4"/>
        <v>-10.150384766190799</v>
      </c>
      <c r="AH21">
        <f t="shared" si="5"/>
        <v>-894.58830055614533</v>
      </c>
      <c r="AI21">
        <f t="shared" si="6"/>
        <v>-904.7386853223361</v>
      </c>
      <c r="AJ21">
        <f t="shared" si="7"/>
        <v>-130.6406019231581</v>
      </c>
      <c r="AK21">
        <f t="shared" si="22"/>
        <v>332.86817255100999</v>
      </c>
      <c r="AL21">
        <f t="shared" si="8"/>
        <v>-702.51111469448415</v>
      </c>
      <c r="AN21">
        <f t="shared" si="9"/>
        <v>0</v>
      </c>
      <c r="AO21">
        <f t="shared" si="9"/>
        <v>0</v>
      </c>
      <c r="AP21">
        <f t="shared" si="9"/>
        <v>-2.0712596233826215</v>
      </c>
      <c r="AQ21">
        <f t="shared" si="9"/>
        <v>-182.54723039309769</v>
      </c>
      <c r="AR21">
        <f t="shared" si="9"/>
        <v>-184.61849001648031</v>
      </c>
      <c r="AS21">
        <f t="shared" si="9"/>
        <v>-26.658162244167389</v>
      </c>
      <c r="AT21">
        <f t="shared" si="9"/>
        <v>67.924164610047896</v>
      </c>
      <c r="AU21">
        <f t="shared" si="9"/>
        <v>-143.35248765059978</v>
      </c>
      <c r="AW21">
        <v>18</v>
      </c>
      <c r="AX21">
        <f>IF(Z21&gt;0, (R21*SUMPRODUCT(K21:$K$98, X21:$X$98)-K21*$AZ$3)/Z21, 0)</f>
        <v>6016.8903966931748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2.312424E-3</v>
      </c>
      <c r="Q22" s="4">
        <f t="shared" si="21"/>
        <v>12.5</v>
      </c>
      <c r="R22">
        <f t="shared" si="0"/>
        <v>500000</v>
      </c>
      <c r="S22">
        <f t="shared" si="1"/>
        <v>6226.7783748887796</v>
      </c>
      <c r="U22">
        <f t="shared" si="13"/>
        <v>2.312424E-3</v>
      </c>
      <c r="V22">
        <f t="shared" si="14"/>
        <v>0.01</v>
      </c>
      <c r="W22">
        <f t="shared" si="15"/>
        <v>0.81203078129526385</v>
      </c>
      <c r="X22">
        <f t="shared" si="16"/>
        <v>1.8777594674059192E-3</v>
      </c>
      <c r="Y22">
        <f t="shared" si="17"/>
        <v>8.1203078129526395E-3</v>
      </c>
      <c r="Z22">
        <f t="shared" si="18"/>
        <v>0.80203271401490539</v>
      </c>
      <c r="AB22">
        <f t="shared" si="19"/>
        <v>4885.9002097947287</v>
      </c>
      <c r="AC22">
        <f t="shared" si="2"/>
        <v>4994.0799595813696</v>
      </c>
      <c r="AE22">
        <f t="shared" si="3"/>
        <v>0</v>
      </c>
      <c r="AF22">
        <f t="shared" si="4"/>
        <v>0</v>
      </c>
      <c r="AG22">
        <f t="shared" si="4"/>
        <v>-10.025408925186317</v>
      </c>
      <c r="AH22">
        <f t="shared" si="5"/>
        <v>-938.87973370295958</v>
      </c>
      <c r="AI22">
        <f t="shared" si="6"/>
        <v>-948.90514262814588</v>
      </c>
      <c r="AJ22">
        <f t="shared" si="7"/>
        <v>-108.17974978664097</v>
      </c>
      <c r="AK22">
        <f t="shared" si="22"/>
        <v>342.01301468563105</v>
      </c>
      <c r="AL22">
        <f t="shared" si="8"/>
        <v>-715.07187772915563</v>
      </c>
      <c r="AN22">
        <f t="shared" si="9"/>
        <v>0</v>
      </c>
      <c r="AO22">
        <f t="shared" si="9"/>
        <v>0</v>
      </c>
      <c r="AP22">
        <f t="shared" si="9"/>
        <v>-1.8265691041834413</v>
      </c>
      <c r="AQ22">
        <f t="shared" si="9"/>
        <v>-171.0582308336048</v>
      </c>
      <c r="AR22">
        <f t="shared" si="9"/>
        <v>-172.88479993778822</v>
      </c>
      <c r="AS22">
        <f t="shared" si="9"/>
        <v>-19.7096986400384</v>
      </c>
      <c r="AT22">
        <f t="shared" si="9"/>
        <v>62.312710684946083</v>
      </c>
      <c r="AU22">
        <f t="shared" si="9"/>
        <v>-130.28178789288052</v>
      </c>
      <c r="AW22">
        <v>19</v>
      </c>
      <c r="AX22">
        <f>IF(Z22&gt;0, (R22*SUMPRODUCT(K22:$K$98, X22:$X$98)-K22*$AZ$3)/Z22, 0)</f>
        <v>6226.7783748887796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2.4603350000000001E-3</v>
      </c>
      <c r="Q23" s="4">
        <f t="shared" si="21"/>
        <v>12.5</v>
      </c>
      <c r="R23">
        <f t="shared" si="0"/>
        <v>500000</v>
      </c>
      <c r="S23">
        <f t="shared" si="1"/>
        <v>6417.1065240700891</v>
      </c>
      <c r="U23">
        <f t="shared" si="13"/>
        <v>2.4603350000000001E-3</v>
      </c>
      <c r="V23">
        <f t="shared" si="14"/>
        <v>0.01</v>
      </c>
      <c r="W23">
        <f t="shared" si="15"/>
        <v>0.80203271401490539</v>
      </c>
      <c r="X23">
        <f t="shared" si="16"/>
        <v>1.9732691574358622E-3</v>
      </c>
      <c r="Y23">
        <f t="shared" si="17"/>
        <v>8.0203271401490545E-3</v>
      </c>
      <c r="Z23">
        <f t="shared" si="18"/>
        <v>0.79203911771732038</v>
      </c>
      <c r="AB23">
        <f t="shared" si="19"/>
        <v>4994.0799595813696</v>
      </c>
      <c r="AC23">
        <f t="shared" si="2"/>
        <v>5082.5993896225336</v>
      </c>
      <c r="AE23">
        <f t="shared" si="3"/>
        <v>0</v>
      </c>
      <c r="AF23">
        <f t="shared" si="4"/>
        <v>0</v>
      </c>
      <c r="AG23">
        <f t="shared" si="4"/>
        <v>-9.9004889714665048</v>
      </c>
      <c r="AH23">
        <f t="shared" si="5"/>
        <v>-986.63457871793116</v>
      </c>
      <c r="AI23">
        <f t="shared" si="6"/>
        <v>-996.53506768939769</v>
      </c>
      <c r="AJ23">
        <f t="shared" si="7"/>
        <v>-88.519430041164014</v>
      </c>
      <c r="AK23">
        <f t="shared" si="22"/>
        <v>349.58559717069591</v>
      </c>
      <c r="AL23">
        <f t="shared" si="8"/>
        <v>-735.4689005598658</v>
      </c>
      <c r="AN23">
        <f t="shared" si="9"/>
        <v>0</v>
      </c>
      <c r="AO23">
        <f t="shared" si="9"/>
        <v>0</v>
      </c>
      <c r="AP23">
        <f t="shared" si="9"/>
        <v>-1.6105441439684511</v>
      </c>
      <c r="AQ23">
        <f t="shared" si="9"/>
        <v>-160.49899631932738</v>
      </c>
      <c r="AR23">
        <f t="shared" si="9"/>
        <v>-162.10954046329584</v>
      </c>
      <c r="AS23">
        <f t="shared" si="9"/>
        <v>-14.399738244353038</v>
      </c>
      <c r="AT23">
        <f t="shared" si="9"/>
        <v>56.868204990847111</v>
      </c>
      <c r="AU23">
        <f t="shared" si="9"/>
        <v>-119.64107371680177</v>
      </c>
      <c r="AW23">
        <v>20</v>
      </c>
      <c r="AX23">
        <f>IF(Z23&gt;0, (R23*SUMPRODUCT(K23:$K$98, X23:$X$98)-K23*$AZ$3)/Z23, 0)</f>
        <v>6417.1065240700891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2.6172399999999998E-3</v>
      </c>
      <c r="Q24" s="4">
        <f t="shared" si="21"/>
        <v>12.5</v>
      </c>
      <c r="R24">
        <f t="shared" si="0"/>
        <v>500000</v>
      </c>
      <c r="S24">
        <f t="shared" si="1"/>
        <v>6590.2359671559852</v>
      </c>
      <c r="U24">
        <f t="shared" si="13"/>
        <v>2.6172399999999998E-3</v>
      </c>
      <c r="V24">
        <f t="shared" si="14"/>
        <v>0.01</v>
      </c>
      <c r="W24">
        <f t="shared" si="15"/>
        <v>0.79203911771732038</v>
      </c>
      <c r="X24">
        <f t="shared" si="16"/>
        <v>2.0729564604544796E-3</v>
      </c>
      <c r="Y24">
        <f t="shared" si="17"/>
        <v>7.9203911771732038E-3</v>
      </c>
      <c r="Z24">
        <f t="shared" si="18"/>
        <v>0.78204577007969267</v>
      </c>
      <c r="AB24">
        <f t="shared" si="19"/>
        <v>5082.5993896225336</v>
      </c>
      <c r="AC24">
        <f t="shared" si="2"/>
        <v>5153.8661619413906</v>
      </c>
      <c r="AE24">
        <f t="shared" si="3"/>
        <v>0</v>
      </c>
      <c r="AF24">
        <f t="shared" si="4"/>
        <v>0</v>
      </c>
      <c r="AG24">
        <f t="shared" si="4"/>
        <v>-9.7755721259961579</v>
      </c>
      <c r="AH24">
        <f t="shared" si="5"/>
        <v>-1036.4782302272397</v>
      </c>
      <c r="AI24">
        <f t="shared" si="6"/>
        <v>-1046.2538023532359</v>
      </c>
      <c r="AJ24">
        <f t="shared" si="7"/>
        <v>-71.266772318856965</v>
      </c>
      <c r="AK24">
        <f t="shared" si="22"/>
        <v>355.7819572735774</v>
      </c>
      <c r="AL24">
        <f t="shared" si="8"/>
        <v>-761.73861739851543</v>
      </c>
      <c r="AN24">
        <f t="shared" si="9"/>
        <v>0</v>
      </c>
      <c r="AO24">
        <f t="shared" si="9"/>
        <v>0</v>
      </c>
      <c r="AP24">
        <f t="shared" si="9"/>
        <v>-1.4198424303333985</v>
      </c>
      <c r="AQ24">
        <f t="shared" si="9"/>
        <v>-150.54216269142816</v>
      </c>
      <c r="AR24">
        <f t="shared" si="9"/>
        <v>-151.96200512176154</v>
      </c>
      <c r="AS24">
        <f t="shared" si="9"/>
        <v>-10.351065483127572</v>
      </c>
      <c r="AT24">
        <f t="shared" si="9"/>
        <v>51.675166667814125</v>
      </c>
      <c r="AU24">
        <f t="shared" si="9"/>
        <v>-110.637903937075</v>
      </c>
      <c r="AW24">
        <v>21</v>
      </c>
      <c r="AX24">
        <f>IF(Z24&gt;0, (R24*SUMPRODUCT(K24:$K$98, X24:$X$98)-K24*$AZ$3)/Z24, 0)</f>
        <v>6590.2359671559852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2.8021280000000001E-3</v>
      </c>
      <c r="Q25" s="4">
        <f t="shared" si="21"/>
        <v>12.5</v>
      </c>
      <c r="R25">
        <f t="shared" si="0"/>
        <v>500000</v>
      </c>
      <c r="S25">
        <f t="shared" si="1"/>
        <v>6748.7419737344962</v>
      </c>
      <c r="U25">
        <f t="shared" si="13"/>
        <v>2.8021280000000001E-3</v>
      </c>
      <c r="V25">
        <f t="shared" si="14"/>
        <v>0.01</v>
      </c>
      <c r="W25">
        <f t="shared" si="15"/>
        <v>0.78204577007969267</v>
      </c>
      <c r="X25">
        <f t="shared" si="16"/>
        <v>2.1913923496218691E-3</v>
      </c>
      <c r="Y25">
        <f t="shared" si="17"/>
        <v>7.8204577007969268E-3</v>
      </c>
      <c r="Z25">
        <f t="shared" si="18"/>
        <v>0.77203392002927385</v>
      </c>
      <c r="AB25">
        <f t="shared" si="19"/>
        <v>5153.8661619413906</v>
      </c>
      <c r="AC25">
        <f t="shared" si="2"/>
        <v>5210.257721248342</v>
      </c>
      <c r="AE25">
        <f t="shared" si="3"/>
        <v>0</v>
      </c>
      <c r="AF25">
        <f t="shared" si="4"/>
        <v>0</v>
      </c>
      <c r="AG25">
        <f t="shared" si="4"/>
        <v>-9.6504240003659234</v>
      </c>
      <c r="AH25">
        <f t="shared" si="5"/>
        <v>-1095.6961748109345</v>
      </c>
      <c r="AI25">
        <f t="shared" si="6"/>
        <v>-1105.3465988113005</v>
      </c>
      <c r="AJ25">
        <f t="shared" si="7"/>
        <v>-56.391559306951422</v>
      </c>
      <c r="AK25">
        <f t="shared" si="22"/>
        <v>360.77063133589735</v>
      </c>
      <c r="AL25">
        <f t="shared" si="8"/>
        <v>-800.96752678235453</v>
      </c>
      <c r="AN25">
        <f t="shared" si="9"/>
        <v>0</v>
      </c>
      <c r="AO25">
        <f t="shared" si="9"/>
        <v>0</v>
      </c>
      <c r="AP25">
        <f t="shared" si="9"/>
        <v>-1.2514869873218208</v>
      </c>
      <c r="AQ25">
        <f t="shared" si="9"/>
        <v>-142.0921510580452</v>
      </c>
      <c r="AR25">
        <f t="shared" si="9"/>
        <v>-143.34363804536702</v>
      </c>
      <c r="AS25">
        <f t="shared" si="9"/>
        <v>-7.3129742967521878</v>
      </c>
      <c r="AT25">
        <f t="shared" si="9"/>
        <v>46.785483260386648</v>
      </c>
      <c r="AU25">
        <f t="shared" si="9"/>
        <v>-103.87112908173255</v>
      </c>
      <c r="AW25">
        <v>22</v>
      </c>
      <c r="AX25">
        <f>IF(Z25&gt;0, (R25*SUMPRODUCT(K25:$K$98, X25:$X$98)-K25*$AZ$3)/Z25, 0)</f>
        <v>6748.7419737344962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3.0140000000000002E-3</v>
      </c>
      <c r="Q26" s="4">
        <f t="shared" si="21"/>
        <v>12.5</v>
      </c>
      <c r="R26">
        <f t="shared" si="0"/>
        <v>500000</v>
      </c>
      <c r="S26">
        <f t="shared" si="1"/>
        <v>6893.7266551914881</v>
      </c>
      <c r="U26">
        <f t="shared" si="13"/>
        <v>3.0140000000000002E-3</v>
      </c>
      <c r="V26">
        <f t="shared" si="14"/>
        <v>0.01</v>
      </c>
      <c r="W26">
        <f t="shared" si="15"/>
        <v>0.77203392002927385</v>
      </c>
      <c r="X26">
        <f t="shared" si="16"/>
        <v>2.3269102349682317E-3</v>
      </c>
      <c r="Y26">
        <f t="shared" si="17"/>
        <v>7.7203392002927387E-3</v>
      </c>
      <c r="Z26">
        <f t="shared" si="18"/>
        <v>0.76198667059401293</v>
      </c>
      <c r="AB26">
        <f t="shared" si="19"/>
        <v>5210.257721248342</v>
      </c>
      <c r="AC26">
        <f t="shared" si="2"/>
        <v>5252.9278219745629</v>
      </c>
      <c r="AE26">
        <f t="shared" si="3"/>
        <v>0</v>
      </c>
      <c r="AF26">
        <f t="shared" si="4"/>
        <v>0</v>
      </c>
      <c r="AG26">
        <f t="shared" si="4"/>
        <v>-9.524833382425161</v>
      </c>
      <c r="AH26">
        <f t="shared" si="5"/>
        <v>-1163.4551174841158</v>
      </c>
      <c r="AI26">
        <f t="shared" si="6"/>
        <v>-1172.979950866541</v>
      </c>
      <c r="AJ26">
        <f t="shared" si="7"/>
        <v>-42.67010072622088</v>
      </c>
      <c r="AK26">
        <f t="shared" si="22"/>
        <v>364.71804048738397</v>
      </c>
      <c r="AL26">
        <f t="shared" si="8"/>
        <v>-850.93201110537791</v>
      </c>
      <c r="AN26">
        <f t="shared" si="9"/>
        <v>0</v>
      </c>
      <c r="AO26">
        <f t="shared" si="9"/>
        <v>0</v>
      </c>
      <c r="AP26">
        <f t="shared" si="9"/>
        <v>-1.1028572639900129</v>
      </c>
      <c r="AQ26">
        <f t="shared" si="9"/>
        <v>-134.71363499242744</v>
      </c>
      <c r="AR26">
        <f t="shared" si="9"/>
        <v>-135.81649225641743</v>
      </c>
      <c r="AS26">
        <f t="shared" si="9"/>
        <v>-4.9406670596390327</v>
      </c>
      <c r="AT26">
        <f t="shared" si="9"/>
        <v>42.229813804606522</v>
      </c>
      <c r="AU26">
        <f t="shared" si="9"/>
        <v>-98.527345511449965</v>
      </c>
      <c r="AW26">
        <v>23</v>
      </c>
      <c r="AX26">
        <f>IF(Z26&gt;0, (R26*SUMPRODUCT(K26:$K$98, X26:$X$98)-K26*$AZ$3)/Z26, 0)</f>
        <v>6893.7266551914881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4.6990000000000001E-3</v>
      </c>
      <c r="Q27" s="4">
        <f t="shared" si="21"/>
        <v>12.5</v>
      </c>
      <c r="R27">
        <f t="shared" si="0"/>
        <v>500000</v>
      </c>
      <c r="S27">
        <f t="shared" si="1"/>
        <v>7036.8638668451322</v>
      </c>
      <c r="U27">
        <f t="shared" si="13"/>
        <v>4.6990000000000001E-3</v>
      </c>
      <c r="V27">
        <f t="shared" si="14"/>
        <v>0.01</v>
      </c>
      <c r="W27">
        <f t="shared" si="15"/>
        <v>0.76198667059401293</v>
      </c>
      <c r="X27">
        <f t="shared" si="16"/>
        <v>3.5805753651212669E-3</v>
      </c>
      <c r="Y27">
        <f t="shared" si="17"/>
        <v>7.6198667059401296E-3</v>
      </c>
      <c r="Z27">
        <f t="shared" si="18"/>
        <v>0.75078622852295152</v>
      </c>
      <c r="AB27">
        <f t="shared" si="19"/>
        <v>5252.9278219745629</v>
      </c>
      <c r="AC27">
        <f t="shared" si="2"/>
        <v>5283.1804832180896</v>
      </c>
      <c r="AE27">
        <f t="shared" si="3"/>
        <v>0</v>
      </c>
      <c r="AF27">
        <f t="shared" si="4"/>
        <v>0</v>
      </c>
      <c r="AG27">
        <f t="shared" si="4"/>
        <v>-9.3848278565368943</v>
      </c>
      <c r="AH27">
        <f t="shared" si="5"/>
        <v>-1790.2876825606334</v>
      </c>
      <c r="AI27">
        <f t="shared" si="6"/>
        <v>-1799.6725104171703</v>
      </c>
      <c r="AJ27">
        <f t="shared" si="7"/>
        <v>-30.252661243526745</v>
      </c>
      <c r="AK27">
        <f t="shared" si="22"/>
        <v>367.70494753821941</v>
      </c>
      <c r="AL27">
        <f t="shared" si="8"/>
        <v>-1462.2202241224777</v>
      </c>
      <c r="AN27">
        <f t="shared" si="9"/>
        <v>0</v>
      </c>
      <c r="AO27">
        <f t="shared" si="9"/>
        <v>0</v>
      </c>
      <c r="AP27">
        <f t="shared" si="9"/>
        <v>-0.97021996880948547</v>
      </c>
      <c r="AQ27">
        <f t="shared" si="9"/>
        <v>-185.0830815531811</v>
      </c>
      <c r="AR27">
        <f t="shared" si="9"/>
        <v>-186.05330152199059</v>
      </c>
      <c r="AS27">
        <f t="shared" si="9"/>
        <v>-3.1275731954586501</v>
      </c>
      <c r="AT27">
        <f t="shared" si="9"/>
        <v>38.013982588197543</v>
      </c>
      <c r="AU27">
        <f t="shared" si="9"/>
        <v>-151.16689212925172</v>
      </c>
      <c r="AW27">
        <v>24</v>
      </c>
      <c r="AX27">
        <f>IF(Z27&gt;0, (R27*SUMPRODUCT(K27:$K$98, X27:$X$98)-K27*$AZ$3)/Z27, 0)</f>
        <v>7036.8638668451322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6.5490000000000001E-3</v>
      </c>
      <c r="Q28" s="4">
        <f t="shared" si="21"/>
        <v>12.5</v>
      </c>
      <c r="R28">
        <f t="shared" si="0"/>
        <v>500000</v>
      </c>
      <c r="S28">
        <f t="shared" si="1"/>
        <v>7104.0932800686733</v>
      </c>
      <c r="U28">
        <f t="shared" si="13"/>
        <v>6.5490000000000001E-3</v>
      </c>
      <c r="V28">
        <f t="shared" si="14"/>
        <v>0.01</v>
      </c>
      <c r="W28">
        <f t="shared" si="15"/>
        <v>0.75078622852295152</v>
      </c>
      <c r="X28">
        <f t="shared" si="16"/>
        <v>4.9168990105968096E-3</v>
      </c>
      <c r="Y28">
        <f t="shared" si="17"/>
        <v>7.507862285229515E-3</v>
      </c>
      <c r="Z28">
        <f t="shared" si="18"/>
        <v>0.73836146722712526</v>
      </c>
      <c r="AB28">
        <f t="shared" si="19"/>
        <v>5283.1804832180896</v>
      </c>
      <c r="AC28">
        <f t="shared" si="2"/>
        <v>5245.3887375898667</v>
      </c>
      <c r="AE28">
        <f t="shared" si="3"/>
        <v>0</v>
      </c>
      <c r="AF28">
        <f t="shared" si="4"/>
        <v>0</v>
      </c>
      <c r="AG28">
        <f t="shared" si="4"/>
        <v>-9.2295183403390659</v>
      </c>
      <c r="AH28">
        <f t="shared" si="5"/>
        <v>-2458.4495052984048</v>
      </c>
      <c r="AI28">
        <f t="shared" si="6"/>
        <v>-2467.6790236387437</v>
      </c>
      <c r="AJ28">
        <f t="shared" si="7"/>
        <v>37.791745628222998</v>
      </c>
      <c r="AK28">
        <f t="shared" si="22"/>
        <v>369.82263382526634</v>
      </c>
      <c r="AL28">
        <f t="shared" si="8"/>
        <v>-2060.0646441852546</v>
      </c>
      <c r="AN28">
        <f t="shared" si="9"/>
        <v>0</v>
      </c>
      <c r="AO28">
        <f t="shared" si="9"/>
        <v>0</v>
      </c>
      <c r="AP28">
        <f t="shared" si="9"/>
        <v>-0.85193196298719398</v>
      </c>
      <c r="AQ28">
        <f t="shared" si="9"/>
        <v>-226.92752056190429</v>
      </c>
      <c r="AR28">
        <f t="shared" si="9"/>
        <v>-227.77945252489147</v>
      </c>
      <c r="AS28">
        <f t="shared" si="9"/>
        <v>3.4883722910053763</v>
      </c>
      <c r="AT28">
        <f t="shared" si="9"/>
        <v>34.136529207035402</v>
      </c>
      <c r="AU28">
        <f t="shared" si="9"/>
        <v>-190.1545510268507</v>
      </c>
      <c r="AW28">
        <v>25</v>
      </c>
      <c r="AX28">
        <f>IF(Z28&gt;0, (R28*SUMPRODUCT(K28:$K$98, X28:$X$98)-K28*$AZ$3)/Z28, 0)</f>
        <v>7104.0932800686733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8.5349999999999992E-3</v>
      </c>
      <c r="Q29" s="4">
        <f t="shared" si="21"/>
        <v>12.5</v>
      </c>
      <c r="R29">
        <f t="shared" si="0"/>
        <v>500000</v>
      </c>
      <c r="S29">
        <f t="shared" si="1"/>
        <v>7106.5852643579437</v>
      </c>
      <c r="U29">
        <f t="shared" si="13"/>
        <v>8.5349999999999992E-3</v>
      </c>
      <c r="V29">
        <f t="shared" si="14"/>
        <v>0.01</v>
      </c>
      <c r="W29">
        <f t="shared" si="15"/>
        <v>0.73836146722712526</v>
      </c>
      <c r="X29">
        <f t="shared" si="16"/>
        <v>6.3019151227835133E-3</v>
      </c>
      <c r="Y29">
        <f t="shared" si="17"/>
        <v>7.3836146722712527E-3</v>
      </c>
      <c r="Z29">
        <f t="shared" si="18"/>
        <v>0.72467593743207048</v>
      </c>
      <c r="AB29">
        <f t="shared" si="19"/>
        <v>5245.3887375898667</v>
      </c>
      <c r="AC29">
        <f t="shared" si="2"/>
        <v>5149.9713383895314</v>
      </c>
      <c r="AE29">
        <f t="shared" si="3"/>
        <v>0</v>
      </c>
      <c r="AF29">
        <f t="shared" si="4"/>
        <v>0</v>
      </c>
      <c r="AG29">
        <f t="shared" si="4"/>
        <v>-9.0584492179008809</v>
      </c>
      <c r="AH29">
        <f t="shared" si="5"/>
        <v>-3150.9575613917568</v>
      </c>
      <c r="AI29">
        <f t="shared" si="6"/>
        <v>-3160.0160106096578</v>
      </c>
      <c r="AJ29">
        <f t="shared" si="7"/>
        <v>95.41739920033524</v>
      </c>
      <c r="AK29">
        <f t="shared" si="22"/>
        <v>367.17721163129067</v>
      </c>
      <c r="AL29">
        <f t="shared" si="8"/>
        <v>-2697.4213997780316</v>
      </c>
      <c r="AN29">
        <f t="shared" si="9"/>
        <v>0</v>
      </c>
      <c r="AO29">
        <f t="shared" si="9"/>
        <v>0</v>
      </c>
      <c r="AP29">
        <f t="shared" si="9"/>
        <v>-0.74655482504752357</v>
      </c>
      <c r="AQ29">
        <f t="shared" si="9"/>
        <v>-259.68711800341788</v>
      </c>
      <c r="AR29">
        <f t="shared" si="9"/>
        <v>-260.43367282846538</v>
      </c>
      <c r="AS29">
        <f t="shared" si="9"/>
        <v>7.8638537406299163</v>
      </c>
      <c r="AT29">
        <f t="shared" si="9"/>
        <v>30.261020666665196</v>
      </c>
      <c r="AU29">
        <f t="shared" si="9"/>
        <v>-222.30879842117028</v>
      </c>
      <c r="AW29">
        <v>26</v>
      </c>
      <c r="AX29">
        <f>IF(Z29&gt;0, (R29*SUMPRODUCT(K29:$K$98, X29:$X$98)-K29*$AZ$3)/Z29, 0)</f>
        <v>7106.5852643579437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1.0821000000000001E-2</v>
      </c>
      <c r="Q30" s="4">
        <f t="shared" si="21"/>
        <v>12.5</v>
      </c>
      <c r="R30">
        <f t="shared" si="0"/>
        <v>500000</v>
      </c>
      <c r="S30">
        <f t="shared" si="1"/>
        <v>7057.204722086215</v>
      </c>
      <c r="U30">
        <f t="shared" si="13"/>
        <v>1.0821000000000001E-2</v>
      </c>
      <c r="V30">
        <f t="shared" si="14"/>
        <v>0.01</v>
      </c>
      <c r="W30">
        <f t="shared" si="15"/>
        <v>0.72467593743207048</v>
      </c>
      <c r="X30">
        <f t="shared" si="16"/>
        <v>7.8417183189524349E-3</v>
      </c>
      <c r="Y30">
        <f t="shared" si="17"/>
        <v>7.2467593743207048E-3</v>
      </c>
      <c r="Z30">
        <f t="shared" si="18"/>
        <v>0.70958745973879733</v>
      </c>
      <c r="AB30">
        <f t="shared" si="19"/>
        <v>5149.9713383895314</v>
      </c>
      <c r="AC30">
        <f t="shared" si="2"/>
        <v>5007.7039716018026</v>
      </c>
      <c r="AE30">
        <f t="shared" si="3"/>
        <v>0</v>
      </c>
      <c r="AF30">
        <f t="shared" si="4"/>
        <v>0</v>
      </c>
      <c r="AG30">
        <f t="shared" si="4"/>
        <v>-8.8698432467349662</v>
      </c>
      <c r="AH30">
        <f t="shared" si="5"/>
        <v>-3920.8591594762174</v>
      </c>
      <c r="AI30">
        <f t="shared" si="6"/>
        <v>-3929.7290027229524</v>
      </c>
      <c r="AJ30">
        <f t="shared" si="7"/>
        <v>142.26736678772886</v>
      </c>
      <c r="AK30">
        <f t="shared" si="22"/>
        <v>360.49799368726724</v>
      </c>
      <c r="AL30">
        <f t="shared" si="8"/>
        <v>-3426.9636422479562</v>
      </c>
      <c r="AN30">
        <f t="shared" si="9"/>
        <v>0</v>
      </c>
      <c r="AO30">
        <f t="shared" si="9"/>
        <v>0</v>
      </c>
      <c r="AP30">
        <f t="shared" si="9"/>
        <v>-0.65268822056715081</v>
      </c>
      <c r="AQ30">
        <f t="shared" si="9"/>
        <v>-288.51677720854468</v>
      </c>
      <c r="AR30">
        <f t="shared" si="9"/>
        <v>-289.16946542911182</v>
      </c>
      <c r="AS30">
        <f t="shared" si="9"/>
        <v>10.468757100937243</v>
      </c>
      <c r="AT30">
        <f t="shared" si="9"/>
        <v>26.52727759359027</v>
      </c>
      <c r="AU30">
        <f t="shared" si="9"/>
        <v>-252.17343073458431</v>
      </c>
      <c r="AW30">
        <v>27</v>
      </c>
      <c r="AX30">
        <f>IF(Z30&gt;0, (R30*SUMPRODUCT(K30:$K$98, X30:$X$98)-K30*$AZ$3)/Z30, 0)</f>
        <v>7057.204722086215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1.3422999999999999E-2</v>
      </c>
      <c r="Q31" s="4">
        <f t="shared" si="21"/>
        <v>12.5</v>
      </c>
      <c r="R31">
        <f t="shared" si="0"/>
        <v>500000</v>
      </c>
      <c r="S31">
        <f t="shared" si="1"/>
        <v>6961.4104297788244</v>
      </c>
      <c r="U31">
        <f t="shared" si="13"/>
        <v>1.3422999999999999E-2</v>
      </c>
      <c r="V31">
        <f t="shared" si="14"/>
        <v>0.01</v>
      </c>
      <c r="W31">
        <f t="shared" si="15"/>
        <v>0.70958745973879733</v>
      </c>
      <c r="X31">
        <f t="shared" si="16"/>
        <v>9.5247924720738755E-3</v>
      </c>
      <c r="Y31">
        <f t="shared" si="17"/>
        <v>7.0958745973879736E-3</v>
      </c>
      <c r="Z31">
        <f t="shared" si="18"/>
        <v>0.69296679266933559</v>
      </c>
      <c r="AB31">
        <f t="shared" si="19"/>
        <v>5007.7039716018026</v>
      </c>
      <c r="AC31">
        <f t="shared" si="2"/>
        <v>4824.0262579786931</v>
      </c>
      <c r="AE31">
        <f t="shared" si="3"/>
        <v>0</v>
      </c>
      <c r="AF31">
        <f t="shared" si="4"/>
        <v>0</v>
      </c>
      <c r="AG31">
        <f t="shared" si="4"/>
        <v>-8.662084908366694</v>
      </c>
      <c r="AH31">
        <f t="shared" si="5"/>
        <v>-4762.3962360369378</v>
      </c>
      <c r="AI31">
        <f t="shared" si="6"/>
        <v>-4771.0583209453043</v>
      </c>
      <c r="AJ31">
        <f t="shared" si="7"/>
        <v>183.67771362310941</v>
      </c>
      <c r="AK31">
        <f t="shared" si="22"/>
        <v>350.5392780121262</v>
      </c>
      <c r="AL31">
        <f t="shared" si="8"/>
        <v>-4236.8413293100684</v>
      </c>
      <c r="AN31">
        <f t="shared" si="9"/>
        <v>0</v>
      </c>
      <c r="AO31">
        <f t="shared" si="9"/>
        <v>0</v>
      </c>
      <c r="AP31">
        <f t="shared" si="9"/>
        <v>-0.56910741462214864</v>
      </c>
      <c r="AQ31">
        <f t="shared" si="9"/>
        <v>-312.89407088117372</v>
      </c>
      <c r="AR31">
        <f t="shared" si="9"/>
        <v>-313.4631782957959</v>
      </c>
      <c r="AS31">
        <f t="shared" si="9"/>
        <v>12.067804671689096</v>
      </c>
      <c r="AT31">
        <f t="shared" si="9"/>
        <v>23.030771961182733</v>
      </c>
      <c r="AU31">
        <f t="shared" si="9"/>
        <v>-278.36460166292403</v>
      </c>
      <c r="AW31">
        <v>28</v>
      </c>
      <c r="AX31">
        <f>IF(Z31&gt;0, (R31*SUMPRODUCT(K31:$K$98, X31:$X$98)-K31*$AZ$3)/Z31, 0)</f>
        <v>6961.4104297788244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1.6303999999999999E-2</v>
      </c>
      <c r="Q32" s="4">
        <f t="shared" si="21"/>
        <v>12.5</v>
      </c>
      <c r="R32">
        <f t="shared" si="0"/>
        <v>500000</v>
      </c>
      <c r="S32">
        <f t="shared" si="1"/>
        <v>6824.4736613113246</v>
      </c>
      <c r="U32">
        <f t="shared" si="13"/>
        <v>1.6303999999999999E-2</v>
      </c>
      <c r="V32">
        <f t="shared" si="14"/>
        <v>0.01</v>
      </c>
      <c r="W32">
        <f t="shared" si="15"/>
        <v>0.69296679266933559</v>
      </c>
      <c r="X32">
        <f t="shared" si="16"/>
        <v>1.1298130587680847E-2</v>
      </c>
      <c r="Y32">
        <f t="shared" si="17"/>
        <v>6.9296679266933562E-3</v>
      </c>
      <c r="Z32">
        <f t="shared" si="18"/>
        <v>0.67473899415496141</v>
      </c>
      <c r="AB32">
        <f t="shared" si="19"/>
        <v>4824.0262579786931</v>
      </c>
      <c r="AC32">
        <f t="shared" si="2"/>
        <v>4604.7384938702298</v>
      </c>
      <c r="AE32">
        <f t="shared" si="3"/>
        <v>0</v>
      </c>
      <c r="AF32">
        <f t="shared" si="4"/>
        <v>0</v>
      </c>
      <c r="AG32">
        <f t="shared" si="4"/>
        <v>-8.4342374269370168</v>
      </c>
      <c r="AH32">
        <f t="shared" si="5"/>
        <v>-5649.0652938404237</v>
      </c>
      <c r="AI32">
        <f t="shared" si="6"/>
        <v>-5657.4995312673609</v>
      </c>
      <c r="AJ32">
        <f t="shared" si="7"/>
        <v>219.28776410846331</v>
      </c>
      <c r="AK32">
        <f t="shared" si="22"/>
        <v>337.68183805850856</v>
      </c>
      <c r="AL32">
        <f t="shared" si="8"/>
        <v>-5100.5299291003894</v>
      </c>
      <c r="AN32">
        <f t="shared" si="9"/>
        <v>0</v>
      </c>
      <c r="AO32">
        <f t="shared" si="9"/>
        <v>0</v>
      </c>
      <c r="AP32">
        <f t="shared" si="9"/>
        <v>-0.49476572606064967</v>
      </c>
      <c r="AQ32">
        <f t="shared" si="9"/>
        <v>-331.38311742855399</v>
      </c>
      <c r="AR32">
        <f t="shared" si="9"/>
        <v>-331.87788315461466</v>
      </c>
      <c r="AS32">
        <f t="shared" si="9"/>
        <v>12.863767562296598</v>
      </c>
      <c r="AT32">
        <f t="shared" si="9"/>
        <v>19.808951459075441</v>
      </c>
      <c r="AU32">
        <f t="shared" si="9"/>
        <v>-299.20516413324265</v>
      </c>
      <c r="AW32">
        <v>29</v>
      </c>
      <c r="AX32">
        <f>IF(Z32&gt;0, (R32*SUMPRODUCT(K32:$K$98, X32:$X$98)-K32*$AZ$3)/Z32, 0)</f>
        <v>6824.4736613113246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1.9576E-2</v>
      </c>
      <c r="Q33" s="4">
        <f t="shared" si="21"/>
        <v>12.5</v>
      </c>
      <c r="R33">
        <f t="shared" si="0"/>
        <v>500000</v>
      </c>
      <c r="S33">
        <f t="shared" si="1"/>
        <v>6654.0105814322096</v>
      </c>
      <c r="U33">
        <f t="shared" si="13"/>
        <v>1.9576E-2</v>
      </c>
      <c r="V33">
        <f t="shared" si="14"/>
        <v>0.01</v>
      </c>
      <c r="W33">
        <f t="shared" si="15"/>
        <v>0.67473899415496141</v>
      </c>
      <c r="X33">
        <f t="shared" si="16"/>
        <v>1.3208690549577524E-2</v>
      </c>
      <c r="Y33">
        <f t="shared" si="17"/>
        <v>6.7473899415496147E-3</v>
      </c>
      <c r="Z33">
        <f t="shared" si="18"/>
        <v>0.65478291366383423</v>
      </c>
      <c r="AB33">
        <f t="shared" si="19"/>
        <v>4604.7384938702298</v>
      </c>
      <c r="AC33">
        <f t="shared" si="2"/>
        <v>4356.9324360601659</v>
      </c>
      <c r="AE33">
        <f t="shared" si="3"/>
        <v>0</v>
      </c>
      <c r="AF33">
        <f t="shared" si="4"/>
        <v>0</v>
      </c>
      <c r="AG33">
        <f t="shared" si="4"/>
        <v>-8.1847864207979271</v>
      </c>
      <c r="AH33">
        <f t="shared" si="5"/>
        <v>-6604.3452747887623</v>
      </c>
      <c r="AI33">
        <f t="shared" si="6"/>
        <v>-6612.5300612095598</v>
      </c>
      <c r="AJ33">
        <f t="shared" si="7"/>
        <v>247.80605781006398</v>
      </c>
      <c r="AK33">
        <f t="shared" si="22"/>
        <v>322.33169457091611</v>
      </c>
      <c r="AL33">
        <f t="shared" si="8"/>
        <v>-6042.3923088285801</v>
      </c>
      <c r="AN33">
        <f t="shared" si="9"/>
        <v>0</v>
      </c>
      <c r="AO33">
        <f t="shared" si="9"/>
        <v>0</v>
      </c>
      <c r="AP33">
        <f t="shared" si="9"/>
        <v>-0.42868976334524989</v>
      </c>
      <c r="AQ33">
        <f t="shared" si="9"/>
        <v>-345.91192333440279</v>
      </c>
      <c r="AR33">
        <f t="shared" si="9"/>
        <v>-346.34061309774802</v>
      </c>
      <c r="AS33">
        <f t="shared" si="9"/>
        <v>12.97919271395712</v>
      </c>
      <c r="AT33">
        <f t="shared" si="9"/>
        <v>16.88257833010239</v>
      </c>
      <c r="AU33">
        <f t="shared" si="9"/>
        <v>-316.47884205368854</v>
      </c>
      <c r="AW33">
        <v>30</v>
      </c>
      <c r="AX33">
        <f>IF(Z33&gt;0, (R33*SUMPRODUCT(K33:$K$98, X33:$X$98)-K33*$AZ$3)/Z33, 0)</f>
        <v>6654.0105814322096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2.3283000000000002E-2</v>
      </c>
      <c r="Q34" s="4">
        <f t="shared" si="21"/>
        <v>12.5</v>
      </c>
      <c r="R34">
        <f t="shared" si="0"/>
        <v>500000</v>
      </c>
      <c r="S34">
        <f t="shared" si="1"/>
        <v>6454.5164164349299</v>
      </c>
      <c r="U34">
        <f t="shared" si="13"/>
        <v>2.3283000000000002E-2</v>
      </c>
      <c r="V34">
        <f t="shared" si="14"/>
        <v>0.01</v>
      </c>
      <c r="W34">
        <f t="shared" si="15"/>
        <v>0.65478291366383423</v>
      </c>
      <c r="X34">
        <f t="shared" si="16"/>
        <v>1.5245310578835054E-2</v>
      </c>
      <c r="Y34">
        <f t="shared" si="17"/>
        <v>6.5478291366383428E-3</v>
      </c>
      <c r="Z34">
        <f t="shared" si="18"/>
        <v>0.63298977394836087</v>
      </c>
      <c r="AB34">
        <f t="shared" si="19"/>
        <v>4356.9324360601659</v>
      </c>
      <c r="AC34">
        <f t="shared" si="2"/>
        <v>4085.6428873851305</v>
      </c>
      <c r="AE34">
        <f t="shared" si="3"/>
        <v>0</v>
      </c>
      <c r="AF34">
        <f t="shared" si="4"/>
        <v>0</v>
      </c>
      <c r="AG34">
        <f t="shared" si="4"/>
        <v>-7.9123721743545108</v>
      </c>
      <c r="AH34">
        <f t="shared" si="5"/>
        <v>-7622.6552894175275</v>
      </c>
      <c r="AI34">
        <f t="shared" si="6"/>
        <v>-7630.5676615918819</v>
      </c>
      <c r="AJ34">
        <f t="shared" si="7"/>
        <v>271.28954867503535</v>
      </c>
      <c r="AK34">
        <f t="shared" si="22"/>
        <v>304.98527052421161</v>
      </c>
      <c r="AL34">
        <f t="shared" si="8"/>
        <v>-7054.2928423926351</v>
      </c>
      <c r="AN34">
        <f t="shared" si="9"/>
        <v>0</v>
      </c>
      <c r="AO34">
        <f t="shared" si="9"/>
        <v>0</v>
      </c>
      <c r="AP34">
        <f t="shared" si="9"/>
        <v>-0.37001935888556248</v>
      </c>
      <c r="AQ34">
        <f t="shared" si="9"/>
        <v>-356.47084857026624</v>
      </c>
      <c r="AR34">
        <f t="shared" si="9"/>
        <v>-356.84086792915178</v>
      </c>
      <c r="AS34">
        <f t="shared" si="9"/>
        <v>12.686762283307198</v>
      </c>
      <c r="AT34">
        <f t="shared" si="9"/>
        <v>14.262531107254812</v>
      </c>
      <c r="AU34">
        <f t="shared" ref="AU34:AU97" si="23">AL34*$K34</f>
        <v>-329.89157453858979</v>
      </c>
      <c r="AW34">
        <v>31</v>
      </c>
      <c r="AX34">
        <f>IF(Z34&gt;0, (R34*SUMPRODUCT(K34:$K$98, X34:$X$98)-K34*$AZ$3)/Z34, 0)</f>
        <v>6454.5164164349299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2.7149E-2</v>
      </c>
      <c r="Q35" s="4">
        <f t="shared" si="21"/>
        <v>12.5</v>
      </c>
      <c r="R35">
        <f t="shared" si="0"/>
        <v>500000</v>
      </c>
      <c r="S35">
        <f t="shared" si="1"/>
        <v>6227.9833877179763</v>
      </c>
      <c r="U35">
        <f t="shared" si="13"/>
        <v>2.7149E-2</v>
      </c>
      <c r="V35">
        <f t="shared" si="14"/>
        <v>0.01</v>
      </c>
      <c r="W35">
        <f t="shared" si="15"/>
        <v>0.63298977394836087</v>
      </c>
      <c r="X35">
        <f t="shared" si="16"/>
        <v>1.7185039372924048E-2</v>
      </c>
      <c r="Y35">
        <f t="shared" si="17"/>
        <v>6.329897739483609E-3</v>
      </c>
      <c r="Z35">
        <f t="shared" si="18"/>
        <v>0.60947483683595327</v>
      </c>
      <c r="AB35">
        <f t="shared" si="19"/>
        <v>4085.6428873851305</v>
      </c>
      <c r="AC35">
        <f t="shared" si="2"/>
        <v>3795.7991590464412</v>
      </c>
      <c r="AE35">
        <f t="shared" si="3"/>
        <v>0</v>
      </c>
      <c r="AF35">
        <f t="shared" ref="AF35:AG66" si="24">-$Z35*P35</f>
        <v>0</v>
      </c>
      <c r="AG35">
        <f t="shared" si="24"/>
        <v>-7.6184354604494162</v>
      </c>
      <c r="AH35">
        <f t="shared" si="5"/>
        <v>-8592.5196864620248</v>
      </c>
      <c r="AI35">
        <f t="shared" ref="AI35:AI66" si="25">SUM(AE35:AH35)</f>
        <v>-8600.138121922475</v>
      </c>
      <c r="AJ35">
        <f t="shared" si="7"/>
        <v>289.84372833868929</v>
      </c>
      <c r="AK35">
        <f t="shared" si="22"/>
        <v>285.99500211695914</v>
      </c>
      <c r="AL35">
        <f t="shared" ref="AL35:AL98" si="26">SUM(AI35:AK35)</f>
        <v>-8024.2993914668277</v>
      </c>
      <c r="AN35">
        <f t="shared" ref="AN35:AT66" si="27">AE35*$K35</f>
        <v>0</v>
      </c>
      <c r="AO35">
        <f t="shared" si="27"/>
        <v>0</v>
      </c>
      <c r="AP35">
        <f t="shared" si="27"/>
        <v>-0.31810134796635964</v>
      </c>
      <c r="AQ35">
        <f t="shared" si="27"/>
        <v>-358.77341337086199</v>
      </c>
      <c r="AR35">
        <f t="shared" si="27"/>
        <v>-359.09151471882836</v>
      </c>
      <c r="AS35">
        <f t="shared" si="27"/>
        <v>12.102180449356132</v>
      </c>
      <c r="AT35">
        <f t="shared" si="27"/>
        <v>11.941480131627955</v>
      </c>
      <c r="AU35">
        <f t="shared" si="23"/>
        <v>-335.04785413784435</v>
      </c>
      <c r="AW35">
        <v>32</v>
      </c>
      <c r="AX35">
        <f>IF(Z35&gt;0, (R35*SUMPRODUCT(K35:$K$98, X35:$X$98)-K35*$AZ$3)/Z35, 0)</f>
        <v>6227.9833877179763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3.1286000000000001E-2</v>
      </c>
      <c r="Q36" s="4">
        <f t="shared" si="21"/>
        <v>12.5</v>
      </c>
      <c r="R36">
        <f t="shared" si="0"/>
        <v>500000</v>
      </c>
      <c r="S36">
        <f t="shared" si="1"/>
        <v>5983.9844030051645</v>
      </c>
      <c r="U36">
        <f t="shared" si="13"/>
        <v>3.1286000000000001E-2</v>
      </c>
      <c r="V36">
        <f t="shared" si="14"/>
        <v>0.01</v>
      </c>
      <c r="W36">
        <f t="shared" si="15"/>
        <v>0.60947483683595327</v>
      </c>
      <c r="X36">
        <f t="shared" si="16"/>
        <v>1.9068029745249637E-2</v>
      </c>
      <c r="Y36">
        <f t="shared" si="17"/>
        <v>6.0947483683595326E-3</v>
      </c>
      <c r="Z36">
        <f t="shared" si="18"/>
        <v>0.58431205872234404</v>
      </c>
      <c r="AB36">
        <f t="shared" si="19"/>
        <v>3795.7991590464412</v>
      </c>
      <c r="AC36">
        <f t="shared" si="2"/>
        <v>3496.5142458823443</v>
      </c>
      <c r="AE36">
        <f t="shared" si="3"/>
        <v>0</v>
      </c>
      <c r="AF36">
        <f t="shared" si="24"/>
        <v>0</v>
      </c>
      <c r="AG36">
        <f t="shared" si="24"/>
        <v>-7.3039007340293001</v>
      </c>
      <c r="AH36">
        <f t="shared" si="5"/>
        <v>-9534.014872624819</v>
      </c>
      <c r="AI36">
        <f t="shared" si="25"/>
        <v>-9541.3187733588475</v>
      </c>
      <c r="AJ36">
        <f t="shared" si="7"/>
        <v>299.28491316409691</v>
      </c>
      <c r="AK36">
        <f t="shared" si="22"/>
        <v>265.70594113325092</v>
      </c>
      <c r="AL36">
        <f t="shared" si="26"/>
        <v>-8976.3279190615012</v>
      </c>
      <c r="AN36">
        <f t="shared" si="27"/>
        <v>0</v>
      </c>
      <c r="AO36">
        <f t="shared" si="27"/>
        <v>0</v>
      </c>
      <c r="AP36">
        <f t="shared" si="27"/>
        <v>-0.27229304974483964</v>
      </c>
      <c r="AQ36">
        <f t="shared" si="27"/>
        <v>-355.43281330269741</v>
      </c>
      <c r="AR36">
        <f t="shared" si="27"/>
        <v>-355.70510635244227</v>
      </c>
      <c r="AS36">
        <f t="shared" si="27"/>
        <v>11.157490321355255</v>
      </c>
      <c r="AT36">
        <f t="shared" si="27"/>
        <v>9.905649553725917</v>
      </c>
      <c r="AU36">
        <f t="shared" si="23"/>
        <v>-334.64196647736111</v>
      </c>
      <c r="AW36">
        <v>33</v>
      </c>
      <c r="AX36">
        <f>IF(Z36&gt;0, (R36*SUMPRODUCT(K36:$K$98, X36:$X$98)-K36*$AZ$3)/Z36, 0)</f>
        <v>5983.9844030051645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3.5844000000000001E-2</v>
      </c>
      <c r="Q37" s="4">
        <f t="shared" si="21"/>
        <v>12.5</v>
      </c>
      <c r="R37">
        <f t="shared" si="0"/>
        <v>500000</v>
      </c>
      <c r="S37">
        <f t="shared" si="1"/>
        <v>5729.24440320128</v>
      </c>
      <c r="U37">
        <f t="shared" si="13"/>
        <v>3.5844000000000001E-2</v>
      </c>
      <c r="V37">
        <f t="shared" si="14"/>
        <v>0.01</v>
      </c>
      <c r="W37">
        <f t="shared" si="15"/>
        <v>0.58431205872234404</v>
      </c>
      <c r="X37">
        <f t="shared" si="16"/>
        <v>2.0944081432843702E-2</v>
      </c>
      <c r="Y37">
        <f t="shared" si="17"/>
        <v>5.8431205872234403E-3</v>
      </c>
      <c r="Z37">
        <f t="shared" si="18"/>
        <v>0.55752485670227692</v>
      </c>
      <c r="AB37">
        <f t="shared" si="19"/>
        <v>3496.5142458823443</v>
      </c>
      <c r="AC37">
        <f t="shared" si="2"/>
        <v>3194.1961649071154</v>
      </c>
      <c r="AE37">
        <f t="shared" si="3"/>
        <v>0</v>
      </c>
      <c r="AF37">
        <f t="shared" si="24"/>
        <v>0</v>
      </c>
      <c r="AG37">
        <f t="shared" si="24"/>
        <v>-6.9690607087784615</v>
      </c>
      <c r="AH37">
        <f t="shared" si="5"/>
        <v>-10472.04071642185</v>
      </c>
      <c r="AI37">
        <f t="shared" si="25"/>
        <v>-10479.009777130628</v>
      </c>
      <c r="AJ37">
        <f t="shared" si="7"/>
        <v>302.3180809752289</v>
      </c>
      <c r="AK37">
        <f t="shared" si="22"/>
        <v>244.75599721176411</v>
      </c>
      <c r="AL37">
        <f t="shared" si="26"/>
        <v>-9931.9356989436365</v>
      </c>
      <c r="AN37">
        <f t="shared" si="27"/>
        <v>0</v>
      </c>
      <c r="AO37">
        <f t="shared" si="27"/>
        <v>0</v>
      </c>
      <c r="AP37">
        <f t="shared" si="27"/>
        <v>-0.23197325640387256</v>
      </c>
      <c r="AQ37">
        <f t="shared" si="27"/>
        <v>-348.57400268050122</v>
      </c>
      <c r="AR37">
        <f t="shared" si="27"/>
        <v>-348.80597593690504</v>
      </c>
      <c r="AS37">
        <f t="shared" si="27"/>
        <v>10.063007433018305</v>
      </c>
      <c r="AT37">
        <f t="shared" si="27"/>
        <v>8.1469868135991508</v>
      </c>
      <c r="AU37">
        <f t="shared" si="23"/>
        <v>-330.59598169028766</v>
      </c>
      <c r="AW37">
        <v>34</v>
      </c>
      <c r="AX37">
        <f>IF(Z37&gt;0, (R37*SUMPRODUCT(K37:$K$98, X37:$X$98)-K37*$AZ$3)/Z37, 0)</f>
        <v>5729.24440320128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4.1295999999999999E-2</v>
      </c>
      <c r="Q38" s="4">
        <f t="shared" si="21"/>
        <v>12.5</v>
      </c>
      <c r="R38">
        <f t="shared" si="0"/>
        <v>500000</v>
      </c>
      <c r="S38">
        <f t="shared" si="1"/>
        <v>5469.6605823041982</v>
      </c>
      <c r="U38">
        <f t="shared" si="13"/>
        <v>4.1295999999999999E-2</v>
      </c>
      <c r="V38">
        <f t="shared" si="14"/>
        <v>0.01</v>
      </c>
      <c r="W38">
        <f t="shared" si="15"/>
        <v>0.55752485670227692</v>
      </c>
      <c r="X38">
        <f t="shared" si="16"/>
        <v>2.3023546482377227E-2</v>
      </c>
      <c r="Y38">
        <f t="shared" si="17"/>
        <v>5.5752485670227695E-3</v>
      </c>
      <c r="Z38">
        <f t="shared" si="18"/>
        <v>0.52892606165287692</v>
      </c>
      <c r="AB38">
        <f t="shared" si="19"/>
        <v>3194.1961649071154</v>
      </c>
      <c r="AC38">
        <f t="shared" si="2"/>
        <v>2893.0460303761411</v>
      </c>
      <c r="AE38">
        <f t="shared" si="3"/>
        <v>0</v>
      </c>
      <c r="AF38">
        <f t="shared" si="24"/>
        <v>0</v>
      </c>
      <c r="AG38">
        <f t="shared" si="24"/>
        <v>-6.6115757706609619</v>
      </c>
      <c r="AH38">
        <f t="shared" si="5"/>
        <v>-11511.773241188614</v>
      </c>
      <c r="AI38">
        <f t="shared" si="25"/>
        <v>-11518.384816959275</v>
      </c>
      <c r="AJ38">
        <f t="shared" si="7"/>
        <v>301.15013453097436</v>
      </c>
      <c r="AK38">
        <f t="shared" si="22"/>
        <v>223.59373154349811</v>
      </c>
      <c r="AL38">
        <f t="shared" si="26"/>
        <v>-10993.640950884803</v>
      </c>
      <c r="AN38">
        <f t="shared" si="27"/>
        <v>0</v>
      </c>
      <c r="AO38">
        <f t="shared" si="27"/>
        <v>0</v>
      </c>
      <c r="AP38">
        <f t="shared" si="27"/>
        <v>-0.19649460378873171</v>
      </c>
      <c r="AQ38">
        <f t="shared" si="27"/>
        <v>-342.12741415908289</v>
      </c>
      <c r="AR38">
        <f t="shared" si="27"/>
        <v>-342.32390876287161</v>
      </c>
      <c r="AS38">
        <f t="shared" si="27"/>
        <v>8.9501169491507433</v>
      </c>
      <c r="AT38">
        <f t="shared" si="27"/>
        <v>6.6451574047213118</v>
      </c>
      <c r="AU38">
        <f t="shared" si="23"/>
        <v>-326.7286344089996</v>
      </c>
      <c r="AW38">
        <v>35</v>
      </c>
      <c r="AX38">
        <f>IF(Z38&gt;0, (R38*SUMPRODUCT(K38:$K$98, X38:$X$98)-K38*$AZ$3)/Z38, 0)</f>
        <v>5469.6605823041982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4.7109999999999999E-2</v>
      </c>
      <c r="Q39" s="4">
        <f t="shared" si="21"/>
        <v>12.5</v>
      </c>
      <c r="R39">
        <f t="shared" si="0"/>
        <v>500000</v>
      </c>
      <c r="S39">
        <f t="shared" si="1"/>
        <v>5199.8437305120269</v>
      </c>
      <c r="U39">
        <f t="shared" si="13"/>
        <v>4.7109999999999999E-2</v>
      </c>
      <c r="V39">
        <f t="shared" si="14"/>
        <v>0.01</v>
      </c>
      <c r="W39">
        <f t="shared" si="15"/>
        <v>0.52892606165287692</v>
      </c>
      <c r="X39">
        <f t="shared" si="16"/>
        <v>2.4917706764467033E-2</v>
      </c>
      <c r="Y39">
        <f t="shared" si="17"/>
        <v>5.2892606165287695E-3</v>
      </c>
      <c r="Z39">
        <f t="shared" si="18"/>
        <v>0.4987190942718811</v>
      </c>
      <c r="AB39">
        <f t="shared" si="19"/>
        <v>2893.0460303761411</v>
      </c>
      <c r="AC39">
        <f t="shared" si="2"/>
        <v>2593.2613556362776</v>
      </c>
      <c r="AE39">
        <f t="shared" si="3"/>
        <v>0</v>
      </c>
      <c r="AF39">
        <f t="shared" si="24"/>
        <v>0</v>
      </c>
      <c r="AG39">
        <f t="shared" si="24"/>
        <v>-6.2339886783985134</v>
      </c>
      <c r="AH39">
        <f t="shared" si="5"/>
        <v>-12458.853382233516</v>
      </c>
      <c r="AI39">
        <f t="shared" si="25"/>
        <v>-12465.087370911915</v>
      </c>
      <c r="AJ39">
        <f t="shared" si="7"/>
        <v>299.78467473986348</v>
      </c>
      <c r="AK39">
        <f t="shared" si="22"/>
        <v>202.51322212632991</v>
      </c>
      <c r="AL39">
        <f t="shared" si="26"/>
        <v>-11962.789474045721</v>
      </c>
      <c r="AN39">
        <f t="shared" si="27"/>
        <v>0</v>
      </c>
      <c r="AO39">
        <f t="shared" si="27"/>
        <v>0</v>
      </c>
      <c r="AP39">
        <f t="shared" si="27"/>
        <v>-0.16542214014853321</v>
      </c>
      <c r="AQ39">
        <f t="shared" si="27"/>
        <v>-330.60217087454106</v>
      </c>
      <c r="AR39">
        <f t="shared" si="27"/>
        <v>-330.76759301468957</v>
      </c>
      <c r="AS39">
        <f t="shared" si="27"/>
        <v>7.9549426599118993</v>
      </c>
      <c r="AT39">
        <f t="shared" si="27"/>
        <v>5.373793944893535</v>
      </c>
      <c r="AU39">
        <f t="shared" si="23"/>
        <v>-317.43885640988412</v>
      </c>
      <c r="AW39">
        <v>36</v>
      </c>
      <c r="AX39">
        <f>IF(Z39&gt;0, (R39*SUMPRODUCT(K39:$K$98, X39:$X$98)-K39*$AZ$3)/Z39, 0)</f>
        <v>5199.8437305120269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5.2900999999999997E-2</v>
      </c>
      <c r="Q40" s="4">
        <f t="shared" si="21"/>
        <v>12.5</v>
      </c>
      <c r="R40">
        <f t="shared" si="0"/>
        <v>500000</v>
      </c>
      <c r="S40">
        <f t="shared" si="1"/>
        <v>4922.3693476543931</v>
      </c>
      <c r="U40">
        <f t="shared" si="13"/>
        <v>5.2900999999999997E-2</v>
      </c>
      <c r="V40">
        <f t="shared" si="14"/>
        <v>0.01</v>
      </c>
      <c r="W40">
        <f t="shared" si="15"/>
        <v>0.4987190942718811</v>
      </c>
      <c r="X40">
        <f t="shared" si="16"/>
        <v>2.6382738806076781E-2</v>
      </c>
      <c r="Y40">
        <f t="shared" si="17"/>
        <v>4.9871909427188109E-3</v>
      </c>
      <c r="Z40">
        <f t="shared" si="18"/>
        <v>0.4673491645230855</v>
      </c>
      <c r="AB40">
        <f t="shared" si="19"/>
        <v>2593.2613556362776</v>
      </c>
      <c r="AC40">
        <f t="shared" si="2"/>
        <v>2300.4652021003262</v>
      </c>
      <c r="AE40">
        <f t="shared" si="3"/>
        <v>0</v>
      </c>
      <c r="AF40">
        <f t="shared" si="24"/>
        <v>0</v>
      </c>
      <c r="AG40">
        <f t="shared" si="24"/>
        <v>-5.8418645565385692</v>
      </c>
      <c r="AH40">
        <f t="shared" si="5"/>
        <v>-13191.36940303839</v>
      </c>
      <c r="AI40">
        <f t="shared" si="25"/>
        <v>-13197.211267594928</v>
      </c>
      <c r="AJ40">
        <f t="shared" si="7"/>
        <v>292.79615353595136</v>
      </c>
      <c r="AK40">
        <f t="shared" si="22"/>
        <v>181.52829489453944</v>
      </c>
      <c r="AL40">
        <f t="shared" si="26"/>
        <v>-12722.886819164438</v>
      </c>
      <c r="AN40">
        <f t="shared" si="27"/>
        <v>0</v>
      </c>
      <c r="AO40">
        <f t="shared" si="27"/>
        <v>0</v>
      </c>
      <c r="AP40">
        <f t="shared" si="27"/>
        <v>-0.13840796617058063</v>
      </c>
      <c r="AQ40">
        <f t="shared" si="27"/>
        <v>-312.53559414276975</v>
      </c>
      <c r="AR40">
        <f t="shared" si="27"/>
        <v>-312.67400210894033</v>
      </c>
      <c r="AS40">
        <f t="shared" si="27"/>
        <v>6.9370523265764001</v>
      </c>
      <c r="AT40">
        <f t="shared" si="27"/>
        <v>4.3008463916961617</v>
      </c>
      <c r="AU40">
        <f t="shared" si="23"/>
        <v>-301.43610339066777</v>
      </c>
      <c r="AW40">
        <v>37</v>
      </c>
      <c r="AX40">
        <f>IF(Z40&gt;0, (R40*SUMPRODUCT(K40:$K$98, X40:$X$98)-K40*$AZ$3)/Z40, 0)</f>
        <v>4922.3693476543931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5.9271999999999998E-2</v>
      </c>
      <c r="Q41" s="4">
        <f t="shared" si="21"/>
        <v>12.5</v>
      </c>
      <c r="R41">
        <f t="shared" si="0"/>
        <v>500000</v>
      </c>
      <c r="S41">
        <f t="shared" si="1"/>
        <v>4647.8192956087323</v>
      </c>
      <c r="U41">
        <f t="shared" si="13"/>
        <v>5.9271999999999998E-2</v>
      </c>
      <c r="V41">
        <f t="shared" si="14"/>
        <v>0.01</v>
      </c>
      <c r="W41">
        <f t="shared" si="15"/>
        <v>0.4673491645230855</v>
      </c>
      <c r="X41">
        <f t="shared" si="16"/>
        <v>2.7700719679612323E-2</v>
      </c>
      <c r="Y41">
        <f t="shared" si="17"/>
        <v>4.673491645230855E-3</v>
      </c>
      <c r="Z41">
        <f t="shared" si="18"/>
        <v>0.43497495319824236</v>
      </c>
      <c r="AB41">
        <f t="shared" si="19"/>
        <v>2300.4652021003262</v>
      </c>
      <c r="AC41">
        <f t="shared" si="2"/>
        <v>2021.684980581296</v>
      </c>
      <c r="AE41">
        <f t="shared" si="3"/>
        <v>0</v>
      </c>
      <c r="AF41">
        <f t="shared" si="24"/>
        <v>0</v>
      </c>
      <c r="AG41">
        <f t="shared" si="24"/>
        <v>-5.4371869149780299</v>
      </c>
      <c r="AH41">
        <f t="shared" si="5"/>
        <v>-13850.359839806162</v>
      </c>
      <c r="AI41">
        <f t="shared" si="25"/>
        <v>-13855.79702672114</v>
      </c>
      <c r="AJ41">
        <f t="shared" si="7"/>
        <v>278.78022151903019</v>
      </c>
      <c r="AK41">
        <f t="shared" si="22"/>
        <v>161.03256414702284</v>
      </c>
      <c r="AL41">
        <f t="shared" si="26"/>
        <v>-13415.984241055088</v>
      </c>
      <c r="AN41">
        <f t="shared" si="27"/>
        <v>0</v>
      </c>
      <c r="AO41">
        <f t="shared" si="27"/>
        <v>0</v>
      </c>
      <c r="AP41">
        <f t="shared" si="27"/>
        <v>-0.11501800851608231</v>
      </c>
      <c r="AQ41">
        <f t="shared" si="27"/>
        <v>-292.98989181652337</v>
      </c>
      <c r="AR41">
        <f t="shared" si="27"/>
        <v>-293.10490982503944</v>
      </c>
      <c r="AS41">
        <f t="shared" si="27"/>
        <v>5.8973043219207941</v>
      </c>
      <c r="AT41">
        <f t="shared" si="27"/>
        <v>3.4064756507462617</v>
      </c>
      <c r="AU41">
        <f t="shared" si="23"/>
        <v>-283.80112985237241</v>
      </c>
      <c r="AW41">
        <v>38</v>
      </c>
      <c r="AX41">
        <f>IF(Z41&gt;0, (R41*SUMPRODUCT(K41:$K$98, X41:$X$98)-K41*$AZ$3)/Z41, 0)</f>
        <v>4647.8192956087323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6.6047999999999996E-2</v>
      </c>
      <c r="Q42" s="4">
        <f t="shared" si="21"/>
        <v>12.5</v>
      </c>
      <c r="R42">
        <f t="shared" si="0"/>
        <v>500000</v>
      </c>
      <c r="S42">
        <f t="shared" si="1"/>
        <v>4376.3409210032405</v>
      </c>
      <c r="U42">
        <f t="shared" si="13"/>
        <v>6.6047999999999996E-2</v>
      </c>
      <c r="V42">
        <f t="shared" si="14"/>
        <v>0.01</v>
      </c>
      <c r="W42">
        <f t="shared" si="15"/>
        <v>0.43497495319824236</v>
      </c>
      <c r="X42">
        <f t="shared" si="16"/>
        <v>2.872922570883751E-2</v>
      </c>
      <c r="Y42">
        <f t="shared" si="17"/>
        <v>4.3497495319824234E-3</v>
      </c>
      <c r="Z42">
        <f t="shared" si="18"/>
        <v>0.40189597795742243</v>
      </c>
      <c r="AB42">
        <f t="shared" si="19"/>
        <v>2021.684980581296</v>
      </c>
      <c r="AC42">
        <f t="shared" si="2"/>
        <v>1758.833814321684</v>
      </c>
      <c r="AE42">
        <f t="shared" si="3"/>
        <v>0</v>
      </c>
      <c r="AF42">
        <f t="shared" si="24"/>
        <v>0</v>
      </c>
      <c r="AG42">
        <f t="shared" si="24"/>
        <v>-5.0236997244677806</v>
      </c>
      <c r="AH42">
        <f t="shared" si="5"/>
        <v>-14364.612854418756</v>
      </c>
      <c r="AI42">
        <f t="shared" si="25"/>
        <v>-14369.636554143224</v>
      </c>
      <c r="AJ42">
        <f t="shared" si="7"/>
        <v>262.851166259612</v>
      </c>
      <c r="AK42">
        <f t="shared" si="22"/>
        <v>141.51794864069075</v>
      </c>
      <c r="AL42">
        <f t="shared" si="26"/>
        <v>-13965.267439242922</v>
      </c>
      <c r="AN42">
        <f t="shared" si="27"/>
        <v>0</v>
      </c>
      <c r="AO42">
        <f t="shared" si="27"/>
        <v>0</v>
      </c>
      <c r="AP42">
        <f t="shared" si="27"/>
        <v>-9.4884927682545764E-2</v>
      </c>
      <c r="AQ42">
        <f t="shared" si="27"/>
        <v>-271.3110509453644</v>
      </c>
      <c r="AR42">
        <f t="shared" si="27"/>
        <v>-271.40593587304693</v>
      </c>
      <c r="AS42">
        <f t="shared" si="27"/>
        <v>4.9645908931108238</v>
      </c>
      <c r="AT42">
        <f t="shared" si="27"/>
        <v>2.6729145966176842</v>
      </c>
      <c r="AU42">
        <f t="shared" si="23"/>
        <v>-263.76843038331845</v>
      </c>
      <c r="AW42">
        <v>39</v>
      </c>
      <c r="AX42">
        <f>IF(Z42&gt;0, (R42*SUMPRODUCT(K42:$K$98, X42:$X$98)-K42*$AZ$3)/Z42, 0)</f>
        <v>4376.3409210032405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7.3592000000000005E-2</v>
      </c>
      <c r="Q43" s="4">
        <f t="shared" si="21"/>
        <v>12.5</v>
      </c>
      <c r="R43">
        <f t="shared" si="0"/>
        <v>500000</v>
      </c>
      <c r="S43">
        <f t="shared" si="1"/>
        <v>4111.9454388346285</v>
      </c>
      <c r="U43">
        <f t="shared" si="13"/>
        <v>7.3592000000000005E-2</v>
      </c>
      <c r="V43">
        <f t="shared" si="14"/>
        <v>0.01</v>
      </c>
      <c r="W43">
        <f t="shared" si="15"/>
        <v>0.40189597795742243</v>
      </c>
      <c r="X43">
        <f t="shared" si="16"/>
        <v>2.9576328809842633E-2</v>
      </c>
      <c r="Y43">
        <f t="shared" si="17"/>
        <v>4.0189597795742245E-3</v>
      </c>
      <c r="Z43">
        <f t="shared" si="18"/>
        <v>0.36830068936800558</v>
      </c>
      <c r="AB43">
        <f t="shared" si="19"/>
        <v>1758.833814321684</v>
      </c>
      <c r="AC43">
        <f t="shared" si="2"/>
        <v>1514.43233976642</v>
      </c>
      <c r="AE43">
        <f t="shared" si="3"/>
        <v>0</v>
      </c>
      <c r="AF43">
        <f t="shared" si="24"/>
        <v>0</v>
      </c>
      <c r="AG43">
        <f t="shared" si="24"/>
        <v>-4.6037586171000697</v>
      </c>
      <c r="AH43">
        <f t="shared" si="5"/>
        <v>-14788.164404921317</v>
      </c>
      <c r="AI43">
        <f t="shared" si="25"/>
        <v>-14792.768163538418</v>
      </c>
      <c r="AJ43">
        <f t="shared" si="7"/>
        <v>244.40147455526403</v>
      </c>
      <c r="AK43">
        <f t="shared" si="22"/>
        <v>123.1183670025179</v>
      </c>
      <c r="AL43">
        <f t="shared" si="26"/>
        <v>-14425.248321980636</v>
      </c>
      <c r="AN43">
        <f t="shared" si="27"/>
        <v>0</v>
      </c>
      <c r="AO43">
        <f t="shared" si="27"/>
        <v>0</v>
      </c>
      <c r="AP43">
        <f t="shared" si="27"/>
        <v>-7.7636881078309281E-2</v>
      </c>
      <c r="AQ43">
        <f t="shared" si="27"/>
        <v>-249.38469992906815</v>
      </c>
      <c r="AR43">
        <f t="shared" si="27"/>
        <v>-249.46233681014647</v>
      </c>
      <c r="AS43">
        <f t="shared" si="27"/>
        <v>4.1215384631444119</v>
      </c>
      <c r="AT43">
        <f t="shared" si="27"/>
        <v>2.0762439590177912</v>
      </c>
      <c r="AU43">
        <f t="shared" si="23"/>
        <v>-243.26455438798428</v>
      </c>
      <c r="AW43">
        <v>40</v>
      </c>
      <c r="AX43">
        <f>IF(Z43&gt;0, (R43*SUMPRODUCT(K43:$K$98, X43:$X$98)-K43*$AZ$3)/Z43, 0)</f>
        <v>4111.9454388346285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8.2293000000000005E-2</v>
      </c>
      <c r="Q44" s="4">
        <f t="shared" si="21"/>
        <v>12.5</v>
      </c>
      <c r="R44">
        <f t="shared" si="0"/>
        <v>500000</v>
      </c>
      <c r="S44">
        <f t="shared" si="1"/>
        <v>3855.9345047631705</v>
      </c>
      <c r="U44">
        <f t="shared" si="13"/>
        <v>8.2293000000000005E-2</v>
      </c>
      <c r="V44">
        <f t="shared" si="14"/>
        <v>0.01</v>
      </c>
      <c r="W44">
        <f t="shared" si="15"/>
        <v>0.36830068936800558</v>
      </c>
      <c r="X44">
        <f t="shared" si="16"/>
        <v>3.0308568630161285E-2</v>
      </c>
      <c r="Y44">
        <f t="shared" si="17"/>
        <v>3.6830068936800561E-3</v>
      </c>
      <c r="Z44">
        <f t="shared" si="18"/>
        <v>0.33430911384416423</v>
      </c>
      <c r="AB44">
        <f t="shared" si="19"/>
        <v>1514.43233976642</v>
      </c>
      <c r="AC44">
        <f t="shared" si="2"/>
        <v>1289.0740473285118</v>
      </c>
      <c r="AE44">
        <f t="shared" si="3"/>
        <v>0</v>
      </c>
      <c r="AF44">
        <f t="shared" si="24"/>
        <v>0</v>
      </c>
      <c r="AG44">
        <f t="shared" si="24"/>
        <v>-4.1788639230520532</v>
      </c>
      <c r="AH44">
        <f t="shared" si="5"/>
        <v>-15154.284315080642</v>
      </c>
      <c r="AI44">
        <f t="shared" si="25"/>
        <v>-15158.463179003695</v>
      </c>
      <c r="AJ44">
        <f t="shared" si="7"/>
        <v>225.35829243790818</v>
      </c>
      <c r="AK44">
        <f t="shared" si="22"/>
        <v>106.01026378364941</v>
      </c>
      <c r="AL44">
        <f t="shared" si="26"/>
        <v>-14827.094622782137</v>
      </c>
      <c r="AN44">
        <f t="shared" si="27"/>
        <v>0</v>
      </c>
      <c r="AO44">
        <f t="shared" si="27"/>
        <v>0</v>
      </c>
      <c r="AP44">
        <f t="shared" si="27"/>
        <v>-6.2921018225847211E-2</v>
      </c>
      <c r="AQ44">
        <f t="shared" si="27"/>
        <v>-228.17756623490376</v>
      </c>
      <c r="AR44">
        <f t="shared" si="27"/>
        <v>-228.2404872531296</v>
      </c>
      <c r="AS44">
        <f t="shared" si="27"/>
        <v>3.3932124823713239</v>
      </c>
      <c r="AT44">
        <f t="shared" si="27"/>
        <v>1.5961930951765015</v>
      </c>
      <c r="AU44">
        <f t="shared" si="23"/>
        <v>-223.25108167558179</v>
      </c>
      <c r="AW44">
        <v>41</v>
      </c>
      <c r="AX44">
        <f>IF(Z44&gt;0, (R44*SUMPRODUCT(K44:$K$98, X44:$X$98)-K44*$AZ$3)/Z44, 0)</f>
        <v>3855.9345047631705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9.1596999999999998E-2</v>
      </c>
      <c r="Q45" s="4">
        <f t="shared" si="21"/>
        <v>12.5</v>
      </c>
      <c r="R45">
        <f t="shared" si="0"/>
        <v>500000</v>
      </c>
      <c r="S45">
        <f t="shared" si="1"/>
        <v>3603.6928009008548</v>
      </c>
      <c r="U45">
        <f t="shared" si="13"/>
        <v>9.1596999999999998E-2</v>
      </c>
      <c r="V45">
        <f t="shared" si="14"/>
        <v>0.01</v>
      </c>
      <c r="W45">
        <f t="shared" si="15"/>
        <v>0.33430911384416423</v>
      </c>
      <c r="X45">
        <f t="shared" si="16"/>
        <v>3.0621711900783909E-2</v>
      </c>
      <c r="Y45">
        <f t="shared" si="17"/>
        <v>3.3430911384416426E-3</v>
      </c>
      <c r="Z45">
        <f t="shared" si="18"/>
        <v>0.30034431080493867</v>
      </c>
      <c r="AB45">
        <f t="shared" si="19"/>
        <v>1289.0740473285118</v>
      </c>
      <c r="AC45">
        <f t="shared" si="2"/>
        <v>1082.3486306392863</v>
      </c>
      <c r="AE45">
        <f t="shared" si="3"/>
        <v>0</v>
      </c>
      <c r="AF45">
        <f t="shared" si="24"/>
        <v>0</v>
      </c>
      <c r="AG45">
        <f t="shared" si="24"/>
        <v>-3.7543038850617334</v>
      </c>
      <c r="AH45">
        <f t="shared" si="5"/>
        <v>-15310.855950391955</v>
      </c>
      <c r="AI45">
        <f t="shared" si="25"/>
        <v>-15314.610254277017</v>
      </c>
      <c r="AJ45">
        <f t="shared" si="7"/>
        <v>206.72541668922554</v>
      </c>
      <c r="AK45">
        <f t="shared" si="22"/>
        <v>90.235183312995829</v>
      </c>
      <c r="AL45">
        <f t="shared" si="26"/>
        <v>-15017.649654274795</v>
      </c>
      <c r="AN45">
        <f t="shared" si="27"/>
        <v>0</v>
      </c>
      <c r="AO45">
        <f t="shared" si="27"/>
        <v>0</v>
      </c>
      <c r="AP45">
        <f t="shared" si="27"/>
        <v>-5.0471813872460539E-2</v>
      </c>
      <c r="AQ45">
        <f t="shared" si="27"/>
        <v>-205.83487522974735</v>
      </c>
      <c r="AR45">
        <f t="shared" si="27"/>
        <v>-205.88534704361982</v>
      </c>
      <c r="AS45">
        <f t="shared" si="27"/>
        <v>2.7791588196579542</v>
      </c>
      <c r="AT45">
        <f t="shared" si="27"/>
        <v>1.2130966262593827</v>
      </c>
      <c r="AU45">
        <f t="shared" si="23"/>
        <v>-201.89309159770247</v>
      </c>
      <c r="AW45">
        <v>42</v>
      </c>
      <c r="AX45">
        <f>IF(Z45&gt;0, (R45*SUMPRODUCT(K45:$K$98, X45:$X$98)-K45*$AZ$3)/Z45, 0)</f>
        <v>3603.6928009008548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0.10148</v>
      </c>
      <c r="Q46" s="4">
        <f t="shared" si="21"/>
        <v>12.5</v>
      </c>
      <c r="R46">
        <f t="shared" si="0"/>
        <v>500000</v>
      </c>
      <c r="S46">
        <f t="shared" si="1"/>
        <v>3356.2954082949955</v>
      </c>
      <c r="U46">
        <f t="shared" si="13"/>
        <v>0.10148</v>
      </c>
      <c r="V46">
        <f t="shared" si="14"/>
        <v>0.01</v>
      </c>
      <c r="W46">
        <f t="shared" si="15"/>
        <v>0.30034431080493867</v>
      </c>
      <c r="X46">
        <f t="shared" si="16"/>
        <v>3.0478940660485176E-2</v>
      </c>
      <c r="Y46">
        <f t="shared" si="17"/>
        <v>3.0034431080493869E-3</v>
      </c>
      <c r="Z46">
        <f t="shared" si="18"/>
        <v>0.2668619270364041</v>
      </c>
      <c r="AB46">
        <f t="shared" si="19"/>
        <v>1082.3486306392863</v>
      </c>
      <c r="AC46">
        <f t="shared" si="2"/>
        <v>895.66746036103723</v>
      </c>
      <c r="AE46">
        <f t="shared" si="3"/>
        <v>0</v>
      </c>
      <c r="AF46">
        <f t="shared" si="24"/>
        <v>0</v>
      </c>
      <c r="AG46">
        <f t="shared" si="24"/>
        <v>-3.335774087955051</v>
      </c>
      <c r="AH46">
        <f t="shared" si="5"/>
        <v>-15239.470330242588</v>
      </c>
      <c r="AI46">
        <f t="shared" si="25"/>
        <v>-15242.806104330542</v>
      </c>
      <c r="AJ46">
        <f t="shared" si="7"/>
        <v>186.68117027824906</v>
      </c>
      <c r="AK46">
        <f t="shared" si="22"/>
        <v>75.764404144750046</v>
      </c>
      <c r="AL46">
        <f t="shared" si="26"/>
        <v>-14980.360529907544</v>
      </c>
      <c r="AN46">
        <f t="shared" si="27"/>
        <v>0</v>
      </c>
      <c r="AO46">
        <f t="shared" si="27"/>
        <v>0</v>
      </c>
      <c r="AP46">
        <f t="shared" si="27"/>
        <v>-4.0040371483891633E-2</v>
      </c>
      <c r="AQ46">
        <f t="shared" si="27"/>
        <v>-182.92427399204624</v>
      </c>
      <c r="AR46">
        <f t="shared" si="27"/>
        <v>-182.96431436353012</v>
      </c>
      <c r="AS46">
        <f t="shared" si="27"/>
        <v>2.240794253417512</v>
      </c>
      <c r="AT46">
        <f t="shared" si="27"/>
        <v>0.90942456150296958</v>
      </c>
      <c r="AU46">
        <f t="shared" si="23"/>
        <v>-179.81409554860966</v>
      </c>
      <c r="AW46">
        <v>43</v>
      </c>
      <c r="AX46">
        <f>IF(Z46&gt;0, (R46*SUMPRODUCT(K46:$K$98, X46:$X$98)-K46*$AZ$3)/Z46, 0)</f>
        <v>3356.2954082949955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0.112611</v>
      </c>
      <c r="Q47" s="4">
        <f t="shared" si="21"/>
        <v>12.5</v>
      </c>
      <c r="R47">
        <f t="shared" si="0"/>
        <v>500000</v>
      </c>
      <c r="S47">
        <f t="shared" si="1"/>
        <v>3117.1066430510341</v>
      </c>
      <c r="U47">
        <f t="shared" si="13"/>
        <v>0.112611</v>
      </c>
      <c r="V47">
        <f t="shared" si="14"/>
        <v>0.01</v>
      </c>
      <c r="W47">
        <f t="shared" si="15"/>
        <v>0.2668619270364041</v>
      </c>
      <c r="X47">
        <f t="shared" si="16"/>
        <v>3.0051588465496503E-2</v>
      </c>
      <c r="Y47">
        <f t="shared" si="17"/>
        <v>2.6686192703640412E-3</v>
      </c>
      <c r="Z47">
        <f t="shared" si="18"/>
        <v>0.23414171930054356</v>
      </c>
      <c r="AB47">
        <f t="shared" si="19"/>
        <v>895.66746036103723</v>
      </c>
      <c r="AC47">
        <f t="shared" si="2"/>
        <v>729.84470864711489</v>
      </c>
      <c r="AE47">
        <f t="shared" si="3"/>
        <v>0</v>
      </c>
      <c r="AF47">
        <f t="shared" si="24"/>
        <v>0</v>
      </c>
      <c r="AG47">
        <f t="shared" si="24"/>
        <v>-2.9267714912567944</v>
      </c>
      <c r="AH47">
        <f t="shared" si="5"/>
        <v>-15025.794232748252</v>
      </c>
      <c r="AI47">
        <f t="shared" si="25"/>
        <v>-15028.721004239509</v>
      </c>
      <c r="AJ47">
        <f t="shared" si="7"/>
        <v>165.82275171392234</v>
      </c>
      <c r="AK47">
        <f t="shared" si="22"/>
        <v>62.696722225272609</v>
      </c>
      <c r="AL47">
        <f t="shared" si="26"/>
        <v>-14800.201530300314</v>
      </c>
      <c r="AN47">
        <f t="shared" si="27"/>
        <v>0</v>
      </c>
      <c r="AO47">
        <f t="shared" si="27"/>
        <v>0</v>
      </c>
      <c r="AP47">
        <f t="shared" si="27"/>
        <v>-3.1366947764178747E-2</v>
      </c>
      <c r="AQ47">
        <f t="shared" si="27"/>
        <v>-161.03522404187575</v>
      </c>
      <c r="AR47">
        <f t="shared" si="27"/>
        <v>-161.06659098963993</v>
      </c>
      <c r="AS47">
        <f t="shared" si="27"/>
        <v>1.7771642257214464</v>
      </c>
      <c r="AT47">
        <f t="shared" si="27"/>
        <v>0.67193657478905688</v>
      </c>
      <c r="AU47">
        <f t="shared" si="23"/>
        <v>-158.61749018912943</v>
      </c>
      <c r="AW47">
        <v>44</v>
      </c>
      <c r="AX47">
        <f>IF(Z47&gt;0, (R47*SUMPRODUCT(K47:$K$98, X47:$X$98)-K47*$AZ$3)/Z47, 0)</f>
        <v>3117.1066430510341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0.125163</v>
      </c>
      <c r="Q48" s="4">
        <f t="shared" si="21"/>
        <v>12.5</v>
      </c>
      <c r="R48">
        <f t="shared" si="0"/>
        <v>500000</v>
      </c>
      <c r="S48">
        <f t="shared" si="1"/>
        <v>2884.4187157499491</v>
      </c>
      <c r="U48">
        <f t="shared" si="13"/>
        <v>0.125163</v>
      </c>
      <c r="V48">
        <f t="shared" si="14"/>
        <v>0.01</v>
      </c>
      <c r="W48">
        <f t="shared" si="15"/>
        <v>0.23414171930054356</v>
      </c>
      <c r="X48">
        <f t="shared" si="16"/>
        <v>2.9305880012813933E-2</v>
      </c>
      <c r="Y48">
        <f t="shared" si="17"/>
        <v>2.3414171930054356E-3</v>
      </c>
      <c r="Z48">
        <f t="shared" si="18"/>
        <v>0.20249442209472421</v>
      </c>
      <c r="AB48">
        <f t="shared" si="19"/>
        <v>729.84470864711489</v>
      </c>
      <c r="AC48">
        <f t="shared" si="2"/>
        <v>584.07870092499252</v>
      </c>
      <c r="AE48">
        <f t="shared" si="3"/>
        <v>0</v>
      </c>
      <c r="AF48">
        <f t="shared" si="24"/>
        <v>0</v>
      </c>
      <c r="AG48">
        <f t="shared" si="24"/>
        <v>-2.5311802761840525</v>
      </c>
      <c r="AH48">
        <f t="shared" si="5"/>
        <v>-14652.940006406967</v>
      </c>
      <c r="AI48">
        <f t="shared" si="25"/>
        <v>-14655.471186683151</v>
      </c>
      <c r="AJ48">
        <f t="shared" si="7"/>
        <v>145.76600772212237</v>
      </c>
      <c r="AK48">
        <f t="shared" si="22"/>
        <v>51.089129605298048</v>
      </c>
      <c r="AL48">
        <f t="shared" si="26"/>
        <v>-14458.616049355731</v>
      </c>
      <c r="AN48">
        <f t="shared" si="27"/>
        <v>0</v>
      </c>
      <c r="AO48">
        <f t="shared" si="27"/>
        <v>0</v>
      </c>
      <c r="AP48">
        <f t="shared" si="27"/>
        <v>-2.4220800896008084E-2</v>
      </c>
      <c r="AQ48">
        <f t="shared" si="27"/>
        <v>-140.21361725028231</v>
      </c>
      <c r="AR48">
        <f t="shared" si="27"/>
        <v>-140.2378380511783</v>
      </c>
      <c r="AS48">
        <f t="shared" si="27"/>
        <v>1.3948312902335451</v>
      </c>
      <c r="AT48">
        <f t="shared" si="27"/>
        <v>0.48887060623978185</v>
      </c>
      <c r="AU48">
        <f t="shared" si="23"/>
        <v>-138.35413615470497</v>
      </c>
      <c r="AW48">
        <v>45</v>
      </c>
      <c r="AX48">
        <f>IF(Z48&gt;0, (R48*SUMPRODUCT(K48:$K$98, X48:$X$98)-K48*$AZ$3)/Z48, 0)</f>
        <v>2884.4187157499491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0.13952899999999999</v>
      </c>
      <c r="Q49" s="4">
        <f t="shared" si="21"/>
        <v>12.5</v>
      </c>
      <c r="R49">
        <f t="shared" si="0"/>
        <v>500000</v>
      </c>
      <c r="S49">
        <f t="shared" si="1"/>
        <v>2656.5434439744154</v>
      </c>
      <c r="U49">
        <f t="shared" si="13"/>
        <v>0.13952899999999999</v>
      </c>
      <c r="V49">
        <f t="shared" si="14"/>
        <v>0.01</v>
      </c>
      <c r="W49">
        <f t="shared" si="15"/>
        <v>0.20249442209472421</v>
      </c>
      <c r="X49">
        <f t="shared" si="16"/>
        <v>2.8253844220454773E-2</v>
      </c>
      <c r="Y49">
        <f t="shared" si="17"/>
        <v>2.0249442209472421E-3</v>
      </c>
      <c r="Z49">
        <f t="shared" si="18"/>
        <v>0.17221563365332221</v>
      </c>
      <c r="AB49">
        <f t="shared" si="19"/>
        <v>584.07870092499252</v>
      </c>
      <c r="AC49">
        <f t="shared" si="2"/>
        <v>457.49831253163279</v>
      </c>
      <c r="AE49">
        <f t="shared" si="3"/>
        <v>0</v>
      </c>
      <c r="AF49">
        <f t="shared" si="24"/>
        <v>0</v>
      </c>
      <c r="AG49">
        <f t="shared" si="24"/>
        <v>-2.1526954206665274</v>
      </c>
      <c r="AH49">
        <f t="shared" si="5"/>
        <v>-14126.922110227386</v>
      </c>
      <c r="AI49">
        <f t="shared" si="25"/>
        <v>-14129.074805648052</v>
      </c>
      <c r="AJ49">
        <f t="shared" si="7"/>
        <v>126.58038839335973</v>
      </c>
      <c r="AK49">
        <f t="shared" si="22"/>
        <v>40.885509064749478</v>
      </c>
      <c r="AL49">
        <f t="shared" si="26"/>
        <v>-13961.608908189941</v>
      </c>
      <c r="AN49">
        <f t="shared" si="27"/>
        <v>0</v>
      </c>
      <c r="AO49">
        <f t="shared" si="27"/>
        <v>0</v>
      </c>
      <c r="AP49">
        <f t="shared" si="27"/>
        <v>-1.8392043534668653E-2</v>
      </c>
      <c r="AQ49">
        <f t="shared" si="27"/>
        <v>-120.69657600782543</v>
      </c>
      <c r="AR49">
        <f t="shared" si="27"/>
        <v>-120.71496805136009</v>
      </c>
      <c r="AS49">
        <f t="shared" si="27"/>
        <v>1.081468372913206</v>
      </c>
      <c r="AT49">
        <f t="shared" si="27"/>
        <v>0.34931465707449433</v>
      </c>
      <c r="AU49">
        <f t="shared" si="23"/>
        <v>-119.28418502137238</v>
      </c>
      <c r="AW49">
        <v>46</v>
      </c>
      <c r="AX49">
        <f>IF(Z49&gt;0, (R49*SUMPRODUCT(K49:$K$98, X49:$X$98)-K49*$AZ$3)/Z49, 0)</f>
        <v>2656.5434439744154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0.15610499999999999</v>
      </c>
      <c r="Q50" s="4">
        <f t="shared" si="21"/>
        <v>12.5</v>
      </c>
      <c r="R50">
        <f t="shared" si="0"/>
        <v>500000</v>
      </c>
      <c r="S50">
        <f t="shared" si="1"/>
        <v>2430.0177956806128</v>
      </c>
      <c r="U50">
        <f t="shared" si="13"/>
        <v>0.15610499999999999</v>
      </c>
      <c r="V50">
        <f t="shared" si="14"/>
        <v>0.01</v>
      </c>
      <c r="W50">
        <f t="shared" si="15"/>
        <v>0.17221563365332221</v>
      </c>
      <c r="X50">
        <f t="shared" si="16"/>
        <v>2.6883721491451861E-2</v>
      </c>
      <c r="Y50">
        <f t="shared" si="17"/>
        <v>1.7221563365332222E-3</v>
      </c>
      <c r="Z50">
        <f t="shared" si="18"/>
        <v>0.14360975582533714</v>
      </c>
      <c r="AB50">
        <f t="shared" si="19"/>
        <v>457.49831253163279</v>
      </c>
      <c r="AC50">
        <f t="shared" si="2"/>
        <v>348.9742622889168</v>
      </c>
      <c r="AE50">
        <f t="shared" si="3"/>
        <v>0</v>
      </c>
      <c r="AF50">
        <f t="shared" si="24"/>
        <v>0</v>
      </c>
      <c r="AG50">
        <f t="shared" si="24"/>
        <v>-1.7951219478167142</v>
      </c>
      <c r="AH50">
        <f t="shared" si="5"/>
        <v>-13441.860745725931</v>
      </c>
      <c r="AI50">
        <f t="shared" si="25"/>
        <v>-13443.655867673748</v>
      </c>
      <c r="AJ50">
        <f t="shared" si="7"/>
        <v>108.52405024271599</v>
      </c>
      <c r="AK50">
        <f t="shared" si="22"/>
        <v>32.024881877214298</v>
      </c>
      <c r="AL50">
        <f t="shared" si="26"/>
        <v>-13303.106935553817</v>
      </c>
      <c r="AN50">
        <f t="shared" si="27"/>
        <v>0</v>
      </c>
      <c r="AO50">
        <f t="shared" si="27"/>
        <v>0</v>
      </c>
      <c r="AP50">
        <f t="shared" si="27"/>
        <v>-1.3693779592270106E-2</v>
      </c>
      <c r="AQ50">
        <f t="shared" si="27"/>
        <v>-102.53892699926608</v>
      </c>
      <c r="AR50">
        <f t="shared" si="27"/>
        <v>-102.55262077885834</v>
      </c>
      <c r="AS50">
        <f t="shared" si="27"/>
        <v>0.82785708586073969</v>
      </c>
      <c r="AT50">
        <f t="shared" si="27"/>
        <v>0.24429631336658025</v>
      </c>
      <c r="AU50">
        <f t="shared" si="23"/>
        <v>-101.48046737963102</v>
      </c>
      <c r="AW50">
        <v>47</v>
      </c>
      <c r="AX50">
        <f>IF(Z50&gt;0, (R50*SUMPRODUCT(K50:$K$98, X50:$X$98)-K50*$AZ$3)/Z50, 0)</f>
        <v>2430.0177956806128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0.17521600000000001</v>
      </c>
      <c r="Q51" s="4">
        <f t="shared" si="21"/>
        <v>12.5</v>
      </c>
      <c r="R51">
        <f t="shared" si="0"/>
        <v>500000</v>
      </c>
      <c r="S51">
        <f t="shared" si="1"/>
        <v>2198.9711476364446</v>
      </c>
      <c r="U51">
        <f t="shared" si="13"/>
        <v>0.17521600000000001</v>
      </c>
      <c r="V51">
        <f t="shared" si="14"/>
        <v>0.01</v>
      </c>
      <c r="W51">
        <f t="shared" si="15"/>
        <v>0.14360975582533714</v>
      </c>
      <c r="X51">
        <f t="shared" si="16"/>
        <v>2.5162726976692272E-2</v>
      </c>
      <c r="Y51">
        <f t="shared" si="17"/>
        <v>1.4360975582533714E-3</v>
      </c>
      <c r="Z51">
        <f t="shared" si="18"/>
        <v>0.11701093129039149</v>
      </c>
      <c r="AB51">
        <f t="shared" si="19"/>
        <v>348.9742622889168</v>
      </c>
      <c r="AC51">
        <f t="shared" si="2"/>
        <v>257.30366186564135</v>
      </c>
      <c r="AE51">
        <f t="shared" si="3"/>
        <v>0</v>
      </c>
      <c r="AF51">
        <f t="shared" si="24"/>
        <v>0</v>
      </c>
      <c r="AG51">
        <f t="shared" si="24"/>
        <v>-1.4626366411298937</v>
      </c>
      <c r="AH51">
        <f t="shared" si="5"/>
        <v>-12581.363488346136</v>
      </c>
      <c r="AI51">
        <f t="shared" si="25"/>
        <v>-12582.826124987267</v>
      </c>
      <c r="AJ51">
        <f t="shared" si="7"/>
        <v>91.670600423275459</v>
      </c>
      <c r="AK51">
        <f t="shared" si="22"/>
        <v>24.428198360224179</v>
      </c>
      <c r="AL51">
        <f t="shared" si="26"/>
        <v>-12466.727326203767</v>
      </c>
      <c r="AN51">
        <f t="shared" si="27"/>
        <v>0</v>
      </c>
      <c r="AO51">
        <f t="shared" si="27"/>
        <v>0</v>
      </c>
      <c r="AP51">
        <f t="shared" si="27"/>
        <v>-9.9620290279537546E-3</v>
      </c>
      <c r="AQ51">
        <f t="shared" si="27"/>
        <v>-85.691760179971382</v>
      </c>
      <c r="AR51">
        <f t="shared" si="27"/>
        <v>-85.701722208999342</v>
      </c>
      <c r="AS51">
        <f t="shared" si="27"/>
        <v>0.62436914045934822</v>
      </c>
      <c r="AT51">
        <f t="shared" si="27"/>
        <v>0.16638064049672183</v>
      </c>
      <c r="AU51">
        <f t="shared" si="23"/>
        <v>-84.910972428043266</v>
      </c>
      <c r="AW51">
        <v>48</v>
      </c>
      <c r="AX51">
        <f>IF(Z51&gt;0, (R51*SUMPRODUCT(K51:$K$98, X51:$X$98)-K51*$AZ$3)/Z51, 0)</f>
        <v>2198.9711476364446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0.19798199999999999</v>
      </c>
      <c r="Q52" s="4">
        <f t="shared" si="21"/>
        <v>12.5</v>
      </c>
      <c r="R52">
        <f t="shared" si="0"/>
        <v>500000</v>
      </c>
      <c r="S52">
        <f t="shared" si="1"/>
        <v>1956.4739882457184</v>
      </c>
      <c r="U52">
        <f t="shared" si="13"/>
        <v>0.19798199999999999</v>
      </c>
      <c r="V52">
        <f t="shared" si="14"/>
        <v>0.01</v>
      </c>
      <c r="W52">
        <f t="shared" si="15"/>
        <v>0.11701093129039149</v>
      </c>
      <c r="X52">
        <f t="shared" si="16"/>
        <v>2.3166058198734286E-2</v>
      </c>
      <c r="Y52">
        <f t="shared" si="17"/>
        <v>1.1701093129039149E-3</v>
      </c>
      <c r="Z52">
        <f t="shared" si="18"/>
        <v>9.2674763778753291E-2</v>
      </c>
      <c r="AB52">
        <f t="shared" si="19"/>
        <v>257.30366186564135</v>
      </c>
      <c r="AC52">
        <f t="shared" si="2"/>
        <v>181.31576469994729</v>
      </c>
      <c r="AE52">
        <f t="shared" si="3"/>
        <v>0</v>
      </c>
      <c r="AF52">
        <f t="shared" si="24"/>
        <v>0</v>
      </c>
      <c r="AG52">
        <f t="shared" si="24"/>
        <v>-1.1584345472344162</v>
      </c>
      <c r="AH52">
        <f t="shared" si="5"/>
        <v>-11583.029099367142</v>
      </c>
      <c r="AI52">
        <f t="shared" si="25"/>
        <v>-11584.187533914377</v>
      </c>
      <c r="AJ52">
        <f t="shared" si="7"/>
        <v>75.987897165694051</v>
      </c>
      <c r="AK52">
        <f t="shared" si="22"/>
        <v>18.011256330594897</v>
      </c>
      <c r="AL52">
        <f t="shared" si="26"/>
        <v>-11490.188380418087</v>
      </c>
      <c r="AN52">
        <f t="shared" si="27"/>
        <v>0</v>
      </c>
      <c r="AO52">
        <f t="shared" si="27"/>
        <v>0</v>
      </c>
      <c r="AP52">
        <f t="shared" si="27"/>
        <v>-7.044737773805247E-3</v>
      </c>
      <c r="AQ52">
        <f t="shared" si="27"/>
        <v>-70.439372536154991</v>
      </c>
      <c r="AR52">
        <f t="shared" si="27"/>
        <v>-70.446417273928802</v>
      </c>
      <c r="AS52">
        <f t="shared" si="27"/>
        <v>0.46210190363639886</v>
      </c>
      <c r="AT52">
        <f t="shared" si="27"/>
        <v>0.10953107202193521</v>
      </c>
      <c r="AU52">
        <f t="shared" si="23"/>
        <v>-69.874784298270455</v>
      </c>
      <c r="AW52">
        <v>49</v>
      </c>
      <c r="AX52">
        <f>IF(Z52&gt;0, (R52*SUMPRODUCT(K52:$K$98, X52:$X$98)-K52*$AZ$3)/Z52, 0)</f>
        <v>1956.4739882457184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0.22423799999999999</v>
      </c>
      <c r="Q53" s="4">
        <f t="shared" si="21"/>
        <v>12.5</v>
      </c>
      <c r="R53">
        <f t="shared" si="0"/>
        <v>500000</v>
      </c>
      <c r="S53">
        <f t="shared" si="1"/>
        <v>1684.4571627832288</v>
      </c>
      <c r="U53">
        <f t="shared" si="13"/>
        <v>0.22423799999999999</v>
      </c>
      <c r="V53">
        <f t="shared" si="14"/>
        <v>0.01</v>
      </c>
      <c r="W53">
        <f t="shared" si="15"/>
        <v>9.2674763778753291E-2</v>
      </c>
      <c r="X53">
        <f t="shared" si="16"/>
        <v>2.078120368022008E-2</v>
      </c>
      <c r="Y53">
        <f t="shared" si="17"/>
        <v>9.2674763778753297E-4</v>
      </c>
      <c r="Z53">
        <f t="shared" si="18"/>
        <v>7.0966812460745668E-2</v>
      </c>
      <c r="AB53">
        <f t="shared" si="19"/>
        <v>181.31576469994729</v>
      </c>
      <c r="AC53">
        <f t="shared" si="2"/>
        <v>119.54055556939714</v>
      </c>
      <c r="AE53">
        <f t="shared" si="3"/>
        <v>0</v>
      </c>
      <c r="AF53">
        <f t="shared" si="24"/>
        <v>0</v>
      </c>
      <c r="AG53">
        <f t="shared" si="24"/>
        <v>-0.8870851557593209</v>
      </c>
      <c r="AH53">
        <f t="shared" si="5"/>
        <v>-10390.601840110039</v>
      </c>
      <c r="AI53">
        <f t="shared" si="25"/>
        <v>-10391.488925265798</v>
      </c>
      <c r="AJ53">
        <f t="shared" si="7"/>
        <v>61.775209130550152</v>
      </c>
      <c r="AK53">
        <f t="shared" si="22"/>
        <v>12.692103528996311</v>
      </c>
      <c r="AL53">
        <f t="shared" si="26"/>
        <v>-10317.021612606251</v>
      </c>
      <c r="AN53">
        <f t="shared" si="27"/>
        <v>0</v>
      </c>
      <c r="AO53">
        <f t="shared" si="27"/>
        <v>0</v>
      </c>
      <c r="AP53">
        <f t="shared" si="27"/>
        <v>-4.8166004349505832E-3</v>
      </c>
      <c r="AQ53">
        <f t="shared" si="27"/>
        <v>-56.417782461519309</v>
      </c>
      <c r="AR53">
        <f t="shared" si="27"/>
        <v>-56.422599061954259</v>
      </c>
      <c r="AS53">
        <f t="shared" si="27"/>
        <v>0.33542044665675791</v>
      </c>
      <c r="AT53">
        <f t="shared" si="27"/>
        <v>6.8914231042310078E-2</v>
      </c>
      <c r="AU53">
        <f t="shared" si="23"/>
        <v>-56.01826438425519</v>
      </c>
      <c r="AW53">
        <v>50</v>
      </c>
      <c r="AX53">
        <f>IF(Z53&gt;0, (R53*SUMPRODUCT(K53:$K$98, X53:$X$98)-K53*$AZ$3)/Z53, 0)</f>
        <v>1684.4571627832288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0.25439000000000001</v>
      </c>
      <c r="Q54" s="4">
        <f t="shared" si="21"/>
        <v>12.5</v>
      </c>
      <c r="R54">
        <f t="shared" si="0"/>
        <v>500000</v>
      </c>
      <c r="S54">
        <f t="shared" si="1"/>
        <v>1357.3437517097038</v>
      </c>
      <c r="U54">
        <f t="shared" si="13"/>
        <v>0.25439000000000001</v>
      </c>
      <c r="V54">
        <f t="shared" si="14"/>
        <v>0.01</v>
      </c>
      <c r="W54">
        <f t="shared" si="15"/>
        <v>7.0966812460745668E-2</v>
      </c>
      <c r="X54">
        <f t="shared" si="16"/>
        <v>1.8053247421889091E-2</v>
      </c>
      <c r="Y54">
        <f t="shared" si="17"/>
        <v>7.0966812460745673E-4</v>
      </c>
      <c r="Z54">
        <f t="shared" si="18"/>
        <v>5.220389691424912E-2</v>
      </c>
      <c r="AB54">
        <f t="shared" si="19"/>
        <v>119.54055556939714</v>
      </c>
      <c r="AC54">
        <f t="shared" si="2"/>
        <v>70.858633291453529</v>
      </c>
      <c r="AE54">
        <f t="shared" si="3"/>
        <v>0</v>
      </c>
      <c r="AF54">
        <f t="shared" si="24"/>
        <v>0</v>
      </c>
      <c r="AG54">
        <f t="shared" si="24"/>
        <v>-0.65254871142811399</v>
      </c>
      <c r="AH54">
        <f t="shared" si="5"/>
        <v>-9026.6237109445447</v>
      </c>
      <c r="AI54">
        <f t="shared" si="25"/>
        <v>-9027.2762596559733</v>
      </c>
      <c r="AJ54">
        <f t="shared" si="7"/>
        <v>48.681922277943613</v>
      </c>
      <c r="AK54">
        <f t="shared" si="22"/>
        <v>8.3678388898578007</v>
      </c>
      <c r="AL54">
        <f t="shared" si="26"/>
        <v>-8970.2264984881731</v>
      </c>
      <c r="AN54">
        <f t="shared" si="27"/>
        <v>0</v>
      </c>
      <c r="AO54">
        <f t="shared" si="27"/>
        <v>0</v>
      </c>
      <c r="AP54">
        <f t="shared" si="27"/>
        <v>-3.1635173624589268E-3</v>
      </c>
      <c r="AQ54">
        <f t="shared" si="27"/>
        <v>-43.760535165967092</v>
      </c>
      <c r="AR54">
        <f t="shared" si="27"/>
        <v>-43.763698683329551</v>
      </c>
      <c r="AS54">
        <f t="shared" si="27"/>
        <v>0.23600706532253454</v>
      </c>
      <c r="AT54">
        <f t="shared" si="27"/>
        <v>4.0566785514586624E-2</v>
      </c>
      <c r="AU54">
        <f t="shared" si="23"/>
        <v>-43.487124832492441</v>
      </c>
      <c r="AW54">
        <v>51</v>
      </c>
      <c r="AX54">
        <f>IF(Z54&gt;0, (R54*SUMPRODUCT(K54:$K$98, X54:$X$98)-K54*$AZ$3)/Z54, 0)</f>
        <v>1357.3437517097038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0.28921999999999998</v>
      </c>
      <c r="Q55" s="4">
        <f t="shared" si="21"/>
        <v>12.5</v>
      </c>
      <c r="R55">
        <f t="shared" si="0"/>
        <v>500000</v>
      </c>
      <c r="S55">
        <f t="shared" si="1"/>
        <v>929.5219299176706</v>
      </c>
      <c r="U55">
        <f t="shared" si="13"/>
        <v>0.28921999999999998</v>
      </c>
      <c r="V55">
        <f t="shared" si="14"/>
        <v>0.01</v>
      </c>
      <c r="W55">
        <f t="shared" si="15"/>
        <v>5.220389691424912E-2</v>
      </c>
      <c r="X55">
        <f t="shared" si="16"/>
        <v>1.5098411065539129E-2</v>
      </c>
      <c r="Y55">
        <f t="shared" si="17"/>
        <v>5.2203896914249125E-4</v>
      </c>
      <c r="Z55">
        <f t="shared" si="18"/>
        <v>3.6583446879567501E-2</v>
      </c>
      <c r="AB55">
        <f t="shared" si="19"/>
        <v>70.858633291453529</v>
      </c>
      <c r="AC55">
        <f t="shared" si="2"/>
        <v>34.005116146536167</v>
      </c>
      <c r="AE55">
        <f t="shared" si="3"/>
        <v>0</v>
      </c>
      <c r="AF55">
        <f t="shared" si="24"/>
        <v>0</v>
      </c>
      <c r="AG55">
        <f t="shared" si="24"/>
        <v>-0.45729308599459378</v>
      </c>
      <c r="AH55">
        <f t="shared" si="5"/>
        <v>-7549.2055327695643</v>
      </c>
      <c r="AI55">
        <f t="shared" si="25"/>
        <v>-7549.6628258555593</v>
      </c>
      <c r="AJ55">
        <f t="shared" si="7"/>
        <v>36.853517144917362</v>
      </c>
      <c r="AK55">
        <f t="shared" si="22"/>
        <v>4.9601043304017471</v>
      </c>
      <c r="AL55">
        <f t="shared" si="26"/>
        <v>-7507.8492043802398</v>
      </c>
      <c r="AN55">
        <f t="shared" si="27"/>
        <v>0</v>
      </c>
      <c r="AO55">
        <f t="shared" si="27"/>
        <v>0</v>
      </c>
      <c r="AP55">
        <f t="shared" si="27"/>
        <v>-1.979401515414256E-3</v>
      </c>
      <c r="AQ55">
        <f t="shared" si="27"/>
        <v>-32.676874698941802</v>
      </c>
      <c r="AR55">
        <f t="shared" si="27"/>
        <v>-32.678854100457222</v>
      </c>
      <c r="AS55">
        <f t="shared" si="27"/>
        <v>0.15952112533329904</v>
      </c>
      <c r="AT55">
        <f t="shared" si="27"/>
        <v>2.1469902626793928E-2</v>
      </c>
      <c r="AU55">
        <f t="shared" si="23"/>
        <v>-32.497863072497125</v>
      </c>
      <c r="AW55">
        <v>52</v>
      </c>
      <c r="AX55">
        <f>IF(Z55&gt;0, (R55*SUMPRODUCT(K55:$K$98, X55:$X$98)-K55*$AZ$3)/Z55, 0)</f>
        <v>929.5219299176706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0.32816400000000001</v>
      </c>
      <c r="Q56" s="4">
        <f t="shared" si="21"/>
        <v>12.5</v>
      </c>
      <c r="R56">
        <f t="shared" si="0"/>
        <v>500000</v>
      </c>
      <c r="S56">
        <f t="shared" si="1"/>
        <v>309.56331005658967</v>
      </c>
      <c r="U56">
        <f t="shared" si="13"/>
        <v>0.32816400000000001</v>
      </c>
      <c r="V56">
        <f t="shared" si="14"/>
        <v>0.01</v>
      </c>
      <c r="W56">
        <f t="shared" si="15"/>
        <v>3.6583446879567501E-2</v>
      </c>
      <c r="X56">
        <f t="shared" si="16"/>
        <v>1.2005370261786389E-2</v>
      </c>
      <c r="Y56">
        <f t="shared" si="17"/>
        <v>3.6583446879567502E-4</v>
      </c>
      <c r="Z56">
        <f t="shared" si="18"/>
        <v>2.4212242148985437E-2</v>
      </c>
      <c r="AB56">
        <f t="shared" si="19"/>
        <v>34.005116146536167</v>
      </c>
      <c r="AC56">
        <f t="shared" si="2"/>
        <v>7.4952218235316082</v>
      </c>
      <c r="AE56">
        <f t="shared" si="3"/>
        <v>0</v>
      </c>
      <c r="AF56">
        <f t="shared" si="24"/>
        <v>0</v>
      </c>
      <c r="AG56">
        <f t="shared" si="24"/>
        <v>-0.30265302686231799</v>
      </c>
      <c r="AH56">
        <f t="shared" si="5"/>
        <v>-6002.6851308931946</v>
      </c>
      <c r="AI56">
        <f t="shared" si="25"/>
        <v>-6002.9877839200572</v>
      </c>
      <c r="AJ56">
        <f t="shared" si="7"/>
        <v>26.509894323004559</v>
      </c>
      <c r="AK56">
        <f t="shared" si="22"/>
        <v>2.3803581302575321</v>
      </c>
      <c r="AL56">
        <f t="shared" si="26"/>
        <v>-5974.0975314667958</v>
      </c>
      <c r="AN56">
        <f t="shared" si="27"/>
        <v>0</v>
      </c>
      <c r="AO56">
        <f t="shared" si="27"/>
        <v>0</v>
      </c>
      <c r="AP56">
        <f t="shared" si="27"/>
        <v>-1.1696778404961692E-3</v>
      </c>
      <c r="AQ56">
        <f t="shared" si="27"/>
        <v>-23.198868532300136</v>
      </c>
      <c r="AR56">
        <f t="shared" si="27"/>
        <v>-23.200038210140633</v>
      </c>
      <c r="AS56">
        <f t="shared" si="27"/>
        <v>0.10245407510039446</v>
      </c>
      <c r="AT56">
        <f t="shared" si="27"/>
        <v>9.1994855834491053E-3</v>
      </c>
      <c r="AU56">
        <f t="shared" si="23"/>
        <v>-23.088384649456792</v>
      </c>
      <c r="AW56">
        <v>53</v>
      </c>
      <c r="AX56">
        <f>IF(Z56&gt;0, (R56*SUMPRODUCT(K56:$K$98, X56:$X$98)-K56*$AZ$3)/Z56, 0)</f>
        <v>309.56331005658967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0.37150699999999998</v>
      </c>
      <c r="Q57" s="4">
        <f t="shared" si="21"/>
        <v>12.5</v>
      </c>
      <c r="R57">
        <f t="shared" si="0"/>
        <v>500000</v>
      </c>
      <c r="S57">
        <f t="shared" si="1"/>
        <v>-680.9579018048712</v>
      </c>
      <c r="U57">
        <f t="shared" si="13"/>
        <v>0.37150699999999998</v>
      </c>
      <c r="V57">
        <f t="shared" si="14"/>
        <v>0.01</v>
      </c>
      <c r="W57">
        <f t="shared" si="15"/>
        <v>2.4212242148985437E-2</v>
      </c>
      <c r="X57">
        <f t="shared" si="16"/>
        <v>8.9950174440431314E-3</v>
      </c>
      <c r="Y57">
        <f t="shared" si="17"/>
        <v>2.4212242148985438E-4</v>
      </c>
      <c r="Z57">
        <f t="shared" si="18"/>
        <v>1.4975102283452451E-2</v>
      </c>
      <c r="AB57">
        <f t="shared" si="19"/>
        <v>7.4952218235316082</v>
      </c>
      <c r="AC57">
        <f t="shared" si="2"/>
        <v>-10.197414230253116</v>
      </c>
      <c r="AE57">
        <f t="shared" si="3"/>
        <v>0</v>
      </c>
      <c r="AF57">
        <f t="shared" si="24"/>
        <v>0</v>
      </c>
      <c r="AG57">
        <f t="shared" si="24"/>
        <v>-0.18718877854315563</v>
      </c>
      <c r="AH57">
        <f t="shared" si="5"/>
        <v>-4497.5087220215655</v>
      </c>
      <c r="AI57">
        <f t="shared" si="25"/>
        <v>-4497.6959108001083</v>
      </c>
      <c r="AJ57">
        <f t="shared" si="7"/>
        <v>17.692636053784724</v>
      </c>
      <c r="AK57">
        <f t="shared" si="22"/>
        <v>0.52466552764721264</v>
      </c>
      <c r="AL57">
        <f t="shared" si="26"/>
        <v>-4479.4786092186769</v>
      </c>
      <c r="AN57">
        <f t="shared" si="27"/>
        <v>0</v>
      </c>
      <c r="AO57">
        <f t="shared" si="27"/>
        <v>0</v>
      </c>
      <c r="AP57">
        <f t="shared" si="27"/>
        <v>-6.459263898232117E-4</v>
      </c>
      <c r="AQ57">
        <f t="shared" si="27"/>
        <v>-15.519410910328935</v>
      </c>
      <c r="AR57">
        <f t="shared" si="27"/>
        <v>-15.520056836718757</v>
      </c>
      <c r="AS57">
        <f t="shared" si="27"/>
        <v>6.1051418902455461E-2</v>
      </c>
      <c r="AT57">
        <f t="shared" si="27"/>
        <v>1.8104467200191893E-3</v>
      </c>
      <c r="AU57">
        <f t="shared" si="23"/>
        <v>-15.457194971096284</v>
      </c>
      <c r="AW57">
        <v>54</v>
      </c>
      <c r="AX57">
        <f>IF(Z57&gt;0, (R57*SUMPRODUCT(K57:$K$98, X57:$X$98)-K57*$AZ$3)/Z57, 0)</f>
        <v>-680.9579018048712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0.41881499999999999</v>
      </c>
      <c r="Q58" s="4">
        <f t="shared" si="21"/>
        <v>12.5</v>
      </c>
      <c r="R58">
        <f t="shared" si="0"/>
        <v>500000</v>
      </c>
      <c r="S58">
        <f t="shared" si="1"/>
        <v>-2431.8016386734234</v>
      </c>
      <c r="U58">
        <f t="shared" si="13"/>
        <v>0.41881499999999999</v>
      </c>
      <c r="V58">
        <f t="shared" si="14"/>
        <v>0.01</v>
      </c>
      <c r="W58">
        <f t="shared" si="15"/>
        <v>1.4975102283452451E-2</v>
      </c>
      <c r="X58">
        <f t="shared" si="16"/>
        <v>6.271797462844138E-3</v>
      </c>
      <c r="Y58">
        <f t="shared" si="17"/>
        <v>1.4975102283452452E-4</v>
      </c>
      <c r="Z58">
        <f t="shared" si="18"/>
        <v>8.5535537977737882E-3</v>
      </c>
      <c r="AB58">
        <f t="shared" si="19"/>
        <v>-10.197414230253116</v>
      </c>
      <c r="AC58">
        <f t="shared" si="2"/>
        <v>-20.800546141907581</v>
      </c>
      <c r="AE58">
        <f t="shared" si="3"/>
        <v>0</v>
      </c>
      <c r="AF58">
        <f t="shared" si="24"/>
        <v>0</v>
      </c>
      <c r="AG58">
        <f t="shared" si="24"/>
        <v>-0.10691942247217236</v>
      </c>
      <c r="AH58">
        <f t="shared" si="5"/>
        <v>-3135.898731422069</v>
      </c>
      <c r="AI58">
        <f t="shared" si="25"/>
        <v>-3136.0056508445409</v>
      </c>
      <c r="AJ58">
        <f t="shared" si="7"/>
        <v>10.603131911654465</v>
      </c>
      <c r="AK58">
        <f t="shared" si="22"/>
        <v>-0.71381899611771826</v>
      </c>
      <c r="AL58">
        <f t="shared" si="26"/>
        <v>-3126.1163379290042</v>
      </c>
      <c r="AN58">
        <f t="shared" si="27"/>
        <v>0</v>
      </c>
      <c r="AO58">
        <f t="shared" si="27"/>
        <v>0</v>
      </c>
      <c r="AP58">
        <f t="shared" si="27"/>
        <v>-3.2941380800997422E-4</v>
      </c>
      <c r="AQ58">
        <f t="shared" si="27"/>
        <v>-9.6615593197788705</v>
      </c>
      <c r="AR58">
        <f t="shared" si="27"/>
        <v>-9.6618887335868795</v>
      </c>
      <c r="AS58">
        <f t="shared" si="27"/>
        <v>3.2667760254309661E-2</v>
      </c>
      <c r="AT58">
        <f t="shared" si="27"/>
        <v>-2.1992433956720477E-3</v>
      </c>
      <c r="AU58">
        <f t="shared" si="23"/>
        <v>-9.6314202167282428</v>
      </c>
      <c r="AW58">
        <v>55</v>
      </c>
      <c r="AX58">
        <f>IF(Z58&gt;0, (R58*SUMPRODUCT(K58:$K$98, X58:$X$98)-K58*$AZ$3)/Z58, 0)</f>
        <v>-2431.8016386734234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0.47081499999999998</v>
      </c>
      <c r="Q59" s="4">
        <f t="shared" si="21"/>
        <v>12.5</v>
      </c>
      <c r="R59">
        <f t="shared" si="0"/>
        <v>500000</v>
      </c>
      <c r="S59">
        <f t="shared" si="1"/>
        <v>-5871.0411588390034</v>
      </c>
      <c r="U59">
        <f t="shared" si="13"/>
        <v>0.47081499999999998</v>
      </c>
      <c r="V59">
        <f t="shared" si="14"/>
        <v>0.01</v>
      </c>
      <c r="W59">
        <f t="shared" si="15"/>
        <v>8.5535537977737882E-3</v>
      </c>
      <c r="X59">
        <f t="shared" si="16"/>
        <v>4.0271414312988661E-3</v>
      </c>
      <c r="Y59">
        <f t="shared" si="17"/>
        <v>8.5535537977737879E-5</v>
      </c>
      <c r="Z59">
        <f t="shared" si="18"/>
        <v>4.4408768284971839E-3</v>
      </c>
      <c r="AB59">
        <f t="shared" si="19"/>
        <v>-20.800546141907581</v>
      </c>
      <c r="AC59">
        <f t="shared" si="2"/>
        <v>-26.072570641441384</v>
      </c>
      <c r="AE59">
        <f t="shared" si="3"/>
        <v>0</v>
      </c>
      <c r="AF59">
        <f t="shared" si="24"/>
        <v>0</v>
      </c>
      <c r="AG59">
        <f t="shared" si="24"/>
        <v>-5.5510960356214799E-2</v>
      </c>
      <c r="AH59">
        <f t="shared" si="5"/>
        <v>-2013.5707156494332</v>
      </c>
      <c r="AI59">
        <f t="shared" si="25"/>
        <v>-2013.6262266097895</v>
      </c>
      <c r="AJ59">
        <f t="shared" si="7"/>
        <v>5.2720244995338028</v>
      </c>
      <c r="AK59">
        <f t="shared" si="22"/>
        <v>-1.4560382299335308</v>
      </c>
      <c r="AL59">
        <f t="shared" si="26"/>
        <v>-2009.8102403401892</v>
      </c>
      <c r="AN59">
        <f t="shared" si="27"/>
        <v>0</v>
      </c>
      <c r="AO59">
        <f t="shared" si="27"/>
        <v>0</v>
      </c>
      <c r="AP59">
        <f t="shared" si="27"/>
        <v>-1.5270241777826647E-4</v>
      </c>
      <c r="AQ59">
        <f t="shared" si="27"/>
        <v>-5.5390343577934287</v>
      </c>
      <c r="AR59">
        <f t="shared" si="27"/>
        <v>-5.5391870602112077</v>
      </c>
      <c r="AS59">
        <f t="shared" si="27"/>
        <v>1.4502557377841086E-2</v>
      </c>
      <c r="AT59">
        <f t="shared" si="27"/>
        <v>-4.0053451906015385E-3</v>
      </c>
      <c r="AU59">
        <f t="shared" si="23"/>
        <v>-5.5286898480239683</v>
      </c>
      <c r="AW59">
        <v>56</v>
      </c>
      <c r="AX59">
        <f>IF(Z59&gt;0, (R59*SUMPRODUCT(K59:$K$98, X59:$X$98)-K59*$AZ$3)/Z59, 0)</f>
        <v>-5871.0411588390034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0.52931399999999995</v>
      </c>
      <c r="Q60" s="4">
        <f t="shared" si="21"/>
        <v>12.5</v>
      </c>
      <c r="R60">
        <f t="shared" si="0"/>
        <v>500000</v>
      </c>
      <c r="S60">
        <f t="shared" si="1"/>
        <v>-13535.880159191785</v>
      </c>
      <c r="U60">
        <f t="shared" si="13"/>
        <v>0.52931399999999995</v>
      </c>
      <c r="V60">
        <f t="shared" si="14"/>
        <v>0.01</v>
      </c>
      <c r="W60">
        <f t="shared" si="15"/>
        <v>4.4408768284971839E-3</v>
      </c>
      <c r="X60">
        <f t="shared" si="16"/>
        <v>2.3506182775991581E-3</v>
      </c>
      <c r="Y60">
        <f t="shared" si="17"/>
        <v>4.4408768284971841E-5</v>
      </c>
      <c r="Z60">
        <f t="shared" si="18"/>
        <v>2.045849782613054E-3</v>
      </c>
      <c r="AB60">
        <f t="shared" si="19"/>
        <v>-26.072570641441384</v>
      </c>
      <c r="AC60">
        <f t="shared" si="2"/>
        <v>-27.692377481158864</v>
      </c>
      <c r="AE60">
        <f t="shared" si="3"/>
        <v>0</v>
      </c>
      <c r="AF60">
        <f t="shared" si="24"/>
        <v>0</v>
      </c>
      <c r="AG60">
        <f t="shared" si="24"/>
        <v>-2.5573122282663174E-2</v>
      </c>
      <c r="AH60">
        <f t="shared" si="5"/>
        <v>-1175.3091387995792</v>
      </c>
      <c r="AI60">
        <f t="shared" si="25"/>
        <v>-1175.3347119218618</v>
      </c>
      <c r="AJ60">
        <f t="shared" si="7"/>
        <v>1.6198068397174801</v>
      </c>
      <c r="AK60">
        <f t="shared" si="22"/>
        <v>-1.825079944900897</v>
      </c>
      <c r="AL60">
        <f t="shared" si="26"/>
        <v>-1175.5399850270451</v>
      </c>
      <c r="AN60">
        <f t="shared" si="27"/>
        <v>0</v>
      </c>
      <c r="AO60">
        <f t="shared" si="27"/>
        <v>0</v>
      </c>
      <c r="AP60">
        <f t="shared" si="27"/>
        <v>-6.2810594675534351E-5</v>
      </c>
      <c r="AQ60">
        <f t="shared" si="27"/>
        <v>-2.8866974129959044</v>
      </c>
      <c r="AR60">
        <f t="shared" si="27"/>
        <v>-2.88676022359058</v>
      </c>
      <c r="AS60">
        <f t="shared" si="27"/>
        <v>3.9784360211316989E-3</v>
      </c>
      <c r="AT60">
        <f t="shared" si="27"/>
        <v>-4.4826108991521552E-3</v>
      </c>
      <c r="AU60">
        <f t="shared" si="23"/>
        <v>-2.8872643984685999</v>
      </c>
      <c r="AW60">
        <v>57</v>
      </c>
      <c r="AX60">
        <f>IF(Z60&gt;0, (R60*SUMPRODUCT(K60:$K$98, X60:$X$98)-K60*$AZ$3)/Z60, 0)</f>
        <v>-13535.880159191785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0.595055</v>
      </c>
      <c r="Q61" s="4">
        <f t="shared" si="21"/>
        <v>12.5</v>
      </c>
      <c r="R61">
        <f t="shared" si="0"/>
        <v>500000</v>
      </c>
      <c r="S61">
        <f t="shared" si="1"/>
        <v>-33514.637211814093</v>
      </c>
      <c r="U61">
        <f t="shared" si="13"/>
        <v>0.595055</v>
      </c>
      <c r="V61">
        <f t="shared" si="14"/>
        <v>0.01</v>
      </c>
      <c r="W61">
        <f t="shared" si="15"/>
        <v>2.045849782613054E-3</v>
      </c>
      <c r="X61">
        <f t="shared" si="16"/>
        <v>1.2173931423928109E-3</v>
      </c>
      <c r="Y61">
        <f t="shared" si="17"/>
        <v>2.0458497826130542E-5</v>
      </c>
      <c r="Z61">
        <f t="shared" si="18"/>
        <v>8.0799814239411254E-4</v>
      </c>
      <c r="AB61">
        <f t="shared" si="19"/>
        <v>-27.692377481158864</v>
      </c>
      <c r="AC61">
        <f t="shared" si="2"/>
        <v>-27.079764610158389</v>
      </c>
      <c r="AE61">
        <f t="shared" si="3"/>
        <v>0</v>
      </c>
      <c r="AF61">
        <f t="shared" si="24"/>
        <v>0</v>
      </c>
      <c r="AG61">
        <f t="shared" si="24"/>
        <v>-1.0099976779926407E-2</v>
      </c>
      <c r="AH61">
        <f t="shared" si="5"/>
        <v>-608.69657119640544</v>
      </c>
      <c r="AI61">
        <f t="shared" si="25"/>
        <v>-608.70667117318533</v>
      </c>
      <c r="AJ61">
        <f t="shared" si="7"/>
        <v>-0.61261287100047568</v>
      </c>
      <c r="AK61">
        <f t="shared" si="22"/>
        <v>-1.9384664236811207</v>
      </c>
      <c r="AL61">
        <f t="shared" si="26"/>
        <v>-611.25775046786691</v>
      </c>
      <c r="AN61">
        <f t="shared" si="27"/>
        <v>0</v>
      </c>
      <c r="AO61">
        <f t="shared" si="27"/>
        <v>0</v>
      </c>
      <c r="AP61">
        <f t="shared" si="27"/>
        <v>-2.2148866351900815E-5</v>
      </c>
      <c r="AQ61">
        <f t="shared" si="27"/>
        <v>-1.334848514808932</v>
      </c>
      <c r="AR61">
        <f t="shared" si="27"/>
        <v>-1.3348706636752836</v>
      </c>
      <c r="AS61">
        <f t="shared" si="27"/>
        <v>-1.3434368118757851E-3</v>
      </c>
      <c r="AT61">
        <f t="shared" si="27"/>
        <v>-4.2509834112780132E-3</v>
      </c>
      <c r="AU61">
        <f t="shared" si="23"/>
        <v>-1.3404650838984375</v>
      </c>
      <c r="AW61">
        <v>58</v>
      </c>
      <c r="AX61">
        <f>IF(Z61&gt;0, (R61*SUMPRODUCT(K61:$K$98, X61:$X$98)-K61*$AZ$3)/Z61, 0)</f>
        <v>-33514.637211814093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0.66919700000000004</v>
      </c>
      <c r="Q62" s="4">
        <f t="shared" si="21"/>
        <v>12.5</v>
      </c>
      <c r="R62">
        <f t="shared" si="0"/>
        <v>500000</v>
      </c>
      <c r="S62">
        <f t="shared" si="1"/>
        <v>-97567.230526196785</v>
      </c>
      <c r="U62">
        <f t="shared" si="13"/>
        <v>0.66919700000000004</v>
      </c>
      <c r="V62">
        <f t="shared" si="14"/>
        <v>0.01</v>
      </c>
      <c r="W62">
        <f t="shared" si="15"/>
        <v>8.0799814239411254E-4</v>
      </c>
      <c r="X62">
        <f t="shared" si="16"/>
        <v>5.4070993289571294E-4</v>
      </c>
      <c r="Y62">
        <f t="shared" si="17"/>
        <v>8.0799814239411254E-6</v>
      </c>
      <c r="Z62">
        <f t="shared" si="18"/>
        <v>2.5920822807445849E-4</v>
      </c>
      <c r="AB62">
        <f t="shared" si="19"/>
        <v>-27.079764610158389</v>
      </c>
      <c r="AC62">
        <f t="shared" si="2"/>
        <v>-25.290228942827685</v>
      </c>
      <c r="AE62">
        <f t="shared" si="3"/>
        <v>0</v>
      </c>
      <c r="AF62">
        <f t="shared" si="24"/>
        <v>0</v>
      </c>
      <c r="AG62">
        <f t="shared" si="24"/>
        <v>-3.2401028509307312E-3</v>
      </c>
      <c r="AH62">
        <f t="shared" si="5"/>
        <v>-270.3549664478565</v>
      </c>
      <c r="AI62">
        <f t="shared" si="25"/>
        <v>-270.35820655070745</v>
      </c>
      <c r="AJ62">
        <f t="shared" si="7"/>
        <v>-1.7895356673307035</v>
      </c>
      <c r="AK62">
        <f t="shared" si="22"/>
        <v>-1.8955835227110873</v>
      </c>
      <c r="AL62">
        <f t="shared" si="26"/>
        <v>-274.04332574074925</v>
      </c>
      <c r="AN62">
        <f t="shared" si="27"/>
        <v>0</v>
      </c>
      <c r="AO62">
        <f t="shared" si="27"/>
        <v>0</v>
      </c>
      <c r="AP62">
        <f t="shared" si="27"/>
        <v>-6.34412747525789E-6</v>
      </c>
      <c r="AQ62">
        <f t="shared" si="27"/>
        <v>-0.52935553271760605</v>
      </c>
      <c r="AR62">
        <f t="shared" si="27"/>
        <v>-0.5293618768450814</v>
      </c>
      <c r="AS62">
        <f t="shared" si="27"/>
        <v>-3.5039142019227805E-3</v>
      </c>
      <c r="AT62">
        <f t="shared" si="27"/>
        <v>-3.7115561021845607E-3</v>
      </c>
      <c r="AU62">
        <f t="shared" si="23"/>
        <v>-0.5365773471491887</v>
      </c>
      <c r="AW62">
        <v>59</v>
      </c>
      <c r="AX62">
        <f>IF(Z62&gt;0, (R62*SUMPRODUCT(K62:$K$98, X62:$X$98)-K62*$AZ$3)/Z62, 0)</f>
        <v>-97567.230526196785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0.74928899999999998</v>
      </c>
      <c r="Q63" s="4">
        <f t="shared" si="21"/>
        <v>12.5</v>
      </c>
      <c r="R63">
        <f t="shared" si="0"/>
        <v>500000</v>
      </c>
      <c r="S63">
        <f t="shared" si="1"/>
        <v>-369103.68662896805</v>
      </c>
      <c r="U63">
        <f t="shared" si="13"/>
        <v>0.74928899999999998</v>
      </c>
      <c r="V63">
        <f t="shared" si="14"/>
        <v>0.01</v>
      </c>
      <c r="W63">
        <f t="shared" si="15"/>
        <v>2.5920822807445849E-4</v>
      </c>
      <c r="X63">
        <f t="shared" si="16"/>
        <v>1.9422187400568291E-4</v>
      </c>
      <c r="Y63">
        <f t="shared" si="17"/>
        <v>2.592082280744585E-6</v>
      </c>
      <c r="Z63">
        <f t="shared" si="18"/>
        <v>6.2394271788030991E-5</v>
      </c>
      <c r="AB63">
        <f t="shared" si="19"/>
        <v>-25.290228942827685</v>
      </c>
      <c r="AC63">
        <f t="shared" si="2"/>
        <v>-23.029955741492053</v>
      </c>
      <c r="AE63">
        <f t="shared" si="3"/>
        <v>0</v>
      </c>
      <c r="AF63">
        <f t="shared" si="24"/>
        <v>0</v>
      </c>
      <c r="AG63">
        <f t="shared" si="24"/>
        <v>-7.7992839735038734E-4</v>
      </c>
      <c r="AH63">
        <f t="shared" si="5"/>
        <v>-97.110937002841453</v>
      </c>
      <c r="AI63">
        <f t="shared" si="25"/>
        <v>-97.111716931238803</v>
      </c>
      <c r="AJ63">
        <f t="shared" si="7"/>
        <v>-2.2602732013356324</v>
      </c>
      <c r="AK63">
        <f t="shared" si="22"/>
        <v>-1.770316025997938</v>
      </c>
      <c r="AL63">
        <f t="shared" si="26"/>
        <v>-101.14230615857238</v>
      </c>
      <c r="AN63">
        <f t="shared" si="27"/>
        <v>0</v>
      </c>
      <c r="AO63">
        <f t="shared" si="27"/>
        <v>0</v>
      </c>
      <c r="AP63">
        <f t="shared" si="27"/>
        <v>-1.3634832756221448E-6</v>
      </c>
      <c r="AQ63">
        <f t="shared" si="27"/>
        <v>-0.16977089042173243</v>
      </c>
      <c r="AR63">
        <f t="shared" si="27"/>
        <v>-0.16977225390500805</v>
      </c>
      <c r="AS63">
        <f t="shared" si="27"/>
        <v>-3.9514456953072359E-3</v>
      </c>
      <c r="AT63">
        <f t="shared" si="27"/>
        <v>-3.0948947393303265E-3</v>
      </c>
      <c r="AU63">
        <f t="shared" si="23"/>
        <v>-0.17681859433964564</v>
      </c>
      <c r="AW63">
        <v>60</v>
      </c>
      <c r="AX63">
        <f>IF(Z63&gt;0, (R63*SUMPRODUCT(K63:$K$98, X63:$X$98)-K63*$AZ$3)/Z63, 0)</f>
        <v>-369103.68662896805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0.83297500000000002</v>
      </c>
      <c r="Q64" s="4">
        <f t="shared" si="21"/>
        <v>12.5</v>
      </c>
      <c r="R64">
        <f t="shared" si="0"/>
        <v>500000</v>
      </c>
      <c r="S64">
        <f t="shared" si="1"/>
        <v>-2113709.6324741403</v>
      </c>
      <c r="U64">
        <f t="shared" si="13"/>
        <v>0.83297500000000002</v>
      </c>
      <c r="V64">
        <f t="shared" si="14"/>
        <v>0.01</v>
      </c>
      <c r="W64">
        <f t="shared" si="15"/>
        <v>6.2394271788030991E-5</v>
      </c>
      <c r="X64">
        <f t="shared" si="16"/>
        <v>5.1972868542635114E-5</v>
      </c>
      <c r="Y64">
        <f t="shared" si="17"/>
        <v>6.2394271788030993E-7</v>
      </c>
      <c r="Z64">
        <f t="shared" si="18"/>
        <v>9.7974605275155664E-6</v>
      </c>
      <c r="AB64">
        <f t="shared" si="19"/>
        <v>-23.029955741492053</v>
      </c>
      <c r="AC64">
        <f t="shared" si="2"/>
        <v>-20.708986690794823</v>
      </c>
      <c r="AE64">
        <f t="shared" si="3"/>
        <v>0</v>
      </c>
      <c r="AF64">
        <f t="shared" si="24"/>
        <v>0</v>
      </c>
      <c r="AG64">
        <f t="shared" si="24"/>
        <v>-1.2246825659394459E-4</v>
      </c>
      <c r="AH64">
        <f t="shared" si="5"/>
        <v>-25.986434271317556</v>
      </c>
      <c r="AI64">
        <f t="shared" si="25"/>
        <v>-25.986556739574151</v>
      </c>
      <c r="AJ64">
        <f t="shared" si="7"/>
        <v>-2.3209690506972294</v>
      </c>
      <c r="AK64">
        <f t="shared" si="22"/>
        <v>-1.6120969019044438</v>
      </c>
      <c r="AL64">
        <f t="shared" si="26"/>
        <v>-29.919622692175825</v>
      </c>
      <c r="AN64">
        <f t="shared" si="27"/>
        <v>0</v>
      </c>
      <c r="AO64">
        <f t="shared" si="27"/>
        <v>0</v>
      </c>
      <c r="AP64">
        <f t="shared" si="27"/>
        <v>-1.9116157263800651E-7</v>
      </c>
      <c r="AQ64">
        <f t="shared" si="27"/>
        <v>-4.0562410053976997E-2</v>
      </c>
      <c r="AR64">
        <f t="shared" si="27"/>
        <v>-4.0562601215549637E-2</v>
      </c>
      <c r="AS64">
        <f t="shared" si="27"/>
        <v>-3.6228170965680348E-3</v>
      </c>
      <c r="AT64">
        <f t="shared" si="27"/>
        <v>-2.5163335184453751E-3</v>
      </c>
      <c r="AU64">
        <f t="shared" si="23"/>
        <v>-4.6701751830563049E-2</v>
      </c>
      <c r="AW64">
        <v>61</v>
      </c>
      <c r="AX64">
        <f>IF(Z64&gt;0, (R64*SUMPRODUCT(K64:$K$98, X64:$X$98)-K64*$AZ$3)/Z64, 0)</f>
        <v>-2113709.6324741403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0.83526170899999996</v>
      </c>
      <c r="Q65" s="4">
        <f t="shared" si="21"/>
        <v>12.5</v>
      </c>
      <c r="R65">
        <f t="shared" si="0"/>
        <v>500000</v>
      </c>
      <c r="S65">
        <f t="shared" si="1"/>
        <v>-12219760.738741392</v>
      </c>
      <c r="U65">
        <f t="shared" si="13"/>
        <v>0.83526170899999996</v>
      </c>
      <c r="V65">
        <f t="shared" si="14"/>
        <v>0.01</v>
      </c>
      <c r="W65">
        <f t="shared" si="15"/>
        <v>9.7974605275155664E-6</v>
      </c>
      <c r="X65">
        <f t="shared" si="16"/>
        <v>8.1834436240726925E-6</v>
      </c>
      <c r="Y65">
        <f t="shared" si="17"/>
        <v>9.797460527515566E-8</v>
      </c>
      <c r="Z65">
        <f t="shared" si="18"/>
        <v>1.5160422981677181E-6</v>
      </c>
      <c r="AB65">
        <f t="shared" si="19"/>
        <v>-20.708986690794823</v>
      </c>
      <c r="AC65">
        <f t="shared" si="2"/>
        <v>-18.525674153421154</v>
      </c>
      <c r="AE65">
        <f t="shared" si="3"/>
        <v>0</v>
      </c>
      <c r="AF65">
        <f t="shared" si="24"/>
        <v>0</v>
      </c>
      <c r="AG65">
        <f t="shared" si="24"/>
        <v>-1.8950528727096478E-5</v>
      </c>
      <c r="AH65">
        <f t="shared" si="5"/>
        <v>-4.0917218120363463</v>
      </c>
      <c r="AI65">
        <f t="shared" si="25"/>
        <v>-4.091740762565073</v>
      </c>
      <c r="AJ65">
        <f t="shared" si="7"/>
        <v>-2.1833125373736699</v>
      </c>
      <c r="AK65">
        <f t="shared" si="22"/>
        <v>-1.4496290683556379</v>
      </c>
      <c r="AL65">
        <f t="shared" si="26"/>
        <v>-7.7246823682943813</v>
      </c>
      <c r="AN65">
        <f t="shared" si="27"/>
        <v>0</v>
      </c>
      <c r="AO65">
        <f t="shared" si="27"/>
        <v>0</v>
      </c>
      <c r="AP65">
        <f t="shared" si="27"/>
        <v>-2.64107277275692E-8</v>
      </c>
      <c r="AQ65">
        <f t="shared" si="27"/>
        <v>-5.7024979234553191E-3</v>
      </c>
      <c r="AR65">
        <f t="shared" si="27"/>
        <v>-5.7025243341830454E-3</v>
      </c>
      <c r="AS65">
        <f t="shared" si="27"/>
        <v>-3.0428107732062798E-3</v>
      </c>
      <c r="AT65">
        <f t="shared" si="27"/>
        <v>-2.020300287219297E-3</v>
      </c>
      <c r="AU65">
        <f t="shared" si="23"/>
        <v>-1.0765635394608623E-2</v>
      </c>
      <c r="AW65">
        <v>62</v>
      </c>
      <c r="AX65">
        <f>IF(Z65&gt;0, (R65*SUMPRODUCT(K65:$K$98, X65:$X$98)-K65*$AZ$3)/Z65, 0)</f>
        <v>-12219760.738741392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0.83773177600000004</v>
      </c>
      <c r="Q66" s="4">
        <f t="shared" si="21"/>
        <v>12.5</v>
      </c>
      <c r="R66">
        <f t="shared" si="0"/>
        <v>500000</v>
      </c>
      <c r="S66">
        <f t="shared" si="1"/>
        <v>-71674799.661438897</v>
      </c>
      <c r="U66">
        <f t="shared" si="13"/>
        <v>0.83773177600000004</v>
      </c>
      <c r="V66">
        <f t="shared" si="14"/>
        <v>0.01</v>
      </c>
      <c r="W66">
        <f t="shared" si="15"/>
        <v>1.5160422981677181E-6</v>
      </c>
      <c r="X66">
        <f t="shared" si="16"/>
        <v>1.2700368069351642E-6</v>
      </c>
      <c r="Y66">
        <f t="shared" si="17"/>
        <v>1.5160422981677182E-8</v>
      </c>
      <c r="Z66">
        <f t="shared" si="18"/>
        <v>2.3084506825087674E-7</v>
      </c>
      <c r="AB66">
        <f t="shared" si="19"/>
        <v>-18.525674153421154</v>
      </c>
      <c r="AC66">
        <f t="shared" si="2"/>
        <v>-16.545774019712781</v>
      </c>
      <c r="AE66">
        <f t="shared" si="3"/>
        <v>0</v>
      </c>
      <c r="AF66">
        <f t="shared" si="24"/>
        <v>0</v>
      </c>
      <c r="AG66">
        <f t="shared" si="24"/>
        <v>-2.8855633531359593E-6</v>
      </c>
      <c r="AH66">
        <f t="shared" si="5"/>
        <v>-0.63501840346758209</v>
      </c>
      <c r="AI66">
        <f t="shared" si="25"/>
        <v>-0.63502128903093524</v>
      </c>
      <c r="AJ66">
        <f t="shared" si="7"/>
        <v>-1.979900133708373</v>
      </c>
      <c r="AK66">
        <f t="shared" si="22"/>
        <v>-1.2967971907394809</v>
      </c>
      <c r="AL66">
        <f t="shared" si="26"/>
        <v>-3.9117186134787891</v>
      </c>
      <c r="AN66">
        <f t="shared" si="27"/>
        <v>0</v>
      </c>
      <c r="AO66">
        <f t="shared" si="27"/>
        <v>0</v>
      </c>
      <c r="AP66">
        <f t="shared" si="27"/>
        <v>-3.5906380407361741E-9</v>
      </c>
      <c r="AQ66">
        <f t="shared" si="27"/>
        <v>-7.9018235159532106E-4</v>
      </c>
      <c r="AR66">
        <f t="shared" si="27"/>
        <v>-7.9018594223336186E-4</v>
      </c>
      <c r="AS66">
        <f t="shared" si="27"/>
        <v>-2.4636800052322268E-3</v>
      </c>
      <c r="AT66">
        <f t="shared" si="27"/>
        <v>-1.6136638688346938E-3</v>
      </c>
      <c r="AU66">
        <f t="shared" si="23"/>
        <v>-4.8675298163002824E-3</v>
      </c>
      <c r="AW66">
        <v>63</v>
      </c>
      <c r="AX66">
        <f>IF(Z66&gt;0, (R66*SUMPRODUCT(K66:$K$98, X66:$X$98)-K66*$AZ$3)/Z66, 0)</f>
        <v>-71674799.661438897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0.84045353700000003</v>
      </c>
      <c r="Q67" s="4">
        <f t="shared" si="21"/>
        <v>12.5</v>
      </c>
      <c r="R67">
        <f t="shared" ref="R67:R98" si="28">$C$6</f>
        <v>500000</v>
      </c>
      <c r="S67">
        <f t="shared" ref="S67:S98" si="29">AX67</f>
        <v>-427949642.33662981</v>
      </c>
      <c r="U67">
        <f t="shared" si="13"/>
        <v>0.84045353700000003</v>
      </c>
      <c r="V67">
        <f t="shared" si="14"/>
        <v>0.01</v>
      </c>
      <c r="W67">
        <f t="shared" si="15"/>
        <v>2.3084506825087674E-7</v>
      </c>
      <c r="X67">
        <f t="shared" si="16"/>
        <v>1.9401455411045577E-7</v>
      </c>
      <c r="Y67">
        <f t="shared" si="17"/>
        <v>2.3084506825087676E-9</v>
      </c>
      <c r="Z67">
        <f t="shared" si="18"/>
        <v>3.4522063457912199E-8</v>
      </c>
      <c r="AB67">
        <f t="shared" si="19"/>
        <v>-16.545774019712781</v>
      </c>
      <c r="AC67">
        <f t="shared" ref="AC67:AC98" si="30">S67*Z67</f>
        <v>-14.773704709535963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-4.315257932239025E-7</v>
      </c>
      <c r="AH67">
        <f t="shared" ref="AH67:AH98" si="33">-X67*R67</f>
        <v>-9.7007277055227881E-2</v>
      </c>
      <c r="AI67">
        <f t="shared" ref="AI67:AI98" si="34">SUM(AE67:AH67)</f>
        <v>-9.7007708581021104E-2</v>
      </c>
      <c r="AJ67">
        <f t="shared" ref="AJ67:AJ98" si="35">AB67-AC67</f>
        <v>-1.7720693101768177</v>
      </c>
      <c r="AK67">
        <f t="shared" si="22"/>
        <v>-1.1582041813798947</v>
      </c>
      <c r="AL67">
        <f t="shared" si="26"/>
        <v>-3.0272812001377334</v>
      </c>
      <c r="AN67">
        <f t="shared" ref="AN67:AU98" si="36">AE67*$K67</f>
        <v>0</v>
      </c>
      <c r="AO67">
        <f t="shared" si="36"/>
        <v>0</v>
      </c>
      <c r="AP67">
        <f t="shared" si="36"/>
        <v>-4.7943501687977195E-10</v>
      </c>
      <c r="AQ67">
        <f t="shared" si="36"/>
        <v>-1.0777730147940956E-4</v>
      </c>
      <c r="AR67">
        <f t="shared" si="36"/>
        <v>-1.0777778091442643E-4</v>
      </c>
      <c r="AS67">
        <f t="shared" si="36"/>
        <v>-1.9688094963906987E-3</v>
      </c>
      <c r="AT67">
        <f t="shared" si="36"/>
        <v>-1.2867913111325338E-3</v>
      </c>
      <c r="AU67">
        <f t="shared" si="23"/>
        <v>-3.363378588437659E-3</v>
      </c>
      <c r="AW67">
        <v>64</v>
      </c>
      <c r="AX67">
        <f>IF(Z67&gt;0, (R67*SUMPRODUCT(K67:$K$98, X67:$X$98)-K67*$AZ$3)/Z67, 0)</f>
        <v>-427949642.33662981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0.84346351399999997</v>
      </c>
      <c r="Q68" s="4">
        <f t="shared" si="21"/>
        <v>12.5</v>
      </c>
      <c r="R68">
        <f t="shared" si="28"/>
        <v>500000</v>
      </c>
      <c r="S68">
        <f t="shared" si="29"/>
        <v>-2607546019.9996672</v>
      </c>
      <c r="U68">
        <f t="shared" ref="U68:U98" si="40">M68</f>
        <v>0.84346351399999997</v>
      </c>
      <c r="V68">
        <f t="shared" ref="V68:V98" si="41">$C$10</f>
        <v>0.01</v>
      </c>
      <c r="W68">
        <f t="shared" ref="W68:W98" si="42">Z67</f>
        <v>3.4522063457912199E-8</v>
      </c>
      <c r="X68">
        <f t="shared" ref="X68:X98" si="43">U68*W68</f>
        <v>2.9118100954741612E-8</v>
      </c>
      <c r="Y68">
        <f t="shared" ref="Y68:Y98" si="44">V68*W68</f>
        <v>3.4522063457912198E-10</v>
      </c>
      <c r="Z68">
        <f t="shared" ref="Z68:Z98" si="45">MAX(0, W68-X68-Y68)</f>
        <v>5.0587418685914646E-9</v>
      </c>
      <c r="AB68">
        <f t="shared" ref="AB68:AB98" si="46">AC67</f>
        <v>-14.773704709535963</v>
      </c>
      <c r="AC68">
        <f t="shared" si="30"/>
        <v>-13.190902225651353</v>
      </c>
      <c r="AE68">
        <f t="shared" si="31"/>
        <v>0</v>
      </c>
      <c r="AF68">
        <f t="shared" si="32"/>
        <v>0</v>
      </c>
      <c r="AG68">
        <f t="shared" si="32"/>
        <v>-6.3234273357393303E-8</v>
      </c>
      <c r="AH68">
        <f t="shared" si="33"/>
        <v>-1.4559050477370807E-2</v>
      </c>
      <c r="AI68">
        <f t="shared" si="34"/>
        <v>-1.4559113711644164E-2</v>
      </c>
      <c r="AJ68">
        <f t="shared" si="35"/>
        <v>-1.5828024838846098</v>
      </c>
      <c r="AK68">
        <f t="shared" si="22"/>
        <v>-1.0341593296675176</v>
      </c>
      <c r="AL68">
        <f t="shared" si="26"/>
        <v>-2.6315209272637716</v>
      </c>
      <c r="AN68">
        <f t="shared" si="36"/>
        <v>0</v>
      </c>
      <c r="AO68">
        <f t="shared" si="36"/>
        <v>0</v>
      </c>
      <c r="AP68">
        <f t="shared" si="36"/>
        <v>-6.2727430927600419E-11</v>
      </c>
      <c r="AQ68">
        <f t="shared" si="36"/>
        <v>-1.4442355145430772E-5</v>
      </c>
      <c r="AR68">
        <f t="shared" si="36"/>
        <v>-1.44424178728617E-5</v>
      </c>
      <c r="AS68">
        <f t="shared" si="36"/>
        <v>-1.5701158281484055E-3</v>
      </c>
      <c r="AT68">
        <f t="shared" si="36"/>
        <v>-1.0258702199867722E-3</v>
      </c>
      <c r="AU68">
        <f t="shared" si="23"/>
        <v>-2.6104284660080396E-3</v>
      </c>
      <c r="AW68">
        <v>65</v>
      </c>
      <c r="AX68">
        <f>IF(Z68&gt;0, (R68*SUMPRODUCT(K68:$K$98, X68:$X$98)-K68*$AZ$3)/Z68, 0)</f>
        <v>-2607546019.9996672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0.84645297100000005</v>
      </c>
      <c r="Q69" s="4">
        <f t="shared" ref="Q69:Q98" si="48">$C$8</f>
        <v>12.5</v>
      </c>
      <c r="R69">
        <f t="shared" si="28"/>
        <v>500000</v>
      </c>
      <c r="S69">
        <f t="shared" si="29"/>
        <v>-16218855997.778028</v>
      </c>
      <c r="U69">
        <f t="shared" si="40"/>
        <v>0.84645297100000005</v>
      </c>
      <c r="V69">
        <f t="shared" si="41"/>
        <v>0.01</v>
      </c>
      <c r="W69">
        <f t="shared" si="42"/>
        <v>5.0587418685914646E-9</v>
      </c>
      <c r="X69">
        <f t="shared" si="43"/>
        <v>4.2819870841913368E-9</v>
      </c>
      <c r="Y69">
        <f t="shared" si="44"/>
        <v>5.0587418685914648E-11</v>
      </c>
      <c r="Z69">
        <f t="shared" si="45"/>
        <v>7.2616736571421311E-10</v>
      </c>
      <c r="AB69">
        <f t="shared" si="46"/>
        <v>-13.190902225651353</v>
      </c>
      <c r="AC69">
        <f t="shared" si="30"/>
        <v>-11.777603934804636</v>
      </c>
      <c r="AE69">
        <f t="shared" si="31"/>
        <v>0</v>
      </c>
      <c r="AF69">
        <f t="shared" si="32"/>
        <v>0</v>
      </c>
      <c r="AG69">
        <f t="shared" si="32"/>
        <v>-9.0770920714276633E-9</v>
      </c>
      <c r="AH69">
        <f t="shared" si="33"/>
        <v>-2.1409935420956686E-3</v>
      </c>
      <c r="AI69">
        <f t="shared" si="34"/>
        <v>-2.1410026191877401E-3</v>
      </c>
      <c r="AJ69">
        <f t="shared" si="35"/>
        <v>-1.4132982908467167</v>
      </c>
      <c r="AK69">
        <f t="shared" si="22"/>
        <v>-0.9233631557955948</v>
      </c>
      <c r="AL69">
        <f t="shared" si="26"/>
        <v>-2.3388024492614994</v>
      </c>
      <c r="AN69">
        <f t="shared" si="36"/>
        <v>0</v>
      </c>
      <c r="AO69">
        <f t="shared" si="36"/>
        <v>0</v>
      </c>
      <c r="AP69">
        <f t="shared" si="36"/>
        <v>-8.0395860236247797E-12</v>
      </c>
      <c r="AQ69">
        <f t="shared" si="36"/>
        <v>-1.8962792954237381E-6</v>
      </c>
      <c r="AR69">
        <f t="shared" si="36"/>
        <v>-1.8962873350097617E-6</v>
      </c>
      <c r="AS69">
        <f t="shared" si="36"/>
        <v>-1.2517591643770737E-3</v>
      </c>
      <c r="AT69">
        <f t="shared" si="36"/>
        <v>-8.1782331430034266E-4</v>
      </c>
      <c r="AU69">
        <f t="shared" si="23"/>
        <v>-2.0714787660124261E-3</v>
      </c>
      <c r="AW69">
        <v>66</v>
      </c>
      <c r="AX69">
        <f>IF(Z69&gt;0, (R69*SUMPRODUCT(K69:$K$98, X69:$X$98)-K69*$AZ$3)/Z69, 0)</f>
        <v>-16218855997.778028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0.84968151000000003</v>
      </c>
      <c r="Q70" s="4">
        <f t="shared" si="48"/>
        <v>12.5</v>
      </c>
      <c r="R70">
        <f t="shared" si="28"/>
        <v>500000</v>
      </c>
      <c r="S70">
        <f t="shared" si="29"/>
        <v>-103201821206.8667</v>
      </c>
      <c r="U70">
        <f t="shared" si="40"/>
        <v>0.84968151000000003</v>
      </c>
      <c r="V70">
        <f t="shared" si="41"/>
        <v>0.01</v>
      </c>
      <c r="W70">
        <f t="shared" si="42"/>
        <v>7.2616736571421311E-10</v>
      </c>
      <c r="X70">
        <f t="shared" si="43"/>
        <v>6.1701098381277483E-10</v>
      </c>
      <c r="Y70">
        <f t="shared" si="44"/>
        <v>7.2616736571421312E-12</v>
      </c>
      <c r="Z70">
        <f t="shared" si="45"/>
        <v>1.0189470824429615E-10</v>
      </c>
      <c r="AB70">
        <f t="shared" si="46"/>
        <v>-11.777603934804636</v>
      </c>
      <c r="AC70">
        <f t="shared" si="30"/>
        <v>-10.515719462153697</v>
      </c>
      <c r="AE70">
        <f t="shared" si="31"/>
        <v>0</v>
      </c>
      <c r="AF70">
        <f t="shared" si="32"/>
        <v>0</v>
      </c>
      <c r="AG70">
        <f t="shared" si="32"/>
        <v>-1.2736838530537019E-9</v>
      </c>
      <c r="AH70">
        <f t="shared" si="33"/>
        <v>-3.0850549190638741E-4</v>
      </c>
      <c r="AI70">
        <f t="shared" si="34"/>
        <v>-3.0850676559024046E-4</v>
      </c>
      <c r="AJ70">
        <f t="shared" si="35"/>
        <v>-1.2618844726509391</v>
      </c>
      <c r="AK70">
        <f t="shared" si="22"/>
        <v>-0.82443227543632458</v>
      </c>
      <c r="AL70">
        <f t="shared" si="26"/>
        <v>-2.0866252548528537</v>
      </c>
      <c r="AN70">
        <f t="shared" si="36"/>
        <v>0</v>
      </c>
      <c r="AO70">
        <f t="shared" si="36"/>
        <v>0</v>
      </c>
      <c r="AP70">
        <f t="shared" si="36"/>
        <v>-1.0072344384465475E-12</v>
      </c>
      <c r="AQ70">
        <f t="shared" si="36"/>
        <v>-2.4396741401172852E-7</v>
      </c>
      <c r="AR70">
        <f t="shared" si="36"/>
        <v>-2.4396842124616696E-7</v>
      </c>
      <c r="AS70">
        <f t="shared" si="36"/>
        <v>-9.9790343981176087E-4</v>
      </c>
      <c r="AT70">
        <f t="shared" si="36"/>
        <v>-6.5196443999459587E-4</v>
      </c>
      <c r="AU70">
        <f t="shared" si="23"/>
        <v>-1.6501118482276026E-3</v>
      </c>
      <c r="AW70">
        <v>67</v>
      </c>
      <c r="AX70">
        <f>IF(Z70&gt;0, (R70*SUMPRODUCT(K70:$K$98, X70:$X$98)-K70*$AZ$3)/Z70, 0)</f>
        <v>-103201821206.8667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0.85306441600000005</v>
      </c>
      <c r="Q71" s="4">
        <f t="shared" si="48"/>
        <v>12.5</v>
      </c>
      <c r="R71">
        <f t="shared" si="28"/>
        <v>500000</v>
      </c>
      <c r="S71">
        <f t="shared" si="29"/>
        <v>-672903876624.41064</v>
      </c>
      <c r="U71">
        <f t="shared" si="40"/>
        <v>0.85306441600000005</v>
      </c>
      <c r="V71">
        <f t="shared" si="41"/>
        <v>0.01</v>
      </c>
      <c r="W71">
        <f t="shared" si="42"/>
        <v>1.0189470824429615E-10</v>
      </c>
      <c r="X71">
        <f t="shared" si="43"/>
        <v>8.6922749781910891E-11</v>
      </c>
      <c r="Y71">
        <f t="shared" si="44"/>
        <v>1.0189470824429616E-12</v>
      </c>
      <c r="Z71">
        <f t="shared" si="45"/>
        <v>1.3953011379942296E-11</v>
      </c>
      <c r="AB71">
        <f t="shared" si="46"/>
        <v>-10.515719462153697</v>
      </c>
      <c r="AC71">
        <f t="shared" si="30"/>
        <v>-9.3890354481476876</v>
      </c>
      <c r="AE71">
        <f t="shared" si="31"/>
        <v>0</v>
      </c>
      <c r="AF71">
        <f t="shared" si="32"/>
        <v>0</v>
      </c>
      <c r="AG71">
        <f t="shared" si="32"/>
        <v>-1.7441264224927869E-10</v>
      </c>
      <c r="AH71">
        <f t="shared" si="33"/>
        <v>-4.3461374890955447E-5</v>
      </c>
      <c r="AI71">
        <f t="shared" si="34"/>
        <v>-4.3461549303597694E-5</v>
      </c>
      <c r="AJ71">
        <f t="shared" si="35"/>
        <v>-1.1266840140060097</v>
      </c>
      <c r="AK71">
        <f t="shared" si="22"/>
        <v>-0.73610036235075893</v>
      </c>
      <c r="AL71">
        <f t="shared" si="26"/>
        <v>-1.8628278379060723</v>
      </c>
      <c r="AN71">
        <f t="shared" si="36"/>
        <v>0</v>
      </c>
      <c r="AO71">
        <f t="shared" si="36"/>
        <v>0</v>
      </c>
      <c r="AP71">
        <f t="shared" si="36"/>
        <v>-1.2314842504784815E-13</v>
      </c>
      <c r="AQ71">
        <f t="shared" si="36"/>
        <v>-3.068699492887472E-8</v>
      </c>
      <c r="AR71">
        <f t="shared" si="36"/>
        <v>-3.0687118077299764E-8</v>
      </c>
      <c r="AS71">
        <f t="shared" si="36"/>
        <v>-7.9552353580608387E-4</v>
      </c>
      <c r="AT71">
        <f t="shared" si="36"/>
        <v>-5.1974214214979694E-4</v>
      </c>
      <c r="AU71">
        <f t="shared" si="23"/>
        <v>-1.3152963650739583E-3</v>
      </c>
      <c r="AW71">
        <v>68</v>
      </c>
      <c r="AX71">
        <f>IF(Z71&gt;0, (R71*SUMPRODUCT(K71:$K$98, X71:$X$98)-K71*$AZ$3)/Z71, 0)</f>
        <v>-672903876624.41064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0.856559709</v>
      </c>
      <c r="Q72" s="4">
        <f t="shared" si="48"/>
        <v>12.5</v>
      </c>
      <c r="R72">
        <f t="shared" si="28"/>
        <v>500000</v>
      </c>
      <c r="S72">
        <f t="shared" si="29"/>
        <v>-4502440980372.2051</v>
      </c>
      <c r="U72">
        <f t="shared" si="40"/>
        <v>0.856559709</v>
      </c>
      <c r="V72">
        <f t="shared" si="41"/>
        <v>0.01</v>
      </c>
      <c r="W72">
        <f t="shared" si="42"/>
        <v>1.3953011379942296E-11</v>
      </c>
      <c r="X72">
        <f t="shared" si="43"/>
        <v>1.1951587367277061E-11</v>
      </c>
      <c r="Y72">
        <f t="shared" si="44"/>
        <v>1.3953011379942297E-13</v>
      </c>
      <c r="Z72">
        <f t="shared" si="45"/>
        <v>1.8618938988658119E-12</v>
      </c>
      <c r="AB72">
        <f t="shared" si="46"/>
        <v>-9.3890354481476876</v>
      </c>
      <c r="AC72">
        <f t="shared" si="30"/>
        <v>-8.3830673913584128</v>
      </c>
      <c r="AE72">
        <f t="shared" si="31"/>
        <v>0</v>
      </c>
      <c r="AF72">
        <f t="shared" si="32"/>
        <v>0</v>
      </c>
      <c r="AG72">
        <f t="shared" si="32"/>
        <v>-2.3273673735822648E-11</v>
      </c>
      <c r="AH72">
        <f t="shared" si="33"/>
        <v>-5.9757936836385304E-6</v>
      </c>
      <c r="AI72">
        <f t="shared" si="34"/>
        <v>-5.9758169573122663E-6</v>
      </c>
      <c r="AJ72">
        <f t="shared" si="35"/>
        <v>-1.0059680567892748</v>
      </c>
      <c r="AK72">
        <f t="shared" ref="AK72:AK98" si="49">G72*SUM(AB72:AB72, AE72:AF72)</f>
        <v>-0.65723248137033818</v>
      </c>
      <c r="AL72">
        <f t="shared" si="26"/>
        <v>-1.6632065139765704</v>
      </c>
      <c r="AN72">
        <f t="shared" si="36"/>
        <v>0</v>
      </c>
      <c r="AO72">
        <f t="shared" si="36"/>
        <v>0</v>
      </c>
      <c r="AP72">
        <f t="shared" si="36"/>
        <v>-1.4672287209443347E-14</v>
      </c>
      <c r="AQ72">
        <f t="shared" si="36"/>
        <v>-3.7672849686711826E-9</v>
      </c>
      <c r="AR72">
        <f t="shared" si="36"/>
        <v>-3.7672996409583918E-9</v>
      </c>
      <c r="AS72">
        <f t="shared" si="36"/>
        <v>-6.3418661017059853E-4</v>
      </c>
      <c r="AT72">
        <f t="shared" si="36"/>
        <v>-4.1433526307443842E-4</v>
      </c>
      <c r="AU72">
        <f t="shared" si="23"/>
        <v>-1.0485256405446779E-3</v>
      </c>
      <c r="AW72">
        <v>69</v>
      </c>
      <c r="AX72">
        <f>IF(Z72&gt;0, (R72*SUMPRODUCT(K72:$K$98, X72:$X$98)-K72*$AZ$3)/Z72, 0)</f>
        <v>-4502440980372.2051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0.86031008399999997</v>
      </c>
      <c r="Q73" s="4">
        <f t="shared" si="48"/>
        <v>12.5</v>
      </c>
      <c r="R73">
        <f t="shared" si="28"/>
        <v>500000</v>
      </c>
      <c r="S73">
        <f t="shared" si="29"/>
        <v>-30997295051029.793</v>
      </c>
      <c r="U73">
        <f t="shared" si="40"/>
        <v>0.86031008399999997</v>
      </c>
      <c r="V73">
        <f t="shared" si="41"/>
        <v>0.01</v>
      </c>
      <c r="W73">
        <f t="shared" si="42"/>
        <v>1.8618938988658119E-12</v>
      </c>
      <c r="X73">
        <f t="shared" si="43"/>
        <v>1.6018060965323341E-12</v>
      </c>
      <c r="Y73">
        <f t="shared" si="44"/>
        <v>1.861893898865812E-14</v>
      </c>
      <c r="Z73">
        <f t="shared" si="45"/>
        <v>2.4146886334481972E-13</v>
      </c>
      <c r="AB73">
        <f t="shared" si="46"/>
        <v>-8.3830673913584128</v>
      </c>
      <c r="AC73">
        <f t="shared" si="30"/>
        <v>-7.48488160273617</v>
      </c>
      <c r="AE73">
        <f t="shared" si="31"/>
        <v>0</v>
      </c>
      <c r="AF73">
        <f t="shared" si="32"/>
        <v>0</v>
      </c>
      <c r="AG73">
        <f t="shared" si="32"/>
        <v>-3.0183607918102464E-12</v>
      </c>
      <c r="AH73">
        <f t="shared" si="33"/>
        <v>-8.0090304826616705E-7</v>
      </c>
      <c r="AI73">
        <f t="shared" si="34"/>
        <v>-8.0090606662695887E-7</v>
      </c>
      <c r="AJ73">
        <f t="shared" si="35"/>
        <v>-0.89818578862224285</v>
      </c>
      <c r="AK73">
        <f t="shared" si="49"/>
        <v>-0.58681471739508895</v>
      </c>
      <c r="AL73">
        <f t="shared" si="26"/>
        <v>-1.4850013069233983</v>
      </c>
      <c r="AN73">
        <f t="shared" si="36"/>
        <v>0</v>
      </c>
      <c r="AO73">
        <f t="shared" si="36"/>
        <v>0</v>
      </c>
      <c r="AP73">
        <f t="shared" si="36"/>
        <v>-1.6989711568933773E-15</v>
      </c>
      <c r="AQ73">
        <f t="shared" si="36"/>
        <v>-4.5081130862958321E-10</v>
      </c>
      <c r="AR73">
        <f t="shared" si="36"/>
        <v>-4.5081300760074008E-10</v>
      </c>
      <c r="AS73">
        <f t="shared" si="36"/>
        <v>-5.0556969615468553E-4</v>
      </c>
      <c r="AT73">
        <f t="shared" si="36"/>
        <v>-3.3030553603794328E-4</v>
      </c>
      <c r="AU73">
        <f t="shared" si="23"/>
        <v>-8.3587568300563634E-4</v>
      </c>
      <c r="AW73">
        <v>70</v>
      </c>
      <c r="AX73">
        <f>IF(Z73&gt;0, (R73*SUMPRODUCT(K73:$K$98, X73:$X$98)-K73*$AZ$3)/Z73, 0)</f>
        <v>-30997295051029.793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0.86416701100000004</v>
      </c>
      <c r="Q74" s="4">
        <f t="shared" si="48"/>
        <v>12.5</v>
      </c>
      <c r="R74">
        <f t="shared" si="28"/>
        <v>500000</v>
      </c>
      <c r="S74">
        <f t="shared" si="29"/>
        <v>-219943565810099.59</v>
      </c>
      <c r="U74">
        <f t="shared" si="40"/>
        <v>0.86416701100000004</v>
      </c>
      <c r="V74">
        <f t="shared" si="41"/>
        <v>0.01</v>
      </c>
      <c r="W74">
        <f t="shared" si="42"/>
        <v>2.4146886334481972E-13</v>
      </c>
      <c r="X74">
        <f t="shared" si="43"/>
        <v>2.0866942588626034E-13</v>
      </c>
      <c r="Y74">
        <f t="shared" si="44"/>
        <v>2.4146886334481974E-15</v>
      </c>
      <c r="Z74">
        <f t="shared" si="45"/>
        <v>3.0384748825111187E-14</v>
      </c>
      <c r="AB74">
        <f t="shared" si="46"/>
        <v>-7.48488160273617</v>
      </c>
      <c r="AC74">
        <f t="shared" si="30"/>
        <v>-6.6829300028391883</v>
      </c>
      <c r="AE74">
        <f t="shared" si="31"/>
        <v>0</v>
      </c>
      <c r="AF74">
        <f t="shared" si="32"/>
        <v>0</v>
      </c>
      <c r="AG74">
        <f t="shared" si="32"/>
        <v>-3.7980936031388984E-13</v>
      </c>
      <c r="AH74">
        <f t="shared" si="33"/>
        <v>-1.0433471294313017E-7</v>
      </c>
      <c r="AI74">
        <f t="shared" si="34"/>
        <v>-1.0433509275249048E-7</v>
      </c>
      <c r="AJ74">
        <f t="shared" si="35"/>
        <v>-0.80195159989698173</v>
      </c>
      <c r="AK74">
        <f t="shared" si="49"/>
        <v>-0.52394171219153196</v>
      </c>
      <c r="AL74">
        <f t="shared" si="26"/>
        <v>-1.3258934164236065</v>
      </c>
      <c r="AN74">
        <f t="shared" si="36"/>
        <v>0</v>
      </c>
      <c r="AO74">
        <f t="shared" si="36"/>
        <v>0</v>
      </c>
      <c r="AP74">
        <f t="shared" si="36"/>
        <v>-1.908809097291799E-16</v>
      </c>
      <c r="AQ74">
        <f t="shared" si="36"/>
        <v>-5.2435529515277215E-11</v>
      </c>
      <c r="AR74">
        <f t="shared" si="36"/>
        <v>-5.2435720396186937E-11</v>
      </c>
      <c r="AS74">
        <f t="shared" si="36"/>
        <v>-4.0303706791375001E-4</v>
      </c>
      <c r="AT74">
        <f t="shared" si="36"/>
        <v>-2.6331755116706723E-4</v>
      </c>
      <c r="AU74">
        <f t="shared" si="23"/>
        <v>-6.6635467151653766E-4</v>
      </c>
      <c r="AW74">
        <v>71</v>
      </c>
      <c r="AX74">
        <f>IF(Z74&gt;0, (R74*SUMPRODUCT(K74:$K$98, X74:$X$98)-K74*$AZ$3)/Z74, 0)</f>
        <v>-219943565810099.59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0.86825209999999997</v>
      </c>
      <c r="Q75" s="4">
        <f t="shared" si="48"/>
        <v>12.5</v>
      </c>
      <c r="R75">
        <f t="shared" si="28"/>
        <v>500000</v>
      </c>
      <c r="S75">
        <f t="shared" si="29"/>
        <v>-1612990316551947.8</v>
      </c>
      <c r="U75">
        <f t="shared" si="40"/>
        <v>0.86825209999999997</v>
      </c>
      <c r="V75">
        <f t="shared" si="41"/>
        <v>0.01</v>
      </c>
      <c r="W75">
        <f t="shared" si="42"/>
        <v>3.0384748825111187E-14</v>
      </c>
      <c r="X75">
        <f t="shared" si="43"/>
        <v>2.638162197537532E-14</v>
      </c>
      <c r="Y75">
        <f t="shared" si="44"/>
        <v>3.038474882511119E-16</v>
      </c>
      <c r="Z75">
        <f t="shared" si="45"/>
        <v>3.6992793614847543E-15</v>
      </c>
      <c r="AB75">
        <f t="shared" si="46"/>
        <v>-6.6829300028391883</v>
      </c>
      <c r="AC75">
        <f t="shared" si="30"/>
        <v>-5.966901788295381</v>
      </c>
      <c r="AE75">
        <f t="shared" si="31"/>
        <v>0</v>
      </c>
      <c r="AF75">
        <f t="shared" si="32"/>
        <v>0</v>
      </c>
      <c r="AG75">
        <f t="shared" si="32"/>
        <v>-4.6240992018559428E-14</v>
      </c>
      <c r="AH75">
        <f t="shared" si="33"/>
        <v>-1.319081098768766E-8</v>
      </c>
      <c r="AI75">
        <f t="shared" si="34"/>
        <v>-1.3190857228679678E-8</v>
      </c>
      <c r="AJ75">
        <f t="shared" si="35"/>
        <v>-0.71602821454380727</v>
      </c>
      <c r="AK75">
        <f t="shared" si="49"/>
        <v>-0.46780510019874322</v>
      </c>
      <c r="AL75">
        <f t="shared" si="26"/>
        <v>-1.1838333279334077</v>
      </c>
      <c r="AN75">
        <f t="shared" si="36"/>
        <v>0</v>
      </c>
      <c r="AO75">
        <f t="shared" si="36"/>
        <v>0</v>
      </c>
      <c r="AP75">
        <f t="shared" si="36"/>
        <v>-2.0749419562158231E-17</v>
      </c>
      <c r="AQ75">
        <f t="shared" si="36"/>
        <v>-5.9190268115096732E-12</v>
      </c>
      <c r="AR75">
        <f t="shared" si="36"/>
        <v>-5.9190475609292354E-12</v>
      </c>
      <c r="AS75">
        <f t="shared" si="36"/>
        <v>-3.2129868312404255E-4</v>
      </c>
      <c r="AT75">
        <f t="shared" si="36"/>
        <v>-2.0991513965455777E-4</v>
      </c>
      <c r="AU75">
        <f t="shared" si="23"/>
        <v>-5.3121382869764783E-4</v>
      </c>
      <c r="AW75">
        <v>72</v>
      </c>
      <c r="AX75">
        <f>IF(Z75&gt;0, (R75*SUMPRODUCT(K75:$K$98, X75:$X$98)-K75*$AZ$3)/Z75, 0)</f>
        <v>-1612990316551947.8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0.87257664800000001</v>
      </c>
      <c r="Q76" s="4">
        <f t="shared" si="48"/>
        <v>12.5</v>
      </c>
      <c r="R76">
        <f t="shared" si="28"/>
        <v>500000</v>
      </c>
      <c r="S76">
        <f t="shared" si="29"/>
        <v>-1.2264765917210558E+16</v>
      </c>
      <c r="U76">
        <f t="shared" si="40"/>
        <v>0.87257664800000001</v>
      </c>
      <c r="V76">
        <f t="shared" si="41"/>
        <v>0.01</v>
      </c>
      <c r="W76">
        <f t="shared" si="42"/>
        <v>3.6992793614847543E-15</v>
      </c>
      <c r="X76">
        <f t="shared" si="43"/>
        <v>3.2279047852599472E-15</v>
      </c>
      <c r="Y76">
        <f t="shared" si="44"/>
        <v>3.6992793614847543E-17</v>
      </c>
      <c r="Z76">
        <f t="shared" si="45"/>
        <v>4.3438178260995956E-16</v>
      </c>
      <c r="AB76">
        <f t="shared" si="46"/>
        <v>-5.966901788295381</v>
      </c>
      <c r="AC76">
        <f t="shared" si="30"/>
        <v>-5.3275908824117977</v>
      </c>
      <c r="AE76">
        <f t="shared" si="31"/>
        <v>0</v>
      </c>
      <c r="AF76">
        <f t="shared" si="32"/>
        <v>0</v>
      </c>
      <c r="AG76">
        <f t="shared" si="32"/>
        <v>-5.4297722826244947E-15</v>
      </c>
      <c r="AH76">
        <f t="shared" si="33"/>
        <v>-1.6139523926299735E-9</v>
      </c>
      <c r="AI76">
        <f t="shared" si="34"/>
        <v>-1.613957822402256E-9</v>
      </c>
      <c r="AJ76">
        <f t="shared" si="35"/>
        <v>-0.6393109058835833</v>
      </c>
      <c r="AK76">
        <f t="shared" si="49"/>
        <v>-0.41768312518067668</v>
      </c>
      <c r="AL76">
        <f t="shared" si="26"/>
        <v>-1.0569940326782179</v>
      </c>
      <c r="AN76">
        <f t="shared" si="36"/>
        <v>0</v>
      </c>
      <c r="AO76">
        <f t="shared" si="36"/>
        <v>0</v>
      </c>
      <c r="AP76">
        <f t="shared" si="36"/>
        <v>-2.1754164259312427E-18</v>
      </c>
      <c r="AQ76">
        <f t="shared" si="36"/>
        <v>-6.4662353462477335E-13</v>
      </c>
      <c r="AR76">
        <f t="shared" si="36"/>
        <v>-6.4662571004119926E-13</v>
      </c>
      <c r="AS76">
        <f t="shared" si="36"/>
        <v>-2.5613734306807778E-4</v>
      </c>
      <c r="AT76">
        <f t="shared" si="36"/>
        <v>-1.673430641391739E-4</v>
      </c>
      <c r="AU76">
        <f t="shared" si="23"/>
        <v>-4.2348040785387741E-4</v>
      </c>
      <c r="AW76">
        <v>73</v>
      </c>
      <c r="AX76">
        <f>IF(Z76&gt;0, (R76*SUMPRODUCT(K76:$K$98, X76:$X$98)-K76*$AZ$3)/Z76, 0)</f>
        <v>-1.2264765917210558E+16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0.87698101399999995</v>
      </c>
      <c r="Q77" s="4">
        <f t="shared" si="48"/>
        <v>12.5</v>
      </c>
      <c r="R77">
        <f t="shared" si="28"/>
        <v>500000</v>
      </c>
      <c r="S77">
        <f t="shared" si="29"/>
        <v>-9.6892427035698112E+16</v>
      </c>
      <c r="U77">
        <f t="shared" si="40"/>
        <v>0.87698101399999995</v>
      </c>
      <c r="V77">
        <f t="shared" si="41"/>
        <v>0.01</v>
      </c>
      <c r="W77">
        <f t="shared" si="42"/>
        <v>4.3438178260995956E-16</v>
      </c>
      <c r="X77">
        <f t="shared" si="43"/>
        <v>3.8094457617640988E-16</v>
      </c>
      <c r="Y77">
        <f t="shared" si="44"/>
        <v>4.3438178260995959E-18</v>
      </c>
      <c r="Z77">
        <f t="shared" si="45"/>
        <v>4.9093388607450092E-17</v>
      </c>
      <c r="AB77">
        <f t="shared" si="46"/>
        <v>-5.3275908824117977</v>
      </c>
      <c r="AC77">
        <f t="shared" si="30"/>
        <v>-4.7567775735825313</v>
      </c>
      <c r="AE77">
        <f t="shared" si="31"/>
        <v>0</v>
      </c>
      <c r="AF77">
        <f t="shared" si="32"/>
        <v>0</v>
      </c>
      <c r="AG77">
        <f t="shared" si="32"/>
        <v>-6.1366735759312617E-16</v>
      </c>
      <c r="AH77">
        <f t="shared" si="33"/>
        <v>-1.9047228808820495E-10</v>
      </c>
      <c r="AI77">
        <f t="shared" si="34"/>
        <v>-1.9047290175556254E-10</v>
      </c>
      <c r="AJ77">
        <f t="shared" si="35"/>
        <v>-0.5708133088292664</v>
      </c>
      <c r="AK77">
        <f t="shared" si="49"/>
        <v>-0.37293136176882585</v>
      </c>
      <c r="AL77">
        <f t="shared" si="26"/>
        <v>-0.94374467078856505</v>
      </c>
      <c r="AN77">
        <f t="shared" si="36"/>
        <v>0</v>
      </c>
      <c r="AO77">
        <f t="shared" si="36"/>
        <v>0</v>
      </c>
      <c r="AP77">
        <f t="shared" si="36"/>
        <v>-2.195208558807976E-19</v>
      </c>
      <c r="AQ77">
        <f t="shared" si="36"/>
        <v>-6.8135675110194178E-14</v>
      </c>
      <c r="AR77">
        <f t="shared" si="36"/>
        <v>-6.8135894631050059E-14</v>
      </c>
      <c r="AS77">
        <f t="shared" si="36"/>
        <v>-2.0419112170771614E-4</v>
      </c>
      <c r="AT77">
        <f t="shared" si="36"/>
        <v>-1.3340486618250755E-4</v>
      </c>
      <c r="AU77">
        <f t="shared" si="23"/>
        <v>-3.3759598795835954E-4</v>
      </c>
      <c r="AW77">
        <v>74</v>
      </c>
      <c r="AX77">
        <f>IF(Z77&gt;0, (R77*SUMPRODUCT(K77:$K$98, X77:$X$98)-K77*$AZ$3)/Z77, 0)</f>
        <v>-9.6892427035698112E+16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0.88158379899999995</v>
      </c>
      <c r="Q78" s="4">
        <f t="shared" si="48"/>
        <v>12.5</v>
      </c>
      <c r="R78">
        <f t="shared" si="28"/>
        <v>500000</v>
      </c>
      <c r="S78">
        <f t="shared" si="29"/>
        <v>-7.9795357861311501E+17</v>
      </c>
      <c r="U78">
        <f t="shared" si="40"/>
        <v>0.88158379899999995</v>
      </c>
      <c r="V78">
        <f t="shared" si="41"/>
        <v>0.01</v>
      </c>
      <c r="W78">
        <f t="shared" si="42"/>
        <v>4.9093388607450092E-17</v>
      </c>
      <c r="X78">
        <f t="shared" si="43"/>
        <v>4.3279936034339169E-17</v>
      </c>
      <c r="Y78">
        <f t="shared" si="44"/>
        <v>4.909338860745009E-19</v>
      </c>
      <c r="Z78">
        <f t="shared" si="45"/>
        <v>5.3225186870364217E-18</v>
      </c>
      <c r="AB78">
        <f t="shared" si="46"/>
        <v>-4.7567775735825313</v>
      </c>
      <c r="AC78">
        <f t="shared" si="30"/>
        <v>-4.247122833555891</v>
      </c>
      <c r="AE78">
        <f t="shared" si="31"/>
        <v>0</v>
      </c>
      <c r="AF78">
        <f t="shared" si="32"/>
        <v>0</v>
      </c>
      <c r="AG78">
        <f t="shared" si="32"/>
        <v>-6.6531483587955272E-17</v>
      </c>
      <c r="AH78">
        <f t="shared" si="33"/>
        <v>-2.1639968017169584E-11</v>
      </c>
      <c r="AI78">
        <f t="shared" si="34"/>
        <v>-2.1640034548653173E-11</v>
      </c>
      <c r="AJ78">
        <f t="shared" si="35"/>
        <v>-0.50965474002664024</v>
      </c>
      <c r="AK78">
        <f t="shared" si="49"/>
        <v>-0.33297443015077721</v>
      </c>
      <c r="AL78">
        <f t="shared" si="26"/>
        <v>-0.84262917019905748</v>
      </c>
      <c r="AN78">
        <f t="shared" si="36"/>
        <v>0</v>
      </c>
      <c r="AO78">
        <f t="shared" si="36"/>
        <v>0</v>
      </c>
      <c r="AP78">
        <f t="shared" si="36"/>
        <v>-2.1249658245414816E-20</v>
      </c>
      <c r="AQ78">
        <f t="shared" si="36"/>
        <v>-6.911643931683036E-15</v>
      </c>
      <c r="AR78">
        <f t="shared" si="36"/>
        <v>-6.9116651813412819E-15</v>
      </c>
      <c r="AS78">
        <f t="shared" si="36"/>
        <v>-1.627799120758293E-4</v>
      </c>
      <c r="AT78">
        <f t="shared" si="36"/>
        <v>-1.0634954255622091E-4</v>
      </c>
      <c r="AU78">
        <f t="shared" si="23"/>
        <v>-2.691294546389619E-4</v>
      </c>
      <c r="AW78">
        <v>75</v>
      </c>
      <c r="AX78">
        <f>IF(Z78&gt;0, (R78*SUMPRODUCT(K78:$K$98, X78:$X$98)-K78*$AZ$3)/Z78, 0)</f>
        <v>-7.9795357861311501E+17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0.88621764599999997</v>
      </c>
      <c r="Q79" s="4">
        <f t="shared" si="48"/>
        <v>12.5</v>
      </c>
      <c r="R79">
        <f t="shared" si="28"/>
        <v>500000</v>
      </c>
      <c r="S79">
        <f t="shared" si="29"/>
        <v>-6.8649295845914173E+18</v>
      </c>
      <c r="U79">
        <f t="shared" si="40"/>
        <v>0.88621764599999997</v>
      </c>
      <c r="V79">
        <f t="shared" si="41"/>
        <v>0.01</v>
      </c>
      <c r="W79">
        <f t="shared" si="42"/>
        <v>5.3225186870364217E-18</v>
      </c>
      <c r="X79">
        <f t="shared" si="43"/>
        <v>4.7169099816164283E-18</v>
      </c>
      <c r="Y79">
        <f t="shared" si="44"/>
        <v>5.3225186870364218E-20</v>
      </c>
      <c r="Z79">
        <f t="shared" si="45"/>
        <v>5.5238351854962922E-19</v>
      </c>
      <c r="AB79">
        <f t="shared" si="46"/>
        <v>-4.247122833555891</v>
      </c>
      <c r="AC79">
        <f t="shared" si="30"/>
        <v>-3.7920739585320518</v>
      </c>
      <c r="AE79">
        <f t="shared" si="31"/>
        <v>0</v>
      </c>
      <c r="AF79">
        <f t="shared" si="32"/>
        <v>0</v>
      </c>
      <c r="AG79">
        <f t="shared" si="32"/>
        <v>-6.904793981870365E-18</v>
      </c>
      <c r="AH79">
        <f t="shared" si="33"/>
        <v>-2.3584549908082143E-12</v>
      </c>
      <c r="AI79">
        <f t="shared" si="34"/>
        <v>-2.358461895602196E-12</v>
      </c>
      <c r="AJ79">
        <f t="shared" si="35"/>
        <v>-0.45504887502383928</v>
      </c>
      <c r="AK79">
        <f t="shared" si="49"/>
        <v>-0.29729859834891242</v>
      </c>
      <c r="AL79">
        <f t="shared" si="26"/>
        <v>-0.7523474733751101</v>
      </c>
      <c r="AN79">
        <f t="shared" si="36"/>
        <v>0</v>
      </c>
      <c r="AO79">
        <f t="shared" si="36"/>
        <v>0</v>
      </c>
      <c r="AP79">
        <f t="shared" si="36"/>
        <v>-1.9690531735755888E-21</v>
      </c>
      <c r="AQ79">
        <f t="shared" si="36"/>
        <v>-6.7256507530557178E-16</v>
      </c>
      <c r="AR79">
        <f t="shared" si="36"/>
        <v>-6.7256704435874527E-16</v>
      </c>
      <c r="AS79">
        <f t="shared" si="36"/>
        <v>-1.2976714929515976E-4</v>
      </c>
      <c r="AT79">
        <f t="shared" si="36"/>
        <v>-8.4781204206172209E-5</v>
      </c>
      <c r="AU79">
        <f t="shared" si="23"/>
        <v>-2.145483535020045E-4</v>
      </c>
      <c r="AW79">
        <v>76</v>
      </c>
      <c r="AX79">
        <f>IF(Z79&gt;0, (R79*SUMPRODUCT(K79:$K$98, X79:$X$98)-K79*$AZ$3)/Z79, 0)</f>
        <v>-6.8649295845914173E+18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0.89077562700000001</v>
      </c>
      <c r="Q80" s="4">
        <f t="shared" si="48"/>
        <v>12.5</v>
      </c>
      <c r="R80">
        <f t="shared" si="28"/>
        <v>500000</v>
      </c>
      <c r="S80">
        <f t="shared" si="29"/>
        <v>-6.1773143326526898E+19</v>
      </c>
      <c r="U80">
        <f t="shared" si="40"/>
        <v>0.89077562700000001</v>
      </c>
      <c r="V80">
        <f t="shared" si="41"/>
        <v>0.01</v>
      </c>
      <c r="W80">
        <f t="shared" si="42"/>
        <v>5.5238351854962922E-19</v>
      </c>
      <c r="X80">
        <f t="shared" si="43"/>
        <v>4.920497750805121E-19</v>
      </c>
      <c r="Y80">
        <f t="shared" si="44"/>
        <v>5.5238351854962926E-21</v>
      </c>
      <c r="Z80">
        <f t="shared" si="45"/>
        <v>5.4809908283620825E-20</v>
      </c>
      <c r="AB80">
        <f t="shared" si="46"/>
        <v>-3.7920739585320518</v>
      </c>
      <c r="AC80">
        <f t="shared" si="30"/>
        <v>-3.3857803201179033</v>
      </c>
      <c r="AE80">
        <f t="shared" si="31"/>
        <v>0</v>
      </c>
      <c r="AF80">
        <f t="shared" si="32"/>
        <v>0</v>
      </c>
      <c r="AG80">
        <f t="shared" si="32"/>
        <v>-6.8512385354526032E-19</v>
      </c>
      <c r="AH80">
        <f t="shared" si="33"/>
        <v>-2.4602488754025603E-13</v>
      </c>
      <c r="AI80">
        <f t="shared" si="34"/>
        <v>-2.4602557266410959E-13</v>
      </c>
      <c r="AJ80">
        <f t="shared" si="35"/>
        <v>-0.40629363841414845</v>
      </c>
      <c r="AK80">
        <f t="shared" si="49"/>
        <v>-0.26544517709724363</v>
      </c>
      <c r="AL80">
        <f t="shared" si="26"/>
        <v>-0.67173881551163817</v>
      </c>
      <c r="AN80">
        <f t="shared" si="36"/>
        <v>0</v>
      </c>
      <c r="AO80">
        <f t="shared" si="36"/>
        <v>0</v>
      </c>
      <c r="AP80">
        <f t="shared" si="36"/>
        <v>-1.7444470227830172E-22</v>
      </c>
      <c r="AQ80">
        <f t="shared" si="36"/>
        <v>-6.2642306260290515E-17</v>
      </c>
      <c r="AR80">
        <f t="shared" si="36"/>
        <v>-6.2642480704992804E-17</v>
      </c>
      <c r="AS80">
        <f t="shared" si="36"/>
        <v>-1.0344957692535214E-4</v>
      </c>
      <c r="AT80">
        <f t="shared" si="36"/>
        <v>-6.7587056924563386E-5</v>
      </c>
      <c r="AU80">
        <f t="shared" si="23"/>
        <v>-1.7103663384997818E-4</v>
      </c>
      <c r="AW80">
        <v>77</v>
      </c>
      <c r="AX80">
        <f>IF(Z80&gt;0, (R80*SUMPRODUCT(K80:$K$98, X80:$X$98)-K80*$AZ$3)/Z80, 0)</f>
        <v>-6.1773143326526898E+19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0.89544260600000003</v>
      </c>
      <c r="Q81" s="4">
        <f t="shared" si="48"/>
        <v>12.5</v>
      </c>
      <c r="R81">
        <f t="shared" si="28"/>
        <v>500000</v>
      </c>
      <c r="S81">
        <f t="shared" si="29"/>
        <v>-5.8329221991701263E+20</v>
      </c>
      <c r="U81">
        <f t="shared" si="40"/>
        <v>0.89544260600000003</v>
      </c>
      <c r="V81">
        <f t="shared" si="41"/>
        <v>0.01</v>
      </c>
      <c r="W81">
        <f t="shared" si="42"/>
        <v>5.4809908283620825E-20</v>
      </c>
      <c r="X81">
        <f t="shared" si="43"/>
        <v>4.9079127108106421E-20</v>
      </c>
      <c r="Y81">
        <f t="shared" si="44"/>
        <v>5.4809908283620831E-22</v>
      </c>
      <c r="Z81">
        <f t="shared" si="45"/>
        <v>5.1826820926781959E-21</v>
      </c>
      <c r="AB81">
        <f t="shared" si="46"/>
        <v>-3.3857803201179033</v>
      </c>
      <c r="AC81">
        <f t="shared" si="30"/>
        <v>-3.0230181429624134</v>
      </c>
      <c r="AE81">
        <f t="shared" si="31"/>
        <v>0</v>
      </c>
      <c r="AF81">
        <f t="shared" si="32"/>
        <v>0</v>
      </c>
      <c r="AG81">
        <f t="shared" si="32"/>
        <v>-6.4783526158477454E-20</v>
      </c>
      <c r="AH81">
        <f t="shared" si="33"/>
        <v>-2.4539563554053212E-14</v>
      </c>
      <c r="AI81">
        <f t="shared" si="34"/>
        <v>-2.453962833757937E-14</v>
      </c>
      <c r="AJ81">
        <f t="shared" si="35"/>
        <v>-0.36276217715548986</v>
      </c>
      <c r="AK81">
        <f t="shared" si="49"/>
        <v>-0.23700462240825326</v>
      </c>
      <c r="AL81">
        <f t="shared" si="26"/>
        <v>-0.59976679956376766</v>
      </c>
      <c r="AN81">
        <f t="shared" si="36"/>
        <v>0</v>
      </c>
      <c r="AO81">
        <f t="shared" si="36"/>
        <v>0</v>
      </c>
      <c r="AP81">
        <f t="shared" si="36"/>
        <v>-1.4727711111198273E-23</v>
      </c>
      <c r="AQ81">
        <f t="shared" si="36"/>
        <v>-5.5787578146777374E-18</v>
      </c>
      <c r="AR81">
        <f t="shared" si="36"/>
        <v>-5.5787725423888486E-18</v>
      </c>
      <c r="AS81">
        <f t="shared" si="36"/>
        <v>-8.2469369360134071E-5</v>
      </c>
      <c r="AT81">
        <f t="shared" si="36"/>
        <v>-5.3879987981954234E-5</v>
      </c>
      <c r="AU81">
        <f t="shared" si="23"/>
        <v>-1.363493573420939E-4</v>
      </c>
      <c r="AW81">
        <v>78</v>
      </c>
      <c r="AX81">
        <f>IF(Z81&gt;0, (R81*SUMPRODUCT(K81:$K$98, X81:$X$98)-K81*$AZ$3)/Z81, 0)</f>
        <v>-5.8329221991701263E+20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0.90019128800000003</v>
      </c>
      <c r="Q82" s="4">
        <f t="shared" si="48"/>
        <v>12.5</v>
      </c>
      <c r="R82">
        <f t="shared" si="28"/>
        <v>500000</v>
      </c>
      <c r="S82">
        <f t="shared" si="29"/>
        <v>-5.7989543923745838E+21</v>
      </c>
      <c r="U82">
        <f t="shared" si="40"/>
        <v>0.90019128800000003</v>
      </c>
      <c r="V82">
        <f t="shared" si="41"/>
        <v>0.01</v>
      </c>
      <c r="W82">
        <f t="shared" si="42"/>
        <v>5.1826820926781959E-21</v>
      </c>
      <c r="X82">
        <f t="shared" si="43"/>
        <v>4.6654052683025205E-21</v>
      </c>
      <c r="Y82">
        <f t="shared" si="44"/>
        <v>5.1826820926781963E-23</v>
      </c>
      <c r="Z82">
        <f t="shared" si="45"/>
        <v>4.6545000344889349E-22</v>
      </c>
      <c r="AB82">
        <f t="shared" si="46"/>
        <v>-3.0230181429624134</v>
      </c>
      <c r="AC82">
        <f t="shared" si="30"/>
        <v>-2.6991233419307261</v>
      </c>
      <c r="AE82">
        <f t="shared" si="31"/>
        <v>0</v>
      </c>
      <c r="AF82">
        <f t="shared" si="32"/>
        <v>0</v>
      </c>
      <c r="AG82">
        <f t="shared" si="32"/>
        <v>-5.8181250431111687E-21</v>
      </c>
      <c r="AH82">
        <f t="shared" si="33"/>
        <v>-2.3327026341512604E-15</v>
      </c>
      <c r="AI82">
        <f t="shared" si="34"/>
        <v>-2.3327084522763034E-15</v>
      </c>
      <c r="AJ82">
        <f t="shared" si="35"/>
        <v>-0.32389480103168733</v>
      </c>
      <c r="AK82">
        <f t="shared" si="49"/>
        <v>-0.21161127000736896</v>
      </c>
      <c r="AL82">
        <f t="shared" si="26"/>
        <v>-0.53550607103905867</v>
      </c>
      <c r="AN82">
        <f t="shared" si="36"/>
        <v>0</v>
      </c>
      <c r="AO82">
        <f t="shared" si="36"/>
        <v>0</v>
      </c>
      <c r="AP82">
        <f t="shared" si="36"/>
        <v>-1.1809613978614338E-24</v>
      </c>
      <c r="AQ82">
        <f t="shared" si="36"/>
        <v>-4.7349132980291017E-19</v>
      </c>
      <c r="AR82">
        <f t="shared" si="36"/>
        <v>-4.73492510764308E-19</v>
      </c>
      <c r="AS82">
        <f t="shared" si="36"/>
        <v>-6.5744076339392584E-5</v>
      </c>
      <c r="AT82">
        <f t="shared" si="36"/>
        <v>-4.2952796541736465E-5</v>
      </c>
      <c r="AU82">
        <f t="shared" si="23"/>
        <v>-1.0869687288112954E-4</v>
      </c>
      <c r="AW82">
        <v>79</v>
      </c>
      <c r="AX82">
        <f>IF(Z82&gt;0, (R82*SUMPRODUCT(K82:$K$98, X82:$X$98)-K82*$AZ$3)/Z82, 0)</f>
        <v>-5.7989543923745838E+21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0.90499098499999997</v>
      </c>
      <c r="Q83" s="4">
        <f t="shared" si="48"/>
        <v>12.5</v>
      </c>
      <c r="R83">
        <f t="shared" si="28"/>
        <v>500000</v>
      </c>
      <c r="S83">
        <f t="shared" si="29"/>
        <v>-6.09069267575262E+22</v>
      </c>
      <c r="U83">
        <f t="shared" si="40"/>
        <v>0.90499098499999997</v>
      </c>
      <c r="V83">
        <f t="shared" si="41"/>
        <v>0.01</v>
      </c>
      <c r="W83">
        <f t="shared" si="42"/>
        <v>4.6545000344889349E-22</v>
      </c>
      <c r="X83">
        <f t="shared" si="43"/>
        <v>4.2122805708946749E-22</v>
      </c>
      <c r="Y83">
        <f t="shared" si="44"/>
        <v>4.654500034488935E-24</v>
      </c>
      <c r="Z83">
        <f t="shared" si="45"/>
        <v>3.9567446324937064E-23</v>
      </c>
      <c r="AB83">
        <f t="shared" si="46"/>
        <v>-2.6991233419307261</v>
      </c>
      <c r="AC83">
        <f t="shared" si="30"/>
        <v>-2.4099315552952909</v>
      </c>
      <c r="AE83">
        <f t="shared" si="31"/>
        <v>0</v>
      </c>
      <c r="AF83">
        <f t="shared" si="32"/>
        <v>0</v>
      </c>
      <c r="AG83">
        <f t="shared" si="32"/>
        <v>-4.9459307906171331E-22</v>
      </c>
      <c r="AH83">
        <f t="shared" si="33"/>
        <v>-2.1061402854473376E-16</v>
      </c>
      <c r="AI83">
        <f t="shared" si="34"/>
        <v>-2.1061452313781281E-16</v>
      </c>
      <c r="AJ83">
        <f t="shared" si="35"/>
        <v>-0.28919178663543521</v>
      </c>
      <c r="AK83">
        <f t="shared" si="49"/>
        <v>-0.18893863393515084</v>
      </c>
      <c r="AL83">
        <f t="shared" si="26"/>
        <v>-0.4781304205705863</v>
      </c>
      <c r="AN83">
        <f t="shared" si="36"/>
        <v>0</v>
      </c>
      <c r="AO83">
        <f t="shared" si="36"/>
        <v>0</v>
      </c>
      <c r="AP83">
        <f t="shared" si="36"/>
        <v>-8.9636040343949684E-26</v>
      </c>
      <c r="AQ83">
        <f t="shared" si="36"/>
        <v>-3.816997923919985E-20</v>
      </c>
      <c r="AR83">
        <f t="shared" si="36"/>
        <v>-3.8170068875240193E-20</v>
      </c>
      <c r="AS83">
        <f t="shared" si="36"/>
        <v>-5.2410775143010679E-5</v>
      </c>
      <c r="AT83">
        <f t="shared" si="36"/>
        <v>-3.424170642676695E-5</v>
      </c>
      <c r="AU83">
        <f t="shared" si="23"/>
        <v>-8.6652481569777677E-5</v>
      </c>
      <c r="AW83">
        <v>80</v>
      </c>
      <c r="AX83">
        <f>IF(Z83&gt;0, (R83*SUMPRODUCT(K83:$K$98, X83:$X$98)-K83*$AZ$3)/Z83, 0)</f>
        <v>-6.09069267575262E+22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0.90981139099999997</v>
      </c>
      <c r="Q84" s="4">
        <f t="shared" si="48"/>
        <v>12.5</v>
      </c>
      <c r="R84">
        <f t="shared" si="28"/>
        <v>500000</v>
      </c>
      <c r="S84">
        <f t="shared" si="29"/>
        <v>-6.7816595502902472E+23</v>
      </c>
      <c r="U84">
        <f t="shared" si="40"/>
        <v>0.90981139099999997</v>
      </c>
      <c r="V84">
        <f t="shared" si="41"/>
        <v>0.01</v>
      </c>
      <c r="W84">
        <f t="shared" si="42"/>
        <v>3.9567446324937064E-23</v>
      </c>
      <c r="X84">
        <f t="shared" si="43"/>
        <v>3.5998913379208825E-23</v>
      </c>
      <c r="Y84">
        <f t="shared" si="44"/>
        <v>3.9567446324937063E-25</v>
      </c>
      <c r="Z84">
        <f t="shared" si="45"/>
        <v>3.1728584824788683E-24</v>
      </c>
      <c r="AB84">
        <f t="shared" si="46"/>
        <v>-2.4099315552952909</v>
      </c>
      <c r="AC84">
        <f t="shared" si="30"/>
        <v>-2.1517246029422239</v>
      </c>
      <c r="AE84">
        <f t="shared" si="31"/>
        <v>0</v>
      </c>
      <c r="AF84">
        <f t="shared" si="32"/>
        <v>0</v>
      </c>
      <c r="AG84">
        <f t="shared" si="32"/>
        <v>-3.9660731030985853E-23</v>
      </c>
      <c r="AH84">
        <f t="shared" si="33"/>
        <v>-1.7999456689604411E-17</v>
      </c>
      <c r="AI84">
        <f t="shared" si="34"/>
        <v>-1.7999496350335441E-17</v>
      </c>
      <c r="AJ84">
        <f t="shared" si="35"/>
        <v>-0.25820695235306701</v>
      </c>
      <c r="AK84">
        <f t="shared" si="49"/>
        <v>-0.16869520887067038</v>
      </c>
      <c r="AL84">
        <f t="shared" si="26"/>
        <v>-0.42690216122373736</v>
      </c>
      <c r="AN84">
        <f t="shared" si="36"/>
        <v>0</v>
      </c>
      <c r="AO84">
        <f t="shared" si="36"/>
        <v>0</v>
      </c>
      <c r="AP84">
        <f t="shared" si="36"/>
        <v>-6.4176690995082266E-27</v>
      </c>
      <c r="AQ84">
        <f t="shared" si="36"/>
        <v>-2.9125675196093203E-21</v>
      </c>
      <c r="AR84">
        <f t="shared" si="36"/>
        <v>-2.9125739372784196E-21</v>
      </c>
      <c r="AS84">
        <f t="shared" si="36"/>
        <v>-4.1781549061711297E-5</v>
      </c>
      <c r="AT84">
        <f t="shared" si="36"/>
        <v>-2.7297278720318038E-5</v>
      </c>
      <c r="AU84">
        <f t="shared" si="23"/>
        <v>-6.9078827782029329E-5</v>
      </c>
      <c r="AW84">
        <v>81</v>
      </c>
      <c r="AX84">
        <f>IF(Z84&gt;0, (R84*SUMPRODUCT(K84:$K$98, X84:$X$98)-K84*$AZ$3)/Z84, 0)</f>
        <v>-6.7816595502902472E+23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0.91465739899999998</v>
      </c>
      <c r="Q85" s="4">
        <f t="shared" si="48"/>
        <v>12.5</v>
      </c>
      <c r="R85">
        <f t="shared" si="28"/>
        <v>500000</v>
      </c>
      <c r="S85">
        <f t="shared" si="29"/>
        <v>-8.0366925080035453E+24</v>
      </c>
      <c r="U85">
        <f t="shared" si="40"/>
        <v>0.91465739899999998</v>
      </c>
      <c r="V85">
        <f t="shared" si="41"/>
        <v>0.01</v>
      </c>
      <c r="W85">
        <f t="shared" si="42"/>
        <v>3.1728584824788683E-24</v>
      </c>
      <c r="X85">
        <f t="shared" si="43"/>
        <v>2.9020784869792086E-24</v>
      </c>
      <c r="Y85">
        <f t="shared" si="44"/>
        <v>3.1728584824788685E-26</v>
      </c>
      <c r="Z85">
        <f t="shared" si="45"/>
        <v>2.3905141067487097E-25</v>
      </c>
      <c r="AB85">
        <f t="shared" si="46"/>
        <v>-2.1517246029422239</v>
      </c>
      <c r="AC85">
        <f t="shared" si="30"/>
        <v>-1.9211826811984143</v>
      </c>
      <c r="AE85">
        <f t="shared" si="31"/>
        <v>0</v>
      </c>
      <c r="AF85">
        <f t="shared" si="32"/>
        <v>0</v>
      </c>
      <c r="AG85">
        <f t="shared" si="32"/>
        <v>-2.9881426334358872E-24</v>
      </c>
      <c r="AH85">
        <f t="shared" si="33"/>
        <v>-1.4510392434896043E-18</v>
      </c>
      <c r="AI85">
        <f t="shared" si="34"/>
        <v>-1.4510422316322376E-18</v>
      </c>
      <c r="AJ85">
        <f t="shared" si="35"/>
        <v>-0.23054192174380961</v>
      </c>
      <c r="AK85">
        <f t="shared" si="49"/>
        <v>-0.15062072220595568</v>
      </c>
      <c r="AL85">
        <f t="shared" si="26"/>
        <v>-0.38116264394976529</v>
      </c>
      <c r="AN85">
        <f t="shared" si="36"/>
        <v>0</v>
      </c>
      <c r="AO85">
        <f t="shared" si="36"/>
        <v>0</v>
      </c>
      <c r="AP85">
        <f t="shared" si="36"/>
        <v>-4.3171775206631947E-28</v>
      </c>
      <c r="AQ85">
        <f t="shared" si="36"/>
        <v>-2.0964173307853093E-22</v>
      </c>
      <c r="AR85">
        <f t="shared" si="36"/>
        <v>-2.0964216479628299E-22</v>
      </c>
      <c r="AS85">
        <f t="shared" si="36"/>
        <v>-3.3307995106593797E-5</v>
      </c>
      <c r="AT85">
        <f t="shared" si="36"/>
        <v>-2.1761223469641291E-5</v>
      </c>
      <c r="AU85">
        <f t="shared" si="23"/>
        <v>-5.5069218576235085E-5</v>
      </c>
      <c r="AW85">
        <v>82</v>
      </c>
      <c r="AX85">
        <f>IF(Z85&gt;0, (R85*SUMPRODUCT(K85:$K$98, X85:$X$98)-K85*$AZ$3)/Z85, 0)</f>
        <v>-8.0366925080035453E+24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0.91953785700000001</v>
      </c>
      <c r="Q86" s="4">
        <f t="shared" si="48"/>
        <v>12.5</v>
      </c>
      <c r="R86">
        <f t="shared" si="28"/>
        <v>500000</v>
      </c>
      <c r="S86">
        <f t="shared" si="29"/>
        <v>-1.0183650404611515E+26</v>
      </c>
      <c r="U86">
        <f t="shared" si="40"/>
        <v>0.91953785700000001</v>
      </c>
      <c r="V86">
        <f t="shared" si="41"/>
        <v>0.01</v>
      </c>
      <c r="W86">
        <f t="shared" si="42"/>
        <v>2.3905141067487097E-25</v>
      </c>
      <c r="X86">
        <f t="shared" si="43"/>
        <v>2.1981682188479776E-25</v>
      </c>
      <c r="Y86">
        <f t="shared" si="44"/>
        <v>2.3905141067487096E-27</v>
      </c>
      <c r="Z86">
        <f t="shared" si="45"/>
        <v>1.6844074683324503E-26</v>
      </c>
      <c r="AB86">
        <f t="shared" si="46"/>
        <v>-1.9211826811984143</v>
      </c>
      <c r="AC86">
        <f t="shared" si="30"/>
        <v>-1.7153416796414414</v>
      </c>
      <c r="AE86">
        <f t="shared" si="31"/>
        <v>0</v>
      </c>
      <c r="AF86">
        <f t="shared" si="32"/>
        <v>0</v>
      </c>
      <c r="AG86">
        <f t="shared" si="32"/>
        <v>-2.1055093354155628E-25</v>
      </c>
      <c r="AH86">
        <f t="shared" si="33"/>
        <v>-1.0990841094239889E-19</v>
      </c>
      <c r="AI86">
        <f t="shared" si="34"/>
        <v>-1.0990862149333242E-19</v>
      </c>
      <c r="AJ86">
        <f t="shared" si="35"/>
        <v>-0.20584100155697294</v>
      </c>
      <c r="AK86">
        <f t="shared" si="49"/>
        <v>-0.13448278768388902</v>
      </c>
      <c r="AL86">
        <f t="shared" si="26"/>
        <v>-0.34032378924086193</v>
      </c>
      <c r="AN86">
        <f t="shared" si="36"/>
        <v>0</v>
      </c>
      <c r="AO86">
        <f t="shared" si="36"/>
        <v>0</v>
      </c>
      <c r="AP86">
        <f t="shared" si="36"/>
        <v>-2.7160498197978195E-29</v>
      </c>
      <c r="AQ86">
        <f t="shared" si="36"/>
        <v>-1.4177886305854313E-23</v>
      </c>
      <c r="AR86">
        <f t="shared" si="36"/>
        <v>-1.4177913466352509E-23</v>
      </c>
      <c r="AS86">
        <f t="shared" si="36"/>
        <v>-2.6552929772475929E-5</v>
      </c>
      <c r="AT86">
        <f t="shared" si="36"/>
        <v>-1.7347914118017611E-5</v>
      </c>
      <c r="AU86">
        <f t="shared" si="23"/>
        <v>-4.3900843890493539E-5</v>
      </c>
      <c r="AW86">
        <v>83</v>
      </c>
      <c r="AX86">
        <f>IF(Z86&gt;0, (R86*SUMPRODUCT(K86:$K$98, X86:$X$98)-K86*$AZ$3)/Z86, 0)</f>
        <v>-1.0183650404611515E+26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0.924425092</v>
      </c>
      <c r="Q87" s="4">
        <f t="shared" si="48"/>
        <v>12.5</v>
      </c>
      <c r="R87">
        <f t="shared" si="28"/>
        <v>500000</v>
      </c>
      <c r="S87">
        <f t="shared" si="29"/>
        <v>-1.3865890599674832E+27</v>
      </c>
      <c r="U87">
        <f t="shared" si="40"/>
        <v>0.924425092</v>
      </c>
      <c r="V87">
        <f t="shared" si="41"/>
        <v>0.01</v>
      </c>
      <c r="W87">
        <f t="shared" si="42"/>
        <v>1.6844074683324503E-26</v>
      </c>
      <c r="X87">
        <f t="shared" si="43"/>
        <v>1.5571085288787124E-26</v>
      </c>
      <c r="Y87">
        <f t="shared" si="44"/>
        <v>1.6844074683324504E-28</v>
      </c>
      <c r="Z87">
        <f t="shared" si="45"/>
        <v>1.1045486477041339E-27</v>
      </c>
      <c r="AB87">
        <f t="shared" si="46"/>
        <v>-1.7153416796414414</v>
      </c>
      <c r="AC87">
        <f t="shared" si="30"/>
        <v>-1.5315550711084296</v>
      </c>
      <c r="AE87">
        <f t="shared" si="31"/>
        <v>0</v>
      </c>
      <c r="AF87">
        <f t="shared" si="32"/>
        <v>0</v>
      </c>
      <c r="AG87">
        <f t="shared" si="32"/>
        <v>-1.3806858096301673E-26</v>
      </c>
      <c r="AH87">
        <f t="shared" si="33"/>
        <v>-7.7855426443935617E-21</v>
      </c>
      <c r="AI87">
        <f t="shared" si="34"/>
        <v>-7.7855564512516584E-21</v>
      </c>
      <c r="AJ87">
        <f t="shared" si="35"/>
        <v>-0.18378660853301176</v>
      </c>
      <c r="AK87">
        <f t="shared" si="49"/>
        <v>-0.12007391757490091</v>
      </c>
      <c r="AL87">
        <f t="shared" si="26"/>
        <v>-0.3038605261079127</v>
      </c>
      <c r="AN87">
        <f t="shared" si="36"/>
        <v>0</v>
      </c>
      <c r="AO87">
        <f t="shared" si="36"/>
        <v>0</v>
      </c>
      <c r="AP87">
        <f t="shared" si="36"/>
        <v>-1.5902206880058808E-30</v>
      </c>
      <c r="AQ87">
        <f t="shared" si="36"/>
        <v>-8.9670878733685086E-25</v>
      </c>
      <c r="AR87">
        <f t="shared" si="36"/>
        <v>-8.96710377557539E-25</v>
      </c>
      <c r="AS87">
        <f t="shared" si="36"/>
        <v>-2.1167833045660044E-5</v>
      </c>
      <c r="AT87">
        <f t="shared" si="36"/>
        <v>-1.3829650923164549E-5</v>
      </c>
      <c r="AU87">
        <f t="shared" si="23"/>
        <v>-3.4997483968824594E-5</v>
      </c>
      <c r="AW87">
        <v>84</v>
      </c>
      <c r="AX87">
        <f>IF(Z87&gt;0, (R87*SUMPRODUCT(K87:$K$98, X87:$X$98)-K87*$AZ$3)/Z87, 0)</f>
        <v>-1.3865890599674832E+27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0.92929067899999995</v>
      </c>
      <c r="Q88" s="4">
        <f t="shared" si="48"/>
        <v>12.5</v>
      </c>
      <c r="R88">
        <f t="shared" si="28"/>
        <v>500000</v>
      </c>
      <c r="S88">
        <f t="shared" si="29"/>
        <v>-2.0392683133443971E+28</v>
      </c>
      <c r="U88">
        <f t="shared" si="40"/>
        <v>0.92929067899999995</v>
      </c>
      <c r="V88">
        <f t="shared" si="41"/>
        <v>0.01</v>
      </c>
      <c r="W88">
        <f t="shared" si="42"/>
        <v>1.1045486477041339E-27</v>
      </c>
      <c r="X88">
        <f t="shared" si="43"/>
        <v>1.0264467628135062E-27</v>
      </c>
      <c r="Y88">
        <f t="shared" si="44"/>
        <v>1.1045486477041339E-29</v>
      </c>
      <c r="Z88">
        <f t="shared" si="45"/>
        <v>6.7056398413586315E-29</v>
      </c>
      <c r="AB88">
        <f t="shared" si="46"/>
        <v>-1.5315550711084296</v>
      </c>
      <c r="AC88">
        <f t="shared" si="30"/>
        <v>-1.3674598849182407</v>
      </c>
      <c r="AE88">
        <f t="shared" si="31"/>
        <v>0</v>
      </c>
      <c r="AF88">
        <f t="shared" si="32"/>
        <v>0</v>
      </c>
      <c r="AG88">
        <f t="shared" si="32"/>
        <v>-8.382049801698289E-28</v>
      </c>
      <c r="AH88">
        <f t="shared" si="33"/>
        <v>-5.132233814067531E-22</v>
      </c>
      <c r="AI88">
        <f t="shared" si="34"/>
        <v>-5.1322421961173329E-22</v>
      </c>
      <c r="AJ88">
        <f t="shared" si="35"/>
        <v>-0.16409518619018892</v>
      </c>
      <c r="AK88">
        <f t="shared" si="49"/>
        <v>-0.10720885497759008</v>
      </c>
      <c r="AL88">
        <f t="shared" si="26"/>
        <v>-0.27130404116777901</v>
      </c>
      <c r="AN88">
        <f t="shared" si="36"/>
        <v>0</v>
      </c>
      <c r="AO88">
        <f t="shared" si="36"/>
        <v>0</v>
      </c>
      <c r="AP88">
        <f t="shared" si="36"/>
        <v>-8.6197516258026846E-32</v>
      </c>
      <c r="AQ88">
        <f t="shared" si="36"/>
        <v>-5.2777759389886856E-26</v>
      </c>
      <c r="AR88">
        <f t="shared" si="36"/>
        <v>-5.2777845587403115E-26</v>
      </c>
      <c r="AS88">
        <f t="shared" si="36"/>
        <v>-1.6874866905022341E-5</v>
      </c>
      <c r="AT88">
        <f t="shared" si="36"/>
        <v>-1.1024913044614595E-5</v>
      </c>
      <c r="AU88">
        <f t="shared" si="23"/>
        <v>-2.7899779949636934E-5</v>
      </c>
      <c r="AW88">
        <v>85</v>
      </c>
      <c r="AX88">
        <f>IF(Z88&gt;0, (R88*SUMPRODUCT(K88:$K$98, X88:$X$98)-K88*$AZ$3)/Z88, 0)</f>
        <v>-2.0392683133443971E+28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0.93493958499999996</v>
      </c>
      <c r="Q89" s="4">
        <f t="shared" si="48"/>
        <v>12.5</v>
      </c>
      <c r="R89">
        <f t="shared" si="28"/>
        <v>500000</v>
      </c>
      <c r="S89">
        <f t="shared" si="29"/>
        <v>-3.3068680644193864E+29</v>
      </c>
      <c r="U89">
        <f t="shared" si="40"/>
        <v>0.93493958499999996</v>
      </c>
      <c r="V89">
        <f t="shared" si="41"/>
        <v>0.01</v>
      </c>
      <c r="W89">
        <f t="shared" si="42"/>
        <v>6.7056398413586315E-29</v>
      </c>
      <c r="X89">
        <f t="shared" si="43"/>
        <v>6.2693681304393043E-29</v>
      </c>
      <c r="Y89">
        <f t="shared" si="44"/>
        <v>6.7056398413586319E-31</v>
      </c>
      <c r="Z89">
        <f t="shared" si="45"/>
        <v>3.6921531250574081E-30</v>
      </c>
      <c r="AB89">
        <f t="shared" si="46"/>
        <v>-1.3674598849182407</v>
      </c>
      <c r="AC89">
        <f t="shared" si="30"/>
        <v>-1.2209463258198578</v>
      </c>
      <c r="AE89">
        <f t="shared" si="31"/>
        <v>0</v>
      </c>
      <c r="AF89">
        <f t="shared" si="32"/>
        <v>0</v>
      </c>
      <c r="AG89">
        <f t="shared" si="32"/>
        <v>-4.6151914063217602E-29</v>
      </c>
      <c r="AH89">
        <f t="shared" si="33"/>
        <v>-3.1346840652196519E-23</v>
      </c>
      <c r="AI89">
        <f t="shared" si="34"/>
        <v>-3.1346886804110585E-23</v>
      </c>
      <c r="AJ89">
        <f t="shared" si="35"/>
        <v>-0.14651355909838282</v>
      </c>
      <c r="AK89">
        <f t="shared" si="49"/>
        <v>-9.5722191944276849E-2</v>
      </c>
      <c r="AL89">
        <f t="shared" si="26"/>
        <v>-0.24223575104265965</v>
      </c>
      <c r="AN89">
        <f t="shared" si="36"/>
        <v>0</v>
      </c>
      <c r="AO89">
        <f t="shared" si="36"/>
        <v>0</v>
      </c>
      <c r="AP89">
        <f t="shared" si="36"/>
        <v>-4.2375634081573307E-33</v>
      </c>
      <c r="AQ89">
        <f t="shared" si="36"/>
        <v>-2.8781953599396559E-27</v>
      </c>
      <c r="AR89">
        <f t="shared" si="36"/>
        <v>-2.8781995975030642E-27</v>
      </c>
      <c r="AS89">
        <f t="shared" si="36"/>
        <v>-1.3452540581172132E-5</v>
      </c>
      <c r="AT89">
        <f t="shared" si="36"/>
        <v>-8.7889931796991333E-6</v>
      </c>
      <c r="AU89">
        <f t="shared" si="23"/>
        <v>-2.2241533760871266E-5</v>
      </c>
      <c r="AW89">
        <v>86</v>
      </c>
      <c r="AX89">
        <f>IF(Z89&gt;0, (R89*SUMPRODUCT(K89:$K$98, X89:$X$98)-K89*$AZ$3)/Z89, 0)</f>
        <v>-3.3068680644193864E+29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0.94055780700000002</v>
      </c>
      <c r="Q90" s="4">
        <f t="shared" si="48"/>
        <v>12.5</v>
      </c>
      <c r="R90">
        <f t="shared" si="28"/>
        <v>500000</v>
      </c>
      <c r="S90">
        <f t="shared" si="29"/>
        <v>-5.9717431461889798E+30</v>
      </c>
      <c r="U90">
        <f t="shared" si="40"/>
        <v>0.94055780700000002</v>
      </c>
      <c r="V90">
        <f t="shared" si="41"/>
        <v>0.01</v>
      </c>
      <c r="W90">
        <f t="shared" si="42"/>
        <v>3.6921531250574081E-30</v>
      </c>
      <c r="X90">
        <f t="shared" si="43"/>
        <v>3.4726834464121928E-30</v>
      </c>
      <c r="Y90">
        <f t="shared" si="44"/>
        <v>3.6921531250574082E-32</v>
      </c>
      <c r="Z90">
        <f t="shared" si="45"/>
        <v>1.8254814739464122E-31</v>
      </c>
      <c r="AB90">
        <f t="shared" si="46"/>
        <v>-1.2209463258198578</v>
      </c>
      <c r="AC90">
        <f t="shared" si="30"/>
        <v>-1.0901306480534443</v>
      </c>
      <c r="AE90">
        <f t="shared" si="31"/>
        <v>0</v>
      </c>
      <c r="AF90">
        <f t="shared" si="32"/>
        <v>0</v>
      </c>
      <c r="AG90">
        <f t="shared" si="32"/>
        <v>-2.2818518424330152E-30</v>
      </c>
      <c r="AH90">
        <f t="shared" si="33"/>
        <v>-1.7363417232060965E-24</v>
      </c>
      <c r="AI90">
        <f t="shared" si="34"/>
        <v>-1.7363440050579388E-24</v>
      </c>
      <c r="AJ90">
        <f t="shared" si="35"/>
        <v>-0.13081567776641356</v>
      </c>
      <c r="AK90">
        <f t="shared" si="49"/>
        <v>-8.5466242807390055E-2</v>
      </c>
      <c r="AL90">
        <f t="shared" si="26"/>
        <v>-0.21628192057380363</v>
      </c>
      <c r="AN90">
        <f t="shared" si="36"/>
        <v>0</v>
      </c>
      <c r="AO90">
        <f t="shared" si="36"/>
        <v>0</v>
      </c>
      <c r="AP90">
        <f t="shared" si="36"/>
        <v>-1.870664534605823E-34</v>
      </c>
      <c r="AQ90">
        <f t="shared" si="36"/>
        <v>-1.4234547664999662E-28</v>
      </c>
      <c r="AR90">
        <f t="shared" si="36"/>
        <v>-1.4234566371645006E-28</v>
      </c>
      <c r="AS90">
        <f t="shared" si="36"/>
        <v>-1.0724282988817095E-5</v>
      </c>
      <c r="AT90">
        <f t="shared" si="36"/>
        <v>-7.006531552693824E-6</v>
      </c>
      <c r="AU90">
        <f t="shared" si="23"/>
        <v>-1.7730814541510922E-5</v>
      </c>
      <c r="AW90">
        <v>87</v>
      </c>
      <c r="AX90">
        <f>IF(Z90&gt;0, (R90*SUMPRODUCT(K90:$K$98, X90:$X$98)-K90*$AZ$3)/Z90, 0)</f>
        <v>-5.9717431461889798E+30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0.946138378</v>
      </c>
      <c r="Q91" s="4">
        <f t="shared" si="48"/>
        <v>12.5</v>
      </c>
      <c r="R91">
        <f t="shared" si="28"/>
        <v>500000</v>
      </c>
      <c r="S91">
        <f t="shared" si="29"/>
        <v>-1.2156216027266441E+32</v>
      </c>
      <c r="U91">
        <f t="shared" si="40"/>
        <v>0.946138378</v>
      </c>
      <c r="V91">
        <f t="shared" si="41"/>
        <v>0.01</v>
      </c>
      <c r="W91">
        <f t="shared" si="42"/>
        <v>1.8254814739464122E-31</v>
      </c>
      <c r="X91">
        <f t="shared" si="43"/>
        <v>1.7271580808287077E-31</v>
      </c>
      <c r="Y91">
        <f t="shared" si="44"/>
        <v>1.8254814739464122E-33</v>
      </c>
      <c r="Z91">
        <f t="shared" si="45"/>
        <v>8.0068578378240293E-33</v>
      </c>
      <c r="AB91">
        <f t="shared" si="46"/>
        <v>-1.0901306480534443</v>
      </c>
      <c r="AC91">
        <f t="shared" si="30"/>
        <v>-0.9733309357620038</v>
      </c>
      <c r="AE91">
        <f t="shared" si="31"/>
        <v>0</v>
      </c>
      <c r="AF91">
        <f t="shared" si="32"/>
        <v>0</v>
      </c>
      <c r="AG91">
        <f t="shared" si="32"/>
        <v>-1.0008572297280037E-31</v>
      </c>
      <c r="AH91">
        <f t="shared" si="33"/>
        <v>-8.6357904041435385E-26</v>
      </c>
      <c r="AI91">
        <f t="shared" si="34"/>
        <v>-8.6358004127158354E-26</v>
      </c>
      <c r="AJ91">
        <f t="shared" si="35"/>
        <v>-0.11679971229144048</v>
      </c>
      <c r="AK91">
        <f t="shared" si="49"/>
        <v>-7.6309145363741102E-2</v>
      </c>
      <c r="AL91">
        <f t="shared" si="26"/>
        <v>-0.1931088576551816</v>
      </c>
      <c r="AN91">
        <f t="shared" si="36"/>
        <v>0</v>
      </c>
      <c r="AO91">
        <f t="shared" si="36"/>
        <v>0</v>
      </c>
      <c r="AP91">
        <f t="shared" si="36"/>
        <v>-7.3259268487220041E-36</v>
      </c>
      <c r="AQ91">
        <f t="shared" si="36"/>
        <v>-6.3210982448359932E-30</v>
      </c>
      <c r="AR91">
        <f t="shared" si="36"/>
        <v>-6.3211055707628421E-30</v>
      </c>
      <c r="AS91">
        <f t="shared" si="36"/>
        <v>-8.5493327398095322E-6</v>
      </c>
      <c r="AT91">
        <f t="shared" si="36"/>
        <v>-5.58556405667556E-6</v>
      </c>
      <c r="AU91">
        <f t="shared" si="23"/>
        <v>-1.4134896796485092E-5</v>
      </c>
      <c r="AW91">
        <v>88</v>
      </c>
      <c r="AX91">
        <f>IF(Z91&gt;0, (R91*SUMPRODUCT(K91:$K$98, X91:$X$98)-K91*$AZ$3)/Z91, 0)</f>
        <v>-1.2156216027266441E+32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0.95167433300000004</v>
      </c>
      <c r="Q92" s="4">
        <f t="shared" si="48"/>
        <v>12.5</v>
      </c>
      <c r="R92">
        <f t="shared" si="28"/>
        <v>500000</v>
      </c>
      <c r="S92">
        <f t="shared" si="29"/>
        <v>-2.8319831485409862E+33</v>
      </c>
      <c r="U92">
        <f t="shared" si="40"/>
        <v>0.95167433300000004</v>
      </c>
      <c r="V92">
        <f t="shared" si="41"/>
        <v>0.01</v>
      </c>
      <c r="W92">
        <f t="shared" si="42"/>
        <v>8.0068578378240293E-33</v>
      </c>
      <c r="X92">
        <f t="shared" si="43"/>
        <v>7.6199210922370057E-33</v>
      </c>
      <c r="Y92">
        <f t="shared" si="44"/>
        <v>8.0068578378240295E-35</v>
      </c>
      <c r="Z92">
        <f t="shared" si="45"/>
        <v>3.0686816720878328E-34</v>
      </c>
      <c r="AB92">
        <f t="shared" si="46"/>
        <v>-0.9733309357620038</v>
      </c>
      <c r="AC92">
        <f t="shared" si="30"/>
        <v>-0.86904547835893187</v>
      </c>
      <c r="AE92">
        <f t="shared" si="31"/>
        <v>0</v>
      </c>
      <c r="AF92">
        <f t="shared" si="32"/>
        <v>0</v>
      </c>
      <c r="AG92">
        <f t="shared" si="32"/>
        <v>-3.8358520901097912E-33</v>
      </c>
      <c r="AH92">
        <f t="shared" si="33"/>
        <v>-3.8099605461185028E-27</v>
      </c>
      <c r="AI92">
        <f t="shared" si="34"/>
        <v>-3.8099643819705929E-27</v>
      </c>
      <c r="AJ92">
        <f t="shared" si="35"/>
        <v>-0.10428545740307194</v>
      </c>
      <c r="AK92">
        <f t="shared" si="49"/>
        <v>-6.8133165503340268E-2</v>
      </c>
      <c r="AL92">
        <f t="shared" si="26"/>
        <v>-0.17241862290641219</v>
      </c>
      <c r="AN92">
        <f t="shared" si="36"/>
        <v>0</v>
      </c>
      <c r="AO92">
        <f t="shared" si="36"/>
        <v>0</v>
      </c>
      <c r="AP92">
        <f t="shared" si="36"/>
        <v>-2.5068842220578429E-37</v>
      </c>
      <c r="AQ92">
        <f t="shared" si="36"/>
        <v>-2.4899630526301083E-31</v>
      </c>
      <c r="AR92">
        <f t="shared" si="36"/>
        <v>-2.4899655595143304E-31</v>
      </c>
      <c r="AS92">
        <f t="shared" si="36"/>
        <v>-6.8154757173226536E-6</v>
      </c>
      <c r="AT92">
        <f t="shared" si="36"/>
        <v>-4.4527774686507965E-6</v>
      </c>
      <c r="AU92">
        <f t="shared" si="23"/>
        <v>-1.1268253185973449E-5</v>
      </c>
      <c r="AW92">
        <v>89</v>
      </c>
      <c r="AX92">
        <f>IF(Z92&gt;0, (R92*SUMPRODUCT(K92:$K$98, X92:$X$98)-K92*$AZ$3)/Z92, 0)</f>
        <v>-2.8319831485409862E+33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0.95715889499999995</v>
      </c>
      <c r="Q93" s="4">
        <f t="shared" si="48"/>
        <v>12.5</v>
      </c>
      <c r="R93">
        <f t="shared" si="28"/>
        <v>500000</v>
      </c>
      <c r="S93">
        <f t="shared" si="29"/>
        <v>-7.6993645086725323E+34</v>
      </c>
      <c r="U93">
        <f t="shared" si="40"/>
        <v>0.95715889499999995</v>
      </c>
      <c r="V93">
        <f t="shared" si="41"/>
        <v>0.01</v>
      </c>
      <c r="W93">
        <f t="shared" si="42"/>
        <v>3.0686816720878328E-34</v>
      </c>
      <c r="X93">
        <f t="shared" si="43"/>
        <v>2.9372159583623424E-34</v>
      </c>
      <c r="Y93">
        <f t="shared" si="44"/>
        <v>3.0686816720878332E-36</v>
      </c>
      <c r="Z93">
        <f t="shared" si="45"/>
        <v>1.0077889700461208E-35</v>
      </c>
      <c r="AB93">
        <f t="shared" si="46"/>
        <v>-0.86904547835893187</v>
      </c>
      <c r="AC93">
        <f t="shared" si="30"/>
        <v>-0.77593346282047482</v>
      </c>
      <c r="AE93">
        <f t="shared" si="31"/>
        <v>0</v>
      </c>
      <c r="AF93">
        <f t="shared" si="32"/>
        <v>0</v>
      </c>
      <c r="AG93">
        <f t="shared" si="32"/>
        <v>-1.2597362125576511E-34</v>
      </c>
      <c r="AH93">
        <f t="shared" si="33"/>
        <v>-1.4686079791811712E-28</v>
      </c>
      <c r="AI93">
        <f t="shared" si="34"/>
        <v>-1.4686092389173838E-28</v>
      </c>
      <c r="AJ93">
        <f t="shared" si="35"/>
        <v>-9.3112015538457049E-2</v>
      </c>
      <c r="AK93">
        <f t="shared" si="49"/>
        <v>-6.0833183485125238E-2</v>
      </c>
      <c r="AL93">
        <f t="shared" si="26"/>
        <v>-0.15394519902358228</v>
      </c>
      <c r="AN93">
        <f t="shared" si="36"/>
        <v>0</v>
      </c>
      <c r="AO93">
        <f t="shared" si="36"/>
        <v>0</v>
      </c>
      <c r="AP93">
        <f t="shared" si="36"/>
        <v>-7.3507899963790112E-39</v>
      </c>
      <c r="AQ93">
        <f t="shared" si="36"/>
        <v>-8.569594756706497E-33</v>
      </c>
      <c r="AR93">
        <f t="shared" si="36"/>
        <v>-8.5696021074964938E-33</v>
      </c>
      <c r="AS93">
        <f t="shared" si="36"/>
        <v>-5.4332555144472659E-6</v>
      </c>
      <c r="AT93">
        <f t="shared" si="36"/>
        <v>-3.5497269361055449E-6</v>
      </c>
      <c r="AU93">
        <f t="shared" si="23"/>
        <v>-8.9829824505528108E-6</v>
      </c>
      <c r="AW93">
        <v>90</v>
      </c>
      <c r="AX93">
        <f>IF(Z93&gt;0, (R93*SUMPRODUCT(K93:$K$98, X93:$X$98)-K93*$AZ$3)/Z93, 0)</f>
        <v>-7.6993645086725323E+34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0.96261559600000002</v>
      </c>
      <c r="Q94" s="4">
        <f t="shared" si="48"/>
        <v>12.5</v>
      </c>
      <c r="R94">
        <f t="shared" si="28"/>
        <v>500000</v>
      </c>
      <c r="S94">
        <f t="shared" si="29"/>
        <v>-2.5103458877648197E+36</v>
      </c>
      <c r="U94">
        <f t="shared" si="40"/>
        <v>0.96261559600000002</v>
      </c>
      <c r="V94">
        <f t="shared" si="41"/>
        <v>0.01</v>
      </c>
      <c r="W94">
        <f t="shared" si="42"/>
        <v>1.0077889700461208E-35</v>
      </c>
      <c r="X94">
        <f t="shared" si="43"/>
        <v>9.7011338004317277E-36</v>
      </c>
      <c r="Y94">
        <f t="shared" si="44"/>
        <v>1.007788970046121E-37</v>
      </c>
      <c r="Z94">
        <f t="shared" si="45"/>
        <v>2.7597700302486863E-37</v>
      </c>
      <c r="AB94">
        <f t="shared" si="46"/>
        <v>-0.77593346282047482</v>
      </c>
      <c r="AC94">
        <f t="shared" si="30"/>
        <v>-0.69279773466113814</v>
      </c>
      <c r="AE94">
        <f t="shared" si="31"/>
        <v>0</v>
      </c>
      <c r="AF94">
        <f t="shared" si="32"/>
        <v>0</v>
      </c>
      <c r="AG94">
        <f t="shared" si="32"/>
        <v>-3.4497125378108582E-36</v>
      </c>
      <c r="AH94">
        <f t="shared" si="33"/>
        <v>-4.8505669002158641E-30</v>
      </c>
      <c r="AI94">
        <f t="shared" si="34"/>
        <v>-4.8505703499284019E-30</v>
      </c>
      <c r="AJ94">
        <f t="shared" si="35"/>
        <v>-8.3135728159336675E-2</v>
      </c>
      <c r="AK94">
        <f t="shared" si="49"/>
        <v>-5.4315342397433242E-2</v>
      </c>
      <c r="AL94">
        <f t="shared" si="26"/>
        <v>-0.13745107055676992</v>
      </c>
      <c r="AN94">
        <f t="shared" si="36"/>
        <v>0</v>
      </c>
      <c r="AO94">
        <f t="shared" si="36"/>
        <v>0</v>
      </c>
      <c r="AP94">
        <f t="shared" si="36"/>
        <v>-1.7972946694642975E-40</v>
      </c>
      <c r="AQ94">
        <f t="shared" si="36"/>
        <v>-2.5271375333697212E-34</v>
      </c>
      <c r="AR94">
        <f t="shared" si="36"/>
        <v>-2.5271393306643909E-34</v>
      </c>
      <c r="AS94">
        <f t="shared" si="36"/>
        <v>-4.3313580312876817E-6</v>
      </c>
      <c r="AT94">
        <f t="shared" si="36"/>
        <v>-2.8298205804412823E-6</v>
      </c>
      <c r="AU94">
        <f t="shared" si="23"/>
        <v>-7.1611786117289639E-6</v>
      </c>
      <c r="AW94">
        <v>91</v>
      </c>
      <c r="AX94">
        <f>IF(Z94&gt;0, (R94*SUMPRODUCT(K94:$K$98, X94:$X$98)-K94*$AZ$3)/Z94, 0)</f>
        <v>-2.5103458877648197E+36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0.96807210799999999</v>
      </c>
      <c r="Q95" s="4">
        <f t="shared" si="48"/>
        <v>12.5</v>
      </c>
      <c r="R95">
        <f t="shared" si="28"/>
        <v>500000</v>
      </c>
      <c r="S95">
        <f t="shared" si="29"/>
        <v>-1.0221594747606707E+38</v>
      </c>
      <c r="U95">
        <f t="shared" si="40"/>
        <v>0.96807210799999999</v>
      </c>
      <c r="V95">
        <f t="shared" si="41"/>
        <v>0.01</v>
      </c>
      <c r="W95">
        <f t="shared" si="42"/>
        <v>2.7597700302486863E-37</v>
      </c>
      <c r="X95">
        <f t="shared" si="43"/>
        <v>2.6716563907780695E-37</v>
      </c>
      <c r="Y95">
        <f t="shared" si="44"/>
        <v>2.7597700302486863E-39</v>
      </c>
      <c r="Z95">
        <f t="shared" si="45"/>
        <v>6.0515939168130018E-39</v>
      </c>
      <c r="AB95">
        <f t="shared" si="46"/>
        <v>-0.69279773466113814</v>
      </c>
      <c r="AC95">
        <f t="shared" si="30"/>
        <v>-0.61856940594744481</v>
      </c>
      <c r="AE95">
        <f t="shared" si="31"/>
        <v>0</v>
      </c>
      <c r="AF95">
        <f t="shared" si="32"/>
        <v>0</v>
      </c>
      <c r="AG95">
        <f t="shared" si="32"/>
        <v>-7.5644923960162525E-38</v>
      </c>
      <c r="AH95">
        <f t="shared" si="33"/>
        <v>-1.3358281953890347E-31</v>
      </c>
      <c r="AI95">
        <f t="shared" si="34"/>
        <v>-1.3358289518382743E-31</v>
      </c>
      <c r="AJ95">
        <f t="shared" si="35"/>
        <v>-7.4228328713693337E-2</v>
      </c>
      <c r="AK95">
        <f t="shared" si="49"/>
        <v>-4.8495841426279676E-2</v>
      </c>
      <c r="AL95">
        <f t="shared" si="26"/>
        <v>-0.12272417013997301</v>
      </c>
      <c r="AN95">
        <f t="shared" si="36"/>
        <v>0</v>
      </c>
      <c r="AO95">
        <f t="shared" si="36"/>
        <v>0</v>
      </c>
      <c r="AP95">
        <f t="shared" si="36"/>
        <v>-3.5188288753740061E-42</v>
      </c>
      <c r="AQ95">
        <f t="shared" si="36"/>
        <v>-6.2139672834480903E-36</v>
      </c>
      <c r="AR95">
        <f t="shared" si="36"/>
        <v>-6.2139708022769665E-36</v>
      </c>
      <c r="AS95">
        <f t="shared" si="36"/>
        <v>-3.4529321040239748E-6</v>
      </c>
      <c r="AT95">
        <f t="shared" si="36"/>
        <v>-2.2559156412956651E-6</v>
      </c>
      <c r="AU95">
        <f t="shared" si="23"/>
        <v>-5.7088477453196399E-6</v>
      </c>
      <c r="AW95">
        <v>92</v>
      </c>
      <c r="AX95">
        <f>IF(Z95&gt;0, (R95*SUMPRODUCT(K95:$K$98, X95:$X$98)-K95*$AZ$3)/Z95, 0)</f>
        <v>-1.0221594747606707E+38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0.97352880900000005</v>
      </c>
      <c r="Q96" s="4">
        <f t="shared" si="48"/>
        <v>12.5</v>
      </c>
      <c r="R96">
        <f t="shared" si="28"/>
        <v>500000</v>
      </c>
      <c r="S96">
        <f t="shared" si="29"/>
        <v>-5.5408402961217217E+39</v>
      </c>
      <c r="U96">
        <f t="shared" si="40"/>
        <v>0.97352880900000005</v>
      </c>
      <c r="V96">
        <f t="shared" si="41"/>
        <v>0.01</v>
      </c>
      <c r="W96">
        <f t="shared" si="42"/>
        <v>6.0515939168130018E-39</v>
      </c>
      <c r="X96">
        <f t="shared" si="43"/>
        <v>5.8914010183866072E-39</v>
      </c>
      <c r="Y96">
        <f t="shared" si="44"/>
        <v>6.0515939168130018E-41</v>
      </c>
      <c r="Z96">
        <f t="shared" si="45"/>
        <v>9.9676959258264599E-41</v>
      </c>
      <c r="AB96">
        <f t="shared" si="46"/>
        <v>-0.61856940594744481</v>
      </c>
      <c r="AC96">
        <f t="shared" si="30"/>
        <v>-0.55229411245307558</v>
      </c>
      <c r="AE96">
        <f t="shared" si="31"/>
        <v>0</v>
      </c>
      <c r="AF96">
        <f t="shared" si="32"/>
        <v>0</v>
      </c>
      <c r="AG96">
        <f t="shared" si="32"/>
        <v>-1.2459619907283075E-39</v>
      </c>
      <c r="AH96">
        <f t="shared" si="33"/>
        <v>-2.9457005091933035E-33</v>
      </c>
      <c r="AI96">
        <f t="shared" si="34"/>
        <v>-2.9457017551552942E-33</v>
      </c>
      <c r="AJ96">
        <f t="shared" si="35"/>
        <v>-6.6275293494369225E-2</v>
      </c>
      <c r="AK96">
        <f t="shared" si="49"/>
        <v>-4.3299858416321141E-2</v>
      </c>
      <c r="AL96">
        <f t="shared" si="26"/>
        <v>-0.10957515191069037</v>
      </c>
      <c r="AN96">
        <f t="shared" si="36"/>
        <v>0</v>
      </c>
      <c r="AO96">
        <f t="shared" si="36"/>
        <v>0</v>
      </c>
      <c r="AP96">
        <f t="shared" si="36"/>
        <v>-5.1749377234464444E-44</v>
      </c>
      <c r="AQ96">
        <f t="shared" si="36"/>
        <v>-1.2234576014705948E-37</v>
      </c>
      <c r="AR96">
        <f t="shared" si="36"/>
        <v>-1.2234581189643671E-37</v>
      </c>
      <c r="AS96">
        <f t="shared" si="36"/>
        <v>-2.7526563329272829E-6</v>
      </c>
      <c r="AT96">
        <f t="shared" si="36"/>
        <v>-1.7984021375124878E-6</v>
      </c>
      <c r="AU96">
        <f t="shared" si="23"/>
        <v>-4.5510584704397709E-6</v>
      </c>
      <c r="AW96">
        <v>93</v>
      </c>
      <c r="AX96">
        <f>IF(Z96&gt;0, (R96*SUMPRODUCT(K96:$K$98, X96:$X$98)-K96*$AZ$3)/Z96, 0)</f>
        <v>-5.5408402961217217E+39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0.97898550900000003</v>
      </c>
      <c r="Q97" s="4">
        <f t="shared" si="48"/>
        <v>12.5</v>
      </c>
      <c r="R97">
        <f t="shared" si="28"/>
        <v>500000</v>
      </c>
      <c r="S97">
        <f t="shared" si="29"/>
        <v>-4.4915183423573269E+41</v>
      </c>
      <c r="U97">
        <f t="shared" si="40"/>
        <v>0.97898550900000003</v>
      </c>
      <c r="V97">
        <f t="shared" si="41"/>
        <v>0.01</v>
      </c>
      <c r="W97">
        <f t="shared" si="42"/>
        <v>9.9676959258264599E-41</v>
      </c>
      <c r="X97">
        <f t="shared" si="43"/>
        <v>9.7582298695024432E-41</v>
      </c>
      <c r="Y97">
        <f t="shared" si="44"/>
        <v>9.9676959258264601E-43</v>
      </c>
      <c r="Z97">
        <f t="shared" si="45"/>
        <v>1.0978909706575212E-42</v>
      </c>
      <c r="AB97">
        <f t="shared" si="46"/>
        <v>-0.55229411245307558</v>
      </c>
      <c r="AC97">
        <f t="shared" si="30"/>
        <v>-0.49311974326167463</v>
      </c>
      <c r="AE97">
        <f t="shared" si="31"/>
        <v>0</v>
      </c>
      <c r="AF97">
        <f t="shared" si="32"/>
        <v>0</v>
      </c>
      <c r="AG97">
        <f t="shared" si="32"/>
        <v>-1.3723637133219016E-41</v>
      </c>
      <c r="AH97">
        <f t="shared" si="33"/>
        <v>-4.8791149347512216E-35</v>
      </c>
      <c r="AI97">
        <f t="shared" si="34"/>
        <v>-4.8791163071149349E-35</v>
      </c>
      <c r="AJ97">
        <f t="shared" si="35"/>
        <v>-5.9174369191400955E-2</v>
      </c>
      <c r="AK97">
        <f t="shared" si="49"/>
        <v>-3.8660587871715293E-2</v>
      </c>
      <c r="AL97">
        <f t="shared" si="26"/>
        <v>-9.7834957063116249E-2</v>
      </c>
      <c r="AN97">
        <f t="shared" si="36"/>
        <v>0</v>
      </c>
      <c r="AO97">
        <f t="shared" si="36"/>
        <v>0</v>
      </c>
      <c r="AP97">
        <f t="shared" si="36"/>
        <v>-5.0892236589697585E-46</v>
      </c>
      <c r="AQ97">
        <f t="shared" si="36"/>
        <v>-1.8093532290112565E-39</v>
      </c>
      <c r="AR97">
        <f t="shared" si="36"/>
        <v>-1.8093537379336221E-39</v>
      </c>
      <c r="AS97">
        <f t="shared" si="36"/>
        <v>-2.194400775611668E-6</v>
      </c>
      <c r="AT97">
        <f t="shared" si="36"/>
        <v>-1.4336751733996231E-6</v>
      </c>
      <c r="AU97">
        <f t="shared" si="23"/>
        <v>-3.6280759490112909E-6</v>
      </c>
      <c r="AW97">
        <v>94</v>
      </c>
      <c r="AX97">
        <f>IF(Z97&gt;0, (R97*SUMPRODUCT(K97:$K$98, X97:$X$98)-K97*$AZ$3)/Z97, 0)</f>
        <v>-4.4915183423573269E+41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12.5</v>
      </c>
      <c r="R98">
        <f t="shared" si="28"/>
        <v>500000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1.0978909706575212E-42</v>
      </c>
      <c r="X98">
        <f t="shared" si="43"/>
        <v>1.0978909706575212E-42</v>
      </c>
      <c r="Y98">
        <f t="shared" si="44"/>
        <v>1.0978909706575213E-44</v>
      </c>
      <c r="Z98">
        <f t="shared" si="45"/>
        <v>0</v>
      </c>
      <c r="AB98">
        <f t="shared" si="46"/>
        <v>-0.49311974326167463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-5.4894548532876059E-37</v>
      </c>
      <c r="AI98">
        <f t="shared" si="34"/>
        <v>-5.4894548532876059E-37</v>
      </c>
      <c r="AJ98">
        <f t="shared" si="35"/>
        <v>-0.49311974326167463</v>
      </c>
      <c r="AK98">
        <f t="shared" si="49"/>
        <v>-3.4518382028317224E-2</v>
      </c>
      <c r="AL98">
        <f t="shared" si="26"/>
        <v>-0.52763812528999188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-1.8175798782034851E-41</v>
      </c>
      <c r="AR98">
        <f t="shared" si="36"/>
        <v>-1.8175798782034851E-41</v>
      </c>
      <c r="AS98">
        <f t="shared" si="36"/>
        <v>-1.6327386723301099E-5</v>
      </c>
      <c r="AT98">
        <f t="shared" si="36"/>
        <v>-1.1429170706310768E-6</v>
      </c>
      <c r="AU98">
        <f t="shared" si="36"/>
        <v>-1.7470303793932177E-5</v>
      </c>
      <c r="AW98">
        <v>95</v>
      </c>
    </row>
    <row r="100" spans="5:50" x14ac:dyDescent="0.25">
      <c r="AN100" s="8">
        <f t="shared" ref="AN100:AU100" si="50">SUM(AN3:AN98)</f>
        <v>23325.430060804527</v>
      </c>
      <c r="AO100" s="8">
        <f t="shared" si="50"/>
        <v>-2332.5430060804529</v>
      </c>
      <c r="AP100" s="8">
        <f t="shared" si="50"/>
        <v>-208.92159868762738</v>
      </c>
      <c r="AQ100" s="8">
        <f t="shared" si="50"/>
        <v>-13297.50247431513</v>
      </c>
      <c r="AR100" s="8">
        <f t="shared" si="50"/>
        <v>7486.4629817213236</v>
      </c>
      <c r="AS100" s="8">
        <f t="shared" si="50"/>
        <v>-2905.7757579393724</v>
      </c>
      <c r="AT100" s="8">
        <f t="shared" si="50"/>
        <v>1417.2805061392266</v>
      </c>
      <c r="AU100" s="8">
        <f t="shared" si="50"/>
        <v>5997.9677299211735</v>
      </c>
    </row>
  </sheetData>
  <conditionalFormatting sqref="AN100:AU100">
    <cfRule type="cellIs" dxfId="11" priority="1" operator="lessThan">
      <formula>0</formula>
    </cfRule>
  </conditionalFormatting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5789AC-5D7C-44DF-9539-E846963C91AF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'S.35.04.D'!C3*(1+C12)</f>
        <v>49523.162433795835</v>
      </c>
      <c r="K3">
        <v>1</v>
      </c>
      <c r="L3" s="2">
        <v>0</v>
      </c>
      <c r="O3">
        <f>$C$3</f>
        <v>49523.162433795835</v>
      </c>
      <c r="P3">
        <f>O3*C5</f>
        <v>4952.3162433795842</v>
      </c>
      <c r="Q3" s="4">
        <f>B8</f>
        <v>100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49523.162433795835</v>
      </c>
      <c r="AF3">
        <f t="shared" ref="AF3:AG34" si="4">-$Z3*P3</f>
        <v>-4952.3162433795842</v>
      </c>
      <c r="AG3">
        <f t="shared" si="4"/>
        <v>-100</v>
      </c>
      <c r="AH3">
        <f t="shared" ref="AH3:AH66" si="5">-X3*R3</f>
        <v>0</v>
      </c>
      <c r="AI3">
        <f t="shared" ref="AI3:AI34" si="6">SUM(AE3:AH3)</f>
        <v>44470.846190416254</v>
      </c>
      <c r="AJ3">
        <f t="shared" ref="AJ3:AJ66" si="7">AB3-AC3</f>
        <v>0</v>
      </c>
      <c r="AL3">
        <f t="shared" ref="AL3:AL34" si="8">SUM(AI3:AK3)</f>
        <v>44470.846190416254</v>
      </c>
      <c r="AN3">
        <f t="shared" ref="AN3:AU34" si="9">AE3*$K3</f>
        <v>49523.162433795835</v>
      </c>
      <c r="AO3">
        <f t="shared" si="9"/>
        <v>-4952.3162433795842</v>
      </c>
      <c r="AP3">
        <f t="shared" si="9"/>
        <v>-100</v>
      </c>
      <c r="AQ3">
        <f t="shared" si="9"/>
        <v>0</v>
      </c>
      <c r="AR3">
        <f t="shared" si="9"/>
        <v>44470.846190416254</v>
      </c>
      <c r="AS3">
        <f t="shared" si="9"/>
        <v>0</v>
      </c>
      <c r="AT3">
        <f t="shared" si="9"/>
        <v>0</v>
      </c>
      <c r="AU3">
        <f t="shared" si="9"/>
        <v>44470.846190416254</v>
      </c>
      <c r="AW3">
        <v>0</v>
      </c>
      <c r="AX3">
        <f>IF(Z3&gt;0, (R3*SUMPRODUCT(K3:$K$98, X3:$X$98)-K3*$AZ$3)/Z3, 0)</f>
        <v>0</v>
      </c>
      <c r="AZ3">
        <f>C6*SUMPRODUCT(X4:X89, K4:K89)/1</f>
        <v>27865.207716334178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1.420964E-3</v>
      </c>
      <c r="R4">
        <f t="shared" si="0"/>
        <v>500000</v>
      </c>
      <c r="S4">
        <f t="shared" si="1"/>
        <v>1890.7125535568273</v>
      </c>
      <c r="U4">
        <f t="shared" ref="U4:U67" si="13">M4</f>
        <v>1.420964E-3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1.420964E-3</v>
      </c>
      <c r="Y4">
        <f t="shared" ref="Y4:Y67" si="17">V4*W4</f>
        <v>0.01</v>
      </c>
      <c r="Z4">
        <f t="shared" ref="Z4:Z67" si="18">MAX(0, W4-X4-Y4)</f>
        <v>0.98857903599999997</v>
      </c>
      <c r="AB4">
        <f t="shared" ref="AB4:AB67" si="19">AC3</f>
        <v>0</v>
      </c>
      <c r="AC4">
        <f t="shared" si="2"/>
        <v>1869.1187935483067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-710.48199999999997</v>
      </c>
      <c r="AI4">
        <f t="shared" si="6"/>
        <v>-710.48199999999997</v>
      </c>
      <c r="AJ4">
        <f t="shared" si="7"/>
        <v>-1869.1187935483067</v>
      </c>
      <c r="AK4">
        <f>G4*SUM(AB4, AE4:AF4)</f>
        <v>0</v>
      </c>
      <c r="AL4">
        <f t="shared" si="8"/>
        <v>-2579.6007935483067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-662.82489038156541</v>
      </c>
      <c r="AR4">
        <f t="shared" si="9"/>
        <v>-662.82489038156541</v>
      </c>
      <c r="AS4">
        <f t="shared" si="9"/>
        <v>-1743.7436267826351</v>
      </c>
      <c r="AT4">
        <f t="shared" si="9"/>
        <v>0</v>
      </c>
      <c r="AU4">
        <f t="shared" si="9"/>
        <v>-2406.5685171642008</v>
      </c>
      <c r="AW4">
        <v>1</v>
      </c>
      <c r="AX4">
        <f>IF(Z4&gt;0, (R4*SUMPRODUCT(K4:$K$98, X4:$X$98)-K4*$AZ$3)/Z4, 0)</f>
        <v>1890.7125535568273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1.47693E-3</v>
      </c>
      <c r="Q5" s="4">
        <f t="shared" ref="Q5:Q68" si="21">$C$8</f>
        <v>12.5</v>
      </c>
      <c r="R5">
        <f t="shared" si="0"/>
        <v>500000</v>
      </c>
      <c r="S5">
        <f t="shared" si="1"/>
        <v>3453.2395647507606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1869.1187935483067</v>
      </c>
      <c r="AC5">
        <f t="shared" si="2"/>
        <v>3374.6202936099216</v>
      </c>
      <c r="AE5">
        <f t="shared" si="3"/>
        <v>0</v>
      </c>
      <c r="AF5">
        <f t="shared" si="4"/>
        <v>0</v>
      </c>
      <c r="AG5">
        <f t="shared" si="4"/>
        <v>-12.215414795054505</v>
      </c>
      <c r="AH5">
        <f t="shared" si="5"/>
        <v>-730.03101781973999</v>
      </c>
      <c r="AI5">
        <f t="shared" si="6"/>
        <v>-742.24643261479446</v>
      </c>
      <c r="AJ5">
        <f t="shared" si="7"/>
        <v>-1505.5015000616149</v>
      </c>
      <c r="AK5">
        <f>G5*SUM(AB5, AE5:AF5)</f>
        <v>76.633870535480582</v>
      </c>
      <c r="AL5">
        <f t="shared" si="8"/>
        <v>-2171.114062140929</v>
      </c>
      <c r="AN5">
        <f t="shared" si="9"/>
        <v>0</v>
      </c>
      <c r="AO5">
        <f t="shared" si="9"/>
        <v>0</v>
      </c>
      <c r="AP5">
        <f t="shared" si="9"/>
        <v>-10.44549913044451</v>
      </c>
      <c r="AQ5">
        <f t="shared" si="9"/>
        <v>-624.25537648716329</v>
      </c>
      <c r="AR5">
        <f t="shared" si="9"/>
        <v>-634.70087561760772</v>
      </c>
      <c r="AS5">
        <f t="shared" si="9"/>
        <v>-1287.3664033204316</v>
      </c>
      <c r="AT5">
        <f t="shared" si="9"/>
        <v>65.530237120154041</v>
      </c>
      <c r="AU5">
        <f t="shared" si="9"/>
        <v>-1856.5370418178854</v>
      </c>
      <c r="AW5">
        <v>2</v>
      </c>
      <c r="AX5">
        <f>IF(Z5&gt;0, (R5*SUMPRODUCT(K5:$K$98, X5:$X$98)-K5*$AZ$3)/Z5, 0)</f>
        <v>3453.2395647507606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1.553883E-3</v>
      </c>
      <c r="Q6" s="4">
        <f t="shared" si="21"/>
        <v>12.5</v>
      </c>
      <c r="R6">
        <f t="shared" si="0"/>
        <v>500000</v>
      </c>
      <c r="S6">
        <f t="shared" si="1"/>
        <v>5261.8324128020713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3374.6202936099216</v>
      </c>
      <c r="AC6">
        <f t="shared" si="2"/>
        <v>5082.6267436984745</v>
      </c>
      <c r="AE6">
        <f t="shared" si="3"/>
        <v>0</v>
      </c>
      <c r="AF6">
        <f t="shared" si="4"/>
        <v>0</v>
      </c>
      <c r="AG6">
        <f t="shared" si="4"/>
        <v>-12.074279321715977</v>
      </c>
      <c r="AH6">
        <f t="shared" si="5"/>
        <v>-759.25301551934717</v>
      </c>
      <c r="AI6">
        <f t="shared" si="6"/>
        <v>-771.32729484106312</v>
      </c>
      <c r="AJ6">
        <f t="shared" si="7"/>
        <v>-1708.0064500885528</v>
      </c>
      <c r="AK6">
        <f>G6*SUM(AB6, AE6:AF6)</f>
        <v>197.41528717618041</v>
      </c>
      <c r="AL6">
        <f t="shared" si="8"/>
        <v>-2281.9184577534356</v>
      </c>
      <c r="AN6">
        <f t="shared" si="9"/>
        <v>0</v>
      </c>
      <c r="AO6">
        <f t="shared" si="9"/>
        <v>0</v>
      </c>
      <c r="AP6">
        <f t="shared" si="9"/>
        <v>-9.3142201674467771</v>
      </c>
      <c r="AQ6">
        <f t="shared" si="9"/>
        <v>-585.69539108028891</v>
      </c>
      <c r="AR6">
        <f t="shared" si="9"/>
        <v>-595.00961124773562</v>
      </c>
      <c r="AS6">
        <f t="shared" si="9"/>
        <v>-1317.5733060052357</v>
      </c>
      <c r="AT6">
        <f t="shared" si="9"/>
        <v>152.28813249926984</v>
      </c>
      <c r="AU6">
        <f t="shared" si="9"/>
        <v>-1760.2947847537016</v>
      </c>
      <c r="AW6">
        <v>3</v>
      </c>
      <c r="AX6">
        <f>IF(Z6&gt;0, (R6*SUMPRODUCT(K6:$K$98, X6:$X$98)-K6*$AZ$3)/Z6, 0)</f>
        <v>5261.8324128020713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1.6428289999999999E-3</v>
      </c>
      <c r="Q7" s="4">
        <f t="shared" si="21"/>
        <v>12.5</v>
      </c>
      <c r="R7">
        <f t="shared" si="0"/>
        <v>500000</v>
      </c>
      <c r="S7">
        <f t="shared" si="1"/>
        <v>6740.4346530557532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5082.6267436984745</v>
      </c>
      <c r="AC7">
        <f t="shared" si="2"/>
        <v>6435.0662993395999</v>
      </c>
      <c r="AE7">
        <f t="shared" si="3"/>
        <v>0</v>
      </c>
      <c r="AF7">
        <f t="shared" si="4"/>
        <v>0</v>
      </c>
      <c r="AG7">
        <f t="shared" si="4"/>
        <v>-11.933700552275001</v>
      </c>
      <c r="AH7">
        <f t="shared" si="5"/>
        <v>-793.43904895261335</v>
      </c>
      <c r="AI7">
        <f t="shared" si="6"/>
        <v>-805.37274950488836</v>
      </c>
      <c r="AJ7">
        <f t="shared" si="7"/>
        <v>-1352.4395556411255</v>
      </c>
      <c r="AK7">
        <f>G7*SUM(AB7, AE7:AF7)</f>
        <v>249.55697311559507</v>
      </c>
      <c r="AL7">
        <f t="shared" si="8"/>
        <v>-1908.2553320304187</v>
      </c>
      <c r="AN7">
        <f t="shared" si="9"/>
        <v>0</v>
      </c>
      <c r="AO7">
        <f t="shared" si="9"/>
        <v>0</v>
      </c>
      <c r="AP7">
        <f t="shared" si="9"/>
        <v>-8.3757404192237672</v>
      </c>
      <c r="AQ7">
        <f t="shared" si="9"/>
        <v>-556.88002924088505</v>
      </c>
      <c r="AR7">
        <f t="shared" si="9"/>
        <v>-565.25576966010885</v>
      </c>
      <c r="AS7">
        <f t="shared" si="9"/>
        <v>-949.21793965920608</v>
      </c>
      <c r="AT7">
        <f t="shared" si="9"/>
        <v>175.15308160007044</v>
      </c>
      <c r="AU7">
        <f t="shared" si="9"/>
        <v>-1339.3206277192444</v>
      </c>
      <c r="AW7">
        <v>4</v>
      </c>
      <c r="AX7">
        <f>IF(Z7&gt;0, (R7*SUMPRODUCT(K7:$K$98, X7:$X$98)-K7*$AZ$3)/Z7, 0)</f>
        <v>6740.4346530557532</v>
      </c>
    </row>
    <row r="8" spans="1:52" x14ac:dyDescent="0.25">
      <c r="B8" s="2">
        <f>'S.26.04.A'!B8</f>
        <v>100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1.733774E-3</v>
      </c>
      <c r="Q8" s="4">
        <f t="shared" si="21"/>
        <v>12.5</v>
      </c>
      <c r="R8">
        <f t="shared" si="0"/>
        <v>500000</v>
      </c>
      <c r="S8">
        <f t="shared" si="1"/>
        <v>7609.8216392830245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6435.0662993395999</v>
      </c>
      <c r="AC8">
        <f t="shared" si="2"/>
        <v>7179.8199661875369</v>
      </c>
      <c r="AE8">
        <f t="shared" si="3"/>
        <v>0</v>
      </c>
      <c r="AF8">
        <f t="shared" si="4"/>
        <v>0</v>
      </c>
      <c r="AG8">
        <f t="shared" si="4"/>
        <v>-11.793673207010931</v>
      </c>
      <c r="AH8">
        <f t="shared" si="5"/>
        <v>-827.61358965280147</v>
      </c>
      <c r="AI8">
        <f t="shared" si="6"/>
        <v>-839.40726285981236</v>
      </c>
      <c r="AJ8">
        <f t="shared" si="7"/>
        <v>-744.75366684793698</v>
      </c>
      <c r="AK8">
        <f t="shared" ref="AK8:AK71" si="22">G8*SUM(AB8:AB8, AE8:AF8)</f>
        <v>137.06691217593348</v>
      </c>
      <c r="AL8">
        <f t="shared" si="8"/>
        <v>-1447.0940175318158</v>
      </c>
      <c r="AN8">
        <f t="shared" si="9"/>
        <v>0</v>
      </c>
      <c r="AO8">
        <f t="shared" si="9"/>
        <v>0</v>
      </c>
      <c r="AP8">
        <f t="shared" si="9"/>
        <v>-7.7265578027274628</v>
      </c>
      <c r="AQ8">
        <f t="shared" si="9"/>
        <v>-542.20632762435434</v>
      </c>
      <c r="AR8">
        <f t="shared" si="9"/>
        <v>-549.93288542708171</v>
      </c>
      <c r="AS8">
        <f t="shared" si="9"/>
        <v>-487.9211213240194</v>
      </c>
      <c r="AT8">
        <f t="shared" si="9"/>
        <v>89.798606522278988</v>
      </c>
      <c r="AU8">
        <f t="shared" si="9"/>
        <v>-948.05540022882201</v>
      </c>
      <c r="AW8">
        <v>5</v>
      </c>
      <c r="AX8">
        <f>IF(Z8&gt;0, (R8*SUMPRODUCT(K8:$K$98, X8:$X$98)-K8*$AZ$3)/Z8, 0)</f>
        <v>7609.8216392830245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1.8297159999999999E-3</v>
      </c>
      <c r="Q9" s="4">
        <f t="shared" si="21"/>
        <v>12.5</v>
      </c>
      <c r="R9">
        <f t="shared" si="0"/>
        <v>500000</v>
      </c>
      <c r="S9">
        <f t="shared" si="1"/>
        <v>8155.9772390794014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7179.8199661875369</v>
      </c>
      <c r="AC9">
        <f t="shared" si="2"/>
        <v>7604.0834011536572</v>
      </c>
      <c r="AE9">
        <f t="shared" si="3"/>
        <v>0</v>
      </c>
      <c r="AF9">
        <f t="shared" si="4"/>
        <v>0</v>
      </c>
      <c r="AG9">
        <f t="shared" si="4"/>
        <v>-11.654157402375183</v>
      </c>
      <c r="AH9">
        <f t="shared" si="5"/>
        <v>-863.16290262556845</v>
      </c>
      <c r="AI9">
        <f t="shared" si="6"/>
        <v>-874.81706002794363</v>
      </c>
      <c r="AJ9">
        <f t="shared" si="7"/>
        <v>-424.26343496612026</v>
      </c>
      <c r="AK9">
        <f t="shared" si="22"/>
        <v>42.36093780050647</v>
      </c>
      <c r="AL9">
        <f t="shared" si="8"/>
        <v>-1256.7195571935574</v>
      </c>
      <c r="AN9">
        <f t="shared" si="9"/>
        <v>0</v>
      </c>
      <c r="AO9">
        <f t="shared" si="9"/>
        <v>0</v>
      </c>
      <c r="AP9">
        <f t="shared" si="9"/>
        <v>-7.2309449931467125</v>
      </c>
      <c r="AQ9">
        <f t="shared" si="9"/>
        <v>-535.5585353376373</v>
      </c>
      <c r="AR9">
        <f t="shared" si="9"/>
        <v>-542.78948033078404</v>
      </c>
      <c r="AS9">
        <f t="shared" si="9"/>
        <v>-263.23872717029315</v>
      </c>
      <c r="AT9">
        <f t="shared" si="9"/>
        <v>26.283291062393229</v>
      </c>
      <c r="AU9">
        <f t="shared" si="9"/>
        <v>-779.74491643868396</v>
      </c>
      <c r="AW9">
        <v>6</v>
      </c>
      <c r="AX9">
        <f>IF(Z9&gt;0, (R9*SUMPRODUCT(K9:$K$98, X9:$X$98)-K9*$AZ$3)/Z9, 0)</f>
        <v>8155.9772390794014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1.940649E-3</v>
      </c>
      <c r="Q10" s="4">
        <f t="shared" si="21"/>
        <v>12.5</v>
      </c>
      <c r="R10">
        <f t="shared" si="0"/>
        <v>500000</v>
      </c>
      <c r="S10">
        <f t="shared" si="1"/>
        <v>8636.4190298201356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7604.0834011536572</v>
      </c>
      <c r="AC10">
        <f t="shared" si="2"/>
        <v>7955.868657154424</v>
      </c>
      <c r="AE10">
        <f t="shared" si="3"/>
        <v>0</v>
      </c>
      <c r="AF10">
        <f t="shared" si="4"/>
        <v>0</v>
      </c>
      <c r="AG10">
        <f t="shared" si="4"/>
        <v>-11.51499919944267</v>
      </c>
      <c r="AH10">
        <f t="shared" si="5"/>
        <v>-904.66515635047995</v>
      </c>
      <c r="AI10">
        <f t="shared" si="6"/>
        <v>-916.18015554992257</v>
      </c>
      <c r="AJ10">
        <f t="shared" si="7"/>
        <v>-351.78525600076682</v>
      </c>
      <c r="AK10">
        <f t="shared" si="22"/>
        <v>31.176741944729997</v>
      </c>
      <c r="AL10">
        <f t="shared" si="8"/>
        <v>-1236.7886696059595</v>
      </c>
      <c r="AN10">
        <f t="shared" si="9"/>
        <v>0</v>
      </c>
      <c r="AO10">
        <f t="shared" si="9"/>
        <v>0</v>
      </c>
      <c r="AP10">
        <f t="shared" si="9"/>
        <v>-6.777917481306555</v>
      </c>
      <c r="AQ10">
        <f t="shared" si="9"/>
        <v>-532.50075590570816</v>
      </c>
      <c r="AR10">
        <f t="shared" si="9"/>
        <v>-539.27867338701469</v>
      </c>
      <c r="AS10">
        <f t="shared" si="9"/>
        <v>-207.06657421469066</v>
      </c>
      <c r="AT10">
        <f t="shared" si="9"/>
        <v>18.351141895658699</v>
      </c>
      <c r="AU10">
        <f t="shared" si="9"/>
        <v>-727.99410570604675</v>
      </c>
      <c r="AW10">
        <v>7</v>
      </c>
      <c r="AX10">
        <f>IF(Z10&gt;0, (R10*SUMPRODUCT(K10:$K$98, X10:$X$98)-K10*$AZ$3)/Z10, 0)</f>
        <v>8636.4190298201356</v>
      </c>
    </row>
    <row r="11" spans="1:52" x14ac:dyDescent="0.25">
      <c r="A11" t="s">
        <v>33</v>
      </c>
      <c r="C11" s="12">
        <f>AU91</f>
        <v>12734.527482976069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2.0505829999999999E-3</v>
      </c>
      <c r="Q11" s="4">
        <f t="shared" si="21"/>
        <v>12.5</v>
      </c>
      <c r="R11">
        <f t="shared" si="0"/>
        <v>500000</v>
      </c>
      <c r="S11">
        <f t="shared" si="1"/>
        <v>9053.9991997081288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7955.868657154424</v>
      </c>
      <c r="AC11">
        <f t="shared" si="2"/>
        <v>8240.0350714055603</v>
      </c>
      <c r="AE11">
        <f t="shared" si="3"/>
        <v>0</v>
      </c>
      <c r="AF11">
        <f t="shared" si="4"/>
        <v>0</v>
      </c>
      <c r="AG11">
        <f t="shared" si="4"/>
        <v>-11.376236745844851</v>
      </c>
      <c r="AH11">
        <f t="shared" si="5"/>
        <v>-944.49846413562989</v>
      </c>
      <c r="AI11">
        <f t="shared" si="6"/>
        <v>-955.87470088147472</v>
      </c>
      <c r="AJ11">
        <f t="shared" si="7"/>
        <v>-284.1664142511363</v>
      </c>
      <c r="AK11">
        <f t="shared" si="22"/>
        <v>19.094084777170615</v>
      </c>
      <c r="AL11">
        <f t="shared" si="8"/>
        <v>-1220.9470303554406</v>
      </c>
      <c r="AN11">
        <f t="shared" si="9"/>
        <v>0</v>
      </c>
      <c r="AO11">
        <f t="shared" si="9"/>
        <v>0</v>
      </c>
      <c r="AP11">
        <f t="shared" si="9"/>
        <v>-6.3628274649666663</v>
      </c>
      <c r="AQ11">
        <f t="shared" si="9"/>
        <v>-528.26614833029419</v>
      </c>
      <c r="AR11">
        <f t="shared" si="9"/>
        <v>-534.62897579526089</v>
      </c>
      <c r="AS11">
        <f t="shared" si="9"/>
        <v>-158.93672974752664</v>
      </c>
      <c r="AT11">
        <f t="shared" si="9"/>
        <v>10.679486525538243</v>
      </c>
      <c r="AU11">
        <f t="shared" si="9"/>
        <v>-682.88621901724935</v>
      </c>
      <c r="AW11">
        <v>8</v>
      </c>
      <c r="AX11">
        <f>IF(Z11&gt;0, (R11*SUMPRODUCT(K11:$K$98, X11:$X$98)-K11*$AZ$3)/Z11, 0)</f>
        <v>9053.9991997081288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2.1765069999999998E-3</v>
      </c>
      <c r="Q12" s="4">
        <f t="shared" si="21"/>
        <v>12.5</v>
      </c>
      <c r="R12">
        <f t="shared" si="0"/>
        <v>500000</v>
      </c>
      <c r="S12">
        <f t="shared" si="1"/>
        <v>9439.6046593396659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8240.0350714055603</v>
      </c>
      <c r="AC12">
        <f t="shared" si="2"/>
        <v>8486.3661339685077</v>
      </c>
      <c r="AE12">
        <f t="shared" si="3"/>
        <v>0</v>
      </c>
      <c r="AF12">
        <f t="shared" si="4"/>
        <v>0</v>
      </c>
      <c r="AG12">
        <f t="shared" si="4"/>
        <v>-11.237713919475414</v>
      </c>
      <c r="AH12">
        <f t="shared" si="5"/>
        <v>-990.41835643954153</v>
      </c>
      <c r="AI12">
        <f t="shared" si="6"/>
        <v>-1001.6560703590169</v>
      </c>
      <c r="AJ12">
        <f t="shared" si="7"/>
        <v>-246.33106256294741</v>
      </c>
      <c r="AK12">
        <f t="shared" si="22"/>
        <v>18.952080664232788</v>
      </c>
      <c r="AL12">
        <f t="shared" si="8"/>
        <v>-1229.0350522577314</v>
      </c>
      <c r="AN12">
        <f t="shared" si="9"/>
        <v>0</v>
      </c>
      <c r="AO12">
        <f t="shared" si="9"/>
        <v>0</v>
      </c>
      <c r="AP12">
        <f t="shared" si="9"/>
        <v>-5.9729644129998167</v>
      </c>
      <c r="AQ12">
        <f t="shared" si="9"/>
        <v>-526.41788529097028</v>
      </c>
      <c r="AR12">
        <f t="shared" si="9"/>
        <v>-532.39084970397016</v>
      </c>
      <c r="AS12">
        <f t="shared" si="9"/>
        <v>-130.92757842456263</v>
      </c>
      <c r="AT12">
        <f t="shared" si="9"/>
        <v>10.073232346979752</v>
      </c>
      <c r="AU12">
        <f t="shared" si="9"/>
        <v>-653.24519578155287</v>
      </c>
      <c r="AW12">
        <v>9</v>
      </c>
      <c r="AX12">
        <f>IF(Z12&gt;0, (R12*SUMPRODUCT(K12:$K$98, X12:$X$98)-K12*$AZ$3)/Z12, 0)</f>
        <v>9439.6046593396659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2.312424E-3</v>
      </c>
      <c r="Q13" s="4">
        <f t="shared" si="21"/>
        <v>12.5</v>
      </c>
      <c r="R13">
        <f t="shared" si="0"/>
        <v>500000</v>
      </c>
      <c r="S13">
        <f t="shared" si="1"/>
        <v>9788.899219684723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8486.3661339685077</v>
      </c>
      <c r="AC13">
        <f t="shared" si="2"/>
        <v>8692.0338139387932</v>
      </c>
      <c r="AE13">
        <f t="shared" si="3"/>
        <v>0</v>
      </c>
      <c r="AF13">
        <f t="shared" si="4"/>
        <v>0</v>
      </c>
      <c r="AG13">
        <f t="shared" si="4"/>
        <v>-11.099350420908131</v>
      </c>
      <c r="AH13">
        <f t="shared" si="5"/>
        <v>-1039.4543749011607</v>
      </c>
      <c r="AI13">
        <f t="shared" si="6"/>
        <v>-1050.5537253220689</v>
      </c>
      <c r="AJ13">
        <f t="shared" si="7"/>
        <v>-205.66767997028546</v>
      </c>
      <c r="AK13">
        <f t="shared" si="22"/>
        <v>16.972732267937015</v>
      </c>
      <c r="AL13">
        <f t="shared" si="8"/>
        <v>-1239.2486730244173</v>
      </c>
      <c r="AN13">
        <f t="shared" si="9"/>
        <v>0</v>
      </c>
      <c r="AO13">
        <f t="shared" si="9"/>
        <v>0</v>
      </c>
      <c r="AP13">
        <f t="shared" si="9"/>
        <v>-5.6078162952567023</v>
      </c>
      <c r="AQ13">
        <f t="shared" si="9"/>
        <v>-525.17210113181318</v>
      </c>
      <c r="AR13">
        <f t="shared" si="9"/>
        <v>-530.7799174270699</v>
      </c>
      <c r="AS13">
        <f t="shared" si="9"/>
        <v>-103.91117708766261</v>
      </c>
      <c r="AT13">
        <f t="shared" si="9"/>
        <v>8.5752734149084535</v>
      </c>
      <c r="AU13">
        <f t="shared" si="9"/>
        <v>-626.11582109982407</v>
      </c>
      <c r="AW13">
        <v>10</v>
      </c>
      <c r="AX13">
        <f>IF(Z13&gt;0, (R13*SUMPRODUCT(K13:$K$98, X13:$X$98)-K13*$AZ$3)/Z13, 0)</f>
        <v>9788.899219684723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2.4603350000000001E-3</v>
      </c>
      <c r="Q14" s="4">
        <f t="shared" si="21"/>
        <v>12.5</v>
      </c>
      <c r="R14">
        <f t="shared" si="0"/>
        <v>500000</v>
      </c>
      <c r="S14">
        <f t="shared" si="1"/>
        <v>11033.706665337897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8692.0338139387932</v>
      </c>
      <c r="AC14">
        <f t="shared" si="2"/>
        <v>9675.2797730980365</v>
      </c>
      <c r="AE14">
        <f t="shared" si="3"/>
        <v>0</v>
      </c>
      <c r="AF14">
        <f t="shared" si="4"/>
        <v>0</v>
      </c>
      <c r="AG14">
        <f t="shared" si="4"/>
        <v>-10.961048796381226</v>
      </c>
      <c r="AH14">
        <f t="shared" si="5"/>
        <v>-1092.3248127130005</v>
      </c>
      <c r="AI14">
        <f t="shared" si="6"/>
        <v>-1103.2858615093817</v>
      </c>
      <c r="AJ14">
        <f t="shared" si="7"/>
        <v>-983.24595915924328</v>
      </c>
      <c r="AK14">
        <f t="shared" si="22"/>
        <v>608.44236697571557</v>
      </c>
      <c r="AL14">
        <f t="shared" si="8"/>
        <v>-1478.0894536929095</v>
      </c>
      <c r="AN14">
        <f t="shared" si="9"/>
        <v>0</v>
      </c>
      <c r="AO14">
        <f t="shared" si="9"/>
        <v>0</v>
      </c>
      <c r="AP14">
        <f t="shared" si="9"/>
        <v>-4.944590201427987</v>
      </c>
      <c r="AQ14">
        <f t="shared" si="9"/>
        <v>-492.75381088537142</v>
      </c>
      <c r="AR14">
        <f t="shared" si="9"/>
        <v>-497.69840108679944</v>
      </c>
      <c r="AS14">
        <f t="shared" si="9"/>
        <v>-443.54773211643356</v>
      </c>
      <c r="AT14">
        <f t="shared" si="9"/>
        <v>274.47174278386808</v>
      </c>
      <c r="AU14">
        <f t="shared" si="9"/>
        <v>-666.77439041936498</v>
      </c>
      <c r="AW14">
        <v>11</v>
      </c>
      <c r="AX14">
        <f>IF(Z14&gt;0, (R14*SUMPRODUCT(K14:$K$98, X14:$X$98)-K14*$AZ$3)/Z14, 0)</f>
        <v>11033.706665337897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2.6172399999999998E-3</v>
      </c>
      <c r="Q15" s="4">
        <f t="shared" si="21"/>
        <v>12.5</v>
      </c>
      <c r="R15">
        <f t="shared" si="0"/>
        <v>500000</v>
      </c>
      <c r="S15">
        <f t="shared" si="1"/>
        <v>12161.104161735588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9675.2797730980365</v>
      </c>
      <c r="AC15">
        <f t="shared" si="2"/>
        <v>10529.327801758249</v>
      </c>
      <c r="AE15">
        <f t="shared" si="3"/>
        <v>0</v>
      </c>
      <c r="AF15">
        <f t="shared" si="4"/>
        <v>0</v>
      </c>
      <c r="AG15">
        <f t="shared" si="4"/>
        <v>-10.822750613065573</v>
      </c>
      <c r="AH15">
        <f t="shared" si="5"/>
        <v>-1147.5078140736318</v>
      </c>
      <c r="AI15">
        <f t="shared" si="6"/>
        <v>-1158.3305646866975</v>
      </c>
      <c r="AJ15">
        <f t="shared" si="7"/>
        <v>-854.04802866021237</v>
      </c>
      <c r="AK15">
        <f t="shared" si="22"/>
        <v>677.26958411686257</v>
      </c>
      <c r="AL15">
        <f t="shared" si="8"/>
        <v>-1335.1090092300474</v>
      </c>
      <c r="AN15">
        <f t="shared" si="9"/>
        <v>0</v>
      </c>
      <c r="AO15">
        <f t="shared" si="9"/>
        <v>0</v>
      </c>
      <c r="AP15">
        <f t="shared" si="9"/>
        <v>-4.359109928709751</v>
      </c>
      <c r="AQ15">
        <f t="shared" si="9"/>
        <v>-462.18497352804934</v>
      </c>
      <c r="AR15">
        <f t="shared" si="9"/>
        <v>-466.54408345675915</v>
      </c>
      <c r="AS15">
        <f t="shared" si="9"/>
        <v>-343.98734429243245</v>
      </c>
      <c r="AT15">
        <f t="shared" si="9"/>
        <v>272.78578931430212</v>
      </c>
      <c r="AU15">
        <f t="shared" si="9"/>
        <v>-537.74563843488954</v>
      </c>
      <c r="AW15">
        <v>12</v>
      </c>
      <c r="AX15">
        <f>IF(Z15&gt;0, (R15*SUMPRODUCT(K15:$K$98, X15:$X$98)-K15*$AZ$3)/Z15, 0)</f>
        <v>12161.104161735588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2.8021280000000001E-3</v>
      </c>
      <c r="Q16" s="4">
        <f t="shared" si="21"/>
        <v>12.5</v>
      </c>
      <c r="R16">
        <f t="shared" si="0"/>
        <v>500000</v>
      </c>
      <c r="S16">
        <f t="shared" si="1"/>
        <v>13184.946340090544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10529.327801758249</v>
      </c>
      <c r="AC16">
        <f t="shared" si="2"/>
        <v>11269.64447068162</v>
      </c>
      <c r="AE16">
        <f t="shared" si="3"/>
        <v>0</v>
      </c>
      <c r="AF16">
        <f t="shared" si="4"/>
        <v>0</v>
      </c>
      <c r="AG16">
        <f t="shared" si="4"/>
        <v>-10.68419637440503</v>
      </c>
      <c r="AH16">
        <f t="shared" si="5"/>
        <v>-1213.0693011955284</v>
      </c>
      <c r="AI16">
        <f t="shared" si="6"/>
        <v>-1223.7534975699334</v>
      </c>
      <c r="AJ16">
        <f t="shared" si="7"/>
        <v>-740.31666892337125</v>
      </c>
      <c r="AK16">
        <f t="shared" si="22"/>
        <v>737.0529461230775</v>
      </c>
      <c r="AL16">
        <f t="shared" si="8"/>
        <v>-1227.0172203702273</v>
      </c>
      <c r="AN16">
        <f t="shared" si="9"/>
        <v>0</v>
      </c>
      <c r="AO16">
        <f t="shared" si="9"/>
        <v>0</v>
      </c>
      <c r="AP16">
        <f t="shared" si="9"/>
        <v>-3.8422357548538733</v>
      </c>
      <c r="AQ16">
        <f t="shared" si="9"/>
        <v>-436.24228522555705</v>
      </c>
      <c r="AR16">
        <f t="shared" si="9"/>
        <v>-440.0845209804109</v>
      </c>
      <c r="AS16">
        <f t="shared" si="9"/>
        <v>-266.23164490554342</v>
      </c>
      <c r="AT16">
        <f t="shared" si="9"/>
        <v>265.05794947747535</v>
      </c>
      <c r="AU16">
        <f t="shared" si="9"/>
        <v>-441.25821640847903</v>
      </c>
      <c r="AW16">
        <v>13</v>
      </c>
      <c r="AX16">
        <f>IF(Z16&gt;0, (R16*SUMPRODUCT(K16:$K$98, X16:$X$98)-K16*$AZ$3)/Z16, 0)</f>
        <v>13184.946340090544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3.0140000000000002E-3</v>
      </c>
      <c r="Q17" s="4">
        <f t="shared" si="21"/>
        <v>12.5</v>
      </c>
      <c r="R17">
        <f t="shared" si="0"/>
        <v>500000</v>
      </c>
      <c r="S17">
        <f t="shared" si="1"/>
        <v>14114.38177002032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11269.64447068162</v>
      </c>
      <c r="AC17">
        <f t="shared" si="2"/>
        <v>11907.064366216257</v>
      </c>
      <c r="AE17">
        <f t="shared" si="3"/>
        <v>0</v>
      </c>
      <c r="AF17">
        <f t="shared" si="4"/>
        <v>0</v>
      </c>
      <c r="AG17">
        <f t="shared" si="4"/>
        <v>-10.545152242788522</v>
      </c>
      <c r="AH17">
        <f t="shared" si="5"/>
        <v>-1288.0867148982704</v>
      </c>
      <c r="AI17">
        <f t="shared" si="6"/>
        <v>-1298.631867141059</v>
      </c>
      <c r="AJ17">
        <f t="shared" si="7"/>
        <v>-637.41989553463645</v>
      </c>
      <c r="AK17">
        <f t="shared" si="22"/>
        <v>788.87511294771343</v>
      </c>
      <c r="AL17">
        <f t="shared" si="8"/>
        <v>-1147.1766497279821</v>
      </c>
      <c r="AN17">
        <f t="shared" si="9"/>
        <v>0</v>
      </c>
      <c r="AO17">
        <f t="shared" si="9"/>
        <v>0</v>
      </c>
      <c r="AP17">
        <f t="shared" si="9"/>
        <v>-3.3859222310180397</v>
      </c>
      <c r="AQ17">
        <f t="shared" si="9"/>
        <v>-413.58923446891339</v>
      </c>
      <c r="AR17">
        <f t="shared" si="9"/>
        <v>-416.97515669993146</v>
      </c>
      <c r="AS17">
        <f t="shared" si="9"/>
        <v>-204.6679028517469</v>
      </c>
      <c r="AT17">
        <f t="shared" si="9"/>
        <v>253.29836126862801</v>
      </c>
      <c r="AU17">
        <f t="shared" si="9"/>
        <v>-368.34469828305032</v>
      </c>
      <c r="AW17">
        <v>14</v>
      </c>
      <c r="AX17">
        <f>IF(Z17&gt;0, (R17*SUMPRODUCT(K17:$K$98, X17:$X$98)-K17*$AZ$3)/Z17, 0)</f>
        <v>14114.38177002032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4.6990000000000001E-3</v>
      </c>
      <c r="Q18" s="4">
        <f t="shared" si="21"/>
        <v>12.5</v>
      </c>
      <c r="R18">
        <f t="shared" si="0"/>
        <v>500000</v>
      </c>
      <c r="S18">
        <f t="shared" si="1"/>
        <v>14980.658625499318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11907.064366216257</v>
      </c>
      <c r="AC18">
        <f t="shared" si="2"/>
        <v>12452.102078854656</v>
      </c>
      <c r="AE18">
        <f t="shared" si="3"/>
        <v>0</v>
      </c>
      <c r="AF18">
        <f t="shared" si="4"/>
        <v>0</v>
      </c>
      <c r="AG18">
        <f t="shared" si="4"/>
        <v>-10.390149049971773</v>
      </c>
      <c r="AH18">
        <f t="shared" si="5"/>
        <v>-1982.0668155545309</v>
      </c>
      <c r="AI18">
        <f t="shared" si="6"/>
        <v>-1992.4569646045027</v>
      </c>
      <c r="AJ18">
        <f t="shared" si="7"/>
        <v>-545.03771263839917</v>
      </c>
      <c r="AK18">
        <f t="shared" si="22"/>
        <v>833.49450563513801</v>
      </c>
      <c r="AL18">
        <f t="shared" si="8"/>
        <v>-1704.0001716077641</v>
      </c>
      <c r="AN18">
        <f t="shared" si="9"/>
        <v>0</v>
      </c>
      <c r="AO18">
        <f t="shared" si="9"/>
        <v>0</v>
      </c>
      <c r="AP18">
        <f t="shared" si="9"/>
        <v>-2.9787076429859867</v>
      </c>
      <c r="AQ18">
        <f t="shared" si="9"/>
        <v>-568.23030584120602</v>
      </c>
      <c r="AR18">
        <f t="shared" si="9"/>
        <v>-571.20901348419204</v>
      </c>
      <c r="AS18">
        <f t="shared" si="9"/>
        <v>-156.25454385141956</v>
      </c>
      <c r="AT18">
        <f t="shared" si="9"/>
        <v>238.95099506093774</v>
      </c>
      <c r="AU18">
        <f t="shared" si="9"/>
        <v>-488.51256227467388</v>
      </c>
      <c r="AW18">
        <v>15</v>
      </c>
      <c r="AX18">
        <f>IF(Z18&gt;0, (R18*SUMPRODUCT(K18:$K$98, X18:$X$98)-K18*$AZ$3)/Z18, 0)</f>
        <v>14980.658625499318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6.5490000000000001E-3</v>
      </c>
      <c r="Q19" s="4">
        <f t="shared" si="21"/>
        <v>12.5</v>
      </c>
      <c r="R19">
        <f t="shared" si="0"/>
        <v>500000</v>
      </c>
      <c r="S19">
        <f t="shared" si="1"/>
        <v>15584.674412290009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12452.102078854656</v>
      </c>
      <c r="AC19">
        <f t="shared" si="2"/>
        <v>12739.788690073556</v>
      </c>
      <c r="AE19">
        <f t="shared" si="3"/>
        <v>0</v>
      </c>
      <c r="AF19">
        <f t="shared" si="4"/>
        <v>0</v>
      </c>
      <c r="AG19">
        <f t="shared" si="4"/>
        <v>-10.218202473343791</v>
      </c>
      <c r="AH19">
        <f t="shared" si="5"/>
        <v>-2721.8034451306062</v>
      </c>
      <c r="AI19">
        <f t="shared" si="6"/>
        <v>-2732.02164760395</v>
      </c>
      <c r="AJ19">
        <f t="shared" si="7"/>
        <v>-287.6866112189</v>
      </c>
      <c r="AK19">
        <f t="shared" si="22"/>
        <v>871.64714551982593</v>
      </c>
      <c r="AL19">
        <f t="shared" si="8"/>
        <v>-2148.0611133030243</v>
      </c>
      <c r="AN19">
        <f t="shared" si="9"/>
        <v>0</v>
      </c>
      <c r="AO19">
        <f t="shared" si="9"/>
        <v>0</v>
      </c>
      <c r="AP19">
        <f t="shared" si="9"/>
        <v>-2.6155473305376886</v>
      </c>
      <c r="AQ19">
        <f t="shared" si="9"/>
        <v>-696.69844121125811</v>
      </c>
      <c r="AR19">
        <f t="shared" si="9"/>
        <v>-699.31398854179588</v>
      </c>
      <c r="AS19">
        <f t="shared" si="9"/>
        <v>-73.638974170649263</v>
      </c>
      <c r="AT19">
        <f t="shared" si="9"/>
        <v>223.11501172369381</v>
      </c>
      <c r="AU19">
        <f t="shared" si="9"/>
        <v>-549.83795098875134</v>
      </c>
      <c r="AW19">
        <v>16</v>
      </c>
      <c r="AX19">
        <f>IF(Z19&gt;0, (R19*SUMPRODUCT(K19:$K$98, X19:$X$98)-K19*$AZ$3)/Z19, 0)</f>
        <v>15584.674412290009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8.5349999999999992E-3</v>
      </c>
      <c r="Q20" s="4">
        <f t="shared" si="21"/>
        <v>12.5</v>
      </c>
      <c r="R20">
        <f t="shared" si="0"/>
        <v>500000</v>
      </c>
      <c r="S20">
        <f t="shared" si="1"/>
        <v>15963.140467912632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12739.788690073556</v>
      </c>
      <c r="AC20">
        <f t="shared" si="2"/>
        <v>12807.301781951675</v>
      </c>
      <c r="AE20">
        <f t="shared" si="3"/>
        <v>0</v>
      </c>
      <c r="AF20">
        <f t="shared" si="4"/>
        <v>0</v>
      </c>
      <c r="AG20">
        <f t="shared" si="4"/>
        <v>-10.028808090500362</v>
      </c>
      <c r="AH20">
        <f t="shared" si="5"/>
        <v>-3488.4943243995695</v>
      </c>
      <c r="AI20">
        <f t="shared" si="6"/>
        <v>-3498.5231324900697</v>
      </c>
      <c r="AJ20">
        <f t="shared" si="7"/>
        <v>-67.513091878119667</v>
      </c>
      <c r="AK20">
        <f t="shared" si="22"/>
        <v>891.78520830514901</v>
      </c>
      <c r="AL20">
        <f t="shared" si="8"/>
        <v>-2674.2510160630404</v>
      </c>
      <c r="AN20">
        <f t="shared" si="9"/>
        <v>0</v>
      </c>
      <c r="AO20">
        <f t="shared" si="9"/>
        <v>0</v>
      </c>
      <c r="AP20">
        <f t="shared" si="9"/>
        <v>-2.2920251435412253</v>
      </c>
      <c r="AQ20">
        <f t="shared" si="9"/>
        <v>-797.27487379068464</v>
      </c>
      <c r="AR20">
        <f t="shared" si="9"/>
        <v>-799.56689893422583</v>
      </c>
      <c r="AS20">
        <f t="shared" si="9"/>
        <v>-15.42972033231306</v>
      </c>
      <c r="AT20">
        <f t="shared" si="9"/>
        <v>203.81226778182079</v>
      </c>
      <c r="AU20">
        <f t="shared" si="9"/>
        <v>-611.18435148471815</v>
      </c>
      <c r="AW20">
        <v>17</v>
      </c>
      <c r="AX20">
        <f>IF(Z20&gt;0, (R20*SUMPRODUCT(K20:$K$98, X20:$X$98)-K20*$AZ$3)/Z20, 0)</f>
        <v>15963.140467912632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1.0821000000000001E-2</v>
      </c>
      <c r="Q21" s="4">
        <f t="shared" si="21"/>
        <v>12.5</v>
      </c>
      <c r="R21">
        <f t="shared" si="0"/>
        <v>500000</v>
      </c>
      <c r="S21">
        <f t="shared" si="1"/>
        <v>16156.26382483763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12807.301781951675</v>
      </c>
      <c r="AC21">
        <f t="shared" si="2"/>
        <v>12692.358634133649</v>
      </c>
      <c r="AE21">
        <f t="shared" si="3"/>
        <v>0</v>
      </c>
      <c r="AF21">
        <f t="shared" si="4"/>
        <v>0</v>
      </c>
      <c r="AG21">
        <f t="shared" si="4"/>
        <v>-9.8199982772480556</v>
      </c>
      <c r="AH21">
        <f t="shared" si="5"/>
        <v>-4340.8692938921777</v>
      </c>
      <c r="AI21">
        <f t="shared" si="6"/>
        <v>-4350.6892921694262</v>
      </c>
      <c r="AJ21">
        <f t="shared" si="7"/>
        <v>114.94314781802677</v>
      </c>
      <c r="AK21">
        <f t="shared" si="22"/>
        <v>896.51112473661738</v>
      </c>
      <c r="AL21">
        <f t="shared" si="8"/>
        <v>-3339.2350196147818</v>
      </c>
      <c r="AN21">
        <f t="shared" si="9"/>
        <v>0</v>
      </c>
      <c r="AO21">
        <f t="shared" si="9"/>
        <v>0</v>
      </c>
      <c r="AP21">
        <f t="shared" si="9"/>
        <v>-2.0038418643103157</v>
      </c>
      <c r="AQ21">
        <f t="shared" si="9"/>
        <v>-885.78585993784293</v>
      </c>
      <c r="AR21">
        <f t="shared" si="9"/>
        <v>-887.78970180215333</v>
      </c>
      <c r="AS21">
        <f t="shared" si="9"/>
        <v>23.454982894143416</v>
      </c>
      <c r="AT21">
        <f t="shared" si="9"/>
        <v>182.93959661168097</v>
      </c>
      <c r="AU21">
        <f t="shared" si="9"/>
        <v>-681.39512229632885</v>
      </c>
      <c r="AW21">
        <v>18</v>
      </c>
      <c r="AX21">
        <f>IF(Z21&gt;0, (R21*SUMPRODUCT(K21:$K$98, X21:$X$98)-K21*$AZ$3)/Z21, 0)</f>
        <v>16156.26382483763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1.3422999999999999E-2</v>
      </c>
      <c r="Q22" s="4">
        <f t="shared" si="21"/>
        <v>12.5</v>
      </c>
      <c r="R22">
        <f t="shared" si="0"/>
        <v>500000</v>
      </c>
      <c r="S22">
        <f t="shared" si="1"/>
        <v>16183.286824423632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12692.358634133649</v>
      </c>
      <c r="AC22">
        <f t="shared" si="2"/>
        <v>12415.797529528536</v>
      </c>
      <c r="AE22">
        <f t="shared" si="3"/>
        <v>0</v>
      </c>
      <c r="AF22">
        <f t="shared" si="4"/>
        <v>0</v>
      </c>
      <c r="AG22">
        <f t="shared" si="4"/>
        <v>-9.5899844576000746</v>
      </c>
      <c r="AH22">
        <f t="shared" si="5"/>
        <v>-5272.5534750200259</v>
      </c>
      <c r="AI22">
        <f t="shared" si="6"/>
        <v>-5282.1434594776256</v>
      </c>
      <c r="AJ22">
        <f t="shared" si="7"/>
        <v>276.56110460511263</v>
      </c>
      <c r="AK22">
        <f t="shared" si="22"/>
        <v>888.46510438935547</v>
      </c>
      <c r="AL22">
        <f t="shared" si="8"/>
        <v>-4117.1172504831575</v>
      </c>
      <c r="AN22">
        <f t="shared" si="9"/>
        <v>0</v>
      </c>
      <c r="AO22">
        <f t="shared" si="9"/>
        <v>0</v>
      </c>
      <c r="AP22">
        <f t="shared" si="9"/>
        <v>-1.7472373895737279</v>
      </c>
      <c r="AQ22">
        <f t="shared" si="9"/>
        <v>-960.62747659419165</v>
      </c>
      <c r="AR22">
        <f t="shared" si="9"/>
        <v>-962.37471398376533</v>
      </c>
      <c r="AS22">
        <f t="shared" si="9"/>
        <v>50.387767008831062</v>
      </c>
      <c r="AT22">
        <f t="shared" si="9"/>
        <v>161.87298911525974</v>
      </c>
      <c r="AU22">
        <f t="shared" si="9"/>
        <v>-750.11395785967443</v>
      </c>
      <c r="AW22">
        <v>19</v>
      </c>
      <c r="AX22">
        <f>IF(Z22&gt;0, (R22*SUMPRODUCT(K22:$K$98, X22:$X$98)-K22*$AZ$3)/Z22, 0)</f>
        <v>16183.286824423632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1.6303999999999999E-2</v>
      </c>
      <c r="Q23" s="4">
        <f t="shared" si="21"/>
        <v>12.5</v>
      </c>
      <c r="R23">
        <f t="shared" si="0"/>
        <v>500000</v>
      </c>
      <c r="S23">
        <f t="shared" si="1"/>
        <v>16062.685151512622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12415.797529528536</v>
      </c>
      <c r="AC23">
        <f t="shared" si="2"/>
        <v>11999.120727338566</v>
      </c>
      <c r="AE23">
        <f t="shared" si="3"/>
        <v>0</v>
      </c>
      <c r="AF23">
        <f t="shared" si="4"/>
        <v>0</v>
      </c>
      <c r="AG23">
        <f t="shared" si="4"/>
        <v>-9.3377295064273635</v>
      </c>
      <c r="AH23">
        <f t="shared" si="5"/>
        <v>-6254.2042638684643</v>
      </c>
      <c r="AI23">
        <f t="shared" si="6"/>
        <v>-6263.5419933748917</v>
      </c>
      <c r="AJ23">
        <f t="shared" si="7"/>
        <v>416.67680218996975</v>
      </c>
      <c r="AK23">
        <f t="shared" si="22"/>
        <v>869.10582706699756</v>
      </c>
      <c r="AL23">
        <f t="shared" si="8"/>
        <v>-4977.7593641179246</v>
      </c>
      <c r="AN23">
        <f t="shared" si="9"/>
        <v>0</v>
      </c>
      <c r="AO23">
        <f t="shared" si="9"/>
        <v>0</v>
      </c>
      <c r="AP23">
        <f t="shared" si="9"/>
        <v>-1.5189982654271255</v>
      </c>
      <c r="AQ23">
        <f t="shared" si="9"/>
        <v>-1017.3913714146448</v>
      </c>
      <c r="AR23">
        <f t="shared" si="9"/>
        <v>-1018.9103696800719</v>
      </c>
      <c r="AS23">
        <f t="shared" si="9"/>
        <v>67.782145470654839</v>
      </c>
      <c r="AT23">
        <f t="shared" si="9"/>
        <v>141.38021912914425</v>
      </c>
      <c r="AU23">
        <f t="shared" si="9"/>
        <v>-809.74800508027283</v>
      </c>
      <c r="AW23">
        <v>20</v>
      </c>
      <c r="AX23">
        <f>IF(Z23&gt;0, (R23*SUMPRODUCT(K23:$K$98, X23:$X$98)-K23*$AZ$3)/Z23, 0)</f>
        <v>16062.685151512622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1.9576E-2</v>
      </c>
      <c r="Q24" s="4">
        <f t="shared" si="21"/>
        <v>12.5</v>
      </c>
      <c r="R24">
        <f t="shared" si="0"/>
        <v>500000</v>
      </c>
      <c r="S24">
        <f t="shared" si="1"/>
        <v>15818.749237242908</v>
      </c>
      <c r="U24">
        <f t="shared" si="13"/>
        <v>1.9576E-2</v>
      </c>
      <c r="V24">
        <f t="shared" si="14"/>
        <v>0.01</v>
      </c>
      <c r="W24">
        <f t="shared" si="15"/>
        <v>0.74701836051418902</v>
      </c>
      <c r="X24">
        <f t="shared" si="16"/>
        <v>1.4623631425425764E-2</v>
      </c>
      <c r="Y24">
        <f t="shared" si="17"/>
        <v>7.4701836051418906E-3</v>
      </c>
      <c r="Z24">
        <f t="shared" si="18"/>
        <v>0.7249245454836214</v>
      </c>
      <c r="AB24">
        <f t="shared" si="19"/>
        <v>11999.120727338566</v>
      </c>
      <c r="AC24">
        <f t="shared" si="2"/>
        <v>11467.399600927698</v>
      </c>
      <c r="AE24">
        <f t="shared" si="3"/>
        <v>0</v>
      </c>
      <c r="AF24">
        <f t="shared" si="4"/>
        <v>0</v>
      </c>
      <c r="AG24">
        <f t="shared" si="4"/>
        <v>-9.0615568185452666</v>
      </c>
      <c r="AH24">
        <f t="shared" si="5"/>
        <v>-7311.8157127128816</v>
      </c>
      <c r="AI24">
        <f t="shared" si="6"/>
        <v>-7320.8772695314265</v>
      </c>
      <c r="AJ24">
        <f t="shared" si="7"/>
        <v>531.72112641086824</v>
      </c>
      <c r="AK24">
        <f t="shared" si="22"/>
        <v>839.93845091369974</v>
      </c>
      <c r="AL24">
        <f t="shared" si="8"/>
        <v>-5949.2176922068584</v>
      </c>
      <c r="AN24">
        <f t="shared" si="9"/>
        <v>0</v>
      </c>
      <c r="AO24">
        <f t="shared" si="9"/>
        <v>0</v>
      </c>
      <c r="AP24">
        <f t="shared" si="9"/>
        <v>-1.3161360470793324</v>
      </c>
      <c r="AQ24">
        <f t="shared" si="9"/>
        <v>-1061.9967872857642</v>
      </c>
      <c r="AR24">
        <f t="shared" si="9"/>
        <v>-1063.3129233328436</v>
      </c>
      <c r="AS24">
        <f t="shared" si="9"/>
        <v>77.229261536023586</v>
      </c>
      <c r="AT24">
        <f t="shared" si="9"/>
        <v>121.99595441624857</v>
      </c>
      <c r="AU24">
        <f t="shared" si="9"/>
        <v>-864.08770738057137</v>
      </c>
      <c r="AW24">
        <v>21</v>
      </c>
      <c r="AX24">
        <f>IF(Z24&gt;0, (R24*SUMPRODUCT(K24:$K$98, X24:$X$98)-K24*$AZ$3)/Z24, 0)</f>
        <v>15818.749237242908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2.3283000000000002E-2</v>
      </c>
      <c r="Q25" s="4">
        <f t="shared" si="21"/>
        <v>12.5</v>
      </c>
      <c r="R25">
        <f t="shared" si="0"/>
        <v>500000</v>
      </c>
      <c r="S25">
        <f t="shared" si="1"/>
        <v>15466.731148354029</v>
      </c>
      <c r="U25">
        <f t="shared" si="13"/>
        <v>2.3283000000000002E-2</v>
      </c>
      <c r="V25">
        <f t="shared" si="14"/>
        <v>0.01</v>
      </c>
      <c r="W25">
        <f t="shared" si="15"/>
        <v>0.7249245454836214</v>
      </c>
      <c r="X25">
        <f t="shared" si="16"/>
        <v>1.6878418192495158E-2</v>
      </c>
      <c r="Y25">
        <f t="shared" si="17"/>
        <v>7.2492454548362143E-3</v>
      </c>
      <c r="Z25">
        <f t="shared" si="18"/>
        <v>0.70079688183629008</v>
      </c>
      <c r="AB25">
        <f t="shared" si="19"/>
        <v>11467.399600927698</v>
      </c>
      <c r="AC25">
        <f t="shared" si="2"/>
        <v>10839.036960966725</v>
      </c>
      <c r="AE25">
        <f t="shared" si="3"/>
        <v>0</v>
      </c>
      <c r="AF25">
        <f t="shared" si="4"/>
        <v>0</v>
      </c>
      <c r="AG25">
        <f t="shared" si="4"/>
        <v>-8.7599610229536253</v>
      </c>
      <c r="AH25">
        <f t="shared" si="5"/>
        <v>-8439.2090962475795</v>
      </c>
      <c r="AI25">
        <f t="shared" si="6"/>
        <v>-8447.9690572705331</v>
      </c>
      <c r="AJ25">
        <f t="shared" si="7"/>
        <v>628.36263996097296</v>
      </c>
      <c r="AK25">
        <f t="shared" si="22"/>
        <v>802.71797206493898</v>
      </c>
      <c r="AL25">
        <f t="shared" si="8"/>
        <v>-7016.8884452446209</v>
      </c>
      <c r="AN25">
        <f t="shared" si="9"/>
        <v>0</v>
      </c>
      <c r="AO25">
        <f t="shared" si="9"/>
        <v>0</v>
      </c>
      <c r="AP25">
        <f t="shared" si="9"/>
        <v>-1.1360099027003492</v>
      </c>
      <c r="AQ25">
        <f t="shared" si="9"/>
        <v>-1094.4141280052895</v>
      </c>
      <c r="AR25">
        <f t="shared" si="9"/>
        <v>-1095.5501379079899</v>
      </c>
      <c r="AS25">
        <f t="shared" si="9"/>
        <v>81.487369591276604</v>
      </c>
      <c r="AT25">
        <f t="shared" si="9"/>
        <v>104.09813045422047</v>
      </c>
      <c r="AU25">
        <f t="shared" si="9"/>
        <v>-909.96463786249274</v>
      </c>
      <c r="AW25">
        <v>22</v>
      </c>
      <c r="AX25">
        <f>IF(Z25&gt;0, (R25*SUMPRODUCT(K25:$K$98, X25:$X$98)-K25*$AZ$3)/Z25, 0)</f>
        <v>15466.731148354029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2.7149E-2</v>
      </c>
      <c r="Q26" s="4">
        <f t="shared" si="21"/>
        <v>12.5</v>
      </c>
      <c r="R26">
        <f t="shared" si="0"/>
        <v>500000</v>
      </c>
      <c r="S26">
        <f t="shared" si="1"/>
        <v>15015.340944928941</v>
      </c>
      <c r="U26">
        <f t="shared" si="13"/>
        <v>2.7149E-2</v>
      </c>
      <c r="V26">
        <f t="shared" si="14"/>
        <v>0.01</v>
      </c>
      <c r="W26">
        <f t="shared" si="15"/>
        <v>0.70079688183629008</v>
      </c>
      <c r="X26">
        <f t="shared" si="16"/>
        <v>1.9025934544973439E-2</v>
      </c>
      <c r="Y26">
        <f t="shared" si="17"/>
        <v>7.0079688183629007E-3</v>
      </c>
      <c r="Z26">
        <f t="shared" si="18"/>
        <v>0.67476297847295374</v>
      </c>
      <c r="AB26">
        <f t="shared" si="19"/>
        <v>10839.036960966725</v>
      </c>
      <c r="AC26">
        <f t="shared" si="2"/>
        <v>10131.796178787148</v>
      </c>
      <c r="AE26">
        <f t="shared" si="3"/>
        <v>0</v>
      </c>
      <c r="AF26">
        <f t="shared" si="4"/>
        <v>0</v>
      </c>
      <c r="AG26">
        <f t="shared" si="4"/>
        <v>-8.4345372309119213</v>
      </c>
      <c r="AH26">
        <f t="shared" si="5"/>
        <v>-9512.9672724867196</v>
      </c>
      <c r="AI26">
        <f t="shared" si="6"/>
        <v>-9521.4018097176322</v>
      </c>
      <c r="AJ26">
        <f t="shared" si="7"/>
        <v>707.24078217957685</v>
      </c>
      <c r="AK26">
        <f t="shared" si="22"/>
        <v>758.73258726767085</v>
      </c>
      <c r="AL26">
        <f t="shared" si="8"/>
        <v>-8055.4284402703843</v>
      </c>
      <c r="AN26">
        <f t="shared" si="9"/>
        <v>0</v>
      </c>
      <c r="AO26">
        <f t="shared" si="9"/>
        <v>0</v>
      </c>
      <c r="AP26">
        <f t="shared" si="9"/>
        <v>-0.97661452752226252</v>
      </c>
      <c r="AQ26">
        <f t="shared" si="9"/>
        <v>-1101.4833160147066</v>
      </c>
      <c r="AR26">
        <f t="shared" si="9"/>
        <v>-1102.4599305422289</v>
      </c>
      <c r="AS26">
        <f t="shared" si="9"/>
        <v>81.889688008183214</v>
      </c>
      <c r="AT26">
        <f t="shared" si="9"/>
        <v>87.851798734670624</v>
      </c>
      <c r="AU26">
        <f t="shared" si="9"/>
        <v>-932.718443799375</v>
      </c>
      <c r="AW26">
        <v>23</v>
      </c>
      <c r="AX26">
        <f>IF(Z26&gt;0, (R26*SUMPRODUCT(K26:$K$98, X26:$X$98)-K26*$AZ$3)/Z26, 0)</f>
        <v>15015.340944928941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3.1286000000000001E-2</v>
      </c>
      <c r="Q27" s="4">
        <f t="shared" si="21"/>
        <v>12.5</v>
      </c>
      <c r="R27">
        <f t="shared" si="0"/>
        <v>500000</v>
      </c>
      <c r="S27">
        <f t="shared" si="1"/>
        <v>14493.638931859456</v>
      </c>
      <c r="U27">
        <f t="shared" si="13"/>
        <v>3.1286000000000001E-2</v>
      </c>
      <c r="V27">
        <f t="shared" si="14"/>
        <v>0.01</v>
      </c>
      <c r="W27">
        <f t="shared" si="15"/>
        <v>0.67476297847295374</v>
      </c>
      <c r="X27">
        <f t="shared" si="16"/>
        <v>2.1110634544504833E-2</v>
      </c>
      <c r="Y27">
        <f t="shared" si="17"/>
        <v>6.7476297847295372E-3</v>
      </c>
      <c r="Z27">
        <f t="shared" si="18"/>
        <v>0.64690471414371942</v>
      </c>
      <c r="AB27">
        <f t="shared" si="19"/>
        <v>10131.796178787148</v>
      </c>
      <c r="AC27">
        <f t="shared" si="2"/>
        <v>9376.0033501168236</v>
      </c>
      <c r="AE27">
        <f t="shared" si="3"/>
        <v>0</v>
      </c>
      <c r="AF27">
        <f t="shared" si="4"/>
        <v>0</v>
      </c>
      <c r="AG27">
        <f t="shared" si="4"/>
        <v>-8.0863089267964927</v>
      </c>
      <c r="AH27">
        <f t="shared" si="5"/>
        <v>-10555.317272252416</v>
      </c>
      <c r="AI27">
        <f t="shared" si="6"/>
        <v>-10563.403581179213</v>
      </c>
      <c r="AJ27">
        <f t="shared" si="7"/>
        <v>755.79282867032452</v>
      </c>
      <c r="AK27">
        <f t="shared" si="22"/>
        <v>709.22573251510039</v>
      </c>
      <c r="AL27">
        <f t="shared" si="8"/>
        <v>-9098.3850199937879</v>
      </c>
      <c r="AN27">
        <f t="shared" si="9"/>
        <v>0</v>
      </c>
      <c r="AO27">
        <f t="shared" si="9"/>
        <v>0</v>
      </c>
      <c r="AP27">
        <f t="shared" si="9"/>
        <v>-0.83597680369551641</v>
      </c>
      <c r="AQ27">
        <f t="shared" si="9"/>
        <v>-1091.2272181450537</v>
      </c>
      <c r="AR27">
        <f t="shared" si="9"/>
        <v>-1092.0631949487492</v>
      </c>
      <c r="AS27">
        <f t="shared" si="9"/>
        <v>78.13518861171157</v>
      </c>
      <c r="AT27">
        <f t="shared" si="9"/>
        <v>73.321000512587304</v>
      </c>
      <c r="AU27">
        <f t="shared" si="9"/>
        <v>-940.60700582445043</v>
      </c>
      <c r="AW27">
        <v>24</v>
      </c>
      <c r="AX27">
        <f>IF(Z27&gt;0, (R27*SUMPRODUCT(K27:$K$98, X27:$X$98)-K27*$AZ$3)/Z27, 0)</f>
        <v>14493.638931859456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3.5844000000000001E-2</v>
      </c>
      <c r="Q28" s="4">
        <f t="shared" si="21"/>
        <v>12.5</v>
      </c>
      <c r="R28">
        <f t="shared" si="0"/>
        <v>500000</v>
      </c>
      <c r="S28">
        <f t="shared" si="1"/>
        <v>13922.164432997464</v>
      </c>
      <c r="U28">
        <f t="shared" si="13"/>
        <v>3.5844000000000001E-2</v>
      </c>
      <c r="V28">
        <f t="shared" si="14"/>
        <v>0.01</v>
      </c>
      <c r="W28">
        <f t="shared" si="15"/>
        <v>0.64690471414371942</v>
      </c>
      <c r="X28">
        <f t="shared" si="16"/>
        <v>2.3187652573767481E-2</v>
      </c>
      <c r="Y28">
        <f t="shared" si="17"/>
        <v>6.4690471414371939E-3</v>
      </c>
      <c r="Z28">
        <f t="shared" si="18"/>
        <v>0.61724801442851474</v>
      </c>
      <c r="AB28">
        <f t="shared" si="19"/>
        <v>9376.0033501168236</v>
      </c>
      <c r="AC28">
        <f t="shared" si="2"/>
        <v>8593.4283528149736</v>
      </c>
      <c r="AE28">
        <f t="shared" si="3"/>
        <v>0</v>
      </c>
      <c r="AF28">
        <f t="shared" si="4"/>
        <v>0</v>
      </c>
      <c r="AG28">
        <f t="shared" si="4"/>
        <v>-7.715600180356434</v>
      </c>
      <c r="AH28">
        <f t="shared" si="5"/>
        <v>-11593.826286883741</v>
      </c>
      <c r="AI28">
        <f t="shared" si="6"/>
        <v>-11601.541887064097</v>
      </c>
      <c r="AJ28">
        <f t="shared" si="7"/>
        <v>782.57499730185009</v>
      </c>
      <c r="AK28">
        <f t="shared" si="22"/>
        <v>656.32023450817769</v>
      </c>
      <c r="AL28">
        <f t="shared" si="8"/>
        <v>-10162.64665525407</v>
      </c>
      <c r="AN28">
        <f t="shared" si="9"/>
        <v>0</v>
      </c>
      <c r="AO28">
        <f t="shared" si="9"/>
        <v>0</v>
      </c>
      <c r="AP28">
        <f t="shared" si="9"/>
        <v>-0.71218953848830269</v>
      </c>
      <c r="AQ28">
        <f t="shared" si="9"/>
        <v>-1070.1697339879317</v>
      </c>
      <c r="AR28">
        <f t="shared" si="9"/>
        <v>-1070.88192352642</v>
      </c>
      <c r="AS28">
        <f t="shared" si="9"/>
        <v>72.235693028762171</v>
      </c>
      <c r="AT28">
        <f t="shared" si="9"/>
        <v>60.581729740863828</v>
      </c>
      <c r="AU28">
        <f t="shared" si="9"/>
        <v>-938.06450075679413</v>
      </c>
      <c r="AW28">
        <v>25</v>
      </c>
      <c r="AX28">
        <f>IF(Z28&gt;0, (R28*SUMPRODUCT(K28:$K$98, X28:$X$98)-K28*$AZ$3)/Z28, 0)</f>
        <v>13922.164432997464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4.1295999999999999E-2</v>
      </c>
      <c r="Q29" s="4">
        <f t="shared" si="21"/>
        <v>12.5</v>
      </c>
      <c r="R29">
        <f t="shared" si="0"/>
        <v>500000</v>
      </c>
      <c r="S29">
        <f t="shared" si="1"/>
        <v>13318.019015580707</v>
      </c>
      <c r="U29">
        <f t="shared" si="13"/>
        <v>4.1295999999999999E-2</v>
      </c>
      <c r="V29">
        <f t="shared" si="14"/>
        <v>0.01</v>
      </c>
      <c r="W29">
        <f t="shared" si="15"/>
        <v>0.61724801442851474</v>
      </c>
      <c r="X29">
        <f t="shared" si="16"/>
        <v>2.5489874003839945E-2</v>
      </c>
      <c r="Y29">
        <f t="shared" si="17"/>
        <v>6.1724801442851474E-3</v>
      </c>
      <c r="Z29">
        <f t="shared" si="18"/>
        <v>0.58558566028038961</v>
      </c>
      <c r="AB29">
        <f t="shared" si="19"/>
        <v>8593.4283528149736</v>
      </c>
      <c r="AC29">
        <f t="shared" si="2"/>
        <v>7798.8409588656123</v>
      </c>
      <c r="AE29">
        <f t="shared" si="3"/>
        <v>0</v>
      </c>
      <c r="AF29">
        <f t="shared" si="4"/>
        <v>0</v>
      </c>
      <c r="AG29">
        <f t="shared" si="4"/>
        <v>-7.31982075350487</v>
      </c>
      <c r="AH29">
        <f t="shared" si="5"/>
        <v>-12744.937001919972</v>
      </c>
      <c r="AI29">
        <f t="shared" si="6"/>
        <v>-12752.256822673477</v>
      </c>
      <c r="AJ29">
        <f t="shared" si="7"/>
        <v>794.58739394936129</v>
      </c>
      <c r="AK29">
        <f t="shared" si="22"/>
        <v>601.53998469704823</v>
      </c>
      <c r="AL29">
        <f t="shared" si="8"/>
        <v>-11356.129444027067</v>
      </c>
      <c r="AN29">
        <f t="shared" si="9"/>
        <v>0</v>
      </c>
      <c r="AO29">
        <f t="shared" si="9"/>
        <v>0</v>
      </c>
      <c r="AP29">
        <f t="shared" si="9"/>
        <v>-0.60326523564464885</v>
      </c>
      <c r="AQ29">
        <f t="shared" si="9"/>
        <v>-1050.3778279076055</v>
      </c>
      <c r="AR29">
        <f t="shared" si="9"/>
        <v>-1050.9810931432501</v>
      </c>
      <c r="AS29">
        <f t="shared" si="9"/>
        <v>65.486159783572347</v>
      </c>
      <c r="AT29">
        <f t="shared" si="9"/>
        <v>49.576099311473641</v>
      </c>
      <c r="AU29">
        <f t="shared" si="9"/>
        <v>-935.91883404820396</v>
      </c>
      <c r="AW29">
        <v>26</v>
      </c>
      <c r="AX29">
        <f>IF(Z29&gt;0, (R29*SUMPRODUCT(K29:$K$98, X29:$X$98)-K29*$AZ$3)/Z29, 0)</f>
        <v>13318.019015580707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4.7109999999999999E-2</v>
      </c>
      <c r="Q30" s="4">
        <f t="shared" si="21"/>
        <v>12.5</v>
      </c>
      <c r="R30">
        <f t="shared" si="0"/>
        <v>500000</v>
      </c>
      <c r="S30">
        <f t="shared" si="1"/>
        <v>12667.951100360913</v>
      </c>
      <c r="U30">
        <f t="shared" si="13"/>
        <v>4.7109999999999999E-2</v>
      </c>
      <c r="V30">
        <f t="shared" si="14"/>
        <v>0.01</v>
      </c>
      <c r="W30">
        <f t="shared" si="15"/>
        <v>0.58558566028038961</v>
      </c>
      <c r="X30">
        <f t="shared" si="16"/>
        <v>2.7586940455809155E-2</v>
      </c>
      <c r="Y30">
        <f t="shared" si="17"/>
        <v>5.8558566028038966E-3</v>
      </c>
      <c r="Z30">
        <f t="shared" si="18"/>
        <v>0.55214286322177664</v>
      </c>
      <c r="AB30">
        <f t="shared" si="19"/>
        <v>7798.8409588656123</v>
      </c>
      <c r="AC30">
        <f t="shared" si="2"/>
        <v>6994.5187917067306</v>
      </c>
      <c r="AE30">
        <f t="shared" si="3"/>
        <v>0</v>
      </c>
      <c r="AF30">
        <f t="shared" si="4"/>
        <v>0</v>
      </c>
      <c r="AG30">
        <f t="shared" si="4"/>
        <v>-6.901785790272208</v>
      </c>
      <c r="AH30">
        <f t="shared" si="5"/>
        <v>-13793.470227904578</v>
      </c>
      <c r="AI30">
        <f t="shared" si="6"/>
        <v>-13800.37201369485</v>
      </c>
      <c r="AJ30">
        <f t="shared" si="7"/>
        <v>804.32216715888171</v>
      </c>
      <c r="AK30">
        <f t="shared" si="22"/>
        <v>545.91886712059295</v>
      </c>
      <c r="AL30">
        <f t="shared" si="8"/>
        <v>-12450.130979415375</v>
      </c>
      <c r="AN30">
        <f t="shared" si="9"/>
        <v>0</v>
      </c>
      <c r="AO30">
        <f t="shared" si="9"/>
        <v>0</v>
      </c>
      <c r="AP30">
        <f t="shared" si="9"/>
        <v>-0.50786853396159193</v>
      </c>
      <c r="AQ30">
        <f t="shared" si="9"/>
        <v>-1014.9937589721217</v>
      </c>
      <c r="AR30">
        <f t="shared" si="9"/>
        <v>-1015.5016275060833</v>
      </c>
      <c r="AS30">
        <f t="shared" si="9"/>
        <v>59.186119691448845</v>
      </c>
      <c r="AT30">
        <f t="shared" si="9"/>
        <v>40.171489398771051</v>
      </c>
      <c r="AU30">
        <f t="shared" si="9"/>
        <v>-916.14401841586334</v>
      </c>
      <c r="AW30">
        <v>27</v>
      </c>
      <c r="AX30">
        <f>IF(Z30&gt;0, (R30*SUMPRODUCT(K30:$K$98, X30:$X$98)-K30*$AZ$3)/Z30, 0)</f>
        <v>12667.951100360913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5.2900999999999997E-2</v>
      </c>
      <c r="Q31" s="4">
        <f t="shared" si="21"/>
        <v>12.5</v>
      </c>
      <c r="R31">
        <f t="shared" si="0"/>
        <v>500000</v>
      </c>
      <c r="S31">
        <f t="shared" si="1"/>
        <v>11981.18964589626</v>
      </c>
      <c r="U31">
        <f t="shared" si="13"/>
        <v>5.2900999999999997E-2</v>
      </c>
      <c r="V31">
        <f t="shared" si="14"/>
        <v>0.01</v>
      </c>
      <c r="W31">
        <f t="shared" si="15"/>
        <v>0.55214286322177664</v>
      </c>
      <c r="X31">
        <f t="shared" si="16"/>
        <v>2.9208909607295205E-2</v>
      </c>
      <c r="Y31">
        <f t="shared" si="17"/>
        <v>5.5214286322177661E-3</v>
      </c>
      <c r="Z31">
        <f t="shared" si="18"/>
        <v>0.51741252498226376</v>
      </c>
      <c r="AB31">
        <f t="shared" si="19"/>
        <v>6994.5187917067306</v>
      </c>
      <c r="AC31">
        <f t="shared" si="2"/>
        <v>6199.2175869745388</v>
      </c>
      <c r="AE31">
        <f t="shared" si="3"/>
        <v>0</v>
      </c>
      <c r="AF31">
        <f t="shared" si="4"/>
        <v>0</v>
      </c>
      <c r="AG31">
        <f t="shared" si="4"/>
        <v>-6.4676565622782967</v>
      </c>
      <c r="AH31">
        <f t="shared" si="5"/>
        <v>-14604.454803647603</v>
      </c>
      <c r="AI31">
        <f t="shared" si="6"/>
        <v>-14610.92246020988</v>
      </c>
      <c r="AJ31">
        <f t="shared" si="7"/>
        <v>795.30120473219176</v>
      </c>
      <c r="AK31">
        <f t="shared" si="22"/>
        <v>489.61631541947116</v>
      </c>
      <c r="AL31">
        <f t="shared" si="8"/>
        <v>-13326.004940058217</v>
      </c>
      <c r="AN31">
        <f t="shared" si="9"/>
        <v>0</v>
      </c>
      <c r="AO31">
        <f t="shared" si="9"/>
        <v>0</v>
      </c>
      <c r="AP31">
        <f t="shared" si="9"/>
        <v>-0.42493133509542313</v>
      </c>
      <c r="AQ31">
        <f t="shared" si="9"/>
        <v>-959.52690411079197</v>
      </c>
      <c r="AR31">
        <f t="shared" si="9"/>
        <v>-959.95183544588735</v>
      </c>
      <c r="AS31">
        <f t="shared" si="9"/>
        <v>52.252063707415381</v>
      </c>
      <c r="AT31">
        <f t="shared" si="9"/>
        <v>32.168268768187161</v>
      </c>
      <c r="AU31">
        <f t="shared" si="9"/>
        <v>-875.53150297028481</v>
      </c>
      <c r="AW31">
        <v>28</v>
      </c>
      <c r="AX31">
        <f>IF(Z31&gt;0, (R31*SUMPRODUCT(K31:$K$98, X31:$X$98)-K31*$AZ$3)/Z31, 0)</f>
        <v>11981.18964589626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5.9271999999999998E-2</v>
      </c>
      <c r="Q32" s="4">
        <f t="shared" si="21"/>
        <v>12.5</v>
      </c>
      <c r="R32">
        <f t="shared" si="0"/>
        <v>500000</v>
      </c>
      <c r="S32">
        <f t="shared" si="1"/>
        <v>11287.748584196472</v>
      </c>
      <c r="U32">
        <f t="shared" si="13"/>
        <v>5.9271999999999998E-2</v>
      </c>
      <c r="V32">
        <f t="shared" si="14"/>
        <v>0.01</v>
      </c>
      <c r="W32">
        <f t="shared" si="15"/>
        <v>0.51741252498226376</v>
      </c>
      <c r="X32">
        <f t="shared" si="16"/>
        <v>3.0668075180748735E-2</v>
      </c>
      <c r="Y32">
        <f t="shared" si="17"/>
        <v>5.1741252498226373E-3</v>
      </c>
      <c r="Z32">
        <f t="shared" si="18"/>
        <v>0.48157032455169241</v>
      </c>
      <c r="AB32">
        <f t="shared" si="19"/>
        <v>6199.2175869745388</v>
      </c>
      <c r="AC32">
        <f t="shared" si="2"/>
        <v>5435.8447491494017</v>
      </c>
      <c r="AE32">
        <f t="shared" si="3"/>
        <v>0</v>
      </c>
      <c r="AF32">
        <f t="shared" si="4"/>
        <v>0</v>
      </c>
      <c r="AG32">
        <f t="shared" si="4"/>
        <v>-6.0196290568961555</v>
      </c>
      <c r="AH32">
        <f t="shared" si="5"/>
        <v>-15334.037590374368</v>
      </c>
      <c r="AI32">
        <f t="shared" si="6"/>
        <v>-15340.057219431264</v>
      </c>
      <c r="AJ32">
        <f t="shared" si="7"/>
        <v>763.37283782513714</v>
      </c>
      <c r="AK32">
        <f t="shared" si="22"/>
        <v>433.94523108821778</v>
      </c>
      <c r="AL32">
        <f t="shared" si="8"/>
        <v>-14142.739150517909</v>
      </c>
      <c r="AN32">
        <f t="shared" si="9"/>
        <v>0</v>
      </c>
      <c r="AO32">
        <f t="shared" si="9"/>
        <v>0</v>
      </c>
      <c r="AP32">
        <f t="shared" si="9"/>
        <v>-0.35312097468811876</v>
      </c>
      <c r="AQ32">
        <f t="shared" si="9"/>
        <v>-899.51893192056855</v>
      </c>
      <c r="AR32">
        <f t="shared" si="9"/>
        <v>-899.87205289525662</v>
      </c>
      <c r="AS32">
        <f t="shared" si="9"/>
        <v>44.780659737568591</v>
      </c>
      <c r="AT32">
        <f t="shared" si="9"/>
        <v>25.455914561310795</v>
      </c>
      <c r="AU32">
        <f t="shared" si="9"/>
        <v>-829.63547859637731</v>
      </c>
      <c r="AW32">
        <v>29</v>
      </c>
      <c r="AX32">
        <f>IF(Z32&gt;0, (R32*SUMPRODUCT(K32:$K$98, X32:$X$98)-K32*$AZ$3)/Z32, 0)</f>
        <v>11287.748584196472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6.6047999999999996E-2</v>
      </c>
      <c r="Q33" s="4">
        <f t="shared" si="21"/>
        <v>12.5</v>
      </c>
      <c r="R33">
        <f t="shared" si="0"/>
        <v>500000</v>
      </c>
      <c r="S33">
        <f t="shared" si="1"/>
        <v>10588.798716000138</v>
      </c>
      <c r="U33">
        <f t="shared" si="13"/>
        <v>6.6047999999999996E-2</v>
      </c>
      <c r="V33">
        <f t="shared" si="14"/>
        <v>0.01</v>
      </c>
      <c r="W33">
        <f t="shared" si="15"/>
        <v>0.48157032455169241</v>
      </c>
      <c r="X33">
        <f t="shared" si="16"/>
        <v>3.1806756795990175E-2</v>
      </c>
      <c r="Y33">
        <f t="shared" si="17"/>
        <v>4.8157032455169238E-3</v>
      </c>
      <c r="Z33">
        <f t="shared" si="18"/>
        <v>0.44494786451018531</v>
      </c>
      <c r="AB33">
        <f t="shared" si="19"/>
        <v>5435.8447491494017</v>
      </c>
      <c r="AC33">
        <f t="shared" si="2"/>
        <v>4711.4633764124537</v>
      </c>
      <c r="AE33">
        <f t="shared" si="3"/>
        <v>0</v>
      </c>
      <c r="AF33">
        <f t="shared" si="4"/>
        <v>0</v>
      </c>
      <c r="AG33">
        <f t="shared" si="4"/>
        <v>-5.5618483063773168</v>
      </c>
      <c r="AH33">
        <f t="shared" si="5"/>
        <v>-15903.378397995088</v>
      </c>
      <c r="AI33">
        <f t="shared" si="6"/>
        <v>-15908.940246301465</v>
      </c>
      <c r="AJ33">
        <f t="shared" si="7"/>
        <v>724.38137273694792</v>
      </c>
      <c r="AK33">
        <f t="shared" si="22"/>
        <v>380.50913244045813</v>
      </c>
      <c r="AL33">
        <f t="shared" si="8"/>
        <v>-14804.049741124059</v>
      </c>
      <c r="AN33">
        <f t="shared" si="9"/>
        <v>0</v>
      </c>
      <c r="AO33">
        <f t="shared" si="9"/>
        <v>0</v>
      </c>
      <c r="AP33">
        <f t="shared" si="9"/>
        <v>-0.29130967036163991</v>
      </c>
      <c r="AQ33">
        <f t="shared" si="9"/>
        <v>-832.9619334357451</v>
      </c>
      <c r="AR33">
        <f t="shared" si="9"/>
        <v>-833.25324310610665</v>
      </c>
      <c r="AS33">
        <f t="shared" si="9"/>
        <v>37.940498784577407</v>
      </c>
      <c r="AT33">
        <f t="shared" si="9"/>
        <v>19.929703910429453</v>
      </c>
      <c r="AU33">
        <f t="shared" si="9"/>
        <v>-775.38304041109984</v>
      </c>
      <c r="AW33">
        <v>30</v>
      </c>
      <c r="AX33">
        <f>IF(Z33&gt;0, (R33*SUMPRODUCT(K33:$K$98, X33:$X$98)-K33*$AZ$3)/Z33, 0)</f>
        <v>10588.798716000138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7.3592000000000005E-2</v>
      </c>
      <c r="Q34" s="4">
        <f t="shared" si="21"/>
        <v>12.5</v>
      </c>
      <c r="R34">
        <f t="shared" si="0"/>
        <v>500000</v>
      </c>
      <c r="S34">
        <f t="shared" si="1"/>
        <v>9895.3693028915823</v>
      </c>
      <c r="U34">
        <f t="shared" si="13"/>
        <v>7.3592000000000005E-2</v>
      </c>
      <c r="V34">
        <f t="shared" si="14"/>
        <v>0.01</v>
      </c>
      <c r="W34">
        <f t="shared" si="15"/>
        <v>0.44494786451018531</v>
      </c>
      <c r="X34">
        <f t="shared" si="16"/>
        <v>3.274460324503356E-2</v>
      </c>
      <c r="Y34">
        <f t="shared" si="17"/>
        <v>4.4494786451018528E-3</v>
      </c>
      <c r="Z34">
        <f t="shared" si="18"/>
        <v>0.40775378262004985</v>
      </c>
      <c r="AB34">
        <f t="shared" si="19"/>
        <v>4711.4633764124537</v>
      </c>
      <c r="AC34">
        <f t="shared" si="2"/>
        <v>4034.8742636763686</v>
      </c>
      <c r="AE34">
        <f t="shared" si="3"/>
        <v>0</v>
      </c>
      <c r="AF34">
        <f t="shared" si="4"/>
        <v>0</v>
      </c>
      <c r="AG34">
        <f t="shared" si="4"/>
        <v>-5.0969222827506231</v>
      </c>
      <c r="AH34">
        <f t="shared" si="5"/>
        <v>-16372.301622516779</v>
      </c>
      <c r="AI34">
        <f t="shared" si="6"/>
        <v>-16377.398544799529</v>
      </c>
      <c r="AJ34">
        <f t="shared" si="7"/>
        <v>676.5891127360851</v>
      </c>
      <c r="AK34">
        <f t="shared" si="22"/>
        <v>329.80243634887177</v>
      </c>
      <c r="AL34">
        <f t="shared" si="8"/>
        <v>-15371.006995714573</v>
      </c>
      <c r="AN34">
        <f t="shared" si="9"/>
        <v>0</v>
      </c>
      <c r="AO34">
        <f t="shared" si="9"/>
        <v>0</v>
      </c>
      <c r="AP34">
        <f t="shared" si="9"/>
        <v>-0.23835581463997291</v>
      </c>
      <c r="AQ34">
        <f t="shared" si="9"/>
        <v>-765.64504504477873</v>
      </c>
      <c r="AR34">
        <f t="shared" si="9"/>
        <v>-765.88340085941866</v>
      </c>
      <c r="AS34">
        <f t="shared" si="9"/>
        <v>31.640456769082824</v>
      </c>
      <c r="AT34">
        <f t="shared" si="9"/>
        <v>15.42309731741878</v>
      </c>
      <c r="AU34">
        <f t="shared" ref="AU34:AU89" si="23">AL34*$K34</f>
        <v>-718.81984677291712</v>
      </c>
      <c r="AW34">
        <v>31</v>
      </c>
      <c r="AX34">
        <f>IF(Z34&gt;0, (R34*SUMPRODUCT(K34:$K$98, X34:$X$98)-K34*$AZ$3)/Z34, 0)</f>
        <v>9895.3693028915823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8.2293000000000005E-2</v>
      </c>
      <c r="Q35" s="4">
        <f t="shared" si="21"/>
        <v>12.5</v>
      </c>
      <c r="R35">
        <f t="shared" si="0"/>
        <v>500000</v>
      </c>
      <c r="S35">
        <f t="shared" si="1"/>
        <v>9210.0911634826771</v>
      </c>
      <c r="U35">
        <f t="shared" si="13"/>
        <v>8.2293000000000005E-2</v>
      </c>
      <c r="V35">
        <f t="shared" si="14"/>
        <v>0.01</v>
      </c>
      <c r="W35">
        <f t="shared" si="15"/>
        <v>0.40775378262004985</v>
      </c>
      <c r="X35">
        <f t="shared" si="16"/>
        <v>3.3555282033151765E-2</v>
      </c>
      <c r="Y35">
        <f t="shared" si="17"/>
        <v>4.0775378262004986E-3</v>
      </c>
      <c r="Z35">
        <f t="shared" si="18"/>
        <v>0.37012096276069756</v>
      </c>
      <c r="AB35">
        <f t="shared" si="19"/>
        <v>4034.8742636763686</v>
      </c>
      <c r="AC35">
        <f t="shared" si="2"/>
        <v>3408.8478085420015</v>
      </c>
      <c r="AE35">
        <f t="shared" si="3"/>
        <v>0</v>
      </c>
      <c r="AF35">
        <f t="shared" ref="AF35:AG66" si="24">-$Z35*P35</f>
        <v>0</v>
      </c>
      <c r="AG35">
        <f t="shared" si="24"/>
        <v>-4.6265120345087194</v>
      </c>
      <c r="AH35">
        <f t="shared" si="5"/>
        <v>-16777.641016575883</v>
      </c>
      <c r="AI35">
        <f t="shared" ref="AI35:AI66" si="25">SUM(AE35:AH35)</f>
        <v>-16782.267528610391</v>
      </c>
      <c r="AJ35">
        <f t="shared" si="7"/>
        <v>626.0264551343671</v>
      </c>
      <c r="AK35">
        <f t="shared" si="22"/>
        <v>282.44119845734582</v>
      </c>
      <c r="AL35">
        <f t="shared" ref="AL35:AL89" si="26">SUM(AI35:AK35)</f>
        <v>-15873.799875018678</v>
      </c>
      <c r="AN35">
        <f t="shared" ref="AN35:AT66" si="27">AE35*$K35</f>
        <v>0</v>
      </c>
      <c r="AO35">
        <f t="shared" si="27"/>
        <v>0</v>
      </c>
      <c r="AP35">
        <f t="shared" si="27"/>
        <v>-0.19317610842804095</v>
      </c>
      <c r="AQ35">
        <f t="shared" si="27"/>
        <v>-700.53625193454616</v>
      </c>
      <c r="AR35">
        <f t="shared" si="27"/>
        <v>-700.72942804297418</v>
      </c>
      <c r="AS35">
        <f t="shared" si="27"/>
        <v>26.139206701253137</v>
      </c>
      <c r="AT35">
        <f t="shared" si="27"/>
        <v>11.793094056770521</v>
      </c>
      <c r="AU35">
        <f t="shared" si="23"/>
        <v>-662.79712728495053</v>
      </c>
      <c r="AW35">
        <v>32</v>
      </c>
      <c r="AX35">
        <f>IF(Z35&gt;0, (R35*SUMPRODUCT(K35:$K$98, X35:$X$98)-K35*$AZ$3)/Z35, 0)</f>
        <v>9210.0911634826771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9.1596999999999998E-2</v>
      </c>
      <c r="Q36" s="4">
        <f t="shared" si="21"/>
        <v>12.5</v>
      </c>
      <c r="R36">
        <f t="shared" si="0"/>
        <v>500000</v>
      </c>
      <c r="S36">
        <f t="shared" si="1"/>
        <v>8519.7579019952682</v>
      </c>
      <c r="U36">
        <f t="shared" si="13"/>
        <v>9.1596999999999998E-2</v>
      </c>
      <c r="V36">
        <f t="shared" si="14"/>
        <v>0.01</v>
      </c>
      <c r="W36">
        <f t="shared" si="15"/>
        <v>0.37012096276069756</v>
      </c>
      <c r="X36">
        <f t="shared" si="16"/>
        <v>3.3901969825991612E-2</v>
      </c>
      <c r="Y36">
        <f t="shared" si="17"/>
        <v>3.7012096276069755E-3</v>
      </c>
      <c r="Z36">
        <f t="shared" si="18"/>
        <v>0.33251778330709897</v>
      </c>
      <c r="AB36">
        <f t="shared" si="19"/>
        <v>3408.8478085420015</v>
      </c>
      <c r="AC36">
        <f t="shared" si="2"/>
        <v>2832.9710118846069</v>
      </c>
      <c r="AE36">
        <f t="shared" si="3"/>
        <v>0</v>
      </c>
      <c r="AF36">
        <f t="shared" si="24"/>
        <v>0</v>
      </c>
      <c r="AG36">
        <f t="shared" si="24"/>
        <v>-4.1564722913387371</v>
      </c>
      <c r="AH36">
        <f t="shared" si="5"/>
        <v>-16950.984912995806</v>
      </c>
      <c r="AI36">
        <f t="shared" si="25"/>
        <v>-16955.141385287145</v>
      </c>
      <c r="AJ36">
        <f t="shared" si="7"/>
        <v>575.87679665739461</v>
      </c>
      <c r="AK36">
        <f t="shared" si="22"/>
        <v>238.61934659794014</v>
      </c>
      <c r="AL36">
        <f t="shared" si="26"/>
        <v>-16140.645242031811</v>
      </c>
      <c r="AN36">
        <f t="shared" si="27"/>
        <v>0</v>
      </c>
      <c r="AO36">
        <f t="shared" si="27"/>
        <v>0</v>
      </c>
      <c r="AP36">
        <f t="shared" si="27"/>
        <v>-0.15495535298221186</v>
      </c>
      <c r="AQ36">
        <f t="shared" si="27"/>
        <v>-631.94114298868806</v>
      </c>
      <c r="AR36">
        <f t="shared" si="27"/>
        <v>-632.09609834167031</v>
      </c>
      <c r="AS36">
        <f t="shared" si="27"/>
        <v>21.468973217086141</v>
      </c>
      <c r="AT36">
        <f t="shared" si="27"/>
        <v>8.8958478461453581</v>
      </c>
      <c r="AU36">
        <f t="shared" si="23"/>
        <v>-601.73127727843882</v>
      </c>
      <c r="AW36">
        <v>33</v>
      </c>
      <c r="AX36">
        <f>IF(Z36&gt;0, (R36*SUMPRODUCT(K36:$K$98, X36:$X$98)-K36*$AZ$3)/Z36, 0)</f>
        <v>8519.7579019952682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0.10148</v>
      </c>
      <c r="Q37" s="4">
        <f t="shared" si="21"/>
        <v>12.5</v>
      </c>
      <c r="R37">
        <f t="shared" si="0"/>
        <v>500000</v>
      </c>
      <c r="S37">
        <f t="shared" si="1"/>
        <v>7826.5125130541255</v>
      </c>
      <c r="U37">
        <f t="shared" si="13"/>
        <v>0.10148</v>
      </c>
      <c r="V37">
        <f t="shared" si="14"/>
        <v>0.01</v>
      </c>
      <c r="W37">
        <f t="shared" si="15"/>
        <v>0.33251778330709897</v>
      </c>
      <c r="X37">
        <f t="shared" si="16"/>
        <v>3.3743904650004403E-2</v>
      </c>
      <c r="Y37">
        <f t="shared" si="17"/>
        <v>3.3251778330709897E-3</v>
      </c>
      <c r="Z37">
        <f t="shared" si="18"/>
        <v>0.29544870082402358</v>
      </c>
      <c r="AB37">
        <f t="shared" si="19"/>
        <v>2832.9710118846069</v>
      </c>
      <c r="AC37">
        <f t="shared" si="2"/>
        <v>2312.3329539648053</v>
      </c>
      <c r="AE37">
        <f t="shared" si="3"/>
        <v>0</v>
      </c>
      <c r="AF37">
        <f t="shared" si="24"/>
        <v>0</v>
      </c>
      <c r="AG37">
        <f t="shared" si="24"/>
        <v>-3.6931087603002948</v>
      </c>
      <c r="AH37">
        <f t="shared" si="5"/>
        <v>-16871.952325002203</v>
      </c>
      <c r="AI37">
        <f t="shared" si="25"/>
        <v>-16875.645433762504</v>
      </c>
      <c r="AJ37">
        <f t="shared" si="7"/>
        <v>520.63805791980167</v>
      </c>
      <c r="AK37">
        <f t="shared" si="22"/>
        <v>198.30797083192252</v>
      </c>
      <c r="AL37">
        <f t="shared" si="26"/>
        <v>-16156.699405010781</v>
      </c>
      <c r="AN37">
        <f t="shared" si="27"/>
        <v>0</v>
      </c>
      <c r="AO37">
        <f t="shared" si="27"/>
        <v>0</v>
      </c>
      <c r="AP37">
        <f t="shared" si="27"/>
        <v>-0.12292940199263828</v>
      </c>
      <c r="AQ37">
        <f t="shared" si="27"/>
        <v>-561.60247216553068</v>
      </c>
      <c r="AR37">
        <f t="shared" si="27"/>
        <v>-561.72540156752336</v>
      </c>
      <c r="AS37">
        <f t="shared" si="27"/>
        <v>17.330040697064572</v>
      </c>
      <c r="AT37">
        <f t="shared" si="27"/>
        <v>6.600910465133329</v>
      </c>
      <c r="AU37">
        <f t="shared" si="23"/>
        <v>-537.79445040532551</v>
      </c>
      <c r="AW37">
        <v>34</v>
      </c>
      <c r="AX37">
        <f>IF(Z37&gt;0, (R37*SUMPRODUCT(K37:$K$98, X37:$X$98)-K37*$AZ$3)/Z37, 0)</f>
        <v>7826.5125130541255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0.112611</v>
      </c>
      <c r="Q38" s="4">
        <f t="shared" si="21"/>
        <v>12.5</v>
      </c>
      <c r="R38">
        <f t="shared" si="0"/>
        <v>500000</v>
      </c>
      <c r="S38">
        <f t="shared" si="1"/>
        <v>7137.1178282762685</v>
      </c>
      <c r="U38">
        <f t="shared" si="13"/>
        <v>0.112611</v>
      </c>
      <c r="V38">
        <f t="shared" si="14"/>
        <v>0.01</v>
      </c>
      <c r="W38">
        <f t="shared" si="15"/>
        <v>0.29544870082402358</v>
      </c>
      <c r="X38">
        <f t="shared" si="16"/>
        <v>3.3270773648494123E-2</v>
      </c>
      <c r="Y38">
        <f t="shared" si="17"/>
        <v>2.9544870082402357E-3</v>
      </c>
      <c r="Z38">
        <f t="shared" si="18"/>
        <v>0.25922344016728921</v>
      </c>
      <c r="AB38">
        <f t="shared" si="19"/>
        <v>2312.3329539648053</v>
      </c>
      <c r="AC38">
        <f t="shared" si="2"/>
        <v>1850.1082363250664</v>
      </c>
      <c r="AE38">
        <f t="shared" si="3"/>
        <v>0</v>
      </c>
      <c r="AF38">
        <f t="shared" si="24"/>
        <v>0</v>
      </c>
      <c r="AG38">
        <f t="shared" si="24"/>
        <v>-3.2402930020911151</v>
      </c>
      <c r="AH38">
        <f t="shared" si="5"/>
        <v>-16635.38682424706</v>
      </c>
      <c r="AI38">
        <f t="shared" si="25"/>
        <v>-16638.627117249151</v>
      </c>
      <c r="AJ38">
        <f t="shared" si="7"/>
        <v>462.22471763973886</v>
      </c>
      <c r="AK38">
        <f t="shared" si="22"/>
        <v>161.86330677753639</v>
      </c>
      <c r="AL38">
        <f t="shared" si="26"/>
        <v>-16014.539092831874</v>
      </c>
      <c r="AN38">
        <f t="shared" si="27"/>
        <v>0</v>
      </c>
      <c r="AO38">
        <f t="shared" si="27"/>
        <v>0</v>
      </c>
      <c r="AP38">
        <f t="shared" si="27"/>
        <v>-9.6300808111534741E-2</v>
      </c>
      <c r="AQ38">
        <f t="shared" si="27"/>
        <v>-494.40010313546389</v>
      </c>
      <c r="AR38">
        <f t="shared" si="27"/>
        <v>-494.49640394357544</v>
      </c>
      <c r="AS38">
        <f t="shared" si="27"/>
        <v>13.737218766669159</v>
      </c>
      <c r="AT38">
        <f t="shared" si="27"/>
        <v>4.8105425145882217</v>
      </c>
      <c r="AU38">
        <f t="shared" si="23"/>
        <v>-475.94864266231804</v>
      </c>
      <c r="AW38">
        <v>35</v>
      </c>
      <c r="AX38">
        <f>IF(Z38&gt;0, (R38*SUMPRODUCT(K38:$K$98, X38:$X$98)-K38*$AZ$3)/Z38, 0)</f>
        <v>7137.1178282762685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0.125163</v>
      </c>
      <c r="Q39" s="4">
        <f t="shared" si="21"/>
        <v>12.5</v>
      </c>
      <c r="R39">
        <f t="shared" si="0"/>
        <v>500000</v>
      </c>
      <c r="S39">
        <f t="shared" si="1"/>
        <v>6443.0344772868439</v>
      </c>
      <c r="U39">
        <f t="shared" si="13"/>
        <v>0.125163</v>
      </c>
      <c r="V39">
        <f t="shared" si="14"/>
        <v>0.01</v>
      </c>
      <c r="W39">
        <f t="shared" si="15"/>
        <v>0.25922344016728921</v>
      </c>
      <c r="X39">
        <f t="shared" si="16"/>
        <v>3.2445183441658421E-2</v>
      </c>
      <c r="Y39">
        <f t="shared" si="17"/>
        <v>2.5922344016728921E-3</v>
      </c>
      <c r="Z39">
        <f t="shared" si="18"/>
        <v>0.2241860223239579</v>
      </c>
      <c r="AB39">
        <f t="shared" si="19"/>
        <v>1850.1082363250664</v>
      </c>
      <c r="AC39">
        <f t="shared" si="2"/>
        <v>1444.4382711590588</v>
      </c>
      <c r="AE39">
        <f t="shared" si="3"/>
        <v>0</v>
      </c>
      <c r="AF39">
        <f t="shared" si="24"/>
        <v>0</v>
      </c>
      <c r="AG39">
        <f t="shared" si="24"/>
        <v>-2.8023252790494739</v>
      </c>
      <c r="AH39">
        <f t="shared" si="5"/>
        <v>-16222.59172082921</v>
      </c>
      <c r="AI39">
        <f t="shared" si="25"/>
        <v>-16225.39404610826</v>
      </c>
      <c r="AJ39">
        <f t="shared" si="7"/>
        <v>405.66996516600761</v>
      </c>
      <c r="AK39">
        <f t="shared" si="22"/>
        <v>129.50757654275466</v>
      </c>
      <c r="AL39">
        <f t="shared" si="26"/>
        <v>-15690.216504399497</v>
      </c>
      <c r="AN39">
        <f t="shared" si="27"/>
        <v>0</v>
      </c>
      <c r="AO39">
        <f t="shared" si="27"/>
        <v>0</v>
      </c>
      <c r="AP39">
        <f t="shared" si="27"/>
        <v>-7.4361162486388716E-2</v>
      </c>
      <c r="AQ39">
        <f t="shared" si="27"/>
        <v>-430.47493020228643</v>
      </c>
      <c r="AR39">
        <f t="shared" si="27"/>
        <v>-430.54929136477284</v>
      </c>
      <c r="AS39">
        <f t="shared" si="27"/>
        <v>10.764664052771645</v>
      </c>
      <c r="AT39">
        <f t="shared" si="27"/>
        <v>3.4365510722512322</v>
      </c>
      <c r="AU39">
        <f t="shared" si="23"/>
        <v>-416.34807623974996</v>
      </c>
      <c r="AW39">
        <v>36</v>
      </c>
      <c r="AX39">
        <f>IF(Z39&gt;0, (R39*SUMPRODUCT(K39:$K$98, X39:$X$98)-K39*$AZ$3)/Z39, 0)</f>
        <v>6443.0344772868439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0.13952899999999999</v>
      </c>
      <c r="Q40" s="4">
        <f t="shared" si="21"/>
        <v>12.5</v>
      </c>
      <c r="R40">
        <f t="shared" si="0"/>
        <v>500000</v>
      </c>
      <c r="S40">
        <f t="shared" si="1"/>
        <v>5733.5854580607584</v>
      </c>
      <c r="U40">
        <f t="shared" si="13"/>
        <v>0.13952899999999999</v>
      </c>
      <c r="V40">
        <f t="shared" si="14"/>
        <v>0.01</v>
      </c>
      <c r="W40">
        <f t="shared" si="15"/>
        <v>0.2241860223239579</v>
      </c>
      <c r="X40">
        <f t="shared" si="16"/>
        <v>3.128045150883952E-2</v>
      </c>
      <c r="Y40">
        <f t="shared" si="17"/>
        <v>2.2418602232395792E-3</v>
      </c>
      <c r="Z40">
        <f t="shared" si="18"/>
        <v>0.19066371059187881</v>
      </c>
      <c r="AB40">
        <f t="shared" si="19"/>
        <v>1444.4382711590588</v>
      </c>
      <c r="AC40">
        <f t="shared" si="2"/>
        <v>1093.1866784295014</v>
      </c>
      <c r="AE40">
        <f t="shared" si="3"/>
        <v>0</v>
      </c>
      <c r="AF40">
        <f t="shared" si="24"/>
        <v>0</v>
      </c>
      <c r="AG40">
        <f t="shared" si="24"/>
        <v>-2.383296382398485</v>
      </c>
      <c r="AH40">
        <f t="shared" si="5"/>
        <v>-15640.22575441976</v>
      </c>
      <c r="AI40">
        <f t="shared" si="25"/>
        <v>-15642.609050802159</v>
      </c>
      <c r="AJ40">
        <f t="shared" si="7"/>
        <v>351.25159272955739</v>
      </c>
      <c r="AK40">
        <f t="shared" si="22"/>
        <v>101.11067898113413</v>
      </c>
      <c r="AL40">
        <f t="shared" si="26"/>
        <v>-15190.246779091467</v>
      </c>
      <c r="AN40">
        <f t="shared" si="27"/>
        <v>0</v>
      </c>
      <c r="AO40">
        <f t="shared" si="27"/>
        <v>0</v>
      </c>
      <c r="AP40">
        <f t="shared" si="27"/>
        <v>-5.6466082340144177E-2</v>
      </c>
      <c r="AQ40">
        <f t="shared" si="27"/>
        <v>-370.5549514486903</v>
      </c>
      <c r="AR40">
        <f t="shared" si="27"/>
        <v>-370.61141753103044</v>
      </c>
      <c r="AS40">
        <f t="shared" si="27"/>
        <v>8.3220037187375642</v>
      </c>
      <c r="AT40">
        <f t="shared" si="27"/>
        <v>2.3955576683546576</v>
      </c>
      <c r="AU40">
        <f t="shared" si="23"/>
        <v>-359.89385614393819</v>
      </c>
      <c r="AW40">
        <v>37</v>
      </c>
      <c r="AX40">
        <f>IF(Z40&gt;0, (R40*SUMPRODUCT(K40:$K$98, X40:$X$98)-K40*$AZ$3)/Z40, 0)</f>
        <v>5733.5854580607584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0.15610499999999999</v>
      </c>
      <c r="Q41" s="4">
        <f t="shared" si="21"/>
        <v>12.5</v>
      </c>
      <c r="R41">
        <f t="shared" si="0"/>
        <v>500000</v>
      </c>
      <c r="S41">
        <f t="shared" si="1"/>
        <v>4989.9321365634432</v>
      </c>
      <c r="U41">
        <f t="shared" si="13"/>
        <v>0.15610499999999999</v>
      </c>
      <c r="V41">
        <f t="shared" si="14"/>
        <v>0.01</v>
      </c>
      <c r="W41">
        <f t="shared" si="15"/>
        <v>0.19066371059187881</v>
      </c>
      <c r="X41">
        <f t="shared" si="16"/>
        <v>2.9763558541945241E-2</v>
      </c>
      <c r="Y41">
        <f t="shared" si="17"/>
        <v>1.9066371059187882E-3</v>
      </c>
      <c r="Z41">
        <f t="shared" si="18"/>
        <v>0.15899351494401479</v>
      </c>
      <c r="AB41">
        <f t="shared" si="19"/>
        <v>1093.1866784295014</v>
      </c>
      <c r="AC41">
        <f t="shared" si="2"/>
        <v>793.36684972431942</v>
      </c>
      <c r="AE41">
        <f t="shared" si="3"/>
        <v>0</v>
      </c>
      <c r="AF41">
        <f t="shared" si="24"/>
        <v>0</v>
      </c>
      <c r="AG41">
        <f t="shared" si="24"/>
        <v>-1.9874189368001849</v>
      </c>
      <c r="AH41">
        <f t="shared" si="5"/>
        <v>-14881.77927097262</v>
      </c>
      <c r="AI41">
        <f t="shared" si="25"/>
        <v>-14883.76668990942</v>
      </c>
      <c r="AJ41">
        <f t="shared" si="7"/>
        <v>299.81982870518198</v>
      </c>
      <c r="AK41">
        <f t="shared" si="22"/>
        <v>76.523067490065102</v>
      </c>
      <c r="AL41">
        <f t="shared" si="26"/>
        <v>-14507.423793714173</v>
      </c>
      <c r="AN41">
        <f t="shared" si="27"/>
        <v>0</v>
      </c>
      <c r="AO41">
        <f t="shared" si="27"/>
        <v>0</v>
      </c>
      <c r="AP41">
        <f t="shared" si="27"/>
        <v>-4.2041771190209409E-2</v>
      </c>
      <c r="AQ41">
        <f t="shared" si="27"/>
        <v>-314.80849227529313</v>
      </c>
      <c r="AR41">
        <f t="shared" si="27"/>
        <v>-314.85053404648335</v>
      </c>
      <c r="AS41">
        <f t="shared" si="27"/>
        <v>6.3423752301593073</v>
      </c>
      <c r="AT41">
        <f t="shared" si="27"/>
        <v>1.6187655428955605</v>
      </c>
      <c r="AU41">
        <f t="shared" si="23"/>
        <v>-306.88939327342848</v>
      </c>
      <c r="AW41">
        <v>38</v>
      </c>
      <c r="AX41">
        <f>IF(Z41&gt;0, (R41*SUMPRODUCT(K41:$K$98, X41:$X$98)-K41*$AZ$3)/Z41, 0)</f>
        <v>4989.9321365634432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0.17521600000000001</v>
      </c>
      <c r="Q42" s="4">
        <f t="shared" si="21"/>
        <v>12.5</v>
      </c>
      <c r="R42">
        <f t="shared" si="0"/>
        <v>500000</v>
      </c>
      <c r="S42">
        <f t="shared" si="1"/>
        <v>4181.6601268188015</v>
      </c>
      <c r="U42">
        <f t="shared" si="13"/>
        <v>0.17521600000000001</v>
      </c>
      <c r="V42">
        <f t="shared" si="14"/>
        <v>0.01</v>
      </c>
      <c r="W42">
        <f t="shared" si="15"/>
        <v>0.15899351494401479</v>
      </c>
      <c r="X42">
        <f t="shared" si="16"/>
        <v>2.7858207714430497E-2</v>
      </c>
      <c r="Y42">
        <f t="shared" si="17"/>
        <v>1.589935149440148E-3</v>
      </c>
      <c r="Z42">
        <f t="shared" si="18"/>
        <v>0.12954537208014413</v>
      </c>
      <c r="AB42">
        <f t="shared" si="19"/>
        <v>793.36684972431942</v>
      </c>
      <c r="AC42">
        <f t="shared" si="2"/>
        <v>541.71471704144437</v>
      </c>
      <c r="AE42">
        <f t="shared" si="3"/>
        <v>0</v>
      </c>
      <c r="AF42">
        <f t="shared" si="24"/>
        <v>0</v>
      </c>
      <c r="AG42">
        <f t="shared" si="24"/>
        <v>-1.6193171510018016</v>
      </c>
      <c r="AH42">
        <f t="shared" si="5"/>
        <v>-13929.103857215248</v>
      </c>
      <c r="AI42">
        <f t="shared" si="25"/>
        <v>-13930.723174366251</v>
      </c>
      <c r="AJ42">
        <f t="shared" si="7"/>
        <v>251.65213268287505</v>
      </c>
      <c r="AK42">
        <f t="shared" si="22"/>
        <v>55.535679480702363</v>
      </c>
      <c r="AL42">
        <f t="shared" si="26"/>
        <v>-13623.535362202672</v>
      </c>
      <c r="AN42">
        <f t="shared" si="27"/>
        <v>0</v>
      </c>
      <c r="AO42">
        <f t="shared" si="27"/>
        <v>0</v>
      </c>
      <c r="AP42">
        <f t="shared" si="27"/>
        <v>-3.0584787944146048E-2</v>
      </c>
      <c r="AQ42">
        <f t="shared" si="27"/>
        <v>-263.08539217370469</v>
      </c>
      <c r="AR42">
        <f t="shared" si="27"/>
        <v>-263.11597696164881</v>
      </c>
      <c r="AS42">
        <f t="shared" si="27"/>
        <v>4.7530695942028434</v>
      </c>
      <c r="AT42">
        <f t="shared" si="27"/>
        <v>1.0489279257003652</v>
      </c>
      <c r="AU42">
        <f t="shared" si="23"/>
        <v>-257.31397944174563</v>
      </c>
      <c r="AW42">
        <v>39</v>
      </c>
      <c r="AX42">
        <f>IF(Z42&gt;0, (R42*SUMPRODUCT(K42:$K$98, X42:$X$98)-K42*$AZ$3)/Z42, 0)</f>
        <v>4181.6601268188015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0.19798199999999999</v>
      </c>
      <c r="Q43" s="4">
        <f t="shared" si="21"/>
        <v>12.5</v>
      </c>
      <c r="R43">
        <f t="shared" si="0"/>
        <v>500000</v>
      </c>
      <c r="S43">
        <f t="shared" si="1"/>
        <v>3265.2196005149958</v>
      </c>
      <c r="U43">
        <f t="shared" si="13"/>
        <v>0.19798199999999999</v>
      </c>
      <c r="V43">
        <f t="shared" si="14"/>
        <v>0.01</v>
      </c>
      <c r="W43">
        <f t="shared" si="15"/>
        <v>0.12954537208014413</v>
      </c>
      <c r="X43">
        <f t="shared" si="16"/>
        <v>2.5647651855171094E-2</v>
      </c>
      <c r="Y43">
        <f t="shared" si="17"/>
        <v>1.2954537208014413E-3</v>
      </c>
      <c r="Z43">
        <f t="shared" si="18"/>
        <v>0.10260226650417159</v>
      </c>
      <c r="AB43">
        <f t="shared" si="19"/>
        <v>541.71471704144437</v>
      </c>
      <c r="AC43">
        <f t="shared" si="2"/>
        <v>335.01893164668428</v>
      </c>
      <c r="AE43">
        <f t="shared" si="3"/>
        <v>0</v>
      </c>
      <c r="AF43">
        <f t="shared" si="24"/>
        <v>0</v>
      </c>
      <c r="AG43">
        <f t="shared" si="24"/>
        <v>-1.2825283313021449</v>
      </c>
      <c r="AH43">
        <f t="shared" si="5"/>
        <v>-12823.825927585547</v>
      </c>
      <c r="AI43">
        <f t="shared" si="25"/>
        <v>-12825.108455916848</v>
      </c>
      <c r="AJ43">
        <f t="shared" si="7"/>
        <v>206.69578539476009</v>
      </c>
      <c r="AK43">
        <f t="shared" si="22"/>
        <v>37.920030192901109</v>
      </c>
      <c r="AL43">
        <f t="shared" si="26"/>
        <v>-12580.492640329187</v>
      </c>
      <c r="AN43">
        <f t="shared" si="27"/>
        <v>0</v>
      </c>
      <c r="AO43">
        <f t="shared" si="27"/>
        <v>0</v>
      </c>
      <c r="AP43">
        <f t="shared" si="27"/>
        <v>-2.1628305873166661E-2</v>
      </c>
      <c r="AQ43">
        <f t="shared" si="27"/>
        <v>-216.25848166992577</v>
      </c>
      <c r="AR43">
        <f t="shared" si="27"/>
        <v>-216.28010997579895</v>
      </c>
      <c r="AS43">
        <f t="shared" si="27"/>
        <v>3.4856771270490601</v>
      </c>
      <c r="AT43">
        <f t="shared" si="27"/>
        <v>0.63947594116621964</v>
      </c>
      <c r="AU43">
        <f t="shared" si="23"/>
        <v>-212.15495690758365</v>
      </c>
      <c r="AW43">
        <v>40</v>
      </c>
      <c r="AX43">
        <f>IF(Z43&gt;0, (R43*SUMPRODUCT(K43:$K$98, X43:$X$98)-K43*$AZ$3)/Z43, 0)</f>
        <v>3265.2196005149958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0.22423799999999999</v>
      </c>
      <c r="Q44" s="4">
        <f t="shared" si="21"/>
        <v>12.5</v>
      </c>
      <c r="R44">
        <f t="shared" si="0"/>
        <v>500000</v>
      </c>
      <c r="S44">
        <f t="shared" si="1"/>
        <v>2152.3564286467085</v>
      </c>
      <c r="U44">
        <f t="shared" si="13"/>
        <v>0.22423799999999999</v>
      </c>
      <c r="V44">
        <f t="shared" si="14"/>
        <v>0.01</v>
      </c>
      <c r="W44">
        <f t="shared" si="15"/>
        <v>0.10260226650417159</v>
      </c>
      <c r="X44">
        <f t="shared" si="16"/>
        <v>2.3007327036362428E-2</v>
      </c>
      <c r="Y44">
        <f t="shared" si="17"/>
        <v>1.0260226650417158E-3</v>
      </c>
      <c r="Z44">
        <f t="shared" si="18"/>
        <v>7.8568916802767438E-2</v>
      </c>
      <c r="AB44">
        <f t="shared" si="19"/>
        <v>335.01893164668428</v>
      </c>
      <c r="AC44">
        <f t="shared" si="2"/>
        <v>169.10831317224489</v>
      </c>
      <c r="AE44">
        <f t="shared" si="3"/>
        <v>0</v>
      </c>
      <c r="AF44">
        <f t="shared" si="24"/>
        <v>0</v>
      </c>
      <c r="AG44">
        <f t="shared" si="24"/>
        <v>-0.98211146003459293</v>
      </c>
      <c r="AH44">
        <f t="shared" si="5"/>
        <v>-11503.663518181214</v>
      </c>
      <c r="AI44">
        <f t="shared" si="25"/>
        <v>-11504.645629641249</v>
      </c>
      <c r="AJ44">
        <f t="shared" si="7"/>
        <v>165.91061847443939</v>
      </c>
      <c r="AK44">
        <f t="shared" si="22"/>
        <v>23.4513252152679</v>
      </c>
      <c r="AL44">
        <f t="shared" si="26"/>
        <v>-11315.283685951541</v>
      </c>
      <c r="AN44">
        <f t="shared" si="27"/>
        <v>0</v>
      </c>
      <c r="AO44">
        <f t="shared" si="27"/>
        <v>0</v>
      </c>
      <c r="AP44">
        <f t="shared" si="27"/>
        <v>-1.4787620323257004E-2</v>
      </c>
      <c r="AQ44">
        <f t="shared" si="27"/>
        <v>-173.2102875852552</v>
      </c>
      <c r="AR44">
        <f t="shared" si="27"/>
        <v>-173.22507520557843</v>
      </c>
      <c r="AS44">
        <f t="shared" si="27"/>
        <v>2.4981107882707549</v>
      </c>
      <c r="AT44">
        <f t="shared" si="27"/>
        <v>0.3531058413149869</v>
      </c>
      <c r="AU44">
        <f t="shared" si="23"/>
        <v>-170.3738585759927</v>
      </c>
      <c r="AW44">
        <v>41</v>
      </c>
      <c r="AX44">
        <f>IF(Z44&gt;0, (R44*SUMPRODUCT(K44:$K$98, X44:$X$98)-K44*$AZ$3)/Z44, 0)</f>
        <v>2152.3564286467085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0.25439000000000001</v>
      </c>
      <c r="Q45" s="4">
        <f t="shared" si="21"/>
        <v>12.5</v>
      </c>
      <c r="R45">
        <f t="shared" si="0"/>
        <v>500000</v>
      </c>
      <c r="S45">
        <f t="shared" si="1"/>
        <v>706.82084736732634</v>
      </c>
      <c r="U45">
        <f t="shared" si="13"/>
        <v>0.25439000000000001</v>
      </c>
      <c r="V45">
        <f t="shared" si="14"/>
        <v>0.01</v>
      </c>
      <c r="W45">
        <f t="shared" si="15"/>
        <v>7.8568916802767438E-2</v>
      </c>
      <c r="X45">
        <f t="shared" si="16"/>
        <v>1.998714674545601E-2</v>
      </c>
      <c r="Y45">
        <f t="shared" si="17"/>
        <v>7.8568916802767435E-4</v>
      </c>
      <c r="Z45">
        <f t="shared" si="18"/>
        <v>5.779608088928375E-2</v>
      </c>
      <c r="AB45">
        <f t="shared" si="19"/>
        <v>169.10831317224489</v>
      </c>
      <c r="AC45">
        <f t="shared" si="2"/>
        <v>40.851474868674075</v>
      </c>
      <c r="AE45">
        <f t="shared" si="3"/>
        <v>0</v>
      </c>
      <c r="AF45">
        <f t="shared" si="24"/>
        <v>0</v>
      </c>
      <c r="AG45">
        <f t="shared" si="24"/>
        <v>-0.72245101111604693</v>
      </c>
      <c r="AH45">
        <f t="shared" si="5"/>
        <v>-9993.5733727280058</v>
      </c>
      <c r="AI45">
        <f t="shared" si="25"/>
        <v>-9994.2958237391213</v>
      </c>
      <c r="AJ45">
        <f t="shared" si="7"/>
        <v>128.25683830357082</v>
      </c>
      <c r="AK45">
        <f t="shared" si="22"/>
        <v>11.837581922057144</v>
      </c>
      <c r="AL45">
        <f t="shared" si="26"/>
        <v>-9854.2014035134944</v>
      </c>
      <c r="AN45">
        <f t="shared" si="27"/>
        <v>0</v>
      </c>
      <c r="AO45">
        <f t="shared" si="27"/>
        <v>0</v>
      </c>
      <c r="AP45">
        <f t="shared" si="27"/>
        <v>-9.7124298089206109E-3</v>
      </c>
      <c r="AQ45">
        <f t="shared" si="27"/>
        <v>-134.3508119297625</v>
      </c>
      <c r="AR45">
        <f t="shared" si="27"/>
        <v>-134.3605243595714</v>
      </c>
      <c r="AS45">
        <f t="shared" si="27"/>
        <v>1.7242491468219678</v>
      </c>
      <c r="AT45">
        <f t="shared" si="27"/>
        <v>0.15914114833574466</v>
      </c>
      <c r="AU45">
        <f t="shared" si="23"/>
        <v>-132.47713406441369</v>
      </c>
      <c r="AW45">
        <v>42</v>
      </c>
      <c r="AX45">
        <f>IF(Z45&gt;0, (R45*SUMPRODUCT(K45:$K$98, X45:$X$98)-K45*$AZ$3)/Z45, 0)</f>
        <v>706.82084736732634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0.28921999999999998</v>
      </c>
      <c r="Q46" s="4">
        <f t="shared" si="21"/>
        <v>12.5</v>
      </c>
      <c r="R46">
        <f t="shared" si="0"/>
        <v>500000</v>
      </c>
      <c r="S46">
        <f t="shared" si="1"/>
        <v>-1317.5123210469462</v>
      </c>
      <c r="U46">
        <f t="shared" si="13"/>
        <v>0.28921999999999998</v>
      </c>
      <c r="V46">
        <f t="shared" si="14"/>
        <v>0.01</v>
      </c>
      <c r="W46">
        <f t="shared" si="15"/>
        <v>5.779608088928375E-2</v>
      </c>
      <c r="X46">
        <f t="shared" si="16"/>
        <v>1.6715782514798647E-2</v>
      </c>
      <c r="Y46">
        <f t="shared" si="17"/>
        <v>5.7796080889283756E-4</v>
      </c>
      <c r="Z46">
        <f t="shared" si="18"/>
        <v>4.0502337565592267E-2</v>
      </c>
      <c r="AB46">
        <f t="shared" si="19"/>
        <v>40.851474868674075</v>
      </c>
      <c r="AC46">
        <f t="shared" si="2"/>
        <v>-53.362328773870388</v>
      </c>
      <c r="AE46">
        <f t="shared" si="3"/>
        <v>0</v>
      </c>
      <c r="AF46">
        <f t="shared" si="24"/>
        <v>0</v>
      </c>
      <c r="AG46">
        <f t="shared" si="24"/>
        <v>-0.50627921956990329</v>
      </c>
      <c r="AH46">
        <f t="shared" si="5"/>
        <v>-8357.8912573993239</v>
      </c>
      <c r="AI46">
        <f t="shared" si="25"/>
        <v>-8358.3975366188934</v>
      </c>
      <c r="AJ46">
        <f t="shared" si="7"/>
        <v>94.213803642544462</v>
      </c>
      <c r="AK46">
        <f t="shared" si="22"/>
        <v>2.8596032408071856</v>
      </c>
      <c r="AL46">
        <f t="shared" si="26"/>
        <v>-8261.3241297355416</v>
      </c>
      <c r="AN46">
        <f t="shared" si="27"/>
        <v>0</v>
      </c>
      <c r="AO46">
        <f t="shared" si="27"/>
        <v>0</v>
      </c>
      <c r="AP46">
        <f t="shared" si="27"/>
        <v>-6.0770326441923076E-3</v>
      </c>
      <c r="AQ46">
        <f t="shared" si="27"/>
        <v>-100.32246247628639</v>
      </c>
      <c r="AR46">
        <f t="shared" si="27"/>
        <v>-100.32853950893058</v>
      </c>
      <c r="AS46">
        <f t="shared" si="27"/>
        <v>1.1308786498400112</v>
      </c>
      <c r="AT46">
        <f t="shared" si="27"/>
        <v>3.4324739337684727E-2</v>
      </c>
      <c r="AU46">
        <f t="shared" si="23"/>
        <v>-99.163336119752884</v>
      </c>
      <c r="AW46">
        <v>43</v>
      </c>
      <c r="AX46">
        <f>IF(Z46&gt;0, (R46*SUMPRODUCT(K46:$K$98, X46:$X$98)-K46*$AZ$3)/Z46, 0)</f>
        <v>-1317.5123210469462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0.32816400000000001</v>
      </c>
      <c r="Q47" s="4">
        <f t="shared" si="21"/>
        <v>12.5</v>
      </c>
      <c r="R47">
        <f t="shared" si="0"/>
        <v>500000</v>
      </c>
      <c r="S47">
        <f t="shared" si="1"/>
        <v>-4396.3513387829407</v>
      </c>
      <c r="U47">
        <f t="shared" si="13"/>
        <v>0.32816400000000001</v>
      </c>
      <c r="V47">
        <f t="shared" si="14"/>
        <v>0.01</v>
      </c>
      <c r="W47">
        <f t="shared" si="15"/>
        <v>4.0502337565592267E-2</v>
      </c>
      <c r="X47">
        <f t="shared" si="16"/>
        <v>1.3291409104875021E-2</v>
      </c>
      <c r="Y47">
        <f t="shared" si="17"/>
        <v>4.0502337565592267E-4</v>
      </c>
      <c r="Z47">
        <f t="shared" si="18"/>
        <v>2.680590508506132E-2</v>
      </c>
      <c r="AB47">
        <f t="shared" si="19"/>
        <v>-53.362328773870388</v>
      </c>
      <c r="AC47">
        <f t="shared" si="2"/>
        <v>-117.84817670799778</v>
      </c>
      <c r="AE47">
        <f t="shared" si="3"/>
        <v>0</v>
      </c>
      <c r="AF47">
        <f t="shared" si="24"/>
        <v>0</v>
      </c>
      <c r="AG47">
        <f t="shared" si="24"/>
        <v>-0.33507381356326649</v>
      </c>
      <c r="AH47">
        <f t="shared" si="5"/>
        <v>-6645.7045524375108</v>
      </c>
      <c r="AI47">
        <f t="shared" si="25"/>
        <v>-6646.039626251074</v>
      </c>
      <c r="AJ47">
        <f t="shared" si="7"/>
        <v>64.485847934127392</v>
      </c>
      <c r="AK47">
        <f t="shared" si="22"/>
        <v>-3.7353630141709275</v>
      </c>
      <c r="AL47">
        <f t="shared" si="26"/>
        <v>-6585.2891413311172</v>
      </c>
      <c r="AN47">
        <f t="shared" si="27"/>
        <v>0</v>
      </c>
      <c r="AO47">
        <f t="shared" si="27"/>
        <v>0</v>
      </c>
      <c r="AP47">
        <f t="shared" si="27"/>
        <v>-3.5910705152693389E-3</v>
      </c>
      <c r="AQ47">
        <f t="shared" si="27"/>
        <v>-71.223690737454447</v>
      </c>
      <c r="AR47">
        <f t="shared" si="27"/>
        <v>-71.227281807969717</v>
      </c>
      <c r="AS47">
        <f t="shared" si="27"/>
        <v>0.69111108595975945</v>
      </c>
      <c r="AT47">
        <f t="shared" si="27"/>
        <v>-4.0032826920639343E-2</v>
      </c>
      <c r="AU47">
        <f t="shared" si="23"/>
        <v>-70.576203548930593</v>
      </c>
      <c r="AW47">
        <v>44</v>
      </c>
      <c r="AX47">
        <f>IF(Z47&gt;0, (R47*SUMPRODUCT(K47:$K$98, X47:$X$98)-K47*$AZ$3)/Z47, 0)</f>
        <v>-4396.3513387829407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0.37150699999999998</v>
      </c>
      <c r="Q48" s="4">
        <f t="shared" si="21"/>
        <v>12.5</v>
      </c>
      <c r="R48">
        <f t="shared" si="0"/>
        <v>500000</v>
      </c>
      <c r="S48">
        <f t="shared" si="1"/>
        <v>-9474.177139690215</v>
      </c>
      <c r="U48">
        <f t="shared" si="13"/>
        <v>0.37150699999999998</v>
      </c>
      <c r="V48">
        <f t="shared" si="14"/>
        <v>0.01</v>
      </c>
      <c r="W48">
        <f t="shared" si="15"/>
        <v>2.680590508506132E-2</v>
      </c>
      <c r="X48">
        <f t="shared" si="16"/>
        <v>9.9585813804358748E-3</v>
      </c>
      <c r="Y48">
        <f t="shared" si="17"/>
        <v>2.6805905085061323E-4</v>
      </c>
      <c r="Z48">
        <f t="shared" si="18"/>
        <v>1.6579264653774833E-2</v>
      </c>
      <c r="AB48">
        <f t="shared" si="19"/>
        <v>-117.84817670799778</v>
      </c>
      <c r="AC48">
        <f t="shared" si="2"/>
        <v>-157.07489017566752</v>
      </c>
      <c r="AE48">
        <f t="shared" si="3"/>
        <v>0</v>
      </c>
      <c r="AF48">
        <f t="shared" si="24"/>
        <v>0</v>
      </c>
      <c r="AG48">
        <f t="shared" si="24"/>
        <v>-0.2072408081721854</v>
      </c>
      <c r="AH48">
        <f t="shared" si="5"/>
        <v>-4979.2906902179375</v>
      </c>
      <c r="AI48">
        <f t="shared" si="25"/>
        <v>-4979.4979310261097</v>
      </c>
      <c r="AJ48">
        <f t="shared" si="7"/>
        <v>39.22671346766974</v>
      </c>
      <c r="AK48">
        <f t="shared" si="22"/>
        <v>-8.2493723695598451</v>
      </c>
      <c r="AL48">
        <f t="shared" si="26"/>
        <v>-4948.5205899279999</v>
      </c>
      <c r="AN48">
        <f t="shared" si="27"/>
        <v>0</v>
      </c>
      <c r="AO48">
        <f t="shared" si="27"/>
        <v>0</v>
      </c>
      <c r="AP48">
        <f t="shared" si="27"/>
        <v>-1.983082121607571E-3</v>
      </c>
      <c r="AQ48">
        <f t="shared" si="27"/>
        <v>-47.646708354148792</v>
      </c>
      <c r="AR48">
        <f t="shared" si="27"/>
        <v>-47.648691436270397</v>
      </c>
      <c r="AS48">
        <f t="shared" si="27"/>
        <v>0.37535944225100376</v>
      </c>
      <c r="AT48">
        <f t="shared" si="27"/>
        <v>-7.8938038337341518E-2</v>
      </c>
      <c r="AU48">
        <f t="shared" si="23"/>
        <v>-47.352270032356735</v>
      </c>
      <c r="AW48">
        <v>45</v>
      </c>
      <c r="AX48">
        <f>IF(Z48&gt;0, (R48*SUMPRODUCT(K48:$K$98, X48:$X$98)-K48*$AZ$3)/Z48, 0)</f>
        <v>-9474.177139690215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0.41881499999999999</v>
      </c>
      <c r="Q49" s="4">
        <f t="shared" si="21"/>
        <v>12.5</v>
      </c>
      <c r="R49">
        <f t="shared" si="0"/>
        <v>500000</v>
      </c>
      <c r="S49">
        <f t="shared" si="1"/>
        <v>-18601.486974648902</v>
      </c>
      <c r="U49">
        <f t="shared" si="13"/>
        <v>0.41881499999999999</v>
      </c>
      <c r="V49">
        <f t="shared" si="14"/>
        <v>0.01</v>
      </c>
      <c r="W49">
        <f t="shared" si="15"/>
        <v>1.6579264653774833E-2</v>
      </c>
      <c r="X49">
        <f t="shared" si="16"/>
        <v>6.9436447259707068E-3</v>
      </c>
      <c r="Y49">
        <f t="shared" si="17"/>
        <v>1.6579264653774833E-4</v>
      </c>
      <c r="Z49">
        <f t="shared" si="18"/>
        <v>9.4698272812663783E-3</v>
      </c>
      <c r="AB49">
        <f t="shared" si="19"/>
        <v>-157.07489017566752</v>
      </c>
      <c r="AC49">
        <f t="shared" si="2"/>
        <v>-176.15286882465136</v>
      </c>
      <c r="AE49">
        <f t="shared" si="3"/>
        <v>0</v>
      </c>
      <c r="AF49">
        <f t="shared" si="24"/>
        <v>0</v>
      </c>
      <c r="AG49">
        <f t="shared" si="24"/>
        <v>-0.11837284101582973</v>
      </c>
      <c r="AH49">
        <f t="shared" si="5"/>
        <v>-3471.8223629853533</v>
      </c>
      <c r="AI49">
        <f t="shared" si="25"/>
        <v>-3471.9407358263693</v>
      </c>
      <c r="AJ49">
        <f t="shared" si="7"/>
        <v>19.077978648983844</v>
      </c>
      <c r="AK49">
        <f t="shared" si="22"/>
        <v>-10.995242312296728</v>
      </c>
      <c r="AL49">
        <f t="shared" si="26"/>
        <v>-3463.8579994896822</v>
      </c>
      <c r="AN49">
        <f t="shared" si="27"/>
        <v>0</v>
      </c>
      <c r="AO49">
        <f t="shared" si="27"/>
        <v>0</v>
      </c>
      <c r="AP49">
        <f t="shared" si="27"/>
        <v>-1.011345322884304E-3</v>
      </c>
      <c r="AQ49">
        <f t="shared" si="27"/>
        <v>-29.662304955752671</v>
      </c>
      <c r="AR49">
        <f t="shared" si="27"/>
        <v>-29.663316301075557</v>
      </c>
      <c r="AS49">
        <f t="shared" si="27"/>
        <v>0.16299705499301334</v>
      </c>
      <c r="AT49">
        <f t="shared" si="27"/>
        <v>-9.3940356513314102E-2</v>
      </c>
      <c r="AU49">
        <f t="shared" si="23"/>
        <v>-29.594259602595859</v>
      </c>
      <c r="AW49">
        <v>46</v>
      </c>
      <c r="AX49">
        <f>IF(Z49&gt;0, (R49*SUMPRODUCT(K49:$K$98, X49:$X$98)-K49*$AZ$3)/Z49, 0)</f>
        <v>-18601.486974648902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0.47081499999999998</v>
      </c>
      <c r="Q50" s="4">
        <f t="shared" si="21"/>
        <v>12.5</v>
      </c>
      <c r="R50">
        <f t="shared" si="0"/>
        <v>500000</v>
      </c>
      <c r="S50">
        <f t="shared" si="1"/>
        <v>-36673.242205457311</v>
      </c>
      <c r="U50">
        <f t="shared" si="13"/>
        <v>0.47081499999999998</v>
      </c>
      <c r="V50">
        <f t="shared" si="14"/>
        <v>0.01</v>
      </c>
      <c r="W50">
        <f t="shared" si="15"/>
        <v>9.4698272812663783E-3</v>
      </c>
      <c r="X50">
        <f t="shared" si="16"/>
        <v>4.45853673142943E-3</v>
      </c>
      <c r="Y50">
        <f t="shared" si="17"/>
        <v>9.4698272812663783E-5</v>
      </c>
      <c r="Z50">
        <f t="shared" si="18"/>
        <v>4.9165922770242846E-3</v>
      </c>
      <c r="AB50">
        <f t="shared" si="19"/>
        <v>-176.15286882465136</v>
      </c>
      <c r="AC50">
        <f t="shared" si="2"/>
        <v>-180.30737940079246</v>
      </c>
      <c r="AE50">
        <f t="shared" si="3"/>
        <v>0</v>
      </c>
      <c r="AF50">
        <f t="shared" si="24"/>
        <v>0</v>
      </c>
      <c r="AG50">
        <f t="shared" si="24"/>
        <v>-6.145740346280356E-2</v>
      </c>
      <c r="AH50">
        <f t="shared" si="5"/>
        <v>-2229.2683657147149</v>
      </c>
      <c r="AI50">
        <f t="shared" si="25"/>
        <v>-2229.329823118178</v>
      </c>
      <c r="AJ50">
        <f t="shared" si="7"/>
        <v>4.1545105761410923</v>
      </c>
      <c r="AK50">
        <f t="shared" si="22"/>
        <v>-12.330700817725596</v>
      </c>
      <c r="AL50">
        <f t="shared" si="26"/>
        <v>-2237.5060133597626</v>
      </c>
      <c r="AN50">
        <f t="shared" si="27"/>
        <v>0</v>
      </c>
      <c r="AO50">
        <f t="shared" si="27"/>
        <v>0</v>
      </c>
      <c r="AP50">
        <f t="shared" si="27"/>
        <v>-4.6881725130507794E-4</v>
      </c>
      <c r="AQ50">
        <f t="shared" si="27"/>
        <v>-17.005591006920483</v>
      </c>
      <c r="AR50">
        <f t="shared" si="27"/>
        <v>-17.006059824171789</v>
      </c>
      <c r="AS50">
        <f t="shared" si="27"/>
        <v>3.1691970683453481E-2</v>
      </c>
      <c r="AT50">
        <f t="shared" si="27"/>
        <v>-9.4062634252522329E-2</v>
      </c>
      <c r="AU50">
        <f t="shared" si="23"/>
        <v>-17.068430487740859</v>
      </c>
      <c r="AW50">
        <v>47</v>
      </c>
      <c r="AX50">
        <f>IF(Z50&gt;0, (R50*SUMPRODUCT(K50:$K$98, X50:$X$98)-K50*$AZ$3)/Z50, 0)</f>
        <v>-36673.242205457311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0.52931399999999995</v>
      </c>
      <c r="Q51" s="4">
        <f t="shared" si="21"/>
        <v>12.5</v>
      </c>
      <c r="R51">
        <f t="shared" si="0"/>
        <v>500000</v>
      </c>
      <c r="S51">
        <f t="shared" si="1"/>
        <v>-77058.609713631406</v>
      </c>
      <c r="U51">
        <f t="shared" si="13"/>
        <v>0.52931399999999995</v>
      </c>
      <c r="V51">
        <f t="shared" si="14"/>
        <v>0.01</v>
      </c>
      <c r="W51">
        <f t="shared" si="15"/>
        <v>4.9165922770242846E-3</v>
      </c>
      <c r="X51">
        <f t="shared" si="16"/>
        <v>2.6024211245208317E-3</v>
      </c>
      <c r="Y51">
        <f t="shared" si="17"/>
        <v>4.9165922770242848E-5</v>
      </c>
      <c r="Z51">
        <f t="shared" si="18"/>
        <v>2.2650052297332099E-3</v>
      </c>
      <c r="AB51">
        <f t="shared" si="19"/>
        <v>-180.30737940079246</v>
      </c>
      <c r="AC51">
        <f t="shared" si="2"/>
        <v>-174.53815399734546</v>
      </c>
      <c r="AE51">
        <f t="shared" si="3"/>
        <v>0</v>
      </c>
      <c r="AF51">
        <f t="shared" si="24"/>
        <v>0</v>
      </c>
      <c r="AG51">
        <f t="shared" si="24"/>
        <v>-2.8312565371665124E-2</v>
      </c>
      <c r="AH51">
        <f t="shared" si="5"/>
        <v>-1301.2105622604158</v>
      </c>
      <c r="AI51">
        <f t="shared" si="25"/>
        <v>-1301.2388748257874</v>
      </c>
      <c r="AJ51">
        <f t="shared" si="7"/>
        <v>-5.7692254034469954</v>
      </c>
      <c r="AK51">
        <f t="shared" si="22"/>
        <v>-12.621516558055474</v>
      </c>
      <c r="AL51">
        <f t="shared" si="26"/>
        <v>-1319.6296167872899</v>
      </c>
      <c r="AN51">
        <f t="shared" si="27"/>
        <v>0</v>
      </c>
      <c r="AO51">
        <f t="shared" si="27"/>
        <v>0</v>
      </c>
      <c r="AP51">
        <f t="shared" si="27"/>
        <v>-1.9283709306672423E-4</v>
      </c>
      <c r="AQ51">
        <f t="shared" si="27"/>
        <v>-8.8625548056177124</v>
      </c>
      <c r="AR51">
        <f t="shared" si="27"/>
        <v>-8.8627476427107794</v>
      </c>
      <c r="AS51">
        <f t="shared" si="27"/>
        <v>-3.9294237079654223E-2</v>
      </c>
      <c r="AT51">
        <f t="shared" si="27"/>
        <v>-8.5965243036039349E-2</v>
      </c>
      <c r="AU51">
        <f t="shared" si="23"/>
        <v>-8.9880071228264722</v>
      </c>
      <c r="AW51">
        <v>48</v>
      </c>
      <c r="AX51">
        <f>IF(Z51&gt;0, (R51*SUMPRODUCT(K51:$K$98, X51:$X$98)-K51*$AZ$3)/Z51, 0)</f>
        <v>-77058.609713631406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0.595055</v>
      </c>
      <c r="Q52" s="4">
        <f t="shared" si="21"/>
        <v>12.5</v>
      </c>
      <c r="R52">
        <f t="shared" si="0"/>
        <v>500000</v>
      </c>
      <c r="S52">
        <f t="shared" si="1"/>
        <v>-182287.85122536978</v>
      </c>
      <c r="U52">
        <f t="shared" si="13"/>
        <v>0.595055</v>
      </c>
      <c r="V52">
        <f t="shared" si="14"/>
        <v>0.01</v>
      </c>
      <c r="W52">
        <f t="shared" si="15"/>
        <v>2.2650052297332099E-3</v>
      </c>
      <c r="X52">
        <f t="shared" si="16"/>
        <v>1.3478026869788952E-3</v>
      </c>
      <c r="Y52">
        <f t="shared" si="17"/>
        <v>2.2650052297332099E-5</v>
      </c>
      <c r="Z52">
        <f t="shared" si="18"/>
        <v>8.9455249045698271E-4</v>
      </c>
      <c r="AB52">
        <f t="shared" si="19"/>
        <v>-174.53815399734546</v>
      </c>
      <c r="AC52">
        <f t="shared" si="2"/>
        <v>-163.06605129370649</v>
      </c>
      <c r="AE52">
        <f t="shared" si="3"/>
        <v>0</v>
      </c>
      <c r="AF52">
        <f t="shared" si="24"/>
        <v>0</v>
      </c>
      <c r="AG52">
        <f t="shared" si="24"/>
        <v>-1.1181906130712283E-2</v>
      </c>
      <c r="AH52">
        <f t="shared" si="5"/>
        <v>-673.90134348944753</v>
      </c>
      <c r="AI52">
        <f t="shared" si="25"/>
        <v>-673.9125253955782</v>
      </c>
      <c r="AJ52">
        <f t="shared" si="7"/>
        <v>-11.472102703638967</v>
      </c>
      <c r="AK52">
        <f t="shared" si="22"/>
        <v>-12.217670779814183</v>
      </c>
      <c r="AL52">
        <f t="shared" si="26"/>
        <v>-697.60229887903131</v>
      </c>
      <c r="AN52">
        <f t="shared" si="27"/>
        <v>0</v>
      </c>
      <c r="AO52">
        <f t="shared" si="27"/>
        <v>0</v>
      </c>
      <c r="AP52">
        <f t="shared" si="27"/>
        <v>-6.8000040822533396E-5</v>
      </c>
      <c r="AQ52">
        <f t="shared" si="27"/>
        <v>-4.0981670148149849</v>
      </c>
      <c r="AR52">
        <f t="shared" si="27"/>
        <v>-4.0982350148558071</v>
      </c>
      <c r="AS52">
        <f t="shared" si="27"/>
        <v>-6.9764800656402323E-2</v>
      </c>
      <c r="AT52">
        <f t="shared" si="27"/>
        <v>-7.4298791464699601E-2</v>
      </c>
      <c r="AU52">
        <f t="shared" si="23"/>
        <v>-4.2422986069769086</v>
      </c>
      <c r="AW52">
        <v>49</v>
      </c>
      <c r="AX52">
        <f>IF(Z52&gt;0, (R52*SUMPRODUCT(K52:$K$98, X52:$X$98)-K52*$AZ$3)/Z52, 0)</f>
        <v>-182287.85122536978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0.66919700000000004</v>
      </c>
      <c r="Q53" s="4">
        <f t="shared" si="21"/>
        <v>12.5</v>
      </c>
      <c r="R53">
        <f t="shared" si="0"/>
        <v>500000</v>
      </c>
      <c r="S53">
        <f t="shared" si="1"/>
        <v>-519237.60065280285</v>
      </c>
      <c r="U53">
        <f t="shared" si="13"/>
        <v>0.66919700000000004</v>
      </c>
      <c r="V53">
        <f t="shared" si="14"/>
        <v>0.01</v>
      </c>
      <c r="W53">
        <f t="shared" si="15"/>
        <v>8.9455249045698271E-4</v>
      </c>
      <c r="X53">
        <f t="shared" si="16"/>
        <v>5.9863184295634152E-4</v>
      </c>
      <c r="Y53">
        <f t="shared" si="17"/>
        <v>8.9455249045698269E-6</v>
      </c>
      <c r="Z53">
        <f t="shared" si="18"/>
        <v>2.8697512259607134E-4</v>
      </c>
      <c r="AB53">
        <f t="shared" si="19"/>
        <v>-163.06605129370649</v>
      </c>
      <c r="AC53">
        <f t="shared" si="2"/>
        <v>-149.00827410382803</v>
      </c>
      <c r="AE53">
        <f t="shared" si="3"/>
        <v>0</v>
      </c>
      <c r="AF53">
        <f t="shared" si="24"/>
        <v>0</v>
      </c>
      <c r="AG53">
        <f t="shared" si="24"/>
        <v>-3.5871890324508915E-3</v>
      </c>
      <c r="AH53">
        <f t="shared" si="5"/>
        <v>-299.31592147817076</v>
      </c>
      <c r="AI53">
        <f t="shared" si="25"/>
        <v>-299.31950866720319</v>
      </c>
      <c r="AJ53">
        <f t="shared" si="7"/>
        <v>-14.057777189878465</v>
      </c>
      <c r="AK53">
        <f t="shared" si="22"/>
        <v>-11.414623590559456</v>
      </c>
      <c r="AL53">
        <f t="shared" si="26"/>
        <v>-324.79190944764116</v>
      </c>
      <c r="AN53">
        <f t="shared" si="27"/>
        <v>0</v>
      </c>
      <c r="AO53">
        <f t="shared" si="27"/>
        <v>0</v>
      </c>
      <c r="AP53">
        <f t="shared" si="27"/>
        <v>-1.9477336692849264E-5</v>
      </c>
      <c r="AQ53">
        <f t="shared" si="27"/>
        <v>-1.6251936899398889</v>
      </c>
      <c r="AR53">
        <f t="shared" si="27"/>
        <v>-1.6252131672765817</v>
      </c>
      <c r="AS53">
        <f t="shared" si="27"/>
        <v>-7.6329420335354919E-2</v>
      </c>
      <c r="AT53">
        <f t="shared" si="27"/>
        <v>-6.1977906623885214E-2</v>
      </c>
      <c r="AU53">
        <f t="shared" si="23"/>
        <v>-1.763520494235822</v>
      </c>
      <c r="AW53">
        <v>50</v>
      </c>
      <c r="AX53">
        <f>IF(Z53&gt;0, (R53*SUMPRODUCT(K53:$K$98, X53:$X$98)-K53*$AZ$3)/Z53, 0)</f>
        <v>-519237.60065280285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0.74928899999999998</v>
      </c>
      <c r="Q54" s="4">
        <f t="shared" si="21"/>
        <v>12.5</v>
      </c>
      <c r="R54">
        <f t="shared" si="0"/>
        <v>500000</v>
      </c>
      <c r="S54">
        <f t="shared" si="1"/>
        <v>-1945954.8563891654</v>
      </c>
      <c r="U54">
        <f t="shared" si="13"/>
        <v>0.74928899999999998</v>
      </c>
      <c r="V54">
        <f t="shared" si="14"/>
        <v>0.01</v>
      </c>
      <c r="W54">
        <f t="shared" si="15"/>
        <v>2.8697512259607134E-4</v>
      </c>
      <c r="X54">
        <f t="shared" si="16"/>
        <v>2.150273026348877E-4</v>
      </c>
      <c r="Y54">
        <f t="shared" si="17"/>
        <v>2.8697512259607133E-6</v>
      </c>
      <c r="Z54">
        <f t="shared" si="18"/>
        <v>6.9078068735222922E-5</v>
      </c>
      <c r="AB54">
        <f t="shared" si="19"/>
        <v>-149.00827410382803</v>
      </c>
      <c r="AC54">
        <f t="shared" si="2"/>
        <v>-134.42280332529162</v>
      </c>
      <c r="AE54">
        <f t="shared" si="3"/>
        <v>0</v>
      </c>
      <c r="AF54">
        <f t="shared" si="24"/>
        <v>0</v>
      </c>
      <c r="AG54">
        <f t="shared" si="24"/>
        <v>-8.6347585919028657E-4</v>
      </c>
      <c r="AH54">
        <f t="shared" si="5"/>
        <v>-107.51365131744384</v>
      </c>
      <c r="AI54">
        <f t="shared" si="25"/>
        <v>-107.51451479330304</v>
      </c>
      <c r="AJ54">
        <f t="shared" si="7"/>
        <v>-14.585470778536404</v>
      </c>
      <c r="AK54">
        <f t="shared" si="22"/>
        <v>-10.430579187267963</v>
      </c>
      <c r="AL54">
        <f t="shared" si="26"/>
        <v>-132.53056475910739</v>
      </c>
      <c r="AN54">
        <f t="shared" si="27"/>
        <v>0</v>
      </c>
      <c r="AO54">
        <f t="shared" si="27"/>
        <v>0</v>
      </c>
      <c r="AP54">
        <f t="shared" si="27"/>
        <v>-4.1860796363146777E-6</v>
      </c>
      <c r="AQ54">
        <f t="shared" si="27"/>
        <v>-0.5212197904731547</v>
      </c>
      <c r="AR54">
        <f t="shared" si="27"/>
        <v>-0.52122397655279096</v>
      </c>
      <c r="AS54">
        <f t="shared" si="27"/>
        <v>-7.0709495305807918E-2</v>
      </c>
      <c r="AT54">
        <f t="shared" si="27"/>
        <v>-5.0566827857509253E-2</v>
      </c>
      <c r="AU54">
        <f t="shared" si="23"/>
        <v>-0.64250029971610811</v>
      </c>
      <c r="AW54">
        <v>51</v>
      </c>
      <c r="AX54">
        <f>IF(Z54&gt;0, (R54*SUMPRODUCT(K54:$K$98, X54:$X$98)-K54*$AZ$3)/Z54, 0)</f>
        <v>-1945954.8563891654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0.83297500000000002</v>
      </c>
      <c r="Q55" s="4">
        <f t="shared" si="21"/>
        <v>12.5</v>
      </c>
      <c r="R55">
        <f t="shared" si="0"/>
        <v>500000</v>
      </c>
      <c r="S55">
        <f t="shared" si="1"/>
        <v>-11106333.189696321</v>
      </c>
      <c r="U55">
        <f t="shared" si="13"/>
        <v>0.83297500000000002</v>
      </c>
      <c r="V55">
        <f t="shared" si="14"/>
        <v>0.01</v>
      </c>
      <c r="W55">
        <f t="shared" si="15"/>
        <v>6.9078068735222922E-5</v>
      </c>
      <c r="X55">
        <f t="shared" si="16"/>
        <v>5.7540304304722318E-5</v>
      </c>
      <c r="Y55">
        <f t="shared" si="17"/>
        <v>6.9078068735222928E-7</v>
      </c>
      <c r="Z55">
        <f t="shared" si="18"/>
        <v>1.0846983743148374E-5</v>
      </c>
      <c r="AB55">
        <f t="shared" si="19"/>
        <v>-134.42280332529162</v>
      </c>
      <c r="AC55">
        <f t="shared" si="2"/>
        <v>-120.47021555462523</v>
      </c>
      <c r="AE55">
        <f t="shared" si="3"/>
        <v>0</v>
      </c>
      <c r="AF55">
        <f t="shared" si="24"/>
        <v>0</v>
      </c>
      <c r="AG55">
        <f t="shared" si="24"/>
        <v>-1.3558729678935468E-4</v>
      </c>
      <c r="AH55">
        <f t="shared" si="5"/>
        <v>-28.77015215236116</v>
      </c>
      <c r="AI55">
        <f t="shared" si="25"/>
        <v>-28.770287739657949</v>
      </c>
      <c r="AJ55">
        <f t="shared" si="7"/>
        <v>-13.952587770666398</v>
      </c>
      <c r="AK55">
        <f t="shared" si="22"/>
        <v>-9.409596232770415</v>
      </c>
      <c r="AL55">
        <f t="shared" si="26"/>
        <v>-52.132471743094754</v>
      </c>
      <c r="AN55">
        <f t="shared" si="27"/>
        <v>0</v>
      </c>
      <c r="AO55">
        <f t="shared" si="27"/>
        <v>0</v>
      </c>
      <c r="AP55">
        <f t="shared" si="27"/>
        <v>-5.8689210258242122E-7</v>
      </c>
      <c r="AQ55">
        <f t="shared" si="27"/>
        <v>-0.1245321316092578</v>
      </c>
      <c r="AR55">
        <f t="shared" si="27"/>
        <v>-0.12453271850136038</v>
      </c>
      <c r="AS55">
        <f t="shared" si="27"/>
        <v>-6.0394032236765517E-2</v>
      </c>
      <c r="AT55">
        <f t="shared" si="27"/>
        <v>-4.0729609987591689E-2</v>
      </c>
      <c r="AU55">
        <f t="shared" si="23"/>
        <v>-0.22565636072571754</v>
      </c>
      <c r="AW55">
        <v>52</v>
      </c>
      <c r="AX55">
        <f>IF(Z55&gt;0, (R55*SUMPRODUCT(K55:$K$98, X55:$X$98)-K55*$AZ$3)/Z55, 0)</f>
        <v>-11106333.189696321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0.83526170899999996</v>
      </c>
      <c r="Q56" s="4">
        <f t="shared" si="21"/>
        <v>12.5</v>
      </c>
      <c r="R56">
        <f t="shared" si="0"/>
        <v>500000</v>
      </c>
      <c r="S56">
        <f t="shared" si="1"/>
        <v>-64149726.019436188</v>
      </c>
      <c r="U56">
        <f t="shared" si="13"/>
        <v>0.83526170899999996</v>
      </c>
      <c r="V56">
        <f t="shared" si="14"/>
        <v>0.01</v>
      </c>
      <c r="W56">
        <f t="shared" si="15"/>
        <v>1.0846983743148374E-5</v>
      </c>
      <c r="X56">
        <f t="shared" si="16"/>
        <v>9.0600701787973281E-6</v>
      </c>
      <c r="Y56">
        <f t="shared" si="17"/>
        <v>1.0846983743148374E-7</v>
      </c>
      <c r="Z56">
        <f t="shared" si="18"/>
        <v>1.6784437269195626E-6</v>
      </c>
      <c r="AB56">
        <f t="shared" si="19"/>
        <v>-120.47021555462523</v>
      </c>
      <c r="AC56">
        <f t="shared" si="2"/>
        <v>-107.67170522093132</v>
      </c>
      <c r="AE56">
        <f t="shared" si="3"/>
        <v>0</v>
      </c>
      <c r="AF56">
        <f t="shared" si="24"/>
        <v>0</v>
      </c>
      <c r="AG56">
        <f t="shared" si="24"/>
        <v>-2.0980546586494533E-5</v>
      </c>
      <c r="AH56">
        <f t="shared" si="5"/>
        <v>-4.5300350893986643</v>
      </c>
      <c r="AI56">
        <f t="shared" si="25"/>
        <v>-4.5300560699452506</v>
      </c>
      <c r="AJ56">
        <f t="shared" si="7"/>
        <v>-12.798510333693912</v>
      </c>
      <c r="AK56">
        <f t="shared" si="22"/>
        <v>-8.4329150888237674</v>
      </c>
      <c r="AL56">
        <f t="shared" si="26"/>
        <v>-25.761481492462927</v>
      </c>
      <c r="AN56">
        <f t="shared" si="27"/>
        <v>0</v>
      </c>
      <c r="AO56">
        <f t="shared" si="27"/>
        <v>0</v>
      </c>
      <c r="AP56">
        <f t="shared" si="27"/>
        <v>-8.1084536566964784E-8</v>
      </c>
      <c r="AQ56">
        <f t="shared" si="27"/>
        <v>-1.7507446450057019E-2</v>
      </c>
      <c r="AR56">
        <f t="shared" si="27"/>
        <v>-1.7507527534593583E-2</v>
      </c>
      <c r="AS56">
        <f t="shared" si="27"/>
        <v>-4.9463023991143391E-2</v>
      </c>
      <c r="AT56">
        <f t="shared" si="27"/>
        <v>-3.2591096188409024E-2</v>
      </c>
      <c r="AU56">
        <f t="shared" si="23"/>
        <v>-9.9561647714145995E-2</v>
      </c>
      <c r="AW56">
        <v>53</v>
      </c>
      <c r="AX56">
        <f>IF(Z56&gt;0, (R56*SUMPRODUCT(K56:$K$98, X56:$X$98)-K56*$AZ$3)/Z56, 0)</f>
        <v>-64149726.019436188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0.83773177600000004</v>
      </c>
      <c r="Q57" s="4">
        <f t="shared" si="21"/>
        <v>12.5</v>
      </c>
      <c r="R57">
        <f t="shared" si="0"/>
        <v>500000</v>
      </c>
      <c r="S57">
        <f t="shared" si="1"/>
        <v>-376215559.12418675</v>
      </c>
      <c r="U57">
        <f t="shared" si="13"/>
        <v>0.83773177600000004</v>
      </c>
      <c r="V57">
        <f t="shared" si="14"/>
        <v>0.01</v>
      </c>
      <c r="W57">
        <f t="shared" si="15"/>
        <v>1.6784437269195626E-6</v>
      </c>
      <c r="X57">
        <f t="shared" si="16"/>
        <v>1.4060856442683843E-6</v>
      </c>
      <c r="Y57">
        <f t="shared" si="17"/>
        <v>1.6784437269195627E-8</v>
      </c>
      <c r="Z57">
        <f t="shared" si="18"/>
        <v>2.5557364538198268E-7</v>
      </c>
      <c r="AB57">
        <f t="shared" si="19"/>
        <v>-107.67170522093132</v>
      </c>
      <c r="AC57">
        <f t="shared" si="2"/>
        <v>-96.150781894789247</v>
      </c>
      <c r="AE57">
        <f t="shared" si="3"/>
        <v>0</v>
      </c>
      <c r="AF57">
        <f t="shared" si="24"/>
        <v>0</v>
      </c>
      <c r="AG57">
        <f t="shared" si="24"/>
        <v>-3.1946705672747836E-6</v>
      </c>
      <c r="AH57">
        <f t="shared" si="5"/>
        <v>-0.70304282213419211</v>
      </c>
      <c r="AI57">
        <f t="shared" si="25"/>
        <v>-0.70304601680475942</v>
      </c>
      <c r="AJ57">
        <f t="shared" si="7"/>
        <v>-11.520923326142068</v>
      </c>
      <c r="AK57">
        <f t="shared" si="22"/>
        <v>-7.5370193654651931</v>
      </c>
      <c r="AL57">
        <f t="shared" si="26"/>
        <v>-19.760988708412022</v>
      </c>
      <c r="AN57">
        <f t="shared" si="27"/>
        <v>0</v>
      </c>
      <c r="AO57">
        <f t="shared" si="27"/>
        <v>0</v>
      </c>
      <c r="AP57">
        <f t="shared" si="27"/>
        <v>-1.1023748550816766E-8</v>
      </c>
      <c r="AQ57">
        <f t="shared" si="27"/>
        <v>-2.4259676008707267E-3</v>
      </c>
      <c r="AR57">
        <f t="shared" si="27"/>
        <v>-2.4259786246192778E-3</v>
      </c>
      <c r="AS57">
        <f t="shared" si="27"/>
        <v>-3.9754885252212525E-2</v>
      </c>
      <c r="AT57">
        <f t="shared" si="27"/>
        <v>-2.6007754025918733E-2</v>
      </c>
      <c r="AU57">
        <f t="shared" si="23"/>
        <v>-6.8188617902750534E-2</v>
      </c>
      <c r="AW57">
        <v>54</v>
      </c>
      <c r="AX57">
        <f>IF(Z57&gt;0, (R57*SUMPRODUCT(K57:$K$98, X57:$X$98)-K57*$AZ$3)/Z57, 0)</f>
        <v>-376215559.12418675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0.84045353700000003</v>
      </c>
      <c r="Q58" s="4">
        <f t="shared" si="21"/>
        <v>12.5</v>
      </c>
      <c r="R58">
        <f t="shared" si="0"/>
        <v>500000</v>
      </c>
      <c r="S58">
        <f t="shared" si="1"/>
        <v>-2246225404.4128995</v>
      </c>
      <c r="U58">
        <f t="shared" si="13"/>
        <v>0.84045353700000003</v>
      </c>
      <c r="V58">
        <f t="shared" si="14"/>
        <v>0.01</v>
      </c>
      <c r="W58">
        <f t="shared" si="15"/>
        <v>2.5557364538198268E-7</v>
      </c>
      <c r="X58">
        <f t="shared" si="16"/>
        <v>2.1479777422527108E-7</v>
      </c>
      <c r="Y58">
        <f t="shared" si="17"/>
        <v>2.5557364538198268E-9</v>
      </c>
      <c r="Z58">
        <f t="shared" si="18"/>
        <v>3.8220134702891779E-8</v>
      </c>
      <c r="AB58">
        <f t="shared" si="19"/>
        <v>-96.150781894789247</v>
      </c>
      <c r="AC58">
        <f t="shared" si="2"/>
        <v>-85.851037529718582</v>
      </c>
      <c r="AE58">
        <f t="shared" si="3"/>
        <v>0</v>
      </c>
      <c r="AF58">
        <f t="shared" si="24"/>
        <v>0</v>
      </c>
      <c r="AG58">
        <f t="shared" si="24"/>
        <v>-4.7775168378614723E-7</v>
      </c>
      <c r="AH58">
        <f t="shared" si="5"/>
        <v>-0.10739888711263554</v>
      </c>
      <c r="AI58">
        <f t="shared" si="25"/>
        <v>-0.10739936486431932</v>
      </c>
      <c r="AJ58">
        <f t="shared" si="7"/>
        <v>-10.299744365070666</v>
      </c>
      <c r="AK58">
        <f t="shared" si="22"/>
        <v>-6.7305547326352482</v>
      </c>
      <c r="AL58">
        <f t="shared" si="26"/>
        <v>-17.137698462570235</v>
      </c>
      <c r="AN58">
        <f t="shared" si="27"/>
        <v>0</v>
      </c>
      <c r="AO58">
        <f t="shared" si="27"/>
        <v>0</v>
      </c>
      <c r="AP58">
        <f t="shared" si="27"/>
        <v>-1.4719308971214487E-9</v>
      </c>
      <c r="AQ58">
        <f t="shared" si="27"/>
        <v>-3.3089101644759197E-4</v>
      </c>
      <c r="AR58">
        <f t="shared" si="27"/>
        <v>-3.3089248837848913E-4</v>
      </c>
      <c r="AS58">
        <f t="shared" si="27"/>
        <v>-3.1733037219783503E-2</v>
      </c>
      <c r="AT58">
        <f t="shared" si="27"/>
        <v>-2.0736528623449869E-2</v>
      </c>
      <c r="AU58">
        <f t="shared" si="23"/>
        <v>-5.2800458331611864E-2</v>
      </c>
      <c r="AW58">
        <v>55</v>
      </c>
      <c r="AX58">
        <f>IF(Z58&gt;0, (R58*SUMPRODUCT(K58:$K$98, X58:$X$98)-K58*$AZ$3)/Z58, 0)</f>
        <v>-2246225404.4128995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0.84346351399999997</v>
      </c>
      <c r="Q59" s="4">
        <f t="shared" si="21"/>
        <v>12.5</v>
      </c>
      <c r="R59">
        <f t="shared" si="0"/>
        <v>500000</v>
      </c>
      <c r="S59">
        <f t="shared" si="1"/>
        <v>-13686461566.253527</v>
      </c>
      <c r="U59">
        <f t="shared" si="13"/>
        <v>0.84346351399999997</v>
      </c>
      <c r="V59">
        <f t="shared" si="14"/>
        <v>0.01</v>
      </c>
      <c r="W59">
        <f t="shared" si="15"/>
        <v>3.8220134702891779E-8</v>
      </c>
      <c r="X59">
        <f t="shared" si="16"/>
        <v>3.2237289122054446E-8</v>
      </c>
      <c r="Y59">
        <f t="shared" si="17"/>
        <v>3.8220134702891779E-10</v>
      </c>
      <c r="Z59">
        <f t="shared" si="18"/>
        <v>5.6006442338084159E-9</v>
      </c>
      <c r="AB59">
        <f t="shared" si="19"/>
        <v>-85.851037529718582</v>
      </c>
      <c r="AC59">
        <f t="shared" si="2"/>
        <v>-76.65300205227831</v>
      </c>
      <c r="AE59">
        <f t="shared" si="3"/>
        <v>0</v>
      </c>
      <c r="AF59">
        <f t="shared" si="24"/>
        <v>0</v>
      </c>
      <c r="AG59">
        <f t="shared" si="24"/>
        <v>-7.0008052922605204E-8</v>
      </c>
      <c r="AH59">
        <f t="shared" si="5"/>
        <v>-1.6118644561027223E-2</v>
      </c>
      <c r="AI59">
        <f t="shared" si="25"/>
        <v>-1.6118714569080147E-2</v>
      </c>
      <c r="AJ59">
        <f t="shared" si="7"/>
        <v>-9.1980354774402713</v>
      </c>
      <c r="AK59">
        <f t="shared" si="22"/>
        <v>-6.0095726270803009</v>
      </c>
      <c r="AL59">
        <f t="shared" si="26"/>
        <v>-15.223726819089652</v>
      </c>
      <c r="AN59">
        <f t="shared" si="27"/>
        <v>0</v>
      </c>
      <c r="AO59">
        <f t="shared" si="27"/>
        <v>0</v>
      </c>
      <c r="AP59">
        <f t="shared" si="27"/>
        <v>-1.925817690169684E-10</v>
      </c>
      <c r="AQ59">
        <f t="shared" si="27"/>
        <v>-4.4340000244686764E-5</v>
      </c>
      <c r="AR59">
        <f t="shared" si="27"/>
        <v>-4.4340192826455784E-5</v>
      </c>
      <c r="AS59">
        <f t="shared" si="27"/>
        <v>-2.5302431217228104E-2</v>
      </c>
      <c r="AT59">
        <f t="shared" si="27"/>
        <v>-1.6531442873272337E-2</v>
      </c>
      <c r="AU59">
        <f t="shared" si="23"/>
        <v>-4.1878214283326894E-2</v>
      </c>
      <c r="AW59">
        <v>56</v>
      </c>
      <c r="AX59">
        <f>IF(Z59&gt;0, (R59*SUMPRODUCT(K59:$K$98, X59:$X$98)-K59*$AZ$3)/Z59, 0)</f>
        <v>-13686461566.253527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0.84645297100000005</v>
      </c>
      <c r="Q60" s="4">
        <f t="shared" si="21"/>
        <v>12.5</v>
      </c>
      <c r="R60">
        <f t="shared" si="0"/>
        <v>500000</v>
      </c>
      <c r="S60">
        <f t="shared" si="1"/>
        <v>-85129326576.410675</v>
      </c>
      <c r="U60">
        <f t="shared" si="13"/>
        <v>0.84645297100000005</v>
      </c>
      <c r="V60">
        <f t="shared" si="14"/>
        <v>0.01</v>
      </c>
      <c r="W60">
        <f t="shared" si="15"/>
        <v>5.6006442338084159E-9</v>
      </c>
      <c r="X60">
        <f t="shared" si="16"/>
        <v>4.7406819512211523E-9</v>
      </c>
      <c r="Y60">
        <f t="shared" si="17"/>
        <v>5.6006442338084158E-11</v>
      </c>
      <c r="Z60">
        <f t="shared" si="18"/>
        <v>8.0395584024917943E-10</v>
      </c>
      <c r="AB60">
        <f t="shared" si="19"/>
        <v>-76.65300205227831</v>
      </c>
      <c r="AC60">
        <f t="shared" si="2"/>
        <v>-68.440219277585044</v>
      </c>
      <c r="AE60">
        <f t="shared" si="3"/>
        <v>0</v>
      </c>
      <c r="AF60">
        <f t="shared" si="24"/>
        <v>0</v>
      </c>
      <c r="AG60">
        <f t="shared" si="24"/>
        <v>-1.0049448003114744E-8</v>
      </c>
      <c r="AH60">
        <f t="shared" si="5"/>
        <v>-2.3703409756105761E-3</v>
      </c>
      <c r="AI60">
        <f t="shared" si="25"/>
        <v>-2.3703510250585791E-3</v>
      </c>
      <c r="AJ60">
        <f t="shared" si="7"/>
        <v>-8.2127827746932667</v>
      </c>
      <c r="AK60">
        <f t="shared" si="22"/>
        <v>-5.3657101436594825</v>
      </c>
      <c r="AL60">
        <f t="shared" si="26"/>
        <v>-13.580863269377808</v>
      </c>
      <c r="AN60">
        <f t="shared" si="27"/>
        <v>0</v>
      </c>
      <c r="AO60">
        <f t="shared" si="27"/>
        <v>0</v>
      </c>
      <c r="AP60">
        <f t="shared" si="27"/>
        <v>-2.4682625698169697E-11</v>
      </c>
      <c r="AQ60">
        <f t="shared" si="27"/>
        <v>-5.821836090887451E-6</v>
      </c>
      <c r="AR60">
        <f t="shared" si="27"/>
        <v>-5.8218607735131487E-6</v>
      </c>
      <c r="AS60">
        <f t="shared" si="27"/>
        <v>-2.0171559980737271E-2</v>
      </c>
      <c r="AT60">
        <f t="shared" si="27"/>
        <v>-1.317881490005926E-2</v>
      </c>
      <c r="AU60">
        <f t="shared" si="23"/>
        <v>-3.3356196741570046E-2</v>
      </c>
      <c r="AW60">
        <v>57</v>
      </c>
      <c r="AX60">
        <f>IF(Z60&gt;0, (R60*SUMPRODUCT(K60:$K$98, X60:$X$98)-K60*$AZ$3)/Z60, 0)</f>
        <v>-85129326576.410675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0.84968151000000003</v>
      </c>
      <c r="Q61" s="4">
        <f t="shared" si="21"/>
        <v>12.5</v>
      </c>
      <c r="R61">
        <f t="shared" si="0"/>
        <v>500000</v>
      </c>
      <c r="S61">
        <f t="shared" si="1"/>
        <v>-541684375678.88562</v>
      </c>
      <c r="U61">
        <f t="shared" si="13"/>
        <v>0.84968151000000003</v>
      </c>
      <c r="V61">
        <f t="shared" si="14"/>
        <v>0.01</v>
      </c>
      <c r="W61">
        <f t="shared" si="15"/>
        <v>8.0395584024917943E-10</v>
      </c>
      <c r="X61">
        <f t="shared" si="16"/>
        <v>6.8310641231624154E-10</v>
      </c>
      <c r="Y61">
        <f t="shared" si="17"/>
        <v>8.0395584024917952E-12</v>
      </c>
      <c r="Z61">
        <f t="shared" si="18"/>
        <v>1.1280986953044609E-10</v>
      </c>
      <c r="AB61">
        <f t="shared" si="19"/>
        <v>-68.440219277585044</v>
      </c>
      <c r="AC61">
        <f t="shared" si="2"/>
        <v>-61.10734374701623</v>
      </c>
      <c r="AE61">
        <f t="shared" si="3"/>
        <v>0</v>
      </c>
      <c r="AF61">
        <f t="shared" si="24"/>
        <v>0</v>
      </c>
      <c r="AG61">
        <f t="shared" si="24"/>
        <v>-1.4101233691305761E-9</v>
      </c>
      <c r="AH61">
        <f t="shared" si="5"/>
        <v>-3.4155320615812077E-4</v>
      </c>
      <c r="AI61">
        <f t="shared" si="25"/>
        <v>-3.4155461628148991E-4</v>
      </c>
      <c r="AJ61">
        <f t="shared" si="7"/>
        <v>-7.3328755305688134</v>
      </c>
      <c r="AK61">
        <f t="shared" si="22"/>
        <v>-4.7908153494309538</v>
      </c>
      <c r="AL61">
        <f t="shared" si="26"/>
        <v>-12.124032434616048</v>
      </c>
      <c r="AN61">
        <f t="shared" si="27"/>
        <v>0</v>
      </c>
      <c r="AO61">
        <f t="shared" si="27"/>
        <v>0</v>
      </c>
      <c r="AP61">
        <f t="shared" si="27"/>
        <v>-3.0923471135735425E-12</v>
      </c>
      <c r="AQ61">
        <f t="shared" si="27"/>
        <v>-7.4901323835662967E-7</v>
      </c>
      <c r="AR61">
        <f t="shared" si="27"/>
        <v>-7.4901633070374334E-7</v>
      </c>
      <c r="AS61">
        <f t="shared" si="27"/>
        <v>-1.6080718168034823E-2</v>
      </c>
      <c r="AT61">
        <f t="shared" si="27"/>
        <v>-1.0506076519113974E-2</v>
      </c>
      <c r="AU61">
        <f t="shared" si="23"/>
        <v>-2.6587543703479499E-2</v>
      </c>
      <c r="AW61">
        <v>58</v>
      </c>
      <c r="AX61">
        <f>IF(Z61&gt;0, (R61*SUMPRODUCT(K61:$K$98, X61:$X$98)-K61*$AZ$3)/Z61, 0)</f>
        <v>-541684375678.88562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0.85306441600000005</v>
      </c>
      <c r="Q62" s="4">
        <f t="shared" si="21"/>
        <v>12.5</v>
      </c>
      <c r="R62">
        <f t="shared" si="0"/>
        <v>500000</v>
      </c>
      <c r="S62">
        <f t="shared" si="1"/>
        <v>-3531929069841.1421</v>
      </c>
      <c r="U62">
        <f t="shared" si="13"/>
        <v>0.85306441600000005</v>
      </c>
      <c r="V62">
        <f t="shared" si="14"/>
        <v>0.01</v>
      </c>
      <c r="W62">
        <f t="shared" si="15"/>
        <v>1.1280986953044609E-10</v>
      </c>
      <c r="X62">
        <f t="shared" si="16"/>
        <v>9.6234085470026189E-11</v>
      </c>
      <c r="Y62">
        <f t="shared" si="17"/>
        <v>1.1280986953044609E-12</v>
      </c>
      <c r="Z62">
        <f t="shared" si="18"/>
        <v>1.5447685365115439E-11</v>
      </c>
      <c r="AB62">
        <f t="shared" si="19"/>
        <v>-61.10734374701623</v>
      </c>
      <c r="AC62">
        <f t="shared" si="2"/>
        <v>-54.560129002810797</v>
      </c>
      <c r="AE62">
        <f t="shared" si="3"/>
        <v>0</v>
      </c>
      <c r="AF62">
        <f t="shared" si="24"/>
        <v>0</v>
      </c>
      <c r="AG62">
        <f t="shared" si="24"/>
        <v>-1.93096067063943E-10</v>
      </c>
      <c r="AH62">
        <f t="shared" si="5"/>
        <v>-4.8117042735013093E-5</v>
      </c>
      <c r="AI62">
        <f t="shared" si="25"/>
        <v>-4.8117235831080155E-5</v>
      </c>
      <c r="AJ62">
        <f t="shared" si="7"/>
        <v>-6.5472147442054336</v>
      </c>
      <c r="AK62">
        <f t="shared" si="22"/>
        <v>-4.2775140622911367</v>
      </c>
      <c r="AL62">
        <f t="shared" si="26"/>
        <v>-10.824776923732401</v>
      </c>
      <c r="AN62">
        <f t="shared" si="27"/>
        <v>0</v>
      </c>
      <c r="AO62">
        <f t="shared" si="27"/>
        <v>0</v>
      </c>
      <c r="AP62">
        <f t="shared" si="27"/>
        <v>-3.7808246243563157E-13</v>
      </c>
      <c r="AQ62">
        <f t="shared" si="27"/>
        <v>-9.4213260161067843E-8</v>
      </c>
      <c r="AR62">
        <f t="shared" si="27"/>
        <v>-9.421363824353028E-8</v>
      </c>
      <c r="AS62">
        <f t="shared" si="27"/>
        <v>-1.2819458781438305E-2</v>
      </c>
      <c r="AT62">
        <f t="shared" si="27"/>
        <v>-8.3753805779924438E-3</v>
      </c>
      <c r="AU62">
        <f t="shared" si="23"/>
        <v>-2.1194933573068991E-2</v>
      </c>
      <c r="AW62">
        <v>59</v>
      </c>
      <c r="AX62">
        <f>IF(Z62&gt;0, (R62*SUMPRODUCT(K62:$K$98, X62:$X$98)-K62*$AZ$3)/Z62, 0)</f>
        <v>-3531929069841.1421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0.856559709</v>
      </c>
      <c r="Q63" s="4">
        <f t="shared" si="21"/>
        <v>12.5</v>
      </c>
      <c r="R63">
        <f t="shared" si="0"/>
        <v>500000</v>
      </c>
      <c r="S63">
        <f t="shared" si="1"/>
        <v>-23632353315437.395</v>
      </c>
      <c r="U63">
        <f t="shared" si="13"/>
        <v>0.856559709</v>
      </c>
      <c r="V63">
        <f t="shared" si="14"/>
        <v>0.01</v>
      </c>
      <c r="W63">
        <f t="shared" si="15"/>
        <v>1.5447685365115439E-11</v>
      </c>
      <c r="X63">
        <f t="shared" si="16"/>
        <v>1.3231864881066839E-11</v>
      </c>
      <c r="Y63">
        <f t="shared" si="17"/>
        <v>1.5447685365115439E-13</v>
      </c>
      <c r="Z63">
        <f t="shared" si="18"/>
        <v>2.0613436303974454E-12</v>
      </c>
      <c r="AB63">
        <f t="shared" si="19"/>
        <v>-54.560129002810797</v>
      </c>
      <c r="AC63">
        <f t="shared" si="2"/>
        <v>-48.714400978078828</v>
      </c>
      <c r="AE63">
        <f t="shared" si="3"/>
        <v>0</v>
      </c>
      <c r="AF63">
        <f t="shared" si="24"/>
        <v>0</v>
      </c>
      <c r="AG63">
        <f t="shared" si="24"/>
        <v>-2.5766795379968067E-11</v>
      </c>
      <c r="AH63">
        <f t="shared" si="5"/>
        <v>-6.6159324405334194E-6</v>
      </c>
      <c r="AI63">
        <f t="shared" si="25"/>
        <v>-6.6159582073287991E-6</v>
      </c>
      <c r="AJ63">
        <f t="shared" si="7"/>
        <v>-5.8457280247319687</v>
      </c>
      <c r="AK63">
        <f t="shared" si="22"/>
        <v>-3.8192090301967561</v>
      </c>
      <c r="AL63">
        <f t="shared" si="26"/>
        <v>-9.664943670886931</v>
      </c>
      <c r="AN63">
        <f t="shared" si="27"/>
        <v>0</v>
      </c>
      <c r="AO63">
        <f t="shared" si="27"/>
        <v>0</v>
      </c>
      <c r="AP63">
        <f t="shared" si="27"/>
        <v>-4.5045923044113603E-14</v>
      </c>
      <c r="AQ63">
        <f t="shared" si="27"/>
        <v>-1.1566078714352427E-8</v>
      </c>
      <c r="AR63">
        <f t="shared" si="27"/>
        <v>-1.1566123760275471E-8</v>
      </c>
      <c r="AS63">
        <f t="shared" si="27"/>
        <v>-1.0219595058515222E-2</v>
      </c>
      <c r="AT63">
        <f t="shared" si="27"/>
        <v>-6.6768021993676438E-3</v>
      </c>
      <c r="AU63">
        <f t="shared" si="23"/>
        <v>-1.6896408824006622E-2</v>
      </c>
      <c r="AW63">
        <v>60</v>
      </c>
      <c r="AX63">
        <f>IF(Z63&gt;0, (R63*SUMPRODUCT(K63:$K$98, X63:$X$98)-K63*$AZ$3)/Z63, 0)</f>
        <v>-23632353315437.395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0.86031008399999997</v>
      </c>
      <c r="Q64" s="4">
        <f t="shared" si="21"/>
        <v>12.5</v>
      </c>
      <c r="R64">
        <f t="shared" si="0"/>
        <v>500000</v>
      </c>
      <c r="S64">
        <f t="shared" si="1"/>
        <v>-162698196713616.13</v>
      </c>
      <c r="U64">
        <f t="shared" si="13"/>
        <v>0.86031008399999997</v>
      </c>
      <c r="V64">
        <f t="shared" si="14"/>
        <v>0.01</v>
      </c>
      <c r="W64">
        <f t="shared" si="15"/>
        <v>2.0613436303974454E-12</v>
      </c>
      <c r="X64">
        <f t="shared" si="16"/>
        <v>1.7733947118200911E-12</v>
      </c>
      <c r="Y64">
        <f t="shared" si="17"/>
        <v>2.0613436303974455E-14</v>
      </c>
      <c r="Z64">
        <f t="shared" si="18"/>
        <v>2.6733548227337985E-13</v>
      </c>
      <c r="AB64">
        <f t="shared" si="19"/>
        <v>-48.714400978078828</v>
      </c>
      <c r="AC64">
        <f t="shared" si="2"/>
        <v>-43.495000883443794</v>
      </c>
      <c r="AE64">
        <f t="shared" si="3"/>
        <v>0</v>
      </c>
      <c r="AF64">
        <f t="shared" si="24"/>
        <v>0</v>
      </c>
      <c r="AG64">
        <f t="shared" si="24"/>
        <v>-3.341693528417248E-12</v>
      </c>
      <c r="AH64">
        <f t="shared" si="5"/>
        <v>-8.8669735591004559E-7</v>
      </c>
      <c r="AI64">
        <f t="shared" si="25"/>
        <v>-8.8670069760357398E-7</v>
      </c>
      <c r="AJ64">
        <f t="shared" si="7"/>
        <v>-5.2194000946350343</v>
      </c>
      <c r="AK64">
        <f t="shared" si="22"/>
        <v>-3.4100080684655181</v>
      </c>
      <c r="AL64">
        <f t="shared" si="26"/>
        <v>-8.6294090498012501</v>
      </c>
      <c r="AN64">
        <f t="shared" si="27"/>
        <v>0</v>
      </c>
      <c r="AO64">
        <f t="shared" si="27"/>
        <v>0</v>
      </c>
      <c r="AP64">
        <f t="shared" si="27"/>
        <v>-5.2160731926192499E-15</v>
      </c>
      <c r="AQ64">
        <f t="shared" si="27"/>
        <v>-1.3840522084978182E-9</v>
      </c>
      <c r="AR64">
        <f t="shared" si="27"/>
        <v>-1.3840574245710108E-9</v>
      </c>
      <c r="AS64">
        <f t="shared" si="27"/>
        <v>-8.1469987249473651E-3</v>
      </c>
      <c r="AT64">
        <f t="shared" si="27"/>
        <v>-5.3227058439924797E-3</v>
      </c>
      <c r="AU64">
        <f t="shared" si="23"/>
        <v>-1.346970595299727E-2</v>
      </c>
      <c r="AW64">
        <v>61</v>
      </c>
      <c r="AX64">
        <f>IF(Z64&gt;0, (R64*SUMPRODUCT(K64:$K$98, X64:$X$98)-K64*$AZ$3)/Z64, 0)</f>
        <v>-162698196713616.13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0.86416701100000004</v>
      </c>
      <c r="Q65" s="4">
        <f t="shared" si="21"/>
        <v>12.5</v>
      </c>
      <c r="R65">
        <f t="shared" si="0"/>
        <v>500000</v>
      </c>
      <c r="S65">
        <f t="shared" si="1"/>
        <v>-1154436910580566.8</v>
      </c>
      <c r="U65">
        <f t="shared" si="13"/>
        <v>0.86416701100000004</v>
      </c>
      <c r="V65">
        <f t="shared" si="14"/>
        <v>0.01</v>
      </c>
      <c r="W65">
        <f t="shared" si="15"/>
        <v>2.6733548227337985E-13</v>
      </c>
      <c r="X65">
        <f t="shared" si="16"/>
        <v>2.3102250465043014E-13</v>
      </c>
      <c r="Y65">
        <f t="shared" si="17"/>
        <v>2.6733548227337985E-15</v>
      </c>
      <c r="Z65">
        <f t="shared" si="18"/>
        <v>3.3639622800215915E-14</v>
      </c>
      <c r="AB65">
        <f t="shared" si="19"/>
        <v>-43.495000883443794</v>
      </c>
      <c r="AC65">
        <f t="shared" si="2"/>
        <v>-38.834822218576853</v>
      </c>
      <c r="AE65">
        <f t="shared" si="3"/>
        <v>0</v>
      </c>
      <c r="AF65">
        <f t="shared" si="24"/>
        <v>0</v>
      </c>
      <c r="AG65">
        <f t="shared" si="24"/>
        <v>-4.2049528500269895E-13</v>
      </c>
      <c r="AH65">
        <f t="shared" si="5"/>
        <v>-1.1551125232521507E-7</v>
      </c>
      <c r="AI65">
        <f t="shared" si="25"/>
        <v>-1.1551167282050007E-7</v>
      </c>
      <c r="AJ65">
        <f t="shared" si="7"/>
        <v>-4.6601786648669403</v>
      </c>
      <c r="AK65">
        <f t="shared" si="22"/>
        <v>-3.0446500618410659</v>
      </c>
      <c r="AL65">
        <f t="shared" si="26"/>
        <v>-7.7048288422196798</v>
      </c>
      <c r="AN65">
        <f t="shared" si="27"/>
        <v>0</v>
      </c>
      <c r="AO65">
        <f t="shared" si="27"/>
        <v>0</v>
      </c>
      <c r="AP65">
        <f t="shared" si="27"/>
        <v>-5.8603042916969037E-16</v>
      </c>
      <c r="AQ65">
        <f t="shared" si="27"/>
        <v>-1.6098422785796444E-10</v>
      </c>
      <c r="AR65">
        <f t="shared" si="27"/>
        <v>-1.6098481388839361E-10</v>
      </c>
      <c r="AS65">
        <f t="shared" si="27"/>
        <v>-6.4947375164072976E-3</v>
      </c>
      <c r="AT65">
        <f t="shared" si="27"/>
        <v>-4.2432285118269323E-3</v>
      </c>
      <c r="AU65">
        <f t="shared" si="23"/>
        <v>-1.0737966189219045E-2</v>
      </c>
      <c r="AW65">
        <v>62</v>
      </c>
      <c r="AX65">
        <f>IF(Z65&gt;0, (R65*SUMPRODUCT(K65:$K$98, X65:$X$98)-K65*$AZ$3)/Z65, 0)</f>
        <v>-1154436910580566.8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0.86825209999999997</v>
      </c>
      <c r="Q66" s="4">
        <f t="shared" si="21"/>
        <v>12.5</v>
      </c>
      <c r="R66">
        <f t="shared" si="0"/>
        <v>500000</v>
      </c>
      <c r="S66">
        <f t="shared" si="1"/>
        <v>-8466242469841356</v>
      </c>
      <c r="U66">
        <f t="shared" si="13"/>
        <v>0.86825209999999997</v>
      </c>
      <c r="V66">
        <f t="shared" si="14"/>
        <v>0.01</v>
      </c>
      <c r="W66">
        <f t="shared" si="15"/>
        <v>3.3639622800215915E-14</v>
      </c>
      <c r="X66">
        <f t="shared" si="16"/>
        <v>2.9207673139495345E-14</v>
      </c>
      <c r="Y66">
        <f t="shared" si="17"/>
        <v>3.3639622800215916E-16</v>
      </c>
      <c r="Z66">
        <f t="shared" si="18"/>
        <v>4.095553432718411E-15</v>
      </c>
      <c r="AB66">
        <f t="shared" si="19"/>
        <v>-38.834822218576853</v>
      </c>
      <c r="AC66">
        <f t="shared" si="2"/>
        <v>-34.673948409585165</v>
      </c>
      <c r="AE66">
        <f t="shared" si="3"/>
        <v>0</v>
      </c>
      <c r="AF66">
        <f t="shared" si="24"/>
        <v>0</v>
      </c>
      <c r="AG66">
        <f t="shared" si="24"/>
        <v>-5.1194417908980137E-14</v>
      </c>
      <c r="AH66">
        <f t="shared" si="5"/>
        <v>-1.4603836569747673E-8</v>
      </c>
      <c r="AI66">
        <f t="shared" si="25"/>
        <v>-1.4603887764165582E-8</v>
      </c>
      <c r="AJ66">
        <f t="shared" si="7"/>
        <v>-4.1608738089916883</v>
      </c>
      <c r="AK66">
        <f t="shared" si="22"/>
        <v>-2.7184375553003801</v>
      </c>
      <c r="AL66">
        <f t="shared" si="26"/>
        <v>-6.8793113788959559</v>
      </c>
      <c r="AN66">
        <f t="shared" si="27"/>
        <v>0</v>
      </c>
      <c r="AO66">
        <f t="shared" si="27"/>
        <v>0</v>
      </c>
      <c r="AP66">
        <f t="shared" si="27"/>
        <v>-6.3703548292418391E-17</v>
      </c>
      <c r="AQ66">
        <f t="shared" si="27"/>
        <v>-1.8172219671088744E-11</v>
      </c>
      <c r="AR66">
        <f t="shared" si="27"/>
        <v>-1.8172283374637037E-11</v>
      </c>
      <c r="AS66">
        <f t="shared" si="27"/>
        <v>-5.1775649857182119E-3</v>
      </c>
      <c r="AT66">
        <f t="shared" si="27"/>
        <v>-3.3826757907843051E-3</v>
      </c>
      <c r="AU66">
        <f t="shared" si="23"/>
        <v>-8.5602407946748001E-3</v>
      </c>
      <c r="AW66">
        <v>63</v>
      </c>
      <c r="AX66">
        <f>IF(Z66&gt;0, (R66*SUMPRODUCT(K66:$K$98, X66:$X$98)-K66*$AZ$3)/Z66, 0)</f>
        <v>-8466242469841356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0.87257664800000001</v>
      </c>
      <c r="Q67" s="4">
        <f t="shared" si="21"/>
        <v>12.5</v>
      </c>
      <c r="R67">
        <f t="shared" ref="R67:R89" si="28">$C$6</f>
        <v>500000</v>
      </c>
      <c r="S67">
        <f t="shared" ref="S67:S89" si="29">AX67</f>
        <v>-6.437514287926528E+16</v>
      </c>
      <c r="U67">
        <f t="shared" si="13"/>
        <v>0.87257664800000001</v>
      </c>
      <c r="V67">
        <f t="shared" si="14"/>
        <v>0.01</v>
      </c>
      <c r="W67">
        <f t="shared" si="15"/>
        <v>4.095553432718411E-15</v>
      </c>
      <c r="X67">
        <f t="shared" si="16"/>
        <v>3.5736842860263247E-15</v>
      </c>
      <c r="Y67">
        <f t="shared" si="17"/>
        <v>4.0955534327184109E-17</v>
      </c>
      <c r="Z67">
        <f t="shared" si="18"/>
        <v>4.8091361236490215E-16</v>
      </c>
      <c r="AB67">
        <f t="shared" si="19"/>
        <v>-34.673948409585165</v>
      </c>
      <c r="AC67">
        <f t="shared" ref="AC67:AC89" si="30">S67*Z67</f>
        <v>-30.958882508574174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-6.0114201545612767E-15</v>
      </c>
      <c r="AH67">
        <f t="shared" ref="AH67:AH89" si="33">-X67*R67</f>
        <v>-1.7868421430131624E-9</v>
      </c>
      <c r="AI67">
        <f t="shared" ref="AI67:AI89" si="34">SUM(AE67:AH67)</f>
        <v>-1.786848154433317E-9</v>
      </c>
      <c r="AJ67">
        <f t="shared" ref="AJ67:AJ89" si="35">AB67-AC67</f>
        <v>-3.7150659010109912</v>
      </c>
      <c r="AK67">
        <f t="shared" si="22"/>
        <v>-2.4271763886709619</v>
      </c>
      <c r="AL67">
        <f t="shared" si="26"/>
        <v>-6.1422422914688006</v>
      </c>
      <c r="AN67">
        <f t="shared" ref="AN67:AT89" si="36">AE67*$K67</f>
        <v>0</v>
      </c>
      <c r="AO67">
        <f t="shared" si="36"/>
        <v>0</v>
      </c>
      <c r="AP67">
        <f t="shared" si="36"/>
        <v>-6.6788251560621806E-18</v>
      </c>
      <c r="AQ67">
        <f t="shared" si="36"/>
        <v>-1.9852224512394491E-12</v>
      </c>
      <c r="AR67">
        <f t="shared" si="36"/>
        <v>-1.9852291300646051E-12</v>
      </c>
      <c r="AS67">
        <f t="shared" si="36"/>
        <v>-4.1275231073765895E-3</v>
      </c>
      <c r="AT67">
        <f t="shared" si="36"/>
        <v>-2.6966484301643124E-3</v>
      </c>
      <c r="AU67">
        <f t="shared" si="23"/>
        <v>-6.8241715395261299E-3</v>
      </c>
      <c r="AW67">
        <v>64</v>
      </c>
      <c r="AX67">
        <f>IF(Z67&gt;0, (R67*SUMPRODUCT(K67:$K$98, X67:$X$98)-K67*$AZ$3)/Z67, 0)</f>
        <v>-6.437514287926528E+16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0.87698101399999995</v>
      </c>
      <c r="Q68" s="4">
        <f t="shared" si="21"/>
        <v>12.5</v>
      </c>
      <c r="R68">
        <f t="shared" si="28"/>
        <v>500000</v>
      </c>
      <c r="S68">
        <f t="shared" si="29"/>
        <v>-5.0856770332556979E+17</v>
      </c>
      <c r="U68">
        <f t="shared" ref="U68:U89" si="40">M68</f>
        <v>0.87698101399999995</v>
      </c>
      <c r="V68">
        <f t="shared" ref="V68:V89" si="41">$C$10</f>
        <v>0.01</v>
      </c>
      <c r="W68">
        <f t="shared" ref="W68:W89" si="42">Z67</f>
        <v>4.8091361236490215E-16</v>
      </c>
      <c r="X68">
        <f t="shared" ref="X68:X89" si="43">U68*W68</f>
        <v>4.2175210741817478E-16</v>
      </c>
      <c r="Y68">
        <f t="shared" ref="Y68:Y89" si="44">V68*W68</f>
        <v>4.8091361236490214E-18</v>
      </c>
      <c r="Z68">
        <f t="shared" ref="Z68:Z89" si="45">MAX(0, W68-X68-Y68)</f>
        <v>5.4352368823078346E-17</v>
      </c>
      <c r="AB68">
        <f t="shared" ref="AB68:AB89" si="46">AC67</f>
        <v>-30.958882508574174</v>
      </c>
      <c r="AC68">
        <f t="shared" si="30"/>
        <v>-27.641859382657255</v>
      </c>
      <c r="AE68">
        <f t="shared" si="31"/>
        <v>0</v>
      </c>
      <c r="AF68">
        <f t="shared" si="32"/>
        <v>0</v>
      </c>
      <c r="AG68">
        <f t="shared" si="32"/>
        <v>-6.7940461028847935E-16</v>
      </c>
      <c r="AH68">
        <f t="shared" si="33"/>
        <v>-2.1087605370908739E-10</v>
      </c>
      <c r="AI68">
        <f t="shared" si="34"/>
        <v>-2.1087673311369768E-10</v>
      </c>
      <c r="AJ68">
        <f t="shared" si="35"/>
        <v>-3.3170231259169185</v>
      </c>
      <c r="AK68">
        <f t="shared" si="22"/>
        <v>-2.1671217756001924</v>
      </c>
      <c r="AL68">
        <f t="shared" si="26"/>
        <v>-5.4841449017279871</v>
      </c>
      <c r="AN68">
        <f t="shared" si="36"/>
        <v>0</v>
      </c>
      <c r="AO68">
        <f t="shared" si="36"/>
        <v>0</v>
      </c>
      <c r="AP68">
        <f t="shared" si="36"/>
        <v>-6.7395897036557133E-19</v>
      </c>
      <c r="AQ68">
        <f t="shared" si="36"/>
        <v>-2.0918581634614705E-13</v>
      </c>
      <c r="AR68">
        <f t="shared" si="36"/>
        <v>-2.0918649030511742E-13</v>
      </c>
      <c r="AS68">
        <f t="shared" si="36"/>
        <v>-3.2904361506651131E-3</v>
      </c>
      <c r="AT68">
        <f t="shared" si="36"/>
        <v>-2.1497516184356704E-3</v>
      </c>
      <c r="AU68">
        <f t="shared" si="23"/>
        <v>-5.440187769309969E-3</v>
      </c>
      <c r="AW68">
        <v>65</v>
      </c>
      <c r="AX68">
        <f>IF(Z68&gt;0, (R68*SUMPRODUCT(K68:$K$98, X68:$X$98)-K68*$AZ$3)/Z68, 0)</f>
        <v>-5.0856770332556979E+17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0.88158379899999995</v>
      </c>
      <c r="Q69" s="4">
        <f t="shared" ref="Q69:Q89" si="48">$C$8</f>
        <v>12.5</v>
      </c>
      <c r="R69">
        <f t="shared" si="28"/>
        <v>500000</v>
      </c>
      <c r="S69">
        <f t="shared" si="29"/>
        <v>-4.1882883033384484E+18</v>
      </c>
      <c r="U69">
        <f t="shared" si="40"/>
        <v>0.88158379899999995</v>
      </c>
      <c r="V69">
        <f t="shared" si="41"/>
        <v>0.01</v>
      </c>
      <c r="W69">
        <f t="shared" si="42"/>
        <v>5.4352368823078346E-17</v>
      </c>
      <c r="X69">
        <f t="shared" si="43"/>
        <v>4.7916167791698561E-17</v>
      </c>
      <c r="Y69">
        <f t="shared" si="44"/>
        <v>5.4352368823078346E-19</v>
      </c>
      <c r="Z69">
        <f t="shared" si="45"/>
        <v>5.8926773431490009E-18</v>
      </c>
      <c r="AB69">
        <f t="shared" si="46"/>
        <v>-27.641859382657255</v>
      </c>
      <c r="AC69">
        <f t="shared" si="30"/>
        <v>-24.680231591658444</v>
      </c>
      <c r="AE69">
        <f t="shared" si="31"/>
        <v>0</v>
      </c>
      <c r="AF69">
        <f t="shared" si="32"/>
        <v>0</v>
      </c>
      <c r="AG69">
        <f t="shared" si="32"/>
        <v>-7.3658466789362508E-17</v>
      </c>
      <c r="AH69">
        <f t="shared" si="33"/>
        <v>-2.3958083895849281E-11</v>
      </c>
      <c r="AI69">
        <f t="shared" si="34"/>
        <v>-2.3958157554316072E-11</v>
      </c>
      <c r="AJ69">
        <f t="shared" si="35"/>
        <v>-2.9616277909988113</v>
      </c>
      <c r="AK69">
        <f t="shared" si="22"/>
        <v>-1.934930156786008</v>
      </c>
      <c r="AL69">
        <f t="shared" si="26"/>
        <v>-4.8965579478087777</v>
      </c>
      <c r="AN69">
        <f t="shared" si="36"/>
        <v>0</v>
      </c>
      <c r="AO69">
        <f t="shared" si="36"/>
        <v>0</v>
      </c>
      <c r="AP69">
        <f t="shared" si="36"/>
        <v>-6.5239349282952572E-20</v>
      </c>
      <c r="AQ69">
        <f t="shared" si="36"/>
        <v>-2.121968962375031E-14</v>
      </c>
      <c r="AR69">
        <f t="shared" si="36"/>
        <v>-2.1219754863099592E-14</v>
      </c>
      <c r="AS69">
        <f t="shared" si="36"/>
        <v>-2.6231155537841588E-3</v>
      </c>
      <c r="AT69">
        <f t="shared" si="36"/>
        <v>-1.7137688284724216E-3</v>
      </c>
      <c r="AU69">
        <f t="shared" si="23"/>
        <v>-4.3368843822778006E-3</v>
      </c>
      <c r="AW69">
        <v>66</v>
      </c>
      <c r="AX69">
        <f>IF(Z69&gt;0, (R69*SUMPRODUCT(K69:$K$98, X69:$X$98)-K69*$AZ$3)/Z69, 0)</f>
        <v>-4.1882883033384484E+18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0.88621764599999997</v>
      </c>
      <c r="Q70" s="4">
        <f t="shared" si="48"/>
        <v>12.5</v>
      </c>
      <c r="R70">
        <f t="shared" si="28"/>
        <v>500000</v>
      </c>
      <c r="S70">
        <f t="shared" si="29"/>
        <v>-3.6032552585777328E+19</v>
      </c>
      <c r="U70">
        <f t="shared" si="40"/>
        <v>0.88621764599999997</v>
      </c>
      <c r="V70">
        <f t="shared" si="41"/>
        <v>0.01</v>
      </c>
      <c r="W70">
        <f t="shared" si="42"/>
        <v>5.8926773431490009E-18</v>
      </c>
      <c r="X70">
        <f t="shared" si="43"/>
        <v>5.2221946436830415E-18</v>
      </c>
      <c r="Y70">
        <f t="shared" si="44"/>
        <v>5.892677343149001E-20</v>
      </c>
      <c r="Z70">
        <f t="shared" si="45"/>
        <v>6.1155592603446942E-19</v>
      </c>
      <c r="AB70">
        <f t="shared" si="46"/>
        <v>-24.680231591658444</v>
      </c>
      <c r="AC70">
        <f t="shared" si="30"/>
        <v>-22.035921063980769</v>
      </c>
      <c r="AE70">
        <f t="shared" si="31"/>
        <v>0</v>
      </c>
      <c r="AF70">
        <f t="shared" si="32"/>
        <v>0</v>
      </c>
      <c r="AG70">
        <f t="shared" si="32"/>
        <v>-7.6444490754308673E-18</v>
      </c>
      <c r="AH70">
        <f t="shared" si="33"/>
        <v>-2.6110973218415208E-12</v>
      </c>
      <c r="AI70">
        <f t="shared" si="34"/>
        <v>-2.6111049662905964E-12</v>
      </c>
      <c r="AJ70">
        <f t="shared" si="35"/>
        <v>-2.6443105276776748</v>
      </c>
      <c r="AK70">
        <f t="shared" si="22"/>
        <v>-1.7276162114160913</v>
      </c>
      <c r="AL70">
        <f t="shared" si="26"/>
        <v>-4.3719267390963772</v>
      </c>
      <c r="AN70">
        <f t="shared" si="36"/>
        <v>0</v>
      </c>
      <c r="AO70">
        <f t="shared" si="36"/>
        <v>0</v>
      </c>
      <c r="AP70">
        <f t="shared" si="36"/>
        <v>-6.0452618232259222E-21</v>
      </c>
      <c r="AQ70">
        <f t="shared" si="36"/>
        <v>-2.0648665195753576E-15</v>
      </c>
      <c r="AR70">
        <f t="shared" si="36"/>
        <v>-2.064872564837181E-15</v>
      </c>
      <c r="AS70">
        <f t="shared" si="36"/>
        <v>-2.0911316595857159E-3</v>
      </c>
      <c r="AT70">
        <f t="shared" si="36"/>
        <v>-1.3662060175960093E-3</v>
      </c>
      <c r="AU70">
        <f t="shared" si="23"/>
        <v>-3.4573376771837899E-3</v>
      </c>
      <c r="AW70">
        <v>67</v>
      </c>
      <c r="AX70">
        <f>IF(Z70&gt;0, (R70*SUMPRODUCT(K70:$K$98, X70:$X$98)-K70*$AZ$3)/Z70, 0)</f>
        <v>-3.6032552585777328E+19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0.89077562700000001</v>
      </c>
      <c r="Q71" s="4">
        <f t="shared" si="48"/>
        <v>12.5</v>
      </c>
      <c r="R71">
        <f t="shared" si="28"/>
        <v>500000</v>
      </c>
      <c r="S71">
        <f t="shared" si="29"/>
        <v>-3.2423406647867585E+20</v>
      </c>
      <c r="U71">
        <f t="shared" si="40"/>
        <v>0.89077562700000001</v>
      </c>
      <c r="V71">
        <f t="shared" si="41"/>
        <v>0.01</v>
      </c>
      <c r="W71">
        <f t="shared" si="42"/>
        <v>6.1155592603446942E-19</v>
      </c>
      <c r="X71">
        <f t="shared" si="43"/>
        <v>5.4475911345892018E-19</v>
      </c>
      <c r="Y71">
        <f t="shared" si="44"/>
        <v>6.1155592603446946E-21</v>
      </c>
      <c r="Z71">
        <f t="shared" si="45"/>
        <v>6.0681253315204552E-20</v>
      </c>
      <c r="AB71">
        <f t="shared" si="46"/>
        <v>-22.035921063980769</v>
      </c>
      <c r="AC71">
        <f t="shared" si="30"/>
        <v>-19.674929521411403</v>
      </c>
      <c r="AE71">
        <f t="shared" si="31"/>
        <v>0</v>
      </c>
      <c r="AF71">
        <f t="shared" si="32"/>
        <v>0</v>
      </c>
      <c r="AG71">
        <f t="shared" si="32"/>
        <v>-7.5851566644005688E-19</v>
      </c>
      <c r="AH71">
        <f t="shared" si="33"/>
        <v>-2.7237955672946011E-13</v>
      </c>
      <c r="AI71">
        <f t="shared" si="34"/>
        <v>-2.7238031524512657E-13</v>
      </c>
      <c r="AJ71">
        <f t="shared" si="35"/>
        <v>-2.3609915425693657</v>
      </c>
      <c r="AK71">
        <f t="shared" si="22"/>
        <v>-1.5425144744786541</v>
      </c>
      <c r="AL71">
        <f t="shared" si="26"/>
        <v>-3.9035060170482918</v>
      </c>
      <c r="AN71">
        <f t="shared" si="36"/>
        <v>0</v>
      </c>
      <c r="AO71">
        <f t="shared" si="36"/>
        <v>0</v>
      </c>
      <c r="AP71">
        <f t="shared" si="36"/>
        <v>-5.3556903038431106E-22</v>
      </c>
      <c r="AQ71">
        <f t="shared" si="36"/>
        <v>-1.923204246772584E-16</v>
      </c>
      <c r="AR71">
        <f t="shared" si="36"/>
        <v>-1.923209602462888E-16</v>
      </c>
      <c r="AS71">
        <f t="shared" si="36"/>
        <v>-1.6670373561748465E-3</v>
      </c>
      <c r="AT71">
        <f t="shared" si="36"/>
        <v>-1.089131072700901E-3</v>
      </c>
      <c r="AU71">
        <f t="shared" si="23"/>
        <v>-2.7561684288759393E-3</v>
      </c>
      <c r="AW71">
        <v>68</v>
      </c>
      <c r="AX71">
        <f>IF(Z71&gt;0, (R71*SUMPRODUCT(K71:$K$98, X71:$X$98)-K71*$AZ$3)/Z71, 0)</f>
        <v>-3.2423406647867585E+20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0.89544260600000003</v>
      </c>
      <c r="Q72" s="4">
        <f t="shared" si="48"/>
        <v>12.5</v>
      </c>
      <c r="R72">
        <f t="shared" si="28"/>
        <v>500000</v>
      </c>
      <c r="S72">
        <f t="shared" si="29"/>
        <v>-3.0615765723524854E+21</v>
      </c>
      <c r="U72">
        <f t="shared" si="40"/>
        <v>0.89544260600000003</v>
      </c>
      <c r="V72">
        <f t="shared" si="41"/>
        <v>0.01</v>
      </c>
      <c r="W72">
        <f t="shared" si="42"/>
        <v>6.0681253315204552E-20</v>
      </c>
      <c r="X72">
        <f t="shared" si="43"/>
        <v>5.4336579603912904E-20</v>
      </c>
      <c r="Y72">
        <f t="shared" si="44"/>
        <v>6.0681253315204549E-22</v>
      </c>
      <c r="Z72">
        <f t="shared" si="45"/>
        <v>5.7378611781396018E-21</v>
      </c>
      <c r="AB72">
        <f t="shared" si="46"/>
        <v>-19.674929521411403</v>
      </c>
      <c r="AC72">
        <f t="shared" si="30"/>
        <v>-17.566901358403037</v>
      </c>
      <c r="AE72">
        <f t="shared" si="31"/>
        <v>0</v>
      </c>
      <c r="AF72">
        <f t="shared" si="32"/>
        <v>0</v>
      </c>
      <c r="AG72">
        <f t="shared" si="32"/>
        <v>-7.1723264726745024E-20</v>
      </c>
      <c r="AH72">
        <f t="shared" si="33"/>
        <v>-2.7168289801956452E-14</v>
      </c>
      <c r="AI72">
        <f t="shared" si="34"/>
        <v>-2.7168361525221178E-14</v>
      </c>
      <c r="AJ72">
        <f t="shared" si="35"/>
        <v>-2.1080281630083668</v>
      </c>
      <c r="AK72">
        <f t="shared" ref="AK72:AK89" si="49">G72*SUM(AB72:AB72, AE72:AF72)</f>
        <v>-1.3772450664987983</v>
      </c>
      <c r="AL72">
        <f t="shared" si="26"/>
        <v>-3.4852732295071922</v>
      </c>
      <c r="AN72">
        <f t="shared" si="36"/>
        <v>0</v>
      </c>
      <c r="AO72">
        <f t="shared" si="36"/>
        <v>0</v>
      </c>
      <c r="AP72">
        <f t="shared" si="36"/>
        <v>-4.5216081982363632E-23</v>
      </c>
      <c r="AQ72">
        <f t="shared" si="36"/>
        <v>-1.7127547437865027E-17</v>
      </c>
      <c r="AR72">
        <f t="shared" si="36"/>
        <v>-1.7127592653947006E-17</v>
      </c>
      <c r="AS72">
        <f t="shared" si="36"/>
        <v>-1.3289519739914301E-3</v>
      </c>
      <c r="AT72">
        <f t="shared" si="36"/>
        <v>-8.6824862300773358E-4</v>
      </c>
      <c r="AU72">
        <f t="shared" si="23"/>
        <v>-2.1972005969991808E-3</v>
      </c>
      <c r="AW72">
        <v>69</v>
      </c>
      <c r="AX72">
        <f>IF(Z72&gt;0, (R72*SUMPRODUCT(K72:$K$98, X72:$X$98)-K72*$AZ$3)/Z72, 0)</f>
        <v>-3.0615765723524854E+21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0.90019128800000003</v>
      </c>
      <c r="Q73" s="4">
        <f t="shared" si="48"/>
        <v>12.5</v>
      </c>
      <c r="R73">
        <f t="shared" si="28"/>
        <v>500000</v>
      </c>
      <c r="S73">
        <f t="shared" si="29"/>
        <v>-3.0437475943636808E+22</v>
      </c>
      <c r="U73">
        <f t="shared" si="40"/>
        <v>0.90019128800000003</v>
      </c>
      <c r="V73">
        <f t="shared" si="41"/>
        <v>0.01</v>
      </c>
      <c r="W73">
        <f t="shared" si="42"/>
        <v>5.7378611781396018E-21</v>
      </c>
      <c r="X73">
        <f t="shared" si="43"/>
        <v>5.1651726443146858E-21</v>
      </c>
      <c r="Y73">
        <f t="shared" si="44"/>
        <v>5.7378611781396023E-23</v>
      </c>
      <c r="Z73">
        <f t="shared" si="45"/>
        <v>5.1530992204351994E-22</v>
      </c>
      <c r="AB73">
        <f t="shared" si="46"/>
        <v>-17.566901358403037</v>
      </c>
      <c r="AC73">
        <f t="shared" si="30"/>
        <v>-15.684733355716997</v>
      </c>
      <c r="AE73">
        <f t="shared" si="31"/>
        <v>0</v>
      </c>
      <c r="AF73">
        <f t="shared" si="32"/>
        <v>0</v>
      </c>
      <c r="AG73">
        <f t="shared" si="32"/>
        <v>-6.4413740255439995E-21</v>
      </c>
      <c r="AH73">
        <f t="shared" si="33"/>
        <v>-2.5825863221573428E-15</v>
      </c>
      <c r="AI73">
        <f t="shared" si="34"/>
        <v>-2.5825927635313685E-15</v>
      </c>
      <c r="AJ73">
        <f t="shared" si="35"/>
        <v>-1.8821680026860399</v>
      </c>
      <c r="AK73">
        <f t="shared" si="49"/>
        <v>-1.2296830950882127</v>
      </c>
      <c r="AL73">
        <f t="shared" si="26"/>
        <v>-3.1118510977742551</v>
      </c>
      <c r="AN73">
        <f t="shared" si="36"/>
        <v>0</v>
      </c>
      <c r="AO73">
        <f t="shared" si="36"/>
        <v>0</v>
      </c>
      <c r="AP73">
        <f t="shared" si="36"/>
        <v>-3.6257125754665019E-24</v>
      </c>
      <c r="AQ73">
        <f t="shared" si="36"/>
        <v>-1.4536829670720538E-18</v>
      </c>
      <c r="AR73">
        <f t="shared" si="36"/>
        <v>-1.4536865927846293E-18</v>
      </c>
      <c r="AS73">
        <f t="shared" si="36"/>
        <v>-1.0594323772253099E-3</v>
      </c>
      <c r="AT73">
        <f t="shared" si="36"/>
        <v>-6.9216248645386912E-4</v>
      </c>
      <c r="AU73">
        <f t="shared" si="23"/>
        <v>-1.7515948636791805E-3</v>
      </c>
      <c r="AW73">
        <v>70</v>
      </c>
      <c r="AX73">
        <f>IF(Z73&gt;0, (R73*SUMPRODUCT(K73:$K$98, X73:$X$98)-K73*$AZ$3)/Z73, 0)</f>
        <v>-3.0437475943636808E+22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0.90499098499999997</v>
      </c>
      <c r="Q74" s="4">
        <f t="shared" si="48"/>
        <v>12.5</v>
      </c>
      <c r="R74">
        <f t="shared" si="28"/>
        <v>500000</v>
      </c>
      <c r="S74">
        <f t="shared" si="29"/>
        <v>-3.1968748028451516E+23</v>
      </c>
      <c r="U74">
        <f t="shared" si="40"/>
        <v>0.90499098499999997</v>
      </c>
      <c r="V74">
        <f t="shared" si="41"/>
        <v>0.01</v>
      </c>
      <c r="W74">
        <f t="shared" si="42"/>
        <v>5.1530992204351994E-22</v>
      </c>
      <c r="X74">
        <f t="shared" si="43"/>
        <v>4.6635083393043829E-22</v>
      </c>
      <c r="Y74">
        <f t="shared" si="44"/>
        <v>5.1530992204351995E-24</v>
      </c>
      <c r="Z74">
        <f t="shared" si="45"/>
        <v>4.3805988892646456E-23</v>
      </c>
      <c r="AB74">
        <f t="shared" si="46"/>
        <v>-15.684733355716997</v>
      </c>
      <c r="AC74">
        <f t="shared" si="30"/>
        <v>-14.004226210461605</v>
      </c>
      <c r="AE74">
        <f t="shared" si="31"/>
        <v>0</v>
      </c>
      <c r="AF74">
        <f t="shared" si="32"/>
        <v>0</v>
      </c>
      <c r="AG74">
        <f t="shared" si="32"/>
        <v>-5.4757486115808065E-22</v>
      </c>
      <c r="AH74">
        <f t="shared" si="33"/>
        <v>-2.3317541696521912E-16</v>
      </c>
      <c r="AI74">
        <f t="shared" si="34"/>
        <v>-2.331759645400803E-16</v>
      </c>
      <c r="AJ74">
        <f t="shared" si="35"/>
        <v>-1.6805071452553921</v>
      </c>
      <c r="AK74">
        <f t="shared" si="49"/>
        <v>-1.0979313349001898</v>
      </c>
      <c r="AL74">
        <f t="shared" si="26"/>
        <v>-2.7784384801555824</v>
      </c>
      <c r="AN74">
        <f t="shared" si="36"/>
        <v>0</v>
      </c>
      <c r="AO74">
        <f t="shared" si="36"/>
        <v>0</v>
      </c>
      <c r="AP74">
        <f t="shared" si="36"/>
        <v>-2.7519487027992922E-25</v>
      </c>
      <c r="AQ74">
        <f t="shared" si="36"/>
        <v>-1.1718704267851128E-19</v>
      </c>
      <c r="AR74">
        <f t="shared" si="36"/>
        <v>-1.1718731787338157E-19</v>
      </c>
      <c r="AS74">
        <f t="shared" si="36"/>
        <v>-8.4457300480333985E-4</v>
      </c>
      <c r="AT74">
        <f t="shared" si="36"/>
        <v>-5.5178769647151553E-4</v>
      </c>
      <c r="AU74">
        <f t="shared" si="23"/>
        <v>-1.3963607012748556E-3</v>
      </c>
      <c r="AW74">
        <v>71</v>
      </c>
      <c r="AX74">
        <f>IF(Z74&gt;0, (R74*SUMPRODUCT(K74:$K$98, X74:$X$98)-K74*$AZ$3)/Z74, 0)</f>
        <v>-3.1968748028451516E+23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0.90981139099999997</v>
      </c>
      <c r="Q75" s="4">
        <f t="shared" si="48"/>
        <v>12.5</v>
      </c>
      <c r="R75">
        <f t="shared" si="28"/>
        <v>500000</v>
      </c>
      <c r="S75">
        <f t="shared" si="29"/>
        <v>-3.559548591920724E+24</v>
      </c>
      <c r="U75">
        <f t="shared" si="40"/>
        <v>0.90981139099999997</v>
      </c>
      <c r="V75">
        <f t="shared" si="41"/>
        <v>0.01</v>
      </c>
      <c r="W75">
        <f t="shared" si="42"/>
        <v>4.3805988892646456E-23</v>
      </c>
      <c r="X75">
        <f t="shared" si="43"/>
        <v>3.9855187688549223E-23</v>
      </c>
      <c r="Y75">
        <f t="shared" si="44"/>
        <v>4.3805988892646453E-25</v>
      </c>
      <c r="Z75">
        <f t="shared" si="45"/>
        <v>3.5127413151707681E-24</v>
      </c>
      <c r="AB75">
        <f t="shared" si="46"/>
        <v>-14.004226210461605</v>
      </c>
      <c r="AC75">
        <f t="shared" si="30"/>
        <v>-12.50377340219786</v>
      </c>
      <c r="AE75">
        <f t="shared" si="31"/>
        <v>0</v>
      </c>
      <c r="AF75">
        <f t="shared" si="32"/>
        <v>0</v>
      </c>
      <c r="AG75">
        <f t="shared" si="32"/>
        <v>-4.3909266439634599E-23</v>
      </c>
      <c r="AH75">
        <f t="shared" si="33"/>
        <v>-1.9927593844274613E-17</v>
      </c>
      <c r="AI75">
        <f t="shared" si="34"/>
        <v>-1.9927637753541052E-17</v>
      </c>
      <c r="AJ75">
        <f t="shared" si="35"/>
        <v>-1.5004528082637449</v>
      </c>
      <c r="AK75">
        <f t="shared" si="49"/>
        <v>-0.98029583473231241</v>
      </c>
      <c r="AL75">
        <f t="shared" si="26"/>
        <v>-2.4807486429960575</v>
      </c>
      <c r="AN75">
        <f t="shared" si="36"/>
        <v>0</v>
      </c>
      <c r="AO75">
        <f t="shared" si="36"/>
        <v>0</v>
      </c>
      <c r="AP75">
        <f t="shared" si="36"/>
        <v>-1.970311951043121E-26</v>
      </c>
      <c r="AQ75">
        <f t="shared" si="36"/>
        <v>-8.9419795616231061E-21</v>
      </c>
      <c r="AR75">
        <f t="shared" si="36"/>
        <v>-8.9419992647426169E-21</v>
      </c>
      <c r="AS75">
        <f t="shared" si="36"/>
        <v>-6.7328842857409187E-4</v>
      </c>
      <c r="AT75">
        <f t="shared" si="36"/>
        <v>-4.3988177333507294E-4</v>
      </c>
      <c r="AU75">
        <f t="shared" si="23"/>
        <v>-1.1131702019091649E-3</v>
      </c>
      <c r="AW75">
        <v>72</v>
      </c>
      <c r="AX75">
        <f>IF(Z75&gt;0, (R75*SUMPRODUCT(K75:$K$98, X75:$X$98)-K75*$AZ$3)/Z75, 0)</f>
        <v>-3.559548591920724E+24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0.91465739899999998</v>
      </c>
      <c r="Q76" s="4">
        <f t="shared" si="48"/>
        <v>12.5</v>
      </c>
      <c r="R76">
        <f t="shared" si="28"/>
        <v>500000</v>
      </c>
      <c r="S76">
        <f t="shared" si="29"/>
        <v>-4.2182886487334056E+25</v>
      </c>
      <c r="U76">
        <f t="shared" si="40"/>
        <v>0.91465739899999998</v>
      </c>
      <c r="V76">
        <f t="shared" si="41"/>
        <v>0.01</v>
      </c>
      <c r="W76">
        <f t="shared" si="42"/>
        <v>3.5127413151707681E-24</v>
      </c>
      <c r="X76">
        <f t="shared" si="43"/>
        <v>3.2129548346939338E-24</v>
      </c>
      <c r="Y76">
        <f t="shared" si="44"/>
        <v>3.5127413151707682E-26</v>
      </c>
      <c r="Z76">
        <f t="shared" si="45"/>
        <v>2.6465906732512658E-25</v>
      </c>
      <c r="AB76">
        <f t="shared" si="46"/>
        <v>-12.50377340219786</v>
      </c>
      <c r="AC76">
        <f t="shared" si="30"/>
        <v>-11.164083394819516</v>
      </c>
      <c r="AE76">
        <f t="shared" si="31"/>
        <v>0</v>
      </c>
      <c r="AF76">
        <f t="shared" si="32"/>
        <v>0</v>
      </c>
      <c r="AG76">
        <f t="shared" si="32"/>
        <v>-3.3082383415640823E-24</v>
      </c>
      <c r="AH76">
        <f t="shared" si="33"/>
        <v>-1.6064774173469668E-18</v>
      </c>
      <c r="AI76">
        <f t="shared" si="34"/>
        <v>-1.6064807255853083E-18</v>
      </c>
      <c r="AJ76">
        <f t="shared" si="35"/>
        <v>-1.3396900073783442</v>
      </c>
      <c r="AK76">
        <f t="shared" si="49"/>
        <v>-0.87526413815385029</v>
      </c>
      <c r="AL76">
        <f t="shared" si="26"/>
        <v>-2.2149541455321944</v>
      </c>
      <c r="AN76">
        <f t="shared" si="36"/>
        <v>0</v>
      </c>
      <c r="AO76">
        <f t="shared" si="36"/>
        <v>0</v>
      </c>
      <c r="AP76">
        <f t="shared" si="36"/>
        <v>-1.3254323854729775E-27</v>
      </c>
      <c r="AQ76">
        <f t="shared" si="36"/>
        <v>-6.4362871584275576E-22</v>
      </c>
      <c r="AR76">
        <f t="shared" si="36"/>
        <v>-6.4363004127514121E-22</v>
      </c>
      <c r="AS76">
        <f t="shared" si="36"/>
        <v>-5.3674141308521369E-4</v>
      </c>
      <c r="AT76">
        <f t="shared" si="36"/>
        <v>-3.5067105654900581E-4</v>
      </c>
      <c r="AU76">
        <f t="shared" si="23"/>
        <v>-8.874124696342195E-4</v>
      </c>
      <c r="AW76">
        <v>73</v>
      </c>
      <c r="AX76">
        <f>IF(Z76&gt;0, (R76*SUMPRODUCT(K76:$K$98, X76:$X$98)-K76*$AZ$3)/Z76, 0)</f>
        <v>-4.2182886487334056E+25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0.91953785700000001</v>
      </c>
      <c r="Q77" s="4">
        <f t="shared" si="48"/>
        <v>12.5</v>
      </c>
      <c r="R77">
        <f t="shared" si="28"/>
        <v>500000</v>
      </c>
      <c r="S77">
        <f t="shared" si="29"/>
        <v>-5.3451811005163822E+26</v>
      </c>
      <c r="U77">
        <f t="shared" si="40"/>
        <v>0.91953785700000001</v>
      </c>
      <c r="V77">
        <f t="shared" si="41"/>
        <v>0.01</v>
      </c>
      <c r="W77">
        <f t="shared" si="42"/>
        <v>2.6465906732512658E-25</v>
      </c>
      <c r="X77">
        <f t="shared" si="43"/>
        <v>2.4336403160376562E-25</v>
      </c>
      <c r="Y77">
        <f t="shared" si="44"/>
        <v>2.6465906732512658E-27</v>
      </c>
      <c r="Z77">
        <f t="shared" si="45"/>
        <v>1.8648445048109692E-26</v>
      </c>
      <c r="AB77">
        <f t="shared" si="46"/>
        <v>-11.164083394819516</v>
      </c>
      <c r="AC77">
        <f t="shared" si="30"/>
        <v>-9.9679316025174245</v>
      </c>
      <c r="AE77">
        <f t="shared" si="31"/>
        <v>0</v>
      </c>
      <c r="AF77">
        <f t="shared" si="32"/>
        <v>0</v>
      </c>
      <c r="AG77">
        <f t="shared" si="32"/>
        <v>-2.3310556310137114E-25</v>
      </c>
      <c r="AH77">
        <f t="shared" si="33"/>
        <v>-1.2168201580188281E-19</v>
      </c>
      <c r="AI77">
        <f t="shared" si="34"/>
        <v>-1.2168224890744591E-19</v>
      </c>
      <c r="AJ77">
        <f t="shared" si="35"/>
        <v>-1.196151792302091</v>
      </c>
      <c r="AK77">
        <f t="shared" si="49"/>
        <v>-0.78148583763736612</v>
      </c>
      <c r="AL77">
        <f t="shared" si="26"/>
        <v>-1.9776376299394571</v>
      </c>
      <c r="AN77">
        <f t="shared" si="36"/>
        <v>0</v>
      </c>
      <c r="AO77">
        <f t="shared" si="36"/>
        <v>0</v>
      </c>
      <c r="AP77">
        <f t="shared" si="36"/>
        <v>-8.3386434180382169E-29</v>
      </c>
      <c r="AQ77">
        <f t="shared" si="36"/>
        <v>-4.3528044833436415E-23</v>
      </c>
      <c r="AR77">
        <f t="shared" si="36"/>
        <v>-4.3528128219870596E-23</v>
      </c>
      <c r="AS77">
        <f t="shared" si="36"/>
        <v>-4.2788696833961481E-4</v>
      </c>
      <c r="AT77">
        <f t="shared" si="36"/>
        <v>-2.7955281931521498E-4</v>
      </c>
      <c r="AU77">
        <f t="shared" si="23"/>
        <v>-7.0743978765482984E-4</v>
      </c>
      <c r="AW77">
        <v>74</v>
      </c>
      <c r="AX77">
        <f>IF(Z77&gt;0, (R77*SUMPRODUCT(K77:$K$98, X77:$X$98)-K77*$AZ$3)/Z77, 0)</f>
        <v>-5.3451811005163822E+26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0.924425092</v>
      </c>
      <c r="Q78" s="4">
        <f t="shared" si="48"/>
        <v>12.5</v>
      </c>
      <c r="R78">
        <f t="shared" si="28"/>
        <v>500000</v>
      </c>
      <c r="S78">
        <f t="shared" si="29"/>
        <v>-7.2779105164143847E+27</v>
      </c>
      <c r="U78">
        <f t="shared" si="40"/>
        <v>0.924425092</v>
      </c>
      <c r="V78">
        <f t="shared" si="41"/>
        <v>0.01</v>
      </c>
      <c r="W78">
        <f t="shared" si="42"/>
        <v>1.8648445048109692E-26</v>
      </c>
      <c r="X78">
        <f t="shared" si="43"/>
        <v>1.7239090529255747E-26</v>
      </c>
      <c r="Y78">
        <f t="shared" si="44"/>
        <v>1.8648445048109692E-28</v>
      </c>
      <c r="Z78">
        <f t="shared" si="45"/>
        <v>1.2228700683728481E-27</v>
      </c>
      <c r="AB78">
        <f t="shared" si="46"/>
        <v>-9.9679316025174245</v>
      </c>
      <c r="AC78">
        <f t="shared" si="30"/>
        <v>-8.899938930819129</v>
      </c>
      <c r="AE78">
        <f t="shared" si="31"/>
        <v>0</v>
      </c>
      <c r="AF78">
        <f t="shared" si="32"/>
        <v>0</v>
      </c>
      <c r="AG78">
        <f t="shared" si="32"/>
        <v>-1.5285875854660603E-26</v>
      </c>
      <c r="AH78">
        <f t="shared" si="33"/>
        <v>-8.619545264627873E-21</v>
      </c>
      <c r="AI78">
        <f t="shared" si="34"/>
        <v>-8.6195605505037276E-21</v>
      </c>
      <c r="AJ78">
        <f t="shared" si="35"/>
        <v>-1.0679926716982955</v>
      </c>
      <c r="AK78">
        <f t="shared" si="49"/>
        <v>-0.69775521217621983</v>
      </c>
      <c r="AL78">
        <f t="shared" si="26"/>
        <v>-1.7657478838745153</v>
      </c>
      <c r="AN78">
        <f t="shared" si="36"/>
        <v>0</v>
      </c>
      <c r="AO78">
        <f t="shared" si="36"/>
        <v>0</v>
      </c>
      <c r="AP78">
        <f t="shared" si="36"/>
        <v>-4.8821944194880482E-30</v>
      </c>
      <c r="AQ78">
        <f t="shared" si="36"/>
        <v>-2.7530182888839902E-24</v>
      </c>
      <c r="AR78">
        <f t="shared" si="36"/>
        <v>-2.7530231710784098E-24</v>
      </c>
      <c r="AS78">
        <f t="shared" si="36"/>
        <v>-3.411088714442082E-4</v>
      </c>
      <c r="AT78">
        <f t="shared" si="36"/>
        <v>-2.2285779601021605E-4</v>
      </c>
      <c r="AU78">
        <f t="shared" si="23"/>
        <v>-5.6396666745442425E-4</v>
      </c>
      <c r="AW78">
        <v>75</v>
      </c>
      <c r="AX78">
        <f>IF(Z78&gt;0, (R78*SUMPRODUCT(K78:$K$98, X78:$X$98)-K78*$AZ$3)/Z78, 0)</f>
        <v>-7.2779105164143847E+27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0.92929067899999995</v>
      </c>
      <c r="Q79" s="4">
        <f t="shared" si="48"/>
        <v>12.5</v>
      </c>
      <c r="R79">
        <f t="shared" si="28"/>
        <v>500000</v>
      </c>
      <c r="S79">
        <f t="shared" si="29"/>
        <v>-1.0703684842160718E+29</v>
      </c>
      <c r="U79">
        <f t="shared" si="40"/>
        <v>0.92929067899999995</v>
      </c>
      <c r="V79">
        <f t="shared" si="41"/>
        <v>0.01</v>
      </c>
      <c r="W79">
        <f t="shared" si="42"/>
        <v>1.2228700683728481E-27</v>
      </c>
      <c r="X79">
        <f t="shared" si="43"/>
        <v>1.1364017561669804E-27</v>
      </c>
      <c r="Y79">
        <f t="shared" si="44"/>
        <v>1.2228700683728482E-29</v>
      </c>
      <c r="Z79">
        <f t="shared" si="45"/>
        <v>7.4239611522139268E-29</v>
      </c>
      <c r="AB79">
        <f t="shared" si="46"/>
        <v>-8.899938930819129</v>
      </c>
      <c r="AC79">
        <f t="shared" si="30"/>
        <v>-7.9463740453742222</v>
      </c>
      <c r="AE79">
        <f t="shared" si="31"/>
        <v>0</v>
      </c>
      <c r="AF79">
        <f t="shared" si="32"/>
        <v>0</v>
      </c>
      <c r="AG79">
        <f t="shared" si="32"/>
        <v>-9.2799514402674089E-28</v>
      </c>
      <c r="AH79">
        <f t="shared" si="33"/>
        <v>-5.6820087808349019E-22</v>
      </c>
      <c r="AI79">
        <f t="shared" si="34"/>
        <v>-5.6820180607863421E-22</v>
      </c>
      <c r="AJ79">
        <f t="shared" si="35"/>
        <v>-0.95356488544490681</v>
      </c>
      <c r="AK79">
        <f t="shared" si="49"/>
        <v>-0.62299572515733914</v>
      </c>
      <c r="AL79">
        <f t="shared" si="26"/>
        <v>-1.5765606106022458</v>
      </c>
      <c r="AN79">
        <f t="shared" si="36"/>
        <v>0</v>
      </c>
      <c r="AO79">
        <f t="shared" si="36"/>
        <v>0</v>
      </c>
      <c r="AP79">
        <f t="shared" si="36"/>
        <v>-2.6463813231884725E-31</v>
      </c>
      <c r="AQ79">
        <f t="shared" si="36"/>
        <v>-1.6203492025343067E-25</v>
      </c>
      <c r="AR79">
        <f t="shared" si="36"/>
        <v>-1.6203518489156298E-25</v>
      </c>
      <c r="AS79">
        <f t="shared" si="36"/>
        <v>-2.7192990389366089E-4</v>
      </c>
      <c r="AT79">
        <f t="shared" si="36"/>
        <v>-1.7766087054385847E-4</v>
      </c>
      <c r="AU79">
        <f t="shared" si="23"/>
        <v>-4.4959077443751936E-4</v>
      </c>
      <c r="AW79">
        <v>76</v>
      </c>
      <c r="AX79">
        <f>IF(Z79&gt;0, (R79*SUMPRODUCT(K79:$K$98, X79:$X$98)-K79*$AZ$3)/Z79, 0)</f>
        <v>-1.0703684842160718E+29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0.93493958499999996</v>
      </c>
      <c r="Q80" s="4">
        <f t="shared" si="48"/>
        <v>12.5</v>
      </c>
      <c r="R80">
        <f t="shared" si="28"/>
        <v>500000</v>
      </c>
      <c r="S80">
        <f t="shared" si="29"/>
        <v>-1.7357045830865836E+30</v>
      </c>
      <c r="U80">
        <f t="shared" si="40"/>
        <v>0.93493958499999996</v>
      </c>
      <c r="V80">
        <f t="shared" si="41"/>
        <v>0.01</v>
      </c>
      <c r="W80">
        <f t="shared" si="42"/>
        <v>7.4239611522139268E-29</v>
      </c>
      <c r="X80">
        <f t="shared" si="43"/>
        <v>6.9409551587070106E-29</v>
      </c>
      <c r="Y80">
        <f t="shared" si="44"/>
        <v>7.4239611522139267E-31</v>
      </c>
      <c r="Z80">
        <f t="shared" si="45"/>
        <v>4.0876638198477692E-30</v>
      </c>
      <c r="AB80">
        <f t="shared" si="46"/>
        <v>-7.9463740453742222</v>
      </c>
      <c r="AC80">
        <f t="shared" si="30"/>
        <v>-7.0949768262269837</v>
      </c>
      <c r="AE80">
        <f t="shared" si="31"/>
        <v>0</v>
      </c>
      <c r="AF80">
        <f t="shared" si="32"/>
        <v>0</v>
      </c>
      <c r="AG80">
        <f t="shared" si="32"/>
        <v>-5.1095797748097112E-29</v>
      </c>
      <c r="AH80">
        <f t="shared" si="33"/>
        <v>-3.4704775793535052E-23</v>
      </c>
      <c r="AI80">
        <f t="shared" si="34"/>
        <v>-3.4704826889332802E-23</v>
      </c>
      <c r="AJ80">
        <f t="shared" si="35"/>
        <v>-0.85139721914723854</v>
      </c>
      <c r="AK80">
        <f t="shared" si="49"/>
        <v>-0.55624618317619556</v>
      </c>
      <c r="AL80">
        <f t="shared" si="26"/>
        <v>-1.4076434023234341</v>
      </c>
      <c r="AN80">
        <f t="shared" si="36"/>
        <v>0</v>
      </c>
      <c r="AO80">
        <f t="shared" si="36"/>
        <v>0</v>
      </c>
      <c r="AP80">
        <f t="shared" si="36"/>
        <v>-1.3009897669911281E-32</v>
      </c>
      <c r="AQ80">
        <f t="shared" si="36"/>
        <v>-8.8364523430485033E-27</v>
      </c>
      <c r="AR80">
        <f t="shared" si="36"/>
        <v>-8.836465352946173E-27</v>
      </c>
      <c r="AS80">
        <f t="shared" si="36"/>
        <v>-2.167808545070639E-4</v>
      </c>
      <c r="AT80">
        <f t="shared" si="36"/>
        <v>-1.4163015827794835E-4</v>
      </c>
      <c r="AU80">
        <f t="shared" si="23"/>
        <v>-3.5841101278501225E-4</v>
      </c>
      <c r="AW80">
        <v>77</v>
      </c>
      <c r="AX80">
        <f>IF(Z80&gt;0, (R80*SUMPRODUCT(K80:$K$98, X80:$X$98)-K80*$AZ$3)/Z80, 0)</f>
        <v>-1.7357045830865836E+30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0.94055780700000002</v>
      </c>
      <c r="Q81" s="4">
        <f t="shared" si="48"/>
        <v>12.5</v>
      </c>
      <c r="R81">
        <f t="shared" si="28"/>
        <v>500000</v>
      </c>
      <c r="S81">
        <f t="shared" si="29"/>
        <v>-3.1344407293963225E+31</v>
      </c>
      <c r="U81">
        <f t="shared" si="40"/>
        <v>0.94055780700000002</v>
      </c>
      <c r="V81">
        <f t="shared" si="41"/>
        <v>0.01</v>
      </c>
      <c r="W81">
        <f t="shared" si="42"/>
        <v>4.0876638198477692E-30</v>
      </c>
      <c r="X81">
        <f t="shared" si="43"/>
        <v>3.8446841181492611E-30</v>
      </c>
      <c r="Y81">
        <f t="shared" si="44"/>
        <v>4.0876638198477694E-32</v>
      </c>
      <c r="Z81">
        <f t="shared" si="45"/>
        <v>2.0210306350003032E-31</v>
      </c>
      <c r="AB81">
        <f t="shared" si="46"/>
        <v>-7.0949768262269837</v>
      </c>
      <c r="AC81">
        <f t="shared" si="30"/>
        <v>-6.3348007377026629</v>
      </c>
      <c r="AE81">
        <f t="shared" si="31"/>
        <v>0</v>
      </c>
      <c r="AF81">
        <f t="shared" si="32"/>
        <v>0</v>
      </c>
      <c r="AG81">
        <f t="shared" si="32"/>
        <v>-2.5262882937503789E-30</v>
      </c>
      <c r="AH81">
        <f t="shared" si="33"/>
        <v>-1.9223420590746304E-24</v>
      </c>
      <c r="AI81">
        <f t="shared" si="34"/>
        <v>-1.9223445853629242E-24</v>
      </c>
      <c r="AJ81">
        <f t="shared" si="35"/>
        <v>-0.76017608852432073</v>
      </c>
      <c r="AK81">
        <f t="shared" si="49"/>
        <v>-0.49664837783588889</v>
      </c>
      <c r="AL81">
        <f t="shared" si="26"/>
        <v>-1.2568244663602095</v>
      </c>
      <c r="AN81">
        <f t="shared" si="36"/>
        <v>0</v>
      </c>
      <c r="AO81">
        <f t="shared" si="36"/>
        <v>0</v>
      </c>
      <c r="AP81">
        <f t="shared" si="36"/>
        <v>-5.7431952813035969E-34</v>
      </c>
      <c r="AQ81">
        <f t="shared" si="36"/>
        <v>-4.370200293466487E-28</v>
      </c>
      <c r="AR81">
        <f t="shared" si="36"/>
        <v>-4.3702060366617686E-28</v>
      </c>
      <c r="AS81">
        <f t="shared" si="36"/>
        <v>-1.7281636998331E-4</v>
      </c>
      <c r="AT81">
        <f t="shared" si="36"/>
        <v>-1.1290669505576238E-4</v>
      </c>
      <c r="AU81">
        <f t="shared" si="23"/>
        <v>-2.8572306503907237E-4</v>
      </c>
      <c r="AW81">
        <v>78</v>
      </c>
      <c r="AX81">
        <f>IF(Z81&gt;0, (R81*SUMPRODUCT(K81:$K$98, X81:$X$98)-K81*$AZ$3)/Z81, 0)</f>
        <v>-3.1344407293963225E+31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0.946138378</v>
      </c>
      <c r="Q82" s="4">
        <f t="shared" si="48"/>
        <v>12.5</v>
      </c>
      <c r="R82">
        <f t="shared" si="28"/>
        <v>500000</v>
      </c>
      <c r="S82">
        <f t="shared" si="29"/>
        <v>-6.3805387637143397E+32</v>
      </c>
      <c r="U82">
        <f t="shared" si="40"/>
        <v>0.946138378</v>
      </c>
      <c r="V82">
        <f t="shared" si="41"/>
        <v>0.01</v>
      </c>
      <c r="W82">
        <f t="shared" si="42"/>
        <v>2.0210306350003032E-31</v>
      </c>
      <c r="X82">
        <f t="shared" si="43"/>
        <v>1.9121746468874968E-31</v>
      </c>
      <c r="Y82">
        <f t="shared" si="44"/>
        <v>2.0210306350003032E-33</v>
      </c>
      <c r="Z82">
        <f t="shared" si="45"/>
        <v>8.8645681762803352E-33</v>
      </c>
      <c r="AB82">
        <f t="shared" si="46"/>
        <v>-6.3348007377026629</v>
      </c>
      <c r="AC82">
        <f t="shared" si="30"/>
        <v>-5.6560720872345209</v>
      </c>
      <c r="AE82">
        <f t="shared" si="31"/>
        <v>0</v>
      </c>
      <c r="AF82">
        <f t="shared" si="32"/>
        <v>0</v>
      </c>
      <c r="AG82">
        <f t="shared" si="32"/>
        <v>-1.1080710220350419E-31</v>
      </c>
      <c r="AH82">
        <f t="shared" si="33"/>
        <v>-9.5608732344374837E-26</v>
      </c>
      <c r="AI82">
        <f t="shared" si="34"/>
        <v>-9.5608843151477036E-26</v>
      </c>
      <c r="AJ82">
        <f t="shared" si="35"/>
        <v>-0.67872865046814201</v>
      </c>
      <c r="AK82">
        <f t="shared" si="49"/>
        <v>-0.44343605163918642</v>
      </c>
      <c r="AL82">
        <f t="shared" si="26"/>
        <v>-1.1221647021073284</v>
      </c>
      <c r="AN82">
        <f t="shared" si="36"/>
        <v>0</v>
      </c>
      <c r="AO82">
        <f t="shared" si="36"/>
        <v>0</v>
      </c>
      <c r="AP82">
        <f t="shared" si="36"/>
        <v>-2.2491594687564489E-35</v>
      </c>
      <c r="AQ82">
        <f t="shared" si="36"/>
        <v>-1.9406633814249421E-29</v>
      </c>
      <c r="AR82">
        <f t="shared" si="36"/>
        <v>-1.9406656305844109E-29</v>
      </c>
      <c r="AS82">
        <f t="shared" si="36"/>
        <v>-1.3776815209128637E-4</v>
      </c>
      <c r="AT82">
        <f t="shared" si="36"/>
        <v>-9.0008526032973822E-5</v>
      </c>
      <c r="AU82">
        <f t="shared" si="23"/>
        <v>-2.2777667812426018E-4</v>
      </c>
      <c r="AW82">
        <v>79</v>
      </c>
      <c r="AX82">
        <f>IF(Z82&gt;0, (R82*SUMPRODUCT(K82:$K$98, X82:$X$98)-K82*$AZ$3)/Z82, 0)</f>
        <v>-6.3805387637143397E+32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0.95167433300000004</v>
      </c>
      <c r="Q83" s="4">
        <f t="shared" si="48"/>
        <v>12.5</v>
      </c>
      <c r="R83">
        <f t="shared" si="28"/>
        <v>500000</v>
      </c>
      <c r="S83">
        <f t="shared" si="29"/>
        <v>-1.4864476097596015E+34</v>
      </c>
      <c r="U83">
        <f t="shared" si="40"/>
        <v>0.95167433300000004</v>
      </c>
      <c r="V83">
        <f t="shared" si="41"/>
        <v>0.01</v>
      </c>
      <c r="W83">
        <f t="shared" si="42"/>
        <v>8.8645681762803352E-33</v>
      </c>
      <c r="X83">
        <f t="shared" si="43"/>
        <v>8.4361820064946152E-33</v>
      </c>
      <c r="Y83">
        <f t="shared" si="44"/>
        <v>8.8645681762803356E-35</v>
      </c>
      <c r="Z83">
        <f t="shared" si="45"/>
        <v>3.3974048802291669E-34</v>
      </c>
      <c r="AB83">
        <f t="shared" si="46"/>
        <v>-5.6560720872345209</v>
      </c>
      <c r="AC83">
        <f t="shared" si="30"/>
        <v>-5.0500643636022504</v>
      </c>
      <c r="AE83">
        <f t="shared" si="31"/>
        <v>0</v>
      </c>
      <c r="AF83">
        <f t="shared" si="32"/>
        <v>0</v>
      </c>
      <c r="AG83">
        <f t="shared" si="32"/>
        <v>-4.2467561002864583E-33</v>
      </c>
      <c r="AH83">
        <f t="shared" si="33"/>
        <v>-4.2180910032473073E-27</v>
      </c>
      <c r="AI83">
        <f t="shared" si="34"/>
        <v>-4.2180952500034076E-27</v>
      </c>
      <c r="AJ83">
        <f t="shared" si="35"/>
        <v>-0.60600772363227051</v>
      </c>
      <c r="AK83">
        <f t="shared" si="49"/>
        <v>-0.39592504610641649</v>
      </c>
      <c r="AL83">
        <f t="shared" si="26"/>
        <v>-1.0019327697386871</v>
      </c>
      <c r="AN83">
        <f t="shared" si="36"/>
        <v>0</v>
      </c>
      <c r="AO83">
        <f t="shared" si="36"/>
        <v>0</v>
      </c>
      <c r="AP83">
        <f t="shared" si="36"/>
        <v>-7.6964765026300315E-37</v>
      </c>
      <c r="AQ83">
        <f t="shared" si="36"/>
        <v>-7.6445262044265272E-31</v>
      </c>
      <c r="AR83">
        <f t="shared" si="36"/>
        <v>-7.6445339009030296E-31</v>
      </c>
      <c r="AS83">
        <f t="shared" si="36"/>
        <v>-1.0982792736869145E-4</v>
      </c>
      <c r="AT83">
        <f t="shared" si="36"/>
        <v>-7.1754245880878366E-5</v>
      </c>
      <c r="AU83">
        <f t="shared" si="23"/>
        <v>-1.8158217324956981E-4</v>
      </c>
      <c r="AW83">
        <v>80</v>
      </c>
      <c r="AX83">
        <f>IF(Z83&gt;0, (R83*SUMPRODUCT(K83:$K$98, X83:$X$98)-K83*$AZ$3)/Z83, 0)</f>
        <v>-1.4864476097596015E+34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0.95715889499999995</v>
      </c>
      <c r="Q84" s="4">
        <f t="shared" si="48"/>
        <v>12.5</v>
      </c>
      <c r="R84">
        <f t="shared" si="28"/>
        <v>500000</v>
      </c>
      <c r="S84">
        <f t="shared" si="29"/>
        <v>-4.0412323697901979E+35</v>
      </c>
      <c r="U84">
        <f t="shared" si="40"/>
        <v>0.95715889499999995</v>
      </c>
      <c r="V84">
        <f t="shared" si="41"/>
        <v>0.01</v>
      </c>
      <c r="W84">
        <f t="shared" si="42"/>
        <v>3.3974048802291669E-34</v>
      </c>
      <c r="X84">
        <f t="shared" si="43"/>
        <v>3.2518563010277567E-34</v>
      </c>
      <c r="Y84">
        <f t="shared" si="44"/>
        <v>3.397404880229167E-36</v>
      </c>
      <c r="Z84">
        <f t="shared" si="45"/>
        <v>1.1157453039911845E-35</v>
      </c>
      <c r="AB84">
        <f t="shared" si="46"/>
        <v>-5.0500643636022504</v>
      </c>
      <c r="AC84">
        <f t="shared" si="30"/>
        <v>-4.5089860389305798</v>
      </c>
      <c r="AE84">
        <f t="shared" si="31"/>
        <v>0</v>
      </c>
      <c r="AF84">
        <f t="shared" si="32"/>
        <v>0</v>
      </c>
      <c r="AG84">
        <f t="shared" si="32"/>
        <v>-1.3946816299889807E-34</v>
      </c>
      <c r="AH84">
        <f t="shared" si="33"/>
        <v>-1.6259281505138784E-28</v>
      </c>
      <c r="AI84">
        <f t="shared" si="34"/>
        <v>-1.6259295451955085E-28</v>
      </c>
      <c r="AJ84">
        <f t="shared" si="35"/>
        <v>-0.54107832467167061</v>
      </c>
      <c r="AK84">
        <f t="shared" si="49"/>
        <v>-0.35350450545215756</v>
      </c>
      <c r="AL84">
        <f t="shared" si="26"/>
        <v>-0.89458283012382811</v>
      </c>
      <c r="AN84">
        <f t="shared" si="36"/>
        <v>0</v>
      </c>
      <c r="AO84">
        <f t="shared" si="36"/>
        <v>0</v>
      </c>
      <c r="AP84">
        <f t="shared" si="36"/>
        <v>-2.2567927942223714E-38</v>
      </c>
      <c r="AQ84">
        <f t="shared" si="36"/>
        <v>-2.630982480232438E-32</v>
      </c>
      <c r="AR84">
        <f t="shared" si="36"/>
        <v>-2.6309847370252323E-32</v>
      </c>
      <c r="AS84">
        <f t="shared" si="36"/>
        <v>-8.7554151282439045E-5</v>
      </c>
      <c r="AT84">
        <f t="shared" si="36"/>
        <v>-5.7202045504526747E-5</v>
      </c>
      <c r="AU84">
        <f t="shared" si="23"/>
        <v>-1.447561967869658E-4</v>
      </c>
      <c r="AW84">
        <v>81</v>
      </c>
      <c r="AX84">
        <f>IF(Z84&gt;0, (R84*SUMPRODUCT(K84:$K$98, X84:$X$98)-K84*$AZ$3)/Z84, 0)</f>
        <v>-4.0412323697901979E+35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0.96261559600000002</v>
      </c>
      <c r="Q85" s="4">
        <f t="shared" si="48"/>
        <v>12.5</v>
      </c>
      <c r="R85">
        <f t="shared" si="28"/>
        <v>500000</v>
      </c>
      <c r="S85">
        <f t="shared" si="29"/>
        <v>-1.3176270651399559E+37</v>
      </c>
      <c r="U85">
        <f t="shared" si="40"/>
        <v>0.96261559600000002</v>
      </c>
      <c r="V85">
        <f t="shared" si="41"/>
        <v>0.01</v>
      </c>
      <c r="W85">
        <f t="shared" si="42"/>
        <v>1.1157453039911845E-35</v>
      </c>
      <c r="X85">
        <f t="shared" si="43"/>
        <v>1.0740338307856754E-35</v>
      </c>
      <c r="Y85">
        <f t="shared" si="44"/>
        <v>1.1157453039911845E-37</v>
      </c>
      <c r="Z85">
        <f t="shared" si="45"/>
        <v>3.0554020165597328E-37</v>
      </c>
      <c r="AB85">
        <f t="shared" si="46"/>
        <v>-4.5089860389305798</v>
      </c>
      <c r="AC85">
        <f t="shared" si="30"/>
        <v>-4.0258803919023034</v>
      </c>
      <c r="AE85">
        <f t="shared" si="31"/>
        <v>0</v>
      </c>
      <c r="AF85">
        <f t="shared" si="32"/>
        <v>0</v>
      </c>
      <c r="AG85">
        <f t="shared" si="32"/>
        <v>-3.8192525206996661E-36</v>
      </c>
      <c r="AH85">
        <f t="shared" si="33"/>
        <v>-5.3701691539283772E-30</v>
      </c>
      <c r="AI85">
        <f t="shared" si="34"/>
        <v>-5.3701729731808978E-30</v>
      </c>
      <c r="AJ85">
        <f t="shared" si="35"/>
        <v>-0.48310564702827641</v>
      </c>
      <c r="AK85">
        <f t="shared" si="49"/>
        <v>-0.3156290227251406</v>
      </c>
      <c r="AL85">
        <f t="shared" si="26"/>
        <v>-0.798734669753417</v>
      </c>
      <c r="AN85">
        <f t="shared" si="36"/>
        <v>0</v>
      </c>
      <c r="AO85">
        <f t="shared" si="36"/>
        <v>0</v>
      </c>
      <c r="AP85">
        <f t="shared" si="36"/>
        <v>-5.5179397876137603E-40</v>
      </c>
      <c r="AQ85">
        <f t="shared" si="36"/>
        <v>-7.758656930924548E-34</v>
      </c>
      <c r="AR85">
        <f t="shared" si="36"/>
        <v>-7.7586624488643361E-34</v>
      </c>
      <c r="AS85">
        <f t="shared" si="36"/>
        <v>-6.9797633356536091E-5</v>
      </c>
      <c r="AT85">
        <f t="shared" si="36"/>
        <v>-4.5601120459603581E-5</v>
      </c>
      <c r="AU85">
        <f t="shared" si="23"/>
        <v>-1.1539875381613967E-4</v>
      </c>
      <c r="AW85">
        <v>82</v>
      </c>
      <c r="AX85">
        <f>IF(Z85&gt;0, (R85*SUMPRODUCT(K85:$K$98, X85:$X$98)-K85*$AZ$3)/Z85, 0)</f>
        <v>-1.3176270651399559E+37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0.96807210799999999</v>
      </c>
      <c r="Q86" s="4">
        <f t="shared" si="48"/>
        <v>12.5</v>
      </c>
      <c r="R86">
        <f t="shared" si="28"/>
        <v>500000</v>
      </c>
      <c r="S86">
        <f t="shared" si="29"/>
        <v>-5.3650972776229578E+38</v>
      </c>
      <c r="U86">
        <f t="shared" si="40"/>
        <v>0.96807210799999999</v>
      </c>
      <c r="V86">
        <f t="shared" si="41"/>
        <v>0.01</v>
      </c>
      <c r="W86">
        <f t="shared" si="42"/>
        <v>3.0554020165597328E-37</v>
      </c>
      <c r="X86">
        <f t="shared" si="43"/>
        <v>2.9578494709584314E-37</v>
      </c>
      <c r="Y86">
        <f t="shared" si="44"/>
        <v>3.0554020165597327E-39</v>
      </c>
      <c r="Z86">
        <f t="shared" si="45"/>
        <v>6.6998525435704096E-39</v>
      </c>
      <c r="AB86">
        <f t="shared" si="46"/>
        <v>-4.0258803919023034</v>
      </c>
      <c r="AC86">
        <f t="shared" si="30"/>
        <v>-3.5945360641984854</v>
      </c>
      <c r="AE86">
        <f t="shared" si="31"/>
        <v>0</v>
      </c>
      <c r="AF86">
        <f t="shared" si="32"/>
        <v>0</v>
      </c>
      <c r="AG86">
        <f t="shared" si="32"/>
        <v>-8.3748156794630121E-38</v>
      </c>
      <c r="AH86">
        <f t="shared" si="33"/>
        <v>-1.4789247354792156E-31</v>
      </c>
      <c r="AI86">
        <f t="shared" si="34"/>
        <v>-1.4789255729607836E-31</v>
      </c>
      <c r="AJ86">
        <f t="shared" si="35"/>
        <v>-0.43134432770381803</v>
      </c>
      <c r="AK86">
        <f t="shared" si="49"/>
        <v>-0.28181162743316124</v>
      </c>
      <c r="AL86">
        <f t="shared" si="26"/>
        <v>-0.71315595513697927</v>
      </c>
      <c r="AN86">
        <f t="shared" si="36"/>
        <v>0</v>
      </c>
      <c r="AO86">
        <f t="shared" si="36"/>
        <v>0</v>
      </c>
      <c r="AP86">
        <f t="shared" si="36"/>
        <v>-1.0803284618330142E-41</v>
      </c>
      <c r="AQ86">
        <f t="shared" si="36"/>
        <v>-1.9077727150044017E-35</v>
      </c>
      <c r="AR86">
        <f t="shared" si="36"/>
        <v>-1.9077737953328636E-35</v>
      </c>
      <c r="AS86">
        <f t="shared" si="36"/>
        <v>-5.5642245979381429E-5</v>
      </c>
      <c r="AT86">
        <f t="shared" si="36"/>
        <v>-3.6352934039862551E-5</v>
      </c>
      <c r="AU86">
        <f t="shared" si="23"/>
        <v>-9.199518001924398E-5</v>
      </c>
      <c r="AW86">
        <v>83</v>
      </c>
      <c r="AX86">
        <f>IF(Z86&gt;0, (R86*SUMPRODUCT(K86:$K$98, X86:$X$98)-K86*$AZ$3)/Z86, 0)</f>
        <v>-5.3650972776229578E+38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0.97352880900000005</v>
      </c>
      <c r="Q87" s="4">
        <f t="shared" si="48"/>
        <v>12.5</v>
      </c>
      <c r="R87">
        <f t="shared" si="28"/>
        <v>500000</v>
      </c>
      <c r="S87">
        <f t="shared" si="29"/>
        <v>-2.9082690052280204E+40</v>
      </c>
      <c r="U87">
        <f t="shared" si="40"/>
        <v>0.97352880900000005</v>
      </c>
      <c r="V87">
        <f t="shared" si="41"/>
        <v>0.01</v>
      </c>
      <c r="W87">
        <f t="shared" si="42"/>
        <v>6.6998525435704096E-39</v>
      </c>
      <c r="X87">
        <f t="shared" si="43"/>
        <v>6.5224994672177215E-39</v>
      </c>
      <c r="Y87">
        <f t="shared" si="44"/>
        <v>6.6998525435704095E-41</v>
      </c>
      <c r="Z87">
        <f t="shared" si="45"/>
        <v>1.1035455091698397E-40</v>
      </c>
      <c r="AB87">
        <f t="shared" si="46"/>
        <v>-3.5945360641984854</v>
      </c>
      <c r="AC87">
        <f t="shared" si="30"/>
        <v>-3.2094072001772189</v>
      </c>
      <c r="AE87">
        <f t="shared" si="31"/>
        <v>0</v>
      </c>
      <c r="AF87">
        <f t="shared" si="32"/>
        <v>0</v>
      </c>
      <c r="AG87">
        <f t="shared" si="32"/>
        <v>-1.3794318864622996E-39</v>
      </c>
      <c r="AH87">
        <f t="shared" si="33"/>
        <v>-3.2612497336088608E-33</v>
      </c>
      <c r="AI87">
        <f t="shared" si="34"/>
        <v>-3.2612511130407475E-33</v>
      </c>
      <c r="AJ87">
        <f t="shared" si="35"/>
        <v>-0.38512886402126645</v>
      </c>
      <c r="AK87">
        <f t="shared" si="49"/>
        <v>-0.25161752449389402</v>
      </c>
      <c r="AL87">
        <f t="shared" si="26"/>
        <v>-0.63674638851516052</v>
      </c>
      <c r="AN87">
        <f t="shared" si="36"/>
        <v>0</v>
      </c>
      <c r="AO87">
        <f t="shared" si="36"/>
        <v>0</v>
      </c>
      <c r="AP87">
        <f t="shared" si="36"/>
        <v>-1.5887764676417656E-43</v>
      </c>
      <c r="AQ87">
        <f t="shared" si="36"/>
        <v>-3.7561817170610576E-37</v>
      </c>
      <c r="AR87">
        <f t="shared" si="36"/>
        <v>-3.7561833058375255E-37</v>
      </c>
      <c r="AS87">
        <f t="shared" si="36"/>
        <v>-4.4357657827950792E-5</v>
      </c>
      <c r="AT87">
        <f t="shared" si="36"/>
        <v>-2.8980336447594509E-5</v>
      </c>
      <c r="AU87">
        <f t="shared" si="23"/>
        <v>-7.3337994275545312E-5</v>
      </c>
      <c r="AW87">
        <v>84</v>
      </c>
      <c r="AX87">
        <f>IF(Z87&gt;0, (R87*SUMPRODUCT(K87:$K$98, X87:$X$98)-K87*$AZ$3)/Z87, 0)</f>
        <v>-2.9082690052280204E+40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0.97898550900000003</v>
      </c>
      <c r="Q88" s="4">
        <f t="shared" si="48"/>
        <v>12.5</v>
      </c>
      <c r="R88">
        <f t="shared" si="28"/>
        <v>500000</v>
      </c>
      <c r="S88">
        <f t="shared" si="29"/>
        <v>-2.3575022710244979E+42</v>
      </c>
      <c r="U88">
        <f t="shared" si="40"/>
        <v>0.97898550900000003</v>
      </c>
      <c r="V88">
        <f t="shared" si="41"/>
        <v>0.01</v>
      </c>
      <c r="W88">
        <f t="shared" si="42"/>
        <v>1.1035455091698397E-40</v>
      </c>
      <c r="X88">
        <f t="shared" si="43"/>
        <v>1.0803550619992998E-40</v>
      </c>
      <c r="Y88">
        <f t="shared" si="44"/>
        <v>1.1035455091698397E-42</v>
      </c>
      <c r="Z88">
        <f t="shared" si="45"/>
        <v>1.215499207884155E-42</v>
      </c>
      <c r="AB88">
        <f t="shared" si="46"/>
        <v>-3.2094072001772189</v>
      </c>
      <c r="AC88">
        <f t="shared" si="30"/>
        <v>-2.8655421430153738</v>
      </c>
      <c r="AE88">
        <f t="shared" si="31"/>
        <v>0</v>
      </c>
      <c r="AF88">
        <f t="shared" si="32"/>
        <v>0</v>
      </c>
      <c r="AG88">
        <f t="shared" si="32"/>
        <v>-1.5193740098551937E-41</v>
      </c>
      <c r="AH88">
        <f t="shared" si="33"/>
        <v>-5.4017753099964984E-35</v>
      </c>
      <c r="AI88">
        <f t="shared" si="34"/>
        <v>-5.4017768293705083E-35</v>
      </c>
      <c r="AJ88">
        <f t="shared" si="35"/>
        <v>-0.34386505716184512</v>
      </c>
      <c r="AK88">
        <f t="shared" si="49"/>
        <v>-0.22465850401240534</v>
      </c>
      <c r="AL88">
        <f t="shared" si="26"/>
        <v>-0.56852356117425051</v>
      </c>
      <c r="AN88">
        <f t="shared" si="36"/>
        <v>0</v>
      </c>
      <c r="AO88">
        <f t="shared" si="36"/>
        <v>0</v>
      </c>
      <c r="AP88">
        <f t="shared" si="36"/>
        <v>-1.5624610807010642E-45</v>
      </c>
      <c r="AQ88">
        <f t="shared" si="36"/>
        <v>-5.5549612102196278E-39</v>
      </c>
      <c r="AR88">
        <f t="shared" si="36"/>
        <v>-5.5549627726807085E-39</v>
      </c>
      <c r="AS88">
        <f t="shared" si="36"/>
        <v>-3.5361653242945477E-5</v>
      </c>
      <c r="AT88">
        <f t="shared" si="36"/>
        <v>-2.3102946785391027E-5</v>
      </c>
      <c r="AU88">
        <f t="shared" si="23"/>
        <v>-5.8464600028336507E-5</v>
      </c>
      <c r="AW88">
        <v>85</v>
      </c>
      <c r="AX88">
        <f>IF(Z88&gt;0, (R88*SUMPRODUCT(K88:$K$98, X88:$X$98)-K88*$AZ$3)/Z88, 0)</f>
        <v>-2.3575022710244979E+42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12.5</v>
      </c>
      <c r="R89">
        <f t="shared" si="28"/>
        <v>500000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1.215499207884155E-42</v>
      </c>
      <c r="X89">
        <f t="shared" si="43"/>
        <v>1.215499207884155E-42</v>
      </c>
      <c r="Y89">
        <f t="shared" si="44"/>
        <v>1.2154992078841551E-44</v>
      </c>
      <c r="Z89">
        <f t="shared" si="45"/>
        <v>0</v>
      </c>
      <c r="AB89">
        <f t="shared" si="46"/>
        <v>-2.8655421430153738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-6.0774960394207744E-37</v>
      </c>
      <c r="AI89">
        <f t="shared" si="34"/>
        <v>-6.0774960394207744E-37</v>
      </c>
      <c r="AJ89">
        <f t="shared" si="35"/>
        <v>-2.8655421430153738</v>
      </c>
      <c r="AK89">
        <f t="shared" si="49"/>
        <v>-0.20058795001107618</v>
      </c>
      <c r="AL89">
        <f t="shared" si="26"/>
        <v>-3.0661300930264499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-5.5802181453609441E-41</v>
      </c>
      <c r="AR89">
        <f t="shared" si="36"/>
        <v>-5.5802181453609441E-41</v>
      </c>
      <c r="AS89">
        <f t="shared" si="36"/>
        <v>-2.6310753901001078E-4</v>
      </c>
      <c r="AT89">
        <f t="shared" si="36"/>
        <v>-1.8417527730700756E-5</v>
      </c>
      <c r="AU89">
        <f t="shared" si="23"/>
        <v>-2.8152506674071151E-4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49523.162433795835</v>
      </c>
      <c r="AO91" s="8">
        <f t="shared" si="50"/>
        <v>-4952.3162433795842</v>
      </c>
      <c r="AP91" s="8">
        <f t="shared" si="50"/>
        <v>-205.72884266436117</v>
      </c>
      <c r="AQ91" s="8">
        <f t="shared" si="50"/>
        <v>-27865.207716334182</v>
      </c>
      <c r="AR91" s="8">
        <f t="shared" si="50"/>
        <v>16499.909631417708</v>
      </c>
      <c r="AS91" s="8">
        <f t="shared" si="50"/>
        <v>-7211.377696557196</v>
      </c>
      <c r="AT91" s="8">
        <f t="shared" si="50"/>
        <v>3445.9955481155675</v>
      </c>
      <c r="AU91" s="8">
        <f t="shared" si="50"/>
        <v>12734.527482976069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10" priority="1" operator="lessThan">
      <formula>0</formula>
    </cfRule>
  </conditionalFormatting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271F92-CC00-4DBE-8826-15CC8CB92902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'S.45.04.D'!C3*(1+C12)</f>
        <v>126835.60534261903</v>
      </c>
      <c r="K3">
        <v>1</v>
      </c>
      <c r="L3" s="2">
        <v>0</v>
      </c>
      <c r="O3">
        <f>$C$3</f>
        <v>126835.60534261903</v>
      </c>
      <c r="P3">
        <f>O3*C5</f>
        <v>12683.560534261904</v>
      </c>
      <c r="Q3" s="4">
        <f>B8</f>
        <v>100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126835.60534261903</v>
      </c>
      <c r="AF3">
        <f t="shared" ref="AF3:AG34" si="4">-$Z3*P3</f>
        <v>-12683.560534261904</v>
      </c>
      <c r="AG3">
        <f t="shared" si="4"/>
        <v>-100</v>
      </c>
      <c r="AH3">
        <f t="shared" ref="AH3:AH66" si="5">-X3*R3</f>
        <v>0</v>
      </c>
      <c r="AI3">
        <f t="shared" ref="AI3:AI34" si="6">SUM(AE3:AH3)</f>
        <v>114052.04480835712</v>
      </c>
      <c r="AJ3">
        <f t="shared" ref="AJ3:AJ66" si="7">AB3-AC3</f>
        <v>0</v>
      </c>
      <c r="AL3">
        <f t="shared" ref="AL3:AL34" si="8">SUM(AI3:AK3)</f>
        <v>114052.04480835712</v>
      </c>
      <c r="AN3">
        <f t="shared" ref="AN3:AU34" si="9">AE3*$K3</f>
        <v>126835.60534261903</v>
      </c>
      <c r="AO3">
        <f t="shared" si="9"/>
        <v>-12683.560534261904</v>
      </c>
      <c r="AP3">
        <f t="shared" si="9"/>
        <v>-100</v>
      </c>
      <c r="AQ3">
        <f t="shared" si="9"/>
        <v>0</v>
      </c>
      <c r="AR3">
        <f t="shared" si="9"/>
        <v>114052.04480835712</v>
      </c>
      <c r="AS3">
        <f t="shared" si="9"/>
        <v>0</v>
      </c>
      <c r="AT3">
        <f t="shared" si="9"/>
        <v>0</v>
      </c>
      <c r="AU3">
        <f t="shared" si="9"/>
        <v>114052.04480835712</v>
      </c>
      <c r="AW3">
        <v>0</v>
      </c>
      <c r="AX3">
        <f>IF(Z3&gt;0, (R3*SUMPRODUCT(K3:$K$98, X3:$X$98)-K3*$AZ$3)/Z3, 0)</f>
        <v>0</v>
      </c>
      <c r="AZ3">
        <f>C6*ABS(SUMPRODUCT(X4:X79, K4:K79))/1</f>
        <v>73717.309241594427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2.4603350000000001E-3</v>
      </c>
      <c r="R4">
        <f t="shared" si="0"/>
        <v>500000</v>
      </c>
      <c r="S4">
        <f t="shared" si="1"/>
        <v>5007.1378247544499</v>
      </c>
      <c r="U4">
        <f t="shared" ref="U4:U67" si="13">M4</f>
        <v>2.4603350000000001E-3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2.4603350000000001E-3</v>
      </c>
      <c r="Y4">
        <f t="shared" ref="Y4:Y67" si="17">V4*W4</f>
        <v>0.01</v>
      </c>
      <c r="Z4">
        <f t="shared" ref="Z4:Z67" si="18">MAX(0, W4-X4-Y4)</f>
        <v>0.98753966500000001</v>
      </c>
      <c r="AB4">
        <f t="shared" ref="AB4:AB67" si="19">AC3</f>
        <v>0</v>
      </c>
      <c r="AC4">
        <f t="shared" si="2"/>
        <v>4944.7472100668383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-1230.1675</v>
      </c>
      <c r="AI4">
        <f t="shared" si="6"/>
        <v>-1230.1675</v>
      </c>
      <c r="AJ4">
        <f t="shared" si="7"/>
        <v>-4944.7472100668383</v>
      </c>
      <c r="AK4">
        <f>G4*SUM(AB4, AE4:AF4)</f>
        <v>0</v>
      </c>
      <c r="AL4">
        <f t="shared" si="8"/>
        <v>-6174.9147100668379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-1147.6513667319712</v>
      </c>
      <c r="AR4">
        <f t="shared" si="9"/>
        <v>-1147.6513667319712</v>
      </c>
      <c r="AS4">
        <f t="shared" si="9"/>
        <v>-4613.0676462980109</v>
      </c>
      <c r="AT4">
        <f t="shared" si="9"/>
        <v>0</v>
      </c>
      <c r="AU4">
        <f t="shared" si="9"/>
        <v>-5760.7190130299823</v>
      </c>
      <c r="AW4">
        <v>1</v>
      </c>
      <c r="AX4">
        <f>IF(Z4&gt;0, (R4*SUMPRODUCT(K4:$K$98, X4:$X$98)-K4*$AZ$3)/Z4, 0)</f>
        <v>5007.1378247544499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2.6172399999999998E-3</v>
      </c>
      <c r="Q5" s="4">
        <f t="shared" ref="Q5:Q68" si="21">$C$8</f>
        <v>12.5</v>
      </c>
      <c r="R5">
        <f t="shared" si="0"/>
        <v>500000</v>
      </c>
      <c r="S5">
        <f t="shared" si="1"/>
        <v>9777.0431354507982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4944.7472100668383</v>
      </c>
      <c r="AC5">
        <f t="shared" si="2"/>
        <v>9533.3957011433013</v>
      </c>
      <c r="AE5">
        <f t="shared" si="3"/>
        <v>0</v>
      </c>
      <c r="AF5">
        <f t="shared" si="4"/>
        <v>0</v>
      </c>
      <c r="AG5">
        <f t="shared" si="4"/>
        <v>-12.188495500464693</v>
      </c>
      <c r="AH5">
        <f t="shared" si="5"/>
        <v>-1292.3141564123</v>
      </c>
      <c r="AI5">
        <f t="shared" si="6"/>
        <v>-1304.5026519127648</v>
      </c>
      <c r="AJ5">
        <f t="shared" si="7"/>
        <v>-4588.648491076463</v>
      </c>
      <c r="AK5">
        <f>G5*SUM(AB5, AE5:AF5)</f>
        <v>202.73463561274039</v>
      </c>
      <c r="AL5">
        <f t="shared" si="8"/>
        <v>-5690.416507376488</v>
      </c>
      <c r="AN5">
        <f t="shared" si="9"/>
        <v>0</v>
      </c>
      <c r="AO5">
        <f t="shared" si="9"/>
        <v>0</v>
      </c>
      <c r="AP5">
        <f t="shared" si="9"/>
        <v>-10.422480225810679</v>
      </c>
      <c r="AQ5">
        <f t="shared" si="9"/>
        <v>-1105.0681964996324</v>
      </c>
      <c r="AR5">
        <f t="shared" si="9"/>
        <v>-1115.4906767254433</v>
      </c>
      <c r="AS5">
        <f t="shared" si="9"/>
        <v>-3923.7901149995978</v>
      </c>
      <c r="AT5">
        <f t="shared" si="9"/>
        <v>173.36001237233592</v>
      </c>
      <c r="AU5">
        <f t="shared" si="9"/>
        <v>-4865.9207793527057</v>
      </c>
      <c r="AW5">
        <v>2</v>
      </c>
      <c r="AX5">
        <f>IF(Z5&gt;0, (R5*SUMPRODUCT(K5:$K$98, X5:$X$98)-K5*$AZ$3)/Z5, 0)</f>
        <v>9777.0431354507982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2.8021280000000001E-3</v>
      </c>
      <c r="Q6" s="4">
        <f t="shared" si="21"/>
        <v>12.5</v>
      </c>
      <c r="R6">
        <f t="shared" si="0"/>
        <v>500000</v>
      </c>
      <c r="S6">
        <f t="shared" si="1"/>
        <v>15165.562404228831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9533.3957011433013</v>
      </c>
      <c r="AC6">
        <f t="shared" si="2"/>
        <v>14598.317983532739</v>
      </c>
      <c r="AE6">
        <f t="shared" si="3"/>
        <v>0</v>
      </c>
      <c r="AF6">
        <f t="shared" si="4"/>
        <v>0</v>
      </c>
      <c r="AG6">
        <f t="shared" si="4"/>
        <v>-12.032456820940318</v>
      </c>
      <c r="AH6">
        <f t="shared" si="5"/>
        <v>-1366.1489807890453</v>
      </c>
      <c r="AI6">
        <f t="shared" si="6"/>
        <v>-1378.1814376099856</v>
      </c>
      <c r="AJ6">
        <f t="shared" si="7"/>
        <v>-5064.9222823894379</v>
      </c>
      <c r="AK6">
        <f>G6*SUM(AB6, AE6:AF6)</f>
        <v>557.70364851688316</v>
      </c>
      <c r="AL6">
        <f t="shared" si="8"/>
        <v>-5885.4000714825406</v>
      </c>
      <c r="AN6">
        <f t="shared" si="9"/>
        <v>0</v>
      </c>
      <c r="AO6">
        <f t="shared" si="9"/>
        <v>0</v>
      </c>
      <c r="AP6">
        <f t="shared" si="9"/>
        <v>-9.281957870890734</v>
      </c>
      <c r="AQ6">
        <f t="shared" si="9"/>
        <v>-1053.8610255368669</v>
      </c>
      <c r="AR6">
        <f t="shared" si="9"/>
        <v>-1063.1429834077576</v>
      </c>
      <c r="AS6">
        <f t="shared" si="9"/>
        <v>-3907.1318471434629</v>
      </c>
      <c r="AT6">
        <f t="shared" si="9"/>
        <v>430.2181879403762</v>
      </c>
      <c r="AU6">
        <f t="shared" si="9"/>
        <v>-4540.0566426108444</v>
      </c>
      <c r="AW6">
        <v>3</v>
      </c>
      <c r="AX6">
        <f>IF(Z6&gt;0, (R6*SUMPRODUCT(K6:$K$98, X6:$X$98)-K6*$AZ$3)/Z6, 0)</f>
        <v>15165.562404228831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3.0140000000000002E-3</v>
      </c>
      <c r="Q7" s="4">
        <f t="shared" si="21"/>
        <v>12.5</v>
      </c>
      <c r="R7">
        <f t="shared" si="0"/>
        <v>500000</v>
      </c>
      <c r="S7">
        <f t="shared" si="1"/>
        <v>19653.077811757965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14598.317983532739</v>
      </c>
      <c r="AC7">
        <f t="shared" si="2"/>
        <v>18671.786159121948</v>
      </c>
      <c r="AE7">
        <f t="shared" si="3"/>
        <v>0</v>
      </c>
      <c r="AF7">
        <f t="shared" si="4"/>
        <v>0</v>
      </c>
      <c r="AG7">
        <f t="shared" si="4"/>
        <v>-11.875866427872602</v>
      </c>
      <c r="AH7">
        <f t="shared" si="5"/>
        <v>-1450.632994332565</v>
      </c>
      <c r="AI7">
        <f t="shared" si="6"/>
        <v>-1462.5088607604375</v>
      </c>
      <c r="AJ7">
        <f t="shared" si="7"/>
        <v>-4073.4681755892088</v>
      </c>
      <c r="AK7">
        <f>G7*SUM(AB7, AE7:AF7)</f>
        <v>716.77741299145748</v>
      </c>
      <c r="AL7">
        <f t="shared" si="8"/>
        <v>-4819.1996233581885</v>
      </c>
      <c r="AN7">
        <f t="shared" si="9"/>
        <v>0</v>
      </c>
      <c r="AO7">
        <f t="shared" si="9"/>
        <v>0</v>
      </c>
      <c r="AP7">
        <f t="shared" si="9"/>
        <v>-8.3351491867518543</v>
      </c>
      <c r="AQ7">
        <f t="shared" si="9"/>
        <v>-1018.1356026881878</v>
      </c>
      <c r="AR7">
        <f t="shared" si="9"/>
        <v>-1026.4707518749397</v>
      </c>
      <c r="AS7">
        <f t="shared" si="9"/>
        <v>-2858.9884499992781</v>
      </c>
      <c r="AT7">
        <f t="shared" si="9"/>
        <v>503.07459310554788</v>
      </c>
      <c r="AU7">
        <f t="shared" si="9"/>
        <v>-3382.3846087686698</v>
      </c>
      <c r="AW7">
        <v>4</v>
      </c>
      <c r="AX7">
        <f>IF(Z7&gt;0, (R7*SUMPRODUCT(K7:$K$98, X7:$X$98)-K7*$AZ$3)/Z7, 0)</f>
        <v>19653.077811757965</v>
      </c>
    </row>
    <row r="8" spans="1:52" x14ac:dyDescent="0.25">
      <c r="B8" s="2">
        <f>'S.26.04.A'!B8</f>
        <v>100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4.6990000000000001E-3</v>
      </c>
      <c r="Q8" s="4">
        <f t="shared" si="21"/>
        <v>12.5</v>
      </c>
      <c r="R8">
        <f t="shared" si="0"/>
        <v>500000</v>
      </c>
      <c r="S8">
        <f t="shared" si="1"/>
        <v>22537.145874998536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18671.786159121948</v>
      </c>
      <c r="AC8">
        <f t="shared" si="2"/>
        <v>21097.117932333225</v>
      </c>
      <c r="AE8">
        <f t="shared" si="3"/>
        <v>0</v>
      </c>
      <c r="AF8">
        <f t="shared" si="4"/>
        <v>0</v>
      </c>
      <c r="AG8">
        <f t="shared" si="4"/>
        <v>-11.701303067249302</v>
      </c>
      <c r="AH8">
        <f t="shared" si="5"/>
        <v>-2232.1878537829343</v>
      </c>
      <c r="AI8">
        <f t="shared" si="6"/>
        <v>-2243.8891568501836</v>
      </c>
      <c r="AJ8">
        <f t="shared" si="7"/>
        <v>-2425.3317732112773</v>
      </c>
      <c r="AK8">
        <f t="shared" ref="AK8:AK71" si="22">G8*SUM(AB8:AB8, AE8:AF8)</f>
        <v>397.70904518929746</v>
      </c>
      <c r="AL8">
        <f t="shared" si="8"/>
        <v>-4271.511884872164</v>
      </c>
      <c r="AN8">
        <f t="shared" si="9"/>
        <v>0</v>
      </c>
      <c r="AO8">
        <f t="shared" si="9"/>
        <v>0</v>
      </c>
      <c r="AP8">
        <f t="shared" si="9"/>
        <v>-7.6660420319759073</v>
      </c>
      <c r="AQ8">
        <f t="shared" si="9"/>
        <v>-1462.4051536841957</v>
      </c>
      <c r="AR8">
        <f t="shared" si="9"/>
        <v>-1470.0711957161716</v>
      </c>
      <c r="AS8">
        <f t="shared" si="9"/>
        <v>-1588.9422919882556</v>
      </c>
      <c r="AT8">
        <f t="shared" si="9"/>
        <v>260.55681486035326</v>
      </c>
      <c r="AU8">
        <f t="shared" si="9"/>
        <v>-2798.4566728440741</v>
      </c>
      <c r="AW8">
        <v>5</v>
      </c>
      <c r="AX8">
        <f>IF(Z8&gt;0, (R8*SUMPRODUCT(K8:$K$98, X8:$X$98)-K8*$AZ$3)/Z8, 0)</f>
        <v>22537.145874998536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6.5490000000000001E-3</v>
      </c>
      <c r="Q9" s="4">
        <f t="shared" si="21"/>
        <v>12.5</v>
      </c>
      <c r="R9">
        <f t="shared" si="0"/>
        <v>500000</v>
      </c>
      <c r="S9">
        <f t="shared" si="1"/>
        <v>24105.14888587956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21097.117932333225</v>
      </c>
      <c r="AC9">
        <f t="shared" si="2"/>
        <v>22191.505144484123</v>
      </c>
      <c r="AE9">
        <f t="shared" si="3"/>
        <v>0</v>
      </c>
      <c r="AF9">
        <f t="shared" si="4"/>
        <v>0</v>
      </c>
      <c r="AG9">
        <f t="shared" si="4"/>
        <v>-11.507658202789393</v>
      </c>
      <c r="AH9">
        <f t="shared" si="5"/>
        <v>-3065.2733514966271</v>
      </c>
      <c r="AI9">
        <f t="shared" si="6"/>
        <v>-3076.7810096994167</v>
      </c>
      <c r="AJ9">
        <f t="shared" si="7"/>
        <v>-1094.3872121508975</v>
      </c>
      <c r="AK9">
        <f t="shared" si="22"/>
        <v>124.47299580076603</v>
      </c>
      <c r="AL9">
        <f t="shared" si="8"/>
        <v>-4046.6952260495477</v>
      </c>
      <c r="AN9">
        <f t="shared" si="9"/>
        <v>0</v>
      </c>
      <c r="AO9">
        <f t="shared" si="9"/>
        <v>0</v>
      </c>
      <c r="AP9">
        <f t="shared" si="9"/>
        <v>-7.140048018172874</v>
      </c>
      <c r="AQ9">
        <f t="shared" si="9"/>
        <v>-1901.8812110014287</v>
      </c>
      <c r="AR9">
        <f t="shared" si="9"/>
        <v>-1909.0212590196015</v>
      </c>
      <c r="AS9">
        <f t="shared" si="9"/>
        <v>-679.02409921574542</v>
      </c>
      <c r="AT9">
        <f t="shared" si="9"/>
        <v>77.230584304969483</v>
      </c>
      <c r="AU9">
        <f t="shared" si="9"/>
        <v>-2510.8147739303772</v>
      </c>
      <c r="AW9">
        <v>6</v>
      </c>
      <c r="AX9">
        <f>IF(Z9&gt;0, (R9*SUMPRODUCT(K9:$K$98, X9:$X$98)-K9*$AZ$3)/Z9, 0)</f>
        <v>24105.14888587956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8.5349999999999992E-3</v>
      </c>
      <c r="Q10" s="4">
        <f t="shared" si="21"/>
        <v>12.5</v>
      </c>
      <c r="R10">
        <f t="shared" si="0"/>
        <v>500000</v>
      </c>
      <c r="S10">
        <f t="shared" si="1"/>
        <v>25053.52371439229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22191.505144484123</v>
      </c>
      <c r="AC10">
        <f t="shared" si="2"/>
        <v>22637.088820003453</v>
      </c>
      <c r="AE10">
        <f t="shared" si="3"/>
        <v>0</v>
      </c>
      <c r="AF10">
        <f t="shared" si="4"/>
        <v>0</v>
      </c>
      <c r="AG10">
        <f t="shared" si="4"/>
        <v>-11.294363758000692</v>
      </c>
      <c r="AH10">
        <f t="shared" si="5"/>
        <v>-3928.7145104322985</v>
      </c>
      <c r="AI10">
        <f t="shared" si="6"/>
        <v>-3940.0088741902991</v>
      </c>
      <c r="AJ10">
        <f t="shared" si="7"/>
        <v>-445.58367551933043</v>
      </c>
      <c r="AK10">
        <f t="shared" si="22"/>
        <v>90.985171092384917</v>
      </c>
      <c r="AL10">
        <f t="shared" si="8"/>
        <v>-4294.6073786172446</v>
      </c>
      <c r="AN10">
        <f t="shared" si="9"/>
        <v>0</v>
      </c>
      <c r="AO10">
        <f t="shared" si="9"/>
        <v>0</v>
      </c>
      <c r="AP10">
        <f t="shared" si="9"/>
        <v>-6.6480478400114213</v>
      </c>
      <c r="AQ10">
        <f t="shared" si="9"/>
        <v>-2312.5058281038032</v>
      </c>
      <c r="AR10">
        <f t="shared" si="9"/>
        <v>-2319.1538759438145</v>
      </c>
      <c r="AS10">
        <f t="shared" si="9"/>
        <v>-262.27786310514659</v>
      </c>
      <c r="AT10">
        <f t="shared" si="9"/>
        <v>53.555364703507024</v>
      </c>
      <c r="AU10">
        <f t="shared" si="9"/>
        <v>-2527.8763743454542</v>
      </c>
      <c r="AW10">
        <v>7</v>
      </c>
      <c r="AX10">
        <f>IF(Z10&gt;0, (R10*SUMPRODUCT(K10:$K$98, X10:$X$98)-K10*$AZ$3)/Z10, 0)</f>
        <v>25053.52371439229</v>
      </c>
    </row>
    <row r="11" spans="1:52" x14ac:dyDescent="0.25">
      <c r="A11" t="s">
        <v>33</v>
      </c>
      <c r="C11" s="12">
        <f>AU81</f>
        <v>32614.869945244871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1.0821000000000001E-2</v>
      </c>
      <c r="Q11" s="4">
        <f t="shared" si="21"/>
        <v>12.5</v>
      </c>
      <c r="R11">
        <f t="shared" si="0"/>
        <v>500000</v>
      </c>
      <c r="S11">
        <f t="shared" si="1"/>
        <v>25414.434789987146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22637.088820003453</v>
      </c>
      <c r="AC11">
        <f t="shared" si="2"/>
        <v>22485.073125070987</v>
      </c>
      <c r="AE11">
        <f t="shared" si="3"/>
        <v>0</v>
      </c>
      <c r="AF11">
        <f t="shared" si="4"/>
        <v>0</v>
      </c>
      <c r="AG11">
        <f t="shared" si="4"/>
        <v>-11.059203810195358</v>
      </c>
      <c r="AH11">
        <f t="shared" si="5"/>
        <v>-4888.6524090130197</v>
      </c>
      <c r="AI11">
        <f t="shared" si="6"/>
        <v>-4899.7116128232146</v>
      </c>
      <c r="AJ11">
        <f t="shared" si="7"/>
        <v>152.01569493246643</v>
      </c>
      <c r="AK11">
        <f t="shared" si="22"/>
        <v>54.329013168008281</v>
      </c>
      <c r="AL11">
        <f t="shared" si="8"/>
        <v>-4693.3669047227395</v>
      </c>
      <c r="AN11">
        <f t="shared" si="9"/>
        <v>0</v>
      </c>
      <c r="AO11">
        <f t="shared" si="9"/>
        <v>0</v>
      </c>
      <c r="AP11">
        <f t="shared" si="9"/>
        <v>-6.1855082059431234</v>
      </c>
      <c r="AQ11">
        <f t="shared" si="9"/>
        <v>-2734.2655141301252</v>
      </c>
      <c r="AR11">
        <f t="shared" si="9"/>
        <v>-2740.4510223360685</v>
      </c>
      <c r="AS11">
        <f t="shared" si="9"/>
        <v>85.023691087966981</v>
      </c>
      <c r="AT11">
        <f t="shared" si="9"/>
        <v>30.386686287642522</v>
      </c>
      <c r="AU11">
        <f t="shared" si="9"/>
        <v>-2625.0406449604584</v>
      </c>
      <c r="AW11">
        <v>8</v>
      </c>
      <c r="AX11">
        <f>IF(Z11&gt;0, (R11*SUMPRODUCT(K11:$K$98, X11:$X$98)-K11*$AZ$3)/Z11, 0)</f>
        <v>25414.434789987146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1.3422999999999999E-2</v>
      </c>
      <c r="Q12" s="4">
        <f t="shared" si="21"/>
        <v>12.5</v>
      </c>
      <c r="R12">
        <f t="shared" si="0"/>
        <v>500000</v>
      </c>
      <c r="S12">
        <f t="shared" si="1"/>
        <v>25231.100257282975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22485.073125070987</v>
      </c>
      <c r="AC12">
        <f t="shared" si="2"/>
        <v>21800.001814493182</v>
      </c>
      <c r="AE12">
        <f t="shared" si="3"/>
        <v>0</v>
      </c>
      <c r="AF12">
        <f t="shared" si="4"/>
        <v>0</v>
      </c>
      <c r="AG12">
        <f t="shared" si="4"/>
        <v>-10.800164079349154</v>
      </c>
      <c r="AH12">
        <f t="shared" si="5"/>
        <v>-5937.907709770092</v>
      </c>
      <c r="AI12">
        <f t="shared" si="6"/>
        <v>-5948.7078738494411</v>
      </c>
      <c r="AJ12">
        <f t="shared" si="7"/>
        <v>685.07131057780498</v>
      </c>
      <c r="AK12">
        <f t="shared" si="22"/>
        <v>51.715668187663269</v>
      </c>
      <c r="AL12">
        <f t="shared" si="8"/>
        <v>-5211.9208950839729</v>
      </c>
      <c r="AN12">
        <f t="shared" si="9"/>
        <v>0</v>
      </c>
      <c r="AO12">
        <f t="shared" si="9"/>
        <v>0</v>
      </c>
      <c r="AP12">
        <f t="shared" si="9"/>
        <v>-5.7404020215103282</v>
      </c>
      <c r="AQ12">
        <f t="shared" si="9"/>
        <v>-3156.0610718758735</v>
      </c>
      <c r="AR12">
        <f t="shared" si="9"/>
        <v>-3161.8014738973839</v>
      </c>
      <c r="AS12">
        <f t="shared" si="9"/>
        <v>364.12268436171291</v>
      </c>
      <c r="AT12">
        <f t="shared" si="9"/>
        <v>27.487427415649936</v>
      </c>
      <c r="AU12">
        <f t="shared" si="9"/>
        <v>-2770.191362120021</v>
      </c>
      <c r="AW12">
        <v>9</v>
      </c>
      <c r="AX12">
        <f>IF(Z12&gt;0, (R12*SUMPRODUCT(K12:$K$98, X12:$X$98)-K12*$AZ$3)/Z12, 0)</f>
        <v>25231.100257282975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1.6303999999999999E-2</v>
      </c>
      <c r="Q13" s="4">
        <f t="shared" si="21"/>
        <v>12.5</v>
      </c>
      <c r="R13">
        <f t="shared" si="0"/>
        <v>500000</v>
      </c>
      <c r="S13">
        <f t="shared" si="1"/>
        <v>24463.342403323048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21800.001814493182</v>
      </c>
      <c r="AC13">
        <f t="shared" si="2"/>
        <v>20580.670536812846</v>
      </c>
      <c r="AE13">
        <f t="shared" si="3"/>
        <v>0</v>
      </c>
      <c r="AF13">
        <f t="shared" si="4"/>
        <v>0</v>
      </c>
      <c r="AG13">
        <f t="shared" si="4"/>
        <v>-10.516076563405953</v>
      </c>
      <c r="AH13">
        <f t="shared" si="5"/>
        <v>-7043.4350059883436</v>
      </c>
      <c r="AI13">
        <f t="shared" si="6"/>
        <v>-7053.95108255175</v>
      </c>
      <c r="AJ13">
        <f t="shared" si="7"/>
        <v>1219.3312776803359</v>
      </c>
      <c r="AK13">
        <f t="shared" si="22"/>
        <v>43.600003628986364</v>
      </c>
      <c r="AL13">
        <f t="shared" si="8"/>
        <v>-5791.019801242428</v>
      </c>
      <c r="AN13">
        <f t="shared" si="9"/>
        <v>0</v>
      </c>
      <c r="AO13">
        <f t="shared" si="9"/>
        <v>0</v>
      </c>
      <c r="AP13">
        <f t="shared" si="9"/>
        <v>-5.3131240368217867</v>
      </c>
      <c r="AQ13">
        <f t="shared" si="9"/>
        <v>-3558.6127208632843</v>
      </c>
      <c r="AR13">
        <f t="shared" si="9"/>
        <v>-3563.9258449001063</v>
      </c>
      <c r="AS13">
        <f t="shared" si="9"/>
        <v>616.05279128870916</v>
      </c>
      <c r="AT13">
        <f t="shared" si="9"/>
        <v>22.028389189632993</v>
      </c>
      <c r="AU13">
        <f t="shared" si="9"/>
        <v>-2925.8446644217643</v>
      </c>
      <c r="AW13">
        <v>10</v>
      </c>
      <c r="AX13">
        <f>IF(Z13&gt;0, (R13*SUMPRODUCT(K13:$K$98, X13:$X$98)-K13*$AZ$3)/Z13, 0)</f>
        <v>24463.342403323048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1.9576E-2</v>
      </c>
      <c r="Q14" s="4">
        <f t="shared" si="21"/>
        <v>12.5</v>
      </c>
      <c r="R14">
        <f t="shared" si="0"/>
        <v>500000</v>
      </c>
      <c r="S14">
        <f t="shared" si="1"/>
        <v>25737.951006918658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20580.670536812846</v>
      </c>
      <c r="AC14">
        <f t="shared" si="2"/>
        <v>21012.572501792005</v>
      </c>
      <c r="AE14">
        <f t="shared" si="3"/>
        <v>0</v>
      </c>
      <c r="AF14">
        <f t="shared" si="4"/>
        <v>0</v>
      </c>
      <c r="AG14">
        <f t="shared" si="4"/>
        <v>-10.205053082966659</v>
      </c>
      <c r="AH14">
        <f t="shared" si="5"/>
        <v>-8234.5085922093967</v>
      </c>
      <c r="AI14">
        <f t="shared" si="6"/>
        <v>-8244.7136452923642</v>
      </c>
      <c r="AJ14">
        <f t="shared" si="7"/>
        <v>-431.90196497915895</v>
      </c>
      <c r="AK14">
        <f t="shared" si="22"/>
        <v>1440.6469375768993</v>
      </c>
      <c r="AL14">
        <f t="shared" si="8"/>
        <v>-7235.9686726946238</v>
      </c>
      <c r="AN14">
        <f t="shared" si="9"/>
        <v>0</v>
      </c>
      <c r="AO14">
        <f t="shared" si="9"/>
        <v>0</v>
      </c>
      <c r="AP14">
        <f t="shared" si="9"/>
        <v>-4.6035563217042368</v>
      </c>
      <c r="AQ14">
        <f t="shared" si="9"/>
        <v>-3714.632719457974</v>
      </c>
      <c r="AR14">
        <f t="shared" si="9"/>
        <v>-3719.2362757796786</v>
      </c>
      <c r="AS14">
        <f t="shared" si="9"/>
        <v>-194.83338352790662</v>
      </c>
      <c r="AT14">
        <f t="shared" si="9"/>
        <v>649.88386272048672</v>
      </c>
      <c r="AU14">
        <f t="shared" si="9"/>
        <v>-3264.1857965870986</v>
      </c>
      <c r="AW14">
        <v>11</v>
      </c>
      <c r="AX14">
        <f>IF(Z14&gt;0, (R14*SUMPRODUCT(K14:$K$98, X14:$X$98)-K14*$AZ$3)/Z14, 0)</f>
        <v>25737.951006918658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2.3283000000000002E-2</v>
      </c>
      <c r="Q15" s="4">
        <f t="shared" si="21"/>
        <v>12.5</v>
      </c>
      <c r="R15">
        <f t="shared" si="0"/>
        <v>500000</v>
      </c>
      <c r="S15">
        <f t="shared" si="1"/>
        <v>26431.902045853105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21012.572501792005</v>
      </c>
      <c r="AC15">
        <f t="shared" si="2"/>
        <v>20860.899323264799</v>
      </c>
      <c r="AE15">
        <f t="shared" si="3"/>
        <v>0</v>
      </c>
      <c r="AF15">
        <f t="shared" si="4"/>
        <v>0</v>
      </c>
      <c r="AG15">
        <f t="shared" si="4"/>
        <v>-9.8653983012062785</v>
      </c>
      <c r="AH15">
        <f t="shared" si="5"/>
        <v>-9504.1700372285086</v>
      </c>
      <c r="AI15">
        <f t="shared" si="6"/>
        <v>-9514.035435529715</v>
      </c>
      <c r="AJ15">
        <f t="shared" si="7"/>
        <v>151.67317852720589</v>
      </c>
      <c r="AK15">
        <f t="shared" si="22"/>
        <v>1470.8800751254405</v>
      </c>
      <c r="AL15">
        <f t="shared" si="8"/>
        <v>-7891.4821818770688</v>
      </c>
      <c r="AN15">
        <f t="shared" si="9"/>
        <v>0</v>
      </c>
      <c r="AO15">
        <f t="shared" si="9"/>
        <v>0</v>
      </c>
      <c r="AP15">
        <f t="shared" si="9"/>
        <v>-3.9735144255794235</v>
      </c>
      <c r="AQ15">
        <f t="shared" si="9"/>
        <v>-3828.0214942228477</v>
      </c>
      <c r="AR15">
        <f t="shared" si="9"/>
        <v>-3831.9950086484273</v>
      </c>
      <c r="AS15">
        <f t="shared" si="9"/>
        <v>61.089835853626354</v>
      </c>
      <c r="AT15">
        <f t="shared" si="9"/>
        <v>592.43053532807164</v>
      </c>
      <c r="AU15">
        <f t="shared" si="9"/>
        <v>-3178.4746374667293</v>
      </c>
      <c r="AW15">
        <v>12</v>
      </c>
      <c r="AX15">
        <f>IF(Z15&gt;0, (R15*SUMPRODUCT(K15:$K$98, X15:$X$98)-K15*$AZ$3)/Z15, 0)</f>
        <v>26431.902045853105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2.7149E-2</v>
      </c>
      <c r="Q16" s="4">
        <f t="shared" si="21"/>
        <v>12.5</v>
      </c>
      <c r="R16">
        <f t="shared" si="0"/>
        <v>500000</v>
      </c>
      <c r="S16">
        <f t="shared" si="1"/>
        <v>26600.545012770068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20860.899323264799</v>
      </c>
      <c r="AC16">
        <f t="shared" si="2"/>
        <v>20214.091704872979</v>
      </c>
      <c r="AE16">
        <f t="shared" si="3"/>
        <v>0</v>
      </c>
      <c r="AF16">
        <f t="shared" si="4"/>
        <v>0</v>
      </c>
      <c r="AG16">
        <f t="shared" si="4"/>
        <v>-9.4989086197147667</v>
      </c>
      <c r="AH16">
        <f t="shared" si="5"/>
        <v>-10713.427939177969</v>
      </c>
      <c r="AI16">
        <f t="shared" si="6"/>
        <v>-10722.926847797684</v>
      </c>
      <c r="AJ16">
        <f t="shared" si="7"/>
        <v>646.80761839182014</v>
      </c>
      <c r="AK16">
        <f t="shared" si="22"/>
        <v>1460.2629526285361</v>
      </c>
      <c r="AL16">
        <f t="shared" si="8"/>
        <v>-8615.8562767773274</v>
      </c>
      <c r="AN16">
        <f t="shared" si="9"/>
        <v>0</v>
      </c>
      <c r="AO16">
        <f t="shared" si="9"/>
        <v>0</v>
      </c>
      <c r="AP16">
        <f t="shared" si="9"/>
        <v>-3.4159842305210475</v>
      </c>
      <c r="AQ16">
        <f t="shared" si="9"/>
        <v>-3852.747969287705</v>
      </c>
      <c r="AR16">
        <f t="shared" si="9"/>
        <v>-3856.1639535182262</v>
      </c>
      <c r="AS16">
        <f t="shared" si="9"/>
        <v>232.60405095608544</v>
      </c>
      <c r="AT16">
        <f t="shared" si="9"/>
        <v>525.13772037349793</v>
      </c>
      <c r="AU16">
        <f t="shared" si="9"/>
        <v>-3098.4221821886426</v>
      </c>
      <c r="AW16">
        <v>13</v>
      </c>
      <c r="AX16">
        <f>IF(Z16&gt;0, (R16*SUMPRODUCT(K16:$K$98, X16:$X$98)-K16*$AZ$3)/Z16, 0)</f>
        <v>26600.545012770068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3.1286000000000001E-2</v>
      </c>
      <c r="Q17" s="4">
        <f t="shared" si="21"/>
        <v>12.5</v>
      </c>
      <c r="R17">
        <f t="shared" si="0"/>
        <v>500000</v>
      </c>
      <c r="S17">
        <f t="shared" si="1"/>
        <v>26356.468219063481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20214.091704872979</v>
      </c>
      <c r="AC17">
        <f t="shared" si="2"/>
        <v>19201.713267577266</v>
      </c>
      <c r="AE17">
        <f t="shared" si="3"/>
        <v>0</v>
      </c>
      <c r="AF17">
        <f t="shared" si="4"/>
        <v>0</v>
      </c>
      <c r="AG17">
        <f t="shared" si="4"/>
        <v>-9.1067366784412229</v>
      </c>
      <c r="AH17">
        <f t="shared" si="5"/>
        <v>-11887.314203055848</v>
      </c>
      <c r="AI17">
        <f t="shared" si="6"/>
        <v>-11896.420939734289</v>
      </c>
      <c r="AJ17">
        <f t="shared" si="7"/>
        <v>1012.3784372957125</v>
      </c>
      <c r="AK17">
        <f t="shared" si="22"/>
        <v>1414.9864193411086</v>
      </c>
      <c r="AL17">
        <f t="shared" si="8"/>
        <v>-9469.0560830974682</v>
      </c>
      <c r="AN17">
        <f t="shared" si="9"/>
        <v>0</v>
      </c>
      <c r="AO17">
        <f t="shared" si="9"/>
        <v>0</v>
      </c>
      <c r="AP17">
        <f t="shared" si="9"/>
        <v>-2.9240642014104958</v>
      </c>
      <c r="AQ17">
        <f t="shared" si="9"/>
        <v>-3816.8743798600535</v>
      </c>
      <c r="AR17">
        <f t="shared" si="9"/>
        <v>-3819.7984440614637</v>
      </c>
      <c r="AS17">
        <f t="shared" si="9"/>
        <v>325.0626048938305</v>
      </c>
      <c r="AT17">
        <f t="shared" si="9"/>
        <v>454.3352114344392</v>
      </c>
      <c r="AU17">
        <f t="shared" si="9"/>
        <v>-3040.4006277331941</v>
      </c>
      <c r="AW17">
        <v>14</v>
      </c>
      <c r="AX17">
        <f>IF(Z17&gt;0, (R17*SUMPRODUCT(K17:$K$98, X17:$X$98)-K17*$AZ$3)/Z17, 0)</f>
        <v>26356.468219063481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3.5844000000000001E-2</v>
      </c>
      <c r="Q18" s="4">
        <f t="shared" si="21"/>
        <v>12.5</v>
      </c>
      <c r="R18">
        <f t="shared" si="0"/>
        <v>500000</v>
      </c>
      <c r="S18">
        <f t="shared" si="1"/>
        <v>25780.257772625402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19201.713267577266</v>
      </c>
      <c r="AC18">
        <f t="shared" si="2"/>
        <v>17920.883112710057</v>
      </c>
      <c r="AE18">
        <f t="shared" si="3"/>
        <v>0</v>
      </c>
      <c r="AF18">
        <f t="shared" si="4"/>
        <v>0</v>
      </c>
      <c r="AG18">
        <f t="shared" si="4"/>
        <v>-8.6892474421547625</v>
      </c>
      <c r="AH18">
        <f t="shared" si="5"/>
        <v>-13056.874780081887</v>
      </c>
      <c r="AI18">
        <f t="shared" si="6"/>
        <v>-13065.564027524042</v>
      </c>
      <c r="AJ18">
        <f t="shared" si="7"/>
        <v>1280.8301548672098</v>
      </c>
      <c r="AK18">
        <f t="shared" si="22"/>
        <v>1344.1199287304087</v>
      </c>
      <c r="AL18">
        <f t="shared" si="8"/>
        <v>-10440.613943926424</v>
      </c>
      <c r="AN18">
        <f t="shared" si="9"/>
        <v>0</v>
      </c>
      <c r="AO18">
        <f t="shared" si="9"/>
        <v>0</v>
      </c>
      <c r="AP18">
        <f t="shared" si="9"/>
        <v>-2.491083394786636</v>
      </c>
      <c r="AQ18">
        <f t="shared" si="9"/>
        <v>-3743.2199012627784</v>
      </c>
      <c r="AR18">
        <f t="shared" si="9"/>
        <v>-3745.7109846575649</v>
      </c>
      <c r="AS18">
        <f t="shared" si="9"/>
        <v>367.19574987042631</v>
      </c>
      <c r="AT18">
        <f t="shared" si="9"/>
        <v>385.34002597488484</v>
      </c>
      <c r="AU18">
        <f t="shared" si="9"/>
        <v>-2993.1752088122539</v>
      </c>
      <c r="AW18">
        <v>15</v>
      </c>
      <c r="AX18">
        <f>IF(Z18&gt;0, (R18*SUMPRODUCT(K18:$K$98, X18:$X$98)-K18*$AZ$3)/Z18, 0)</f>
        <v>25780.257772625402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4.1295999999999999E-2</v>
      </c>
      <c r="Q19" s="4">
        <f t="shared" si="21"/>
        <v>12.5</v>
      </c>
      <c r="R19">
        <f t="shared" si="0"/>
        <v>500000</v>
      </c>
      <c r="S19">
        <f t="shared" si="1"/>
        <v>24931.67485250525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17920.883112710057</v>
      </c>
      <c r="AC19">
        <f t="shared" si="2"/>
        <v>16441.988412333758</v>
      </c>
      <c r="AE19">
        <f t="shared" si="3"/>
        <v>0</v>
      </c>
      <c r="AF19">
        <f t="shared" si="4"/>
        <v>0</v>
      </c>
      <c r="AG19">
        <f t="shared" si="4"/>
        <v>-8.2435238053619919</v>
      </c>
      <c r="AH19">
        <f t="shared" si="5"/>
        <v>-14353.246494848921</v>
      </c>
      <c r="AI19">
        <f t="shared" si="6"/>
        <v>-14361.490018654284</v>
      </c>
      <c r="AJ19">
        <f t="shared" si="7"/>
        <v>1478.8947003762987</v>
      </c>
      <c r="AK19">
        <f t="shared" si="22"/>
        <v>1254.461817889704</v>
      </c>
      <c r="AL19">
        <f t="shared" si="8"/>
        <v>-11628.133500388281</v>
      </c>
      <c r="AN19">
        <f t="shared" si="9"/>
        <v>0</v>
      </c>
      <c r="AO19">
        <f t="shared" si="9"/>
        <v>0</v>
      </c>
      <c r="AP19">
        <f t="shared" si="9"/>
        <v>-2.1100899830068398</v>
      </c>
      <c r="AQ19">
        <f t="shared" si="9"/>
        <v>-3673.9921382538896</v>
      </c>
      <c r="AR19">
        <f t="shared" si="9"/>
        <v>-3676.1022282368963</v>
      </c>
      <c r="AS19">
        <f t="shared" si="9"/>
        <v>378.55181435348533</v>
      </c>
      <c r="AT19">
        <f t="shared" si="9"/>
        <v>321.1038602535312</v>
      </c>
      <c r="AU19">
        <f t="shared" si="9"/>
        <v>-2976.4465536298799</v>
      </c>
      <c r="AW19">
        <v>16</v>
      </c>
      <c r="AX19">
        <f>IF(Z19&gt;0, (R19*SUMPRODUCT(K19:$K$98, X19:$X$98)-K19*$AZ$3)/Z19, 0)</f>
        <v>24931.67485250525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4.7109999999999999E-2</v>
      </c>
      <c r="Q20" s="4">
        <f t="shared" si="21"/>
        <v>12.5</v>
      </c>
      <c r="R20">
        <f t="shared" si="0"/>
        <v>500000</v>
      </c>
      <c r="S20">
        <f t="shared" si="1"/>
        <v>23784.602515455608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16441.988412333758</v>
      </c>
      <c r="AC20">
        <f t="shared" si="2"/>
        <v>14789.715203442782</v>
      </c>
      <c r="AE20">
        <f t="shared" si="3"/>
        <v>0</v>
      </c>
      <c r="AF20">
        <f t="shared" si="4"/>
        <v>0</v>
      </c>
      <c r="AG20">
        <f t="shared" si="4"/>
        <v>-7.772736160837769</v>
      </c>
      <c r="AH20">
        <f t="shared" si="5"/>
        <v>-15534.096258824138</v>
      </c>
      <c r="AI20">
        <f t="shared" si="6"/>
        <v>-15541.868994984976</v>
      </c>
      <c r="AJ20">
        <f t="shared" si="7"/>
        <v>1652.2732088909761</v>
      </c>
      <c r="AK20">
        <f t="shared" si="22"/>
        <v>1150.9391888633631</v>
      </c>
      <c r="AL20">
        <f t="shared" si="8"/>
        <v>-12738.656597230636</v>
      </c>
      <c r="AN20">
        <f t="shared" si="9"/>
        <v>0</v>
      </c>
      <c r="AO20">
        <f t="shared" si="9"/>
        <v>0</v>
      </c>
      <c r="AP20">
        <f t="shared" si="9"/>
        <v>-1.7764131643547494</v>
      </c>
      <c r="AQ20">
        <f t="shared" si="9"/>
        <v>-3550.226396409008</v>
      </c>
      <c r="AR20">
        <f t="shared" si="9"/>
        <v>-3552.0028095733628</v>
      </c>
      <c r="AS20">
        <f t="shared" si="9"/>
        <v>377.61733045474153</v>
      </c>
      <c r="AT20">
        <f t="shared" si="9"/>
        <v>263.04038682927433</v>
      </c>
      <c r="AU20">
        <f t="shared" si="9"/>
        <v>-2911.3450922893471</v>
      </c>
      <c r="AW20">
        <v>17</v>
      </c>
      <c r="AX20">
        <f>IF(Z20&gt;0, (R20*SUMPRODUCT(K20:$K$98, X20:$X$98)-K20*$AZ$3)/Z20, 0)</f>
        <v>23784.602515455608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5.2900999999999997E-2</v>
      </c>
      <c r="Q21" s="4">
        <f t="shared" si="21"/>
        <v>12.5</v>
      </c>
      <c r="R21">
        <f t="shared" si="0"/>
        <v>500000</v>
      </c>
      <c r="S21">
        <f t="shared" si="1"/>
        <v>22386.242921630728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14789.715203442782</v>
      </c>
      <c r="AC21">
        <f t="shared" si="2"/>
        <v>13044.594993964947</v>
      </c>
      <c r="AE21">
        <f t="shared" si="3"/>
        <v>0</v>
      </c>
      <c r="AF21">
        <f t="shared" si="4"/>
        <v>0</v>
      </c>
      <c r="AG21">
        <f t="shared" si="4"/>
        <v>-7.2838232835849128</v>
      </c>
      <c r="AH21">
        <f t="shared" si="5"/>
        <v>-16447.420625779152</v>
      </c>
      <c r="AI21">
        <f t="shared" si="6"/>
        <v>-16454.704449062738</v>
      </c>
      <c r="AJ21">
        <f t="shared" si="7"/>
        <v>1745.1202094778346</v>
      </c>
      <c r="AK21">
        <f t="shared" si="22"/>
        <v>1035.2800642409948</v>
      </c>
      <c r="AL21">
        <f t="shared" si="8"/>
        <v>-13674.304175343908</v>
      </c>
      <c r="AN21">
        <f t="shared" si="9"/>
        <v>0</v>
      </c>
      <c r="AO21">
        <f t="shared" si="9"/>
        <v>0</v>
      </c>
      <c r="AP21">
        <f t="shared" si="9"/>
        <v>-1.4863169641997063</v>
      </c>
      <c r="AQ21">
        <f t="shared" si="9"/>
        <v>-3356.2154574118063</v>
      </c>
      <c r="AR21">
        <f t="shared" si="9"/>
        <v>-3357.7017743760061</v>
      </c>
      <c r="AS21">
        <f t="shared" si="9"/>
        <v>356.10443457080243</v>
      </c>
      <c r="AT21">
        <f t="shared" si="9"/>
        <v>211.25640508700212</v>
      </c>
      <c r="AU21">
        <f t="shared" si="9"/>
        <v>-2790.3409347182019</v>
      </c>
      <c r="AW21">
        <v>18</v>
      </c>
      <c r="AX21">
        <f>IF(Z21&gt;0, (R21*SUMPRODUCT(K21:$K$98, X21:$X$98)-K21*$AZ$3)/Z21, 0)</f>
        <v>22386.242921630728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5.9271999999999998E-2</v>
      </c>
      <c r="Q22" s="4">
        <f t="shared" si="21"/>
        <v>12.5</v>
      </c>
      <c r="R22">
        <f t="shared" si="0"/>
        <v>500000</v>
      </c>
      <c r="S22">
        <f t="shared" si="1"/>
        <v>20835.762976031154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13044.594993964947</v>
      </c>
      <c r="AC22">
        <f t="shared" si="2"/>
        <v>11300.081489170261</v>
      </c>
      <c r="AE22">
        <f t="shared" si="3"/>
        <v>0</v>
      </c>
      <c r="AF22">
        <f t="shared" si="4"/>
        <v>0</v>
      </c>
      <c r="AG22">
        <f t="shared" si="4"/>
        <v>-6.7792582770844181</v>
      </c>
      <c r="AH22">
        <f t="shared" si="5"/>
        <v>-17269.070946585798</v>
      </c>
      <c r="AI22">
        <f t="shared" si="6"/>
        <v>-17275.850204862883</v>
      </c>
      <c r="AJ22">
        <f t="shared" si="7"/>
        <v>1744.513504794686</v>
      </c>
      <c r="AK22">
        <f t="shared" si="22"/>
        <v>913.12164957754635</v>
      </c>
      <c r="AL22">
        <f t="shared" si="8"/>
        <v>-14618.215050490651</v>
      </c>
      <c r="AN22">
        <f t="shared" si="9"/>
        <v>0</v>
      </c>
      <c r="AO22">
        <f t="shared" si="9"/>
        <v>0</v>
      </c>
      <c r="AP22">
        <f t="shared" si="9"/>
        <v>-1.2351400137997002</v>
      </c>
      <c r="AQ22">
        <f t="shared" si="9"/>
        <v>-3146.3206822158927</v>
      </c>
      <c r="AR22">
        <f t="shared" si="9"/>
        <v>-3147.5558222296927</v>
      </c>
      <c r="AS22">
        <f t="shared" si="9"/>
        <v>317.83985007170429</v>
      </c>
      <c r="AT22">
        <f t="shared" si="9"/>
        <v>166.36526309557675</v>
      </c>
      <c r="AU22">
        <f t="shared" si="9"/>
        <v>-2663.3507090624116</v>
      </c>
      <c r="AW22">
        <v>19</v>
      </c>
      <c r="AX22">
        <f>IF(Z22&gt;0, (R22*SUMPRODUCT(K22:$K$98, X22:$X$98)-K22*$AZ$3)/Z22, 0)</f>
        <v>20835.762976031154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6.6047999999999996E-2</v>
      </c>
      <c r="Q23" s="4">
        <f t="shared" si="21"/>
        <v>12.5</v>
      </c>
      <c r="R23">
        <f t="shared" si="0"/>
        <v>500000</v>
      </c>
      <c r="S23">
        <f t="shared" si="1"/>
        <v>19143.569797047421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11300.081489170261</v>
      </c>
      <c r="AC23">
        <f t="shared" si="2"/>
        <v>9592.7804075053737</v>
      </c>
      <c r="AE23">
        <f t="shared" si="3"/>
        <v>0</v>
      </c>
      <c r="AF23">
        <f t="shared" si="4"/>
        <v>0</v>
      </c>
      <c r="AG23">
        <f t="shared" si="4"/>
        <v>-6.2637092436287025</v>
      </c>
      <c r="AH23">
        <f t="shared" si="5"/>
        <v>-17910.258027394866</v>
      </c>
      <c r="AI23">
        <f t="shared" si="6"/>
        <v>-17916.521736638493</v>
      </c>
      <c r="AJ23">
        <f t="shared" si="7"/>
        <v>1707.3010816648875</v>
      </c>
      <c r="AK23">
        <f t="shared" si="22"/>
        <v>791.00570424191835</v>
      </c>
      <c r="AL23">
        <f t="shared" si="8"/>
        <v>-15418.214950731688</v>
      </c>
      <c r="AN23">
        <f t="shared" si="9"/>
        <v>0</v>
      </c>
      <c r="AO23">
        <f t="shared" si="9"/>
        <v>0</v>
      </c>
      <c r="AP23">
        <f t="shared" si="9"/>
        <v>-1.0189375768127327</v>
      </c>
      <c r="AQ23">
        <f t="shared" si="9"/>
        <v>-2913.5188439800927</v>
      </c>
      <c r="AR23">
        <f t="shared" si="9"/>
        <v>-2914.537781556905</v>
      </c>
      <c r="AS23">
        <f t="shared" si="9"/>
        <v>277.73211676625823</v>
      </c>
      <c r="AT23">
        <f t="shared" si="9"/>
        <v>128.675422848712</v>
      </c>
      <c r="AU23">
        <f t="shared" si="9"/>
        <v>-2508.1302419419349</v>
      </c>
      <c r="AW23">
        <v>20</v>
      </c>
      <c r="AX23">
        <f>IF(Z23&gt;0, (R23*SUMPRODUCT(K23:$K$98, X23:$X$98)-K23*$AZ$3)/Z23, 0)</f>
        <v>19143.569797047421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7.3592000000000005E-2</v>
      </c>
      <c r="Q24" s="4">
        <f t="shared" si="21"/>
        <v>12.5</v>
      </c>
      <c r="R24">
        <f t="shared" si="0"/>
        <v>500000</v>
      </c>
      <c r="S24">
        <f t="shared" si="1"/>
        <v>17343.082207418836</v>
      </c>
      <c r="U24">
        <f t="shared" si="13"/>
        <v>7.3592000000000005E-2</v>
      </c>
      <c r="V24">
        <f t="shared" si="14"/>
        <v>0.01</v>
      </c>
      <c r="W24">
        <f t="shared" si="15"/>
        <v>0.50109673949029621</v>
      </c>
      <c r="X24">
        <f t="shared" si="16"/>
        <v>3.6876711252569881E-2</v>
      </c>
      <c r="Y24">
        <f t="shared" si="17"/>
        <v>5.0109673949029617E-3</v>
      </c>
      <c r="Z24">
        <f t="shared" si="18"/>
        <v>0.45920906084282337</v>
      </c>
      <c r="AB24">
        <f t="shared" si="19"/>
        <v>9592.7804075053737</v>
      </c>
      <c r="AC24">
        <f t="shared" si="2"/>
        <v>7964.1004925886837</v>
      </c>
      <c r="AE24">
        <f t="shared" si="3"/>
        <v>0</v>
      </c>
      <c r="AF24">
        <f t="shared" si="4"/>
        <v>0</v>
      </c>
      <c r="AG24">
        <f t="shared" si="4"/>
        <v>-5.740113260535292</v>
      </c>
      <c r="AH24">
        <f t="shared" si="5"/>
        <v>-18438.355626284942</v>
      </c>
      <c r="AI24">
        <f t="shared" si="6"/>
        <v>-18444.095739545475</v>
      </c>
      <c r="AJ24">
        <f t="shared" si="7"/>
        <v>1628.67991491669</v>
      </c>
      <c r="AK24">
        <f t="shared" si="22"/>
        <v>671.49462852537624</v>
      </c>
      <c r="AL24">
        <f t="shared" si="8"/>
        <v>-16143.921196103409</v>
      </c>
      <c r="AN24">
        <f t="shared" si="9"/>
        <v>0</v>
      </c>
      <c r="AO24">
        <f t="shared" si="9"/>
        <v>0</v>
      </c>
      <c r="AP24">
        <f t="shared" si="9"/>
        <v>-0.83371655972482372</v>
      </c>
      <c r="AQ24">
        <f t="shared" si="9"/>
        <v>-2678.0590768858078</v>
      </c>
      <c r="AR24">
        <f t="shared" si="9"/>
        <v>-2678.8927934455323</v>
      </c>
      <c r="AS24">
        <f t="shared" si="9"/>
        <v>236.55585768539956</v>
      </c>
      <c r="AT24">
        <f t="shared" si="9"/>
        <v>97.530513102744564</v>
      </c>
      <c r="AU24">
        <f t="shared" si="9"/>
        <v>-2344.8064226573883</v>
      </c>
      <c r="AW24">
        <v>21</v>
      </c>
      <c r="AX24">
        <f>IF(Z24&gt;0, (R24*SUMPRODUCT(K24:$K$98, X24:$X$98)-K24*$AZ$3)/Z24, 0)</f>
        <v>17343.082207418836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8.2293000000000005E-2</v>
      </c>
      <c r="Q25" s="4">
        <f t="shared" si="21"/>
        <v>12.5</v>
      </c>
      <c r="R25">
        <f t="shared" si="0"/>
        <v>500000</v>
      </c>
      <c r="S25">
        <f t="shared" si="1"/>
        <v>15433.776422980571</v>
      </c>
      <c r="U25">
        <f t="shared" si="13"/>
        <v>8.2293000000000005E-2</v>
      </c>
      <c r="V25">
        <f t="shared" si="14"/>
        <v>0.01</v>
      </c>
      <c r="W25">
        <f t="shared" si="15"/>
        <v>0.45920906084282337</v>
      </c>
      <c r="X25">
        <f t="shared" si="16"/>
        <v>3.7789691243938467E-2</v>
      </c>
      <c r="Y25">
        <f t="shared" si="17"/>
        <v>4.5920906084282341E-3</v>
      </c>
      <c r="Z25">
        <f t="shared" si="18"/>
        <v>0.41682727899045668</v>
      </c>
      <c r="AB25">
        <f t="shared" si="19"/>
        <v>7964.1004925886837</v>
      </c>
      <c r="AC25">
        <f t="shared" si="2"/>
        <v>6433.2190309380549</v>
      </c>
      <c r="AE25">
        <f t="shared" si="3"/>
        <v>0</v>
      </c>
      <c r="AF25">
        <f t="shared" si="4"/>
        <v>0</v>
      </c>
      <c r="AG25">
        <f t="shared" si="4"/>
        <v>-5.2103409873807083</v>
      </c>
      <c r="AH25">
        <f t="shared" si="5"/>
        <v>-18894.845621969234</v>
      </c>
      <c r="AI25">
        <f t="shared" si="6"/>
        <v>-18900.055962956616</v>
      </c>
      <c r="AJ25">
        <f t="shared" si="7"/>
        <v>1530.8814616506288</v>
      </c>
      <c r="AK25">
        <f t="shared" si="22"/>
        <v>557.48703448120796</v>
      </c>
      <c r="AL25">
        <f t="shared" si="8"/>
        <v>-16811.68746682478</v>
      </c>
      <c r="AN25">
        <f t="shared" si="9"/>
        <v>0</v>
      </c>
      <c r="AO25">
        <f t="shared" si="9"/>
        <v>0</v>
      </c>
      <c r="AP25">
        <f t="shared" si="9"/>
        <v>-0.67568781899833974</v>
      </c>
      <c r="AQ25">
        <f t="shared" si="9"/>
        <v>-2450.3227446226761</v>
      </c>
      <c r="AR25">
        <f t="shared" si="9"/>
        <v>-2450.9984324416741</v>
      </c>
      <c r="AS25">
        <f t="shared" si="9"/>
        <v>198.52788108743459</v>
      </c>
      <c r="AT25">
        <f t="shared" si="9"/>
        <v>72.296074164970179</v>
      </c>
      <c r="AU25">
        <f t="shared" si="9"/>
        <v>-2180.1744771892695</v>
      </c>
      <c r="AW25">
        <v>22</v>
      </c>
      <c r="AX25">
        <f>IF(Z25&gt;0, (R25*SUMPRODUCT(K25:$K$98, X25:$X$98)-K25*$AZ$3)/Z25, 0)</f>
        <v>15433.776422980571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9.1596999999999998E-2</v>
      </c>
      <c r="Q26" s="4">
        <f t="shared" si="21"/>
        <v>12.5</v>
      </c>
      <c r="R26">
        <f t="shared" si="0"/>
        <v>500000</v>
      </c>
      <c r="S26">
        <f t="shared" si="1"/>
        <v>13371.013184839339</v>
      </c>
      <c r="U26">
        <f t="shared" si="13"/>
        <v>9.1596999999999998E-2</v>
      </c>
      <c r="V26">
        <f t="shared" si="14"/>
        <v>0.01</v>
      </c>
      <c r="W26">
        <f t="shared" si="15"/>
        <v>0.41682727899045668</v>
      </c>
      <c r="X26">
        <f t="shared" si="16"/>
        <v>3.8180128273688857E-2</v>
      </c>
      <c r="Y26">
        <f t="shared" si="17"/>
        <v>4.1682727899045669E-3</v>
      </c>
      <c r="Z26">
        <f t="shared" si="18"/>
        <v>0.37447887792686324</v>
      </c>
      <c r="AB26">
        <f t="shared" si="19"/>
        <v>6433.2190309380549</v>
      </c>
      <c r="AC26">
        <f t="shared" si="2"/>
        <v>5007.1620142039301</v>
      </c>
      <c r="AE26">
        <f t="shared" si="3"/>
        <v>0</v>
      </c>
      <c r="AF26">
        <f t="shared" si="4"/>
        <v>0</v>
      </c>
      <c r="AG26">
        <f t="shared" si="4"/>
        <v>-4.6809859740857904</v>
      </c>
      <c r="AH26">
        <f t="shared" si="5"/>
        <v>-19090.064136844427</v>
      </c>
      <c r="AI26">
        <f t="shared" si="6"/>
        <v>-19094.745122818513</v>
      </c>
      <c r="AJ26">
        <f t="shared" si="7"/>
        <v>1426.0570167341248</v>
      </c>
      <c r="AK26">
        <f t="shared" si="22"/>
        <v>450.32533216566389</v>
      </c>
      <c r="AL26">
        <f t="shared" si="8"/>
        <v>-17218.362773918725</v>
      </c>
      <c r="AN26">
        <f t="shared" si="9"/>
        <v>0</v>
      </c>
      <c r="AO26">
        <f t="shared" si="9"/>
        <v>0</v>
      </c>
      <c r="AP26">
        <f t="shared" si="9"/>
        <v>-0.54199996754604052</v>
      </c>
      <c r="AQ26">
        <f t="shared" si="9"/>
        <v>-2210.3920413139613</v>
      </c>
      <c r="AR26">
        <f t="shared" si="9"/>
        <v>-2210.9340412815072</v>
      </c>
      <c r="AS26">
        <f t="shared" si="9"/>
        <v>165.11966946016176</v>
      </c>
      <c r="AT26">
        <f t="shared" si="9"/>
        <v>52.142073650758704</v>
      </c>
      <c r="AU26">
        <f t="shared" si="9"/>
        <v>-1993.6722981705868</v>
      </c>
      <c r="AW26">
        <v>23</v>
      </c>
      <c r="AX26">
        <f>IF(Z26&gt;0, (R26*SUMPRODUCT(K26:$K$98, X26:$X$98)-K26*$AZ$3)/Z26, 0)</f>
        <v>13371.013184839339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0.10148</v>
      </c>
      <c r="Q27" s="4">
        <f t="shared" si="21"/>
        <v>12.5</v>
      </c>
      <c r="R27">
        <f t="shared" si="0"/>
        <v>500000</v>
      </c>
      <c r="S27">
        <f t="shared" si="1"/>
        <v>11154.001567823161</v>
      </c>
      <c r="U27">
        <f t="shared" si="13"/>
        <v>0.10148</v>
      </c>
      <c r="V27">
        <f t="shared" si="14"/>
        <v>0.01</v>
      </c>
      <c r="W27">
        <f t="shared" si="15"/>
        <v>0.37447887792686324</v>
      </c>
      <c r="X27">
        <f t="shared" si="16"/>
        <v>3.8002116532018085E-2</v>
      </c>
      <c r="Y27">
        <f t="shared" si="17"/>
        <v>3.7447887792686325E-3</v>
      </c>
      <c r="Z27">
        <f t="shared" si="18"/>
        <v>0.33273197261557652</v>
      </c>
      <c r="AB27">
        <f t="shared" si="19"/>
        <v>5007.1620142039301</v>
      </c>
      <c r="AC27">
        <f t="shared" si="2"/>
        <v>3711.2929442190339</v>
      </c>
      <c r="AE27">
        <f t="shared" si="3"/>
        <v>0</v>
      </c>
      <c r="AF27">
        <f t="shared" si="4"/>
        <v>0</v>
      </c>
      <c r="AG27">
        <f t="shared" si="4"/>
        <v>-4.1591496576947069</v>
      </c>
      <c r="AH27">
        <f t="shared" si="5"/>
        <v>-19001.058266009044</v>
      </c>
      <c r="AI27">
        <f t="shared" si="6"/>
        <v>-19005.217415666739</v>
      </c>
      <c r="AJ27">
        <f t="shared" si="7"/>
        <v>1295.8690699848962</v>
      </c>
      <c r="AK27">
        <f t="shared" si="22"/>
        <v>350.50134099427515</v>
      </c>
      <c r="AL27">
        <f t="shared" si="8"/>
        <v>-17358.847004687566</v>
      </c>
      <c r="AN27">
        <f t="shared" si="9"/>
        <v>0</v>
      </c>
      <c r="AO27">
        <f t="shared" si="9"/>
        <v>0</v>
      </c>
      <c r="AP27">
        <f t="shared" si="9"/>
        <v>-0.42998018853929282</v>
      </c>
      <c r="AQ27">
        <f t="shared" si="9"/>
        <v>-1964.3627395204358</v>
      </c>
      <c r="AR27">
        <f t="shared" si="9"/>
        <v>-1964.792719708975</v>
      </c>
      <c r="AS27">
        <f t="shared" si="9"/>
        <v>133.96921796345794</v>
      </c>
      <c r="AT27">
        <f t="shared" si="9"/>
        <v>36.235443561203013</v>
      </c>
      <c r="AU27">
        <f t="shared" si="9"/>
        <v>-1794.5880581843139</v>
      </c>
      <c r="AW27">
        <v>24</v>
      </c>
      <c r="AX27">
        <f>IF(Z27&gt;0, (R27*SUMPRODUCT(K27:$K$98, X27:$X$98)-K27*$AZ$3)/Z27, 0)</f>
        <v>11154.001567823161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0.112611</v>
      </c>
      <c r="Q28" s="4">
        <f t="shared" si="21"/>
        <v>12.5</v>
      </c>
      <c r="R28">
        <f t="shared" si="0"/>
        <v>500000</v>
      </c>
      <c r="S28">
        <f t="shared" si="1"/>
        <v>8780.9454128902271</v>
      </c>
      <c r="U28">
        <f t="shared" si="13"/>
        <v>0.112611</v>
      </c>
      <c r="V28">
        <f t="shared" si="14"/>
        <v>0.01</v>
      </c>
      <c r="W28">
        <f t="shared" si="15"/>
        <v>0.33273197261557652</v>
      </c>
      <c r="X28">
        <f t="shared" si="16"/>
        <v>3.7469280168212687E-2</v>
      </c>
      <c r="Y28">
        <f t="shared" si="17"/>
        <v>3.3273197261557653E-3</v>
      </c>
      <c r="Z28">
        <f t="shared" si="18"/>
        <v>0.29193537272120806</v>
      </c>
      <c r="AB28">
        <f t="shared" si="19"/>
        <v>3711.2929442190339</v>
      </c>
      <c r="AC28">
        <f t="shared" si="2"/>
        <v>2563.4685719566905</v>
      </c>
      <c r="AE28">
        <f t="shared" si="3"/>
        <v>0</v>
      </c>
      <c r="AF28">
        <f t="shared" si="4"/>
        <v>0</v>
      </c>
      <c r="AG28">
        <f t="shared" si="4"/>
        <v>-3.6491921590151009</v>
      </c>
      <c r="AH28">
        <f t="shared" si="5"/>
        <v>-18734.640084106344</v>
      </c>
      <c r="AI28">
        <f t="shared" si="6"/>
        <v>-18738.289276265361</v>
      </c>
      <c r="AJ28">
        <f t="shared" si="7"/>
        <v>1147.8243722623433</v>
      </c>
      <c r="AK28">
        <f t="shared" si="22"/>
        <v>259.79050609533238</v>
      </c>
      <c r="AL28">
        <f t="shared" si="8"/>
        <v>-17330.674397907685</v>
      </c>
      <c r="AN28">
        <f t="shared" si="9"/>
        <v>0</v>
      </c>
      <c r="AO28">
        <f t="shared" si="9"/>
        <v>0</v>
      </c>
      <c r="AP28">
        <f t="shared" si="9"/>
        <v>-0.33683918539491203</v>
      </c>
      <c r="AQ28">
        <f t="shared" si="9"/>
        <v>-1729.3035361285104</v>
      </c>
      <c r="AR28">
        <f t="shared" si="9"/>
        <v>-1729.6403753139055</v>
      </c>
      <c r="AS28">
        <f t="shared" si="9"/>
        <v>105.95008694571573</v>
      </c>
      <c r="AT28">
        <f t="shared" si="9"/>
        <v>23.979998485500847</v>
      </c>
      <c r="AU28">
        <f t="shared" si="9"/>
        <v>-1599.710289882689</v>
      </c>
      <c r="AW28">
        <v>25</v>
      </c>
      <c r="AX28">
        <f>IF(Z28&gt;0, (R28*SUMPRODUCT(K28:$K$98, X28:$X$98)-K28*$AZ$3)/Z28, 0)</f>
        <v>8780.9454128902271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0.125163</v>
      </c>
      <c r="Q29" s="4">
        <f t="shared" si="21"/>
        <v>12.5</v>
      </c>
      <c r="R29">
        <f t="shared" si="0"/>
        <v>500000</v>
      </c>
      <c r="S29">
        <f t="shared" si="1"/>
        <v>6191.5349568627844</v>
      </c>
      <c r="U29">
        <f t="shared" si="13"/>
        <v>0.125163</v>
      </c>
      <c r="V29">
        <f t="shared" si="14"/>
        <v>0.01</v>
      </c>
      <c r="W29">
        <f t="shared" si="15"/>
        <v>0.29193537272120806</v>
      </c>
      <c r="X29">
        <f t="shared" si="16"/>
        <v>3.6539507055904565E-2</v>
      </c>
      <c r="Y29">
        <f t="shared" si="17"/>
        <v>2.9193537272120809E-3</v>
      </c>
      <c r="Z29">
        <f t="shared" si="18"/>
        <v>0.2524765119380914</v>
      </c>
      <c r="AB29">
        <f t="shared" si="19"/>
        <v>2563.4685719566905</v>
      </c>
      <c r="AC29">
        <f t="shared" si="2"/>
        <v>1563.2171494514769</v>
      </c>
      <c r="AE29">
        <f t="shared" si="3"/>
        <v>0</v>
      </c>
      <c r="AF29">
        <f t="shared" si="4"/>
        <v>0</v>
      </c>
      <c r="AG29">
        <f t="shared" si="4"/>
        <v>-3.1559563992261426</v>
      </c>
      <c r="AH29">
        <f t="shared" si="5"/>
        <v>-18269.753527952282</v>
      </c>
      <c r="AI29">
        <f t="shared" si="6"/>
        <v>-18272.909484351509</v>
      </c>
      <c r="AJ29">
        <f t="shared" si="7"/>
        <v>1000.2514225052137</v>
      </c>
      <c r="AK29">
        <f t="shared" si="22"/>
        <v>179.44280003696835</v>
      </c>
      <c r="AL29">
        <f t="shared" si="8"/>
        <v>-17093.215261809324</v>
      </c>
      <c r="AN29">
        <f t="shared" si="9"/>
        <v>0</v>
      </c>
      <c r="AO29">
        <f t="shared" si="9"/>
        <v>0</v>
      </c>
      <c r="AP29">
        <f t="shared" si="9"/>
        <v>-0.26009909873158887</v>
      </c>
      <c r="AQ29">
        <f t="shared" si="9"/>
        <v>-1505.7072486279776</v>
      </c>
      <c r="AR29">
        <f t="shared" si="9"/>
        <v>-1505.9673477267092</v>
      </c>
      <c r="AS29">
        <f t="shared" si="9"/>
        <v>82.436022741755721</v>
      </c>
      <c r="AT29">
        <f t="shared" si="9"/>
        <v>14.788832499375669</v>
      </c>
      <c r="AU29">
        <f t="shared" si="9"/>
        <v>-1408.7424924855777</v>
      </c>
      <c r="AW29">
        <v>26</v>
      </c>
      <c r="AX29">
        <f>IF(Z29&gt;0, (R29*SUMPRODUCT(K29:$K$98, X29:$X$98)-K29*$AZ$3)/Z29, 0)</f>
        <v>6191.5349568627844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0.13952899999999999</v>
      </c>
      <c r="Q30" s="4">
        <f t="shared" si="21"/>
        <v>12.5</v>
      </c>
      <c r="R30">
        <f t="shared" si="0"/>
        <v>500000</v>
      </c>
      <c r="S30">
        <f t="shared" si="1"/>
        <v>3299.3491539222118</v>
      </c>
      <c r="U30">
        <f t="shared" si="13"/>
        <v>0.13952899999999999</v>
      </c>
      <c r="V30">
        <f t="shared" si="14"/>
        <v>0.01</v>
      </c>
      <c r="W30">
        <f t="shared" si="15"/>
        <v>0.2524765119380914</v>
      </c>
      <c r="X30">
        <f t="shared" si="16"/>
        <v>3.5227795234209949E-2</v>
      </c>
      <c r="Y30">
        <f t="shared" si="17"/>
        <v>2.524765119380914E-3</v>
      </c>
      <c r="Z30">
        <f t="shared" si="18"/>
        <v>0.21472395158450056</v>
      </c>
      <c r="AB30">
        <f t="shared" si="19"/>
        <v>1563.2171494514769</v>
      </c>
      <c r="AC30">
        <f t="shared" si="2"/>
        <v>708.44928798715591</v>
      </c>
      <c r="AE30">
        <f t="shared" si="3"/>
        <v>0</v>
      </c>
      <c r="AF30">
        <f t="shared" si="4"/>
        <v>0</v>
      </c>
      <c r="AG30">
        <f t="shared" si="4"/>
        <v>-2.6840493948062569</v>
      </c>
      <c r="AH30">
        <f t="shared" si="5"/>
        <v>-17613.897617104976</v>
      </c>
      <c r="AI30">
        <f t="shared" si="6"/>
        <v>-17616.581666499784</v>
      </c>
      <c r="AJ30">
        <f t="shared" si="7"/>
        <v>854.76786146432096</v>
      </c>
      <c r="AK30">
        <f t="shared" si="22"/>
        <v>109.4252004616034</v>
      </c>
      <c r="AL30">
        <f t="shared" si="8"/>
        <v>-16652.388604573858</v>
      </c>
      <c r="AN30">
        <f t="shared" si="9"/>
        <v>0</v>
      </c>
      <c r="AO30">
        <f t="shared" si="9"/>
        <v>0</v>
      </c>
      <c r="AP30">
        <f t="shared" si="9"/>
        <v>-0.19750601839049384</v>
      </c>
      <c r="AQ30">
        <f t="shared" si="9"/>
        <v>-1296.1202552471377</v>
      </c>
      <c r="AR30">
        <f t="shared" si="9"/>
        <v>-1296.3177612655284</v>
      </c>
      <c r="AS30">
        <f t="shared" si="9"/>
        <v>62.89817068666926</v>
      </c>
      <c r="AT30">
        <f t="shared" si="9"/>
        <v>8.0520633102256856</v>
      </c>
      <c r="AU30">
        <f t="shared" si="9"/>
        <v>-1225.3675272686332</v>
      </c>
      <c r="AW30">
        <v>27</v>
      </c>
      <c r="AX30">
        <f>IF(Z30&gt;0, (R30*SUMPRODUCT(K30:$K$98, X30:$X$98)-K30*$AZ$3)/Z30, 0)</f>
        <v>3299.3491539222118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0.15610499999999999</v>
      </c>
      <c r="Q31" s="4">
        <f t="shared" si="21"/>
        <v>12.5</v>
      </c>
      <c r="R31">
        <f t="shared" si="0"/>
        <v>500000</v>
      </c>
      <c r="S31">
        <f t="shared" si="1"/>
        <v>-36.16210235178297</v>
      </c>
      <c r="U31">
        <f t="shared" si="13"/>
        <v>0.15610499999999999</v>
      </c>
      <c r="V31">
        <f t="shared" si="14"/>
        <v>0.01</v>
      </c>
      <c r="W31">
        <f t="shared" si="15"/>
        <v>0.21472395158450056</v>
      </c>
      <c r="X31">
        <f t="shared" si="16"/>
        <v>3.351948246209846E-2</v>
      </c>
      <c r="Y31">
        <f t="shared" si="17"/>
        <v>2.1472395158450056E-3</v>
      </c>
      <c r="Z31">
        <f t="shared" si="18"/>
        <v>0.17905722960655709</v>
      </c>
      <c r="AB31">
        <f t="shared" si="19"/>
        <v>708.44928798715591</v>
      </c>
      <c r="AC31">
        <f t="shared" si="2"/>
        <v>-6.4750858638590216</v>
      </c>
      <c r="AE31">
        <f t="shared" si="3"/>
        <v>0</v>
      </c>
      <c r="AF31">
        <f t="shared" si="4"/>
        <v>0</v>
      </c>
      <c r="AG31">
        <f t="shared" si="4"/>
        <v>-2.2382153700819636</v>
      </c>
      <c r="AH31">
        <f t="shared" si="5"/>
        <v>-16759.741231049229</v>
      </c>
      <c r="AI31">
        <f t="shared" si="6"/>
        <v>-16761.979446419311</v>
      </c>
      <c r="AJ31">
        <f t="shared" si="7"/>
        <v>714.92437385101493</v>
      </c>
      <c r="AK31">
        <f t="shared" si="22"/>
        <v>49.591450159100916</v>
      </c>
      <c r="AL31">
        <f t="shared" si="8"/>
        <v>-15997.463622409194</v>
      </c>
      <c r="AN31">
        <f t="shared" si="9"/>
        <v>0</v>
      </c>
      <c r="AO31">
        <f t="shared" si="9"/>
        <v>0</v>
      </c>
      <c r="AP31">
        <f t="shared" si="9"/>
        <v>-0.14705292964798292</v>
      </c>
      <c r="AQ31">
        <f t="shared" si="9"/>
        <v>-1101.1313214588586</v>
      </c>
      <c r="AR31">
        <f t="shared" si="9"/>
        <v>-1101.2783743885066</v>
      </c>
      <c r="AS31">
        <f t="shared" si="9"/>
        <v>46.971227638246269</v>
      </c>
      <c r="AT31">
        <f t="shared" si="9"/>
        <v>3.2582065733561034</v>
      </c>
      <c r="AU31">
        <f t="shared" si="9"/>
        <v>-1051.0489401769041</v>
      </c>
      <c r="AW31">
        <v>28</v>
      </c>
      <c r="AX31">
        <f>IF(Z31&gt;0, (R31*SUMPRODUCT(K31:$K$98, X31:$X$98)-K31*$AZ$3)/Z31, 0)</f>
        <v>-36.16210235178297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0.17521600000000001</v>
      </c>
      <c r="Q32" s="4">
        <f t="shared" si="21"/>
        <v>12.5</v>
      </c>
      <c r="R32">
        <f t="shared" si="0"/>
        <v>500000</v>
      </c>
      <c r="S32">
        <f t="shared" si="1"/>
        <v>-4035.0232797116109</v>
      </c>
      <c r="U32">
        <f t="shared" si="13"/>
        <v>0.17521600000000001</v>
      </c>
      <c r="V32">
        <f t="shared" si="14"/>
        <v>0.01</v>
      </c>
      <c r="W32">
        <f t="shared" si="15"/>
        <v>0.17905722960655709</v>
      </c>
      <c r="X32">
        <f t="shared" si="16"/>
        <v>3.1373691542742513E-2</v>
      </c>
      <c r="Y32">
        <f t="shared" si="17"/>
        <v>1.790572296065571E-3</v>
      </c>
      <c r="Z32">
        <f t="shared" si="18"/>
        <v>0.14589296576774899</v>
      </c>
      <c r="AB32">
        <f t="shared" si="19"/>
        <v>-6.4750858638590216</v>
      </c>
      <c r="AC32">
        <f t="shared" si="2"/>
        <v>-588.68151321903633</v>
      </c>
      <c r="AE32">
        <f t="shared" si="3"/>
        <v>0</v>
      </c>
      <c r="AF32">
        <f t="shared" si="4"/>
        <v>0</v>
      </c>
      <c r="AG32">
        <f t="shared" si="4"/>
        <v>-1.8236620720968624</v>
      </c>
      <c r="AH32">
        <f t="shared" si="5"/>
        <v>-15686.845771371256</v>
      </c>
      <c r="AI32">
        <f t="shared" si="6"/>
        <v>-15688.669433443352</v>
      </c>
      <c r="AJ32">
        <f t="shared" si="7"/>
        <v>582.20642735517731</v>
      </c>
      <c r="AK32">
        <f t="shared" si="22"/>
        <v>-0.45325601047013153</v>
      </c>
      <c r="AL32">
        <f t="shared" si="8"/>
        <v>-15106.916262098646</v>
      </c>
      <c r="AN32">
        <f t="shared" si="9"/>
        <v>0</v>
      </c>
      <c r="AO32">
        <f t="shared" si="9"/>
        <v>0</v>
      </c>
      <c r="AP32">
        <f t="shared" si="9"/>
        <v>-0.10697890556276972</v>
      </c>
      <c r="AQ32">
        <f t="shared" si="9"/>
        <v>-920.21521861432063</v>
      </c>
      <c r="AR32">
        <f t="shared" si="9"/>
        <v>-920.32219751988339</v>
      </c>
      <c r="AS32">
        <f t="shared" si="9"/>
        <v>34.15315115834624</v>
      </c>
      <c r="AT32">
        <f t="shared" si="9"/>
        <v>-2.6588715465299492E-2</v>
      </c>
      <c r="AU32">
        <f t="shared" si="9"/>
        <v>-886.19563507700252</v>
      </c>
      <c r="AW32">
        <v>29</v>
      </c>
      <c r="AX32">
        <f>IF(Z32&gt;0, (R32*SUMPRODUCT(K32:$K$98, X32:$X$98)-K32*$AZ$3)/Z32, 0)</f>
        <v>-4035.0232797116109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0.19798199999999999</v>
      </c>
      <c r="Q33" s="4">
        <f t="shared" si="21"/>
        <v>12.5</v>
      </c>
      <c r="R33">
        <f t="shared" si="0"/>
        <v>500000</v>
      </c>
      <c r="S33">
        <f t="shared" si="1"/>
        <v>-9048.6563905719013</v>
      </c>
      <c r="U33">
        <f t="shared" si="13"/>
        <v>0.19798199999999999</v>
      </c>
      <c r="V33">
        <f t="shared" si="14"/>
        <v>0.01</v>
      </c>
      <c r="W33">
        <f t="shared" si="15"/>
        <v>0.14589296576774899</v>
      </c>
      <c r="X33">
        <f t="shared" si="16"/>
        <v>2.8884181148630478E-2</v>
      </c>
      <c r="Y33">
        <f t="shared" si="17"/>
        <v>1.45892965767749E-3</v>
      </c>
      <c r="Z33">
        <f t="shared" si="18"/>
        <v>0.11554985496144102</v>
      </c>
      <c r="AB33">
        <f t="shared" si="19"/>
        <v>-588.68151321903633</v>
      </c>
      <c r="AC33">
        <f t="shared" si="2"/>
        <v>-1045.5709335264996</v>
      </c>
      <c r="AE33">
        <f t="shared" si="3"/>
        <v>0</v>
      </c>
      <c r="AF33">
        <f t="shared" si="4"/>
        <v>0</v>
      </c>
      <c r="AG33">
        <f t="shared" si="4"/>
        <v>-1.4443731870180128</v>
      </c>
      <c r="AH33">
        <f t="shared" si="5"/>
        <v>-14442.09057431524</v>
      </c>
      <c r="AI33">
        <f t="shared" si="6"/>
        <v>-14443.534947502258</v>
      </c>
      <c r="AJ33">
        <f t="shared" si="7"/>
        <v>456.8894203074633</v>
      </c>
      <c r="AK33">
        <f t="shared" si="22"/>
        <v>-41.207705925332547</v>
      </c>
      <c r="AL33">
        <f t="shared" si="8"/>
        <v>-14027.853233120128</v>
      </c>
      <c r="AN33">
        <f t="shared" si="9"/>
        <v>0</v>
      </c>
      <c r="AO33">
        <f t="shared" si="9"/>
        <v>0</v>
      </c>
      <c r="AP33">
        <f t="shared" si="9"/>
        <v>-7.5651088237512265E-2</v>
      </c>
      <c r="AQ33">
        <f t="shared" si="9"/>
        <v>-756.42491718315262</v>
      </c>
      <c r="AR33">
        <f t="shared" si="9"/>
        <v>-756.50056827139008</v>
      </c>
      <c r="AS33">
        <f t="shared" si="9"/>
        <v>23.930229501023469</v>
      </c>
      <c r="AT33">
        <f t="shared" si="9"/>
        <v>-2.1583118719192291</v>
      </c>
      <c r="AU33">
        <f t="shared" si="9"/>
        <v>-734.72865064228586</v>
      </c>
      <c r="AW33">
        <v>30</v>
      </c>
      <c r="AX33">
        <f>IF(Z33&gt;0, (R33*SUMPRODUCT(K33:$K$98, X33:$X$98)-K33*$AZ$3)/Z33, 0)</f>
        <v>-9048.6563905719013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0.22423799999999999</v>
      </c>
      <c r="Q34" s="4">
        <f t="shared" si="21"/>
        <v>12.5</v>
      </c>
      <c r="R34">
        <f t="shared" si="0"/>
        <v>500000</v>
      </c>
      <c r="S34">
        <f t="shared" si="1"/>
        <v>-15690.034322173618</v>
      </c>
      <c r="U34">
        <f t="shared" si="13"/>
        <v>0.22423799999999999</v>
      </c>
      <c r="V34">
        <f t="shared" si="14"/>
        <v>0.01</v>
      </c>
      <c r="W34">
        <f t="shared" si="15"/>
        <v>0.11554985496144102</v>
      </c>
      <c r="X34">
        <f t="shared" si="16"/>
        <v>2.591066837684361E-2</v>
      </c>
      <c r="Y34">
        <f t="shared" si="17"/>
        <v>1.1554985496144102E-3</v>
      </c>
      <c r="Z34">
        <f t="shared" si="18"/>
        <v>8.8483688034982994E-2</v>
      </c>
      <c r="AB34">
        <f t="shared" si="19"/>
        <v>-1045.5709335264996</v>
      </c>
      <c r="AC34">
        <f t="shared" si="2"/>
        <v>-1388.3121022213863</v>
      </c>
      <c r="AE34">
        <f t="shared" si="3"/>
        <v>0</v>
      </c>
      <c r="AF34">
        <f t="shared" si="4"/>
        <v>0</v>
      </c>
      <c r="AG34">
        <f t="shared" si="4"/>
        <v>-1.1060461004372875</v>
      </c>
      <c r="AH34">
        <f t="shared" si="5"/>
        <v>-12955.334188421804</v>
      </c>
      <c r="AI34">
        <f t="shared" si="6"/>
        <v>-12956.440234522242</v>
      </c>
      <c r="AJ34">
        <f t="shared" si="7"/>
        <v>342.74116869488671</v>
      </c>
      <c r="AK34">
        <f t="shared" si="22"/>
        <v>-73.189965346854976</v>
      </c>
      <c r="AL34">
        <f t="shared" si="8"/>
        <v>-12686.889031174211</v>
      </c>
      <c r="AN34">
        <f t="shared" si="9"/>
        <v>0</v>
      </c>
      <c r="AO34">
        <f t="shared" si="9"/>
        <v>0</v>
      </c>
      <c r="AP34">
        <f t="shared" si="9"/>
        <v>-5.1723864849048097E-2</v>
      </c>
      <c r="AQ34">
        <f t="shared" si="9"/>
        <v>-605.85174015011694</v>
      </c>
      <c r="AR34">
        <f t="shared" si="9"/>
        <v>-605.90346401496606</v>
      </c>
      <c r="AS34">
        <f t="shared" si="9"/>
        <v>16.028172678128151</v>
      </c>
      <c r="AT34">
        <f t="shared" si="9"/>
        <v>-3.4227035151704213</v>
      </c>
      <c r="AU34">
        <f t="shared" ref="AU34:AU79" si="23">AL34*$K34</f>
        <v>-593.29799485200829</v>
      </c>
      <c r="AW34">
        <v>31</v>
      </c>
      <c r="AX34">
        <f>IF(Z34&gt;0, (R34*SUMPRODUCT(K34:$K$98, X34:$X$98)-K34*$AZ$3)/Z34, 0)</f>
        <v>-15690.034322173618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0.25439000000000001</v>
      </c>
      <c r="Q35" s="4">
        <f t="shared" si="21"/>
        <v>12.5</v>
      </c>
      <c r="R35">
        <f t="shared" si="0"/>
        <v>500000</v>
      </c>
      <c r="S35">
        <f t="shared" si="1"/>
        <v>-24962.60853489221</v>
      </c>
      <c r="U35">
        <f t="shared" si="13"/>
        <v>0.25439000000000001</v>
      </c>
      <c r="V35">
        <f t="shared" si="14"/>
        <v>0.01</v>
      </c>
      <c r="W35">
        <f t="shared" si="15"/>
        <v>8.8483688034982994E-2</v>
      </c>
      <c r="X35">
        <f t="shared" si="16"/>
        <v>2.2509365399219324E-2</v>
      </c>
      <c r="Y35">
        <f t="shared" si="17"/>
        <v>8.8483688034982999E-4</v>
      </c>
      <c r="Z35">
        <f t="shared" si="18"/>
        <v>6.5089485755413831E-2</v>
      </c>
      <c r="AB35">
        <f t="shared" si="19"/>
        <v>-1388.3121022213863</v>
      </c>
      <c r="AC35">
        <f t="shared" si="2"/>
        <v>-1624.8033526498382</v>
      </c>
      <c r="AE35">
        <f t="shared" si="3"/>
        <v>0</v>
      </c>
      <c r="AF35">
        <f t="shared" ref="AF35:AG66" si="24">-$Z35*P35</f>
        <v>0</v>
      </c>
      <c r="AG35">
        <f t="shared" si="24"/>
        <v>-0.81361857194267284</v>
      </c>
      <c r="AH35">
        <f t="shared" si="5"/>
        <v>-11254.682699609662</v>
      </c>
      <c r="AI35">
        <f t="shared" ref="AI35:AI66" si="25">SUM(AE35:AH35)</f>
        <v>-11255.496318181606</v>
      </c>
      <c r="AJ35">
        <f t="shared" si="7"/>
        <v>236.49125042845185</v>
      </c>
      <c r="AK35">
        <f t="shared" si="22"/>
        <v>-97.181847155497053</v>
      </c>
      <c r="AL35">
        <f t="shared" ref="AL35:AL79" si="26">SUM(AI35:AK35)</f>
        <v>-11116.186914908652</v>
      </c>
      <c r="AN35">
        <f t="shared" ref="AN35:AT66" si="27">AE35*$K35</f>
        <v>0</v>
      </c>
      <c r="AO35">
        <f t="shared" si="27"/>
        <v>0</v>
      </c>
      <c r="AP35">
        <f t="shared" si="27"/>
        <v>-3.3971957340721663E-2</v>
      </c>
      <c r="AQ35">
        <f t="shared" si="27"/>
        <v>-469.92978496247662</v>
      </c>
      <c r="AR35">
        <f t="shared" si="27"/>
        <v>-469.96375691981734</v>
      </c>
      <c r="AS35">
        <f t="shared" si="27"/>
        <v>9.874492726765542</v>
      </c>
      <c r="AT35">
        <f t="shared" si="27"/>
        <v>-4.0577460737851716</v>
      </c>
      <c r="AU35">
        <f t="shared" si="23"/>
        <v>-464.14701026683707</v>
      </c>
      <c r="AW35">
        <v>32</v>
      </c>
      <c r="AX35">
        <f>IF(Z35&gt;0, (R35*SUMPRODUCT(K35:$K$98, X35:$X$98)-K35*$AZ$3)/Z35, 0)</f>
        <v>-24962.60853489221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0.28921999999999998</v>
      </c>
      <c r="Q36" s="4">
        <f t="shared" si="21"/>
        <v>12.5</v>
      </c>
      <c r="R36">
        <f t="shared" si="0"/>
        <v>500000</v>
      </c>
      <c r="S36">
        <f t="shared" si="1"/>
        <v>-38693.598938181494</v>
      </c>
      <c r="U36">
        <f t="shared" si="13"/>
        <v>0.28921999999999998</v>
      </c>
      <c r="V36">
        <f t="shared" si="14"/>
        <v>0.01</v>
      </c>
      <c r="W36">
        <f t="shared" si="15"/>
        <v>6.5089485755413831E-2</v>
      </c>
      <c r="X36">
        <f t="shared" si="16"/>
        <v>1.8825181070180788E-2</v>
      </c>
      <c r="Y36">
        <f t="shared" si="17"/>
        <v>6.5089485755413833E-4</v>
      </c>
      <c r="Z36">
        <f t="shared" si="18"/>
        <v>4.5613409827678905E-2</v>
      </c>
      <c r="AB36">
        <f t="shared" si="19"/>
        <v>-1624.8033526498382</v>
      </c>
      <c r="AC36">
        <f t="shared" si="2"/>
        <v>-1764.9469860751137</v>
      </c>
      <c r="AE36">
        <f t="shared" si="3"/>
        <v>0</v>
      </c>
      <c r="AF36">
        <f t="shared" si="24"/>
        <v>0</v>
      </c>
      <c r="AG36">
        <f t="shared" si="24"/>
        <v>-0.57016762284598632</v>
      </c>
      <c r="AH36">
        <f t="shared" si="5"/>
        <v>-9412.590535090394</v>
      </c>
      <c r="AI36">
        <f t="shared" si="25"/>
        <v>-9413.1607027132395</v>
      </c>
      <c r="AJ36">
        <f t="shared" si="7"/>
        <v>140.14363342527554</v>
      </c>
      <c r="AK36">
        <f t="shared" si="22"/>
        <v>-113.73623468548868</v>
      </c>
      <c r="AL36">
        <f t="shared" si="26"/>
        <v>-9386.7533039734517</v>
      </c>
      <c r="AN36">
        <f t="shared" si="27"/>
        <v>0</v>
      </c>
      <c r="AO36">
        <f t="shared" si="27"/>
        <v>0</v>
      </c>
      <c r="AP36">
        <f t="shared" si="27"/>
        <v>-2.1256132379670473E-2</v>
      </c>
      <c r="AQ36">
        <f t="shared" si="27"/>
        <v>-350.90605364583996</v>
      </c>
      <c r="AR36">
        <f t="shared" si="27"/>
        <v>-350.92730977821964</v>
      </c>
      <c r="AS36">
        <f t="shared" si="27"/>
        <v>5.2246243120338178</v>
      </c>
      <c r="AT36">
        <f t="shared" si="27"/>
        <v>-4.2401433613024633</v>
      </c>
      <c r="AU36">
        <f t="shared" si="23"/>
        <v>-349.94282882748826</v>
      </c>
      <c r="AW36">
        <v>33</v>
      </c>
      <c r="AX36">
        <f>IF(Z36&gt;0, (R36*SUMPRODUCT(K36:$K$98, X36:$X$98)-K36*$AZ$3)/Z36, 0)</f>
        <v>-38693.598938181494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0.32816400000000001</v>
      </c>
      <c r="Q37" s="4">
        <f t="shared" si="21"/>
        <v>12.5</v>
      </c>
      <c r="R37">
        <f t="shared" si="0"/>
        <v>500000</v>
      </c>
      <c r="S37">
        <f t="shared" si="1"/>
        <v>-60334.077015930037</v>
      </c>
      <c r="U37">
        <f t="shared" si="13"/>
        <v>0.32816400000000001</v>
      </c>
      <c r="V37">
        <f t="shared" si="14"/>
        <v>0.01</v>
      </c>
      <c r="W37">
        <f t="shared" si="15"/>
        <v>4.5613409827678905E-2</v>
      </c>
      <c r="X37">
        <f t="shared" si="16"/>
        <v>1.4968679022690421E-2</v>
      </c>
      <c r="Y37">
        <f t="shared" si="17"/>
        <v>4.5613409827678907E-4</v>
      </c>
      <c r="Z37">
        <f t="shared" si="18"/>
        <v>3.0188596706711694E-2</v>
      </c>
      <c r="AB37">
        <f t="shared" si="19"/>
        <v>-1764.9469860751137</v>
      </c>
      <c r="AC37">
        <f t="shared" si="2"/>
        <v>-1821.4011187055953</v>
      </c>
      <c r="AE37">
        <f t="shared" si="3"/>
        <v>0</v>
      </c>
      <c r="AF37">
        <f t="shared" si="24"/>
        <v>0</v>
      </c>
      <c r="AG37">
        <f t="shared" si="24"/>
        <v>-0.37735745883389615</v>
      </c>
      <c r="AH37">
        <f t="shared" si="5"/>
        <v>-7484.3395113452107</v>
      </c>
      <c r="AI37">
        <f t="shared" si="25"/>
        <v>-7484.7168688040447</v>
      </c>
      <c r="AJ37">
        <f t="shared" si="7"/>
        <v>56.454132630481581</v>
      </c>
      <c r="AK37">
        <f t="shared" si="22"/>
        <v>-123.54628902525798</v>
      </c>
      <c r="AL37">
        <f t="shared" si="26"/>
        <v>-7551.8090251988215</v>
      </c>
      <c r="AN37">
        <f t="shared" si="27"/>
        <v>0</v>
      </c>
      <c r="AO37">
        <f t="shared" si="27"/>
        <v>0</v>
      </c>
      <c r="AP37">
        <f t="shared" si="27"/>
        <v>-1.2560780026456771E-2</v>
      </c>
      <c r="AQ37">
        <f t="shared" si="27"/>
        <v>-249.12490808007792</v>
      </c>
      <c r="AR37">
        <f t="shared" si="27"/>
        <v>-249.13746886010435</v>
      </c>
      <c r="AS37">
        <f t="shared" si="27"/>
        <v>1.8791411828645666</v>
      </c>
      <c r="AT37">
        <f t="shared" si="27"/>
        <v>-4.112381306379314</v>
      </c>
      <c r="AU37">
        <f t="shared" si="23"/>
        <v>-251.37070898361912</v>
      </c>
      <c r="AW37">
        <v>34</v>
      </c>
      <c r="AX37">
        <f>IF(Z37&gt;0, (R37*SUMPRODUCT(K37:$K$98, X37:$X$98)-K37*$AZ$3)/Z37, 0)</f>
        <v>-60334.077015930037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0.37150699999999998</v>
      </c>
      <c r="Q38" s="4">
        <f t="shared" si="21"/>
        <v>12.5</v>
      </c>
      <c r="R38">
        <f t="shared" si="0"/>
        <v>500000</v>
      </c>
      <c r="S38">
        <f t="shared" si="1"/>
        <v>-96812.186848787096</v>
      </c>
      <c r="U38">
        <f t="shared" si="13"/>
        <v>0.37150699999999998</v>
      </c>
      <c r="V38">
        <f t="shared" si="14"/>
        <v>0.01</v>
      </c>
      <c r="W38">
        <f t="shared" si="15"/>
        <v>3.0188596706711694E-2</v>
      </c>
      <c r="X38">
        <f t="shared" si="16"/>
        <v>1.1215274996720341E-2</v>
      </c>
      <c r="Y38">
        <f t="shared" si="17"/>
        <v>3.0188596706711692E-4</v>
      </c>
      <c r="Z38">
        <f t="shared" si="18"/>
        <v>1.8671435742924236E-2</v>
      </c>
      <c r="AB38">
        <f t="shared" si="19"/>
        <v>-1821.4011187055953</v>
      </c>
      <c r="AC38">
        <f t="shared" si="2"/>
        <v>-1807.622525879103</v>
      </c>
      <c r="AE38">
        <f t="shared" si="3"/>
        <v>0</v>
      </c>
      <c r="AF38">
        <f t="shared" si="24"/>
        <v>0</v>
      </c>
      <c r="AG38">
        <f t="shared" si="24"/>
        <v>-0.23339294678655295</v>
      </c>
      <c r="AH38">
        <f t="shared" si="5"/>
        <v>-5607.63749836017</v>
      </c>
      <c r="AI38">
        <f t="shared" si="25"/>
        <v>-5607.8708913069568</v>
      </c>
      <c r="AJ38">
        <f t="shared" si="7"/>
        <v>-13.778592826492286</v>
      </c>
      <c r="AK38">
        <f t="shared" si="22"/>
        <v>-127.49807830939169</v>
      </c>
      <c r="AL38">
        <f t="shared" si="26"/>
        <v>-5749.1475624428404</v>
      </c>
      <c r="AN38">
        <f t="shared" si="27"/>
        <v>0</v>
      </c>
      <c r="AO38">
        <f t="shared" si="27"/>
        <v>0</v>
      </c>
      <c r="AP38">
        <f t="shared" si="27"/>
        <v>-6.9363879650922574E-3</v>
      </c>
      <c r="AQ38">
        <f t="shared" si="27"/>
        <v>-166.65777518888842</v>
      </c>
      <c r="AR38">
        <f t="shared" si="27"/>
        <v>-166.66471157685351</v>
      </c>
      <c r="AS38">
        <f t="shared" si="27"/>
        <v>-0.4094968025961534</v>
      </c>
      <c r="AT38">
        <f t="shared" si="27"/>
        <v>-3.7892153474819938</v>
      </c>
      <c r="AU38">
        <f t="shared" si="23"/>
        <v>-170.86342372693164</v>
      </c>
      <c r="AW38">
        <v>35</v>
      </c>
      <c r="AX38">
        <f>IF(Z38&gt;0, (R38*SUMPRODUCT(K38:$K$98, X38:$X$98)-K38*$AZ$3)/Z38, 0)</f>
        <v>-96812.186848787096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0.41881499999999999</v>
      </c>
      <c r="Q39" s="4">
        <f t="shared" si="21"/>
        <v>12.5</v>
      </c>
      <c r="R39">
        <f t="shared" si="0"/>
        <v>500000</v>
      </c>
      <c r="S39">
        <f t="shared" si="1"/>
        <v>-163110.21786653975</v>
      </c>
      <c r="U39">
        <f t="shared" si="13"/>
        <v>0.41881499999999999</v>
      </c>
      <c r="V39">
        <f t="shared" si="14"/>
        <v>0.01</v>
      </c>
      <c r="W39">
        <f t="shared" si="15"/>
        <v>1.8671435742924236E-2</v>
      </c>
      <c r="X39">
        <f t="shared" si="16"/>
        <v>7.8198773606728139E-3</v>
      </c>
      <c r="Y39">
        <f t="shared" si="17"/>
        <v>1.8671435742924236E-4</v>
      </c>
      <c r="Z39">
        <f t="shared" si="18"/>
        <v>1.066484402482218E-2</v>
      </c>
      <c r="AB39">
        <f t="shared" si="19"/>
        <v>-1807.622525879103</v>
      </c>
      <c r="AC39">
        <f t="shared" si="2"/>
        <v>-1739.5450324014105</v>
      </c>
      <c r="AE39">
        <f t="shared" si="3"/>
        <v>0</v>
      </c>
      <c r="AF39">
        <f t="shared" si="24"/>
        <v>0</v>
      </c>
      <c r="AG39">
        <f t="shared" si="24"/>
        <v>-0.13331055031027725</v>
      </c>
      <c r="AH39">
        <f t="shared" si="5"/>
        <v>-3909.9386803364068</v>
      </c>
      <c r="AI39">
        <f t="shared" si="25"/>
        <v>-3910.0719908867172</v>
      </c>
      <c r="AJ39">
        <f t="shared" si="7"/>
        <v>-68.077493477692542</v>
      </c>
      <c r="AK39">
        <f t="shared" si="22"/>
        <v>-126.53357681153723</v>
      </c>
      <c r="AL39">
        <f t="shared" si="26"/>
        <v>-4104.6830611759469</v>
      </c>
      <c r="AN39">
        <f t="shared" si="27"/>
        <v>0</v>
      </c>
      <c r="AO39">
        <f t="shared" si="27"/>
        <v>0</v>
      </c>
      <c r="AP39">
        <f t="shared" si="27"/>
        <v>-3.5374649641439471E-3</v>
      </c>
      <c r="AQ39">
        <f t="shared" si="27"/>
        <v>-103.75226162857548</v>
      </c>
      <c r="AR39">
        <f t="shared" si="27"/>
        <v>-103.75579909353962</v>
      </c>
      <c r="AS39">
        <f t="shared" si="27"/>
        <v>-1.8064717868433395</v>
      </c>
      <c r="AT39">
        <f t="shared" si="27"/>
        <v>-3.3576344386609489</v>
      </c>
      <c r="AU39">
        <f t="shared" si="23"/>
        <v>-108.91990531904392</v>
      </c>
      <c r="AW39">
        <v>36</v>
      </c>
      <c r="AX39">
        <f>IF(Z39&gt;0, (R39*SUMPRODUCT(K39:$K$98, X39:$X$98)-K39*$AZ$3)/Z39, 0)</f>
        <v>-163110.21786653975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0.47081499999999998</v>
      </c>
      <c r="Q40" s="4">
        <f t="shared" si="21"/>
        <v>12.5</v>
      </c>
      <c r="R40">
        <f t="shared" si="0"/>
        <v>500000</v>
      </c>
      <c r="S40">
        <f t="shared" si="1"/>
        <v>-295052.24002612452</v>
      </c>
      <c r="U40">
        <f t="shared" si="13"/>
        <v>0.47081499999999998</v>
      </c>
      <c r="V40">
        <f t="shared" si="14"/>
        <v>0.01</v>
      </c>
      <c r="W40">
        <f t="shared" si="15"/>
        <v>1.066484402482218E-2</v>
      </c>
      <c r="X40">
        <f t="shared" si="16"/>
        <v>5.0211685395466551E-3</v>
      </c>
      <c r="Y40">
        <f t="shared" si="17"/>
        <v>1.066484402482218E-4</v>
      </c>
      <c r="Z40">
        <f t="shared" si="18"/>
        <v>5.5370270450273039E-3</v>
      </c>
      <c r="AB40">
        <f t="shared" si="19"/>
        <v>-1739.5450324014105</v>
      </c>
      <c r="AC40">
        <f t="shared" si="2"/>
        <v>-1633.7122327205391</v>
      </c>
      <c r="AE40">
        <f t="shared" si="3"/>
        <v>0</v>
      </c>
      <c r="AF40">
        <f t="shared" si="24"/>
        <v>0</v>
      </c>
      <c r="AG40">
        <f t="shared" si="24"/>
        <v>-6.92128380628413E-2</v>
      </c>
      <c r="AH40">
        <f t="shared" si="5"/>
        <v>-2510.5842697733274</v>
      </c>
      <c r="AI40">
        <f t="shared" si="25"/>
        <v>-2510.6534826113902</v>
      </c>
      <c r="AJ40">
        <f t="shared" si="7"/>
        <v>-105.8327996808714</v>
      </c>
      <c r="AK40">
        <f t="shared" si="22"/>
        <v>-121.76815226809875</v>
      </c>
      <c r="AL40">
        <f t="shared" si="26"/>
        <v>-2738.2544345603601</v>
      </c>
      <c r="AN40">
        <f t="shared" si="27"/>
        <v>0</v>
      </c>
      <c r="AO40">
        <f t="shared" si="27"/>
        <v>0</v>
      </c>
      <c r="AP40">
        <f t="shared" si="27"/>
        <v>-1.6398203101866743E-3</v>
      </c>
      <c r="AQ40">
        <f t="shared" si="27"/>
        <v>-59.481841681908293</v>
      </c>
      <c r="AR40">
        <f t="shared" si="27"/>
        <v>-59.483481502218481</v>
      </c>
      <c r="AS40">
        <f t="shared" si="27"/>
        <v>-2.5074361817534507</v>
      </c>
      <c r="AT40">
        <f t="shared" si="27"/>
        <v>-2.8849834049838523</v>
      </c>
      <c r="AU40">
        <f t="shared" si="23"/>
        <v>-64.875901088955786</v>
      </c>
      <c r="AW40">
        <v>37</v>
      </c>
      <c r="AX40">
        <f>IF(Z40&gt;0, (R40*SUMPRODUCT(K40:$K$98, X40:$X$98)-K40*$AZ$3)/Z40, 0)</f>
        <v>-295052.24002612452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0.52931399999999995</v>
      </c>
      <c r="Q41" s="4">
        <f t="shared" si="21"/>
        <v>12.5</v>
      </c>
      <c r="R41">
        <f t="shared" si="0"/>
        <v>500000</v>
      </c>
      <c r="S41">
        <f t="shared" si="1"/>
        <v>-590421.18003756285</v>
      </c>
      <c r="U41">
        <f t="shared" si="13"/>
        <v>0.52931399999999995</v>
      </c>
      <c r="V41">
        <f t="shared" si="14"/>
        <v>0.01</v>
      </c>
      <c r="W41">
        <f t="shared" si="15"/>
        <v>5.5370270450273039E-3</v>
      </c>
      <c r="X41">
        <f t="shared" si="16"/>
        <v>2.9308259333115818E-3</v>
      </c>
      <c r="Y41">
        <f t="shared" si="17"/>
        <v>5.5370270450273037E-5</v>
      </c>
      <c r="Z41">
        <f t="shared" si="18"/>
        <v>2.5508308412654488E-3</v>
      </c>
      <c r="AB41">
        <f t="shared" si="19"/>
        <v>-1633.7122327205391</v>
      </c>
      <c r="AC41">
        <f t="shared" si="2"/>
        <v>-1506.0645553761556</v>
      </c>
      <c r="AE41">
        <f t="shared" si="3"/>
        <v>0</v>
      </c>
      <c r="AF41">
        <f t="shared" si="24"/>
        <v>0</v>
      </c>
      <c r="AG41">
        <f t="shared" si="24"/>
        <v>-3.1885385515818113E-2</v>
      </c>
      <c r="AH41">
        <f t="shared" si="5"/>
        <v>-1465.412966655791</v>
      </c>
      <c r="AI41">
        <f t="shared" si="25"/>
        <v>-1465.4448520413068</v>
      </c>
      <c r="AJ41">
        <f t="shared" si="7"/>
        <v>-127.64767734438351</v>
      </c>
      <c r="AK41">
        <f t="shared" si="22"/>
        <v>-114.35985629043775</v>
      </c>
      <c r="AL41">
        <f t="shared" si="26"/>
        <v>-1707.4523856761282</v>
      </c>
      <c r="AN41">
        <f t="shared" si="27"/>
        <v>0</v>
      </c>
      <c r="AO41">
        <f t="shared" si="27"/>
        <v>0</v>
      </c>
      <c r="AP41">
        <f t="shared" si="27"/>
        <v>-6.7450201733808778E-4</v>
      </c>
      <c r="AQ41">
        <f t="shared" si="27"/>
        <v>-30.99928027379104</v>
      </c>
      <c r="AR41">
        <f t="shared" si="27"/>
        <v>-30.999954775808376</v>
      </c>
      <c r="AS41">
        <f t="shared" si="27"/>
        <v>-2.7002532503361167</v>
      </c>
      <c r="AT41">
        <f t="shared" si="27"/>
        <v>-2.4191632788045627</v>
      </c>
      <c r="AU41">
        <f t="shared" si="23"/>
        <v>-36.119371304949063</v>
      </c>
      <c r="AW41">
        <v>38</v>
      </c>
      <c r="AX41">
        <f>IF(Z41&gt;0, (R41*SUMPRODUCT(K41:$K$98, X41:$X$98)-K41*$AZ$3)/Z41, 0)</f>
        <v>-590421.18003756285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0.595055</v>
      </c>
      <c r="Q42" s="4">
        <f t="shared" si="21"/>
        <v>12.5</v>
      </c>
      <c r="R42">
        <f t="shared" si="0"/>
        <v>500000</v>
      </c>
      <c r="S42">
        <f t="shared" si="1"/>
        <v>-1359869.3538979201</v>
      </c>
      <c r="U42">
        <f t="shared" si="13"/>
        <v>0.595055</v>
      </c>
      <c r="V42">
        <f t="shared" si="14"/>
        <v>0.01</v>
      </c>
      <c r="W42">
        <f t="shared" si="15"/>
        <v>2.5508308412654488E-3</v>
      </c>
      <c r="X42">
        <f t="shared" si="16"/>
        <v>1.5178846462492116E-3</v>
      </c>
      <c r="Y42">
        <f t="shared" si="17"/>
        <v>2.5508308412654489E-5</v>
      </c>
      <c r="Z42">
        <f t="shared" si="18"/>
        <v>1.0074378866035828E-3</v>
      </c>
      <c r="AB42">
        <f t="shared" si="19"/>
        <v>-1506.0645553761556</v>
      </c>
      <c r="AC42">
        <f t="shared" si="2"/>
        <v>-1369.9839079479002</v>
      </c>
      <c r="AE42">
        <f t="shared" si="3"/>
        <v>0</v>
      </c>
      <c r="AF42">
        <f t="shared" si="24"/>
        <v>0</v>
      </c>
      <c r="AG42">
        <f t="shared" si="24"/>
        <v>-1.2592973582544785E-2</v>
      </c>
      <c r="AH42">
        <f t="shared" si="5"/>
        <v>-758.94232312460576</v>
      </c>
      <c r="AI42">
        <f t="shared" si="25"/>
        <v>-758.95491609818828</v>
      </c>
      <c r="AJ42">
        <f t="shared" si="7"/>
        <v>-136.08064742825536</v>
      </c>
      <c r="AK42">
        <f t="shared" si="22"/>
        <v>-105.42451887633089</v>
      </c>
      <c r="AL42">
        <f t="shared" si="26"/>
        <v>-1000.4600824027746</v>
      </c>
      <c r="AN42">
        <f t="shared" si="27"/>
        <v>0</v>
      </c>
      <c r="AO42">
        <f t="shared" si="27"/>
        <v>0</v>
      </c>
      <c r="AP42">
        <f t="shared" si="27"/>
        <v>-2.3784928503356345E-4</v>
      </c>
      <c r="AQ42">
        <f t="shared" si="27"/>
        <v>-14.334492783111275</v>
      </c>
      <c r="AR42">
        <f t="shared" si="27"/>
        <v>-14.334730632396308</v>
      </c>
      <c r="AS42">
        <f t="shared" si="27"/>
        <v>-2.5702177873682404</v>
      </c>
      <c r="AT42">
        <f t="shared" si="27"/>
        <v>-1.991201385072352</v>
      </c>
      <c r="AU42">
        <f t="shared" si="23"/>
        <v>-18.896149804836902</v>
      </c>
      <c r="AW42">
        <v>39</v>
      </c>
      <c r="AX42">
        <f>IF(Z42&gt;0, (R42*SUMPRODUCT(K42:$K$98, X42:$X$98)-K42*$AZ$3)/Z42, 0)</f>
        <v>-1359869.3538979201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0.66919700000000004</v>
      </c>
      <c r="Q43" s="4">
        <f t="shared" si="21"/>
        <v>12.5</v>
      </c>
      <c r="R43">
        <f t="shared" si="0"/>
        <v>500000</v>
      </c>
      <c r="S43">
        <f t="shared" si="1"/>
        <v>-3821725.1381827076</v>
      </c>
      <c r="U43">
        <f t="shared" si="13"/>
        <v>0.66919700000000004</v>
      </c>
      <c r="V43">
        <f t="shared" si="14"/>
        <v>0.01</v>
      </c>
      <c r="W43">
        <f t="shared" si="15"/>
        <v>1.0074378866035828E-3</v>
      </c>
      <c r="X43">
        <f t="shared" si="16"/>
        <v>6.7417441140145786E-4</v>
      </c>
      <c r="Y43">
        <f t="shared" si="17"/>
        <v>1.0074378866035828E-5</v>
      </c>
      <c r="Z43">
        <f t="shared" si="18"/>
        <v>3.231890963360891E-4</v>
      </c>
      <c r="AB43">
        <f t="shared" si="19"/>
        <v>-1369.9839079479002</v>
      </c>
      <c r="AC43">
        <f t="shared" si="2"/>
        <v>-1235.1398938541845</v>
      </c>
      <c r="AE43">
        <f t="shared" si="3"/>
        <v>0</v>
      </c>
      <c r="AF43">
        <f t="shared" si="24"/>
        <v>0</v>
      </c>
      <c r="AG43">
        <f t="shared" si="24"/>
        <v>-4.0398637042011135E-3</v>
      </c>
      <c r="AH43">
        <f t="shared" si="5"/>
        <v>-337.08720570072893</v>
      </c>
      <c r="AI43">
        <f t="shared" si="25"/>
        <v>-337.09124556443311</v>
      </c>
      <c r="AJ43">
        <f t="shared" si="7"/>
        <v>-134.84401409371571</v>
      </c>
      <c r="AK43">
        <f t="shared" si="22"/>
        <v>-95.898873556353024</v>
      </c>
      <c r="AL43">
        <f t="shared" si="26"/>
        <v>-567.83413321450189</v>
      </c>
      <c r="AN43">
        <f t="shared" si="27"/>
        <v>0</v>
      </c>
      <c r="AO43">
        <f t="shared" si="27"/>
        <v>0</v>
      </c>
      <c r="AP43">
        <f t="shared" si="27"/>
        <v>-6.8127468023769839E-5</v>
      </c>
      <c r="AQ43">
        <f t="shared" si="27"/>
        <v>-5.6845724284501982</v>
      </c>
      <c r="AR43">
        <f t="shared" si="27"/>
        <v>-5.6846405559182216</v>
      </c>
      <c r="AS43">
        <f t="shared" si="27"/>
        <v>-2.2739829684880521</v>
      </c>
      <c r="AT43">
        <f t="shared" si="27"/>
        <v>-1.6172197678183706</v>
      </c>
      <c r="AU43">
        <f t="shared" si="23"/>
        <v>-9.5758432922246453</v>
      </c>
      <c r="AW43">
        <v>40</v>
      </c>
      <c r="AX43">
        <f>IF(Z43&gt;0, (R43*SUMPRODUCT(K43:$K$98, X43:$X$98)-K43*$AZ$3)/Z43, 0)</f>
        <v>-3821725.1381827076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0.74928899999999998</v>
      </c>
      <c r="Q44" s="4">
        <f t="shared" si="21"/>
        <v>12.5</v>
      </c>
      <c r="R44">
        <f t="shared" si="0"/>
        <v>500000</v>
      </c>
      <c r="S44">
        <f t="shared" si="1"/>
        <v>-14237765.182178013</v>
      </c>
      <c r="U44">
        <f t="shared" si="13"/>
        <v>0.74928899999999998</v>
      </c>
      <c r="V44">
        <f t="shared" si="14"/>
        <v>0.01</v>
      </c>
      <c r="W44">
        <f t="shared" si="15"/>
        <v>3.231890963360891E-4</v>
      </c>
      <c r="X44">
        <f t="shared" si="16"/>
        <v>2.4216203480457185E-4</v>
      </c>
      <c r="Y44">
        <f t="shared" si="17"/>
        <v>3.231890963360891E-6</v>
      </c>
      <c r="Z44">
        <f t="shared" si="18"/>
        <v>7.7795170568156356E-5</v>
      </c>
      <c r="AB44">
        <f t="shared" si="19"/>
        <v>-1235.1398938541845</v>
      </c>
      <c r="AC44">
        <f t="shared" si="2"/>
        <v>-1107.6293708568962</v>
      </c>
      <c r="AE44">
        <f t="shared" si="3"/>
        <v>0</v>
      </c>
      <c r="AF44">
        <f t="shared" si="24"/>
        <v>0</v>
      </c>
      <c r="AG44">
        <f t="shared" si="24"/>
        <v>-9.724396321019544E-4</v>
      </c>
      <c r="AH44">
        <f t="shared" si="5"/>
        <v>-121.08101740228592</v>
      </c>
      <c r="AI44">
        <f t="shared" si="25"/>
        <v>-121.08198984191803</v>
      </c>
      <c r="AJ44">
        <f t="shared" si="7"/>
        <v>-127.51052299728826</v>
      </c>
      <c r="AK44">
        <f t="shared" si="22"/>
        <v>-86.459792569792924</v>
      </c>
      <c r="AL44">
        <f t="shared" si="26"/>
        <v>-335.05230540899919</v>
      </c>
      <c r="AN44">
        <f t="shared" si="27"/>
        <v>0</v>
      </c>
      <c r="AO44">
        <f t="shared" si="27"/>
        <v>0</v>
      </c>
      <c r="AP44">
        <f t="shared" si="27"/>
        <v>-1.4641991924526486E-5</v>
      </c>
      <c r="AQ44">
        <f t="shared" si="27"/>
        <v>-1.8231129424308026</v>
      </c>
      <c r="AR44">
        <f t="shared" si="27"/>
        <v>-1.8231275844227273</v>
      </c>
      <c r="AS44">
        <f t="shared" si="27"/>
        <v>-1.919921799138169</v>
      </c>
      <c r="AT44">
        <f t="shared" si="27"/>
        <v>-1.301822285735899</v>
      </c>
      <c r="AU44">
        <f t="shared" si="23"/>
        <v>-5.0448716692967945</v>
      </c>
      <c r="AW44">
        <v>41</v>
      </c>
      <c r="AX44">
        <f>IF(Z44&gt;0, (R44*SUMPRODUCT(K44:$K$98, X44:$X$98)-K44*$AZ$3)/Z44, 0)</f>
        <v>-14237765.182178013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0.83297500000000002</v>
      </c>
      <c r="Q45" s="4">
        <f t="shared" si="21"/>
        <v>12.5</v>
      </c>
      <c r="R45">
        <f t="shared" si="0"/>
        <v>500000</v>
      </c>
      <c r="S45">
        <f t="shared" si="1"/>
        <v>-81085919.322972581</v>
      </c>
      <c r="U45">
        <f t="shared" si="13"/>
        <v>0.83297500000000002</v>
      </c>
      <c r="V45">
        <f t="shared" si="14"/>
        <v>0.01</v>
      </c>
      <c r="W45">
        <f t="shared" si="15"/>
        <v>7.7795170568156356E-5</v>
      </c>
      <c r="X45">
        <f t="shared" si="16"/>
        <v>6.480143220401004E-5</v>
      </c>
      <c r="Y45">
        <f t="shared" si="17"/>
        <v>7.7795170568156362E-7</v>
      </c>
      <c r="Z45">
        <f t="shared" si="18"/>
        <v>1.2215786658464752E-5</v>
      </c>
      <c r="AB45">
        <f t="shared" si="19"/>
        <v>-1107.6293708568962</v>
      </c>
      <c r="AC45">
        <f t="shared" si="2"/>
        <v>-990.52829145491773</v>
      </c>
      <c r="AE45">
        <f t="shared" si="3"/>
        <v>0</v>
      </c>
      <c r="AF45">
        <f t="shared" si="24"/>
        <v>0</v>
      </c>
      <c r="AG45">
        <f t="shared" si="24"/>
        <v>-1.5269733323080941E-4</v>
      </c>
      <c r="AH45">
        <f t="shared" si="5"/>
        <v>-32.400716102005021</v>
      </c>
      <c r="AI45">
        <f t="shared" si="25"/>
        <v>-32.400868799338248</v>
      </c>
      <c r="AJ45">
        <f t="shared" si="7"/>
        <v>-117.1010794019785</v>
      </c>
      <c r="AK45">
        <f t="shared" si="22"/>
        <v>-77.534055959982737</v>
      </c>
      <c r="AL45">
        <f t="shared" si="26"/>
        <v>-227.03600416129947</v>
      </c>
      <c r="AN45">
        <f t="shared" si="27"/>
        <v>0</v>
      </c>
      <c r="AO45">
        <f t="shared" si="27"/>
        <v>0</v>
      </c>
      <c r="AP45">
        <f t="shared" si="27"/>
        <v>-2.0528203410256884E-6</v>
      </c>
      <c r="AQ45">
        <f t="shared" si="27"/>
        <v>-0.43558618654758741</v>
      </c>
      <c r="AR45">
        <f t="shared" si="27"/>
        <v>-0.4355882393679284</v>
      </c>
      <c r="AS45">
        <f t="shared" si="27"/>
        <v>-1.5742742369252019</v>
      </c>
      <c r="AT45">
        <f t="shared" si="27"/>
        <v>-1.042346214103774</v>
      </c>
      <c r="AU45">
        <f t="shared" si="23"/>
        <v>-3.0522086903969043</v>
      </c>
      <c r="AW45">
        <v>42</v>
      </c>
      <c r="AX45">
        <f>IF(Z45&gt;0, (R45*SUMPRODUCT(K45:$K$98, X45:$X$98)-K45*$AZ$3)/Z45, 0)</f>
        <v>-81085919.322972581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0.83526170899999996</v>
      </c>
      <c r="Q46" s="4">
        <f t="shared" si="21"/>
        <v>12.5</v>
      </c>
      <c r="R46">
        <f t="shared" si="0"/>
        <v>500000</v>
      </c>
      <c r="S46">
        <f t="shared" si="1"/>
        <v>-468076490.46440274</v>
      </c>
      <c r="U46">
        <f t="shared" si="13"/>
        <v>0.83526170899999996</v>
      </c>
      <c r="V46">
        <f t="shared" si="14"/>
        <v>0.01</v>
      </c>
      <c r="W46">
        <f t="shared" si="15"/>
        <v>1.2215786658464752E-5</v>
      </c>
      <c r="X46">
        <f t="shared" si="16"/>
        <v>1.0203378841128668E-5</v>
      </c>
      <c r="Y46">
        <f t="shared" si="17"/>
        <v>1.2215786658464752E-7</v>
      </c>
      <c r="Z46">
        <f t="shared" si="18"/>
        <v>1.8902499507514369E-6</v>
      </c>
      <c r="AB46">
        <f t="shared" si="19"/>
        <v>-990.52829145491773</v>
      </c>
      <c r="AC46">
        <f t="shared" si="2"/>
        <v>-884.78156304824267</v>
      </c>
      <c r="AE46">
        <f t="shared" si="3"/>
        <v>0</v>
      </c>
      <c r="AF46">
        <f t="shared" si="24"/>
        <v>0</v>
      </c>
      <c r="AG46">
        <f t="shared" si="24"/>
        <v>-2.3628124384392961E-5</v>
      </c>
      <c r="AH46">
        <f t="shared" si="5"/>
        <v>-5.1016894205643339</v>
      </c>
      <c r="AI46">
        <f t="shared" si="25"/>
        <v>-5.1017130486887181</v>
      </c>
      <c r="AJ46">
        <f t="shared" si="7"/>
        <v>-105.74672840667506</v>
      </c>
      <c r="AK46">
        <f t="shared" si="22"/>
        <v>-69.336980401844244</v>
      </c>
      <c r="AL46">
        <f t="shared" si="26"/>
        <v>-180.18542185720804</v>
      </c>
      <c r="AN46">
        <f t="shared" si="27"/>
        <v>0</v>
      </c>
      <c r="AO46">
        <f t="shared" si="27"/>
        <v>0</v>
      </c>
      <c r="AP46">
        <f t="shared" si="27"/>
        <v>-2.8361599223245741E-7</v>
      </c>
      <c r="AQ46">
        <f t="shared" si="27"/>
        <v>-6.123722236839569E-2</v>
      </c>
      <c r="AR46">
        <f t="shared" si="27"/>
        <v>-6.1237505984387916E-2</v>
      </c>
      <c r="AS46">
        <f t="shared" si="27"/>
        <v>-1.2693120627977368</v>
      </c>
      <c r="AT46">
        <f t="shared" si="27"/>
        <v>-0.83227412278483015</v>
      </c>
      <c r="AU46">
        <f t="shared" si="23"/>
        <v>-2.1628236915669552</v>
      </c>
      <c r="AW46">
        <v>43</v>
      </c>
      <c r="AX46">
        <f>IF(Z46&gt;0, (R46*SUMPRODUCT(K46:$K$98, X46:$X$98)-K46*$AZ$3)/Z46, 0)</f>
        <v>-468076490.46440274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0.83773177600000004</v>
      </c>
      <c r="Q47" s="4">
        <f t="shared" si="21"/>
        <v>12.5</v>
      </c>
      <c r="R47">
        <f t="shared" si="0"/>
        <v>500000</v>
      </c>
      <c r="S47">
        <f t="shared" si="1"/>
        <v>-2744852442.4014225</v>
      </c>
      <c r="U47">
        <f t="shared" si="13"/>
        <v>0.83773177600000004</v>
      </c>
      <c r="V47">
        <f t="shared" si="14"/>
        <v>0.01</v>
      </c>
      <c r="W47">
        <f t="shared" si="15"/>
        <v>1.8902499507514369E-6</v>
      </c>
      <c r="X47">
        <f t="shared" si="16"/>
        <v>1.5835224483269137E-6</v>
      </c>
      <c r="Y47">
        <f t="shared" si="17"/>
        <v>1.8902499507514368E-8</v>
      </c>
      <c r="Z47">
        <f t="shared" si="18"/>
        <v>2.8782500291700881E-7</v>
      </c>
      <c r="AB47">
        <f t="shared" si="19"/>
        <v>-884.78156304824267</v>
      </c>
      <c r="AC47">
        <f t="shared" si="2"/>
        <v>-790.03716224094819</v>
      </c>
      <c r="AE47">
        <f t="shared" si="3"/>
        <v>0</v>
      </c>
      <c r="AF47">
        <f t="shared" si="24"/>
        <v>0</v>
      </c>
      <c r="AG47">
        <f t="shared" si="24"/>
        <v>-3.5978125364626103E-6</v>
      </c>
      <c r="AH47">
        <f t="shared" si="5"/>
        <v>-0.79176122416345684</v>
      </c>
      <c r="AI47">
        <f t="shared" si="25"/>
        <v>-0.79176482197599329</v>
      </c>
      <c r="AJ47">
        <f t="shared" si="7"/>
        <v>-94.744400807294483</v>
      </c>
      <c r="AK47">
        <f t="shared" si="22"/>
        <v>-61.934709413376993</v>
      </c>
      <c r="AL47">
        <f t="shared" si="26"/>
        <v>-157.47087504264746</v>
      </c>
      <c r="AN47">
        <f t="shared" si="27"/>
        <v>0</v>
      </c>
      <c r="AO47">
        <f t="shared" si="27"/>
        <v>0</v>
      </c>
      <c r="AP47">
        <f t="shared" si="27"/>
        <v>-3.8558663781459008E-8</v>
      </c>
      <c r="AQ47">
        <f t="shared" si="27"/>
        <v>-8.4855046026749547E-3</v>
      </c>
      <c r="AR47">
        <f t="shared" si="27"/>
        <v>-8.4855431613387357E-3</v>
      </c>
      <c r="AS47">
        <f t="shared" si="27"/>
        <v>-1.0153996237658691</v>
      </c>
      <c r="AT47">
        <f t="shared" si="27"/>
        <v>-0.66376989141873988</v>
      </c>
      <c r="AU47">
        <f t="shared" si="23"/>
        <v>-1.6876550583459478</v>
      </c>
      <c r="AW47">
        <v>44</v>
      </c>
      <c r="AX47">
        <f>IF(Z47&gt;0, (R47*SUMPRODUCT(K47:$K$98, X47:$X$98)-K47*$AZ$3)/Z47, 0)</f>
        <v>-2744852442.4014225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0.84045353700000003</v>
      </c>
      <c r="Q48" s="4">
        <f t="shared" si="21"/>
        <v>12.5</v>
      </c>
      <c r="R48">
        <f t="shared" si="0"/>
        <v>500000</v>
      </c>
      <c r="S48">
        <f t="shared" si="1"/>
        <v>-16388130388.378174</v>
      </c>
      <c r="U48">
        <f t="shared" si="13"/>
        <v>0.84045353700000003</v>
      </c>
      <c r="V48">
        <f t="shared" si="14"/>
        <v>0.01</v>
      </c>
      <c r="W48">
        <f t="shared" si="15"/>
        <v>2.8782500291700881E-7</v>
      </c>
      <c r="X48">
        <f t="shared" si="16"/>
        <v>2.4190354173863538E-7</v>
      </c>
      <c r="Y48">
        <f t="shared" si="17"/>
        <v>2.878250029170088E-9</v>
      </c>
      <c r="Z48">
        <f t="shared" si="18"/>
        <v>4.3043211149203333E-8</v>
      </c>
      <c r="AB48">
        <f t="shared" si="19"/>
        <v>-790.03716224094819</v>
      </c>
      <c r="AC48">
        <f t="shared" si="2"/>
        <v>-705.39775664763738</v>
      </c>
      <c r="AE48">
        <f t="shared" si="3"/>
        <v>0</v>
      </c>
      <c r="AF48">
        <f t="shared" si="24"/>
        <v>0</v>
      </c>
      <c r="AG48">
        <f t="shared" si="24"/>
        <v>-5.3804013936504165E-7</v>
      </c>
      <c r="AH48">
        <f t="shared" si="5"/>
        <v>-0.12095177086931769</v>
      </c>
      <c r="AI48">
        <f t="shared" si="25"/>
        <v>-0.12095230890945705</v>
      </c>
      <c r="AJ48">
        <f t="shared" si="7"/>
        <v>-84.639405593310812</v>
      </c>
      <c r="AK48">
        <f t="shared" si="22"/>
        <v>-55.302601356866376</v>
      </c>
      <c r="AL48">
        <f t="shared" si="26"/>
        <v>-140.06295925908665</v>
      </c>
      <c r="AN48">
        <f t="shared" si="27"/>
        <v>0</v>
      </c>
      <c r="AO48">
        <f t="shared" si="27"/>
        <v>0</v>
      </c>
      <c r="AP48">
        <f t="shared" si="27"/>
        <v>-5.1484926665387475E-9</v>
      </c>
      <c r="AQ48">
        <f t="shared" si="27"/>
        <v>-1.1573844770400364E-3</v>
      </c>
      <c r="AR48">
        <f t="shared" si="27"/>
        <v>-1.1573896255327029E-3</v>
      </c>
      <c r="AS48">
        <f t="shared" si="27"/>
        <v>-0.80991235990612143</v>
      </c>
      <c r="AT48">
        <f t="shared" si="27"/>
        <v>-0.52918921228136517</v>
      </c>
      <c r="AU48">
        <f t="shared" si="23"/>
        <v>-1.3402589618130194</v>
      </c>
      <c r="AW48">
        <v>45</v>
      </c>
      <c r="AX48">
        <f>IF(Z48&gt;0, (R48*SUMPRODUCT(K48:$K$98, X48:$X$98)-K48*$AZ$3)/Z48, 0)</f>
        <v>-16388130388.378174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0.84346351399999997</v>
      </c>
      <c r="Q49" s="4">
        <f t="shared" si="21"/>
        <v>12.5</v>
      </c>
      <c r="R49">
        <f t="shared" si="0"/>
        <v>500000</v>
      </c>
      <c r="S49">
        <f t="shared" si="1"/>
        <v>-99854194941.482483</v>
      </c>
      <c r="U49">
        <f t="shared" si="13"/>
        <v>0.84346351399999997</v>
      </c>
      <c r="V49">
        <f t="shared" si="14"/>
        <v>0.01</v>
      </c>
      <c r="W49">
        <f t="shared" si="15"/>
        <v>4.3043211149203333E-8</v>
      </c>
      <c r="X49">
        <f t="shared" si="16"/>
        <v>3.6305378129751023E-8</v>
      </c>
      <c r="Y49">
        <f t="shared" si="17"/>
        <v>4.3043211149203336E-10</v>
      </c>
      <c r="Z49">
        <f t="shared" si="18"/>
        <v>6.3074009079602769E-9</v>
      </c>
      <c r="AB49">
        <f t="shared" si="19"/>
        <v>-705.39775664763738</v>
      </c>
      <c r="AC49">
        <f t="shared" si="2"/>
        <v>-629.82043983754909</v>
      </c>
      <c r="AE49">
        <f t="shared" si="3"/>
        <v>0</v>
      </c>
      <c r="AF49">
        <f t="shared" si="24"/>
        <v>0</v>
      </c>
      <c r="AG49">
        <f t="shared" si="24"/>
        <v>-7.8842511349503462E-8</v>
      </c>
      <c r="AH49">
        <f t="shared" si="5"/>
        <v>-1.8152689064875511E-2</v>
      </c>
      <c r="AI49">
        <f t="shared" si="25"/>
        <v>-1.815276790738686E-2</v>
      </c>
      <c r="AJ49">
        <f t="shared" si="7"/>
        <v>-75.577316810088291</v>
      </c>
      <c r="AK49">
        <f t="shared" si="22"/>
        <v>-49.377842965334622</v>
      </c>
      <c r="AL49">
        <f t="shared" si="26"/>
        <v>-124.97331254333029</v>
      </c>
      <c r="AN49">
        <f t="shared" si="27"/>
        <v>0</v>
      </c>
      <c r="AO49">
        <f t="shared" si="27"/>
        <v>0</v>
      </c>
      <c r="AP49">
        <f t="shared" si="27"/>
        <v>-6.7360894959942651E-10</v>
      </c>
      <c r="AQ49">
        <f t="shared" si="27"/>
        <v>-1.550916327257858E-4</v>
      </c>
      <c r="AR49">
        <f t="shared" si="27"/>
        <v>-1.550923063347354E-4</v>
      </c>
      <c r="AS49">
        <f t="shared" si="27"/>
        <v>-0.64571201650728849</v>
      </c>
      <c r="AT49">
        <f t="shared" si="27"/>
        <v>-0.42187084561422916</v>
      </c>
      <c r="AU49">
        <f t="shared" si="23"/>
        <v>-1.0677379544278522</v>
      </c>
      <c r="AW49">
        <v>46</v>
      </c>
      <c r="AX49">
        <f>IF(Z49&gt;0, (R49*SUMPRODUCT(K49:$K$98, X49:$X$98)-K49*$AZ$3)/Z49, 0)</f>
        <v>-99854194941.482483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0.84645297100000005</v>
      </c>
      <c r="Q50" s="4">
        <f t="shared" si="21"/>
        <v>12.5</v>
      </c>
      <c r="R50">
        <f t="shared" si="0"/>
        <v>500000</v>
      </c>
      <c r="S50">
        <f t="shared" si="1"/>
        <v>-621089502000.5929</v>
      </c>
      <c r="U50">
        <f t="shared" si="13"/>
        <v>0.84645297100000005</v>
      </c>
      <c r="V50">
        <f t="shared" si="14"/>
        <v>0.01</v>
      </c>
      <c r="W50">
        <f t="shared" si="15"/>
        <v>6.3074009079602769E-9</v>
      </c>
      <c r="X50">
        <f t="shared" si="16"/>
        <v>5.3389182378310741E-9</v>
      </c>
      <c r="Y50">
        <f t="shared" si="17"/>
        <v>6.3074009079602772E-11</v>
      </c>
      <c r="Z50">
        <f t="shared" si="18"/>
        <v>9.0540866104959997E-10</v>
      </c>
      <c r="AB50">
        <f t="shared" si="19"/>
        <v>-629.82043983754909</v>
      </c>
      <c r="AC50">
        <f t="shared" si="2"/>
        <v>-562.33981439831962</v>
      </c>
      <c r="AE50">
        <f t="shared" si="3"/>
        <v>0</v>
      </c>
      <c r="AF50">
        <f t="shared" si="24"/>
        <v>0</v>
      </c>
      <c r="AG50">
        <f t="shared" si="24"/>
        <v>-1.131760826312E-8</v>
      </c>
      <c r="AH50">
        <f t="shared" si="5"/>
        <v>-2.669459118915537E-3</v>
      </c>
      <c r="AI50">
        <f t="shared" si="25"/>
        <v>-2.6694704365238004E-3</v>
      </c>
      <c r="AJ50">
        <f t="shared" si="7"/>
        <v>-67.48062543922947</v>
      </c>
      <c r="AK50">
        <f t="shared" si="22"/>
        <v>-44.087430788628438</v>
      </c>
      <c r="AL50">
        <f t="shared" si="26"/>
        <v>-111.57072569829444</v>
      </c>
      <c r="AN50">
        <f t="shared" si="27"/>
        <v>0</v>
      </c>
      <c r="AO50">
        <f t="shared" si="27"/>
        <v>0</v>
      </c>
      <c r="AP50">
        <f t="shared" si="27"/>
        <v>-8.633443162750749E-11</v>
      </c>
      <c r="AQ50">
        <f t="shared" si="27"/>
        <v>-2.0363510595736564E-5</v>
      </c>
      <c r="AR50">
        <f t="shared" si="27"/>
        <v>-2.0363596930168193E-5</v>
      </c>
      <c r="AS50">
        <f t="shared" si="27"/>
        <v>-0.51476436608511256</v>
      </c>
      <c r="AT50">
        <f t="shared" si="27"/>
        <v>-0.33631339683814188</v>
      </c>
      <c r="AU50">
        <f t="shared" si="23"/>
        <v>-0.85109812652018468</v>
      </c>
      <c r="AW50">
        <v>47</v>
      </c>
      <c r="AX50">
        <f>IF(Z50&gt;0, (R50*SUMPRODUCT(K50:$K$98, X50:$X$98)-K50*$AZ$3)/Z50, 0)</f>
        <v>-621089502000.5929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0.84968151000000003</v>
      </c>
      <c r="Q51" s="4">
        <f t="shared" si="21"/>
        <v>12.5</v>
      </c>
      <c r="R51">
        <f t="shared" si="0"/>
        <v>500000</v>
      </c>
      <c r="S51">
        <f t="shared" si="1"/>
        <v>-3952039520533.3989</v>
      </c>
      <c r="U51">
        <f t="shared" si="13"/>
        <v>0.84968151000000003</v>
      </c>
      <c r="V51">
        <f t="shared" si="14"/>
        <v>0.01</v>
      </c>
      <c r="W51">
        <f t="shared" si="15"/>
        <v>9.0540866104959997E-10</v>
      </c>
      <c r="X51">
        <f t="shared" si="16"/>
        <v>7.6930899828770232E-10</v>
      </c>
      <c r="Y51">
        <f t="shared" si="17"/>
        <v>9.0540866104960002E-12</v>
      </c>
      <c r="Z51">
        <f t="shared" si="18"/>
        <v>1.2704557615140165E-10</v>
      </c>
      <c r="AB51">
        <f t="shared" si="19"/>
        <v>-562.33981439831962</v>
      </c>
      <c r="AC51">
        <f t="shared" si="2"/>
        <v>-502.08913785927484</v>
      </c>
      <c r="AE51">
        <f t="shared" si="3"/>
        <v>0</v>
      </c>
      <c r="AF51">
        <f t="shared" si="24"/>
        <v>0</v>
      </c>
      <c r="AG51">
        <f t="shared" si="24"/>
        <v>-1.5880697018925208E-9</v>
      </c>
      <c r="AH51">
        <f t="shared" si="5"/>
        <v>-3.8465449914385115E-4</v>
      </c>
      <c r="AI51">
        <f t="shared" si="25"/>
        <v>-3.8465608721355304E-4</v>
      </c>
      <c r="AJ51">
        <f t="shared" si="7"/>
        <v>-60.250676539044775</v>
      </c>
      <c r="AK51">
        <f t="shared" si="22"/>
        <v>-39.363787007882379</v>
      </c>
      <c r="AL51">
        <f t="shared" si="26"/>
        <v>-99.614848203014361</v>
      </c>
      <c r="AN51">
        <f t="shared" si="27"/>
        <v>0</v>
      </c>
      <c r="AO51">
        <f t="shared" si="27"/>
        <v>0</v>
      </c>
      <c r="AP51">
        <f t="shared" si="27"/>
        <v>-1.0816354536589365E-11</v>
      </c>
      <c r="AQ51">
        <f t="shared" si="27"/>
        <v>-2.6198846510804398E-6</v>
      </c>
      <c r="AR51">
        <f t="shared" si="27"/>
        <v>-2.6198954674349763E-6</v>
      </c>
      <c r="AS51">
        <f t="shared" si="27"/>
        <v>-0.41036780548048102</v>
      </c>
      <c r="AT51">
        <f t="shared" si="27"/>
        <v>-0.26810704572516431</v>
      </c>
      <c r="AU51">
        <f t="shared" si="23"/>
        <v>-0.67847747110111267</v>
      </c>
      <c r="AW51">
        <v>48</v>
      </c>
      <c r="AX51">
        <f>IF(Z51&gt;0, (R51*SUMPRODUCT(K51:$K$98, X51:$X$98)-K51*$AZ$3)/Z51, 0)</f>
        <v>-3952039520533.3989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0.85306441600000005</v>
      </c>
      <c r="Q52" s="4">
        <f t="shared" si="21"/>
        <v>12.5</v>
      </c>
      <c r="R52">
        <f t="shared" si="0"/>
        <v>500000</v>
      </c>
      <c r="S52">
        <f t="shared" si="1"/>
        <v>-25768369548542.402</v>
      </c>
      <c r="U52">
        <f t="shared" si="13"/>
        <v>0.85306441600000005</v>
      </c>
      <c r="V52">
        <f t="shared" si="14"/>
        <v>0.01</v>
      </c>
      <c r="W52">
        <f t="shared" si="15"/>
        <v>1.2704557615140165E-10</v>
      </c>
      <c r="X52">
        <f t="shared" si="16"/>
        <v>1.0837806022497898E-10</v>
      </c>
      <c r="Y52">
        <f t="shared" si="17"/>
        <v>1.2704557615140167E-12</v>
      </c>
      <c r="Z52">
        <f t="shared" si="18"/>
        <v>1.7397060164908655E-11</v>
      </c>
      <c r="AB52">
        <f t="shared" si="19"/>
        <v>-502.08913785927484</v>
      </c>
      <c r="AC52">
        <f t="shared" si="2"/>
        <v>-448.29387538759221</v>
      </c>
      <c r="AE52">
        <f t="shared" si="3"/>
        <v>0</v>
      </c>
      <c r="AF52">
        <f t="shared" si="24"/>
        <v>0</v>
      </c>
      <c r="AG52">
        <f t="shared" si="24"/>
        <v>-2.1746325206135817E-10</v>
      </c>
      <c r="AH52">
        <f t="shared" si="5"/>
        <v>-5.4189030112489493E-5</v>
      </c>
      <c r="AI52">
        <f t="shared" si="25"/>
        <v>-5.4189247575741557E-5</v>
      </c>
      <c r="AJ52">
        <f t="shared" si="7"/>
        <v>-53.795262471682634</v>
      </c>
      <c r="AK52">
        <f t="shared" si="22"/>
        <v>-35.146239650149241</v>
      </c>
      <c r="AL52">
        <f t="shared" si="26"/>
        <v>-88.941556311079452</v>
      </c>
      <c r="AN52">
        <f t="shared" si="27"/>
        <v>0</v>
      </c>
      <c r="AO52">
        <f t="shared" si="27"/>
        <v>0</v>
      </c>
      <c r="AP52">
        <f t="shared" si="27"/>
        <v>-1.3224498439454586E-12</v>
      </c>
      <c r="AQ52">
        <f t="shared" si="27"/>
        <v>-3.2953739878587702E-7</v>
      </c>
      <c r="AR52">
        <f t="shared" si="27"/>
        <v>-3.29538721235721E-7</v>
      </c>
      <c r="AS52">
        <f t="shared" si="27"/>
        <v>-0.32714279670851604</v>
      </c>
      <c r="AT52">
        <f t="shared" si="27"/>
        <v>-0.21373330298350945</v>
      </c>
      <c r="AU52">
        <f t="shared" si="23"/>
        <v>-0.54087642923074675</v>
      </c>
      <c r="AW52">
        <v>49</v>
      </c>
      <c r="AX52">
        <f>IF(Z52&gt;0, (R52*SUMPRODUCT(K52:$K$98, X52:$X$98)-K52*$AZ$3)/Z52, 0)</f>
        <v>-25768369548542.402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0.856559709</v>
      </c>
      <c r="Q53" s="4">
        <f t="shared" si="21"/>
        <v>12.5</v>
      </c>
      <c r="R53">
        <f t="shared" si="0"/>
        <v>500000</v>
      </c>
      <c r="S53">
        <f t="shared" si="1"/>
        <v>-172417735718429.5</v>
      </c>
      <c r="U53">
        <f t="shared" si="13"/>
        <v>0.856559709</v>
      </c>
      <c r="V53">
        <f t="shared" si="14"/>
        <v>0.01</v>
      </c>
      <c r="W53">
        <f t="shared" si="15"/>
        <v>1.7397060164908655E-11</v>
      </c>
      <c r="X53">
        <f t="shared" si="16"/>
        <v>1.490162079230965E-11</v>
      </c>
      <c r="Y53">
        <f t="shared" si="17"/>
        <v>1.7397060164908654E-13</v>
      </c>
      <c r="Z53">
        <f t="shared" si="18"/>
        <v>2.3214687709499176E-12</v>
      </c>
      <c r="AB53">
        <f t="shared" si="19"/>
        <v>-448.29387538759221</v>
      </c>
      <c r="AC53">
        <f t="shared" si="2"/>
        <v>-400.26238902823025</v>
      </c>
      <c r="AE53">
        <f t="shared" si="3"/>
        <v>0</v>
      </c>
      <c r="AF53">
        <f t="shared" si="24"/>
        <v>0</v>
      </c>
      <c r="AG53">
        <f t="shared" si="24"/>
        <v>-2.901835963687397E-11</v>
      </c>
      <c r="AH53">
        <f t="shared" si="5"/>
        <v>-7.4508103961548248E-6</v>
      </c>
      <c r="AI53">
        <f t="shared" si="25"/>
        <v>-7.4508394145144615E-6</v>
      </c>
      <c r="AJ53">
        <f t="shared" si="7"/>
        <v>-48.031486359361963</v>
      </c>
      <c r="AK53">
        <f t="shared" si="22"/>
        <v>-31.380571277131459</v>
      </c>
      <c r="AL53">
        <f t="shared" si="26"/>
        <v>-79.412065087332834</v>
      </c>
      <c r="AN53">
        <f t="shared" si="27"/>
        <v>0</v>
      </c>
      <c r="AO53">
        <f t="shared" si="27"/>
        <v>0</v>
      </c>
      <c r="AP53">
        <f t="shared" si="27"/>
        <v>-1.5756079643659508E-13</v>
      </c>
      <c r="AQ53">
        <f t="shared" si="27"/>
        <v>-4.0455616196322052E-8</v>
      </c>
      <c r="AR53">
        <f t="shared" si="27"/>
        <v>-4.0455773757118486E-8</v>
      </c>
      <c r="AS53">
        <f t="shared" si="27"/>
        <v>-0.26079624553270514</v>
      </c>
      <c r="AT53">
        <f t="shared" si="27"/>
        <v>-0.17038688144099406</v>
      </c>
      <c r="AU53">
        <f t="shared" si="23"/>
        <v>-0.43118316742947294</v>
      </c>
      <c r="AW53">
        <v>50</v>
      </c>
      <c r="AX53">
        <f>IF(Z53&gt;0, (R53*SUMPRODUCT(K53:$K$98, X53:$X$98)-K53*$AZ$3)/Z53, 0)</f>
        <v>-172417735718429.5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0.86031008399999997</v>
      </c>
      <c r="Q54" s="4">
        <f t="shared" si="21"/>
        <v>12.5</v>
      </c>
      <c r="R54">
        <f t="shared" si="0"/>
        <v>500000</v>
      </c>
      <c r="S54">
        <f t="shared" si="1"/>
        <v>-1187019096432769.8</v>
      </c>
      <c r="U54">
        <f t="shared" si="13"/>
        <v>0.86031008399999997</v>
      </c>
      <c r="V54">
        <f t="shared" si="14"/>
        <v>0.01</v>
      </c>
      <c r="W54">
        <f t="shared" si="15"/>
        <v>2.3214687709499176E-12</v>
      </c>
      <c r="X54">
        <f t="shared" si="16"/>
        <v>1.9971829933393005E-12</v>
      </c>
      <c r="Y54">
        <f t="shared" si="17"/>
        <v>2.3214687709499177E-14</v>
      </c>
      <c r="Z54">
        <f t="shared" si="18"/>
        <v>3.0107108990111798E-13</v>
      </c>
      <c r="AB54">
        <f t="shared" si="19"/>
        <v>-400.26238902823025</v>
      </c>
      <c r="AC54">
        <f t="shared" si="2"/>
        <v>-357.37713309645426</v>
      </c>
      <c r="AE54">
        <f t="shared" si="3"/>
        <v>0</v>
      </c>
      <c r="AF54">
        <f t="shared" si="24"/>
        <v>0</v>
      </c>
      <c r="AG54">
        <f t="shared" si="24"/>
        <v>-3.7633886237639747E-12</v>
      </c>
      <c r="AH54">
        <f t="shared" si="5"/>
        <v>-9.9859149666965019E-7</v>
      </c>
      <c r="AI54">
        <f t="shared" si="25"/>
        <v>-9.9859526005827398E-7</v>
      </c>
      <c r="AJ54">
        <f t="shared" si="7"/>
        <v>-42.885255931775987</v>
      </c>
      <c r="AK54">
        <f t="shared" si="22"/>
        <v>-28.018367231976121</v>
      </c>
      <c r="AL54">
        <f t="shared" si="26"/>
        <v>-70.90362416234737</v>
      </c>
      <c r="AN54">
        <f t="shared" si="27"/>
        <v>0</v>
      </c>
      <c r="AO54">
        <f t="shared" si="27"/>
        <v>0</v>
      </c>
      <c r="AP54">
        <f t="shared" si="27"/>
        <v>-1.8244684334602777E-14</v>
      </c>
      <c r="AQ54">
        <f t="shared" si="27"/>
        <v>-4.8411122149097861E-9</v>
      </c>
      <c r="AR54">
        <f t="shared" si="27"/>
        <v>-4.8411304595941209E-9</v>
      </c>
      <c r="AS54">
        <f t="shared" si="27"/>
        <v>-0.20790517145724757</v>
      </c>
      <c r="AT54">
        <f t="shared" si="27"/>
        <v>-0.13583137879795062</v>
      </c>
      <c r="AU54">
        <f t="shared" si="23"/>
        <v>-0.34373655509632867</v>
      </c>
      <c r="AW54">
        <v>51</v>
      </c>
      <c r="AX54">
        <f>IF(Z54&gt;0, (R54*SUMPRODUCT(K54:$K$98, X54:$X$98)-K54*$AZ$3)/Z54, 0)</f>
        <v>-1187019096432769.8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0.86416701100000004</v>
      </c>
      <c r="Q55" s="4">
        <f t="shared" si="21"/>
        <v>12.5</v>
      </c>
      <c r="R55">
        <f t="shared" si="0"/>
        <v>500000</v>
      </c>
      <c r="S55">
        <f t="shared" si="1"/>
        <v>-8422580496533867</v>
      </c>
      <c r="U55">
        <f t="shared" si="13"/>
        <v>0.86416701100000004</v>
      </c>
      <c r="V55">
        <f t="shared" si="14"/>
        <v>0.01</v>
      </c>
      <c r="W55">
        <f t="shared" si="15"/>
        <v>3.0107108990111798E-13</v>
      </c>
      <c r="X55">
        <f t="shared" si="16"/>
        <v>2.601757038583614E-13</v>
      </c>
      <c r="Y55">
        <f t="shared" si="17"/>
        <v>3.01071089901118E-15</v>
      </c>
      <c r="Z55">
        <f t="shared" si="18"/>
        <v>3.7884675143745404E-14</v>
      </c>
      <c r="AB55">
        <f t="shared" si="19"/>
        <v>-357.37713309645426</v>
      </c>
      <c r="AC55">
        <f t="shared" si="2"/>
        <v>-319.08672598323142</v>
      </c>
      <c r="AE55">
        <f t="shared" si="3"/>
        <v>0</v>
      </c>
      <c r="AF55">
        <f t="shared" si="24"/>
        <v>0</v>
      </c>
      <c r="AG55">
        <f t="shared" si="24"/>
        <v>-4.735584392968175E-13</v>
      </c>
      <c r="AH55">
        <f t="shared" si="5"/>
        <v>-1.300878519291807E-7</v>
      </c>
      <c r="AI55">
        <f t="shared" si="25"/>
        <v>-1.3008832548761999E-7</v>
      </c>
      <c r="AJ55">
        <f t="shared" si="7"/>
        <v>-38.290407113222841</v>
      </c>
      <c r="AK55">
        <f t="shared" si="22"/>
        <v>-25.016399316751802</v>
      </c>
      <c r="AL55">
        <f t="shared" si="26"/>
        <v>-63.306806560062967</v>
      </c>
      <c r="AN55">
        <f t="shared" si="27"/>
        <v>0</v>
      </c>
      <c r="AO55">
        <f t="shared" si="27"/>
        <v>0</v>
      </c>
      <c r="AP55">
        <f t="shared" si="27"/>
        <v>-2.0498063957004855E-15</v>
      </c>
      <c r="AQ55">
        <f t="shared" si="27"/>
        <v>-5.6308765457400722E-10</v>
      </c>
      <c r="AR55">
        <f t="shared" si="27"/>
        <v>-5.6308970438040294E-10</v>
      </c>
      <c r="AS55">
        <f t="shared" si="27"/>
        <v>-0.16574072993230893</v>
      </c>
      <c r="AT55">
        <f t="shared" si="27"/>
        <v>-0.10828394356780649</v>
      </c>
      <c r="AU55">
        <f t="shared" si="23"/>
        <v>-0.27402467406320513</v>
      </c>
      <c r="AW55">
        <v>52</v>
      </c>
      <c r="AX55">
        <f>IF(Z55&gt;0, (R55*SUMPRODUCT(K55:$K$98, X55:$X$98)-K55*$AZ$3)/Z55, 0)</f>
        <v>-8422580496533867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0.86825209999999997</v>
      </c>
      <c r="Q56" s="4">
        <f t="shared" si="21"/>
        <v>12.5</v>
      </c>
      <c r="R56">
        <f t="shared" si="0"/>
        <v>500000</v>
      </c>
      <c r="S56">
        <f t="shared" si="1"/>
        <v>-6.1768302842452256E+16</v>
      </c>
      <c r="U56">
        <f t="shared" si="13"/>
        <v>0.86825209999999997</v>
      </c>
      <c r="V56">
        <f t="shared" si="14"/>
        <v>0.01</v>
      </c>
      <c r="W56">
        <f t="shared" si="15"/>
        <v>3.7884675143745404E-14</v>
      </c>
      <c r="X56">
        <f t="shared" si="16"/>
        <v>3.2893448751374749E-14</v>
      </c>
      <c r="Y56">
        <f t="shared" si="17"/>
        <v>3.7884675143745404E-16</v>
      </c>
      <c r="Z56">
        <f t="shared" si="18"/>
        <v>4.6123796409332006E-15</v>
      </c>
      <c r="AB56">
        <f t="shared" si="19"/>
        <v>-319.08672598323142</v>
      </c>
      <c r="AC56">
        <f t="shared" si="2"/>
        <v>-284.89886248552313</v>
      </c>
      <c r="AE56">
        <f t="shared" si="3"/>
        <v>0</v>
      </c>
      <c r="AF56">
        <f t="shared" si="24"/>
        <v>0</v>
      </c>
      <c r="AG56">
        <f t="shared" si="24"/>
        <v>-5.7654745511665012E-14</v>
      </c>
      <c r="AH56">
        <f t="shared" si="5"/>
        <v>-1.6446724375687375E-8</v>
      </c>
      <c r="AI56">
        <f t="shared" si="25"/>
        <v>-1.6446782030432886E-8</v>
      </c>
      <c r="AJ56">
        <f t="shared" si="7"/>
        <v>-34.187863497708292</v>
      </c>
      <c r="AK56">
        <f t="shared" si="22"/>
        <v>-22.336070818826201</v>
      </c>
      <c r="AL56">
        <f t="shared" si="26"/>
        <v>-56.523934332981277</v>
      </c>
      <c r="AN56">
        <f t="shared" si="27"/>
        <v>0</v>
      </c>
      <c r="AO56">
        <f t="shared" si="27"/>
        <v>0</v>
      </c>
      <c r="AP56">
        <f t="shared" si="27"/>
        <v>-2.2282109293134208E-16</v>
      </c>
      <c r="AQ56">
        <f t="shared" si="27"/>
        <v>-6.3562453845013488E-11</v>
      </c>
      <c r="AR56">
        <f t="shared" si="27"/>
        <v>-6.3562676666106425E-11</v>
      </c>
      <c r="AS56">
        <f t="shared" si="27"/>
        <v>-0.13212749517740269</v>
      </c>
      <c r="AT56">
        <f t="shared" si="27"/>
        <v>-8.6323296850486467E-2</v>
      </c>
      <c r="AU56">
        <f t="shared" si="23"/>
        <v>-0.21845079209145185</v>
      </c>
      <c r="AW56">
        <v>53</v>
      </c>
      <c r="AX56">
        <f>IF(Z56&gt;0, (R56*SUMPRODUCT(K56:$K$98, X56:$X$98)-K56*$AZ$3)/Z56, 0)</f>
        <v>-6.1768302842452256E+16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0.87257664800000001</v>
      </c>
      <c r="Q57" s="4">
        <f t="shared" si="21"/>
        <v>12.5</v>
      </c>
      <c r="R57">
        <f t="shared" si="0"/>
        <v>500000</v>
      </c>
      <c r="S57">
        <f t="shared" si="1"/>
        <v>-4.6967038034358611E+17</v>
      </c>
      <c r="U57">
        <f t="shared" si="13"/>
        <v>0.87257664800000001</v>
      </c>
      <c r="V57">
        <f t="shared" si="14"/>
        <v>0.01</v>
      </c>
      <c r="W57">
        <f t="shared" si="15"/>
        <v>4.6123796409332006E-15</v>
      </c>
      <c r="X57">
        <f t="shared" si="16"/>
        <v>4.0246547663889359E-15</v>
      </c>
      <c r="Y57">
        <f t="shared" si="17"/>
        <v>4.612379640933201E-17</v>
      </c>
      <c r="Z57">
        <f t="shared" si="18"/>
        <v>5.4160107813493271E-16</v>
      </c>
      <c r="AB57">
        <f t="shared" si="19"/>
        <v>-284.89886248552313</v>
      </c>
      <c r="AC57">
        <f t="shared" si="2"/>
        <v>-254.37398436213016</v>
      </c>
      <c r="AE57">
        <f t="shared" si="3"/>
        <v>0</v>
      </c>
      <c r="AF57">
        <f t="shared" si="24"/>
        <v>0</v>
      </c>
      <c r="AG57">
        <f t="shared" si="24"/>
        <v>-6.7700134766866587E-15</v>
      </c>
      <c r="AH57">
        <f t="shared" si="5"/>
        <v>-2.0123273831944678E-9</v>
      </c>
      <c r="AI57">
        <f t="shared" si="25"/>
        <v>-2.0123341532079444E-9</v>
      </c>
      <c r="AJ57">
        <f t="shared" si="7"/>
        <v>-30.524878123392966</v>
      </c>
      <c r="AK57">
        <f t="shared" si="22"/>
        <v>-19.94292037398662</v>
      </c>
      <c r="AL57">
        <f t="shared" si="26"/>
        <v>-50.467798499391918</v>
      </c>
      <c r="AN57">
        <f t="shared" si="27"/>
        <v>0</v>
      </c>
      <c r="AO57">
        <f t="shared" si="27"/>
        <v>0</v>
      </c>
      <c r="AP57">
        <f t="shared" si="27"/>
        <v>-2.3361071096697933E-17</v>
      </c>
      <c r="AQ57">
        <f t="shared" si="27"/>
        <v>-6.9438743704902481E-12</v>
      </c>
      <c r="AR57">
        <f t="shared" si="27"/>
        <v>-6.9438977315613447E-12</v>
      </c>
      <c r="AS57">
        <f t="shared" si="27"/>
        <v>-0.10533123021309269</v>
      </c>
      <c r="AT57">
        <f t="shared" si="27"/>
        <v>-6.8816403739346679E-2</v>
      </c>
      <c r="AU57">
        <f t="shared" si="23"/>
        <v>-0.17414763395938326</v>
      </c>
      <c r="AW57">
        <v>54</v>
      </c>
      <c r="AX57">
        <f>IF(Z57&gt;0, (R57*SUMPRODUCT(K57:$K$98, X57:$X$98)-K57*$AZ$3)/Z57, 0)</f>
        <v>-4.6967038034358611E+17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0.87698101399999995</v>
      </c>
      <c r="Q58" s="4">
        <f t="shared" si="21"/>
        <v>12.5</v>
      </c>
      <c r="R58">
        <f t="shared" si="0"/>
        <v>500000</v>
      </c>
      <c r="S58">
        <f t="shared" si="1"/>
        <v>-3.7104257321704612E+18</v>
      </c>
      <c r="U58">
        <f t="shared" si="13"/>
        <v>0.87698101399999995</v>
      </c>
      <c r="V58">
        <f t="shared" si="14"/>
        <v>0.01</v>
      </c>
      <c r="W58">
        <f t="shared" si="15"/>
        <v>5.4160107813493271E-16</v>
      </c>
      <c r="X58">
        <f t="shared" si="16"/>
        <v>4.7497386268626653E-16</v>
      </c>
      <c r="Y58">
        <f t="shared" si="17"/>
        <v>5.416010781349327E-18</v>
      </c>
      <c r="Z58">
        <f t="shared" si="18"/>
        <v>6.1211204667316863E-17</v>
      </c>
      <c r="AB58">
        <f t="shared" si="19"/>
        <v>-254.37398436213016</v>
      </c>
      <c r="AC58">
        <f t="shared" si="2"/>
        <v>-227.11962889476513</v>
      </c>
      <c r="AE58">
        <f t="shared" si="3"/>
        <v>0</v>
      </c>
      <c r="AF58">
        <f t="shared" si="24"/>
        <v>0</v>
      </c>
      <c r="AG58">
        <f t="shared" si="24"/>
        <v>-7.651400583414608E-16</v>
      </c>
      <c r="AH58">
        <f t="shared" si="5"/>
        <v>-2.3748693134313328E-10</v>
      </c>
      <c r="AI58">
        <f t="shared" si="25"/>
        <v>-2.374876964831916E-10</v>
      </c>
      <c r="AJ58">
        <f t="shared" si="7"/>
        <v>-27.254355467365031</v>
      </c>
      <c r="AK58">
        <f t="shared" si="22"/>
        <v>-17.806178905349114</v>
      </c>
      <c r="AL58">
        <f t="shared" si="26"/>
        <v>-45.060534372951636</v>
      </c>
      <c r="AN58">
        <f t="shared" si="27"/>
        <v>0</v>
      </c>
      <c r="AO58">
        <f t="shared" si="27"/>
        <v>0</v>
      </c>
      <c r="AP58">
        <f t="shared" si="27"/>
        <v>-2.3573612207345607E-18</v>
      </c>
      <c r="AQ58">
        <f t="shared" si="27"/>
        <v>-7.3168627923243738E-13</v>
      </c>
      <c r="AR58">
        <f t="shared" si="27"/>
        <v>-7.3168863659365805E-13</v>
      </c>
      <c r="AS58">
        <f t="shared" si="27"/>
        <v>-8.3969411840948235E-2</v>
      </c>
      <c r="AT58">
        <f t="shared" si="27"/>
        <v>-5.4860015736098382E-2</v>
      </c>
      <c r="AU58">
        <f t="shared" si="23"/>
        <v>-0.1388294275777783</v>
      </c>
      <c r="AW58">
        <v>55</v>
      </c>
      <c r="AX58">
        <f>IF(Z58&gt;0, (R58*SUMPRODUCT(K58:$K$98, X58:$X$98)-K58*$AZ$3)/Z58, 0)</f>
        <v>-3.7104257321704612E+18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0.88158379899999995</v>
      </c>
      <c r="Q59" s="4">
        <f t="shared" si="21"/>
        <v>12.5</v>
      </c>
      <c r="R59">
        <f t="shared" si="0"/>
        <v>500000</v>
      </c>
      <c r="S59">
        <f t="shared" si="1"/>
        <v>-3.0557057777825559E+19</v>
      </c>
      <c r="U59">
        <f t="shared" si="13"/>
        <v>0.88158379899999995</v>
      </c>
      <c r="V59">
        <f t="shared" si="14"/>
        <v>0.01</v>
      </c>
      <c r="W59">
        <f t="shared" si="15"/>
        <v>6.1211204667316863E-17</v>
      </c>
      <c r="X59">
        <f t="shared" si="16"/>
        <v>5.3962806351979728E-17</v>
      </c>
      <c r="Y59">
        <f t="shared" si="17"/>
        <v>6.1211204667316868E-19</v>
      </c>
      <c r="Z59">
        <f t="shared" si="18"/>
        <v>6.6362862686639668E-18</v>
      </c>
      <c r="AB59">
        <f t="shared" si="19"/>
        <v>-227.11962889476513</v>
      </c>
      <c r="AC59">
        <f t="shared" si="2"/>
        <v>-202.78538294175522</v>
      </c>
      <c r="AE59">
        <f t="shared" si="3"/>
        <v>0</v>
      </c>
      <c r="AF59">
        <f t="shared" si="24"/>
        <v>0</v>
      </c>
      <c r="AG59">
        <f t="shared" si="24"/>
        <v>-8.2953578358299591E-17</v>
      </c>
      <c r="AH59">
        <f t="shared" si="5"/>
        <v>-2.6981403175989864E-11</v>
      </c>
      <c r="AI59">
        <f t="shared" si="25"/>
        <v>-2.6981486129568222E-11</v>
      </c>
      <c r="AJ59">
        <f t="shared" si="7"/>
        <v>-24.334245953009912</v>
      </c>
      <c r="AK59">
        <f t="shared" si="22"/>
        <v>-15.898374022633561</v>
      </c>
      <c r="AL59">
        <f t="shared" si="26"/>
        <v>-40.23261997567046</v>
      </c>
      <c r="AN59">
        <f t="shared" si="27"/>
        <v>0</v>
      </c>
      <c r="AO59">
        <f t="shared" si="27"/>
        <v>0</v>
      </c>
      <c r="AP59">
        <f t="shared" si="27"/>
        <v>-2.2819298922925327E-19</v>
      </c>
      <c r="AQ59">
        <f t="shared" si="27"/>
        <v>-7.4221837878230404E-14</v>
      </c>
      <c r="AR59">
        <f t="shared" si="27"/>
        <v>-7.422206607121963E-14</v>
      </c>
      <c r="AS59">
        <f t="shared" si="27"/>
        <v>-6.6939901021178985E-2</v>
      </c>
      <c r="AT59">
        <f t="shared" si="27"/>
        <v>-4.3734068667171423E-2</v>
      </c>
      <c r="AU59">
        <f t="shared" si="23"/>
        <v>-0.11067396968842465</v>
      </c>
      <c r="AW59">
        <v>56</v>
      </c>
      <c r="AX59">
        <f>IF(Z59&gt;0, (R59*SUMPRODUCT(K59:$K$98, X59:$X$98)-K59*$AZ$3)/Z59, 0)</f>
        <v>-3.0557057777825559E+19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0.88621764599999997</v>
      </c>
      <c r="Q60" s="4">
        <f t="shared" si="21"/>
        <v>12.5</v>
      </c>
      <c r="R60">
        <f t="shared" si="0"/>
        <v>500000</v>
      </c>
      <c r="S60">
        <f t="shared" si="1"/>
        <v>-2.6288753579081433E+20</v>
      </c>
      <c r="U60">
        <f t="shared" si="13"/>
        <v>0.88621764599999997</v>
      </c>
      <c r="V60">
        <f t="shared" si="14"/>
        <v>0.01</v>
      </c>
      <c r="W60">
        <f t="shared" si="15"/>
        <v>6.6362862686639668E-18</v>
      </c>
      <c r="X60">
        <f t="shared" si="16"/>
        <v>5.881193995197504E-18</v>
      </c>
      <c r="Y60">
        <f t="shared" si="17"/>
        <v>6.6362862686639674E-20</v>
      </c>
      <c r="Z60">
        <f t="shared" si="18"/>
        <v>6.8872941077982313E-19</v>
      </c>
      <c r="AB60">
        <f t="shared" si="19"/>
        <v>-202.78538294175522</v>
      </c>
      <c r="AC60">
        <f t="shared" si="2"/>
        <v>-181.05837762656722</v>
      </c>
      <c r="AE60">
        <f t="shared" si="3"/>
        <v>0</v>
      </c>
      <c r="AF60">
        <f t="shared" si="24"/>
        <v>0</v>
      </c>
      <c r="AG60">
        <f t="shared" si="24"/>
        <v>-8.6091176347477885E-18</v>
      </c>
      <c r="AH60">
        <f t="shared" si="5"/>
        <v>-2.9405969975987521E-12</v>
      </c>
      <c r="AI60">
        <f t="shared" si="25"/>
        <v>-2.9406056067163869E-12</v>
      </c>
      <c r="AJ60">
        <f t="shared" si="7"/>
        <v>-21.727005315187995</v>
      </c>
      <c r="AK60">
        <f t="shared" si="22"/>
        <v>-14.194976805922867</v>
      </c>
      <c r="AL60">
        <f t="shared" si="26"/>
        <v>-35.9219821211138</v>
      </c>
      <c r="AN60">
        <f t="shared" si="27"/>
        <v>0</v>
      </c>
      <c r="AO60">
        <f t="shared" si="27"/>
        <v>0</v>
      </c>
      <c r="AP60">
        <f t="shared" si="27"/>
        <v>-2.1145004989739776E-20</v>
      </c>
      <c r="AQ60">
        <f t="shared" si="27"/>
        <v>-7.2224519195875757E-15</v>
      </c>
      <c r="AR60">
        <f t="shared" si="27"/>
        <v>-7.2224730645925662E-15</v>
      </c>
      <c r="AS60">
        <f t="shared" si="27"/>
        <v>-5.3364079257956595E-2</v>
      </c>
      <c r="AT60">
        <f t="shared" si="27"/>
        <v>-3.4864531781865084E-2</v>
      </c>
      <c r="AU60">
        <f t="shared" si="23"/>
        <v>-8.8228611039828889E-2</v>
      </c>
      <c r="AW60">
        <v>57</v>
      </c>
      <c r="AX60">
        <f>IF(Z60&gt;0, (R60*SUMPRODUCT(K60:$K$98, X60:$X$98)-K60*$AZ$3)/Z60, 0)</f>
        <v>-2.6288753579081433E+20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0.89077562700000001</v>
      </c>
      <c r="Q61" s="4">
        <f t="shared" si="21"/>
        <v>12.5</v>
      </c>
      <c r="R61">
        <f t="shared" si="0"/>
        <v>500000</v>
      </c>
      <c r="S61">
        <f t="shared" si="1"/>
        <v>-2.365558047909675E+21</v>
      </c>
      <c r="U61">
        <f t="shared" si="13"/>
        <v>0.89077562700000001</v>
      </c>
      <c r="V61">
        <f t="shared" si="14"/>
        <v>0.01</v>
      </c>
      <c r="W61">
        <f t="shared" si="15"/>
        <v>6.8872941077982313E-19</v>
      </c>
      <c r="X61">
        <f t="shared" si="16"/>
        <v>6.1350337272073754E-19</v>
      </c>
      <c r="Y61">
        <f t="shared" si="17"/>
        <v>6.8872941077982318E-21</v>
      </c>
      <c r="Z61">
        <f t="shared" si="18"/>
        <v>6.833874395128736E-20</v>
      </c>
      <c r="AB61">
        <f t="shared" si="19"/>
        <v>-181.05837762656722</v>
      </c>
      <c r="AC61">
        <f t="shared" si="2"/>
        <v>-161.65926573800644</v>
      </c>
      <c r="AE61">
        <f t="shared" si="3"/>
        <v>0</v>
      </c>
      <c r="AF61">
        <f t="shared" si="24"/>
        <v>0</v>
      </c>
      <c r="AG61">
        <f t="shared" si="24"/>
        <v>-8.5423429939109202E-19</v>
      </c>
      <c r="AH61">
        <f t="shared" si="5"/>
        <v>-3.0675168636036877E-13</v>
      </c>
      <c r="AI61">
        <f t="shared" si="25"/>
        <v>-3.0675254059466814E-13</v>
      </c>
      <c r="AJ61">
        <f t="shared" si="7"/>
        <v>-19.399111888560782</v>
      </c>
      <c r="AK61">
        <f t="shared" si="22"/>
        <v>-12.674086433859706</v>
      </c>
      <c r="AL61">
        <f t="shared" si="26"/>
        <v>-32.073198322420794</v>
      </c>
      <c r="AN61">
        <f t="shared" si="27"/>
        <v>0</v>
      </c>
      <c r="AO61">
        <f t="shared" si="27"/>
        <v>0</v>
      </c>
      <c r="AP61">
        <f t="shared" si="27"/>
        <v>-1.8733034483828573E-21</v>
      </c>
      <c r="AQ61">
        <f t="shared" si="27"/>
        <v>-6.7269482420191357E-16</v>
      </c>
      <c r="AR61">
        <f t="shared" si="27"/>
        <v>-6.7269669750536195E-16</v>
      </c>
      <c r="AS61">
        <f t="shared" si="27"/>
        <v>-4.2541517265590557E-2</v>
      </c>
      <c r="AT61">
        <f t="shared" si="27"/>
        <v>-2.7793791280185821E-2</v>
      </c>
      <c r="AU61">
        <f t="shared" si="23"/>
        <v>-7.0335308545777048E-2</v>
      </c>
      <c r="AW61">
        <v>58</v>
      </c>
      <c r="AX61">
        <f>IF(Z61&gt;0, (R61*SUMPRODUCT(K61:$K$98, X61:$X$98)-K61*$AZ$3)/Z61, 0)</f>
        <v>-2.365558047909675E+21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0.89544260600000003</v>
      </c>
      <c r="Q62" s="4">
        <f t="shared" si="21"/>
        <v>12.5</v>
      </c>
      <c r="R62">
        <f t="shared" si="0"/>
        <v>500000</v>
      </c>
      <c r="S62">
        <f t="shared" si="1"/>
        <v>-2.2336755599666301E+22</v>
      </c>
      <c r="U62">
        <f t="shared" si="13"/>
        <v>0.89544260600000003</v>
      </c>
      <c r="V62">
        <f t="shared" si="14"/>
        <v>0.01</v>
      </c>
      <c r="W62">
        <f t="shared" si="15"/>
        <v>6.833874395128736E-20</v>
      </c>
      <c r="X62">
        <f t="shared" si="16"/>
        <v>6.119342297450749E-20</v>
      </c>
      <c r="Y62">
        <f t="shared" si="17"/>
        <v>6.8338743951287358E-22</v>
      </c>
      <c r="Z62">
        <f t="shared" si="18"/>
        <v>6.4619335372669967E-21</v>
      </c>
      <c r="AB62">
        <f t="shared" si="19"/>
        <v>-161.65926573800644</v>
      </c>
      <c r="AC62">
        <f t="shared" si="2"/>
        <v>-144.33863012322004</v>
      </c>
      <c r="AE62">
        <f t="shared" si="3"/>
        <v>0</v>
      </c>
      <c r="AF62">
        <f t="shared" si="24"/>
        <v>0</v>
      </c>
      <c r="AG62">
        <f t="shared" si="24"/>
        <v>-8.0774169215837462E-20</v>
      </c>
      <c r="AH62">
        <f t="shared" si="5"/>
        <v>-3.0596711487253742E-14</v>
      </c>
      <c r="AI62">
        <f t="shared" si="25"/>
        <v>-3.0596792261422957E-14</v>
      </c>
      <c r="AJ62">
        <f t="shared" si="7"/>
        <v>-17.320635614786397</v>
      </c>
      <c r="AK62">
        <f t="shared" si="22"/>
        <v>-11.316148601660451</v>
      </c>
      <c r="AL62">
        <f t="shared" si="26"/>
        <v>-28.63678421644688</v>
      </c>
      <c r="AN62">
        <f t="shared" si="27"/>
        <v>0</v>
      </c>
      <c r="AO62">
        <f t="shared" si="27"/>
        <v>0</v>
      </c>
      <c r="AP62">
        <f t="shared" si="27"/>
        <v>-1.5815597522347903E-22</v>
      </c>
      <c r="AQ62">
        <f t="shared" si="27"/>
        <v>-5.9908418630311852E-17</v>
      </c>
      <c r="AR62">
        <f t="shared" si="27"/>
        <v>-5.9908576786287075E-17</v>
      </c>
      <c r="AS62">
        <f t="shared" si="27"/>
        <v>-3.3913837105859788E-2</v>
      </c>
      <c r="AT62">
        <f t="shared" si="27"/>
        <v>-2.2157040242495072E-2</v>
      </c>
      <c r="AU62">
        <f t="shared" si="23"/>
        <v>-5.6070877348354919E-2</v>
      </c>
      <c r="AW62">
        <v>59</v>
      </c>
      <c r="AX62">
        <f>IF(Z62&gt;0, (R62*SUMPRODUCT(K62:$K$98, X62:$X$98)-K62*$AZ$3)/Z62, 0)</f>
        <v>-2.2336755599666301E+22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0.90019128800000003</v>
      </c>
      <c r="Q63" s="4">
        <f t="shared" si="21"/>
        <v>12.5</v>
      </c>
      <c r="R63">
        <f t="shared" si="0"/>
        <v>500000</v>
      </c>
      <c r="S63">
        <f t="shared" si="1"/>
        <v>-2.2206678329176297E+23</v>
      </c>
      <c r="U63">
        <f t="shared" si="13"/>
        <v>0.90019128800000003</v>
      </c>
      <c r="V63">
        <f t="shared" si="14"/>
        <v>0.01</v>
      </c>
      <c r="W63">
        <f t="shared" si="15"/>
        <v>6.4619335372669967E-21</v>
      </c>
      <c r="X63">
        <f t="shared" si="16"/>
        <v>5.8169762738827743E-21</v>
      </c>
      <c r="Y63">
        <f t="shared" si="17"/>
        <v>6.4619335372669968E-23</v>
      </c>
      <c r="Z63">
        <f t="shared" si="18"/>
        <v>5.8033792801155243E-22</v>
      </c>
      <c r="AB63">
        <f t="shared" si="19"/>
        <v>-144.33863012322004</v>
      </c>
      <c r="AC63">
        <f t="shared" si="2"/>
        <v>-128.87377689573216</v>
      </c>
      <c r="AE63">
        <f t="shared" si="3"/>
        <v>0</v>
      </c>
      <c r="AF63">
        <f t="shared" si="24"/>
        <v>0</v>
      </c>
      <c r="AG63">
        <f t="shared" si="24"/>
        <v>-7.2542241001444048E-21</v>
      </c>
      <c r="AH63">
        <f t="shared" si="5"/>
        <v>-2.9084881369413871E-15</v>
      </c>
      <c r="AI63">
        <f t="shared" si="25"/>
        <v>-2.908495391165487E-15</v>
      </c>
      <c r="AJ63">
        <f t="shared" si="7"/>
        <v>-15.464853227487879</v>
      </c>
      <c r="AK63">
        <f t="shared" si="22"/>
        <v>-10.103704108625404</v>
      </c>
      <c r="AL63">
        <f t="shared" si="26"/>
        <v>-25.568557336113287</v>
      </c>
      <c r="AN63">
        <f t="shared" si="27"/>
        <v>0</v>
      </c>
      <c r="AO63">
        <f t="shared" si="27"/>
        <v>0</v>
      </c>
      <c r="AP63">
        <f t="shared" si="27"/>
        <v>-1.2681950383861204E-23</v>
      </c>
      <c r="AQ63">
        <f t="shared" si="27"/>
        <v>-5.0846653943328455E-18</v>
      </c>
      <c r="AR63">
        <f t="shared" si="27"/>
        <v>-5.0846780762832289E-18</v>
      </c>
      <c r="AS63">
        <f t="shared" si="27"/>
        <v>-2.7035903305054083E-2</v>
      </c>
      <c r="AT63">
        <f t="shared" si="27"/>
        <v>-1.7663456825968649E-2</v>
      </c>
      <c r="AU63">
        <f t="shared" si="23"/>
        <v>-4.4699360131022735E-2</v>
      </c>
      <c r="AW63">
        <v>60</v>
      </c>
      <c r="AX63">
        <f>IF(Z63&gt;0, (R63*SUMPRODUCT(K63:$K$98, X63:$X$98)-K63*$AZ$3)/Z63, 0)</f>
        <v>-2.2206678329176297E+23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0.90499098499999997</v>
      </c>
      <c r="Q64" s="4">
        <f t="shared" si="21"/>
        <v>12.5</v>
      </c>
      <c r="R64">
        <f t="shared" si="0"/>
        <v>500000</v>
      </c>
      <c r="S64">
        <f t="shared" si="1"/>
        <v>-2.3323869080633368E+24</v>
      </c>
      <c r="U64">
        <f t="shared" si="13"/>
        <v>0.90499098499999997</v>
      </c>
      <c r="V64">
        <f t="shared" si="14"/>
        <v>0.01</v>
      </c>
      <c r="W64">
        <f t="shared" si="15"/>
        <v>5.8033792801155243E-22</v>
      </c>
      <c r="X64">
        <f t="shared" si="16"/>
        <v>5.2520059310403393E-22</v>
      </c>
      <c r="Y64">
        <f t="shared" si="17"/>
        <v>5.8033792801155241E-24</v>
      </c>
      <c r="Z64">
        <f t="shared" si="18"/>
        <v>4.9333955627402981E-23</v>
      </c>
      <c r="AB64">
        <f t="shared" si="19"/>
        <v>-128.87377689573216</v>
      </c>
      <c r="AC64">
        <f t="shared" si="2"/>
        <v>-115.0658722283323</v>
      </c>
      <c r="AE64">
        <f t="shared" si="3"/>
        <v>0</v>
      </c>
      <c r="AF64">
        <f t="shared" si="24"/>
        <v>0</v>
      </c>
      <c r="AG64">
        <f t="shared" si="24"/>
        <v>-6.166744453425373E-22</v>
      </c>
      <c r="AH64">
        <f t="shared" si="5"/>
        <v>-2.6260029655201694E-16</v>
      </c>
      <c r="AI64">
        <f t="shared" si="25"/>
        <v>-2.626009132264623E-16</v>
      </c>
      <c r="AJ64">
        <f t="shared" si="7"/>
        <v>-13.807904667399868</v>
      </c>
      <c r="AK64">
        <f t="shared" si="22"/>
        <v>-9.0211643827012526</v>
      </c>
      <c r="AL64">
        <f t="shared" si="26"/>
        <v>-22.829069050101118</v>
      </c>
      <c r="AN64">
        <f t="shared" si="27"/>
        <v>0</v>
      </c>
      <c r="AO64">
        <f t="shared" si="27"/>
        <v>0</v>
      </c>
      <c r="AP64">
        <f t="shared" si="27"/>
        <v>-9.6257152715260095E-25</v>
      </c>
      <c r="AQ64">
        <f t="shared" si="27"/>
        <v>-4.0989467034327422E-19</v>
      </c>
      <c r="AR64">
        <f t="shared" si="27"/>
        <v>-4.0989563291480141E-19</v>
      </c>
      <c r="AS64">
        <f t="shared" si="27"/>
        <v>-2.1552856588850474E-2</v>
      </c>
      <c r="AT64">
        <f t="shared" si="27"/>
        <v>-1.4081199638048984E-2</v>
      </c>
      <c r="AU64">
        <f t="shared" si="23"/>
        <v>-3.5634056226899455E-2</v>
      </c>
      <c r="AW64">
        <v>61</v>
      </c>
      <c r="AX64">
        <f>IF(Z64&gt;0, (R64*SUMPRODUCT(K64:$K$98, X64:$X$98)-K64*$AZ$3)/Z64, 0)</f>
        <v>-2.3323869080633368E+24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0.90981139099999997</v>
      </c>
      <c r="Q65" s="4">
        <f t="shared" si="21"/>
        <v>12.5</v>
      </c>
      <c r="R65">
        <f t="shared" si="0"/>
        <v>500000</v>
      </c>
      <c r="S65">
        <f t="shared" si="1"/>
        <v>-2.5969876978048547E+25</v>
      </c>
      <c r="U65">
        <f t="shared" si="13"/>
        <v>0.90981139099999997</v>
      </c>
      <c r="V65">
        <f t="shared" si="14"/>
        <v>0.01</v>
      </c>
      <c r="W65">
        <f t="shared" si="15"/>
        <v>4.9333955627402981E-23</v>
      </c>
      <c r="X65">
        <f t="shared" si="16"/>
        <v>4.4884594792899783E-23</v>
      </c>
      <c r="Y65">
        <f t="shared" si="17"/>
        <v>4.9333955627402979E-25</v>
      </c>
      <c r="Z65">
        <f t="shared" si="18"/>
        <v>3.9560212782291673E-24</v>
      </c>
      <c r="AB65">
        <f t="shared" si="19"/>
        <v>-115.0658722283323</v>
      </c>
      <c r="AC65">
        <f t="shared" si="2"/>
        <v>-102.73738591815383</v>
      </c>
      <c r="AE65">
        <f t="shared" si="3"/>
        <v>0</v>
      </c>
      <c r="AF65">
        <f t="shared" si="24"/>
        <v>0</v>
      </c>
      <c r="AG65">
        <f t="shared" si="24"/>
        <v>-4.9450265977864589E-23</v>
      </c>
      <c r="AH65">
        <f t="shared" si="5"/>
        <v>-2.2442297396449893E-17</v>
      </c>
      <c r="AI65">
        <f t="shared" si="25"/>
        <v>-2.244234684671587E-17</v>
      </c>
      <c r="AJ65">
        <f t="shared" si="7"/>
        <v>-12.328486310178462</v>
      </c>
      <c r="AK65">
        <f t="shared" si="22"/>
        <v>-8.054611055983262</v>
      </c>
      <c r="AL65">
        <f t="shared" si="26"/>
        <v>-20.383097366161724</v>
      </c>
      <c r="AN65">
        <f t="shared" si="27"/>
        <v>0</v>
      </c>
      <c r="AO65">
        <f t="shared" si="27"/>
        <v>0</v>
      </c>
      <c r="AP65">
        <f t="shared" si="27"/>
        <v>-6.8917206986939985E-26</v>
      </c>
      <c r="AQ65">
        <f t="shared" si="27"/>
        <v>-3.1277090716275071E-20</v>
      </c>
      <c r="AR65">
        <f t="shared" si="27"/>
        <v>-3.127715963348206E-20</v>
      </c>
      <c r="AS65">
        <f t="shared" si="27"/>
        <v>-1.7181805316366778E-2</v>
      </c>
      <c r="AT65">
        <f t="shared" si="27"/>
        <v>-1.1225446140026296E-2</v>
      </c>
      <c r="AU65">
        <f t="shared" si="23"/>
        <v>-2.8407251456393074E-2</v>
      </c>
      <c r="AW65">
        <v>62</v>
      </c>
      <c r="AX65">
        <f>IF(Z65&gt;0, (R65*SUMPRODUCT(K65:$K$98, X65:$X$98)-K65*$AZ$3)/Z65, 0)</f>
        <v>-2.5969876978048547E+25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0.91465739899999998</v>
      </c>
      <c r="Q66" s="4">
        <f t="shared" si="21"/>
        <v>12.5</v>
      </c>
      <c r="R66">
        <f t="shared" si="0"/>
        <v>500000</v>
      </c>
      <c r="S66">
        <f t="shared" si="1"/>
        <v>-3.0775935329033717E+26</v>
      </c>
      <c r="U66">
        <f t="shared" si="13"/>
        <v>0.91465739899999998</v>
      </c>
      <c r="V66">
        <f t="shared" si="14"/>
        <v>0.01</v>
      </c>
      <c r="W66">
        <f t="shared" si="15"/>
        <v>3.9560212782291673E-24</v>
      </c>
      <c r="X66">
        <f t="shared" si="16"/>
        <v>3.6184041327337455E-24</v>
      </c>
      <c r="Y66">
        <f t="shared" si="17"/>
        <v>3.9560212782291675E-26</v>
      </c>
      <c r="Z66">
        <f t="shared" si="18"/>
        <v>2.9805693271313017E-25</v>
      </c>
      <c r="AB66">
        <f t="shared" si="19"/>
        <v>-102.73738591815383</v>
      </c>
      <c r="AC66">
        <f t="shared" si="2"/>
        <v>-91.729808855494483</v>
      </c>
      <c r="AE66">
        <f t="shared" si="3"/>
        <v>0</v>
      </c>
      <c r="AF66">
        <f t="shared" si="24"/>
        <v>0</v>
      </c>
      <c r="AG66">
        <f t="shared" si="24"/>
        <v>-3.7257116589141269E-24</v>
      </c>
      <c r="AH66">
        <f t="shared" si="5"/>
        <v>-1.8092020663668727E-18</v>
      </c>
      <c r="AI66">
        <f t="shared" si="25"/>
        <v>-1.8092057920785316E-18</v>
      </c>
      <c r="AJ66">
        <f t="shared" si="7"/>
        <v>-11.007577062659351</v>
      </c>
      <c r="AK66">
        <f t="shared" si="22"/>
        <v>-7.1916170142707694</v>
      </c>
      <c r="AL66">
        <f t="shared" si="26"/>
        <v>-18.199194076930119</v>
      </c>
      <c r="AN66">
        <f t="shared" si="27"/>
        <v>0</v>
      </c>
      <c r="AO66">
        <f t="shared" si="27"/>
        <v>0</v>
      </c>
      <c r="AP66">
        <f t="shared" si="27"/>
        <v>-4.6360728821887783E-27</v>
      </c>
      <c r="AQ66">
        <f t="shared" si="27"/>
        <v>-2.2512726174649695E-21</v>
      </c>
      <c r="AR66">
        <f t="shared" si="27"/>
        <v>-2.2512772535378517E-21</v>
      </c>
      <c r="AS66">
        <f t="shared" si="27"/>
        <v>-1.369723000348118E-2</v>
      </c>
      <c r="AT66">
        <f t="shared" si="27"/>
        <v>-8.948856935607697E-3</v>
      </c>
      <c r="AU66">
        <f t="shared" si="23"/>
        <v>-2.2646086939088875E-2</v>
      </c>
      <c r="AW66">
        <v>63</v>
      </c>
      <c r="AX66">
        <f>IF(Z66&gt;0, (R66*SUMPRODUCT(K66:$K$98, X66:$X$98)-K66*$AZ$3)/Z66, 0)</f>
        <v>-3.0775935329033717E+26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0.91953785700000001</v>
      </c>
      <c r="Q67" s="4">
        <f t="shared" si="21"/>
        <v>12.5</v>
      </c>
      <c r="R67">
        <f t="shared" ref="R67:R79" si="28">$C$6</f>
        <v>500000</v>
      </c>
      <c r="S67">
        <f t="shared" ref="S67:S79" si="29">AX67</f>
        <v>-3.8997556016196166E+27</v>
      </c>
      <c r="U67">
        <f t="shared" si="13"/>
        <v>0.91953785700000001</v>
      </c>
      <c r="V67">
        <f t="shared" si="14"/>
        <v>0.01</v>
      </c>
      <c r="W67">
        <f t="shared" si="15"/>
        <v>2.9805693271313017E-25</v>
      </c>
      <c r="X67">
        <f t="shared" si="16"/>
        <v>2.7407463317102492E-25</v>
      </c>
      <c r="Y67">
        <f t="shared" si="17"/>
        <v>2.9805693271313019E-27</v>
      </c>
      <c r="Z67">
        <f t="shared" si="18"/>
        <v>2.1001730214973955E-26</v>
      </c>
      <c r="AB67">
        <f t="shared" si="19"/>
        <v>-91.729808855494483</v>
      </c>
      <c r="AC67">
        <f t="shared" ref="AC67:AC79" si="30">S67*Z67</f>
        <v>-81.901615049548639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-2.6252162768717445E-25</v>
      </c>
      <c r="AH67">
        <f t="shared" ref="AH67:AH79" si="33">-X67*R67</f>
        <v>-1.3703731658551246E-19</v>
      </c>
      <c r="AI67">
        <f t="shared" ref="AI67:AI79" si="34">SUM(AE67:AH67)</f>
        <v>-1.3703757910714015E-19</v>
      </c>
      <c r="AJ67">
        <f t="shared" ref="AJ67:AJ79" si="35">AB67-AC67</f>
        <v>-9.828193805945844</v>
      </c>
      <c r="AK67">
        <f t="shared" si="22"/>
        <v>-6.4210866198846146</v>
      </c>
      <c r="AL67">
        <f t="shared" si="26"/>
        <v>-16.24928042583046</v>
      </c>
      <c r="AN67">
        <f t="shared" ref="AN67:AT79" si="36">AE67*$K67</f>
        <v>0</v>
      </c>
      <c r="AO67">
        <f t="shared" si="36"/>
        <v>0</v>
      </c>
      <c r="AP67">
        <f t="shared" si="36"/>
        <v>-2.9166752712786416E-28</v>
      </c>
      <c r="AQ67">
        <f t="shared" si="36"/>
        <v>-1.522515901065601E-22</v>
      </c>
      <c r="AR67">
        <f t="shared" si="36"/>
        <v>-1.5225188177408724E-22</v>
      </c>
      <c r="AS67">
        <f t="shared" si="36"/>
        <v>-1.0919347898183333E-2</v>
      </c>
      <c r="AT67">
        <f t="shared" si="36"/>
        <v>-7.1339739601464407E-3</v>
      </c>
      <c r="AU67">
        <f t="shared" si="23"/>
        <v>-1.8053321858329776E-2</v>
      </c>
      <c r="AW67">
        <v>64</v>
      </c>
      <c r="AX67">
        <f>IF(Z67&gt;0, (R67*SUMPRODUCT(K67:$K$98, X67:$X$98)-K67*$AZ$3)/Z67, 0)</f>
        <v>-3.8997556016196166E+27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0.924425092</v>
      </c>
      <c r="Q68" s="4">
        <f t="shared" si="21"/>
        <v>12.5</v>
      </c>
      <c r="R68">
        <f t="shared" si="28"/>
        <v>500000</v>
      </c>
      <c r="S68">
        <f t="shared" si="29"/>
        <v>-5.3098429727163734E+28</v>
      </c>
      <c r="U68">
        <f t="shared" ref="U68:U79" si="40">M68</f>
        <v>0.924425092</v>
      </c>
      <c r="V68">
        <f t="shared" ref="V68:V79" si="41">$C$10</f>
        <v>0.01</v>
      </c>
      <c r="W68">
        <f t="shared" ref="W68:W79" si="42">Z67</f>
        <v>2.1001730214973955E-26</v>
      </c>
      <c r="X68">
        <f t="shared" ref="X68:X79" si="43">U68*W68</f>
        <v>1.9414526386136477E-26</v>
      </c>
      <c r="Y68">
        <f t="shared" ref="Y68:Y79" si="44">V68*W68</f>
        <v>2.1001730214973953E-28</v>
      </c>
      <c r="Z68">
        <f t="shared" ref="Z68:Z79" si="45">MAX(0, W68-X68-Y68)</f>
        <v>1.377186526687738E-27</v>
      </c>
      <c r="AB68">
        <f t="shared" ref="AB68:AB79" si="46">AC67</f>
        <v>-81.901615049548639</v>
      </c>
      <c r="AC68">
        <f t="shared" si="30"/>
        <v>-73.126442008525558</v>
      </c>
      <c r="AE68">
        <f t="shared" si="31"/>
        <v>0</v>
      </c>
      <c r="AF68">
        <f t="shared" si="32"/>
        <v>0</v>
      </c>
      <c r="AG68">
        <f t="shared" si="32"/>
        <v>-1.7214831583596726E-26</v>
      </c>
      <c r="AH68">
        <f t="shared" si="33"/>
        <v>-9.7072631930682389E-21</v>
      </c>
      <c r="AI68">
        <f t="shared" si="34"/>
        <v>-9.7072804078998227E-21</v>
      </c>
      <c r="AJ68">
        <f t="shared" si="35"/>
        <v>-8.7751730410230806</v>
      </c>
      <c r="AK68">
        <f t="shared" si="22"/>
        <v>-5.7331130534684052</v>
      </c>
      <c r="AL68">
        <f t="shared" si="26"/>
        <v>-14.508286094491485</v>
      </c>
      <c r="AN68">
        <f t="shared" si="36"/>
        <v>0</v>
      </c>
      <c r="AO68">
        <f t="shared" si="36"/>
        <v>0</v>
      </c>
      <c r="AP68">
        <f t="shared" si="36"/>
        <v>-1.7076849337497501E-29</v>
      </c>
      <c r="AQ68">
        <f t="shared" si="36"/>
        <v>-9.62945644994958E-24</v>
      </c>
      <c r="AR68">
        <f t="shared" si="36"/>
        <v>-9.6294735267989187E-24</v>
      </c>
      <c r="AS68">
        <f t="shared" si="36"/>
        <v>-8.7048372912813601E-3</v>
      </c>
      <c r="AT68">
        <f t="shared" si="36"/>
        <v>-5.6871603636371483E-3</v>
      </c>
      <c r="AU68">
        <f t="shared" si="23"/>
        <v>-1.4391997654918507E-2</v>
      </c>
      <c r="AW68">
        <v>65</v>
      </c>
      <c r="AX68">
        <f>IF(Z68&gt;0, (R68*SUMPRODUCT(K68:$K$98, X68:$X$98)-K68*$AZ$3)/Z68, 0)</f>
        <v>-5.3098429727163734E+28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0.92929067899999995</v>
      </c>
      <c r="Q69" s="4">
        <f t="shared" ref="Q69:Q79" si="48">$C$8</f>
        <v>12.5</v>
      </c>
      <c r="R69">
        <f t="shared" si="28"/>
        <v>500000</v>
      </c>
      <c r="S69">
        <f t="shared" si="29"/>
        <v>-7.8092311815505522E+29</v>
      </c>
      <c r="U69">
        <f t="shared" si="40"/>
        <v>0.92929067899999995</v>
      </c>
      <c r="V69">
        <f t="shared" si="41"/>
        <v>0.01</v>
      </c>
      <c r="W69">
        <f t="shared" si="42"/>
        <v>1.377186526687738E-27</v>
      </c>
      <c r="X69">
        <f t="shared" si="43"/>
        <v>1.2798066024952997E-27</v>
      </c>
      <c r="Y69">
        <f t="shared" si="44"/>
        <v>1.3771865266877382E-29</v>
      </c>
      <c r="Z69">
        <f t="shared" si="45"/>
        <v>8.3608058925560983E-29</v>
      </c>
      <c r="AB69">
        <f t="shared" si="46"/>
        <v>-73.126442008525558</v>
      </c>
      <c r="AC69">
        <f t="shared" si="30"/>
        <v>-65.291466079040674</v>
      </c>
      <c r="AE69">
        <f t="shared" si="31"/>
        <v>0</v>
      </c>
      <c r="AF69">
        <f t="shared" si="32"/>
        <v>0</v>
      </c>
      <c r="AG69">
        <f t="shared" si="32"/>
        <v>-1.0451007365695123E-27</v>
      </c>
      <c r="AH69">
        <f t="shared" si="33"/>
        <v>-6.3990330124764986E-22</v>
      </c>
      <c r="AI69">
        <f t="shared" si="34"/>
        <v>-6.3990434634838645E-22</v>
      </c>
      <c r="AJ69">
        <f t="shared" si="35"/>
        <v>-7.8349759294848837</v>
      </c>
      <c r="AK69">
        <f t="shared" si="22"/>
        <v>-5.1188509405967899</v>
      </c>
      <c r="AL69">
        <f t="shared" si="26"/>
        <v>-12.953826870081674</v>
      </c>
      <c r="AN69">
        <f t="shared" si="36"/>
        <v>0</v>
      </c>
      <c r="AO69">
        <f t="shared" si="36"/>
        <v>0</v>
      </c>
      <c r="AP69">
        <f t="shared" si="36"/>
        <v>-9.2564636437390473E-31</v>
      </c>
      <c r="AQ69">
        <f t="shared" si="36"/>
        <v>-5.6676274700084833E-25</v>
      </c>
      <c r="AR69">
        <f t="shared" si="36"/>
        <v>-5.6676367264721274E-25</v>
      </c>
      <c r="AS69">
        <f t="shared" si="36"/>
        <v>-6.9394429936872996E-3</v>
      </c>
      <c r="AT69">
        <f t="shared" si="36"/>
        <v>-4.5337694225423683E-3</v>
      </c>
      <c r="AU69">
        <f t="shared" si="23"/>
        <v>-1.1473212416229669E-2</v>
      </c>
      <c r="AW69">
        <v>66</v>
      </c>
      <c r="AX69">
        <f>IF(Z69&gt;0, (R69*SUMPRODUCT(K69:$K$98, X69:$X$98)-K69*$AZ$3)/Z69, 0)</f>
        <v>-7.8092311815505522E+29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0.93493958499999996</v>
      </c>
      <c r="Q70" s="4">
        <f t="shared" si="48"/>
        <v>12.5</v>
      </c>
      <c r="R70">
        <f t="shared" si="28"/>
        <v>500000</v>
      </c>
      <c r="S70">
        <f t="shared" si="29"/>
        <v>-1.2663413162923168E+31</v>
      </c>
      <c r="U70">
        <f t="shared" si="40"/>
        <v>0.93493958499999996</v>
      </c>
      <c r="V70">
        <f t="shared" si="41"/>
        <v>0.01</v>
      </c>
      <c r="W70">
        <f t="shared" si="42"/>
        <v>8.3608058925560983E-29</v>
      </c>
      <c r="X70">
        <f t="shared" si="43"/>
        <v>7.8168483914519523E-29</v>
      </c>
      <c r="Y70">
        <f t="shared" si="44"/>
        <v>8.3608058925560984E-31</v>
      </c>
      <c r="Z70">
        <f t="shared" si="45"/>
        <v>4.6034944217858505E-30</v>
      </c>
      <c r="AB70">
        <f t="shared" si="46"/>
        <v>-65.291466079040674</v>
      </c>
      <c r="AC70">
        <f t="shared" si="30"/>
        <v>-58.295951856286315</v>
      </c>
      <c r="AE70">
        <f t="shared" si="31"/>
        <v>0</v>
      </c>
      <c r="AF70">
        <f t="shared" si="32"/>
        <v>0</v>
      </c>
      <c r="AG70">
        <f t="shared" si="32"/>
        <v>-5.7543680272323135E-29</v>
      </c>
      <c r="AH70">
        <f t="shared" si="33"/>
        <v>-3.9084241957259761E-23</v>
      </c>
      <c r="AI70">
        <f t="shared" si="34"/>
        <v>-3.9084299500940032E-23</v>
      </c>
      <c r="AJ70">
        <f t="shared" si="35"/>
        <v>-6.995514222754359</v>
      </c>
      <c r="AK70">
        <f t="shared" si="22"/>
        <v>-4.5704026255328474</v>
      </c>
      <c r="AL70">
        <f t="shared" si="26"/>
        <v>-11.565916848287205</v>
      </c>
      <c r="AN70">
        <f t="shared" si="36"/>
        <v>0</v>
      </c>
      <c r="AO70">
        <f t="shared" si="36"/>
        <v>0</v>
      </c>
      <c r="AP70">
        <f t="shared" si="36"/>
        <v>-4.5505779433632597E-32</v>
      </c>
      <c r="AQ70">
        <f t="shared" si="36"/>
        <v>-3.0907979563017757E-26</v>
      </c>
      <c r="AR70">
        <f t="shared" si="36"/>
        <v>-3.090802506879719E-26</v>
      </c>
      <c r="AS70">
        <f t="shared" si="36"/>
        <v>-5.5320814681818382E-3</v>
      </c>
      <c r="AT70">
        <f t="shared" si="36"/>
        <v>-3.6142932258788002E-3</v>
      </c>
      <c r="AU70">
        <f t="shared" si="23"/>
        <v>-9.1463746940606376E-3</v>
      </c>
      <c r="AW70">
        <v>67</v>
      </c>
      <c r="AX70">
        <f>IF(Z70&gt;0, (R70*SUMPRODUCT(K70:$K$98, X70:$X$98)-K70*$AZ$3)/Z70, 0)</f>
        <v>-1.2663413162923168E+31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0.94055780700000002</v>
      </c>
      <c r="Q71" s="4">
        <f t="shared" si="48"/>
        <v>12.5</v>
      </c>
      <c r="R71">
        <f t="shared" si="28"/>
        <v>500000</v>
      </c>
      <c r="S71">
        <f t="shared" si="29"/>
        <v>-2.286836042136546E+32</v>
      </c>
      <c r="U71">
        <f t="shared" si="40"/>
        <v>0.94055780700000002</v>
      </c>
      <c r="V71">
        <f t="shared" si="41"/>
        <v>0.01</v>
      </c>
      <c r="W71">
        <f t="shared" si="42"/>
        <v>4.6034944217858505E-30</v>
      </c>
      <c r="X71">
        <f t="shared" si="43"/>
        <v>4.3298526178916328E-30</v>
      </c>
      <c r="Y71">
        <f t="shared" si="44"/>
        <v>4.6034944217858508E-32</v>
      </c>
      <c r="Z71">
        <f t="shared" si="45"/>
        <v>2.2760685967635922E-31</v>
      </c>
      <c r="AB71">
        <f t="shared" si="46"/>
        <v>-58.295951856286315</v>
      </c>
      <c r="AC71">
        <f t="shared" si="30"/>
        <v>-52.049957014541349</v>
      </c>
      <c r="AE71">
        <f t="shared" si="31"/>
        <v>0</v>
      </c>
      <c r="AF71">
        <f t="shared" si="32"/>
        <v>0</v>
      </c>
      <c r="AG71">
        <f t="shared" si="32"/>
        <v>-2.8450857459544903E-30</v>
      </c>
      <c r="AH71">
        <f t="shared" si="33"/>
        <v>-2.1649263089458163E-24</v>
      </c>
      <c r="AI71">
        <f t="shared" si="34"/>
        <v>-2.1649291540315623E-24</v>
      </c>
      <c r="AJ71">
        <f t="shared" si="35"/>
        <v>-6.2459948417449667</v>
      </c>
      <c r="AK71">
        <f t="shared" si="22"/>
        <v>-4.0807166299400421</v>
      </c>
      <c r="AL71">
        <f t="shared" si="26"/>
        <v>-10.326711471685009</v>
      </c>
      <c r="AN71">
        <f t="shared" si="36"/>
        <v>0</v>
      </c>
      <c r="AO71">
        <f t="shared" si="36"/>
        <v>0</v>
      </c>
      <c r="AP71">
        <f t="shared" si="36"/>
        <v>-2.0088442226545457E-33</v>
      </c>
      <c r="AQ71">
        <f t="shared" si="36"/>
        <v>-1.5286005753543991E-27</v>
      </c>
      <c r="AR71">
        <f t="shared" si="36"/>
        <v>-1.5286025841986217E-27</v>
      </c>
      <c r="AS71">
        <f t="shared" si="36"/>
        <v>-4.4101414765480235E-3</v>
      </c>
      <c r="AT71">
        <f t="shared" si="36"/>
        <v>-2.8812924313447066E-3</v>
      </c>
      <c r="AU71">
        <f t="shared" si="23"/>
        <v>-7.2914339078927297E-3</v>
      </c>
      <c r="AW71">
        <v>68</v>
      </c>
      <c r="AX71">
        <f>IF(Z71&gt;0, (R71*SUMPRODUCT(K71:$K$98, X71:$X$98)-K71*$AZ$3)/Z71, 0)</f>
        <v>-2.286836042136546E+32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0.946138378</v>
      </c>
      <c r="Q72" s="4">
        <f t="shared" si="48"/>
        <v>12.5</v>
      </c>
      <c r="R72">
        <f t="shared" si="28"/>
        <v>500000</v>
      </c>
      <c r="S72">
        <f t="shared" si="29"/>
        <v>-4.6551354046249681E+33</v>
      </c>
      <c r="U72">
        <f t="shared" si="40"/>
        <v>0.946138378</v>
      </c>
      <c r="V72">
        <f t="shared" si="41"/>
        <v>0.01</v>
      </c>
      <c r="W72">
        <f t="shared" si="42"/>
        <v>2.2760685967635922E-31</v>
      </c>
      <c r="X72">
        <f t="shared" si="43"/>
        <v>2.1534758503586412E-31</v>
      </c>
      <c r="Y72">
        <f t="shared" si="44"/>
        <v>2.2760685967635921E-33</v>
      </c>
      <c r="Z72">
        <f t="shared" si="45"/>
        <v>9.9832060437315049E-33</v>
      </c>
      <c r="AB72">
        <f t="shared" si="46"/>
        <v>-52.049957014541349</v>
      </c>
      <c r="AC72">
        <f t="shared" si="30"/>
        <v>-46.473175905840485</v>
      </c>
      <c r="AE72">
        <f t="shared" si="31"/>
        <v>0</v>
      </c>
      <c r="AF72">
        <f t="shared" si="32"/>
        <v>0</v>
      </c>
      <c r="AG72">
        <f t="shared" si="32"/>
        <v>-1.2479007554664382E-31</v>
      </c>
      <c r="AH72">
        <f t="shared" si="33"/>
        <v>-1.0767379251793205E-25</v>
      </c>
      <c r="AI72">
        <f t="shared" si="34"/>
        <v>-1.0767391730800759E-25</v>
      </c>
      <c r="AJ72">
        <f t="shared" si="35"/>
        <v>-5.5767811087008639</v>
      </c>
      <c r="AK72">
        <f t="shared" ref="AK72:AK79" si="49">G72*SUM(AB72:AB72, AE72:AF72)</f>
        <v>-3.6434969910178947</v>
      </c>
      <c r="AL72">
        <f t="shared" si="26"/>
        <v>-9.2202780997187581</v>
      </c>
      <c r="AN72">
        <f t="shared" si="36"/>
        <v>0</v>
      </c>
      <c r="AO72">
        <f t="shared" si="36"/>
        <v>0</v>
      </c>
      <c r="AP72">
        <f t="shared" si="36"/>
        <v>-7.8670683884783461E-35</v>
      </c>
      <c r="AQ72">
        <f t="shared" si="36"/>
        <v>-6.7880164802751526E-29</v>
      </c>
      <c r="AR72">
        <f t="shared" si="36"/>
        <v>-6.7880243473435404E-29</v>
      </c>
      <c r="AS72">
        <f t="shared" si="36"/>
        <v>-3.5157377842379017E-3</v>
      </c>
      <c r="AT72">
        <f t="shared" si="36"/>
        <v>-2.2969486857020941E-3</v>
      </c>
      <c r="AU72">
        <f t="shared" si="23"/>
        <v>-5.812686469939995E-3</v>
      </c>
      <c r="AW72">
        <v>69</v>
      </c>
      <c r="AX72">
        <f>IF(Z72&gt;0, (R72*SUMPRODUCT(K72:$K$98, X72:$X$98)-K72*$AZ$3)/Z72, 0)</f>
        <v>-4.6551354046249681E+33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0.95167433300000004</v>
      </c>
      <c r="Q73" s="4">
        <f t="shared" si="48"/>
        <v>12.5</v>
      </c>
      <c r="R73">
        <f t="shared" si="28"/>
        <v>500000</v>
      </c>
      <c r="S73">
        <f t="shared" si="29"/>
        <v>-1.0844875568601546E+35</v>
      </c>
      <c r="U73">
        <f t="shared" si="40"/>
        <v>0.95167433300000004</v>
      </c>
      <c r="V73">
        <f t="shared" si="41"/>
        <v>0.01</v>
      </c>
      <c r="W73">
        <f t="shared" si="42"/>
        <v>9.9832060437315049E-33</v>
      </c>
      <c r="X73">
        <f t="shared" si="43"/>
        <v>9.5007609528697493E-33</v>
      </c>
      <c r="Y73">
        <f t="shared" si="44"/>
        <v>9.9832060437315045E-35</v>
      </c>
      <c r="Z73">
        <f t="shared" si="45"/>
        <v>3.8261303042444051E-34</v>
      </c>
      <c r="AB73">
        <f t="shared" si="46"/>
        <v>-46.473175905840485</v>
      </c>
      <c r="AC73">
        <f t="shared" si="30"/>
        <v>-41.493907058786149</v>
      </c>
      <c r="AE73">
        <f t="shared" si="31"/>
        <v>0</v>
      </c>
      <c r="AF73">
        <f t="shared" si="32"/>
        <v>0</v>
      </c>
      <c r="AG73">
        <f t="shared" si="32"/>
        <v>-4.7826628803055066E-33</v>
      </c>
      <c r="AH73">
        <f t="shared" si="33"/>
        <v>-4.7503804764348744E-27</v>
      </c>
      <c r="AI73">
        <f t="shared" si="34"/>
        <v>-4.7503852590977551E-27</v>
      </c>
      <c r="AJ73">
        <f t="shared" si="35"/>
        <v>-4.9792688470543354</v>
      </c>
      <c r="AK73">
        <f t="shared" si="49"/>
        <v>-3.2531223134088343</v>
      </c>
      <c r="AL73">
        <f t="shared" si="26"/>
        <v>-8.2323911604631697</v>
      </c>
      <c r="AN73">
        <f t="shared" si="36"/>
        <v>0</v>
      </c>
      <c r="AO73">
        <f t="shared" si="36"/>
        <v>0</v>
      </c>
      <c r="AP73">
        <f t="shared" si="36"/>
        <v>-2.6920593153843504E-36</v>
      </c>
      <c r="AQ73">
        <f t="shared" si="36"/>
        <v>-2.6738882361680408E-30</v>
      </c>
      <c r="AR73">
        <f t="shared" si="36"/>
        <v>-2.6738909282273565E-30</v>
      </c>
      <c r="AS73">
        <f t="shared" si="36"/>
        <v>-2.8027246366692411E-3</v>
      </c>
      <c r="AT73">
        <f t="shared" si="36"/>
        <v>-1.8311134292905719E-3</v>
      </c>
      <c r="AU73">
        <f t="shared" si="23"/>
        <v>-4.6338380659598135E-3</v>
      </c>
      <c r="AW73">
        <v>70</v>
      </c>
      <c r="AX73">
        <f>IF(Z73&gt;0, (R73*SUMPRODUCT(K73:$K$98, X73:$X$98)-K73*$AZ$3)/Z73, 0)</f>
        <v>-1.0844875568601546E+35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0.95715889499999995</v>
      </c>
      <c r="Q74" s="4">
        <f t="shared" si="48"/>
        <v>12.5</v>
      </c>
      <c r="R74">
        <f t="shared" si="28"/>
        <v>500000</v>
      </c>
      <c r="S74">
        <f t="shared" si="29"/>
        <v>-2.9484162042729021E+36</v>
      </c>
      <c r="U74">
        <f t="shared" si="40"/>
        <v>0.95715889499999995</v>
      </c>
      <c r="V74">
        <f t="shared" si="41"/>
        <v>0.01</v>
      </c>
      <c r="W74">
        <f t="shared" si="42"/>
        <v>3.8261303042444051E-34</v>
      </c>
      <c r="X74">
        <f t="shared" si="43"/>
        <v>3.6622146541365882E-34</v>
      </c>
      <c r="Y74">
        <f t="shared" si="44"/>
        <v>3.8261303042444052E-36</v>
      </c>
      <c r="Z74">
        <f t="shared" si="45"/>
        <v>1.256543470653728E-35</v>
      </c>
      <c r="AB74">
        <f t="shared" si="46"/>
        <v>-41.493907058786149</v>
      </c>
      <c r="AC74">
        <f t="shared" si="30"/>
        <v>-37.048131302487633</v>
      </c>
      <c r="AE74">
        <f t="shared" si="31"/>
        <v>0</v>
      </c>
      <c r="AF74">
        <f t="shared" si="32"/>
        <v>0</v>
      </c>
      <c r="AG74">
        <f t="shared" si="32"/>
        <v>-1.5706793383171601E-34</v>
      </c>
      <c r="AH74">
        <f t="shared" si="33"/>
        <v>-1.8311073270682942E-28</v>
      </c>
      <c r="AI74">
        <f t="shared" si="34"/>
        <v>-1.8311088977476324E-28</v>
      </c>
      <c r="AJ74">
        <f t="shared" si="35"/>
        <v>-4.4457757562985165</v>
      </c>
      <c r="AK74">
        <f t="shared" si="49"/>
        <v>-2.9045734941150307</v>
      </c>
      <c r="AL74">
        <f t="shared" si="26"/>
        <v>-7.3503492504135473</v>
      </c>
      <c r="AN74">
        <f t="shared" si="36"/>
        <v>0</v>
      </c>
      <c r="AO74">
        <f t="shared" si="36"/>
        <v>0</v>
      </c>
      <c r="AP74">
        <f t="shared" si="36"/>
        <v>-7.8937680931040907E-38</v>
      </c>
      <c r="AQ74">
        <f t="shared" si="36"/>
        <v>-9.2026018556705035E-32</v>
      </c>
      <c r="AR74">
        <f t="shared" si="36"/>
        <v>-9.2026097494385961E-32</v>
      </c>
      <c r="AS74">
        <f t="shared" si="36"/>
        <v>-2.2343149208141288E-3</v>
      </c>
      <c r="AT74">
        <f t="shared" si="36"/>
        <v>-1.4597524149318974E-3</v>
      </c>
      <c r="AU74">
        <f t="shared" si="23"/>
        <v>-3.6940673357460261E-3</v>
      </c>
      <c r="AW74">
        <v>71</v>
      </c>
      <c r="AX74">
        <f>IF(Z74&gt;0, (R74*SUMPRODUCT(K74:$K$98, X74:$X$98)-K74*$AZ$3)/Z74, 0)</f>
        <v>-2.9484162042729021E+36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0.96261559600000002</v>
      </c>
      <c r="Q75" s="4">
        <f t="shared" si="48"/>
        <v>12.5</v>
      </c>
      <c r="R75">
        <f t="shared" si="28"/>
        <v>500000</v>
      </c>
      <c r="S75">
        <f t="shared" si="29"/>
        <v>-9.6131888358819134E+37</v>
      </c>
      <c r="U75">
        <f t="shared" si="40"/>
        <v>0.96261559600000002</v>
      </c>
      <c r="V75">
        <f t="shared" si="41"/>
        <v>0.01</v>
      </c>
      <c r="W75">
        <f t="shared" si="42"/>
        <v>1.256543470653728E-35</v>
      </c>
      <c r="X75">
        <f t="shared" si="43"/>
        <v>1.2095683419032469E-35</v>
      </c>
      <c r="Y75">
        <f t="shared" si="44"/>
        <v>1.2565434706537281E-37</v>
      </c>
      <c r="Z75">
        <f t="shared" si="45"/>
        <v>3.440969404394389E-37</v>
      </c>
      <c r="AB75">
        <f t="shared" si="46"/>
        <v>-37.048131302487633</v>
      </c>
      <c r="AC75">
        <f t="shared" si="30"/>
        <v>-33.078688662935377</v>
      </c>
      <c r="AE75">
        <f t="shared" si="31"/>
        <v>0</v>
      </c>
      <c r="AF75">
        <f t="shared" si="32"/>
        <v>0</v>
      </c>
      <c r="AG75">
        <f t="shared" si="32"/>
        <v>-4.3012117554929863E-36</v>
      </c>
      <c r="AH75">
        <f t="shared" si="33"/>
        <v>-6.0478417095162347E-30</v>
      </c>
      <c r="AI75">
        <f t="shared" si="34"/>
        <v>-6.0478460107279903E-30</v>
      </c>
      <c r="AJ75">
        <f t="shared" si="35"/>
        <v>-3.9694426395522555</v>
      </c>
      <c r="AK75">
        <f t="shared" si="49"/>
        <v>-2.5933691911741343</v>
      </c>
      <c r="AL75">
        <f t="shared" si="26"/>
        <v>-6.5628118307263899</v>
      </c>
      <c r="AN75">
        <f t="shared" si="36"/>
        <v>0</v>
      </c>
      <c r="AO75">
        <f t="shared" si="36"/>
        <v>0</v>
      </c>
      <c r="AP75">
        <f t="shared" si="36"/>
        <v>-1.9300547727131461E-39</v>
      </c>
      <c r="AQ75">
        <f t="shared" si="36"/>
        <v>-2.7138086705818488E-33</v>
      </c>
      <c r="AR75">
        <f t="shared" si="36"/>
        <v>-2.7138106006366216E-33</v>
      </c>
      <c r="AS75">
        <f t="shared" si="36"/>
        <v>-1.78118217539392E-3</v>
      </c>
      <c r="AT75">
        <f t="shared" si="36"/>
        <v>-1.1637056879240252E-3</v>
      </c>
      <c r="AU75">
        <f t="shared" si="23"/>
        <v>-2.9448878633179451E-3</v>
      </c>
      <c r="AW75">
        <v>72</v>
      </c>
      <c r="AX75">
        <f>IF(Z75&gt;0, (R75*SUMPRODUCT(K75:$K$98, X75:$X$98)-K75*$AZ$3)/Z75, 0)</f>
        <v>-9.6131888358819134E+37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0.96807210799999999</v>
      </c>
      <c r="Q76" s="4">
        <f t="shared" si="48"/>
        <v>12.5</v>
      </c>
      <c r="R76">
        <f t="shared" si="28"/>
        <v>500000</v>
      </c>
      <c r="S76">
        <f t="shared" si="29"/>
        <v>-3.9142861145757638E+39</v>
      </c>
      <c r="U76">
        <f t="shared" si="40"/>
        <v>0.96807210799999999</v>
      </c>
      <c r="V76">
        <f t="shared" si="41"/>
        <v>0.01</v>
      </c>
      <c r="W76">
        <f t="shared" si="42"/>
        <v>3.440969404394389E-37</v>
      </c>
      <c r="X76">
        <f t="shared" si="43"/>
        <v>3.3311065048755805E-37</v>
      </c>
      <c r="Y76">
        <f t="shared" si="44"/>
        <v>3.4409694043943893E-39</v>
      </c>
      <c r="Z76">
        <f t="shared" si="45"/>
        <v>7.5453205474864579E-39</v>
      </c>
      <c r="AB76">
        <f t="shared" si="46"/>
        <v>-33.078688662935377</v>
      </c>
      <c r="AC76">
        <f t="shared" si="30"/>
        <v>-29.534543449049444</v>
      </c>
      <c r="AE76">
        <f t="shared" si="31"/>
        <v>0</v>
      </c>
      <c r="AF76">
        <f t="shared" si="32"/>
        <v>0</v>
      </c>
      <c r="AG76">
        <f t="shared" si="32"/>
        <v>-9.4316506843580731E-38</v>
      </c>
      <c r="AH76">
        <f t="shared" si="33"/>
        <v>-1.6655532524377901E-31</v>
      </c>
      <c r="AI76">
        <f t="shared" si="34"/>
        <v>-1.6655541956028586E-31</v>
      </c>
      <c r="AJ76">
        <f t="shared" si="35"/>
        <v>-3.5441452138859333</v>
      </c>
      <c r="AK76">
        <f t="shared" si="49"/>
        <v>-2.3155082064054766</v>
      </c>
      <c r="AL76">
        <f t="shared" si="26"/>
        <v>-5.8596534202914103</v>
      </c>
      <c r="AN76">
        <f t="shared" si="36"/>
        <v>0</v>
      </c>
      <c r="AO76">
        <f t="shared" si="36"/>
        <v>0</v>
      </c>
      <c r="AP76">
        <f t="shared" si="36"/>
        <v>-3.7787529116195057E-41</v>
      </c>
      <c r="AQ76">
        <f t="shared" si="36"/>
        <v>-6.6729721156281283E-35</v>
      </c>
      <c r="AR76">
        <f t="shared" si="36"/>
        <v>-6.6729758943810398E-35</v>
      </c>
      <c r="AS76">
        <f t="shared" si="36"/>
        <v>-1.419947525027037E-3</v>
      </c>
      <c r="AT76">
        <f t="shared" si="36"/>
        <v>-9.2769904968433101E-4</v>
      </c>
      <c r="AU76">
        <f t="shared" si="23"/>
        <v>-2.3476465747113684E-3</v>
      </c>
      <c r="AW76">
        <v>73</v>
      </c>
      <c r="AX76">
        <f>IF(Z76&gt;0, (R76*SUMPRODUCT(K76:$K$98, X76:$X$98)-K76*$AZ$3)/Z76, 0)</f>
        <v>-3.9142861145757638E+39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0.97352880900000005</v>
      </c>
      <c r="Q77" s="4">
        <f t="shared" si="48"/>
        <v>12.5</v>
      </c>
      <c r="R77">
        <f t="shared" si="28"/>
        <v>500000</v>
      </c>
      <c r="S77">
        <f t="shared" si="29"/>
        <v>-2.1218248981421551E+41</v>
      </c>
      <c r="U77">
        <f t="shared" si="40"/>
        <v>0.97352880900000005</v>
      </c>
      <c r="V77">
        <f t="shared" si="41"/>
        <v>0.01</v>
      </c>
      <c r="W77">
        <f t="shared" si="42"/>
        <v>7.5453205474864579E-39</v>
      </c>
      <c r="X77">
        <f t="shared" si="43"/>
        <v>7.3455869261177192E-39</v>
      </c>
      <c r="Y77">
        <f t="shared" si="44"/>
        <v>7.545320547486458E-41</v>
      </c>
      <c r="Z77">
        <f t="shared" si="45"/>
        <v>1.2428041589387421E-40</v>
      </c>
      <c r="AB77">
        <f t="shared" si="46"/>
        <v>-29.534543449049444</v>
      </c>
      <c r="AC77">
        <f t="shared" si="30"/>
        <v>-26.370128079508433</v>
      </c>
      <c r="AE77">
        <f t="shared" si="31"/>
        <v>0</v>
      </c>
      <c r="AF77">
        <f t="shared" si="32"/>
        <v>0</v>
      </c>
      <c r="AG77">
        <f t="shared" si="32"/>
        <v>-1.5535051986734276E-39</v>
      </c>
      <c r="AH77">
        <f t="shared" si="33"/>
        <v>-3.6727934630588593E-33</v>
      </c>
      <c r="AI77">
        <f t="shared" si="34"/>
        <v>-3.6727950165640577E-33</v>
      </c>
      <c r="AJ77">
        <f t="shared" si="35"/>
        <v>-3.1644153695410111</v>
      </c>
      <c r="AK77">
        <f t="shared" si="49"/>
        <v>-2.0674180414334611</v>
      </c>
      <c r="AL77">
        <f t="shared" si="26"/>
        <v>-5.2318334109744722</v>
      </c>
      <c r="AN77">
        <f t="shared" si="36"/>
        <v>0</v>
      </c>
      <c r="AO77">
        <f t="shared" si="36"/>
        <v>0</v>
      </c>
      <c r="AP77">
        <f t="shared" si="36"/>
        <v>-5.5571929418831325E-43</v>
      </c>
      <c r="AQ77">
        <f t="shared" si="36"/>
        <v>-1.313830293412221E-36</v>
      </c>
      <c r="AR77">
        <f t="shared" si="36"/>
        <v>-1.3138308491315151E-36</v>
      </c>
      <c r="AS77">
        <f t="shared" si="36"/>
        <v>-1.1319734733952779E-3</v>
      </c>
      <c r="AT77">
        <f t="shared" si="36"/>
        <v>-7.3955600261824844E-4</v>
      </c>
      <c r="AU77">
        <f t="shared" si="23"/>
        <v>-1.8715294760135264E-3</v>
      </c>
      <c r="AW77">
        <v>74</v>
      </c>
      <c r="AX77">
        <f>IF(Z77&gt;0, (R77*SUMPRODUCT(K77:$K$98, X77:$X$98)-K77*$AZ$3)/Z77, 0)</f>
        <v>-2.1218248981421551E+41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0.97898550900000003</v>
      </c>
      <c r="Q78" s="4">
        <f t="shared" si="48"/>
        <v>12.5</v>
      </c>
      <c r="R78">
        <f t="shared" si="28"/>
        <v>500000</v>
      </c>
      <c r="S78">
        <f t="shared" si="29"/>
        <v>-1.7199946109160783E+43</v>
      </c>
      <c r="U78">
        <f t="shared" si="40"/>
        <v>0.97898550900000003</v>
      </c>
      <c r="V78">
        <f t="shared" si="41"/>
        <v>0.01</v>
      </c>
      <c r="W78">
        <f t="shared" si="42"/>
        <v>1.2428041589387421E-40</v>
      </c>
      <c r="X78">
        <f t="shared" si="43"/>
        <v>1.2166872621259615E-40</v>
      </c>
      <c r="Y78">
        <f t="shared" si="44"/>
        <v>1.2428041589387422E-42</v>
      </c>
      <c r="Z78">
        <f t="shared" si="45"/>
        <v>1.3688855223393258E-42</v>
      </c>
      <c r="AB78">
        <f t="shared" si="46"/>
        <v>-26.370128079508433</v>
      </c>
      <c r="AC78">
        <f t="shared" si="30"/>
        <v>-23.544757213846815</v>
      </c>
      <c r="AE78">
        <f t="shared" si="31"/>
        <v>0</v>
      </c>
      <c r="AF78">
        <f t="shared" si="32"/>
        <v>0</v>
      </c>
      <c r="AG78">
        <f t="shared" si="32"/>
        <v>-1.7111069029241574E-41</v>
      </c>
      <c r="AH78">
        <f t="shared" si="33"/>
        <v>-6.0834363106298077E-35</v>
      </c>
      <c r="AI78">
        <f t="shared" si="34"/>
        <v>-6.0834380217367108E-35</v>
      </c>
      <c r="AJ78">
        <f t="shared" si="35"/>
        <v>-2.8253708656616183</v>
      </c>
      <c r="AK78">
        <f t="shared" si="49"/>
        <v>-1.8459089655655905</v>
      </c>
      <c r="AL78">
        <f t="shared" si="26"/>
        <v>-4.671279831227209</v>
      </c>
      <c r="AN78">
        <f t="shared" si="36"/>
        <v>0</v>
      </c>
      <c r="AO78">
        <f t="shared" si="36"/>
        <v>0</v>
      </c>
      <c r="AP78">
        <f t="shared" si="36"/>
        <v>-5.465147468181688E-45</v>
      </c>
      <c r="AQ78">
        <f t="shared" si="36"/>
        <v>-1.9430040574359524E-38</v>
      </c>
      <c r="AR78">
        <f t="shared" si="36"/>
        <v>-1.9430046039506994E-38</v>
      </c>
      <c r="AS78">
        <f t="shared" si="36"/>
        <v>-9.0240232254087884E-4</v>
      </c>
      <c r="AT78">
        <f t="shared" si="36"/>
        <v>-5.8956951739337409E-4</v>
      </c>
      <c r="AU78">
        <f t="shared" si="23"/>
        <v>-1.4919718399342531E-3</v>
      </c>
      <c r="AW78">
        <v>75</v>
      </c>
      <c r="AX78">
        <f>IF(Z78&gt;0, (R78*SUMPRODUCT(K78:$K$98, X78:$X$98)-K78*$AZ$3)/Z78, 0)</f>
        <v>-1.7199946109160783E+43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12.5</v>
      </c>
      <c r="R79">
        <f t="shared" si="28"/>
        <v>500000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1.3688855223393258E-42</v>
      </c>
      <c r="X79">
        <f t="shared" si="43"/>
        <v>1.3688855223393258E-42</v>
      </c>
      <c r="Y79">
        <f t="shared" si="44"/>
        <v>1.368885522339326E-44</v>
      </c>
      <c r="Z79">
        <f t="shared" si="45"/>
        <v>0</v>
      </c>
      <c r="AB79">
        <f t="shared" si="46"/>
        <v>-23.544757213846815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-6.8444276116966289E-37</v>
      </c>
      <c r="AI79">
        <f t="shared" si="34"/>
        <v>-6.8444276116966289E-37</v>
      </c>
      <c r="AJ79">
        <f t="shared" si="35"/>
        <v>-23.544757213846815</v>
      </c>
      <c r="AK79">
        <f t="shared" si="49"/>
        <v>-1.6481330049692773</v>
      </c>
      <c r="AL79">
        <f t="shared" si="26"/>
        <v>-25.192890218816093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-1.9518383814934597E-40</v>
      </c>
      <c r="AR79">
        <f t="shared" si="36"/>
        <v>-1.9518383814934597E-40</v>
      </c>
      <c r="AS79">
        <f t="shared" si="36"/>
        <v>-6.7143029950958236E-3</v>
      </c>
      <c r="AT79">
        <f t="shared" si="36"/>
        <v>-4.7000120965670774E-4</v>
      </c>
      <c r="AU79">
        <f t="shared" si="23"/>
        <v>-7.1843042047525316E-3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126835.60534261903</v>
      </c>
      <c r="AO81" s="8">
        <f t="shared" si="50"/>
        <v>-12683.560534261904</v>
      </c>
      <c r="AP81" s="8">
        <f t="shared" si="50"/>
        <v>-195.50599538435159</v>
      </c>
      <c r="AQ81" s="8">
        <f t="shared" si="50"/>
        <v>-73717.309241594397</v>
      </c>
      <c r="AR81" s="8">
        <f t="shared" si="50"/>
        <v>40239.229571378375</v>
      </c>
      <c r="AS81" s="8">
        <f t="shared" si="50"/>
        <v>-13167.584567675736</v>
      </c>
      <c r="AT81" s="8">
        <f t="shared" si="50"/>
        <v>5543.2249415422511</v>
      </c>
      <c r="AU81" s="8">
        <f t="shared" si="50"/>
        <v>32614.869945244871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9" priority="1" operator="lessThan">
      <formula>0</formula>
    </cfRule>
  </conditionalFormatting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05A7B-3C7E-48E4-9318-98A4CC066A2B}">
  <dimension ref="A1:AZ164"/>
  <sheetViews>
    <sheetView workbookViewId="0">
      <selection activeCell="F21" sqref="F2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'S.55.04.D'!C3*(1+C12)</f>
        <v>269820.40050470998</v>
      </c>
      <c r="K3">
        <v>1</v>
      </c>
      <c r="L3" s="2">
        <v>0</v>
      </c>
      <c r="O3">
        <f>$C$3</f>
        <v>269820.40050470998</v>
      </c>
      <c r="P3" s="2">
        <f>O3*C5</f>
        <v>26982.040050470998</v>
      </c>
      <c r="Q3" s="4">
        <f>B8</f>
        <v>100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269820.40050470998</v>
      </c>
      <c r="AF3">
        <f t="shared" ref="AF3:AG34" si="4">-$Z3*P3</f>
        <v>-26982.040050470998</v>
      </c>
      <c r="AG3">
        <f t="shared" si="4"/>
        <v>-100</v>
      </c>
      <c r="AH3">
        <f t="shared" ref="AH3:AH66" si="5">-X3*R3</f>
        <v>0</v>
      </c>
      <c r="AI3">
        <f t="shared" ref="AI3:AI34" si="6">SUM(AE3:AH3)</f>
        <v>242738.36045423898</v>
      </c>
      <c r="AJ3">
        <f t="shared" ref="AJ3:AJ66" si="7">AB3-AC3</f>
        <v>0</v>
      </c>
      <c r="AL3">
        <f t="shared" ref="AL3:AL34" si="8">SUM(AI3:AK3)</f>
        <v>242738.36045423898</v>
      </c>
      <c r="AN3">
        <f t="shared" ref="AN3:AU34" si="9">AE3*$K3</f>
        <v>269820.40050470998</v>
      </c>
      <c r="AO3">
        <f t="shared" si="9"/>
        <v>-26982.040050470998</v>
      </c>
      <c r="AP3">
        <f t="shared" si="9"/>
        <v>-100</v>
      </c>
      <c r="AQ3">
        <f t="shared" si="9"/>
        <v>0</v>
      </c>
      <c r="AR3">
        <f t="shared" si="9"/>
        <v>242738.36045423898</v>
      </c>
      <c r="AS3">
        <f t="shared" si="9"/>
        <v>0</v>
      </c>
      <c r="AT3">
        <f t="shared" si="9"/>
        <v>0</v>
      </c>
      <c r="AU3">
        <f t="shared" si="9"/>
        <v>242738.36045423898</v>
      </c>
      <c r="AW3">
        <v>0</v>
      </c>
      <c r="AX3">
        <f>IF(Z3&gt;0, (R3*SUMPRODUCT(K3:$K$98, X3:$X$98)-K3*$AZ$3)/Z3, 0)</f>
        <v>0</v>
      </c>
      <c r="AZ3">
        <f>C6*ABS(SUMPRODUCT(X4:X69, K4:K69))/1</f>
        <v>171685.54871234653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1.9576E-2</v>
      </c>
      <c r="R4">
        <f t="shared" si="0"/>
        <v>500000</v>
      </c>
      <c r="S4">
        <f t="shared" si="1"/>
        <v>11867.16092213722</v>
      </c>
      <c r="U4">
        <f t="shared" ref="U4:U67" si="13">M4</f>
        <v>1.9576E-2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1.9576E-2</v>
      </c>
      <c r="Y4">
        <f t="shared" ref="Y4:Y67" si="17">V4*W4</f>
        <v>0.01</v>
      </c>
      <c r="Z4">
        <f t="shared" ref="Z4:Z67" si="18">MAX(0, W4-X4-Y4)</f>
        <v>0.97042399999999995</v>
      </c>
      <c r="AB4">
        <f t="shared" ref="AB4:AB67" si="19">AC3</f>
        <v>0</v>
      </c>
      <c r="AC4">
        <f t="shared" si="2"/>
        <v>11516.177770704089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-9788</v>
      </c>
      <c r="AI4">
        <f t="shared" si="6"/>
        <v>-9788</v>
      </c>
      <c r="AJ4">
        <f t="shared" si="7"/>
        <v>-11516.177770704089</v>
      </c>
      <c r="AK4">
        <f>G4*SUM(AB4, AE4:AF4)</f>
        <v>0</v>
      </c>
      <c r="AL4">
        <f t="shared" si="8"/>
        <v>-21304.177770704089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-9131.448829181827</v>
      </c>
      <c r="AR4">
        <f t="shared" si="9"/>
        <v>-9131.448829181827</v>
      </c>
      <c r="AS4">
        <f t="shared" si="9"/>
        <v>-10743.705355634003</v>
      </c>
      <c r="AT4">
        <f t="shared" si="9"/>
        <v>0</v>
      </c>
      <c r="AU4">
        <f t="shared" si="9"/>
        <v>-19875.15418481583</v>
      </c>
      <c r="AW4">
        <v>1</v>
      </c>
      <c r="AX4">
        <f>IF(Z4&gt;0, (R4*SUMPRODUCT(K4:$K$98, X4:$X$98)-K4*$AZ$3)/Z4, 0)</f>
        <v>11867.16092213722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2.3283000000000002E-2</v>
      </c>
      <c r="Q5" s="4">
        <f t="shared" ref="Q5:Q68" si="21">$C$8</f>
        <v>12.5</v>
      </c>
      <c r="R5">
        <f t="shared" si="0"/>
        <v>500000</v>
      </c>
      <c r="S5">
        <f t="shared" si="1"/>
        <v>16782.842709353441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11516.177770704089</v>
      </c>
      <c r="AC5">
        <f t="shared" si="2"/>
        <v>15744.410660761001</v>
      </c>
      <c r="AE5">
        <f t="shared" si="3"/>
        <v>0</v>
      </c>
      <c r="AF5">
        <f t="shared" si="4"/>
        <v>0</v>
      </c>
      <c r="AG5">
        <f t="shared" si="4"/>
        <v>-11.726567225099998</v>
      </c>
      <c r="AH5">
        <f t="shared" si="5"/>
        <v>-11297.190995999999</v>
      </c>
      <c r="AI5">
        <f t="shared" si="6"/>
        <v>-11308.917563225099</v>
      </c>
      <c r="AJ5">
        <f t="shared" si="7"/>
        <v>-4228.2328900569119</v>
      </c>
      <c r="AK5">
        <f>G5*SUM(AB5, AE5:AF5)</f>
        <v>472.16328859886767</v>
      </c>
      <c r="AL5">
        <f t="shared" si="8"/>
        <v>-15064.987164683143</v>
      </c>
      <c r="AN5">
        <f t="shared" si="9"/>
        <v>0</v>
      </c>
      <c r="AO5">
        <f t="shared" si="9"/>
        <v>0</v>
      </c>
      <c r="AP5">
        <f t="shared" si="9"/>
        <v>-10.027481653956768</v>
      </c>
      <c r="AQ5">
        <f t="shared" si="9"/>
        <v>-9660.3185978554411</v>
      </c>
      <c r="AR5">
        <f t="shared" si="9"/>
        <v>-9670.3460795093979</v>
      </c>
      <c r="AS5">
        <f t="shared" si="9"/>
        <v>-3615.5958448735823</v>
      </c>
      <c r="AT5">
        <f t="shared" si="9"/>
        <v>403.75061373143376</v>
      </c>
      <c r="AU5">
        <f t="shared" si="9"/>
        <v>-12882.191310651546</v>
      </c>
      <c r="AW5">
        <v>2</v>
      </c>
      <c r="AX5">
        <f>IF(Z5&gt;0, (R5*SUMPRODUCT(K5:$K$98, X5:$X$98)-K5*$AZ$3)/Z5, 0)</f>
        <v>16782.842709353441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2.7149E-2</v>
      </c>
      <c r="Q6" s="4">
        <f t="shared" si="21"/>
        <v>12.5</v>
      </c>
      <c r="R6">
        <f t="shared" si="0"/>
        <v>500000</v>
      </c>
      <c r="S6">
        <f t="shared" si="1"/>
        <v>22644.076317995226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15744.410660761001</v>
      </c>
      <c r="AC6">
        <f t="shared" si="2"/>
        <v>20453.827092793537</v>
      </c>
      <c r="AE6">
        <f t="shared" si="3"/>
        <v>0</v>
      </c>
      <c r="AF6">
        <f t="shared" si="4"/>
        <v>0</v>
      </c>
      <c r="AG6">
        <f t="shared" si="4"/>
        <v>-11.290936979254758</v>
      </c>
      <c r="AH6">
        <f t="shared" si="5"/>
        <v>-12734.582943769596</v>
      </c>
      <c r="AI6">
        <f t="shared" si="6"/>
        <v>-12745.87388074885</v>
      </c>
      <c r="AJ6">
        <f t="shared" si="7"/>
        <v>-4709.4164320325362</v>
      </c>
      <c r="AK6">
        <f>G6*SUM(AB6, AE6:AF6)</f>
        <v>921.0480236545186</v>
      </c>
      <c r="AL6">
        <f t="shared" si="8"/>
        <v>-16534.242289126865</v>
      </c>
      <c r="AN6">
        <f t="shared" si="9"/>
        <v>0</v>
      </c>
      <c r="AO6">
        <f t="shared" si="9"/>
        <v>0</v>
      </c>
      <c r="AP6">
        <f t="shared" si="9"/>
        <v>-8.7099420279602402</v>
      </c>
      <c r="AQ6">
        <f t="shared" si="9"/>
        <v>-9823.5850039971956</v>
      </c>
      <c r="AR6">
        <f t="shared" si="9"/>
        <v>-9832.2949460251566</v>
      </c>
      <c r="AS6">
        <f t="shared" si="9"/>
        <v>-3632.8910686413319</v>
      </c>
      <c r="AT6">
        <f t="shared" si="9"/>
        <v>710.50568307464846</v>
      </c>
      <c r="AU6">
        <f t="shared" si="9"/>
        <v>-12754.680331591839</v>
      </c>
      <c r="AW6">
        <v>3</v>
      </c>
      <c r="AX6">
        <f>IF(Z6&gt;0, (R6*SUMPRODUCT(K6:$K$98, X6:$X$98)-K6*$AZ$3)/Z6, 0)</f>
        <v>22644.076317995226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3.1286000000000001E-2</v>
      </c>
      <c r="Q7" s="4">
        <f t="shared" si="21"/>
        <v>12.5</v>
      </c>
      <c r="R7">
        <f t="shared" si="0"/>
        <v>500000</v>
      </c>
      <c r="S7">
        <f t="shared" si="1"/>
        <v>26064.79017125352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20453.827092793537</v>
      </c>
      <c r="AC7">
        <f t="shared" si="2"/>
        <v>22571.648203324861</v>
      </c>
      <c r="AE7">
        <f t="shared" si="3"/>
        <v>0</v>
      </c>
      <c r="AF7">
        <f t="shared" si="4"/>
        <v>0</v>
      </c>
      <c r="AG7">
        <f t="shared" si="4"/>
        <v>-10.824779355129245</v>
      </c>
      <c r="AH7">
        <f t="shared" si="5"/>
        <v>-14129.930173318575</v>
      </c>
      <c r="AI7">
        <f t="shared" si="6"/>
        <v>-14140.754952673704</v>
      </c>
      <c r="AJ7">
        <f t="shared" si="7"/>
        <v>-2117.8211105313239</v>
      </c>
      <c r="AK7">
        <f>G7*SUM(AB7, AE7:AF7)</f>
        <v>1004.2829102561626</v>
      </c>
      <c r="AL7">
        <f t="shared" si="8"/>
        <v>-15254.293152948865</v>
      </c>
      <c r="AN7">
        <f t="shared" si="9"/>
        <v>0</v>
      </c>
      <c r="AO7">
        <f t="shared" si="9"/>
        <v>0</v>
      </c>
      <c r="AP7">
        <f t="shared" si="9"/>
        <v>-7.5974373227130148</v>
      </c>
      <c r="AQ7">
        <f t="shared" si="9"/>
        <v>-9917.1775557006331</v>
      </c>
      <c r="AR7">
        <f t="shared" si="9"/>
        <v>-9924.7749930233458</v>
      </c>
      <c r="AS7">
        <f t="shared" si="9"/>
        <v>-1486.4056457978579</v>
      </c>
      <c r="AT7">
        <f t="shared" si="9"/>
        <v>704.86207751916947</v>
      </c>
      <c r="AU7">
        <f t="shared" si="9"/>
        <v>-10706.318561302034</v>
      </c>
      <c r="AW7">
        <v>4</v>
      </c>
      <c r="AX7">
        <f>IF(Z7&gt;0, (R7*SUMPRODUCT(K7:$K$98, X7:$X$98)-K7*$AZ$3)/Z7, 0)</f>
        <v>26064.79017125352</v>
      </c>
    </row>
    <row r="8" spans="1:52" x14ac:dyDescent="0.25">
      <c r="B8" s="2">
        <f>'S.26.04.A'!B8</f>
        <v>100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3.5844000000000001E-2</v>
      </c>
      <c r="Q8" s="4">
        <f t="shared" si="21"/>
        <v>12.5</v>
      </c>
      <c r="R8">
        <f t="shared" si="0"/>
        <v>500000</v>
      </c>
      <c r="S8">
        <f t="shared" si="1"/>
        <v>25020.759720127538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22571.648203324861</v>
      </c>
      <c r="AC8">
        <f t="shared" si="2"/>
        <v>20674.209729077105</v>
      </c>
      <c r="AE8">
        <f t="shared" si="3"/>
        <v>0</v>
      </c>
      <c r="AF8">
        <f t="shared" si="4"/>
        <v>0</v>
      </c>
      <c r="AG8">
        <f t="shared" si="4"/>
        <v>-10.328528170372699</v>
      </c>
      <c r="AH8">
        <f t="shared" si="5"/>
        <v>-15520.135648210106</v>
      </c>
      <c r="AI8">
        <f t="shared" si="6"/>
        <v>-15530.464176380478</v>
      </c>
      <c r="AJ8">
        <f t="shared" si="7"/>
        <v>1897.4384742477559</v>
      </c>
      <c r="AK8">
        <f t="shared" ref="AK8:AK69" si="22">G8*SUM(AB8:AB8, AE8:AF8)</f>
        <v>480.77610673081955</v>
      </c>
      <c r="AL8">
        <f t="shared" si="8"/>
        <v>-13152.249595401901</v>
      </c>
      <c r="AN8">
        <f t="shared" si="9"/>
        <v>0</v>
      </c>
      <c r="AO8">
        <f t="shared" si="9"/>
        <v>0</v>
      </c>
      <c r="AP8">
        <f t="shared" si="9"/>
        <v>-6.7666763801834771</v>
      </c>
      <c r="AQ8">
        <f t="shared" si="9"/>
        <v>-10167.928438171391</v>
      </c>
      <c r="AR8">
        <f t="shared" si="9"/>
        <v>-10174.695114551574</v>
      </c>
      <c r="AS8">
        <f t="shared" si="9"/>
        <v>1243.0960050409935</v>
      </c>
      <c r="AT8">
        <f t="shared" si="9"/>
        <v>314.97772692375929</v>
      </c>
      <c r="AU8">
        <f t="shared" si="9"/>
        <v>-8616.6213825868217</v>
      </c>
      <c r="AW8">
        <v>5</v>
      </c>
      <c r="AX8">
        <f>IF(Z8&gt;0, (R8*SUMPRODUCT(K8:$K$98, X8:$X$98)-K8*$AZ$3)/Z8, 0)</f>
        <v>25020.759720127538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4.1295999999999999E-2</v>
      </c>
      <c r="Q9" s="4">
        <f t="shared" si="21"/>
        <v>12.5</v>
      </c>
      <c r="R9">
        <f t="shared" si="0"/>
        <v>500000</v>
      </c>
      <c r="S9">
        <f t="shared" si="1"/>
        <v>20998.898125848864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20674.209729077105</v>
      </c>
      <c r="AC9">
        <f t="shared" si="2"/>
        <v>16460.979105951003</v>
      </c>
      <c r="AE9">
        <f t="shared" si="3"/>
        <v>0</v>
      </c>
      <c r="AF9">
        <f t="shared" si="4"/>
        <v>0</v>
      </c>
      <c r="AG9">
        <f t="shared" si="4"/>
        <v>-9.7987159893452613</v>
      </c>
      <c r="AH9">
        <f t="shared" si="5"/>
        <v>-17061.075972948438</v>
      </c>
      <c r="AI9">
        <f t="shared" si="6"/>
        <v>-17070.874688937784</v>
      </c>
      <c r="AJ9">
        <f t="shared" si="7"/>
        <v>4213.2306231261027</v>
      </c>
      <c r="AK9">
        <f t="shared" si="22"/>
        <v>121.97783740155492</v>
      </c>
      <c r="AL9">
        <f t="shared" si="8"/>
        <v>-12735.666228410126</v>
      </c>
      <c r="AN9">
        <f t="shared" si="9"/>
        <v>0</v>
      </c>
      <c r="AO9">
        <f t="shared" si="9"/>
        <v>0</v>
      </c>
      <c r="AP9">
        <f t="shared" si="9"/>
        <v>-6.0797167805526895</v>
      </c>
      <c r="AQ9">
        <f t="shared" si="9"/>
        <v>-10585.724701053388</v>
      </c>
      <c r="AR9">
        <f t="shared" si="9"/>
        <v>-10591.804417833942</v>
      </c>
      <c r="AS9">
        <f t="shared" si="9"/>
        <v>2614.1434191593312</v>
      </c>
      <c r="AT9">
        <f t="shared" si="9"/>
        <v>75.682436934812429</v>
      </c>
      <c r="AU9">
        <f t="shared" si="9"/>
        <v>-7901.9785617397974</v>
      </c>
      <c r="AW9">
        <v>6</v>
      </c>
      <c r="AX9">
        <f>IF(Z9&gt;0, (R9*SUMPRODUCT(K9:$K$98, X9:$X$98)-K9*$AZ$3)/Z9, 0)</f>
        <v>20998.898125848864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4.7109999999999999E-2</v>
      </c>
      <c r="Q10" s="4">
        <f t="shared" si="21"/>
        <v>12.5</v>
      </c>
      <c r="R10">
        <f t="shared" si="0"/>
        <v>500000</v>
      </c>
      <c r="S10">
        <f t="shared" si="1"/>
        <v>15345.678268100162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16460.979105951003</v>
      </c>
      <c r="AC10">
        <f t="shared" si="2"/>
        <v>11342.434383000786</v>
      </c>
      <c r="AE10">
        <f t="shared" si="3"/>
        <v>0</v>
      </c>
      <c r="AF10">
        <f t="shared" si="4"/>
        <v>0</v>
      </c>
      <c r="AG10">
        <f t="shared" si="4"/>
        <v>-9.2391113191937553</v>
      </c>
      <c r="AH10">
        <f t="shared" si="5"/>
        <v>-18464.70041032221</v>
      </c>
      <c r="AI10">
        <f t="shared" si="6"/>
        <v>-18473.939521641405</v>
      </c>
      <c r="AJ10">
        <f t="shared" si="7"/>
        <v>5118.544722950217</v>
      </c>
      <c r="AK10">
        <f t="shared" si="22"/>
        <v>67.49001433439912</v>
      </c>
      <c r="AL10">
        <f t="shared" si="8"/>
        <v>-13287.90478435679</v>
      </c>
      <c r="AN10">
        <f t="shared" si="9"/>
        <v>0</v>
      </c>
      <c r="AO10">
        <f t="shared" si="9"/>
        <v>0</v>
      </c>
      <c r="AP10">
        <f t="shared" si="9"/>
        <v>-5.4382925293760804</v>
      </c>
      <c r="AQ10">
        <f t="shared" si="9"/>
        <v>-10868.625653423289</v>
      </c>
      <c r="AR10">
        <f t="shared" si="9"/>
        <v>-10874.063945952665</v>
      </c>
      <c r="AS10">
        <f t="shared" si="9"/>
        <v>3012.8594154147099</v>
      </c>
      <c r="AT10">
        <f t="shared" si="9"/>
        <v>39.725729897827016</v>
      </c>
      <c r="AU10">
        <f t="shared" si="9"/>
        <v>-7821.4788006401286</v>
      </c>
      <c r="AW10">
        <v>7</v>
      </c>
      <c r="AX10">
        <f>IF(Z10&gt;0, (R10*SUMPRODUCT(K10:$K$98, X10:$X$98)-K10*$AZ$3)/Z10, 0)</f>
        <v>15345.678268100162</v>
      </c>
    </row>
    <row r="11" spans="1:52" x14ac:dyDescent="0.25">
      <c r="A11" t="s">
        <v>33</v>
      </c>
      <c r="C11" s="12">
        <f>AU71</f>
        <v>69382.388701211152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5.2900999999999997E-2</v>
      </c>
      <c r="Q11" s="4">
        <f t="shared" si="21"/>
        <v>12.5</v>
      </c>
      <c r="R11">
        <f t="shared" si="0"/>
        <v>500000</v>
      </c>
      <c r="S11">
        <f t="shared" si="1"/>
        <v>7948.6514225689989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11342.434383000786</v>
      </c>
      <c r="AC11">
        <f t="shared" si="2"/>
        <v>5505.5297435051034</v>
      </c>
      <c r="AE11">
        <f t="shared" si="3"/>
        <v>0</v>
      </c>
      <c r="AF11">
        <f t="shared" si="4"/>
        <v>0</v>
      </c>
      <c r="AG11">
        <f t="shared" si="4"/>
        <v>-8.6579619781051491</v>
      </c>
      <c r="AH11">
        <f t="shared" si="5"/>
        <v>-19550.329115866753</v>
      </c>
      <c r="AI11">
        <f t="shared" si="6"/>
        <v>-19558.987077844857</v>
      </c>
      <c r="AJ11">
        <f t="shared" si="7"/>
        <v>5836.9046394956822</v>
      </c>
      <c r="AK11">
        <f t="shared" si="22"/>
        <v>27.221842519201882</v>
      </c>
      <c r="AL11">
        <f t="shared" si="8"/>
        <v>-13694.860595829972</v>
      </c>
      <c r="AN11">
        <f t="shared" si="9"/>
        <v>0</v>
      </c>
      <c r="AO11">
        <f t="shared" si="9"/>
        <v>0</v>
      </c>
      <c r="AP11">
        <f t="shared" si="9"/>
        <v>-4.8424729104768112</v>
      </c>
      <c r="AQ11">
        <f t="shared" si="9"/>
        <v>-10934.667924611329</v>
      </c>
      <c r="AR11">
        <f t="shared" si="9"/>
        <v>-10939.510397521804</v>
      </c>
      <c r="AS11">
        <f t="shared" si="9"/>
        <v>3264.6311763984263</v>
      </c>
      <c r="AT11">
        <f t="shared" si="9"/>
        <v>15.225411627569985</v>
      </c>
      <c r="AU11">
        <f t="shared" si="9"/>
        <v>-7659.6538094958078</v>
      </c>
      <c r="AW11">
        <v>8</v>
      </c>
      <c r="AX11">
        <f>IF(Z11&gt;0, (R11*SUMPRODUCT(K11:$K$98, X11:$X$98)-K11*$AZ$3)/Z11, 0)</f>
        <v>7948.6514225689989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5.9271999999999998E-2</v>
      </c>
      <c r="Q12" s="4">
        <f t="shared" si="21"/>
        <v>12.5</v>
      </c>
      <c r="R12">
        <f t="shared" si="0"/>
        <v>500000</v>
      </c>
      <c r="S12">
        <f t="shared" si="1"/>
        <v>-1018.5612917832226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5505.5297435051034</v>
      </c>
      <c r="AC12">
        <f t="shared" si="2"/>
        <v>-656.6222703310923</v>
      </c>
      <c r="AE12">
        <f t="shared" si="3"/>
        <v>0</v>
      </c>
      <c r="AF12">
        <f t="shared" si="4"/>
        <v>0</v>
      </c>
      <c r="AG12">
        <f t="shared" si="4"/>
        <v>-8.0582076359578476</v>
      </c>
      <c r="AH12">
        <f t="shared" si="5"/>
        <v>-20526.988894649934</v>
      </c>
      <c r="AI12">
        <f t="shared" si="6"/>
        <v>-20535.047102285891</v>
      </c>
      <c r="AJ12">
        <f t="shared" si="7"/>
        <v>6162.1520138361957</v>
      </c>
      <c r="AK12">
        <f t="shared" si="22"/>
        <v>12.662718410061737</v>
      </c>
      <c r="AL12">
        <f t="shared" si="8"/>
        <v>-14360.232370039634</v>
      </c>
      <c r="AN12">
        <f t="shared" si="9"/>
        <v>0</v>
      </c>
      <c r="AO12">
        <f t="shared" si="9"/>
        <v>0</v>
      </c>
      <c r="AP12">
        <f t="shared" si="9"/>
        <v>-4.2830230229233681</v>
      </c>
      <c r="AQ12">
        <f t="shared" si="9"/>
        <v>-10910.312813828054</v>
      </c>
      <c r="AR12">
        <f t="shared" si="9"/>
        <v>-10914.595836850976</v>
      </c>
      <c r="AS12">
        <f t="shared" si="9"/>
        <v>3275.2493033615951</v>
      </c>
      <c r="AT12">
        <f t="shared" si="9"/>
        <v>6.730369448545904</v>
      </c>
      <c r="AU12">
        <f t="shared" si="9"/>
        <v>-7632.6161640408354</v>
      </c>
      <c r="AW12">
        <v>9</v>
      </c>
      <c r="AX12">
        <f>IF(Z12&gt;0, (R12*SUMPRODUCT(K12:$K$98, X12:$X$98)-K12*$AZ$3)/Z12, 0)</f>
        <v>-1018.5612917832226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6.6047999999999996E-2</v>
      </c>
      <c r="Q13" s="4">
        <f t="shared" si="21"/>
        <v>12.5</v>
      </c>
      <c r="R13">
        <f t="shared" si="0"/>
        <v>500000</v>
      </c>
      <c r="S13">
        <f t="shared" si="1"/>
        <v>-11846.825586810435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-656.6222703310923</v>
      </c>
      <c r="AC13">
        <f t="shared" si="2"/>
        <v>-7056.3456331215566</v>
      </c>
      <c r="AE13">
        <f t="shared" si="3"/>
        <v>0</v>
      </c>
      <c r="AF13">
        <f t="shared" si="4"/>
        <v>0</v>
      </c>
      <c r="AG13">
        <f t="shared" si="4"/>
        <v>-7.4453970616585261</v>
      </c>
      <c r="AH13">
        <f t="shared" si="5"/>
        <v>-21289.139917589757</v>
      </c>
      <c r="AI13">
        <f t="shared" si="6"/>
        <v>-21296.585314651416</v>
      </c>
      <c r="AJ13">
        <f t="shared" si="7"/>
        <v>6399.7233627904643</v>
      </c>
      <c r="AK13">
        <f t="shared" si="22"/>
        <v>-1.3132445406621847</v>
      </c>
      <c r="AL13">
        <f t="shared" si="8"/>
        <v>-14898.175196401615</v>
      </c>
      <c r="AN13">
        <f t="shared" si="9"/>
        <v>0</v>
      </c>
      <c r="AO13">
        <f t="shared" si="9"/>
        <v>0</v>
      </c>
      <c r="AP13">
        <f t="shared" si="9"/>
        <v>-3.7616993232662472</v>
      </c>
      <c r="AQ13">
        <f t="shared" si="9"/>
        <v>-10756.087628062456</v>
      </c>
      <c r="AR13">
        <f t="shared" si="9"/>
        <v>-10759.849327385724</v>
      </c>
      <c r="AS13">
        <f t="shared" si="9"/>
        <v>3233.3849818262652</v>
      </c>
      <c r="AT13">
        <f t="shared" si="9"/>
        <v>-0.66350136318876185</v>
      </c>
      <c r="AU13">
        <f t="shared" si="9"/>
        <v>-7527.1278469226472</v>
      </c>
      <c r="AW13">
        <v>10</v>
      </c>
      <c r="AX13">
        <f>IF(Z13&gt;0, (R13*SUMPRODUCT(K13:$K$98, X13:$X$98)-K13*$AZ$3)/Z13, 0)</f>
        <v>-11846.825586810435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7.3592000000000005E-2</v>
      </c>
      <c r="Q14" s="4">
        <f t="shared" si="21"/>
        <v>12.5</v>
      </c>
      <c r="R14">
        <f t="shared" si="0"/>
        <v>500000</v>
      </c>
      <c r="S14">
        <f t="shared" si="1"/>
        <v>-15606.422319937476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-7056.3456331215566</v>
      </c>
      <c r="AC14">
        <f t="shared" si="2"/>
        <v>-8518.6363153648417</v>
      </c>
      <c r="AE14">
        <f t="shared" si="3"/>
        <v>0</v>
      </c>
      <c r="AF14">
        <f t="shared" si="4"/>
        <v>0</v>
      </c>
      <c r="AG14">
        <f t="shared" si="4"/>
        <v>-6.8230214304803667</v>
      </c>
      <c r="AH14">
        <f t="shared" si="5"/>
        <v>-21916.866422462972</v>
      </c>
      <c r="AI14">
        <f t="shared" si="6"/>
        <v>-21923.689443893454</v>
      </c>
      <c r="AJ14">
        <f t="shared" si="7"/>
        <v>1462.2906822432851</v>
      </c>
      <c r="AK14">
        <f t="shared" si="22"/>
        <v>-493.94419431850901</v>
      </c>
      <c r="AL14">
        <f t="shared" si="8"/>
        <v>-20955.342955968677</v>
      </c>
      <c r="AN14">
        <f t="shared" si="9"/>
        <v>0</v>
      </c>
      <c r="AO14">
        <f t="shared" si="9"/>
        <v>0</v>
      </c>
      <c r="AP14">
        <f t="shared" si="9"/>
        <v>-3.0779029941390847</v>
      </c>
      <c r="AQ14">
        <f t="shared" si="9"/>
        <v>-9886.8205927789168</v>
      </c>
      <c r="AR14">
        <f t="shared" si="9"/>
        <v>-9889.8984957730572</v>
      </c>
      <c r="AS14">
        <f t="shared" si="9"/>
        <v>659.64747656690554</v>
      </c>
      <c r="AT14">
        <f t="shared" si="9"/>
        <v>-222.8209789637904</v>
      </c>
      <c r="AU14">
        <f t="shared" si="9"/>
        <v>-9453.0719981699403</v>
      </c>
      <c r="AW14">
        <v>11</v>
      </c>
      <c r="AX14">
        <f>IF(Z14&gt;0, (R14*SUMPRODUCT(K14:$K$98, X14:$X$98)-K14*$AZ$3)/Z14, 0)</f>
        <v>-15606.422319937476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8.2293000000000005E-2</v>
      </c>
      <c r="Q15" s="4">
        <f t="shared" si="21"/>
        <v>12.5</v>
      </c>
      <c r="R15">
        <f t="shared" si="0"/>
        <v>500000</v>
      </c>
      <c r="S15">
        <f t="shared" si="1"/>
        <v>-20399.901670048228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-8518.6363153648417</v>
      </c>
      <c r="AC15">
        <f t="shared" si="2"/>
        <v>-10107.423920805217</v>
      </c>
      <c r="AE15">
        <f t="shared" si="3"/>
        <v>0</v>
      </c>
      <c r="AF15">
        <f t="shared" si="4"/>
        <v>0</v>
      </c>
      <c r="AG15">
        <f t="shared" si="4"/>
        <v>-6.1933043135970429</v>
      </c>
      <c r="AH15">
        <f t="shared" si="5"/>
        <v>-22459.476103140834</v>
      </c>
      <c r="AI15">
        <f t="shared" si="6"/>
        <v>-22465.669407454432</v>
      </c>
      <c r="AJ15">
        <f t="shared" si="7"/>
        <v>1588.787605440375</v>
      </c>
      <c r="AK15">
        <f t="shared" si="22"/>
        <v>-596.30454207553896</v>
      </c>
      <c r="AL15">
        <f t="shared" si="8"/>
        <v>-21473.186344089598</v>
      </c>
      <c r="AN15">
        <f t="shared" si="9"/>
        <v>0</v>
      </c>
      <c r="AO15">
        <f t="shared" si="9"/>
        <v>0</v>
      </c>
      <c r="AP15">
        <f t="shared" si="9"/>
        <v>-2.4944947259830417</v>
      </c>
      <c r="AQ15">
        <f t="shared" si="9"/>
        <v>-9046.0668248817037</v>
      </c>
      <c r="AR15">
        <f t="shared" si="9"/>
        <v>-9048.5613196076865</v>
      </c>
      <c r="AS15">
        <f t="shared" si="9"/>
        <v>639.92048538245001</v>
      </c>
      <c r="AT15">
        <f t="shared" si="9"/>
        <v>-240.175269931673</v>
      </c>
      <c r="AU15">
        <f t="shared" si="9"/>
        <v>-8648.816104156911</v>
      </c>
      <c r="AW15">
        <v>12</v>
      </c>
      <c r="AX15">
        <f>IF(Z15&gt;0, (R15*SUMPRODUCT(K15:$K$98, X15:$X$98)-K15*$AZ$3)/Z15, 0)</f>
        <v>-20399.901670048228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9.1596999999999998E-2</v>
      </c>
      <c r="Q16" s="4">
        <f t="shared" si="21"/>
        <v>12.5</v>
      </c>
      <c r="R16">
        <f t="shared" si="0"/>
        <v>500000</v>
      </c>
      <c r="S16">
        <f t="shared" si="1"/>
        <v>-26384.698860906516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-10107.423920805217</v>
      </c>
      <c r="AC16">
        <f t="shared" si="2"/>
        <v>-11744.532721277508</v>
      </c>
      <c r="AE16">
        <f t="shared" si="3"/>
        <v>0</v>
      </c>
      <c r="AF16">
        <f t="shared" si="4"/>
        <v>0</v>
      </c>
      <c r="AG16">
        <f t="shared" si="4"/>
        <v>-5.5640831752485242</v>
      </c>
      <c r="AH16">
        <f t="shared" si="5"/>
        <v>-22691.523808501934</v>
      </c>
      <c r="AI16">
        <f t="shared" si="6"/>
        <v>-22697.087891677184</v>
      </c>
      <c r="AJ16">
        <f t="shared" si="7"/>
        <v>1637.1088004722915</v>
      </c>
      <c r="AK16">
        <f t="shared" si="22"/>
        <v>-707.51967445636524</v>
      </c>
      <c r="AL16">
        <f t="shared" si="8"/>
        <v>-21767.498765661257</v>
      </c>
      <c r="AN16">
        <f t="shared" si="9"/>
        <v>0</v>
      </c>
      <c r="AO16">
        <f t="shared" si="9"/>
        <v>0</v>
      </c>
      <c r="AP16">
        <f t="shared" si="9"/>
        <v>-2.0009478083101269</v>
      </c>
      <c r="AQ16">
        <f t="shared" si="9"/>
        <v>-8160.2940505667366</v>
      </c>
      <c r="AR16">
        <f t="shared" si="9"/>
        <v>-8162.2949983750468</v>
      </c>
      <c r="AS16">
        <f t="shared" si="9"/>
        <v>588.73477679886366</v>
      </c>
      <c r="AT16">
        <f t="shared" si="9"/>
        <v>-254.43723563253971</v>
      </c>
      <c r="AU16">
        <f t="shared" si="9"/>
        <v>-7827.9974572087231</v>
      </c>
      <c r="AW16">
        <v>13</v>
      </c>
      <c r="AX16">
        <f>IF(Z16&gt;0, (R16*SUMPRODUCT(K16:$K$98, X16:$X$98)-K16*$AZ$3)/Z16, 0)</f>
        <v>-26384.698860906516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0.10148</v>
      </c>
      <c r="Q17" s="4">
        <f t="shared" si="21"/>
        <v>12.5</v>
      </c>
      <c r="R17">
        <f t="shared" si="0"/>
        <v>500000</v>
      </c>
      <c r="S17">
        <f t="shared" si="1"/>
        <v>-33601.905101305303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-11744.532721277508</v>
      </c>
      <c r="AC17">
        <f t="shared" si="2"/>
        <v>-13289.685678621563</v>
      </c>
      <c r="AE17">
        <f t="shared" si="3"/>
        <v>0</v>
      </c>
      <c r="AF17">
        <f t="shared" si="4"/>
        <v>0</v>
      </c>
      <c r="AG17">
        <f t="shared" si="4"/>
        <v>-4.9437991828718184</v>
      </c>
      <c r="AH17">
        <f t="shared" si="5"/>
        <v>-22585.726424968812</v>
      </c>
      <c r="AI17">
        <f t="shared" si="6"/>
        <v>-22590.670224151683</v>
      </c>
      <c r="AJ17">
        <f t="shared" si="7"/>
        <v>1545.1529573440548</v>
      </c>
      <c r="AK17">
        <f t="shared" si="22"/>
        <v>-822.11729048942561</v>
      </c>
      <c r="AL17">
        <f t="shared" si="8"/>
        <v>-21867.634557297053</v>
      </c>
      <c r="AN17">
        <f t="shared" si="9"/>
        <v>0</v>
      </c>
      <c r="AO17">
        <f t="shared" si="9"/>
        <v>0</v>
      </c>
      <c r="AP17">
        <f t="shared" si="9"/>
        <v>-1.5873947737854588</v>
      </c>
      <c r="AQ17">
        <f t="shared" si="9"/>
        <v>-7252.0065566897038</v>
      </c>
      <c r="AR17">
        <f t="shared" si="9"/>
        <v>-7253.5939514634892</v>
      </c>
      <c r="AS17">
        <f t="shared" si="9"/>
        <v>496.13012957421603</v>
      </c>
      <c r="AT17">
        <f t="shared" si="9"/>
        <v>-263.97202679326801</v>
      </c>
      <c r="AU17">
        <f t="shared" si="9"/>
        <v>-7021.4358486825404</v>
      </c>
      <c r="AW17">
        <v>14</v>
      </c>
      <c r="AX17">
        <f>IF(Z17&gt;0, (R17*SUMPRODUCT(K17:$K$98, X17:$X$98)-K17*$AZ$3)/Z17, 0)</f>
        <v>-33601.905101305303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0.112611</v>
      </c>
      <c r="Q18" s="4">
        <f t="shared" si="21"/>
        <v>12.5</v>
      </c>
      <c r="R18">
        <f t="shared" si="0"/>
        <v>500000</v>
      </c>
      <c r="S18">
        <f t="shared" si="1"/>
        <v>-42175.391046864272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-13289.685678621563</v>
      </c>
      <c r="AC18">
        <f t="shared" si="2"/>
        <v>-14635.316259219551</v>
      </c>
      <c r="AE18">
        <f t="shared" si="3"/>
        <v>0</v>
      </c>
      <c r="AF18">
        <f t="shared" si="4"/>
        <v>0</v>
      </c>
      <c r="AG18">
        <f t="shared" si="4"/>
        <v>-4.3376350212607226</v>
      </c>
      <c r="AH18">
        <f t="shared" si="5"/>
        <v>-22269.046791295135</v>
      </c>
      <c r="AI18">
        <f t="shared" si="6"/>
        <v>-22273.384426316396</v>
      </c>
      <c r="AJ18">
        <f t="shared" si="7"/>
        <v>1345.6305805979882</v>
      </c>
      <c r="AK18">
        <f t="shared" si="22"/>
        <v>-930.27799750350948</v>
      </c>
      <c r="AL18">
        <f t="shared" si="8"/>
        <v>-21858.031843221914</v>
      </c>
      <c r="AN18">
        <f t="shared" si="9"/>
        <v>0</v>
      </c>
      <c r="AO18">
        <f t="shared" si="9"/>
        <v>0</v>
      </c>
      <c r="AP18">
        <f t="shared" si="9"/>
        <v>-1.2435381367650447</v>
      </c>
      <c r="AQ18">
        <f t="shared" si="9"/>
        <v>-6384.218316812653</v>
      </c>
      <c r="AR18">
        <f t="shared" si="9"/>
        <v>-6385.461854949418</v>
      </c>
      <c r="AS18">
        <f t="shared" si="9"/>
        <v>385.77310833416652</v>
      </c>
      <c r="AT18">
        <f t="shared" si="9"/>
        <v>-266.69744273523492</v>
      </c>
      <c r="AU18">
        <f t="shared" si="9"/>
        <v>-6266.3861893504854</v>
      </c>
      <c r="AW18">
        <v>15</v>
      </c>
      <c r="AX18">
        <f>IF(Z18&gt;0, (R18*SUMPRODUCT(K18:$K$98, X18:$X$98)-K18*$AZ$3)/Z18, 0)</f>
        <v>-42175.391046864272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0.125163</v>
      </c>
      <c r="Q19" s="4">
        <f t="shared" si="21"/>
        <v>12.5</v>
      </c>
      <c r="R19">
        <f t="shared" si="0"/>
        <v>500000</v>
      </c>
      <c r="S19">
        <f t="shared" si="1"/>
        <v>-52467.765281183849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-14635.316259219551</v>
      </c>
      <c r="AC19">
        <f t="shared" si="2"/>
        <v>-15745.984597378905</v>
      </c>
      <c r="AE19">
        <f t="shared" si="3"/>
        <v>0</v>
      </c>
      <c r="AF19">
        <f t="shared" si="4"/>
        <v>0</v>
      </c>
      <c r="AG19">
        <f t="shared" si="4"/>
        <v>-3.7513472588820598</v>
      </c>
      <c r="AH19">
        <f t="shared" si="5"/>
        <v>-21716.456486642233</v>
      </c>
      <c r="AI19">
        <f t="shared" si="6"/>
        <v>-21720.207833901117</v>
      </c>
      <c r="AJ19">
        <f t="shared" si="7"/>
        <v>1110.6683381593539</v>
      </c>
      <c r="AK19">
        <f t="shared" si="22"/>
        <v>-1024.4721381453687</v>
      </c>
      <c r="AL19">
        <f t="shared" si="8"/>
        <v>-21634.01163388713</v>
      </c>
      <c r="AN19">
        <f t="shared" si="9"/>
        <v>0</v>
      </c>
      <c r="AO19">
        <f t="shared" si="9"/>
        <v>0</v>
      </c>
      <c r="AP19">
        <f t="shared" si="9"/>
        <v>-0.96023017105845609</v>
      </c>
      <c r="AQ19">
        <f t="shared" si="9"/>
        <v>-5558.7487075686886</v>
      </c>
      <c r="AR19">
        <f t="shared" si="9"/>
        <v>-5559.7089377397469</v>
      </c>
      <c r="AS19">
        <f t="shared" si="9"/>
        <v>284.29712706943445</v>
      </c>
      <c r="AT19">
        <f t="shared" si="9"/>
        <v>-262.23353599877373</v>
      </c>
      <c r="AU19">
        <f t="shared" si="9"/>
        <v>-5537.6453466690855</v>
      </c>
      <c r="AW19">
        <v>16</v>
      </c>
      <c r="AX19">
        <f>IF(Z19&gt;0, (R19*SUMPRODUCT(K19:$K$98, X19:$X$98)-K19*$AZ$3)/Z19, 0)</f>
        <v>-52467.765281183849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0.13952899999999999</v>
      </c>
      <c r="Q20" s="4">
        <f t="shared" si="21"/>
        <v>12.5</v>
      </c>
      <c r="R20">
        <f t="shared" si="0"/>
        <v>500000</v>
      </c>
      <c r="S20">
        <f t="shared" si="1"/>
        <v>-65023.758115816716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-15745.984597378905</v>
      </c>
      <c r="AC20">
        <f t="shared" si="2"/>
        <v>-16596.206538292874</v>
      </c>
      <c r="AE20">
        <f t="shared" si="3"/>
        <v>0</v>
      </c>
      <c r="AF20">
        <f t="shared" si="4"/>
        <v>0</v>
      </c>
      <c r="AG20">
        <f t="shared" si="4"/>
        <v>-3.1904120546086845</v>
      </c>
      <c r="AH20">
        <f t="shared" si="5"/>
        <v>-20936.869267382193</v>
      </c>
      <c r="AI20">
        <f t="shared" si="6"/>
        <v>-20940.059679436803</v>
      </c>
      <c r="AJ20">
        <f t="shared" si="7"/>
        <v>850.22194091396887</v>
      </c>
      <c r="AK20">
        <f t="shared" si="22"/>
        <v>-1102.2189218165236</v>
      </c>
      <c r="AL20">
        <f t="shared" si="8"/>
        <v>-21192.056660339356</v>
      </c>
      <c r="AN20">
        <f t="shared" si="9"/>
        <v>0</v>
      </c>
      <c r="AO20">
        <f t="shared" si="9"/>
        <v>0</v>
      </c>
      <c r="AP20">
        <f t="shared" si="9"/>
        <v>-0.7291499230448717</v>
      </c>
      <c r="AQ20">
        <f t="shared" si="9"/>
        <v>-4784.9984120576892</v>
      </c>
      <c r="AR20">
        <f t="shared" si="9"/>
        <v>-4785.7275619807342</v>
      </c>
      <c r="AS20">
        <f t="shared" si="9"/>
        <v>194.31322731273957</v>
      </c>
      <c r="AT20">
        <f t="shared" si="9"/>
        <v>-251.90565615503047</v>
      </c>
      <c r="AU20">
        <f t="shared" si="9"/>
        <v>-4843.3199908230254</v>
      </c>
      <c r="AW20">
        <v>17</v>
      </c>
      <c r="AX20">
        <f>IF(Z20&gt;0, (R20*SUMPRODUCT(K20:$K$98, X20:$X$98)-K20*$AZ$3)/Z20, 0)</f>
        <v>-65023.758115816716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0.15610499999999999</v>
      </c>
      <c r="Q21" s="4">
        <f t="shared" si="21"/>
        <v>12.5</v>
      </c>
      <c r="R21">
        <f t="shared" si="0"/>
        <v>500000</v>
      </c>
      <c r="S21">
        <f t="shared" si="1"/>
        <v>-80705.532501060079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-16596.206538292874</v>
      </c>
      <c r="AC21">
        <f t="shared" si="2"/>
        <v>-17177.16319440884</v>
      </c>
      <c r="AE21">
        <f t="shared" si="3"/>
        <v>0</v>
      </c>
      <c r="AF21">
        <f t="shared" si="4"/>
        <v>0</v>
      </c>
      <c r="AG21">
        <f t="shared" si="4"/>
        <v>-2.6604686602779086</v>
      </c>
      <c r="AH21">
        <f t="shared" si="5"/>
        <v>-19921.570951387544</v>
      </c>
      <c r="AI21">
        <f t="shared" si="6"/>
        <v>-19924.231420047821</v>
      </c>
      <c r="AJ21">
        <f t="shared" si="7"/>
        <v>580.95665611596633</v>
      </c>
      <c r="AK21">
        <f t="shared" si="22"/>
        <v>-1161.7344576805012</v>
      </c>
      <c r="AL21">
        <f t="shared" si="8"/>
        <v>-20505.009221612356</v>
      </c>
      <c r="AN21">
        <f t="shared" si="9"/>
        <v>0</v>
      </c>
      <c r="AO21">
        <f t="shared" si="9"/>
        <v>0</v>
      </c>
      <c r="AP21">
        <f t="shared" si="9"/>
        <v>-0.54288792417634213</v>
      </c>
      <c r="AQ21">
        <f t="shared" si="9"/>
        <v>-4065.1410263185594</v>
      </c>
      <c r="AR21">
        <f t="shared" si="9"/>
        <v>-4065.6839142427357</v>
      </c>
      <c r="AS21">
        <f t="shared" si="9"/>
        <v>118.54841884973767</v>
      </c>
      <c r="AT21">
        <f t="shared" si="9"/>
        <v>-237.06034113118051</v>
      </c>
      <c r="AU21">
        <f t="shared" si="9"/>
        <v>-4184.195836524178</v>
      </c>
      <c r="AW21">
        <v>18</v>
      </c>
      <c r="AX21">
        <f>IF(Z21&gt;0, (R21*SUMPRODUCT(K21:$K$98, X21:$X$98)-K21*$AZ$3)/Z21, 0)</f>
        <v>-80705.532501060079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0.17521600000000001</v>
      </c>
      <c r="Q22" s="4">
        <f t="shared" si="21"/>
        <v>12.5</v>
      </c>
      <c r="R22">
        <f t="shared" si="0"/>
        <v>500000</v>
      </c>
      <c r="S22">
        <f t="shared" si="1"/>
        <v>-100847.88393195836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-17177.16319440884</v>
      </c>
      <c r="AC22">
        <f t="shared" si="2"/>
        <v>-17488.695510065158</v>
      </c>
      <c r="AE22">
        <f t="shared" si="3"/>
        <v>0</v>
      </c>
      <c r="AF22">
        <f t="shared" si="4"/>
        <v>0</v>
      </c>
      <c r="AG22">
        <f t="shared" si="4"/>
        <v>-2.1677072968958755</v>
      </c>
      <c r="AH22">
        <f t="shared" si="5"/>
        <v>-18646.267071170161</v>
      </c>
      <c r="AI22">
        <f t="shared" si="6"/>
        <v>-18648.434778467057</v>
      </c>
      <c r="AJ22">
        <f t="shared" si="7"/>
        <v>311.53231565631722</v>
      </c>
      <c r="AK22">
        <f t="shared" si="22"/>
        <v>-1202.4014236086189</v>
      </c>
      <c r="AL22">
        <f t="shared" si="8"/>
        <v>-19539.303886419359</v>
      </c>
      <c r="AN22">
        <f t="shared" si="9"/>
        <v>0</v>
      </c>
      <c r="AO22">
        <f t="shared" si="9"/>
        <v>0</v>
      </c>
      <c r="AP22">
        <f t="shared" si="9"/>
        <v>-0.39494320929651489</v>
      </c>
      <c r="AQ22">
        <f t="shared" si="9"/>
        <v>-3397.2375186600698</v>
      </c>
      <c r="AR22">
        <f t="shared" si="9"/>
        <v>-3397.6324618693661</v>
      </c>
      <c r="AS22">
        <f t="shared" si="9"/>
        <v>56.75931096466244</v>
      </c>
      <c r="AT22">
        <f t="shared" si="9"/>
        <v>-219.07029504523405</v>
      </c>
      <c r="AU22">
        <f t="shared" si="9"/>
        <v>-3559.9434459499375</v>
      </c>
      <c r="AW22">
        <v>19</v>
      </c>
      <c r="AX22">
        <f>IF(Z22&gt;0, (R22*SUMPRODUCT(K22:$K$98, X22:$X$98)-K22*$AZ$3)/Z22, 0)</f>
        <v>-100847.88393195836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0.19798199999999999</v>
      </c>
      <c r="Q23" s="4">
        <f t="shared" si="21"/>
        <v>12.5</v>
      </c>
      <c r="R23">
        <f t="shared" si="0"/>
        <v>500000</v>
      </c>
      <c r="S23">
        <f t="shared" si="1"/>
        <v>-127663.75839994244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-17488.695510065158</v>
      </c>
      <c r="AC23">
        <f t="shared" si="2"/>
        <v>-17534.496679919648</v>
      </c>
      <c r="AE23">
        <f t="shared" si="3"/>
        <v>0</v>
      </c>
      <c r="AF23">
        <f t="shared" si="4"/>
        <v>0</v>
      </c>
      <c r="AG23">
        <f t="shared" si="4"/>
        <v>-1.7168631978728774</v>
      </c>
      <c r="AH23">
        <f t="shared" si="5"/>
        <v>-17166.68104216157</v>
      </c>
      <c r="AI23">
        <f t="shared" si="6"/>
        <v>-17168.397905359441</v>
      </c>
      <c r="AJ23">
        <f t="shared" si="7"/>
        <v>45.801169854490581</v>
      </c>
      <c r="AK23">
        <f t="shared" si="22"/>
        <v>-1224.208685704561</v>
      </c>
      <c r="AL23">
        <f t="shared" si="8"/>
        <v>-18346.805421209512</v>
      </c>
      <c r="AN23">
        <f t="shared" si="9"/>
        <v>0</v>
      </c>
      <c r="AO23">
        <f t="shared" si="9"/>
        <v>0</v>
      </c>
      <c r="AP23">
        <f t="shared" si="9"/>
        <v>-0.27928761673268493</v>
      </c>
      <c r="AQ23">
        <f t="shared" si="9"/>
        <v>-2792.5588022479506</v>
      </c>
      <c r="AR23">
        <f t="shared" si="9"/>
        <v>-2792.8380898646828</v>
      </c>
      <c r="AS23">
        <f t="shared" si="9"/>
        <v>7.4506225004286621</v>
      </c>
      <c r="AT23">
        <f t="shared" si="9"/>
        <v>-199.14593465425037</v>
      </c>
      <c r="AU23">
        <f t="shared" si="9"/>
        <v>-2984.5334020185046</v>
      </c>
      <c r="AW23">
        <v>20</v>
      </c>
      <c r="AX23">
        <f>IF(Z23&gt;0, (R23*SUMPRODUCT(K23:$K$98, X23:$X$98)-K23*$AZ$3)/Z23, 0)</f>
        <v>-127663.75839994244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0.22423799999999999</v>
      </c>
      <c r="Q24" s="4">
        <f t="shared" si="21"/>
        <v>12.5</v>
      </c>
      <c r="R24">
        <f t="shared" si="0"/>
        <v>500000</v>
      </c>
      <c r="S24">
        <f t="shared" si="1"/>
        <v>-164815.05531281227</v>
      </c>
      <c r="U24">
        <f t="shared" si="13"/>
        <v>0.22423799999999999</v>
      </c>
      <c r="V24">
        <f t="shared" si="14"/>
        <v>0.01</v>
      </c>
      <c r="W24">
        <f t="shared" si="15"/>
        <v>0.1373490558298302</v>
      </c>
      <c r="X24">
        <f t="shared" si="16"/>
        <v>3.0798877581169466E-2</v>
      </c>
      <c r="Y24">
        <f t="shared" si="17"/>
        <v>1.3734905582983021E-3</v>
      </c>
      <c r="Z24">
        <f t="shared" si="18"/>
        <v>0.10517668769036244</v>
      </c>
      <c r="AB24">
        <f t="shared" si="19"/>
        <v>-17534.496679919648</v>
      </c>
      <c r="AC24">
        <f t="shared" si="2"/>
        <v>-17334.701599305467</v>
      </c>
      <c r="AE24">
        <f t="shared" si="3"/>
        <v>0</v>
      </c>
      <c r="AF24">
        <f t="shared" si="4"/>
        <v>0</v>
      </c>
      <c r="AG24">
        <f t="shared" si="4"/>
        <v>-1.3147085961295304</v>
      </c>
      <c r="AH24">
        <f t="shared" si="5"/>
        <v>-15399.438790584732</v>
      </c>
      <c r="AI24">
        <f t="shared" si="6"/>
        <v>-15400.753499180862</v>
      </c>
      <c r="AJ24">
        <f t="shared" si="7"/>
        <v>-199.79508061418164</v>
      </c>
      <c r="AK24">
        <f t="shared" si="22"/>
        <v>-1227.4147675943755</v>
      </c>
      <c r="AL24">
        <f t="shared" si="8"/>
        <v>-16827.963347389421</v>
      </c>
      <c r="AN24">
        <f t="shared" si="9"/>
        <v>0</v>
      </c>
      <c r="AO24">
        <f t="shared" si="9"/>
        <v>0</v>
      </c>
      <c r="AP24">
        <f t="shared" si="9"/>
        <v>-0.19095343211111984</v>
      </c>
      <c r="AQ24">
        <f t="shared" si="9"/>
        <v>-2236.6748786037069</v>
      </c>
      <c r="AR24">
        <f t="shared" si="9"/>
        <v>-2236.8658320358181</v>
      </c>
      <c r="AS24">
        <f t="shared" si="9"/>
        <v>-29.019021001698089</v>
      </c>
      <c r="AT24">
        <f t="shared" si="9"/>
        <v>-178.27453413328604</v>
      </c>
      <c r="AU24">
        <f t="shared" si="9"/>
        <v>-2444.1593871708023</v>
      </c>
      <c r="AW24">
        <v>21</v>
      </c>
      <c r="AX24">
        <f>IF(Z24&gt;0, (R24*SUMPRODUCT(K24:$K$98, X24:$X$98)-K24*$AZ$3)/Z24, 0)</f>
        <v>-164815.05531281227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0.25439000000000001</v>
      </c>
      <c r="Q25" s="4">
        <f t="shared" si="21"/>
        <v>12.5</v>
      </c>
      <c r="R25">
        <f t="shared" si="0"/>
        <v>500000</v>
      </c>
      <c r="S25">
        <f t="shared" si="1"/>
        <v>-218428.91681576631</v>
      </c>
      <c r="U25">
        <f t="shared" si="13"/>
        <v>0.25439000000000001</v>
      </c>
      <c r="V25">
        <f t="shared" si="14"/>
        <v>0.01</v>
      </c>
      <c r="W25">
        <f t="shared" si="15"/>
        <v>0.10517668769036244</v>
      </c>
      <c r="X25">
        <f t="shared" si="16"/>
        <v>2.6755897581551301E-2</v>
      </c>
      <c r="Y25">
        <f t="shared" si="17"/>
        <v>1.0517668769036244E-3</v>
      </c>
      <c r="Z25">
        <f t="shared" si="18"/>
        <v>7.7369023231907516E-2</v>
      </c>
      <c r="AB25">
        <f t="shared" si="19"/>
        <v>-17334.701599305467</v>
      </c>
      <c r="AC25">
        <f t="shared" si="2"/>
        <v>-16899.631939639417</v>
      </c>
      <c r="AE25">
        <f t="shared" si="3"/>
        <v>0</v>
      </c>
      <c r="AF25">
        <f t="shared" si="4"/>
        <v>0</v>
      </c>
      <c r="AG25">
        <f t="shared" si="4"/>
        <v>-0.9671127903988439</v>
      </c>
      <c r="AH25">
        <f t="shared" si="5"/>
        <v>-13377.94879077565</v>
      </c>
      <c r="AI25">
        <f t="shared" si="6"/>
        <v>-13378.915903566049</v>
      </c>
      <c r="AJ25">
        <f t="shared" si="7"/>
        <v>-435.06965966604912</v>
      </c>
      <c r="AK25">
        <f t="shared" si="22"/>
        <v>-1213.4291119513828</v>
      </c>
      <c r="AL25">
        <f t="shared" si="8"/>
        <v>-15027.414675183481</v>
      </c>
      <c r="AN25">
        <f t="shared" si="9"/>
        <v>0</v>
      </c>
      <c r="AO25">
        <f t="shared" si="9"/>
        <v>0</v>
      </c>
      <c r="AP25">
        <f t="shared" si="9"/>
        <v>-0.12541719124576864</v>
      </c>
      <c r="AQ25">
        <f t="shared" si="9"/>
        <v>-1734.8801283838493</v>
      </c>
      <c r="AR25">
        <f t="shared" si="9"/>
        <v>-1735.0055455750951</v>
      </c>
      <c r="AS25">
        <f t="shared" si="9"/>
        <v>-56.420735257844427</v>
      </c>
      <c r="AT25">
        <f t="shared" si="9"/>
        <v>-157.36000237782784</v>
      </c>
      <c r="AU25">
        <f t="shared" si="9"/>
        <v>-1948.7862832107674</v>
      </c>
      <c r="AW25">
        <v>22</v>
      </c>
      <c r="AX25">
        <f>IF(Z25&gt;0, (R25*SUMPRODUCT(K25:$K$98, X25:$X$98)-K25*$AZ$3)/Z25, 0)</f>
        <v>-218428.91681576631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0.28921999999999998</v>
      </c>
      <c r="Q26" s="4">
        <f t="shared" si="21"/>
        <v>12.5</v>
      </c>
      <c r="R26">
        <f t="shared" si="0"/>
        <v>500000</v>
      </c>
      <c r="S26">
        <f t="shared" si="1"/>
        <v>-299694.32376705966</v>
      </c>
      <c r="U26">
        <f t="shared" si="13"/>
        <v>0.28921999999999998</v>
      </c>
      <c r="V26">
        <f t="shared" si="14"/>
        <v>0.01</v>
      </c>
      <c r="W26">
        <f t="shared" si="15"/>
        <v>7.7369023231907516E-2</v>
      </c>
      <c r="X26">
        <f t="shared" si="16"/>
        <v>2.2376668899132288E-2</v>
      </c>
      <c r="Y26">
        <f t="shared" si="17"/>
        <v>7.7369023231907517E-4</v>
      </c>
      <c r="Z26">
        <f t="shared" si="18"/>
        <v>5.4218664100456157E-2</v>
      </c>
      <c r="AB26">
        <f t="shared" si="19"/>
        <v>-16899.631939639417</v>
      </c>
      <c r="AC26">
        <f t="shared" si="2"/>
        <v>-16249.025873139562</v>
      </c>
      <c r="AE26">
        <f t="shared" si="3"/>
        <v>0</v>
      </c>
      <c r="AF26">
        <f t="shared" si="4"/>
        <v>0</v>
      </c>
      <c r="AG26">
        <f t="shared" si="4"/>
        <v>-0.67773330125570197</v>
      </c>
      <c r="AH26">
        <f t="shared" si="5"/>
        <v>-11188.334449566144</v>
      </c>
      <c r="AI26">
        <f t="shared" si="6"/>
        <v>-11189.0121828674</v>
      </c>
      <c r="AJ26">
        <f t="shared" si="7"/>
        <v>-650.60606649985493</v>
      </c>
      <c r="AK26">
        <f t="shared" si="22"/>
        <v>-1182.9742357747593</v>
      </c>
      <c r="AL26">
        <f t="shared" si="8"/>
        <v>-13022.592485142015</v>
      </c>
      <c r="AN26">
        <f t="shared" si="9"/>
        <v>0</v>
      </c>
      <c r="AO26">
        <f t="shared" si="9"/>
        <v>0</v>
      </c>
      <c r="AP26">
        <f t="shared" si="9"/>
        <v>-7.8473088643937289E-2</v>
      </c>
      <c r="AQ26">
        <f t="shared" si="9"/>
        <v>-1295.4700018607573</v>
      </c>
      <c r="AR26">
        <f t="shared" si="9"/>
        <v>-1295.5484749494012</v>
      </c>
      <c r="AS26">
        <f t="shared" si="9"/>
        <v>-75.332092187490005</v>
      </c>
      <c r="AT26">
        <f t="shared" si="9"/>
        <v>-136.97370616944528</v>
      </c>
      <c r="AU26">
        <f t="shared" si="9"/>
        <v>-1507.8542733063366</v>
      </c>
      <c r="AW26">
        <v>23</v>
      </c>
      <c r="AX26">
        <f>IF(Z26&gt;0, (R26*SUMPRODUCT(K26:$K$98, X26:$X$98)-K26*$AZ$3)/Z26, 0)</f>
        <v>-299694.32376705966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0.32816400000000001</v>
      </c>
      <c r="Q27" s="4">
        <f t="shared" si="21"/>
        <v>12.5</v>
      </c>
      <c r="R27">
        <f t="shared" si="0"/>
        <v>500000</v>
      </c>
      <c r="S27">
        <f t="shared" si="1"/>
        <v>-429569.05599603872</v>
      </c>
      <c r="U27">
        <f t="shared" si="13"/>
        <v>0.32816400000000001</v>
      </c>
      <c r="V27">
        <f t="shared" si="14"/>
        <v>0.01</v>
      </c>
      <c r="W27">
        <f t="shared" si="15"/>
        <v>5.4218664100456157E-2</v>
      </c>
      <c r="X27">
        <f t="shared" si="16"/>
        <v>1.7792613685862095E-2</v>
      </c>
      <c r="Y27">
        <f t="shared" si="17"/>
        <v>5.4218664100456155E-4</v>
      </c>
      <c r="Z27">
        <f t="shared" si="18"/>
        <v>3.58838637735895E-2</v>
      </c>
      <c r="AB27">
        <f t="shared" si="19"/>
        <v>-16249.025873139562</v>
      </c>
      <c r="AC27">
        <f t="shared" si="2"/>
        <v>-15414.597486711293</v>
      </c>
      <c r="AE27">
        <f t="shared" si="3"/>
        <v>0</v>
      </c>
      <c r="AF27">
        <f t="shared" si="4"/>
        <v>0</v>
      </c>
      <c r="AG27">
        <f t="shared" si="4"/>
        <v>-0.44854829716986877</v>
      </c>
      <c r="AH27">
        <f t="shared" si="5"/>
        <v>-8896.3068429310479</v>
      </c>
      <c r="AI27">
        <f t="shared" si="6"/>
        <v>-8896.7553912282183</v>
      </c>
      <c r="AJ27">
        <f t="shared" si="7"/>
        <v>-834.42838642826973</v>
      </c>
      <c r="AK27">
        <f t="shared" si="22"/>
        <v>-1137.4318111197695</v>
      </c>
      <c r="AL27">
        <f t="shared" si="8"/>
        <v>-10868.615588776258</v>
      </c>
      <c r="AN27">
        <f t="shared" si="9"/>
        <v>0</v>
      </c>
      <c r="AO27">
        <f t="shared" si="9"/>
        <v>0</v>
      </c>
      <c r="AP27">
        <f t="shared" si="9"/>
        <v>-4.6371709906918641E-2</v>
      </c>
      <c r="AQ27">
        <f t="shared" si="9"/>
        <v>-919.71580934817985</v>
      </c>
      <c r="AR27">
        <f t="shared" si="9"/>
        <v>-919.76218105808687</v>
      </c>
      <c r="AS27">
        <f t="shared" si="9"/>
        <v>-86.264670533118206</v>
      </c>
      <c r="AT27">
        <f t="shared" si="9"/>
        <v>-117.58969617528658</v>
      </c>
      <c r="AU27">
        <f t="shared" si="9"/>
        <v>-1123.6165477664917</v>
      </c>
      <c r="AW27">
        <v>24</v>
      </c>
      <c r="AX27">
        <f>IF(Z27&gt;0, (R27*SUMPRODUCT(K27:$K$98, X27:$X$98)-K27*$AZ$3)/Z27, 0)</f>
        <v>-429569.05599603872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0.37150699999999998</v>
      </c>
      <c r="Q28" s="4">
        <f t="shared" si="21"/>
        <v>12.5</v>
      </c>
      <c r="R28">
        <f t="shared" si="0"/>
        <v>500000</v>
      </c>
      <c r="S28">
        <f t="shared" si="1"/>
        <v>-650296.0831140161</v>
      </c>
      <c r="U28">
        <f t="shared" si="13"/>
        <v>0.37150699999999998</v>
      </c>
      <c r="V28">
        <f t="shared" si="14"/>
        <v>0.01</v>
      </c>
      <c r="W28">
        <f t="shared" si="15"/>
        <v>3.58838637735895E-2</v>
      </c>
      <c r="X28">
        <f t="shared" si="16"/>
        <v>1.3331106578934913E-2</v>
      </c>
      <c r="Y28">
        <f t="shared" si="17"/>
        <v>3.5883863773589501E-4</v>
      </c>
      <c r="Z28">
        <f t="shared" si="18"/>
        <v>2.2193918556918692E-2</v>
      </c>
      <c r="AB28">
        <f t="shared" si="19"/>
        <v>-15414.597486711293</v>
      </c>
      <c r="AC28">
        <f t="shared" si="2"/>
        <v>-14432.618306515702</v>
      </c>
      <c r="AE28">
        <f t="shared" si="3"/>
        <v>0</v>
      </c>
      <c r="AF28">
        <f t="shared" si="4"/>
        <v>0</v>
      </c>
      <c r="AG28">
        <f t="shared" si="4"/>
        <v>-0.27742398196148366</v>
      </c>
      <c r="AH28">
        <f t="shared" si="5"/>
        <v>-6665.5532894674561</v>
      </c>
      <c r="AI28">
        <f t="shared" si="6"/>
        <v>-6665.830713449418</v>
      </c>
      <c r="AJ28">
        <f t="shared" si="7"/>
        <v>-981.97918019559074</v>
      </c>
      <c r="AK28">
        <f t="shared" si="22"/>
        <v>-1079.0218240697907</v>
      </c>
      <c r="AL28">
        <f t="shared" si="8"/>
        <v>-8726.8317177148001</v>
      </c>
      <c r="AN28">
        <f t="shared" si="9"/>
        <v>0</v>
      </c>
      <c r="AO28">
        <f t="shared" si="9"/>
        <v>0</v>
      </c>
      <c r="AP28">
        <f t="shared" si="9"/>
        <v>-2.5607658906660561E-2</v>
      </c>
      <c r="AQ28">
        <f t="shared" si="9"/>
        <v>-615.26481544248634</v>
      </c>
      <c r="AR28">
        <f t="shared" si="9"/>
        <v>-615.290423101393</v>
      </c>
      <c r="AS28">
        <f t="shared" si="9"/>
        <v>-90.64172362496781</v>
      </c>
      <c r="AT28">
        <f t="shared" si="9"/>
        <v>-99.599258248185976</v>
      </c>
      <c r="AU28">
        <f t="shared" si="9"/>
        <v>-805.53140497454683</v>
      </c>
      <c r="AW28">
        <v>25</v>
      </c>
      <c r="AX28">
        <f>IF(Z28&gt;0, (R28*SUMPRODUCT(K28:$K$98, X28:$X$98)-K28*$AZ$3)/Z28, 0)</f>
        <v>-650296.0831140161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0.41881499999999999</v>
      </c>
      <c r="Q29" s="4">
        <f t="shared" si="21"/>
        <v>12.5</v>
      </c>
      <c r="R29">
        <f t="shared" si="0"/>
        <v>500000</v>
      </c>
      <c r="S29">
        <f t="shared" si="1"/>
        <v>-1053097.4712989556</v>
      </c>
      <c r="U29">
        <f t="shared" si="13"/>
        <v>0.41881499999999999</v>
      </c>
      <c r="V29">
        <f t="shared" si="14"/>
        <v>0.01</v>
      </c>
      <c r="W29">
        <f t="shared" si="15"/>
        <v>2.2193918556918692E-2</v>
      </c>
      <c r="X29">
        <f t="shared" si="16"/>
        <v>9.2951460004159023E-3</v>
      </c>
      <c r="Y29">
        <f t="shared" si="17"/>
        <v>2.2193918556918693E-4</v>
      </c>
      <c r="Z29">
        <f t="shared" si="18"/>
        <v>1.2676833370933602E-2</v>
      </c>
      <c r="AB29">
        <f t="shared" si="19"/>
        <v>-14432.618306515702</v>
      </c>
      <c r="AC29">
        <f t="shared" si="2"/>
        <v>-13349.941167008392</v>
      </c>
      <c r="AE29">
        <f t="shared" si="3"/>
        <v>0</v>
      </c>
      <c r="AF29">
        <f t="shared" si="4"/>
        <v>0</v>
      </c>
      <c r="AG29">
        <f t="shared" si="4"/>
        <v>-0.15846041713667003</v>
      </c>
      <c r="AH29">
        <f t="shared" si="5"/>
        <v>-4647.5730002079508</v>
      </c>
      <c r="AI29">
        <f t="shared" si="6"/>
        <v>-4647.7314606250875</v>
      </c>
      <c r="AJ29">
        <f t="shared" si="7"/>
        <v>-1082.6771395073101</v>
      </c>
      <c r="AK29">
        <f t="shared" si="22"/>
        <v>-1010.2832814560992</v>
      </c>
      <c r="AL29">
        <f t="shared" si="8"/>
        <v>-6740.6918815884965</v>
      </c>
      <c r="AN29">
        <f t="shared" si="9"/>
        <v>0</v>
      </c>
      <c r="AO29">
        <f t="shared" si="9"/>
        <v>0</v>
      </c>
      <c r="AP29">
        <f t="shared" si="9"/>
        <v>-1.3059563082679386E-2</v>
      </c>
      <c r="AQ29">
        <f t="shared" si="9"/>
        <v>-383.03113089260864</v>
      </c>
      <c r="AR29">
        <f t="shared" si="9"/>
        <v>-383.04419045569131</v>
      </c>
      <c r="AS29">
        <f t="shared" si="9"/>
        <v>-89.229163074685289</v>
      </c>
      <c r="AT29">
        <f t="shared" si="9"/>
        <v>-83.262801423605552</v>
      </c>
      <c r="AU29">
        <f t="shared" si="9"/>
        <v>-555.53615495398219</v>
      </c>
      <c r="AW29">
        <v>26</v>
      </c>
      <c r="AX29">
        <f>IF(Z29&gt;0, (R29*SUMPRODUCT(K29:$K$98, X29:$X$98)-K29*$AZ$3)/Z29, 0)</f>
        <v>-1053097.4712989556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0.47081499999999998</v>
      </c>
      <c r="Q30" s="4">
        <f t="shared" si="21"/>
        <v>12.5</v>
      </c>
      <c r="R30">
        <f t="shared" si="0"/>
        <v>500000</v>
      </c>
      <c r="S30">
        <f t="shared" si="1"/>
        <v>-1856222.2488014672</v>
      </c>
      <c r="U30">
        <f t="shared" si="13"/>
        <v>0.47081499999999998</v>
      </c>
      <c r="V30">
        <f t="shared" si="14"/>
        <v>0.01</v>
      </c>
      <c r="W30">
        <f t="shared" si="15"/>
        <v>1.2676833370933602E-2</v>
      </c>
      <c r="X30">
        <f t="shared" si="16"/>
        <v>5.9684433035361037E-3</v>
      </c>
      <c r="Y30">
        <f t="shared" si="17"/>
        <v>1.2676833370933602E-4</v>
      </c>
      <c r="Z30">
        <f t="shared" si="18"/>
        <v>6.5816217336881616E-3</v>
      </c>
      <c r="AB30">
        <f t="shared" si="19"/>
        <v>-13349.941167008392</v>
      </c>
      <c r="AC30">
        <f t="shared" si="2"/>
        <v>-12216.952695267251</v>
      </c>
      <c r="AE30">
        <f t="shared" si="3"/>
        <v>0</v>
      </c>
      <c r="AF30">
        <f t="shared" si="4"/>
        <v>0</v>
      </c>
      <c r="AG30">
        <f t="shared" si="4"/>
        <v>-8.2270271671102013E-2</v>
      </c>
      <c r="AH30">
        <f t="shared" si="5"/>
        <v>-2984.2216517680517</v>
      </c>
      <c r="AI30">
        <f t="shared" si="6"/>
        <v>-2984.3039220397227</v>
      </c>
      <c r="AJ30">
        <f t="shared" si="7"/>
        <v>-1132.9884717411405</v>
      </c>
      <c r="AK30">
        <f t="shared" si="22"/>
        <v>-934.49588169058757</v>
      </c>
      <c r="AL30">
        <f t="shared" si="8"/>
        <v>-5051.7882754714501</v>
      </c>
      <c r="AN30">
        <f t="shared" si="9"/>
        <v>0</v>
      </c>
      <c r="AO30">
        <f t="shared" si="9"/>
        <v>0</v>
      </c>
      <c r="AP30">
        <f t="shared" si="9"/>
        <v>-6.0538654098936558E-3</v>
      </c>
      <c r="AQ30">
        <f t="shared" si="9"/>
        <v>-219.59422117041763</v>
      </c>
      <c r="AR30">
        <f t="shared" si="9"/>
        <v>-219.60027503582751</v>
      </c>
      <c r="AS30">
        <f t="shared" si="9"/>
        <v>-83.371059552380473</v>
      </c>
      <c r="AT30">
        <f t="shared" si="9"/>
        <v>-68.764964293194268</v>
      </c>
      <c r="AU30">
        <f t="shared" si="9"/>
        <v>-371.73629888140221</v>
      </c>
      <c r="AW30">
        <v>27</v>
      </c>
      <c r="AX30">
        <f>IF(Z30&gt;0, (R30*SUMPRODUCT(K30:$K$98, X30:$X$98)-K30*$AZ$3)/Z30, 0)</f>
        <v>-1856222.2488014672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0.52931399999999995</v>
      </c>
      <c r="Q31" s="4">
        <f t="shared" si="21"/>
        <v>12.5</v>
      </c>
      <c r="R31">
        <f t="shared" si="0"/>
        <v>500000</v>
      </c>
      <c r="S31">
        <f t="shared" si="1"/>
        <v>-3655255.6238300614</v>
      </c>
      <c r="U31">
        <f t="shared" si="13"/>
        <v>0.52931399999999995</v>
      </c>
      <c r="V31">
        <f t="shared" si="14"/>
        <v>0.01</v>
      </c>
      <c r="W31">
        <f t="shared" si="15"/>
        <v>6.5816217336881616E-3</v>
      </c>
      <c r="X31">
        <f t="shared" si="16"/>
        <v>3.4837445263454152E-3</v>
      </c>
      <c r="Y31">
        <f t="shared" si="17"/>
        <v>6.5816217336881613E-5</v>
      </c>
      <c r="Z31">
        <f t="shared" si="18"/>
        <v>3.0320609900058647E-3</v>
      </c>
      <c r="AB31">
        <f t="shared" si="19"/>
        <v>-12216.952695267251</v>
      </c>
      <c r="AC31">
        <f t="shared" si="2"/>
        <v>-11082.95798551468</v>
      </c>
      <c r="AE31">
        <f t="shared" si="3"/>
        <v>0</v>
      </c>
      <c r="AF31">
        <f t="shared" si="4"/>
        <v>0</v>
      </c>
      <c r="AG31">
        <f t="shared" si="4"/>
        <v>-3.790076237507331E-2</v>
      </c>
      <c r="AH31">
        <f t="shared" si="5"/>
        <v>-1741.8722631727076</v>
      </c>
      <c r="AI31">
        <f t="shared" si="6"/>
        <v>-1741.9101639350827</v>
      </c>
      <c r="AJ31">
        <f t="shared" si="7"/>
        <v>-1133.994709752571</v>
      </c>
      <c r="AK31">
        <f t="shared" si="22"/>
        <v>-855.18668866870769</v>
      </c>
      <c r="AL31">
        <f t="shared" si="8"/>
        <v>-3731.0915623563615</v>
      </c>
      <c r="AN31">
        <f t="shared" si="9"/>
        <v>0</v>
      </c>
      <c r="AO31">
        <f t="shared" si="9"/>
        <v>0</v>
      </c>
      <c r="AP31">
        <f t="shared" si="9"/>
        <v>-2.4901170001984546E-3</v>
      </c>
      <c r="AQ31">
        <f t="shared" si="9"/>
        <v>-114.4427041275875</v>
      </c>
      <c r="AR31">
        <f t="shared" si="9"/>
        <v>-114.44519424458771</v>
      </c>
      <c r="AS31">
        <f t="shared" si="9"/>
        <v>-74.504556846253351</v>
      </c>
      <c r="AT31">
        <f t="shared" si="9"/>
        <v>-56.186598325471103</v>
      </c>
      <c r="AU31">
        <f t="shared" si="9"/>
        <v>-245.13634941631216</v>
      </c>
      <c r="AW31">
        <v>28</v>
      </c>
      <c r="AX31">
        <f>IF(Z31&gt;0, (R31*SUMPRODUCT(K31:$K$98, X31:$X$98)-K31*$AZ$3)/Z31, 0)</f>
        <v>-3655255.6238300614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0.595055</v>
      </c>
      <c r="Q32" s="4">
        <f t="shared" si="21"/>
        <v>12.5</v>
      </c>
      <c r="R32">
        <f t="shared" si="0"/>
        <v>500000</v>
      </c>
      <c r="S32">
        <f t="shared" si="1"/>
        <v>-8341429.1732728966</v>
      </c>
      <c r="U32">
        <f t="shared" si="13"/>
        <v>0.595055</v>
      </c>
      <c r="V32">
        <f t="shared" si="14"/>
        <v>0.01</v>
      </c>
      <c r="W32">
        <f t="shared" si="15"/>
        <v>3.0320609900058647E-3</v>
      </c>
      <c r="X32">
        <f t="shared" si="16"/>
        <v>1.8042430524079398E-3</v>
      </c>
      <c r="Y32">
        <f t="shared" si="17"/>
        <v>3.0320609900058647E-5</v>
      </c>
      <c r="Z32">
        <f t="shared" si="18"/>
        <v>1.1974973276978663E-3</v>
      </c>
      <c r="AB32">
        <f t="shared" si="19"/>
        <v>-11082.95798551468</v>
      </c>
      <c r="AC32">
        <f t="shared" si="2"/>
        <v>-9988.8391441753156</v>
      </c>
      <c r="AE32">
        <f t="shared" si="3"/>
        <v>0</v>
      </c>
      <c r="AF32">
        <f t="shared" si="4"/>
        <v>0</v>
      </c>
      <c r="AG32">
        <f t="shared" si="4"/>
        <v>-1.4968716596223329E-2</v>
      </c>
      <c r="AH32">
        <f t="shared" si="5"/>
        <v>-902.12152620396989</v>
      </c>
      <c r="AI32">
        <f t="shared" si="6"/>
        <v>-902.13649492056607</v>
      </c>
      <c r="AJ32">
        <f t="shared" si="7"/>
        <v>-1094.1188413393647</v>
      </c>
      <c r="AK32">
        <f t="shared" si="22"/>
        <v>-775.80705898602764</v>
      </c>
      <c r="AL32">
        <f t="shared" si="8"/>
        <v>-2772.0623952459582</v>
      </c>
      <c r="AN32">
        <f t="shared" si="9"/>
        <v>0</v>
      </c>
      <c r="AO32">
        <f t="shared" si="9"/>
        <v>0</v>
      </c>
      <c r="AP32">
        <f t="shared" si="9"/>
        <v>-8.7808862378873091E-4</v>
      </c>
      <c r="AQ32">
        <f t="shared" si="9"/>
        <v>-52.919877555467544</v>
      </c>
      <c r="AR32">
        <f t="shared" si="9"/>
        <v>-52.920755644091329</v>
      </c>
      <c r="AS32">
        <f t="shared" si="9"/>
        <v>-64.182744156930639</v>
      </c>
      <c r="AT32">
        <f t="shared" si="9"/>
        <v>-45.510070844851214</v>
      </c>
      <c r="AU32">
        <f t="shared" si="9"/>
        <v>-162.61357064587318</v>
      </c>
      <c r="AW32">
        <v>29</v>
      </c>
      <c r="AX32">
        <f>IF(Z32&gt;0, (R32*SUMPRODUCT(K32:$K$98, X32:$X$98)-K32*$AZ$3)/Z32, 0)</f>
        <v>-8341429.1732728966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0.66919700000000004</v>
      </c>
      <c r="Q33" s="4">
        <f t="shared" si="21"/>
        <v>12.5</v>
      </c>
      <c r="R33">
        <f t="shared" si="0"/>
        <v>500000</v>
      </c>
      <c r="S33">
        <f t="shared" si="1"/>
        <v>-23330562.943151161</v>
      </c>
      <c r="U33">
        <f t="shared" si="13"/>
        <v>0.66919700000000004</v>
      </c>
      <c r="V33">
        <f t="shared" si="14"/>
        <v>0.01</v>
      </c>
      <c r="W33">
        <f t="shared" si="15"/>
        <v>1.1974973276978663E-3</v>
      </c>
      <c r="X33">
        <f t="shared" si="16"/>
        <v>8.0136161920342909E-4</v>
      </c>
      <c r="Y33">
        <f t="shared" si="17"/>
        <v>1.1974973276978663E-5</v>
      </c>
      <c r="Z33">
        <f t="shared" si="18"/>
        <v>3.8416073521745856E-4</v>
      </c>
      <c r="AB33">
        <f t="shared" si="19"/>
        <v>-9988.8391441753156</v>
      </c>
      <c r="AC33">
        <f t="shared" si="2"/>
        <v>-8962.6862132781444</v>
      </c>
      <c r="AE33">
        <f t="shared" si="3"/>
        <v>0</v>
      </c>
      <c r="AF33">
        <f t="shared" si="4"/>
        <v>0</v>
      </c>
      <c r="AG33">
        <f t="shared" si="4"/>
        <v>-4.8020091902182321E-3</v>
      </c>
      <c r="AH33">
        <f t="shared" si="5"/>
        <v>-400.68080960171454</v>
      </c>
      <c r="AI33">
        <f t="shared" si="6"/>
        <v>-400.68561161090474</v>
      </c>
      <c r="AJ33">
        <f t="shared" si="7"/>
        <v>-1026.1529308971712</v>
      </c>
      <c r="AK33">
        <f t="shared" si="22"/>
        <v>-699.21874009227213</v>
      </c>
      <c r="AL33">
        <f t="shared" si="8"/>
        <v>-2126.0572826003481</v>
      </c>
      <c r="AN33">
        <f t="shared" si="9"/>
        <v>0</v>
      </c>
      <c r="AO33">
        <f t="shared" si="9"/>
        <v>0</v>
      </c>
      <c r="AP33">
        <f t="shared" si="9"/>
        <v>-2.515120221225859E-4</v>
      </c>
      <c r="AQ33">
        <f t="shared" si="9"/>
        <v>-20.98622402762669</v>
      </c>
      <c r="AR33">
        <f t="shared" si="9"/>
        <v>-20.986475539648815</v>
      </c>
      <c r="AS33">
        <f t="shared" si="9"/>
        <v>-53.746210894951773</v>
      </c>
      <c r="AT33">
        <f t="shared" si="9"/>
        <v>-36.622570315951847</v>
      </c>
      <c r="AU33">
        <f t="shared" si="9"/>
        <v>-111.35525675055243</v>
      </c>
      <c r="AW33">
        <v>30</v>
      </c>
      <c r="AX33">
        <f>IF(Z33&gt;0, (R33*SUMPRODUCT(K33:$K$98, X33:$X$98)-K33*$AZ$3)/Z33, 0)</f>
        <v>-23330562.943151161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0.74928899999999998</v>
      </c>
      <c r="Q34" s="4">
        <f t="shared" si="21"/>
        <v>12.5</v>
      </c>
      <c r="R34">
        <f t="shared" si="0"/>
        <v>500000</v>
      </c>
      <c r="S34">
        <f t="shared" si="1"/>
        <v>-86731543.75482139</v>
      </c>
      <c r="U34">
        <f t="shared" si="13"/>
        <v>0.74928899999999998</v>
      </c>
      <c r="V34">
        <f t="shared" si="14"/>
        <v>0.01</v>
      </c>
      <c r="W34">
        <f t="shared" si="15"/>
        <v>3.8416073521745856E-4</v>
      </c>
      <c r="X34">
        <f t="shared" si="16"/>
        <v>2.8784741313035429E-4</v>
      </c>
      <c r="Y34">
        <f t="shared" si="17"/>
        <v>3.8416073521745855E-6</v>
      </c>
      <c r="Z34">
        <f t="shared" si="18"/>
        <v>9.2471714734929691E-5</v>
      </c>
      <c r="AB34">
        <f t="shared" si="19"/>
        <v>-8962.6862132781444</v>
      </c>
      <c r="AC34">
        <f t="shared" si="2"/>
        <v>-8020.214572615916</v>
      </c>
      <c r="AE34">
        <f t="shared" si="3"/>
        <v>0</v>
      </c>
      <c r="AF34">
        <f t="shared" si="4"/>
        <v>0</v>
      </c>
      <c r="AG34">
        <f t="shared" si="4"/>
        <v>-1.1558964341866211E-3</v>
      </c>
      <c r="AH34">
        <f t="shared" si="5"/>
        <v>-143.92370656517716</v>
      </c>
      <c r="AI34">
        <f t="shared" si="6"/>
        <v>-143.92486246161135</v>
      </c>
      <c r="AJ34">
        <f t="shared" si="7"/>
        <v>-942.47164066222831</v>
      </c>
      <c r="AK34">
        <f t="shared" si="22"/>
        <v>-627.38803492947011</v>
      </c>
      <c r="AL34">
        <f t="shared" si="8"/>
        <v>-1713.7845380533099</v>
      </c>
      <c r="AN34">
        <f t="shared" si="9"/>
        <v>0</v>
      </c>
      <c r="AO34">
        <f t="shared" si="9"/>
        <v>0</v>
      </c>
      <c r="AP34">
        <f t="shared" si="9"/>
        <v>-5.4055098533169454E-5</v>
      </c>
      <c r="AQ34">
        <f t="shared" si="9"/>
        <v>-6.7305425551503664</v>
      </c>
      <c r="AR34">
        <f t="shared" si="9"/>
        <v>-6.7305966102488997</v>
      </c>
      <c r="AS34">
        <f t="shared" si="9"/>
        <v>-44.074361589811268</v>
      </c>
      <c r="AT34">
        <f t="shared" si="9"/>
        <v>-29.339585315451089</v>
      </c>
      <c r="AU34">
        <f t="shared" ref="AU34:AU69" si="23">AL34*$K34</f>
        <v>-80.144543515511259</v>
      </c>
      <c r="AW34">
        <v>31</v>
      </c>
      <c r="AX34">
        <f>IF(Z34&gt;0, (R34*SUMPRODUCT(K34:$K$98, X34:$X$98)-K34*$AZ$3)/Z34, 0)</f>
        <v>-86731543.75482139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0.83297500000000002</v>
      </c>
      <c r="Q35" s="4">
        <f t="shared" si="21"/>
        <v>12.5</v>
      </c>
      <c r="R35">
        <f t="shared" si="0"/>
        <v>500000</v>
      </c>
      <c r="S35">
        <f t="shared" si="1"/>
        <v>-493562793.66105175</v>
      </c>
      <c r="U35">
        <f t="shared" si="13"/>
        <v>0.83297500000000002</v>
      </c>
      <c r="V35">
        <f t="shared" si="14"/>
        <v>0.01</v>
      </c>
      <c r="W35">
        <f t="shared" si="15"/>
        <v>9.2471714734929691E-5</v>
      </c>
      <c r="X35">
        <f t="shared" si="16"/>
        <v>7.7026626581328059E-5</v>
      </c>
      <c r="Y35">
        <f t="shared" si="17"/>
        <v>9.2471714734929697E-7</v>
      </c>
      <c r="Z35">
        <f t="shared" si="18"/>
        <v>1.4520371006252334E-5</v>
      </c>
      <c r="AB35">
        <f t="shared" si="19"/>
        <v>-8020.214572615916</v>
      </c>
      <c r="AC35">
        <f t="shared" si="2"/>
        <v>-7166.7148788408394</v>
      </c>
      <c r="AE35">
        <f t="shared" si="3"/>
        <v>0</v>
      </c>
      <c r="AF35">
        <f t="shared" ref="AF35:AG69" si="24">-$Z35*P35</f>
        <v>0</v>
      </c>
      <c r="AG35">
        <f t="shared" si="24"/>
        <v>-1.8150463757815417E-4</v>
      </c>
      <c r="AH35">
        <f t="shared" si="5"/>
        <v>-38.51331329066403</v>
      </c>
      <c r="AI35">
        <f t="shared" ref="AI35:AI66" si="25">SUM(AE35:AH35)</f>
        <v>-38.513494795301611</v>
      </c>
      <c r="AJ35">
        <f t="shared" si="7"/>
        <v>-853.49969377507659</v>
      </c>
      <c r="AK35">
        <f t="shared" si="22"/>
        <v>-561.4150200831142</v>
      </c>
      <c r="AL35">
        <f t="shared" ref="AL35:AL69" si="26">SUM(AI35:AK35)</f>
        <v>-1453.4282086534924</v>
      </c>
      <c r="AN35">
        <f t="shared" ref="AN35:AT69" si="27">AE35*$K35</f>
        <v>0</v>
      </c>
      <c r="AO35">
        <f t="shared" si="27"/>
        <v>0</v>
      </c>
      <c r="AP35">
        <f t="shared" si="27"/>
        <v>-7.5785730778311903E-6</v>
      </c>
      <c r="AQ35">
        <f t="shared" si="27"/>
        <v>-1.6080909178809579</v>
      </c>
      <c r="AR35">
        <f t="shared" si="27"/>
        <v>-1.6080984964540359</v>
      </c>
      <c r="AS35">
        <f t="shared" si="27"/>
        <v>-35.637159950779591</v>
      </c>
      <c r="AT35">
        <f t="shared" si="27"/>
        <v>-23.441410718003841</v>
      </c>
      <c r="AU35">
        <f t="shared" si="23"/>
        <v>-60.686669165237468</v>
      </c>
      <c r="AW35">
        <v>32</v>
      </c>
      <c r="AX35">
        <f>IF(Z35&gt;0, (R35*SUMPRODUCT(K35:$K$98, X35:$X$98)-K35*$AZ$3)/Z35, 0)</f>
        <v>-493562793.66105175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0.83526170899999996</v>
      </c>
      <c r="Q36" s="4">
        <f t="shared" si="21"/>
        <v>12.5</v>
      </c>
      <c r="R36">
        <f t="shared" si="0"/>
        <v>500000</v>
      </c>
      <c r="S36">
        <f t="shared" si="1"/>
        <v>-2848538708.0149422</v>
      </c>
      <c r="U36">
        <f t="shared" si="13"/>
        <v>0.83526170899999996</v>
      </c>
      <c r="V36">
        <f t="shared" si="14"/>
        <v>0.01</v>
      </c>
      <c r="W36">
        <f t="shared" si="15"/>
        <v>1.4520371006252334E-5</v>
      </c>
      <c r="X36">
        <f t="shared" si="16"/>
        <v>1.2128309901996375E-5</v>
      </c>
      <c r="Y36">
        <f t="shared" si="17"/>
        <v>1.4520371006252335E-7</v>
      </c>
      <c r="Z36">
        <f t="shared" si="18"/>
        <v>2.2468573941934363E-6</v>
      </c>
      <c r="AB36">
        <f t="shared" si="19"/>
        <v>-7166.7148788408394</v>
      </c>
      <c r="AC36">
        <f t="shared" si="2"/>
        <v>-6400.2602587495912</v>
      </c>
      <c r="AE36">
        <f t="shared" si="3"/>
        <v>0</v>
      </c>
      <c r="AF36">
        <f t="shared" si="24"/>
        <v>0</v>
      </c>
      <c r="AG36">
        <f t="shared" si="24"/>
        <v>-2.8085717427417956E-5</v>
      </c>
      <c r="AH36">
        <f t="shared" si="5"/>
        <v>-6.0641549509981871</v>
      </c>
      <c r="AI36">
        <f t="shared" si="25"/>
        <v>-6.0641830367156144</v>
      </c>
      <c r="AJ36">
        <f t="shared" si="7"/>
        <v>-766.45462009124822</v>
      </c>
      <c r="AK36">
        <f t="shared" si="22"/>
        <v>-501.6700415188588</v>
      </c>
      <c r="AL36">
        <f t="shared" si="26"/>
        <v>-1274.1888446468226</v>
      </c>
      <c r="AN36">
        <f t="shared" si="27"/>
        <v>0</v>
      </c>
      <c r="AO36">
        <f t="shared" si="27"/>
        <v>0</v>
      </c>
      <c r="AP36">
        <f t="shared" si="27"/>
        <v>-1.0470495056091145E-6</v>
      </c>
      <c r="AQ36">
        <f t="shared" si="27"/>
        <v>-0.22607471074180963</v>
      </c>
      <c r="AR36">
        <f t="shared" si="27"/>
        <v>-0.22607575779131525</v>
      </c>
      <c r="AS36">
        <f t="shared" si="27"/>
        <v>-28.573809200790709</v>
      </c>
      <c r="AT36">
        <f t="shared" si="27"/>
        <v>-18.702508501293991</v>
      </c>
      <c r="AU36">
        <f t="shared" si="23"/>
        <v>-47.502393459876018</v>
      </c>
      <c r="AW36">
        <v>33</v>
      </c>
      <c r="AX36">
        <f>IF(Z36&gt;0, (R36*SUMPRODUCT(K36:$K$98, X36:$X$98)-K36*$AZ$3)/Z36, 0)</f>
        <v>-2848538708.0149422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0.83773177600000004</v>
      </c>
      <c r="Q37" s="4">
        <f t="shared" si="21"/>
        <v>12.5</v>
      </c>
      <c r="R37">
        <f t="shared" si="0"/>
        <v>500000</v>
      </c>
      <c r="S37">
        <f t="shared" si="1"/>
        <v>-16703591688.445129</v>
      </c>
      <c r="U37">
        <f t="shared" si="13"/>
        <v>0.83773177600000004</v>
      </c>
      <c r="V37">
        <f t="shared" si="14"/>
        <v>0.01</v>
      </c>
      <c r="W37">
        <f t="shared" si="15"/>
        <v>2.2468573941934363E-6</v>
      </c>
      <c r="X37">
        <f t="shared" si="16"/>
        <v>1.8822638352563996E-6</v>
      </c>
      <c r="Y37">
        <f t="shared" si="17"/>
        <v>2.2468573941934364E-8</v>
      </c>
      <c r="Z37">
        <f t="shared" si="18"/>
        <v>3.4212498499510238E-7</v>
      </c>
      <c r="AB37">
        <f t="shared" si="19"/>
        <v>-6400.2602587495912</v>
      </c>
      <c r="AC37">
        <f t="shared" si="2"/>
        <v>-5714.716055773607</v>
      </c>
      <c r="AE37">
        <f t="shared" si="3"/>
        <v>0</v>
      </c>
      <c r="AF37">
        <f t="shared" si="24"/>
        <v>0</v>
      </c>
      <c r="AG37">
        <f t="shared" si="24"/>
        <v>-4.2765623124387795E-6</v>
      </c>
      <c r="AH37">
        <f t="shared" si="5"/>
        <v>-0.94113191762819981</v>
      </c>
      <c r="AI37">
        <f t="shared" si="25"/>
        <v>-0.9411361941905122</v>
      </c>
      <c r="AJ37">
        <f t="shared" si="7"/>
        <v>-685.54420297598426</v>
      </c>
      <c r="AK37">
        <f t="shared" si="22"/>
        <v>-448.0182181124714</v>
      </c>
      <c r="AL37">
        <f t="shared" si="26"/>
        <v>-1134.5035572826462</v>
      </c>
      <c r="AN37">
        <f t="shared" si="27"/>
        <v>0</v>
      </c>
      <c r="AO37">
        <f t="shared" si="27"/>
        <v>0</v>
      </c>
      <c r="AP37">
        <f t="shared" si="27"/>
        <v>-1.4235032915998023E-7</v>
      </c>
      <c r="AQ37">
        <f t="shared" si="27"/>
        <v>-3.1326665781923058E-2</v>
      </c>
      <c r="AR37">
        <f t="shared" si="27"/>
        <v>-3.1326808132252214E-2</v>
      </c>
      <c r="AS37">
        <f t="shared" si="27"/>
        <v>-22.819132709350569</v>
      </c>
      <c r="AT37">
        <f t="shared" si="27"/>
        <v>-14.912805229677357</v>
      </c>
      <c r="AU37">
        <f t="shared" si="23"/>
        <v>-37.763264747160179</v>
      </c>
      <c r="AW37">
        <v>34</v>
      </c>
      <c r="AX37">
        <f>IF(Z37&gt;0, (R37*SUMPRODUCT(K37:$K$98, X37:$X$98)-K37*$AZ$3)/Z37, 0)</f>
        <v>-16703591688.445129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0.84045353700000003</v>
      </c>
      <c r="Q38" s="4">
        <f t="shared" si="21"/>
        <v>12.5</v>
      </c>
      <c r="R38">
        <f t="shared" si="0"/>
        <v>500000</v>
      </c>
      <c r="S38">
        <f t="shared" si="1"/>
        <v>-99728211963.2034</v>
      </c>
      <c r="U38">
        <f t="shared" si="13"/>
        <v>0.84045353700000003</v>
      </c>
      <c r="V38">
        <f t="shared" si="14"/>
        <v>0.01</v>
      </c>
      <c r="W38">
        <f t="shared" si="15"/>
        <v>3.4212498499510238E-7</v>
      </c>
      <c r="X38">
        <f t="shared" si="16"/>
        <v>2.8754015373520572E-7</v>
      </c>
      <c r="Y38">
        <f t="shared" si="17"/>
        <v>3.4212498499510238E-9</v>
      </c>
      <c r="Z38">
        <f t="shared" si="18"/>
        <v>5.1163581409945632E-8</v>
      </c>
      <c r="AB38">
        <f t="shared" si="19"/>
        <v>-5714.716055773607</v>
      </c>
      <c r="AC38">
        <f t="shared" si="2"/>
        <v>-5102.4524916476712</v>
      </c>
      <c r="AE38">
        <f t="shared" si="3"/>
        <v>0</v>
      </c>
      <c r="AF38">
        <f t="shared" si="24"/>
        <v>0</v>
      </c>
      <c r="AG38">
        <f t="shared" si="24"/>
        <v>-6.3954476762432041E-7</v>
      </c>
      <c r="AH38">
        <f t="shared" si="5"/>
        <v>-0.14377007686760285</v>
      </c>
      <c r="AI38">
        <f t="shared" si="25"/>
        <v>-0.14377071641237046</v>
      </c>
      <c r="AJ38">
        <f t="shared" si="7"/>
        <v>-612.26356412593577</v>
      </c>
      <c r="AK38">
        <f t="shared" si="22"/>
        <v>-400.0301239041525</v>
      </c>
      <c r="AL38">
        <f t="shared" si="26"/>
        <v>-1012.4374587465006</v>
      </c>
      <c r="AN38">
        <f t="shared" si="27"/>
        <v>0</v>
      </c>
      <c r="AO38">
        <f t="shared" si="27"/>
        <v>0</v>
      </c>
      <c r="AP38">
        <f t="shared" si="27"/>
        <v>-1.9007132350679292E-8</v>
      </c>
      <c r="AQ38">
        <f t="shared" si="27"/>
        <v>-4.2728156298435576E-3</v>
      </c>
      <c r="AR38">
        <f t="shared" si="27"/>
        <v>-4.2728346369759083E-3</v>
      </c>
      <c r="AS38">
        <f t="shared" si="27"/>
        <v>-18.196340875508923</v>
      </c>
      <c r="AT38">
        <f t="shared" si="27"/>
        <v>-11.888808875020372</v>
      </c>
      <c r="AU38">
        <f t="shared" si="23"/>
        <v>-30.089422585166272</v>
      </c>
      <c r="AW38">
        <v>35</v>
      </c>
      <c r="AX38">
        <f>IF(Z38&gt;0, (R38*SUMPRODUCT(K38:$K$98, X38:$X$98)-K38*$AZ$3)/Z38, 0)</f>
        <v>-99728211963.2034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0.84346351399999997</v>
      </c>
      <c r="Q39" s="4">
        <f t="shared" si="21"/>
        <v>12.5</v>
      </c>
      <c r="R39">
        <f t="shared" si="0"/>
        <v>500000</v>
      </c>
      <c r="S39">
        <f t="shared" si="1"/>
        <v>-607651527696.22241</v>
      </c>
      <c r="U39">
        <f t="shared" si="13"/>
        <v>0.84346351399999997</v>
      </c>
      <c r="V39">
        <f t="shared" si="14"/>
        <v>0.01</v>
      </c>
      <c r="W39">
        <f t="shared" si="15"/>
        <v>5.1163581409945632E-8</v>
      </c>
      <c r="X39">
        <f t="shared" si="16"/>
        <v>4.3154614164857818E-8</v>
      </c>
      <c r="Y39">
        <f t="shared" si="17"/>
        <v>5.116358140994563E-10</v>
      </c>
      <c r="Z39">
        <f t="shared" si="18"/>
        <v>7.4973314309883569E-9</v>
      </c>
      <c r="AB39">
        <f t="shared" si="19"/>
        <v>-5102.4524916476712</v>
      </c>
      <c r="AC39">
        <f t="shared" si="2"/>
        <v>-4555.7648976849805</v>
      </c>
      <c r="AE39">
        <f t="shared" si="3"/>
        <v>0</v>
      </c>
      <c r="AF39">
        <f t="shared" si="24"/>
        <v>0</v>
      </c>
      <c r="AG39">
        <f t="shared" si="24"/>
        <v>-9.3716642887354458E-8</v>
      </c>
      <c r="AH39">
        <f t="shared" si="5"/>
        <v>-2.1577307082428908E-2</v>
      </c>
      <c r="AI39">
        <f t="shared" si="25"/>
        <v>-2.1577400799071795E-2</v>
      </c>
      <c r="AJ39">
        <f t="shared" si="7"/>
        <v>-546.6875939626907</v>
      </c>
      <c r="AK39">
        <f t="shared" si="22"/>
        <v>-357.17167441533701</v>
      </c>
      <c r="AL39">
        <f t="shared" si="26"/>
        <v>-903.88084577882682</v>
      </c>
      <c r="AN39">
        <f t="shared" si="27"/>
        <v>0</v>
      </c>
      <c r="AO39">
        <f t="shared" si="27"/>
        <v>0</v>
      </c>
      <c r="AP39">
        <f t="shared" si="27"/>
        <v>-2.4868199853620195E-9</v>
      </c>
      <c r="AQ39">
        <f t="shared" si="27"/>
        <v>-5.7256509441310822E-4</v>
      </c>
      <c r="AR39">
        <f t="shared" si="27"/>
        <v>-5.7256758123309362E-4</v>
      </c>
      <c r="AS39">
        <f t="shared" si="27"/>
        <v>-14.50664036322774</v>
      </c>
      <c r="AT39">
        <f t="shared" si="27"/>
        <v>-9.4777366194060235</v>
      </c>
      <c r="AU39">
        <f t="shared" si="23"/>
        <v>-23.984949550214999</v>
      </c>
      <c r="AW39">
        <v>36</v>
      </c>
      <c r="AX39">
        <f>IF(Z39&gt;0, (R39*SUMPRODUCT(K39:$K$98, X39:$X$98)-K39*$AZ$3)/Z39, 0)</f>
        <v>-607651527696.22241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0.84645297100000005</v>
      </c>
      <c r="Q40" s="4">
        <f t="shared" si="21"/>
        <v>12.5</v>
      </c>
      <c r="R40">
        <f t="shared" si="0"/>
        <v>500000</v>
      </c>
      <c r="S40">
        <f t="shared" si="1"/>
        <v>-3779570205009.3965</v>
      </c>
      <c r="U40">
        <f t="shared" si="13"/>
        <v>0.84645297100000005</v>
      </c>
      <c r="V40">
        <f t="shared" si="14"/>
        <v>0.01</v>
      </c>
      <c r="W40">
        <f t="shared" si="15"/>
        <v>7.4973314309883569E-9</v>
      </c>
      <c r="X40">
        <f t="shared" si="16"/>
        <v>6.3461384643317765E-9</v>
      </c>
      <c r="Y40">
        <f t="shared" si="17"/>
        <v>7.4973314309883572E-11</v>
      </c>
      <c r="Z40">
        <f t="shared" si="18"/>
        <v>1.0762196523466968E-9</v>
      </c>
      <c r="AB40">
        <f t="shared" si="19"/>
        <v>-4555.7648976849805</v>
      </c>
      <c r="AC40">
        <f t="shared" si="2"/>
        <v>-4067.6477320551462</v>
      </c>
      <c r="AE40">
        <f t="shared" si="3"/>
        <v>0</v>
      </c>
      <c r="AF40">
        <f t="shared" si="24"/>
        <v>0</v>
      </c>
      <c r="AG40">
        <f t="shared" si="24"/>
        <v>-1.3452745654333711E-8</v>
      </c>
      <c r="AH40">
        <f t="shared" si="5"/>
        <v>-3.1730692321658882E-3</v>
      </c>
      <c r="AI40">
        <f t="shared" si="25"/>
        <v>-3.1730826849115427E-3</v>
      </c>
      <c r="AJ40">
        <f t="shared" si="7"/>
        <v>-488.11716562983429</v>
      </c>
      <c r="AK40">
        <f t="shared" si="22"/>
        <v>-318.90354283794869</v>
      </c>
      <c r="AL40">
        <f t="shared" si="26"/>
        <v>-807.02388155046788</v>
      </c>
      <c r="AN40">
        <f t="shared" si="27"/>
        <v>0</v>
      </c>
      <c r="AO40">
        <f t="shared" si="27"/>
        <v>0</v>
      </c>
      <c r="AP40">
        <f t="shared" si="27"/>
        <v>-3.18728232639769E-10</v>
      </c>
      <c r="AQ40">
        <f t="shared" si="27"/>
        <v>-7.5177720176852061E-5</v>
      </c>
      <c r="AR40">
        <f t="shared" si="27"/>
        <v>-7.5178038905084711E-5</v>
      </c>
      <c r="AS40">
        <f t="shared" si="27"/>
        <v>-11.564681702891816</v>
      </c>
      <c r="AT40">
        <f t="shared" si="27"/>
        <v>-7.5555998160536442</v>
      </c>
      <c r="AU40">
        <f t="shared" si="23"/>
        <v>-19.120356696984366</v>
      </c>
      <c r="AW40">
        <v>37</v>
      </c>
      <c r="AX40">
        <f>IF(Z40&gt;0, (R40*SUMPRODUCT(K40:$K$98, X40:$X$98)-K40*$AZ$3)/Z40, 0)</f>
        <v>-3779570205009.3965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0.84968151000000003</v>
      </c>
      <c r="Q41" s="4">
        <f t="shared" si="21"/>
        <v>12.5</v>
      </c>
      <c r="R41">
        <f t="shared" si="0"/>
        <v>500000</v>
      </c>
      <c r="S41">
        <f t="shared" si="1"/>
        <v>-24049690926270.535</v>
      </c>
      <c r="U41">
        <f t="shared" si="13"/>
        <v>0.84968151000000003</v>
      </c>
      <c r="V41">
        <f t="shared" si="14"/>
        <v>0.01</v>
      </c>
      <c r="W41">
        <f t="shared" si="15"/>
        <v>1.0762196523466968E-9</v>
      </c>
      <c r="X41">
        <f t="shared" si="16"/>
        <v>9.1444393929761641E-10</v>
      </c>
      <c r="Y41">
        <f t="shared" si="17"/>
        <v>1.0762196523466968E-11</v>
      </c>
      <c r="Z41">
        <f t="shared" si="18"/>
        <v>1.5101351652561346E-10</v>
      </c>
      <c r="AB41">
        <f t="shared" si="19"/>
        <v>-4067.6477320551462</v>
      </c>
      <c r="AC41">
        <f t="shared" si="2"/>
        <v>-3631.8283981302516</v>
      </c>
      <c r="AE41">
        <f t="shared" si="3"/>
        <v>0</v>
      </c>
      <c r="AF41">
        <f t="shared" si="24"/>
        <v>0</v>
      </c>
      <c r="AG41">
        <f t="shared" si="24"/>
        <v>-1.8876689565701683E-9</v>
      </c>
      <c r="AH41">
        <f t="shared" si="5"/>
        <v>-4.5722196964880819E-4</v>
      </c>
      <c r="AI41">
        <f t="shared" si="25"/>
        <v>-4.5722385731776478E-4</v>
      </c>
      <c r="AJ41">
        <f t="shared" si="7"/>
        <v>-435.81933392489464</v>
      </c>
      <c r="AK41">
        <f t="shared" si="22"/>
        <v>-284.73534124386026</v>
      </c>
      <c r="AL41">
        <f t="shared" si="26"/>
        <v>-720.55513239261222</v>
      </c>
      <c r="AN41">
        <f t="shared" si="27"/>
        <v>0</v>
      </c>
      <c r="AO41">
        <f t="shared" si="27"/>
        <v>0</v>
      </c>
      <c r="AP41">
        <f t="shared" si="27"/>
        <v>-3.9931664575340262E-11</v>
      </c>
      <c r="AQ41">
        <f t="shared" si="27"/>
        <v>-9.6720530710353626E-6</v>
      </c>
      <c r="AR41">
        <f t="shared" si="27"/>
        <v>-9.6720930026999388E-6</v>
      </c>
      <c r="AS41">
        <f t="shared" si="27"/>
        <v>-9.2193026733658652</v>
      </c>
      <c r="AT41">
        <f t="shared" si="27"/>
        <v>-6.0232786579028712</v>
      </c>
      <c r="AU41">
        <f t="shared" si="23"/>
        <v>-15.242591003361738</v>
      </c>
      <c r="AW41">
        <v>38</v>
      </c>
      <c r="AX41">
        <f>IF(Z41&gt;0, (R41*SUMPRODUCT(K41:$K$98, X41:$X$98)-K41*$AZ$3)/Z41, 0)</f>
        <v>-24049690926270.535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0.85306441600000005</v>
      </c>
      <c r="Q42" s="4">
        <f t="shared" si="21"/>
        <v>12.5</v>
      </c>
      <c r="R42">
        <f t="shared" si="0"/>
        <v>500000</v>
      </c>
      <c r="S42">
        <f t="shared" si="1"/>
        <v>-156810507217971.56</v>
      </c>
      <c r="U42">
        <f t="shared" si="13"/>
        <v>0.85306441600000005</v>
      </c>
      <c r="V42">
        <f t="shared" si="14"/>
        <v>0.01</v>
      </c>
      <c r="W42">
        <f t="shared" si="15"/>
        <v>1.5101351652561346E-10</v>
      </c>
      <c r="X42">
        <f t="shared" si="16"/>
        <v>1.2882425728302879E-10</v>
      </c>
      <c r="Y42">
        <f t="shared" si="17"/>
        <v>1.5101351652561346E-12</v>
      </c>
      <c r="Z42">
        <f t="shared" si="18"/>
        <v>2.0679124077328535E-11</v>
      </c>
      <c r="AB42">
        <f t="shared" si="19"/>
        <v>-3631.8283981302516</v>
      </c>
      <c r="AC42">
        <f t="shared" si="2"/>
        <v>-3242.703935389256</v>
      </c>
      <c r="AE42">
        <f t="shared" si="3"/>
        <v>0</v>
      </c>
      <c r="AF42">
        <f t="shared" si="24"/>
        <v>0</v>
      </c>
      <c r="AG42">
        <f t="shared" si="24"/>
        <v>-2.5848905096660667E-10</v>
      </c>
      <c r="AH42">
        <f t="shared" si="5"/>
        <v>-6.4412128641514398E-5</v>
      </c>
      <c r="AI42">
        <f t="shared" si="25"/>
        <v>-6.4412387130565363E-5</v>
      </c>
      <c r="AJ42">
        <f t="shared" si="7"/>
        <v>-389.12446274099557</v>
      </c>
      <c r="AK42">
        <f t="shared" si="22"/>
        <v>-254.22798786911764</v>
      </c>
      <c r="AL42">
        <f t="shared" si="26"/>
        <v>-643.35251502250037</v>
      </c>
      <c r="AN42">
        <f t="shared" si="27"/>
        <v>0</v>
      </c>
      <c r="AO42">
        <f t="shared" si="27"/>
        <v>0</v>
      </c>
      <c r="AP42">
        <f t="shared" si="27"/>
        <v>-4.882201614925296E-12</v>
      </c>
      <c r="AQ42">
        <f t="shared" si="27"/>
        <v>-1.2165815043168045E-6</v>
      </c>
      <c r="AR42">
        <f t="shared" si="27"/>
        <v>-1.2165863865184194E-6</v>
      </c>
      <c r="AS42">
        <f t="shared" si="27"/>
        <v>-7.3495727315988075</v>
      </c>
      <c r="AT42">
        <f t="shared" si="27"/>
        <v>-4.801720956042197</v>
      </c>
      <c r="AU42">
        <f t="shared" si="23"/>
        <v>-12.15129490422739</v>
      </c>
      <c r="AW42">
        <v>39</v>
      </c>
      <c r="AX42">
        <f>IF(Z42&gt;0, (R42*SUMPRODUCT(K42:$K$98, X42:$X$98)-K42*$AZ$3)/Z42, 0)</f>
        <v>-156810507217971.56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0.856559709</v>
      </c>
      <c r="Q43" s="4">
        <f t="shared" si="21"/>
        <v>12.5</v>
      </c>
      <c r="R43">
        <f t="shared" si="0"/>
        <v>500000</v>
      </c>
      <c r="S43">
        <f t="shared" si="1"/>
        <v>-1049228688329725.5</v>
      </c>
      <c r="U43">
        <f t="shared" si="13"/>
        <v>0.856559709</v>
      </c>
      <c r="V43">
        <f t="shared" si="14"/>
        <v>0.01</v>
      </c>
      <c r="W43">
        <f t="shared" si="15"/>
        <v>2.0679124077328535E-11</v>
      </c>
      <c r="X43">
        <f t="shared" si="16"/>
        <v>1.7712904502051423E-11</v>
      </c>
      <c r="Y43">
        <f t="shared" si="17"/>
        <v>2.0679124077328536E-13</v>
      </c>
      <c r="Z43">
        <f t="shared" si="18"/>
        <v>2.7594283345038265E-12</v>
      </c>
      <c r="AB43">
        <f t="shared" si="19"/>
        <v>-3242.703935389256</v>
      </c>
      <c r="AC43">
        <f t="shared" si="2"/>
        <v>-2895.271371951329</v>
      </c>
      <c r="AE43">
        <f t="shared" si="3"/>
        <v>0</v>
      </c>
      <c r="AF43">
        <f t="shared" si="24"/>
        <v>0</v>
      </c>
      <c r="AG43">
        <f t="shared" si="24"/>
        <v>-3.4492854181297829E-11</v>
      </c>
      <c r="AH43">
        <f t="shared" si="5"/>
        <v>-8.8564522510257112E-6</v>
      </c>
      <c r="AI43">
        <f t="shared" si="25"/>
        <v>-8.8564867438798933E-6</v>
      </c>
      <c r="AJ43">
        <f t="shared" si="7"/>
        <v>-347.432563437927</v>
      </c>
      <c r="AK43">
        <f t="shared" si="22"/>
        <v>-226.98927547724793</v>
      </c>
      <c r="AL43">
        <f t="shared" si="26"/>
        <v>-574.42184777166165</v>
      </c>
      <c r="AN43">
        <f t="shared" si="27"/>
        <v>0</v>
      </c>
      <c r="AO43">
        <f t="shared" si="27"/>
        <v>0</v>
      </c>
      <c r="AP43">
        <f t="shared" si="27"/>
        <v>-5.8168071805026913E-13</v>
      </c>
      <c r="AQ43">
        <f t="shared" si="27"/>
        <v>-1.4935347123427646E-7</v>
      </c>
      <c r="AR43">
        <f t="shared" si="27"/>
        <v>-1.4935405291499454E-7</v>
      </c>
      <c r="AS43">
        <f t="shared" si="27"/>
        <v>-5.8590345093621075</v>
      </c>
      <c r="AT43">
        <f t="shared" si="27"/>
        <v>-3.8279025578841779</v>
      </c>
      <c r="AU43">
        <f t="shared" si="23"/>
        <v>-9.686937216600338</v>
      </c>
      <c r="AW43">
        <v>40</v>
      </c>
      <c r="AX43">
        <f>IF(Z43&gt;0, (R43*SUMPRODUCT(K43:$K$98, X43:$X$98)-K43*$AZ$3)/Z43, 0)</f>
        <v>-1049228688329725.5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0.86031008399999997</v>
      </c>
      <c r="Q44" s="4">
        <f t="shared" si="21"/>
        <v>12.5</v>
      </c>
      <c r="R44">
        <f t="shared" si="0"/>
        <v>500000</v>
      </c>
      <c r="S44">
        <f t="shared" si="1"/>
        <v>-7223470858855106</v>
      </c>
      <c r="U44">
        <f t="shared" si="13"/>
        <v>0.86031008399999997</v>
      </c>
      <c r="V44">
        <f t="shared" si="14"/>
        <v>0.01</v>
      </c>
      <c r="W44">
        <f t="shared" si="15"/>
        <v>2.7594283345038265E-12</v>
      </c>
      <c r="X44">
        <f t="shared" si="16"/>
        <v>2.3739640222489669E-12</v>
      </c>
      <c r="Y44">
        <f t="shared" si="17"/>
        <v>2.7594283345038266E-14</v>
      </c>
      <c r="Z44">
        <f t="shared" si="18"/>
        <v>3.5787002890982137E-13</v>
      </c>
      <c r="AB44">
        <f t="shared" si="19"/>
        <v>-2895.271371951329</v>
      </c>
      <c r="AC44">
        <f t="shared" si="2"/>
        <v>-2585.0637250877289</v>
      </c>
      <c r="AE44">
        <f t="shared" si="3"/>
        <v>0</v>
      </c>
      <c r="AF44">
        <f t="shared" si="24"/>
        <v>0</v>
      </c>
      <c r="AG44">
        <f t="shared" si="24"/>
        <v>-4.4733753613727667E-12</v>
      </c>
      <c r="AH44">
        <f t="shared" si="5"/>
        <v>-1.1869820111244835E-6</v>
      </c>
      <c r="AI44">
        <f t="shared" si="25"/>
        <v>-1.1869864844998449E-6</v>
      </c>
      <c r="AJ44">
        <f t="shared" si="7"/>
        <v>-310.20764686360008</v>
      </c>
      <c r="AK44">
        <f t="shared" si="22"/>
        <v>-202.66899603659306</v>
      </c>
      <c r="AL44">
        <f t="shared" si="26"/>
        <v>-512.87664408717956</v>
      </c>
      <c r="AN44">
        <f t="shared" si="27"/>
        <v>0</v>
      </c>
      <c r="AO44">
        <f t="shared" si="27"/>
        <v>0</v>
      </c>
      <c r="AP44">
        <f t="shared" si="27"/>
        <v>-6.7355467377463498E-14</v>
      </c>
      <c r="AQ44">
        <f t="shared" si="27"/>
        <v>-1.7872349550250259E-8</v>
      </c>
      <c r="AR44">
        <f t="shared" si="27"/>
        <v>-1.787241690571764E-8</v>
      </c>
      <c r="AS44">
        <f t="shared" si="27"/>
        <v>-4.6707864533301837</v>
      </c>
      <c r="AT44">
        <f t="shared" si="27"/>
        <v>-3.051580484132884</v>
      </c>
      <c r="AU44">
        <f t="shared" si="23"/>
        <v>-7.7223669553354837</v>
      </c>
      <c r="AW44">
        <v>41</v>
      </c>
      <c r="AX44">
        <f>IF(Z44&gt;0, (R44*SUMPRODUCT(K44:$K$98, X44:$X$98)-K44*$AZ$3)/Z44, 0)</f>
        <v>-7223470858855106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0.86416701100000004</v>
      </c>
      <c r="Q45" s="4">
        <f t="shared" si="21"/>
        <v>12.5</v>
      </c>
      <c r="R45">
        <f t="shared" si="0"/>
        <v>500000</v>
      </c>
      <c r="S45">
        <f t="shared" si="1"/>
        <v>-5.1254663851250432E+16</v>
      </c>
      <c r="U45">
        <f t="shared" si="13"/>
        <v>0.86416701100000004</v>
      </c>
      <c r="V45">
        <f t="shared" si="14"/>
        <v>0.01</v>
      </c>
      <c r="W45">
        <f t="shared" si="15"/>
        <v>3.5787002890982137E-13</v>
      </c>
      <c r="X45">
        <f t="shared" si="16"/>
        <v>3.0925947320948394E-13</v>
      </c>
      <c r="Y45">
        <f t="shared" si="17"/>
        <v>3.578700289098214E-15</v>
      </c>
      <c r="Z45">
        <f t="shared" si="18"/>
        <v>4.5031855411239209E-14</v>
      </c>
      <c r="AB45">
        <f t="shared" si="19"/>
        <v>-2585.0637250877289</v>
      </c>
      <c r="AC45">
        <f t="shared" si="2"/>
        <v>-2308.0926117011786</v>
      </c>
      <c r="AE45">
        <f t="shared" si="3"/>
        <v>0</v>
      </c>
      <c r="AF45">
        <f t="shared" si="24"/>
        <v>0</v>
      </c>
      <c r="AG45">
        <f t="shared" si="24"/>
        <v>-5.6289819264049011E-13</v>
      </c>
      <c r="AH45">
        <f t="shared" si="5"/>
        <v>-1.5462973660474198E-7</v>
      </c>
      <c r="AI45">
        <f t="shared" si="25"/>
        <v>-1.5463029950293463E-7</v>
      </c>
      <c r="AJ45">
        <f t="shared" si="7"/>
        <v>-276.97111338655031</v>
      </c>
      <c r="AK45">
        <f t="shared" si="22"/>
        <v>-180.95446075614103</v>
      </c>
      <c r="AL45">
        <f t="shared" si="26"/>
        <v>-457.92557429732165</v>
      </c>
      <c r="AN45">
        <f t="shared" si="27"/>
        <v>0</v>
      </c>
      <c r="AO45">
        <f t="shared" si="27"/>
        <v>0</v>
      </c>
      <c r="AP45">
        <f t="shared" si="27"/>
        <v>-7.5674462371412661E-15</v>
      </c>
      <c r="AQ45">
        <f t="shared" si="27"/>
        <v>-2.0787990327889514E-9</v>
      </c>
      <c r="AR45">
        <f t="shared" si="27"/>
        <v>-2.0788066002351889E-9</v>
      </c>
      <c r="AS45">
        <f t="shared" si="27"/>
        <v>-3.7235223654955316</v>
      </c>
      <c r="AT45">
        <f t="shared" si="27"/>
        <v>-2.4327012789283669</v>
      </c>
      <c r="AU45">
        <f t="shared" si="23"/>
        <v>-6.1562236465027045</v>
      </c>
      <c r="AW45">
        <v>42</v>
      </c>
      <c r="AX45">
        <f>IF(Z45&gt;0, (R45*SUMPRODUCT(K45:$K$98, X45:$X$98)-K45*$AZ$3)/Z45, 0)</f>
        <v>-5.1254663851250432E+16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0.86825209999999997</v>
      </c>
      <c r="Q46" s="4">
        <f t="shared" si="21"/>
        <v>12.5</v>
      </c>
      <c r="R46">
        <f t="shared" si="0"/>
        <v>500000</v>
      </c>
      <c r="S46">
        <f t="shared" si="1"/>
        <v>-3.7588404173190093E+17</v>
      </c>
      <c r="U46">
        <f t="shared" si="13"/>
        <v>0.86825209999999997</v>
      </c>
      <c r="V46">
        <f t="shared" si="14"/>
        <v>0.01</v>
      </c>
      <c r="W46">
        <f t="shared" si="15"/>
        <v>4.5031855411239209E-14</v>
      </c>
      <c r="X46">
        <f t="shared" si="16"/>
        <v>3.9099003027704803E-14</v>
      </c>
      <c r="Y46">
        <f t="shared" si="17"/>
        <v>4.503185541123921E-16</v>
      </c>
      <c r="Z46">
        <f t="shared" si="18"/>
        <v>5.4825338294220147E-15</v>
      </c>
      <c r="AB46">
        <f t="shared" si="19"/>
        <v>-2308.0926117011786</v>
      </c>
      <c r="AC46">
        <f t="shared" si="2"/>
        <v>-2060.796974735023</v>
      </c>
      <c r="AE46">
        <f t="shared" si="3"/>
        <v>0</v>
      </c>
      <c r="AF46">
        <f t="shared" si="24"/>
        <v>0</v>
      </c>
      <c r="AG46">
        <f t="shared" si="24"/>
        <v>-6.8531672867775181E-14</v>
      </c>
      <c r="AH46">
        <f t="shared" si="5"/>
        <v>-1.9549501513852401E-8</v>
      </c>
      <c r="AI46">
        <f t="shared" si="25"/>
        <v>-1.954957004552527E-8</v>
      </c>
      <c r="AJ46">
        <f t="shared" si="7"/>
        <v>-247.2956369661556</v>
      </c>
      <c r="AK46">
        <f t="shared" si="22"/>
        <v>-161.56648281908252</v>
      </c>
      <c r="AL46">
        <f t="shared" si="26"/>
        <v>-408.86211980478765</v>
      </c>
      <c r="AN46">
        <f t="shared" si="27"/>
        <v>0</v>
      </c>
      <c r="AO46">
        <f t="shared" si="27"/>
        <v>0</v>
      </c>
      <c r="AP46">
        <f t="shared" si="27"/>
        <v>-8.2260775690611768E-16</v>
      </c>
      <c r="AQ46">
        <f t="shared" si="27"/>
        <v>-2.3465896739410718E-10</v>
      </c>
      <c r="AR46">
        <f t="shared" si="27"/>
        <v>-2.3465979000186409E-10</v>
      </c>
      <c r="AS46">
        <f t="shared" si="27"/>
        <v>-2.9683692328639188</v>
      </c>
      <c r="AT46">
        <f t="shared" si="27"/>
        <v>-1.9393345654854282</v>
      </c>
      <c r="AU46">
        <f t="shared" si="23"/>
        <v>-4.9077037985840066</v>
      </c>
      <c r="AW46">
        <v>43</v>
      </c>
      <c r="AX46">
        <f>IF(Z46&gt;0, (R46*SUMPRODUCT(K46:$K$98, X46:$X$98)-K46*$AZ$3)/Z46, 0)</f>
        <v>-3.7588404173190093E+17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0.87257664800000001</v>
      </c>
      <c r="Q47" s="4">
        <f t="shared" si="21"/>
        <v>12.5</v>
      </c>
      <c r="R47">
        <f t="shared" si="0"/>
        <v>500000</v>
      </c>
      <c r="S47">
        <f t="shared" si="1"/>
        <v>-2.8581261378603612E+18</v>
      </c>
      <c r="U47">
        <f t="shared" si="13"/>
        <v>0.87257664800000001</v>
      </c>
      <c r="V47">
        <f t="shared" si="14"/>
        <v>0.01</v>
      </c>
      <c r="W47">
        <f t="shared" si="15"/>
        <v>5.4825338294220147E-15</v>
      </c>
      <c r="X47">
        <f t="shared" si="16"/>
        <v>4.7839309914236654E-15</v>
      </c>
      <c r="Y47">
        <f t="shared" si="17"/>
        <v>5.4825338294220146E-17</v>
      </c>
      <c r="Z47">
        <f t="shared" si="18"/>
        <v>6.4377749970412918E-16</v>
      </c>
      <c r="AB47">
        <f t="shared" si="19"/>
        <v>-2060.796974735023</v>
      </c>
      <c r="AC47">
        <f t="shared" si="2"/>
        <v>-1839.9972988707625</v>
      </c>
      <c r="AE47">
        <f t="shared" si="3"/>
        <v>0</v>
      </c>
      <c r="AF47">
        <f t="shared" si="24"/>
        <v>0</v>
      </c>
      <c r="AG47">
        <f t="shared" si="24"/>
        <v>-8.047218746301615E-15</v>
      </c>
      <c r="AH47">
        <f t="shared" si="5"/>
        <v>-2.3919654957118326E-9</v>
      </c>
      <c r="AI47">
        <f t="shared" si="25"/>
        <v>-2.3919735429305789E-9</v>
      </c>
      <c r="AJ47">
        <f t="shared" si="7"/>
        <v>-220.79967586426051</v>
      </c>
      <c r="AK47">
        <f t="shared" si="22"/>
        <v>-144.25578823145162</v>
      </c>
      <c r="AL47">
        <f t="shared" si="26"/>
        <v>-365.0554640981041</v>
      </c>
      <c r="AN47">
        <f t="shared" si="27"/>
        <v>0</v>
      </c>
      <c r="AO47">
        <f t="shared" si="27"/>
        <v>0</v>
      </c>
      <c r="AP47">
        <f t="shared" si="27"/>
        <v>-8.6244071604569192E-17</v>
      </c>
      <c r="AQ47">
        <f t="shared" si="27"/>
        <v>-2.5635297112140679E-11</v>
      </c>
      <c r="AR47">
        <f t="shared" si="27"/>
        <v>-2.5635383356212285E-11</v>
      </c>
      <c r="AS47">
        <f t="shared" si="27"/>
        <v>-2.3663657787673142</v>
      </c>
      <c r="AT47">
        <f t="shared" si="27"/>
        <v>-1.5460256421294227</v>
      </c>
      <c r="AU47">
        <f t="shared" si="23"/>
        <v>-3.9123914209223725</v>
      </c>
      <c r="AW47">
        <v>44</v>
      </c>
      <c r="AX47">
        <f>IF(Z47&gt;0, (R47*SUMPRODUCT(K47:$K$98, X47:$X$98)-K47*$AZ$3)/Z47, 0)</f>
        <v>-2.8581261378603612E+18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0.87698101399999995</v>
      </c>
      <c r="Q48" s="4">
        <f t="shared" si="21"/>
        <v>12.5</v>
      </c>
      <c r="R48">
        <f t="shared" si="0"/>
        <v>500000</v>
      </c>
      <c r="S48">
        <f t="shared" si="1"/>
        <v>-2.2579377392178655E+19</v>
      </c>
      <c r="U48">
        <f t="shared" si="13"/>
        <v>0.87698101399999995</v>
      </c>
      <c r="V48">
        <f t="shared" si="14"/>
        <v>0.01</v>
      </c>
      <c r="W48">
        <f t="shared" si="15"/>
        <v>6.4377749970412918E-16</v>
      </c>
      <c r="X48">
        <f t="shared" si="16"/>
        <v>5.6458064448091185E-16</v>
      </c>
      <c r="Y48">
        <f t="shared" si="17"/>
        <v>6.4377749970412921E-18</v>
      </c>
      <c r="Z48">
        <f t="shared" si="18"/>
        <v>7.2759080226176027E-17</v>
      </c>
      <c r="AB48">
        <f t="shared" si="19"/>
        <v>-1839.9972988707625</v>
      </c>
      <c r="AC48">
        <f t="shared" si="2"/>
        <v>-1642.8547311346319</v>
      </c>
      <c r="AE48">
        <f t="shared" si="3"/>
        <v>0</v>
      </c>
      <c r="AF48">
        <f t="shared" si="24"/>
        <v>0</v>
      </c>
      <c r="AG48">
        <f t="shared" si="24"/>
        <v>-9.0948850282720036E-16</v>
      </c>
      <c r="AH48">
        <f t="shared" si="5"/>
        <v>-2.822903222404559E-10</v>
      </c>
      <c r="AI48">
        <f t="shared" si="25"/>
        <v>-2.8229123172895871E-10</v>
      </c>
      <c r="AJ48">
        <f t="shared" si="7"/>
        <v>-197.14256773613056</v>
      </c>
      <c r="AK48">
        <f t="shared" si="22"/>
        <v>-128.79981092095338</v>
      </c>
      <c r="AL48">
        <f t="shared" si="26"/>
        <v>-325.94237865736625</v>
      </c>
      <c r="AN48">
        <f t="shared" si="27"/>
        <v>0</v>
      </c>
      <c r="AO48">
        <f t="shared" si="27"/>
        <v>0</v>
      </c>
      <c r="AP48">
        <f t="shared" si="27"/>
        <v>-8.7028727868391147E-18</v>
      </c>
      <c r="AQ48">
        <f t="shared" si="27"/>
        <v>-2.7012290488308457E-12</v>
      </c>
      <c r="AR48">
        <f t="shared" si="27"/>
        <v>-2.7012377517036324E-12</v>
      </c>
      <c r="AS48">
        <f t="shared" si="27"/>
        <v>-1.8864523108813129</v>
      </c>
      <c r="AT48">
        <f t="shared" si="27"/>
        <v>-1.2324821764425988</v>
      </c>
      <c r="AU48">
        <f t="shared" si="23"/>
        <v>-3.1189344873266132</v>
      </c>
      <c r="AW48">
        <v>45</v>
      </c>
      <c r="AX48">
        <f>IF(Z48&gt;0, (R48*SUMPRODUCT(K48:$K$98, X48:$X$98)-K48*$AZ$3)/Z48, 0)</f>
        <v>-2.2579377392178655E+19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0.88158379899999995</v>
      </c>
      <c r="Q49" s="4">
        <f t="shared" si="21"/>
        <v>12.5</v>
      </c>
      <c r="R49">
        <f t="shared" si="0"/>
        <v>500000</v>
      </c>
      <c r="S49">
        <f t="shared" si="1"/>
        <v>-1.8595152938326838E+20</v>
      </c>
      <c r="U49">
        <f t="shared" si="13"/>
        <v>0.88158379899999995</v>
      </c>
      <c r="V49">
        <f t="shared" si="14"/>
        <v>0.01</v>
      </c>
      <c r="W49">
        <f t="shared" si="15"/>
        <v>7.2759080226176027E-17</v>
      </c>
      <c r="X49">
        <f t="shared" si="16"/>
        <v>6.414322635753804E-17</v>
      </c>
      <c r="Y49">
        <f t="shared" si="17"/>
        <v>7.2759080226176031E-19</v>
      </c>
      <c r="Z49">
        <f t="shared" si="18"/>
        <v>7.8882630663762259E-18</v>
      </c>
      <c r="AB49">
        <f t="shared" si="19"/>
        <v>-1642.8547311346319</v>
      </c>
      <c r="AC49">
        <f t="shared" si="2"/>
        <v>-1466.8345813702094</v>
      </c>
      <c r="AE49">
        <f t="shared" si="3"/>
        <v>0</v>
      </c>
      <c r="AF49">
        <f t="shared" si="24"/>
        <v>0</v>
      </c>
      <c r="AG49">
        <f t="shared" si="24"/>
        <v>-9.8603288329702825E-17</v>
      </c>
      <c r="AH49">
        <f t="shared" si="5"/>
        <v>-3.207161317876902E-11</v>
      </c>
      <c r="AI49">
        <f t="shared" si="25"/>
        <v>-3.2071711782057352E-11</v>
      </c>
      <c r="AJ49">
        <f t="shared" si="7"/>
        <v>-176.02014976442251</v>
      </c>
      <c r="AK49">
        <f t="shared" si="22"/>
        <v>-114.99983117942425</v>
      </c>
      <c r="AL49">
        <f t="shared" si="26"/>
        <v>-291.01998094387881</v>
      </c>
      <c r="AN49">
        <f t="shared" si="27"/>
        <v>0</v>
      </c>
      <c r="AO49">
        <f t="shared" si="27"/>
        <v>0</v>
      </c>
      <c r="AP49">
        <f t="shared" si="27"/>
        <v>-8.4243964762087472E-19</v>
      </c>
      <c r="AQ49">
        <f t="shared" si="27"/>
        <v>-2.7401113048697658E-13</v>
      </c>
      <c r="AR49">
        <f t="shared" si="27"/>
        <v>-2.7401197292662423E-13</v>
      </c>
      <c r="AS49">
        <f t="shared" si="27"/>
        <v>-1.5038682325267296</v>
      </c>
      <c r="AT49">
        <f t="shared" si="27"/>
        <v>-0.98252724525080992</v>
      </c>
      <c r="AU49">
        <f t="shared" si="23"/>
        <v>-2.4863954777778132</v>
      </c>
      <c r="AW49">
        <v>46</v>
      </c>
      <c r="AX49">
        <f>IF(Z49&gt;0, (R49*SUMPRODUCT(K49:$K$98, X49:$X$98)-K49*$AZ$3)/Z49, 0)</f>
        <v>-1.8595152938326838E+20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0.88621764599999997</v>
      </c>
      <c r="Q50" s="4">
        <f t="shared" si="21"/>
        <v>12.5</v>
      </c>
      <c r="R50">
        <f t="shared" si="0"/>
        <v>500000</v>
      </c>
      <c r="S50">
        <f t="shared" si="1"/>
        <v>-1.5997724549113714E+21</v>
      </c>
      <c r="U50">
        <f t="shared" si="13"/>
        <v>0.88621764599999997</v>
      </c>
      <c r="V50">
        <f t="shared" si="14"/>
        <v>0.01</v>
      </c>
      <c r="W50">
        <f t="shared" si="15"/>
        <v>7.8882630663762259E-18</v>
      </c>
      <c r="X50">
        <f t="shared" si="16"/>
        <v>6.9907179257126802E-18</v>
      </c>
      <c r="Y50">
        <f t="shared" si="17"/>
        <v>7.8882630663762265E-20</v>
      </c>
      <c r="Z50">
        <f t="shared" si="18"/>
        <v>8.1866250999978335E-19</v>
      </c>
      <c r="AB50">
        <f t="shared" si="19"/>
        <v>-1466.8345813702094</v>
      </c>
      <c r="AC50">
        <f t="shared" si="2"/>
        <v>-1309.6737333662586</v>
      </c>
      <c r="AE50">
        <f t="shared" si="3"/>
        <v>0</v>
      </c>
      <c r="AF50">
        <f t="shared" si="24"/>
        <v>0</v>
      </c>
      <c r="AG50">
        <f t="shared" si="24"/>
        <v>-1.0233281374997292E-17</v>
      </c>
      <c r="AH50">
        <f t="shared" si="5"/>
        <v>-3.4953589628563399E-12</v>
      </c>
      <c r="AI50">
        <f t="shared" si="25"/>
        <v>-3.495369196137715E-12</v>
      </c>
      <c r="AJ50">
        <f t="shared" si="7"/>
        <v>-157.16084800395083</v>
      </c>
      <c r="AK50">
        <f t="shared" si="22"/>
        <v>-102.67842069591467</v>
      </c>
      <c r="AL50">
        <f t="shared" si="26"/>
        <v>-259.83926869986897</v>
      </c>
      <c r="AN50">
        <f t="shared" si="27"/>
        <v>0</v>
      </c>
      <c r="AO50">
        <f t="shared" si="27"/>
        <v>0</v>
      </c>
      <c r="AP50">
        <f t="shared" si="27"/>
        <v>-7.8062830118772235E-20</v>
      </c>
      <c r="AQ50">
        <f t="shared" si="27"/>
        <v>-2.6663745764701461E-14</v>
      </c>
      <c r="AR50">
        <f t="shared" si="27"/>
        <v>-2.666382382753158E-14</v>
      </c>
      <c r="AS50">
        <f t="shared" si="27"/>
        <v>-1.1988745476137996</v>
      </c>
      <c r="AT50">
        <f t="shared" si="27"/>
        <v>-0.7832647044410167</v>
      </c>
      <c r="AU50">
        <f t="shared" si="23"/>
        <v>-1.9821392520548426</v>
      </c>
      <c r="AW50">
        <v>47</v>
      </c>
      <c r="AX50">
        <f>IF(Z50&gt;0, (R50*SUMPRODUCT(K50:$K$98, X50:$X$98)-K50*$AZ$3)/Z50, 0)</f>
        <v>-1.5997724549113714E+21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0.89077562700000001</v>
      </c>
      <c r="Q51" s="4">
        <f t="shared" si="21"/>
        <v>12.5</v>
      </c>
      <c r="R51">
        <f t="shared" si="0"/>
        <v>500000</v>
      </c>
      <c r="S51">
        <f t="shared" si="1"/>
        <v>-1.4395336751724544E+22</v>
      </c>
      <c r="U51">
        <f t="shared" si="13"/>
        <v>0.89077562700000001</v>
      </c>
      <c r="V51">
        <f t="shared" si="14"/>
        <v>0.01</v>
      </c>
      <c r="W51">
        <f t="shared" si="15"/>
        <v>8.1866250999978335E-19</v>
      </c>
      <c r="X51">
        <f t="shared" si="16"/>
        <v>7.292446106464508E-19</v>
      </c>
      <c r="Y51">
        <f t="shared" si="17"/>
        <v>8.186625099997833E-21</v>
      </c>
      <c r="Z51">
        <f t="shared" si="18"/>
        <v>8.1231274253334717E-20</v>
      </c>
      <c r="AB51">
        <f t="shared" si="19"/>
        <v>-1309.6737333662586</v>
      </c>
      <c r="AC51">
        <f t="shared" si="2"/>
        <v>-1169.3515476484449</v>
      </c>
      <c r="AE51">
        <f t="shared" si="3"/>
        <v>0</v>
      </c>
      <c r="AF51">
        <f t="shared" si="24"/>
        <v>0</v>
      </c>
      <c r="AG51">
        <f t="shared" si="24"/>
        <v>-1.015390928166684E-18</v>
      </c>
      <c r="AH51">
        <f t="shared" si="5"/>
        <v>-3.6462230532322539E-13</v>
      </c>
      <c r="AI51">
        <f t="shared" si="25"/>
        <v>-3.6462332071415355E-13</v>
      </c>
      <c r="AJ51">
        <f t="shared" si="7"/>
        <v>-140.32218571781368</v>
      </c>
      <c r="AK51">
        <f t="shared" si="22"/>
        <v>-91.677161335638104</v>
      </c>
      <c r="AL51">
        <f t="shared" si="26"/>
        <v>-231.99934705345214</v>
      </c>
      <c r="AN51">
        <f t="shared" si="27"/>
        <v>0</v>
      </c>
      <c r="AO51">
        <f t="shared" si="27"/>
        <v>0</v>
      </c>
      <c r="AP51">
        <f t="shared" si="27"/>
        <v>-6.915835154589901E-21</v>
      </c>
      <c r="AQ51">
        <f t="shared" si="27"/>
        <v>-2.483445230158708E-15</v>
      </c>
      <c r="AR51">
        <f t="shared" si="27"/>
        <v>-2.4834521459938623E-15</v>
      </c>
      <c r="AS51">
        <f t="shared" si="27"/>
        <v>-0.95573544930947318</v>
      </c>
      <c r="AT51">
        <f t="shared" si="27"/>
        <v>-0.62441382688218805</v>
      </c>
      <c r="AU51">
        <f t="shared" si="23"/>
        <v>-1.5801492761916636</v>
      </c>
      <c r="AW51">
        <v>48</v>
      </c>
      <c r="AX51">
        <f>IF(Z51&gt;0, (R51*SUMPRODUCT(K51:$K$98, X51:$X$98)-K51*$AZ$3)/Z51, 0)</f>
        <v>-1.4395336751724544E+22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0.89544260600000003</v>
      </c>
      <c r="Q52" s="4">
        <f t="shared" si="21"/>
        <v>12.5</v>
      </c>
      <c r="R52">
        <f t="shared" si="0"/>
        <v>500000</v>
      </c>
      <c r="S52">
        <f t="shared" si="1"/>
        <v>-1.3592780742890615E+23</v>
      </c>
      <c r="U52">
        <f t="shared" si="13"/>
        <v>0.89544260600000003</v>
      </c>
      <c r="V52">
        <f t="shared" si="14"/>
        <v>0.01</v>
      </c>
      <c r="W52">
        <f t="shared" si="15"/>
        <v>8.1231274253334717E-20</v>
      </c>
      <c r="X52">
        <f t="shared" si="16"/>
        <v>7.2737943906106745E-20</v>
      </c>
      <c r="Y52">
        <f t="shared" si="17"/>
        <v>8.1231274253334721E-22</v>
      </c>
      <c r="Z52">
        <f t="shared" si="18"/>
        <v>7.6810176046946238E-21</v>
      </c>
      <c r="AB52">
        <f t="shared" si="19"/>
        <v>-1169.3515476484449</v>
      </c>
      <c r="AC52">
        <f t="shared" si="2"/>
        <v>-1044.0638818289688</v>
      </c>
      <c r="AE52">
        <f t="shared" si="3"/>
        <v>0</v>
      </c>
      <c r="AF52">
        <f t="shared" si="24"/>
        <v>0</v>
      </c>
      <c r="AG52">
        <f t="shared" si="24"/>
        <v>-9.6012720058682794E-20</v>
      </c>
      <c r="AH52">
        <f t="shared" si="5"/>
        <v>-3.6368971953053376E-14</v>
      </c>
      <c r="AI52">
        <f t="shared" si="25"/>
        <v>-3.6369067965773431E-14</v>
      </c>
      <c r="AJ52">
        <f t="shared" si="7"/>
        <v>-125.28766581947616</v>
      </c>
      <c r="AK52">
        <f t="shared" si="22"/>
        <v>-81.854608335391148</v>
      </c>
      <c r="AL52">
        <f t="shared" si="26"/>
        <v>-207.14227415486735</v>
      </c>
      <c r="AN52">
        <f t="shared" si="27"/>
        <v>0</v>
      </c>
      <c r="AO52">
        <f t="shared" si="27"/>
        <v>0</v>
      </c>
      <c r="AP52">
        <f t="shared" si="27"/>
        <v>-5.8387799067107842E-22</v>
      </c>
      <c r="AQ52">
        <f t="shared" si="27"/>
        <v>-2.2116905191044263E-16</v>
      </c>
      <c r="AR52">
        <f t="shared" si="27"/>
        <v>-2.2116963578843329E-16</v>
      </c>
      <c r="AS52">
        <f t="shared" si="27"/>
        <v>-0.76190644874798352</v>
      </c>
      <c r="AT52">
        <f t="shared" si="27"/>
        <v>-0.49777887984868291</v>
      </c>
      <c r="AU52">
        <f t="shared" si="23"/>
        <v>-1.2596853285966667</v>
      </c>
      <c r="AW52">
        <v>49</v>
      </c>
      <c r="AX52">
        <f>IF(Z52&gt;0, (R52*SUMPRODUCT(K52:$K$98, X52:$X$98)-K52*$AZ$3)/Z52, 0)</f>
        <v>-1.3592780742890615E+23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0.90019128800000003</v>
      </c>
      <c r="Q53" s="4">
        <f t="shared" si="21"/>
        <v>12.5</v>
      </c>
      <c r="R53">
        <f t="shared" si="0"/>
        <v>500000</v>
      </c>
      <c r="S53">
        <f t="shared" si="1"/>
        <v>-1.3513623686731991E+24</v>
      </c>
      <c r="U53">
        <f t="shared" si="13"/>
        <v>0.90019128800000003</v>
      </c>
      <c r="V53">
        <f t="shared" si="14"/>
        <v>0.01</v>
      </c>
      <c r="W53">
        <f t="shared" si="15"/>
        <v>7.6810176046946238E-21</v>
      </c>
      <c r="X53">
        <f t="shared" si="16"/>
        <v>6.9143851307207289E-21</v>
      </c>
      <c r="Y53">
        <f t="shared" si="17"/>
        <v>7.6810176046946243E-23</v>
      </c>
      <c r="Z53">
        <f t="shared" si="18"/>
        <v>6.8982229792694868E-22</v>
      </c>
      <c r="AB53">
        <f t="shared" si="19"/>
        <v>-1044.0638818289688</v>
      </c>
      <c r="AC53">
        <f t="shared" si="2"/>
        <v>-932.19989449015065</v>
      </c>
      <c r="AE53">
        <f t="shared" si="3"/>
        <v>0</v>
      </c>
      <c r="AF53">
        <f t="shared" si="24"/>
        <v>0</v>
      </c>
      <c r="AG53">
        <f t="shared" si="24"/>
        <v>-8.6227787240868592E-21</v>
      </c>
      <c r="AH53">
        <f t="shared" si="5"/>
        <v>-3.4571925653603643E-15</v>
      </c>
      <c r="AI53">
        <f t="shared" si="25"/>
        <v>-3.4572011881390882E-15</v>
      </c>
      <c r="AJ53">
        <f t="shared" si="7"/>
        <v>-111.86398733881811</v>
      </c>
      <c r="AK53">
        <f t="shared" si="22"/>
        <v>-73.084471728027822</v>
      </c>
      <c r="AL53">
        <f t="shared" si="26"/>
        <v>-184.94845906684594</v>
      </c>
      <c r="AN53">
        <f t="shared" si="27"/>
        <v>0</v>
      </c>
      <c r="AO53">
        <f t="shared" si="27"/>
        <v>0</v>
      </c>
      <c r="AP53">
        <f t="shared" si="27"/>
        <v>-4.6819044917247792E-23</v>
      </c>
      <c r="AQ53">
        <f t="shared" si="27"/>
        <v>-1.8771495730608932E-17</v>
      </c>
      <c r="AR53">
        <f t="shared" si="27"/>
        <v>-1.8771542549653849E-17</v>
      </c>
      <c r="AS53">
        <f t="shared" si="27"/>
        <v>-0.60738715620853334</v>
      </c>
      <c r="AT53">
        <f t="shared" si="27"/>
        <v>-0.3968262753895751</v>
      </c>
      <c r="AU53">
        <f t="shared" si="23"/>
        <v>-1.0042134315981086</v>
      </c>
      <c r="AW53">
        <v>50</v>
      </c>
      <c r="AX53">
        <f>IF(Z53&gt;0, (R53*SUMPRODUCT(K53:$K$98, X53:$X$98)-K53*$AZ$3)/Z53, 0)</f>
        <v>-1.3513623686731991E+24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0.90499098499999997</v>
      </c>
      <c r="Q54" s="4">
        <f t="shared" si="21"/>
        <v>12.5</v>
      </c>
      <c r="R54">
        <f t="shared" si="0"/>
        <v>500000</v>
      </c>
      <c r="S54">
        <f t="shared" si="1"/>
        <v>-1.419347752068664E+25</v>
      </c>
      <c r="U54">
        <f t="shared" si="13"/>
        <v>0.90499098499999997</v>
      </c>
      <c r="V54">
        <f t="shared" si="14"/>
        <v>0.01</v>
      </c>
      <c r="W54">
        <f t="shared" si="15"/>
        <v>6.8982229792694868E-22</v>
      </c>
      <c r="X54">
        <f t="shared" si="16"/>
        <v>6.2428296087587274E-22</v>
      </c>
      <c r="Y54">
        <f t="shared" si="17"/>
        <v>6.8982229792694874E-24</v>
      </c>
      <c r="Z54">
        <f t="shared" si="18"/>
        <v>5.8641114071806455E-23</v>
      </c>
      <c r="AB54">
        <f t="shared" si="19"/>
        <v>-932.19989449015065</v>
      </c>
      <c r="AC54">
        <f t="shared" si="2"/>
        <v>-832.32133436620586</v>
      </c>
      <c r="AE54">
        <f t="shared" si="3"/>
        <v>0</v>
      </c>
      <c r="AF54">
        <f t="shared" si="24"/>
        <v>0</v>
      </c>
      <c r="AG54">
        <f t="shared" si="24"/>
        <v>-7.3301392589758067E-22</v>
      </c>
      <c r="AH54">
        <f t="shared" si="5"/>
        <v>-3.1214148043793639E-16</v>
      </c>
      <c r="AI54">
        <f t="shared" si="25"/>
        <v>-3.1214221345186227E-16</v>
      </c>
      <c r="AJ54">
        <f t="shared" si="7"/>
        <v>-99.878560123944794</v>
      </c>
      <c r="AK54">
        <f t="shared" si="22"/>
        <v>-65.253992614310548</v>
      </c>
      <c r="AL54">
        <f t="shared" si="26"/>
        <v>-165.13255273825536</v>
      </c>
      <c r="AN54">
        <f t="shared" si="27"/>
        <v>0</v>
      </c>
      <c r="AO54">
        <f t="shared" si="27"/>
        <v>0</v>
      </c>
      <c r="AP54">
        <f t="shared" si="27"/>
        <v>-3.5536079389785637E-24</v>
      </c>
      <c r="AQ54">
        <f t="shared" si="27"/>
        <v>-1.5132433420149757E-18</v>
      </c>
      <c r="AR54">
        <f t="shared" si="27"/>
        <v>-1.5132468956229147E-18</v>
      </c>
      <c r="AS54">
        <f t="shared" si="27"/>
        <v>-0.48420532223256829</v>
      </c>
      <c r="AT54">
        <f t="shared" si="27"/>
        <v>-0.31634747719194439</v>
      </c>
      <c r="AU54">
        <f t="shared" si="23"/>
        <v>-0.80055279942451274</v>
      </c>
      <c r="AW54">
        <v>51</v>
      </c>
      <c r="AX54">
        <f>IF(Z54&gt;0, (R54*SUMPRODUCT(K54:$K$98, X54:$X$98)-K54*$AZ$3)/Z54, 0)</f>
        <v>-1.419347752068664E+25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0.90981139099999997</v>
      </c>
      <c r="Q55" s="4">
        <f t="shared" si="21"/>
        <v>12.5</v>
      </c>
      <c r="R55">
        <f t="shared" si="0"/>
        <v>500000</v>
      </c>
      <c r="S55">
        <f t="shared" si="1"/>
        <v>-1.580367578932232E+26</v>
      </c>
      <c r="U55">
        <f t="shared" si="13"/>
        <v>0.90981139099999997</v>
      </c>
      <c r="V55">
        <f t="shared" si="14"/>
        <v>0.01</v>
      </c>
      <c r="W55">
        <f t="shared" si="15"/>
        <v>5.8641114071806455E-23</v>
      </c>
      <c r="X55">
        <f t="shared" si="16"/>
        <v>5.3352353563459899E-23</v>
      </c>
      <c r="Y55">
        <f t="shared" si="17"/>
        <v>5.8641114071806459E-25</v>
      </c>
      <c r="Z55">
        <f t="shared" si="18"/>
        <v>4.7023493676284921E-24</v>
      </c>
      <c r="AB55">
        <f t="shared" si="19"/>
        <v>-832.32133436620586</v>
      </c>
      <c r="AC55">
        <f t="shared" si="2"/>
        <v>-743.14404854125519</v>
      </c>
      <c r="AE55">
        <f t="shared" si="3"/>
        <v>0</v>
      </c>
      <c r="AF55">
        <f t="shared" si="24"/>
        <v>0</v>
      </c>
      <c r="AG55">
        <f t="shared" si="24"/>
        <v>-5.8779367095356155E-23</v>
      </c>
      <c r="AH55">
        <f t="shared" si="5"/>
        <v>-2.667617678172995E-17</v>
      </c>
      <c r="AI55">
        <f t="shared" si="25"/>
        <v>-2.6676235561097046E-17</v>
      </c>
      <c r="AJ55">
        <f t="shared" si="7"/>
        <v>-89.177285824950673</v>
      </c>
      <c r="AK55">
        <f t="shared" si="22"/>
        <v>-58.262493405634416</v>
      </c>
      <c r="AL55">
        <f t="shared" si="26"/>
        <v>-147.43977923058509</v>
      </c>
      <c r="AN55">
        <f t="shared" si="27"/>
        <v>0</v>
      </c>
      <c r="AO55">
        <f t="shared" si="27"/>
        <v>0</v>
      </c>
      <c r="AP55">
        <f t="shared" si="27"/>
        <v>-2.5442756924825739E-25</v>
      </c>
      <c r="AQ55">
        <f t="shared" si="27"/>
        <v>-1.1546832078681177E-19</v>
      </c>
      <c r="AR55">
        <f t="shared" si="27"/>
        <v>-1.1546857521438101E-19</v>
      </c>
      <c r="AS55">
        <f t="shared" si="27"/>
        <v>-0.38600551836142222</v>
      </c>
      <c r="AT55">
        <f t="shared" si="27"/>
        <v>-0.25219027199612909</v>
      </c>
      <c r="AU55">
        <f t="shared" si="23"/>
        <v>-0.63819579035755136</v>
      </c>
      <c r="AW55">
        <v>52</v>
      </c>
      <c r="AX55">
        <f>IF(Z55&gt;0, (R55*SUMPRODUCT(K55:$K$98, X55:$X$98)-K55*$AZ$3)/Z55, 0)</f>
        <v>-1.580367578932232E+26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0.91465739899999998</v>
      </c>
      <c r="Q56" s="4">
        <f t="shared" si="21"/>
        <v>12.5</v>
      </c>
      <c r="R56">
        <f t="shared" si="0"/>
        <v>500000</v>
      </c>
      <c r="S56">
        <f t="shared" si="1"/>
        <v>-1.8728348403972574E+27</v>
      </c>
      <c r="U56">
        <f t="shared" si="13"/>
        <v>0.91465739899999998</v>
      </c>
      <c r="V56">
        <f t="shared" si="14"/>
        <v>0.01</v>
      </c>
      <c r="W56">
        <f t="shared" si="15"/>
        <v>4.7023493676284921E-24</v>
      </c>
      <c r="X56">
        <f t="shared" si="16"/>
        <v>4.3010386417843713E-24</v>
      </c>
      <c r="Y56">
        <f t="shared" si="17"/>
        <v>4.7023493676284923E-26</v>
      </c>
      <c r="Z56">
        <f t="shared" si="18"/>
        <v>3.5428723216783586E-25</v>
      </c>
      <c r="AB56">
        <f t="shared" si="19"/>
        <v>-743.14404854125519</v>
      </c>
      <c r="AC56">
        <f t="shared" si="2"/>
        <v>-663.52147191183496</v>
      </c>
      <c r="AE56">
        <f t="shared" si="3"/>
        <v>0</v>
      </c>
      <c r="AF56">
        <f t="shared" si="24"/>
        <v>0</v>
      </c>
      <c r="AG56">
        <f t="shared" si="24"/>
        <v>-4.4285904020979484E-24</v>
      </c>
      <c r="AH56">
        <f t="shared" si="5"/>
        <v>-2.1505193208921856E-18</v>
      </c>
      <c r="AI56">
        <f t="shared" si="25"/>
        <v>-2.1505237494825876E-18</v>
      </c>
      <c r="AJ56">
        <f t="shared" si="7"/>
        <v>-79.622576629420223</v>
      </c>
      <c r="AK56">
        <f t="shared" si="22"/>
        <v>-52.020083397887866</v>
      </c>
      <c r="AL56">
        <f t="shared" si="26"/>
        <v>-131.6426600273081</v>
      </c>
      <c r="AN56">
        <f t="shared" si="27"/>
        <v>0</v>
      </c>
      <c r="AO56">
        <f t="shared" si="27"/>
        <v>0</v>
      </c>
      <c r="AP56">
        <f t="shared" si="27"/>
        <v>-1.7115388243992255E-26</v>
      </c>
      <c r="AQ56">
        <f t="shared" si="27"/>
        <v>-8.3112163829465511E-21</v>
      </c>
      <c r="AR56">
        <f t="shared" si="27"/>
        <v>-8.3112334983347946E-21</v>
      </c>
      <c r="AS56">
        <f t="shared" si="27"/>
        <v>-0.30772123593863371</v>
      </c>
      <c r="AT56">
        <f t="shared" si="27"/>
        <v>-0.20104454081324064</v>
      </c>
      <c r="AU56">
        <f t="shared" si="23"/>
        <v>-0.5087657767518744</v>
      </c>
      <c r="AW56">
        <v>53</v>
      </c>
      <c r="AX56">
        <f>IF(Z56&gt;0, (R56*SUMPRODUCT(K56:$K$98, X56:$X$98)-K56*$AZ$3)/Z56, 0)</f>
        <v>-1.8728348403972574E+27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0.91953785700000001</v>
      </c>
      <c r="Q57" s="4">
        <f t="shared" si="21"/>
        <v>12.5</v>
      </c>
      <c r="R57">
        <f t="shared" si="0"/>
        <v>500000</v>
      </c>
      <c r="S57">
        <f t="shared" si="1"/>
        <v>-2.3731522963194689E+28</v>
      </c>
      <c r="U57">
        <f t="shared" si="13"/>
        <v>0.91953785700000001</v>
      </c>
      <c r="V57">
        <f t="shared" si="14"/>
        <v>0.01</v>
      </c>
      <c r="W57">
        <f t="shared" si="15"/>
        <v>3.5428723216783586E-25</v>
      </c>
      <c r="X57">
        <f t="shared" si="16"/>
        <v>3.2578052223007325E-25</v>
      </c>
      <c r="Y57">
        <f t="shared" si="17"/>
        <v>3.5428723216783586E-27</v>
      </c>
      <c r="Z57">
        <f t="shared" si="18"/>
        <v>2.4963837616084253E-26</v>
      </c>
      <c r="AB57">
        <f t="shared" si="19"/>
        <v>-663.52147191183496</v>
      </c>
      <c r="AC57">
        <f t="shared" si="2"/>
        <v>-592.42988563556685</v>
      </c>
      <c r="AE57">
        <f t="shared" si="3"/>
        <v>0</v>
      </c>
      <c r="AF57">
        <f t="shared" si="24"/>
        <v>0</v>
      </c>
      <c r="AG57">
        <f t="shared" si="24"/>
        <v>-3.1204797020105316E-25</v>
      </c>
      <c r="AH57">
        <f t="shared" si="5"/>
        <v>-1.6289026111503663E-19</v>
      </c>
      <c r="AI57">
        <f t="shared" si="25"/>
        <v>-1.6289057316300683E-19</v>
      </c>
      <c r="AJ57">
        <f t="shared" si="7"/>
        <v>-71.091586276268117</v>
      </c>
      <c r="AK57">
        <f t="shared" si="22"/>
        <v>-46.446503033828449</v>
      </c>
      <c r="AL57">
        <f t="shared" si="26"/>
        <v>-117.53808931009657</v>
      </c>
      <c r="AN57">
        <f t="shared" si="27"/>
        <v>0</v>
      </c>
      <c r="AO57">
        <f t="shared" si="27"/>
        <v>0</v>
      </c>
      <c r="AP57">
        <f t="shared" si="27"/>
        <v>-1.0767740481684832E-27</v>
      </c>
      <c r="AQ57">
        <f t="shared" si="27"/>
        <v>-5.6208026527155827E-22</v>
      </c>
      <c r="AR57">
        <f t="shared" si="27"/>
        <v>-5.6208134204560647E-22</v>
      </c>
      <c r="AS57">
        <f t="shared" si="27"/>
        <v>-0.24531348528271199</v>
      </c>
      <c r="AT57">
        <f t="shared" si="27"/>
        <v>-0.16027147705137165</v>
      </c>
      <c r="AU57">
        <f t="shared" si="23"/>
        <v>-0.40558496233408364</v>
      </c>
      <c r="AW57">
        <v>54</v>
      </c>
      <c r="AX57">
        <f>IF(Z57&gt;0, (R57*SUMPRODUCT(K57:$K$98, X57:$X$98)-K57*$AZ$3)/Z57, 0)</f>
        <v>-2.3731522963194689E+28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0.924425092</v>
      </c>
      <c r="Q58" s="4">
        <f t="shared" si="21"/>
        <v>12.5</v>
      </c>
      <c r="R58">
        <f t="shared" si="0"/>
        <v>500000</v>
      </c>
      <c r="S58">
        <f t="shared" si="1"/>
        <v>-3.2312450653482729E+29</v>
      </c>
      <c r="U58">
        <f t="shared" si="13"/>
        <v>0.924425092</v>
      </c>
      <c r="V58">
        <f t="shared" si="14"/>
        <v>0.01</v>
      </c>
      <c r="W58">
        <f t="shared" si="15"/>
        <v>2.4963837616084253E-26</v>
      </c>
      <c r="X58">
        <f t="shared" si="16"/>
        <v>2.3077197884921747E-26</v>
      </c>
      <c r="Y58">
        <f t="shared" si="17"/>
        <v>2.4963837616084255E-28</v>
      </c>
      <c r="Z58">
        <f t="shared" si="18"/>
        <v>1.6370013550016635E-27</v>
      </c>
      <c r="AB58">
        <f t="shared" si="19"/>
        <v>-592.42988563556685</v>
      </c>
      <c r="AC58">
        <f t="shared" si="2"/>
        <v>-528.95525503175611</v>
      </c>
      <c r="AE58">
        <f t="shared" si="3"/>
        <v>0</v>
      </c>
      <c r="AF58">
        <f t="shared" si="24"/>
        <v>0</v>
      </c>
      <c r="AG58">
        <f t="shared" si="24"/>
        <v>-2.0462516937520795E-26</v>
      </c>
      <c r="AH58">
        <f t="shared" si="5"/>
        <v>-1.1538598942460873E-20</v>
      </c>
      <c r="AI58">
        <f t="shared" si="25"/>
        <v>-1.1538619404977811E-20</v>
      </c>
      <c r="AJ58">
        <f t="shared" si="7"/>
        <v>-63.474630603810738</v>
      </c>
      <c r="AK58">
        <f t="shared" si="22"/>
        <v>-41.470091994489685</v>
      </c>
      <c r="AL58">
        <f t="shared" si="26"/>
        <v>-104.94472259830042</v>
      </c>
      <c r="AN58">
        <f t="shared" si="27"/>
        <v>0</v>
      </c>
      <c r="AO58">
        <f t="shared" si="27"/>
        <v>0</v>
      </c>
      <c r="AP58">
        <f t="shared" si="27"/>
        <v>-6.3044070665567703E-29</v>
      </c>
      <c r="AQ58">
        <f t="shared" si="27"/>
        <v>-3.5549891019334372E-23</v>
      </c>
      <c r="AR58">
        <f t="shared" si="27"/>
        <v>-3.5549954063405037E-23</v>
      </c>
      <c r="AS58">
        <f t="shared" si="27"/>
        <v>-0.1955624085480801</v>
      </c>
      <c r="AT58">
        <f t="shared" si="27"/>
        <v>-0.12776744025141235</v>
      </c>
      <c r="AU58">
        <f t="shared" si="23"/>
        <v>-0.32332984879949239</v>
      </c>
      <c r="AW58">
        <v>55</v>
      </c>
      <c r="AX58">
        <f>IF(Z58&gt;0, (R58*SUMPRODUCT(K58:$K$98, X58:$X$98)-K58*$AZ$3)/Z58, 0)</f>
        <v>-3.2312450653482729E+29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0.92929067899999995</v>
      </c>
      <c r="Q59" s="4">
        <f t="shared" si="21"/>
        <v>12.5</v>
      </c>
      <c r="R59">
        <f t="shared" si="0"/>
        <v>500000</v>
      </c>
      <c r="S59">
        <f t="shared" si="1"/>
        <v>-4.7522195758343236E+30</v>
      </c>
      <c r="U59">
        <f t="shared" si="13"/>
        <v>0.92929067899999995</v>
      </c>
      <c r="V59">
        <f t="shared" si="14"/>
        <v>0.01</v>
      </c>
      <c r="W59">
        <f t="shared" si="15"/>
        <v>1.6370013550016635E-27</v>
      </c>
      <c r="X59">
        <f t="shared" si="16"/>
        <v>1.5212501007134159E-27</v>
      </c>
      <c r="Y59">
        <f t="shared" si="17"/>
        <v>1.6370013550016637E-29</v>
      </c>
      <c r="Z59">
        <f t="shared" si="18"/>
        <v>9.9381240738231014E-29</v>
      </c>
      <c r="AB59">
        <f t="shared" si="19"/>
        <v>-528.95525503175611</v>
      </c>
      <c r="AC59">
        <f t="shared" si="2"/>
        <v>-472.28147770692499</v>
      </c>
      <c r="AE59">
        <f t="shared" si="3"/>
        <v>0</v>
      </c>
      <c r="AF59">
        <f t="shared" si="24"/>
        <v>0</v>
      </c>
      <c r="AG59">
        <f t="shared" si="24"/>
        <v>-1.2422655092278877E-27</v>
      </c>
      <c r="AH59">
        <f t="shared" si="5"/>
        <v>-7.6062505035670795E-22</v>
      </c>
      <c r="AI59">
        <f t="shared" si="25"/>
        <v>-7.6062629262221723E-22</v>
      </c>
      <c r="AJ59">
        <f t="shared" si="7"/>
        <v>-56.673777324831121</v>
      </c>
      <c r="AK59">
        <f t="shared" si="22"/>
        <v>-37.026867852222928</v>
      </c>
      <c r="AL59">
        <f t="shared" si="26"/>
        <v>-93.700645177054042</v>
      </c>
      <c r="AN59">
        <f t="shared" si="27"/>
        <v>0</v>
      </c>
      <c r="AO59">
        <f t="shared" si="27"/>
        <v>0</v>
      </c>
      <c r="AP59">
        <f t="shared" si="27"/>
        <v>-3.4172881456987815E-30</v>
      </c>
      <c r="AQ59">
        <f t="shared" si="27"/>
        <v>-2.0923666869903351E-24</v>
      </c>
      <c r="AR59">
        <f t="shared" si="27"/>
        <v>-2.0923701042784807E-24</v>
      </c>
      <c r="AS59">
        <f t="shared" si="27"/>
        <v>-0.15590115477366107</v>
      </c>
      <c r="AT59">
        <f t="shared" si="27"/>
        <v>-0.1018554211187917</v>
      </c>
      <c r="AU59">
        <f t="shared" si="23"/>
        <v>-0.25775657589245271</v>
      </c>
      <c r="AW59">
        <v>56</v>
      </c>
      <c r="AX59">
        <f>IF(Z59&gt;0, (R59*SUMPRODUCT(K59:$K$98, X59:$X$98)-K59*$AZ$3)/Z59, 0)</f>
        <v>-4.7522195758343236E+30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0.93493958499999996</v>
      </c>
      <c r="Q60" s="4">
        <f t="shared" si="21"/>
        <v>12.5</v>
      </c>
      <c r="R60">
        <f t="shared" si="0"/>
        <v>500000</v>
      </c>
      <c r="S60">
        <f t="shared" si="1"/>
        <v>-7.7061772830975138E+31</v>
      </c>
      <c r="U60">
        <f t="shared" si="13"/>
        <v>0.93493958499999996</v>
      </c>
      <c r="V60">
        <f t="shared" si="14"/>
        <v>0.01</v>
      </c>
      <c r="W60">
        <f t="shared" si="15"/>
        <v>9.9381240738231014E-29</v>
      </c>
      <c r="X60">
        <f t="shared" si="16"/>
        <v>9.2915455972586796E-29</v>
      </c>
      <c r="Y60">
        <f t="shared" si="17"/>
        <v>9.9381240738231025E-31</v>
      </c>
      <c r="Z60">
        <f t="shared" si="18"/>
        <v>5.4719723582619078E-30</v>
      </c>
      <c r="AB60">
        <f t="shared" si="19"/>
        <v>-472.28147770692499</v>
      </c>
      <c r="AC60">
        <f t="shared" si="2"/>
        <v>-421.67989080975445</v>
      </c>
      <c r="AE60">
        <f t="shared" si="3"/>
        <v>0</v>
      </c>
      <c r="AF60">
        <f t="shared" si="24"/>
        <v>0</v>
      </c>
      <c r="AG60">
        <f t="shared" si="24"/>
        <v>-6.8399654478273852E-29</v>
      </c>
      <c r="AH60">
        <f t="shared" si="5"/>
        <v>-4.6457727986293399E-23</v>
      </c>
      <c r="AI60">
        <f t="shared" si="25"/>
        <v>-4.6457796385947876E-23</v>
      </c>
      <c r="AJ60">
        <f t="shared" si="7"/>
        <v>-50.601586897170534</v>
      </c>
      <c r="AK60">
        <f t="shared" si="22"/>
        <v>-33.05970343948475</v>
      </c>
      <c r="AL60">
        <f t="shared" si="26"/>
        <v>-83.661290336655284</v>
      </c>
      <c r="AN60">
        <f t="shared" si="27"/>
        <v>0</v>
      </c>
      <c r="AO60">
        <f t="shared" si="27"/>
        <v>0</v>
      </c>
      <c r="AP60">
        <f t="shared" si="27"/>
        <v>-1.6799759238996021E-31</v>
      </c>
      <c r="AQ60">
        <f t="shared" si="27"/>
        <v>-1.1410564145589421E-25</v>
      </c>
      <c r="AR60">
        <f t="shared" si="27"/>
        <v>-1.141058094534866E-25</v>
      </c>
      <c r="AS60">
        <f t="shared" si="27"/>
        <v>-0.12428344608869636</v>
      </c>
      <c r="AT60">
        <f t="shared" si="27"/>
        <v>-8.119851811128162E-2</v>
      </c>
      <c r="AU60">
        <f t="shared" si="23"/>
        <v>-0.20548196419997797</v>
      </c>
      <c r="AW60">
        <v>57</v>
      </c>
      <c r="AX60">
        <f>IF(Z60&gt;0, (R60*SUMPRODUCT(K60:$K$98, X60:$X$98)-K60*$AZ$3)/Z60, 0)</f>
        <v>-7.7061772830975138E+31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0.94055780700000002</v>
      </c>
      <c r="Q61" s="4">
        <f t="shared" si="21"/>
        <v>12.5</v>
      </c>
      <c r="R61">
        <f t="shared" si="0"/>
        <v>500000</v>
      </c>
      <c r="S61">
        <f t="shared" si="1"/>
        <v>-1.3916282862568546E+33</v>
      </c>
      <c r="U61">
        <f t="shared" si="13"/>
        <v>0.94055780700000002</v>
      </c>
      <c r="V61">
        <f t="shared" si="14"/>
        <v>0.01</v>
      </c>
      <c r="W61">
        <f t="shared" si="15"/>
        <v>5.4719723582619078E-30</v>
      </c>
      <c r="X61">
        <f t="shared" si="16"/>
        <v>5.1467063212514383E-30</v>
      </c>
      <c r="Y61">
        <f t="shared" si="17"/>
        <v>5.4719723582619081E-32</v>
      </c>
      <c r="Z61">
        <f t="shared" si="18"/>
        <v>2.7054631342785045E-31</v>
      </c>
      <c r="AB61">
        <f t="shared" si="19"/>
        <v>-421.67989080975445</v>
      </c>
      <c r="AC61">
        <f t="shared" si="2"/>
        <v>-376.4999025087094</v>
      </c>
      <c r="AE61">
        <f t="shared" si="3"/>
        <v>0</v>
      </c>
      <c r="AF61">
        <f t="shared" si="24"/>
        <v>0</v>
      </c>
      <c r="AG61">
        <f t="shared" si="24"/>
        <v>-3.3818289178481309E-30</v>
      </c>
      <c r="AH61">
        <f t="shared" si="5"/>
        <v>-2.5733531606257191E-24</v>
      </c>
      <c r="AI61">
        <f t="shared" si="25"/>
        <v>-2.5733565424546367E-24</v>
      </c>
      <c r="AJ61">
        <f t="shared" si="7"/>
        <v>-45.179988301045057</v>
      </c>
      <c r="AK61">
        <f t="shared" si="22"/>
        <v>-29.517592356682815</v>
      </c>
      <c r="AL61">
        <f t="shared" si="26"/>
        <v>-74.697580657727869</v>
      </c>
      <c r="AN61">
        <f t="shared" si="27"/>
        <v>0</v>
      </c>
      <c r="AO61">
        <f t="shared" si="27"/>
        <v>0</v>
      </c>
      <c r="AP61">
        <f t="shared" si="27"/>
        <v>-7.4162226664997737E-33</v>
      </c>
      <c r="AQ61">
        <f t="shared" si="27"/>
        <v>-5.6432659671278876E-27</v>
      </c>
      <c r="AR61">
        <f t="shared" si="27"/>
        <v>-5.6432733833505531E-27</v>
      </c>
      <c r="AS61">
        <f t="shared" si="27"/>
        <v>-9.9078002302850909E-2</v>
      </c>
      <c r="AT61">
        <f t="shared" si="27"/>
        <v>-6.4730961504529366E-2</v>
      </c>
      <c r="AU61">
        <f t="shared" si="23"/>
        <v>-0.16380896380738028</v>
      </c>
      <c r="AW61">
        <v>58</v>
      </c>
      <c r="AX61">
        <f>IF(Z61&gt;0, (R61*SUMPRODUCT(K61:$K$98, X61:$X$98)-K61*$AZ$3)/Z61, 0)</f>
        <v>-1.3916282862568546E+33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0.946138378</v>
      </c>
      <c r="Q62" s="4">
        <f t="shared" si="21"/>
        <v>12.5</v>
      </c>
      <c r="R62">
        <f t="shared" si="0"/>
        <v>500000</v>
      </c>
      <c r="S62">
        <f t="shared" si="1"/>
        <v>-2.8328301575041573E+34</v>
      </c>
      <c r="U62">
        <f t="shared" si="13"/>
        <v>0.946138378</v>
      </c>
      <c r="V62">
        <f t="shared" si="14"/>
        <v>0.01</v>
      </c>
      <c r="W62">
        <f t="shared" si="15"/>
        <v>2.7054631342785045E-31</v>
      </c>
      <c r="X62">
        <f t="shared" si="16"/>
        <v>2.5597425016050605E-31</v>
      </c>
      <c r="Y62">
        <f t="shared" si="17"/>
        <v>2.7054631342785046E-33</v>
      </c>
      <c r="Z62">
        <f t="shared" si="18"/>
        <v>1.1866600133065892E-32</v>
      </c>
      <c r="AB62">
        <f t="shared" si="19"/>
        <v>-376.4999025087094</v>
      </c>
      <c r="AC62">
        <f t="shared" si="2"/>
        <v>-336.16062723991905</v>
      </c>
      <c r="AE62">
        <f t="shared" si="3"/>
        <v>0</v>
      </c>
      <c r="AF62">
        <f t="shared" si="24"/>
        <v>0</v>
      </c>
      <c r="AG62">
        <f t="shared" si="24"/>
        <v>-1.4833250166332364E-31</v>
      </c>
      <c r="AH62">
        <f t="shared" si="5"/>
        <v>-1.2798712508025302E-25</v>
      </c>
      <c r="AI62">
        <f t="shared" si="25"/>
        <v>-1.2798727341275468E-25</v>
      </c>
      <c r="AJ62">
        <f t="shared" si="7"/>
        <v>-40.339275268790345</v>
      </c>
      <c r="AK62">
        <f t="shared" si="22"/>
        <v>-26.35499317560966</v>
      </c>
      <c r="AL62">
        <f t="shared" si="26"/>
        <v>-66.694268444400009</v>
      </c>
      <c r="AN62">
        <f t="shared" si="27"/>
        <v>0</v>
      </c>
      <c r="AO62">
        <f t="shared" si="27"/>
        <v>0</v>
      </c>
      <c r="AP62">
        <f t="shared" si="27"/>
        <v>-2.9043531720164718E-34</v>
      </c>
      <c r="AQ62">
        <f t="shared" si="27"/>
        <v>-2.5059903159174746E-28</v>
      </c>
      <c r="AR62">
        <f t="shared" si="27"/>
        <v>-2.5059932202706468E-28</v>
      </c>
      <c r="AS62">
        <f t="shared" si="27"/>
        <v>-7.8984376835818867E-2</v>
      </c>
      <c r="AT62">
        <f t="shared" si="27"/>
        <v>-5.1603126199401599E-2</v>
      </c>
      <c r="AU62">
        <f t="shared" si="23"/>
        <v>-0.13058750303522049</v>
      </c>
      <c r="AW62">
        <v>59</v>
      </c>
      <c r="AX62">
        <f>IF(Z62&gt;0, (R62*SUMPRODUCT(K62:$K$98, X62:$X$98)-K62*$AZ$3)/Z62, 0)</f>
        <v>-2.8328301575041573E+34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0.95167433300000004</v>
      </c>
      <c r="Q63" s="4">
        <f t="shared" si="21"/>
        <v>12.5</v>
      </c>
      <c r="R63">
        <f t="shared" si="0"/>
        <v>500000</v>
      </c>
      <c r="S63">
        <f t="shared" si="1"/>
        <v>-6.5995267365567717E+35</v>
      </c>
      <c r="U63">
        <f t="shared" si="13"/>
        <v>0.95167433300000004</v>
      </c>
      <c r="V63">
        <f t="shared" si="14"/>
        <v>0.01</v>
      </c>
      <c r="W63">
        <f t="shared" si="15"/>
        <v>1.1866600133065892E-32</v>
      </c>
      <c r="X63">
        <f t="shared" si="16"/>
        <v>1.1293138766613195E-32</v>
      </c>
      <c r="Y63">
        <f t="shared" si="17"/>
        <v>1.1866600133065893E-34</v>
      </c>
      <c r="Z63">
        <f t="shared" si="18"/>
        <v>4.5479536512203836E-34</v>
      </c>
      <c r="AB63">
        <f t="shared" si="19"/>
        <v>-336.16062723991905</v>
      </c>
      <c r="AC63">
        <f t="shared" si="2"/>
        <v>-300.14341717849913</v>
      </c>
      <c r="AE63">
        <f t="shared" si="3"/>
        <v>0</v>
      </c>
      <c r="AF63">
        <f t="shared" si="24"/>
        <v>0</v>
      </c>
      <c r="AG63">
        <f t="shared" si="24"/>
        <v>-5.6849420640254795E-33</v>
      </c>
      <c r="AH63">
        <f t="shared" si="5"/>
        <v>-5.6465693833065974E-27</v>
      </c>
      <c r="AI63">
        <f t="shared" si="25"/>
        <v>-5.6465750682486612E-27</v>
      </c>
      <c r="AJ63">
        <f t="shared" si="7"/>
        <v>-36.017210061419917</v>
      </c>
      <c r="AK63">
        <f t="shared" si="22"/>
        <v>-23.531243906794337</v>
      </c>
      <c r="AL63">
        <f t="shared" si="26"/>
        <v>-59.548453968214254</v>
      </c>
      <c r="AN63">
        <f t="shared" si="27"/>
        <v>0</v>
      </c>
      <c r="AO63">
        <f t="shared" si="27"/>
        <v>0</v>
      </c>
      <c r="AP63">
        <f t="shared" si="27"/>
        <v>-9.938506475097932E-36</v>
      </c>
      <c r="AQ63">
        <f t="shared" si="27"/>
        <v>-9.8714227420543214E-30</v>
      </c>
      <c r="AR63">
        <f t="shared" si="27"/>
        <v>-9.8714326805607954E-30</v>
      </c>
      <c r="AS63">
        <f t="shared" si="27"/>
        <v>-6.2965861635697382E-2</v>
      </c>
      <c r="AT63">
        <f t="shared" si="27"/>
        <v>-4.1137696268655606E-2</v>
      </c>
      <c r="AU63">
        <f t="shared" si="23"/>
        <v>-0.10410355790435298</v>
      </c>
      <c r="AW63">
        <v>60</v>
      </c>
      <c r="AX63">
        <f>IF(Z63&gt;0, (R63*SUMPRODUCT(K63:$K$98, X63:$X$98)-K63*$AZ$3)/Z63, 0)</f>
        <v>-6.5995267365567717E+35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0.95715889499999995</v>
      </c>
      <c r="Q64" s="4">
        <f t="shared" si="21"/>
        <v>12.5</v>
      </c>
      <c r="R64">
        <f t="shared" si="0"/>
        <v>500000</v>
      </c>
      <c r="S64">
        <f t="shared" si="1"/>
        <v>-1.7942254337091838E+37</v>
      </c>
      <c r="U64">
        <f t="shared" si="13"/>
        <v>0.95715889499999995</v>
      </c>
      <c r="V64">
        <f t="shared" si="14"/>
        <v>0.01</v>
      </c>
      <c r="W64">
        <f t="shared" si="15"/>
        <v>4.5479536512203836E-34</v>
      </c>
      <c r="X64">
        <f t="shared" si="16"/>
        <v>4.3531142913133172E-34</v>
      </c>
      <c r="Y64">
        <f t="shared" si="17"/>
        <v>4.5479536512203833E-36</v>
      </c>
      <c r="Z64">
        <f t="shared" si="18"/>
        <v>1.4935982339486248E-35</v>
      </c>
      <c r="AB64">
        <f t="shared" si="19"/>
        <v>-300.14341717849913</v>
      </c>
      <c r="AC64">
        <f t="shared" si="2"/>
        <v>-267.98519390937423</v>
      </c>
      <c r="AE64">
        <f t="shared" si="3"/>
        <v>0</v>
      </c>
      <c r="AF64">
        <f t="shared" si="24"/>
        <v>0</v>
      </c>
      <c r="AG64">
        <f t="shared" si="24"/>
        <v>-1.8669977924357811E-34</v>
      </c>
      <c r="AH64">
        <f t="shared" si="5"/>
        <v>-2.1765571456566587E-28</v>
      </c>
      <c r="AI64">
        <f t="shared" si="25"/>
        <v>-2.1765590126544514E-28</v>
      </c>
      <c r="AJ64">
        <f t="shared" si="7"/>
        <v>-32.158223269124903</v>
      </c>
      <c r="AK64">
        <f t="shared" si="22"/>
        <v>-21.010039202494941</v>
      </c>
      <c r="AL64">
        <f t="shared" si="26"/>
        <v>-53.16826247161984</v>
      </c>
      <c r="AN64">
        <f t="shared" si="27"/>
        <v>0</v>
      </c>
      <c r="AO64">
        <f t="shared" si="27"/>
        <v>0</v>
      </c>
      <c r="AP64">
        <f t="shared" si="27"/>
        <v>-2.9142101311774299E-37</v>
      </c>
      <c r="AQ64">
        <f t="shared" si="27"/>
        <v>-3.3974035270196714E-31</v>
      </c>
      <c r="AR64">
        <f t="shared" si="27"/>
        <v>-3.3974064412298029E-31</v>
      </c>
      <c r="AS64">
        <f t="shared" si="27"/>
        <v>-5.0195999390702593E-2</v>
      </c>
      <c r="AT64">
        <f t="shared" si="27"/>
        <v>-3.2794719601925704E-2</v>
      </c>
      <c r="AU64">
        <f t="shared" si="23"/>
        <v>-8.299071899262829E-2</v>
      </c>
      <c r="AW64">
        <v>61</v>
      </c>
      <c r="AX64">
        <f>IF(Z64&gt;0, (R64*SUMPRODUCT(K64:$K$98, X64:$X$98)-K64*$AZ$3)/Z64, 0)</f>
        <v>-1.7942254337091838E+37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0.96261559600000002</v>
      </c>
      <c r="Q65" s="4">
        <f t="shared" si="21"/>
        <v>12.5</v>
      </c>
      <c r="R65">
        <f t="shared" si="0"/>
        <v>500000</v>
      </c>
      <c r="S65">
        <f t="shared" si="1"/>
        <v>-5.8499976643026594E+38</v>
      </c>
      <c r="U65">
        <f t="shared" si="13"/>
        <v>0.96261559600000002</v>
      </c>
      <c r="V65">
        <f t="shared" si="14"/>
        <v>0.01</v>
      </c>
      <c r="W65">
        <f t="shared" si="15"/>
        <v>1.4935982339486248E-35</v>
      </c>
      <c r="X65">
        <f t="shared" si="16"/>
        <v>1.437760954157003E-35</v>
      </c>
      <c r="Y65">
        <f t="shared" si="17"/>
        <v>1.4935982339486248E-37</v>
      </c>
      <c r="Z65">
        <f t="shared" si="18"/>
        <v>4.0901297452135542E-37</v>
      </c>
      <c r="AB65">
        <f t="shared" si="19"/>
        <v>-267.98519390937423</v>
      </c>
      <c r="AC65">
        <f t="shared" si="2"/>
        <v>-239.27249456194124</v>
      </c>
      <c r="AE65">
        <f t="shared" si="3"/>
        <v>0</v>
      </c>
      <c r="AF65">
        <f t="shared" si="24"/>
        <v>0</v>
      </c>
      <c r="AG65">
        <f t="shared" si="24"/>
        <v>-5.1126621815169428E-36</v>
      </c>
      <c r="AH65">
        <f t="shared" si="5"/>
        <v>-7.1888047707850154E-30</v>
      </c>
      <c r="AI65">
        <f t="shared" si="25"/>
        <v>-7.1888098834471968E-30</v>
      </c>
      <c r="AJ65">
        <f t="shared" si="7"/>
        <v>-28.712699347432988</v>
      </c>
      <c r="AK65">
        <f t="shared" si="22"/>
        <v>-18.758963573656199</v>
      </c>
      <c r="AL65">
        <f t="shared" si="26"/>
        <v>-47.471662921089191</v>
      </c>
      <c r="AN65">
        <f t="shared" si="27"/>
        <v>0</v>
      </c>
      <c r="AO65">
        <f t="shared" si="27"/>
        <v>0</v>
      </c>
      <c r="AP65">
        <f t="shared" si="27"/>
        <v>-7.1253488904513835E-39</v>
      </c>
      <c r="AQ65">
        <f t="shared" si="27"/>
        <v>-1.0018800436759285E-32</v>
      </c>
      <c r="AR65">
        <f t="shared" si="27"/>
        <v>-1.0018807562108175E-32</v>
      </c>
      <c r="AS65">
        <f t="shared" si="27"/>
        <v>-4.0015943391822913E-2</v>
      </c>
      <c r="AT65">
        <f t="shared" si="27"/>
        <v>-2.6143749682657608E-2</v>
      </c>
      <c r="AU65">
        <f t="shared" si="23"/>
        <v>-6.6159693074480524E-2</v>
      </c>
      <c r="AW65">
        <v>62</v>
      </c>
      <c r="AX65">
        <f>IF(Z65&gt;0, (R65*SUMPRODUCT(K65:$K$98, X65:$X$98)-K65*$AZ$3)/Z65, 0)</f>
        <v>-5.8499976643026594E+38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0.96807210799999999</v>
      </c>
      <c r="Q66" s="4">
        <f t="shared" si="21"/>
        <v>12.5</v>
      </c>
      <c r="R66">
        <f t="shared" si="0"/>
        <v>500000</v>
      </c>
      <c r="S66">
        <f t="shared" si="1"/>
        <v>-2.3819946761276646E+40</v>
      </c>
      <c r="U66">
        <f t="shared" si="13"/>
        <v>0.96807210799999999</v>
      </c>
      <c r="V66">
        <f t="shared" si="14"/>
        <v>0.01</v>
      </c>
      <c r="W66">
        <f t="shared" si="15"/>
        <v>4.0901297452135542E-37</v>
      </c>
      <c r="X66">
        <f t="shared" si="16"/>
        <v>3.9595405244423885E-37</v>
      </c>
      <c r="Y66">
        <f t="shared" si="17"/>
        <v>4.0901297452135542E-39</v>
      </c>
      <c r="Z66">
        <f t="shared" si="18"/>
        <v>8.9687923319030166E-39</v>
      </c>
      <c r="AB66">
        <f t="shared" si="19"/>
        <v>-239.27249456194124</v>
      </c>
      <c r="AC66">
        <f t="shared" si="2"/>
        <v>-213.63615585887609</v>
      </c>
      <c r="AE66">
        <f t="shared" si="3"/>
        <v>0</v>
      </c>
      <c r="AF66">
        <f t="shared" si="24"/>
        <v>0</v>
      </c>
      <c r="AG66">
        <f t="shared" si="24"/>
        <v>-1.121099041487877E-37</v>
      </c>
      <c r="AH66">
        <f t="shared" si="5"/>
        <v>-1.9797702622211941E-31</v>
      </c>
      <c r="AI66">
        <f t="shared" si="25"/>
        <v>-1.9797713833202354E-31</v>
      </c>
      <c r="AJ66">
        <f t="shared" si="7"/>
        <v>-25.63633870306515</v>
      </c>
      <c r="AK66">
        <f t="shared" si="22"/>
        <v>-16.749074619335889</v>
      </c>
      <c r="AL66">
        <f t="shared" si="26"/>
        <v>-42.385413322401035</v>
      </c>
      <c r="AN66">
        <f t="shared" si="27"/>
        <v>0</v>
      </c>
      <c r="AO66">
        <f t="shared" si="27"/>
        <v>0</v>
      </c>
      <c r="AP66">
        <f t="shared" si="27"/>
        <v>-1.3950346511797987E-40</v>
      </c>
      <c r="AQ66">
        <f t="shared" si="27"/>
        <v>-2.4635184002195469E-34</v>
      </c>
      <c r="AR66">
        <f t="shared" si="27"/>
        <v>-2.4635197952541981E-34</v>
      </c>
      <c r="AS66">
        <f t="shared" si="27"/>
        <v>-3.1900465076389412E-2</v>
      </c>
      <c r="AT66">
        <f t="shared" si="27"/>
        <v>-2.0841637183241071E-2</v>
      </c>
      <c r="AU66">
        <f t="shared" si="23"/>
        <v>-5.2742102259630483E-2</v>
      </c>
      <c r="AW66">
        <v>63</v>
      </c>
      <c r="AX66">
        <f>IF(Z66&gt;0, (R66*SUMPRODUCT(K66:$K$98, X66:$X$98)-K66*$AZ$3)/Z66, 0)</f>
        <v>-2.3819946761276646E+40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0.97352880900000005</v>
      </c>
      <c r="Q67" s="4">
        <f t="shared" si="21"/>
        <v>12.5</v>
      </c>
      <c r="R67">
        <f t="shared" ref="R67:R69" si="28">$C$6</f>
        <v>500000</v>
      </c>
      <c r="S67">
        <f t="shared" ref="S67:S69" si="29">AX67</f>
        <v>-1.2912126153040712E+42</v>
      </c>
      <c r="U67">
        <f t="shared" si="13"/>
        <v>0.97352880900000005</v>
      </c>
      <c r="V67">
        <f t="shared" si="14"/>
        <v>0.01</v>
      </c>
      <c r="W67">
        <f t="shared" si="15"/>
        <v>8.9687923319030166E-39</v>
      </c>
      <c r="X67">
        <f t="shared" si="16"/>
        <v>8.7313777170458775E-39</v>
      </c>
      <c r="Y67">
        <f t="shared" si="17"/>
        <v>8.9687923319030166E-41</v>
      </c>
      <c r="Z67">
        <f t="shared" si="18"/>
        <v>1.4772669153810888E-40</v>
      </c>
      <c r="AB67">
        <f t="shared" si="19"/>
        <v>-213.63615585887609</v>
      </c>
      <c r="AC67">
        <f t="shared" ref="AC67:AC69" si="30">S67*Z67</f>
        <v>-190.74656773113938</v>
      </c>
      <c r="AE67">
        <f t="shared" ref="AE67:AE69" si="31">$Z67*O67</f>
        <v>0</v>
      </c>
      <c r="AF67">
        <f t="shared" si="24"/>
        <v>0</v>
      </c>
      <c r="AG67">
        <f t="shared" si="24"/>
        <v>-1.8465836442263609E-39</v>
      </c>
      <c r="AH67">
        <f t="shared" ref="AH67:AH69" si="32">-X67*R67</f>
        <v>-4.365688858522939E-33</v>
      </c>
      <c r="AI67">
        <f t="shared" ref="AI67:AI69" si="33">SUM(AE67:AH67)</f>
        <v>-4.3656907051065836E-33</v>
      </c>
      <c r="AJ67">
        <f t="shared" ref="AJ67:AJ69" si="34">AB67-AC67</f>
        <v>-22.889588127736715</v>
      </c>
      <c r="AK67">
        <f t="shared" si="22"/>
        <v>-14.954530910121328</v>
      </c>
      <c r="AL67">
        <f t="shared" si="26"/>
        <v>-37.844119037858043</v>
      </c>
      <c r="AN67">
        <f t="shared" si="27"/>
        <v>0</v>
      </c>
      <c r="AO67">
        <f t="shared" si="27"/>
        <v>0</v>
      </c>
      <c r="AP67">
        <f t="shared" si="27"/>
        <v>-2.0515966242143455E-42</v>
      </c>
      <c r="AQ67">
        <f t="shared" si="27"/>
        <v>-4.8503800802742867E-36</v>
      </c>
      <c r="AR67">
        <f t="shared" si="27"/>
        <v>-4.8503821318709115E-36</v>
      </c>
      <c r="AS67">
        <f t="shared" si="27"/>
        <v>-2.5430855449927757E-2</v>
      </c>
      <c r="AT67">
        <f t="shared" si="27"/>
        <v>-1.6614825560619474E-2</v>
      </c>
      <c r="AU67">
        <f t="shared" si="23"/>
        <v>-4.2045681010547231E-2</v>
      </c>
      <c r="AW67">
        <v>64</v>
      </c>
      <c r="AX67">
        <f>IF(Z67&gt;0, (R67*SUMPRODUCT(K67:$K$98, X67:$X$98)-K67*$AZ$3)/Z67, 0)</f>
        <v>-1.2912126153040712E+42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0.97898550900000003</v>
      </c>
      <c r="Q68" s="4">
        <f t="shared" si="21"/>
        <v>12.5</v>
      </c>
      <c r="R68">
        <f t="shared" si="28"/>
        <v>500000</v>
      </c>
      <c r="S68">
        <f t="shared" si="29"/>
        <v>-1.0466833251954102E+44</v>
      </c>
      <c r="U68">
        <f t="shared" ref="U68:U69" si="38">M68</f>
        <v>0.97898550900000003</v>
      </c>
      <c r="V68">
        <f t="shared" ref="V68:V69" si="39">$C$10</f>
        <v>0.01</v>
      </c>
      <c r="W68">
        <f t="shared" ref="W68:W69" si="40">Z67</f>
        <v>1.4772669153810888E-40</v>
      </c>
      <c r="X68">
        <f t="shared" ref="X68:X69" si="41">U68*W68</f>
        <v>1.4462229030832152E-40</v>
      </c>
      <c r="Y68">
        <f t="shared" ref="Y68:Y69" si="42">V68*W68</f>
        <v>1.4772669153810889E-42</v>
      </c>
      <c r="Z68">
        <f t="shared" ref="Z68:Z69" si="43">MAX(0, W68-X68-Y68)</f>
        <v>1.6271343144062763E-42</v>
      </c>
      <c r="AB68">
        <f t="shared" ref="AB68:AB69" si="44">AC67</f>
        <v>-190.74656773113938</v>
      </c>
      <c r="AC68">
        <f t="shared" si="30"/>
        <v>-170.30943547423155</v>
      </c>
      <c r="AE68">
        <f t="shared" si="31"/>
        <v>0</v>
      </c>
      <c r="AF68">
        <f t="shared" si="24"/>
        <v>0</v>
      </c>
      <c r="AG68">
        <f t="shared" si="24"/>
        <v>-2.0339178930078455E-41</v>
      </c>
      <c r="AH68">
        <f t="shared" si="32"/>
        <v>-7.2311145154160756E-35</v>
      </c>
      <c r="AI68">
        <f t="shared" si="33"/>
        <v>-7.2311165493339689E-35</v>
      </c>
      <c r="AJ68">
        <f t="shared" si="34"/>
        <v>-20.43713225690783</v>
      </c>
      <c r="AK68">
        <f t="shared" si="22"/>
        <v>-13.352259741179758</v>
      </c>
      <c r="AL68">
        <f t="shared" si="26"/>
        <v>-33.789391998087588</v>
      </c>
      <c r="AN68">
        <f t="shared" si="27"/>
        <v>0</v>
      </c>
      <c r="AO68">
        <f t="shared" si="27"/>
        <v>0</v>
      </c>
      <c r="AP68">
        <f t="shared" si="27"/>
        <v>-2.0176154065213648E-44</v>
      </c>
      <c r="AQ68">
        <f t="shared" si="27"/>
        <v>-7.173154876497009E-38</v>
      </c>
      <c r="AR68">
        <f t="shared" si="27"/>
        <v>-7.173156894112416E-38</v>
      </c>
      <c r="AS68">
        <f t="shared" si="27"/>
        <v>-2.0273322265567453E-2</v>
      </c>
      <c r="AT68">
        <f t="shared" si="27"/>
        <v>-1.3245237213504044E-2</v>
      </c>
      <c r="AU68">
        <f t="shared" si="23"/>
        <v>-3.3518559479071494E-2</v>
      </c>
      <c r="AW68">
        <v>65</v>
      </c>
      <c r="AX68">
        <f>IF(Z68&gt;0, (R68*SUMPRODUCT(K68:$K$98, X68:$X$98)-K68*$AZ$3)/Z68, 0)</f>
        <v>-1.0466833251954102E+44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12.5</v>
      </c>
      <c r="R69">
        <f t="shared" si="28"/>
        <v>500000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1.6271343144062763E-42</v>
      </c>
      <c r="X69">
        <f t="shared" si="41"/>
        <v>1.6271343144062763E-42</v>
      </c>
      <c r="Y69">
        <f t="shared" si="42"/>
        <v>1.6271343144062764E-44</v>
      </c>
      <c r="Z69">
        <f t="shared" si="43"/>
        <v>0</v>
      </c>
      <c r="AB69">
        <f t="shared" si="44"/>
        <v>-170.30943547423155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-8.135671572031381E-37</v>
      </c>
      <c r="AI69">
        <f t="shared" si="33"/>
        <v>-8.135671572031381E-37</v>
      </c>
      <c r="AJ69">
        <f t="shared" si="34"/>
        <v>-170.30943547423155</v>
      </c>
      <c r="AK69">
        <f t="shared" si="22"/>
        <v>-11.921660483196209</v>
      </c>
      <c r="AL69">
        <f t="shared" si="26"/>
        <v>-182.23109595742775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-7.2057693090048738E-40</v>
      </c>
      <c r="AR69">
        <f t="shared" si="27"/>
        <v>-7.2057693090048738E-40</v>
      </c>
      <c r="AS69">
        <f t="shared" si="27"/>
        <v>-0.15084317161880512</v>
      </c>
      <c r="AT69">
        <f t="shared" si="27"/>
        <v>-1.0559022013316358E-2</v>
      </c>
      <c r="AU69">
        <f t="shared" si="23"/>
        <v>-0.16140219363212147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269820.40050470998</v>
      </c>
      <c r="AO71" s="8">
        <f t="shared" si="47"/>
        <v>-26982.040050470998</v>
      </c>
      <c r="AP71" s="8">
        <f t="shared" si="47"/>
        <v>-171.30713830658291</v>
      </c>
      <c r="AQ71" s="8">
        <f t="shared" si="47"/>
        <v>-171685.54871234656</v>
      </c>
      <c r="AR71" s="8">
        <f t="shared" si="47"/>
        <v>70981.504603585825</v>
      </c>
      <c r="AS71" s="8">
        <f t="shared" si="47"/>
        <v>-327.2728923737954</v>
      </c>
      <c r="AT71" s="8">
        <f t="shared" si="47"/>
        <v>-1271.8430100009325</v>
      </c>
      <c r="AU71" s="8">
        <f t="shared" si="47"/>
        <v>69382.388701211152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8" priority="1" operator="lessThan">
      <formula>0</formula>
    </cfRule>
  </conditionalFormatting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5520D7-A4C0-451F-8881-634316639151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'S.26.04.E'!C3*(1+C12)</f>
        <v>46325.870968094925</v>
      </c>
      <c r="K3">
        <v>1</v>
      </c>
      <c r="L3" s="2">
        <v>0</v>
      </c>
      <c r="O3">
        <f>$C$3</f>
        <v>46325.870968094925</v>
      </c>
      <c r="P3">
        <f>O3*C5</f>
        <v>4632.5870968094923</v>
      </c>
      <c r="Q3" s="4">
        <f>B8</f>
        <v>100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46325.870968094925</v>
      </c>
      <c r="AF3">
        <f t="shared" ref="AF3:AG34" si="4">-$Z3*P3</f>
        <v>-4632.5870968094923</v>
      </c>
      <c r="AG3">
        <f t="shared" si="4"/>
        <v>-100</v>
      </c>
      <c r="AH3">
        <f t="shared" ref="AH3:AH66" si="5">-X3*R3</f>
        <v>0</v>
      </c>
      <c r="AI3">
        <f t="shared" ref="AI3:AI34" si="6">SUM(AE3:AH3)</f>
        <v>41593.283871285435</v>
      </c>
      <c r="AJ3">
        <f t="shared" ref="AJ3:AJ66" si="7">AB3-AC3</f>
        <v>0</v>
      </c>
      <c r="AL3">
        <f t="shared" ref="AL3:AL34" si="8">SUM(AI3:AK3)</f>
        <v>41593.283871285435</v>
      </c>
      <c r="AN3">
        <f t="shared" ref="AN3:AU34" si="9">AE3*$K3</f>
        <v>46325.870968094925</v>
      </c>
      <c r="AO3">
        <f t="shared" si="9"/>
        <v>-4632.5870968094923</v>
      </c>
      <c r="AP3">
        <f t="shared" si="9"/>
        <v>-100</v>
      </c>
      <c r="AQ3">
        <f t="shared" si="9"/>
        <v>0</v>
      </c>
      <c r="AR3">
        <f t="shared" si="9"/>
        <v>41593.283871285435</v>
      </c>
      <c r="AS3">
        <f t="shared" si="9"/>
        <v>0</v>
      </c>
      <c r="AT3">
        <f t="shared" si="9"/>
        <v>0</v>
      </c>
      <c r="AU3">
        <f t="shared" si="9"/>
        <v>41593.283871285435</v>
      </c>
      <c r="AW3">
        <v>0</v>
      </c>
      <c r="AX3">
        <f>IF(Z3&gt;0, (R3*SUMPRODUCT(K3:$K$98, X3:$X$98)-K3*$AZ$3)/Z3, 0)</f>
        <v>0</v>
      </c>
      <c r="AZ3">
        <f>C6*SUMPRODUCT(X4:X98, K4:K98)/1</f>
        <v>26595.004948630256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1.1601210000000001E-3</v>
      </c>
      <c r="R4">
        <f t="shared" si="0"/>
        <v>1000000</v>
      </c>
      <c r="S4">
        <f t="shared" si="1"/>
        <v>1804.0506318559756</v>
      </c>
      <c r="U4">
        <f t="shared" ref="U4:U67" si="13">M4</f>
        <v>1.1601210000000001E-3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1.1601210000000001E-3</v>
      </c>
      <c r="Y4">
        <f t="shared" ref="Y4:Y67" si="17">V4*W4</f>
        <v>0.01</v>
      </c>
      <c r="Z4">
        <f t="shared" ref="Z4:Z67" si="18">MAX(0, W4-X4-Y4)</f>
        <v>0.98883987900000003</v>
      </c>
      <c r="AB4">
        <f t="shared" ref="AB4:AB67" si="19">AC3</f>
        <v>0</v>
      </c>
      <c r="AC4">
        <f t="shared" si="2"/>
        <v>1783.9172085143364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-1160.1210000000001</v>
      </c>
      <c r="AI4">
        <f t="shared" si="6"/>
        <v>-1160.1210000000001</v>
      </c>
      <c r="AJ4">
        <f t="shared" si="7"/>
        <v>-1783.9172085143364</v>
      </c>
      <c r="AK4">
        <f>G4*SUM(AB4, AE4:AF4)</f>
        <v>0</v>
      </c>
      <c r="AL4">
        <f t="shared" si="8"/>
        <v>-2944.0382085143365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-1082.3033865099358</v>
      </c>
      <c r="AR4">
        <f t="shared" si="9"/>
        <v>-1082.3033865099358</v>
      </c>
      <c r="AS4">
        <f t="shared" si="9"/>
        <v>-1664.2571214799293</v>
      </c>
      <c r="AT4">
        <f t="shared" si="9"/>
        <v>0</v>
      </c>
      <c r="AU4">
        <f t="shared" si="9"/>
        <v>-2746.5605079898651</v>
      </c>
      <c r="AW4">
        <v>1</v>
      </c>
      <c r="AX4">
        <f>IF(Z4&gt;0, (R4*SUMPRODUCT(K4:$K$98, X4:$X$98)-K4*$AZ$3)/Z4, 0)</f>
        <v>1804.0506318559756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1.1721139999999999E-3</v>
      </c>
      <c r="Q5" s="4">
        <f t="shared" ref="Q5:Q68" si="21">$C$8</f>
        <v>12.5</v>
      </c>
      <c r="R5">
        <f t="shared" si="0"/>
        <v>1000000</v>
      </c>
      <c r="S5">
        <f t="shared" si="1"/>
        <v>2834.0366185121184</v>
      </c>
      <c r="U5">
        <f t="shared" si="13"/>
        <v>1.1721139999999999E-3</v>
      </c>
      <c r="V5">
        <f t="shared" si="14"/>
        <v>0.01</v>
      </c>
      <c r="W5">
        <f t="shared" si="15"/>
        <v>0.98883987900000003</v>
      </c>
      <c r="X5">
        <f t="shared" si="16"/>
        <v>1.1590330659342059E-3</v>
      </c>
      <c r="Y5">
        <f t="shared" si="17"/>
        <v>9.8883987900000008E-3</v>
      </c>
      <c r="Z5">
        <f t="shared" si="18"/>
        <v>0.97779244714406577</v>
      </c>
      <c r="AB5">
        <f t="shared" si="19"/>
        <v>1783.9172085143364</v>
      </c>
      <c r="AC5">
        <f t="shared" si="2"/>
        <v>2771.0996005108573</v>
      </c>
      <c r="AE5">
        <f t="shared" si="3"/>
        <v>0</v>
      </c>
      <c r="AF5">
        <f t="shared" si="4"/>
        <v>0</v>
      </c>
      <c r="AG5">
        <f t="shared" si="4"/>
        <v>-12.222405589300822</v>
      </c>
      <c r="AH5">
        <f t="shared" si="5"/>
        <v>-1159.0330659342058</v>
      </c>
      <c r="AI5">
        <f t="shared" si="6"/>
        <v>-1171.2554715235067</v>
      </c>
      <c r="AJ5">
        <f t="shared" si="7"/>
        <v>-987.18239199652089</v>
      </c>
      <c r="AK5">
        <f>G5*SUM(AB5, AE5:AF5)</f>
        <v>73.140605549087795</v>
      </c>
      <c r="AL5">
        <f t="shared" si="8"/>
        <v>-2085.2972579709394</v>
      </c>
      <c r="AN5">
        <f t="shared" si="9"/>
        <v>0</v>
      </c>
      <c r="AO5">
        <f t="shared" si="9"/>
        <v>0</v>
      </c>
      <c r="AP5">
        <f t="shared" si="9"/>
        <v>-10.451477014654433</v>
      </c>
      <c r="AQ5">
        <f t="shared" si="9"/>
        <v>-991.09846742770071</v>
      </c>
      <c r="AR5">
        <f t="shared" si="9"/>
        <v>-1001.5499444423552</v>
      </c>
      <c r="AS5">
        <f t="shared" si="9"/>
        <v>-844.14757830119026</v>
      </c>
      <c r="AT5">
        <f t="shared" si="9"/>
        <v>62.543118222435488</v>
      </c>
      <c r="AU5">
        <f t="shared" si="9"/>
        <v>-1783.1544045211097</v>
      </c>
      <c r="AW5">
        <v>2</v>
      </c>
      <c r="AX5">
        <f>IF(Z5&gt;0, (R5*SUMPRODUCT(K5:$K$98, X5:$X$98)-K5*$AZ$3)/Z5, 0)</f>
        <v>2834.0366185121184</v>
      </c>
    </row>
    <row r="6" spans="1:52" x14ac:dyDescent="0.25">
      <c r="A6" t="s">
        <v>16</v>
      </c>
      <c r="C6" s="2"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1.1871049999999999E-3</v>
      </c>
      <c r="Q6" s="4">
        <f t="shared" si="21"/>
        <v>12.5</v>
      </c>
      <c r="R6">
        <f t="shared" si="0"/>
        <v>1000000</v>
      </c>
      <c r="S6">
        <f t="shared" si="1"/>
        <v>4143.2837361063739</v>
      </c>
      <c r="U6">
        <f t="shared" si="13"/>
        <v>1.1871049999999999E-3</v>
      </c>
      <c r="V6">
        <f t="shared" si="14"/>
        <v>0.01</v>
      </c>
      <c r="W6">
        <f t="shared" si="15"/>
        <v>0.97779244714406577</v>
      </c>
      <c r="X6">
        <f t="shared" si="16"/>
        <v>1.1607423029669562E-3</v>
      </c>
      <c r="Y6">
        <f t="shared" si="17"/>
        <v>9.7779244714406577E-3</v>
      </c>
      <c r="Z6">
        <f t="shared" si="18"/>
        <v>0.96685378036965819</v>
      </c>
      <c r="AB6">
        <f t="shared" si="19"/>
        <v>2771.0996005108573</v>
      </c>
      <c r="AC6">
        <f t="shared" si="2"/>
        <v>4005.9495433985689</v>
      </c>
      <c r="AE6">
        <f t="shared" si="3"/>
        <v>0</v>
      </c>
      <c r="AF6">
        <f t="shared" si="4"/>
        <v>0</v>
      </c>
      <c r="AG6">
        <f t="shared" si="4"/>
        <v>-12.085672254620727</v>
      </c>
      <c r="AH6">
        <f t="shared" si="5"/>
        <v>-1160.7423029669562</v>
      </c>
      <c r="AI6">
        <f t="shared" si="6"/>
        <v>-1172.8279752215769</v>
      </c>
      <c r="AJ6">
        <f t="shared" si="7"/>
        <v>-1234.8499428877117</v>
      </c>
      <c r="AK6">
        <f>G6*SUM(AB6, AE6:AF6)</f>
        <v>162.10932662988515</v>
      </c>
      <c r="AL6">
        <f t="shared" si="8"/>
        <v>-2245.5685914794035</v>
      </c>
      <c r="AN6">
        <f t="shared" si="9"/>
        <v>0</v>
      </c>
      <c r="AO6">
        <f t="shared" si="9"/>
        <v>0</v>
      </c>
      <c r="AP6">
        <f t="shared" si="9"/>
        <v>-9.3230087901546295</v>
      </c>
      <c r="AQ6">
        <f t="shared" si="9"/>
        <v>-895.40825414389542</v>
      </c>
      <c r="AR6">
        <f t="shared" si="9"/>
        <v>-904.73126293405005</v>
      </c>
      <c r="AS6">
        <f t="shared" si="9"/>
        <v>-952.57563083944183</v>
      </c>
      <c r="AT6">
        <f t="shared" si="9"/>
        <v>125.05276043363104</v>
      </c>
      <c r="AU6">
        <f t="shared" si="9"/>
        <v>-1732.2541333398608</v>
      </c>
      <c r="AW6">
        <v>3</v>
      </c>
      <c r="AX6">
        <f>IF(Z6&gt;0, (R6*SUMPRODUCT(K6:$K$98, X6:$X$98)-K6*$AZ$3)/Z6, 0)</f>
        <v>4143.2837361063739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1.2030949999999999E-3</v>
      </c>
      <c r="Q7" s="4">
        <f t="shared" si="21"/>
        <v>12.5</v>
      </c>
      <c r="R7">
        <f t="shared" si="0"/>
        <v>1000000</v>
      </c>
      <c r="S7">
        <f t="shared" si="1"/>
        <v>5188.5087348834486</v>
      </c>
      <c r="U7">
        <f t="shared" si="13"/>
        <v>1.2030949999999999E-3</v>
      </c>
      <c r="V7">
        <f t="shared" si="14"/>
        <v>0.01</v>
      </c>
      <c r="W7">
        <f t="shared" si="15"/>
        <v>0.96685378036965819</v>
      </c>
      <c r="X7">
        <f t="shared" si="16"/>
        <v>1.1632169488938339E-3</v>
      </c>
      <c r="Y7">
        <f t="shared" si="17"/>
        <v>9.6685378036965829E-3</v>
      </c>
      <c r="Z7">
        <f t="shared" si="18"/>
        <v>0.95602202561706773</v>
      </c>
      <c r="AB7">
        <f t="shared" si="19"/>
        <v>4005.9495433985689</v>
      </c>
      <c r="AC7">
        <f t="shared" si="2"/>
        <v>4960.3286306551236</v>
      </c>
      <c r="AE7">
        <f t="shared" si="3"/>
        <v>0</v>
      </c>
      <c r="AF7">
        <f t="shared" si="4"/>
        <v>0</v>
      </c>
      <c r="AG7">
        <f t="shared" si="4"/>
        <v>-11.950275320213347</v>
      </c>
      <c r="AH7">
        <f t="shared" si="5"/>
        <v>-1163.2169488938339</v>
      </c>
      <c r="AI7">
        <f t="shared" si="6"/>
        <v>-1175.1672242140473</v>
      </c>
      <c r="AJ7">
        <f t="shared" si="7"/>
        <v>-954.37908725655461</v>
      </c>
      <c r="AK7">
        <f>G7*SUM(AB7, AE7:AF7)</f>
        <v>196.69212258086972</v>
      </c>
      <c r="AL7">
        <f t="shared" si="8"/>
        <v>-1932.8541888897321</v>
      </c>
      <c r="AN7">
        <f t="shared" si="9"/>
        <v>0</v>
      </c>
      <c r="AO7">
        <f t="shared" si="9"/>
        <v>0</v>
      </c>
      <c r="AP7">
        <f t="shared" si="9"/>
        <v>-8.3873735210560394</v>
      </c>
      <c r="AQ7">
        <f t="shared" si="9"/>
        <v>-816.41090058346538</v>
      </c>
      <c r="AR7">
        <f t="shared" si="9"/>
        <v>-824.79827410452151</v>
      </c>
      <c r="AS7">
        <f t="shared" si="9"/>
        <v>-669.83677538923428</v>
      </c>
      <c r="AT7">
        <f t="shared" si="9"/>
        <v>138.0495642593817</v>
      </c>
      <c r="AU7">
        <f t="shared" si="9"/>
        <v>-1356.5854852343741</v>
      </c>
      <c r="AW7">
        <v>4</v>
      </c>
      <c r="AX7">
        <f>IF(Z7&gt;0, (R7*SUMPRODUCT(K7:$K$98, X7:$X$98)-K7*$AZ$3)/Z7, 0)</f>
        <v>5188.5087348834486</v>
      </c>
    </row>
    <row r="8" spans="1:52" x14ac:dyDescent="0.25">
      <c r="B8" s="2">
        <f>'S.26.04.A'!B8</f>
        <v>100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1.223083E-3</v>
      </c>
      <c r="Q8" s="4">
        <f t="shared" si="21"/>
        <v>12.5</v>
      </c>
      <c r="R8">
        <f t="shared" si="0"/>
        <v>1000000</v>
      </c>
      <c r="S8">
        <f t="shared" si="1"/>
        <v>5697.9378549167523</v>
      </c>
      <c r="U8">
        <f t="shared" si="13"/>
        <v>1.223083E-3</v>
      </c>
      <c r="V8">
        <f t="shared" si="14"/>
        <v>0.01</v>
      </c>
      <c r="W8">
        <f t="shared" si="15"/>
        <v>0.95602202561706773</v>
      </c>
      <c r="X8">
        <f t="shared" si="16"/>
        <v>1.1692942871578001E-3</v>
      </c>
      <c r="Y8">
        <f t="shared" si="17"/>
        <v>9.5602202561706779E-3</v>
      </c>
      <c r="Z8">
        <f t="shared" si="18"/>
        <v>0.94529251107373924</v>
      </c>
      <c r="AB8">
        <f t="shared" si="19"/>
        <v>4960.3286306551236</v>
      </c>
      <c r="AC8">
        <f t="shared" si="2"/>
        <v>5386.2179828163717</v>
      </c>
      <c r="AE8">
        <f t="shared" si="3"/>
        <v>0</v>
      </c>
      <c r="AF8">
        <f t="shared" si="4"/>
        <v>0</v>
      </c>
      <c r="AG8">
        <f t="shared" si="4"/>
        <v>-11.81615638842174</v>
      </c>
      <c r="AH8">
        <f t="shared" si="5"/>
        <v>-1169.2942871578002</v>
      </c>
      <c r="AI8">
        <f t="shared" si="6"/>
        <v>-1181.1104435462219</v>
      </c>
      <c r="AJ8">
        <f t="shared" si="7"/>
        <v>-425.8893521612481</v>
      </c>
      <c r="AK8">
        <f>G8*SUM(AB8, AE8:AF8)</f>
        <v>105.65499983295413</v>
      </c>
      <c r="AL8">
        <f t="shared" si="8"/>
        <v>-1501.3447958745157</v>
      </c>
      <c r="AN8">
        <f t="shared" si="9"/>
        <v>0</v>
      </c>
      <c r="AO8">
        <f t="shared" si="9"/>
        <v>0</v>
      </c>
      <c r="AP8">
        <f t="shared" si="9"/>
        <v>-7.7412875309224551</v>
      </c>
      <c r="AQ8">
        <f t="shared" si="9"/>
        <v>-766.05648974171834</v>
      </c>
      <c r="AR8">
        <f t="shared" si="9"/>
        <v>-773.79777727264081</v>
      </c>
      <c r="AS8">
        <f t="shared" si="9"/>
        <v>-279.01898240523172</v>
      </c>
      <c r="AT8">
        <f t="shared" si="9"/>
        <v>69.21927113184627</v>
      </c>
      <c r="AU8">
        <f t="shared" si="9"/>
        <v>-983.59748854602617</v>
      </c>
      <c r="AW8">
        <v>5</v>
      </c>
      <c r="AX8">
        <f>IF(Z8&gt;0, (R8*SUMPRODUCT(K8:$K$98, X8:$X$98)-K8*$AZ$3)/Z8, 0)</f>
        <v>5697.9378549167523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1.254064E-3</v>
      </c>
      <c r="Q9" s="4">
        <f t="shared" si="21"/>
        <v>12.5</v>
      </c>
      <c r="R9">
        <f t="shared" si="0"/>
        <v>1000000</v>
      </c>
      <c r="S9">
        <f t="shared" si="1"/>
        <v>5930.0822589559184</v>
      </c>
      <c r="U9">
        <f t="shared" si="13"/>
        <v>1.254064E-3</v>
      </c>
      <c r="V9">
        <f t="shared" si="14"/>
        <v>0.01</v>
      </c>
      <c r="W9">
        <f t="shared" si="15"/>
        <v>0.94529251107373924</v>
      </c>
      <c r="X9">
        <f t="shared" si="16"/>
        <v>1.1854573076071778E-3</v>
      </c>
      <c r="Y9">
        <f t="shared" si="17"/>
        <v>9.4529251107373924E-3</v>
      </c>
      <c r="Z9">
        <f t="shared" si="18"/>
        <v>0.93465412865539466</v>
      </c>
      <c r="AB9">
        <f t="shared" si="19"/>
        <v>5386.2179828163717</v>
      </c>
      <c r="AC9">
        <f t="shared" si="2"/>
        <v>5542.575866599258</v>
      </c>
      <c r="AE9">
        <f t="shared" si="3"/>
        <v>0</v>
      </c>
      <c r="AF9">
        <f t="shared" si="4"/>
        <v>0</v>
      </c>
      <c r="AG9">
        <f t="shared" si="4"/>
        <v>-11.683176608192433</v>
      </c>
      <c r="AH9">
        <f t="shared" si="5"/>
        <v>-1185.4573076071779</v>
      </c>
      <c r="AI9">
        <f t="shared" si="6"/>
        <v>-1197.1404842153704</v>
      </c>
      <c r="AJ9">
        <f t="shared" si="7"/>
        <v>-156.35788378288635</v>
      </c>
      <c r="AK9">
        <f t="shared" ref="AK9:AK72" si="22">G9*SUM(AB9:AB9, AE9:AF9)</f>
        <v>31.778686098616593</v>
      </c>
      <c r="AL9">
        <f t="shared" si="8"/>
        <v>-1321.7196818996401</v>
      </c>
      <c r="AN9">
        <f t="shared" si="9"/>
        <v>0</v>
      </c>
      <c r="AO9">
        <f t="shared" si="9"/>
        <v>0</v>
      </c>
      <c r="AP9">
        <f t="shared" si="9"/>
        <v>-7.2489502657515397</v>
      </c>
      <c r="AQ9">
        <f t="shared" si="9"/>
        <v>-735.52950136783693</v>
      </c>
      <c r="AR9">
        <f t="shared" si="9"/>
        <v>-742.77845163358859</v>
      </c>
      <c r="AS9">
        <f t="shared" si="9"/>
        <v>-97.013899661973994</v>
      </c>
      <c r="AT9">
        <f t="shared" si="9"/>
        <v>19.717421277212214</v>
      </c>
      <c r="AU9">
        <f t="shared" si="9"/>
        <v>-820.0749300183503</v>
      </c>
      <c r="AW9">
        <v>6</v>
      </c>
      <c r="AX9">
        <f>IF(Z9&gt;0, (R9*SUMPRODUCT(K9:$K$98, X9:$X$98)-K9*$AZ$3)/Z9, 0)</f>
        <v>5930.0822589559184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1.2910420000000001E-3</v>
      </c>
      <c r="Q10" s="4">
        <f t="shared" si="21"/>
        <v>12.5</v>
      </c>
      <c r="R10">
        <f t="shared" si="0"/>
        <v>1000000</v>
      </c>
      <c r="S10">
        <f t="shared" si="1"/>
        <v>6118.3162715621938</v>
      </c>
      <c r="U10">
        <f t="shared" si="13"/>
        <v>1.2910420000000001E-3</v>
      </c>
      <c r="V10">
        <f t="shared" si="14"/>
        <v>0.01</v>
      </c>
      <c r="W10">
        <f t="shared" si="15"/>
        <v>0.93465412865539466</v>
      </c>
      <c r="X10">
        <f t="shared" si="16"/>
        <v>1.2066777355675181E-3</v>
      </c>
      <c r="Y10">
        <f t="shared" si="17"/>
        <v>9.3465412865539471E-3</v>
      </c>
      <c r="Z10">
        <f t="shared" si="18"/>
        <v>0.92410090963327318</v>
      </c>
      <c r="AB10">
        <f t="shared" si="19"/>
        <v>5542.575866599258</v>
      </c>
      <c r="AC10">
        <f t="shared" si="2"/>
        <v>5653.9416319746797</v>
      </c>
      <c r="AE10">
        <f t="shared" si="3"/>
        <v>0</v>
      </c>
      <c r="AF10">
        <f t="shared" si="4"/>
        <v>0</v>
      </c>
      <c r="AG10">
        <f t="shared" si="4"/>
        <v>-11.551261370415915</v>
      </c>
      <c r="AH10">
        <f t="shared" si="5"/>
        <v>-1206.6777355675181</v>
      </c>
      <c r="AI10">
        <f t="shared" si="6"/>
        <v>-1218.228996937934</v>
      </c>
      <c r="AJ10">
        <f t="shared" si="7"/>
        <v>-111.36576537542169</v>
      </c>
      <c r="AK10">
        <f t="shared" si="22"/>
        <v>22.724561053056959</v>
      </c>
      <c r="AL10">
        <f t="shared" si="8"/>
        <v>-1306.8702012602987</v>
      </c>
      <c r="AN10">
        <f t="shared" si="9"/>
        <v>0</v>
      </c>
      <c r="AO10">
        <f t="shared" si="9"/>
        <v>0</v>
      </c>
      <c r="AP10">
        <f t="shared" si="9"/>
        <v>-6.7992619901764808</v>
      </c>
      <c r="AQ10">
        <f t="shared" si="9"/>
        <v>-710.27031583313919</v>
      </c>
      <c r="AR10">
        <f t="shared" si="9"/>
        <v>-717.06957782331563</v>
      </c>
      <c r="AS10">
        <f t="shared" si="9"/>
        <v>-65.551716928793965</v>
      </c>
      <c r="AT10">
        <f t="shared" si="9"/>
        <v>13.376049528860388</v>
      </c>
      <c r="AU10">
        <f t="shared" si="9"/>
        <v>-769.24524522324919</v>
      </c>
      <c r="AW10">
        <v>7</v>
      </c>
      <c r="AX10">
        <f>IF(Z10&gt;0, (R10*SUMPRODUCT(K10:$K$98, X10:$X$98)-K10*$AZ$3)/Z10, 0)</f>
        <v>6118.3162715621938</v>
      </c>
    </row>
    <row r="11" spans="1:52" x14ac:dyDescent="0.25">
      <c r="A11" t="s">
        <v>33</v>
      </c>
      <c r="C11" s="12">
        <f>AU100</f>
        <v>11912.366820367244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1.3270199999999999E-3</v>
      </c>
      <c r="Q11" s="4">
        <f t="shared" si="21"/>
        <v>12.5</v>
      </c>
      <c r="R11">
        <f t="shared" si="0"/>
        <v>1000000</v>
      </c>
      <c r="S11">
        <f t="shared" si="1"/>
        <v>6264.1212752554093</v>
      </c>
      <c r="U11">
        <f t="shared" si="13"/>
        <v>1.3270199999999999E-3</v>
      </c>
      <c r="V11">
        <f t="shared" si="14"/>
        <v>0.01</v>
      </c>
      <c r="W11">
        <f t="shared" si="15"/>
        <v>0.92410090963327318</v>
      </c>
      <c r="X11">
        <f t="shared" si="16"/>
        <v>1.2263003891015462E-3</v>
      </c>
      <c r="Y11">
        <f t="shared" si="17"/>
        <v>9.2410090963327314E-3</v>
      </c>
      <c r="Z11">
        <f t="shared" si="18"/>
        <v>0.9136336001478389</v>
      </c>
      <c r="AB11">
        <f t="shared" si="19"/>
        <v>5653.9416319746797</v>
      </c>
      <c r="AC11">
        <f t="shared" si="2"/>
        <v>5723.1116724742715</v>
      </c>
      <c r="AE11">
        <f t="shared" si="3"/>
        <v>0</v>
      </c>
      <c r="AF11">
        <f t="shared" si="4"/>
        <v>0</v>
      </c>
      <c r="AG11">
        <f t="shared" si="4"/>
        <v>-11.420420001847987</v>
      </c>
      <c r="AH11">
        <f t="shared" si="5"/>
        <v>-1226.3003891015462</v>
      </c>
      <c r="AI11">
        <f t="shared" si="6"/>
        <v>-1237.7208091033942</v>
      </c>
      <c r="AJ11">
        <f t="shared" si="7"/>
        <v>-69.170040499591778</v>
      </c>
      <c r="AK11">
        <f t="shared" si="22"/>
        <v>13.56945991673923</v>
      </c>
      <c r="AL11">
        <f t="shared" si="8"/>
        <v>-1293.3213896862467</v>
      </c>
      <c r="AN11">
        <f t="shared" si="9"/>
        <v>0</v>
      </c>
      <c r="AO11">
        <f t="shared" si="9"/>
        <v>0</v>
      </c>
      <c r="AP11">
        <f t="shared" si="9"/>
        <v>-6.387539541646249</v>
      </c>
      <c r="AQ11">
        <f t="shared" si="9"/>
        <v>-685.8803987992394</v>
      </c>
      <c r="AR11">
        <f t="shared" si="9"/>
        <v>-692.26793834088562</v>
      </c>
      <c r="AS11">
        <f t="shared" si="9"/>
        <v>-38.6874010515306</v>
      </c>
      <c r="AT11">
        <f t="shared" si="9"/>
        <v>7.5895161266337245</v>
      </c>
      <c r="AU11">
        <f t="shared" si="9"/>
        <v>-723.36582326578241</v>
      </c>
      <c r="AW11">
        <v>8</v>
      </c>
      <c r="AX11">
        <f>IF(Z11&gt;0, (R11*SUMPRODUCT(K11:$K$98, X11:$X$98)-K11*$AZ$3)/Z11, 0)</f>
        <v>6264.1212752554093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1.3729930000000001E-3</v>
      </c>
      <c r="Q12" s="4">
        <f t="shared" si="21"/>
        <v>12.5</v>
      </c>
      <c r="R12">
        <f t="shared" si="0"/>
        <v>1000000</v>
      </c>
      <c r="S12">
        <f t="shared" si="1"/>
        <v>6395.3114825539706</v>
      </c>
      <c r="U12">
        <f t="shared" si="13"/>
        <v>1.3729930000000001E-3</v>
      </c>
      <c r="V12">
        <f t="shared" si="14"/>
        <v>0.01</v>
      </c>
      <c r="W12">
        <f t="shared" si="15"/>
        <v>0.9136336001478389</v>
      </c>
      <c r="X12">
        <f t="shared" si="16"/>
        <v>1.2544125375677818E-3</v>
      </c>
      <c r="Y12">
        <f t="shared" si="17"/>
        <v>9.1363360014783887E-3</v>
      </c>
      <c r="Z12">
        <f t="shared" si="18"/>
        <v>0.90324285160879281</v>
      </c>
      <c r="AB12">
        <f t="shared" si="19"/>
        <v>5723.1116724742715</v>
      </c>
      <c r="AC12">
        <f t="shared" si="2"/>
        <v>5776.5193804285045</v>
      </c>
      <c r="AE12">
        <f t="shared" si="3"/>
        <v>0</v>
      </c>
      <c r="AF12">
        <f t="shared" si="4"/>
        <v>0</v>
      </c>
      <c r="AG12">
        <f t="shared" si="4"/>
        <v>-11.290535645109911</v>
      </c>
      <c r="AH12">
        <f t="shared" si="5"/>
        <v>-1254.4125375677818</v>
      </c>
      <c r="AI12">
        <f t="shared" si="6"/>
        <v>-1265.7030732128917</v>
      </c>
      <c r="AJ12">
        <f t="shared" si="7"/>
        <v>-53.407707954233047</v>
      </c>
      <c r="AK12">
        <f t="shared" si="22"/>
        <v>13.163156846690825</v>
      </c>
      <c r="AL12">
        <f t="shared" si="8"/>
        <v>-1305.947624320434</v>
      </c>
      <c r="AN12">
        <f t="shared" si="9"/>
        <v>0</v>
      </c>
      <c r="AO12">
        <f t="shared" si="9"/>
        <v>0</v>
      </c>
      <c r="AP12">
        <f t="shared" si="9"/>
        <v>-6.0010397217066265</v>
      </c>
      <c r="AQ12">
        <f t="shared" si="9"/>
        <v>-666.73359900435287</v>
      </c>
      <c r="AR12">
        <f t="shared" si="9"/>
        <v>-672.73463872605953</v>
      </c>
      <c r="AS12">
        <f t="shared" si="9"/>
        <v>-28.38676453915393</v>
      </c>
      <c r="AT12">
        <f t="shared" si="9"/>
        <v>6.9963577976266338</v>
      </c>
      <c r="AU12">
        <f t="shared" si="9"/>
        <v>-694.12504546758692</v>
      </c>
      <c r="AW12">
        <v>9</v>
      </c>
      <c r="AX12">
        <f>IF(Z12&gt;0, (R12*SUMPRODUCT(K12:$K$98, X12:$X$98)-K12*$AZ$3)/Z12, 0)</f>
        <v>6395.3114825539706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1.420964E-3</v>
      </c>
      <c r="Q13" s="4">
        <f t="shared" si="21"/>
        <v>12.5</v>
      </c>
      <c r="R13">
        <f t="shared" si="0"/>
        <v>1000000</v>
      </c>
      <c r="S13">
        <f t="shared" si="1"/>
        <v>6505.0115265691893</v>
      </c>
      <c r="U13">
        <f t="shared" si="13"/>
        <v>1.420964E-3</v>
      </c>
      <c r="V13">
        <f t="shared" si="14"/>
        <v>0.01</v>
      </c>
      <c r="W13">
        <f t="shared" si="15"/>
        <v>0.90324285160879281</v>
      </c>
      <c r="X13">
        <f t="shared" si="16"/>
        <v>1.2834755753934367E-3</v>
      </c>
      <c r="Y13">
        <f t="shared" si="17"/>
        <v>9.0324285160879279E-3</v>
      </c>
      <c r="Z13">
        <f t="shared" si="18"/>
        <v>0.8929269475173115</v>
      </c>
      <c r="AB13">
        <f t="shared" si="19"/>
        <v>5776.5193804285045</v>
      </c>
      <c r="AC13">
        <f t="shared" si="2"/>
        <v>5808.5000859843531</v>
      </c>
      <c r="AE13">
        <f t="shared" si="3"/>
        <v>0</v>
      </c>
      <c r="AF13">
        <f t="shared" si="4"/>
        <v>0</v>
      </c>
      <c r="AG13">
        <f t="shared" si="4"/>
        <v>-11.161586843966393</v>
      </c>
      <c r="AH13">
        <f t="shared" si="5"/>
        <v>-1283.4755753934367</v>
      </c>
      <c r="AI13">
        <f t="shared" si="6"/>
        <v>-1294.6371622374031</v>
      </c>
      <c r="AJ13">
        <f t="shared" si="7"/>
        <v>-31.980705555848544</v>
      </c>
      <c r="AK13">
        <f t="shared" si="22"/>
        <v>11.553038760857008</v>
      </c>
      <c r="AL13">
        <f t="shared" si="8"/>
        <v>-1315.0648290323948</v>
      </c>
      <c r="AN13">
        <f t="shared" si="9"/>
        <v>0</v>
      </c>
      <c r="AO13">
        <f t="shared" si="9"/>
        <v>0</v>
      </c>
      <c r="AP13">
        <f t="shared" si="9"/>
        <v>-5.6392605162380649</v>
      </c>
      <c r="AQ13">
        <f t="shared" si="9"/>
        <v>-648.46094350685428</v>
      </c>
      <c r="AR13">
        <f t="shared" si="9"/>
        <v>-654.10020402309237</v>
      </c>
      <c r="AS13">
        <f t="shared" si="9"/>
        <v>-16.157875456572938</v>
      </c>
      <c r="AT13">
        <f t="shared" si="9"/>
        <v>5.837036994599675</v>
      </c>
      <c r="AU13">
        <f t="shared" si="9"/>
        <v>-664.42104248506564</v>
      </c>
      <c r="AW13">
        <v>10</v>
      </c>
      <c r="AX13">
        <f>IF(Z13&gt;0, (R13*SUMPRODUCT(K13:$K$98, X13:$X$98)-K13*$AZ$3)/Z13, 0)</f>
        <v>6505.0115265691893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1.47693E-3</v>
      </c>
      <c r="Q14" s="4">
        <f t="shared" si="21"/>
        <v>12.5</v>
      </c>
      <c r="R14">
        <f t="shared" si="0"/>
        <v>1000000</v>
      </c>
      <c r="S14">
        <f t="shared" si="1"/>
        <v>7476.8954269856531</v>
      </c>
      <c r="U14">
        <f t="shared" si="13"/>
        <v>1.47693E-3</v>
      </c>
      <c r="V14">
        <f t="shared" si="14"/>
        <v>0.01</v>
      </c>
      <c r="W14">
        <f t="shared" si="15"/>
        <v>0.8929269475173115</v>
      </c>
      <c r="X14">
        <f t="shared" si="16"/>
        <v>1.318790596596743E-3</v>
      </c>
      <c r="Y14">
        <f t="shared" si="17"/>
        <v>8.9292694751731145E-3</v>
      </c>
      <c r="Z14">
        <f t="shared" si="18"/>
        <v>0.88267888744554157</v>
      </c>
      <c r="AB14">
        <f t="shared" si="19"/>
        <v>5808.5000859843531</v>
      </c>
      <c r="AC14">
        <f t="shared" si="2"/>
        <v>6599.6977370383538</v>
      </c>
      <c r="AE14">
        <f t="shared" si="3"/>
        <v>0</v>
      </c>
      <c r="AF14">
        <f t="shared" si="4"/>
        <v>0</v>
      </c>
      <c r="AG14">
        <f t="shared" si="4"/>
        <v>-11.03348609306927</v>
      </c>
      <c r="AH14">
        <f t="shared" si="5"/>
        <v>-1318.7905965967429</v>
      </c>
      <c r="AI14">
        <f t="shared" si="6"/>
        <v>-1329.8240826898123</v>
      </c>
      <c r="AJ14">
        <f t="shared" si="7"/>
        <v>-791.19765105400074</v>
      </c>
      <c r="AK14">
        <f t="shared" si="22"/>
        <v>406.59500601890477</v>
      </c>
      <c r="AL14">
        <f t="shared" si="8"/>
        <v>-1714.4267277249082</v>
      </c>
      <c r="AN14">
        <f t="shared" si="9"/>
        <v>0</v>
      </c>
      <c r="AO14">
        <f t="shared" si="9"/>
        <v>0</v>
      </c>
      <c r="AP14">
        <f t="shared" si="9"/>
        <v>-4.9772670696798533</v>
      </c>
      <c r="AQ14">
        <f t="shared" si="9"/>
        <v>-594.91378816053464</v>
      </c>
      <c r="AR14">
        <f t="shared" si="9"/>
        <v>-599.89105523021453</v>
      </c>
      <c r="AS14">
        <f t="shared" si="9"/>
        <v>-356.91366998439435</v>
      </c>
      <c r="AT14">
        <f t="shared" si="9"/>
        <v>183.41727329727567</v>
      </c>
      <c r="AU14">
        <f t="shared" si="9"/>
        <v>-773.38745191733312</v>
      </c>
      <c r="AW14">
        <v>11</v>
      </c>
      <c r="AX14">
        <f>IF(Z14&gt;0, (R14*SUMPRODUCT(K14:$K$98, X14:$X$98)-K14*$AZ$3)/Z14, 0)</f>
        <v>7476.8954269856531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1.553883E-3</v>
      </c>
      <c r="Q15" s="4">
        <f t="shared" si="21"/>
        <v>12.5</v>
      </c>
      <c r="R15">
        <f t="shared" si="0"/>
        <v>1000000</v>
      </c>
      <c r="S15">
        <f t="shared" si="1"/>
        <v>8355.7090969636702</v>
      </c>
      <c r="U15">
        <f t="shared" si="13"/>
        <v>1.553883E-3</v>
      </c>
      <c r="V15">
        <f t="shared" si="14"/>
        <v>0.01</v>
      </c>
      <c r="W15">
        <f t="shared" si="15"/>
        <v>0.88267888744554157</v>
      </c>
      <c r="X15">
        <f t="shared" si="16"/>
        <v>1.3715797176605405E-3</v>
      </c>
      <c r="Y15">
        <f t="shared" si="17"/>
        <v>8.8267888744554164E-3</v>
      </c>
      <c r="Z15">
        <f t="shared" si="18"/>
        <v>0.87248051885342559</v>
      </c>
      <c r="AB15">
        <f t="shared" si="19"/>
        <v>6599.6977370383538</v>
      </c>
      <c r="AC15">
        <f t="shared" si="2"/>
        <v>7290.193408307151</v>
      </c>
      <c r="AE15">
        <f t="shared" si="3"/>
        <v>0</v>
      </c>
      <c r="AF15">
        <f t="shared" si="4"/>
        <v>0</v>
      </c>
      <c r="AG15">
        <f t="shared" si="4"/>
        <v>-10.90600648566782</v>
      </c>
      <c r="AH15">
        <f t="shared" si="5"/>
        <v>-1371.5797176605406</v>
      </c>
      <c r="AI15">
        <f t="shared" si="6"/>
        <v>-1382.4857241462084</v>
      </c>
      <c r="AJ15">
        <f t="shared" si="7"/>
        <v>-690.4956712687972</v>
      </c>
      <c r="AK15">
        <f t="shared" si="22"/>
        <v>461.97884159268483</v>
      </c>
      <c r="AL15">
        <f t="shared" si="8"/>
        <v>-1611.002553822321</v>
      </c>
      <c r="AN15">
        <f t="shared" si="9"/>
        <v>0</v>
      </c>
      <c r="AO15">
        <f t="shared" si="9"/>
        <v>0</v>
      </c>
      <c r="AP15">
        <f t="shared" si="9"/>
        <v>-4.392643132408053</v>
      </c>
      <c r="AQ15">
        <f t="shared" si="9"/>
        <v>-552.43504900252435</v>
      </c>
      <c r="AR15">
        <f t="shared" si="9"/>
        <v>-556.82769213493236</v>
      </c>
      <c r="AS15">
        <f t="shared" si="9"/>
        <v>-278.11289791018692</v>
      </c>
      <c r="AT15">
        <f t="shared" si="9"/>
        <v>186.07252696087792</v>
      </c>
      <c r="AU15">
        <f t="shared" si="9"/>
        <v>-648.8680630842415</v>
      </c>
      <c r="AW15">
        <v>12</v>
      </c>
      <c r="AX15">
        <f>IF(Z15&gt;0, (R15*SUMPRODUCT(K15:$K$98, X15:$X$98)-K15*$AZ$3)/Z15, 0)</f>
        <v>8355.7090969636702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1.6428289999999999E-3</v>
      </c>
      <c r="Q16" s="4">
        <f t="shared" si="21"/>
        <v>12.5</v>
      </c>
      <c r="R16">
        <f t="shared" si="0"/>
        <v>1000000</v>
      </c>
      <c r="S16">
        <f t="shared" si="1"/>
        <v>9144.4285613152388</v>
      </c>
      <c r="U16">
        <f t="shared" si="13"/>
        <v>1.6428289999999999E-3</v>
      </c>
      <c r="V16">
        <f t="shared" si="14"/>
        <v>0.01</v>
      </c>
      <c r="W16">
        <f t="shared" si="15"/>
        <v>0.87248051885342559</v>
      </c>
      <c r="X16">
        <f t="shared" si="16"/>
        <v>1.4333362983074542E-3</v>
      </c>
      <c r="Y16">
        <f t="shared" si="17"/>
        <v>8.7248051885342563E-3</v>
      </c>
      <c r="Z16">
        <f t="shared" si="18"/>
        <v>0.8623223773665839</v>
      </c>
      <c r="AB16">
        <f t="shared" si="19"/>
        <v>7290.193408307151</v>
      </c>
      <c r="AC16">
        <f t="shared" si="2"/>
        <v>7885.4453766522474</v>
      </c>
      <c r="AE16">
        <f t="shared" si="3"/>
        <v>0</v>
      </c>
      <c r="AF16">
        <f t="shared" si="4"/>
        <v>0</v>
      </c>
      <c r="AG16">
        <f t="shared" si="4"/>
        <v>-10.779029717082299</v>
      </c>
      <c r="AH16">
        <f t="shared" si="5"/>
        <v>-1433.3362983074542</v>
      </c>
      <c r="AI16">
        <f t="shared" si="6"/>
        <v>-1444.1153280245364</v>
      </c>
      <c r="AJ16">
        <f t="shared" si="7"/>
        <v>-595.25196834509643</v>
      </c>
      <c r="AK16">
        <f t="shared" si="22"/>
        <v>510.31353858150061</v>
      </c>
      <c r="AL16">
        <f t="shared" si="8"/>
        <v>-1529.0537577881323</v>
      </c>
      <c r="AN16">
        <f t="shared" si="9"/>
        <v>0</v>
      </c>
      <c r="AO16">
        <f t="shared" si="9"/>
        <v>0</v>
      </c>
      <c r="AP16">
        <f t="shared" si="9"/>
        <v>-3.8763395888923227</v>
      </c>
      <c r="AQ16">
        <f t="shared" si="9"/>
        <v>-515.45439461219917</v>
      </c>
      <c r="AR16">
        <f t="shared" si="9"/>
        <v>-519.33073420109145</v>
      </c>
      <c r="AS16">
        <f t="shared" si="9"/>
        <v>-214.06368020356018</v>
      </c>
      <c r="AT16">
        <f t="shared" si="9"/>
        <v>183.5182409058848</v>
      </c>
      <c r="AU16">
        <f t="shared" si="9"/>
        <v>-549.87617349876689</v>
      </c>
      <c r="AW16">
        <v>13</v>
      </c>
      <c r="AX16">
        <f>IF(Z16&gt;0, (R16*SUMPRODUCT(K16:$K$98, X16:$X$98)-K16*$AZ$3)/Z16, 0)</f>
        <v>9144.4285613152388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1.733774E-3</v>
      </c>
      <c r="Q17" s="4">
        <f t="shared" si="21"/>
        <v>12.5</v>
      </c>
      <c r="R17">
        <f t="shared" si="0"/>
        <v>1000000</v>
      </c>
      <c r="S17">
        <f t="shared" si="1"/>
        <v>9850.5882754157938</v>
      </c>
      <c r="U17">
        <f t="shared" si="13"/>
        <v>1.733774E-3</v>
      </c>
      <c r="V17">
        <f t="shared" si="14"/>
        <v>0.01</v>
      </c>
      <c r="W17">
        <f t="shared" si="15"/>
        <v>0.8623223773665839</v>
      </c>
      <c r="X17">
        <f t="shared" si="16"/>
        <v>1.4950721174963716E-3</v>
      </c>
      <c r="Y17">
        <f t="shared" si="17"/>
        <v>8.623223773665839E-3</v>
      </c>
      <c r="Z17">
        <f t="shared" si="18"/>
        <v>0.8522040814754217</v>
      </c>
      <c r="AB17">
        <f t="shared" si="19"/>
        <v>7885.4453766522474</v>
      </c>
      <c r="AC17">
        <f t="shared" si="2"/>
        <v>8394.711533243275</v>
      </c>
      <c r="AE17">
        <f t="shared" si="3"/>
        <v>0</v>
      </c>
      <c r="AF17">
        <f t="shared" si="4"/>
        <v>0</v>
      </c>
      <c r="AG17">
        <f t="shared" si="4"/>
        <v>-10.652551018442772</v>
      </c>
      <c r="AH17">
        <f t="shared" si="5"/>
        <v>-1495.0721174963717</v>
      </c>
      <c r="AI17">
        <f t="shared" si="6"/>
        <v>-1505.7246685148145</v>
      </c>
      <c r="AJ17">
        <f t="shared" si="7"/>
        <v>-509.26615659102754</v>
      </c>
      <c r="AK17">
        <f t="shared" si="22"/>
        <v>551.98117636565735</v>
      </c>
      <c r="AL17">
        <f t="shared" si="8"/>
        <v>-1463.0096487401847</v>
      </c>
      <c r="AN17">
        <f t="shared" si="9"/>
        <v>0</v>
      </c>
      <c r="AO17">
        <f t="shared" si="9"/>
        <v>0</v>
      </c>
      <c r="AP17">
        <f t="shared" si="9"/>
        <v>-3.4204066930437564</v>
      </c>
      <c r="AQ17">
        <f t="shared" si="9"/>
        <v>-480.04977102801416</v>
      </c>
      <c r="AR17">
        <f t="shared" si="9"/>
        <v>-483.47017772105795</v>
      </c>
      <c r="AS17">
        <f t="shared" si="9"/>
        <v>-163.5192704103338</v>
      </c>
      <c r="AT17">
        <f t="shared" si="9"/>
        <v>177.23455225011963</v>
      </c>
      <c r="AU17">
        <f t="shared" si="9"/>
        <v>-469.75489588127209</v>
      </c>
      <c r="AW17">
        <v>14</v>
      </c>
      <c r="AX17">
        <f>IF(Z17&gt;0, (R17*SUMPRODUCT(K17:$K$98, X17:$X$98)-K17*$AZ$3)/Z17, 0)</f>
        <v>9850.5882754157938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1.8297159999999999E-3</v>
      </c>
      <c r="Q18" s="4">
        <f t="shared" si="21"/>
        <v>12.5</v>
      </c>
      <c r="R18">
        <f t="shared" si="0"/>
        <v>1000000</v>
      </c>
      <c r="S18">
        <f t="shared" si="1"/>
        <v>10484.921389421854</v>
      </c>
      <c r="U18">
        <f t="shared" si="13"/>
        <v>1.8297159999999999E-3</v>
      </c>
      <c r="V18">
        <f t="shared" si="14"/>
        <v>0.01</v>
      </c>
      <c r="W18">
        <f t="shared" si="15"/>
        <v>0.8522040814754217</v>
      </c>
      <c r="X18">
        <f t="shared" si="16"/>
        <v>1.5592914431408827E-3</v>
      </c>
      <c r="Y18">
        <f t="shared" si="17"/>
        <v>8.522040814754217E-3</v>
      </c>
      <c r="Z18">
        <f t="shared" si="18"/>
        <v>0.8421227492175265</v>
      </c>
      <c r="AB18">
        <f t="shared" si="19"/>
        <v>8394.711533243275</v>
      </c>
      <c r="AC18">
        <f t="shared" si="2"/>
        <v>8829.590825789579</v>
      </c>
      <c r="AE18">
        <f t="shared" si="3"/>
        <v>0</v>
      </c>
      <c r="AF18">
        <f t="shared" si="4"/>
        <v>0</v>
      </c>
      <c r="AG18">
        <f t="shared" si="4"/>
        <v>-10.526534365219081</v>
      </c>
      <c r="AH18">
        <f t="shared" si="5"/>
        <v>-1559.2914431408826</v>
      </c>
      <c r="AI18">
        <f t="shared" si="6"/>
        <v>-1569.8179775061017</v>
      </c>
      <c r="AJ18">
        <f t="shared" si="7"/>
        <v>-434.87929254630399</v>
      </c>
      <c r="AK18">
        <f t="shared" si="22"/>
        <v>587.62980732702931</v>
      </c>
      <c r="AL18">
        <f t="shared" si="8"/>
        <v>-1417.0674627253763</v>
      </c>
      <c r="AN18">
        <f t="shared" si="9"/>
        <v>0</v>
      </c>
      <c r="AO18">
        <f t="shared" si="9"/>
        <v>0</v>
      </c>
      <c r="AP18">
        <f t="shared" si="9"/>
        <v>-3.0178073689826328</v>
      </c>
      <c r="AQ18">
        <f t="shared" si="9"/>
        <v>-447.02663234066063</v>
      </c>
      <c r="AR18">
        <f t="shared" si="9"/>
        <v>-450.04443970964326</v>
      </c>
      <c r="AS18">
        <f t="shared" si="9"/>
        <v>-124.67369488674791</v>
      </c>
      <c r="AT18">
        <f t="shared" si="9"/>
        <v>168.46509033825268</v>
      </c>
      <c r="AU18">
        <f t="shared" si="9"/>
        <v>-406.25304425813852</v>
      </c>
      <c r="AW18">
        <v>15</v>
      </c>
      <c r="AX18">
        <f>IF(Z18&gt;0, (R18*SUMPRODUCT(K18:$K$98, X18:$X$98)-K18*$AZ$3)/Z18, 0)</f>
        <v>10484.921389421854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1.940649E-3</v>
      </c>
      <c r="Q19" s="4">
        <f t="shared" si="21"/>
        <v>12.5</v>
      </c>
      <c r="R19">
        <f t="shared" si="0"/>
        <v>1000000</v>
      </c>
      <c r="S19">
        <f t="shared" si="1"/>
        <v>11056.15569543982</v>
      </c>
      <c r="U19">
        <f t="shared" si="13"/>
        <v>1.940649E-3</v>
      </c>
      <c r="V19">
        <f t="shared" si="14"/>
        <v>0.01</v>
      </c>
      <c r="W19">
        <f t="shared" si="15"/>
        <v>0.8421227492175265</v>
      </c>
      <c r="X19">
        <f t="shared" si="16"/>
        <v>1.6342646711462437E-3</v>
      </c>
      <c r="Y19">
        <f t="shared" si="17"/>
        <v>8.4212274921752657E-3</v>
      </c>
      <c r="Z19">
        <f t="shared" si="18"/>
        <v>0.83206725705420503</v>
      </c>
      <c r="AB19">
        <f t="shared" si="19"/>
        <v>8829.590825789579</v>
      </c>
      <c r="AC19">
        <f t="shared" si="2"/>
        <v>9199.4651430688373</v>
      </c>
      <c r="AE19">
        <f t="shared" si="3"/>
        <v>0</v>
      </c>
      <c r="AF19">
        <f t="shared" si="4"/>
        <v>0</v>
      </c>
      <c r="AG19">
        <f t="shared" si="4"/>
        <v>-10.400840713177564</v>
      </c>
      <c r="AH19">
        <f t="shared" si="5"/>
        <v>-1634.2646711462437</v>
      </c>
      <c r="AI19">
        <f t="shared" si="6"/>
        <v>-1644.6655118594213</v>
      </c>
      <c r="AJ19">
        <f t="shared" si="7"/>
        <v>-369.87431727925832</v>
      </c>
      <c r="AK19">
        <f t="shared" si="22"/>
        <v>618.07135780527062</v>
      </c>
      <c r="AL19">
        <f t="shared" si="8"/>
        <v>-1396.4684713334091</v>
      </c>
      <c r="AN19">
        <f t="shared" si="9"/>
        <v>0</v>
      </c>
      <c r="AO19">
        <f t="shared" si="9"/>
        <v>0</v>
      </c>
      <c r="AP19">
        <f t="shared" si="9"/>
        <v>-2.6622971343214266</v>
      </c>
      <c r="AQ19">
        <f t="shared" si="9"/>
        <v>-418.32177520062697</v>
      </c>
      <c r="AR19">
        <f t="shared" si="9"/>
        <v>-420.98407233494839</v>
      </c>
      <c r="AS19">
        <f t="shared" si="9"/>
        <v>-94.676513380697941</v>
      </c>
      <c r="AT19">
        <f t="shared" si="9"/>
        <v>158.20736516100447</v>
      </c>
      <c r="AU19">
        <f t="shared" si="9"/>
        <v>-357.45322055464186</v>
      </c>
      <c r="AW19">
        <v>16</v>
      </c>
      <c r="AX19">
        <f>IF(Z19&gt;0, (R19*SUMPRODUCT(K19:$K$98, X19:$X$98)-K19*$AZ$3)/Z19, 0)</f>
        <v>11056.15569543982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2.0505829999999999E-3</v>
      </c>
      <c r="Q20" s="4">
        <f t="shared" si="21"/>
        <v>12.5</v>
      </c>
      <c r="R20">
        <f t="shared" si="0"/>
        <v>1000000</v>
      </c>
      <c r="S20">
        <f t="shared" si="1"/>
        <v>11569.406638691178</v>
      </c>
      <c r="U20">
        <f t="shared" si="13"/>
        <v>2.0505829999999999E-3</v>
      </c>
      <c r="V20">
        <f t="shared" si="14"/>
        <v>0.01</v>
      </c>
      <c r="W20">
        <f t="shared" si="15"/>
        <v>0.83206725705420503</v>
      </c>
      <c r="X20">
        <f t="shared" si="16"/>
        <v>1.7062229721719828E-3</v>
      </c>
      <c r="Y20">
        <f t="shared" si="17"/>
        <v>8.3206725705420505E-3</v>
      </c>
      <c r="Z20">
        <f t="shared" si="18"/>
        <v>0.82204036151149107</v>
      </c>
      <c r="AB20">
        <f t="shared" si="19"/>
        <v>9199.4651430688373</v>
      </c>
      <c r="AC20">
        <f t="shared" si="2"/>
        <v>9510.5192157431411</v>
      </c>
      <c r="AE20">
        <f t="shared" si="3"/>
        <v>0</v>
      </c>
      <c r="AF20">
        <f t="shared" si="4"/>
        <v>0</v>
      </c>
      <c r="AG20">
        <f t="shared" si="4"/>
        <v>-10.275504518893639</v>
      </c>
      <c r="AH20">
        <f t="shared" si="5"/>
        <v>-1706.2229721719827</v>
      </c>
      <c r="AI20">
        <f t="shared" si="6"/>
        <v>-1716.4984766908765</v>
      </c>
      <c r="AJ20">
        <f t="shared" si="7"/>
        <v>-311.05407267430382</v>
      </c>
      <c r="AK20">
        <f t="shared" si="22"/>
        <v>643.96256001481868</v>
      </c>
      <c r="AL20">
        <f t="shared" si="8"/>
        <v>-1383.5899893503615</v>
      </c>
      <c r="AN20">
        <f t="shared" si="9"/>
        <v>0</v>
      </c>
      <c r="AO20">
        <f t="shared" si="9"/>
        <v>0</v>
      </c>
      <c r="AP20">
        <f t="shared" si="9"/>
        <v>-2.3484061622621644</v>
      </c>
      <c r="AQ20">
        <f t="shared" si="9"/>
        <v>-389.94723175630236</v>
      </c>
      <c r="AR20">
        <f t="shared" si="9"/>
        <v>-392.29563791856452</v>
      </c>
      <c r="AS20">
        <f t="shared" si="9"/>
        <v>-71.089580051464864</v>
      </c>
      <c r="AT20">
        <f t="shared" si="9"/>
        <v>147.17385812290476</v>
      </c>
      <c r="AU20">
        <f t="shared" si="9"/>
        <v>-316.21135984712464</v>
      </c>
      <c r="AW20">
        <v>17</v>
      </c>
      <c r="AX20">
        <f>IF(Z20&gt;0, (R20*SUMPRODUCT(K20:$K$98, X20:$X$98)-K20*$AZ$3)/Z20, 0)</f>
        <v>11569.406638691178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2.1765069999999998E-3</v>
      </c>
      <c r="Q21" s="4">
        <f t="shared" si="21"/>
        <v>12.5</v>
      </c>
      <c r="R21">
        <f t="shared" si="0"/>
        <v>1000000</v>
      </c>
      <c r="S21">
        <f t="shared" si="1"/>
        <v>12033.78079338635</v>
      </c>
      <c r="U21">
        <f t="shared" si="13"/>
        <v>2.1765069999999998E-3</v>
      </c>
      <c r="V21">
        <f t="shared" si="14"/>
        <v>0.01</v>
      </c>
      <c r="W21">
        <f t="shared" si="15"/>
        <v>0.82204036151149107</v>
      </c>
      <c r="X21">
        <f t="shared" si="16"/>
        <v>1.7891766011122908E-3</v>
      </c>
      <c r="Y21">
        <f t="shared" si="17"/>
        <v>8.2204036151149115E-3</v>
      </c>
      <c r="Z21">
        <f t="shared" si="18"/>
        <v>0.81203078129526385</v>
      </c>
      <c r="AB21">
        <f t="shared" si="19"/>
        <v>9510.5192157431411</v>
      </c>
      <c r="AC21">
        <f t="shared" si="2"/>
        <v>9771.8004195894573</v>
      </c>
      <c r="AE21">
        <f t="shared" si="3"/>
        <v>0</v>
      </c>
      <c r="AF21">
        <f t="shared" si="4"/>
        <v>0</v>
      </c>
      <c r="AG21">
        <f t="shared" si="4"/>
        <v>-10.150384766190799</v>
      </c>
      <c r="AH21">
        <f t="shared" si="5"/>
        <v>-1789.1766011122907</v>
      </c>
      <c r="AI21">
        <f t="shared" si="6"/>
        <v>-1799.3269858784815</v>
      </c>
      <c r="AJ21">
        <f t="shared" si="7"/>
        <v>-261.2812038463162</v>
      </c>
      <c r="AK21">
        <f t="shared" si="22"/>
        <v>665.73634510201998</v>
      </c>
      <c r="AL21">
        <f t="shared" si="8"/>
        <v>-1394.8718446227776</v>
      </c>
      <c r="AN21">
        <f t="shared" si="9"/>
        <v>0</v>
      </c>
      <c r="AO21">
        <f t="shared" si="9"/>
        <v>0</v>
      </c>
      <c r="AP21">
        <f t="shared" si="9"/>
        <v>-2.0712596233826215</v>
      </c>
      <c r="AQ21">
        <f t="shared" si="9"/>
        <v>-365.09446078619538</v>
      </c>
      <c r="AR21">
        <f t="shared" si="9"/>
        <v>-367.165720409578</v>
      </c>
      <c r="AS21">
        <f t="shared" si="9"/>
        <v>-53.316324488334779</v>
      </c>
      <c r="AT21">
        <f t="shared" si="9"/>
        <v>135.84832922009579</v>
      </c>
      <c r="AU21">
        <f t="shared" si="9"/>
        <v>-284.63371567781701</v>
      </c>
      <c r="AW21">
        <v>18</v>
      </c>
      <c r="AX21">
        <f>IF(Z21&gt;0, (R21*SUMPRODUCT(K21:$K$98, X21:$X$98)-K21*$AZ$3)/Z21, 0)</f>
        <v>12033.78079338635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2.312424E-3</v>
      </c>
      <c r="Q22" s="4">
        <f t="shared" si="21"/>
        <v>12.5</v>
      </c>
      <c r="R22">
        <f t="shared" si="0"/>
        <v>1000000</v>
      </c>
      <c r="S22">
        <f t="shared" si="1"/>
        <v>12453.556749777559</v>
      </c>
      <c r="U22">
        <f t="shared" si="13"/>
        <v>2.312424E-3</v>
      </c>
      <c r="V22">
        <f t="shared" si="14"/>
        <v>0.01</v>
      </c>
      <c r="W22">
        <f t="shared" si="15"/>
        <v>0.81203078129526385</v>
      </c>
      <c r="X22">
        <f t="shared" si="16"/>
        <v>1.8777594674059192E-3</v>
      </c>
      <c r="Y22">
        <f t="shared" si="17"/>
        <v>8.1203078129526395E-3</v>
      </c>
      <c r="Z22">
        <f t="shared" si="18"/>
        <v>0.80203271401490539</v>
      </c>
      <c r="AB22">
        <f t="shared" si="19"/>
        <v>9771.8004195894573</v>
      </c>
      <c r="AC22">
        <f t="shared" si="2"/>
        <v>9988.1599191627392</v>
      </c>
      <c r="AE22">
        <f t="shared" si="3"/>
        <v>0</v>
      </c>
      <c r="AF22">
        <f t="shared" si="4"/>
        <v>0</v>
      </c>
      <c r="AG22">
        <f t="shared" si="4"/>
        <v>-10.025408925186317</v>
      </c>
      <c r="AH22">
        <f t="shared" si="5"/>
        <v>-1877.7594674059192</v>
      </c>
      <c r="AI22">
        <f t="shared" si="6"/>
        <v>-1887.7848763311056</v>
      </c>
      <c r="AJ22">
        <f t="shared" si="7"/>
        <v>-216.35949957328194</v>
      </c>
      <c r="AK22">
        <f t="shared" si="22"/>
        <v>684.0260293712621</v>
      </c>
      <c r="AL22">
        <f t="shared" si="8"/>
        <v>-1420.1183465331255</v>
      </c>
      <c r="AN22">
        <f t="shared" si="9"/>
        <v>0</v>
      </c>
      <c r="AO22">
        <f t="shared" si="9"/>
        <v>0</v>
      </c>
      <c r="AP22">
        <f t="shared" si="9"/>
        <v>-1.8265691041834413</v>
      </c>
      <c r="AQ22">
        <f t="shared" si="9"/>
        <v>-342.11646166720959</v>
      </c>
      <c r="AR22">
        <f t="shared" si="9"/>
        <v>-343.94303077139301</v>
      </c>
      <c r="AS22">
        <f t="shared" si="9"/>
        <v>-39.419397280076801</v>
      </c>
      <c r="AT22">
        <f t="shared" si="9"/>
        <v>124.62542136989217</v>
      </c>
      <c r="AU22">
        <f t="shared" si="9"/>
        <v>-258.73700668157772</v>
      </c>
      <c r="AW22">
        <v>19</v>
      </c>
      <c r="AX22">
        <f>IF(Z22&gt;0, (R22*SUMPRODUCT(K22:$K$98, X22:$X$98)-K22*$AZ$3)/Z22, 0)</f>
        <v>12453.556749777559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2.4603350000000001E-3</v>
      </c>
      <c r="Q23" s="4">
        <f t="shared" si="21"/>
        <v>12.5</v>
      </c>
      <c r="R23">
        <f t="shared" si="0"/>
        <v>1000000</v>
      </c>
      <c r="S23">
        <f t="shared" si="1"/>
        <v>12834.213048140178</v>
      </c>
      <c r="U23">
        <f t="shared" si="13"/>
        <v>2.4603350000000001E-3</v>
      </c>
      <c r="V23">
        <f t="shared" si="14"/>
        <v>0.01</v>
      </c>
      <c r="W23">
        <f t="shared" si="15"/>
        <v>0.80203271401490539</v>
      </c>
      <c r="X23">
        <f t="shared" si="16"/>
        <v>1.9732691574358622E-3</v>
      </c>
      <c r="Y23">
        <f t="shared" si="17"/>
        <v>8.0203271401490545E-3</v>
      </c>
      <c r="Z23">
        <f t="shared" si="18"/>
        <v>0.79203911771732038</v>
      </c>
      <c r="AB23">
        <f t="shared" si="19"/>
        <v>9988.1599191627392</v>
      </c>
      <c r="AC23">
        <f t="shared" si="2"/>
        <v>10165.198779245067</v>
      </c>
      <c r="AE23">
        <f t="shared" si="3"/>
        <v>0</v>
      </c>
      <c r="AF23">
        <f t="shared" si="4"/>
        <v>0</v>
      </c>
      <c r="AG23">
        <f t="shared" si="4"/>
        <v>-9.9004889714665048</v>
      </c>
      <c r="AH23">
        <f t="shared" si="5"/>
        <v>-1973.2691574358623</v>
      </c>
      <c r="AI23">
        <f t="shared" si="6"/>
        <v>-1983.1696464073289</v>
      </c>
      <c r="AJ23">
        <f t="shared" si="7"/>
        <v>-177.03886008232803</v>
      </c>
      <c r="AK23">
        <f t="shared" si="22"/>
        <v>699.17119434139181</v>
      </c>
      <c r="AL23">
        <f t="shared" si="8"/>
        <v>-1461.0373121482651</v>
      </c>
      <c r="AN23">
        <f t="shared" si="9"/>
        <v>0</v>
      </c>
      <c r="AO23">
        <f t="shared" si="9"/>
        <v>0</v>
      </c>
      <c r="AP23">
        <f t="shared" si="9"/>
        <v>-1.6105441439684511</v>
      </c>
      <c r="AQ23">
        <f t="shared" si="9"/>
        <v>-320.99799263865475</v>
      </c>
      <c r="AR23">
        <f t="shared" si="9"/>
        <v>-322.60853678262322</v>
      </c>
      <c r="AS23">
        <f t="shared" si="9"/>
        <v>-28.799476488706077</v>
      </c>
      <c r="AT23">
        <f t="shared" si="9"/>
        <v>113.73640998169422</v>
      </c>
      <c r="AU23">
        <f t="shared" si="9"/>
        <v>-237.67160328963507</v>
      </c>
      <c r="AW23">
        <v>20</v>
      </c>
      <c r="AX23">
        <f>IF(Z23&gt;0, (R23*SUMPRODUCT(K23:$K$98, X23:$X$98)-K23*$AZ$3)/Z23, 0)</f>
        <v>12834.213048140178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2.6172399999999998E-3</v>
      </c>
      <c r="Q24" s="4">
        <f t="shared" si="21"/>
        <v>12.5</v>
      </c>
      <c r="R24">
        <f t="shared" si="0"/>
        <v>1000000</v>
      </c>
      <c r="S24">
        <f t="shared" si="1"/>
        <v>13180.47193431197</v>
      </c>
      <c r="U24">
        <f t="shared" si="13"/>
        <v>2.6172399999999998E-3</v>
      </c>
      <c r="V24">
        <f t="shared" si="14"/>
        <v>0.01</v>
      </c>
      <c r="W24">
        <f t="shared" si="15"/>
        <v>0.79203911771732038</v>
      </c>
      <c r="X24">
        <f t="shared" si="16"/>
        <v>2.0729564604544796E-3</v>
      </c>
      <c r="Y24">
        <f t="shared" si="17"/>
        <v>7.9203911771732038E-3</v>
      </c>
      <c r="Z24">
        <f t="shared" si="18"/>
        <v>0.78204577007969267</v>
      </c>
      <c r="AB24">
        <f t="shared" si="19"/>
        <v>10165.198779245067</v>
      </c>
      <c r="AC24">
        <f t="shared" si="2"/>
        <v>10307.732323882781</v>
      </c>
      <c r="AE24">
        <f t="shared" si="3"/>
        <v>0</v>
      </c>
      <c r="AF24">
        <f t="shared" si="4"/>
        <v>0</v>
      </c>
      <c r="AG24">
        <f t="shared" si="4"/>
        <v>-9.7755721259961579</v>
      </c>
      <c r="AH24">
        <f t="shared" si="5"/>
        <v>-2072.9564604544794</v>
      </c>
      <c r="AI24">
        <f t="shared" si="6"/>
        <v>-2082.7320325804753</v>
      </c>
      <c r="AJ24">
        <f t="shared" si="7"/>
        <v>-142.53354463771393</v>
      </c>
      <c r="AK24">
        <f t="shared" si="22"/>
        <v>711.56391454715481</v>
      </c>
      <c r="AL24">
        <f t="shared" si="8"/>
        <v>-1513.7016626710345</v>
      </c>
      <c r="AN24">
        <f t="shared" si="9"/>
        <v>0</v>
      </c>
      <c r="AO24">
        <f t="shared" si="9"/>
        <v>0</v>
      </c>
      <c r="AP24">
        <f t="shared" si="9"/>
        <v>-1.4198424303333985</v>
      </c>
      <c r="AQ24">
        <f t="shared" si="9"/>
        <v>-301.08432538285632</v>
      </c>
      <c r="AR24">
        <f t="shared" si="9"/>
        <v>-302.50416781318967</v>
      </c>
      <c r="AS24">
        <f t="shared" si="9"/>
        <v>-20.702130966255144</v>
      </c>
      <c r="AT24">
        <f t="shared" si="9"/>
        <v>103.35033333562825</v>
      </c>
      <c r="AU24">
        <f t="shared" si="9"/>
        <v>-219.85596544381656</v>
      </c>
      <c r="AW24">
        <v>21</v>
      </c>
      <c r="AX24">
        <f>IF(Z24&gt;0, (R24*SUMPRODUCT(K24:$K$98, X24:$X$98)-K24*$AZ$3)/Z24, 0)</f>
        <v>13180.47193431197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2.8021280000000001E-3</v>
      </c>
      <c r="Q25" s="4">
        <f t="shared" si="21"/>
        <v>12.5</v>
      </c>
      <c r="R25">
        <f t="shared" si="0"/>
        <v>1000000</v>
      </c>
      <c r="S25">
        <f t="shared" si="1"/>
        <v>13497.483947468992</v>
      </c>
      <c r="U25">
        <f t="shared" si="13"/>
        <v>2.8021280000000001E-3</v>
      </c>
      <c r="V25">
        <f t="shared" si="14"/>
        <v>0.01</v>
      </c>
      <c r="W25">
        <f t="shared" si="15"/>
        <v>0.78204577007969267</v>
      </c>
      <c r="X25">
        <f t="shared" si="16"/>
        <v>2.1913923496218691E-3</v>
      </c>
      <c r="Y25">
        <f t="shared" si="17"/>
        <v>7.8204577007969268E-3</v>
      </c>
      <c r="Z25">
        <f t="shared" si="18"/>
        <v>0.77203392002927385</v>
      </c>
      <c r="AB25">
        <f t="shared" si="19"/>
        <v>10307.732323882781</v>
      </c>
      <c r="AC25">
        <f t="shared" si="2"/>
        <v>10420.515442496684</v>
      </c>
      <c r="AE25">
        <f t="shared" si="3"/>
        <v>0</v>
      </c>
      <c r="AF25">
        <f t="shared" si="4"/>
        <v>0</v>
      </c>
      <c r="AG25">
        <f t="shared" si="4"/>
        <v>-9.6504240003659234</v>
      </c>
      <c r="AH25">
        <f t="shared" si="5"/>
        <v>-2191.392349621869</v>
      </c>
      <c r="AI25">
        <f t="shared" si="6"/>
        <v>-2201.042773622235</v>
      </c>
      <c r="AJ25">
        <f t="shared" si="7"/>
        <v>-112.78311861390284</v>
      </c>
      <c r="AK25">
        <f t="shared" si="22"/>
        <v>721.5412626717947</v>
      </c>
      <c r="AL25">
        <f t="shared" si="8"/>
        <v>-1592.284629564343</v>
      </c>
      <c r="AN25">
        <f t="shared" si="9"/>
        <v>0</v>
      </c>
      <c r="AO25">
        <f t="shared" si="9"/>
        <v>0</v>
      </c>
      <c r="AP25">
        <f t="shared" si="9"/>
        <v>-1.2514869873218208</v>
      </c>
      <c r="AQ25">
        <f t="shared" si="9"/>
        <v>-284.18430211609041</v>
      </c>
      <c r="AR25">
        <f t="shared" si="9"/>
        <v>-285.43578910341222</v>
      </c>
      <c r="AS25">
        <f t="shared" si="9"/>
        <v>-14.625948593504376</v>
      </c>
      <c r="AT25">
        <f t="shared" si="9"/>
        <v>93.570966520773297</v>
      </c>
      <c r="AU25">
        <f t="shared" si="9"/>
        <v>-206.49077117614328</v>
      </c>
      <c r="AW25">
        <v>22</v>
      </c>
      <c r="AX25">
        <f>IF(Z25&gt;0, (R25*SUMPRODUCT(K25:$K$98, X25:$X$98)-K25*$AZ$3)/Z25, 0)</f>
        <v>13497.483947468992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3.0140000000000002E-3</v>
      </c>
      <c r="Q26" s="4">
        <f t="shared" si="21"/>
        <v>12.5</v>
      </c>
      <c r="R26">
        <f t="shared" si="0"/>
        <v>1000000</v>
      </c>
      <c r="S26">
        <f t="shared" si="1"/>
        <v>13787.453310382976</v>
      </c>
      <c r="U26">
        <f t="shared" si="13"/>
        <v>3.0140000000000002E-3</v>
      </c>
      <c r="V26">
        <f t="shared" si="14"/>
        <v>0.01</v>
      </c>
      <c r="W26">
        <f t="shared" si="15"/>
        <v>0.77203392002927385</v>
      </c>
      <c r="X26">
        <f t="shared" si="16"/>
        <v>2.3269102349682317E-3</v>
      </c>
      <c r="Y26">
        <f t="shared" si="17"/>
        <v>7.7203392002927387E-3</v>
      </c>
      <c r="Z26">
        <f t="shared" si="18"/>
        <v>0.76198667059401293</v>
      </c>
      <c r="AB26">
        <f t="shared" si="19"/>
        <v>10420.515442496684</v>
      </c>
      <c r="AC26">
        <f t="shared" si="2"/>
        <v>10505.855643949126</v>
      </c>
      <c r="AE26">
        <f t="shared" si="3"/>
        <v>0</v>
      </c>
      <c r="AF26">
        <f t="shared" si="4"/>
        <v>0</v>
      </c>
      <c r="AG26">
        <f t="shared" si="4"/>
        <v>-9.524833382425161</v>
      </c>
      <c r="AH26">
        <f t="shared" si="5"/>
        <v>-2326.9102349682316</v>
      </c>
      <c r="AI26">
        <f t="shared" si="6"/>
        <v>-2336.4350683506568</v>
      </c>
      <c r="AJ26">
        <f t="shared" si="7"/>
        <v>-85.340201452441761</v>
      </c>
      <c r="AK26">
        <f t="shared" si="22"/>
        <v>729.43608097476795</v>
      </c>
      <c r="AL26">
        <f t="shared" si="8"/>
        <v>-1692.3391888283306</v>
      </c>
      <c r="AN26">
        <f t="shared" si="9"/>
        <v>0</v>
      </c>
      <c r="AO26">
        <f t="shared" si="9"/>
        <v>0</v>
      </c>
      <c r="AP26">
        <f t="shared" si="9"/>
        <v>-1.1028572639900129</v>
      </c>
      <c r="AQ26">
        <f t="shared" si="9"/>
        <v>-269.42726998485489</v>
      </c>
      <c r="AR26">
        <f t="shared" si="9"/>
        <v>-270.53012724884485</v>
      </c>
      <c r="AS26">
        <f t="shared" si="9"/>
        <v>-9.8813341192780655</v>
      </c>
      <c r="AT26">
        <f t="shared" si="9"/>
        <v>84.459627609213044</v>
      </c>
      <c r="AU26">
        <f t="shared" si="9"/>
        <v>-195.95183375890991</v>
      </c>
      <c r="AW26">
        <v>23</v>
      </c>
      <c r="AX26">
        <f>IF(Z26&gt;0, (R26*SUMPRODUCT(K26:$K$98, X26:$X$98)-K26*$AZ$3)/Z26, 0)</f>
        <v>13787.453310382976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4.6990000000000001E-3</v>
      </c>
      <c r="Q27" s="4">
        <f t="shared" si="21"/>
        <v>12.5</v>
      </c>
      <c r="R27">
        <f t="shared" si="0"/>
        <v>1000000</v>
      </c>
      <c r="S27">
        <f t="shared" si="1"/>
        <v>14073.727733690264</v>
      </c>
      <c r="U27">
        <f t="shared" si="13"/>
        <v>4.6990000000000001E-3</v>
      </c>
      <c r="V27">
        <f t="shared" si="14"/>
        <v>0.01</v>
      </c>
      <c r="W27">
        <f t="shared" si="15"/>
        <v>0.76198667059401293</v>
      </c>
      <c r="X27">
        <f t="shared" si="16"/>
        <v>3.5805753651212669E-3</v>
      </c>
      <c r="Y27">
        <f t="shared" si="17"/>
        <v>7.6198667059401296E-3</v>
      </c>
      <c r="Z27">
        <f t="shared" si="18"/>
        <v>0.75078622852295152</v>
      </c>
      <c r="AB27">
        <f t="shared" si="19"/>
        <v>10505.855643949126</v>
      </c>
      <c r="AC27">
        <f t="shared" si="2"/>
        <v>10566.360966436179</v>
      </c>
      <c r="AE27">
        <f t="shared" si="3"/>
        <v>0</v>
      </c>
      <c r="AF27">
        <f t="shared" si="4"/>
        <v>0</v>
      </c>
      <c r="AG27">
        <f t="shared" si="4"/>
        <v>-9.3848278565368943</v>
      </c>
      <c r="AH27">
        <f t="shared" si="5"/>
        <v>-3580.5753651212667</v>
      </c>
      <c r="AI27">
        <f t="shared" si="6"/>
        <v>-3589.9601929778037</v>
      </c>
      <c r="AJ27">
        <f t="shared" si="7"/>
        <v>-60.50532248705349</v>
      </c>
      <c r="AK27">
        <f t="shared" si="22"/>
        <v>735.40989507643883</v>
      </c>
      <c r="AL27">
        <f t="shared" si="8"/>
        <v>-2915.0556203884184</v>
      </c>
      <c r="AN27">
        <f t="shared" si="9"/>
        <v>0</v>
      </c>
      <c r="AO27">
        <f t="shared" si="9"/>
        <v>0</v>
      </c>
      <c r="AP27">
        <f t="shared" si="9"/>
        <v>-0.97021996880948547</v>
      </c>
      <c r="AQ27">
        <f t="shared" si="9"/>
        <v>-370.16616310636221</v>
      </c>
      <c r="AR27">
        <f t="shared" si="9"/>
        <v>-371.13638307517169</v>
      </c>
      <c r="AS27">
        <f t="shared" si="9"/>
        <v>-6.2551463909173002</v>
      </c>
      <c r="AT27">
        <f t="shared" si="9"/>
        <v>76.027965176395085</v>
      </c>
      <c r="AU27">
        <f t="shared" si="9"/>
        <v>-301.36356428969395</v>
      </c>
      <c r="AW27">
        <v>24</v>
      </c>
      <c r="AX27">
        <f>IF(Z27&gt;0, (R27*SUMPRODUCT(K27:$K$98, X27:$X$98)-K27*$AZ$3)/Z27, 0)</f>
        <v>14073.727733690264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6.5490000000000001E-3</v>
      </c>
      <c r="Q28" s="4">
        <f t="shared" si="21"/>
        <v>12.5</v>
      </c>
      <c r="R28">
        <f t="shared" si="0"/>
        <v>1000000</v>
      </c>
      <c r="S28">
        <f t="shared" si="1"/>
        <v>14208.186560137347</v>
      </c>
      <c r="U28">
        <f t="shared" si="13"/>
        <v>6.5490000000000001E-3</v>
      </c>
      <c r="V28">
        <f t="shared" si="14"/>
        <v>0.01</v>
      </c>
      <c r="W28">
        <f t="shared" si="15"/>
        <v>0.75078622852295152</v>
      </c>
      <c r="X28">
        <f t="shared" si="16"/>
        <v>4.9168990105968096E-3</v>
      </c>
      <c r="Y28">
        <f t="shared" si="17"/>
        <v>7.507862285229515E-3</v>
      </c>
      <c r="Z28">
        <f t="shared" si="18"/>
        <v>0.73836146722712526</v>
      </c>
      <c r="AB28">
        <f t="shared" si="19"/>
        <v>10566.360966436179</v>
      </c>
      <c r="AC28">
        <f t="shared" si="2"/>
        <v>10490.777475179733</v>
      </c>
      <c r="AE28">
        <f t="shared" si="3"/>
        <v>0</v>
      </c>
      <c r="AF28">
        <f t="shared" si="4"/>
        <v>0</v>
      </c>
      <c r="AG28">
        <f t="shared" si="4"/>
        <v>-9.2295183403390659</v>
      </c>
      <c r="AH28">
        <f t="shared" si="5"/>
        <v>-4916.8990105968096</v>
      </c>
      <c r="AI28">
        <f t="shared" si="6"/>
        <v>-4926.128528937149</v>
      </c>
      <c r="AJ28">
        <f t="shared" si="7"/>
        <v>75.583491256445996</v>
      </c>
      <c r="AK28">
        <f t="shared" si="22"/>
        <v>739.64526765053267</v>
      </c>
      <c r="AL28">
        <f t="shared" si="8"/>
        <v>-4110.8997700301707</v>
      </c>
      <c r="AN28">
        <f t="shared" si="9"/>
        <v>0</v>
      </c>
      <c r="AO28">
        <f t="shared" si="9"/>
        <v>0</v>
      </c>
      <c r="AP28">
        <f t="shared" si="9"/>
        <v>-0.85193196298719398</v>
      </c>
      <c r="AQ28">
        <f t="shared" si="9"/>
        <v>-453.85504112380858</v>
      </c>
      <c r="AR28">
        <f t="shared" si="9"/>
        <v>-454.70697308679576</v>
      </c>
      <c r="AS28">
        <f t="shared" si="9"/>
        <v>6.9767445820107525</v>
      </c>
      <c r="AT28">
        <f t="shared" si="9"/>
        <v>68.273058414070803</v>
      </c>
      <c r="AU28">
        <f t="shared" si="9"/>
        <v>-379.45717009071427</v>
      </c>
      <c r="AW28">
        <v>25</v>
      </c>
      <c r="AX28">
        <f>IF(Z28&gt;0, (R28*SUMPRODUCT(K28:$K$98, X28:$X$98)-K28*$AZ$3)/Z28, 0)</f>
        <v>14208.186560137347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8.5349999999999992E-3</v>
      </c>
      <c r="Q29" s="4">
        <f t="shared" si="21"/>
        <v>12.5</v>
      </c>
      <c r="R29">
        <f t="shared" si="0"/>
        <v>1000000</v>
      </c>
      <c r="S29">
        <f t="shared" si="1"/>
        <v>14213.170528715887</v>
      </c>
      <c r="U29">
        <f t="shared" si="13"/>
        <v>8.5349999999999992E-3</v>
      </c>
      <c r="V29">
        <f t="shared" si="14"/>
        <v>0.01</v>
      </c>
      <c r="W29">
        <f t="shared" si="15"/>
        <v>0.73836146722712526</v>
      </c>
      <c r="X29">
        <f t="shared" si="16"/>
        <v>6.3019151227835133E-3</v>
      </c>
      <c r="Y29">
        <f t="shared" si="17"/>
        <v>7.3836146722712527E-3</v>
      </c>
      <c r="Z29">
        <f t="shared" si="18"/>
        <v>0.72467593743207048</v>
      </c>
      <c r="AB29">
        <f t="shared" si="19"/>
        <v>10490.777475179733</v>
      </c>
      <c r="AC29">
        <f t="shared" si="2"/>
        <v>10299.942676779063</v>
      </c>
      <c r="AE29">
        <f t="shared" si="3"/>
        <v>0</v>
      </c>
      <c r="AF29">
        <f t="shared" si="4"/>
        <v>0</v>
      </c>
      <c r="AG29">
        <f t="shared" si="4"/>
        <v>-9.0584492179008809</v>
      </c>
      <c r="AH29">
        <f t="shared" si="5"/>
        <v>-6301.9151227835137</v>
      </c>
      <c r="AI29">
        <f t="shared" si="6"/>
        <v>-6310.9735720014141</v>
      </c>
      <c r="AJ29">
        <f t="shared" si="7"/>
        <v>190.83479840067048</v>
      </c>
      <c r="AK29">
        <f t="shared" si="22"/>
        <v>734.35442326258135</v>
      </c>
      <c r="AL29">
        <f t="shared" si="8"/>
        <v>-5385.7843503381628</v>
      </c>
      <c r="AN29">
        <f t="shared" si="9"/>
        <v>0</v>
      </c>
      <c r="AO29">
        <f t="shared" si="9"/>
        <v>0</v>
      </c>
      <c r="AP29">
        <f t="shared" si="9"/>
        <v>-0.74655482504752357</v>
      </c>
      <c r="AQ29">
        <f t="shared" si="9"/>
        <v>-519.37423600683576</v>
      </c>
      <c r="AR29">
        <f t="shared" si="9"/>
        <v>-520.12079083188326</v>
      </c>
      <c r="AS29">
        <f t="shared" si="9"/>
        <v>15.727707481259833</v>
      </c>
      <c r="AT29">
        <f t="shared" si="9"/>
        <v>60.522041333330392</v>
      </c>
      <c r="AU29">
        <f t="shared" si="9"/>
        <v>-443.87104201729306</v>
      </c>
      <c r="AW29">
        <v>26</v>
      </c>
      <c r="AX29">
        <f>IF(Z29&gt;0, (R29*SUMPRODUCT(K29:$K$98, X29:$X$98)-K29*$AZ$3)/Z29, 0)</f>
        <v>14213.170528715887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1.0821000000000001E-2</v>
      </c>
      <c r="Q30" s="4">
        <f t="shared" si="21"/>
        <v>12.5</v>
      </c>
      <c r="R30">
        <f t="shared" si="0"/>
        <v>1000000</v>
      </c>
      <c r="S30">
        <f t="shared" si="1"/>
        <v>14114.40944417243</v>
      </c>
      <c r="U30">
        <f t="shared" si="13"/>
        <v>1.0821000000000001E-2</v>
      </c>
      <c r="V30">
        <f t="shared" si="14"/>
        <v>0.01</v>
      </c>
      <c r="W30">
        <f t="shared" si="15"/>
        <v>0.72467593743207048</v>
      </c>
      <c r="X30">
        <f t="shared" si="16"/>
        <v>7.8417183189524349E-3</v>
      </c>
      <c r="Y30">
        <f t="shared" si="17"/>
        <v>7.2467593743207048E-3</v>
      </c>
      <c r="Z30">
        <f t="shared" si="18"/>
        <v>0.70958745973879733</v>
      </c>
      <c r="AB30">
        <f t="shared" si="19"/>
        <v>10299.942676779063</v>
      </c>
      <c r="AC30">
        <f t="shared" si="2"/>
        <v>10015.407943203605</v>
      </c>
      <c r="AE30">
        <f t="shared" si="3"/>
        <v>0</v>
      </c>
      <c r="AF30">
        <f t="shared" si="4"/>
        <v>0</v>
      </c>
      <c r="AG30">
        <f t="shared" si="4"/>
        <v>-8.8698432467349662</v>
      </c>
      <c r="AH30">
        <f t="shared" si="5"/>
        <v>-7841.7183189524349</v>
      </c>
      <c r="AI30">
        <f t="shared" si="6"/>
        <v>-7850.5881621991703</v>
      </c>
      <c r="AJ30">
        <f t="shared" si="7"/>
        <v>284.53473357545772</v>
      </c>
      <c r="AK30">
        <f t="shared" si="22"/>
        <v>720.99598737453448</v>
      </c>
      <c r="AL30">
        <f t="shared" si="8"/>
        <v>-6845.0574412491778</v>
      </c>
      <c r="AN30">
        <f t="shared" si="9"/>
        <v>0</v>
      </c>
      <c r="AO30">
        <f t="shared" si="9"/>
        <v>0</v>
      </c>
      <c r="AP30">
        <f t="shared" si="9"/>
        <v>-0.65268822056715081</v>
      </c>
      <c r="AQ30">
        <f t="shared" si="9"/>
        <v>-577.03355441708936</v>
      </c>
      <c r="AR30">
        <f t="shared" si="9"/>
        <v>-577.68624263765662</v>
      </c>
      <c r="AS30">
        <f t="shared" si="9"/>
        <v>20.937514201874485</v>
      </c>
      <c r="AT30">
        <f t="shared" si="9"/>
        <v>53.05455518718054</v>
      </c>
      <c r="AU30">
        <f t="shared" si="9"/>
        <v>-503.69417324860154</v>
      </c>
      <c r="AW30">
        <v>27</v>
      </c>
      <c r="AX30">
        <f>IF(Z30&gt;0, (R30*SUMPRODUCT(K30:$K$98, X30:$X$98)-K30*$AZ$3)/Z30, 0)</f>
        <v>14114.40944417243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1.3422999999999999E-2</v>
      </c>
      <c r="Q31" s="4">
        <f t="shared" si="21"/>
        <v>12.5</v>
      </c>
      <c r="R31">
        <f t="shared" si="0"/>
        <v>1000000</v>
      </c>
      <c r="S31">
        <f t="shared" si="1"/>
        <v>13922.820859557649</v>
      </c>
      <c r="U31">
        <f t="shared" si="13"/>
        <v>1.3422999999999999E-2</v>
      </c>
      <c r="V31">
        <f t="shared" si="14"/>
        <v>0.01</v>
      </c>
      <c r="W31">
        <f t="shared" si="15"/>
        <v>0.70958745973879733</v>
      </c>
      <c r="X31">
        <f t="shared" si="16"/>
        <v>9.5247924720738755E-3</v>
      </c>
      <c r="Y31">
        <f t="shared" si="17"/>
        <v>7.0958745973879736E-3</v>
      </c>
      <c r="Z31">
        <f t="shared" si="18"/>
        <v>0.69296679266933559</v>
      </c>
      <c r="AB31">
        <f t="shared" si="19"/>
        <v>10015.407943203605</v>
      </c>
      <c r="AC31">
        <f t="shared" si="2"/>
        <v>9648.0525159573863</v>
      </c>
      <c r="AE31">
        <f t="shared" si="3"/>
        <v>0</v>
      </c>
      <c r="AF31">
        <f t="shared" si="4"/>
        <v>0</v>
      </c>
      <c r="AG31">
        <f t="shared" si="4"/>
        <v>-8.662084908366694</v>
      </c>
      <c r="AH31">
        <f t="shared" si="5"/>
        <v>-9524.7924720738756</v>
      </c>
      <c r="AI31">
        <f t="shared" si="6"/>
        <v>-9533.4545569822421</v>
      </c>
      <c r="AJ31">
        <f t="shared" si="7"/>
        <v>367.35542724621882</v>
      </c>
      <c r="AK31">
        <f t="shared" si="22"/>
        <v>701.07855602425241</v>
      </c>
      <c r="AL31">
        <f t="shared" si="8"/>
        <v>-8465.0205737117703</v>
      </c>
      <c r="AN31">
        <f t="shared" si="9"/>
        <v>0</v>
      </c>
      <c r="AO31">
        <f t="shared" si="9"/>
        <v>0</v>
      </c>
      <c r="AP31">
        <f t="shared" si="9"/>
        <v>-0.56910741462214864</v>
      </c>
      <c r="AQ31">
        <f t="shared" si="9"/>
        <v>-625.78814176234744</v>
      </c>
      <c r="AR31">
        <f t="shared" si="9"/>
        <v>-626.35724917696962</v>
      </c>
      <c r="AS31">
        <f t="shared" si="9"/>
        <v>24.135609343378192</v>
      </c>
      <c r="AT31">
        <f t="shared" si="9"/>
        <v>46.061543922365466</v>
      </c>
      <c r="AU31">
        <f t="shared" si="9"/>
        <v>-556.16009591122588</v>
      </c>
      <c r="AW31">
        <v>28</v>
      </c>
      <c r="AX31">
        <f>IF(Z31&gt;0, (R31*SUMPRODUCT(K31:$K$98, X31:$X$98)-K31*$AZ$3)/Z31, 0)</f>
        <v>13922.820859557649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1.6303999999999999E-2</v>
      </c>
      <c r="Q32" s="4">
        <f t="shared" si="21"/>
        <v>12.5</v>
      </c>
      <c r="R32">
        <f t="shared" si="0"/>
        <v>1000000</v>
      </c>
      <c r="S32">
        <f t="shared" si="1"/>
        <v>13648.947322622649</v>
      </c>
      <c r="U32">
        <f t="shared" si="13"/>
        <v>1.6303999999999999E-2</v>
      </c>
      <c r="V32">
        <f t="shared" si="14"/>
        <v>0.01</v>
      </c>
      <c r="W32">
        <f t="shared" si="15"/>
        <v>0.69296679266933559</v>
      </c>
      <c r="X32">
        <f t="shared" si="16"/>
        <v>1.1298130587680847E-2</v>
      </c>
      <c r="Y32">
        <f t="shared" si="17"/>
        <v>6.9296679266933562E-3</v>
      </c>
      <c r="Z32">
        <f t="shared" si="18"/>
        <v>0.67473899415496141</v>
      </c>
      <c r="AB32">
        <f t="shared" si="19"/>
        <v>9648.0525159573863</v>
      </c>
      <c r="AC32">
        <f t="shared" si="2"/>
        <v>9209.4769877404597</v>
      </c>
      <c r="AE32">
        <f t="shared" si="3"/>
        <v>0</v>
      </c>
      <c r="AF32">
        <f t="shared" si="4"/>
        <v>0</v>
      </c>
      <c r="AG32">
        <f t="shared" si="4"/>
        <v>-8.4342374269370168</v>
      </c>
      <c r="AH32">
        <f t="shared" si="5"/>
        <v>-11298.130587680847</v>
      </c>
      <c r="AI32">
        <f t="shared" si="6"/>
        <v>-11306.564825107784</v>
      </c>
      <c r="AJ32">
        <f t="shared" si="7"/>
        <v>438.57552821692661</v>
      </c>
      <c r="AK32">
        <f t="shared" si="22"/>
        <v>675.36367611701712</v>
      </c>
      <c r="AL32">
        <f t="shared" si="8"/>
        <v>-10192.625620773841</v>
      </c>
      <c r="AN32">
        <f t="shared" si="9"/>
        <v>0</v>
      </c>
      <c r="AO32">
        <f t="shared" si="9"/>
        <v>0</v>
      </c>
      <c r="AP32">
        <f t="shared" si="9"/>
        <v>-0.49476572606064967</v>
      </c>
      <c r="AQ32">
        <f t="shared" si="9"/>
        <v>-662.76623485710797</v>
      </c>
      <c r="AR32">
        <f t="shared" si="9"/>
        <v>-663.26100058316865</v>
      </c>
      <c r="AS32">
        <f t="shared" si="9"/>
        <v>25.727535124593196</v>
      </c>
      <c r="AT32">
        <f t="shared" si="9"/>
        <v>39.617902918150882</v>
      </c>
      <c r="AU32">
        <f t="shared" si="9"/>
        <v>-597.91556254042462</v>
      </c>
      <c r="AW32">
        <v>29</v>
      </c>
      <c r="AX32">
        <f>IF(Z32&gt;0, (R32*SUMPRODUCT(K32:$K$98, X32:$X$98)-K32*$AZ$3)/Z32, 0)</f>
        <v>13648.947322622649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1.9576E-2</v>
      </c>
      <c r="Q33" s="4">
        <f t="shared" si="21"/>
        <v>12.5</v>
      </c>
      <c r="R33">
        <f t="shared" si="0"/>
        <v>1000000</v>
      </c>
      <c r="S33">
        <f t="shared" si="1"/>
        <v>13308.021162864419</v>
      </c>
      <c r="U33">
        <f t="shared" si="13"/>
        <v>1.9576E-2</v>
      </c>
      <c r="V33">
        <f t="shared" si="14"/>
        <v>0.01</v>
      </c>
      <c r="W33">
        <f t="shared" si="15"/>
        <v>0.67473899415496141</v>
      </c>
      <c r="X33">
        <f t="shared" si="16"/>
        <v>1.3208690549577524E-2</v>
      </c>
      <c r="Y33">
        <f t="shared" si="17"/>
        <v>6.7473899415496147E-3</v>
      </c>
      <c r="Z33">
        <f t="shared" si="18"/>
        <v>0.65478291366383423</v>
      </c>
      <c r="AB33">
        <f t="shared" si="19"/>
        <v>9209.4769877404597</v>
      </c>
      <c r="AC33">
        <f t="shared" si="2"/>
        <v>8713.8648721203317</v>
      </c>
      <c r="AE33">
        <f t="shared" si="3"/>
        <v>0</v>
      </c>
      <c r="AF33">
        <f t="shared" si="4"/>
        <v>0</v>
      </c>
      <c r="AG33">
        <f t="shared" si="4"/>
        <v>-8.1847864207979271</v>
      </c>
      <c r="AH33">
        <f t="shared" si="5"/>
        <v>-13208.690549577525</v>
      </c>
      <c r="AI33">
        <f t="shared" si="6"/>
        <v>-13216.875335998322</v>
      </c>
      <c r="AJ33">
        <f t="shared" si="7"/>
        <v>495.61211562012795</v>
      </c>
      <c r="AK33">
        <f t="shared" si="22"/>
        <v>644.66338914183223</v>
      </c>
      <c r="AL33">
        <f t="shared" si="8"/>
        <v>-12076.599831236363</v>
      </c>
      <c r="AN33">
        <f t="shared" si="9"/>
        <v>0</v>
      </c>
      <c r="AO33">
        <f t="shared" si="9"/>
        <v>0</v>
      </c>
      <c r="AP33">
        <f t="shared" si="9"/>
        <v>-0.42868976334524989</v>
      </c>
      <c r="AQ33">
        <f t="shared" si="9"/>
        <v>-691.82384666880557</v>
      </c>
      <c r="AR33">
        <f t="shared" si="9"/>
        <v>-692.25253643215081</v>
      </c>
      <c r="AS33">
        <f t="shared" si="9"/>
        <v>25.958385427914241</v>
      </c>
      <c r="AT33">
        <f t="shared" si="9"/>
        <v>33.765156660204781</v>
      </c>
      <c r="AU33">
        <f t="shared" si="9"/>
        <v>-632.52899434403184</v>
      </c>
      <c r="AW33">
        <v>30</v>
      </c>
      <c r="AX33">
        <f>IF(Z33&gt;0, (R33*SUMPRODUCT(K33:$K$98, X33:$X$98)-K33*$AZ$3)/Z33, 0)</f>
        <v>13308.021162864419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2.3283000000000002E-2</v>
      </c>
      <c r="Q34" s="4">
        <f t="shared" si="21"/>
        <v>12.5</v>
      </c>
      <c r="R34">
        <f t="shared" si="0"/>
        <v>1000000</v>
      </c>
      <c r="S34">
        <f t="shared" si="1"/>
        <v>12909.03283286986</v>
      </c>
      <c r="U34">
        <f t="shared" si="13"/>
        <v>2.3283000000000002E-2</v>
      </c>
      <c r="V34">
        <f t="shared" si="14"/>
        <v>0.01</v>
      </c>
      <c r="W34">
        <f t="shared" si="15"/>
        <v>0.65478291366383423</v>
      </c>
      <c r="X34">
        <f t="shared" si="16"/>
        <v>1.5245310578835054E-2</v>
      </c>
      <c r="Y34">
        <f t="shared" si="17"/>
        <v>6.5478291366383428E-3</v>
      </c>
      <c r="Z34">
        <f t="shared" si="18"/>
        <v>0.63298977394836087</v>
      </c>
      <c r="AB34">
        <f t="shared" si="19"/>
        <v>8713.8648721203317</v>
      </c>
      <c r="AC34">
        <f t="shared" si="2"/>
        <v>8171.285774770261</v>
      </c>
      <c r="AE34">
        <f t="shared" si="3"/>
        <v>0</v>
      </c>
      <c r="AF34">
        <f t="shared" si="4"/>
        <v>0</v>
      </c>
      <c r="AG34">
        <f t="shared" si="4"/>
        <v>-7.9123721743545108</v>
      </c>
      <c r="AH34">
        <f t="shared" si="5"/>
        <v>-15245.310578835055</v>
      </c>
      <c r="AI34">
        <f t="shared" si="6"/>
        <v>-15253.222951009409</v>
      </c>
      <c r="AJ34">
        <f t="shared" si="7"/>
        <v>542.5790973500707</v>
      </c>
      <c r="AK34">
        <f t="shared" si="22"/>
        <v>609.97054104842323</v>
      </c>
      <c r="AL34">
        <f t="shared" si="8"/>
        <v>-14100.673312610914</v>
      </c>
      <c r="AN34">
        <f t="shared" si="9"/>
        <v>0</v>
      </c>
      <c r="AO34">
        <f t="shared" si="9"/>
        <v>0</v>
      </c>
      <c r="AP34">
        <f t="shared" si="9"/>
        <v>-0.37001935888556248</v>
      </c>
      <c r="AQ34">
        <f t="shared" si="9"/>
        <v>-712.94169714053248</v>
      </c>
      <c r="AR34">
        <f t="shared" si="9"/>
        <v>-713.31171649941803</v>
      </c>
      <c r="AS34">
        <f t="shared" si="9"/>
        <v>25.373524566614396</v>
      </c>
      <c r="AT34">
        <f t="shared" si="9"/>
        <v>28.525062214509624</v>
      </c>
      <c r="AU34">
        <f t="shared" ref="AU34:AU97" si="23">AL34*$K34</f>
        <v>-659.41312971829393</v>
      </c>
      <c r="AW34">
        <v>31</v>
      </c>
      <c r="AX34">
        <f>IF(Z34&gt;0, (R34*SUMPRODUCT(K34:$K$98, X34:$X$98)-K34*$AZ$3)/Z34, 0)</f>
        <v>12909.03283286986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2.7149E-2</v>
      </c>
      <c r="Q35" s="4">
        <f t="shared" si="21"/>
        <v>12.5</v>
      </c>
      <c r="R35">
        <f t="shared" si="0"/>
        <v>1000000</v>
      </c>
      <c r="S35">
        <f t="shared" si="1"/>
        <v>12455.966775435953</v>
      </c>
      <c r="U35">
        <f t="shared" si="13"/>
        <v>2.7149E-2</v>
      </c>
      <c r="V35">
        <f t="shared" si="14"/>
        <v>0.01</v>
      </c>
      <c r="W35">
        <f t="shared" si="15"/>
        <v>0.63298977394836087</v>
      </c>
      <c r="X35">
        <f t="shared" si="16"/>
        <v>1.7185039372924048E-2</v>
      </c>
      <c r="Y35">
        <f t="shared" si="17"/>
        <v>6.329897739483609E-3</v>
      </c>
      <c r="Z35">
        <f t="shared" si="18"/>
        <v>0.60947483683595327</v>
      </c>
      <c r="AB35">
        <f t="shared" si="19"/>
        <v>8171.285774770261</v>
      </c>
      <c r="AC35">
        <f t="shared" si="2"/>
        <v>7591.5983180928824</v>
      </c>
      <c r="AE35">
        <f t="shared" si="3"/>
        <v>0</v>
      </c>
      <c r="AF35">
        <f t="shared" ref="AF35:AG66" si="24">-$Z35*P35</f>
        <v>0</v>
      </c>
      <c r="AG35">
        <f t="shared" si="24"/>
        <v>-7.6184354604494162</v>
      </c>
      <c r="AH35">
        <f t="shared" si="5"/>
        <v>-17185.03937292405</v>
      </c>
      <c r="AI35">
        <f t="shared" ref="AI35:AI66" si="25">SUM(AE35:AH35)</f>
        <v>-17192.657808384498</v>
      </c>
      <c r="AJ35">
        <f t="shared" si="7"/>
        <v>579.68745667737858</v>
      </c>
      <c r="AK35">
        <f t="shared" si="22"/>
        <v>571.99000423391828</v>
      </c>
      <c r="AL35">
        <f t="shared" ref="AL35:AL98" si="26">SUM(AI35:AK35)</f>
        <v>-16040.9803474732</v>
      </c>
      <c r="AN35">
        <f t="shared" ref="AN35:AT66" si="27">AE35*$K35</f>
        <v>0</v>
      </c>
      <c r="AO35">
        <f t="shared" si="27"/>
        <v>0</v>
      </c>
      <c r="AP35">
        <f t="shared" si="27"/>
        <v>-0.31810134796635964</v>
      </c>
      <c r="AQ35">
        <f t="shared" si="27"/>
        <v>-717.54682674172398</v>
      </c>
      <c r="AR35">
        <f t="shared" si="27"/>
        <v>-717.86492808969035</v>
      </c>
      <c r="AS35">
        <f t="shared" si="27"/>
        <v>24.204360898712263</v>
      </c>
      <c r="AT35">
        <f t="shared" si="27"/>
        <v>23.88296026325591</v>
      </c>
      <c r="AU35">
        <f t="shared" si="23"/>
        <v>-669.7776069277221</v>
      </c>
      <c r="AW35">
        <v>32</v>
      </c>
      <c r="AX35">
        <f>IF(Z35&gt;0, (R35*SUMPRODUCT(K35:$K$98, X35:$X$98)-K35*$AZ$3)/Z35, 0)</f>
        <v>12455.966775435953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3.1286000000000001E-2</v>
      </c>
      <c r="Q36" s="4">
        <f t="shared" si="21"/>
        <v>12.5</v>
      </c>
      <c r="R36">
        <f t="shared" si="0"/>
        <v>1000000</v>
      </c>
      <c r="S36">
        <f t="shared" si="1"/>
        <v>11967.968806010329</v>
      </c>
      <c r="U36">
        <f t="shared" si="13"/>
        <v>3.1286000000000001E-2</v>
      </c>
      <c r="V36">
        <f t="shared" si="14"/>
        <v>0.01</v>
      </c>
      <c r="W36">
        <f t="shared" si="15"/>
        <v>0.60947483683595327</v>
      </c>
      <c r="X36">
        <f t="shared" si="16"/>
        <v>1.9068029745249637E-2</v>
      </c>
      <c r="Y36">
        <f t="shared" si="17"/>
        <v>6.0947483683595326E-3</v>
      </c>
      <c r="Z36">
        <f t="shared" si="18"/>
        <v>0.58431205872234404</v>
      </c>
      <c r="AB36">
        <f t="shared" si="19"/>
        <v>7591.5983180928824</v>
      </c>
      <c r="AC36">
        <f t="shared" si="2"/>
        <v>6993.0284917646886</v>
      </c>
      <c r="AE36">
        <f t="shared" si="3"/>
        <v>0</v>
      </c>
      <c r="AF36">
        <f t="shared" si="24"/>
        <v>0</v>
      </c>
      <c r="AG36">
        <f t="shared" si="24"/>
        <v>-7.3039007340293001</v>
      </c>
      <c r="AH36">
        <f t="shared" si="5"/>
        <v>-19068.029745249638</v>
      </c>
      <c r="AI36">
        <f t="shared" si="25"/>
        <v>-19075.333645983668</v>
      </c>
      <c r="AJ36">
        <f t="shared" si="7"/>
        <v>598.56982632819381</v>
      </c>
      <c r="AK36">
        <f t="shared" si="22"/>
        <v>531.41188226650183</v>
      </c>
      <c r="AL36">
        <f t="shared" si="26"/>
        <v>-17945.351937388976</v>
      </c>
      <c r="AN36">
        <f t="shared" si="27"/>
        <v>0</v>
      </c>
      <c r="AO36">
        <f t="shared" si="27"/>
        <v>0</v>
      </c>
      <c r="AP36">
        <f t="shared" si="27"/>
        <v>-0.27229304974483964</v>
      </c>
      <c r="AQ36">
        <f t="shared" si="27"/>
        <v>-710.86562660539482</v>
      </c>
      <c r="AR36">
        <f t="shared" si="27"/>
        <v>-711.13791965513974</v>
      </c>
      <c r="AS36">
        <f t="shared" si="27"/>
        <v>22.314980642710509</v>
      </c>
      <c r="AT36">
        <f t="shared" si="27"/>
        <v>19.811299107451834</v>
      </c>
      <c r="AU36">
        <f t="shared" si="23"/>
        <v>-669.01163990497753</v>
      </c>
      <c r="AW36">
        <v>33</v>
      </c>
      <c r="AX36">
        <f>IF(Z36&gt;0, (R36*SUMPRODUCT(K36:$K$98, X36:$X$98)-K36*$AZ$3)/Z36, 0)</f>
        <v>11967.968806010329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3.5844000000000001E-2</v>
      </c>
      <c r="Q37" s="4">
        <f t="shared" si="21"/>
        <v>12.5</v>
      </c>
      <c r="R37">
        <f t="shared" si="0"/>
        <v>1000000</v>
      </c>
      <c r="S37">
        <f t="shared" si="1"/>
        <v>11458.48880640256</v>
      </c>
      <c r="U37">
        <f t="shared" si="13"/>
        <v>3.5844000000000001E-2</v>
      </c>
      <c r="V37">
        <f t="shared" si="14"/>
        <v>0.01</v>
      </c>
      <c r="W37">
        <f t="shared" si="15"/>
        <v>0.58431205872234404</v>
      </c>
      <c r="X37">
        <f t="shared" si="16"/>
        <v>2.0944081432843702E-2</v>
      </c>
      <c r="Y37">
        <f t="shared" si="17"/>
        <v>5.8431205872234403E-3</v>
      </c>
      <c r="Z37">
        <f t="shared" si="18"/>
        <v>0.55752485670227692</v>
      </c>
      <c r="AB37">
        <f t="shared" si="19"/>
        <v>6993.0284917646886</v>
      </c>
      <c r="AC37">
        <f t="shared" si="2"/>
        <v>6388.3923298142308</v>
      </c>
      <c r="AE37">
        <f t="shared" si="3"/>
        <v>0</v>
      </c>
      <c r="AF37">
        <f t="shared" si="24"/>
        <v>0</v>
      </c>
      <c r="AG37">
        <f t="shared" si="24"/>
        <v>-6.9690607087784615</v>
      </c>
      <c r="AH37">
        <f t="shared" si="5"/>
        <v>-20944.081432843701</v>
      </c>
      <c r="AI37">
        <f t="shared" si="25"/>
        <v>-20951.05049355248</v>
      </c>
      <c r="AJ37">
        <f t="shared" si="7"/>
        <v>604.63616195045779</v>
      </c>
      <c r="AK37">
        <f t="shared" si="22"/>
        <v>489.51199442352822</v>
      </c>
      <c r="AL37">
        <f t="shared" si="26"/>
        <v>-19856.902337178497</v>
      </c>
      <c r="AN37">
        <f t="shared" si="27"/>
        <v>0</v>
      </c>
      <c r="AO37">
        <f t="shared" si="27"/>
        <v>0</v>
      </c>
      <c r="AP37">
        <f t="shared" si="27"/>
        <v>-0.23197325640387256</v>
      </c>
      <c r="AQ37">
        <f t="shared" si="27"/>
        <v>-697.14800536100245</v>
      </c>
      <c r="AR37">
        <f t="shared" si="27"/>
        <v>-697.37997861740632</v>
      </c>
      <c r="AS37">
        <f t="shared" si="27"/>
        <v>20.126014866036609</v>
      </c>
      <c r="AT37">
        <f t="shared" si="27"/>
        <v>16.293973627198302</v>
      </c>
      <c r="AU37">
        <f t="shared" si="23"/>
        <v>-660.95999012417155</v>
      </c>
      <c r="AW37">
        <v>34</v>
      </c>
      <c r="AX37">
        <f>IF(Z37&gt;0, (R37*SUMPRODUCT(K37:$K$98, X37:$X$98)-K37*$AZ$3)/Z37, 0)</f>
        <v>11458.48880640256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4.1295999999999999E-2</v>
      </c>
      <c r="Q38" s="4">
        <f t="shared" si="21"/>
        <v>12.5</v>
      </c>
      <c r="R38">
        <f t="shared" si="0"/>
        <v>1000000</v>
      </c>
      <c r="S38">
        <f t="shared" si="1"/>
        <v>10939.321164608396</v>
      </c>
      <c r="U38">
        <f t="shared" si="13"/>
        <v>4.1295999999999999E-2</v>
      </c>
      <c r="V38">
        <f t="shared" si="14"/>
        <v>0.01</v>
      </c>
      <c r="W38">
        <f t="shared" si="15"/>
        <v>0.55752485670227692</v>
      </c>
      <c r="X38">
        <f t="shared" si="16"/>
        <v>2.3023546482377227E-2</v>
      </c>
      <c r="Y38">
        <f t="shared" si="17"/>
        <v>5.5752485670227695E-3</v>
      </c>
      <c r="Z38">
        <f t="shared" si="18"/>
        <v>0.52892606165287692</v>
      </c>
      <c r="AB38">
        <f t="shared" si="19"/>
        <v>6388.3923298142308</v>
      </c>
      <c r="AC38">
        <f t="shared" si="2"/>
        <v>5786.0920607522821</v>
      </c>
      <c r="AE38">
        <f t="shared" si="3"/>
        <v>0</v>
      </c>
      <c r="AF38">
        <f t="shared" si="24"/>
        <v>0</v>
      </c>
      <c r="AG38">
        <f t="shared" si="24"/>
        <v>-6.6115757706609619</v>
      </c>
      <c r="AH38">
        <f t="shared" si="5"/>
        <v>-23023.546482377227</v>
      </c>
      <c r="AI38">
        <f t="shared" si="25"/>
        <v>-23030.158058147888</v>
      </c>
      <c r="AJ38">
        <f t="shared" si="7"/>
        <v>602.30026906194871</v>
      </c>
      <c r="AK38">
        <f t="shared" si="22"/>
        <v>447.18746308699622</v>
      </c>
      <c r="AL38">
        <f t="shared" si="26"/>
        <v>-21980.670325998941</v>
      </c>
      <c r="AN38">
        <f t="shared" si="27"/>
        <v>0</v>
      </c>
      <c r="AO38">
        <f t="shared" si="27"/>
        <v>0</v>
      </c>
      <c r="AP38">
        <f t="shared" si="27"/>
        <v>-0.19649460378873171</v>
      </c>
      <c r="AQ38">
        <f t="shared" si="27"/>
        <v>-684.25482831816578</v>
      </c>
      <c r="AR38">
        <f t="shared" si="27"/>
        <v>-684.45132292195444</v>
      </c>
      <c r="AS38">
        <f t="shared" si="27"/>
        <v>17.900233898301487</v>
      </c>
      <c r="AT38">
        <f t="shared" si="27"/>
        <v>13.290314809442624</v>
      </c>
      <c r="AU38">
        <f t="shared" si="23"/>
        <v>-653.2607742142103</v>
      </c>
      <c r="AW38">
        <v>35</v>
      </c>
      <c r="AX38">
        <f>IF(Z38&gt;0, (R38*SUMPRODUCT(K38:$K$98, X38:$X$98)-K38*$AZ$3)/Z38, 0)</f>
        <v>10939.321164608396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4.7109999999999999E-2</v>
      </c>
      <c r="Q39" s="4">
        <f t="shared" si="21"/>
        <v>12.5</v>
      </c>
      <c r="R39">
        <f t="shared" si="0"/>
        <v>1000000</v>
      </c>
      <c r="S39">
        <f t="shared" si="1"/>
        <v>10399.687461024054</v>
      </c>
      <c r="U39">
        <f t="shared" si="13"/>
        <v>4.7109999999999999E-2</v>
      </c>
      <c r="V39">
        <f t="shared" si="14"/>
        <v>0.01</v>
      </c>
      <c r="W39">
        <f t="shared" si="15"/>
        <v>0.52892606165287692</v>
      </c>
      <c r="X39">
        <f t="shared" si="16"/>
        <v>2.4917706764467033E-2</v>
      </c>
      <c r="Y39">
        <f t="shared" si="17"/>
        <v>5.2892606165287695E-3</v>
      </c>
      <c r="Z39">
        <f t="shared" si="18"/>
        <v>0.4987190942718811</v>
      </c>
      <c r="AB39">
        <f t="shared" si="19"/>
        <v>5786.0920607522821</v>
      </c>
      <c r="AC39">
        <f t="shared" si="2"/>
        <v>5186.5227112725552</v>
      </c>
      <c r="AE39">
        <f t="shared" si="3"/>
        <v>0</v>
      </c>
      <c r="AF39">
        <f t="shared" si="24"/>
        <v>0</v>
      </c>
      <c r="AG39">
        <f t="shared" si="24"/>
        <v>-6.2339886783985134</v>
      </c>
      <c r="AH39">
        <f t="shared" si="5"/>
        <v>-24917.706764467031</v>
      </c>
      <c r="AI39">
        <f t="shared" si="25"/>
        <v>-24923.940753145431</v>
      </c>
      <c r="AJ39">
        <f t="shared" si="7"/>
        <v>599.56934947972695</v>
      </c>
      <c r="AK39">
        <f t="shared" si="22"/>
        <v>405.02644425265981</v>
      </c>
      <c r="AL39">
        <f t="shared" si="26"/>
        <v>-23919.344959413043</v>
      </c>
      <c r="AN39">
        <f t="shared" si="27"/>
        <v>0</v>
      </c>
      <c r="AO39">
        <f t="shared" si="27"/>
        <v>0</v>
      </c>
      <c r="AP39">
        <f t="shared" si="27"/>
        <v>-0.16542214014853321</v>
      </c>
      <c r="AQ39">
        <f t="shared" si="27"/>
        <v>-661.20434174908212</v>
      </c>
      <c r="AR39">
        <f t="shared" si="27"/>
        <v>-661.36976388923063</v>
      </c>
      <c r="AS39">
        <f t="shared" si="27"/>
        <v>15.909885319823799</v>
      </c>
      <c r="AT39">
        <f t="shared" si="27"/>
        <v>10.74758788978707</v>
      </c>
      <c r="AU39">
        <f t="shared" si="23"/>
        <v>-634.71229067961974</v>
      </c>
      <c r="AW39">
        <v>36</v>
      </c>
      <c r="AX39">
        <f>IF(Z39&gt;0, (R39*SUMPRODUCT(K39:$K$98, X39:$X$98)-K39*$AZ$3)/Z39, 0)</f>
        <v>10399.687461024054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5.2900999999999997E-2</v>
      </c>
      <c r="Q40" s="4">
        <f t="shared" si="21"/>
        <v>12.5</v>
      </c>
      <c r="R40">
        <f t="shared" si="0"/>
        <v>1000000</v>
      </c>
      <c r="S40">
        <f t="shared" si="1"/>
        <v>9844.7386953087862</v>
      </c>
      <c r="U40">
        <f t="shared" si="13"/>
        <v>5.2900999999999997E-2</v>
      </c>
      <c r="V40">
        <f t="shared" si="14"/>
        <v>0.01</v>
      </c>
      <c r="W40">
        <f t="shared" si="15"/>
        <v>0.4987190942718811</v>
      </c>
      <c r="X40">
        <f t="shared" si="16"/>
        <v>2.6382738806076781E-2</v>
      </c>
      <c r="Y40">
        <f t="shared" si="17"/>
        <v>4.9871909427188109E-3</v>
      </c>
      <c r="Z40">
        <f t="shared" si="18"/>
        <v>0.4673491645230855</v>
      </c>
      <c r="AB40">
        <f t="shared" si="19"/>
        <v>5186.5227112725552</v>
      </c>
      <c r="AC40">
        <f t="shared" si="2"/>
        <v>4600.9304042006524</v>
      </c>
      <c r="AE40">
        <f t="shared" si="3"/>
        <v>0</v>
      </c>
      <c r="AF40">
        <f t="shared" si="24"/>
        <v>0</v>
      </c>
      <c r="AG40">
        <f t="shared" si="24"/>
        <v>-5.8418645565385692</v>
      </c>
      <c r="AH40">
        <f t="shared" si="5"/>
        <v>-26382.738806076781</v>
      </c>
      <c r="AI40">
        <f t="shared" si="25"/>
        <v>-26388.580670633321</v>
      </c>
      <c r="AJ40">
        <f t="shared" si="7"/>
        <v>585.59230707190272</v>
      </c>
      <c r="AK40">
        <f t="shared" si="22"/>
        <v>363.05658978907888</v>
      </c>
      <c r="AL40">
        <f t="shared" si="26"/>
        <v>-25439.93177377234</v>
      </c>
      <c r="AN40">
        <f t="shared" si="27"/>
        <v>0</v>
      </c>
      <c r="AO40">
        <f t="shared" si="27"/>
        <v>0</v>
      </c>
      <c r="AP40">
        <f t="shared" si="27"/>
        <v>-0.13840796617058063</v>
      </c>
      <c r="AQ40">
        <f t="shared" si="27"/>
        <v>-625.07118828553951</v>
      </c>
      <c r="AR40">
        <f t="shared" si="27"/>
        <v>-625.2095962517102</v>
      </c>
      <c r="AS40">
        <f t="shared" si="27"/>
        <v>13.8741046531528</v>
      </c>
      <c r="AT40">
        <f t="shared" si="27"/>
        <v>8.6016927833923233</v>
      </c>
      <c r="AU40">
        <f t="shared" si="23"/>
        <v>-602.73379881516507</v>
      </c>
      <c r="AW40">
        <v>37</v>
      </c>
      <c r="AX40">
        <f>IF(Z40&gt;0, (R40*SUMPRODUCT(K40:$K$98, X40:$X$98)-K40*$AZ$3)/Z40, 0)</f>
        <v>9844.7386953087862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5.9271999999999998E-2</v>
      </c>
      <c r="Q41" s="4">
        <f t="shared" si="21"/>
        <v>12.5</v>
      </c>
      <c r="R41">
        <f t="shared" si="0"/>
        <v>1000000</v>
      </c>
      <c r="S41">
        <f t="shared" si="1"/>
        <v>9295.6385912174646</v>
      </c>
      <c r="U41">
        <f t="shared" si="13"/>
        <v>5.9271999999999998E-2</v>
      </c>
      <c r="V41">
        <f t="shared" si="14"/>
        <v>0.01</v>
      </c>
      <c r="W41">
        <f t="shared" si="15"/>
        <v>0.4673491645230855</v>
      </c>
      <c r="X41">
        <f t="shared" si="16"/>
        <v>2.7700719679612323E-2</v>
      </c>
      <c r="Y41">
        <f t="shared" si="17"/>
        <v>4.673491645230855E-3</v>
      </c>
      <c r="Z41">
        <f t="shared" si="18"/>
        <v>0.43497495319824236</v>
      </c>
      <c r="AB41">
        <f t="shared" si="19"/>
        <v>4600.9304042006524</v>
      </c>
      <c r="AC41">
        <f t="shared" si="2"/>
        <v>4043.3699611625921</v>
      </c>
      <c r="AE41">
        <f t="shared" si="3"/>
        <v>0</v>
      </c>
      <c r="AF41">
        <f t="shared" si="24"/>
        <v>0</v>
      </c>
      <c r="AG41">
        <f t="shared" si="24"/>
        <v>-5.4371869149780299</v>
      </c>
      <c r="AH41">
        <f t="shared" si="5"/>
        <v>-27700.719679612324</v>
      </c>
      <c r="AI41">
        <f t="shared" si="25"/>
        <v>-27706.156866527301</v>
      </c>
      <c r="AJ41">
        <f t="shared" si="7"/>
        <v>557.56044303806038</v>
      </c>
      <c r="AK41">
        <f t="shared" si="22"/>
        <v>322.06512829404568</v>
      </c>
      <c r="AL41">
        <f t="shared" si="26"/>
        <v>-26826.531295195196</v>
      </c>
      <c r="AN41">
        <f t="shared" si="27"/>
        <v>0</v>
      </c>
      <c r="AO41">
        <f t="shared" si="27"/>
        <v>0</v>
      </c>
      <c r="AP41">
        <f t="shared" si="27"/>
        <v>-0.11501800851608231</v>
      </c>
      <c r="AQ41">
        <f t="shared" si="27"/>
        <v>-585.97978363304674</v>
      </c>
      <c r="AR41">
        <f t="shared" si="27"/>
        <v>-586.09480164156275</v>
      </c>
      <c r="AS41">
        <f t="shared" si="27"/>
        <v>11.794608643841588</v>
      </c>
      <c r="AT41">
        <f t="shared" si="27"/>
        <v>6.8129513014925234</v>
      </c>
      <c r="AU41">
        <f t="shared" si="23"/>
        <v>-567.48724169622869</v>
      </c>
      <c r="AW41">
        <v>38</v>
      </c>
      <c r="AX41">
        <f>IF(Z41&gt;0, (R41*SUMPRODUCT(K41:$K$98, X41:$X$98)-K41*$AZ$3)/Z41, 0)</f>
        <v>9295.6385912174646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6.6047999999999996E-2</v>
      </c>
      <c r="Q42" s="4">
        <f t="shared" si="21"/>
        <v>12.5</v>
      </c>
      <c r="R42">
        <f t="shared" si="0"/>
        <v>1000000</v>
      </c>
      <c r="S42">
        <f t="shared" si="1"/>
        <v>8752.681842006481</v>
      </c>
      <c r="U42">
        <f t="shared" si="13"/>
        <v>6.6047999999999996E-2</v>
      </c>
      <c r="V42">
        <f t="shared" si="14"/>
        <v>0.01</v>
      </c>
      <c r="W42">
        <f t="shared" si="15"/>
        <v>0.43497495319824236</v>
      </c>
      <c r="X42">
        <f t="shared" si="16"/>
        <v>2.872922570883751E-2</v>
      </c>
      <c r="Y42">
        <f t="shared" si="17"/>
        <v>4.3497495319824234E-3</v>
      </c>
      <c r="Z42">
        <f t="shared" si="18"/>
        <v>0.40189597795742243</v>
      </c>
      <c r="AB42">
        <f t="shared" si="19"/>
        <v>4043.3699611625921</v>
      </c>
      <c r="AC42">
        <f t="shared" si="2"/>
        <v>3517.6676286433681</v>
      </c>
      <c r="AE42">
        <f t="shared" si="3"/>
        <v>0</v>
      </c>
      <c r="AF42">
        <f t="shared" si="24"/>
        <v>0</v>
      </c>
      <c r="AG42">
        <f t="shared" si="24"/>
        <v>-5.0236997244677806</v>
      </c>
      <c r="AH42">
        <f t="shared" si="5"/>
        <v>-28729.225708837512</v>
      </c>
      <c r="AI42">
        <f t="shared" si="25"/>
        <v>-28734.24940856198</v>
      </c>
      <c r="AJ42">
        <f t="shared" si="7"/>
        <v>525.702332519224</v>
      </c>
      <c r="AK42">
        <f t="shared" si="22"/>
        <v>283.03589728138149</v>
      </c>
      <c r="AL42">
        <f t="shared" si="26"/>
        <v>-27925.511178761375</v>
      </c>
      <c r="AN42">
        <f t="shared" si="27"/>
        <v>0</v>
      </c>
      <c r="AO42">
        <f t="shared" si="27"/>
        <v>0</v>
      </c>
      <c r="AP42">
        <f t="shared" si="27"/>
        <v>-9.4884927682545764E-2</v>
      </c>
      <c r="AQ42">
        <f t="shared" si="27"/>
        <v>-542.6221018907288</v>
      </c>
      <c r="AR42">
        <f t="shared" si="27"/>
        <v>-542.71698681841133</v>
      </c>
      <c r="AS42">
        <f t="shared" si="27"/>
        <v>9.9291817862216476</v>
      </c>
      <c r="AT42">
        <f t="shared" si="27"/>
        <v>5.3458291932353683</v>
      </c>
      <c r="AU42">
        <f t="shared" si="23"/>
        <v>-527.44197583895436</v>
      </c>
      <c r="AW42">
        <v>39</v>
      </c>
      <c r="AX42">
        <f>IF(Z42&gt;0, (R42*SUMPRODUCT(K42:$K$98, X42:$X$98)-K42*$AZ$3)/Z42, 0)</f>
        <v>8752.681842006481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7.3592000000000005E-2</v>
      </c>
      <c r="Q43" s="4">
        <f t="shared" si="21"/>
        <v>12.5</v>
      </c>
      <c r="R43">
        <f t="shared" si="0"/>
        <v>1000000</v>
      </c>
      <c r="S43">
        <f t="shared" si="1"/>
        <v>8223.890877669257</v>
      </c>
      <c r="U43">
        <f t="shared" si="13"/>
        <v>7.3592000000000005E-2</v>
      </c>
      <c r="V43">
        <f t="shared" si="14"/>
        <v>0.01</v>
      </c>
      <c r="W43">
        <f t="shared" si="15"/>
        <v>0.40189597795742243</v>
      </c>
      <c r="X43">
        <f t="shared" si="16"/>
        <v>2.9576328809842633E-2</v>
      </c>
      <c r="Y43">
        <f t="shared" si="17"/>
        <v>4.0189597795742245E-3</v>
      </c>
      <c r="Z43">
        <f t="shared" si="18"/>
        <v>0.36830068936800558</v>
      </c>
      <c r="AB43">
        <f t="shared" si="19"/>
        <v>3517.6676286433681</v>
      </c>
      <c r="AC43">
        <f t="shared" si="2"/>
        <v>3028.86467953284</v>
      </c>
      <c r="AE43">
        <f t="shared" si="3"/>
        <v>0</v>
      </c>
      <c r="AF43">
        <f t="shared" si="24"/>
        <v>0</v>
      </c>
      <c r="AG43">
        <f t="shared" si="24"/>
        <v>-4.6037586171000697</v>
      </c>
      <c r="AH43">
        <f t="shared" si="5"/>
        <v>-29576.328809842635</v>
      </c>
      <c r="AI43">
        <f t="shared" si="25"/>
        <v>-29580.932568459735</v>
      </c>
      <c r="AJ43">
        <f t="shared" si="7"/>
        <v>488.80294911052806</v>
      </c>
      <c r="AK43">
        <f t="shared" si="22"/>
        <v>246.2367340050358</v>
      </c>
      <c r="AL43">
        <f t="shared" si="26"/>
        <v>-28845.892885344172</v>
      </c>
      <c r="AN43">
        <f t="shared" si="27"/>
        <v>0</v>
      </c>
      <c r="AO43">
        <f t="shared" si="27"/>
        <v>0</v>
      </c>
      <c r="AP43">
        <f t="shared" si="27"/>
        <v>-7.7636881078309281E-2</v>
      </c>
      <c r="AQ43">
        <f t="shared" si="27"/>
        <v>-498.7693998581363</v>
      </c>
      <c r="AR43">
        <f t="shared" si="27"/>
        <v>-498.84703673921462</v>
      </c>
      <c r="AS43">
        <f t="shared" si="27"/>
        <v>8.2430769262888237</v>
      </c>
      <c r="AT43">
        <f t="shared" si="27"/>
        <v>4.1524879180355825</v>
      </c>
      <c r="AU43">
        <f t="shared" si="23"/>
        <v>-486.45147189489023</v>
      </c>
      <c r="AW43">
        <v>40</v>
      </c>
      <c r="AX43">
        <f>IF(Z43&gt;0, (R43*SUMPRODUCT(K43:$K$98, X43:$X$98)-K43*$AZ$3)/Z43, 0)</f>
        <v>8223.890877669257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8.2293000000000005E-2</v>
      </c>
      <c r="Q44" s="4">
        <f t="shared" si="21"/>
        <v>12.5</v>
      </c>
      <c r="R44">
        <f t="shared" si="0"/>
        <v>1000000</v>
      </c>
      <c r="S44">
        <f t="shared" si="1"/>
        <v>7711.869009526341</v>
      </c>
      <c r="U44">
        <f t="shared" si="13"/>
        <v>8.2293000000000005E-2</v>
      </c>
      <c r="V44">
        <f t="shared" si="14"/>
        <v>0.01</v>
      </c>
      <c r="W44">
        <f t="shared" si="15"/>
        <v>0.36830068936800558</v>
      </c>
      <c r="X44">
        <f t="shared" si="16"/>
        <v>3.0308568630161285E-2</v>
      </c>
      <c r="Y44">
        <f t="shared" si="17"/>
        <v>3.6830068936800561E-3</v>
      </c>
      <c r="Z44">
        <f t="shared" si="18"/>
        <v>0.33430911384416423</v>
      </c>
      <c r="AB44">
        <f t="shared" si="19"/>
        <v>3028.86467953284</v>
      </c>
      <c r="AC44">
        <f t="shared" si="2"/>
        <v>2578.1480946570236</v>
      </c>
      <c r="AE44">
        <f t="shared" si="3"/>
        <v>0</v>
      </c>
      <c r="AF44">
        <f t="shared" si="24"/>
        <v>0</v>
      </c>
      <c r="AG44">
        <f t="shared" si="24"/>
        <v>-4.1788639230520532</v>
      </c>
      <c r="AH44">
        <f t="shared" si="5"/>
        <v>-30308.568630161284</v>
      </c>
      <c r="AI44">
        <f t="shared" si="25"/>
        <v>-30312.747494084335</v>
      </c>
      <c r="AJ44">
        <f t="shared" si="7"/>
        <v>450.71658487581635</v>
      </c>
      <c r="AK44">
        <f t="shared" si="22"/>
        <v>212.02052756729881</v>
      </c>
      <c r="AL44">
        <f t="shared" si="26"/>
        <v>-29650.010381641219</v>
      </c>
      <c r="AN44">
        <f t="shared" si="27"/>
        <v>0</v>
      </c>
      <c r="AO44">
        <f t="shared" si="27"/>
        <v>0</v>
      </c>
      <c r="AP44">
        <f t="shared" si="27"/>
        <v>-6.2921018225847211E-2</v>
      </c>
      <c r="AQ44">
        <f t="shared" si="27"/>
        <v>-456.35513246980753</v>
      </c>
      <c r="AR44">
        <f t="shared" si="27"/>
        <v>-456.41805348803331</v>
      </c>
      <c r="AS44">
        <f t="shared" si="27"/>
        <v>6.7864249647426478</v>
      </c>
      <c r="AT44">
        <f t="shared" si="27"/>
        <v>3.1923861903530031</v>
      </c>
      <c r="AU44">
        <f t="shared" si="23"/>
        <v>-446.43924233293768</v>
      </c>
      <c r="AW44">
        <v>41</v>
      </c>
      <c r="AX44">
        <f>IF(Z44&gt;0, (R44*SUMPRODUCT(K44:$K$98, X44:$X$98)-K44*$AZ$3)/Z44, 0)</f>
        <v>7711.869009526341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9.1596999999999998E-2</v>
      </c>
      <c r="Q45" s="4">
        <f t="shared" si="21"/>
        <v>12.5</v>
      </c>
      <c r="R45">
        <f t="shared" si="0"/>
        <v>1000000</v>
      </c>
      <c r="S45">
        <f t="shared" si="1"/>
        <v>7207.3856018017095</v>
      </c>
      <c r="U45">
        <f t="shared" si="13"/>
        <v>9.1596999999999998E-2</v>
      </c>
      <c r="V45">
        <f t="shared" si="14"/>
        <v>0.01</v>
      </c>
      <c r="W45">
        <f t="shared" si="15"/>
        <v>0.33430911384416423</v>
      </c>
      <c r="X45">
        <f t="shared" si="16"/>
        <v>3.0621711900783909E-2</v>
      </c>
      <c r="Y45">
        <f t="shared" si="17"/>
        <v>3.3430911384416426E-3</v>
      </c>
      <c r="Z45">
        <f t="shared" si="18"/>
        <v>0.30034431080493867</v>
      </c>
      <c r="AB45">
        <f t="shared" si="19"/>
        <v>2578.1480946570236</v>
      </c>
      <c r="AC45">
        <f t="shared" si="2"/>
        <v>2164.6972612785726</v>
      </c>
      <c r="AE45">
        <f t="shared" si="3"/>
        <v>0</v>
      </c>
      <c r="AF45">
        <f t="shared" si="24"/>
        <v>0</v>
      </c>
      <c r="AG45">
        <f t="shared" si="24"/>
        <v>-3.7543038850617334</v>
      </c>
      <c r="AH45">
        <f t="shared" si="5"/>
        <v>-30621.71190078391</v>
      </c>
      <c r="AI45">
        <f t="shared" si="25"/>
        <v>-30625.46620466897</v>
      </c>
      <c r="AJ45">
        <f t="shared" si="7"/>
        <v>413.45083337845108</v>
      </c>
      <c r="AK45">
        <f t="shared" si="22"/>
        <v>180.47036662599166</v>
      </c>
      <c r="AL45">
        <f t="shared" si="26"/>
        <v>-30031.545004664527</v>
      </c>
      <c r="AN45">
        <f t="shared" si="27"/>
        <v>0</v>
      </c>
      <c r="AO45">
        <f t="shared" si="27"/>
        <v>0</v>
      </c>
      <c r="AP45">
        <f t="shared" si="27"/>
        <v>-5.0471813872460539E-2</v>
      </c>
      <c r="AQ45">
        <f t="shared" si="27"/>
        <v>-411.66975045949471</v>
      </c>
      <c r="AR45">
        <f t="shared" si="27"/>
        <v>-411.72022227336714</v>
      </c>
      <c r="AS45">
        <f t="shared" si="27"/>
        <v>5.5583176393159084</v>
      </c>
      <c r="AT45">
        <f t="shared" si="27"/>
        <v>2.4261932525187655</v>
      </c>
      <c r="AU45">
        <f t="shared" si="23"/>
        <v>-403.73571138153244</v>
      </c>
      <c r="AW45">
        <v>42</v>
      </c>
      <c r="AX45">
        <f>IF(Z45&gt;0, (R45*SUMPRODUCT(K45:$K$98, X45:$X$98)-K45*$AZ$3)/Z45, 0)</f>
        <v>7207.3856018017095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0.10148</v>
      </c>
      <c r="Q46" s="4">
        <f t="shared" si="21"/>
        <v>12.5</v>
      </c>
      <c r="R46">
        <f t="shared" si="0"/>
        <v>1000000</v>
      </c>
      <c r="S46">
        <f t="shared" si="1"/>
        <v>6712.5908165899909</v>
      </c>
      <c r="U46">
        <f t="shared" si="13"/>
        <v>0.10148</v>
      </c>
      <c r="V46">
        <f t="shared" si="14"/>
        <v>0.01</v>
      </c>
      <c r="W46">
        <f t="shared" si="15"/>
        <v>0.30034431080493867</v>
      </c>
      <c r="X46">
        <f t="shared" si="16"/>
        <v>3.0478940660485176E-2</v>
      </c>
      <c r="Y46">
        <f t="shared" si="17"/>
        <v>3.0034431080493869E-3</v>
      </c>
      <c r="Z46">
        <f t="shared" si="18"/>
        <v>0.2668619270364041</v>
      </c>
      <c r="AB46">
        <f t="shared" si="19"/>
        <v>2164.6972612785726</v>
      </c>
      <c r="AC46">
        <f t="shared" si="2"/>
        <v>1791.3349207220745</v>
      </c>
      <c r="AE46">
        <f t="shared" si="3"/>
        <v>0</v>
      </c>
      <c r="AF46">
        <f t="shared" si="24"/>
        <v>0</v>
      </c>
      <c r="AG46">
        <f t="shared" si="24"/>
        <v>-3.335774087955051</v>
      </c>
      <c r="AH46">
        <f t="shared" si="5"/>
        <v>-30478.940660485176</v>
      </c>
      <c r="AI46">
        <f t="shared" si="25"/>
        <v>-30482.27643457313</v>
      </c>
      <c r="AJ46">
        <f t="shared" si="7"/>
        <v>373.36234055649811</v>
      </c>
      <c r="AK46">
        <f t="shared" si="22"/>
        <v>151.52880828950009</v>
      </c>
      <c r="AL46">
        <f t="shared" si="26"/>
        <v>-29957.385285727134</v>
      </c>
      <c r="AN46">
        <f t="shared" si="27"/>
        <v>0</v>
      </c>
      <c r="AO46">
        <f t="shared" si="27"/>
        <v>0</v>
      </c>
      <c r="AP46">
        <f t="shared" si="27"/>
        <v>-4.0040371483891633E-2</v>
      </c>
      <c r="AQ46">
        <f t="shared" si="27"/>
        <v>-365.84854798409248</v>
      </c>
      <c r="AR46">
        <f t="shared" si="27"/>
        <v>-365.88858835557636</v>
      </c>
      <c r="AS46">
        <f t="shared" si="27"/>
        <v>4.4815885068350241</v>
      </c>
      <c r="AT46">
        <f t="shared" si="27"/>
        <v>1.8188491230059392</v>
      </c>
      <c r="AU46">
        <f t="shared" si="23"/>
        <v>-359.58815072573543</v>
      </c>
      <c r="AW46">
        <v>43</v>
      </c>
      <c r="AX46">
        <f>IF(Z46&gt;0, (R46*SUMPRODUCT(K46:$K$98, X46:$X$98)-K46*$AZ$3)/Z46, 0)</f>
        <v>6712.5908165899909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0.112611</v>
      </c>
      <c r="Q47" s="4">
        <f t="shared" si="21"/>
        <v>12.5</v>
      </c>
      <c r="R47">
        <f t="shared" si="0"/>
        <v>1000000</v>
      </c>
      <c r="S47">
        <f t="shared" si="1"/>
        <v>6234.2132861020682</v>
      </c>
      <c r="U47">
        <f t="shared" si="13"/>
        <v>0.112611</v>
      </c>
      <c r="V47">
        <f t="shared" si="14"/>
        <v>0.01</v>
      </c>
      <c r="W47">
        <f t="shared" si="15"/>
        <v>0.2668619270364041</v>
      </c>
      <c r="X47">
        <f t="shared" si="16"/>
        <v>3.0051588465496503E-2</v>
      </c>
      <c r="Y47">
        <f t="shared" si="17"/>
        <v>2.6686192703640412E-3</v>
      </c>
      <c r="Z47">
        <f t="shared" si="18"/>
        <v>0.23414171930054356</v>
      </c>
      <c r="AB47">
        <f t="shared" si="19"/>
        <v>1791.3349207220745</v>
      </c>
      <c r="AC47">
        <f t="shared" si="2"/>
        <v>1459.6894172942298</v>
      </c>
      <c r="AE47">
        <f t="shared" si="3"/>
        <v>0</v>
      </c>
      <c r="AF47">
        <f t="shared" si="24"/>
        <v>0</v>
      </c>
      <c r="AG47">
        <f t="shared" si="24"/>
        <v>-2.9267714912567944</v>
      </c>
      <c r="AH47">
        <f t="shared" si="5"/>
        <v>-30051.588465496505</v>
      </c>
      <c r="AI47">
        <f t="shared" si="25"/>
        <v>-30054.515236987761</v>
      </c>
      <c r="AJ47">
        <f t="shared" si="7"/>
        <v>331.64550342784469</v>
      </c>
      <c r="AK47">
        <f t="shared" si="22"/>
        <v>125.39344445054522</v>
      </c>
      <c r="AL47">
        <f t="shared" si="26"/>
        <v>-29597.476289109371</v>
      </c>
      <c r="AN47">
        <f t="shared" si="27"/>
        <v>0</v>
      </c>
      <c r="AO47">
        <f t="shared" si="27"/>
        <v>0</v>
      </c>
      <c r="AP47">
        <f t="shared" si="27"/>
        <v>-3.1366947764178747E-2</v>
      </c>
      <c r="AQ47">
        <f t="shared" si="27"/>
        <v>-322.0704480837515</v>
      </c>
      <c r="AR47">
        <f t="shared" si="27"/>
        <v>-322.10181503151568</v>
      </c>
      <c r="AS47">
        <f t="shared" si="27"/>
        <v>3.5543284514428928</v>
      </c>
      <c r="AT47">
        <f t="shared" si="27"/>
        <v>1.3438731495781138</v>
      </c>
      <c r="AU47">
        <f t="shared" si="23"/>
        <v>-317.20361343049467</v>
      </c>
      <c r="AW47">
        <v>44</v>
      </c>
      <c r="AX47">
        <f>IF(Z47&gt;0, (R47*SUMPRODUCT(K47:$K$98, X47:$X$98)-K47*$AZ$3)/Z47, 0)</f>
        <v>6234.2132861020682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0.125163</v>
      </c>
      <c r="Q48" s="4">
        <f t="shared" si="21"/>
        <v>12.5</v>
      </c>
      <c r="R48">
        <f t="shared" si="0"/>
        <v>1000000</v>
      </c>
      <c r="S48">
        <f t="shared" si="1"/>
        <v>5768.8374314998982</v>
      </c>
      <c r="U48">
        <f t="shared" si="13"/>
        <v>0.125163</v>
      </c>
      <c r="V48">
        <f t="shared" si="14"/>
        <v>0.01</v>
      </c>
      <c r="W48">
        <f t="shared" si="15"/>
        <v>0.23414171930054356</v>
      </c>
      <c r="X48">
        <f t="shared" si="16"/>
        <v>2.9305880012813933E-2</v>
      </c>
      <c r="Y48">
        <f t="shared" si="17"/>
        <v>2.3414171930054356E-3</v>
      </c>
      <c r="Z48">
        <f t="shared" si="18"/>
        <v>0.20249442209472421</v>
      </c>
      <c r="AB48">
        <f t="shared" si="19"/>
        <v>1459.6894172942298</v>
      </c>
      <c r="AC48">
        <f t="shared" si="2"/>
        <v>1168.157401849985</v>
      </c>
      <c r="AE48">
        <f t="shared" si="3"/>
        <v>0</v>
      </c>
      <c r="AF48">
        <f t="shared" si="24"/>
        <v>0</v>
      </c>
      <c r="AG48">
        <f t="shared" si="24"/>
        <v>-2.5311802761840525</v>
      </c>
      <c r="AH48">
        <f t="shared" si="5"/>
        <v>-29305.880012813934</v>
      </c>
      <c r="AI48">
        <f t="shared" si="25"/>
        <v>-29308.411193090116</v>
      </c>
      <c r="AJ48">
        <f t="shared" si="7"/>
        <v>291.53201544424473</v>
      </c>
      <c r="AK48">
        <f t="shared" si="22"/>
        <v>102.1782592105961</v>
      </c>
      <c r="AL48">
        <f t="shared" si="26"/>
        <v>-28914.700918435276</v>
      </c>
      <c r="AN48">
        <f t="shared" si="27"/>
        <v>0</v>
      </c>
      <c r="AO48">
        <f t="shared" si="27"/>
        <v>0</v>
      </c>
      <c r="AP48">
        <f t="shared" si="27"/>
        <v>-2.4220800896008084E-2</v>
      </c>
      <c r="AQ48">
        <f t="shared" si="27"/>
        <v>-280.42723450056462</v>
      </c>
      <c r="AR48">
        <f t="shared" si="27"/>
        <v>-280.45145530146061</v>
      </c>
      <c r="AS48">
        <f t="shared" si="27"/>
        <v>2.7896625804670903</v>
      </c>
      <c r="AT48">
        <f t="shared" si="27"/>
        <v>0.97774121247956369</v>
      </c>
      <c r="AU48">
        <f t="shared" si="23"/>
        <v>-276.68405150851396</v>
      </c>
      <c r="AW48">
        <v>45</v>
      </c>
      <c r="AX48">
        <f>IF(Z48&gt;0, (R48*SUMPRODUCT(K48:$K$98, X48:$X$98)-K48*$AZ$3)/Z48, 0)</f>
        <v>5768.8374314998982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0.13952899999999999</v>
      </c>
      <c r="Q49" s="4">
        <f t="shared" si="21"/>
        <v>12.5</v>
      </c>
      <c r="R49">
        <f t="shared" si="0"/>
        <v>1000000</v>
      </c>
      <c r="S49">
        <f t="shared" si="1"/>
        <v>5313.0868879488307</v>
      </c>
      <c r="U49">
        <f t="shared" si="13"/>
        <v>0.13952899999999999</v>
      </c>
      <c r="V49">
        <f t="shared" si="14"/>
        <v>0.01</v>
      </c>
      <c r="W49">
        <f t="shared" si="15"/>
        <v>0.20249442209472421</v>
      </c>
      <c r="X49">
        <f t="shared" si="16"/>
        <v>2.8253844220454773E-2</v>
      </c>
      <c r="Y49">
        <f t="shared" si="17"/>
        <v>2.0249442209472421E-3</v>
      </c>
      <c r="Z49">
        <f t="shared" si="18"/>
        <v>0.17221563365332221</v>
      </c>
      <c r="AB49">
        <f t="shared" si="19"/>
        <v>1168.157401849985</v>
      </c>
      <c r="AC49">
        <f t="shared" si="2"/>
        <v>914.99662506326558</v>
      </c>
      <c r="AE49">
        <f t="shared" si="3"/>
        <v>0</v>
      </c>
      <c r="AF49">
        <f t="shared" si="24"/>
        <v>0</v>
      </c>
      <c r="AG49">
        <f t="shared" si="24"/>
        <v>-2.1526954206665274</v>
      </c>
      <c r="AH49">
        <f t="shared" si="5"/>
        <v>-28253.844220454772</v>
      </c>
      <c r="AI49">
        <f t="shared" si="25"/>
        <v>-28255.996915875439</v>
      </c>
      <c r="AJ49">
        <f t="shared" si="7"/>
        <v>253.16077678671945</v>
      </c>
      <c r="AK49">
        <f t="shared" si="22"/>
        <v>81.771018129498955</v>
      </c>
      <c r="AL49">
        <f t="shared" si="26"/>
        <v>-27921.065120959218</v>
      </c>
      <c r="AN49">
        <f t="shared" si="27"/>
        <v>0</v>
      </c>
      <c r="AO49">
        <f t="shared" si="27"/>
        <v>0</v>
      </c>
      <c r="AP49">
        <f t="shared" si="27"/>
        <v>-1.8392043534668653E-2</v>
      </c>
      <c r="AQ49">
        <f t="shared" si="27"/>
        <v>-241.39315201565086</v>
      </c>
      <c r="AR49">
        <f t="shared" si="27"/>
        <v>-241.41154405918553</v>
      </c>
      <c r="AS49">
        <f t="shared" si="27"/>
        <v>2.1629367458264119</v>
      </c>
      <c r="AT49">
        <f t="shared" si="27"/>
        <v>0.69862931414898866</v>
      </c>
      <c r="AU49">
        <f t="shared" si="23"/>
        <v>-238.54997799921011</v>
      </c>
      <c r="AW49">
        <v>46</v>
      </c>
      <c r="AX49">
        <f>IF(Z49&gt;0, (R49*SUMPRODUCT(K49:$K$98, X49:$X$98)-K49*$AZ$3)/Z49, 0)</f>
        <v>5313.0868879488307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0.15610499999999999</v>
      </c>
      <c r="Q50" s="4">
        <f t="shared" si="21"/>
        <v>12.5</v>
      </c>
      <c r="R50">
        <f t="shared" si="0"/>
        <v>1000000</v>
      </c>
      <c r="S50">
        <f t="shared" si="1"/>
        <v>4860.0355913612257</v>
      </c>
      <c r="U50">
        <f t="shared" si="13"/>
        <v>0.15610499999999999</v>
      </c>
      <c r="V50">
        <f t="shared" si="14"/>
        <v>0.01</v>
      </c>
      <c r="W50">
        <f t="shared" si="15"/>
        <v>0.17221563365332221</v>
      </c>
      <c r="X50">
        <f t="shared" si="16"/>
        <v>2.6883721491451861E-2</v>
      </c>
      <c r="Y50">
        <f t="shared" si="17"/>
        <v>1.7221563365332222E-3</v>
      </c>
      <c r="Z50">
        <f t="shared" si="18"/>
        <v>0.14360975582533714</v>
      </c>
      <c r="AB50">
        <f t="shared" si="19"/>
        <v>914.99662506326558</v>
      </c>
      <c r="AC50">
        <f t="shared" si="2"/>
        <v>697.94852457783361</v>
      </c>
      <c r="AE50">
        <f t="shared" si="3"/>
        <v>0</v>
      </c>
      <c r="AF50">
        <f t="shared" si="24"/>
        <v>0</v>
      </c>
      <c r="AG50">
        <f t="shared" si="24"/>
        <v>-1.7951219478167142</v>
      </c>
      <c r="AH50">
        <f t="shared" si="5"/>
        <v>-26883.721491451863</v>
      </c>
      <c r="AI50">
        <f t="shared" si="25"/>
        <v>-26885.516613399679</v>
      </c>
      <c r="AJ50">
        <f t="shared" si="7"/>
        <v>217.04810048543197</v>
      </c>
      <c r="AK50">
        <f t="shared" si="22"/>
        <v>64.049763754428596</v>
      </c>
      <c r="AL50">
        <f t="shared" si="26"/>
        <v>-26604.418749159817</v>
      </c>
      <c r="AN50">
        <f t="shared" si="27"/>
        <v>0</v>
      </c>
      <c r="AO50">
        <f t="shared" si="27"/>
        <v>0</v>
      </c>
      <c r="AP50">
        <f t="shared" si="27"/>
        <v>-1.3693779592270106E-2</v>
      </c>
      <c r="AQ50">
        <f t="shared" si="27"/>
        <v>-205.07785399853216</v>
      </c>
      <c r="AR50">
        <f t="shared" si="27"/>
        <v>-205.09154777812444</v>
      </c>
      <c r="AS50">
        <f t="shared" si="27"/>
        <v>1.6557141717214794</v>
      </c>
      <c r="AT50">
        <f t="shared" si="27"/>
        <v>0.48859262673316051</v>
      </c>
      <c r="AU50">
        <f t="shared" si="23"/>
        <v>-202.94724097966977</v>
      </c>
      <c r="AW50">
        <v>47</v>
      </c>
      <c r="AX50">
        <f>IF(Z50&gt;0, (R50*SUMPRODUCT(K50:$K$98, X50:$X$98)-K50*$AZ$3)/Z50, 0)</f>
        <v>4860.0355913612257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0.17521600000000001</v>
      </c>
      <c r="Q51" s="4">
        <f t="shared" si="21"/>
        <v>12.5</v>
      </c>
      <c r="R51">
        <f t="shared" si="0"/>
        <v>1000000</v>
      </c>
      <c r="S51">
        <f t="shared" si="1"/>
        <v>4397.9422952728892</v>
      </c>
      <c r="U51">
        <f t="shared" si="13"/>
        <v>0.17521600000000001</v>
      </c>
      <c r="V51">
        <f t="shared" si="14"/>
        <v>0.01</v>
      </c>
      <c r="W51">
        <f t="shared" si="15"/>
        <v>0.14360975582533714</v>
      </c>
      <c r="X51">
        <f t="shared" si="16"/>
        <v>2.5162726976692272E-2</v>
      </c>
      <c r="Y51">
        <f t="shared" si="17"/>
        <v>1.4360975582533714E-3</v>
      </c>
      <c r="Z51">
        <f t="shared" si="18"/>
        <v>0.11701093129039149</v>
      </c>
      <c r="AB51">
        <f t="shared" si="19"/>
        <v>697.94852457783361</v>
      </c>
      <c r="AC51">
        <f t="shared" si="2"/>
        <v>514.60732373128269</v>
      </c>
      <c r="AE51">
        <f t="shared" si="3"/>
        <v>0</v>
      </c>
      <c r="AF51">
        <f t="shared" si="24"/>
        <v>0</v>
      </c>
      <c r="AG51">
        <f t="shared" si="24"/>
        <v>-1.4626366411298937</v>
      </c>
      <c r="AH51">
        <f t="shared" si="5"/>
        <v>-25162.726976692273</v>
      </c>
      <c r="AI51">
        <f t="shared" si="25"/>
        <v>-25164.189613333401</v>
      </c>
      <c r="AJ51">
        <f t="shared" si="7"/>
        <v>183.34120084655092</v>
      </c>
      <c r="AK51">
        <f t="shared" si="22"/>
        <v>48.856396720448359</v>
      </c>
      <c r="AL51">
        <f t="shared" si="26"/>
        <v>-24931.992015766402</v>
      </c>
      <c r="AN51">
        <f t="shared" si="27"/>
        <v>0</v>
      </c>
      <c r="AO51">
        <f t="shared" si="27"/>
        <v>0</v>
      </c>
      <c r="AP51">
        <f t="shared" si="27"/>
        <v>-9.9620290279537546E-3</v>
      </c>
      <c r="AQ51">
        <f t="shared" si="27"/>
        <v>-171.38352035994276</v>
      </c>
      <c r="AR51">
        <f t="shared" si="27"/>
        <v>-171.39348238897071</v>
      </c>
      <c r="AS51">
        <f t="shared" si="27"/>
        <v>1.2487382809186964</v>
      </c>
      <c r="AT51">
        <f t="shared" si="27"/>
        <v>0.33276128099344365</v>
      </c>
      <c r="AU51">
        <f t="shared" si="23"/>
        <v>-169.81198282705856</v>
      </c>
      <c r="AW51">
        <v>48</v>
      </c>
      <c r="AX51">
        <f>IF(Z51&gt;0, (R51*SUMPRODUCT(K51:$K$98, X51:$X$98)-K51*$AZ$3)/Z51, 0)</f>
        <v>4397.9422952728892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0.19798199999999999</v>
      </c>
      <c r="Q52" s="4">
        <f t="shared" si="21"/>
        <v>12.5</v>
      </c>
      <c r="R52">
        <f t="shared" si="0"/>
        <v>1000000</v>
      </c>
      <c r="S52">
        <f t="shared" si="1"/>
        <v>3912.9479764914367</v>
      </c>
      <c r="U52">
        <f t="shared" si="13"/>
        <v>0.19798199999999999</v>
      </c>
      <c r="V52">
        <f t="shared" si="14"/>
        <v>0.01</v>
      </c>
      <c r="W52">
        <f t="shared" si="15"/>
        <v>0.11701093129039149</v>
      </c>
      <c r="X52">
        <f t="shared" si="16"/>
        <v>2.3166058198734286E-2</v>
      </c>
      <c r="Y52">
        <f t="shared" si="17"/>
        <v>1.1701093129039149E-3</v>
      </c>
      <c r="Z52">
        <f t="shared" si="18"/>
        <v>9.2674763778753291E-2</v>
      </c>
      <c r="AB52">
        <f t="shared" si="19"/>
        <v>514.60732373128269</v>
      </c>
      <c r="AC52">
        <f t="shared" si="2"/>
        <v>362.63152939989459</v>
      </c>
      <c r="AE52">
        <f t="shared" si="3"/>
        <v>0</v>
      </c>
      <c r="AF52">
        <f t="shared" si="24"/>
        <v>0</v>
      </c>
      <c r="AG52">
        <f t="shared" si="24"/>
        <v>-1.1584345472344162</v>
      </c>
      <c r="AH52">
        <f t="shared" si="5"/>
        <v>-23166.058198734285</v>
      </c>
      <c r="AI52">
        <f t="shared" si="25"/>
        <v>-23167.216633281518</v>
      </c>
      <c r="AJ52">
        <f t="shared" si="7"/>
        <v>151.9757943313881</v>
      </c>
      <c r="AK52">
        <f t="shared" si="22"/>
        <v>36.022512661189793</v>
      </c>
      <c r="AL52">
        <f t="shared" si="26"/>
        <v>-22979.218326288938</v>
      </c>
      <c r="AN52">
        <f t="shared" si="27"/>
        <v>0</v>
      </c>
      <c r="AO52">
        <f t="shared" si="27"/>
        <v>0</v>
      </c>
      <c r="AP52">
        <f t="shared" si="27"/>
        <v>-7.044737773805247E-3</v>
      </c>
      <c r="AQ52">
        <f t="shared" si="27"/>
        <v>-140.87874507230998</v>
      </c>
      <c r="AR52">
        <f t="shared" si="27"/>
        <v>-140.88578981008376</v>
      </c>
      <c r="AS52">
        <f t="shared" si="27"/>
        <v>0.92420380727279772</v>
      </c>
      <c r="AT52">
        <f t="shared" si="27"/>
        <v>0.21906214404387042</v>
      </c>
      <c r="AU52">
        <f t="shared" si="23"/>
        <v>-139.7425238587671</v>
      </c>
      <c r="AW52">
        <v>49</v>
      </c>
      <c r="AX52">
        <f>IF(Z52&gt;0, (R52*SUMPRODUCT(K52:$K$98, X52:$X$98)-K52*$AZ$3)/Z52, 0)</f>
        <v>3912.9479764914367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0.22423799999999999</v>
      </c>
      <c r="Q53" s="4">
        <f t="shared" si="21"/>
        <v>12.5</v>
      </c>
      <c r="R53">
        <f t="shared" si="0"/>
        <v>1000000</v>
      </c>
      <c r="S53">
        <f t="shared" si="1"/>
        <v>3368.9143255664576</v>
      </c>
      <c r="U53">
        <f t="shared" si="13"/>
        <v>0.22423799999999999</v>
      </c>
      <c r="V53">
        <f t="shared" si="14"/>
        <v>0.01</v>
      </c>
      <c r="W53">
        <f t="shared" si="15"/>
        <v>9.2674763778753291E-2</v>
      </c>
      <c r="X53">
        <f t="shared" si="16"/>
        <v>2.078120368022008E-2</v>
      </c>
      <c r="Y53">
        <f t="shared" si="17"/>
        <v>9.2674763778753297E-4</v>
      </c>
      <c r="Z53">
        <f t="shared" si="18"/>
        <v>7.0966812460745668E-2</v>
      </c>
      <c r="AB53">
        <f t="shared" si="19"/>
        <v>362.63152939989459</v>
      </c>
      <c r="AC53">
        <f t="shared" si="2"/>
        <v>239.08111113879428</v>
      </c>
      <c r="AE53">
        <f t="shared" si="3"/>
        <v>0</v>
      </c>
      <c r="AF53">
        <f t="shared" si="24"/>
        <v>0</v>
      </c>
      <c r="AG53">
        <f t="shared" si="24"/>
        <v>-0.8870851557593209</v>
      </c>
      <c r="AH53">
        <f t="shared" si="5"/>
        <v>-20781.203680220078</v>
      </c>
      <c r="AI53">
        <f t="shared" si="25"/>
        <v>-20782.090765375837</v>
      </c>
      <c r="AJ53">
        <f t="shared" si="7"/>
        <v>123.5504182611003</v>
      </c>
      <c r="AK53">
        <f t="shared" si="22"/>
        <v>25.384207057992622</v>
      </c>
      <c r="AL53">
        <f t="shared" si="26"/>
        <v>-20633.156140056744</v>
      </c>
      <c r="AN53">
        <f t="shared" si="27"/>
        <v>0</v>
      </c>
      <c r="AO53">
        <f t="shared" si="27"/>
        <v>0</v>
      </c>
      <c r="AP53">
        <f t="shared" si="27"/>
        <v>-4.8166004349505832E-3</v>
      </c>
      <c r="AQ53">
        <f t="shared" si="27"/>
        <v>-112.83556492303862</v>
      </c>
      <c r="AR53">
        <f t="shared" si="27"/>
        <v>-112.84038152347357</v>
      </c>
      <c r="AS53">
        <f t="shared" si="27"/>
        <v>0.67084089331351582</v>
      </c>
      <c r="AT53">
        <f t="shared" si="27"/>
        <v>0.13782846208462016</v>
      </c>
      <c r="AU53">
        <f t="shared" si="23"/>
        <v>-112.03171216807543</v>
      </c>
      <c r="AW53">
        <v>50</v>
      </c>
      <c r="AX53">
        <f>IF(Z53&gt;0, (R53*SUMPRODUCT(K53:$K$98, X53:$X$98)-K53*$AZ$3)/Z53, 0)</f>
        <v>3368.9143255664576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0.25439000000000001</v>
      </c>
      <c r="Q54" s="4">
        <f t="shared" si="21"/>
        <v>12.5</v>
      </c>
      <c r="R54">
        <f t="shared" si="0"/>
        <v>1000000</v>
      </c>
      <c r="S54">
        <f t="shared" si="1"/>
        <v>2714.6875034194077</v>
      </c>
      <c r="U54">
        <f t="shared" si="13"/>
        <v>0.25439000000000001</v>
      </c>
      <c r="V54">
        <f t="shared" si="14"/>
        <v>0.01</v>
      </c>
      <c r="W54">
        <f t="shared" si="15"/>
        <v>7.0966812460745668E-2</v>
      </c>
      <c r="X54">
        <f t="shared" si="16"/>
        <v>1.8053247421889091E-2</v>
      </c>
      <c r="Y54">
        <f t="shared" si="17"/>
        <v>7.0966812460745673E-4</v>
      </c>
      <c r="Z54">
        <f t="shared" si="18"/>
        <v>5.220389691424912E-2</v>
      </c>
      <c r="AB54">
        <f t="shared" si="19"/>
        <v>239.08111113879428</v>
      </c>
      <c r="AC54">
        <f t="shared" si="2"/>
        <v>141.71726658290706</v>
      </c>
      <c r="AE54">
        <f t="shared" si="3"/>
        <v>0</v>
      </c>
      <c r="AF54">
        <f t="shared" si="24"/>
        <v>0</v>
      </c>
      <c r="AG54">
        <f t="shared" si="24"/>
        <v>-0.65254871142811399</v>
      </c>
      <c r="AH54">
        <f t="shared" si="5"/>
        <v>-18053.247421889089</v>
      </c>
      <c r="AI54">
        <f t="shared" si="25"/>
        <v>-18053.899970600516</v>
      </c>
      <c r="AJ54">
        <f t="shared" si="7"/>
        <v>97.363844555887226</v>
      </c>
      <c r="AK54">
        <f t="shared" si="22"/>
        <v>16.735677779715601</v>
      </c>
      <c r="AL54">
        <f t="shared" si="26"/>
        <v>-17939.800448264916</v>
      </c>
      <c r="AN54">
        <f t="shared" si="27"/>
        <v>0</v>
      </c>
      <c r="AO54">
        <f t="shared" si="27"/>
        <v>0</v>
      </c>
      <c r="AP54">
        <f t="shared" si="27"/>
        <v>-3.1635173624589268E-3</v>
      </c>
      <c r="AQ54">
        <f t="shared" si="27"/>
        <v>-87.521070331934183</v>
      </c>
      <c r="AR54">
        <f t="shared" si="27"/>
        <v>-87.524233849296635</v>
      </c>
      <c r="AS54">
        <f t="shared" si="27"/>
        <v>0.47201413064506909</v>
      </c>
      <c r="AT54">
        <f t="shared" si="27"/>
        <v>8.1133571029173249E-2</v>
      </c>
      <c r="AU54">
        <f t="shared" si="23"/>
        <v>-86.971086147622401</v>
      </c>
      <c r="AW54">
        <v>51</v>
      </c>
      <c r="AX54">
        <f>IF(Z54&gt;0, (R54*SUMPRODUCT(K54:$K$98, X54:$X$98)-K54*$AZ$3)/Z54, 0)</f>
        <v>2714.6875034194077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0.28921999999999998</v>
      </c>
      <c r="Q55" s="4">
        <f t="shared" si="21"/>
        <v>12.5</v>
      </c>
      <c r="R55">
        <f t="shared" si="0"/>
        <v>1000000</v>
      </c>
      <c r="S55">
        <f t="shared" si="1"/>
        <v>1859.0438598353412</v>
      </c>
      <c r="U55">
        <f t="shared" si="13"/>
        <v>0.28921999999999998</v>
      </c>
      <c r="V55">
        <f t="shared" si="14"/>
        <v>0.01</v>
      </c>
      <c r="W55">
        <f t="shared" si="15"/>
        <v>5.220389691424912E-2</v>
      </c>
      <c r="X55">
        <f t="shared" si="16"/>
        <v>1.5098411065539129E-2</v>
      </c>
      <c r="Y55">
        <f t="shared" si="17"/>
        <v>5.2203896914249125E-4</v>
      </c>
      <c r="Z55">
        <f t="shared" si="18"/>
        <v>3.6583446879567501E-2</v>
      </c>
      <c r="AB55">
        <f t="shared" si="19"/>
        <v>141.71726658290706</v>
      </c>
      <c r="AC55">
        <f t="shared" si="2"/>
        <v>68.010232293072335</v>
      </c>
      <c r="AE55">
        <f t="shared" si="3"/>
        <v>0</v>
      </c>
      <c r="AF55">
        <f t="shared" si="24"/>
        <v>0</v>
      </c>
      <c r="AG55">
        <f t="shared" si="24"/>
        <v>-0.45729308599459378</v>
      </c>
      <c r="AH55">
        <f t="shared" si="5"/>
        <v>-15098.411065539129</v>
      </c>
      <c r="AI55">
        <f t="shared" si="25"/>
        <v>-15098.868358625123</v>
      </c>
      <c r="AJ55">
        <f t="shared" si="7"/>
        <v>73.707034289834723</v>
      </c>
      <c r="AK55">
        <f t="shared" si="22"/>
        <v>9.9202086608034943</v>
      </c>
      <c r="AL55">
        <f t="shared" si="26"/>
        <v>-15015.241115674484</v>
      </c>
      <c r="AN55">
        <f t="shared" si="27"/>
        <v>0</v>
      </c>
      <c r="AO55">
        <f t="shared" si="27"/>
        <v>0</v>
      </c>
      <c r="AP55">
        <f t="shared" si="27"/>
        <v>-1.979401515414256E-3</v>
      </c>
      <c r="AQ55">
        <f t="shared" si="27"/>
        <v>-65.353749397883604</v>
      </c>
      <c r="AR55">
        <f t="shared" si="27"/>
        <v>-65.355728799399017</v>
      </c>
      <c r="AS55">
        <f t="shared" si="27"/>
        <v>0.31904225066659808</v>
      </c>
      <c r="AT55">
        <f t="shared" si="27"/>
        <v>4.2939805253587857E-2</v>
      </c>
      <c r="AU55">
        <f t="shared" si="23"/>
        <v>-64.993746743478837</v>
      </c>
      <c r="AW55">
        <v>52</v>
      </c>
      <c r="AX55">
        <f>IF(Z55&gt;0, (R55*SUMPRODUCT(K55:$K$98, X55:$X$98)-K55*$AZ$3)/Z55, 0)</f>
        <v>1859.0438598353412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0.32816400000000001</v>
      </c>
      <c r="Q56" s="4">
        <f t="shared" si="21"/>
        <v>12.5</v>
      </c>
      <c r="R56">
        <f t="shared" si="0"/>
        <v>1000000</v>
      </c>
      <c r="S56">
        <f t="shared" si="1"/>
        <v>619.12662011317934</v>
      </c>
      <c r="U56">
        <f t="shared" si="13"/>
        <v>0.32816400000000001</v>
      </c>
      <c r="V56">
        <f t="shared" si="14"/>
        <v>0.01</v>
      </c>
      <c r="W56">
        <f t="shared" si="15"/>
        <v>3.6583446879567501E-2</v>
      </c>
      <c r="X56">
        <f t="shared" si="16"/>
        <v>1.2005370261786389E-2</v>
      </c>
      <c r="Y56">
        <f t="shared" si="17"/>
        <v>3.6583446879567502E-4</v>
      </c>
      <c r="Z56">
        <f t="shared" si="18"/>
        <v>2.4212242148985437E-2</v>
      </c>
      <c r="AB56">
        <f t="shared" si="19"/>
        <v>68.010232293072335</v>
      </c>
      <c r="AC56">
        <f t="shared" si="2"/>
        <v>14.990443647063216</v>
      </c>
      <c r="AE56">
        <f t="shared" si="3"/>
        <v>0</v>
      </c>
      <c r="AF56">
        <f t="shared" si="24"/>
        <v>0</v>
      </c>
      <c r="AG56">
        <f t="shared" si="24"/>
        <v>-0.30265302686231799</v>
      </c>
      <c r="AH56">
        <f t="shared" si="5"/>
        <v>-12005.370261786389</v>
      </c>
      <c r="AI56">
        <f t="shared" si="25"/>
        <v>-12005.672914813251</v>
      </c>
      <c r="AJ56">
        <f t="shared" si="7"/>
        <v>53.019788646009118</v>
      </c>
      <c r="AK56">
        <f t="shared" si="22"/>
        <v>4.7607162605150641</v>
      </c>
      <c r="AL56">
        <f t="shared" si="26"/>
        <v>-11947.892409906728</v>
      </c>
      <c r="AN56">
        <f t="shared" si="27"/>
        <v>0</v>
      </c>
      <c r="AO56">
        <f t="shared" si="27"/>
        <v>0</v>
      </c>
      <c r="AP56">
        <f t="shared" si="27"/>
        <v>-1.1696778404961692E-3</v>
      </c>
      <c r="AQ56">
        <f t="shared" si="27"/>
        <v>-46.397737064600271</v>
      </c>
      <c r="AR56">
        <f t="shared" si="27"/>
        <v>-46.398906742440765</v>
      </c>
      <c r="AS56">
        <f t="shared" si="27"/>
        <v>0.20490815020078892</v>
      </c>
      <c r="AT56">
        <f t="shared" si="27"/>
        <v>1.8398971166898211E-2</v>
      </c>
      <c r="AU56">
        <f t="shared" si="23"/>
        <v>-46.175599621073083</v>
      </c>
      <c r="AW56">
        <v>53</v>
      </c>
      <c r="AX56">
        <f>IF(Z56&gt;0, (R56*SUMPRODUCT(K56:$K$98, X56:$X$98)-K56*$AZ$3)/Z56, 0)</f>
        <v>619.12662011317934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0.37150699999999998</v>
      </c>
      <c r="Q57" s="4">
        <f t="shared" si="21"/>
        <v>12.5</v>
      </c>
      <c r="R57">
        <f t="shared" si="0"/>
        <v>1000000</v>
      </c>
      <c r="S57">
        <f t="shared" si="1"/>
        <v>-1361.9158036097424</v>
      </c>
      <c r="U57">
        <f t="shared" si="13"/>
        <v>0.37150699999999998</v>
      </c>
      <c r="V57">
        <f t="shared" si="14"/>
        <v>0.01</v>
      </c>
      <c r="W57">
        <f t="shared" si="15"/>
        <v>2.4212242148985437E-2</v>
      </c>
      <c r="X57">
        <f t="shared" si="16"/>
        <v>8.9950174440431314E-3</v>
      </c>
      <c r="Y57">
        <f t="shared" si="17"/>
        <v>2.4212242148985438E-4</v>
      </c>
      <c r="Z57">
        <f t="shared" si="18"/>
        <v>1.4975102283452451E-2</v>
      </c>
      <c r="AB57">
        <f t="shared" si="19"/>
        <v>14.990443647063216</v>
      </c>
      <c r="AC57">
        <f t="shared" si="2"/>
        <v>-20.394828460506233</v>
      </c>
      <c r="AE57">
        <f t="shared" si="3"/>
        <v>0</v>
      </c>
      <c r="AF57">
        <f t="shared" si="24"/>
        <v>0</v>
      </c>
      <c r="AG57">
        <f t="shared" si="24"/>
        <v>-0.18718877854315563</v>
      </c>
      <c r="AH57">
        <f t="shared" si="5"/>
        <v>-8995.017444043131</v>
      </c>
      <c r="AI57">
        <f t="shared" si="25"/>
        <v>-8995.2046328216747</v>
      </c>
      <c r="AJ57">
        <f t="shared" si="7"/>
        <v>35.385272107569449</v>
      </c>
      <c r="AK57">
        <f t="shared" si="22"/>
        <v>1.0493310552944253</v>
      </c>
      <c r="AL57">
        <f t="shared" si="26"/>
        <v>-8958.7700296588118</v>
      </c>
      <c r="AN57">
        <f t="shared" si="27"/>
        <v>0</v>
      </c>
      <c r="AO57">
        <f t="shared" si="27"/>
        <v>0</v>
      </c>
      <c r="AP57">
        <f t="shared" si="27"/>
        <v>-6.459263898232117E-4</v>
      </c>
      <c r="AQ57">
        <f t="shared" si="27"/>
        <v>-31.038821820657869</v>
      </c>
      <c r="AR57">
        <f t="shared" si="27"/>
        <v>-31.039467747047695</v>
      </c>
      <c r="AS57">
        <f t="shared" si="27"/>
        <v>0.12210283780491092</v>
      </c>
      <c r="AT57">
        <f t="shared" si="27"/>
        <v>3.6208934400383786E-3</v>
      </c>
      <c r="AU57">
        <f t="shared" si="23"/>
        <v>-30.913744015802749</v>
      </c>
      <c r="AW57">
        <v>54</v>
      </c>
      <c r="AX57">
        <f>IF(Z57&gt;0, (R57*SUMPRODUCT(K57:$K$98, X57:$X$98)-K57*$AZ$3)/Z57, 0)</f>
        <v>-1361.9158036097424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0.41881499999999999</v>
      </c>
      <c r="Q58" s="4">
        <f t="shared" si="21"/>
        <v>12.5</v>
      </c>
      <c r="R58">
        <f t="shared" si="0"/>
        <v>1000000</v>
      </c>
      <c r="S58">
        <f t="shared" si="1"/>
        <v>-4863.6032773468469</v>
      </c>
      <c r="U58">
        <f t="shared" si="13"/>
        <v>0.41881499999999999</v>
      </c>
      <c r="V58">
        <f t="shared" si="14"/>
        <v>0.01</v>
      </c>
      <c r="W58">
        <f t="shared" si="15"/>
        <v>1.4975102283452451E-2</v>
      </c>
      <c r="X58">
        <f t="shared" si="16"/>
        <v>6.271797462844138E-3</v>
      </c>
      <c r="Y58">
        <f t="shared" si="17"/>
        <v>1.4975102283452452E-4</v>
      </c>
      <c r="Z58">
        <f t="shared" si="18"/>
        <v>8.5535537977737882E-3</v>
      </c>
      <c r="AB58">
        <f t="shared" si="19"/>
        <v>-20.394828460506233</v>
      </c>
      <c r="AC58">
        <f t="shared" si="2"/>
        <v>-41.601092283815163</v>
      </c>
      <c r="AE58">
        <f t="shared" si="3"/>
        <v>0</v>
      </c>
      <c r="AF58">
        <f t="shared" si="24"/>
        <v>0</v>
      </c>
      <c r="AG58">
        <f t="shared" si="24"/>
        <v>-0.10691942247217236</v>
      </c>
      <c r="AH58">
        <f t="shared" si="5"/>
        <v>-6271.797462844138</v>
      </c>
      <c r="AI58">
        <f t="shared" si="25"/>
        <v>-6271.9043822666099</v>
      </c>
      <c r="AJ58">
        <f t="shared" si="7"/>
        <v>21.20626382330893</v>
      </c>
      <c r="AK58">
        <f t="shared" si="22"/>
        <v>-1.4276379922354365</v>
      </c>
      <c r="AL58">
        <f t="shared" si="26"/>
        <v>-6252.1257564355365</v>
      </c>
      <c r="AN58">
        <f t="shared" si="27"/>
        <v>0</v>
      </c>
      <c r="AO58">
        <f t="shared" si="27"/>
        <v>0</v>
      </c>
      <c r="AP58">
        <f t="shared" si="27"/>
        <v>-3.2941380800997422E-4</v>
      </c>
      <c r="AQ58">
        <f t="shared" si="27"/>
        <v>-19.323118639557741</v>
      </c>
      <c r="AR58">
        <f t="shared" si="27"/>
        <v>-19.323448053365748</v>
      </c>
      <c r="AS58">
        <f t="shared" si="27"/>
        <v>6.5335520508619321E-2</v>
      </c>
      <c r="AT58">
        <f t="shared" si="27"/>
        <v>-4.3984867913440953E-3</v>
      </c>
      <c r="AU58">
        <f t="shared" si="23"/>
        <v>-19.262511019648475</v>
      </c>
      <c r="AW58">
        <v>55</v>
      </c>
      <c r="AX58">
        <f>IF(Z58&gt;0, (R58*SUMPRODUCT(K58:$K$98, X58:$X$98)-K58*$AZ$3)/Z58, 0)</f>
        <v>-4863.6032773468469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0.47081499999999998</v>
      </c>
      <c r="Q59" s="4">
        <f t="shared" si="21"/>
        <v>12.5</v>
      </c>
      <c r="R59">
        <f t="shared" si="0"/>
        <v>1000000</v>
      </c>
      <c r="S59">
        <f t="shared" si="1"/>
        <v>-11742.082317678007</v>
      </c>
      <c r="U59">
        <f t="shared" si="13"/>
        <v>0.47081499999999998</v>
      </c>
      <c r="V59">
        <f t="shared" si="14"/>
        <v>0.01</v>
      </c>
      <c r="W59">
        <f t="shared" si="15"/>
        <v>8.5535537977737882E-3</v>
      </c>
      <c r="X59">
        <f t="shared" si="16"/>
        <v>4.0271414312988661E-3</v>
      </c>
      <c r="Y59">
        <f t="shared" si="17"/>
        <v>8.5535537977737879E-5</v>
      </c>
      <c r="Z59">
        <f t="shared" si="18"/>
        <v>4.4408768284971839E-3</v>
      </c>
      <c r="AB59">
        <f t="shared" si="19"/>
        <v>-41.601092283815163</v>
      </c>
      <c r="AC59">
        <f t="shared" si="2"/>
        <v>-52.145141282882769</v>
      </c>
      <c r="AE59">
        <f t="shared" si="3"/>
        <v>0</v>
      </c>
      <c r="AF59">
        <f t="shared" si="24"/>
        <v>0</v>
      </c>
      <c r="AG59">
        <f t="shared" si="24"/>
        <v>-5.5510960356214799E-2</v>
      </c>
      <c r="AH59">
        <f t="shared" si="5"/>
        <v>-4027.1414312988663</v>
      </c>
      <c r="AI59">
        <f t="shared" si="25"/>
        <v>-4027.1969422592224</v>
      </c>
      <c r="AJ59">
        <f t="shared" si="7"/>
        <v>10.544048999067606</v>
      </c>
      <c r="AK59">
        <f t="shared" si="22"/>
        <v>-2.9120764598670617</v>
      </c>
      <c r="AL59">
        <f t="shared" si="26"/>
        <v>-4019.564969720022</v>
      </c>
      <c r="AN59">
        <f t="shared" si="27"/>
        <v>0</v>
      </c>
      <c r="AO59">
        <f t="shared" si="27"/>
        <v>0</v>
      </c>
      <c r="AP59">
        <f t="shared" si="27"/>
        <v>-1.5270241777826647E-4</v>
      </c>
      <c r="AQ59">
        <f t="shared" si="27"/>
        <v>-11.078068715586857</v>
      </c>
      <c r="AR59">
        <f t="shared" si="27"/>
        <v>-11.078221418004636</v>
      </c>
      <c r="AS59">
        <f t="shared" si="27"/>
        <v>2.9005114755682172E-2</v>
      </c>
      <c r="AT59">
        <f t="shared" si="27"/>
        <v>-8.0106903812030769E-3</v>
      </c>
      <c r="AU59">
        <f t="shared" si="23"/>
        <v>-11.057226993630158</v>
      </c>
      <c r="AW59">
        <v>56</v>
      </c>
      <c r="AX59">
        <f>IF(Z59&gt;0, (R59*SUMPRODUCT(K59:$K$98, X59:$X$98)-K59*$AZ$3)/Z59, 0)</f>
        <v>-11742.082317678007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0.52931399999999995</v>
      </c>
      <c r="Q60" s="4">
        <f t="shared" si="21"/>
        <v>12.5</v>
      </c>
      <c r="R60">
        <f t="shared" si="0"/>
        <v>1000000</v>
      </c>
      <c r="S60">
        <f t="shared" si="1"/>
        <v>-27071.760318383571</v>
      </c>
      <c r="U60">
        <f t="shared" si="13"/>
        <v>0.52931399999999995</v>
      </c>
      <c r="V60">
        <f t="shared" si="14"/>
        <v>0.01</v>
      </c>
      <c r="W60">
        <f t="shared" si="15"/>
        <v>4.4408768284971839E-3</v>
      </c>
      <c r="X60">
        <f t="shared" si="16"/>
        <v>2.3506182775991581E-3</v>
      </c>
      <c r="Y60">
        <f t="shared" si="17"/>
        <v>4.4408768284971841E-5</v>
      </c>
      <c r="Z60">
        <f t="shared" si="18"/>
        <v>2.045849782613054E-3</v>
      </c>
      <c r="AB60">
        <f t="shared" si="19"/>
        <v>-52.145141282882769</v>
      </c>
      <c r="AC60">
        <f t="shared" si="2"/>
        <v>-55.384754962317729</v>
      </c>
      <c r="AE60">
        <f t="shared" si="3"/>
        <v>0</v>
      </c>
      <c r="AF60">
        <f t="shared" si="24"/>
        <v>0</v>
      </c>
      <c r="AG60">
        <f t="shared" si="24"/>
        <v>-2.5573122282663174E-2</v>
      </c>
      <c r="AH60">
        <f t="shared" si="5"/>
        <v>-2350.6182775991583</v>
      </c>
      <c r="AI60">
        <f t="shared" si="25"/>
        <v>-2350.6438507214411</v>
      </c>
      <c r="AJ60">
        <f t="shared" si="7"/>
        <v>3.2396136794349601</v>
      </c>
      <c r="AK60">
        <f t="shared" si="22"/>
        <v>-3.650159889801794</v>
      </c>
      <c r="AL60">
        <f t="shared" si="26"/>
        <v>-2351.0543969318078</v>
      </c>
      <c r="AN60">
        <f t="shared" si="27"/>
        <v>0</v>
      </c>
      <c r="AO60">
        <f t="shared" si="27"/>
        <v>0</v>
      </c>
      <c r="AP60">
        <f t="shared" si="27"/>
        <v>-6.2810594675534351E-5</v>
      </c>
      <c r="AQ60">
        <f t="shared" si="27"/>
        <v>-5.7733948259918089</v>
      </c>
      <c r="AR60">
        <f t="shared" si="27"/>
        <v>-5.7734576365864845</v>
      </c>
      <c r="AS60">
        <f t="shared" si="27"/>
        <v>7.9568720422633979E-3</v>
      </c>
      <c r="AT60">
        <f t="shared" si="27"/>
        <v>-8.9652217983043105E-3</v>
      </c>
      <c r="AU60">
        <f t="shared" si="23"/>
        <v>-5.7744659863425252</v>
      </c>
      <c r="AW60">
        <v>57</v>
      </c>
      <c r="AX60">
        <f>IF(Z60&gt;0, (R60*SUMPRODUCT(K60:$K$98, X60:$X$98)-K60*$AZ$3)/Z60, 0)</f>
        <v>-27071.760318383571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0.595055</v>
      </c>
      <c r="Q61" s="4">
        <f t="shared" si="21"/>
        <v>12.5</v>
      </c>
      <c r="R61">
        <f t="shared" si="0"/>
        <v>1000000</v>
      </c>
      <c r="S61">
        <f t="shared" si="1"/>
        <v>-67029.274423628187</v>
      </c>
      <c r="U61">
        <f t="shared" si="13"/>
        <v>0.595055</v>
      </c>
      <c r="V61">
        <f t="shared" si="14"/>
        <v>0.01</v>
      </c>
      <c r="W61">
        <f t="shared" si="15"/>
        <v>2.045849782613054E-3</v>
      </c>
      <c r="X61">
        <f t="shared" si="16"/>
        <v>1.2173931423928109E-3</v>
      </c>
      <c r="Y61">
        <f t="shared" si="17"/>
        <v>2.0458497826130542E-5</v>
      </c>
      <c r="Z61">
        <f t="shared" si="18"/>
        <v>8.0799814239411254E-4</v>
      </c>
      <c r="AB61">
        <f t="shared" si="19"/>
        <v>-55.384754962317729</v>
      </c>
      <c r="AC61">
        <f t="shared" si="2"/>
        <v>-54.159529220316777</v>
      </c>
      <c r="AE61">
        <f t="shared" si="3"/>
        <v>0</v>
      </c>
      <c r="AF61">
        <f t="shared" si="24"/>
        <v>0</v>
      </c>
      <c r="AG61">
        <f t="shared" si="24"/>
        <v>-1.0099976779926407E-2</v>
      </c>
      <c r="AH61">
        <f t="shared" si="5"/>
        <v>-1217.3931423928109</v>
      </c>
      <c r="AI61">
        <f t="shared" si="25"/>
        <v>-1217.4032423695908</v>
      </c>
      <c r="AJ61">
        <f t="shared" si="7"/>
        <v>-1.2252257420009514</v>
      </c>
      <c r="AK61">
        <f t="shared" si="22"/>
        <v>-3.8769328473622413</v>
      </c>
      <c r="AL61">
        <f t="shared" si="26"/>
        <v>-1222.5054009589539</v>
      </c>
      <c r="AN61">
        <f t="shared" si="27"/>
        <v>0</v>
      </c>
      <c r="AO61">
        <f t="shared" si="27"/>
        <v>0</v>
      </c>
      <c r="AP61">
        <f t="shared" si="27"/>
        <v>-2.2148866351900815E-5</v>
      </c>
      <c r="AQ61">
        <f t="shared" si="27"/>
        <v>-2.6696970296178639</v>
      </c>
      <c r="AR61">
        <f t="shared" si="27"/>
        <v>-2.6697191784842156</v>
      </c>
      <c r="AS61">
        <f t="shared" si="27"/>
        <v>-2.6868736237515701E-3</v>
      </c>
      <c r="AT61">
        <f t="shared" si="27"/>
        <v>-8.5019668225560265E-3</v>
      </c>
      <c r="AU61">
        <f t="shared" si="23"/>
        <v>-2.680908018930523</v>
      </c>
      <c r="AW61">
        <v>58</v>
      </c>
      <c r="AX61">
        <f>IF(Z61&gt;0, (R61*SUMPRODUCT(K61:$K$98, X61:$X$98)-K61*$AZ$3)/Z61, 0)</f>
        <v>-67029.274423628187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0.66919700000000004</v>
      </c>
      <c r="Q62" s="4">
        <f t="shared" si="21"/>
        <v>12.5</v>
      </c>
      <c r="R62">
        <f t="shared" si="0"/>
        <v>1000000</v>
      </c>
      <c r="S62">
        <f t="shared" si="1"/>
        <v>-195134.46105239357</v>
      </c>
      <c r="U62">
        <f t="shared" si="13"/>
        <v>0.66919700000000004</v>
      </c>
      <c r="V62">
        <f t="shared" si="14"/>
        <v>0.01</v>
      </c>
      <c r="W62">
        <f t="shared" si="15"/>
        <v>8.0799814239411254E-4</v>
      </c>
      <c r="X62">
        <f t="shared" si="16"/>
        <v>5.4070993289571294E-4</v>
      </c>
      <c r="Y62">
        <f t="shared" si="17"/>
        <v>8.0799814239411254E-6</v>
      </c>
      <c r="Z62">
        <f t="shared" si="18"/>
        <v>2.5920822807445849E-4</v>
      </c>
      <c r="AB62">
        <f t="shared" si="19"/>
        <v>-54.159529220316777</v>
      </c>
      <c r="AC62">
        <f t="shared" si="2"/>
        <v>-50.58045788565537</v>
      </c>
      <c r="AE62">
        <f t="shared" si="3"/>
        <v>0</v>
      </c>
      <c r="AF62">
        <f t="shared" si="24"/>
        <v>0</v>
      </c>
      <c r="AG62">
        <f t="shared" si="24"/>
        <v>-3.2401028509307312E-3</v>
      </c>
      <c r="AH62">
        <f t="shared" si="5"/>
        <v>-540.709932895713</v>
      </c>
      <c r="AI62">
        <f t="shared" si="25"/>
        <v>-540.71317299856389</v>
      </c>
      <c r="AJ62">
        <f t="shared" si="7"/>
        <v>-3.5790713346614069</v>
      </c>
      <c r="AK62">
        <f t="shared" si="22"/>
        <v>-3.7911670454221746</v>
      </c>
      <c r="AL62">
        <f t="shared" si="26"/>
        <v>-548.0834113786475</v>
      </c>
      <c r="AN62">
        <f t="shared" si="27"/>
        <v>0</v>
      </c>
      <c r="AO62">
        <f t="shared" si="27"/>
        <v>0</v>
      </c>
      <c r="AP62">
        <f t="shared" si="27"/>
        <v>-6.34412747525789E-6</v>
      </c>
      <c r="AQ62">
        <f t="shared" si="27"/>
        <v>-1.0587110654352121</v>
      </c>
      <c r="AR62">
        <f t="shared" si="27"/>
        <v>-1.0587174095626872</v>
      </c>
      <c r="AS62">
        <f t="shared" si="27"/>
        <v>-7.007828403845561E-3</v>
      </c>
      <c r="AT62">
        <f t="shared" si="27"/>
        <v>-7.4231122043691214E-3</v>
      </c>
      <c r="AU62">
        <f t="shared" si="23"/>
        <v>-1.073148350170902</v>
      </c>
      <c r="AW62">
        <v>59</v>
      </c>
      <c r="AX62">
        <f>IF(Z62&gt;0, (R62*SUMPRODUCT(K62:$K$98, X62:$X$98)-K62*$AZ$3)/Z62, 0)</f>
        <v>-195134.46105239357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0.74928899999999998</v>
      </c>
      <c r="Q63" s="4">
        <f t="shared" si="21"/>
        <v>12.5</v>
      </c>
      <c r="R63">
        <f t="shared" si="0"/>
        <v>1000000</v>
      </c>
      <c r="S63">
        <f t="shared" si="1"/>
        <v>-738207.37325793609</v>
      </c>
      <c r="U63">
        <f t="shared" si="13"/>
        <v>0.74928899999999998</v>
      </c>
      <c r="V63">
        <f t="shared" si="14"/>
        <v>0.01</v>
      </c>
      <c r="W63">
        <f t="shared" si="15"/>
        <v>2.5920822807445849E-4</v>
      </c>
      <c r="X63">
        <f t="shared" si="16"/>
        <v>1.9422187400568291E-4</v>
      </c>
      <c r="Y63">
        <f t="shared" si="17"/>
        <v>2.592082280744585E-6</v>
      </c>
      <c r="Z63">
        <f t="shared" si="18"/>
        <v>6.2394271788030991E-5</v>
      </c>
      <c r="AB63">
        <f t="shared" si="19"/>
        <v>-50.58045788565537</v>
      </c>
      <c r="AC63">
        <f t="shared" si="2"/>
        <v>-46.059911482984106</v>
      </c>
      <c r="AE63">
        <f t="shared" si="3"/>
        <v>0</v>
      </c>
      <c r="AF63">
        <f t="shared" si="24"/>
        <v>0</v>
      </c>
      <c r="AG63">
        <f t="shared" si="24"/>
        <v>-7.7992839735038734E-4</v>
      </c>
      <c r="AH63">
        <f t="shared" si="5"/>
        <v>-194.22187400568291</v>
      </c>
      <c r="AI63">
        <f t="shared" si="25"/>
        <v>-194.22265393408026</v>
      </c>
      <c r="AJ63">
        <f t="shared" si="7"/>
        <v>-4.5205464026712647</v>
      </c>
      <c r="AK63">
        <f t="shared" si="22"/>
        <v>-3.5406320519958761</v>
      </c>
      <c r="AL63">
        <f t="shared" si="26"/>
        <v>-202.28383238874741</v>
      </c>
      <c r="AN63">
        <f t="shared" si="27"/>
        <v>0</v>
      </c>
      <c r="AO63">
        <f t="shared" si="27"/>
        <v>0</v>
      </c>
      <c r="AP63">
        <f t="shared" si="27"/>
        <v>-1.3634832756221448E-6</v>
      </c>
      <c r="AQ63">
        <f t="shared" si="27"/>
        <v>-0.33954178084346487</v>
      </c>
      <c r="AR63">
        <f t="shared" si="27"/>
        <v>-0.33954314432674049</v>
      </c>
      <c r="AS63">
        <f t="shared" si="27"/>
        <v>-7.9028913906144718E-3</v>
      </c>
      <c r="AT63">
        <f t="shared" si="27"/>
        <v>-6.189789478660653E-3</v>
      </c>
      <c r="AU63">
        <f t="shared" si="23"/>
        <v>-0.35363582519601566</v>
      </c>
      <c r="AW63">
        <v>60</v>
      </c>
      <c r="AX63">
        <f>IF(Z63&gt;0, (R63*SUMPRODUCT(K63:$K$98, X63:$X$98)-K63*$AZ$3)/Z63, 0)</f>
        <v>-738207.37325793609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0.83297500000000002</v>
      </c>
      <c r="Q64" s="4">
        <f t="shared" si="21"/>
        <v>12.5</v>
      </c>
      <c r="R64">
        <f t="shared" si="0"/>
        <v>1000000</v>
      </c>
      <c r="S64">
        <f t="shared" si="1"/>
        <v>-4227419.2649482805</v>
      </c>
      <c r="U64">
        <f t="shared" si="13"/>
        <v>0.83297500000000002</v>
      </c>
      <c r="V64">
        <f t="shared" si="14"/>
        <v>0.01</v>
      </c>
      <c r="W64">
        <f t="shared" si="15"/>
        <v>6.2394271788030991E-5</v>
      </c>
      <c r="X64">
        <f t="shared" si="16"/>
        <v>5.1972868542635114E-5</v>
      </c>
      <c r="Y64">
        <f t="shared" si="17"/>
        <v>6.2394271788030993E-7</v>
      </c>
      <c r="Z64">
        <f t="shared" si="18"/>
        <v>9.7974605275155664E-6</v>
      </c>
      <c r="AB64">
        <f t="shared" si="19"/>
        <v>-46.059911482984106</v>
      </c>
      <c r="AC64">
        <f t="shared" si="2"/>
        <v>-41.417973381589647</v>
      </c>
      <c r="AE64">
        <f t="shared" si="3"/>
        <v>0</v>
      </c>
      <c r="AF64">
        <f t="shared" si="24"/>
        <v>0</v>
      </c>
      <c r="AG64">
        <f t="shared" si="24"/>
        <v>-1.2246825659394459E-4</v>
      </c>
      <c r="AH64">
        <f t="shared" si="5"/>
        <v>-51.972868542635112</v>
      </c>
      <c r="AI64">
        <f t="shared" si="25"/>
        <v>-51.972991010891704</v>
      </c>
      <c r="AJ64">
        <f t="shared" si="7"/>
        <v>-4.6419381013944587</v>
      </c>
      <c r="AK64">
        <f t="shared" si="22"/>
        <v>-3.2241938038088875</v>
      </c>
      <c r="AL64">
        <f t="shared" si="26"/>
        <v>-59.83912291609505</v>
      </c>
      <c r="AN64">
        <f t="shared" si="27"/>
        <v>0</v>
      </c>
      <c r="AO64">
        <f t="shared" si="27"/>
        <v>0</v>
      </c>
      <c r="AP64">
        <f t="shared" si="27"/>
        <v>-1.9116157263800651E-7</v>
      </c>
      <c r="AQ64">
        <f t="shared" si="27"/>
        <v>-8.1124820107953993E-2</v>
      </c>
      <c r="AR64">
        <f t="shared" si="27"/>
        <v>-8.1125011269526634E-2</v>
      </c>
      <c r="AS64">
        <f t="shared" si="27"/>
        <v>-7.2456341931360696E-3</v>
      </c>
      <c r="AT64">
        <f t="shared" si="27"/>
        <v>-5.0326670368907502E-3</v>
      </c>
      <c r="AU64">
        <f t="shared" si="23"/>
        <v>-9.3403312499553456E-2</v>
      </c>
      <c r="AW64">
        <v>61</v>
      </c>
      <c r="AX64">
        <f>IF(Z64&gt;0, (R64*SUMPRODUCT(K64:$K$98, X64:$X$98)-K64*$AZ$3)/Z64, 0)</f>
        <v>-4227419.2649482805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0.83526170899999996</v>
      </c>
      <c r="Q65" s="4">
        <f t="shared" si="21"/>
        <v>12.5</v>
      </c>
      <c r="R65">
        <f t="shared" si="0"/>
        <v>1000000</v>
      </c>
      <c r="S65">
        <f t="shared" si="1"/>
        <v>-24439521.477482785</v>
      </c>
      <c r="U65">
        <f t="shared" si="13"/>
        <v>0.83526170899999996</v>
      </c>
      <c r="V65">
        <f t="shared" si="14"/>
        <v>0.01</v>
      </c>
      <c r="W65">
        <f t="shared" si="15"/>
        <v>9.7974605275155664E-6</v>
      </c>
      <c r="X65">
        <f t="shared" si="16"/>
        <v>8.1834436240726925E-6</v>
      </c>
      <c r="Y65">
        <f t="shared" si="17"/>
        <v>9.797460527515566E-8</v>
      </c>
      <c r="Z65">
        <f t="shared" si="18"/>
        <v>1.5160422981677181E-6</v>
      </c>
      <c r="AB65">
        <f t="shared" si="19"/>
        <v>-41.417973381589647</v>
      </c>
      <c r="AC65">
        <f t="shared" si="2"/>
        <v>-37.051348306842307</v>
      </c>
      <c r="AE65">
        <f t="shared" si="3"/>
        <v>0</v>
      </c>
      <c r="AF65">
        <f t="shared" si="24"/>
        <v>0</v>
      </c>
      <c r="AG65">
        <f t="shared" si="24"/>
        <v>-1.8950528727096478E-5</v>
      </c>
      <c r="AH65">
        <f t="shared" si="5"/>
        <v>-8.1834436240726927</v>
      </c>
      <c r="AI65">
        <f t="shared" si="25"/>
        <v>-8.1834625746014193</v>
      </c>
      <c r="AJ65">
        <f t="shared" si="7"/>
        <v>-4.3666250747473399</v>
      </c>
      <c r="AK65">
        <f t="shared" si="22"/>
        <v>-2.8992581367112757</v>
      </c>
      <c r="AL65">
        <f t="shared" si="26"/>
        <v>-15.449345786060036</v>
      </c>
      <c r="AN65">
        <f t="shared" si="27"/>
        <v>0</v>
      </c>
      <c r="AO65">
        <f t="shared" si="27"/>
        <v>0</v>
      </c>
      <c r="AP65">
        <f t="shared" si="27"/>
        <v>-2.64107277275692E-8</v>
      </c>
      <c r="AQ65">
        <f t="shared" si="27"/>
        <v>-1.1404995846910638E-2</v>
      </c>
      <c r="AR65">
        <f t="shared" si="27"/>
        <v>-1.1405022257638365E-2</v>
      </c>
      <c r="AS65">
        <f t="shared" si="27"/>
        <v>-6.0856215464125596E-3</v>
      </c>
      <c r="AT65">
        <f t="shared" si="27"/>
        <v>-4.040600574438594E-3</v>
      </c>
      <c r="AU65">
        <f t="shared" si="23"/>
        <v>-2.1531244378489519E-2</v>
      </c>
      <c r="AW65">
        <v>62</v>
      </c>
      <c r="AX65">
        <f>IF(Z65&gt;0, (R65*SUMPRODUCT(K65:$K$98, X65:$X$98)-K65*$AZ$3)/Z65, 0)</f>
        <v>-24439521.477482785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0.83773177600000004</v>
      </c>
      <c r="Q66" s="4">
        <f t="shared" si="21"/>
        <v>12.5</v>
      </c>
      <c r="R66">
        <f t="shared" si="0"/>
        <v>1000000</v>
      </c>
      <c r="S66">
        <f t="shared" si="1"/>
        <v>-143349599.32287779</v>
      </c>
      <c r="U66">
        <f t="shared" si="13"/>
        <v>0.83773177600000004</v>
      </c>
      <c r="V66">
        <f t="shared" si="14"/>
        <v>0.01</v>
      </c>
      <c r="W66">
        <f t="shared" si="15"/>
        <v>1.5160422981677181E-6</v>
      </c>
      <c r="X66">
        <f t="shared" si="16"/>
        <v>1.2700368069351642E-6</v>
      </c>
      <c r="Y66">
        <f t="shared" si="17"/>
        <v>1.5160422981677182E-8</v>
      </c>
      <c r="Z66">
        <f t="shared" si="18"/>
        <v>2.3084506825087674E-7</v>
      </c>
      <c r="AB66">
        <f t="shared" si="19"/>
        <v>-37.051348306842307</v>
      </c>
      <c r="AC66">
        <f t="shared" si="2"/>
        <v>-33.091548039425561</v>
      </c>
      <c r="AE66">
        <f t="shared" si="3"/>
        <v>0</v>
      </c>
      <c r="AF66">
        <f t="shared" si="24"/>
        <v>0</v>
      </c>
      <c r="AG66">
        <f t="shared" si="24"/>
        <v>-2.8855633531359593E-6</v>
      </c>
      <c r="AH66">
        <f t="shared" si="5"/>
        <v>-1.2700368069351642</v>
      </c>
      <c r="AI66">
        <f t="shared" si="25"/>
        <v>-1.2700396924985173</v>
      </c>
      <c r="AJ66">
        <f t="shared" si="7"/>
        <v>-3.9598002674167461</v>
      </c>
      <c r="AK66">
        <f t="shared" si="22"/>
        <v>-2.5935943814789617</v>
      </c>
      <c r="AL66">
        <f t="shared" si="26"/>
        <v>-7.8234343413942256</v>
      </c>
      <c r="AN66">
        <f t="shared" si="27"/>
        <v>0</v>
      </c>
      <c r="AO66">
        <f t="shared" si="27"/>
        <v>0</v>
      </c>
      <c r="AP66">
        <f t="shared" si="27"/>
        <v>-3.5906380407361741E-9</v>
      </c>
      <c r="AQ66">
        <f t="shared" si="27"/>
        <v>-1.5803647031906421E-3</v>
      </c>
      <c r="AR66">
        <f t="shared" si="27"/>
        <v>-1.5803682938286829E-3</v>
      </c>
      <c r="AS66">
        <f t="shared" si="27"/>
        <v>-4.9273600104644535E-3</v>
      </c>
      <c r="AT66">
        <f t="shared" si="27"/>
        <v>-3.2273277376693877E-3</v>
      </c>
      <c r="AU66">
        <f t="shared" si="23"/>
        <v>-9.7350560419625243E-3</v>
      </c>
      <c r="AW66">
        <v>63</v>
      </c>
      <c r="AX66">
        <f>IF(Z66&gt;0, (R66*SUMPRODUCT(K66:$K$98, X66:$X$98)-K66*$AZ$3)/Z66, 0)</f>
        <v>-143349599.32287779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0.84045353700000003</v>
      </c>
      <c r="Q67" s="4">
        <f t="shared" si="21"/>
        <v>12.5</v>
      </c>
      <c r="R67">
        <f t="shared" ref="R67:R98" si="28">$C$6</f>
        <v>1000000</v>
      </c>
      <c r="S67">
        <f t="shared" ref="S67:S98" si="29">AX67</f>
        <v>-855899284.67325962</v>
      </c>
      <c r="U67">
        <f t="shared" si="13"/>
        <v>0.84045353700000003</v>
      </c>
      <c r="V67">
        <f t="shared" si="14"/>
        <v>0.01</v>
      </c>
      <c r="W67">
        <f t="shared" si="15"/>
        <v>2.3084506825087674E-7</v>
      </c>
      <c r="X67">
        <f t="shared" si="16"/>
        <v>1.9401455411045577E-7</v>
      </c>
      <c r="Y67">
        <f t="shared" si="17"/>
        <v>2.3084506825087676E-9</v>
      </c>
      <c r="Z67">
        <f t="shared" si="18"/>
        <v>3.4522063457912199E-8</v>
      </c>
      <c r="AB67">
        <f t="shared" si="19"/>
        <v>-33.091548039425561</v>
      </c>
      <c r="AC67">
        <f t="shared" ref="AC67:AC98" si="30">S67*Z67</f>
        <v>-29.547409419071926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-4.315257932239025E-7</v>
      </c>
      <c r="AH67">
        <f t="shared" ref="AH67:AH98" si="33">-X67*R67</f>
        <v>-0.19401455411045576</v>
      </c>
      <c r="AI67">
        <f t="shared" ref="AI67:AI98" si="34">SUM(AE67:AH67)</f>
        <v>-0.194014985636249</v>
      </c>
      <c r="AJ67">
        <f t="shared" ref="AJ67:AJ98" si="35">AB67-AC67</f>
        <v>-3.5441386203536354</v>
      </c>
      <c r="AK67">
        <f t="shared" si="22"/>
        <v>-2.3164083627597893</v>
      </c>
      <c r="AL67">
        <f t="shared" si="26"/>
        <v>-6.0545619687496739</v>
      </c>
      <c r="AN67">
        <f t="shared" ref="AN67:AU98" si="36">AE67*$K67</f>
        <v>0</v>
      </c>
      <c r="AO67">
        <f t="shared" si="36"/>
        <v>0</v>
      </c>
      <c r="AP67">
        <f t="shared" si="36"/>
        <v>-4.7943501687977195E-10</v>
      </c>
      <c r="AQ67">
        <f t="shared" si="36"/>
        <v>-2.1555460295881912E-4</v>
      </c>
      <c r="AR67">
        <f t="shared" si="36"/>
        <v>-2.1555508239383601E-4</v>
      </c>
      <c r="AS67">
        <f t="shared" si="36"/>
        <v>-3.9376189927813974E-3</v>
      </c>
      <c r="AT67">
        <f t="shared" si="36"/>
        <v>-2.5735826222650676E-3</v>
      </c>
      <c r="AU67">
        <f t="shared" si="23"/>
        <v>-6.7267566974403021E-3</v>
      </c>
      <c r="AW67">
        <v>64</v>
      </c>
      <c r="AX67">
        <f>IF(Z67&gt;0, (R67*SUMPRODUCT(K67:$K$98, X67:$X$98)-K67*$AZ$3)/Z67, 0)</f>
        <v>-855899284.67325962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0.84346351399999997</v>
      </c>
      <c r="Q68" s="4">
        <f t="shared" si="21"/>
        <v>12.5</v>
      </c>
      <c r="R68">
        <f t="shared" si="28"/>
        <v>1000000</v>
      </c>
      <c r="S68">
        <f t="shared" si="29"/>
        <v>-5215092039.9993343</v>
      </c>
      <c r="U68">
        <f t="shared" ref="U68:U98" si="40">M68</f>
        <v>0.84346351399999997</v>
      </c>
      <c r="V68">
        <f t="shared" ref="V68:V98" si="41">$C$10</f>
        <v>0.01</v>
      </c>
      <c r="W68">
        <f t="shared" ref="W68:W98" si="42">Z67</f>
        <v>3.4522063457912199E-8</v>
      </c>
      <c r="X68">
        <f t="shared" ref="X68:X98" si="43">U68*W68</f>
        <v>2.9118100954741612E-8</v>
      </c>
      <c r="Y68">
        <f t="shared" ref="Y68:Y98" si="44">V68*W68</f>
        <v>3.4522063457912198E-10</v>
      </c>
      <c r="Z68">
        <f t="shared" ref="Z68:Z98" si="45">MAX(0, W68-X68-Y68)</f>
        <v>5.0587418685914646E-9</v>
      </c>
      <c r="AB68">
        <f t="shared" ref="AB68:AB98" si="46">AC67</f>
        <v>-29.547409419071926</v>
      </c>
      <c r="AC68">
        <f t="shared" si="30"/>
        <v>-26.381804451302706</v>
      </c>
      <c r="AE68">
        <f t="shared" si="31"/>
        <v>0</v>
      </c>
      <c r="AF68">
        <f t="shared" si="32"/>
        <v>0</v>
      </c>
      <c r="AG68">
        <f t="shared" si="32"/>
        <v>-6.3234273357393303E-8</v>
      </c>
      <c r="AH68">
        <f t="shared" si="33"/>
        <v>-2.9118100954741613E-2</v>
      </c>
      <c r="AI68">
        <f t="shared" si="34"/>
        <v>-2.9118164189014969E-2</v>
      </c>
      <c r="AJ68">
        <f t="shared" si="35"/>
        <v>-3.1656049677692195</v>
      </c>
      <c r="AK68">
        <f t="shared" si="22"/>
        <v>-2.0683186593350351</v>
      </c>
      <c r="AL68">
        <f t="shared" si="26"/>
        <v>-5.2630417912932694</v>
      </c>
      <c r="AN68">
        <f t="shared" si="36"/>
        <v>0</v>
      </c>
      <c r="AO68">
        <f t="shared" si="36"/>
        <v>0</v>
      </c>
      <c r="AP68">
        <f t="shared" si="36"/>
        <v>-6.2727430927600419E-11</v>
      </c>
      <c r="AQ68">
        <f t="shared" si="36"/>
        <v>-2.8884710290861545E-5</v>
      </c>
      <c r="AR68">
        <f t="shared" si="36"/>
        <v>-2.888477301829247E-5</v>
      </c>
      <c r="AS68">
        <f t="shared" si="36"/>
        <v>-3.140231656296811E-3</v>
      </c>
      <c r="AT68">
        <f t="shared" si="36"/>
        <v>-2.0517404399735444E-3</v>
      </c>
      <c r="AU68">
        <f t="shared" si="23"/>
        <v>-5.2208568692886474E-3</v>
      </c>
      <c r="AW68">
        <v>65</v>
      </c>
      <c r="AX68">
        <f>IF(Z68&gt;0, (R68*SUMPRODUCT(K68:$K$98, X68:$X$98)-K68*$AZ$3)/Z68, 0)</f>
        <v>-5215092039.9993343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0.84645297100000005</v>
      </c>
      <c r="Q69" s="4">
        <f t="shared" ref="Q69:Q98" si="48">$C$8</f>
        <v>12.5</v>
      </c>
      <c r="R69">
        <f t="shared" si="28"/>
        <v>1000000</v>
      </c>
      <c r="S69">
        <f t="shared" si="29"/>
        <v>-32437711995.556057</v>
      </c>
      <c r="U69">
        <f t="shared" si="40"/>
        <v>0.84645297100000005</v>
      </c>
      <c r="V69">
        <f t="shared" si="41"/>
        <v>0.01</v>
      </c>
      <c r="W69">
        <f t="shared" si="42"/>
        <v>5.0587418685914646E-9</v>
      </c>
      <c r="X69">
        <f t="shared" si="43"/>
        <v>4.2819870841913368E-9</v>
      </c>
      <c r="Y69">
        <f t="shared" si="44"/>
        <v>5.0587418685914648E-11</v>
      </c>
      <c r="Z69">
        <f t="shared" si="45"/>
        <v>7.2616736571421311E-10</v>
      </c>
      <c r="AB69">
        <f t="shared" si="46"/>
        <v>-26.381804451302706</v>
      </c>
      <c r="AC69">
        <f t="shared" si="30"/>
        <v>-23.555207869609273</v>
      </c>
      <c r="AE69">
        <f t="shared" si="31"/>
        <v>0</v>
      </c>
      <c r="AF69">
        <f t="shared" si="32"/>
        <v>0</v>
      </c>
      <c r="AG69">
        <f t="shared" si="32"/>
        <v>-9.0770920714276633E-9</v>
      </c>
      <c r="AH69">
        <f t="shared" si="33"/>
        <v>-4.2819870841913372E-3</v>
      </c>
      <c r="AI69">
        <f t="shared" si="34"/>
        <v>-4.2819961612834082E-3</v>
      </c>
      <c r="AJ69">
        <f t="shared" si="35"/>
        <v>-2.8265965816934333</v>
      </c>
      <c r="AK69">
        <f t="shared" si="22"/>
        <v>-1.8467263115911896</v>
      </c>
      <c r="AL69">
        <f t="shared" si="26"/>
        <v>-4.6776048894459059</v>
      </c>
      <c r="AN69">
        <f t="shared" si="36"/>
        <v>0</v>
      </c>
      <c r="AO69">
        <f t="shared" si="36"/>
        <v>0</v>
      </c>
      <c r="AP69">
        <f t="shared" si="36"/>
        <v>-8.0395860236247797E-12</v>
      </c>
      <c r="AQ69">
        <f t="shared" si="36"/>
        <v>-3.7925585908474762E-6</v>
      </c>
      <c r="AR69">
        <f t="shared" si="36"/>
        <v>-3.7925666304334994E-6</v>
      </c>
      <c r="AS69">
        <f t="shared" si="36"/>
        <v>-2.5035183287541473E-3</v>
      </c>
      <c r="AT69">
        <f t="shared" si="36"/>
        <v>-1.6356466286006853E-3</v>
      </c>
      <c r="AU69">
        <f t="shared" si="23"/>
        <v>-4.1429575239852658E-3</v>
      </c>
      <c r="AW69">
        <v>66</v>
      </c>
      <c r="AX69">
        <f>IF(Z69&gt;0, (R69*SUMPRODUCT(K69:$K$98, X69:$X$98)-K69*$AZ$3)/Z69, 0)</f>
        <v>-32437711995.556057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0.84968151000000003</v>
      </c>
      <c r="Q70" s="4">
        <f t="shared" si="48"/>
        <v>12.5</v>
      </c>
      <c r="R70">
        <f t="shared" si="28"/>
        <v>1000000</v>
      </c>
      <c r="S70">
        <f t="shared" si="29"/>
        <v>-206403642413.7334</v>
      </c>
      <c r="U70">
        <f t="shared" si="40"/>
        <v>0.84968151000000003</v>
      </c>
      <c r="V70">
        <f t="shared" si="41"/>
        <v>0.01</v>
      </c>
      <c r="W70">
        <f t="shared" si="42"/>
        <v>7.2616736571421311E-10</v>
      </c>
      <c r="X70">
        <f t="shared" si="43"/>
        <v>6.1701098381277483E-10</v>
      </c>
      <c r="Y70">
        <f t="shared" si="44"/>
        <v>7.2616736571421312E-12</v>
      </c>
      <c r="Z70">
        <f t="shared" si="45"/>
        <v>1.0189470824429615E-10</v>
      </c>
      <c r="AB70">
        <f t="shared" si="46"/>
        <v>-23.555207869609273</v>
      </c>
      <c r="AC70">
        <f t="shared" si="30"/>
        <v>-21.031438924307395</v>
      </c>
      <c r="AE70">
        <f t="shared" si="31"/>
        <v>0</v>
      </c>
      <c r="AF70">
        <f t="shared" si="32"/>
        <v>0</v>
      </c>
      <c r="AG70">
        <f t="shared" si="32"/>
        <v>-1.2736838530537019E-9</v>
      </c>
      <c r="AH70">
        <f t="shared" si="33"/>
        <v>-6.1701098381277482E-4</v>
      </c>
      <c r="AI70">
        <f t="shared" si="34"/>
        <v>-6.1701225749662787E-4</v>
      </c>
      <c r="AJ70">
        <f t="shared" si="35"/>
        <v>-2.5237689453018781</v>
      </c>
      <c r="AK70">
        <f t="shared" si="22"/>
        <v>-1.6488645508726492</v>
      </c>
      <c r="AL70">
        <f t="shared" si="26"/>
        <v>-4.1732505084320239</v>
      </c>
      <c r="AN70">
        <f t="shared" si="36"/>
        <v>0</v>
      </c>
      <c r="AO70">
        <f t="shared" si="36"/>
        <v>0</v>
      </c>
      <c r="AP70">
        <f t="shared" si="36"/>
        <v>-1.0072344384465475E-12</v>
      </c>
      <c r="AQ70">
        <f t="shared" si="36"/>
        <v>-4.8793482802345704E-7</v>
      </c>
      <c r="AR70">
        <f t="shared" si="36"/>
        <v>-4.8793583525789548E-7</v>
      </c>
      <c r="AS70">
        <f t="shared" si="36"/>
        <v>-1.9958068796235217E-3</v>
      </c>
      <c r="AT70">
        <f t="shared" si="36"/>
        <v>-1.3039288799891917E-3</v>
      </c>
      <c r="AU70">
        <f t="shared" si="23"/>
        <v>-3.300223695447971E-3</v>
      </c>
      <c r="AW70">
        <v>67</v>
      </c>
      <c r="AX70">
        <f>IF(Z70&gt;0, (R70*SUMPRODUCT(K70:$K$98, X70:$X$98)-K70*$AZ$3)/Z70, 0)</f>
        <v>-206403642413.7334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0.85306441600000005</v>
      </c>
      <c r="Q71" s="4">
        <f t="shared" si="48"/>
        <v>12.5</v>
      </c>
      <c r="R71">
        <f t="shared" si="28"/>
        <v>1000000</v>
      </c>
      <c r="S71">
        <f t="shared" si="29"/>
        <v>-1345807753248.8213</v>
      </c>
      <c r="U71">
        <f t="shared" si="40"/>
        <v>0.85306441600000005</v>
      </c>
      <c r="V71">
        <f t="shared" si="41"/>
        <v>0.01</v>
      </c>
      <c r="W71">
        <f t="shared" si="42"/>
        <v>1.0189470824429615E-10</v>
      </c>
      <c r="X71">
        <f t="shared" si="43"/>
        <v>8.6922749781910891E-11</v>
      </c>
      <c r="Y71">
        <f t="shared" si="44"/>
        <v>1.0189470824429616E-12</v>
      </c>
      <c r="Z71">
        <f t="shared" si="45"/>
        <v>1.3953011379942296E-11</v>
      </c>
      <c r="AB71">
        <f t="shared" si="46"/>
        <v>-21.031438924307395</v>
      </c>
      <c r="AC71">
        <f t="shared" si="30"/>
        <v>-18.778070896295375</v>
      </c>
      <c r="AE71">
        <f t="shared" si="31"/>
        <v>0</v>
      </c>
      <c r="AF71">
        <f t="shared" si="32"/>
        <v>0</v>
      </c>
      <c r="AG71">
        <f t="shared" si="32"/>
        <v>-1.7441264224927869E-10</v>
      </c>
      <c r="AH71">
        <f t="shared" si="33"/>
        <v>-8.6922749781910894E-5</v>
      </c>
      <c r="AI71">
        <f t="shared" si="34"/>
        <v>-8.6922924194553141E-5</v>
      </c>
      <c r="AJ71">
        <f t="shared" si="35"/>
        <v>-2.2533680280120194</v>
      </c>
      <c r="AK71">
        <f t="shared" si="22"/>
        <v>-1.4722007247015179</v>
      </c>
      <c r="AL71">
        <f t="shared" si="26"/>
        <v>-3.7256556756377317</v>
      </c>
      <c r="AN71">
        <f t="shared" si="36"/>
        <v>0</v>
      </c>
      <c r="AO71">
        <f t="shared" si="36"/>
        <v>0</v>
      </c>
      <c r="AP71">
        <f t="shared" si="36"/>
        <v>-1.2314842504784815E-13</v>
      </c>
      <c r="AQ71">
        <f t="shared" si="36"/>
        <v>-6.137398985774944E-8</v>
      </c>
      <c r="AR71">
        <f t="shared" si="36"/>
        <v>-6.137411300617449E-8</v>
      </c>
      <c r="AS71">
        <f t="shared" si="36"/>
        <v>-1.5910470716121677E-3</v>
      </c>
      <c r="AT71">
        <f t="shared" si="36"/>
        <v>-1.0394842842995939E-3</v>
      </c>
      <c r="AU71">
        <f t="shared" si="23"/>
        <v>-2.6305927300247678E-3</v>
      </c>
      <c r="AW71">
        <v>68</v>
      </c>
      <c r="AX71">
        <f>IF(Z71&gt;0, (R71*SUMPRODUCT(K71:$K$98, X71:$X$98)-K71*$AZ$3)/Z71, 0)</f>
        <v>-1345807753248.8213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0.856559709</v>
      </c>
      <c r="Q72" s="4">
        <f t="shared" si="48"/>
        <v>12.5</v>
      </c>
      <c r="R72">
        <f t="shared" si="28"/>
        <v>1000000</v>
      </c>
      <c r="S72">
        <f t="shared" si="29"/>
        <v>-9004881960744.4102</v>
      </c>
      <c r="U72">
        <f t="shared" si="40"/>
        <v>0.856559709</v>
      </c>
      <c r="V72">
        <f t="shared" si="41"/>
        <v>0.01</v>
      </c>
      <c r="W72">
        <f t="shared" si="42"/>
        <v>1.3953011379942296E-11</v>
      </c>
      <c r="X72">
        <f t="shared" si="43"/>
        <v>1.1951587367277061E-11</v>
      </c>
      <c r="Y72">
        <f t="shared" si="44"/>
        <v>1.3953011379942297E-13</v>
      </c>
      <c r="Z72">
        <f t="shared" si="45"/>
        <v>1.8618938988658119E-12</v>
      </c>
      <c r="AB72">
        <f t="shared" si="46"/>
        <v>-18.778070896295375</v>
      </c>
      <c r="AC72">
        <f t="shared" si="30"/>
        <v>-16.766134782716826</v>
      </c>
      <c r="AE72">
        <f t="shared" si="31"/>
        <v>0</v>
      </c>
      <c r="AF72">
        <f t="shared" si="32"/>
        <v>0</v>
      </c>
      <c r="AG72">
        <f t="shared" si="32"/>
        <v>-2.3273673735822648E-11</v>
      </c>
      <c r="AH72">
        <f t="shared" si="33"/>
        <v>-1.1951587367277061E-5</v>
      </c>
      <c r="AI72">
        <f t="shared" si="34"/>
        <v>-1.1951610640950797E-5</v>
      </c>
      <c r="AJ72">
        <f t="shared" si="35"/>
        <v>-2.0119361135785496</v>
      </c>
      <c r="AK72">
        <f t="shared" si="22"/>
        <v>-1.3144649627406764</v>
      </c>
      <c r="AL72">
        <f t="shared" si="26"/>
        <v>-3.3264130279298669</v>
      </c>
      <c r="AN72">
        <f t="shared" si="36"/>
        <v>0</v>
      </c>
      <c r="AO72">
        <f t="shared" si="36"/>
        <v>0</v>
      </c>
      <c r="AP72">
        <f t="shared" si="36"/>
        <v>-1.4672287209443347E-14</v>
      </c>
      <c r="AQ72">
        <f t="shared" si="36"/>
        <v>-7.5345699373423652E-9</v>
      </c>
      <c r="AR72">
        <f t="shared" si="36"/>
        <v>-7.5345846096295744E-9</v>
      </c>
      <c r="AS72">
        <f t="shared" si="36"/>
        <v>-1.2683732203411971E-3</v>
      </c>
      <c r="AT72">
        <f t="shared" si="36"/>
        <v>-8.2867052614887685E-4</v>
      </c>
      <c r="AU72">
        <f t="shared" si="23"/>
        <v>-2.0970512810746834E-3</v>
      </c>
      <c r="AW72">
        <v>69</v>
      </c>
      <c r="AX72">
        <f>IF(Z72&gt;0, (R72*SUMPRODUCT(K72:$K$98, X72:$X$98)-K72*$AZ$3)/Z72, 0)</f>
        <v>-9004881960744.4102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0.86031008399999997</v>
      </c>
      <c r="Q73" s="4">
        <f t="shared" si="48"/>
        <v>12.5</v>
      </c>
      <c r="R73">
        <f t="shared" si="28"/>
        <v>1000000</v>
      </c>
      <c r="S73">
        <f t="shared" si="29"/>
        <v>-61994590102059.586</v>
      </c>
      <c r="U73">
        <f t="shared" si="40"/>
        <v>0.86031008399999997</v>
      </c>
      <c r="V73">
        <f t="shared" si="41"/>
        <v>0.01</v>
      </c>
      <c r="W73">
        <f t="shared" si="42"/>
        <v>1.8618938988658119E-12</v>
      </c>
      <c r="X73">
        <f t="shared" si="43"/>
        <v>1.6018060965323341E-12</v>
      </c>
      <c r="Y73">
        <f t="shared" si="44"/>
        <v>1.861893898865812E-14</v>
      </c>
      <c r="Z73">
        <f t="shared" si="45"/>
        <v>2.4146886334481972E-13</v>
      </c>
      <c r="AB73">
        <f t="shared" si="46"/>
        <v>-16.766134782716826</v>
      </c>
      <c r="AC73">
        <f t="shared" si="30"/>
        <v>-14.96976320547234</v>
      </c>
      <c r="AE73">
        <f t="shared" si="31"/>
        <v>0</v>
      </c>
      <c r="AF73">
        <f t="shared" si="32"/>
        <v>0</v>
      </c>
      <c r="AG73">
        <f t="shared" si="32"/>
        <v>-3.0183607918102464E-12</v>
      </c>
      <c r="AH73">
        <f t="shared" si="33"/>
        <v>-1.6018060965323341E-6</v>
      </c>
      <c r="AI73">
        <f t="shared" si="34"/>
        <v>-1.6018091148931258E-6</v>
      </c>
      <c r="AJ73">
        <f t="shared" si="35"/>
        <v>-1.7963715772444857</v>
      </c>
      <c r="AK73">
        <f t="shared" ref="AK73:AK98" si="49">G73*SUM(AB73:AB73, AE73:AF73)</f>
        <v>-1.1736294347901779</v>
      </c>
      <c r="AL73">
        <f t="shared" si="26"/>
        <v>-2.9700026138437785</v>
      </c>
      <c r="AN73">
        <f t="shared" si="36"/>
        <v>0</v>
      </c>
      <c r="AO73">
        <f t="shared" si="36"/>
        <v>0</v>
      </c>
      <c r="AP73">
        <f t="shared" si="36"/>
        <v>-1.6989711568933773E-15</v>
      </c>
      <c r="AQ73">
        <f t="shared" si="36"/>
        <v>-9.0162261725916643E-10</v>
      </c>
      <c r="AR73">
        <f t="shared" si="36"/>
        <v>-9.0162431623032324E-10</v>
      </c>
      <c r="AS73">
        <f t="shared" si="36"/>
        <v>-1.0111393923093711E-3</v>
      </c>
      <c r="AT73">
        <f t="shared" si="36"/>
        <v>-6.6061107207588657E-4</v>
      </c>
      <c r="AU73">
        <f t="shared" si="23"/>
        <v>-1.671751366009574E-3</v>
      </c>
      <c r="AW73">
        <v>70</v>
      </c>
      <c r="AX73">
        <f>IF(Z73&gt;0, (R73*SUMPRODUCT(K73:$K$98, X73:$X$98)-K73*$AZ$3)/Z73, 0)</f>
        <v>-61994590102059.586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0.86416701100000004</v>
      </c>
      <c r="Q74" s="4">
        <f t="shared" si="48"/>
        <v>12.5</v>
      </c>
      <c r="R74">
        <f t="shared" si="28"/>
        <v>1000000</v>
      </c>
      <c r="S74">
        <f t="shared" si="29"/>
        <v>-439887131620199.19</v>
      </c>
      <c r="U74">
        <f t="shared" si="40"/>
        <v>0.86416701100000004</v>
      </c>
      <c r="V74">
        <f t="shared" si="41"/>
        <v>0.01</v>
      </c>
      <c r="W74">
        <f t="shared" si="42"/>
        <v>2.4146886334481972E-13</v>
      </c>
      <c r="X74">
        <f t="shared" si="43"/>
        <v>2.0866942588626034E-13</v>
      </c>
      <c r="Y74">
        <f t="shared" si="44"/>
        <v>2.4146886334481974E-15</v>
      </c>
      <c r="Z74">
        <f t="shared" si="45"/>
        <v>3.0384748825111187E-14</v>
      </c>
      <c r="AB74">
        <f t="shared" si="46"/>
        <v>-14.96976320547234</v>
      </c>
      <c r="AC74">
        <f t="shared" si="30"/>
        <v>-13.365860005678377</v>
      </c>
      <c r="AE74">
        <f t="shared" si="31"/>
        <v>0</v>
      </c>
      <c r="AF74">
        <f t="shared" si="32"/>
        <v>0</v>
      </c>
      <c r="AG74">
        <f t="shared" si="32"/>
        <v>-3.7980936031388984E-13</v>
      </c>
      <c r="AH74">
        <f t="shared" si="33"/>
        <v>-2.0866942588626035E-7</v>
      </c>
      <c r="AI74">
        <f t="shared" si="34"/>
        <v>-2.0866980569562066E-7</v>
      </c>
      <c r="AJ74">
        <f t="shared" si="35"/>
        <v>-1.6039031997939635</v>
      </c>
      <c r="AK74">
        <f t="shared" si="49"/>
        <v>-1.0478834243830639</v>
      </c>
      <c r="AL74">
        <f t="shared" si="26"/>
        <v>-2.6517868328468328</v>
      </c>
      <c r="AN74">
        <f t="shared" si="36"/>
        <v>0</v>
      </c>
      <c r="AO74">
        <f t="shared" si="36"/>
        <v>0</v>
      </c>
      <c r="AP74">
        <f t="shared" si="36"/>
        <v>-1.908809097291799E-16</v>
      </c>
      <c r="AQ74">
        <f t="shared" si="36"/>
        <v>-1.0487105903055443E-10</v>
      </c>
      <c r="AR74">
        <f t="shared" si="36"/>
        <v>-1.0487124991146415E-10</v>
      </c>
      <c r="AS74">
        <f t="shared" si="36"/>
        <v>-8.0607413582750001E-4</v>
      </c>
      <c r="AT74">
        <f t="shared" si="36"/>
        <v>-5.2663510233413445E-4</v>
      </c>
      <c r="AU74">
        <f t="shared" si="23"/>
        <v>-1.3327093430328843E-3</v>
      </c>
      <c r="AW74">
        <v>71</v>
      </c>
      <c r="AX74">
        <f>IF(Z74&gt;0, (R74*SUMPRODUCT(K74:$K$98, X74:$X$98)-K74*$AZ$3)/Z74, 0)</f>
        <v>-439887131620199.19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0.86825209999999997</v>
      </c>
      <c r="Q75" s="4">
        <f t="shared" si="48"/>
        <v>12.5</v>
      </c>
      <c r="R75">
        <f t="shared" si="28"/>
        <v>1000000</v>
      </c>
      <c r="S75">
        <f t="shared" si="29"/>
        <v>-3225980633103895.5</v>
      </c>
      <c r="U75">
        <f t="shared" si="40"/>
        <v>0.86825209999999997</v>
      </c>
      <c r="V75">
        <f t="shared" si="41"/>
        <v>0.01</v>
      </c>
      <c r="W75">
        <f t="shared" si="42"/>
        <v>3.0384748825111187E-14</v>
      </c>
      <c r="X75">
        <f t="shared" si="43"/>
        <v>2.638162197537532E-14</v>
      </c>
      <c r="Y75">
        <f t="shared" si="44"/>
        <v>3.038474882511119E-16</v>
      </c>
      <c r="Z75">
        <f t="shared" si="45"/>
        <v>3.6992793614847543E-15</v>
      </c>
      <c r="AB75">
        <f t="shared" si="46"/>
        <v>-13.365860005678377</v>
      </c>
      <c r="AC75">
        <f t="shared" si="30"/>
        <v>-11.933803576590762</v>
      </c>
      <c r="AE75">
        <f t="shared" si="31"/>
        <v>0</v>
      </c>
      <c r="AF75">
        <f t="shared" si="32"/>
        <v>0</v>
      </c>
      <c r="AG75">
        <f t="shared" si="32"/>
        <v>-4.6240992018559428E-14</v>
      </c>
      <c r="AH75">
        <f t="shared" si="33"/>
        <v>-2.6381621975375319E-8</v>
      </c>
      <c r="AI75">
        <f t="shared" si="34"/>
        <v>-2.6381668216367338E-8</v>
      </c>
      <c r="AJ75">
        <f t="shared" si="35"/>
        <v>-1.4320564290876145</v>
      </c>
      <c r="AK75">
        <f t="shared" si="49"/>
        <v>-0.93561020039748644</v>
      </c>
      <c r="AL75">
        <f t="shared" si="26"/>
        <v>-2.3676666558667692</v>
      </c>
      <c r="AN75">
        <f t="shared" si="36"/>
        <v>0</v>
      </c>
      <c r="AO75">
        <f t="shared" si="36"/>
        <v>0</v>
      </c>
      <c r="AP75">
        <f t="shared" si="36"/>
        <v>-2.0749419562158231E-17</v>
      </c>
      <c r="AQ75">
        <f t="shared" si="36"/>
        <v>-1.1838053623019346E-11</v>
      </c>
      <c r="AR75">
        <f t="shared" si="36"/>
        <v>-1.1838074372438909E-11</v>
      </c>
      <c r="AS75">
        <f t="shared" si="36"/>
        <v>-6.425973662480851E-4</v>
      </c>
      <c r="AT75">
        <f t="shared" si="36"/>
        <v>-4.1983027930911555E-4</v>
      </c>
      <c r="AU75">
        <f t="shared" si="23"/>
        <v>-1.0624276573952751E-3</v>
      </c>
      <c r="AW75">
        <v>72</v>
      </c>
      <c r="AX75">
        <f>IF(Z75&gt;0, (R75*SUMPRODUCT(K75:$K$98, X75:$X$98)-K75*$AZ$3)/Z75, 0)</f>
        <v>-3225980633103895.5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0.87257664800000001</v>
      </c>
      <c r="Q76" s="4">
        <f t="shared" si="48"/>
        <v>12.5</v>
      </c>
      <c r="R76">
        <f t="shared" si="28"/>
        <v>1000000</v>
      </c>
      <c r="S76">
        <f t="shared" si="29"/>
        <v>-2.4529531834421116E+16</v>
      </c>
      <c r="U76">
        <f t="shared" si="40"/>
        <v>0.87257664800000001</v>
      </c>
      <c r="V76">
        <f t="shared" si="41"/>
        <v>0.01</v>
      </c>
      <c r="W76">
        <f t="shared" si="42"/>
        <v>3.6992793614847543E-15</v>
      </c>
      <c r="X76">
        <f t="shared" si="43"/>
        <v>3.2279047852599472E-15</v>
      </c>
      <c r="Y76">
        <f t="shared" si="44"/>
        <v>3.6992793614847543E-17</v>
      </c>
      <c r="Z76">
        <f t="shared" si="45"/>
        <v>4.3438178260995956E-16</v>
      </c>
      <c r="AB76">
        <f t="shared" si="46"/>
        <v>-11.933803576590762</v>
      </c>
      <c r="AC76">
        <f t="shared" si="30"/>
        <v>-10.655181764823595</v>
      </c>
      <c r="AE76">
        <f t="shared" si="31"/>
        <v>0</v>
      </c>
      <c r="AF76">
        <f t="shared" si="32"/>
        <v>0</v>
      </c>
      <c r="AG76">
        <f t="shared" si="32"/>
        <v>-5.4297722826244947E-15</v>
      </c>
      <c r="AH76">
        <f t="shared" si="33"/>
        <v>-3.227904785259947E-9</v>
      </c>
      <c r="AI76">
        <f t="shared" si="34"/>
        <v>-3.2279102150322295E-9</v>
      </c>
      <c r="AJ76">
        <f t="shared" si="35"/>
        <v>-1.2786218117671666</v>
      </c>
      <c r="AK76">
        <f t="shared" si="49"/>
        <v>-0.83536625036135337</v>
      </c>
      <c r="AL76">
        <f t="shared" si="26"/>
        <v>-2.11398806535643</v>
      </c>
      <c r="AN76">
        <f t="shared" si="36"/>
        <v>0</v>
      </c>
      <c r="AO76">
        <f t="shared" si="36"/>
        <v>0</v>
      </c>
      <c r="AP76">
        <f t="shared" si="36"/>
        <v>-2.1754164259312427E-18</v>
      </c>
      <c r="AQ76">
        <f t="shared" si="36"/>
        <v>-1.2932470692495467E-12</v>
      </c>
      <c r="AR76">
        <f t="shared" si="36"/>
        <v>-1.2932492446659726E-12</v>
      </c>
      <c r="AS76">
        <f t="shared" si="36"/>
        <v>-5.1227468613615555E-4</v>
      </c>
      <c r="AT76">
        <f t="shared" si="36"/>
        <v>-3.346861282783478E-4</v>
      </c>
      <c r="AU76">
        <f t="shared" si="23"/>
        <v>-8.4696081570775255E-4</v>
      </c>
      <c r="AW76">
        <v>73</v>
      </c>
      <c r="AX76">
        <f>IF(Z76&gt;0, (R76*SUMPRODUCT(K76:$K$98, X76:$X$98)-K76*$AZ$3)/Z76, 0)</f>
        <v>-2.4529531834421116E+16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0.87698101399999995</v>
      </c>
      <c r="Q77" s="4">
        <f t="shared" si="48"/>
        <v>12.5</v>
      </c>
      <c r="R77">
        <f t="shared" si="28"/>
        <v>1000000</v>
      </c>
      <c r="S77">
        <f t="shared" si="29"/>
        <v>-1.9378485407139622E+17</v>
      </c>
      <c r="U77">
        <f t="shared" si="40"/>
        <v>0.87698101399999995</v>
      </c>
      <c r="V77">
        <f t="shared" si="41"/>
        <v>0.01</v>
      </c>
      <c r="W77">
        <f t="shared" si="42"/>
        <v>4.3438178260995956E-16</v>
      </c>
      <c r="X77">
        <f t="shared" si="43"/>
        <v>3.8094457617640988E-16</v>
      </c>
      <c r="Y77">
        <f t="shared" si="44"/>
        <v>4.3438178260995959E-18</v>
      </c>
      <c r="Z77">
        <f t="shared" si="45"/>
        <v>4.9093388607450092E-17</v>
      </c>
      <c r="AB77">
        <f t="shared" si="46"/>
        <v>-10.655181764823595</v>
      </c>
      <c r="AC77">
        <f t="shared" si="30"/>
        <v>-9.5135551471650626</v>
      </c>
      <c r="AE77">
        <f t="shared" si="31"/>
        <v>0</v>
      </c>
      <c r="AF77">
        <f t="shared" si="32"/>
        <v>0</v>
      </c>
      <c r="AG77">
        <f t="shared" si="32"/>
        <v>-6.1366735759312617E-16</v>
      </c>
      <c r="AH77">
        <f t="shared" si="33"/>
        <v>-3.809445761764099E-10</v>
      </c>
      <c r="AI77">
        <f t="shared" si="34"/>
        <v>-3.8094518984376749E-10</v>
      </c>
      <c r="AJ77">
        <f t="shared" si="35"/>
        <v>-1.1416266176585328</v>
      </c>
      <c r="AK77">
        <f t="shared" si="49"/>
        <v>-0.74586272353765171</v>
      </c>
      <c r="AL77">
        <f t="shared" si="26"/>
        <v>-1.8874893415771297</v>
      </c>
      <c r="AN77">
        <f t="shared" si="36"/>
        <v>0</v>
      </c>
      <c r="AO77">
        <f t="shared" si="36"/>
        <v>0</v>
      </c>
      <c r="AP77">
        <f t="shared" si="36"/>
        <v>-2.195208558807976E-19</v>
      </c>
      <c r="AQ77">
        <f t="shared" si="36"/>
        <v>-1.3627135022038836E-13</v>
      </c>
      <c r="AR77">
        <f t="shared" si="36"/>
        <v>-1.3627156974124425E-13</v>
      </c>
      <c r="AS77">
        <f t="shared" si="36"/>
        <v>-4.0838224341543228E-4</v>
      </c>
      <c r="AT77">
        <f t="shared" si="36"/>
        <v>-2.6680973236501511E-4</v>
      </c>
      <c r="AU77">
        <f t="shared" si="23"/>
        <v>-6.7519197591671897E-4</v>
      </c>
      <c r="AW77">
        <v>74</v>
      </c>
      <c r="AX77">
        <f>IF(Z77&gt;0, (R77*SUMPRODUCT(K77:$K$98, X77:$X$98)-K77*$AZ$3)/Z77, 0)</f>
        <v>-1.9378485407139622E+17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0.88158379899999995</v>
      </c>
      <c r="Q78" s="4">
        <f t="shared" si="48"/>
        <v>12.5</v>
      </c>
      <c r="R78">
        <f t="shared" si="28"/>
        <v>1000000</v>
      </c>
      <c r="S78">
        <f t="shared" si="29"/>
        <v>-1.59590715722623E+18</v>
      </c>
      <c r="U78">
        <f t="shared" si="40"/>
        <v>0.88158379899999995</v>
      </c>
      <c r="V78">
        <f t="shared" si="41"/>
        <v>0.01</v>
      </c>
      <c r="W78">
        <f t="shared" si="42"/>
        <v>4.9093388607450092E-17</v>
      </c>
      <c r="X78">
        <f t="shared" si="43"/>
        <v>4.3279936034339169E-17</v>
      </c>
      <c r="Y78">
        <f t="shared" si="44"/>
        <v>4.909338860745009E-19</v>
      </c>
      <c r="Z78">
        <f t="shared" si="45"/>
        <v>5.3225186870364217E-18</v>
      </c>
      <c r="AB78">
        <f t="shared" si="46"/>
        <v>-9.5135551471650626</v>
      </c>
      <c r="AC78">
        <f t="shared" si="30"/>
        <v>-8.4942456671117821</v>
      </c>
      <c r="AE78">
        <f t="shared" si="31"/>
        <v>0</v>
      </c>
      <c r="AF78">
        <f t="shared" si="32"/>
        <v>0</v>
      </c>
      <c r="AG78">
        <f t="shared" si="32"/>
        <v>-6.6531483587955272E-17</v>
      </c>
      <c r="AH78">
        <f t="shared" si="33"/>
        <v>-4.3279936034339169E-11</v>
      </c>
      <c r="AI78">
        <f t="shared" si="34"/>
        <v>-4.3280002565822758E-11</v>
      </c>
      <c r="AJ78">
        <f t="shared" si="35"/>
        <v>-1.0193094800532805</v>
      </c>
      <c r="AK78">
        <f t="shared" si="49"/>
        <v>-0.66594886030155442</v>
      </c>
      <c r="AL78">
        <f t="shared" si="26"/>
        <v>-1.685258340398115</v>
      </c>
      <c r="AN78">
        <f t="shared" si="36"/>
        <v>0</v>
      </c>
      <c r="AO78">
        <f t="shared" si="36"/>
        <v>0</v>
      </c>
      <c r="AP78">
        <f t="shared" si="36"/>
        <v>-2.1249658245414816E-20</v>
      </c>
      <c r="AQ78">
        <f t="shared" si="36"/>
        <v>-1.3823287863366072E-14</v>
      </c>
      <c r="AR78">
        <f t="shared" si="36"/>
        <v>-1.3823309113024318E-14</v>
      </c>
      <c r="AS78">
        <f t="shared" si="36"/>
        <v>-3.255598241516586E-4</v>
      </c>
      <c r="AT78">
        <f t="shared" si="36"/>
        <v>-2.1269908511244181E-4</v>
      </c>
      <c r="AU78">
        <f t="shared" si="23"/>
        <v>-5.382589092779238E-4</v>
      </c>
      <c r="AW78">
        <v>75</v>
      </c>
      <c r="AX78">
        <f>IF(Z78&gt;0, (R78*SUMPRODUCT(K78:$K$98, X78:$X$98)-K78*$AZ$3)/Z78, 0)</f>
        <v>-1.59590715722623E+18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0.88621764599999997</v>
      </c>
      <c r="Q79" s="4">
        <f t="shared" si="48"/>
        <v>12.5</v>
      </c>
      <c r="R79">
        <f t="shared" si="28"/>
        <v>1000000</v>
      </c>
      <c r="S79">
        <f t="shared" si="29"/>
        <v>-1.3729859169182835E+19</v>
      </c>
      <c r="U79">
        <f t="shared" si="40"/>
        <v>0.88621764599999997</v>
      </c>
      <c r="V79">
        <f t="shared" si="41"/>
        <v>0.01</v>
      </c>
      <c r="W79">
        <f t="shared" si="42"/>
        <v>5.3225186870364217E-18</v>
      </c>
      <c r="X79">
        <f t="shared" si="43"/>
        <v>4.7169099816164283E-18</v>
      </c>
      <c r="Y79">
        <f t="shared" si="44"/>
        <v>5.3225186870364218E-20</v>
      </c>
      <c r="Z79">
        <f t="shared" si="45"/>
        <v>5.5238351854962922E-19</v>
      </c>
      <c r="AB79">
        <f t="shared" si="46"/>
        <v>-8.4942456671117821</v>
      </c>
      <c r="AC79">
        <f t="shared" si="30"/>
        <v>-7.5841479170641035</v>
      </c>
      <c r="AE79">
        <f t="shared" si="31"/>
        <v>0</v>
      </c>
      <c r="AF79">
        <f t="shared" si="32"/>
        <v>0</v>
      </c>
      <c r="AG79">
        <f t="shared" si="32"/>
        <v>-6.904793981870365E-18</v>
      </c>
      <c r="AH79">
        <f t="shared" si="33"/>
        <v>-4.7169099816164286E-12</v>
      </c>
      <c r="AI79">
        <f t="shared" si="34"/>
        <v>-4.7169168864104104E-12</v>
      </c>
      <c r="AJ79">
        <f t="shared" si="35"/>
        <v>-0.91009775004767857</v>
      </c>
      <c r="AK79">
        <f t="shared" si="49"/>
        <v>-0.59459719669782485</v>
      </c>
      <c r="AL79">
        <f t="shared" si="26"/>
        <v>-1.5046949467502202</v>
      </c>
      <c r="AN79">
        <f t="shared" si="36"/>
        <v>0</v>
      </c>
      <c r="AO79">
        <f t="shared" si="36"/>
        <v>0</v>
      </c>
      <c r="AP79">
        <f t="shared" si="36"/>
        <v>-1.9690531735755888E-21</v>
      </c>
      <c r="AQ79">
        <f t="shared" si="36"/>
        <v>-1.3451301506111436E-15</v>
      </c>
      <c r="AR79">
        <f t="shared" si="36"/>
        <v>-1.345132119664317E-15</v>
      </c>
      <c r="AS79">
        <f t="shared" si="36"/>
        <v>-2.5953429859031953E-4</v>
      </c>
      <c r="AT79">
        <f t="shared" si="36"/>
        <v>-1.6956240841234442E-4</v>
      </c>
      <c r="AU79">
        <f t="shared" si="23"/>
        <v>-4.2909670700400901E-4</v>
      </c>
      <c r="AW79">
        <v>76</v>
      </c>
      <c r="AX79">
        <f>IF(Z79&gt;0, (R79*SUMPRODUCT(K79:$K$98, X79:$X$98)-K79*$AZ$3)/Z79, 0)</f>
        <v>-1.3729859169182835E+19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0.89077562700000001</v>
      </c>
      <c r="Q80" s="4">
        <f t="shared" si="48"/>
        <v>12.5</v>
      </c>
      <c r="R80">
        <f t="shared" si="28"/>
        <v>1000000</v>
      </c>
      <c r="S80">
        <f t="shared" si="29"/>
        <v>-1.235462866530538E+20</v>
      </c>
      <c r="U80">
        <f t="shared" si="40"/>
        <v>0.89077562700000001</v>
      </c>
      <c r="V80">
        <f t="shared" si="41"/>
        <v>0.01</v>
      </c>
      <c r="W80">
        <f t="shared" si="42"/>
        <v>5.5238351854962922E-19</v>
      </c>
      <c r="X80">
        <f t="shared" si="43"/>
        <v>4.920497750805121E-19</v>
      </c>
      <c r="Y80">
        <f t="shared" si="44"/>
        <v>5.5238351854962926E-21</v>
      </c>
      <c r="Z80">
        <f t="shared" si="45"/>
        <v>5.4809908283620825E-20</v>
      </c>
      <c r="AB80">
        <f t="shared" si="46"/>
        <v>-7.5841479170641035</v>
      </c>
      <c r="AC80">
        <f t="shared" si="30"/>
        <v>-6.7715606402358066</v>
      </c>
      <c r="AE80">
        <f t="shared" si="31"/>
        <v>0</v>
      </c>
      <c r="AF80">
        <f t="shared" si="32"/>
        <v>0</v>
      </c>
      <c r="AG80">
        <f t="shared" si="32"/>
        <v>-6.8512385354526032E-19</v>
      </c>
      <c r="AH80">
        <f t="shared" si="33"/>
        <v>-4.9204977508051206E-13</v>
      </c>
      <c r="AI80">
        <f t="shared" si="34"/>
        <v>-4.9205046020436556E-13</v>
      </c>
      <c r="AJ80">
        <f t="shared" si="35"/>
        <v>-0.8125872768282969</v>
      </c>
      <c r="AK80">
        <f t="shared" si="49"/>
        <v>-0.53089035419448727</v>
      </c>
      <c r="AL80">
        <f t="shared" si="26"/>
        <v>-1.3434776310232763</v>
      </c>
      <c r="AN80">
        <f t="shared" si="36"/>
        <v>0</v>
      </c>
      <c r="AO80">
        <f t="shared" si="36"/>
        <v>0</v>
      </c>
      <c r="AP80">
        <f t="shared" si="36"/>
        <v>-1.7444470227830172E-22</v>
      </c>
      <c r="AQ80">
        <f t="shared" si="36"/>
        <v>-1.2528461252058103E-16</v>
      </c>
      <c r="AR80">
        <f t="shared" si="36"/>
        <v>-1.2528478696528332E-16</v>
      </c>
      <c r="AS80">
        <f t="shared" si="36"/>
        <v>-2.0689915385070428E-4</v>
      </c>
      <c r="AT80">
        <f t="shared" si="36"/>
        <v>-1.3517411384912677E-4</v>
      </c>
      <c r="AU80">
        <f t="shared" si="23"/>
        <v>-3.4207326769995636E-4</v>
      </c>
      <c r="AW80">
        <v>77</v>
      </c>
      <c r="AX80">
        <f>IF(Z80&gt;0, (R80*SUMPRODUCT(K80:$K$98, X80:$X$98)-K80*$AZ$3)/Z80, 0)</f>
        <v>-1.235462866530538E+20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0.89544260600000003</v>
      </c>
      <c r="Q81" s="4">
        <f t="shared" si="48"/>
        <v>12.5</v>
      </c>
      <c r="R81">
        <f t="shared" si="28"/>
        <v>1000000</v>
      </c>
      <c r="S81">
        <f t="shared" si="29"/>
        <v>-1.1665844398340253E+21</v>
      </c>
      <c r="U81">
        <f t="shared" si="40"/>
        <v>0.89544260600000003</v>
      </c>
      <c r="V81">
        <f t="shared" si="41"/>
        <v>0.01</v>
      </c>
      <c r="W81">
        <f t="shared" si="42"/>
        <v>5.4809908283620825E-20</v>
      </c>
      <c r="X81">
        <f t="shared" si="43"/>
        <v>4.9079127108106421E-20</v>
      </c>
      <c r="Y81">
        <f t="shared" si="44"/>
        <v>5.4809908283620831E-22</v>
      </c>
      <c r="Z81">
        <f t="shared" si="45"/>
        <v>5.1826820926781959E-21</v>
      </c>
      <c r="AB81">
        <f t="shared" si="46"/>
        <v>-6.7715606402358066</v>
      </c>
      <c r="AC81">
        <f t="shared" si="30"/>
        <v>-6.0460362859248269</v>
      </c>
      <c r="AE81">
        <f t="shared" si="31"/>
        <v>0</v>
      </c>
      <c r="AF81">
        <f t="shared" si="32"/>
        <v>0</v>
      </c>
      <c r="AG81">
        <f t="shared" si="32"/>
        <v>-6.4783526158477454E-20</v>
      </c>
      <c r="AH81">
        <f t="shared" si="33"/>
        <v>-4.9079127108106423E-14</v>
      </c>
      <c r="AI81">
        <f t="shared" si="34"/>
        <v>-4.9079191891632579E-14</v>
      </c>
      <c r="AJ81">
        <f t="shared" si="35"/>
        <v>-0.72552435431097972</v>
      </c>
      <c r="AK81">
        <f t="shared" si="49"/>
        <v>-0.47400924481650653</v>
      </c>
      <c r="AL81">
        <f t="shared" si="26"/>
        <v>-1.1995335991275353</v>
      </c>
      <c r="AN81">
        <f t="shared" si="36"/>
        <v>0</v>
      </c>
      <c r="AO81">
        <f t="shared" si="36"/>
        <v>0</v>
      </c>
      <c r="AP81">
        <f t="shared" si="36"/>
        <v>-1.4727711111198273E-23</v>
      </c>
      <c r="AQ81">
        <f t="shared" si="36"/>
        <v>-1.1157515629355475E-17</v>
      </c>
      <c r="AR81">
        <f t="shared" si="36"/>
        <v>-1.1157530357066584E-17</v>
      </c>
      <c r="AS81">
        <f t="shared" si="36"/>
        <v>-1.6493873872026814E-4</v>
      </c>
      <c r="AT81">
        <f t="shared" si="36"/>
        <v>-1.0775997596390847E-4</v>
      </c>
      <c r="AU81">
        <f t="shared" si="23"/>
        <v>-2.7269871468418779E-4</v>
      </c>
      <c r="AW81">
        <v>78</v>
      </c>
      <c r="AX81">
        <f>IF(Z81&gt;0, (R81*SUMPRODUCT(K81:$K$98, X81:$X$98)-K81*$AZ$3)/Z81, 0)</f>
        <v>-1.1665844398340253E+21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0.90019128800000003</v>
      </c>
      <c r="Q82" s="4">
        <f t="shared" si="48"/>
        <v>12.5</v>
      </c>
      <c r="R82">
        <f t="shared" si="28"/>
        <v>1000000</v>
      </c>
      <c r="S82">
        <f t="shared" si="29"/>
        <v>-1.1597908784749168E+22</v>
      </c>
      <c r="U82">
        <f t="shared" si="40"/>
        <v>0.90019128800000003</v>
      </c>
      <c r="V82">
        <f t="shared" si="41"/>
        <v>0.01</v>
      </c>
      <c r="W82">
        <f t="shared" si="42"/>
        <v>5.1826820926781959E-21</v>
      </c>
      <c r="X82">
        <f t="shared" si="43"/>
        <v>4.6654052683025205E-21</v>
      </c>
      <c r="Y82">
        <f t="shared" si="44"/>
        <v>5.1826820926781963E-23</v>
      </c>
      <c r="Z82">
        <f t="shared" si="45"/>
        <v>4.6545000344889349E-22</v>
      </c>
      <c r="AB82">
        <f t="shared" si="46"/>
        <v>-6.0460362859248269</v>
      </c>
      <c r="AC82">
        <f t="shared" si="30"/>
        <v>-5.3982466838614522</v>
      </c>
      <c r="AE82">
        <f t="shared" si="31"/>
        <v>0</v>
      </c>
      <c r="AF82">
        <f t="shared" si="32"/>
        <v>0</v>
      </c>
      <c r="AG82">
        <f t="shared" si="32"/>
        <v>-5.8181250431111687E-21</v>
      </c>
      <c r="AH82">
        <f t="shared" si="33"/>
        <v>-4.6654052683025207E-15</v>
      </c>
      <c r="AI82">
        <f t="shared" si="34"/>
        <v>-4.6654110864275637E-15</v>
      </c>
      <c r="AJ82">
        <f t="shared" si="35"/>
        <v>-0.64778960206337466</v>
      </c>
      <c r="AK82">
        <f t="shared" si="49"/>
        <v>-0.42322254001473791</v>
      </c>
      <c r="AL82">
        <f t="shared" si="26"/>
        <v>-1.0710121420781173</v>
      </c>
      <c r="AN82">
        <f t="shared" si="36"/>
        <v>0</v>
      </c>
      <c r="AO82">
        <f t="shared" si="36"/>
        <v>0</v>
      </c>
      <c r="AP82">
        <f t="shared" si="36"/>
        <v>-1.1809613978614338E-24</v>
      </c>
      <c r="AQ82">
        <f t="shared" si="36"/>
        <v>-9.4698265960582035E-19</v>
      </c>
      <c r="AR82">
        <f t="shared" si="36"/>
        <v>-9.4698384056721818E-19</v>
      </c>
      <c r="AS82">
        <f t="shared" si="36"/>
        <v>-1.3148815267878517E-4</v>
      </c>
      <c r="AT82">
        <f t="shared" si="36"/>
        <v>-8.5905593083472929E-5</v>
      </c>
      <c r="AU82">
        <f t="shared" si="23"/>
        <v>-2.1739374576225907E-4</v>
      </c>
      <c r="AW82">
        <v>79</v>
      </c>
      <c r="AX82">
        <f>IF(Z82&gt;0, (R82*SUMPRODUCT(K82:$K$98, X82:$X$98)-K82*$AZ$3)/Z82, 0)</f>
        <v>-1.1597908784749168E+22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0.90499098499999997</v>
      </c>
      <c r="Q83" s="4">
        <f t="shared" si="48"/>
        <v>12.5</v>
      </c>
      <c r="R83">
        <f t="shared" si="28"/>
        <v>1000000</v>
      </c>
      <c r="S83">
        <f t="shared" si="29"/>
        <v>-1.218138535150524E+23</v>
      </c>
      <c r="U83">
        <f t="shared" si="40"/>
        <v>0.90499098499999997</v>
      </c>
      <c r="V83">
        <f t="shared" si="41"/>
        <v>0.01</v>
      </c>
      <c r="W83">
        <f t="shared" si="42"/>
        <v>4.6545000344889349E-22</v>
      </c>
      <c r="X83">
        <f t="shared" si="43"/>
        <v>4.2122805708946749E-22</v>
      </c>
      <c r="Y83">
        <f t="shared" si="44"/>
        <v>4.654500034488935E-24</v>
      </c>
      <c r="Z83">
        <f t="shared" si="45"/>
        <v>3.9567446324937064E-23</v>
      </c>
      <c r="AB83">
        <f t="shared" si="46"/>
        <v>-5.3982466838614522</v>
      </c>
      <c r="AC83">
        <f t="shared" si="30"/>
        <v>-4.8198631105905818</v>
      </c>
      <c r="AE83">
        <f t="shared" si="31"/>
        <v>0</v>
      </c>
      <c r="AF83">
        <f t="shared" si="32"/>
        <v>0</v>
      </c>
      <c r="AG83">
        <f t="shared" si="32"/>
        <v>-4.9459307906171331E-22</v>
      </c>
      <c r="AH83">
        <f t="shared" si="33"/>
        <v>-4.2122805708946751E-16</v>
      </c>
      <c r="AI83">
        <f t="shared" si="34"/>
        <v>-4.2122855168254659E-16</v>
      </c>
      <c r="AJ83">
        <f t="shared" si="35"/>
        <v>-0.57838357327087042</v>
      </c>
      <c r="AK83">
        <f t="shared" si="49"/>
        <v>-0.37787726787030168</v>
      </c>
      <c r="AL83">
        <f t="shared" si="26"/>
        <v>-0.9562608411411726</v>
      </c>
      <c r="AN83">
        <f t="shared" si="36"/>
        <v>0</v>
      </c>
      <c r="AO83">
        <f t="shared" si="36"/>
        <v>0</v>
      </c>
      <c r="AP83">
        <f t="shared" si="36"/>
        <v>-8.9636040343949684E-26</v>
      </c>
      <c r="AQ83">
        <f t="shared" si="36"/>
        <v>-7.6339958478399699E-20</v>
      </c>
      <c r="AR83">
        <f t="shared" si="36"/>
        <v>-7.6340048114440043E-20</v>
      </c>
      <c r="AS83">
        <f t="shared" si="36"/>
        <v>-1.0482155028602136E-4</v>
      </c>
      <c r="AT83">
        <f t="shared" si="36"/>
        <v>-6.84834128535339E-5</v>
      </c>
      <c r="AU83">
        <f t="shared" si="23"/>
        <v>-1.7330496313955535E-4</v>
      </c>
      <c r="AW83">
        <v>80</v>
      </c>
      <c r="AX83">
        <f>IF(Z83&gt;0, (R83*SUMPRODUCT(K83:$K$98, X83:$X$98)-K83*$AZ$3)/Z83, 0)</f>
        <v>-1.218138535150524E+23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0.90981139099999997</v>
      </c>
      <c r="Q84" s="4">
        <f t="shared" si="48"/>
        <v>12.5</v>
      </c>
      <c r="R84">
        <f t="shared" si="28"/>
        <v>1000000</v>
      </c>
      <c r="S84">
        <f t="shared" si="29"/>
        <v>-1.3563319100580494E+24</v>
      </c>
      <c r="U84">
        <f t="shared" si="40"/>
        <v>0.90981139099999997</v>
      </c>
      <c r="V84">
        <f t="shared" si="41"/>
        <v>0.01</v>
      </c>
      <c r="W84">
        <f t="shared" si="42"/>
        <v>3.9567446324937064E-23</v>
      </c>
      <c r="X84">
        <f t="shared" si="43"/>
        <v>3.5998913379208825E-23</v>
      </c>
      <c r="Y84">
        <f t="shared" si="44"/>
        <v>3.9567446324937063E-25</v>
      </c>
      <c r="Z84">
        <f t="shared" si="45"/>
        <v>3.1728584824788683E-24</v>
      </c>
      <c r="AB84">
        <f t="shared" si="46"/>
        <v>-4.8198631105905818</v>
      </c>
      <c r="AC84">
        <f t="shared" si="30"/>
        <v>-4.3034492058844478</v>
      </c>
      <c r="AE84">
        <f t="shared" si="31"/>
        <v>0</v>
      </c>
      <c r="AF84">
        <f t="shared" si="32"/>
        <v>0</v>
      </c>
      <c r="AG84">
        <f t="shared" si="32"/>
        <v>-3.9660731030985853E-23</v>
      </c>
      <c r="AH84">
        <f t="shared" si="33"/>
        <v>-3.5998913379208822E-17</v>
      </c>
      <c r="AI84">
        <f t="shared" si="34"/>
        <v>-3.5998953039939856E-17</v>
      </c>
      <c r="AJ84">
        <f t="shared" si="35"/>
        <v>-0.51641390470613402</v>
      </c>
      <c r="AK84">
        <f t="shared" si="49"/>
        <v>-0.33739041774134076</v>
      </c>
      <c r="AL84">
        <f t="shared" si="26"/>
        <v>-0.85380432244747473</v>
      </c>
      <c r="AN84">
        <f t="shared" si="36"/>
        <v>0</v>
      </c>
      <c r="AO84">
        <f t="shared" si="36"/>
        <v>0</v>
      </c>
      <c r="AP84">
        <f t="shared" si="36"/>
        <v>-6.4176690995082266E-27</v>
      </c>
      <c r="AQ84">
        <f t="shared" si="36"/>
        <v>-5.8251350392186406E-21</v>
      </c>
      <c r="AR84">
        <f t="shared" si="36"/>
        <v>-5.8251414568877403E-21</v>
      </c>
      <c r="AS84">
        <f t="shared" si="36"/>
        <v>-8.3563098123422595E-5</v>
      </c>
      <c r="AT84">
        <f t="shared" si="36"/>
        <v>-5.4594557440636077E-5</v>
      </c>
      <c r="AU84">
        <f t="shared" si="23"/>
        <v>-1.3815765556405866E-4</v>
      </c>
      <c r="AW84">
        <v>81</v>
      </c>
      <c r="AX84">
        <f>IF(Z84&gt;0, (R84*SUMPRODUCT(K84:$K$98, X84:$X$98)-K84*$AZ$3)/Z84, 0)</f>
        <v>-1.3563319100580494E+24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0.91465739899999998</v>
      </c>
      <c r="Q85" s="4">
        <f t="shared" si="48"/>
        <v>12.5</v>
      </c>
      <c r="R85">
        <f t="shared" si="28"/>
        <v>1000000</v>
      </c>
      <c r="S85">
        <f t="shared" si="29"/>
        <v>-1.6073385016007091E+25</v>
      </c>
      <c r="U85">
        <f t="shared" si="40"/>
        <v>0.91465739899999998</v>
      </c>
      <c r="V85">
        <f t="shared" si="41"/>
        <v>0.01</v>
      </c>
      <c r="W85">
        <f t="shared" si="42"/>
        <v>3.1728584824788683E-24</v>
      </c>
      <c r="X85">
        <f t="shared" si="43"/>
        <v>2.9020784869792086E-24</v>
      </c>
      <c r="Y85">
        <f t="shared" si="44"/>
        <v>3.1728584824788685E-26</v>
      </c>
      <c r="Z85">
        <f t="shared" si="45"/>
        <v>2.3905141067487097E-25</v>
      </c>
      <c r="AB85">
        <f t="shared" si="46"/>
        <v>-4.3034492058844478</v>
      </c>
      <c r="AC85">
        <f t="shared" si="30"/>
        <v>-3.8423653623968286</v>
      </c>
      <c r="AE85">
        <f t="shared" si="31"/>
        <v>0</v>
      </c>
      <c r="AF85">
        <f t="shared" si="32"/>
        <v>0</v>
      </c>
      <c r="AG85">
        <f t="shared" si="32"/>
        <v>-2.9881426334358872E-24</v>
      </c>
      <c r="AH85">
        <f t="shared" si="33"/>
        <v>-2.9020784869792085E-18</v>
      </c>
      <c r="AI85">
        <f t="shared" si="34"/>
        <v>-2.9020814751218419E-18</v>
      </c>
      <c r="AJ85">
        <f t="shared" si="35"/>
        <v>-0.46108384348761922</v>
      </c>
      <c r="AK85">
        <f t="shared" si="49"/>
        <v>-0.30124144441191136</v>
      </c>
      <c r="AL85">
        <f t="shared" si="26"/>
        <v>-0.76232528789953058</v>
      </c>
      <c r="AN85">
        <f t="shared" si="36"/>
        <v>0</v>
      </c>
      <c r="AO85">
        <f t="shared" si="36"/>
        <v>0</v>
      </c>
      <c r="AP85">
        <f t="shared" si="36"/>
        <v>-4.3171775206631947E-28</v>
      </c>
      <c r="AQ85">
        <f t="shared" si="36"/>
        <v>-4.1928346615706186E-22</v>
      </c>
      <c r="AR85">
        <f t="shared" si="36"/>
        <v>-4.1928389787481392E-22</v>
      </c>
      <c r="AS85">
        <f t="shared" si="36"/>
        <v>-6.6615990213187595E-5</v>
      </c>
      <c r="AT85">
        <f t="shared" si="36"/>
        <v>-4.3522446939282582E-5</v>
      </c>
      <c r="AU85">
        <f t="shared" si="23"/>
        <v>-1.1013843715247017E-4</v>
      </c>
      <c r="AW85">
        <v>82</v>
      </c>
      <c r="AX85">
        <f>IF(Z85&gt;0, (R85*SUMPRODUCT(K85:$K$98, X85:$X$98)-K85*$AZ$3)/Z85, 0)</f>
        <v>-1.6073385016007091E+25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0.91953785700000001</v>
      </c>
      <c r="Q86" s="4">
        <f t="shared" si="48"/>
        <v>12.5</v>
      </c>
      <c r="R86">
        <f t="shared" si="28"/>
        <v>1000000</v>
      </c>
      <c r="S86">
        <f t="shared" si="29"/>
        <v>-2.0367300809223029E+26</v>
      </c>
      <c r="U86">
        <f t="shared" si="40"/>
        <v>0.91953785700000001</v>
      </c>
      <c r="V86">
        <f t="shared" si="41"/>
        <v>0.01</v>
      </c>
      <c r="W86">
        <f t="shared" si="42"/>
        <v>2.3905141067487097E-25</v>
      </c>
      <c r="X86">
        <f t="shared" si="43"/>
        <v>2.1981682188479776E-25</v>
      </c>
      <c r="Y86">
        <f t="shared" si="44"/>
        <v>2.3905141067487096E-27</v>
      </c>
      <c r="Z86">
        <f t="shared" si="45"/>
        <v>1.6844074683324503E-26</v>
      </c>
      <c r="AB86">
        <f t="shared" si="46"/>
        <v>-3.8423653623968286</v>
      </c>
      <c r="AC86">
        <f t="shared" si="30"/>
        <v>-3.4306833592828827</v>
      </c>
      <c r="AE86">
        <f t="shared" si="31"/>
        <v>0</v>
      </c>
      <c r="AF86">
        <f t="shared" si="32"/>
        <v>0</v>
      </c>
      <c r="AG86">
        <f t="shared" si="32"/>
        <v>-2.1055093354155628E-25</v>
      </c>
      <c r="AH86">
        <f t="shared" si="33"/>
        <v>-2.1981682188479778E-19</v>
      </c>
      <c r="AI86">
        <f t="shared" si="34"/>
        <v>-2.1981703243573131E-19</v>
      </c>
      <c r="AJ86">
        <f t="shared" si="35"/>
        <v>-0.41168200311394587</v>
      </c>
      <c r="AK86">
        <f t="shared" si="49"/>
        <v>-0.26896557536777804</v>
      </c>
      <c r="AL86">
        <f t="shared" si="26"/>
        <v>-0.68064757848172386</v>
      </c>
      <c r="AN86">
        <f t="shared" si="36"/>
        <v>0</v>
      </c>
      <c r="AO86">
        <f t="shared" si="36"/>
        <v>0</v>
      </c>
      <c r="AP86">
        <f t="shared" si="36"/>
        <v>-2.7160498197978195E-29</v>
      </c>
      <c r="AQ86">
        <f t="shared" si="36"/>
        <v>-2.8355772611708625E-23</v>
      </c>
      <c r="AR86">
        <f t="shared" si="36"/>
        <v>-2.8355799772206825E-23</v>
      </c>
      <c r="AS86">
        <f t="shared" si="36"/>
        <v>-5.3105859544951857E-5</v>
      </c>
      <c r="AT86">
        <f t="shared" si="36"/>
        <v>-3.4695828236035222E-5</v>
      </c>
      <c r="AU86">
        <f t="shared" si="23"/>
        <v>-8.7801687780987079E-5</v>
      </c>
      <c r="AW86">
        <v>83</v>
      </c>
      <c r="AX86">
        <f>IF(Z86&gt;0, (R86*SUMPRODUCT(K86:$K$98, X86:$X$98)-K86*$AZ$3)/Z86, 0)</f>
        <v>-2.0367300809223029E+26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0.924425092</v>
      </c>
      <c r="Q87" s="4">
        <f t="shared" si="48"/>
        <v>12.5</v>
      </c>
      <c r="R87">
        <f t="shared" si="28"/>
        <v>1000000</v>
      </c>
      <c r="S87">
        <f t="shared" si="29"/>
        <v>-2.7731781199349663E+27</v>
      </c>
      <c r="U87">
        <f t="shared" si="40"/>
        <v>0.924425092</v>
      </c>
      <c r="V87">
        <f t="shared" si="41"/>
        <v>0.01</v>
      </c>
      <c r="W87">
        <f t="shared" si="42"/>
        <v>1.6844074683324503E-26</v>
      </c>
      <c r="X87">
        <f t="shared" si="43"/>
        <v>1.5571085288787124E-26</v>
      </c>
      <c r="Y87">
        <f t="shared" si="44"/>
        <v>1.6844074683324504E-28</v>
      </c>
      <c r="Z87">
        <f t="shared" si="45"/>
        <v>1.1045486477041339E-27</v>
      </c>
      <c r="AB87">
        <f t="shared" si="46"/>
        <v>-3.4306833592828827</v>
      </c>
      <c r="AC87">
        <f t="shared" si="30"/>
        <v>-3.0631101422168592</v>
      </c>
      <c r="AE87">
        <f t="shared" si="31"/>
        <v>0</v>
      </c>
      <c r="AF87">
        <f t="shared" si="32"/>
        <v>0</v>
      </c>
      <c r="AG87">
        <f t="shared" si="32"/>
        <v>-1.3806858096301673E-26</v>
      </c>
      <c r="AH87">
        <f t="shared" si="33"/>
        <v>-1.5571085288787123E-20</v>
      </c>
      <c r="AI87">
        <f t="shared" si="34"/>
        <v>-1.557109909564522E-20</v>
      </c>
      <c r="AJ87">
        <f t="shared" si="35"/>
        <v>-0.36757321706602353</v>
      </c>
      <c r="AK87">
        <f t="shared" si="49"/>
        <v>-0.24014783514980181</v>
      </c>
      <c r="AL87">
        <f t="shared" si="26"/>
        <v>-0.6077210522158254</v>
      </c>
      <c r="AN87">
        <f t="shared" si="36"/>
        <v>0</v>
      </c>
      <c r="AO87">
        <f t="shared" si="36"/>
        <v>0</v>
      </c>
      <c r="AP87">
        <f t="shared" si="36"/>
        <v>-1.5902206880058808E-30</v>
      </c>
      <c r="AQ87">
        <f t="shared" si="36"/>
        <v>-1.7934175746737017E-24</v>
      </c>
      <c r="AR87">
        <f t="shared" si="36"/>
        <v>-1.79341916489439E-24</v>
      </c>
      <c r="AS87">
        <f t="shared" si="36"/>
        <v>-4.2335666091320088E-5</v>
      </c>
      <c r="AT87">
        <f t="shared" si="36"/>
        <v>-2.7659301846329097E-5</v>
      </c>
      <c r="AU87">
        <f t="shared" si="23"/>
        <v>-6.9994967937649189E-5</v>
      </c>
      <c r="AW87">
        <v>84</v>
      </c>
      <c r="AX87">
        <f>IF(Z87&gt;0, (R87*SUMPRODUCT(K87:$K$98, X87:$X$98)-K87*$AZ$3)/Z87, 0)</f>
        <v>-2.7731781199349663E+27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0.92929067899999995</v>
      </c>
      <c r="Q88" s="4">
        <f t="shared" si="48"/>
        <v>12.5</v>
      </c>
      <c r="R88">
        <f t="shared" si="28"/>
        <v>1000000</v>
      </c>
      <c r="S88">
        <f t="shared" si="29"/>
        <v>-4.0785366266887942E+28</v>
      </c>
      <c r="U88">
        <f t="shared" si="40"/>
        <v>0.92929067899999995</v>
      </c>
      <c r="V88">
        <f t="shared" si="41"/>
        <v>0.01</v>
      </c>
      <c r="W88">
        <f t="shared" si="42"/>
        <v>1.1045486477041339E-27</v>
      </c>
      <c r="X88">
        <f t="shared" si="43"/>
        <v>1.0264467628135062E-27</v>
      </c>
      <c r="Y88">
        <f t="shared" si="44"/>
        <v>1.1045486477041339E-29</v>
      </c>
      <c r="Z88">
        <f t="shared" si="45"/>
        <v>6.7056398413586315E-29</v>
      </c>
      <c r="AB88">
        <f t="shared" si="46"/>
        <v>-3.0631101422168592</v>
      </c>
      <c r="AC88">
        <f t="shared" si="30"/>
        <v>-2.7349197698364813</v>
      </c>
      <c r="AE88">
        <f t="shared" si="31"/>
        <v>0</v>
      </c>
      <c r="AF88">
        <f t="shared" si="32"/>
        <v>0</v>
      </c>
      <c r="AG88">
        <f t="shared" si="32"/>
        <v>-8.382049801698289E-28</v>
      </c>
      <c r="AH88">
        <f t="shared" si="33"/>
        <v>-1.0264467628135062E-21</v>
      </c>
      <c r="AI88">
        <f t="shared" si="34"/>
        <v>-1.0264476010184863E-21</v>
      </c>
      <c r="AJ88">
        <f t="shared" si="35"/>
        <v>-0.32819037238037785</v>
      </c>
      <c r="AK88">
        <f t="shared" si="49"/>
        <v>-0.21441770995518017</v>
      </c>
      <c r="AL88">
        <f t="shared" si="26"/>
        <v>-0.54260808233555802</v>
      </c>
      <c r="AN88">
        <f t="shared" si="36"/>
        <v>0</v>
      </c>
      <c r="AO88">
        <f t="shared" si="36"/>
        <v>0</v>
      </c>
      <c r="AP88">
        <f t="shared" si="36"/>
        <v>-8.6197516258026846E-32</v>
      </c>
      <c r="AQ88">
        <f t="shared" si="36"/>
        <v>-1.0555551877977371E-25</v>
      </c>
      <c r="AR88">
        <f t="shared" si="36"/>
        <v>-1.0555560497728996E-25</v>
      </c>
      <c r="AS88">
        <f t="shared" si="36"/>
        <v>-3.3749733810044682E-5</v>
      </c>
      <c r="AT88">
        <f t="shared" si="36"/>
        <v>-2.204982608922919E-5</v>
      </c>
      <c r="AU88">
        <f t="shared" si="23"/>
        <v>-5.5799559899273868E-5</v>
      </c>
      <c r="AW88">
        <v>85</v>
      </c>
      <c r="AX88">
        <f>IF(Z88&gt;0, (R88*SUMPRODUCT(K88:$K$98, X88:$X$98)-K88*$AZ$3)/Z88, 0)</f>
        <v>-4.0785366266887942E+28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0.93493958499999996</v>
      </c>
      <c r="Q89" s="4">
        <f t="shared" si="48"/>
        <v>12.5</v>
      </c>
      <c r="R89">
        <f t="shared" si="28"/>
        <v>1000000</v>
      </c>
      <c r="S89">
        <f t="shared" si="29"/>
        <v>-6.6137361288387727E+29</v>
      </c>
      <c r="U89">
        <f t="shared" si="40"/>
        <v>0.93493958499999996</v>
      </c>
      <c r="V89">
        <f t="shared" si="41"/>
        <v>0.01</v>
      </c>
      <c r="W89">
        <f t="shared" si="42"/>
        <v>6.7056398413586315E-29</v>
      </c>
      <c r="X89">
        <f t="shared" si="43"/>
        <v>6.2693681304393043E-29</v>
      </c>
      <c r="Y89">
        <f t="shared" si="44"/>
        <v>6.7056398413586319E-31</v>
      </c>
      <c r="Z89">
        <f t="shared" si="45"/>
        <v>3.6921531250574081E-30</v>
      </c>
      <c r="AB89">
        <f t="shared" si="46"/>
        <v>-2.7349197698364813</v>
      </c>
      <c r="AC89">
        <f t="shared" si="30"/>
        <v>-2.4418926516397157</v>
      </c>
      <c r="AE89">
        <f t="shared" si="31"/>
        <v>0</v>
      </c>
      <c r="AF89">
        <f t="shared" si="32"/>
        <v>0</v>
      </c>
      <c r="AG89">
        <f t="shared" si="32"/>
        <v>-4.6151914063217602E-29</v>
      </c>
      <c r="AH89">
        <f t="shared" si="33"/>
        <v>-6.2693681304393039E-23</v>
      </c>
      <c r="AI89">
        <f t="shared" si="34"/>
        <v>-6.2693727456307104E-23</v>
      </c>
      <c r="AJ89">
        <f t="shared" si="35"/>
        <v>-0.29302711819676563</v>
      </c>
      <c r="AK89">
        <f t="shared" si="49"/>
        <v>-0.1914443838885537</v>
      </c>
      <c r="AL89">
        <f t="shared" si="26"/>
        <v>-0.48447150208531931</v>
      </c>
      <c r="AN89">
        <f t="shared" si="36"/>
        <v>0</v>
      </c>
      <c r="AO89">
        <f t="shared" si="36"/>
        <v>0</v>
      </c>
      <c r="AP89">
        <f t="shared" si="36"/>
        <v>-4.2375634081573307E-33</v>
      </c>
      <c r="AQ89">
        <f t="shared" si="36"/>
        <v>-5.7563907198793118E-27</v>
      </c>
      <c r="AR89">
        <f t="shared" si="36"/>
        <v>-5.7563949574427205E-27</v>
      </c>
      <c r="AS89">
        <f t="shared" si="36"/>
        <v>-2.6905081162344265E-5</v>
      </c>
      <c r="AT89">
        <f t="shared" si="36"/>
        <v>-1.7577986359398267E-5</v>
      </c>
      <c r="AU89">
        <f t="shared" si="23"/>
        <v>-4.4483067521742532E-5</v>
      </c>
      <c r="AW89">
        <v>86</v>
      </c>
      <c r="AX89">
        <f>IF(Z89&gt;0, (R89*SUMPRODUCT(K89:$K$98, X89:$X$98)-K89*$AZ$3)/Z89, 0)</f>
        <v>-6.6137361288387727E+29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0.94055780700000002</v>
      </c>
      <c r="Q90" s="4">
        <f t="shared" si="48"/>
        <v>12.5</v>
      </c>
      <c r="R90">
        <f t="shared" si="28"/>
        <v>1000000</v>
      </c>
      <c r="S90">
        <f t="shared" si="29"/>
        <v>-1.194348629237796E+31</v>
      </c>
      <c r="U90">
        <f t="shared" si="40"/>
        <v>0.94055780700000002</v>
      </c>
      <c r="V90">
        <f t="shared" si="41"/>
        <v>0.01</v>
      </c>
      <c r="W90">
        <f t="shared" si="42"/>
        <v>3.6921531250574081E-30</v>
      </c>
      <c r="X90">
        <f t="shared" si="43"/>
        <v>3.4726834464121928E-30</v>
      </c>
      <c r="Y90">
        <f t="shared" si="44"/>
        <v>3.6921531250574082E-32</v>
      </c>
      <c r="Z90">
        <f t="shared" si="45"/>
        <v>1.8254814739464122E-31</v>
      </c>
      <c r="AB90">
        <f t="shared" si="46"/>
        <v>-2.4418926516397157</v>
      </c>
      <c r="AC90">
        <f t="shared" si="30"/>
        <v>-2.1802612961068886</v>
      </c>
      <c r="AE90">
        <f t="shared" si="31"/>
        <v>0</v>
      </c>
      <c r="AF90">
        <f t="shared" si="32"/>
        <v>0</v>
      </c>
      <c r="AG90">
        <f t="shared" si="32"/>
        <v>-2.2818518424330152E-30</v>
      </c>
      <c r="AH90">
        <f t="shared" si="33"/>
        <v>-3.472683446412193E-24</v>
      </c>
      <c r="AI90">
        <f t="shared" si="34"/>
        <v>-3.4726857282640357E-24</v>
      </c>
      <c r="AJ90">
        <f t="shared" si="35"/>
        <v>-0.26163135553282713</v>
      </c>
      <c r="AK90">
        <f t="shared" si="49"/>
        <v>-0.17093248561478011</v>
      </c>
      <c r="AL90">
        <f t="shared" si="26"/>
        <v>-0.43256384114760726</v>
      </c>
      <c r="AN90">
        <f t="shared" si="36"/>
        <v>0</v>
      </c>
      <c r="AO90">
        <f t="shared" si="36"/>
        <v>0</v>
      </c>
      <c r="AP90">
        <f t="shared" si="36"/>
        <v>-1.870664534605823E-34</v>
      </c>
      <c r="AQ90">
        <f t="shared" si="36"/>
        <v>-2.8469095329999324E-28</v>
      </c>
      <c r="AR90">
        <f t="shared" si="36"/>
        <v>-2.846911403664467E-28</v>
      </c>
      <c r="AS90">
        <f t="shared" si="36"/>
        <v>-2.144856597763419E-5</v>
      </c>
      <c r="AT90">
        <f t="shared" si="36"/>
        <v>-1.4013063105387648E-5</v>
      </c>
      <c r="AU90">
        <f t="shared" si="23"/>
        <v>-3.5461629083021845E-5</v>
      </c>
      <c r="AW90">
        <v>87</v>
      </c>
      <c r="AX90">
        <f>IF(Z90&gt;0, (R90*SUMPRODUCT(K90:$K$98, X90:$X$98)-K90*$AZ$3)/Z90, 0)</f>
        <v>-1.194348629237796E+31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0.946138378</v>
      </c>
      <c r="Q91" s="4">
        <f t="shared" si="48"/>
        <v>12.5</v>
      </c>
      <c r="R91">
        <f t="shared" si="28"/>
        <v>1000000</v>
      </c>
      <c r="S91">
        <f t="shared" si="29"/>
        <v>-2.4312432054532881E+32</v>
      </c>
      <c r="U91">
        <f t="shared" si="40"/>
        <v>0.946138378</v>
      </c>
      <c r="V91">
        <f t="shared" si="41"/>
        <v>0.01</v>
      </c>
      <c r="W91">
        <f t="shared" si="42"/>
        <v>1.8254814739464122E-31</v>
      </c>
      <c r="X91">
        <f t="shared" si="43"/>
        <v>1.7271580808287077E-31</v>
      </c>
      <c r="Y91">
        <f t="shared" si="44"/>
        <v>1.8254814739464122E-33</v>
      </c>
      <c r="Z91">
        <f t="shared" si="45"/>
        <v>8.0068578378240293E-33</v>
      </c>
      <c r="AB91">
        <f t="shared" si="46"/>
        <v>-2.1802612961068886</v>
      </c>
      <c r="AC91">
        <f t="shared" si="30"/>
        <v>-1.9466618715240076</v>
      </c>
      <c r="AE91">
        <f t="shared" si="31"/>
        <v>0</v>
      </c>
      <c r="AF91">
        <f t="shared" si="32"/>
        <v>0</v>
      </c>
      <c r="AG91">
        <f t="shared" si="32"/>
        <v>-1.0008572297280037E-31</v>
      </c>
      <c r="AH91">
        <f t="shared" si="33"/>
        <v>-1.7271580808287077E-25</v>
      </c>
      <c r="AI91">
        <f t="shared" si="34"/>
        <v>-1.7271590816859375E-25</v>
      </c>
      <c r="AJ91">
        <f t="shared" si="35"/>
        <v>-0.23359942458288097</v>
      </c>
      <c r="AK91">
        <f t="shared" si="49"/>
        <v>-0.1526182907274822</v>
      </c>
      <c r="AL91">
        <f t="shared" si="26"/>
        <v>-0.3862177153103632</v>
      </c>
      <c r="AN91">
        <f t="shared" si="36"/>
        <v>0</v>
      </c>
      <c r="AO91">
        <f t="shared" si="36"/>
        <v>0</v>
      </c>
      <c r="AP91">
        <f t="shared" si="36"/>
        <v>-7.3259268487220041E-36</v>
      </c>
      <c r="AQ91">
        <f t="shared" si="36"/>
        <v>-1.2642196489671986E-29</v>
      </c>
      <c r="AR91">
        <f t="shared" si="36"/>
        <v>-1.2642203815598835E-29</v>
      </c>
      <c r="AS91">
        <f t="shared" si="36"/>
        <v>-1.7098665479619064E-5</v>
      </c>
      <c r="AT91">
        <f t="shared" si="36"/>
        <v>-1.117112811335112E-5</v>
      </c>
      <c r="AU91">
        <f t="shared" si="23"/>
        <v>-2.8269793592970184E-5</v>
      </c>
      <c r="AW91">
        <v>88</v>
      </c>
      <c r="AX91">
        <f>IF(Z91&gt;0, (R91*SUMPRODUCT(K91:$K$98, X91:$X$98)-K91*$AZ$3)/Z91, 0)</f>
        <v>-2.4312432054532881E+32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0.95167433300000004</v>
      </c>
      <c r="Q92" s="4">
        <f t="shared" si="48"/>
        <v>12.5</v>
      </c>
      <c r="R92">
        <f t="shared" si="28"/>
        <v>1000000</v>
      </c>
      <c r="S92">
        <f t="shared" si="29"/>
        <v>-5.6639662970819724E+33</v>
      </c>
      <c r="U92">
        <f t="shared" si="40"/>
        <v>0.95167433300000004</v>
      </c>
      <c r="V92">
        <f t="shared" si="41"/>
        <v>0.01</v>
      </c>
      <c r="W92">
        <f t="shared" si="42"/>
        <v>8.0068578378240293E-33</v>
      </c>
      <c r="X92">
        <f t="shared" si="43"/>
        <v>7.6199210922370057E-33</v>
      </c>
      <c r="Y92">
        <f t="shared" si="44"/>
        <v>8.0068578378240295E-35</v>
      </c>
      <c r="Z92">
        <f t="shared" si="45"/>
        <v>3.0686816720878328E-34</v>
      </c>
      <c r="AB92">
        <f t="shared" si="46"/>
        <v>-1.9466618715240076</v>
      </c>
      <c r="AC92">
        <f t="shared" si="30"/>
        <v>-1.7380909567178637</v>
      </c>
      <c r="AE92">
        <f t="shared" si="31"/>
        <v>0</v>
      </c>
      <c r="AF92">
        <f t="shared" si="32"/>
        <v>0</v>
      </c>
      <c r="AG92">
        <f t="shared" si="32"/>
        <v>-3.8358520901097912E-33</v>
      </c>
      <c r="AH92">
        <f t="shared" si="33"/>
        <v>-7.6199210922370056E-27</v>
      </c>
      <c r="AI92">
        <f t="shared" si="34"/>
        <v>-7.6199249280890964E-27</v>
      </c>
      <c r="AJ92">
        <f t="shared" si="35"/>
        <v>-0.20857091480614387</v>
      </c>
      <c r="AK92">
        <f t="shared" si="49"/>
        <v>-0.13626633100668054</v>
      </c>
      <c r="AL92">
        <f t="shared" si="26"/>
        <v>-0.34483724581282438</v>
      </c>
      <c r="AN92">
        <f t="shared" si="36"/>
        <v>0</v>
      </c>
      <c r="AO92">
        <f t="shared" si="36"/>
        <v>0</v>
      </c>
      <c r="AP92">
        <f t="shared" si="36"/>
        <v>-2.5068842220578429E-37</v>
      </c>
      <c r="AQ92">
        <f t="shared" si="36"/>
        <v>-4.9799261052602166E-31</v>
      </c>
      <c r="AR92">
        <f t="shared" si="36"/>
        <v>-4.9799286121444391E-31</v>
      </c>
      <c r="AS92">
        <f t="shared" si="36"/>
        <v>-1.3630951434645307E-5</v>
      </c>
      <c r="AT92">
        <f t="shared" si="36"/>
        <v>-8.9055549373015931E-6</v>
      </c>
      <c r="AU92">
        <f t="shared" si="23"/>
        <v>-2.2536506371946899E-5</v>
      </c>
      <c r="AW92">
        <v>89</v>
      </c>
      <c r="AX92">
        <f>IF(Z92&gt;0, (R92*SUMPRODUCT(K92:$K$98, X92:$X$98)-K92*$AZ$3)/Z92, 0)</f>
        <v>-5.6639662970819724E+33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0.95715889499999995</v>
      </c>
      <c r="Q93" s="4">
        <f t="shared" si="48"/>
        <v>12.5</v>
      </c>
      <c r="R93">
        <f t="shared" si="28"/>
        <v>1000000</v>
      </c>
      <c r="S93">
        <f t="shared" si="29"/>
        <v>-1.5398729017345065E+35</v>
      </c>
      <c r="U93">
        <f t="shared" si="40"/>
        <v>0.95715889499999995</v>
      </c>
      <c r="V93">
        <f t="shared" si="41"/>
        <v>0.01</v>
      </c>
      <c r="W93">
        <f t="shared" si="42"/>
        <v>3.0686816720878328E-34</v>
      </c>
      <c r="X93">
        <f t="shared" si="43"/>
        <v>2.9372159583623424E-34</v>
      </c>
      <c r="Y93">
        <f t="shared" si="44"/>
        <v>3.0686816720878332E-36</v>
      </c>
      <c r="Z93">
        <f t="shared" si="45"/>
        <v>1.0077889700461208E-35</v>
      </c>
      <c r="AB93">
        <f t="shared" si="46"/>
        <v>-1.7380909567178637</v>
      </c>
      <c r="AC93">
        <f t="shared" si="30"/>
        <v>-1.5518669256409496</v>
      </c>
      <c r="AE93">
        <f t="shared" si="31"/>
        <v>0</v>
      </c>
      <c r="AF93">
        <f t="shared" si="32"/>
        <v>0</v>
      </c>
      <c r="AG93">
        <f t="shared" si="32"/>
        <v>-1.2597362125576511E-34</v>
      </c>
      <c r="AH93">
        <f t="shared" si="33"/>
        <v>-2.9372159583623424E-28</v>
      </c>
      <c r="AI93">
        <f t="shared" si="34"/>
        <v>-2.9372172180985548E-28</v>
      </c>
      <c r="AJ93">
        <f t="shared" si="35"/>
        <v>-0.1862240310769141</v>
      </c>
      <c r="AK93">
        <f t="shared" si="49"/>
        <v>-0.12166636697025048</v>
      </c>
      <c r="AL93">
        <f t="shared" si="26"/>
        <v>-0.30789039804716456</v>
      </c>
      <c r="AN93">
        <f t="shared" si="36"/>
        <v>0</v>
      </c>
      <c r="AO93">
        <f t="shared" si="36"/>
        <v>0</v>
      </c>
      <c r="AP93">
        <f t="shared" si="36"/>
        <v>-7.3507899963790112E-39</v>
      </c>
      <c r="AQ93">
        <f t="shared" si="36"/>
        <v>-1.7139189513412994E-32</v>
      </c>
      <c r="AR93">
        <f t="shared" si="36"/>
        <v>-1.7139196864202991E-32</v>
      </c>
      <c r="AS93">
        <f t="shared" si="36"/>
        <v>-1.0866511028894532E-5</v>
      </c>
      <c r="AT93">
        <f t="shared" si="36"/>
        <v>-7.0994538722110898E-6</v>
      </c>
      <c r="AU93">
        <f t="shared" si="23"/>
        <v>-1.7965964901105622E-5</v>
      </c>
      <c r="AW93">
        <v>90</v>
      </c>
      <c r="AX93">
        <f>IF(Z93&gt;0, (R93*SUMPRODUCT(K93:$K$98, X93:$X$98)-K93*$AZ$3)/Z93, 0)</f>
        <v>-1.5398729017345065E+35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0.96261559600000002</v>
      </c>
      <c r="Q94" s="4">
        <f t="shared" si="48"/>
        <v>12.5</v>
      </c>
      <c r="R94">
        <f t="shared" si="28"/>
        <v>1000000</v>
      </c>
      <c r="S94">
        <f t="shared" si="29"/>
        <v>-5.0206917755296393E+36</v>
      </c>
      <c r="U94">
        <f t="shared" si="40"/>
        <v>0.96261559600000002</v>
      </c>
      <c r="V94">
        <f t="shared" si="41"/>
        <v>0.01</v>
      </c>
      <c r="W94">
        <f t="shared" si="42"/>
        <v>1.0077889700461208E-35</v>
      </c>
      <c r="X94">
        <f t="shared" si="43"/>
        <v>9.7011338004317277E-36</v>
      </c>
      <c r="Y94">
        <f t="shared" si="44"/>
        <v>1.007788970046121E-37</v>
      </c>
      <c r="Z94">
        <f t="shared" si="45"/>
        <v>2.7597700302486863E-37</v>
      </c>
      <c r="AB94">
        <f t="shared" si="46"/>
        <v>-1.5518669256409496</v>
      </c>
      <c r="AC94">
        <f t="shared" si="30"/>
        <v>-1.3855954693222763</v>
      </c>
      <c r="AE94">
        <f t="shared" si="31"/>
        <v>0</v>
      </c>
      <c r="AF94">
        <f t="shared" si="32"/>
        <v>0</v>
      </c>
      <c r="AG94">
        <f t="shared" si="32"/>
        <v>-3.4497125378108582E-36</v>
      </c>
      <c r="AH94">
        <f t="shared" si="33"/>
        <v>-9.7011338004317282E-30</v>
      </c>
      <c r="AI94">
        <f t="shared" si="34"/>
        <v>-9.701137250144266E-30</v>
      </c>
      <c r="AJ94">
        <f t="shared" si="35"/>
        <v>-0.16627145631867335</v>
      </c>
      <c r="AK94">
        <f t="shared" si="49"/>
        <v>-0.10863068479486648</v>
      </c>
      <c r="AL94">
        <f t="shared" si="26"/>
        <v>-0.27490214111353983</v>
      </c>
      <c r="AN94">
        <f t="shared" si="36"/>
        <v>0</v>
      </c>
      <c r="AO94">
        <f t="shared" si="36"/>
        <v>0</v>
      </c>
      <c r="AP94">
        <f t="shared" si="36"/>
        <v>-1.7972946694642975E-40</v>
      </c>
      <c r="AQ94">
        <f t="shared" si="36"/>
        <v>-5.0542750667394424E-34</v>
      </c>
      <c r="AR94">
        <f t="shared" si="36"/>
        <v>-5.0542768640341121E-34</v>
      </c>
      <c r="AS94">
        <f t="shared" si="36"/>
        <v>-8.6627160625753633E-6</v>
      </c>
      <c r="AT94">
        <f t="shared" si="36"/>
        <v>-5.6596411608825645E-6</v>
      </c>
      <c r="AU94">
        <f t="shared" si="23"/>
        <v>-1.4322357223457928E-5</v>
      </c>
      <c r="AW94">
        <v>91</v>
      </c>
      <c r="AX94">
        <f>IF(Z94&gt;0, (R94*SUMPRODUCT(K94:$K$98, X94:$X$98)-K94*$AZ$3)/Z94, 0)</f>
        <v>-5.0206917755296393E+36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0.96807210799999999</v>
      </c>
      <c r="Q95" s="4">
        <f t="shared" si="48"/>
        <v>12.5</v>
      </c>
      <c r="R95">
        <f t="shared" si="28"/>
        <v>1000000</v>
      </c>
      <c r="S95">
        <f t="shared" si="29"/>
        <v>-2.0443189495213415E+38</v>
      </c>
      <c r="U95">
        <f t="shared" si="40"/>
        <v>0.96807210799999999</v>
      </c>
      <c r="V95">
        <f t="shared" si="41"/>
        <v>0.01</v>
      </c>
      <c r="W95">
        <f t="shared" si="42"/>
        <v>2.7597700302486863E-37</v>
      </c>
      <c r="X95">
        <f t="shared" si="43"/>
        <v>2.6716563907780695E-37</v>
      </c>
      <c r="Y95">
        <f t="shared" si="44"/>
        <v>2.7597700302486863E-39</v>
      </c>
      <c r="Z95">
        <f t="shared" si="45"/>
        <v>6.0515939168130018E-39</v>
      </c>
      <c r="AB95">
        <f t="shared" si="46"/>
        <v>-1.3855954693222763</v>
      </c>
      <c r="AC95">
        <f t="shared" si="30"/>
        <v>-1.2371388118948896</v>
      </c>
      <c r="AE95">
        <f t="shared" si="31"/>
        <v>0</v>
      </c>
      <c r="AF95">
        <f t="shared" si="32"/>
        <v>0</v>
      </c>
      <c r="AG95">
        <f t="shared" si="32"/>
        <v>-7.5644923960162525E-38</v>
      </c>
      <c r="AH95">
        <f t="shared" si="33"/>
        <v>-2.6716563907780694E-31</v>
      </c>
      <c r="AI95">
        <f t="shared" si="34"/>
        <v>-2.671657147227309E-31</v>
      </c>
      <c r="AJ95">
        <f t="shared" si="35"/>
        <v>-0.14845665742738667</v>
      </c>
      <c r="AK95">
        <f t="shared" si="49"/>
        <v>-9.6991682852559352E-2</v>
      </c>
      <c r="AL95">
        <f t="shared" si="26"/>
        <v>-0.24544834027994603</v>
      </c>
      <c r="AN95">
        <f t="shared" si="36"/>
        <v>0</v>
      </c>
      <c r="AO95">
        <f t="shared" si="36"/>
        <v>0</v>
      </c>
      <c r="AP95">
        <f t="shared" si="36"/>
        <v>-3.5188288753740061E-42</v>
      </c>
      <c r="AQ95">
        <f t="shared" si="36"/>
        <v>-1.2427934566896181E-35</v>
      </c>
      <c r="AR95">
        <f t="shared" si="36"/>
        <v>-1.2427938085725057E-35</v>
      </c>
      <c r="AS95">
        <f t="shared" si="36"/>
        <v>-6.9058642080479497E-6</v>
      </c>
      <c r="AT95">
        <f t="shared" si="36"/>
        <v>-4.5118312825913301E-6</v>
      </c>
      <c r="AU95">
        <f t="shared" si="23"/>
        <v>-1.141769549063928E-5</v>
      </c>
      <c r="AW95">
        <v>92</v>
      </c>
      <c r="AX95">
        <f>IF(Z95&gt;0, (R95*SUMPRODUCT(K95:$K$98, X95:$X$98)-K95*$AZ$3)/Z95, 0)</f>
        <v>-2.0443189495213415E+38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0.97352880900000005</v>
      </c>
      <c r="Q96" s="4">
        <f t="shared" si="48"/>
        <v>12.5</v>
      </c>
      <c r="R96">
        <f t="shared" si="28"/>
        <v>1000000</v>
      </c>
      <c r="S96">
        <f t="shared" si="29"/>
        <v>-1.1081680592243443E+40</v>
      </c>
      <c r="U96">
        <f t="shared" si="40"/>
        <v>0.97352880900000005</v>
      </c>
      <c r="V96">
        <f t="shared" si="41"/>
        <v>0.01</v>
      </c>
      <c r="W96">
        <f t="shared" si="42"/>
        <v>6.0515939168130018E-39</v>
      </c>
      <c r="X96">
        <f t="shared" si="43"/>
        <v>5.8914010183866072E-39</v>
      </c>
      <c r="Y96">
        <f t="shared" si="44"/>
        <v>6.0515939168130018E-41</v>
      </c>
      <c r="Z96">
        <f t="shared" si="45"/>
        <v>9.9676959258264599E-41</v>
      </c>
      <c r="AB96">
        <f t="shared" si="46"/>
        <v>-1.2371388118948896</v>
      </c>
      <c r="AC96">
        <f t="shared" si="30"/>
        <v>-1.1045882249061512</v>
      </c>
      <c r="AE96">
        <f t="shared" si="31"/>
        <v>0</v>
      </c>
      <c r="AF96">
        <f t="shared" si="32"/>
        <v>0</v>
      </c>
      <c r="AG96">
        <f t="shared" si="32"/>
        <v>-1.2459619907283075E-39</v>
      </c>
      <c r="AH96">
        <f t="shared" si="33"/>
        <v>-5.891401018386607E-33</v>
      </c>
      <c r="AI96">
        <f t="shared" si="34"/>
        <v>-5.8914022643485981E-33</v>
      </c>
      <c r="AJ96">
        <f t="shared" si="35"/>
        <v>-0.13255058698873845</v>
      </c>
      <c r="AK96">
        <f t="shared" si="49"/>
        <v>-8.6599716832642282E-2</v>
      </c>
      <c r="AL96">
        <f t="shared" si="26"/>
        <v>-0.21915030382138073</v>
      </c>
      <c r="AN96">
        <f t="shared" si="36"/>
        <v>0</v>
      </c>
      <c r="AO96">
        <f t="shared" si="36"/>
        <v>0</v>
      </c>
      <c r="AP96">
        <f t="shared" si="36"/>
        <v>-5.1749377234464444E-44</v>
      </c>
      <c r="AQ96">
        <f t="shared" si="36"/>
        <v>-2.4469152029411896E-37</v>
      </c>
      <c r="AR96">
        <f t="shared" si="36"/>
        <v>-2.4469157204349619E-37</v>
      </c>
      <c r="AS96">
        <f t="shared" si="36"/>
        <v>-5.5053126658545658E-6</v>
      </c>
      <c r="AT96">
        <f t="shared" si="36"/>
        <v>-3.5968042750249756E-6</v>
      </c>
      <c r="AU96">
        <f t="shared" si="23"/>
        <v>-9.1021169408795418E-6</v>
      </c>
      <c r="AW96">
        <v>93</v>
      </c>
      <c r="AX96">
        <f>IF(Z96&gt;0, (R96*SUMPRODUCT(K96:$K$98, X96:$X$98)-K96*$AZ$3)/Z96, 0)</f>
        <v>-1.1081680592243443E+40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0.97898550900000003</v>
      </c>
      <c r="Q97" s="4">
        <f t="shared" si="48"/>
        <v>12.5</v>
      </c>
      <c r="R97">
        <f t="shared" si="28"/>
        <v>1000000</v>
      </c>
      <c r="S97">
        <f t="shared" si="29"/>
        <v>-8.9830366847146538E+41</v>
      </c>
      <c r="U97">
        <f t="shared" si="40"/>
        <v>0.97898550900000003</v>
      </c>
      <c r="V97">
        <f t="shared" si="41"/>
        <v>0.01</v>
      </c>
      <c r="W97">
        <f t="shared" si="42"/>
        <v>9.9676959258264599E-41</v>
      </c>
      <c r="X97">
        <f t="shared" si="43"/>
        <v>9.7582298695024432E-41</v>
      </c>
      <c r="Y97">
        <f t="shared" si="44"/>
        <v>9.9676959258264601E-43</v>
      </c>
      <c r="Z97">
        <f t="shared" si="45"/>
        <v>1.0978909706575212E-42</v>
      </c>
      <c r="AB97">
        <f t="shared" si="46"/>
        <v>-1.1045882249061512</v>
      </c>
      <c r="AC97">
        <f t="shared" si="30"/>
        <v>-0.98623948652334925</v>
      </c>
      <c r="AE97">
        <f t="shared" si="31"/>
        <v>0</v>
      </c>
      <c r="AF97">
        <f t="shared" si="32"/>
        <v>0</v>
      </c>
      <c r="AG97">
        <f t="shared" si="32"/>
        <v>-1.3723637133219016E-41</v>
      </c>
      <c r="AH97">
        <f t="shared" si="33"/>
        <v>-9.7582298695024431E-35</v>
      </c>
      <c r="AI97">
        <f t="shared" si="34"/>
        <v>-9.7582312418661554E-35</v>
      </c>
      <c r="AJ97">
        <f t="shared" si="35"/>
        <v>-0.11834873838280191</v>
      </c>
      <c r="AK97">
        <f t="shared" si="49"/>
        <v>-7.7321175743430587E-2</v>
      </c>
      <c r="AL97">
        <f t="shared" si="26"/>
        <v>-0.1956699141262325</v>
      </c>
      <c r="AN97">
        <f t="shared" si="36"/>
        <v>0</v>
      </c>
      <c r="AO97">
        <f t="shared" si="36"/>
        <v>0</v>
      </c>
      <c r="AP97">
        <f t="shared" si="36"/>
        <v>-5.0892236589697585E-46</v>
      </c>
      <c r="AQ97">
        <f t="shared" si="36"/>
        <v>-3.618706458022513E-39</v>
      </c>
      <c r="AR97">
        <f t="shared" si="36"/>
        <v>-3.618706966944878E-39</v>
      </c>
      <c r="AS97">
        <f t="shared" si="36"/>
        <v>-4.3888015512233359E-6</v>
      </c>
      <c r="AT97">
        <f t="shared" si="36"/>
        <v>-2.8673503467992463E-6</v>
      </c>
      <c r="AU97">
        <f t="shared" si="23"/>
        <v>-7.2561518980225818E-6</v>
      </c>
      <c r="AW97">
        <v>94</v>
      </c>
      <c r="AX97">
        <f>IF(Z97&gt;0, (R97*SUMPRODUCT(K97:$K$98, X97:$X$98)-K97*$AZ$3)/Z97, 0)</f>
        <v>-8.9830366847146538E+41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12.5</v>
      </c>
      <c r="R98">
        <f t="shared" si="28"/>
        <v>1000000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1.0978909706575212E-42</v>
      </c>
      <c r="X98">
        <f t="shared" si="43"/>
        <v>1.0978909706575212E-42</v>
      </c>
      <c r="Y98">
        <f t="shared" si="44"/>
        <v>1.0978909706575213E-44</v>
      </c>
      <c r="Z98">
        <f t="shared" si="45"/>
        <v>0</v>
      </c>
      <c r="AB98">
        <f t="shared" si="46"/>
        <v>-0.98623948652334925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-1.0978909706575212E-36</v>
      </c>
      <c r="AI98">
        <f t="shared" si="34"/>
        <v>-1.0978909706575212E-36</v>
      </c>
      <c r="AJ98">
        <f t="shared" si="35"/>
        <v>-0.98623948652334925</v>
      </c>
      <c r="AK98">
        <f t="shared" si="49"/>
        <v>-6.9036764056634448E-2</v>
      </c>
      <c r="AL98">
        <f t="shared" si="26"/>
        <v>-1.0552762505799838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-3.6351597564069701E-41</v>
      </c>
      <c r="AR98">
        <f t="shared" si="36"/>
        <v>-3.6351597564069701E-41</v>
      </c>
      <c r="AS98">
        <f t="shared" si="36"/>
        <v>-3.2654773446602198E-5</v>
      </c>
      <c r="AT98">
        <f t="shared" si="36"/>
        <v>-2.2858341412621536E-6</v>
      </c>
      <c r="AU98">
        <f t="shared" si="36"/>
        <v>-3.4940607587864353E-5</v>
      </c>
      <c r="AW98">
        <v>95</v>
      </c>
    </row>
    <row r="100" spans="5:50" x14ac:dyDescent="0.25">
      <c r="AN100" s="8">
        <f t="shared" ref="AN100:AU100" si="50">SUM(AN3:AN98)</f>
        <v>46325.870968094925</v>
      </c>
      <c r="AO100" s="8">
        <f t="shared" si="50"/>
        <v>-4632.5870968094923</v>
      </c>
      <c r="AP100" s="8">
        <f t="shared" si="50"/>
        <v>-208.92159868762738</v>
      </c>
      <c r="AQ100" s="8">
        <f t="shared" si="50"/>
        <v>-26595.00494863026</v>
      </c>
      <c r="AR100" s="8">
        <f t="shared" si="50"/>
        <v>14889.357323967548</v>
      </c>
      <c r="AS100" s="8">
        <f t="shared" si="50"/>
        <v>-5811.5515158787448</v>
      </c>
      <c r="AT100" s="8">
        <f t="shared" si="50"/>
        <v>2834.5610122784533</v>
      </c>
      <c r="AU100" s="8">
        <f t="shared" si="50"/>
        <v>11912.366820367244</v>
      </c>
    </row>
  </sheetData>
  <conditionalFormatting sqref="AN100:AU100">
    <cfRule type="cellIs" dxfId="7" priority="1" operator="lessThan">
      <formula>0</formula>
    </cfRule>
  </conditionalFormatting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67834F-D7E1-4FDC-8A8A-92E969477D9B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'S.35.04.E'!C3*(1+C12)</f>
        <v>98726.302223447128</v>
      </c>
      <c r="K3">
        <v>1</v>
      </c>
      <c r="L3" s="2">
        <v>0</v>
      </c>
      <c r="O3">
        <f>$C$3</f>
        <v>98726.302223447128</v>
      </c>
      <c r="P3">
        <f>O3*C5</f>
        <v>9872.6302223447128</v>
      </c>
      <c r="Q3" s="4">
        <f>B8</f>
        <v>100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98726.302223447128</v>
      </c>
      <c r="AF3">
        <f t="shared" ref="AF3:AG34" si="4">-$Z3*P3</f>
        <v>-9872.6302223447128</v>
      </c>
      <c r="AG3">
        <f t="shared" si="4"/>
        <v>-100</v>
      </c>
      <c r="AH3">
        <f t="shared" ref="AH3:AH66" si="5">-X3*R3</f>
        <v>0</v>
      </c>
      <c r="AI3">
        <f t="shared" ref="AI3:AI34" si="6">SUM(AE3:AH3)</f>
        <v>88753.672001102415</v>
      </c>
      <c r="AJ3">
        <f t="shared" ref="AJ3:AJ66" si="7">AB3-AC3</f>
        <v>0</v>
      </c>
      <c r="AL3">
        <f t="shared" ref="AL3:AL34" si="8">SUM(AI3:AK3)</f>
        <v>88753.672001102415</v>
      </c>
      <c r="AN3">
        <f t="shared" ref="AN3:AU34" si="9">AE3*$K3</f>
        <v>98726.302223447128</v>
      </c>
      <c r="AO3">
        <f t="shared" si="9"/>
        <v>-9872.6302223447128</v>
      </c>
      <c r="AP3">
        <f t="shared" si="9"/>
        <v>-100</v>
      </c>
      <c r="AQ3">
        <f t="shared" si="9"/>
        <v>0</v>
      </c>
      <c r="AR3">
        <f t="shared" si="9"/>
        <v>88753.672001102415</v>
      </c>
      <c r="AS3">
        <f t="shared" si="9"/>
        <v>0</v>
      </c>
      <c r="AT3">
        <f t="shared" si="9"/>
        <v>0</v>
      </c>
      <c r="AU3">
        <f t="shared" si="9"/>
        <v>88753.672001102415</v>
      </c>
      <c r="AW3">
        <v>0</v>
      </c>
      <c r="AX3">
        <f>IF(Z3&gt;0, (R3*SUMPRODUCT(K3:$K$98, X3:$X$98)-K3*$AZ$3)/Z3, 0)</f>
        <v>0</v>
      </c>
      <c r="AZ3">
        <f>C6*SUMPRODUCT(X4:X89, K4:K89)/1</f>
        <v>55730.415432668357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1.420964E-3</v>
      </c>
      <c r="R4">
        <f t="shared" si="0"/>
        <v>1000000</v>
      </c>
      <c r="S4">
        <f t="shared" si="1"/>
        <v>3781.4251071136546</v>
      </c>
      <c r="U4">
        <f t="shared" ref="U4:U67" si="13">M4</f>
        <v>1.420964E-3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1.420964E-3</v>
      </c>
      <c r="Y4">
        <f t="shared" ref="Y4:Y67" si="17">V4*W4</f>
        <v>0.01</v>
      </c>
      <c r="Z4">
        <f t="shared" ref="Z4:Z67" si="18">MAX(0, W4-X4-Y4)</f>
        <v>0.98857903599999997</v>
      </c>
      <c r="AB4">
        <f t="shared" ref="AB4:AB67" si="19">AC3</f>
        <v>0</v>
      </c>
      <c r="AC4">
        <f t="shared" si="2"/>
        <v>3738.2375870966134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-1420.9639999999999</v>
      </c>
      <c r="AI4">
        <f t="shared" si="6"/>
        <v>-1420.9639999999999</v>
      </c>
      <c r="AJ4">
        <f t="shared" si="7"/>
        <v>-3738.2375870966134</v>
      </c>
      <c r="AK4">
        <f>G4*SUM(AB4, AE4:AF4)</f>
        <v>0</v>
      </c>
      <c r="AL4">
        <f t="shared" si="8"/>
        <v>-5159.2015870966134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-1325.6497807631308</v>
      </c>
      <c r="AR4">
        <f t="shared" si="9"/>
        <v>-1325.6497807631308</v>
      </c>
      <c r="AS4">
        <f t="shared" si="9"/>
        <v>-3487.4872535652703</v>
      </c>
      <c r="AT4">
        <f t="shared" si="9"/>
        <v>0</v>
      </c>
      <c r="AU4">
        <f t="shared" si="9"/>
        <v>-4813.1370343284016</v>
      </c>
      <c r="AW4">
        <v>1</v>
      </c>
      <c r="AX4">
        <f>IF(Z4&gt;0, (R4*SUMPRODUCT(K4:$K$98, X4:$X$98)-K4*$AZ$3)/Z4, 0)</f>
        <v>3781.4251071136546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1.47693E-3</v>
      </c>
      <c r="Q5" s="4">
        <f t="shared" ref="Q5:Q68" si="21">$C$8</f>
        <v>12.5</v>
      </c>
      <c r="R5">
        <f t="shared" si="0"/>
        <v>1000000</v>
      </c>
      <c r="S5">
        <f t="shared" si="1"/>
        <v>6906.4791295015211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3738.2375870966134</v>
      </c>
      <c r="AC5">
        <f t="shared" si="2"/>
        <v>6749.2405872198433</v>
      </c>
      <c r="AE5">
        <f t="shared" si="3"/>
        <v>0</v>
      </c>
      <c r="AF5">
        <f t="shared" si="4"/>
        <v>0</v>
      </c>
      <c r="AG5">
        <f t="shared" si="4"/>
        <v>-12.215414795054505</v>
      </c>
      <c r="AH5">
        <f t="shared" si="5"/>
        <v>-1460.06203563948</v>
      </c>
      <c r="AI5">
        <f t="shared" si="6"/>
        <v>-1472.2774504345346</v>
      </c>
      <c r="AJ5">
        <f t="shared" si="7"/>
        <v>-3011.0030001232299</v>
      </c>
      <c r="AK5">
        <f>G5*SUM(AB5, AE5:AF5)</f>
        <v>153.26774107096116</v>
      </c>
      <c r="AL5">
        <f t="shared" si="8"/>
        <v>-4330.012709486803</v>
      </c>
      <c r="AN5">
        <f t="shared" si="9"/>
        <v>0</v>
      </c>
      <c r="AO5">
        <f t="shared" si="9"/>
        <v>0</v>
      </c>
      <c r="AP5">
        <f t="shared" si="9"/>
        <v>-10.44549913044451</v>
      </c>
      <c r="AQ5">
        <f t="shared" si="9"/>
        <v>-1248.5107529743266</v>
      </c>
      <c r="AR5">
        <f t="shared" si="9"/>
        <v>-1258.9562521047712</v>
      </c>
      <c r="AS5">
        <f t="shared" si="9"/>
        <v>-2574.7328066408631</v>
      </c>
      <c r="AT5">
        <f t="shared" si="9"/>
        <v>131.06047424030808</v>
      </c>
      <c r="AU5">
        <f t="shared" si="9"/>
        <v>-3702.6285845053258</v>
      </c>
      <c r="AW5">
        <v>2</v>
      </c>
      <c r="AX5">
        <f>IF(Z5&gt;0, (R5*SUMPRODUCT(K5:$K$98, X5:$X$98)-K5*$AZ$3)/Z5, 0)</f>
        <v>6906.4791295015211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1.553883E-3</v>
      </c>
      <c r="Q6" s="4">
        <f t="shared" si="21"/>
        <v>12.5</v>
      </c>
      <c r="R6">
        <f t="shared" si="0"/>
        <v>1000000</v>
      </c>
      <c r="S6">
        <f t="shared" si="1"/>
        <v>10523.664825604143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6749.2405872198433</v>
      </c>
      <c r="AC6">
        <f t="shared" si="2"/>
        <v>10165.253487396949</v>
      </c>
      <c r="AE6">
        <f t="shared" si="3"/>
        <v>0</v>
      </c>
      <c r="AF6">
        <f t="shared" si="4"/>
        <v>0</v>
      </c>
      <c r="AG6">
        <f t="shared" si="4"/>
        <v>-12.074279321715977</v>
      </c>
      <c r="AH6">
        <f t="shared" si="5"/>
        <v>-1518.5060310386943</v>
      </c>
      <c r="AI6">
        <f t="shared" si="6"/>
        <v>-1530.5803103604103</v>
      </c>
      <c r="AJ6">
        <f t="shared" si="7"/>
        <v>-3416.0129001771056</v>
      </c>
      <c r="AK6">
        <f>G6*SUM(AB6, AE6:AF6)</f>
        <v>394.83057435236083</v>
      </c>
      <c r="AL6">
        <f t="shared" si="8"/>
        <v>-4551.7626361851553</v>
      </c>
      <c r="AN6">
        <f t="shared" si="9"/>
        <v>0</v>
      </c>
      <c r="AO6">
        <f t="shared" si="9"/>
        <v>0</v>
      </c>
      <c r="AP6">
        <f t="shared" si="9"/>
        <v>-9.3142201674467771</v>
      </c>
      <c r="AQ6">
        <f t="shared" si="9"/>
        <v>-1171.3907821605778</v>
      </c>
      <c r="AR6">
        <f t="shared" si="9"/>
        <v>-1180.7050023280244</v>
      </c>
      <c r="AS6">
        <f t="shared" si="9"/>
        <v>-2635.1466120104715</v>
      </c>
      <c r="AT6">
        <f t="shared" si="9"/>
        <v>304.57626499853967</v>
      </c>
      <c r="AU6">
        <f t="shared" si="9"/>
        <v>-3511.2753493399564</v>
      </c>
      <c r="AW6">
        <v>3</v>
      </c>
      <c r="AX6">
        <f>IF(Z6&gt;0, (R6*SUMPRODUCT(K6:$K$98, X6:$X$98)-K6*$AZ$3)/Z6, 0)</f>
        <v>10523.664825604143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1.6428289999999999E-3</v>
      </c>
      <c r="Q7" s="4">
        <f t="shared" si="21"/>
        <v>12.5</v>
      </c>
      <c r="R7">
        <f t="shared" si="0"/>
        <v>1000000</v>
      </c>
      <c r="S7">
        <f t="shared" si="1"/>
        <v>13480.869306111506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10165.253487396949</v>
      </c>
      <c r="AC7">
        <f t="shared" si="2"/>
        <v>12870.1325986792</v>
      </c>
      <c r="AE7">
        <f t="shared" si="3"/>
        <v>0</v>
      </c>
      <c r="AF7">
        <f t="shared" si="4"/>
        <v>0</v>
      </c>
      <c r="AG7">
        <f t="shared" si="4"/>
        <v>-11.933700552275001</v>
      </c>
      <c r="AH7">
        <f t="shared" si="5"/>
        <v>-1586.8780979052267</v>
      </c>
      <c r="AI7">
        <f t="shared" si="6"/>
        <v>-1598.8117984575017</v>
      </c>
      <c r="AJ7">
        <f t="shared" si="7"/>
        <v>-2704.879111282251</v>
      </c>
      <c r="AK7">
        <f>G7*SUM(AB7, AE7:AF7)</f>
        <v>499.11394623119014</v>
      </c>
      <c r="AL7">
        <f t="shared" si="8"/>
        <v>-3804.5769635085626</v>
      </c>
      <c r="AN7">
        <f t="shared" si="9"/>
        <v>0</v>
      </c>
      <c r="AO7">
        <f t="shared" si="9"/>
        <v>0</v>
      </c>
      <c r="AP7">
        <f t="shared" si="9"/>
        <v>-8.3757404192237672</v>
      </c>
      <c r="AQ7">
        <f t="shared" si="9"/>
        <v>-1113.7600584817701</v>
      </c>
      <c r="AR7">
        <f t="shared" si="9"/>
        <v>-1122.1357989009939</v>
      </c>
      <c r="AS7">
        <f t="shared" si="9"/>
        <v>-1898.4358793184122</v>
      </c>
      <c r="AT7">
        <f t="shared" si="9"/>
        <v>350.30616320014087</v>
      </c>
      <c r="AU7">
        <f t="shared" si="9"/>
        <v>-2670.2655150192654</v>
      </c>
      <c r="AW7">
        <v>4</v>
      </c>
      <c r="AX7">
        <f>IF(Z7&gt;0, (R7*SUMPRODUCT(K7:$K$98, X7:$X$98)-K7*$AZ$3)/Z7, 0)</f>
        <v>13480.869306111506</v>
      </c>
    </row>
    <row r="8" spans="1:52" x14ac:dyDescent="0.25">
      <c r="B8" s="2">
        <f>'S.26.04.A'!B8</f>
        <v>100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1.733774E-3</v>
      </c>
      <c r="Q8" s="4">
        <f t="shared" si="21"/>
        <v>12.5</v>
      </c>
      <c r="R8">
        <f t="shared" si="0"/>
        <v>1000000</v>
      </c>
      <c r="S8">
        <f t="shared" si="1"/>
        <v>15219.643278566049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12870.1325986792</v>
      </c>
      <c r="AC8">
        <f t="shared" si="2"/>
        <v>14359.639932375074</v>
      </c>
      <c r="AE8">
        <f t="shared" si="3"/>
        <v>0</v>
      </c>
      <c r="AF8">
        <f t="shared" si="4"/>
        <v>0</v>
      </c>
      <c r="AG8">
        <f t="shared" si="4"/>
        <v>-11.793673207010931</v>
      </c>
      <c r="AH8">
        <f t="shared" si="5"/>
        <v>-1655.2271793056029</v>
      </c>
      <c r="AI8">
        <f t="shared" si="6"/>
        <v>-1667.0208525126138</v>
      </c>
      <c r="AJ8">
        <f t="shared" si="7"/>
        <v>-1489.507333695874</v>
      </c>
      <c r="AK8">
        <f t="shared" ref="AK8:AK71" si="22">G8*SUM(AB8:AB8, AE8:AF8)</f>
        <v>274.13382435186696</v>
      </c>
      <c r="AL8">
        <f t="shared" si="8"/>
        <v>-2882.3943618566204</v>
      </c>
      <c r="AN8">
        <f t="shared" si="9"/>
        <v>0</v>
      </c>
      <c r="AO8">
        <f t="shared" si="9"/>
        <v>0</v>
      </c>
      <c r="AP8">
        <f t="shared" si="9"/>
        <v>-7.7265578027274628</v>
      </c>
      <c r="AQ8">
        <f t="shared" si="9"/>
        <v>-1084.4126552487087</v>
      </c>
      <c r="AR8">
        <f t="shared" si="9"/>
        <v>-1092.1392130514359</v>
      </c>
      <c r="AS8">
        <f t="shared" si="9"/>
        <v>-975.84224264803879</v>
      </c>
      <c r="AT8">
        <f t="shared" si="9"/>
        <v>179.59721304455798</v>
      </c>
      <c r="AU8">
        <f t="shared" si="9"/>
        <v>-1888.3842426549165</v>
      </c>
      <c r="AW8">
        <v>5</v>
      </c>
      <c r="AX8">
        <f>IF(Z8&gt;0, (R8*SUMPRODUCT(K8:$K$98, X8:$X$98)-K8*$AZ$3)/Z8, 0)</f>
        <v>15219.643278566049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1.8297159999999999E-3</v>
      </c>
      <c r="Q9" s="4">
        <f t="shared" si="21"/>
        <v>12.5</v>
      </c>
      <c r="R9">
        <f t="shared" si="0"/>
        <v>1000000</v>
      </c>
      <c r="S9">
        <f t="shared" si="1"/>
        <v>16311.954478158803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14359.639932375074</v>
      </c>
      <c r="AC9">
        <f t="shared" si="2"/>
        <v>15208.166802307314</v>
      </c>
      <c r="AE9">
        <f t="shared" si="3"/>
        <v>0</v>
      </c>
      <c r="AF9">
        <f t="shared" si="4"/>
        <v>0</v>
      </c>
      <c r="AG9">
        <f t="shared" si="4"/>
        <v>-11.654157402375183</v>
      </c>
      <c r="AH9">
        <f t="shared" si="5"/>
        <v>-1726.3258052511369</v>
      </c>
      <c r="AI9">
        <f t="shared" si="6"/>
        <v>-1737.9799626535121</v>
      </c>
      <c r="AJ9">
        <f t="shared" si="7"/>
        <v>-848.52686993224052</v>
      </c>
      <c r="AK9">
        <f t="shared" si="22"/>
        <v>84.72187560101294</v>
      </c>
      <c r="AL9">
        <f t="shared" si="8"/>
        <v>-2501.7849569847399</v>
      </c>
      <c r="AN9">
        <f t="shared" si="9"/>
        <v>0</v>
      </c>
      <c r="AO9">
        <f t="shared" si="9"/>
        <v>0</v>
      </c>
      <c r="AP9">
        <f t="shared" si="9"/>
        <v>-7.2309449931467125</v>
      </c>
      <c r="AQ9">
        <f t="shared" si="9"/>
        <v>-1071.1170706752746</v>
      </c>
      <c r="AR9">
        <f t="shared" si="9"/>
        <v>-1078.3480156684213</v>
      </c>
      <c r="AS9">
        <f t="shared" si="9"/>
        <v>-526.47745434058629</v>
      </c>
      <c r="AT9">
        <f t="shared" si="9"/>
        <v>52.566582124786457</v>
      </c>
      <c r="AU9">
        <f t="shared" si="9"/>
        <v>-1552.2588878842212</v>
      </c>
      <c r="AW9">
        <v>6</v>
      </c>
      <c r="AX9">
        <f>IF(Z9&gt;0, (R9*SUMPRODUCT(K9:$K$98, X9:$X$98)-K9*$AZ$3)/Z9, 0)</f>
        <v>16311.954478158803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1.940649E-3</v>
      </c>
      <c r="Q10" s="4">
        <f t="shared" si="21"/>
        <v>12.5</v>
      </c>
      <c r="R10">
        <f t="shared" si="0"/>
        <v>1000000</v>
      </c>
      <c r="S10">
        <f t="shared" si="1"/>
        <v>17272.838059640271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15208.166802307314</v>
      </c>
      <c r="AC10">
        <f t="shared" si="2"/>
        <v>15911.737314308848</v>
      </c>
      <c r="AE10">
        <f t="shared" si="3"/>
        <v>0</v>
      </c>
      <c r="AF10">
        <f t="shared" si="4"/>
        <v>0</v>
      </c>
      <c r="AG10">
        <f t="shared" si="4"/>
        <v>-11.51499919944267</v>
      </c>
      <c r="AH10">
        <f t="shared" si="5"/>
        <v>-1809.3303127009599</v>
      </c>
      <c r="AI10">
        <f t="shared" si="6"/>
        <v>-1820.8453119004025</v>
      </c>
      <c r="AJ10">
        <f t="shared" si="7"/>
        <v>-703.57051200153364</v>
      </c>
      <c r="AK10">
        <f t="shared" si="22"/>
        <v>62.353483889459994</v>
      </c>
      <c r="AL10">
        <f t="shared" si="8"/>
        <v>-2462.0623400124759</v>
      </c>
      <c r="AN10">
        <f t="shared" si="9"/>
        <v>0</v>
      </c>
      <c r="AO10">
        <f t="shared" si="9"/>
        <v>0</v>
      </c>
      <c r="AP10">
        <f t="shared" si="9"/>
        <v>-6.777917481306555</v>
      </c>
      <c r="AQ10">
        <f t="shared" si="9"/>
        <v>-1065.0015118114163</v>
      </c>
      <c r="AR10">
        <f t="shared" si="9"/>
        <v>-1071.7794292927229</v>
      </c>
      <c r="AS10">
        <f t="shared" si="9"/>
        <v>-414.13314842938132</v>
      </c>
      <c r="AT10">
        <f t="shared" si="9"/>
        <v>36.702283791317399</v>
      </c>
      <c r="AU10">
        <f t="shared" si="9"/>
        <v>-1449.2102939307867</v>
      </c>
      <c r="AW10">
        <v>7</v>
      </c>
      <c r="AX10">
        <f>IF(Z10&gt;0, (R10*SUMPRODUCT(K10:$K$98, X10:$X$98)-K10*$AZ$3)/Z10, 0)</f>
        <v>17272.838059640271</v>
      </c>
    </row>
    <row r="11" spans="1:52" x14ac:dyDescent="0.25">
      <c r="A11" t="s">
        <v>33</v>
      </c>
      <c r="C11" s="12">
        <f>AU91</f>
        <v>25386.763428886432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2.0505829999999999E-3</v>
      </c>
      <c r="Q11" s="4">
        <f t="shared" si="21"/>
        <v>12.5</v>
      </c>
      <c r="R11">
        <f t="shared" si="0"/>
        <v>1000000</v>
      </c>
      <c r="S11">
        <f t="shared" si="1"/>
        <v>18107.998399416258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15911.737314308848</v>
      </c>
      <c r="AC11">
        <f t="shared" si="2"/>
        <v>16480.070142811121</v>
      </c>
      <c r="AE11">
        <f t="shared" si="3"/>
        <v>0</v>
      </c>
      <c r="AF11">
        <f t="shared" si="4"/>
        <v>0</v>
      </c>
      <c r="AG11">
        <f t="shared" si="4"/>
        <v>-11.376236745844851</v>
      </c>
      <c r="AH11">
        <f t="shared" si="5"/>
        <v>-1888.9969282712598</v>
      </c>
      <c r="AI11">
        <f t="shared" si="6"/>
        <v>-1900.3731650171046</v>
      </c>
      <c r="AJ11">
        <f t="shared" si="7"/>
        <v>-568.3328285022726</v>
      </c>
      <c r="AK11">
        <f t="shared" si="22"/>
        <v>38.188169554341229</v>
      </c>
      <c r="AL11">
        <f t="shared" si="8"/>
        <v>-2430.5178239650363</v>
      </c>
      <c r="AN11">
        <f t="shared" si="9"/>
        <v>0</v>
      </c>
      <c r="AO11">
        <f t="shared" si="9"/>
        <v>0</v>
      </c>
      <c r="AP11">
        <f t="shared" si="9"/>
        <v>-6.3628274649666663</v>
      </c>
      <c r="AQ11">
        <f t="shared" si="9"/>
        <v>-1056.5322966605884</v>
      </c>
      <c r="AR11">
        <f t="shared" si="9"/>
        <v>-1062.895124125555</v>
      </c>
      <c r="AS11">
        <f t="shared" si="9"/>
        <v>-317.87345949505328</v>
      </c>
      <c r="AT11">
        <f t="shared" si="9"/>
        <v>21.358973051076486</v>
      </c>
      <c r="AU11">
        <f t="shared" si="9"/>
        <v>-1359.4096105695321</v>
      </c>
      <c r="AW11">
        <v>8</v>
      </c>
      <c r="AX11">
        <f>IF(Z11&gt;0, (R11*SUMPRODUCT(K11:$K$98, X11:$X$98)-K11*$AZ$3)/Z11, 0)</f>
        <v>18107.998399416258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2.1765069999999998E-3</v>
      </c>
      <c r="Q12" s="4">
        <f t="shared" si="21"/>
        <v>12.5</v>
      </c>
      <c r="R12">
        <f t="shared" si="0"/>
        <v>1000000</v>
      </c>
      <c r="S12">
        <f t="shared" si="1"/>
        <v>18879.209318679332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16480.070142811121</v>
      </c>
      <c r="AC12">
        <f t="shared" si="2"/>
        <v>16972.732267937015</v>
      </c>
      <c r="AE12">
        <f t="shared" si="3"/>
        <v>0</v>
      </c>
      <c r="AF12">
        <f t="shared" si="4"/>
        <v>0</v>
      </c>
      <c r="AG12">
        <f t="shared" si="4"/>
        <v>-11.237713919475414</v>
      </c>
      <c r="AH12">
        <f t="shared" si="5"/>
        <v>-1980.8367128790831</v>
      </c>
      <c r="AI12">
        <f t="shared" si="6"/>
        <v>-1992.0744267985585</v>
      </c>
      <c r="AJ12">
        <f t="shared" si="7"/>
        <v>-492.66212512589482</v>
      </c>
      <c r="AK12">
        <f t="shared" si="22"/>
        <v>37.904161328465577</v>
      </c>
      <c r="AL12">
        <f t="shared" si="8"/>
        <v>-2446.8323905959874</v>
      </c>
      <c r="AN12">
        <f t="shared" si="9"/>
        <v>0</v>
      </c>
      <c r="AO12">
        <f t="shared" si="9"/>
        <v>0</v>
      </c>
      <c r="AP12">
        <f t="shared" si="9"/>
        <v>-5.9729644129998167</v>
      </c>
      <c r="AQ12">
        <f t="shared" si="9"/>
        <v>-1052.8357705819406</v>
      </c>
      <c r="AR12">
        <f t="shared" si="9"/>
        <v>-1058.8087349949406</v>
      </c>
      <c r="AS12">
        <f t="shared" si="9"/>
        <v>-261.85515684912525</v>
      </c>
      <c r="AT12">
        <f t="shared" si="9"/>
        <v>20.146464693959505</v>
      </c>
      <c r="AU12">
        <f t="shared" si="9"/>
        <v>-1300.517427150106</v>
      </c>
      <c r="AW12">
        <v>9</v>
      </c>
      <c r="AX12">
        <f>IF(Z12&gt;0, (R12*SUMPRODUCT(K12:$K$98, X12:$X$98)-K12*$AZ$3)/Z12, 0)</f>
        <v>18879.209318679332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2.312424E-3</v>
      </c>
      <c r="Q13" s="4">
        <f t="shared" si="21"/>
        <v>12.5</v>
      </c>
      <c r="R13">
        <f t="shared" si="0"/>
        <v>1000000</v>
      </c>
      <c r="S13">
        <f t="shared" si="1"/>
        <v>19577.798439369446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16972.732267937015</v>
      </c>
      <c r="AC13">
        <f t="shared" si="2"/>
        <v>17384.067627877586</v>
      </c>
      <c r="AE13">
        <f t="shared" si="3"/>
        <v>0</v>
      </c>
      <c r="AF13">
        <f t="shared" si="4"/>
        <v>0</v>
      </c>
      <c r="AG13">
        <f t="shared" si="4"/>
        <v>-11.099350420908131</v>
      </c>
      <c r="AH13">
        <f t="shared" si="5"/>
        <v>-2078.9087498023214</v>
      </c>
      <c r="AI13">
        <f t="shared" si="6"/>
        <v>-2090.0081002232296</v>
      </c>
      <c r="AJ13">
        <f t="shared" si="7"/>
        <v>-411.33535994057092</v>
      </c>
      <c r="AK13">
        <f t="shared" si="22"/>
        <v>33.945464535874031</v>
      </c>
      <c r="AL13">
        <f t="shared" si="8"/>
        <v>-2467.3979956279263</v>
      </c>
      <c r="AN13">
        <f t="shared" si="9"/>
        <v>0</v>
      </c>
      <c r="AO13">
        <f t="shared" si="9"/>
        <v>0</v>
      </c>
      <c r="AP13">
        <f t="shared" si="9"/>
        <v>-5.6078162952567023</v>
      </c>
      <c r="AQ13">
        <f t="shared" si="9"/>
        <v>-1050.3442022636264</v>
      </c>
      <c r="AR13">
        <f t="shared" si="9"/>
        <v>-1055.9520185588831</v>
      </c>
      <c r="AS13">
        <f t="shared" si="9"/>
        <v>-207.82235417532522</v>
      </c>
      <c r="AT13">
        <f t="shared" si="9"/>
        <v>17.150546829816907</v>
      </c>
      <c r="AU13">
        <f t="shared" si="9"/>
        <v>-1246.6238259043914</v>
      </c>
      <c r="AW13">
        <v>10</v>
      </c>
      <c r="AX13">
        <f>IF(Z13&gt;0, (R13*SUMPRODUCT(K13:$K$98, X13:$X$98)-K13*$AZ$3)/Z13, 0)</f>
        <v>19577.798439369446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2.4603350000000001E-3</v>
      </c>
      <c r="Q14" s="4">
        <f t="shared" si="21"/>
        <v>12.5</v>
      </c>
      <c r="R14">
        <f t="shared" si="0"/>
        <v>1000000</v>
      </c>
      <c r="S14">
        <f t="shared" si="1"/>
        <v>22067.413330675794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17384.067627877586</v>
      </c>
      <c r="AC14">
        <f t="shared" si="2"/>
        <v>19350.559546196073</v>
      </c>
      <c r="AE14">
        <f t="shared" si="3"/>
        <v>0</v>
      </c>
      <c r="AF14">
        <f t="shared" si="4"/>
        <v>0</v>
      </c>
      <c r="AG14">
        <f t="shared" si="4"/>
        <v>-10.961048796381226</v>
      </c>
      <c r="AH14">
        <f t="shared" si="5"/>
        <v>-2184.649625426001</v>
      </c>
      <c r="AI14">
        <f t="shared" si="6"/>
        <v>-2195.6106742223824</v>
      </c>
      <c r="AJ14">
        <f t="shared" si="7"/>
        <v>-1966.4919183184866</v>
      </c>
      <c r="AK14">
        <f t="shared" si="22"/>
        <v>1216.8847339514311</v>
      </c>
      <c r="AL14">
        <f t="shared" si="8"/>
        <v>-2945.2178585894371</v>
      </c>
      <c r="AN14">
        <f t="shared" si="9"/>
        <v>0</v>
      </c>
      <c r="AO14">
        <f t="shared" si="9"/>
        <v>0</v>
      </c>
      <c r="AP14">
        <f t="shared" si="9"/>
        <v>-4.944590201427987</v>
      </c>
      <c r="AQ14">
        <f t="shared" si="9"/>
        <v>-985.50762177074284</v>
      </c>
      <c r="AR14">
        <f t="shared" si="9"/>
        <v>-990.45221197217097</v>
      </c>
      <c r="AS14">
        <f t="shared" si="9"/>
        <v>-887.09546423286713</v>
      </c>
      <c r="AT14">
        <f t="shared" si="9"/>
        <v>548.94348556773616</v>
      </c>
      <c r="AU14">
        <f t="shared" si="9"/>
        <v>-1328.6041906373016</v>
      </c>
      <c r="AW14">
        <v>11</v>
      </c>
      <c r="AX14">
        <f>IF(Z14&gt;0, (R14*SUMPRODUCT(K14:$K$98, X14:$X$98)-K14*$AZ$3)/Z14, 0)</f>
        <v>22067.413330675794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2.6172399999999998E-3</v>
      </c>
      <c r="Q15" s="4">
        <f t="shared" si="21"/>
        <v>12.5</v>
      </c>
      <c r="R15">
        <f t="shared" si="0"/>
        <v>1000000</v>
      </c>
      <c r="S15">
        <f t="shared" si="1"/>
        <v>24322.208323471175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19350.559546196073</v>
      </c>
      <c r="AC15">
        <f t="shared" si="2"/>
        <v>21058.655603516498</v>
      </c>
      <c r="AE15">
        <f t="shared" si="3"/>
        <v>0</v>
      </c>
      <c r="AF15">
        <f t="shared" si="4"/>
        <v>0</v>
      </c>
      <c r="AG15">
        <f t="shared" si="4"/>
        <v>-10.822750613065573</v>
      </c>
      <c r="AH15">
        <f t="shared" si="5"/>
        <v>-2295.0156281472637</v>
      </c>
      <c r="AI15">
        <f t="shared" si="6"/>
        <v>-2305.8383787603293</v>
      </c>
      <c r="AJ15">
        <f t="shared" si="7"/>
        <v>-1708.0960573204247</v>
      </c>
      <c r="AK15">
        <f t="shared" si="22"/>
        <v>1354.5391682337251</v>
      </c>
      <c r="AL15">
        <f t="shared" si="8"/>
        <v>-2659.3952678470287</v>
      </c>
      <c r="AN15">
        <f t="shared" si="9"/>
        <v>0</v>
      </c>
      <c r="AO15">
        <f t="shared" si="9"/>
        <v>0</v>
      </c>
      <c r="AP15">
        <f t="shared" si="9"/>
        <v>-4.359109928709751</v>
      </c>
      <c r="AQ15">
        <f t="shared" si="9"/>
        <v>-924.36994705609868</v>
      </c>
      <c r="AR15">
        <f t="shared" si="9"/>
        <v>-928.72905698480849</v>
      </c>
      <c r="AS15">
        <f t="shared" si="9"/>
        <v>-687.97468858486491</v>
      </c>
      <c r="AT15">
        <f t="shared" si="9"/>
        <v>545.57157862860424</v>
      </c>
      <c r="AU15">
        <f t="shared" si="9"/>
        <v>-1071.132166941069</v>
      </c>
      <c r="AW15">
        <v>12</v>
      </c>
      <c r="AX15">
        <f>IF(Z15&gt;0, (R15*SUMPRODUCT(K15:$K$98, X15:$X$98)-K15*$AZ$3)/Z15, 0)</f>
        <v>24322.208323471175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2.8021280000000001E-3</v>
      </c>
      <c r="Q16" s="4">
        <f t="shared" si="21"/>
        <v>12.5</v>
      </c>
      <c r="R16">
        <f t="shared" si="0"/>
        <v>1000000</v>
      </c>
      <c r="S16">
        <f t="shared" si="1"/>
        <v>26369.892680181089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21058.655603516498</v>
      </c>
      <c r="AC16">
        <f t="shared" si="2"/>
        <v>22539.28894136324</v>
      </c>
      <c r="AE16">
        <f t="shared" si="3"/>
        <v>0</v>
      </c>
      <c r="AF16">
        <f t="shared" si="4"/>
        <v>0</v>
      </c>
      <c r="AG16">
        <f t="shared" si="4"/>
        <v>-10.68419637440503</v>
      </c>
      <c r="AH16">
        <f t="shared" si="5"/>
        <v>-2426.1386023910568</v>
      </c>
      <c r="AI16">
        <f t="shared" si="6"/>
        <v>-2436.8227987654618</v>
      </c>
      <c r="AJ16">
        <f t="shared" si="7"/>
        <v>-1480.6333378467425</v>
      </c>
      <c r="AK16">
        <f t="shared" si="22"/>
        <v>1474.105892246155</v>
      </c>
      <c r="AL16">
        <f t="shared" si="8"/>
        <v>-2443.3502443660491</v>
      </c>
      <c r="AN16">
        <f t="shared" si="9"/>
        <v>0</v>
      </c>
      <c r="AO16">
        <f t="shared" si="9"/>
        <v>0</v>
      </c>
      <c r="AP16">
        <f t="shared" si="9"/>
        <v>-3.8422357548538733</v>
      </c>
      <c r="AQ16">
        <f t="shared" si="9"/>
        <v>-872.48457045111411</v>
      </c>
      <c r="AR16">
        <f t="shared" si="9"/>
        <v>-876.32680620596796</v>
      </c>
      <c r="AS16">
        <f t="shared" si="9"/>
        <v>-532.46328981108684</v>
      </c>
      <c r="AT16">
        <f t="shared" si="9"/>
        <v>530.11589895495069</v>
      </c>
      <c r="AU16">
        <f t="shared" si="9"/>
        <v>-878.67419706210399</v>
      </c>
      <c r="AW16">
        <v>13</v>
      </c>
      <c r="AX16">
        <f>IF(Z16&gt;0, (R16*SUMPRODUCT(K16:$K$98, X16:$X$98)-K16*$AZ$3)/Z16, 0)</f>
        <v>26369.892680181089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3.0140000000000002E-3</v>
      </c>
      <c r="Q17" s="4">
        <f t="shared" si="21"/>
        <v>12.5</v>
      </c>
      <c r="R17">
        <f t="shared" si="0"/>
        <v>1000000</v>
      </c>
      <c r="S17">
        <f t="shared" si="1"/>
        <v>28228.76354004064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22539.28894136324</v>
      </c>
      <c r="AC17">
        <f t="shared" si="2"/>
        <v>23814.128732432513</v>
      </c>
      <c r="AE17">
        <f t="shared" si="3"/>
        <v>0</v>
      </c>
      <c r="AF17">
        <f t="shared" si="4"/>
        <v>0</v>
      </c>
      <c r="AG17">
        <f t="shared" si="4"/>
        <v>-10.545152242788522</v>
      </c>
      <c r="AH17">
        <f t="shared" si="5"/>
        <v>-2576.1734297965409</v>
      </c>
      <c r="AI17">
        <f t="shared" si="6"/>
        <v>-2586.7185820393292</v>
      </c>
      <c r="AJ17">
        <f t="shared" si="7"/>
        <v>-1274.8397910692729</v>
      </c>
      <c r="AK17">
        <f t="shared" si="22"/>
        <v>1577.7502258954269</v>
      </c>
      <c r="AL17">
        <f t="shared" si="8"/>
        <v>-2283.8081472131753</v>
      </c>
      <c r="AN17">
        <f t="shared" si="9"/>
        <v>0</v>
      </c>
      <c r="AO17">
        <f t="shared" si="9"/>
        <v>0</v>
      </c>
      <c r="AP17">
        <f t="shared" si="9"/>
        <v>-3.3859222310180397</v>
      </c>
      <c r="AQ17">
        <f t="shared" si="9"/>
        <v>-827.17846893782678</v>
      </c>
      <c r="AR17">
        <f t="shared" si="9"/>
        <v>-830.56439116884474</v>
      </c>
      <c r="AS17">
        <f t="shared" si="9"/>
        <v>-409.3358057034938</v>
      </c>
      <c r="AT17">
        <f t="shared" si="9"/>
        <v>506.59672253725603</v>
      </c>
      <c r="AU17">
        <f t="shared" si="9"/>
        <v>-733.30347433508246</v>
      </c>
      <c r="AW17">
        <v>14</v>
      </c>
      <c r="AX17">
        <f>IF(Z17&gt;0, (R17*SUMPRODUCT(K17:$K$98, X17:$X$98)-K17*$AZ$3)/Z17, 0)</f>
        <v>28228.76354004064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4.6990000000000001E-3</v>
      </c>
      <c r="Q18" s="4">
        <f t="shared" si="21"/>
        <v>12.5</v>
      </c>
      <c r="R18">
        <f t="shared" si="0"/>
        <v>1000000</v>
      </c>
      <c r="S18">
        <f t="shared" si="1"/>
        <v>29961.317250998636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23814.128732432513</v>
      </c>
      <c r="AC18">
        <f t="shared" si="2"/>
        <v>24904.204157709311</v>
      </c>
      <c r="AE18">
        <f t="shared" si="3"/>
        <v>0</v>
      </c>
      <c r="AF18">
        <f t="shared" si="4"/>
        <v>0</v>
      </c>
      <c r="AG18">
        <f t="shared" si="4"/>
        <v>-10.390149049971773</v>
      </c>
      <c r="AH18">
        <f t="shared" si="5"/>
        <v>-3964.1336311090618</v>
      </c>
      <c r="AI18">
        <f t="shared" si="6"/>
        <v>-3974.5237801590333</v>
      </c>
      <c r="AJ18">
        <f t="shared" si="7"/>
        <v>-1090.0754252767983</v>
      </c>
      <c r="AK18">
        <f t="shared" si="22"/>
        <v>1666.989011270276</v>
      </c>
      <c r="AL18">
        <f t="shared" si="8"/>
        <v>-3397.6101941655561</v>
      </c>
      <c r="AN18">
        <f t="shared" si="9"/>
        <v>0</v>
      </c>
      <c r="AO18">
        <f t="shared" si="9"/>
        <v>0</v>
      </c>
      <c r="AP18">
        <f t="shared" si="9"/>
        <v>-2.9787076429859867</v>
      </c>
      <c r="AQ18">
        <f t="shared" si="9"/>
        <v>-1136.460611682412</v>
      </c>
      <c r="AR18">
        <f t="shared" si="9"/>
        <v>-1139.4393193253979</v>
      </c>
      <c r="AS18">
        <f t="shared" si="9"/>
        <v>-312.50908770283911</v>
      </c>
      <c r="AT18">
        <f t="shared" si="9"/>
        <v>477.90199012187549</v>
      </c>
      <c r="AU18">
        <f t="shared" si="9"/>
        <v>-974.04641690636174</v>
      </c>
      <c r="AW18">
        <v>15</v>
      </c>
      <c r="AX18">
        <f>IF(Z18&gt;0, (R18*SUMPRODUCT(K18:$K$98, X18:$X$98)-K18*$AZ$3)/Z18, 0)</f>
        <v>29961.317250998636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6.5490000000000001E-3</v>
      </c>
      <c r="Q19" s="4">
        <f t="shared" si="21"/>
        <v>12.5</v>
      </c>
      <c r="R19">
        <f t="shared" si="0"/>
        <v>1000000</v>
      </c>
      <c r="S19">
        <f t="shared" si="1"/>
        <v>31169.348824580018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24904.204157709311</v>
      </c>
      <c r="AC19">
        <f t="shared" si="2"/>
        <v>25479.577380147111</v>
      </c>
      <c r="AE19">
        <f t="shared" si="3"/>
        <v>0</v>
      </c>
      <c r="AF19">
        <f t="shared" si="4"/>
        <v>0</v>
      </c>
      <c r="AG19">
        <f t="shared" si="4"/>
        <v>-10.218202473343791</v>
      </c>
      <c r="AH19">
        <f t="shared" si="5"/>
        <v>-5443.6068902612124</v>
      </c>
      <c r="AI19">
        <f t="shared" si="6"/>
        <v>-5453.8250927345562</v>
      </c>
      <c r="AJ19">
        <f t="shared" si="7"/>
        <v>-575.3732224378</v>
      </c>
      <c r="AK19">
        <f t="shared" si="22"/>
        <v>1743.2942910396519</v>
      </c>
      <c r="AL19">
        <f t="shared" si="8"/>
        <v>-4285.9040241327039</v>
      </c>
      <c r="AN19">
        <f t="shared" si="9"/>
        <v>0</v>
      </c>
      <c r="AO19">
        <f t="shared" si="9"/>
        <v>0</v>
      </c>
      <c r="AP19">
        <f t="shared" si="9"/>
        <v>-2.6155473305376886</v>
      </c>
      <c r="AQ19">
        <f t="shared" si="9"/>
        <v>-1393.3968824225162</v>
      </c>
      <c r="AR19">
        <f t="shared" si="9"/>
        <v>-1396.012429753054</v>
      </c>
      <c r="AS19">
        <f t="shared" si="9"/>
        <v>-147.27794834129853</v>
      </c>
      <c r="AT19">
        <f t="shared" si="9"/>
        <v>446.23002344738762</v>
      </c>
      <c r="AU19">
        <f t="shared" si="9"/>
        <v>-1097.0603546469647</v>
      </c>
      <c r="AW19">
        <v>16</v>
      </c>
      <c r="AX19">
        <f>IF(Z19&gt;0, (R19*SUMPRODUCT(K19:$K$98, X19:$X$98)-K19*$AZ$3)/Z19, 0)</f>
        <v>31169.348824580018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8.5349999999999992E-3</v>
      </c>
      <c r="Q20" s="4">
        <f t="shared" si="21"/>
        <v>12.5</v>
      </c>
      <c r="R20">
        <f t="shared" si="0"/>
        <v>1000000</v>
      </c>
      <c r="S20">
        <f t="shared" si="1"/>
        <v>31926.280935825263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25479.577380147111</v>
      </c>
      <c r="AC20">
        <f t="shared" si="2"/>
        <v>25614.603563903351</v>
      </c>
      <c r="AE20">
        <f t="shared" si="3"/>
        <v>0</v>
      </c>
      <c r="AF20">
        <f t="shared" si="4"/>
        <v>0</v>
      </c>
      <c r="AG20">
        <f t="shared" si="4"/>
        <v>-10.028808090500362</v>
      </c>
      <c r="AH20">
        <f t="shared" si="5"/>
        <v>-6976.9886487991389</v>
      </c>
      <c r="AI20">
        <f t="shared" si="6"/>
        <v>-6987.0174568896391</v>
      </c>
      <c r="AJ20">
        <f t="shared" si="7"/>
        <v>-135.02618375623933</v>
      </c>
      <c r="AK20">
        <f t="shared" si="22"/>
        <v>1783.570416610298</v>
      </c>
      <c r="AL20">
        <f t="shared" si="8"/>
        <v>-5338.4732240355806</v>
      </c>
      <c r="AN20">
        <f t="shared" si="9"/>
        <v>0</v>
      </c>
      <c r="AO20">
        <f t="shared" si="9"/>
        <v>0</v>
      </c>
      <c r="AP20">
        <f t="shared" si="9"/>
        <v>-2.2920251435412253</v>
      </c>
      <c r="AQ20">
        <f t="shared" si="9"/>
        <v>-1594.5497475813693</v>
      </c>
      <c r="AR20">
        <f t="shared" si="9"/>
        <v>-1596.8417727249105</v>
      </c>
      <c r="AS20">
        <f t="shared" si="9"/>
        <v>-30.859440664626121</v>
      </c>
      <c r="AT20">
        <f t="shared" si="9"/>
        <v>407.62453556364159</v>
      </c>
      <c r="AU20">
        <f t="shared" si="9"/>
        <v>-1220.0766778258951</v>
      </c>
      <c r="AW20">
        <v>17</v>
      </c>
      <c r="AX20">
        <f>IF(Z20&gt;0, (R20*SUMPRODUCT(K20:$K$98, X20:$X$98)-K20*$AZ$3)/Z20, 0)</f>
        <v>31926.280935825263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1.0821000000000001E-2</v>
      </c>
      <c r="Q21" s="4">
        <f t="shared" si="21"/>
        <v>12.5</v>
      </c>
      <c r="R21">
        <f t="shared" si="0"/>
        <v>1000000</v>
      </c>
      <c r="S21">
        <f t="shared" si="1"/>
        <v>32312.527649675259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25614.603563903351</v>
      </c>
      <c r="AC21">
        <f t="shared" si="2"/>
        <v>25384.717268267297</v>
      </c>
      <c r="AE21">
        <f t="shared" si="3"/>
        <v>0</v>
      </c>
      <c r="AF21">
        <f t="shared" si="4"/>
        <v>0</v>
      </c>
      <c r="AG21">
        <f t="shared" si="4"/>
        <v>-9.8199982772480556</v>
      </c>
      <c r="AH21">
        <f t="shared" si="5"/>
        <v>-8681.7385877843553</v>
      </c>
      <c r="AI21">
        <f t="shared" si="6"/>
        <v>-8691.5585860616029</v>
      </c>
      <c r="AJ21">
        <f t="shared" si="7"/>
        <v>229.88629563605355</v>
      </c>
      <c r="AK21">
        <f t="shared" si="22"/>
        <v>1793.0222494732348</v>
      </c>
      <c r="AL21">
        <f t="shared" si="8"/>
        <v>-6668.6500409523142</v>
      </c>
      <c r="AN21">
        <f t="shared" si="9"/>
        <v>0</v>
      </c>
      <c r="AO21">
        <f t="shared" si="9"/>
        <v>0</v>
      </c>
      <c r="AP21">
        <f t="shared" si="9"/>
        <v>-2.0038418643103157</v>
      </c>
      <c r="AQ21">
        <f t="shared" si="9"/>
        <v>-1771.5717198756859</v>
      </c>
      <c r="AR21">
        <f t="shared" si="9"/>
        <v>-1773.5755617399959</v>
      </c>
      <c r="AS21">
        <f t="shared" si="9"/>
        <v>46.909965788286833</v>
      </c>
      <c r="AT21">
        <f t="shared" si="9"/>
        <v>365.87919322336194</v>
      </c>
      <c r="AU21">
        <f t="shared" si="9"/>
        <v>-1360.7864027283472</v>
      </c>
      <c r="AW21">
        <v>18</v>
      </c>
      <c r="AX21">
        <f>IF(Z21&gt;0, (R21*SUMPRODUCT(K21:$K$98, X21:$X$98)-K21*$AZ$3)/Z21, 0)</f>
        <v>32312.527649675259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1.3422999999999999E-2</v>
      </c>
      <c r="Q22" s="4">
        <f t="shared" si="21"/>
        <v>12.5</v>
      </c>
      <c r="R22">
        <f t="shared" si="0"/>
        <v>1000000</v>
      </c>
      <c r="S22">
        <f t="shared" si="1"/>
        <v>32366.573648847265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25384.717268267297</v>
      </c>
      <c r="AC22">
        <f t="shared" si="2"/>
        <v>24831.595059057072</v>
      </c>
      <c r="AE22">
        <f t="shared" si="3"/>
        <v>0</v>
      </c>
      <c r="AF22">
        <f t="shared" si="4"/>
        <v>0</v>
      </c>
      <c r="AG22">
        <f t="shared" si="4"/>
        <v>-9.5899844576000746</v>
      </c>
      <c r="AH22">
        <f t="shared" si="5"/>
        <v>-10545.106950040052</v>
      </c>
      <c r="AI22">
        <f t="shared" si="6"/>
        <v>-10554.696934497651</v>
      </c>
      <c r="AJ22">
        <f t="shared" si="7"/>
        <v>553.12220921022526</v>
      </c>
      <c r="AK22">
        <f t="shared" si="22"/>
        <v>1776.9302087787109</v>
      </c>
      <c r="AL22">
        <f t="shared" si="8"/>
        <v>-8224.6445165087152</v>
      </c>
      <c r="AN22">
        <f t="shared" si="9"/>
        <v>0</v>
      </c>
      <c r="AO22">
        <f t="shared" si="9"/>
        <v>0</v>
      </c>
      <c r="AP22">
        <f t="shared" si="9"/>
        <v>-1.7472373895737279</v>
      </c>
      <c r="AQ22">
        <f t="shared" si="9"/>
        <v>-1921.2549531883833</v>
      </c>
      <c r="AR22">
        <f t="shared" si="9"/>
        <v>-1923.002190577957</v>
      </c>
      <c r="AS22">
        <f t="shared" si="9"/>
        <v>100.77553401766212</v>
      </c>
      <c r="AT22">
        <f t="shared" si="9"/>
        <v>323.74597823051948</v>
      </c>
      <c r="AU22">
        <f t="shared" si="9"/>
        <v>-1498.4806783297754</v>
      </c>
      <c r="AW22">
        <v>19</v>
      </c>
      <c r="AX22">
        <f>IF(Z22&gt;0, (R22*SUMPRODUCT(K22:$K$98, X22:$X$98)-K22*$AZ$3)/Z22, 0)</f>
        <v>32366.573648847265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1.6303999999999999E-2</v>
      </c>
      <c r="Q23" s="4">
        <f t="shared" si="21"/>
        <v>12.5</v>
      </c>
      <c r="R23">
        <f t="shared" si="0"/>
        <v>1000000</v>
      </c>
      <c r="S23">
        <f t="shared" si="1"/>
        <v>32125.370303025244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24831.595059057072</v>
      </c>
      <c r="AC23">
        <f t="shared" si="2"/>
        <v>23998.241454677132</v>
      </c>
      <c r="AE23">
        <f t="shared" si="3"/>
        <v>0</v>
      </c>
      <c r="AF23">
        <f t="shared" si="4"/>
        <v>0</v>
      </c>
      <c r="AG23">
        <f t="shared" si="4"/>
        <v>-9.3377295064273635</v>
      </c>
      <c r="AH23">
        <f t="shared" si="5"/>
        <v>-12508.408527736929</v>
      </c>
      <c r="AI23">
        <f t="shared" si="6"/>
        <v>-12517.746257243356</v>
      </c>
      <c r="AJ23">
        <f t="shared" si="7"/>
        <v>833.3536043799395</v>
      </c>
      <c r="AK23">
        <f t="shared" si="22"/>
        <v>1738.2116541339951</v>
      </c>
      <c r="AL23">
        <f t="shared" si="8"/>
        <v>-9946.1809987294218</v>
      </c>
      <c r="AN23">
        <f t="shared" si="9"/>
        <v>0</v>
      </c>
      <c r="AO23">
        <f t="shared" si="9"/>
        <v>0</v>
      </c>
      <c r="AP23">
        <f t="shared" si="9"/>
        <v>-1.5189982654271255</v>
      </c>
      <c r="AQ23">
        <f t="shared" si="9"/>
        <v>-2034.7827428292896</v>
      </c>
      <c r="AR23">
        <f t="shared" si="9"/>
        <v>-2036.3017410947168</v>
      </c>
      <c r="AS23">
        <f t="shared" si="9"/>
        <v>135.56429094130968</v>
      </c>
      <c r="AT23">
        <f t="shared" si="9"/>
        <v>282.7604382582885</v>
      </c>
      <c r="AU23">
        <f t="shared" si="9"/>
        <v>-1617.9770118951187</v>
      </c>
      <c r="AW23">
        <v>20</v>
      </c>
      <c r="AX23">
        <f>IF(Z23&gt;0, (R23*SUMPRODUCT(K23:$K$98, X23:$X$98)-K23*$AZ$3)/Z23, 0)</f>
        <v>32125.370303025244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1.9576E-2</v>
      </c>
      <c r="Q24" s="4">
        <f t="shared" si="21"/>
        <v>12.5</v>
      </c>
      <c r="R24">
        <f t="shared" si="0"/>
        <v>1000000</v>
      </c>
      <c r="S24">
        <f t="shared" si="1"/>
        <v>31637.498474485816</v>
      </c>
      <c r="U24">
        <f t="shared" si="13"/>
        <v>1.9576E-2</v>
      </c>
      <c r="V24">
        <f t="shared" si="14"/>
        <v>0.01</v>
      </c>
      <c r="W24">
        <f t="shared" si="15"/>
        <v>0.74701836051418902</v>
      </c>
      <c r="X24">
        <f t="shared" si="16"/>
        <v>1.4623631425425764E-2</v>
      </c>
      <c r="Y24">
        <f t="shared" si="17"/>
        <v>7.4701836051418906E-3</v>
      </c>
      <c r="Z24">
        <f t="shared" si="18"/>
        <v>0.7249245454836214</v>
      </c>
      <c r="AB24">
        <f t="shared" si="19"/>
        <v>23998.241454677132</v>
      </c>
      <c r="AC24">
        <f t="shared" si="2"/>
        <v>22934.799201855396</v>
      </c>
      <c r="AE24">
        <f t="shared" si="3"/>
        <v>0</v>
      </c>
      <c r="AF24">
        <f t="shared" si="4"/>
        <v>0</v>
      </c>
      <c r="AG24">
        <f t="shared" si="4"/>
        <v>-9.0615568185452666</v>
      </c>
      <c r="AH24">
        <f t="shared" si="5"/>
        <v>-14623.631425425763</v>
      </c>
      <c r="AI24">
        <f t="shared" si="6"/>
        <v>-14632.692982244309</v>
      </c>
      <c r="AJ24">
        <f t="shared" si="7"/>
        <v>1063.4422528217365</v>
      </c>
      <c r="AK24">
        <f t="shared" si="22"/>
        <v>1679.8769018273995</v>
      </c>
      <c r="AL24">
        <f t="shared" si="8"/>
        <v>-11889.373827595173</v>
      </c>
      <c r="AN24">
        <f t="shared" si="9"/>
        <v>0</v>
      </c>
      <c r="AO24">
        <f t="shared" si="9"/>
        <v>0</v>
      </c>
      <c r="AP24">
        <f t="shared" si="9"/>
        <v>-1.3161360470793324</v>
      </c>
      <c r="AQ24">
        <f t="shared" si="9"/>
        <v>-2123.9935745715284</v>
      </c>
      <c r="AR24">
        <f t="shared" si="9"/>
        <v>-2125.3097106186078</v>
      </c>
      <c r="AS24">
        <f t="shared" si="9"/>
        <v>154.45852307204717</v>
      </c>
      <c r="AT24">
        <f t="shared" si="9"/>
        <v>243.99190883249713</v>
      </c>
      <c r="AU24">
        <f t="shared" si="9"/>
        <v>-1726.8592787140635</v>
      </c>
      <c r="AW24">
        <v>21</v>
      </c>
      <c r="AX24">
        <f>IF(Z24&gt;0, (R24*SUMPRODUCT(K24:$K$98, X24:$X$98)-K24*$AZ$3)/Z24, 0)</f>
        <v>31637.498474485816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2.3283000000000002E-2</v>
      </c>
      <c r="Q25" s="4">
        <f t="shared" si="21"/>
        <v>12.5</v>
      </c>
      <c r="R25">
        <f t="shared" si="0"/>
        <v>1000000</v>
      </c>
      <c r="S25">
        <f t="shared" si="1"/>
        <v>30933.462296708058</v>
      </c>
      <c r="U25">
        <f t="shared" si="13"/>
        <v>2.3283000000000002E-2</v>
      </c>
      <c r="V25">
        <f t="shared" si="14"/>
        <v>0.01</v>
      </c>
      <c r="W25">
        <f t="shared" si="15"/>
        <v>0.7249245454836214</v>
      </c>
      <c r="X25">
        <f t="shared" si="16"/>
        <v>1.6878418192495158E-2</v>
      </c>
      <c r="Y25">
        <f t="shared" si="17"/>
        <v>7.2492454548362143E-3</v>
      </c>
      <c r="Z25">
        <f t="shared" si="18"/>
        <v>0.70079688183629008</v>
      </c>
      <c r="AB25">
        <f t="shared" si="19"/>
        <v>22934.799201855396</v>
      </c>
      <c r="AC25">
        <f t="shared" si="2"/>
        <v>21678.07392193345</v>
      </c>
      <c r="AE25">
        <f t="shared" si="3"/>
        <v>0</v>
      </c>
      <c r="AF25">
        <f t="shared" si="4"/>
        <v>0</v>
      </c>
      <c r="AG25">
        <f t="shared" si="4"/>
        <v>-8.7599610229536253</v>
      </c>
      <c r="AH25">
        <f t="shared" si="5"/>
        <v>-16878.418192495159</v>
      </c>
      <c r="AI25">
        <f t="shared" si="6"/>
        <v>-16887.178153518114</v>
      </c>
      <c r="AJ25">
        <f t="shared" si="7"/>
        <v>1256.7252799219459</v>
      </c>
      <c r="AK25">
        <f t="shared" si="22"/>
        <v>1605.435944129878</v>
      </c>
      <c r="AL25">
        <f t="shared" si="8"/>
        <v>-14025.01692946629</v>
      </c>
      <c r="AN25">
        <f t="shared" si="9"/>
        <v>0</v>
      </c>
      <c r="AO25">
        <f t="shared" si="9"/>
        <v>0</v>
      </c>
      <c r="AP25">
        <f t="shared" si="9"/>
        <v>-1.1360099027003492</v>
      </c>
      <c r="AQ25">
        <f t="shared" si="9"/>
        <v>-2188.828256010579</v>
      </c>
      <c r="AR25">
        <f t="shared" si="9"/>
        <v>-2189.9642659132796</v>
      </c>
      <c r="AS25">
        <f t="shared" si="9"/>
        <v>162.97473918255321</v>
      </c>
      <c r="AT25">
        <f t="shared" si="9"/>
        <v>208.19626090844093</v>
      </c>
      <c r="AU25">
        <f t="shared" si="9"/>
        <v>-1818.7932658222853</v>
      </c>
      <c r="AW25">
        <v>22</v>
      </c>
      <c r="AX25">
        <f>IF(Z25&gt;0, (R25*SUMPRODUCT(K25:$K$98, X25:$X$98)-K25*$AZ$3)/Z25, 0)</f>
        <v>30933.462296708058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2.7149E-2</v>
      </c>
      <c r="Q26" s="4">
        <f t="shared" si="21"/>
        <v>12.5</v>
      </c>
      <c r="R26">
        <f t="shared" si="0"/>
        <v>1000000</v>
      </c>
      <c r="S26">
        <f t="shared" si="1"/>
        <v>30030.681889857882</v>
      </c>
      <c r="U26">
        <f t="shared" si="13"/>
        <v>2.7149E-2</v>
      </c>
      <c r="V26">
        <f t="shared" si="14"/>
        <v>0.01</v>
      </c>
      <c r="W26">
        <f t="shared" si="15"/>
        <v>0.70079688183629008</v>
      </c>
      <c r="X26">
        <f t="shared" si="16"/>
        <v>1.9025934544973439E-2</v>
      </c>
      <c r="Y26">
        <f t="shared" si="17"/>
        <v>7.0079688183629007E-3</v>
      </c>
      <c r="Z26">
        <f t="shared" si="18"/>
        <v>0.67476297847295374</v>
      </c>
      <c r="AB26">
        <f t="shared" si="19"/>
        <v>21678.07392193345</v>
      </c>
      <c r="AC26">
        <f t="shared" si="2"/>
        <v>20263.592357574296</v>
      </c>
      <c r="AE26">
        <f t="shared" si="3"/>
        <v>0</v>
      </c>
      <c r="AF26">
        <f t="shared" si="4"/>
        <v>0</v>
      </c>
      <c r="AG26">
        <f t="shared" si="4"/>
        <v>-8.4345372309119213</v>
      </c>
      <c r="AH26">
        <f t="shared" si="5"/>
        <v>-19025.934544973439</v>
      </c>
      <c r="AI26">
        <f t="shared" si="6"/>
        <v>-19034.36908220435</v>
      </c>
      <c r="AJ26">
        <f t="shared" si="7"/>
        <v>1414.4815643591537</v>
      </c>
      <c r="AK26">
        <f t="shared" si="22"/>
        <v>1517.4651745353417</v>
      </c>
      <c r="AL26">
        <f t="shared" si="8"/>
        <v>-16102.422343309854</v>
      </c>
      <c r="AN26">
        <f t="shared" si="9"/>
        <v>0</v>
      </c>
      <c r="AO26">
        <f t="shared" si="9"/>
        <v>0</v>
      </c>
      <c r="AP26">
        <f t="shared" si="9"/>
        <v>-0.97661452752226252</v>
      </c>
      <c r="AQ26">
        <f t="shared" si="9"/>
        <v>-2202.9666320294132</v>
      </c>
      <c r="AR26">
        <f t="shared" si="9"/>
        <v>-2203.9432465569353</v>
      </c>
      <c r="AS26">
        <f t="shared" si="9"/>
        <v>163.77937601636643</v>
      </c>
      <c r="AT26">
        <f t="shared" si="9"/>
        <v>175.70359746934125</v>
      </c>
      <c r="AU26">
        <f t="shared" si="9"/>
        <v>-1864.4602730712274</v>
      </c>
      <c r="AW26">
        <v>23</v>
      </c>
      <c r="AX26">
        <f>IF(Z26&gt;0, (R26*SUMPRODUCT(K26:$K$98, X26:$X$98)-K26*$AZ$3)/Z26, 0)</f>
        <v>30030.681889857882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3.1286000000000001E-2</v>
      </c>
      <c r="Q27" s="4">
        <f t="shared" si="21"/>
        <v>12.5</v>
      </c>
      <c r="R27">
        <f t="shared" si="0"/>
        <v>1000000</v>
      </c>
      <c r="S27">
        <f t="shared" si="1"/>
        <v>28987.277863718911</v>
      </c>
      <c r="U27">
        <f t="shared" si="13"/>
        <v>3.1286000000000001E-2</v>
      </c>
      <c r="V27">
        <f t="shared" si="14"/>
        <v>0.01</v>
      </c>
      <c r="W27">
        <f t="shared" si="15"/>
        <v>0.67476297847295374</v>
      </c>
      <c r="X27">
        <f t="shared" si="16"/>
        <v>2.1110634544504833E-2</v>
      </c>
      <c r="Y27">
        <f t="shared" si="17"/>
        <v>6.7476297847295372E-3</v>
      </c>
      <c r="Z27">
        <f t="shared" si="18"/>
        <v>0.64690471414371942</v>
      </c>
      <c r="AB27">
        <f t="shared" si="19"/>
        <v>20263.592357574296</v>
      </c>
      <c r="AC27">
        <f t="shared" si="2"/>
        <v>18752.006700233647</v>
      </c>
      <c r="AE27">
        <f t="shared" si="3"/>
        <v>0</v>
      </c>
      <c r="AF27">
        <f t="shared" si="4"/>
        <v>0</v>
      </c>
      <c r="AG27">
        <f t="shared" si="4"/>
        <v>-8.0863089267964927</v>
      </c>
      <c r="AH27">
        <f t="shared" si="5"/>
        <v>-21110.634544504832</v>
      </c>
      <c r="AI27">
        <f t="shared" si="6"/>
        <v>-21118.720853431627</v>
      </c>
      <c r="AJ27">
        <f t="shared" si="7"/>
        <v>1511.585657340649</v>
      </c>
      <c r="AK27">
        <f t="shared" si="22"/>
        <v>1418.4514650302008</v>
      </c>
      <c r="AL27">
        <f t="shared" si="8"/>
        <v>-18188.683731060777</v>
      </c>
      <c r="AN27">
        <f t="shared" si="9"/>
        <v>0</v>
      </c>
      <c r="AO27">
        <f t="shared" si="9"/>
        <v>0</v>
      </c>
      <c r="AP27">
        <f t="shared" si="9"/>
        <v>-0.83597680369551641</v>
      </c>
      <c r="AQ27">
        <f t="shared" si="9"/>
        <v>-2182.4544362901074</v>
      </c>
      <c r="AR27">
        <f t="shared" si="9"/>
        <v>-2183.2904130938027</v>
      </c>
      <c r="AS27">
        <f t="shared" si="9"/>
        <v>156.27037722342314</v>
      </c>
      <c r="AT27">
        <f t="shared" si="9"/>
        <v>146.64200102517461</v>
      </c>
      <c r="AU27">
        <f t="shared" si="9"/>
        <v>-1880.3780348452051</v>
      </c>
      <c r="AW27">
        <v>24</v>
      </c>
      <c r="AX27">
        <f>IF(Z27&gt;0, (R27*SUMPRODUCT(K27:$K$98, X27:$X$98)-K27*$AZ$3)/Z27, 0)</f>
        <v>28987.277863718911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3.5844000000000001E-2</v>
      </c>
      <c r="Q28" s="4">
        <f t="shared" si="21"/>
        <v>12.5</v>
      </c>
      <c r="R28">
        <f t="shared" si="0"/>
        <v>1000000</v>
      </c>
      <c r="S28">
        <f t="shared" si="1"/>
        <v>27844.328865994928</v>
      </c>
      <c r="U28">
        <f t="shared" si="13"/>
        <v>3.5844000000000001E-2</v>
      </c>
      <c r="V28">
        <f t="shared" si="14"/>
        <v>0.01</v>
      </c>
      <c r="W28">
        <f t="shared" si="15"/>
        <v>0.64690471414371942</v>
      </c>
      <c r="X28">
        <f t="shared" si="16"/>
        <v>2.3187652573767481E-2</v>
      </c>
      <c r="Y28">
        <f t="shared" si="17"/>
        <v>6.4690471414371939E-3</v>
      </c>
      <c r="Z28">
        <f t="shared" si="18"/>
        <v>0.61724801442851474</v>
      </c>
      <c r="AB28">
        <f t="shared" si="19"/>
        <v>18752.006700233647</v>
      </c>
      <c r="AC28">
        <f t="shared" si="2"/>
        <v>17186.856705629947</v>
      </c>
      <c r="AE28">
        <f t="shared" si="3"/>
        <v>0</v>
      </c>
      <c r="AF28">
        <f t="shared" si="4"/>
        <v>0</v>
      </c>
      <c r="AG28">
        <f t="shared" si="4"/>
        <v>-7.715600180356434</v>
      </c>
      <c r="AH28">
        <f t="shared" si="5"/>
        <v>-23187.652573767482</v>
      </c>
      <c r="AI28">
        <f t="shared" si="6"/>
        <v>-23195.368173947838</v>
      </c>
      <c r="AJ28">
        <f t="shared" si="7"/>
        <v>1565.1499946037002</v>
      </c>
      <c r="AK28">
        <f t="shared" si="22"/>
        <v>1312.6404690163554</v>
      </c>
      <c r="AL28">
        <f t="shared" si="8"/>
        <v>-20317.577710327783</v>
      </c>
      <c r="AN28">
        <f t="shared" si="9"/>
        <v>0</v>
      </c>
      <c r="AO28">
        <f t="shared" si="9"/>
        <v>0</v>
      </c>
      <c r="AP28">
        <f t="shared" si="9"/>
        <v>-0.71218953848830269</v>
      </c>
      <c r="AQ28">
        <f t="shared" si="9"/>
        <v>-2140.3394679758635</v>
      </c>
      <c r="AR28">
        <f t="shared" si="9"/>
        <v>-2141.051657514352</v>
      </c>
      <c r="AS28">
        <f t="shared" si="9"/>
        <v>144.47138605752434</v>
      </c>
      <c r="AT28">
        <f t="shared" si="9"/>
        <v>121.16345948172766</v>
      </c>
      <c r="AU28">
        <f t="shared" si="9"/>
        <v>-1875.4168119751</v>
      </c>
      <c r="AW28">
        <v>25</v>
      </c>
      <c r="AX28">
        <f>IF(Z28&gt;0, (R28*SUMPRODUCT(K28:$K$98, X28:$X$98)-K28*$AZ$3)/Z28, 0)</f>
        <v>27844.328865994928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4.1295999999999999E-2</v>
      </c>
      <c r="Q29" s="4">
        <f t="shared" si="21"/>
        <v>12.5</v>
      </c>
      <c r="R29">
        <f t="shared" si="0"/>
        <v>1000000</v>
      </c>
      <c r="S29">
        <f t="shared" si="1"/>
        <v>26636.038031161414</v>
      </c>
      <c r="U29">
        <f t="shared" si="13"/>
        <v>4.1295999999999999E-2</v>
      </c>
      <c r="V29">
        <f t="shared" si="14"/>
        <v>0.01</v>
      </c>
      <c r="W29">
        <f t="shared" si="15"/>
        <v>0.61724801442851474</v>
      </c>
      <c r="X29">
        <f t="shared" si="16"/>
        <v>2.5489874003839945E-2</v>
      </c>
      <c r="Y29">
        <f t="shared" si="17"/>
        <v>6.1724801442851474E-3</v>
      </c>
      <c r="Z29">
        <f t="shared" si="18"/>
        <v>0.58558566028038961</v>
      </c>
      <c r="AB29">
        <f t="shared" si="19"/>
        <v>17186.856705629947</v>
      </c>
      <c r="AC29">
        <f t="shared" si="2"/>
        <v>15597.681917731225</v>
      </c>
      <c r="AE29">
        <f t="shared" si="3"/>
        <v>0</v>
      </c>
      <c r="AF29">
        <f t="shared" si="4"/>
        <v>0</v>
      </c>
      <c r="AG29">
        <f t="shared" si="4"/>
        <v>-7.31982075350487</v>
      </c>
      <c r="AH29">
        <f t="shared" si="5"/>
        <v>-25489.874003839945</v>
      </c>
      <c r="AI29">
        <f t="shared" si="6"/>
        <v>-25497.193824593451</v>
      </c>
      <c r="AJ29">
        <f t="shared" si="7"/>
        <v>1589.1747878987226</v>
      </c>
      <c r="AK29">
        <f t="shared" si="22"/>
        <v>1203.0799693940965</v>
      </c>
      <c r="AL29">
        <f t="shared" si="8"/>
        <v>-22704.939067300631</v>
      </c>
      <c r="AN29">
        <f t="shared" si="9"/>
        <v>0</v>
      </c>
      <c r="AO29">
        <f t="shared" si="9"/>
        <v>0</v>
      </c>
      <c r="AP29">
        <f t="shared" si="9"/>
        <v>-0.60326523564464885</v>
      </c>
      <c r="AQ29">
        <f t="shared" si="9"/>
        <v>-2100.755655815211</v>
      </c>
      <c r="AR29">
        <f t="shared" si="9"/>
        <v>-2101.3589210508553</v>
      </c>
      <c r="AS29">
        <f t="shared" si="9"/>
        <v>130.97231956714469</v>
      </c>
      <c r="AT29">
        <f t="shared" si="9"/>
        <v>99.152198622947282</v>
      </c>
      <c r="AU29">
        <f t="shared" si="9"/>
        <v>-1871.2344028607633</v>
      </c>
      <c r="AW29">
        <v>26</v>
      </c>
      <c r="AX29">
        <f>IF(Z29&gt;0, (R29*SUMPRODUCT(K29:$K$98, X29:$X$98)-K29*$AZ$3)/Z29, 0)</f>
        <v>26636.038031161414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4.7109999999999999E-2</v>
      </c>
      <c r="Q30" s="4">
        <f t="shared" si="21"/>
        <v>12.5</v>
      </c>
      <c r="R30">
        <f t="shared" si="0"/>
        <v>1000000</v>
      </c>
      <c r="S30">
        <f t="shared" si="1"/>
        <v>25335.902200721826</v>
      </c>
      <c r="U30">
        <f t="shared" si="13"/>
        <v>4.7109999999999999E-2</v>
      </c>
      <c r="V30">
        <f t="shared" si="14"/>
        <v>0.01</v>
      </c>
      <c r="W30">
        <f t="shared" si="15"/>
        <v>0.58558566028038961</v>
      </c>
      <c r="X30">
        <f t="shared" si="16"/>
        <v>2.7586940455809155E-2</v>
      </c>
      <c r="Y30">
        <f t="shared" si="17"/>
        <v>5.8558566028038966E-3</v>
      </c>
      <c r="Z30">
        <f t="shared" si="18"/>
        <v>0.55214286322177664</v>
      </c>
      <c r="AB30">
        <f t="shared" si="19"/>
        <v>15597.681917731225</v>
      </c>
      <c r="AC30">
        <f t="shared" si="2"/>
        <v>13989.037583413461</v>
      </c>
      <c r="AE30">
        <f t="shared" si="3"/>
        <v>0</v>
      </c>
      <c r="AF30">
        <f t="shared" si="4"/>
        <v>0</v>
      </c>
      <c r="AG30">
        <f t="shared" si="4"/>
        <v>-6.901785790272208</v>
      </c>
      <c r="AH30">
        <f t="shared" si="5"/>
        <v>-27586.940455809156</v>
      </c>
      <c r="AI30">
        <f t="shared" si="6"/>
        <v>-27593.842241599428</v>
      </c>
      <c r="AJ30">
        <f t="shared" si="7"/>
        <v>1608.6443343177634</v>
      </c>
      <c r="AK30">
        <f t="shared" si="22"/>
        <v>1091.8377342411859</v>
      </c>
      <c r="AL30">
        <f t="shared" si="8"/>
        <v>-24893.360173040477</v>
      </c>
      <c r="AN30">
        <f t="shared" si="9"/>
        <v>0</v>
      </c>
      <c r="AO30">
        <f t="shared" si="9"/>
        <v>0</v>
      </c>
      <c r="AP30">
        <f t="shared" si="9"/>
        <v>-0.50786853396159193</v>
      </c>
      <c r="AQ30">
        <f t="shared" si="9"/>
        <v>-2029.9875179442433</v>
      </c>
      <c r="AR30">
        <f t="shared" si="9"/>
        <v>-2030.4953864782049</v>
      </c>
      <c r="AS30">
        <f t="shared" si="9"/>
        <v>118.37223938289769</v>
      </c>
      <c r="AT30">
        <f t="shared" si="9"/>
        <v>80.342978797542102</v>
      </c>
      <c r="AU30">
        <f t="shared" si="9"/>
        <v>-1831.7801682977649</v>
      </c>
      <c r="AW30">
        <v>27</v>
      </c>
      <c r="AX30">
        <f>IF(Z30&gt;0, (R30*SUMPRODUCT(K30:$K$98, X30:$X$98)-K30*$AZ$3)/Z30, 0)</f>
        <v>25335.902200721826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5.2900999999999997E-2</v>
      </c>
      <c r="Q31" s="4">
        <f t="shared" si="21"/>
        <v>12.5</v>
      </c>
      <c r="R31">
        <f t="shared" si="0"/>
        <v>1000000</v>
      </c>
      <c r="S31">
        <f t="shared" si="1"/>
        <v>23962.37929179252</v>
      </c>
      <c r="U31">
        <f t="shared" si="13"/>
        <v>5.2900999999999997E-2</v>
      </c>
      <c r="V31">
        <f t="shared" si="14"/>
        <v>0.01</v>
      </c>
      <c r="W31">
        <f t="shared" si="15"/>
        <v>0.55214286322177664</v>
      </c>
      <c r="X31">
        <f t="shared" si="16"/>
        <v>2.9208909607295205E-2</v>
      </c>
      <c r="Y31">
        <f t="shared" si="17"/>
        <v>5.5214286322177661E-3</v>
      </c>
      <c r="Z31">
        <f t="shared" si="18"/>
        <v>0.51741252498226376</v>
      </c>
      <c r="AB31">
        <f t="shared" si="19"/>
        <v>13989.037583413461</v>
      </c>
      <c r="AC31">
        <f t="shared" si="2"/>
        <v>12398.435173949078</v>
      </c>
      <c r="AE31">
        <f t="shared" si="3"/>
        <v>0</v>
      </c>
      <c r="AF31">
        <f t="shared" si="4"/>
        <v>0</v>
      </c>
      <c r="AG31">
        <f t="shared" si="4"/>
        <v>-6.4676565622782967</v>
      </c>
      <c r="AH31">
        <f t="shared" si="5"/>
        <v>-29208.909607295205</v>
      </c>
      <c r="AI31">
        <f t="shared" si="6"/>
        <v>-29215.377263857485</v>
      </c>
      <c r="AJ31">
        <f t="shared" si="7"/>
        <v>1590.6024094643835</v>
      </c>
      <c r="AK31">
        <f t="shared" si="22"/>
        <v>979.23263083894233</v>
      </c>
      <c r="AL31">
        <f t="shared" si="8"/>
        <v>-26645.542223554159</v>
      </c>
      <c r="AN31">
        <f t="shared" si="9"/>
        <v>0</v>
      </c>
      <c r="AO31">
        <f t="shared" si="9"/>
        <v>0</v>
      </c>
      <c r="AP31">
        <f t="shared" si="9"/>
        <v>-0.42493133509542313</v>
      </c>
      <c r="AQ31">
        <f t="shared" si="9"/>
        <v>-1919.0538082215839</v>
      </c>
      <c r="AR31">
        <f t="shared" si="9"/>
        <v>-1919.4787395566793</v>
      </c>
      <c r="AS31">
        <f t="shared" si="9"/>
        <v>104.50412741483076</v>
      </c>
      <c r="AT31">
        <f t="shared" si="9"/>
        <v>64.336537536374323</v>
      </c>
      <c r="AU31">
        <f t="shared" si="9"/>
        <v>-1750.6380746054742</v>
      </c>
      <c r="AW31">
        <v>28</v>
      </c>
      <c r="AX31">
        <f>IF(Z31&gt;0, (R31*SUMPRODUCT(K31:$K$98, X31:$X$98)-K31*$AZ$3)/Z31, 0)</f>
        <v>23962.37929179252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5.9271999999999998E-2</v>
      </c>
      <c r="Q32" s="4">
        <f t="shared" si="21"/>
        <v>12.5</v>
      </c>
      <c r="R32">
        <f t="shared" si="0"/>
        <v>1000000</v>
      </c>
      <c r="S32">
        <f t="shared" si="1"/>
        <v>22575.497168392943</v>
      </c>
      <c r="U32">
        <f t="shared" si="13"/>
        <v>5.9271999999999998E-2</v>
      </c>
      <c r="V32">
        <f t="shared" si="14"/>
        <v>0.01</v>
      </c>
      <c r="W32">
        <f t="shared" si="15"/>
        <v>0.51741252498226376</v>
      </c>
      <c r="X32">
        <f t="shared" si="16"/>
        <v>3.0668075180748735E-2</v>
      </c>
      <c r="Y32">
        <f t="shared" si="17"/>
        <v>5.1741252498226373E-3</v>
      </c>
      <c r="Z32">
        <f t="shared" si="18"/>
        <v>0.48157032455169241</v>
      </c>
      <c r="AB32">
        <f t="shared" si="19"/>
        <v>12398.435173949078</v>
      </c>
      <c r="AC32">
        <f t="shared" si="2"/>
        <v>10871.689498298803</v>
      </c>
      <c r="AE32">
        <f t="shared" si="3"/>
        <v>0</v>
      </c>
      <c r="AF32">
        <f t="shared" si="4"/>
        <v>0</v>
      </c>
      <c r="AG32">
        <f t="shared" si="4"/>
        <v>-6.0196290568961555</v>
      </c>
      <c r="AH32">
        <f t="shared" si="5"/>
        <v>-30668.075180748736</v>
      </c>
      <c r="AI32">
        <f t="shared" si="6"/>
        <v>-30674.094809805632</v>
      </c>
      <c r="AJ32">
        <f t="shared" si="7"/>
        <v>1526.7456756502743</v>
      </c>
      <c r="AK32">
        <f t="shared" si="22"/>
        <v>867.89046217643556</v>
      </c>
      <c r="AL32">
        <f t="shared" si="8"/>
        <v>-28279.458671978926</v>
      </c>
      <c r="AN32">
        <f t="shared" si="9"/>
        <v>0</v>
      </c>
      <c r="AO32">
        <f t="shared" si="9"/>
        <v>0</v>
      </c>
      <c r="AP32">
        <f t="shared" si="9"/>
        <v>-0.35312097468811876</v>
      </c>
      <c r="AQ32">
        <f t="shared" si="9"/>
        <v>-1799.0378638411371</v>
      </c>
      <c r="AR32">
        <f t="shared" si="9"/>
        <v>-1799.3909848158253</v>
      </c>
      <c r="AS32">
        <f t="shared" si="9"/>
        <v>89.561319475137182</v>
      </c>
      <c r="AT32">
        <f t="shared" si="9"/>
        <v>50.91182912262159</v>
      </c>
      <c r="AU32">
        <f t="shared" si="9"/>
        <v>-1658.9178362180667</v>
      </c>
      <c r="AW32">
        <v>29</v>
      </c>
      <c r="AX32">
        <f>IF(Z32&gt;0, (R32*SUMPRODUCT(K32:$K$98, X32:$X$98)-K32*$AZ$3)/Z32, 0)</f>
        <v>22575.497168392943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6.6047999999999996E-2</v>
      </c>
      <c r="Q33" s="4">
        <f t="shared" si="21"/>
        <v>12.5</v>
      </c>
      <c r="R33">
        <f t="shared" si="0"/>
        <v>1000000</v>
      </c>
      <c r="S33">
        <f t="shared" si="1"/>
        <v>21177.597432000275</v>
      </c>
      <c r="U33">
        <f t="shared" si="13"/>
        <v>6.6047999999999996E-2</v>
      </c>
      <c r="V33">
        <f t="shared" si="14"/>
        <v>0.01</v>
      </c>
      <c r="W33">
        <f t="shared" si="15"/>
        <v>0.48157032455169241</v>
      </c>
      <c r="X33">
        <f t="shared" si="16"/>
        <v>3.1806756795990175E-2</v>
      </c>
      <c r="Y33">
        <f t="shared" si="17"/>
        <v>4.8157032455169238E-3</v>
      </c>
      <c r="Z33">
        <f t="shared" si="18"/>
        <v>0.44494786451018531</v>
      </c>
      <c r="AB33">
        <f t="shared" si="19"/>
        <v>10871.689498298803</v>
      </c>
      <c r="AC33">
        <f t="shared" si="2"/>
        <v>9422.9267528249075</v>
      </c>
      <c r="AE33">
        <f t="shared" si="3"/>
        <v>0</v>
      </c>
      <c r="AF33">
        <f t="shared" si="4"/>
        <v>0</v>
      </c>
      <c r="AG33">
        <f t="shared" si="4"/>
        <v>-5.5618483063773168</v>
      </c>
      <c r="AH33">
        <f t="shared" si="5"/>
        <v>-31806.756795990175</v>
      </c>
      <c r="AI33">
        <f t="shared" si="6"/>
        <v>-31812.318644296553</v>
      </c>
      <c r="AJ33">
        <f t="shared" si="7"/>
        <v>1448.7627454738958</v>
      </c>
      <c r="AK33">
        <f t="shared" si="22"/>
        <v>761.01826488091626</v>
      </c>
      <c r="AL33">
        <f t="shared" si="8"/>
        <v>-29602.537633941738</v>
      </c>
      <c r="AN33">
        <f t="shared" si="9"/>
        <v>0</v>
      </c>
      <c r="AO33">
        <f t="shared" si="9"/>
        <v>0</v>
      </c>
      <c r="AP33">
        <f t="shared" si="9"/>
        <v>-0.29130967036163991</v>
      </c>
      <c r="AQ33">
        <f t="shared" si="9"/>
        <v>-1665.9238668714902</v>
      </c>
      <c r="AR33">
        <f t="shared" si="9"/>
        <v>-1666.2151765418519</v>
      </c>
      <c r="AS33">
        <f t="shared" si="9"/>
        <v>75.880997569154815</v>
      </c>
      <c r="AT33">
        <f t="shared" si="9"/>
        <v>39.859407820858905</v>
      </c>
      <c r="AU33">
        <f t="shared" si="9"/>
        <v>-1550.474771151838</v>
      </c>
      <c r="AW33">
        <v>30</v>
      </c>
      <c r="AX33">
        <f>IF(Z33&gt;0, (R33*SUMPRODUCT(K33:$K$98, X33:$X$98)-K33*$AZ$3)/Z33, 0)</f>
        <v>21177.597432000275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7.3592000000000005E-2</v>
      </c>
      <c r="Q34" s="4">
        <f t="shared" si="21"/>
        <v>12.5</v>
      </c>
      <c r="R34">
        <f t="shared" si="0"/>
        <v>1000000</v>
      </c>
      <c r="S34">
        <f t="shared" si="1"/>
        <v>19790.738605783165</v>
      </c>
      <c r="U34">
        <f t="shared" si="13"/>
        <v>7.3592000000000005E-2</v>
      </c>
      <c r="V34">
        <f t="shared" si="14"/>
        <v>0.01</v>
      </c>
      <c r="W34">
        <f t="shared" si="15"/>
        <v>0.44494786451018531</v>
      </c>
      <c r="X34">
        <f t="shared" si="16"/>
        <v>3.274460324503356E-2</v>
      </c>
      <c r="Y34">
        <f t="shared" si="17"/>
        <v>4.4494786451018528E-3</v>
      </c>
      <c r="Z34">
        <f t="shared" si="18"/>
        <v>0.40775378262004985</v>
      </c>
      <c r="AB34">
        <f t="shared" si="19"/>
        <v>9422.9267528249075</v>
      </c>
      <c r="AC34">
        <f t="shared" si="2"/>
        <v>8069.7485273527373</v>
      </c>
      <c r="AE34">
        <f t="shared" si="3"/>
        <v>0</v>
      </c>
      <c r="AF34">
        <f t="shared" si="4"/>
        <v>0</v>
      </c>
      <c r="AG34">
        <f t="shared" si="4"/>
        <v>-5.0969222827506231</v>
      </c>
      <c r="AH34">
        <f t="shared" si="5"/>
        <v>-32744.603245033559</v>
      </c>
      <c r="AI34">
        <f t="shared" si="6"/>
        <v>-32749.70016731631</v>
      </c>
      <c r="AJ34">
        <f t="shared" si="7"/>
        <v>1353.1782254721702</v>
      </c>
      <c r="AK34">
        <f t="shared" si="22"/>
        <v>659.60487269774353</v>
      </c>
      <c r="AL34">
        <f t="shared" si="8"/>
        <v>-30736.917069146399</v>
      </c>
      <c r="AN34">
        <f t="shared" si="9"/>
        <v>0</v>
      </c>
      <c r="AO34">
        <f t="shared" si="9"/>
        <v>0</v>
      </c>
      <c r="AP34">
        <f t="shared" si="9"/>
        <v>-0.23835581463997291</v>
      </c>
      <c r="AQ34">
        <f t="shared" si="9"/>
        <v>-1531.2900900895575</v>
      </c>
      <c r="AR34">
        <f t="shared" si="9"/>
        <v>-1531.5284459041975</v>
      </c>
      <c r="AS34">
        <f t="shared" si="9"/>
        <v>63.280913538165649</v>
      </c>
      <c r="AT34">
        <f t="shared" si="9"/>
        <v>30.846194634837559</v>
      </c>
      <c r="AU34">
        <f t="shared" ref="AU34:AU89" si="23">AL34*$K34</f>
        <v>-1437.4013377311942</v>
      </c>
      <c r="AW34">
        <v>31</v>
      </c>
      <c r="AX34">
        <f>IF(Z34&gt;0, (R34*SUMPRODUCT(K34:$K$98, X34:$X$98)-K34*$AZ$3)/Z34, 0)</f>
        <v>19790.738605783165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8.2293000000000005E-2</v>
      </c>
      <c r="Q35" s="4">
        <f t="shared" si="21"/>
        <v>12.5</v>
      </c>
      <c r="R35">
        <f t="shared" si="0"/>
        <v>1000000</v>
      </c>
      <c r="S35">
        <f t="shared" si="1"/>
        <v>18420.182326965354</v>
      </c>
      <c r="U35">
        <f t="shared" si="13"/>
        <v>8.2293000000000005E-2</v>
      </c>
      <c r="V35">
        <f t="shared" si="14"/>
        <v>0.01</v>
      </c>
      <c r="W35">
        <f t="shared" si="15"/>
        <v>0.40775378262004985</v>
      </c>
      <c r="X35">
        <f t="shared" si="16"/>
        <v>3.3555282033151765E-2</v>
      </c>
      <c r="Y35">
        <f t="shared" si="17"/>
        <v>4.0775378262004986E-3</v>
      </c>
      <c r="Z35">
        <f t="shared" si="18"/>
        <v>0.37012096276069756</v>
      </c>
      <c r="AB35">
        <f t="shared" si="19"/>
        <v>8069.7485273527373</v>
      </c>
      <c r="AC35">
        <f t="shared" si="2"/>
        <v>6817.6956170840031</v>
      </c>
      <c r="AE35">
        <f t="shared" si="3"/>
        <v>0</v>
      </c>
      <c r="AF35">
        <f t="shared" ref="AF35:AG66" si="24">-$Z35*P35</f>
        <v>0</v>
      </c>
      <c r="AG35">
        <f t="shared" si="24"/>
        <v>-4.6265120345087194</v>
      </c>
      <c r="AH35">
        <f t="shared" si="5"/>
        <v>-33555.282033151765</v>
      </c>
      <c r="AI35">
        <f t="shared" ref="AI35:AI66" si="25">SUM(AE35:AH35)</f>
        <v>-33559.90854518627</v>
      </c>
      <c r="AJ35">
        <f t="shared" si="7"/>
        <v>1252.0529102687342</v>
      </c>
      <c r="AK35">
        <f t="shared" si="22"/>
        <v>564.88239691469164</v>
      </c>
      <c r="AL35">
        <f t="shared" ref="AL35:AL89" si="26">SUM(AI35:AK35)</f>
        <v>-31742.973238002844</v>
      </c>
      <c r="AN35">
        <f t="shared" ref="AN35:AT66" si="27">AE35*$K35</f>
        <v>0</v>
      </c>
      <c r="AO35">
        <f t="shared" si="27"/>
        <v>0</v>
      </c>
      <c r="AP35">
        <f t="shared" si="27"/>
        <v>-0.19317610842804095</v>
      </c>
      <c r="AQ35">
        <f t="shared" si="27"/>
        <v>-1401.0725038690923</v>
      </c>
      <c r="AR35">
        <f t="shared" si="27"/>
        <v>-1401.2656799775202</v>
      </c>
      <c r="AS35">
        <f t="shared" si="27"/>
        <v>52.278413402506274</v>
      </c>
      <c r="AT35">
        <f t="shared" si="27"/>
        <v>23.586188113541041</v>
      </c>
      <c r="AU35">
        <f t="shared" si="23"/>
        <v>-1325.4010784614727</v>
      </c>
      <c r="AW35">
        <v>32</v>
      </c>
      <c r="AX35">
        <f>IF(Z35&gt;0, (R35*SUMPRODUCT(K35:$K$98, X35:$X$98)-K35*$AZ$3)/Z35, 0)</f>
        <v>18420.182326965354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9.1596999999999998E-2</v>
      </c>
      <c r="Q36" s="4">
        <f t="shared" si="21"/>
        <v>12.5</v>
      </c>
      <c r="R36">
        <f t="shared" si="0"/>
        <v>1000000</v>
      </c>
      <c r="S36">
        <f t="shared" si="1"/>
        <v>17039.515803990536</v>
      </c>
      <c r="U36">
        <f t="shared" si="13"/>
        <v>9.1596999999999998E-2</v>
      </c>
      <c r="V36">
        <f t="shared" si="14"/>
        <v>0.01</v>
      </c>
      <c r="W36">
        <f t="shared" si="15"/>
        <v>0.37012096276069756</v>
      </c>
      <c r="X36">
        <f t="shared" si="16"/>
        <v>3.3901969825991612E-2</v>
      </c>
      <c r="Y36">
        <f t="shared" si="17"/>
        <v>3.7012096276069755E-3</v>
      </c>
      <c r="Z36">
        <f t="shared" si="18"/>
        <v>0.33251778330709897</v>
      </c>
      <c r="AB36">
        <f t="shared" si="19"/>
        <v>6817.6956170840031</v>
      </c>
      <c r="AC36">
        <f t="shared" si="2"/>
        <v>5665.9420237692138</v>
      </c>
      <c r="AE36">
        <f t="shared" si="3"/>
        <v>0</v>
      </c>
      <c r="AF36">
        <f t="shared" si="24"/>
        <v>0</v>
      </c>
      <c r="AG36">
        <f t="shared" si="24"/>
        <v>-4.1564722913387371</v>
      </c>
      <c r="AH36">
        <f t="shared" si="5"/>
        <v>-33901.969825991611</v>
      </c>
      <c r="AI36">
        <f t="shared" si="25"/>
        <v>-33906.12629828295</v>
      </c>
      <c r="AJ36">
        <f t="shared" si="7"/>
        <v>1151.7535933147892</v>
      </c>
      <c r="AK36">
        <f t="shared" si="22"/>
        <v>477.23869319588027</v>
      </c>
      <c r="AL36">
        <f t="shared" si="26"/>
        <v>-32277.134011772283</v>
      </c>
      <c r="AN36">
        <f t="shared" si="27"/>
        <v>0</v>
      </c>
      <c r="AO36">
        <f t="shared" si="27"/>
        <v>0</v>
      </c>
      <c r="AP36">
        <f t="shared" si="27"/>
        <v>-0.15495535298221186</v>
      </c>
      <c r="AQ36">
        <f t="shared" si="27"/>
        <v>-1263.8822859773761</v>
      </c>
      <c r="AR36">
        <f t="shared" si="27"/>
        <v>-1264.0372413303583</v>
      </c>
      <c r="AS36">
        <f t="shared" si="27"/>
        <v>42.937946434172282</v>
      </c>
      <c r="AT36">
        <f t="shared" si="27"/>
        <v>17.791695692290716</v>
      </c>
      <c r="AU36">
        <f t="shared" si="23"/>
        <v>-1203.3075992038953</v>
      </c>
      <c r="AW36">
        <v>33</v>
      </c>
      <c r="AX36">
        <f>IF(Z36&gt;0, (R36*SUMPRODUCT(K36:$K$98, X36:$X$98)-K36*$AZ$3)/Z36, 0)</f>
        <v>17039.515803990536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0.10148</v>
      </c>
      <c r="Q37" s="4">
        <f t="shared" si="21"/>
        <v>12.5</v>
      </c>
      <c r="R37">
        <f t="shared" si="0"/>
        <v>1000000</v>
      </c>
      <c r="S37">
        <f t="shared" si="1"/>
        <v>15653.025026108251</v>
      </c>
      <c r="U37">
        <f t="shared" si="13"/>
        <v>0.10148</v>
      </c>
      <c r="V37">
        <f t="shared" si="14"/>
        <v>0.01</v>
      </c>
      <c r="W37">
        <f t="shared" si="15"/>
        <v>0.33251778330709897</v>
      </c>
      <c r="X37">
        <f t="shared" si="16"/>
        <v>3.3743904650004403E-2</v>
      </c>
      <c r="Y37">
        <f t="shared" si="17"/>
        <v>3.3251778330709897E-3</v>
      </c>
      <c r="Z37">
        <f t="shared" si="18"/>
        <v>0.29544870082402358</v>
      </c>
      <c r="AB37">
        <f t="shared" si="19"/>
        <v>5665.9420237692138</v>
      </c>
      <c r="AC37">
        <f t="shared" si="2"/>
        <v>4624.6659079296105</v>
      </c>
      <c r="AE37">
        <f t="shared" si="3"/>
        <v>0</v>
      </c>
      <c r="AF37">
        <f t="shared" si="24"/>
        <v>0</v>
      </c>
      <c r="AG37">
        <f t="shared" si="24"/>
        <v>-3.6931087603002948</v>
      </c>
      <c r="AH37">
        <f t="shared" si="5"/>
        <v>-33743.904650004406</v>
      </c>
      <c r="AI37">
        <f t="shared" si="25"/>
        <v>-33747.597758764707</v>
      </c>
      <c r="AJ37">
        <f t="shared" si="7"/>
        <v>1041.2761158396033</v>
      </c>
      <c r="AK37">
        <f t="shared" si="22"/>
        <v>396.61594166384504</v>
      </c>
      <c r="AL37">
        <f t="shared" si="26"/>
        <v>-32309.70570126126</v>
      </c>
      <c r="AN37">
        <f t="shared" si="27"/>
        <v>0</v>
      </c>
      <c r="AO37">
        <f t="shared" si="27"/>
        <v>0</v>
      </c>
      <c r="AP37">
        <f t="shared" si="27"/>
        <v>-0.12292940199263828</v>
      </c>
      <c r="AQ37">
        <f t="shared" si="27"/>
        <v>-1123.2049443310614</v>
      </c>
      <c r="AR37">
        <f t="shared" si="27"/>
        <v>-1123.327873733054</v>
      </c>
      <c r="AS37">
        <f t="shared" si="27"/>
        <v>34.660081394129143</v>
      </c>
      <c r="AT37">
        <f t="shared" si="27"/>
        <v>13.201820930266658</v>
      </c>
      <c r="AU37">
        <f t="shared" si="23"/>
        <v>-1075.4659714086583</v>
      </c>
      <c r="AW37">
        <v>34</v>
      </c>
      <c r="AX37">
        <f>IF(Z37&gt;0, (R37*SUMPRODUCT(K37:$K$98, X37:$X$98)-K37*$AZ$3)/Z37, 0)</f>
        <v>15653.025026108251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0.112611</v>
      </c>
      <c r="Q38" s="4">
        <f t="shared" si="21"/>
        <v>12.5</v>
      </c>
      <c r="R38">
        <f t="shared" si="0"/>
        <v>1000000</v>
      </c>
      <c r="S38">
        <f t="shared" si="1"/>
        <v>14274.235656552537</v>
      </c>
      <c r="U38">
        <f t="shared" si="13"/>
        <v>0.112611</v>
      </c>
      <c r="V38">
        <f t="shared" si="14"/>
        <v>0.01</v>
      </c>
      <c r="W38">
        <f t="shared" si="15"/>
        <v>0.29544870082402358</v>
      </c>
      <c r="X38">
        <f t="shared" si="16"/>
        <v>3.3270773648494123E-2</v>
      </c>
      <c r="Y38">
        <f t="shared" si="17"/>
        <v>2.9544870082402357E-3</v>
      </c>
      <c r="Z38">
        <f t="shared" si="18"/>
        <v>0.25922344016728921</v>
      </c>
      <c r="AB38">
        <f t="shared" si="19"/>
        <v>4624.6659079296105</v>
      </c>
      <c r="AC38">
        <f t="shared" si="2"/>
        <v>3700.2164726501328</v>
      </c>
      <c r="AE38">
        <f t="shared" si="3"/>
        <v>0</v>
      </c>
      <c r="AF38">
        <f t="shared" si="24"/>
        <v>0</v>
      </c>
      <c r="AG38">
        <f t="shared" si="24"/>
        <v>-3.2402930020911151</v>
      </c>
      <c r="AH38">
        <f t="shared" si="5"/>
        <v>-33270.77364849412</v>
      </c>
      <c r="AI38">
        <f t="shared" si="25"/>
        <v>-33274.01394149621</v>
      </c>
      <c r="AJ38">
        <f t="shared" si="7"/>
        <v>924.44943527947771</v>
      </c>
      <c r="AK38">
        <f t="shared" si="22"/>
        <v>323.72661355507279</v>
      </c>
      <c r="AL38">
        <f t="shared" si="26"/>
        <v>-32025.837892661657</v>
      </c>
      <c r="AN38">
        <f t="shared" si="27"/>
        <v>0</v>
      </c>
      <c r="AO38">
        <f t="shared" si="27"/>
        <v>0</v>
      </c>
      <c r="AP38">
        <f t="shared" si="27"/>
        <v>-9.6300808111534741E-2</v>
      </c>
      <c r="AQ38">
        <f t="shared" si="27"/>
        <v>-988.80020627092779</v>
      </c>
      <c r="AR38">
        <f t="shared" si="27"/>
        <v>-988.89650707903934</v>
      </c>
      <c r="AS38">
        <f t="shared" si="27"/>
        <v>27.474437533338318</v>
      </c>
      <c r="AT38">
        <f t="shared" si="27"/>
        <v>9.6210850291764434</v>
      </c>
      <c r="AU38">
        <f t="shared" si="23"/>
        <v>-951.80098451652452</v>
      </c>
      <c r="AW38">
        <v>35</v>
      </c>
      <c r="AX38">
        <f>IF(Z38&gt;0, (R38*SUMPRODUCT(K38:$K$98, X38:$X$98)-K38*$AZ$3)/Z38, 0)</f>
        <v>14274.235656552537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0.125163</v>
      </c>
      <c r="Q39" s="4">
        <f t="shared" si="21"/>
        <v>12.5</v>
      </c>
      <c r="R39">
        <f t="shared" si="0"/>
        <v>1000000</v>
      </c>
      <c r="S39">
        <f t="shared" si="1"/>
        <v>12886.068954573688</v>
      </c>
      <c r="U39">
        <f t="shared" si="13"/>
        <v>0.125163</v>
      </c>
      <c r="V39">
        <f t="shared" si="14"/>
        <v>0.01</v>
      </c>
      <c r="W39">
        <f t="shared" si="15"/>
        <v>0.25922344016728921</v>
      </c>
      <c r="X39">
        <f t="shared" si="16"/>
        <v>3.2445183441658421E-2</v>
      </c>
      <c r="Y39">
        <f t="shared" si="17"/>
        <v>2.5922344016728921E-3</v>
      </c>
      <c r="Z39">
        <f t="shared" si="18"/>
        <v>0.2241860223239579</v>
      </c>
      <c r="AB39">
        <f t="shared" si="19"/>
        <v>3700.2164726501328</v>
      </c>
      <c r="AC39">
        <f t="shared" si="2"/>
        <v>2888.8765423181176</v>
      </c>
      <c r="AE39">
        <f t="shared" si="3"/>
        <v>0</v>
      </c>
      <c r="AF39">
        <f t="shared" si="24"/>
        <v>0</v>
      </c>
      <c r="AG39">
        <f t="shared" si="24"/>
        <v>-2.8023252790494739</v>
      </c>
      <c r="AH39">
        <f t="shared" si="5"/>
        <v>-32445.183441658421</v>
      </c>
      <c r="AI39">
        <f t="shared" si="25"/>
        <v>-32447.985766937469</v>
      </c>
      <c r="AJ39">
        <f t="shared" si="7"/>
        <v>811.33993033201523</v>
      </c>
      <c r="AK39">
        <f t="shared" si="22"/>
        <v>259.01515308550933</v>
      </c>
      <c r="AL39">
        <f t="shared" si="26"/>
        <v>-31377.630683519943</v>
      </c>
      <c r="AN39">
        <f t="shared" si="27"/>
        <v>0</v>
      </c>
      <c r="AO39">
        <f t="shared" si="27"/>
        <v>0</v>
      </c>
      <c r="AP39">
        <f t="shared" si="27"/>
        <v>-7.4361162486388716E-2</v>
      </c>
      <c r="AQ39">
        <f t="shared" si="27"/>
        <v>-860.94986040457286</v>
      </c>
      <c r="AR39">
        <f t="shared" si="27"/>
        <v>-861.02422156705927</v>
      </c>
      <c r="AS39">
        <f t="shared" si="27"/>
        <v>21.529328105543289</v>
      </c>
      <c r="AT39">
        <f t="shared" si="27"/>
        <v>6.8731021445024645</v>
      </c>
      <c r="AU39">
        <f t="shared" si="23"/>
        <v>-832.6217913170135</v>
      </c>
      <c r="AW39">
        <v>36</v>
      </c>
      <c r="AX39">
        <f>IF(Z39&gt;0, (R39*SUMPRODUCT(K39:$K$98, X39:$X$98)-K39*$AZ$3)/Z39, 0)</f>
        <v>12886.068954573688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0.13952899999999999</v>
      </c>
      <c r="Q40" s="4">
        <f t="shared" si="21"/>
        <v>12.5</v>
      </c>
      <c r="R40">
        <f t="shared" si="0"/>
        <v>1000000</v>
      </c>
      <c r="S40">
        <f t="shared" si="1"/>
        <v>11467.170916121517</v>
      </c>
      <c r="U40">
        <f t="shared" si="13"/>
        <v>0.13952899999999999</v>
      </c>
      <c r="V40">
        <f t="shared" si="14"/>
        <v>0.01</v>
      </c>
      <c r="W40">
        <f t="shared" si="15"/>
        <v>0.2241860223239579</v>
      </c>
      <c r="X40">
        <f t="shared" si="16"/>
        <v>3.128045150883952E-2</v>
      </c>
      <c r="Y40">
        <f t="shared" si="17"/>
        <v>2.2418602232395792E-3</v>
      </c>
      <c r="Z40">
        <f t="shared" si="18"/>
        <v>0.19066371059187881</v>
      </c>
      <c r="AB40">
        <f t="shared" si="19"/>
        <v>2888.8765423181176</v>
      </c>
      <c r="AC40">
        <f t="shared" si="2"/>
        <v>2186.3733568590028</v>
      </c>
      <c r="AE40">
        <f t="shared" si="3"/>
        <v>0</v>
      </c>
      <c r="AF40">
        <f t="shared" si="24"/>
        <v>0</v>
      </c>
      <c r="AG40">
        <f t="shared" si="24"/>
        <v>-2.383296382398485</v>
      </c>
      <c r="AH40">
        <f t="shared" si="5"/>
        <v>-31280.45150883952</v>
      </c>
      <c r="AI40">
        <f t="shared" si="25"/>
        <v>-31282.834805221919</v>
      </c>
      <c r="AJ40">
        <f t="shared" si="7"/>
        <v>702.50318545911477</v>
      </c>
      <c r="AK40">
        <f t="shared" si="22"/>
        <v>202.22135796226826</v>
      </c>
      <c r="AL40">
        <f t="shared" si="26"/>
        <v>-30378.110261800535</v>
      </c>
      <c r="AN40">
        <f t="shared" si="27"/>
        <v>0</v>
      </c>
      <c r="AO40">
        <f t="shared" si="27"/>
        <v>0</v>
      </c>
      <c r="AP40">
        <f t="shared" si="27"/>
        <v>-5.6466082340144177E-2</v>
      </c>
      <c r="AQ40">
        <f t="shared" si="27"/>
        <v>-741.10990289738061</v>
      </c>
      <c r="AR40">
        <f t="shared" si="27"/>
        <v>-741.16636897972069</v>
      </c>
      <c r="AS40">
        <f t="shared" si="27"/>
        <v>16.644007437475128</v>
      </c>
      <c r="AT40">
        <f t="shared" si="27"/>
        <v>4.7911153367093151</v>
      </c>
      <c r="AU40">
        <f t="shared" si="23"/>
        <v>-719.73124620553631</v>
      </c>
      <c r="AW40">
        <v>37</v>
      </c>
      <c r="AX40">
        <f>IF(Z40&gt;0, (R40*SUMPRODUCT(K40:$K$98, X40:$X$98)-K40*$AZ$3)/Z40, 0)</f>
        <v>11467.170916121517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0.15610499999999999</v>
      </c>
      <c r="Q41" s="4">
        <f t="shared" si="21"/>
        <v>12.5</v>
      </c>
      <c r="R41">
        <f t="shared" si="0"/>
        <v>1000000</v>
      </c>
      <c r="S41">
        <f t="shared" si="1"/>
        <v>9979.8642731268865</v>
      </c>
      <c r="U41">
        <f t="shared" si="13"/>
        <v>0.15610499999999999</v>
      </c>
      <c r="V41">
        <f t="shared" si="14"/>
        <v>0.01</v>
      </c>
      <c r="W41">
        <f t="shared" si="15"/>
        <v>0.19066371059187881</v>
      </c>
      <c r="X41">
        <f t="shared" si="16"/>
        <v>2.9763558541945241E-2</v>
      </c>
      <c r="Y41">
        <f t="shared" si="17"/>
        <v>1.9066371059187882E-3</v>
      </c>
      <c r="Z41">
        <f t="shared" si="18"/>
        <v>0.15899351494401479</v>
      </c>
      <c r="AB41">
        <f t="shared" si="19"/>
        <v>2186.3733568590028</v>
      </c>
      <c r="AC41">
        <f t="shared" si="2"/>
        <v>1586.7336994486388</v>
      </c>
      <c r="AE41">
        <f t="shared" si="3"/>
        <v>0</v>
      </c>
      <c r="AF41">
        <f t="shared" si="24"/>
        <v>0</v>
      </c>
      <c r="AG41">
        <f t="shared" si="24"/>
        <v>-1.9874189368001849</v>
      </c>
      <c r="AH41">
        <f t="shared" si="5"/>
        <v>-29763.55854194524</v>
      </c>
      <c r="AI41">
        <f t="shared" si="25"/>
        <v>-29765.545960882042</v>
      </c>
      <c r="AJ41">
        <f t="shared" si="7"/>
        <v>599.63965741036395</v>
      </c>
      <c r="AK41">
        <f t="shared" si="22"/>
        <v>153.0461349801302</v>
      </c>
      <c r="AL41">
        <f t="shared" si="26"/>
        <v>-29012.860168491548</v>
      </c>
      <c r="AN41">
        <f t="shared" si="27"/>
        <v>0</v>
      </c>
      <c r="AO41">
        <f t="shared" si="27"/>
        <v>0</v>
      </c>
      <c r="AP41">
        <f t="shared" si="27"/>
        <v>-4.2041771190209409E-2</v>
      </c>
      <c r="AQ41">
        <f t="shared" si="27"/>
        <v>-629.61698455058627</v>
      </c>
      <c r="AR41">
        <f t="shared" si="27"/>
        <v>-629.65902632177642</v>
      </c>
      <c r="AS41">
        <f t="shared" si="27"/>
        <v>12.684750460318615</v>
      </c>
      <c r="AT41">
        <f t="shared" si="27"/>
        <v>3.237531085791121</v>
      </c>
      <c r="AU41">
        <f t="shared" si="23"/>
        <v>-613.73674477566669</v>
      </c>
      <c r="AW41">
        <v>38</v>
      </c>
      <c r="AX41">
        <f>IF(Z41&gt;0, (R41*SUMPRODUCT(K41:$K$98, X41:$X$98)-K41*$AZ$3)/Z41, 0)</f>
        <v>9979.8642731268865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0.17521600000000001</v>
      </c>
      <c r="Q42" s="4">
        <f t="shared" si="21"/>
        <v>12.5</v>
      </c>
      <c r="R42">
        <f t="shared" si="0"/>
        <v>1000000</v>
      </c>
      <c r="S42">
        <f t="shared" si="1"/>
        <v>8363.3202536376029</v>
      </c>
      <c r="U42">
        <f t="shared" si="13"/>
        <v>0.17521600000000001</v>
      </c>
      <c r="V42">
        <f t="shared" si="14"/>
        <v>0.01</v>
      </c>
      <c r="W42">
        <f t="shared" si="15"/>
        <v>0.15899351494401479</v>
      </c>
      <c r="X42">
        <f t="shared" si="16"/>
        <v>2.7858207714430497E-2</v>
      </c>
      <c r="Y42">
        <f t="shared" si="17"/>
        <v>1.589935149440148E-3</v>
      </c>
      <c r="Z42">
        <f t="shared" si="18"/>
        <v>0.12954537208014413</v>
      </c>
      <c r="AB42">
        <f t="shared" si="19"/>
        <v>1586.7336994486388</v>
      </c>
      <c r="AC42">
        <f t="shared" si="2"/>
        <v>1083.4294340828887</v>
      </c>
      <c r="AE42">
        <f t="shared" si="3"/>
        <v>0</v>
      </c>
      <c r="AF42">
        <f t="shared" si="24"/>
        <v>0</v>
      </c>
      <c r="AG42">
        <f t="shared" si="24"/>
        <v>-1.6193171510018016</v>
      </c>
      <c r="AH42">
        <f t="shared" si="5"/>
        <v>-27858.207714430497</v>
      </c>
      <c r="AI42">
        <f t="shared" si="25"/>
        <v>-27859.827031581499</v>
      </c>
      <c r="AJ42">
        <f t="shared" si="7"/>
        <v>503.3042653657501</v>
      </c>
      <c r="AK42">
        <f t="shared" si="22"/>
        <v>111.07135896140473</v>
      </c>
      <c r="AL42">
        <f t="shared" si="26"/>
        <v>-27245.451407254342</v>
      </c>
      <c r="AN42">
        <f t="shared" si="27"/>
        <v>0</v>
      </c>
      <c r="AO42">
        <f t="shared" si="27"/>
        <v>0</v>
      </c>
      <c r="AP42">
        <f t="shared" si="27"/>
        <v>-3.0584787944146048E-2</v>
      </c>
      <c r="AQ42">
        <f t="shared" si="27"/>
        <v>-526.17078434740938</v>
      </c>
      <c r="AR42">
        <f t="shared" si="27"/>
        <v>-526.2013691353535</v>
      </c>
      <c r="AS42">
        <f t="shared" si="27"/>
        <v>9.5061391884056867</v>
      </c>
      <c r="AT42">
        <f t="shared" si="27"/>
        <v>2.0978558514007304</v>
      </c>
      <c r="AU42">
        <f t="shared" si="23"/>
        <v>-514.59737409554702</v>
      </c>
      <c r="AW42">
        <v>39</v>
      </c>
      <c r="AX42">
        <f>IF(Z42&gt;0, (R42*SUMPRODUCT(K42:$K$98, X42:$X$98)-K42*$AZ$3)/Z42, 0)</f>
        <v>8363.3202536376029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0.19798199999999999</v>
      </c>
      <c r="Q43" s="4">
        <f t="shared" si="21"/>
        <v>12.5</v>
      </c>
      <c r="R43">
        <f t="shared" si="0"/>
        <v>1000000</v>
      </c>
      <c r="S43">
        <f t="shared" si="1"/>
        <v>6530.4392010299916</v>
      </c>
      <c r="U43">
        <f t="shared" si="13"/>
        <v>0.19798199999999999</v>
      </c>
      <c r="V43">
        <f t="shared" si="14"/>
        <v>0.01</v>
      </c>
      <c r="W43">
        <f t="shared" si="15"/>
        <v>0.12954537208014413</v>
      </c>
      <c r="X43">
        <f t="shared" si="16"/>
        <v>2.5647651855171094E-2</v>
      </c>
      <c r="Y43">
        <f t="shared" si="17"/>
        <v>1.2954537208014413E-3</v>
      </c>
      <c r="Z43">
        <f t="shared" si="18"/>
        <v>0.10260226650417159</v>
      </c>
      <c r="AB43">
        <f t="shared" si="19"/>
        <v>1083.4294340828887</v>
      </c>
      <c r="AC43">
        <f t="shared" si="2"/>
        <v>670.03786329336856</v>
      </c>
      <c r="AE43">
        <f t="shared" si="3"/>
        <v>0</v>
      </c>
      <c r="AF43">
        <f t="shared" si="24"/>
        <v>0</v>
      </c>
      <c r="AG43">
        <f t="shared" si="24"/>
        <v>-1.2825283313021449</v>
      </c>
      <c r="AH43">
        <f t="shared" si="5"/>
        <v>-25647.651855171094</v>
      </c>
      <c r="AI43">
        <f t="shared" si="25"/>
        <v>-25648.934383502397</v>
      </c>
      <c r="AJ43">
        <f t="shared" si="7"/>
        <v>413.39157078952019</v>
      </c>
      <c r="AK43">
        <f t="shared" si="22"/>
        <v>75.840060385802218</v>
      </c>
      <c r="AL43">
        <f t="shared" si="26"/>
        <v>-25159.702752327074</v>
      </c>
      <c r="AN43">
        <f t="shared" si="27"/>
        <v>0</v>
      </c>
      <c r="AO43">
        <f t="shared" si="27"/>
        <v>0</v>
      </c>
      <c r="AP43">
        <f t="shared" si="27"/>
        <v>-2.1628305873166661E-2</v>
      </c>
      <c r="AQ43">
        <f t="shared" si="27"/>
        <v>-432.51696333985154</v>
      </c>
      <c r="AR43">
        <f t="shared" si="27"/>
        <v>-432.53859164572475</v>
      </c>
      <c r="AS43">
        <f t="shared" si="27"/>
        <v>6.9713542540981202</v>
      </c>
      <c r="AT43">
        <f t="shared" si="27"/>
        <v>1.2789518823324393</v>
      </c>
      <c r="AU43">
        <f t="shared" si="23"/>
        <v>-424.28828550929416</v>
      </c>
      <c r="AW43">
        <v>40</v>
      </c>
      <c r="AX43">
        <f>IF(Z43&gt;0, (R43*SUMPRODUCT(K43:$K$98, X43:$X$98)-K43*$AZ$3)/Z43, 0)</f>
        <v>6530.4392010299916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0.22423799999999999</v>
      </c>
      <c r="Q44" s="4">
        <f t="shared" si="21"/>
        <v>12.5</v>
      </c>
      <c r="R44">
        <f t="shared" si="0"/>
        <v>1000000</v>
      </c>
      <c r="S44">
        <f t="shared" si="1"/>
        <v>4304.7128572934171</v>
      </c>
      <c r="U44">
        <f t="shared" si="13"/>
        <v>0.22423799999999999</v>
      </c>
      <c r="V44">
        <f t="shared" si="14"/>
        <v>0.01</v>
      </c>
      <c r="W44">
        <f t="shared" si="15"/>
        <v>0.10260226650417159</v>
      </c>
      <c r="X44">
        <f t="shared" si="16"/>
        <v>2.3007327036362428E-2</v>
      </c>
      <c r="Y44">
        <f t="shared" si="17"/>
        <v>1.0260226650417158E-3</v>
      </c>
      <c r="Z44">
        <f t="shared" si="18"/>
        <v>7.8568916802767438E-2</v>
      </c>
      <c r="AB44">
        <f t="shared" si="19"/>
        <v>670.03786329336856</v>
      </c>
      <c r="AC44">
        <f t="shared" si="2"/>
        <v>338.21662634448978</v>
      </c>
      <c r="AE44">
        <f t="shared" si="3"/>
        <v>0</v>
      </c>
      <c r="AF44">
        <f t="shared" si="24"/>
        <v>0</v>
      </c>
      <c r="AG44">
        <f t="shared" si="24"/>
        <v>-0.98211146003459293</v>
      </c>
      <c r="AH44">
        <f t="shared" si="5"/>
        <v>-23007.327036362429</v>
      </c>
      <c r="AI44">
        <f t="shared" si="25"/>
        <v>-23008.309147822463</v>
      </c>
      <c r="AJ44">
        <f t="shared" si="7"/>
        <v>331.82123694887878</v>
      </c>
      <c r="AK44">
        <f t="shared" si="22"/>
        <v>46.9026504305358</v>
      </c>
      <c r="AL44">
        <f t="shared" si="26"/>
        <v>-22629.585260443047</v>
      </c>
      <c r="AN44">
        <f t="shared" si="27"/>
        <v>0</v>
      </c>
      <c r="AO44">
        <f t="shared" si="27"/>
        <v>0</v>
      </c>
      <c r="AP44">
        <f t="shared" si="27"/>
        <v>-1.4787620323257004E-2</v>
      </c>
      <c r="AQ44">
        <f t="shared" si="27"/>
        <v>-346.4205751705104</v>
      </c>
      <c r="AR44">
        <f t="shared" si="27"/>
        <v>-346.43536279083361</v>
      </c>
      <c r="AS44">
        <f t="shared" si="27"/>
        <v>4.9962215765415099</v>
      </c>
      <c r="AT44">
        <f t="shared" si="27"/>
        <v>0.7062116826299738</v>
      </c>
      <c r="AU44">
        <f t="shared" si="23"/>
        <v>-340.73292953166214</v>
      </c>
      <c r="AW44">
        <v>41</v>
      </c>
      <c r="AX44">
        <f>IF(Z44&gt;0, (R44*SUMPRODUCT(K44:$K$98, X44:$X$98)-K44*$AZ$3)/Z44, 0)</f>
        <v>4304.7128572934171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0.25439000000000001</v>
      </c>
      <c r="Q45" s="4">
        <f t="shared" si="21"/>
        <v>12.5</v>
      </c>
      <c r="R45">
        <f t="shared" si="0"/>
        <v>1000000</v>
      </c>
      <c r="S45">
        <f t="shared" si="1"/>
        <v>1413.6416947346527</v>
      </c>
      <c r="U45">
        <f t="shared" si="13"/>
        <v>0.25439000000000001</v>
      </c>
      <c r="V45">
        <f t="shared" si="14"/>
        <v>0.01</v>
      </c>
      <c r="W45">
        <f t="shared" si="15"/>
        <v>7.8568916802767438E-2</v>
      </c>
      <c r="X45">
        <f t="shared" si="16"/>
        <v>1.998714674545601E-2</v>
      </c>
      <c r="Y45">
        <f t="shared" si="17"/>
        <v>7.8568916802767435E-4</v>
      </c>
      <c r="Z45">
        <f t="shared" si="18"/>
        <v>5.779608088928375E-2</v>
      </c>
      <c r="AB45">
        <f t="shared" si="19"/>
        <v>338.21662634448978</v>
      </c>
      <c r="AC45">
        <f t="shared" si="2"/>
        <v>81.702949737348149</v>
      </c>
      <c r="AE45">
        <f t="shared" si="3"/>
        <v>0</v>
      </c>
      <c r="AF45">
        <f t="shared" si="24"/>
        <v>0</v>
      </c>
      <c r="AG45">
        <f t="shared" si="24"/>
        <v>-0.72245101111604693</v>
      </c>
      <c r="AH45">
        <f t="shared" si="5"/>
        <v>-19987.146745456012</v>
      </c>
      <c r="AI45">
        <f t="shared" si="25"/>
        <v>-19987.869196467127</v>
      </c>
      <c r="AJ45">
        <f t="shared" si="7"/>
        <v>256.51367660714163</v>
      </c>
      <c r="AK45">
        <f t="shared" si="22"/>
        <v>23.675163844114287</v>
      </c>
      <c r="AL45">
        <f t="shared" si="26"/>
        <v>-19707.680356015873</v>
      </c>
      <c r="AN45">
        <f t="shared" si="27"/>
        <v>0</v>
      </c>
      <c r="AO45">
        <f t="shared" si="27"/>
        <v>0</v>
      </c>
      <c r="AP45">
        <f t="shared" si="27"/>
        <v>-9.7124298089206109E-3</v>
      </c>
      <c r="AQ45">
        <f t="shared" si="27"/>
        <v>-268.701623859525</v>
      </c>
      <c r="AR45">
        <f t="shared" si="27"/>
        <v>-268.71133628933387</v>
      </c>
      <c r="AS45">
        <f t="shared" si="27"/>
        <v>3.4484982936439357</v>
      </c>
      <c r="AT45">
        <f t="shared" si="27"/>
        <v>0.31828229667148933</v>
      </c>
      <c r="AU45">
        <f t="shared" si="23"/>
        <v>-264.94455569901851</v>
      </c>
      <c r="AW45">
        <v>42</v>
      </c>
      <c r="AX45">
        <f>IF(Z45&gt;0, (R45*SUMPRODUCT(K45:$K$98, X45:$X$98)-K45*$AZ$3)/Z45, 0)</f>
        <v>1413.6416947346527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0.28921999999999998</v>
      </c>
      <c r="Q46" s="4">
        <f t="shared" si="21"/>
        <v>12.5</v>
      </c>
      <c r="R46">
        <f t="shared" si="0"/>
        <v>1000000</v>
      </c>
      <c r="S46">
        <f t="shared" si="1"/>
        <v>-2635.0246420938925</v>
      </c>
      <c r="U46">
        <f t="shared" si="13"/>
        <v>0.28921999999999998</v>
      </c>
      <c r="V46">
        <f t="shared" si="14"/>
        <v>0.01</v>
      </c>
      <c r="W46">
        <f t="shared" si="15"/>
        <v>5.779608088928375E-2</v>
      </c>
      <c r="X46">
        <f t="shared" si="16"/>
        <v>1.6715782514798647E-2</v>
      </c>
      <c r="Y46">
        <f t="shared" si="17"/>
        <v>5.7796080889283756E-4</v>
      </c>
      <c r="Z46">
        <f t="shared" si="18"/>
        <v>4.0502337565592267E-2</v>
      </c>
      <c r="AB46">
        <f t="shared" si="19"/>
        <v>81.702949737348149</v>
      </c>
      <c r="AC46">
        <f t="shared" si="2"/>
        <v>-106.72465754774078</v>
      </c>
      <c r="AE46">
        <f t="shared" si="3"/>
        <v>0</v>
      </c>
      <c r="AF46">
        <f t="shared" si="24"/>
        <v>0</v>
      </c>
      <c r="AG46">
        <f t="shared" si="24"/>
        <v>-0.50627921956990329</v>
      </c>
      <c r="AH46">
        <f t="shared" si="5"/>
        <v>-16715.782514798648</v>
      </c>
      <c r="AI46">
        <f t="shared" si="25"/>
        <v>-16716.288794018219</v>
      </c>
      <c r="AJ46">
        <f t="shared" si="7"/>
        <v>188.42760728508892</v>
      </c>
      <c r="AK46">
        <f t="shared" si="22"/>
        <v>5.7192064816143713</v>
      </c>
      <c r="AL46">
        <f t="shared" si="26"/>
        <v>-16522.141980251516</v>
      </c>
      <c r="AN46">
        <f t="shared" si="27"/>
        <v>0</v>
      </c>
      <c r="AO46">
        <f t="shared" si="27"/>
        <v>0</v>
      </c>
      <c r="AP46">
        <f t="shared" si="27"/>
        <v>-6.0770326441923076E-3</v>
      </c>
      <c r="AQ46">
        <f t="shared" si="27"/>
        <v>-200.64492495257278</v>
      </c>
      <c r="AR46">
        <f t="shared" si="27"/>
        <v>-200.65100198521699</v>
      </c>
      <c r="AS46">
        <f t="shared" si="27"/>
        <v>2.2617572996800224</v>
      </c>
      <c r="AT46">
        <f t="shared" si="27"/>
        <v>6.8649478675369455E-2</v>
      </c>
      <c r="AU46">
        <f t="shared" si="23"/>
        <v>-198.32059520686158</v>
      </c>
      <c r="AW46">
        <v>43</v>
      </c>
      <c r="AX46">
        <f>IF(Z46&gt;0, (R46*SUMPRODUCT(K46:$K$98, X46:$X$98)-K46*$AZ$3)/Z46, 0)</f>
        <v>-2635.0246420938925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0.32816400000000001</v>
      </c>
      <c r="Q47" s="4">
        <f t="shared" si="21"/>
        <v>12.5</v>
      </c>
      <c r="R47">
        <f t="shared" si="0"/>
        <v>1000000</v>
      </c>
      <c r="S47">
        <f t="shared" si="1"/>
        <v>-8792.7026775658815</v>
      </c>
      <c r="U47">
        <f t="shared" si="13"/>
        <v>0.32816400000000001</v>
      </c>
      <c r="V47">
        <f t="shared" si="14"/>
        <v>0.01</v>
      </c>
      <c r="W47">
        <f t="shared" si="15"/>
        <v>4.0502337565592267E-2</v>
      </c>
      <c r="X47">
        <f t="shared" si="16"/>
        <v>1.3291409104875021E-2</v>
      </c>
      <c r="Y47">
        <f t="shared" si="17"/>
        <v>4.0502337565592267E-4</v>
      </c>
      <c r="Z47">
        <f t="shared" si="18"/>
        <v>2.680590508506132E-2</v>
      </c>
      <c r="AB47">
        <f t="shared" si="19"/>
        <v>-106.72465754774078</v>
      </c>
      <c r="AC47">
        <f t="shared" si="2"/>
        <v>-235.69635341599556</v>
      </c>
      <c r="AE47">
        <f t="shared" si="3"/>
        <v>0</v>
      </c>
      <c r="AF47">
        <f t="shared" si="24"/>
        <v>0</v>
      </c>
      <c r="AG47">
        <f t="shared" si="24"/>
        <v>-0.33507381356326649</v>
      </c>
      <c r="AH47">
        <f t="shared" si="5"/>
        <v>-13291.409104875022</v>
      </c>
      <c r="AI47">
        <f t="shared" si="25"/>
        <v>-13291.744178688585</v>
      </c>
      <c r="AJ47">
        <f t="shared" si="7"/>
        <v>128.97169586825478</v>
      </c>
      <c r="AK47">
        <f t="shared" si="22"/>
        <v>-7.4707260283418551</v>
      </c>
      <c r="AL47">
        <f t="shared" si="26"/>
        <v>-13170.243208848671</v>
      </c>
      <c r="AN47">
        <f t="shared" si="27"/>
        <v>0</v>
      </c>
      <c r="AO47">
        <f t="shared" si="27"/>
        <v>0</v>
      </c>
      <c r="AP47">
        <f t="shared" si="27"/>
        <v>-3.5910705152693389E-3</v>
      </c>
      <c r="AQ47">
        <f t="shared" si="27"/>
        <v>-142.44738147490889</v>
      </c>
      <c r="AR47">
        <f t="shared" si="27"/>
        <v>-142.45097254542418</v>
      </c>
      <c r="AS47">
        <f t="shared" si="27"/>
        <v>1.3822221719195189</v>
      </c>
      <c r="AT47">
        <f t="shared" si="27"/>
        <v>-8.0065653841278686E-2</v>
      </c>
      <c r="AU47">
        <f t="shared" si="23"/>
        <v>-141.14881602734593</v>
      </c>
      <c r="AW47">
        <v>44</v>
      </c>
      <c r="AX47">
        <f>IF(Z47&gt;0, (R47*SUMPRODUCT(K47:$K$98, X47:$X$98)-K47*$AZ$3)/Z47, 0)</f>
        <v>-8792.7026775658815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0.37150699999999998</v>
      </c>
      <c r="Q48" s="4">
        <f t="shared" si="21"/>
        <v>12.5</v>
      </c>
      <c r="R48">
        <f t="shared" si="0"/>
        <v>1000000</v>
      </c>
      <c r="S48">
        <f t="shared" si="1"/>
        <v>-18948.35427938043</v>
      </c>
      <c r="U48">
        <f t="shared" si="13"/>
        <v>0.37150699999999998</v>
      </c>
      <c r="V48">
        <f t="shared" si="14"/>
        <v>0.01</v>
      </c>
      <c r="W48">
        <f t="shared" si="15"/>
        <v>2.680590508506132E-2</v>
      </c>
      <c r="X48">
        <f t="shared" si="16"/>
        <v>9.9585813804358748E-3</v>
      </c>
      <c r="Y48">
        <f t="shared" si="17"/>
        <v>2.6805905085061323E-4</v>
      </c>
      <c r="Z48">
        <f t="shared" si="18"/>
        <v>1.6579264653774833E-2</v>
      </c>
      <c r="AB48">
        <f t="shared" si="19"/>
        <v>-235.69635341599556</v>
      </c>
      <c r="AC48">
        <f t="shared" si="2"/>
        <v>-314.14978035133504</v>
      </c>
      <c r="AE48">
        <f t="shared" si="3"/>
        <v>0</v>
      </c>
      <c r="AF48">
        <f t="shared" si="24"/>
        <v>0</v>
      </c>
      <c r="AG48">
        <f t="shared" si="24"/>
        <v>-0.2072408081721854</v>
      </c>
      <c r="AH48">
        <f t="shared" si="5"/>
        <v>-9958.581380435875</v>
      </c>
      <c r="AI48">
        <f t="shared" si="25"/>
        <v>-9958.788621244048</v>
      </c>
      <c r="AJ48">
        <f t="shared" si="7"/>
        <v>78.453426935339479</v>
      </c>
      <c r="AK48">
        <f t="shared" si="22"/>
        <v>-16.49874473911969</v>
      </c>
      <c r="AL48">
        <f t="shared" si="26"/>
        <v>-9896.8339390478286</v>
      </c>
      <c r="AN48">
        <f t="shared" si="27"/>
        <v>0</v>
      </c>
      <c r="AO48">
        <f t="shared" si="27"/>
        <v>0</v>
      </c>
      <c r="AP48">
        <f t="shared" si="27"/>
        <v>-1.983082121607571E-3</v>
      </c>
      <c r="AQ48">
        <f t="shared" si="27"/>
        <v>-95.293416708297585</v>
      </c>
      <c r="AR48">
        <f t="shared" si="27"/>
        <v>-95.295399790419197</v>
      </c>
      <c r="AS48">
        <f t="shared" si="27"/>
        <v>0.75071888450200752</v>
      </c>
      <c r="AT48">
        <f t="shared" si="27"/>
        <v>-0.15787607667468304</v>
      </c>
      <c r="AU48">
        <f t="shared" si="23"/>
        <v>-94.702556982591872</v>
      </c>
      <c r="AW48">
        <v>45</v>
      </c>
      <c r="AX48">
        <f>IF(Z48&gt;0, (R48*SUMPRODUCT(K48:$K$98, X48:$X$98)-K48*$AZ$3)/Z48, 0)</f>
        <v>-18948.35427938043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0.41881499999999999</v>
      </c>
      <c r="Q49" s="4">
        <f t="shared" si="21"/>
        <v>12.5</v>
      </c>
      <c r="R49">
        <f t="shared" si="0"/>
        <v>1000000</v>
      </c>
      <c r="S49">
        <f t="shared" si="1"/>
        <v>-37202.973949297804</v>
      </c>
      <c r="U49">
        <f t="shared" si="13"/>
        <v>0.41881499999999999</v>
      </c>
      <c r="V49">
        <f t="shared" si="14"/>
        <v>0.01</v>
      </c>
      <c r="W49">
        <f t="shared" si="15"/>
        <v>1.6579264653774833E-2</v>
      </c>
      <c r="X49">
        <f t="shared" si="16"/>
        <v>6.9436447259707068E-3</v>
      </c>
      <c r="Y49">
        <f t="shared" si="17"/>
        <v>1.6579264653774833E-4</v>
      </c>
      <c r="Z49">
        <f t="shared" si="18"/>
        <v>9.4698272812663783E-3</v>
      </c>
      <c r="AB49">
        <f t="shared" si="19"/>
        <v>-314.14978035133504</v>
      </c>
      <c r="AC49">
        <f t="shared" si="2"/>
        <v>-352.30573764930273</v>
      </c>
      <c r="AE49">
        <f t="shared" si="3"/>
        <v>0</v>
      </c>
      <c r="AF49">
        <f t="shared" si="24"/>
        <v>0</v>
      </c>
      <c r="AG49">
        <f t="shared" si="24"/>
        <v>-0.11837284101582973</v>
      </c>
      <c r="AH49">
        <f t="shared" si="5"/>
        <v>-6943.6447259707065</v>
      </c>
      <c r="AI49">
        <f t="shared" si="25"/>
        <v>-6943.7630988117226</v>
      </c>
      <c r="AJ49">
        <f t="shared" si="7"/>
        <v>38.155957297967689</v>
      </c>
      <c r="AK49">
        <f t="shared" si="22"/>
        <v>-21.990484624593456</v>
      </c>
      <c r="AL49">
        <f t="shared" si="26"/>
        <v>-6927.5976261383485</v>
      </c>
      <c r="AN49">
        <f t="shared" si="27"/>
        <v>0</v>
      </c>
      <c r="AO49">
        <f t="shared" si="27"/>
        <v>0</v>
      </c>
      <c r="AP49">
        <f t="shared" si="27"/>
        <v>-1.011345322884304E-3</v>
      </c>
      <c r="AQ49">
        <f t="shared" si="27"/>
        <v>-59.324609911505341</v>
      </c>
      <c r="AR49">
        <f t="shared" si="27"/>
        <v>-59.325621256828228</v>
      </c>
      <c r="AS49">
        <f t="shared" si="27"/>
        <v>0.32599410998602668</v>
      </c>
      <c r="AT49">
        <f t="shared" si="27"/>
        <v>-0.1878807130266282</v>
      </c>
      <c r="AU49">
        <f t="shared" si="23"/>
        <v>-59.18750785986883</v>
      </c>
      <c r="AW49">
        <v>46</v>
      </c>
      <c r="AX49">
        <f>IF(Z49&gt;0, (R49*SUMPRODUCT(K49:$K$98, X49:$X$98)-K49*$AZ$3)/Z49, 0)</f>
        <v>-37202.973949297804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0.47081499999999998</v>
      </c>
      <c r="Q50" s="4">
        <f t="shared" si="21"/>
        <v>12.5</v>
      </c>
      <c r="R50">
        <f t="shared" si="0"/>
        <v>1000000</v>
      </c>
      <c r="S50">
        <f t="shared" si="1"/>
        <v>-73346.484410914622</v>
      </c>
      <c r="U50">
        <f t="shared" si="13"/>
        <v>0.47081499999999998</v>
      </c>
      <c r="V50">
        <f t="shared" si="14"/>
        <v>0.01</v>
      </c>
      <c r="W50">
        <f t="shared" si="15"/>
        <v>9.4698272812663783E-3</v>
      </c>
      <c r="X50">
        <f t="shared" si="16"/>
        <v>4.45853673142943E-3</v>
      </c>
      <c r="Y50">
        <f t="shared" si="17"/>
        <v>9.4698272812663783E-5</v>
      </c>
      <c r="Z50">
        <f t="shared" si="18"/>
        <v>4.9165922770242846E-3</v>
      </c>
      <c r="AB50">
        <f t="shared" si="19"/>
        <v>-352.30573764930273</v>
      </c>
      <c r="AC50">
        <f t="shared" si="2"/>
        <v>-360.61475880158491</v>
      </c>
      <c r="AE50">
        <f t="shared" si="3"/>
        <v>0</v>
      </c>
      <c r="AF50">
        <f t="shared" si="24"/>
        <v>0</v>
      </c>
      <c r="AG50">
        <f t="shared" si="24"/>
        <v>-6.145740346280356E-2</v>
      </c>
      <c r="AH50">
        <f t="shared" si="5"/>
        <v>-4458.5367314294299</v>
      </c>
      <c r="AI50">
        <f t="shared" si="25"/>
        <v>-4458.5981888328924</v>
      </c>
      <c r="AJ50">
        <f t="shared" si="7"/>
        <v>8.3090211522821846</v>
      </c>
      <c r="AK50">
        <f t="shared" si="22"/>
        <v>-24.661401635451192</v>
      </c>
      <c r="AL50">
        <f t="shared" si="26"/>
        <v>-4474.9505693160618</v>
      </c>
      <c r="AN50">
        <f t="shared" si="27"/>
        <v>0</v>
      </c>
      <c r="AO50">
        <f t="shared" si="27"/>
        <v>0</v>
      </c>
      <c r="AP50">
        <f t="shared" si="27"/>
        <v>-4.6881725130507794E-4</v>
      </c>
      <c r="AQ50">
        <f t="shared" si="27"/>
        <v>-34.011182013840966</v>
      </c>
      <c r="AR50">
        <f t="shared" si="27"/>
        <v>-34.011650831092268</v>
      </c>
      <c r="AS50">
        <f t="shared" si="27"/>
        <v>6.3383941366906962E-2</v>
      </c>
      <c r="AT50">
        <f t="shared" si="27"/>
        <v>-0.18812526850504466</v>
      </c>
      <c r="AU50">
        <f t="shared" si="23"/>
        <v>-34.136392158230407</v>
      </c>
      <c r="AW50">
        <v>47</v>
      </c>
      <c r="AX50">
        <f>IF(Z50&gt;0, (R50*SUMPRODUCT(K50:$K$98, X50:$X$98)-K50*$AZ$3)/Z50, 0)</f>
        <v>-73346.484410914622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0.52931399999999995</v>
      </c>
      <c r="Q51" s="4">
        <f t="shared" si="21"/>
        <v>12.5</v>
      </c>
      <c r="R51">
        <f t="shared" si="0"/>
        <v>1000000</v>
      </c>
      <c r="S51">
        <f t="shared" si="1"/>
        <v>-154117.21942726281</v>
      </c>
      <c r="U51">
        <f t="shared" si="13"/>
        <v>0.52931399999999995</v>
      </c>
      <c r="V51">
        <f t="shared" si="14"/>
        <v>0.01</v>
      </c>
      <c r="W51">
        <f t="shared" si="15"/>
        <v>4.9165922770242846E-3</v>
      </c>
      <c r="X51">
        <f t="shared" si="16"/>
        <v>2.6024211245208317E-3</v>
      </c>
      <c r="Y51">
        <f t="shared" si="17"/>
        <v>4.9165922770242848E-5</v>
      </c>
      <c r="Z51">
        <f t="shared" si="18"/>
        <v>2.2650052297332099E-3</v>
      </c>
      <c r="AB51">
        <f t="shared" si="19"/>
        <v>-360.61475880158491</v>
      </c>
      <c r="AC51">
        <f t="shared" si="2"/>
        <v>-349.07630799469092</v>
      </c>
      <c r="AE51">
        <f t="shared" si="3"/>
        <v>0</v>
      </c>
      <c r="AF51">
        <f t="shared" si="24"/>
        <v>0</v>
      </c>
      <c r="AG51">
        <f t="shared" si="24"/>
        <v>-2.8312565371665124E-2</v>
      </c>
      <c r="AH51">
        <f t="shared" si="5"/>
        <v>-2602.4211245208317</v>
      </c>
      <c r="AI51">
        <f t="shared" si="25"/>
        <v>-2602.4494370862035</v>
      </c>
      <c r="AJ51">
        <f t="shared" si="7"/>
        <v>-11.538450806893991</v>
      </c>
      <c r="AK51">
        <f t="shared" si="22"/>
        <v>-25.243033116110947</v>
      </c>
      <c r="AL51">
        <f t="shared" si="26"/>
        <v>-2639.2309210092085</v>
      </c>
      <c r="AN51">
        <f t="shared" si="27"/>
        <v>0</v>
      </c>
      <c r="AO51">
        <f t="shared" si="27"/>
        <v>0</v>
      </c>
      <c r="AP51">
        <f t="shared" si="27"/>
        <v>-1.9283709306672423E-4</v>
      </c>
      <c r="AQ51">
        <f t="shared" si="27"/>
        <v>-17.725109611235425</v>
      </c>
      <c r="AR51">
        <f t="shared" si="27"/>
        <v>-17.725302448328492</v>
      </c>
      <c r="AS51">
        <f t="shared" si="27"/>
        <v>-7.8588474159308447E-2</v>
      </c>
      <c r="AT51">
        <f t="shared" si="27"/>
        <v>-0.1719304860720787</v>
      </c>
      <c r="AU51">
        <f t="shared" si="23"/>
        <v>-17.975821408559881</v>
      </c>
      <c r="AW51">
        <v>48</v>
      </c>
      <c r="AX51">
        <f>IF(Z51&gt;0, (R51*SUMPRODUCT(K51:$K$98, X51:$X$98)-K51*$AZ$3)/Z51, 0)</f>
        <v>-154117.21942726281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0.595055</v>
      </c>
      <c r="Q52" s="4">
        <f t="shared" si="21"/>
        <v>12.5</v>
      </c>
      <c r="R52">
        <f t="shared" si="0"/>
        <v>1000000</v>
      </c>
      <c r="S52">
        <f t="shared" si="1"/>
        <v>-364575.70245073957</v>
      </c>
      <c r="U52">
        <f t="shared" si="13"/>
        <v>0.595055</v>
      </c>
      <c r="V52">
        <f t="shared" si="14"/>
        <v>0.01</v>
      </c>
      <c r="W52">
        <f t="shared" si="15"/>
        <v>2.2650052297332099E-3</v>
      </c>
      <c r="X52">
        <f t="shared" si="16"/>
        <v>1.3478026869788952E-3</v>
      </c>
      <c r="Y52">
        <f t="shared" si="17"/>
        <v>2.2650052297332099E-5</v>
      </c>
      <c r="Z52">
        <f t="shared" si="18"/>
        <v>8.9455249045698271E-4</v>
      </c>
      <c r="AB52">
        <f t="shared" si="19"/>
        <v>-349.07630799469092</v>
      </c>
      <c r="AC52">
        <f t="shared" si="2"/>
        <v>-326.13210258741299</v>
      </c>
      <c r="AE52">
        <f t="shared" si="3"/>
        <v>0</v>
      </c>
      <c r="AF52">
        <f t="shared" si="24"/>
        <v>0</v>
      </c>
      <c r="AG52">
        <f t="shared" si="24"/>
        <v>-1.1181906130712283E-2</v>
      </c>
      <c r="AH52">
        <f t="shared" si="5"/>
        <v>-1347.8026869788951</v>
      </c>
      <c r="AI52">
        <f t="shared" si="25"/>
        <v>-1347.8138688850258</v>
      </c>
      <c r="AJ52">
        <f t="shared" si="7"/>
        <v>-22.944205407277934</v>
      </c>
      <c r="AK52">
        <f t="shared" si="22"/>
        <v>-24.435341559628366</v>
      </c>
      <c r="AL52">
        <f t="shared" si="26"/>
        <v>-1395.1934158519321</v>
      </c>
      <c r="AN52">
        <f t="shared" si="27"/>
        <v>0</v>
      </c>
      <c r="AO52">
        <f t="shared" si="27"/>
        <v>0</v>
      </c>
      <c r="AP52">
        <f t="shared" si="27"/>
        <v>-6.8000040822533396E-5</v>
      </c>
      <c r="AQ52">
        <f t="shared" si="27"/>
        <v>-8.1963340296299698</v>
      </c>
      <c r="AR52">
        <f t="shared" si="27"/>
        <v>-8.1964020296707929</v>
      </c>
      <c r="AS52">
        <f t="shared" si="27"/>
        <v>-0.13952960131280465</v>
      </c>
      <c r="AT52">
        <f t="shared" si="27"/>
        <v>-0.1485975829293992</v>
      </c>
      <c r="AU52">
        <f t="shared" si="23"/>
        <v>-8.484529213912996</v>
      </c>
      <c r="AW52">
        <v>49</v>
      </c>
      <c r="AX52">
        <f>IF(Z52&gt;0, (R52*SUMPRODUCT(K52:$K$98, X52:$X$98)-K52*$AZ$3)/Z52, 0)</f>
        <v>-364575.70245073957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0.66919700000000004</v>
      </c>
      <c r="Q53" s="4">
        <f t="shared" si="21"/>
        <v>12.5</v>
      </c>
      <c r="R53">
        <f t="shared" si="0"/>
        <v>1000000</v>
      </c>
      <c r="S53">
        <f t="shared" si="1"/>
        <v>-1038475.2013056057</v>
      </c>
      <c r="U53">
        <f t="shared" si="13"/>
        <v>0.66919700000000004</v>
      </c>
      <c r="V53">
        <f t="shared" si="14"/>
        <v>0.01</v>
      </c>
      <c r="W53">
        <f t="shared" si="15"/>
        <v>8.9455249045698271E-4</v>
      </c>
      <c r="X53">
        <f t="shared" si="16"/>
        <v>5.9863184295634152E-4</v>
      </c>
      <c r="Y53">
        <f t="shared" si="17"/>
        <v>8.9455249045698269E-6</v>
      </c>
      <c r="Z53">
        <f t="shared" si="18"/>
        <v>2.8697512259607134E-4</v>
      </c>
      <c r="AB53">
        <f t="shared" si="19"/>
        <v>-326.13210258741299</v>
      </c>
      <c r="AC53">
        <f t="shared" si="2"/>
        <v>-298.01654820765606</v>
      </c>
      <c r="AE53">
        <f t="shared" si="3"/>
        <v>0</v>
      </c>
      <c r="AF53">
        <f t="shared" si="24"/>
        <v>0</v>
      </c>
      <c r="AG53">
        <f t="shared" si="24"/>
        <v>-3.5871890324508915E-3</v>
      </c>
      <c r="AH53">
        <f t="shared" si="5"/>
        <v>-598.63184295634153</v>
      </c>
      <c r="AI53">
        <f t="shared" si="25"/>
        <v>-598.63543014537402</v>
      </c>
      <c r="AJ53">
        <f t="shared" si="7"/>
        <v>-28.115554379756929</v>
      </c>
      <c r="AK53">
        <f t="shared" si="22"/>
        <v>-22.829247181118912</v>
      </c>
      <c r="AL53">
        <f t="shared" si="26"/>
        <v>-649.58023170624983</v>
      </c>
      <c r="AN53">
        <f t="shared" si="27"/>
        <v>0</v>
      </c>
      <c r="AO53">
        <f t="shared" si="27"/>
        <v>0</v>
      </c>
      <c r="AP53">
        <f t="shared" si="27"/>
        <v>-1.9477336692849264E-5</v>
      </c>
      <c r="AQ53">
        <f t="shared" si="27"/>
        <v>-3.2503873798797778</v>
      </c>
      <c r="AR53">
        <f t="shared" si="27"/>
        <v>-3.250406857216471</v>
      </c>
      <c r="AS53">
        <f t="shared" si="27"/>
        <v>-0.15265884067070984</v>
      </c>
      <c r="AT53">
        <f t="shared" si="27"/>
        <v>-0.12395581324777043</v>
      </c>
      <c r="AU53">
        <f t="shared" si="23"/>
        <v>-3.5270215111349508</v>
      </c>
      <c r="AW53">
        <v>50</v>
      </c>
      <c r="AX53">
        <f>IF(Z53&gt;0, (R53*SUMPRODUCT(K53:$K$98, X53:$X$98)-K53*$AZ$3)/Z53, 0)</f>
        <v>-1038475.2013056057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0.74928899999999998</v>
      </c>
      <c r="Q54" s="4">
        <f t="shared" si="21"/>
        <v>12.5</v>
      </c>
      <c r="R54">
        <f t="shared" si="0"/>
        <v>1000000</v>
      </c>
      <c r="S54">
        <f t="shared" si="1"/>
        <v>-3891909.7127783308</v>
      </c>
      <c r="U54">
        <f t="shared" si="13"/>
        <v>0.74928899999999998</v>
      </c>
      <c r="V54">
        <f t="shared" si="14"/>
        <v>0.01</v>
      </c>
      <c r="W54">
        <f t="shared" si="15"/>
        <v>2.8697512259607134E-4</v>
      </c>
      <c r="X54">
        <f t="shared" si="16"/>
        <v>2.150273026348877E-4</v>
      </c>
      <c r="Y54">
        <f t="shared" si="17"/>
        <v>2.8697512259607133E-6</v>
      </c>
      <c r="Z54">
        <f t="shared" si="18"/>
        <v>6.9078068735222922E-5</v>
      </c>
      <c r="AB54">
        <f t="shared" si="19"/>
        <v>-298.01654820765606</v>
      </c>
      <c r="AC54">
        <f t="shared" si="2"/>
        <v>-268.84560665058325</v>
      </c>
      <c r="AE54">
        <f t="shared" si="3"/>
        <v>0</v>
      </c>
      <c r="AF54">
        <f t="shared" si="24"/>
        <v>0</v>
      </c>
      <c r="AG54">
        <f t="shared" si="24"/>
        <v>-8.6347585919028657E-4</v>
      </c>
      <c r="AH54">
        <f t="shared" si="5"/>
        <v>-215.02730263488769</v>
      </c>
      <c r="AI54">
        <f t="shared" si="25"/>
        <v>-215.02816611074687</v>
      </c>
      <c r="AJ54">
        <f t="shared" si="7"/>
        <v>-29.170941557072808</v>
      </c>
      <c r="AK54">
        <f t="shared" si="22"/>
        <v>-20.861158374535925</v>
      </c>
      <c r="AL54">
        <f t="shared" si="26"/>
        <v>-265.06026604235558</v>
      </c>
      <c r="AN54">
        <f t="shared" si="27"/>
        <v>0</v>
      </c>
      <c r="AO54">
        <f t="shared" si="27"/>
        <v>0</v>
      </c>
      <c r="AP54">
        <f t="shared" si="27"/>
        <v>-4.1860796363146777E-6</v>
      </c>
      <c r="AQ54">
        <f t="shared" si="27"/>
        <v>-1.0424395809463094</v>
      </c>
      <c r="AR54">
        <f t="shared" si="27"/>
        <v>-1.0424437670259457</v>
      </c>
      <c r="AS54">
        <f t="shared" si="27"/>
        <v>-0.14141899061161584</v>
      </c>
      <c r="AT54">
        <f t="shared" si="27"/>
        <v>-0.10113365571501851</v>
      </c>
      <c r="AU54">
        <f t="shared" si="23"/>
        <v>-1.28499641335258</v>
      </c>
      <c r="AW54">
        <v>51</v>
      </c>
      <c r="AX54">
        <f>IF(Z54&gt;0, (R54*SUMPRODUCT(K54:$K$98, X54:$X$98)-K54*$AZ$3)/Z54, 0)</f>
        <v>-3891909.7127783308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0.83297500000000002</v>
      </c>
      <c r="Q55" s="4">
        <f t="shared" si="21"/>
        <v>12.5</v>
      </c>
      <c r="R55">
        <f t="shared" si="0"/>
        <v>1000000</v>
      </c>
      <c r="S55">
        <f t="shared" si="1"/>
        <v>-22212666.379392643</v>
      </c>
      <c r="U55">
        <f t="shared" si="13"/>
        <v>0.83297500000000002</v>
      </c>
      <c r="V55">
        <f t="shared" si="14"/>
        <v>0.01</v>
      </c>
      <c r="W55">
        <f t="shared" si="15"/>
        <v>6.9078068735222922E-5</v>
      </c>
      <c r="X55">
        <f t="shared" si="16"/>
        <v>5.7540304304722318E-5</v>
      </c>
      <c r="Y55">
        <f t="shared" si="17"/>
        <v>6.9078068735222928E-7</v>
      </c>
      <c r="Z55">
        <f t="shared" si="18"/>
        <v>1.0846983743148374E-5</v>
      </c>
      <c r="AB55">
        <f t="shared" si="19"/>
        <v>-268.84560665058325</v>
      </c>
      <c r="AC55">
        <f t="shared" si="2"/>
        <v>-240.94043110925045</v>
      </c>
      <c r="AE55">
        <f t="shared" si="3"/>
        <v>0</v>
      </c>
      <c r="AF55">
        <f t="shared" si="24"/>
        <v>0</v>
      </c>
      <c r="AG55">
        <f t="shared" si="24"/>
        <v>-1.3558729678935468E-4</v>
      </c>
      <c r="AH55">
        <f t="shared" si="5"/>
        <v>-57.540304304722319</v>
      </c>
      <c r="AI55">
        <f t="shared" si="25"/>
        <v>-57.540439892019108</v>
      </c>
      <c r="AJ55">
        <f t="shared" si="7"/>
        <v>-27.905175541332795</v>
      </c>
      <c r="AK55">
        <f t="shared" si="22"/>
        <v>-18.81919246554083</v>
      </c>
      <c r="AL55">
        <f t="shared" si="26"/>
        <v>-104.26480789889274</v>
      </c>
      <c r="AN55">
        <f t="shared" si="27"/>
        <v>0</v>
      </c>
      <c r="AO55">
        <f t="shared" si="27"/>
        <v>0</v>
      </c>
      <c r="AP55">
        <f t="shared" si="27"/>
        <v>-5.8689210258242122E-7</v>
      </c>
      <c r="AQ55">
        <f t="shared" si="27"/>
        <v>-0.2490642632185156</v>
      </c>
      <c r="AR55">
        <f t="shared" si="27"/>
        <v>-0.24906485011061819</v>
      </c>
      <c r="AS55">
        <f t="shared" si="27"/>
        <v>-0.12078806447353103</v>
      </c>
      <c r="AT55">
        <f t="shared" si="27"/>
        <v>-8.1459219975183378E-2</v>
      </c>
      <c r="AU55">
        <f t="shared" si="23"/>
        <v>-0.45131213455933261</v>
      </c>
      <c r="AW55">
        <v>52</v>
      </c>
      <c r="AX55">
        <f>IF(Z55&gt;0, (R55*SUMPRODUCT(K55:$K$98, X55:$X$98)-K55*$AZ$3)/Z55, 0)</f>
        <v>-22212666.379392643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0.83526170899999996</v>
      </c>
      <c r="Q56" s="4">
        <f t="shared" si="21"/>
        <v>12.5</v>
      </c>
      <c r="R56">
        <f t="shared" si="0"/>
        <v>1000000</v>
      </c>
      <c r="S56">
        <f t="shared" si="1"/>
        <v>-128299452.03887238</v>
      </c>
      <c r="U56">
        <f t="shared" si="13"/>
        <v>0.83526170899999996</v>
      </c>
      <c r="V56">
        <f t="shared" si="14"/>
        <v>0.01</v>
      </c>
      <c r="W56">
        <f t="shared" si="15"/>
        <v>1.0846983743148374E-5</v>
      </c>
      <c r="X56">
        <f t="shared" si="16"/>
        <v>9.0600701787973281E-6</v>
      </c>
      <c r="Y56">
        <f t="shared" si="17"/>
        <v>1.0846983743148374E-7</v>
      </c>
      <c r="Z56">
        <f t="shared" si="18"/>
        <v>1.6784437269195626E-6</v>
      </c>
      <c r="AB56">
        <f t="shared" si="19"/>
        <v>-240.94043110925045</v>
      </c>
      <c r="AC56">
        <f t="shared" si="2"/>
        <v>-215.34341044186263</v>
      </c>
      <c r="AE56">
        <f t="shared" si="3"/>
        <v>0</v>
      </c>
      <c r="AF56">
        <f t="shared" si="24"/>
        <v>0</v>
      </c>
      <c r="AG56">
        <f t="shared" si="24"/>
        <v>-2.0980546586494533E-5</v>
      </c>
      <c r="AH56">
        <f t="shared" si="5"/>
        <v>-9.0600701787973286</v>
      </c>
      <c r="AI56">
        <f t="shared" si="25"/>
        <v>-9.0600911593439157</v>
      </c>
      <c r="AJ56">
        <f t="shared" si="7"/>
        <v>-25.597020667387824</v>
      </c>
      <c r="AK56">
        <f t="shared" si="22"/>
        <v>-16.865830177647535</v>
      </c>
      <c r="AL56">
        <f t="shared" si="26"/>
        <v>-51.522942004379274</v>
      </c>
      <c r="AN56">
        <f t="shared" si="27"/>
        <v>0</v>
      </c>
      <c r="AO56">
        <f t="shared" si="27"/>
        <v>0</v>
      </c>
      <c r="AP56">
        <f t="shared" si="27"/>
        <v>-8.1084536566964784E-8</v>
      </c>
      <c r="AQ56">
        <f t="shared" si="27"/>
        <v>-3.5014892900114038E-2</v>
      </c>
      <c r="AR56">
        <f t="shared" si="27"/>
        <v>-3.5014973984650609E-2</v>
      </c>
      <c r="AS56">
        <f t="shared" si="27"/>
        <v>-9.8926047982286783E-2</v>
      </c>
      <c r="AT56">
        <f t="shared" si="27"/>
        <v>-6.5182192376818049E-2</v>
      </c>
      <c r="AU56">
        <f t="shared" si="23"/>
        <v>-0.19912321434375543</v>
      </c>
      <c r="AW56">
        <v>53</v>
      </c>
      <c r="AX56">
        <f>IF(Z56&gt;0, (R56*SUMPRODUCT(K56:$K$98, X56:$X$98)-K56*$AZ$3)/Z56, 0)</f>
        <v>-128299452.03887238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0.83773177600000004</v>
      </c>
      <c r="Q57" s="4">
        <f t="shared" si="21"/>
        <v>12.5</v>
      </c>
      <c r="R57">
        <f t="shared" si="0"/>
        <v>1000000</v>
      </c>
      <c r="S57">
        <f t="shared" si="1"/>
        <v>-752431118.24837351</v>
      </c>
      <c r="U57">
        <f t="shared" si="13"/>
        <v>0.83773177600000004</v>
      </c>
      <c r="V57">
        <f t="shared" si="14"/>
        <v>0.01</v>
      </c>
      <c r="W57">
        <f t="shared" si="15"/>
        <v>1.6784437269195626E-6</v>
      </c>
      <c r="X57">
        <f t="shared" si="16"/>
        <v>1.4060856442683843E-6</v>
      </c>
      <c r="Y57">
        <f t="shared" si="17"/>
        <v>1.6784437269195627E-8</v>
      </c>
      <c r="Z57">
        <f t="shared" si="18"/>
        <v>2.5557364538198268E-7</v>
      </c>
      <c r="AB57">
        <f t="shared" si="19"/>
        <v>-215.34341044186263</v>
      </c>
      <c r="AC57">
        <f t="shared" si="2"/>
        <v>-192.30156378957849</v>
      </c>
      <c r="AE57">
        <f t="shared" si="3"/>
        <v>0</v>
      </c>
      <c r="AF57">
        <f t="shared" si="24"/>
        <v>0</v>
      </c>
      <c r="AG57">
        <f t="shared" si="24"/>
        <v>-3.1946705672747836E-6</v>
      </c>
      <c r="AH57">
        <f t="shared" si="5"/>
        <v>-1.4060856442683842</v>
      </c>
      <c r="AI57">
        <f t="shared" si="25"/>
        <v>-1.4060888389389514</v>
      </c>
      <c r="AJ57">
        <f t="shared" si="7"/>
        <v>-23.041846652284136</v>
      </c>
      <c r="AK57">
        <f t="shared" si="22"/>
        <v>-15.074038730930386</v>
      </c>
      <c r="AL57">
        <f t="shared" si="26"/>
        <v>-39.521974222153474</v>
      </c>
      <c r="AN57">
        <f t="shared" si="27"/>
        <v>0</v>
      </c>
      <c r="AO57">
        <f t="shared" si="27"/>
        <v>0</v>
      </c>
      <c r="AP57">
        <f t="shared" si="27"/>
        <v>-1.1023748550816766E-8</v>
      </c>
      <c r="AQ57">
        <f t="shared" si="27"/>
        <v>-4.8519352017414533E-3</v>
      </c>
      <c r="AR57">
        <f t="shared" si="27"/>
        <v>-4.8519462254900045E-3</v>
      </c>
      <c r="AS57">
        <f t="shared" si="27"/>
        <v>-7.9509770504425051E-2</v>
      </c>
      <c r="AT57">
        <f t="shared" si="27"/>
        <v>-5.2015508051837467E-2</v>
      </c>
      <c r="AU57">
        <f t="shared" si="23"/>
        <v>-0.13637722478175252</v>
      </c>
      <c r="AW57">
        <v>54</v>
      </c>
      <c r="AX57">
        <f>IF(Z57&gt;0, (R57*SUMPRODUCT(K57:$K$98, X57:$X$98)-K57*$AZ$3)/Z57, 0)</f>
        <v>-752431118.24837351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0.84045353700000003</v>
      </c>
      <c r="Q58" s="4">
        <f t="shared" si="21"/>
        <v>12.5</v>
      </c>
      <c r="R58">
        <f t="shared" si="0"/>
        <v>1000000</v>
      </c>
      <c r="S58">
        <f t="shared" si="1"/>
        <v>-4492450808.825799</v>
      </c>
      <c r="U58">
        <f t="shared" si="13"/>
        <v>0.84045353700000003</v>
      </c>
      <c r="V58">
        <f t="shared" si="14"/>
        <v>0.01</v>
      </c>
      <c r="W58">
        <f t="shared" si="15"/>
        <v>2.5557364538198268E-7</v>
      </c>
      <c r="X58">
        <f t="shared" si="16"/>
        <v>2.1479777422527108E-7</v>
      </c>
      <c r="Y58">
        <f t="shared" si="17"/>
        <v>2.5557364538198268E-9</v>
      </c>
      <c r="Z58">
        <f t="shared" si="18"/>
        <v>3.8220134702891779E-8</v>
      </c>
      <c r="AB58">
        <f t="shared" si="19"/>
        <v>-192.30156378957849</v>
      </c>
      <c r="AC58">
        <f t="shared" si="2"/>
        <v>-171.70207505943716</v>
      </c>
      <c r="AE58">
        <f t="shared" si="3"/>
        <v>0</v>
      </c>
      <c r="AF58">
        <f t="shared" si="24"/>
        <v>0</v>
      </c>
      <c r="AG58">
        <f t="shared" si="24"/>
        <v>-4.7775168378614723E-7</v>
      </c>
      <c r="AH58">
        <f t="shared" si="5"/>
        <v>-0.21479777422527108</v>
      </c>
      <c r="AI58">
        <f t="shared" si="25"/>
        <v>-0.21479825197695487</v>
      </c>
      <c r="AJ58">
        <f t="shared" si="7"/>
        <v>-20.599488730141331</v>
      </c>
      <c r="AK58">
        <f t="shared" si="22"/>
        <v>-13.461109465270496</v>
      </c>
      <c r="AL58">
        <f t="shared" si="26"/>
        <v>-34.275396447388786</v>
      </c>
      <c r="AN58">
        <f t="shared" si="27"/>
        <v>0</v>
      </c>
      <c r="AO58">
        <f t="shared" si="27"/>
        <v>0</v>
      </c>
      <c r="AP58">
        <f t="shared" si="27"/>
        <v>-1.4719308971214487E-9</v>
      </c>
      <c r="AQ58">
        <f t="shared" si="27"/>
        <v>-6.6178203289518395E-4</v>
      </c>
      <c r="AR58">
        <f t="shared" si="27"/>
        <v>-6.617835048260811E-4</v>
      </c>
      <c r="AS58">
        <f t="shared" si="27"/>
        <v>-6.3466074439567005E-2</v>
      </c>
      <c r="AT58">
        <f t="shared" si="27"/>
        <v>-4.1473057246899737E-2</v>
      </c>
      <c r="AU58">
        <f t="shared" si="23"/>
        <v>-0.10560091519129283</v>
      </c>
      <c r="AW58">
        <v>55</v>
      </c>
      <c r="AX58">
        <f>IF(Z58&gt;0, (R58*SUMPRODUCT(K58:$K$98, X58:$X$98)-K58*$AZ$3)/Z58, 0)</f>
        <v>-4492450808.825799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0.84346351399999997</v>
      </c>
      <c r="Q59" s="4">
        <f t="shared" si="21"/>
        <v>12.5</v>
      </c>
      <c r="R59">
        <f t="shared" si="0"/>
        <v>1000000</v>
      </c>
      <c r="S59">
        <f t="shared" si="1"/>
        <v>-27372923132.507053</v>
      </c>
      <c r="U59">
        <f t="shared" si="13"/>
        <v>0.84346351399999997</v>
      </c>
      <c r="V59">
        <f t="shared" si="14"/>
        <v>0.01</v>
      </c>
      <c r="W59">
        <f t="shared" si="15"/>
        <v>3.8220134702891779E-8</v>
      </c>
      <c r="X59">
        <f t="shared" si="16"/>
        <v>3.2237289122054446E-8</v>
      </c>
      <c r="Y59">
        <f t="shared" si="17"/>
        <v>3.8220134702891779E-10</v>
      </c>
      <c r="Z59">
        <f t="shared" si="18"/>
        <v>5.6006442338084159E-9</v>
      </c>
      <c r="AB59">
        <f t="shared" si="19"/>
        <v>-171.70207505943716</v>
      </c>
      <c r="AC59">
        <f t="shared" si="2"/>
        <v>-153.30600410455662</v>
      </c>
      <c r="AE59">
        <f t="shared" si="3"/>
        <v>0</v>
      </c>
      <c r="AF59">
        <f t="shared" si="24"/>
        <v>0</v>
      </c>
      <c r="AG59">
        <f t="shared" si="24"/>
        <v>-7.0008052922605204E-8</v>
      </c>
      <c r="AH59">
        <f t="shared" si="5"/>
        <v>-3.2237289122054445E-2</v>
      </c>
      <c r="AI59">
        <f t="shared" si="25"/>
        <v>-3.2237359130107369E-2</v>
      </c>
      <c r="AJ59">
        <f t="shared" si="7"/>
        <v>-18.396070954880543</v>
      </c>
      <c r="AK59">
        <f t="shared" si="22"/>
        <v>-12.019145254160602</v>
      </c>
      <c r="AL59">
        <f t="shared" si="26"/>
        <v>-30.447453568171252</v>
      </c>
      <c r="AN59">
        <f t="shared" si="27"/>
        <v>0</v>
      </c>
      <c r="AO59">
        <f t="shared" si="27"/>
        <v>0</v>
      </c>
      <c r="AP59">
        <f t="shared" si="27"/>
        <v>-1.925817690169684E-10</v>
      </c>
      <c r="AQ59">
        <f t="shared" si="27"/>
        <v>-8.8680000489373527E-5</v>
      </c>
      <c r="AR59">
        <f t="shared" si="27"/>
        <v>-8.8680193071142554E-5</v>
      </c>
      <c r="AS59">
        <f t="shared" si="27"/>
        <v>-5.0604862434456208E-2</v>
      </c>
      <c r="AT59">
        <f t="shared" si="27"/>
        <v>-3.3062885746544673E-2</v>
      </c>
      <c r="AU59">
        <f t="shared" si="23"/>
        <v>-8.3756428374072017E-2</v>
      </c>
      <c r="AW59">
        <v>56</v>
      </c>
      <c r="AX59">
        <f>IF(Z59&gt;0, (R59*SUMPRODUCT(K59:$K$98, X59:$X$98)-K59*$AZ$3)/Z59, 0)</f>
        <v>-27372923132.507053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0.84645297100000005</v>
      </c>
      <c r="Q60" s="4">
        <f t="shared" si="21"/>
        <v>12.5</v>
      </c>
      <c r="R60">
        <f t="shared" si="0"/>
        <v>1000000</v>
      </c>
      <c r="S60">
        <f t="shared" si="1"/>
        <v>-170258653152.82135</v>
      </c>
      <c r="U60">
        <f t="shared" si="13"/>
        <v>0.84645297100000005</v>
      </c>
      <c r="V60">
        <f t="shared" si="14"/>
        <v>0.01</v>
      </c>
      <c r="W60">
        <f t="shared" si="15"/>
        <v>5.6006442338084159E-9</v>
      </c>
      <c r="X60">
        <f t="shared" si="16"/>
        <v>4.7406819512211523E-9</v>
      </c>
      <c r="Y60">
        <f t="shared" si="17"/>
        <v>5.6006442338084158E-11</v>
      </c>
      <c r="Z60">
        <f t="shared" si="18"/>
        <v>8.0395584024917943E-10</v>
      </c>
      <c r="AB60">
        <f t="shared" si="19"/>
        <v>-153.30600410455662</v>
      </c>
      <c r="AC60">
        <f t="shared" si="2"/>
        <v>-136.88043855517009</v>
      </c>
      <c r="AE60">
        <f t="shared" si="3"/>
        <v>0</v>
      </c>
      <c r="AF60">
        <f t="shared" si="24"/>
        <v>0</v>
      </c>
      <c r="AG60">
        <f t="shared" si="24"/>
        <v>-1.0049448003114744E-8</v>
      </c>
      <c r="AH60">
        <f t="shared" si="5"/>
        <v>-4.7406819512211523E-3</v>
      </c>
      <c r="AI60">
        <f t="shared" si="25"/>
        <v>-4.7406920006691552E-3</v>
      </c>
      <c r="AJ60">
        <f t="shared" si="7"/>
        <v>-16.425565549386533</v>
      </c>
      <c r="AK60">
        <f t="shared" si="22"/>
        <v>-10.731420287318965</v>
      </c>
      <c r="AL60">
        <f t="shared" si="26"/>
        <v>-27.161726528706168</v>
      </c>
      <c r="AN60">
        <f t="shared" si="27"/>
        <v>0</v>
      </c>
      <c r="AO60">
        <f t="shared" si="27"/>
        <v>0</v>
      </c>
      <c r="AP60">
        <f t="shared" si="27"/>
        <v>-2.4682625698169697E-11</v>
      </c>
      <c r="AQ60">
        <f t="shared" si="27"/>
        <v>-1.1643672181774902E-5</v>
      </c>
      <c r="AR60">
        <f t="shared" si="27"/>
        <v>-1.16436968644006E-5</v>
      </c>
      <c r="AS60">
        <f t="shared" si="27"/>
        <v>-4.0343119961474543E-2</v>
      </c>
      <c r="AT60">
        <f t="shared" si="27"/>
        <v>-2.6357629800118521E-2</v>
      </c>
      <c r="AU60">
        <f t="shared" si="23"/>
        <v>-6.6712393458457461E-2</v>
      </c>
      <c r="AW60">
        <v>57</v>
      </c>
      <c r="AX60">
        <f>IF(Z60&gt;0, (R60*SUMPRODUCT(K60:$K$98, X60:$X$98)-K60*$AZ$3)/Z60, 0)</f>
        <v>-170258653152.82135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0.84968151000000003</v>
      </c>
      <c r="Q61" s="4">
        <f t="shared" si="21"/>
        <v>12.5</v>
      </c>
      <c r="R61">
        <f t="shared" si="0"/>
        <v>1000000</v>
      </c>
      <c r="S61">
        <f t="shared" si="1"/>
        <v>-1083368751357.7712</v>
      </c>
      <c r="U61">
        <f t="shared" si="13"/>
        <v>0.84968151000000003</v>
      </c>
      <c r="V61">
        <f t="shared" si="14"/>
        <v>0.01</v>
      </c>
      <c r="W61">
        <f t="shared" si="15"/>
        <v>8.0395584024917943E-10</v>
      </c>
      <c r="X61">
        <f t="shared" si="16"/>
        <v>6.8310641231624154E-10</v>
      </c>
      <c r="Y61">
        <f t="shared" si="17"/>
        <v>8.0395584024917952E-12</v>
      </c>
      <c r="Z61">
        <f t="shared" si="18"/>
        <v>1.1280986953044609E-10</v>
      </c>
      <c r="AB61">
        <f t="shared" si="19"/>
        <v>-136.88043855517009</v>
      </c>
      <c r="AC61">
        <f t="shared" si="2"/>
        <v>-122.21468749403246</v>
      </c>
      <c r="AE61">
        <f t="shared" si="3"/>
        <v>0</v>
      </c>
      <c r="AF61">
        <f t="shared" si="24"/>
        <v>0</v>
      </c>
      <c r="AG61">
        <f t="shared" si="24"/>
        <v>-1.4101233691305761E-9</v>
      </c>
      <c r="AH61">
        <f t="shared" si="5"/>
        <v>-6.8310641231624154E-4</v>
      </c>
      <c r="AI61">
        <f t="shared" si="25"/>
        <v>-6.8310782243961063E-4</v>
      </c>
      <c r="AJ61">
        <f t="shared" si="7"/>
        <v>-14.665751061137627</v>
      </c>
      <c r="AK61">
        <f t="shared" si="22"/>
        <v>-9.5816306988619075</v>
      </c>
      <c r="AL61">
        <f t="shared" si="26"/>
        <v>-24.248064867821974</v>
      </c>
      <c r="AN61">
        <f t="shared" si="27"/>
        <v>0</v>
      </c>
      <c r="AO61">
        <f t="shared" si="27"/>
        <v>0</v>
      </c>
      <c r="AP61">
        <f t="shared" si="27"/>
        <v>-3.0923471135735425E-12</v>
      </c>
      <c r="AQ61">
        <f t="shared" si="27"/>
        <v>-1.4980264767132593E-6</v>
      </c>
      <c r="AR61">
        <f t="shared" si="27"/>
        <v>-1.4980295690603728E-6</v>
      </c>
      <c r="AS61">
        <f t="shared" si="27"/>
        <v>-3.2161436336069646E-2</v>
      </c>
      <c r="AT61">
        <f t="shared" si="27"/>
        <v>-2.1012153038227947E-2</v>
      </c>
      <c r="AU61">
        <f t="shared" si="23"/>
        <v>-5.3175087403866651E-2</v>
      </c>
      <c r="AW61">
        <v>58</v>
      </c>
      <c r="AX61">
        <f>IF(Z61&gt;0, (R61*SUMPRODUCT(K61:$K$98, X61:$X$98)-K61*$AZ$3)/Z61, 0)</f>
        <v>-1083368751357.7712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0.85306441600000005</v>
      </c>
      <c r="Q62" s="4">
        <f t="shared" si="21"/>
        <v>12.5</v>
      </c>
      <c r="R62">
        <f t="shared" si="0"/>
        <v>1000000</v>
      </c>
      <c r="S62">
        <f t="shared" si="1"/>
        <v>-7063858139682.2842</v>
      </c>
      <c r="U62">
        <f t="shared" si="13"/>
        <v>0.85306441600000005</v>
      </c>
      <c r="V62">
        <f t="shared" si="14"/>
        <v>0.01</v>
      </c>
      <c r="W62">
        <f t="shared" si="15"/>
        <v>1.1280986953044609E-10</v>
      </c>
      <c r="X62">
        <f t="shared" si="16"/>
        <v>9.6234085470026189E-11</v>
      </c>
      <c r="Y62">
        <f t="shared" si="17"/>
        <v>1.1280986953044609E-12</v>
      </c>
      <c r="Z62">
        <f t="shared" si="18"/>
        <v>1.5447685365115439E-11</v>
      </c>
      <c r="AB62">
        <f t="shared" si="19"/>
        <v>-122.21468749403246</v>
      </c>
      <c r="AC62">
        <f t="shared" si="2"/>
        <v>-109.12025800562159</v>
      </c>
      <c r="AE62">
        <f t="shared" si="3"/>
        <v>0</v>
      </c>
      <c r="AF62">
        <f t="shared" si="24"/>
        <v>0</v>
      </c>
      <c r="AG62">
        <f t="shared" si="24"/>
        <v>-1.93096067063943E-10</v>
      </c>
      <c r="AH62">
        <f t="shared" si="5"/>
        <v>-9.6234085470026185E-5</v>
      </c>
      <c r="AI62">
        <f t="shared" si="25"/>
        <v>-9.6234278566093248E-5</v>
      </c>
      <c r="AJ62">
        <f t="shared" si="7"/>
        <v>-13.094429488410867</v>
      </c>
      <c r="AK62">
        <f t="shared" si="22"/>
        <v>-8.5550281245822735</v>
      </c>
      <c r="AL62">
        <f t="shared" si="26"/>
        <v>-21.649553847271704</v>
      </c>
      <c r="AN62">
        <f t="shared" si="27"/>
        <v>0</v>
      </c>
      <c r="AO62">
        <f t="shared" si="27"/>
        <v>0</v>
      </c>
      <c r="AP62">
        <f t="shared" si="27"/>
        <v>-3.7808246243563157E-13</v>
      </c>
      <c r="AQ62">
        <f t="shared" si="27"/>
        <v>-1.8842652032213569E-7</v>
      </c>
      <c r="AR62">
        <f t="shared" si="27"/>
        <v>-1.8842689840459812E-7</v>
      </c>
      <c r="AS62">
        <f t="shared" si="27"/>
        <v>-2.5638917562876611E-2</v>
      </c>
      <c r="AT62">
        <f t="shared" si="27"/>
        <v>-1.6750761155984888E-2</v>
      </c>
      <c r="AU62">
        <f t="shared" si="23"/>
        <v>-4.2389867145759895E-2</v>
      </c>
      <c r="AW62">
        <v>59</v>
      </c>
      <c r="AX62">
        <f>IF(Z62&gt;0, (R62*SUMPRODUCT(K62:$K$98, X62:$X$98)-K62*$AZ$3)/Z62, 0)</f>
        <v>-7063858139682.2842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0.856559709</v>
      </c>
      <c r="Q63" s="4">
        <f t="shared" si="21"/>
        <v>12.5</v>
      </c>
      <c r="R63">
        <f t="shared" si="0"/>
        <v>1000000</v>
      </c>
      <c r="S63">
        <f t="shared" si="1"/>
        <v>-47264706630874.789</v>
      </c>
      <c r="U63">
        <f t="shared" si="13"/>
        <v>0.856559709</v>
      </c>
      <c r="V63">
        <f t="shared" si="14"/>
        <v>0.01</v>
      </c>
      <c r="W63">
        <f t="shared" si="15"/>
        <v>1.5447685365115439E-11</v>
      </c>
      <c r="X63">
        <f t="shared" si="16"/>
        <v>1.3231864881066839E-11</v>
      </c>
      <c r="Y63">
        <f t="shared" si="17"/>
        <v>1.5447685365115439E-13</v>
      </c>
      <c r="Z63">
        <f t="shared" si="18"/>
        <v>2.0613436303974454E-12</v>
      </c>
      <c r="AB63">
        <f t="shared" si="19"/>
        <v>-109.12025800562159</v>
      </c>
      <c r="AC63">
        <f t="shared" si="2"/>
        <v>-97.428801956157656</v>
      </c>
      <c r="AE63">
        <f t="shared" si="3"/>
        <v>0</v>
      </c>
      <c r="AF63">
        <f t="shared" si="24"/>
        <v>0</v>
      </c>
      <c r="AG63">
        <f t="shared" si="24"/>
        <v>-2.5766795379968067E-11</v>
      </c>
      <c r="AH63">
        <f t="shared" si="5"/>
        <v>-1.3231864881066839E-5</v>
      </c>
      <c r="AI63">
        <f t="shared" si="25"/>
        <v>-1.3231890647862219E-5</v>
      </c>
      <c r="AJ63">
        <f t="shared" si="7"/>
        <v>-11.691456049463937</v>
      </c>
      <c r="AK63">
        <f t="shared" si="22"/>
        <v>-7.6384180603935121</v>
      </c>
      <c r="AL63">
        <f t="shared" si="26"/>
        <v>-19.329887341748098</v>
      </c>
      <c r="AN63">
        <f t="shared" si="27"/>
        <v>0</v>
      </c>
      <c r="AO63">
        <f t="shared" si="27"/>
        <v>0</v>
      </c>
      <c r="AP63">
        <f t="shared" si="27"/>
        <v>-4.5045923044113603E-14</v>
      </c>
      <c r="AQ63">
        <f t="shared" si="27"/>
        <v>-2.3132157428704854E-8</v>
      </c>
      <c r="AR63">
        <f t="shared" si="27"/>
        <v>-2.3132202474627897E-8</v>
      </c>
      <c r="AS63">
        <f t="shared" si="27"/>
        <v>-2.0439190117030444E-2</v>
      </c>
      <c r="AT63">
        <f t="shared" si="27"/>
        <v>-1.3353604398735288E-2</v>
      </c>
      <c r="AU63">
        <f t="shared" si="23"/>
        <v>-3.3792817647968203E-2</v>
      </c>
      <c r="AW63">
        <v>60</v>
      </c>
      <c r="AX63">
        <f>IF(Z63&gt;0, (R63*SUMPRODUCT(K63:$K$98, X63:$X$98)-K63*$AZ$3)/Z63, 0)</f>
        <v>-47264706630874.789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0.86031008399999997</v>
      </c>
      <c r="Q64" s="4">
        <f t="shared" si="21"/>
        <v>12.5</v>
      </c>
      <c r="R64">
        <f t="shared" si="0"/>
        <v>1000000</v>
      </c>
      <c r="S64">
        <f t="shared" si="1"/>
        <v>-325396393427232.25</v>
      </c>
      <c r="U64">
        <f t="shared" si="13"/>
        <v>0.86031008399999997</v>
      </c>
      <c r="V64">
        <f t="shared" si="14"/>
        <v>0.01</v>
      </c>
      <c r="W64">
        <f t="shared" si="15"/>
        <v>2.0613436303974454E-12</v>
      </c>
      <c r="X64">
        <f t="shared" si="16"/>
        <v>1.7733947118200911E-12</v>
      </c>
      <c r="Y64">
        <f t="shared" si="17"/>
        <v>2.0613436303974455E-14</v>
      </c>
      <c r="Z64">
        <f t="shared" si="18"/>
        <v>2.6733548227337985E-13</v>
      </c>
      <c r="AB64">
        <f t="shared" si="19"/>
        <v>-97.428801956157656</v>
      </c>
      <c r="AC64">
        <f t="shared" si="2"/>
        <v>-86.990001766887588</v>
      </c>
      <c r="AE64">
        <f t="shared" si="3"/>
        <v>0</v>
      </c>
      <c r="AF64">
        <f t="shared" si="24"/>
        <v>0</v>
      </c>
      <c r="AG64">
        <f t="shared" si="24"/>
        <v>-3.341693528417248E-12</v>
      </c>
      <c r="AH64">
        <f t="shared" si="5"/>
        <v>-1.7733947118200912E-6</v>
      </c>
      <c r="AI64">
        <f t="shared" si="25"/>
        <v>-1.7733980535136197E-6</v>
      </c>
      <c r="AJ64">
        <f t="shared" si="7"/>
        <v>-10.438800189270069</v>
      </c>
      <c r="AK64">
        <f t="shared" si="22"/>
        <v>-6.8200161369310361</v>
      </c>
      <c r="AL64">
        <f t="shared" si="26"/>
        <v>-17.258818099599161</v>
      </c>
      <c r="AN64">
        <f t="shared" si="27"/>
        <v>0</v>
      </c>
      <c r="AO64">
        <f t="shared" si="27"/>
        <v>0</v>
      </c>
      <c r="AP64">
        <f t="shared" si="27"/>
        <v>-5.2160731926192499E-15</v>
      </c>
      <c r="AQ64">
        <f t="shared" si="27"/>
        <v>-2.7681044169956364E-9</v>
      </c>
      <c r="AR64">
        <f t="shared" si="27"/>
        <v>-2.768109633068829E-9</v>
      </c>
      <c r="AS64">
        <f t="shared" si="27"/>
        <v>-1.629399744989473E-2</v>
      </c>
      <c r="AT64">
        <f t="shared" si="27"/>
        <v>-1.0645411687984959E-2</v>
      </c>
      <c r="AU64">
        <f t="shared" si="23"/>
        <v>-2.6939411905989325E-2</v>
      </c>
      <c r="AW64">
        <v>61</v>
      </c>
      <c r="AX64">
        <f>IF(Z64&gt;0, (R64*SUMPRODUCT(K64:$K$98, X64:$X$98)-K64*$AZ$3)/Z64, 0)</f>
        <v>-325396393427232.25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0.86416701100000004</v>
      </c>
      <c r="Q65" s="4">
        <f t="shared" si="21"/>
        <v>12.5</v>
      </c>
      <c r="R65">
        <f t="shared" si="0"/>
        <v>1000000</v>
      </c>
      <c r="S65">
        <f t="shared" si="1"/>
        <v>-2308873821161133.5</v>
      </c>
      <c r="U65">
        <f t="shared" si="13"/>
        <v>0.86416701100000004</v>
      </c>
      <c r="V65">
        <f t="shared" si="14"/>
        <v>0.01</v>
      </c>
      <c r="W65">
        <f t="shared" si="15"/>
        <v>2.6733548227337985E-13</v>
      </c>
      <c r="X65">
        <f t="shared" si="16"/>
        <v>2.3102250465043014E-13</v>
      </c>
      <c r="Y65">
        <f t="shared" si="17"/>
        <v>2.6733548227337985E-15</v>
      </c>
      <c r="Z65">
        <f t="shared" si="18"/>
        <v>3.3639622800215915E-14</v>
      </c>
      <c r="AB65">
        <f t="shared" si="19"/>
        <v>-86.990001766887588</v>
      </c>
      <c r="AC65">
        <f t="shared" si="2"/>
        <v>-77.669644437153707</v>
      </c>
      <c r="AE65">
        <f t="shared" si="3"/>
        <v>0</v>
      </c>
      <c r="AF65">
        <f t="shared" si="24"/>
        <v>0</v>
      </c>
      <c r="AG65">
        <f t="shared" si="24"/>
        <v>-4.2049528500269895E-13</v>
      </c>
      <c r="AH65">
        <f t="shared" si="5"/>
        <v>-2.3102250465043013E-7</v>
      </c>
      <c r="AI65">
        <f t="shared" si="25"/>
        <v>-2.3102292514571514E-7</v>
      </c>
      <c r="AJ65">
        <f t="shared" si="7"/>
        <v>-9.3203573297338806</v>
      </c>
      <c r="AK65">
        <f t="shared" si="22"/>
        <v>-6.0893001236821318</v>
      </c>
      <c r="AL65">
        <f t="shared" si="26"/>
        <v>-15.409657684438937</v>
      </c>
      <c r="AN65">
        <f t="shared" si="27"/>
        <v>0</v>
      </c>
      <c r="AO65">
        <f t="shared" si="27"/>
        <v>0</v>
      </c>
      <c r="AP65">
        <f t="shared" si="27"/>
        <v>-5.8603042916969037E-16</v>
      </c>
      <c r="AQ65">
        <f t="shared" si="27"/>
        <v>-3.2196845571592887E-10</v>
      </c>
      <c r="AR65">
        <f t="shared" si="27"/>
        <v>-3.2196904174635802E-10</v>
      </c>
      <c r="AS65">
        <f t="shared" si="27"/>
        <v>-1.2989475032814595E-2</v>
      </c>
      <c r="AT65">
        <f t="shared" si="27"/>
        <v>-8.4864570236538647E-3</v>
      </c>
      <c r="AU65">
        <f t="shared" si="23"/>
        <v>-2.14759323784375E-2</v>
      </c>
      <c r="AW65">
        <v>62</v>
      </c>
      <c r="AX65">
        <f>IF(Z65&gt;0, (R65*SUMPRODUCT(K65:$K$98, X65:$X$98)-K65*$AZ$3)/Z65, 0)</f>
        <v>-2308873821161133.5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0.86825209999999997</v>
      </c>
      <c r="Q66" s="4">
        <f t="shared" si="21"/>
        <v>12.5</v>
      </c>
      <c r="R66">
        <f t="shared" si="0"/>
        <v>1000000</v>
      </c>
      <c r="S66">
        <f t="shared" si="1"/>
        <v>-1.6932484939682712E+16</v>
      </c>
      <c r="U66">
        <f t="shared" si="13"/>
        <v>0.86825209999999997</v>
      </c>
      <c r="V66">
        <f t="shared" si="14"/>
        <v>0.01</v>
      </c>
      <c r="W66">
        <f t="shared" si="15"/>
        <v>3.3639622800215915E-14</v>
      </c>
      <c r="X66">
        <f t="shared" si="16"/>
        <v>2.9207673139495345E-14</v>
      </c>
      <c r="Y66">
        <f t="shared" si="17"/>
        <v>3.3639622800215916E-16</v>
      </c>
      <c r="Z66">
        <f t="shared" si="18"/>
        <v>4.095553432718411E-15</v>
      </c>
      <c r="AB66">
        <f t="shared" si="19"/>
        <v>-77.669644437153707</v>
      </c>
      <c r="AC66">
        <f t="shared" si="2"/>
        <v>-69.34789681917033</v>
      </c>
      <c r="AE66">
        <f t="shared" si="3"/>
        <v>0</v>
      </c>
      <c r="AF66">
        <f t="shared" si="24"/>
        <v>0</v>
      </c>
      <c r="AG66">
        <f t="shared" si="24"/>
        <v>-5.1194417908980137E-14</v>
      </c>
      <c r="AH66">
        <f t="shared" si="5"/>
        <v>-2.9207673139495346E-8</v>
      </c>
      <c r="AI66">
        <f t="shared" si="25"/>
        <v>-2.9207724333913256E-8</v>
      </c>
      <c r="AJ66">
        <f t="shared" si="7"/>
        <v>-8.3217476179833767</v>
      </c>
      <c r="AK66">
        <f t="shared" si="22"/>
        <v>-5.4368751106007602</v>
      </c>
      <c r="AL66">
        <f t="shared" si="26"/>
        <v>-13.758622757791862</v>
      </c>
      <c r="AN66">
        <f t="shared" si="27"/>
        <v>0</v>
      </c>
      <c r="AO66">
        <f t="shared" si="27"/>
        <v>0</v>
      </c>
      <c r="AP66">
        <f t="shared" si="27"/>
        <v>-6.3703548292418391E-17</v>
      </c>
      <c r="AQ66">
        <f t="shared" si="27"/>
        <v>-3.6344439342177488E-11</v>
      </c>
      <c r="AR66">
        <f t="shared" si="27"/>
        <v>-3.6344503045725784E-11</v>
      </c>
      <c r="AS66">
        <f t="shared" si="27"/>
        <v>-1.0355129971436424E-2</v>
      </c>
      <c r="AT66">
        <f t="shared" si="27"/>
        <v>-6.7653515815686103E-3</v>
      </c>
      <c r="AU66">
        <f t="shared" si="23"/>
        <v>-1.7120481589349538E-2</v>
      </c>
      <c r="AW66">
        <v>63</v>
      </c>
      <c r="AX66">
        <f>IF(Z66&gt;0, (R66*SUMPRODUCT(K66:$K$98, X66:$X$98)-K66*$AZ$3)/Z66, 0)</f>
        <v>-1.6932484939682712E+16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0.87257664800000001</v>
      </c>
      <c r="Q67" s="4">
        <f t="shared" si="21"/>
        <v>12.5</v>
      </c>
      <c r="R67">
        <f t="shared" ref="R67:R89" si="28">$C$6</f>
        <v>1000000</v>
      </c>
      <c r="S67">
        <f t="shared" ref="S67:S89" si="29">AX67</f>
        <v>-1.2875028575853056E+17</v>
      </c>
      <c r="U67">
        <f t="shared" si="13"/>
        <v>0.87257664800000001</v>
      </c>
      <c r="V67">
        <f t="shared" si="14"/>
        <v>0.01</v>
      </c>
      <c r="W67">
        <f t="shared" si="15"/>
        <v>4.095553432718411E-15</v>
      </c>
      <c r="X67">
        <f t="shared" si="16"/>
        <v>3.5736842860263247E-15</v>
      </c>
      <c r="Y67">
        <f t="shared" si="17"/>
        <v>4.0955534327184109E-17</v>
      </c>
      <c r="Z67">
        <f t="shared" si="18"/>
        <v>4.8091361236490215E-16</v>
      </c>
      <c r="AB67">
        <f t="shared" si="19"/>
        <v>-69.34789681917033</v>
      </c>
      <c r="AC67">
        <f t="shared" ref="AC67:AC89" si="30">S67*Z67</f>
        <v>-61.917765017148348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-6.0114201545612767E-15</v>
      </c>
      <c r="AH67">
        <f t="shared" ref="AH67:AH89" si="33">-X67*R67</f>
        <v>-3.5736842860263247E-9</v>
      </c>
      <c r="AI67">
        <f t="shared" ref="AI67:AI89" si="34">SUM(AE67:AH67)</f>
        <v>-3.5736902974464794E-9</v>
      </c>
      <c r="AJ67">
        <f t="shared" ref="AJ67:AJ89" si="35">AB67-AC67</f>
        <v>-7.4301318020219824</v>
      </c>
      <c r="AK67">
        <f t="shared" si="22"/>
        <v>-4.8543527773419237</v>
      </c>
      <c r="AL67">
        <f t="shared" si="26"/>
        <v>-12.284484582937598</v>
      </c>
      <c r="AN67">
        <f t="shared" ref="AN67:AT89" si="36">AE67*$K67</f>
        <v>0</v>
      </c>
      <c r="AO67">
        <f t="shared" si="36"/>
        <v>0</v>
      </c>
      <c r="AP67">
        <f t="shared" si="36"/>
        <v>-6.6788251560621806E-18</v>
      </c>
      <c r="AQ67">
        <f t="shared" si="36"/>
        <v>-3.9704449024788981E-12</v>
      </c>
      <c r="AR67">
        <f t="shared" si="36"/>
        <v>-3.9704515813040541E-12</v>
      </c>
      <c r="AS67">
        <f t="shared" si="36"/>
        <v>-8.255046214753179E-3</v>
      </c>
      <c r="AT67">
        <f t="shared" si="36"/>
        <v>-5.3932968603286249E-3</v>
      </c>
      <c r="AU67">
        <f t="shared" si="23"/>
        <v>-1.3648343079052256E-2</v>
      </c>
      <c r="AW67">
        <v>64</v>
      </c>
      <c r="AX67">
        <f>IF(Z67&gt;0, (R67*SUMPRODUCT(K67:$K$98, X67:$X$98)-K67*$AZ$3)/Z67, 0)</f>
        <v>-1.2875028575853056E+17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0.87698101399999995</v>
      </c>
      <c r="Q68" s="4">
        <f t="shared" si="21"/>
        <v>12.5</v>
      </c>
      <c r="R68">
        <f t="shared" si="28"/>
        <v>1000000</v>
      </c>
      <c r="S68">
        <f t="shared" si="29"/>
        <v>-1.0171354066511396E+18</v>
      </c>
      <c r="U68">
        <f t="shared" ref="U68:U89" si="40">M68</f>
        <v>0.87698101399999995</v>
      </c>
      <c r="V68">
        <f t="shared" ref="V68:V89" si="41">$C$10</f>
        <v>0.01</v>
      </c>
      <c r="W68">
        <f t="shared" ref="W68:W89" si="42">Z67</f>
        <v>4.8091361236490215E-16</v>
      </c>
      <c r="X68">
        <f t="shared" ref="X68:X89" si="43">U68*W68</f>
        <v>4.2175210741817478E-16</v>
      </c>
      <c r="Y68">
        <f t="shared" ref="Y68:Y89" si="44">V68*W68</f>
        <v>4.8091361236490214E-18</v>
      </c>
      <c r="Z68">
        <f t="shared" ref="Z68:Z89" si="45">MAX(0, W68-X68-Y68)</f>
        <v>5.4352368823078346E-17</v>
      </c>
      <c r="AB68">
        <f t="shared" ref="AB68:AB89" si="46">AC67</f>
        <v>-61.917765017148348</v>
      </c>
      <c r="AC68">
        <f t="shared" si="30"/>
        <v>-55.283718765314511</v>
      </c>
      <c r="AE68">
        <f t="shared" si="31"/>
        <v>0</v>
      </c>
      <c r="AF68">
        <f t="shared" si="32"/>
        <v>0</v>
      </c>
      <c r="AG68">
        <f t="shared" si="32"/>
        <v>-6.7940461028847935E-16</v>
      </c>
      <c r="AH68">
        <f t="shared" si="33"/>
        <v>-4.2175210741817477E-10</v>
      </c>
      <c r="AI68">
        <f t="shared" si="34"/>
        <v>-4.2175278682278504E-10</v>
      </c>
      <c r="AJ68">
        <f t="shared" si="35"/>
        <v>-6.634046251833837</v>
      </c>
      <c r="AK68">
        <f t="shared" si="22"/>
        <v>-4.3342435512003847</v>
      </c>
      <c r="AL68">
        <f t="shared" si="26"/>
        <v>-10.968289803455974</v>
      </c>
      <c r="AN68">
        <f t="shared" si="36"/>
        <v>0</v>
      </c>
      <c r="AO68">
        <f t="shared" si="36"/>
        <v>0</v>
      </c>
      <c r="AP68">
        <f t="shared" si="36"/>
        <v>-6.7395897036557133E-19</v>
      </c>
      <c r="AQ68">
        <f t="shared" si="36"/>
        <v>-4.183716326922941E-13</v>
      </c>
      <c r="AR68">
        <f t="shared" si="36"/>
        <v>-4.1837230665126447E-13</v>
      </c>
      <c r="AS68">
        <f t="shared" si="36"/>
        <v>-6.5808723013302262E-3</v>
      </c>
      <c r="AT68">
        <f t="shared" si="36"/>
        <v>-4.2995032368713408E-3</v>
      </c>
      <c r="AU68">
        <f t="shared" si="23"/>
        <v>-1.0880375538619938E-2</v>
      </c>
      <c r="AW68">
        <v>65</v>
      </c>
      <c r="AX68">
        <f>IF(Z68&gt;0, (R68*SUMPRODUCT(K68:$K$98, X68:$X$98)-K68*$AZ$3)/Z68, 0)</f>
        <v>-1.0171354066511396E+18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0.88158379899999995</v>
      </c>
      <c r="Q69" s="4">
        <f t="shared" ref="Q69:Q89" si="48">$C$8</f>
        <v>12.5</v>
      </c>
      <c r="R69">
        <f t="shared" si="28"/>
        <v>1000000</v>
      </c>
      <c r="S69">
        <f t="shared" si="29"/>
        <v>-8.3765766066768968E+18</v>
      </c>
      <c r="U69">
        <f t="shared" si="40"/>
        <v>0.88158379899999995</v>
      </c>
      <c r="V69">
        <f t="shared" si="41"/>
        <v>0.01</v>
      </c>
      <c r="W69">
        <f t="shared" si="42"/>
        <v>5.4352368823078346E-17</v>
      </c>
      <c r="X69">
        <f t="shared" si="43"/>
        <v>4.7916167791698561E-17</v>
      </c>
      <c r="Y69">
        <f t="shared" si="44"/>
        <v>5.4352368823078346E-19</v>
      </c>
      <c r="Z69">
        <f t="shared" si="45"/>
        <v>5.8926773431490009E-18</v>
      </c>
      <c r="AB69">
        <f t="shared" si="46"/>
        <v>-55.283718765314511</v>
      </c>
      <c r="AC69">
        <f t="shared" si="30"/>
        <v>-49.360463183316888</v>
      </c>
      <c r="AE69">
        <f t="shared" si="31"/>
        <v>0</v>
      </c>
      <c r="AF69">
        <f t="shared" si="32"/>
        <v>0</v>
      </c>
      <c r="AG69">
        <f t="shared" si="32"/>
        <v>-7.3658466789362508E-17</v>
      </c>
      <c r="AH69">
        <f t="shared" si="33"/>
        <v>-4.7916167791698563E-11</v>
      </c>
      <c r="AI69">
        <f t="shared" si="34"/>
        <v>-4.7916241450165353E-11</v>
      </c>
      <c r="AJ69">
        <f t="shared" si="35"/>
        <v>-5.9232555819976227</v>
      </c>
      <c r="AK69">
        <f t="shared" si="22"/>
        <v>-3.869860313572016</v>
      </c>
      <c r="AL69">
        <f t="shared" si="26"/>
        <v>-9.7931158956175555</v>
      </c>
      <c r="AN69">
        <f t="shared" si="36"/>
        <v>0</v>
      </c>
      <c r="AO69">
        <f t="shared" si="36"/>
        <v>0</v>
      </c>
      <c r="AP69">
        <f t="shared" si="36"/>
        <v>-6.5239349282952572E-20</v>
      </c>
      <c r="AQ69">
        <f t="shared" si="36"/>
        <v>-4.243937924750062E-14</v>
      </c>
      <c r="AR69">
        <f t="shared" si="36"/>
        <v>-4.2439444486849906E-14</v>
      </c>
      <c r="AS69">
        <f t="shared" si="36"/>
        <v>-5.2462311075683176E-3</v>
      </c>
      <c r="AT69">
        <f t="shared" si="36"/>
        <v>-3.4275376569448432E-3</v>
      </c>
      <c r="AU69">
        <f t="shared" si="23"/>
        <v>-8.6737687645556012E-3</v>
      </c>
      <c r="AW69">
        <v>66</v>
      </c>
      <c r="AX69">
        <f>IF(Z69&gt;0, (R69*SUMPRODUCT(K69:$K$98, X69:$X$98)-K69*$AZ$3)/Z69, 0)</f>
        <v>-8.3765766066768968E+18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0.88621764599999997</v>
      </c>
      <c r="Q70" s="4">
        <f t="shared" si="48"/>
        <v>12.5</v>
      </c>
      <c r="R70">
        <f t="shared" si="28"/>
        <v>1000000</v>
      </c>
      <c r="S70">
        <f t="shared" si="29"/>
        <v>-7.2065105171554656E+19</v>
      </c>
      <c r="U70">
        <f t="shared" si="40"/>
        <v>0.88621764599999997</v>
      </c>
      <c r="V70">
        <f t="shared" si="41"/>
        <v>0.01</v>
      </c>
      <c r="W70">
        <f t="shared" si="42"/>
        <v>5.8926773431490009E-18</v>
      </c>
      <c r="X70">
        <f t="shared" si="43"/>
        <v>5.2221946436830415E-18</v>
      </c>
      <c r="Y70">
        <f t="shared" si="44"/>
        <v>5.892677343149001E-20</v>
      </c>
      <c r="Z70">
        <f t="shared" si="45"/>
        <v>6.1155592603446942E-19</v>
      </c>
      <c r="AB70">
        <f t="shared" si="46"/>
        <v>-49.360463183316888</v>
      </c>
      <c r="AC70">
        <f t="shared" si="30"/>
        <v>-44.071842127961538</v>
      </c>
      <c r="AE70">
        <f t="shared" si="31"/>
        <v>0</v>
      </c>
      <c r="AF70">
        <f t="shared" si="32"/>
        <v>0</v>
      </c>
      <c r="AG70">
        <f t="shared" si="32"/>
        <v>-7.6444490754308673E-18</v>
      </c>
      <c r="AH70">
        <f t="shared" si="33"/>
        <v>-5.2221946436830416E-12</v>
      </c>
      <c r="AI70">
        <f t="shared" si="34"/>
        <v>-5.2222022881321173E-12</v>
      </c>
      <c r="AJ70">
        <f t="shared" si="35"/>
        <v>-5.2886210553553497</v>
      </c>
      <c r="AK70">
        <f t="shared" si="22"/>
        <v>-3.4552324228321827</v>
      </c>
      <c r="AL70">
        <f t="shared" si="26"/>
        <v>-8.7438534781927544</v>
      </c>
      <c r="AN70">
        <f t="shared" si="36"/>
        <v>0</v>
      </c>
      <c r="AO70">
        <f t="shared" si="36"/>
        <v>0</v>
      </c>
      <c r="AP70">
        <f t="shared" si="36"/>
        <v>-6.0452618232259222E-21</v>
      </c>
      <c r="AQ70">
        <f t="shared" si="36"/>
        <v>-4.1297330391507151E-15</v>
      </c>
      <c r="AR70">
        <f t="shared" si="36"/>
        <v>-4.1297390844125385E-15</v>
      </c>
      <c r="AS70">
        <f t="shared" si="36"/>
        <v>-4.1822633191714318E-3</v>
      </c>
      <c r="AT70">
        <f t="shared" si="36"/>
        <v>-2.7324120351920186E-3</v>
      </c>
      <c r="AU70">
        <f t="shared" si="23"/>
        <v>-6.9146753543675799E-3</v>
      </c>
      <c r="AW70">
        <v>67</v>
      </c>
      <c r="AX70">
        <f>IF(Z70&gt;0, (R70*SUMPRODUCT(K70:$K$98, X70:$X$98)-K70*$AZ$3)/Z70, 0)</f>
        <v>-7.2065105171554656E+19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0.89077562700000001</v>
      </c>
      <c r="Q71" s="4">
        <f t="shared" si="48"/>
        <v>12.5</v>
      </c>
      <c r="R71">
        <f t="shared" si="28"/>
        <v>1000000</v>
      </c>
      <c r="S71">
        <f t="shared" si="29"/>
        <v>-6.4846813295735171E+20</v>
      </c>
      <c r="U71">
        <f t="shared" si="40"/>
        <v>0.89077562700000001</v>
      </c>
      <c r="V71">
        <f t="shared" si="41"/>
        <v>0.01</v>
      </c>
      <c r="W71">
        <f t="shared" si="42"/>
        <v>6.1155592603446942E-19</v>
      </c>
      <c r="X71">
        <f t="shared" si="43"/>
        <v>5.4475911345892018E-19</v>
      </c>
      <c r="Y71">
        <f t="shared" si="44"/>
        <v>6.1155592603446946E-21</v>
      </c>
      <c r="Z71">
        <f t="shared" si="45"/>
        <v>6.0681253315204552E-20</v>
      </c>
      <c r="AB71">
        <f t="shared" si="46"/>
        <v>-44.071842127961538</v>
      </c>
      <c r="AC71">
        <f t="shared" si="30"/>
        <v>-39.349859042822807</v>
      </c>
      <c r="AE71">
        <f t="shared" si="31"/>
        <v>0</v>
      </c>
      <c r="AF71">
        <f t="shared" si="32"/>
        <v>0</v>
      </c>
      <c r="AG71">
        <f t="shared" si="32"/>
        <v>-7.5851566644005688E-19</v>
      </c>
      <c r="AH71">
        <f t="shared" si="33"/>
        <v>-5.4475911345892022E-13</v>
      </c>
      <c r="AI71">
        <f t="shared" si="34"/>
        <v>-5.4475987197458663E-13</v>
      </c>
      <c r="AJ71">
        <f t="shared" si="35"/>
        <v>-4.7219830851387314</v>
      </c>
      <c r="AK71">
        <f t="shared" si="22"/>
        <v>-3.0850289489573082</v>
      </c>
      <c r="AL71">
        <f t="shared" si="26"/>
        <v>-7.8070120340965836</v>
      </c>
      <c r="AN71">
        <f t="shared" si="36"/>
        <v>0</v>
      </c>
      <c r="AO71">
        <f t="shared" si="36"/>
        <v>0</v>
      </c>
      <c r="AP71">
        <f t="shared" si="36"/>
        <v>-5.3556903038431106E-22</v>
      </c>
      <c r="AQ71">
        <f t="shared" si="36"/>
        <v>-3.846408493545168E-16</v>
      </c>
      <c r="AR71">
        <f t="shared" si="36"/>
        <v>-3.8464138492354712E-16</v>
      </c>
      <c r="AS71">
        <f t="shared" si="36"/>
        <v>-3.3340747123496929E-3</v>
      </c>
      <c r="AT71">
        <f t="shared" si="36"/>
        <v>-2.178262145401802E-3</v>
      </c>
      <c r="AU71">
        <f t="shared" si="23"/>
        <v>-5.5123368577518787E-3</v>
      </c>
      <c r="AW71">
        <v>68</v>
      </c>
      <c r="AX71">
        <f>IF(Z71&gt;0, (R71*SUMPRODUCT(K71:$K$98, X71:$X$98)-K71*$AZ$3)/Z71, 0)</f>
        <v>-6.4846813295735171E+20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0.89544260600000003</v>
      </c>
      <c r="Q72" s="4">
        <f t="shared" si="48"/>
        <v>12.5</v>
      </c>
      <c r="R72">
        <f t="shared" si="28"/>
        <v>1000000</v>
      </c>
      <c r="S72">
        <f t="shared" si="29"/>
        <v>-6.1231531447049708E+21</v>
      </c>
      <c r="U72">
        <f t="shared" si="40"/>
        <v>0.89544260600000003</v>
      </c>
      <c r="V72">
        <f t="shared" si="41"/>
        <v>0.01</v>
      </c>
      <c r="W72">
        <f t="shared" si="42"/>
        <v>6.0681253315204552E-20</v>
      </c>
      <c r="X72">
        <f t="shared" si="43"/>
        <v>5.4336579603912904E-20</v>
      </c>
      <c r="Y72">
        <f t="shared" si="44"/>
        <v>6.0681253315204549E-22</v>
      </c>
      <c r="Z72">
        <f t="shared" si="45"/>
        <v>5.7378611781396018E-21</v>
      </c>
      <c r="AB72">
        <f t="shared" si="46"/>
        <v>-39.349859042822807</v>
      </c>
      <c r="AC72">
        <f t="shared" si="30"/>
        <v>-35.133802716806073</v>
      </c>
      <c r="AE72">
        <f t="shared" si="31"/>
        <v>0</v>
      </c>
      <c r="AF72">
        <f t="shared" si="32"/>
        <v>0</v>
      </c>
      <c r="AG72">
        <f t="shared" si="32"/>
        <v>-7.1723264726745024E-20</v>
      </c>
      <c r="AH72">
        <f t="shared" si="33"/>
        <v>-5.4336579603912904E-14</v>
      </c>
      <c r="AI72">
        <f t="shared" si="34"/>
        <v>-5.4336651327177633E-14</v>
      </c>
      <c r="AJ72">
        <f t="shared" si="35"/>
        <v>-4.2160563260167336</v>
      </c>
      <c r="AK72">
        <f t="shared" ref="AK72:AK89" si="49">G72*SUM(AB72:AB72, AE72:AF72)</f>
        <v>-2.7544901329975966</v>
      </c>
      <c r="AL72">
        <f t="shared" si="26"/>
        <v>-6.9705464590143844</v>
      </c>
      <c r="AN72">
        <f t="shared" si="36"/>
        <v>0</v>
      </c>
      <c r="AO72">
        <f t="shared" si="36"/>
        <v>0</v>
      </c>
      <c r="AP72">
        <f t="shared" si="36"/>
        <v>-4.5216081982363632E-23</v>
      </c>
      <c r="AQ72">
        <f t="shared" si="36"/>
        <v>-3.4255094875730054E-17</v>
      </c>
      <c r="AR72">
        <f t="shared" si="36"/>
        <v>-3.4255140091812033E-17</v>
      </c>
      <c r="AS72">
        <f t="shared" si="36"/>
        <v>-2.6579039479828603E-3</v>
      </c>
      <c r="AT72">
        <f t="shared" si="36"/>
        <v>-1.7364972460154672E-3</v>
      </c>
      <c r="AU72">
        <f t="shared" si="23"/>
        <v>-4.3944011939983617E-3</v>
      </c>
      <c r="AW72">
        <v>69</v>
      </c>
      <c r="AX72">
        <f>IF(Z72&gt;0, (R72*SUMPRODUCT(K72:$K$98, X72:$X$98)-K72*$AZ$3)/Z72, 0)</f>
        <v>-6.1231531447049708E+21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0.90019128800000003</v>
      </c>
      <c r="Q73" s="4">
        <f t="shared" si="48"/>
        <v>12.5</v>
      </c>
      <c r="R73">
        <f t="shared" si="28"/>
        <v>1000000</v>
      </c>
      <c r="S73">
        <f t="shared" si="29"/>
        <v>-6.0874951887273616E+22</v>
      </c>
      <c r="U73">
        <f t="shared" si="40"/>
        <v>0.90019128800000003</v>
      </c>
      <c r="V73">
        <f t="shared" si="41"/>
        <v>0.01</v>
      </c>
      <c r="W73">
        <f t="shared" si="42"/>
        <v>5.7378611781396018E-21</v>
      </c>
      <c r="X73">
        <f t="shared" si="43"/>
        <v>5.1651726443146858E-21</v>
      </c>
      <c r="Y73">
        <f t="shared" si="44"/>
        <v>5.7378611781396023E-23</v>
      </c>
      <c r="Z73">
        <f t="shared" si="45"/>
        <v>5.1530992204351994E-22</v>
      </c>
      <c r="AB73">
        <f t="shared" si="46"/>
        <v>-35.133802716806073</v>
      </c>
      <c r="AC73">
        <f t="shared" si="30"/>
        <v>-31.369466711433994</v>
      </c>
      <c r="AE73">
        <f t="shared" si="31"/>
        <v>0</v>
      </c>
      <c r="AF73">
        <f t="shared" si="32"/>
        <v>0</v>
      </c>
      <c r="AG73">
        <f t="shared" si="32"/>
        <v>-6.4413740255439995E-21</v>
      </c>
      <c r="AH73">
        <f t="shared" si="33"/>
        <v>-5.1651726443146856E-15</v>
      </c>
      <c r="AI73">
        <f t="shared" si="34"/>
        <v>-5.1651790856887113E-15</v>
      </c>
      <c r="AJ73">
        <f t="shared" si="35"/>
        <v>-3.7643360053720798</v>
      </c>
      <c r="AK73">
        <f t="shared" si="49"/>
        <v>-2.4593661901764254</v>
      </c>
      <c r="AL73">
        <f t="shared" si="26"/>
        <v>-6.2237021955485101</v>
      </c>
      <c r="AN73">
        <f t="shared" si="36"/>
        <v>0</v>
      </c>
      <c r="AO73">
        <f t="shared" si="36"/>
        <v>0</v>
      </c>
      <c r="AP73">
        <f t="shared" si="36"/>
        <v>-3.6257125754665019E-24</v>
      </c>
      <c r="AQ73">
        <f t="shared" si="36"/>
        <v>-2.9073659341441075E-18</v>
      </c>
      <c r="AR73">
        <f t="shared" si="36"/>
        <v>-2.9073695598566831E-18</v>
      </c>
      <c r="AS73">
        <f t="shared" si="36"/>
        <v>-2.1188647544506199E-3</v>
      </c>
      <c r="AT73">
        <f t="shared" si="36"/>
        <v>-1.3843249729077382E-3</v>
      </c>
      <c r="AU73">
        <f t="shared" si="23"/>
        <v>-3.5031897273583609E-3</v>
      </c>
      <c r="AW73">
        <v>70</v>
      </c>
      <c r="AX73">
        <f>IF(Z73&gt;0, (R73*SUMPRODUCT(K73:$K$98, X73:$X$98)-K73*$AZ$3)/Z73, 0)</f>
        <v>-6.0874951887273616E+22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0.90499098499999997</v>
      </c>
      <c r="Q74" s="4">
        <f t="shared" si="48"/>
        <v>12.5</v>
      </c>
      <c r="R74">
        <f t="shared" si="28"/>
        <v>1000000</v>
      </c>
      <c r="S74">
        <f t="shared" si="29"/>
        <v>-6.3937496056903032E+23</v>
      </c>
      <c r="U74">
        <f t="shared" si="40"/>
        <v>0.90499098499999997</v>
      </c>
      <c r="V74">
        <f t="shared" si="41"/>
        <v>0.01</v>
      </c>
      <c r="W74">
        <f t="shared" si="42"/>
        <v>5.1530992204351994E-22</v>
      </c>
      <c r="X74">
        <f t="shared" si="43"/>
        <v>4.6635083393043829E-22</v>
      </c>
      <c r="Y74">
        <f t="shared" si="44"/>
        <v>5.1530992204351995E-24</v>
      </c>
      <c r="Z74">
        <f t="shared" si="45"/>
        <v>4.3805988892646456E-23</v>
      </c>
      <c r="AB74">
        <f t="shared" si="46"/>
        <v>-31.369466711433994</v>
      </c>
      <c r="AC74">
        <f t="shared" si="30"/>
        <v>-28.008452420923209</v>
      </c>
      <c r="AE74">
        <f t="shared" si="31"/>
        <v>0</v>
      </c>
      <c r="AF74">
        <f t="shared" si="32"/>
        <v>0</v>
      </c>
      <c r="AG74">
        <f t="shared" si="32"/>
        <v>-5.4757486115808065E-22</v>
      </c>
      <c r="AH74">
        <f t="shared" si="33"/>
        <v>-4.6635083393043825E-16</v>
      </c>
      <c r="AI74">
        <f t="shared" si="34"/>
        <v>-4.6635138150529937E-16</v>
      </c>
      <c r="AJ74">
        <f t="shared" si="35"/>
        <v>-3.3610142905107843</v>
      </c>
      <c r="AK74">
        <f t="shared" si="49"/>
        <v>-2.1958626698003796</v>
      </c>
      <c r="AL74">
        <f t="shared" si="26"/>
        <v>-5.5568769603111647</v>
      </c>
      <c r="AN74">
        <f t="shared" si="36"/>
        <v>0</v>
      </c>
      <c r="AO74">
        <f t="shared" si="36"/>
        <v>0</v>
      </c>
      <c r="AP74">
        <f t="shared" si="36"/>
        <v>-2.7519487027992922E-25</v>
      </c>
      <c r="AQ74">
        <f t="shared" si="36"/>
        <v>-2.3437408535702255E-19</v>
      </c>
      <c r="AR74">
        <f t="shared" si="36"/>
        <v>-2.343743605518928E-19</v>
      </c>
      <c r="AS74">
        <f t="shared" si="36"/>
        <v>-1.6891460096066797E-3</v>
      </c>
      <c r="AT74">
        <f t="shared" si="36"/>
        <v>-1.1035753929430311E-3</v>
      </c>
      <c r="AU74">
        <f t="shared" si="23"/>
        <v>-2.7927214025497112E-3</v>
      </c>
      <c r="AW74">
        <v>71</v>
      </c>
      <c r="AX74">
        <f>IF(Z74&gt;0, (R74*SUMPRODUCT(K74:$K$98, X74:$X$98)-K74*$AZ$3)/Z74, 0)</f>
        <v>-6.3937496056903032E+23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0.90981139099999997</v>
      </c>
      <c r="Q75" s="4">
        <f t="shared" si="48"/>
        <v>12.5</v>
      </c>
      <c r="R75">
        <f t="shared" si="28"/>
        <v>1000000</v>
      </c>
      <c r="S75">
        <f t="shared" si="29"/>
        <v>-7.1190971838414481E+24</v>
      </c>
      <c r="U75">
        <f t="shared" si="40"/>
        <v>0.90981139099999997</v>
      </c>
      <c r="V75">
        <f t="shared" si="41"/>
        <v>0.01</v>
      </c>
      <c r="W75">
        <f t="shared" si="42"/>
        <v>4.3805988892646456E-23</v>
      </c>
      <c r="X75">
        <f t="shared" si="43"/>
        <v>3.9855187688549223E-23</v>
      </c>
      <c r="Y75">
        <f t="shared" si="44"/>
        <v>4.3805988892646453E-25</v>
      </c>
      <c r="Z75">
        <f t="shared" si="45"/>
        <v>3.5127413151707681E-24</v>
      </c>
      <c r="AB75">
        <f t="shared" si="46"/>
        <v>-28.008452420923209</v>
      </c>
      <c r="AC75">
        <f t="shared" si="30"/>
        <v>-25.007546804395719</v>
      </c>
      <c r="AE75">
        <f t="shared" si="31"/>
        <v>0</v>
      </c>
      <c r="AF75">
        <f t="shared" si="32"/>
        <v>0</v>
      </c>
      <c r="AG75">
        <f t="shared" si="32"/>
        <v>-4.3909266439634599E-23</v>
      </c>
      <c r="AH75">
        <f t="shared" si="33"/>
        <v>-3.9855187688549225E-17</v>
      </c>
      <c r="AI75">
        <f t="shared" si="34"/>
        <v>-3.9855231597815667E-17</v>
      </c>
      <c r="AJ75">
        <f t="shared" si="35"/>
        <v>-3.0009056165274899</v>
      </c>
      <c r="AK75">
        <f t="shared" si="49"/>
        <v>-1.9605916694646248</v>
      </c>
      <c r="AL75">
        <f t="shared" si="26"/>
        <v>-4.9614972859921149</v>
      </c>
      <c r="AN75">
        <f t="shared" si="36"/>
        <v>0</v>
      </c>
      <c r="AO75">
        <f t="shared" si="36"/>
        <v>0</v>
      </c>
      <c r="AP75">
        <f t="shared" si="36"/>
        <v>-1.970311951043121E-26</v>
      </c>
      <c r="AQ75">
        <f t="shared" si="36"/>
        <v>-1.7883959123246212E-20</v>
      </c>
      <c r="AR75">
        <f t="shared" si="36"/>
        <v>-1.7883978826365725E-20</v>
      </c>
      <c r="AS75">
        <f t="shared" si="36"/>
        <v>-1.3465768571481837E-3</v>
      </c>
      <c r="AT75">
        <f t="shared" si="36"/>
        <v>-8.7976354667014588E-4</v>
      </c>
      <c r="AU75">
        <f t="shared" si="23"/>
        <v>-2.2263404038183297E-3</v>
      </c>
      <c r="AW75">
        <v>72</v>
      </c>
      <c r="AX75">
        <f>IF(Z75&gt;0, (R75*SUMPRODUCT(K75:$K$98, X75:$X$98)-K75*$AZ$3)/Z75, 0)</f>
        <v>-7.1190971838414481E+24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0.91465739899999998</v>
      </c>
      <c r="Q76" s="4">
        <f t="shared" si="48"/>
        <v>12.5</v>
      </c>
      <c r="R76">
        <f t="shared" si="28"/>
        <v>1000000</v>
      </c>
      <c r="S76">
        <f t="shared" si="29"/>
        <v>-8.4365772974668112E+25</v>
      </c>
      <c r="U76">
        <f t="shared" si="40"/>
        <v>0.91465739899999998</v>
      </c>
      <c r="V76">
        <f t="shared" si="41"/>
        <v>0.01</v>
      </c>
      <c r="W76">
        <f t="shared" si="42"/>
        <v>3.5127413151707681E-24</v>
      </c>
      <c r="X76">
        <f t="shared" si="43"/>
        <v>3.2129548346939338E-24</v>
      </c>
      <c r="Y76">
        <f t="shared" si="44"/>
        <v>3.5127413151707682E-26</v>
      </c>
      <c r="Z76">
        <f t="shared" si="45"/>
        <v>2.6465906732512658E-25</v>
      </c>
      <c r="AB76">
        <f t="shared" si="46"/>
        <v>-25.007546804395719</v>
      </c>
      <c r="AC76">
        <f t="shared" si="30"/>
        <v>-22.328166789639031</v>
      </c>
      <c r="AE76">
        <f t="shared" si="31"/>
        <v>0</v>
      </c>
      <c r="AF76">
        <f t="shared" si="32"/>
        <v>0</v>
      </c>
      <c r="AG76">
        <f t="shared" si="32"/>
        <v>-3.3082383415640823E-24</v>
      </c>
      <c r="AH76">
        <f t="shared" si="33"/>
        <v>-3.2129548346939336E-18</v>
      </c>
      <c r="AI76">
        <f t="shared" si="34"/>
        <v>-3.2129581429322752E-18</v>
      </c>
      <c r="AJ76">
        <f t="shared" si="35"/>
        <v>-2.6793800147566884</v>
      </c>
      <c r="AK76">
        <f t="shared" si="49"/>
        <v>-1.7505282763077006</v>
      </c>
      <c r="AL76">
        <f t="shared" si="26"/>
        <v>-4.4299082910643888</v>
      </c>
      <c r="AN76">
        <f t="shared" si="36"/>
        <v>0</v>
      </c>
      <c r="AO76">
        <f t="shared" si="36"/>
        <v>0</v>
      </c>
      <c r="AP76">
        <f t="shared" si="36"/>
        <v>-1.3254323854729775E-27</v>
      </c>
      <c r="AQ76">
        <f t="shared" si="36"/>
        <v>-1.2872574316855115E-21</v>
      </c>
      <c r="AR76">
        <f t="shared" si="36"/>
        <v>-1.287258757117897E-21</v>
      </c>
      <c r="AS76">
        <f t="shared" si="36"/>
        <v>-1.0734828261704274E-3</v>
      </c>
      <c r="AT76">
        <f t="shared" si="36"/>
        <v>-7.0134211309801162E-4</v>
      </c>
      <c r="AU76">
        <f t="shared" si="23"/>
        <v>-1.774824939268439E-3</v>
      </c>
      <c r="AW76">
        <v>73</v>
      </c>
      <c r="AX76">
        <f>IF(Z76&gt;0, (R76*SUMPRODUCT(K76:$K$98, X76:$X$98)-K76*$AZ$3)/Z76, 0)</f>
        <v>-8.4365772974668112E+25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0.91953785700000001</v>
      </c>
      <c r="Q77" s="4">
        <f t="shared" si="48"/>
        <v>12.5</v>
      </c>
      <c r="R77">
        <f t="shared" si="28"/>
        <v>1000000</v>
      </c>
      <c r="S77">
        <f t="shared" si="29"/>
        <v>-1.0690362201032764E+27</v>
      </c>
      <c r="U77">
        <f t="shared" si="40"/>
        <v>0.91953785700000001</v>
      </c>
      <c r="V77">
        <f t="shared" si="41"/>
        <v>0.01</v>
      </c>
      <c r="W77">
        <f t="shared" si="42"/>
        <v>2.6465906732512658E-25</v>
      </c>
      <c r="X77">
        <f t="shared" si="43"/>
        <v>2.4336403160376562E-25</v>
      </c>
      <c r="Y77">
        <f t="shared" si="44"/>
        <v>2.6465906732512658E-27</v>
      </c>
      <c r="Z77">
        <f t="shared" si="45"/>
        <v>1.8648445048109692E-26</v>
      </c>
      <c r="AB77">
        <f t="shared" si="46"/>
        <v>-22.328166789639031</v>
      </c>
      <c r="AC77">
        <f t="shared" si="30"/>
        <v>-19.935863205034849</v>
      </c>
      <c r="AE77">
        <f t="shared" si="31"/>
        <v>0</v>
      </c>
      <c r="AF77">
        <f t="shared" si="32"/>
        <v>0</v>
      </c>
      <c r="AG77">
        <f t="shared" si="32"/>
        <v>-2.3310556310137114E-25</v>
      </c>
      <c r="AH77">
        <f t="shared" si="33"/>
        <v>-2.4336403160376562E-19</v>
      </c>
      <c r="AI77">
        <f t="shared" si="34"/>
        <v>-2.4336426470932872E-19</v>
      </c>
      <c r="AJ77">
        <f t="shared" si="35"/>
        <v>-2.392303584604182</v>
      </c>
      <c r="AK77">
        <f t="shared" si="49"/>
        <v>-1.5629716752747322</v>
      </c>
      <c r="AL77">
        <f t="shared" si="26"/>
        <v>-3.9552752598789143</v>
      </c>
      <c r="AN77">
        <f t="shared" si="36"/>
        <v>0</v>
      </c>
      <c r="AO77">
        <f t="shared" si="36"/>
        <v>0</v>
      </c>
      <c r="AP77">
        <f t="shared" si="36"/>
        <v>-8.3386434180382169E-29</v>
      </c>
      <c r="AQ77">
        <f t="shared" si="36"/>
        <v>-8.705608966687283E-23</v>
      </c>
      <c r="AR77">
        <f t="shared" si="36"/>
        <v>-8.7056173053307011E-23</v>
      </c>
      <c r="AS77">
        <f t="shared" si="36"/>
        <v>-8.5577393667922962E-4</v>
      </c>
      <c r="AT77">
        <f t="shared" si="36"/>
        <v>-5.5910563863042996E-4</v>
      </c>
      <c r="AU77">
        <f t="shared" si="23"/>
        <v>-1.4148795753096597E-3</v>
      </c>
      <c r="AW77">
        <v>74</v>
      </c>
      <c r="AX77">
        <f>IF(Z77&gt;0, (R77*SUMPRODUCT(K77:$K$98, X77:$X$98)-K77*$AZ$3)/Z77, 0)</f>
        <v>-1.0690362201032764E+27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0.924425092</v>
      </c>
      <c r="Q78" s="4">
        <f t="shared" si="48"/>
        <v>12.5</v>
      </c>
      <c r="R78">
        <f t="shared" si="28"/>
        <v>1000000</v>
      </c>
      <c r="S78">
        <f t="shared" si="29"/>
        <v>-1.4555821032828769E+28</v>
      </c>
      <c r="U78">
        <f t="shared" si="40"/>
        <v>0.924425092</v>
      </c>
      <c r="V78">
        <f t="shared" si="41"/>
        <v>0.01</v>
      </c>
      <c r="W78">
        <f t="shared" si="42"/>
        <v>1.8648445048109692E-26</v>
      </c>
      <c r="X78">
        <f t="shared" si="43"/>
        <v>1.7239090529255747E-26</v>
      </c>
      <c r="Y78">
        <f t="shared" si="44"/>
        <v>1.8648445048109692E-28</v>
      </c>
      <c r="Z78">
        <f t="shared" si="45"/>
        <v>1.2228700683728481E-27</v>
      </c>
      <c r="AB78">
        <f t="shared" si="46"/>
        <v>-19.935863205034849</v>
      </c>
      <c r="AC78">
        <f t="shared" si="30"/>
        <v>-17.799877861638258</v>
      </c>
      <c r="AE78">
        <f t="shared" si="31"/>
        <v>0</v>
      </c>
      <c r="AF78">
        <f t="shared" si="32"/>
        <v>0</v>
      </c>
      <c r="AG78">
        <f t="shared" si="32"/>
        <v>-1.5285875854660603E-26</v>
      </c>
      <c r="AH78">
        <f t="shared" si="33"/>
        <v>-1.7239090529255746E-20</v>
      </c>
      <c r="AI78">
        <f t="shared" si="34"/>
        <v>-1.7239105815131602E-20</v>
      </c>
      <c r="AJ78">
        <f t="shared" si="35"/>
        <v>-2.135985343396591</v>
      </c>
      <c r="AK78">
        <f t="shared" si="49"/>
        <v>-1.3955104243524397</v>
      </c>
      <c r="AL78">
        <f t="shared" si="26"/>
        <v>-3.5314957677490306</v>
      </c>
      <c r="AN78">
        <f t="shared" si="36"/>
        <v>0</v>
      </c>
      <c r="AO78">
        <f t="shared" si="36"/>
        <v>0</v>
      </c>
      <c r="AP78">
        <f t="shared" si="36"/>
        <v>-4.8821944194880482E-30</v>
      </c>
      <c r="AQ78">
        <f t="shared" si="36"/>
        <v>-5.5060365777679804E-24</v>
      </c>
      <c r="AR78">
        <f t="shared" si="36"/>
        <v>-5.5060414599624004E-24</v>
      </c>
      <c r="AS78">
        <f t="shared" si="36"/>
        <v>-6.8221774288841641E-4</v>
      </c>
      <c r="AT78">
        <f t="shared" si="36"/>
        <v>-4.4571559202043209E-4</v>
      </c>
      <c r="AU78">
        <f t="shared" si="23"/>
        <v>-1.1279333349088485E-3</v>
      </c>
      <c r="AW78">
        <v>75</v>
      </c>
      <c r="AX78">
        <f>IF(Z78&gt;0, (R78*SUMPRODUCT(K78:$K$98, X78:$X$98)-K78*$AZ$3)/Z78, 0)</f>
        <v>-1.4555821032828769E+28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0.92929067899999995</v>
      </c>
      <c r="Q79" s="4">
        <f t="shared" si="48"/>
        <v>12.5</v>
      </c>
      <c r="R79">
        <f t="shared" si="28"/>
        <v>1000000</v>
      </c>
      <c r="S79">
        <f t="shared" si="29"/>
        <v>-2.1407369684321435E+29</v>
      </c>
      <c r="U79">
        <f t="shared" si="40"/>
        <v>0.92929067899999995</v>
      </c>
      <c r="V79">
        <f t="shared" si="41"/>
        <v>0.01</v>
      </c>
      <c r="W79">
        <f t="shared" si="42"/>
        <v>1.2228700683728481E-27</v>
      </c>
      <c r="X79">
        <f t="shared" si="43"/>
        <v>1.1364017561669804E-27</v>
      </c>
      <c r="Y79">
        <f t="shared" si="44"/>
        <v>1.2228700683728482E-29</v>
      </c>
      <c r="Z79">
        <f t="shared" si="45"/>
        <v>7.4239611522139268E-29</v>
      </c>
      <c r="AB79">
        <f t="shared" si="46"/>
        <v>-17.799877861638258</v>
      </c>
      <c r="AC79">
        <f t="shared" si="30"/>
        <v>-15.892748090748444</v>
      </c>
      <c r="AE79">
        <f t="shared" si="31"/>
        <v>0</v>
      </c>
      <c r="AF79">
        <f t="shared" si="32"/>
        <v>0</v>
      </c>
      <c r="AG79">
        <f t="shared" si="32"/>
        <v>-9.2799514402674089E-28</v>
      </c>
      <c r="AH79">
        <f t="shared" si="33"/>
        <v>-1.1364017561669804E-21</v>
      </c>
      <c r="AI79">
        <f t="shared" si="34"/>
        <v>-1.1364026841621245E-21</v>
      </c>
      <c r="AJ79">
        <f t="shared" si="35"/>
        <v>-1.9071297708898136</v>
      </c>
      <c r="AK79">
        <f t="shared" si="49"/>
        <v>-1.2459914503146783</v>
      </c>
      <c r="AL79">
        <f t="shared" si="26"/>
        <v>-3.1531212212044917</v>
      </c>
      <c r="AN79">
        <f t="shared" si="36"/>
        <v>0</v>
      </c>
      <c r="AO79">
        <f t="shared" si="36"/>
        <v>0</v>
      </c>
      <c r="AP79">
        <f t="shared" si="36"/>
        <v>-2.6463813231884725E-31</v>
      </c>
      <c r="AQ79">
        <f t="shared" si="36"/>
        <v>-3.2406984050686134E-25</v>
      </c>
      <c r="AR79">
        <f t="shared" si="36"/>
        <v>-3.2407010514499367E-25</v>
      </c>
      <c r="AS79">
        <f t="shared" si="36"/>
        <v>-5.4385980778732179E-4</v>
      </c>
      <c r="AT79">
        <f t="shared" si="36"/>
        <v>-3.5532174108771693E-4</v>
      </c>
      <c r="AU79">
        <f t="shared" si="23"/>
        <v>-8.9918154887503872E-4</v>
      </c>
      <c r="AW79">
        <v>76</v>
      </c>
      <c r="AX79">
        <f>IF(Z79&gt;0, (R79*SUMPRODUCT(K79:$K$98, X79:$X$98)-K79*$AZ$3)/Z79, 0)</f>
        <v>-2.1407369684321435E+29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0.93493958499999996</v>
      </c>
      <c r="Q80" s="4">
        <f t="shared" si="48"/>
        <v>12.5</v>
      </c>
      <c r="R80">
        <f t="shared" si="28"/>
        <v>1000000</v>
      </c>
      <c r="S80">
        <f t="shared" si="29"/>
        <v>-3.4714091661731671E+30</v>
      </c>
      <c r="U80">
        <f t="shared" si="40"/>
        <v>0.93493958499999996</v>
      </c>
      <c r="V80">
        <f t="shared" si="41"/>
        <v>0.01</v>
      </c>
      <c r="W80">
        <f t="shared" si="42"/>
        <v>7.4239611522139268E-29</v>
      </c>
      <c r="X80">
        <f t="shared" si="43"/>
        <v>6.9409551587070106E-29</v>
      </c>
      <c r="Y80">
        <f t="shared" si="44"/>
        <v>7.4239611522139267E-31</v>
      </c>
      <c r="Z80">
        <f t="shared" si="45"/>
        <v>4.0876638198477692E-30</v>
      </c>
      <c r="AB80">
        <f t="shared" si="46"/>
        <v>-15.892748090748444</v>
      </c>
      <c r="AC80">
        <f t="shared" si="30"/>
        <v>-14.189953652453967</v>
      </c>
      <c r="AE80">
        <f t="shared" si="31"/>
        <v>0</v>
      </c>
      <c r="AF80">
        <f t="shared" si="32"/>
        <v>0</v>
      </c>
      <c r="AG80">
        <f t="shared" si="32"/>
        <v>-5.1095797748097112E-29</v>
      </c>
      <c r="AH80">
        <f t="shared" si="33"/>
        <v>-6.9409551587070105E-23</v>
      </c>
      <c r="AI80">
        <f t="shared" si="34"/>
        <v>-6.9409602682867849E-23</v>
      </c>
      <c r="AJ80">
        <f t="shared" si="35"/>
        <v>-1.7027944382944771</v>
      </c>
      <c r="AK80">
        <f t="shared" si="49"/>
        <v>-1.1124923663523911</v>
      </c>
      <c r="AL80">
        <f t="shared" si="26"/>
        <v>-2.8152868046468682</v>
      </c>
      <c r="AN80">
        <f t="shared" si="36"/>
        <v>0</v>
      </c>
      <c r="AO80">
        <f t="shared" si="36"/>
        <v>0</v>
      </c>
      <c r="AP80">
        <f t="shared" si="36"/>
        <v>-1.3009897669911281E-32</v>
      </c>
      <c r="AQ80">
        <f t="shared" si="36"/>
        <v>-1.7672904686097007E-26</v>
      </c>
      <c r="AR80">
        <f t="shared" si="36"/>
        <v>-1.7672917695994673E-26</v>
      </c>
      <c r="AS80">
        <f t="shared" si="36"/>
        <v>-4.335617090141278E-4</v>
      </c>
      <c r="AT80">
        <f t="shared" si="36"/>
        <v>-2.832603165558967E-4</v>
      </c>
      <c r="AU80">
        <f t="shared" si="23"/>
        <v>-7.1682202557002449E-4</v>
      </c>
      <c r="AW80">
        <v>77</v>
      </c>
      <c r="AX80">
        <f>IF(Z80&gt;0, (R80*SUMPRODUCT(K80:$K$98, X80:$X$98)-K80*$AZ$3)/Z80, 0)</f>
        <v>-3.4714091661731671E+30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0.94055780700000002</v>
      </c>
      <c r="Q81" s="4">
        <f t="shared" si="48"/>
        <v>12.5</v>
      </c>
      <c r="R81">
        <f t="shared" si="28"/>
        <v>1000000</v>
      </c>
      <c r="S81">
        <f t="shared" si="29"/>
        <v>-6.268881458792645E+31</v>
      </c>
      <c r="U81">
        <f t="shared" si="40"/>
        <v>0.94055780700000002</v>
      </c>
      <c r="V81">
        <f t="shared" si="41"/>
        <v>0.01</v>
      </c>
      <c r="W81">
        <f t="shared" si="42"/>
        <v>4.0876638198477692E-30</v>
      </c>
      <c r="X81">
        <f t="shared" si="43"/>
        <v>3.8446841181492611E-30</v>
      </c>
      <c r="Y81">
        <f t="shared" si="44"/>
        <v>4.0876638198477694E-32</v>
      </c>
      <c r="Z81">
        <f t="shared" si="45"/>
        <v>2.0210306350003032E-31</v>
      </c>
      <c r="AB81">
        <f t="shared" si="46"/>
        <v>-14.189953652453967</v>
      </c>
      <c r="AC81">
        <f t="shared" si="30"/>
        <v>-12.669601475405326</v>
      </c>
      <c r="AE81">
        <f t="shared" si="31"/>
        <v>0</v>
      </c>
      <c r="AF81">
        <f t="shared" si="32"/>
        <v>0</v>
      </c>
      <c r="AG81">
        <f t="shared" si="32"/>
        <v>-2.5262882937503789E-30</v>
      </c>
      <c r="AH81">
        <f t="shared" si="33"/>
        <v>-3.8446841181492608E-24</v>
      </c>
      <c r="AI81">
        <f t="shared" si="34"/>
        <v>-3.8446866444375542E-24</v>
      </c>
      <c r="AJ81">
        <f t="shared" si="35"/>
        <v>-1.5203521770486415</v>
      </c>
      <c r="AK81">
        <f t="shared" si="49"/>
        <v>-0.99329675567177778</v>
      </c>
      <c r="AL81">
        <f t="shared" si="26"/>
        <v>-2.513648932720419</v>
      </c>
      <c r="AN81">
        <f t="shared" si="36"/>
        <v>0</v>
      </c>
      <c r="AO81">
        <f t="shared" si="36"/>
        <v>0</v>
      </c>
      <c r="AP81">
        <f t="shared" si="36"/>
        <v>-5.7431952813035969E-34</v>
      </c>
      <c r="AQ81">
        <f t="shared" si="36"/>
        <v>-8.740400586932974E-28</v>
      </c>
      <c r="AR81">
        <f t="shared" si="36"/>
        <v>-8.7404063301282556E-28</v>
      </c>
      <c r="AS81">
        <f t="shared" si="36"/>
        <v>-3.4563273996662E-4</v>
      </c>
      <c r="AT81">
        <f t="shared" si="36"/>
        <v>-2.2581339011152476E-4</v>
      </c>
      <c r="AU81">
        <f t="shared" si="23"/>
        <v>-5.7144613007814474E-4</v>
      </c>
      <c r="AW81">
        <v>78</v>
      </c>
      <c r="AX81">
        <f>IF(Z81&gt;0, (R81*SUMPRODUCT(K81:$K$98, X81:$X$98)-K81*$AZ$3)/Z81, 0)</f>
        <v>-6.268881458792645E+31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0.946138378</v>
      </c>
      <c r="Q82" s="4">
        <f t="shared" si="48"/>
        <v>12.5</v>
      </c>
      <c r="R82">
        <f t="shared" si="28"/>
        <v>1000000</v>
      </c>
      <c r="S82">
        <f t="shared" si="29"/>
        <v>-1.2761077527428679E+33</v>
      </c>
      <c r="U82">
        <f t="shared" si="40"/>
        <v>0.946138378</v>
      </c>
      <c r="V82">
        <f t="shared" si="41"/>
        <v>0.01</v>
      </c>
      <c r="W82">
        <f t="shared" si="42"/>
        <v>2.0210306350003032E-31</v>
      </c>
      <c r="X82">
        <f t="shared" si="43"/>
        <v>1.9121746468874968E-31</v>
      </c>
      <c r="Y82">
        <f t="shared" si="44"/>
        <v>2.0210306350003032E-33</v>
      </c>
      <c r="Z82">
        <f t="shared" si="45"/>
        <v>8.8645681762803352E-33</v>
      </c>
      <c r="AB82">
        <f t="shared" si="46"/>
        <v>-12.669601475405326</v>
      </c>
      <c r="AC82">
        <f t="shared" si="30"/>
        <v>-11.312144174469042</v>
      </c>
      <c r="AE82">
        <f t="shared" si="31"/>
        <v>0</v>
      </c>
      <c r="AF82">
        <f t="shared" si="32"/>
        <v>0</v>
      </c>
      <c r="AG82">
        <f t="shared" si="32"/>
        <v>-1.1080710220350419E-31</v>
      </c>
      <c r="AH82">
        <f t="shared" si="33"/>
        <v>-1.9121746468874967E-25</v>
      </c>
      <c r="AI82">
        <f t="shared" si="34"/>
        <v>-1.9121757549585187E-25</v>
      </c>
      <c r="AJ82">
        <f t="shared" si="35"/>
        <v>-1.357457300936284</v>
      </c>
      <c r="AK82">
        <f t="shared" si="49"/>
        <v>-0.88687210327837285</v>
      </c>
      <c r="AL82">
        <f t="shared" si="26"/>
        <v>-2.2443294042146569</v>
      </c>
      <c r="AN82">
        <f t="shared" si="36"/>
        <v>0</v>
      </c>
      <c r="AO82">
        <f t="shared" si="36"/>
        <v>0</v>
      </c>
      <c r="AP82">
        <f t="shared" si="36"/>
        <v>-2.2491594687564489E-35</v>
      </c>
      <c r="AQ82">
        <f t="shared" si="36"/>
        <v>-3.8813267628498842E-29</v>
      </c>
      <c r="AR82">
        <f t="shared" si="36"/>
        <v>-3.8813290120093531E-29</v>
      </c>
      <c r="AS82">
        <f t="shared" si="36"/>
        <v>-2.7553630418257274E-4</v>
      </c>
      <c r="AT82">
        <f t="shared" si="36"/>
        <v>-1.8001705206594764E-4</v>
      </c>
      <c r="AU82">
        <f t="shared" si="23"/>
        <v>-4.5555335624852036E-4</v>
      </c>
      <c r="AW82">
        <v>79</v>
      </c>
      <c r="AX82">
        <f>IF(Z82&gt;0, (R82*SUMPRODUCT(K82:$K$98, X82:$X$98)-K82*$AZ$3)/Z82, 0)</f>
        <v>-1.2761077527428679E+33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0.95167433300000004</v>
      </c>
      <c r="Q83" s="4">
        <f t="shared" si="48"/>
        <v>12.5</v>
      </c>
      <c r="R83">
        <f t="shared" si="28"/>
        <v>1000000</v>
      </c>
      <c r="S83">
        <f t="shared" si="29"/>
        <v>-2.972895219519203E+34</v>
      </c>
      <c r="U83">
        <f t="shared" si="40"/>
        <v>0.95167433300000004</v>
      </c>
      <c r="V83">
        <f t="shared" si="41"/>
        <v>0.01</v>
      </c>
      <c r="W83">
        <f t="shared" si="42"/>
        <v>8.8645681762803352E-33</v>
      </c>
      <c r="X83">
        <f t="shared" si="43"/>
        <v>8.4361820064946152E-33</v>
      </c>
      <c r="Y83">
        <f t="shared" si="44"/>
        <v>8.8645681762803356E-35</v>
      </c>
      <c r="Z83">
        <f t="shared" si="45"/>
        <v>3.3974048802291669E-34</v>
      </c>
      <c r="AB83">
        <f t="shared" si="46"/>
        <v>-11.312144174469042</v>
      </c>
      <c r="AC83">
        <f t="shared" si="30"/>
        <v>-10.100128727204501</v>
      </c>
      <c r="AE83">
        <f t="shared" si="31"/>
        <v>0</v>
      </c>
      <c r="AF83">
        <f t="shared" si="32"/>
        <v>0</v>
      </c>
      <c r="AG83">
        <f t="shared" si="32"/>
        <v>-4.2467561002864583E-33</v>
      </c>
      <c r="AH83">
        <f t="shared" si="33"/>
        <v>-8.4361820064946147E-27</v>
      </c>
      <c r="AI83">
        <f t="shared" si="34"/>
        <v>-8.4361862532507156E-27</v>
      </c>
      <c r="AJ83">
        <f t="shared" si="35"/>
        <v>-1.212015447264541</v>
      </c>
      <c r="AK83">
        <f t="shared" si="49"/>
        <v>-0.79185009221283298</v>
      </c>
      <c r="AL83">
        <f t="shared" si="26"/>
        <v>-2.0038655394773741</v>
      </c>
      <c r="AN83">
        <f t="shared" si="36"/>
        <v>0</v>
      </c>
      <c r="AO83">
        <f t="shared" si="36"/>
        <v>0</v>
      </c>
      <c r="AP83">
        <f t="shared" si="36"/>
        <v>-7.6964765026300315E-37</v>
      </c>
      <c r="AQ83">
        <f t="shared" si="36"/>
        <v>-1.5289052408853054E-30</v>
      </c>
      <c r="AR83">
        <f t="shared" si="36"/>
        <v>-1.5289060105329559E-30</v>
      </c>
      <c r="AS83">
        <f t="shared" si="36"/>
        <v>-2.1965585473738289E-4</v>
      </c>
      <c r="AT83">
        <f t="shared" si="36"/>
        <v>-1.4350849176175673E-4</v>
      </c>
      <c r="AU83">
        <f t="shared" si="23"/>
        <v>-3.6316434649913962E-4</v>
      </c>
      <c r="AW83">
        <v>80</v>
      </c>
      <c r="AX83">
        <f>IF(Z83&gt;0, (R83*SUMPRODUCT(K83:$K$98, X83:$X$98)-K83*$AZ$3)/Z83, 0)</f>
        <v>-2.972895219519203E+34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0.95715889499999995</v>
      </c>
      <c r="Q84" s="4">
        <f t="shared" si="48"/>
        <v>12.5</v>
      </c>
      <c r="R84">
        <f t="shared" si="28"/>
        <v>1000000</v>
      </c>
      <c r="S84">
        <f t="shared" si="29"/>
        <v>-8.0824647395803958E+35</v>
      </c>
      <c r="U84">
        <f t="shared" si="40"/>
        <v>0.95715889499999995</v>
      </c>
      <c r="V84">
        <f t="shared" si="41"/>
        <v>0.01</v>
      </c>
      <c r="W84">
        <f t="shared" si="42"/>
        <v>3.3974048802291669E-34</v>
      </c>
      <c r="X84">
        <f t="shared" si="43"/>
        <v>3.2518563010277567E-34</v>
      </c>
      <c r="Y84">
        <f t="shared" si="44"/>
        <v>3.397404880229167E-36</v>
      </c>
      <c r="Z84">
        <f t="shared" si="45"/>
        <v>1.1157453039911845E-35</v>
      </c>
      <c r="AB84">
        <f t="shared" si="46"/>
        <v>-10.100128727204501</v>
      </c>
      <c r="AC84">
        <f t="shared" si="30"/>
        <v>-9.0179720778611596</v>
      </c>
      <c r="AE84">
        <f t="shared" si="31"/>
        <v>0</v>
      </c>
      <c r="AF84">
        <f t="shared" si="32"/>
        <v>0</v>
      </c>
      <c r="AG84">
        <f t="shared" si="32"/>
        <v>-1.3946816299889807E-34</v>
      </c>
      <c r="AH84">
        <f t="shared" si="33"/>
        <v>-3.2518563010277568E-28</v>
      </c>
      <c r="AI84">
        <f t="shared" si="34"/>
        <v>-3.2518576957093866E-28</v>
      </c>
      <c r="AJ84">
        <f t="shared" si="35"/>
        <v>-1.0821566493433412</v>
      </c>
      <c r="AK84">
        <f t="shared" si="49"/>
        <v>-0.70700901090431512</v>
      </c>
      <c r="AL84">
        <f t="shared" si="26"/>
        <v>-1.7891656602476562</v>
      </c>
      <c r="AN84">
        <f t="shared" si="36"/>
        <v>0</v>
      </c>
      <c r="AO84">
        <f t="shared" si="36"/>
        <v>0</v>
      </c>
      <c r="AP84">
        <f t="shared" si="36"/>
        <v>-2.2567927942223714E-38</v>
      </c>
      <c r="AQ84">
        <f t="shared" si="36"/>
        <v>-5.2619649604648759E-32</v>
      </c>
      <c r="AR84">
        <f t="shared" si="36"/>
        <v>-5.2619672172576697E-32</v>
      </c>
      <c r="AS84">
        <f t="shared" si="36"/>
        <v>-1.7510830256487809E-4</v>
      </c>
      <c r="AT84">
        <f t="shared" si="36"/>
        <v>-1.1440409100905349E-4</v>
      </c>
      <c r="AU84">
        <f t="shared" si="23"/>
        <v>-2.895123935739316E-4</v>
      </c>
      <c r="AW84">
        <v>81</v>
      </c>
      <c r="AX84">
        <f>IF(Z84&gt;0, (R84*SUMPRODUCT(K84:$K$98, X84:$X$98)-K84*$AZ$3)/Z84, 0)</f>
        <v>-8.0824647395803958E+35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0.96261559600000002</v>
      </c>
      <c r="Q85" s="4">
        <f t="shared" si="48"/>
        <v>12.5</v>
      </c>
      <c r="R85">
        <f t="shared" si="28"/>
        <v>1000000</v>
      </c>
      <c r="S85">
        <f t="shared" si="29"/>
        <v>-2.6352541302799117E+37</v>
      </c>
      <c r="U85">
        <f t="shared" si="40"/>
        <v>0.96261559600000002</v>
      </c>
      <c r="V85">
        <f t="shared" si="41"/>
        <v>0.01</v>
      </c>
      <c r="W85">
        <f t="shared" si="42"/>
        <v>1.1157453039911845E-35</v>
      </c>
      <c r="X85">
        <f t="shared" si="43"/>
        <v>1.0740338307856754E-35</v>
      </c>
      <c r="Y85">
        <f t="shared" si="44"/>
        <v>1.1157453039911845E-37</v>
      </c>
      <c r="Z85">
        <f t="shared" si="45"/>
        <v>3.0554020165597328E-37</v>
      </c>
      <c r="AB85">
        <f t="shared" si="46"/>
        <v>-9.0179720778611596</v>
      </c>
      <c r="AC85">
        <f t="shared" si="30"/>
        <v>-8.0517607838046068</v>
      </c>
      <c r="AE85">
        <f t="shared" si="31"/>
        <v>0</v>
      </c>
      <c r="AF85">
        <f t="shared" si="32"/>
        <v>0</v>
      </c>
      <c r="AG85">
        <f t="shared" si="32"/>
        <v>-3.8192525206996661E-36</v>
      </c>
      <c r="AH85">
        <f t="shared" si="33"/>
        <v>-1.0740338307856754E-29</v>
      </c>
      <c r="AI85">
        <f t="shared" si="34"/>
        <v>-1.0740342127109275E-29</v>
      </c>
      <c r="AJ85">
        <f t="shared" si="35"/>
        <v>-0.96621129405655282</v>
      </c>
      <c r="AK85">
        <f t="shared" si="49"/>
        <v>-0.63125804545028119</v>
      </c>
      <c r="AL85">
        <f t="shared" si="26"/>
        <v>-1.597469339506834</v>
      </c>
      <c r="AN85">
        <f t="shared" si="36"/>
        <v>0</v>
      </c>
      <c r="AO85">
        <f t="shared" si="36"/>
        <v>0</v>
      </c>
      <c r="AP85">
        <f t="shared" si="36"/>
        <v>-5.5179397876137603E-40</v>
      </c>
      <c r="AQ85">
        <f t="shared" si="36"/>
        <v>-1.5517313861849096E-33</v>
      </c>
      <c r="AR85">
        <f t="shared" si="36"/>
        <v>-1.5517319379788884E-33</v>
      </c>
      <c r="AS85">
        <f t="shared" si="36"/>
        <v>-1.3959526671307218E-4</v>
      </c>
      <c r="AT85">
        <f t="shared" si="36"/>
        <v>-9.1202240919207163E-5</v>
      </c>
      <c r="AU85">
        <f t="shared" si="23"/>
        <v>-2.3079750763227934E-4</v>
      </c>
      <c r="AW85">
        <v>82</v>
      </c>
      <c r="AX85">
        <f>IF(Z85&gt;0, (R85*SUMPRODUCT(K85:$K$98, X85:$X$98)-K85*$AZ$3)/Z85, 0)</f>
        <v>-2.6352541302799117E+37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0.96807210799999999</v>
      </c>
      <c r="Q86" s="4">
        <f t="shared" si="48"/>
        <v>12.5</v>
      </c>
      <c r="R86">
        <f t="shared" si="28"/>
        <v>1000000</v>
      </c>
      <c r="S86">
        <f t="shared" si="29"/>
        <v>-1.0730194555245916E+39</v>
      </c>
      <c r="U86">
        <f t="shared" si="40"/>
        <v>0.96807210799999999</v>
      </c>
      <c r="V86">
        <f t="shared" si="41"/>
        <v>0.01</v>
      </c>
      <c r="W86">
        <f t="shared" si="42"/>
        <v>3.0554020165597328E-37</v>
      </c>
      <c r="X86">
        <f t="shared" si="43"/>
        <v>2.9578494709584314E-37</v>
      </c>
      <c r="Y86">
        <f t="shared" si="44"/>
        <v>3.0554020165597327E-39</v>
      </c>
      <c r="Z86">
        <f t="shared" si="45"/>
        <v>6.6998525435704096E-39</v>
      </c>
      <c r="AB86">
        <f t="shared" si="46"/>
        <v>-8.0517607838046068</v>
      </c>
      <c r="AC86">
        <f t="shared" si="30"/>
        <v>-7.1890721283969707</v>
      </c>
      <c r="AE86">
        <f t="shared" si="31"/>
        <v>0</v>
      </c>
      <c r="AF86">
        <f t="shared" si="32"/>
        <v>0</v>
      </c>
      <c r="AG86">
        <f t="shared" si="32"/>
        <v>-8.3748156794630121E-38</v>
      </c>
      <c r="AH86">
        <f t="shared" si="33"/>
        <v>-2.9578494709584312E-31</v>
      </c>
      <c r="AI86">
        <f t="shared" si="34"/>
        <v>-2.9578503084399992E-31</v>
      </c>
      <c r="AJ86">
        <f t="shared" si="35"/>
        <v>-0.86268865540763606</v>
      </c>
      <c r="AK86">
        <f t="shared" si="49"/>
        <v>-0.56362325486632248</v>
      </c>
      <c r="AL86">
        <f t="shared" si="26"/>
        <v>-1.4263119102739585</v>
      </c>
      <c r="AN86">
        <f t="shared" si="36"/>
        <v>0</v>
      </c>
      <c r="AO86">
        <f t="shared" si="36"/>
        <v>0</v>
      </c>
      <c r="AP86">
        <f t="shared" si="36"/>
        <v>-1.0803284618330142E-41</v>
      </c>
      <c r="AQ86">
        <f t="shared" si="36"/>
        <v>-3.8155454300088034E-35</v>
      </c>
      <c r="AR86">
        <f t="shared" si="36"/>
        <v>-3.8155465103372651E-35</v>
      </c>
      <c r="AS86">
        <f t="shared" si="36"/>
        <v>-1.1128449195876286E-4</v>
      </c>
      <c r="AT86">
        <f t="shared" si="36"/>
        <v>-7.2705868079725103E-5</v>
      </c>
      <c r="AU86">
        <f t="shared" si="23"/>
        <v>-1.8399036003848796E-4</v>
      </c>
      <c r="AW86">
        <v>83</v>
      </c>
      <c r="AX86">
        <f>IF(Z86&gt;0, (R86*SUMPRODUCT(K86:$K$98, X86:$X$98)-K86*$AZ$3)/Z86, 0)</f>
        <v>-1.0730194555245916E+39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0.97352880900000005</v>
      </c>
      <c r="Q87" s="4">
        <f t="shared" si="48"/>
        <v>12.5</v>
      </c>
      <c r="R87">
        <f t="shared" si="28"/>
        <v>1000000</v>
      </c>
      <c r="S87">
        <f t="shared" si="29"/>
        <v>-5.8165380104560409E+40</v>
      </c>
      <c r="U87">
        <f t="shared" si="40"/>
        <v>0.97352880900000005</v>
      </c>
      <c r="V87">
        <f t="shared" si="41"/>
        <v>0.01</v>
      </c>
      <c r="W87">
        <f t="shared" si="42"/>
        <v>6.6998525435704096E-39</v>
      </c>
      <c r="X87">
        <f t="shared" si="43"/>
        <v>6.5224994672177215E-39</v>
      </c>
      <c r="Y87">
        <f t="shared" si="44"/>
        <v>6.6998525435704095E-41</v>
      </c>
      <c r="Z87">
        <f t="shared" si="45"/>
        <v>1.1035455091698397E-40</v>
      </c>
      <c r="AB87">
        <f t="shared" si="46"/>
        <v>-7.1890721283969707</v>
      </c>
      <c r="AC87">
        <f t="shared" si="30"/>
        <v>-6.4188144003544378</v>
      </c>
      <c r="AE87">
        <f t="shared" si="31"/>
        <v>0</v>
      </c>
      <c r="AF87">
        <f t="shared" si="32"/>
        <v>0</v>
      </c>
      <c r="AG87">
        <f t="shared" si="32"/>
        <v>-1.3794318864622996E-39</v>
      </c>
      <c r="AH87">
        <f t="shared" si="33"/>
        <v>-6.5224994672177216E-33</v>
      </c>
      <c r="AI87">
        <f t="shared" si="34"/>
        <v>-6.5225008466496076E-33</v>
      </c>
      <c r="AJ87">
        <f t="shared" si="35"/>
        <v>-0.7702577280425329</v>
      </c>
      <c r="AK87">
        <f t="shared" si="49"/>
        <v>-0.50323504898778804</v>
      </c>
      <c r="AL87">
        <f t="shared" si="26"/>
        <v>-1.273492777030321</v>
      </c>
      <c r="AN87">
        <f t="shared" si="36"/>
        <v>0</v>
      </c>
      <c r="AO87">
        <f t="shared" si="36"/>
        <v>0</v>
      </c>
      <c r="AP87">
        <f t="shared" si="36"/>
        <v>-1.5887764676417656E-43</v>
      </c>
      <c r="AQ87">
        <f t="shared" si="36"/>
        <v>-7.5123634341221153E-37</v>
      </c>
      <c r="AR87">
        <f t="shared" si="36"/>
        <v>-7.5123650228985823E-37</v>
      </c>
      <c r="AS87">
        <f t="shared" si="36"/>
        <v>-8.8715315655901584E-5</v>
      </c>
      <c r="AT87">
        <f t="shared" si="36"/>
        <v>-5.7960672895189019E-5</v>
      </c>
      <c r="AU87">
        <f t="shared" si="23"/>
        <v>-1.4667598855109062E-4</v>
      </c>
      <c r="AW87">
        <v>84</v>
      </c>
      <c r="AX87">
        <f>IF(Z87&gt;0, (R87*SUMPRODUCT(K87:$K$98, X87:$X$98)-K87*$AZ$3)/Z87, 0)</f>
        <v>-5.8165380104560409E+40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0.97898550900000003</v>
      </c>
      <c r="Q88" s="4">
        <f t="shared" si="48"/>
        <v>12.5</v>
      </c>
      <c r="R88">
        <f t="shared" si="28"/>
        <v>1000000</v>
      </c>
      <c r="S88">
        <f t="shared" si="29"/>
        <v>-4.7150045420489959E+42</v>
      </c>
      <c r="U88">
        <f t="shared" si="40"/>
        <v>0.97898550900000003</v>
      </c>
      <c r="V88">
        <f t="shared" si="41"/>
        <v>0.01</v>
      </c>
      <c r="W88">
        <f t="shared" si="42"/>
        <v>1.1035455091698397E-40</v>
      </c>
      <c r="X88">
        <f t="shared" si="43"/>
        <v>1.0803550619992998E-40</v>
      </c>
      <c r="Y88">
        <f t="shared" si="44"/>
        <v>1.1035455091698397E-42</v>
      </c>
      <c r="Z88">
        <f t="shared" si="45"/>
        <v>1.215499207884155E-42</v>
      </c>
      <c r="AB88">
        <f t="shared" si="46"/>
        <v>-6.4188144003544378</v>
      </c>
      <c r="AC88">
        <f t="shared" si="30"/>
        <v>-5.7310842860307476</v>
      </c>
      <c r="AE88">
        <f t="shared" si="31"/>
        <v>0</v>
      </c>
      <c r="AF88">
        <f t="shared" si="32"/>
        <v>0</v>
      </c>
      <c r="AG88">
        <f t="shared" si="32"/>
        <v>-1.5193740098551937E-41</v>
      </c>
      <c r="AH88">
        <f t="shared" si="33"/>
        <v>-1.0803550619992997E-34</v>
      </c>
      <c r="AI88">
        <f t="shared" si="34"/>
        <v>-1.0803552139367007E-34</v>
      </c>
      <c r="AJ88">
        <f t="shared" si="35"/>
        <v>-0.68773011432369024</v>
      </c>
      <c r="AK88">
        <f t="shared" si="49"/>
        <v>-0.44931700802481067</v>
      </c>
      <c r="AL88">
        <f t="shared" si="26"/>
        <v>-1.137047122348501</v>
      </c>
      <c r="AN88">
        <f t="shared" si="36"/>
        <v>0</v>
      </c>
      <c r="AO88">
        <f t="shared" si="36"/>
        <v>0</v>
      </c>
      <c r="AP88">
        <f t="shared" si="36"/>
        <v>-1.5624610807010642E-45</v>
      </c>
      <c r="AQ88">
        <f t="shared" si="36"/>
        <v>-1.1109922420439256E-38</v>
      </c>
      <c r="AR88">
        <f t="shared" si="36"/>
        <v>-1.1109923982900337E-38</v>
      </c>
      <c r="AS88">
        <f t="shared" si="36"/>
        <v>-7.0723306485890954E-5</v>
      </c>
      <c r="AT88">
        <f t="shared" si="36"/>
        <v>-4.6205893570782054E-5</v>
      </c>
      <c r="AU88">
        <f t="shared" si="23"/>
        <v>-1.1692920005667301E-4</v>
      </c>
      <c r="AW88">
        <v>85</v>
      </c>
      <c r="AX88">
        <f>IF(Z88&gt;0, (R88*SUMPRODUCT(K88:$K$98, X88:$X$98)-K88*$AZ$3)/Z88, 0)</f>
        <v>-4.7150045420489959E+42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12.5</v>
      </c>
      <c r="R89">
        <f t="shared" si="28"/>
        <v>1000000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1.215499207884155E-42</v>
      </c>
      <c r="X89">
        <f t="shared" si="43"/>
        <v>1.215499207884155E-42</v>
      </c>
      <c r="Y89">
        <f t="shared" si="44"/>
        <v>1.2154992078841551E-44</v>
      </c>
      <c r="Z89">
        <f t="shared" si="45"/>
        <v>0</v>
      </c>
      <c r="AB89">
        <f t="shared" si="46"/>
        <v>-5.7310842860307476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-1.2154992078841549E-36</v>
      </c>
      <c r="AI89">
        <f t="shared" si="34"/>
        <v>-1.2154992078841549E-36</v>
      </c>
      <c r="AJ89">
        <f t="shared" si="35"/>
        <v>-5.7310842860307476</v>
      </c>
      <c r="AK89">
        <f t="shared" si="49"/>
        <v>-0.40117590002215237</v>
      </c>
      <c r="AL89">
        <f t="shared" si="26"/>
        <v>-6.1322601860528998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-1.1160436290721888E-40</v>
      </c>
      <c r="AR89">
        <f t="shared" si="36"/>
        <v>-1.1160436290721888E-40</v>
      </c>
      <c r="AS89">
        <f t="shared" si="36"/>
        <v>-5.2621507802002156E-4</v>
      </c>
      <c r="AT89">
        <f t="shared" si="36"/>
        <v>-3.6835055461401512E-5</v>
      </c>
      <c r="AU89">
        <f t="shared" si="23"/>
        <v>-5.6305013348142302E-4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98726.302223447128</v>
      </c>
      <c r="AO91" s="8">
        <f t="shared" si="50"/>
        <v>-9872.6302223447128</v>
      </c>
      <c r="AP91" s="8">
        <f t="shared" si="50"/>
        <v>-205.72884266436117</v>
      </c>
      <c r="AQ91" s="8">
        <f t="shared" si="50"/>
        <v>-55730.415432668364</v>
      </c>
      <c r="AR91" s="8">
        <f t="shared" si="50"/>
        <v>32917.527725769702</v>
      </c>
      <c r="AS91" s="8">
        <f t="shared" si="50"/>
        <v>-14422.755393114392</v>
      </c>
      <c r="AT91" s="8">
        <f t="shared" si="50"/>
        <v>6891.9910962311351</v>
      </c>
      <c r="AU91" s="8">
        <f t="shared" si="50"/>
        <v>25386.763428886432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6" priority="1" operator="lessThan">
      <formula>0</formula>
    </cfRule>
  </conditionalFormatting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2D3A6-41F6-449A-BEFF-ABB0477DC8E5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'S.45.04.E'!C3*(1+C12)</f>
        <v>253367.09024797351</v>
      </c>
      <c r="K3">
        <v>1</v>
      </c>
      <c r="L3" s="2">
        <v>0</v>
      </c>
      <c r="O3">
        <f>$C$3</f>
        <v>253367.09024797351</v>
      </c>
      <c r="P3">
        <f>O3*C5</f>
        <v>25336.709024797354</v>
      </c>
      <c r="Q3" s="4">
        <f>B8</f>
        <v>100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253367.09024797351</v>
      </c>
      <c r="AF3">
        <f t="shared" ref="AF3:AG34" si="4">-$Z3*P3</f>
        <v>-25336.709024797354</v>
      </c>
      <c r="AG3">
        <f t="shared" si="4"/>
        <v>-100</v>
      </c>
      <c r="AH3">
        <f t="shared" ref="AH3:AH66" si="5">-X3*R3</f>
        <v>0</v>
      </c>
      <c r="AI3">
        <f t="shared" ref="AI3:AI34" si="6">SUM(AE3:AH3)</f>
        <v>227930.38122317614</v>
      </c>
      <c r="AJ3">
        <f t="shared" ref="AJ3:AJ66" si="7">AB3-AC3</f>
        <v>0</v>
      </c>
      <c r="AL3">
        <f t="shared" ref="AL3:AL34" si="8">SUM(AI3:AK3)</f>
        <v>227930.38122317614</v>
      </c>
      <c r="AN3">
        <f t="shared" ref="AN3:AU34" si="9">AE3*$K3</f>
        <v>253367.09024797351</v>
      </c>
      <c r="AO3">
        <f t="shared" si="9"/>
        <v>-25336.709024797354</v>
      </c>
      <c r="AP3">
        <f t="shared" si="9"/>
        <v>-100</v>
      </c>
      <c r="AQ3">
        <f t="shared" si="9"/>
        <v>0</v>
      </c>
      <c r="AR3">
        <f t="shared" si="9"/>
        <v>227930.38122317614</v>
      </c>
      <c r="AS3">
        <f t="shared" si="9"/>
        <v>0</v>
      </c>
      <c r="AT3">
        <f t="shared" si="9"/>
        <v>0</v>
      </c>
      <c r="AU3">
        <f t="shared" si="9"/>
        <v>227930.38122317614</v>
      </c>
      <c r="AW3">
        <v>0</v>
      </c>
      <c r="AX3">
        <f>IF(Z3&gt;0, (R3*SUMPRODUCT(K3:$K$98, X3:$X$98)-K3*$AZ$3)/Z3, 0)</f>
        <v>0</v>
      </c>
      <c r="AZ3">
        <f>C6*ABS(SUMPRODUCT(X4:X79, K4:K79))/1</f>
        <v>147434.61848318885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2.4603350000000001E-3</v>
      </c>
      <c r="R4">
        <f t="shared" si="0"/>
        <v>1000000</v>
      </c>
      <c r="S4">
        <f t="shared" si="1"/>
        <v>10014.2756495089</v>
      </c>
      <c r="U4">
        <f t="shared" ref="U4:U67" si="13">M4</f>
        <v>2.4603350000000001E-3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2.4603350000000001E-3</v>
      </c>
      <c r="Y4">
        <f t="shared" ref="Y4:Y67" si="17">V4*W4</f>
        <v>0.01</v>
      </c>
      <c r="Z4">
        <f t="shared" ref="Z4:Z67" si="18">MAX(0, W4-X4-Y4)</f>
        <v>0.98753966500000001</v>
      </c>
      <c r="AB4">
        <f t="shared" ref="AB4:AB67" si="19">AC3</f>
        <v>0</v>
      </c>
      <c r="AC4">
        <f t="shared" si="2"/>
        <v>9889.4944201336766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-2460.335</v>
      </c>
      <c r="AI4">
        <f t="shared" si="6"/>
        <v>-2460.335</v>
      </c>
      <c r="AJ4">
        <f t="shared" si="7"/>
        <v>-9889.4944201336766</v>
      </c>
      <c r="AK4">
        <f>G4*SUM(AB4, AE4:AF4)</f>
        <v>0</v>
      </c>
      <c r="AL4">
        <f t="shared" si="8"/>
        <v>-12349.829420133676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-2295.3027334639423</v>
      </c>
      <c r="AR4">
        <f t="shared" si="9"/>
        <v>-2295.3027334639423</v>
      </c>
      <c r="AS4">
        <f t="shared" si="9"/>
        <v>-9226.1352925960218</v>
      </c>
      <c r="AT4">
        <f t="shared" si="9"/>
        <v>0</v>
      </c>
      <c r="AU4">
        <f t="shared" si="9"/>
        <v>-11521.438026059965</v>
      </c>
      <c r="AW4">
        <v>1</v>
      </c>
      <c r="AX4">
        <f>IF(Z4&gt;0, (R4*SUMPRODUCT(K4:$K$98, X4:$X$98)-K4*$AZ$3)/Z4, 0)</f>
        <v>10014.2756495089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2.6172399999999998E-3</v>
      </c>
      <c r="Q5" s="4">
        <f t="shared" ref="Q5:Q68" si="21">$C$8</f>
        <v>12.5</v>
      </c>
      <c r="R5">
        <f t="shared" si="0"/>
        <v>1000000</v>
      </c>
      <c r="S5">
        <f t="shared" si="1"/>
        <v>19554.086270901596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9889.4944201336766</v>
      </c>
      <c r="AC5">
        <f t="shared" si="2"/>
        <v>19066.791402286603</v>
      </c>
      <c r="AE5">
        <f t="shared" si="3"/>
        <v>0</v>
      </c>
      <c r="AF5">
        <f t="shared" si="4"/>
        <v>0</v>
      </c>
      <c r="AG5">
        <f t="shared" si="4"/>
        <v>-12.188495500464693</v>
      </c>
      <c r="AH5">
        <f t="shared" si="5"/>
        <v>-2584.6283128246</v>
      </c>
      <c r="AI5">
        <f t="shared" si="6"/>
        <v>-2596.8168083250648</v>
      </c>
      <c r="AJ5">
        <f t="shared" si="7"/>
        <v>-9177.2969821529259</v>
      </c>
      <c r="AK5">
        <f>G5*SUM(AB5, AE5:AF5)</f>
        <v>405.46927122548078</v>
      </c>
      <c r="AL5">
        <f t="shared" si="8"/>
        <v>-11368.64451925251</v>
      </c>
      <c r="AN5">
        <f t="shared" si="9"/>
        <v>0</v>
      </c>
      <c r="AO5">
        <f t="shared" si="9"/>
        <v>0</v>
      </c>
      <c r="AP5">
        <f t="shared" si="9"/>
        <v>-10.422480225810679</v>
      </c>
      <c r="AQ5">
        <f t="shared" si="9"/>
        <v>-2210.1363929992649</v>
      </c>
      <c r="AR5">
        <f t="shared" si="9"/>
        <v>-2220.5588732250758</v>
      </c>
      <c r="AS5">
        <f t="shared" si="9"/>
        <v>-7847.5802299991956</v>
      </c>
      <c r="AT5">
        <f t="shared" si="9"/>
        <v>346.72002474467183</v>
      </c>
      <c r="AU5">
        <f t="shared" si="9"/>
        <v>-9721.4190784795992</v>
      </c>
      <c r="AW5">
        <v>2</v>
      </c>
      <c r="AX5">
        <f>IF(Z5&gt;0, (R5*SUMPRODUCT(K5:$K$98, X5:$X$98)-K5*$AZ$3)/Z5, 0)</f>
        <v>19554.086270901596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2.8021280000000001E-3</v>
      </c>
      <c r="Q6" s="4">
        <f t="shared" si="21"/>
        <v>12.5</v>
      </c>
      <c r="R6">
        <f t="shared" si="0"/>
        <v>1000000</v>
      </c>
      <c r="S6">
        <f t="shared" si="1"/>
        <v>30331.124808457662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19066.791402286603</v>
      </c>
      <c r="AC6">
        <f t="shared" si="2"/>
        <v>29196.635967065478</v>
      </c>
      <c r="AE6">
        <f t="shared" si="3"/>
        <v>0</v>
      </c>
      <c r="AF6">
        <f t="shared" si="4"/>
        <v>0</v>
      </c>
      <c r="AG6">
        <f t="shared" si="4"/>
        <v>-12.032456820940318</v>
      </c>
      <c r="AH6">
        <f t="shared" si="5"/>
        <v>-2732.2979615780905</v>
      </c>
      <c r="AI6">
        <f t="shared" si="6"/>
        <v>-2744.3304183990308</v>
      </c>
      <c r="AJ6">
        <f t="shared" si="7"/>
        <v>-10129.844564778876</v>
      </c>
      <c r="AK6">
        <f>G6*SUM(AB6, AE6:AF6)</f>
        <v>1115.4072970337663</v>
      </c>
      <c r="AL6">
        <f t="shared" si="8"/>
        <v>-11758.767686144141</v>
      </c>
      <c r="AN6">
        <f t="shared" si="9"/>
        <v>0</v>
      </c>
      <c r="AO6">
        <f t="shared" si="9"/>
        <v>0</v>
      </c>
      <c r="AP6">
        <f t="shared" si="9"/>
        <v>-9.281957870890734</v>
      </c>
      <c r="AQ6">
        <f t="shared" si="9"/>
        <v>-2107.7220510737338</v>
      </c>
      <c r="AR6">
        <f t="shared" si="9"/>
        <v>-2117.0040089446243</v>
      </c>
      <c r="AS6">
        <f t="shared" si="9"/>
        <v>-7814.2636942869258</v>
      </c>
      <c r="AT6">
        <f t="shared" si="9"/>
        <v>860.43637588075239</v>
      </c>
      <c r="AU6">
        <f t="shared" si="9"/>
        <v>-9070.8313273507993</v>
      </c>
      <c r="AW6">
        <v>3</v>
      </c>
      <c r="AX6">
        <f>IF(Z6&gt;0, (R6*SUMPRODUCT(K6:$K$98, X6:$X$98)-K6*$AZ$3)/Z6, 0)</f>
        <v>30331.124808457662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3.0140000000000002E-3</v>
      </c>
      <c r="Q7" s="4">
        <f t="shared" si="21"/>
        <v>12.5</v>
      </c>
      <c r="R7">
        <f t="shared" si="0"/>
        <v>1000000</v>
      </c>
      <c r="S7">
        <f t="shared" si="1"/>
        <v>39306.15562351593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29196.635967065478</v>
      </c>
      <c r="AC7">
        <f t="shared" si="2"/>
        <v>37343.572318243896</v>
      </c>
      <c r="AE7">
        <f t="shared" si="3"/>
        <v>0</v>
      </c>
      <c r="AF7">
        <f t="shared" si="4"/>
        <v>0</v>
      </c>
      <c r="AG7">
        <f t="shared" si="4"/>
        <v>-11.875866427872602</v>
      </c>
      <c r="AH7">
        <f t="shared" si="5"/>
        <v>-2901.26598866513</v>
      </c>
      <c r="AI7">
        <f t="shared" si="6"/>
        <v>-2913.1418550930025</v>
      </c>
      <c r="AJ7">
        <f t="shared" si="7"/>
        <v>-8146.9363511784177</v>
      </c>
      <c r="AK7">
        <f>G7*SUM(AB7, AE7:AF7)</f>
        <v>1433.554825982915</v>
      </c>
      <c r="AL7">
        <f t="shared" si="8"/>
        <v>-9626.523380288505</v>
      </c>
      <c r="AN7">
        <f t="shared" si="9"/>
        <v>0</v>
      </c>
      <c r="AO7">
        <f t="shared" si="9"/>
        <v>0</v>
      </c>
      <c r="AP7">
        <f t="shared" si="9"/>
        <v>-8.3351491867518543</v>
      </c>
      <c r="AQ7">
        <f t="shared" si="9"/>
        <v>-2036.2712053763755</v>
      </c>
      <c r="AR7">
        <f t="shared" si="9"/>
        <v>-2044.6063545631273</v>
      </c>
      <c r="AS7">
        <f t="shared" si="9"/>
        <v>-5717.9768999985563</v>
      </c>
      <c r="AT7">
        <f t="shared" si="9"/>
        <v>1006.1491862110958</v>
      </c>
      <c r="AU7">
        <f t="shared" si="9"/>
        <v>-6756.4340683505879</v>
      </c>
      <c r="AW7">
        <v>4</v>
      </c>
      <c r="AX7">
        <f>IF(Z7&gt;0, (R7*SUMPRODUCT(K7:$K$98, X7:$X$98)-K7*$AZ$3)/Z7, 0)</f>
        <v>39306.15562351593</v>
      </c>
    </row>
    <row r="8" spans="1:52" x14ac:dyDescent="0.25">
      <c r="B8" s="2">
        <f>'S.26.04.A'!B8</f>
        <v>100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4.6990000000000001E-3</v>
      </c>
      <c r="Q8" s="4">
        <f t="shared" si="21"/>
        <v>12.5</v>
      </c>
      <c r="R8">
        <f t="shared" si="0"/>
        <v>1000000</v>
      </c>
      <c r="S8">
        <f t="shared" si="1"/>
        <v>45074.291749997072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37343.572318243896</v>
      </c>
      <c r="AC8">
        <f t="shared" si="2"/>
        <v>42194.235864666451</v>
      </c>
      <c r="AE8">
        <f t="shared" si="3"/>
        <v>0</v>
      </c>
      <c r="AF8">
        <f t="shared" si="4"/>
        <v>0</v>
      </c>
      <c r="AG8">
        <f t="shared" si="4"/>
        <v>-11.701303067249302</v>
      </c>
      <c r="AH8">
        <f t="shared" si="5"/>
        <v>-4464.3757075658687</v>
      </c>
      <c r="AI8">
        <f t="shared" si="6"/>
        <v>-4476.0770106331183</v>
      </c>
      <c r="AJ8">
        <f t="shared" si="7"/>
        <v>-4850.6635464225546</v>
      </c>
      <c r="AK8">
        <f t="shared" ref="AK8:AK71" si="22">G8*SUM(AB8:AB8, AE8:AF8)</f>
        <v>795.41809037859491</v>
      </c>
      <c r="AL8">
        <f t="shared" si="8"/>
        <v>-8531.3224666770784</v>
      </c>
      <c r="AN8">
        <f t="shared" si="9"/>
        <v>0</v>
      </c>
      <c r="AO8">
        <f t="shared" si="9"/>
        <v>0</v>
      </c>
      <c r="AP8">
        <f t="shared" si="9"/>
        <v>-7.6660420319759073</v>
      </c>
      <c r="AQ8">
        <f t="shared" si="9"/>
        <v>-2924.8103073683915</v>
      </c>
      <c r="AR8">
        <f t="shared" si="9"/>
        <v>-2932.4763494003673</v>
      </c>
      <c r="AS8">
        <f t="shared" si="9"/>
        <v>-3177.8845839765113</v>
      </c>
      <c r="AT8">
        <f t="shared" si="9"/>
        <v>521.11362972070651</v>
      </c>
      <c r="AU8">
        <f t="shared" si="9"/>
        <v>-5589.2473036561723</v>
      </c>
      <c r="AW8">
        <v>5</v>
      </c>
      <c r="AX8">
        <f>IF(Z8&gt;0, (R8*SUMPRODUCT(K8:$K$98, X8:$X$98)-K8*$AZ$3)/Z8, 0)</f>
        <v>45074.291749997072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6.5490000000000001E-3</v>
      </c>
      <c r="Q9" s="4">
        <f t="shared" si="21"/>
        <v>12.5</v>
      </c>
      <c r="R9">
        <f t="shared" si="0"/>
        <v>1000000</v>
      </c>
      <c r="S9">
        <f t="shared" si="1"/>
        <v>48210.29777175912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42194.235864666451</v>
      </c>
      <c r="AC9">
        <f t="shared" si="2"/>
        <v>44383.010288968246</v>
      </c>
      <c r="AE9">
        <f t="shared" si="3"/>
        <v>0</v>
      </c>
      <c r="AF9">
        <f t="shared" si="4"/>
        <v>0</v>
      </c>
      <c r="AG9">
        <f t="shared" si="4"/>
        <v>-11.507658202789393</v>
      </c>
      <c r="AH9">
        <f t="shared" si="5"/>
        <v>-6130.5467029932543</v>
      </c>
      <c r="AI9">
        <f t="shared" si="6"/>
        <v>-6142.0543611960438</v>
      </c>
      <c r="AJ9">
        <f t="shared" si="7"/>
        <v>-2188.7744243017951</v>
      </c>
      <c r="AK9">
        <f t="shared" si="22"/>
        <v>248.94599160153206</v>
      </c>
      <c r="AL9">
        <f t="shared" si="8"/>
        <v>-8081.8827938963068</v>
      </c>
      <c r="AN9">
        <f t="shared" si="9"/>
        <v>0</v>
      </c>
      <c r="AO9">
        <f t="shared" si="9"/>
        <v>0</v>
      </c>
      <c r="AP9">
        <f t="shared" si="9"/>
        <v>-7.140048018172874</v>
      </c>
      <c r="AQ9">
        <f t="shared" si="9"/>
        <v>-3803.7624220028574</v>
      </c>
      <c r="AR9">
        <f t="shared" si="9"/>
        <v>-3810.9024700210302</v>
      </c>
      <c r="AS9">
        <f t="shared" si="9"/>
        <v>-1358.0481984314908</v>
      </c>
      <c r="AT9">
        <f t="shared" si="9"/>
        <v>154.46116860993897</v>
      </c>
      <c r="AU9">
        <f t="shared" si="9"/>
        <v>-5014.4894998425825</v>
      </c>
      <c r="AW9">
        <v>6</v>
      </c>
      <c r="AX9">
        <f>IF(Z9&gt;0, (R9*SUMPRODUCT(K9:$K$98, X9:$X$98)-K9*$AZ$3)/Z9, 0)</f>
        <v>48210.29777175912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8.5349999999999992E-3</v>
      </c>
      <c r="Q10" s="4">
        <f t="shared" si="21"/>
        <v>12.5</v>
      </c>
      <c r="R10">
        <f t="shared" si="0"/>
        <v>1000000</v>
      </c>
      <c r="S10">
        <f t="shared" si="1"/>
        <v>50107.047428784579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44383.010288968246</v>
      </c>
      <c r="AC10">
        <f t="shared" si="2"/>
        <v>45274.177640006907</v>
      </c>
      <c r="AE10">
        <f t="shared" si="3"/>
        <v>0</v>
      </c>
      <c r="AF10">
        <f t="shared" si="4"/>
        <v>0</v>
      </c>
      <c r="AG10">
        <f t="shared" si="4"/>
        <v>-11.294363758000692</v>
      </c>
      <c r="AH10">
        <f t="shared" si="5"/>
        <v>-7857.4290208645971</v>
      </c>
      <c r="AI10">
        <f t="shared" si="6"/>
        <v>-7868.7233846225981</v>
      </c>
      <c r="AJ10">
        <f t="shared" si="7"/>
        <v>-891.16735103866085</v>
      </c>
      <c r="AK10">
        <f t="shared" si="22"/>
        <v>181.97034218476983</v>
      </c>
      <c r="AL10">
        <f t="shared" si="8"/>
        <v>-8577.9203934764882</v>
      </c>
      <c r="AN10">
        <f t="shared" si="9"/>
        <v>0</v>
      </c>
      <c r="AO10">
        <f t="shared" si="9"/>
        <v>0</v>
      </c>
      <c r="AP10">
        <f t="shared" si="9"/>
        <v>-6.6480478400114213</v>
      </c>
      <c r="AQ10">
        <f t="shared" si="9"/>
        <v>-4625.0116562076064</v>
      </c>
      <c r="AR10">
        <f t="shared" si="9"/>
        <v>-4631.6597040476181</v>
      </c>
      <c r="AS10">
        <f t="shared" si="9"/>
        <v>-524.55572621029319</v>
      </c>
      <c r="AT10">
        <f t="shared" si="9"/>
        <v>107.11072940701405</v>
      </c>
      <c r="AU10">
        <f t="shared" si="9"/>
        <v>-5049.1047008508967</v>
      </c>
      <c r="AW10">
        <v>7</v>
      </c>
      <c r="AX10">
        <f>IF(Z10&gt;0, (R10*SUMPRODUCT(K10:$K$98, X10:$X$98)-K10*$AZ$3)/Z10, 0)</f>
        <v>50107.047428784579</v>
      </c>
    </row>
    <row r="11" spans="1:52" x14ac:dyDescent="0.25">
      <c r="A11" t="s">
        <v>33</v>
      </c>
      <c r="C11" s="12">
        <f>AU81</f>
        <v>65151.537492335949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1.0821000000000001E-2</v>
      </c>
      <c r="Q11" s="4">
        <f t="shared" si="21"/>
        <v>12.5</v>
      </c>
      <c r="R11">
        <f t="shared" si="0"/>
        <v>1000000</v>
      </c>
      <c r="S11">
        <f t="shared" si="1"/>
        <v>50828.869579974293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45274.177640006907</v>
      </c>
      <c r="AC11">
        <f t="shared" si="2"/>
        <v>44970.146250141974</v>
      </c>
      <c r="AE11">
        <f t="shared" si="3"/>
        <v>0</v>
      </c>
      <c r="AF11">
        <f t="shared" si="4"/>
        <v>0</v>
      </c>
      <c r="AG11">
        <f t="shared" si="4"/>
        <v>-11.059203810195358</v>
      </c>
      <c r="AH11">
        <f t="shared" si="5"/>
        <v>-9777.3048180260394</v>
      </c>
      <c r="AI11">
        <f t="shared" si="6"/>
        <v>-9788.3640218362343</v>
      </c>
      <c r="AJ11">
        <f t="shared" si="7"/>
        <v>304.03138986493286</v>
      </c>
      <c r="AK11">
        <f t="shared" si="22"/>
        <v>108.65802633601656</v>
      </c>
      <c r="AL11">
        <f t="shared" si="8"/>
        <v>-9375.674605635284</v>
      </c>
      <c r="AN11">
        <f t="shared" si="9"/>
        <v>0</v>
      </c>
      <c r="AO11">
        <f t="shared" si="9"/>
        <v>0</v>
      </c>
      <c r="AP11">
        <f t="shared" si="9"/>
        <v>-6.1855082059431234</v>
      </c>
      <c r="AQ11">
        <f t="shared" si="9"/>
        <v>-5468.5310282602504</v>
      </c>
      <c r="AR11">
        <f t="shared" si="9"/>
        <v>-5474.7165364661942</v>
      </c>
      <c r="AS11">
        <f t="shared" si="9"/>
        <v>170.04738217593396</v>
      </c>
      <c r="AT11">
        <f t="shared" si="9"/>
        <v>60.773372575285045</v>
      </c>
      <c r="AU11">
        <f t="shared" si="9"/>
        <v>-5243.895781714974</v>
      </c>
      <c r="AW11">
        <v>8</v>
      </c>
      <c r="AX11">
        <f>IF(Z11&gt;0, (R11*SUMPRODUCT(K11:$K$98, X11:$X$98)-K11*$AZ$3)/Z11, 0)</f>
        <v>50828.869579974293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1.3422999999999999E-2</v>
      </c>
      <c r="Q12" s="4">
        <f t="shared" si="21"/>
        <v>12.5</v>
      </c>
      <c r="R12">
        <f t="shared" si="0"/>
        <v>1000000</v>
      </c>
      <c r="S12">
        <f t="shared" si="1"/>
        <v>50462.20051456595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44970.146250141974</v>
      </c>
      <c r="AC12">
        <f t="shared" si="2"/>
        <v>43600.003628986364</v>
      </c>
      <c r="AE12">
        <f t="shared" si="3"/>
        <v>0</v>
      </c>
      <c r="AF12">
        <f t="shared" si="4"/>
        <v>0</v>
      </c>
      <c r="AG12">
        <f t="shared" si="4"/>
        <v>-10.800164079349154</v>
      </c>
      <c r="AH12">
        <f t="shared" si="5"/>
        <v>-11875.815419540184</v>
      </c>
      <c r="AI12">
        <f t="shared" si="6"/>
        <v>-11886.615583619534</v>
      </c>
      <c r="AJ12">
        <f t="shared" si="7"/>
        <v>1370.14262115561</v>
      </c>
      <c r="AK12">
        <f t="shared" si="22"/>
        <v>103.43133637532654</v>
      </c>
      <c r="AL12">
        <f t="shared" si="8"/>
        <v>-10413.041626088598</v>
      </c>
      <c r="AN12">
        <f t="shared" si="9"/>
        <v>0</v>
      </c>
      <c r="AO12">
        <f t="shared" si="9"/>
        <v>0</v>
      </c>
      <c r="AP12">
        <f t="shared" si="9"/>
        <v>-5.7404020215103282</v>
      </c>
      <c r="AQ12">
        <f t="shared" si="9"/>
        <v>-6312.122143751747</v>
      </c>
      <c r="AR12">
        <f t="shared" si="9"/>
        <v>-6317.8625457732578</v>
      </c>
      <c r="AS12">
        <f t="shared" si="9"/>
        <v>728.24536872342583</v>
      </c>
      <c r="AT12">
        <f t="shared" si="9"/>
        <v>54.974854831299872</v>
      </c>
      <c r="AU12">
        <f t="shared" si="9"/>
        <v>-5534.6423222185322</v>
      </c>
      <c r="AW12">
        <v>9</v>
      </c>
      <c r="AX12">
        <f>IF(Z12&gt;0, (R12*SUMPRODUCT(K12:$K$98, X12:$X$98)-K12*$AZ$3)/Z12, 0)</f>
        <v>50462.20051456595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1.6303999999999999E-2</v>
      </c>
      <c r="Q13" s="4">
        <f t="shared" si="21"/>
        <v>12.5</v>
      </c>
      <c r="R13">
        <f t="shared" si="0"/>
        <v>1000000</v>
      </c>
      <c r="S13">
        <f t="shared" si="1"/>
        <v>48926.684806646095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43600.003628986364</v>
      </c>
      <c r="AC13">
        <f t="shared" si="2"/>
        <v>41161.341073625692</v>
      </c>
      <c r="AE13">
        <f t="shared" si="3"/>
        <v>0</v>
      </c>
      <c r="AF13">
        <f t="shared" si="4"/>
        <v>0</v>
      </c>
      <c r="AG13">
        <f t="shared" si="4"/>
        <v>-10.516076563405953</v>
      </c>
      <c r="AH13">
        <f t="shared" si="5"/>
        <v>-14086.870011976687</v>
      </c>
      <c r="AI13">
        <f t="shared" si="6"/>
        <v>-14097.386088540094</v>
      </c>
      <c r="AJ13">
        <f t="shared" si="7"/>
        <v>2438.6625553606718</v>
      </c>
      <c r="AK13">
        <f t="shared" si="22"/>
        <v>87.200007257972729</v>
      </c>
      <c r="AL13">
        <f t="shared" si="8"/>
        <v>-11571.52352592145</v>
      </c>
      <c r="AN13">
        <f t="shared" si="9"/>
        <v>0</v>
      </c>
      <c r="AO13">
        <f t="shared" si="9"/>
        <v>0</v>
      </c>
      <c r="AP13">
        <f t="shared" si="9"/>
        <v>-5.3131240368217867</v>
      </c>
      <c r="AQ13">
        <f t="shared" si="9"/>
        <v>-7117.2254417265685</v>
      </c>
      <c r="AR13">
        <f t="shared" si="9"/>
        <v>-7122.5385657633906</v>
      </c>
      <c r="AS13">
        <f t="shared" si="9"/>
        <v>1232.1055825774183</v>
      </c>
      <c r="AT13">
        <f t="shared" si="9"/>
        <v>44.056778379265985</v>
      </c>
      <c r="AU13">
        <f t="shared" si="9"/>
        <v>-5846.3762048067065</v>
      </c>
      <c r="AW13">
        <v>10</v>
      </c>
      <c r="AX13">
        <f>IF(Z13&gt;0, (R13*SUMPRODUCT(K13:$K$98, X13:$X$98)-K13*$AZ$3)/Z13, 0)</f>
        <v>48926.684806646095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1.9576E-2</v>
      </c>
      <c r="Q14" s="4">
        <f t="shared" si="21"/>
        <v>12.5</v>
      </c>
      <c r="R14">
        <f t="shared" si="0"/>
        <v>1000000</v>
      </c>
      <c r="S14">
        <f t="shared" si="1"/>
        <v>51475.902013837316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41161.341073625692</v>
      </c>
      <c r="AC14">
        <f t="shared" si="2"/>
        <v>42025.14500358401</v>
      </c>
      <c r="AE14">
        <f t="shared" si="3"/>
        <v>0</v>
      </c>
      <c r="AF14">
        <f t="shared" si="4"/>
        <v>0</v>
      </c>
      <c r="AG14">
        <f t="shared" si="4"/>
        <v>-10.205053082966659</v>
      </c>
      <c r="AH14">
        <f t="shared" si="5"/>
        <v>-16469.017184418793</v>
      </c>
      <c r="AI14">
        <f t="shared" si="6"/>
        <v>-16479.222237501759</v>
      </c>
      <c r="AJ14">
        <f t="shared" si="7"/>
        <v>-863.80392995831789</v>
      </c>
      <c r="AK14">
        <f t="shared" si="22"/>
        <v>2881.2938751537986</v>
      </c>
      <c r="AL14">
        <f t="shared" si="8"/>
        <v>-14461.732292306278</v>
      </c>
      <c r="AN14">
        <f t="shared" si="9"/>
        <v>0</v>
      </c>
      <c r="AO14">
        <f t="shared" si="9"/>
        <v>0</v>
      </c>
      <c r="AP14">
        <f t="shared" si="9"/>
        <v>-4.6035563217042368</v>
      </c>
      <c r="AQ14">
        <f t="shared" si="9"/>
        <v>-7429.2654389159479</v>
      </c>
      <c r="AR14">
        <f t="shared" si="9"/>
        <v>-7433.8689952376517</v>
      </c>
      <c r="AS14">
        <f t="shared" si="9"/>
        <v>-389.66676705581324</v>
      </c>
      <c r="AT14">
        <f t="shared" si="9"/>
        <v>1299.7677254409734</v>
      </c>
      <c r="AU14">
        <f t="shared" si="9"/>
        <v>-6523.7680368524916</v>
      </c>
      <c r="AW14">
        <v>11</v>
      </c>
      <c r="AX14">
        <f>IF(Z14&gt;0, (R14*SUMPRODUCT(K14:$K$98, X14:$X$98)-K14*$AZ$3)/Z14, 0)</f>
        <v>51475.902013837316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2.3283000000000002E-2</v>
      </c>
      <c r="Q15" s="4">
        <f t="shared" si="21"/>
        <v>12.5</v>
      </c>
      <c r="R15">
        <f t="shared" si="0"/>
        <v>1000000</v>
      </c>
      <c r="S15">
        <f t="shared" si="1"/>
        <v>52863.80409170621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42025.14500358401</v>
      </c>
      <c r="AC15">
        <f t="shared" si="2"/>
        <v>41721.798646529598</v>
      </c>
      <c r="AE15">
        <f t="shared" si="3"/>
        <v>0</v>
      </c>
      <c r="AF15">
        <f t="shared" si="4"/>
        <v>0</v>
      </c>
      <c r="AG15">
        <f t="shared" si="4"/>
        <v>-9.8653983012062785</v>
      </c>
      <c r="AH15">
        <f t="shared" si="5"/>
        <v>-19008.340074457017</v>
      </c>
      <c r="AI15">
        <f t="shared" si="6"/>
        <v>-19018.205472758222</v>
      </c>
      <c r="AJ15">
        <f t="shared" si="7"/>
        <v>303.34635705441178</v>
      </c>
      <c r="AK15">
        <f t="shared" si="22"/>
        <v>2941.760150250881</v>
      </c>
      <c r="AL15">
        <f t="shared" si="8"/>
        <v>-15773.098965452929</v>
      </c>
      <c r="AN15">
        <f t="shared" si="9"/>
        <v>0</v>
      </c>
      <c r="AO15">
        <f t="shared" si="9"/>
        <v>0</v>
      </c>
      <c r="AP15">
        <f t="shared" si="9"/>
        <v>-3.9735144255794235</v>
      </c>
      <c r="AQ15">
        <f t="shared" si="9"/>
        <v>-7656.0429884456953</v>
      </c>
      <c r="AR15">
        <f t="shared" si="9"/>
        <v>-7660.0165028712745</v>
      </c>
      <c r="AS15">
        <f t="shared" si="9"/>
        <v>122.17967170725271</v>
      </c>
      <c r="AT15">
        <f t="shared" si="9"/>
        <v>1184.8610706561433</v>
      </c>
      <c r="AU15">
        <f t="shared" si="9"/>
        <v>-6352.9757605078785</v>
      </c>
      <c r="AW15">
        <v>12</v>
      </c>
      <c r="AX15">
        <f>IF(Z15&gt;0, (R15*SUMPRODUCT(K15:$K$98, X15:$X$98)-K15*$AZ$3)/Z15, 0)</f>
        <v>52863.80409170621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2.7149E-2</v>
      </c>
      <c r="Q16" s="4">
        <f t="shared" si="21"/>
        <v>12.5</v>
      </c>
      <c r="R16">
        <f t="shared" si="0"/>
        <v>1000000</v>
      </c>
      <c r="S16">
        <f t="shared" si="1"/>
        <v>53201.090025540136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41721.798646529598</v>
      </c>
      <c r="AC16">
        <f t="shared" si="2"/>
        <v>40428.183409745958</v>
      </c>
      <c r="AE16">
        <f t="shared" si="3"/>
        <v>0</v>
      </c>
      <c r="AF16">
        <f t="shared" si="4"/>
        <v>0</v>
      </c>
      <c r="AG16">
        <f t="shared" si="4"/>
        <v>-9.4989086197147667</v>
      </c>
      <c r="AH16">
        <f t="shared" si="5"/>
        <v>-21426.855878355938</v>
      </c>
      <c r="AI16">
        <f t="shared" si="6"/>
        <v>-21436.354786975655</v>
      </c>
      <c r="AJ16">
        <f t="shared" si="7"/>
        <v>1293.6152367836403</v>
      </c>
      <c r="AK16">
        <f t="shared" si="22"/>
        <v>2920.5259052570723</v>
      </c>
      <c r="AL16">
        <f t="shared" si="8"/>
        <v>-17222.213644934942</v>
      </c>
      <c r="AN16">
        <f t="shared" si="9"/>
        <v>0</v>
      </c>
      <c r="AO16">
        <f t="shared" si="9"/>
        <v>0</v>
      </c>
      <c r="AP16">
        <f t="shared" si="9"/>
        <v>-3.4159842305210475</v>
      </c>
      <c r="AQ16">
        <f t="shared" si="9"/>
        <v>-7705.49593857541</v>
      </c>
      <c r="AR16">
        <f t="shared" si="9"/>
        <v>-7708.9119228059317</v>
      </c>
      <c r="AS16">
        <f t="shared" si="9"/>
        <v>465.20810191217089</v>
      </c>
      <c r="AT16">
        <f t="shared" si="9"/>
        <v>1050.2754407469959</v>
      </c>
      <c r="AU16">
        <f t="shared" si="9"/>
        <v>-6193.4283801467645</v>
      </c>
      <c r="AW16">
        <v>13</v>
      </c>
      <c r="AX16">
        <f>IF(Z16&gt;0, (R16*SUMPRODUCT(K16:$K$98, X16:$X$98)-K16*$AZ$3)/Z16, 0)</f>
        <v>53201.090025540136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3.1286000000000001E-2</v>
      </c>
      <c r="Q17" s="4">
        <f t="shared" si="21"/>
        <v>12.5</v>
      </c>
      <c r="R17">
        <f t="shared" si="0"/>
        <v>1000000</v>
      </c>
      <c r="S17">
        <f t="shared" si="1"/>
        <v>52712.936438126962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40428.183409745958</v>
      </c>
      <c r="AC17">
        <f t="shared" si="2"/>
        <v>38403.426535154533</v>
      </c>
      <c r="AE17">
        <f t="shared" si="3"/>
        <v>0</v>
      </c>
      <c r="AF17">
        <f t="shared" si="4"/>
        <v>0</v>
      </c>
      <c r="AG17">
        <f t="shared" si="4"/>
        <v>-9.1067366784412229</v>
      </c>
      <c r="AH17">
        <f t="shared" si="5"/>
        <v>-23774.628406111697</v>
      </c>
      <c r="AI17">
        <f t="shared" si="6"/>
        <v>-23783.735142790138</v>
      </c>
      <c r="AJ17">
        <f t="shared" si="7"/>
        <v>2024.756874591425</v>
      </c>
      <c r="AK17">
        <f t="shared" si="22"/>
        <v>2829.9728386822171</v>
      </c>
      <c r="AL17">
        <f t="shared" si="8"/>
        <v>-18929.005429516495</v>
      </c>
      <c r="AN17">
        <f t="shared" si="9"/>
        <v>0</v>
      </c>
      <c r="AO17">
        <f t="shared" si="9"/>
        <v>0</v>
      </c>
      <c r="AP17">
        <f t="shared" si="9"/>
        <v>-2.9240642014104958</v>
      </c>
      <c r="AQ17">
        <f t="shared" si="9"/>
        <v>-7633.748759720107</v>
      </c>
      <c r="AR17">
        <f t="shared" si="9"/>
        <v>-7636.6728239215172</v>
      </c>
      <c r="AS17">
        <f t="shared" si="9"/>
        <v>650.12520978766099</v>
      </c>
      <c r="AT17">
        <f t="shared" si="9"/>
        <v>908.6704228688784</v>
      </c>
      <c r="AU17">
        <f t="shared" si="9"/>
        <v>-6077.8771912649781</v>
      </c>
      <c r="AW17">
        <v>14</v>
      </c>
      <c r="AX17">
        <f>IF(Z17&gt;0, (R17*SUMPRODUCT(K17:$K$98, X17:$X$98)-K17*$AZ$3)/Z17, 0)</f>
        <v>52712.936438126962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3.5844000000000001E-2</v>
      </c>
      <c r="Q18" s="4">
        <f t="shared" si="21"/>
        <v>12.5</v>
      </c>
      <c r="R18">
        <f t="shared" si="0"/>
        <v>1000000</v>
      </c>
      <c r="S18">
        <f t="shared" si="1"/>
        <v>51560.515545250804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38403.426535154533</v>
      </c>
      <c r="AC18">
        <f t="shared" si="2"/>
        <v>35841.766225420113</v>
      </c>
      <c r="AE18">
        <f t="shared" si="3"/>
        <v>0</v>
      </c>
      <c r="AF18">
        <f t="shared" si="4"/>
        <v>0</v>
      </c>
      <c r="AG18">
        <f t="shared" si="4"/>
        <v>-8.6892474421547625</v>
      </c>
      <c r="AH18">
        <f t="shared" si="5"/>
        <v>-26113.749560163775</v>
      </c>
      <c r="AI18">
        <f t="shared" si="6"/>
        <v>-26122.438807605929</v>
      </c>
      <c r="AJ18">
        <f t="shared" si="7"/>
        <v>2561.6603097344196</v>
      </c>
      <c r="AK18">
        <f t="shared" si="22"/>
        <v>2688.2398574608173</v>
      </c>
      <c r="AL18">
        <f t="shared" si="8"/>
        <v>-20872.538640410694</v>
      </c>
      <c r="AN18">
        <f t="shared" si="9"/>
        <v>0</v>
      </c>
      <c r="AO18">
        <f t="shared" si="9"/>
        <v>0</v>
      </c>
      <c r="AP18">
        <f t="shared" si="9"/>
        <v>-2.491083394786636</v>
      </c>
      <c r="AQ18">
        <f t="shared" si="9"/>
        <v>-7486.4398025255568</v>
      </c>
      <c r="AR18">
        <f t="shared" si="9"/>
        <v>-7488.9308859203438</v>
      </c>
      <c r="AS18">
        <f t="shared" si="9"/>
        <v>734.39149974085262</v>
      </c>
      <c r="AT18">
        <f t="shared" si="9"/>
        <v>770.68005194976968</v>
      </c>
      <c r="AU18">
        <f t="shared" si="9"/>
        <v>-5983.8593342297218</v>
      </c>
      <c r="AW18">
        <v>15</v>
      </c>
      <c r="AX18">
        <f>IF(Z18&gt;0, (R18*SUMPRODUCT(K18:$K$98, X18:$X$98)-K18*$AZ$3)/Z18, 0)</f>
        <v>51560.515545250804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4.1295999999999999E-2</v>
      </c>
      <c r="Q19" s="4">
        <f t="shared" si="21"/>
        <v>12.5</v>
      </c>
      <c r="R19">
        <f t="shared" si="0"/>
        <v>1000000</v>
      </c>
      <c r="S19">
        <f t="shared" si="1"/>
        <v>49863.3497050105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35841.766225420113</v>
      </c>
      <c r="AC19">
        <f t="shared" si="2"/>
        <v>32883.976824667516</v>
      </c>
      <c r="AE19">
        <f t="shared" si="3"/>
        <v>0</v>
      </c>
      <c r="AF19">
        <f t="shared" si="4"/>
        <v>0</v>
      </c>
      <c r="AG19">
        <f t="shared" si="4"/>
        <v>-8.2435238053619919</v>
      </c>
      <c r="AH19">
        <f t="shared" si="5"/>
        <v>-28706.492989697843</v>
      </c>
      <c r="AI19">
        <f t="shared" si="6"/>
        <v>-28714.736513503205</v>
      </c>
      <c r="AJ19">
        <f t="shared" si="7"/>
        <v>2957.7894007525974</v>
      </c>
      <c r="AK19">
        <f t="shared" si="22"/>
        <v>2508.923635779408</v>
      </c>
      <c r="AL19">
        <f t="shared" si="8"/>
        <v>-23248.023476971201</v>
      </c>
      <c r="AN19">
        <f t="shared" si="9"/>
        <v>0</v>
      </c>
      <c r="AO19">
        <f t="shared" si="9"/>
        <v>0</v>
      </c>
      <c r="AP19">
        <f t="shared" si="9"/>
        <v>-2.1100899830068398</v>
      </c>
      <c r="AQ19">
        <f t="shared" si="9"/>
        <v>-7347.9842765077792</v>
      </c>
      <c r="AR19">
        <f t="shared" si="9"/>
        <v>-7350.0943664907854</v>
      </c>
      <c r="AS19">
        <f t="shared" si="9"/>
        <v>757.10362870697065</v>
      </c>
      <c r="AT19">
        <f t="shared" si="9"/>
        <v>642.20772050706239</v>
      </c>
      <c r="AU19">
        <f t="shared" si="9"/>
        <v>-5950.7830172767526</v>
      </c>
      <c r="AW19">
        <v>16</v>
      </c>
      <c r="AX19">
        <f>IF(Z19&gt;0, (R19*SUMPRODUCT(K19:$K$98, X19:$X$98)-K19*$AZ$3)/Z19, 0)</f>
        <v>49863.3497050105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4.7109999999999999E-2</v>
      </c>
      <c r="Q20" s="4">
        <f t="shared" si="21"/>
        <v>12.5</v>
      </c>
      <c r="R20">
        <f t="shared" si="0"/>
        <v>1000000</v>
      </c>
      <c r="S20">
        <f t="shared" si="1"/>
        <v>47569.205030911216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32883.976824667516</v>
      </c>
      <c r="AC20">
        <f t="shared" si="2"/>
        <v>29579.430406885564</v>
      </c>
      <c r="AE20">
        <f t="shared" si="3"/>
        <v>0</v>
      </c>
      <c r="AF20">
        <f t="shared" si="4"/>
        <v>0</v>
      </c>
      <c r="AG20">
        <f t="shared" si="4"/>
        <v>-7.772736160837769</v>
      </c>
      <c r="AH20">
        <f t="shared" si="5"/>
        <v>-31068.192517648276</v>
      </c>
      <c r="AI20">
        <f t="shared" si="6"/>
        <v>-31075.965253809114</v>
      </c>
      <c r="AJ20">
        <f t="shared" si="7"/>
        <v>3304.5464177819522</v>
      </c>
      <c r="AK20">
        <f t="shared" si="22"/>
        <v>2301.8783777267263</v>
      </c>
      <c r="AL20">
        <f t="shared" si="8"/>
        <v>-25469.540458300435</v>
      </c>
      <c r="AN20">
        <f t="shared" si="9"/>
        <v>0</v>
      </c>
      <c r="AO20">
        <f t="shared" si="9"/>
        <v>0</v>
      </c>
      <c r="AP20">
        <f t="shared" si="9"/>
        <v>-1.7764131643547494</v>
      </c>
      <c r="AQ20">
        <f t="shared" si="9"/>
        <v>-7100.452792818016</v>
      </c>
      <c r="AR20">
        <f t="shared" si="9"/>
        <v>-7102.2292059823712</v>
      </c>
      <c r="AS20">
        <f t="shared" si="9"/>
        <v>755.23466090948307</v>
      </c>
      <c r="AT20">
        <f t="shared" si="9"/>
        <v>526.08077365854865</v>
      </c>
      <c r="AU20">
        <f t="shared" si="9"/>
        <v>-5820.913771414339</v>
      </c>
      <c r="AW20">
        <v>17</v>
      </c>
      <c r="AX20">
        <f>IF(Z20&gt;0, (R20*SUMPRODUCT(K20:$K$98, X20:$X$98)-K20*$AZ$3)/Z20, 0)</f>
        <v>47569.205030911216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5.2900999999999997E-2</v>
      </c>
      <c r="Q21" s="4">
        <f t="shared" si="21"/>
        <v>12.5</v>
      </c>
      <c r="R21">
        <f t="shared" si="0"/>
        <v>1000000</v>
      </c>
      <c r="S21">
        <f t="shared" si="1"/>
        <v>44772.485843261456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29579.430406885564</v>
      </c>
      <c r="AC21">
        <f t="shared" si="2"/>
        <v>26089.189987929894</v>
      </c>
      <c r="AE21">
        <f t="shared" si="3"/>
        <v>0</v>
      </c>
      <c r="AF21">
        <f t="shared" si="4"/>
        <v>0</v>
      </c>
      <c r="AG21">
        <f t="shared" si="4"/>
        <v>-7.2838232835849128</v>
      </c>
      <c r="AH21">
        <f t="shared" si="5"/>
        <v>-32894.841251558304</v>
      </c>
      <c r="AI21">
        <f t="shared" si="6"/>
        <v>-32902.12507484189</v>
      </c>
      <c r="AJ21">
        <f t="shared" si="7"/>
        <v>3490.2404189556692</v>
      </c>
      <c r="AK21">
        <f t="shared" si="22"/>
        <v>2070.5601284819895</v>
      </c>
      <c r="AL21">
        <f t="shared" si="8"/>
        <v>-27341.324527404231</v>
      </c>
      <c r="AN21">
        <f t="shared" si="9"/>
        <v>0</v>
      </c>
      <c r="AO21">
        <f t="shared" si="9"/>
        <v>0</v>
      </c>
      <c r="AP21">
        <f t="shared" si="9"/>
        <v>-1.4863169641997063</v>
      </c>
      <c r="AQ21">
        <f t="shared" si="9"/>
        <v>-6712.4309148236125</v>
      </c>
      <c r="AR21">
        <f t="shared" si="9"/>
        <v>-6713.9172317878129</v>
      </c>
      <c r="AS21">
        <f t="shared" si="9"/>
        <v>712.20886914160485</v>
      </c>
      <c r="AT21">
        <f t="shared" si="9"/>
        <v>422.51281017400424</v>
      </c>
      <c r="AU21">
        <f t="shared" si="9"/>
        <v>-5579.1955524722034</v>
      </c>
      <c r="AW21">
        <v>18</v>
      </c>
      <c r="AX21">
        <f>IF(Z21&gt;0, (R21*SUMPRODUCT(K21:$K$98, X21:$X$98)-K21*$AZ$3)/Z21, 0)</f>
        <v>44772.485843261456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5.9271999999999998E-2</v>
      </c>
      <c r="Q22" s="4">
        <f t="shared" si="21"/>
        <v>12.5</v>
      </c>
      <c r="R22">
        <f t="shared" si="0"/>
        <v>1000000</v>
      </c>
      <c r="S22">
        <f t="shared" si="1"/>
        <v>41671.525952062308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26089.189987929894</v>
      </c>
      <c r="AC22">
        <f t="shared" si="2"/>
        <v>22600.162978340522</v>
      </c>
      <c r="AE22">
        <f t="shared" si="3"/>
        <v>0</v>
      </c>
      <c r="AF22">
        <f t="shared" si="4"/>
        <v>0</v>
      </c>
      <c r="AG22">
        <f t="shared" si="4"/>
        <v>-6.7792582770844181</v>
      </c>
      <c r="AH22">
        <f t="shared" si="5"/>
        <v>-34538.141893171596</v>
      </c>
      <c r="AI22">
        <f t="shared" si="6"/>
        <v>-34544.921151448681</v>
      </c>
      <c r="AJ22">
        <f t="shared" si="7"/>
        <v>3489.027009589372</v>
      </c>
      <c r="AK22">
        <f t="shared" si="22"/>
        <v>1826.2432991550927</v>
      </c>
      <c r="AL22">
        <f t="shared" si="8"/>
        <v>-29229.650842704217</v>
      </c>
      <c r="AN22">
        <f t="shared" si="9"/>
        <v>0</v>
      </c>
      <c r="AO22">
        <f t="shared" si="9"/>
        <v>0</v>
      </c>
      <c r="AP22">
        <f t="shared" si="9"/>
        <v>-1.2351400137997002</v>
      </c>
      <c r="AQ22">
        <f t="shared" si="9"/>
        <v>-6292.6413644317854</v>
      </c>
      <c r="AR22">
        <f t="shared" si="9"/>
        <v>-6293.8765044455849</v>
      </c>
      <c r="AS22">
        <f t="shared" si="9"/>
        <v>635.67970014340858</v>
      </c>
      <c r="AT22">
        <f t="shared" si="9"/>
        <v>332.7305261911535</v>
      </c>
      <c r="AU22">
        <f t="shared" si="9"/>
        <v>-5325.4662781110228</v>
      </c>
      <c r="AW22">
        <v>19</v>
      </c>
      <c r="AX22">
        <f>IF(Z22&gt;0, (R22*SUMPRODUCT(K22:$K$98, X22:$X$98)-K22*$AZ$3)/Z22, 0)</f>
        <v>41671.525952062308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6.6047999999999996E-2</v>
      </c>
      <c r="Q23" s="4">
        <f t="shared" si="21"/>
        <v>12.5</v>
      </c>
      <c r="R23">
        <f t="shared" si="0"/>
        <v>1000000</v>
      </c>
      <c r="S23">
        <f t="shared" si="1"/>
        <v>38287.139594094842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22600.162978340522</v>
      </c>
      <c r="AC23">
        <f t="shared" si="2"/>
        <v>19185.560815010747</v>
      </c>
      <c r="AE23">
        <f t="shared" si="3"/>
        <v>0</v>
      </c>
      <c r="AF23">
        <f t="shared" si="4"/>
        <v>0</v>
      </c>
      <c r="AG23">
        <f t="shared" si="4"/>
        <v>-6.2637092436287025</v>
      </c>
      <c r="AH23">
        <f t="shared" si="5"/>
        <v>-35820.516054789732</v>
      </c>
      <c r="AI23">
        <f t="shared" si="6"/>
        <v>-35826.779764033359</v>
      </c>
      <c r="AJ23">
        <f t="shared" si="7"/>
        <v>3414.6021633297751</v>
      </c>
      <c r="AK23">
        <f t="shared" si="22"/>
        <v>1582.0114084838367</v>
      </c>
      <c r="AL23">
        <f t="shared" si="8"/>
        <v>-30830.166192219749</v>
      </c>
      <c r="AN23">
        <f t="shared" si="9"/>
        <v>0</v>
      </c>
      <c r="AO23">
        <f t="shared" si="9"/>
        <v>0</v>
      </c>
      <c r="AP23">
        <f t="shared" si="9"/>
        <v>-1.0189375768127327</v>
      </c>
      <c r="AQ23">
        <f t="shared" si="9"/>
        <v>-5827.0376879601854</v>
      </c>
      <c r="AR23">
        <f t="shared" si="9"/>
        <v>-5828.0566255369977</v>
      </c>
      <c r="AS23">
        <f t="shared" si="9"/>
        <v>555.46423353251646</v>
      </c>
      <c r="AT23">
        <f t="shared" si="9"/>
        <v>257.35084569742401</v>
      </c>
      <c r="AU23">
        <f t="shared" si="9"/>
        <v>-5015.2415463070574</v>
      </c>
      <c r="AW23">
        <v>20</v>
      </c>
      <c r="AX23">
        <f>IF(Z23&gt;0, (R23*SUMPRODUCT(K23:$K$98, X23:$X$98)-K23*$AZ$3)/Z23, 0)</f>
        <v>38287.139594094842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7.3592000000000005E-2</v>
      </c>
      <c r="Q24" s="4">
        <f t="shared" si="21"/>
        <v>12.5</v>
      </c>
      <c r="R24">
        <f t="shared" si="0"/>
        <v>1000000</v>
      </c>
      <c r="S24">
        <f t="shared" si="1"/>
        <v>34686.164414837673</v>
      </c>
      <c r="U24">
        <f t="shared" si="13"/>
        <v>7.3592000000000005E-2</v>
      </c>
      <c r="V24">
        <f t="shared" si="14"/>
        <v>0.01</v>
      </c>
      <c r="W24">
        <f t="shared" si="15"/>
        <v>0.50109673949029621</v>
      </c>
      <c r="X24">
        <f t="shared" si="16"/>
        <v>3.6876711252569881E-2</v>
      </c>
      <c r="Y24">
        <f t="shared" si="17"/>
        <v>5.0109673949029617E-3</v>
      </c>
      <c r="Z24">
        <f t="shared" si="18"/>
        <v>0.45920906084282337</v>
      </c>
      <c r="AB24">
        <f t="shared" si="19"/>
        <v>19185.560815010747</v>
      </c>
      <c r="AC24">
        <f t="shared" si="2"/>
        <v>15928.200985177367</v>
      </c>
      <c r="AE24">
        <f t="shared" si="3"/>
        <v>0</v>
      </c>
      <c r="AF24">
        <f t="shared" si="4"/>
        <v>0</v>
      </c>
      <c r="AG24">
        <f t="shared" si="4"/>
        <v>-5.740113260535292</v>
      </c>
      <c r="AH24">
        <f t="shared" si="5"/>
        <v>-36876.711252569883</v>
      </c>
      <c r="AI24">
        <f t="shared" si="6"/>
        <v>-36882.45136583042</v>
      </c>
      <c r="AJ24">
        <f t="shared" si="7"/>
        <v>3257.35982983338</v>
      </c>
      <c r="AK24">
        <f t="shared" si="22"/>
        <v>1342.9892570507525</v>
      </c>
      <c r="AL24">
        <f t="shared" si="8"/>
        <v>-32282.102278946288</v>
      </c>
      <c r="AN24">
        <f t="shared" si="9"/>
        <v>0</v>
      </c>
      <c r="AO24">
        <f t="shared" si="9"/>
        <v>0</v>
      </c>
      <c r="AP24">
        <f t="shared" si="9"/>
        <v>-0.83371655972482372</v>
      </c>
      <c r="AQ24">
        <f t="shared" si="9"/>
        <v>-5356.1181537716157</v>
      </c>
      <c r="AR24">
        <f t="shared" si="9"/>
        <v>-5356.9518703313406</v>
      </c>
      <c r="AS24">
        <f t="shared" si="9"/>
        <v>473.11171537079912</v>
      </c>
      <c r="AT24">
        <f t="shared" si="9"/>
        <v>195.06102620548913</v>
      </c>
      <c r="AU24">
        <f t="shared" si="9"/>
        <v>-4688.7791287550526</v>
      </c>
      <c r="AW24">
        <v>21</v>
      </c>
      <c r="AX24">
        <f>IF(Z24&gt;0, (R24*SUMPRODUCT(K24:$K$98, X24:$X$98)-K24*$AZ$3)/Z24, 0)</f>
        <v>34686.164414837673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8.2293000000000005E-2</v>
      </c>
      <c r="Q25" s="4">
        <f t="shared" si="21"/>
        <v>12.5</v>
      </c>
      <c r="R25">
        <f t="shared" si="0"/>
        <v>1000000</v>
      </c>
      <c r="S25">
        <f t="shared" si="1"/>
        <v>30867.552845961141</v>
      </c>
      <c r="U25">
        <f t="shared" si="13"/>
        <v>8.2293000000000005E-2</v>
      </c>
      <c r="V25">
        <f t="shared" si="14"/>
        <v>0.01</v>
      </c>
      <c r="W25">
        <f t="shared" si="15"/>
        <v>0.45920906084282337</v>
      </c>
      <c r="X25">
        <f t="shared" si="16"/>
        <v>3.7789691243938467E-2</v>
      </c>
      <c r="Y25">
        <f t="shared" si="17"/>
        <v>4.5920906084282341E-3</v>
      </c>
      <c r="Z25">
        <f t="shared" si="18"/>
        <v>0.41682727899045668</v>
      </c>
      <c r="AB25">
        <f t="shared" si="19"/>
        <v>15928.200985177367</v>
      </c>
      <c r="AC25">
        <f t="shared" si="2"/>
        <v>12866.43806187611</v>
      </c>
      <c r="AE25">
        <f t="shared" si="3"/>
        <v>0</v>
      </c>
      <c r="AF25">
        <f t="shared" si="4"/>
        <v>0</v>
      </c>
      <c r="AG25">
        <f t="shared" si="4"/>
        <v>-5.2103409873807083</v>
      </c>
      <c r="AH25">
        <f t="shared" si="5"/>
        <v>-37789.691243938469</v>
      </c>
      <c r="AI25">
        <f t="shared" si="6"/>
        <v>-37794.90158492585</v>
      </c>
      <c r="AJ25">
        <f t="shared" si="7"/>
        <v>3061.7629233012576</v>
      </c>
      <c r="AK25">
        <f t="shared" si="22"/>
        <v>1114.9740689624159</v>
      </c>
      <c r="AL25">
        <f t="shared" si="8"/>
        <v>-33618.164592662179</v>
      </c>
      <c r="AN25">
        <f t="shared" si="9"/>
        <v>0</v>
      </c>
      <c r="AO25">
        <f t="shared" si="9"/>
        <v>0</v>
      </c>
      <c r="AP25">
        <f t="shared" si="9"/>
        <v>-0.67568781899833974</v>
      </c>
      <c r="AQ25">
        <f t="shared" si="9"/>
        <v>-4900.6454892453521</v>
      </c>
      <c r="AR25">
        <f t="shared" si="9"/>
        <v>-4901.3211770643502</v>
      </c>
      <c r="AS25">
        <f t="shared" si="9"/>
        <v>397.05576217486919</v>
      </c>
      <c r="AT25">
        <f t="shared" si="9"/>
        <v>144.59214832994036</v>
      </c>
      <c r="AU25">
        <f t="shared" si="9"/>
        <v>-4359.6732665595409</v>
      </c>
      <c r="AW25">
        <v>22</v>
      </c>
      <c r="AX25">
        <f>IF(Z25&gt;0, (R25*SUMPRODUCT(K25:$K$98, X25:$X$98)-K25*$AZ$3)/Z25, 0)</f>
        <v>30867.552845961141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9.1596999999999998E-2</v>
      </c>
      <c r="Q26" s="4">
        <f t="shared" si="21"/>
        <v>12.5</v>
      </c>
      <c r="R26">
        <f t="shared" si="0"/>
        <v>1000000</v>
      </c>
      <c r="S26">
        <f t="shared" si="1"/>
        <v>26742.026369678679</v>
      </c>
      <c r="U26">
        <f t="shared" si="13"/>
        <v>9.1596999999999998E-2</v>
      </c>
      <c r="V26">
        <f t="shared" si="14"/>
        <v>0.01</v>
      </c>
      <c r="W26">
        <f t="shared" si="15"/>
        <v>0.41682727899045668</v>
      </c>
      <c r="X26">
        <f t="shared" si="16"/>
        <v>3.8180128273688857E-2</v>
      </c>
      <c r="Y26">
        <f t="shared" si="17"/>
        <v>4.1682727899045669E-3</v>
      </c>
      <c r="Z26">
        <f t="shared" si="18"/>
        <v>0.37447887792686324</v>
      </c>
      <c r="AB26">
        <f t="shared" si="19"/>
        <v>12866.43806187611</v>
      </c>
      <c r="AC26">
        <f t="shared" si="2"/>
        <v>10014.32402840786</v>
      </c>
      <c r="AE26">
        <f t="shared" si="3"/>
        <v>0</v>
      </c>
      <c r="AF26">
        <f t="shared" si="4"/>
        <v>0</v>
      </c>
      <c r="AG26">
        <f t="shared" si="4"/>
        <v>-4.6809859740857904</v>
      </c>
      <c r="AH26">
        <f t="shared" si="5"/>
        <v>-38180.128273688853</v>
      </c>
      <c r="AI26">
        <f t="shared" si="6"/>
        <v>-38184.809259662936</v>
      </c>
      <c r="AJ26">
        <f t="shared" si="7"/>
        <v>2852.1140334682495</v>
      </c>
      <c r="AK26">
        <f t="shared" si="22"/>
        <v>900.65066433132779</v>
      </c>
      <c r="AL26">
        <f t="shared" si="8"/>
        <v>-34432.04456186336</v>
      </c>
      <c r="AN26">
        <f t="shared" si="9"/>
        <v>0</v>
      </c>
      <c r="AO26">
        <f t="shared" si="9"/>
        <v>0</v>
      </c>
      <c r="AP26">
        <f t="shared" si="9"/>
        <v>-0.54199996754604052</v>
      </c>
      <c r="AQ26">
        <f t="shared" si="9"/>
        <v>-4420.7840826279225</v>
      </c>
      <c r="AR26">
        <f t="shared" si="9"/>
        <v>-4421.3260825954685</v>
      </c>
      <c r="AS26">
        <f t="shared" si="9"/>
        <v>330.23933892032352</v>
      </c>
      <c r="AT26">
        <f t="shared" si="9"/>
        <v>104.28414730151741</v>
      </c>
      <c r="AU26">
        <f t="shared" si="9"/>
        <v>-3986.8025963736272</v>
      </c>
      <c r="AW26">
        <v>23</v>
      </c>
      <c r="AX26">
        <f>IF(Z26&gt;0, (R26*SUMPRODUCT(K26:$K$98, X26:$X$98)-K26*$AZ$3)/Z26, 0)</f>
        <v>26742.026369678679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0.10148</v>
      </c>
      <c r="Q27" s="4">
        <f t="shared" si="21"/>
        <v>12.5</v>
      </c>
      <c r="R27">
        <f t="shared" si="0"/>
        <v>1000000</v>
      </c>
      <c r="S27">
        <f t="shared" si="1"/>
        <v>22308.003135646322</v>
      </c>
      <c r="U27">
        <f t="shared" si="13"/>
        <v>0.10148</v>
      </c>
      <c r="V27">
        <f t="shared" si="14"/>
        <v>0.01</v>
      </c>
      <c r="W27">
        <f t="shared" si="15"/>
        <v>0.37447887792686324</v>
      </c>
      <c r="X27">
        <f t="shared" si="16"/>
        <v>3.8002116532018085E-2</v>
      </c>
      <c r="Y27">
        <f t="shared" si="17"/>
        <v>3.7447887792686325E-3</v>
      </c>
      <c r="Z27">
        <f t="shared" si="18"/>
        <v>0.33273197261557652</v>
      </c>
      <c r="AB27">
        <f t="shared" si="19"/>
        <v>10014.32402840786</v>
      </c>
      <c r="AC27">
        <f t="shared" si="2"/>
        <v>7422.5858884380677</v>
      </c>
      <c r="AE27">
        <f t="shared" si="3"/>
        <v>0</v>
      </c>
      <c r="AF27">
        <f t="shared" si="4"/>
        <v>0</v>
      </c>
      <c r="AG27">
        <f t="shared" si="4"/>
        <v>-4.1591496576947069</v>
      </c>
      <c r="AH27">
        <f t="shared" si="5"/>
        <v>-38002.116532018088</v>
      </c>
      <c r="AI27">
        <f t="shared" si="6"/>
        <v>-38006.275681675783</v>
      </c>
      <c r="AJ27">
        <f t="shared" si="7"/>
        <v>2591.7381399697924</v>
      </c>
      <c r="AK27">
        <f t="shared" si="22"/>
        <v>701.00268198855031</v>
      </c>
      <c r="AL27">
        <f t="shared" si="8"/>
        <v>-34713.534859717438</v>
      </c>
      <c r="AN27">
        <f t="shared" si="9"/>
        <v>0</v>
      </c>
      <c r="AO27">
        <f t="shared" si="9"/>
        <v>0</v>
      </c>
      <c r="AP27">
        <f t="shared" si="9"/>
        <v>-0.42998018853929282</v>
      </c>
      <c r="AQ27">
        <f t="shared" si="9"/>
        <v>-3928.7254790408715</v>
      </c>
      <c r="AR27">
        <f t="shared" si="9"/>
        <v>-3929.1554592294106</v>
      </c>
      <c r="AS27">
        <f t="shared" si="9"/>
        <v>267.93843592691587</v>
      </c>
      <c r="AT27">
        <f t="shared" si="9"/>
        <v>72.470887122406026</v>
      </c>
      <c r="AU27">
        <f t="shared" si="9"/>
        <v>-3588.7461361800883</v>
      </c>
      <c r="AW27">
        <v>24</v>
      </c>
      <c r="AX27">
        <f>IF(Z27&gt;0, (R27*SUMPRODUCT(K27:$K$98, X27:$X$98)-K27*$AZ$3)/Z27, 0)</f>
        <v>22308.003135646322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0.112611</v>
      </c>
      <c r="Q28" s="4">
        <f t="shared" si="21"/>
        <v>12.5</v>
      </c>
      <c r="R28">
        <f t="shared" si="0"/>
        <v>1000000</v>
      </c>
      <c r="S28">
        <f t="shared" si="1"/>
        <v>17561.890825780454</v>
      </c>
      <c r="U28">
        <f t="shared" si="13"/>
        <v>0.112611</v>
      </c>
      <c r="V28">
        <f t="shared" si="14"/>
        <v>0.01</v>
      </c>
      <c r="W28">
        <f t="shared" si="15"/>
        <v>0.33273197261557652</v>
      </c>
      <c r="X28">
        <f t="shared" si="16"/>
        <v>3.7469280168212687E-2</v>
      </c>
      <c r="Y28">
        <f t="shared" si="17"/>
        <v>3.3273197261557653E-3</v>
      </c>
      <c r="Z28">
        <f t="shared" si="18"/>
        <v>0.29193537272120806</v>
      </c>
      <c r="AB28">
        <f t="shared" si="19"/>
        <v>7422.5858884380677</v>
      </c>
      <c r="AC28">
        <f t="shared" si="2"/>
        <v>5126.9371439133811</v>
      </c>
      <c r="AE28">
        <f t="shared" si="3"/>
        <v>0</v>
      </c>
      <c r="AF28">
        <f t="shared" si="4"/>
        <v>0</v>
      </c>
      <c r="AG28">
        <f t="shared" si="4"/>
        <v>-3.6491921590151009</v>
      </c>
      <c r="AH28">
        <f t="shared" si="5"/>
        <v>-37469.280168212688</v>
      </c>
      <c r="AI28">
        <f t="shared" si="6"/>
        <v>-37472.929360371701</v>
      </c>
      <c r="AJ28">
        <f t="shared" si="7"/>
        <v>2295.6487445246867</v>
      </c>
      <c r="AK28">
        <f t="shared" si="22"/>
        <v>519.58101219066475</v>
      </c>
      <c r="AL28">
        <f t="shared" si="8"/>
        <v>-34657.699603656351</v>
      </c>
      <c r="AN28">
        <f t="shared" si="9"/>
        <v>0</v>
      </c>
      <c r="AO28">
        <f t="shared" si="9"/>
        <v>0</v>
      </c>
      <c r="AP28">
        <f t="shared" si="9"/>
        <v>-0.33683918539491203</v>
      </c>
      <c r="AQ28">
        <f t="shared" si="9"/>
        <v>-3458.6070722570207</v>
      </c>
      <c r="AR28">
        <f t="shared" si="9"/>
        <v>-3458.9439114424158</v>
      </c>
      <c r="AS28">
        <f t="shared" si="9"/>
        <v>211.90017389143145</v>
      </c>
      <c r="AT28">
        <f t="shared" si="9"/>
        <v>47.959996971001694</v>
      </c>
      <c r="AU28">
        <f t="shared" si="9"/>
        <v>-3199.0837405799825</v>
      </c>
      <c r="AW28">
        <v>25</v>
      </c>
      <c r="AX28">
        <f>IF(Z28&gt;0, (R28*SUMPRODUCT(K28:$K$98, X28:$X$98)-K28*$AZ$3)/Z28, 0)</f>
        <v>17561.890825780454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0.125163</v>
      </c>
      <c r="Q29" s="4">
        <f t="shared" si="21"/>
        <v>12.5</v>
      </c>
      <c r="R29">
        <f t="shared" si="0"/>
        <v>1000000</v>
      </c>
      <c r="S29">
        <f t="shared" si="1"/>
        <v>12383.069913725569</v>
      </c>
      <c r="U29">
        <f t="shared" si="13"/>
        <v>0.125163</v>
      </c>
      <c r="V29">
        <f t="shared" si="14"/>
        <v>0.01</v>
      </c>
      <c r="W29">
        <f t="shared" si="15"/>
        <v>0.29193537272120806</v>
      </c>
      <c r="X29">
        <f t="shared" si="16"/>
        <v>3.6539507055904565E-2</v>
      </c>
      <c r="Y29">
        <f t="shared" si="17"/>
        <v>2.9193537272120809E-3</v>
      </c>
      <c r="Z29">
        <f t="shared" si="18"/>
        <v>0.2524765119380914</v>
      </c>
      <c r="AB29">
        <f t="shared" si="19"/>
        <v>5126.9371439133811</v>
      </c>
      <c r="AC29">
        <f t="shared" si="2"/>
        <v>3126.4342989029537</v>
      </c>
      <c r="AE29">
        <f t="shared" si="3"/>
        <v>0</v>
      </c>
      <c r="AF29">
        <f t="shared" si="4"/>
        <v>0</v>
      </c>
      <c r="AG29">
        <f t="shared" si="4"/>
        <v>-3.1559563992261426</v>
      </c>
      <c r="AH29">
        <f t="shared" si="5"/>
        <v>-36539.507055904563</v>
      </c>
      <c r="AI29">
        <f t="shared" si="6"/>
        <v>-36542.66301230379</v>
      </c>
      <c r="AJ29">
        <f t="shared" si="7"/>
        <v>2000.5028450104273</v>
      </c>
      <c r="AK29">
        <f t="shared" si="22"/>
        <v>358.8856000739367</v>
      </c>
      <c r="AL29">
        <f t="shared" si="8"/>
        <v>-34183.274567219421</v>
      </c>
      <c r="AN29">
        <f t="shared" si="9"/>
        <v>0</v>
      </c>
      <c r="AO29">
        <f t="shared" si="9"/>
        <v>0</v>
      </c>
      <c r="AP29">
        <f t="shared" si="9"/>
        <v>-0.26009909873158887</v>
      </c>
      <c r="AQ29">
        <f t="shared" si="9"/>
        <v>-3011.4144972559552</v>
      </c>
      <c r="AR29">
        <f t="shared" si="9"/>
        <v>-3011.6745963546869</v>
      </c>
      <c r="AS29">
        <f t="shared" si="9"/>
        <v>164.87204548351144</v>
      </c>
      <c r="AT29">
        <f t="shared" si="9"/>
        <v>29.577664998751338</v>
      </c>
      <c r="AU29">
        <f t="shared" si="9"/>
        <v>-2817.2248858724238</v>
      </c>
      <c r="AW29">
        <v>26</v>
      </c>
      <c r="AX29">
        <f>IF(Z29&gt;0, (R29*SUMPRODUCT(K29:$K$98, X29:$X$98)-K29*$AZ$3)/Z29, 0)</f>
        <v>12383.069913725569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0.13952899999999999</v>
      </c>
      <c r="Q30" s="4">
        <f t="shared" si="21"/>
        <v>12.5</v>
      </c>
      <c r="R30">
        <f t="shared" si="0"/>
        <v>1000000</v>
      </c>
      <c r="S30">
        <f t="shared" si="1"/>
        <v>6598.6983078444237</v>
      </c>
      <c r="U30">
        <f t="shared" si="13"/>
        <v>0.13952899999999999</v>
      </c>
      <c r="V30">
        <f t="shared" si="14"/>
        <v>0.01</v>
      </c>
      <c r="W30">
        <f t="shared" si="15"/>
        <v>0.2524765119380914</v>
      </c>
      <c r="X30">
        <f t="shared" si="16"/>
        <v>3.5227795234209949E-2</v>
      </c>
      <c r="Y30">
        <f t="shared" si="17"/>
        <v>2.524765119380914E-3</v>
      </c>
      <c r="Z30">
        <f t="shared" si="18"/>
        <v>0.21472395158450056</v>
      </c>
      <c r="AB30">
        <f t="shared" si="19"/>
        <v>3126.4342989029537</v>
      </c>
      <c r="AC30">
        <f t="shared" si="2"/>
        <v>1416.8985759743118</v>
      </c>
      <c r="AE30">
        <f t="shared" si="3"/>
        <v>0</v>
      </c>
      <c r="AF30">
        <f t="shared" si="4"/>
        <v>0</v>
      </c>
      <c r="AG30">
        <f t="shared" si="4"/>
        <v>-2.6840493948062569</v>
      </c>
      <c r="AH30">
        <f t="shared" si="5"/>
        <v>-35227.795234209952</v>
      </c>
      <c r="AI30">
        <f t="shared" si="6"/>
        <v>-35230.479283604756</v>
      </c>
      <c r="AJ30">
        <f t="shared" si="7"/>
        <v>1709.5357229286419</v>
      </c>
      <c r="AK30">
        <f t="shared" si="22"/>
        <v>218.85040092320679</v>
      </c>
      <c r="AL30">
        <f t="shared" si="8"/>
        <v>-33302.093159752905</v>
      </c>
      <c r="AN30">
        <f t="shared" si="9"/>
        <v>0</v>
      </c>
      <c r="AO30">
        <f t="shared" si="9"/>
        <v>0</v>
      </c>
      <c r="AP30">
        <f t="shared" si="9"/>
        <v>-0.19750601839049384</v>
      </c>
      <c r="AQ30">
        <f t="shared" si="9"/>
        <v>-2592.2405104942754</v>
      </c>
      <c r="AR30">
        <f t="shared" si="9"/>
        <v>-2592.4380165126659</v>
      </c>
      <c r="AS30">
        <f t="shared" si="9"/>
        <v>125.79634137333852</v>
      </c>
      <c r="AT30">
        <f t="shared" si="9"/>
        <v>16.104126620451371</v>
      </c>
      <c r="AU30">
        <f t="shared" si="9"/>
        <v>-2450.5375485188756</v>
      </c>
      <c r="AW30">
        <v>27</v>
      </c>
      <c r="AX30">
        <f>IF(Z30&gt;0, (R30*SUMPRODUCT(K30:$K$98, X30:$X$98)-K30*$AZ$3)/Z30, 0)</f>
        <v>6598.6983078444237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0.15610499999999999</v>
      </c>
      <c r="Q31" s="4">
        <f t="shared" si="21"/>
        <v>12.5</v>
      </c>
      <c r="R31">
        <f t="shared" si="0"/>
        <v>1000000</v>
      </c>
      <c r="S31">
        <f t="shared" si="1"/>
        <v>-72.32420470356594</v>
      </c>
      <c r="U31">
        <f t="shared" si="13"/>
        <v>0.15610499999999999</v>
      </c>
      <c r="V31">
        <f t="shared" si="14"/>
        <v>0.01</v>
      </c>
      <c r="W31">
        <f t="shared" si="15"/>
        <v>0.21472395158450056</v>
      </c>
      <c r="X31">
        <f t="shared" si="16"/>
        <v>3.351948246209846E-2</v>
      </c>
      <c r="Y31">
        <f t="shared" si="17"/>
        <v>2.1472395158450056E-3</v>
      </c>
      <c r="Z31">
        <f t="shared" si="18"/>
        <v>0.17905722960655709</v>
      </c>
      <c r="AB31">
        <f t="shared" si="19"/>
        <v>1416.8985759743118</v>
      </c>
      <c r="AC31">
        <f t="shared" si="2"/>
        <v>-12.950171727718043</v>
      </c>
      <c r="AE31">
        <f t="shared" si="3"/>
        <v>0</v>
      </c>
      <c r="AF31">
        <f t="shared" si="4"/>
        <v>0</v>
      </c>
      <c r="AG31">
        <f t="shared" si="4"/>
        <v>-2.2382153700819636</v>
      </c>
      <c r="AH31">
        <f t="shared" si="5"/>
        <v>-33519.482462098458</v>
      </c>
      <c r="AI31">
        <f t="shared" si="6"/>
        <v>-33521.72067746854</v>
      </c>
      <c r="AJ31">
        <f t="shared" si="7"/>
        <v>1429.8487477020299</v>
      </c>
      <c r="AK31">
        <f t="shared" si="22"/>
        <v>99.182900318201831</v>
      </c>
      <c r="AL31">
        <f t="shared" si="8"/>
        <v>-31992.689029448306</v>
      </c>
      <c r="AN31">
        <f t="shared" si="9"/>
        <v>0</v>
      </c>
      <c r="AO31">
        <f t="shared" si="9"/>
        <v>0</v>
      </c>
      <c r="AP31">
        <f t="shared" si="9"/>
        <v>-0.14705292964798292</v>
      </c>
      <c r="AQ31">
        <f t="shared" si="9"/>
        <v>-2202.2626429177171</v>
      </c>
      <c r="AR31">
        <f t="shared" si="9"/>
        <v>-2202.4096958473651</v>
      </c>
      <c r="AS31">
        <f t="shared" si="9"/>
        <v>93.942455276492538</v>
      </c>
      <c r="AT31">
        <f t="shared" si="9"/>
        <v>6.5164131467122068</v>
      </c>
      <c r="AU31">
        <f t="shared" si="9"/>
        <v>-2101.9508274241603</v>
      </c>
      <c r="AW31">
        <v>28</v>
      </c>
      <c r="AX31">
        <f>IF(Z31&gt;0, (R31*SUMPRODUCT(K31:$K$98, X31:$X$98)-K31*$AZ$3)/Z31, 0)</f>
        <v>-72.32420470356594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0.17521600000000001</v>
      </c>
      <c r="Q32" s="4">
        <f t="shared" si="21"/>
        <v>12.5</v>
      </c>
      <c r="R32">
        <f t="shared" si="0"/>
        <v>1000000</v>
      </c>
      <c r="S32">
        <f t="shared" si="1"/>
        <v>-8070.0465594232219</v>
      </c>
      <c r="U32">
        <f t="shared" si="13"/>
        <v>0.17521600000000001</v>
      </c>
      <c r="V32">
        <f t="shared" si="14"/>
        <v>0.01</v>
      </c>
      <c r="W32">
        <f t="shared" si="15"/>
        <v>0.17905722960655709</v>
      </c>
      <c r="X32">
        <f t="shared" si="16"/>
        <v>3.1373691542742513E-2</v>
      </c>
      <c r="Y32">
        <f t="shared" si="17"/>
        <v>1.790572296065571E-3</v>
      </c>
      <c r="Z32">
        <f t="shared" si="18"/>
        <v>0.14589296576774899</v>
      </c>
      <c r="AB32">
        <f t="shared" si="19"/>
        <v>-12.950171727718043</v>
      </c>
      <c r="AC32">
        <f t="shared" si="2"/>
        <v>-1177.3630264380727</v>
      </c>
      <c r="AE32">
        <f t="shared" si="3"/>
        <v>0</v>
      </c>
      <c r="AF32">
        <f t="shared" si="4"/>
        <v>0</v>
      </c>
      <c r="AG32">
        <f t="shared" si="4"/>
        <v>-1.8236620720968624</v>
      </c>
      <c r="AH32">
        <f t="shared" si="5"/>
        <v>-31373.691542742512</v>
      </c>
      <c r="AI32">
        <f t="shared" si="6"/>
        <v>-31375.515204814608</v>
      </c>
      <c r="AJ32">
        <f t="shared" si="7"/>
        <v>1164.4128547103546</v>
      </c>
      <c r="AK32">
        <f t="shared" si="22"/>
        <v>-0.90651202094026306</v>
      </c>
      <c r="AL32">
        <f t="shared" si="8"/>
        <v>-30212.008862125196</v>
      </c>
      <c r="AN32">
        <f t="shared" si="9"/>
        <v>0</v>
      </c>
      <c r="AO32">
        <f t="shared" si="9"/>
        <v>0</v>
      </c>
      <c r="AP32">
        <f t="shared" si="9"/>
        <v>-0.10697890556276972</v>
      </c>
      <c r="AQ32">
        <f t="shared" si="9"/>
        <v>-1840.4304372286413</v>
      </c>
      <c r="AR32">
        <f t="shared" si="9"/>
        <v>-1840.537416134204</v>
      </c>
      <c r="AS32">
        <f t="shared" si="9"/>
        <v>68.306302316692481</v>
      </c>
      <c r="AT32">
        <f t="shared" si="9"/>
        <v>-5.3177430930598985E-2</v>
      </c>
      <c r="AU32">
        <f t="shared" si="9"/>
        <v>-1772.2842912484423</v>
      </c>
      <c r="AW32">
        <v>29</v>
      </c>
      <c r="AX32">
        <f>IF(Z32&gt;0, (R32*SUMPRODUCT(K32:$K$98, X32:$X$98)-K32*$AZ$3)/Z32, 0)</f>
        <v>-8070.0465594232219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0.19798199999999999</v>
      </c>
      <c r="Q33" s="4">
        <f t="shared" si="21"/>
        <v>12.5</v>
      </c>
      <c r="R33">
        <f t="shared" si="0"/>
        <v>1000000</v>
      </c>
      <c r="S33">
        <f t="shared" si="1"/>
        <v>-18097.312781143803</v>
      </c>
      <c r="U33">
        <f t="shared" si="13"/>
        <v>0.19798199999999999</v>
      </c>
      <c r="V33">
        <f t="shared" si="14"/>
        <v>0.01</v>
      </c>
      <c r="W33">
        <f t="shared" si="15"/>
        <v>0.14589296576774899</v>
      </c>
      <c r="X33">
        <f t="shared" si="16"/>
        <v>2.8884181148630478E-2</v>
      </c>
      <c r="Y33">
        <f t="shared" si="17"/>
        <v>1.45892965767749E-3</v>
      </c>
      <c r="Z33">
        <f t="shared" si="18"/>
        <v>0.11554985496144102</v>
      </c>
      <c r="AB33">
        <f t="shared" si="19"/>
        <v>-1177.3630264380727</v>
      </c>
      <c r="AC33">
        <f t="shared" si="2"/>
        <v>-2091.1418670529993</v>
      </c>
      <c r="AE33">
        <f t="shared" si="3"/>
        <v>0</v>
      </c>
      <c r="AF33">
        <f t="shared" si="4"/>
        <v>0</v>
      </c>
      <c r="AG33">
        <f t="shared" si="4"/>
        <v>-1.4443731870180128</v>
      </c>
      <c r="AH33">
        <f t="shared" si="5"/>
        <v>-28884.18114863048</v>
      </c>
      <c r="AI33">
        <f t="shared" si="6"/>
        <v>-28885.625521817499</v>
      </c>
      <c r="AJ33">
        <f t="shared" si="7"/>
        <v>913.77884061492659</v>
      </c>
      <c r="AK33">
        <f t="shared" si="22"/>
        <v>-82.415411850665095</v>
      </c>
      <c r="AL33">
        <f t="shared" si="8"/>
        <v>-28054.262093053239</v>
      </c>
      <c r="AN33">
        <f t="shared" si="9"/>
        <v>0</v>
      </c>
      <c r="AO33">
        <f t="shared" si="9"/>
        <v>0</v>
      </c>
      <c r="AP33">
        <f t="shared" si="9"/>
        <v>-7.5651088237512265E-2</v>
      </c>
      <c r="AQ33">
        <f t="shared" si="9"/>
        <v>-1512.8498343663052</v>
      </c>
      <c r="AR33">
        <f t="shared" si="9"/>
        <v>-1512.9254854545427</v>
      </c>
      <c r="AS33">
        <f t="shared" si="9"/>
        <v>47.860459002046937</v>
      </c>
      <c r="AT33">
        <f t="shared" si="9"/>
        <v>-4.3166237438384583</v>
      </c>
      <c r="AU33">
        <f t="shared" si="9"/>
        <v>-1469.3816501963345</v>
      </c>
      <c r="AW33">
        <v>30</v>
      </c>
      <c r="AX33">
        <f>IF(Z33&gt;0, (R33*SUMPRODUCT(K33:$K$98, X33:$X$98)-K33*$AZ$3)/Z33, 0)</f>
        <v>-18097.312781143803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0.22423799999999999</v>
      </c>
      <c r="Q34" s="4">
        <f t="shared" si="21"/>
        <v>12.5</v>
      </c>
      <c r="R34">
        <f t="shared" si="0"/>
        <v>1000000</v>
      </c>
      <c r="S34">
        <f t="shared" si="1"/>
        <v>-31380.068644347237</v>
      </c>
      <c r="U34">
        <f t="shared" si="13"/>
        <v>0.22423799999999999</v>
      </c>
      <c r="V34">
        <f t="shared" si="14"/>
        <v>0.01</v>
      </c>
      <c r="W34">
        <f t="shared" si="15"/>
        <v>0.11554985496144102</v>
      </c>
      <c r="X34">
        <f t="shared" si="16"/>
        <v>2.591066837684361E-2</v>
      </c>
      <c r="Y34">
        <f t="shared" si="17"/>
        <v>1.1554985496144102E-3</v>
      </c>
      <c r="Z34">
        <f t="shared" si="18"/>
        <v>8.8483688034982994E-2</v>
      </c>
      <c r="AB34">
        <f t="shared" si="19"/>
        <v>-2091.1418670529993</v>
      </c>
      <c r="AC34">
        <f t="shared" si="2"/>
        <v>-2776.6242044427727</v>
      </c>
      <c r="AE34">
        <f t="shared" si="3"/>
        <v>0</v>
      </c>
      <c r="AF34">
        <f t="shared" si="4"/>
        <v>0</v>
      </c>
      <c r="AG34">
        <f t="shared" si="4"/>
        <v>-1.1060461004372875</v>
      </c>
      <c r="AH34">
        <f t="shared" si="5"/>
        <v>-25910.668376843609</v>
      </c>
      <c r="AI34">
        <f t="shared" si="6"/>
        <v>-25911.774422944047</v>
      </c>
      <c r="AJ34">
        <f t="shared" si="7"/>
        <v>685.48233738977342</v>
      </c>
      <c r="AK34">
        <f t="shared" si="22"/>
        <v>-146.37993069370995</v>
      </c>
      <c r="AL34">
        <f t="shared" si="8"/>
        <v>-25372.672016247983</v>
      </c>
      <c r="AN34">
        <f t="shared" si="9"/>
        <v>0</v>
      </c>
      <c r="AO34">
        <f t="shared" si="9"/>
        <v>0</v>
      </c>
      <c r="AP34">
        <f t="shared" si="9"/>
        <v>-5.1723864849048097E-2</v>
      </c>
      <c r="AQ34">
        <f t="shared" si="9"/>
        <v>-1211.7034803002339</v>
      </c>
      <c r="AR34">
        <f t="shared" si="9"/>
        <v>-1211.7552041650829</v>
      </c>
      <c r="AS34">
        <f t="shared" si="9"/>
        <v>32.056345356256301</v>
      </c>
      <c r="AT34">
        <f t="shared" si="9"/>
        <v>-6.8454070303408425</v>
      </c>
      <c r="AU34">
        <f t="shared" ref="AU34:AU79" si="23">AL34*$K34</f>
        <v>-1186.5442658391676</v>
      </c>
      <c r="AW34">
        <v>31</v>
      </c>
      <c r="AX34">
        <f>IF(Z34&gt;0, (R34*SUMPRODUCT(K34:$K$98, X34:$X$98)-K34*$AZ$3)/Z34, 0)</f>
        <v>-31380.068644347237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0.25439000000000001</v>
      </c>
      <c r="Q35" s="4">
        <f t="shared" si="21"/>
        <v>12.5</v>
      </c>
      <c r="R35">
        <f t="shared" si="0"/>
        <v>1000000</v>
      </c>
      <c r="S35">
        <f t="shared" si="1"/>
        <v>-49925.217069784419</v>
      </c>
      <c r="U35">
        <f t="shared" si="13"/>
        <v>0.25439000000000001</v>
      </c>
      <c r="V35">
        <f t="shared" si="14"/>
        <v>0.01</v>
      </c>
      <c r="W35">
        <f t="shared" si="15"/>
        <v>8.8483688034982994E-2</v>
      </c>
      <c r="X35">
        <f t="shared" si="16"/>
        <v>2.2509365399219324E-2</v>
      </c>
      <c r="Y35">
        <f t="shared" si="17"/>
        <v>8.8483688034982999E-4</v>
      </c>
      <c r="Z35">
        <f t="shared" si="18"/>
        <v>6.5089485755413831E-2</v>
      </c>
      <c r="AB35">
        <f t="shared" si="19"/>
        <v>-2776.6242044427727</v>
      </c>
      <c r="AC35">
        <f t="shared" si="2"/>
        <v>-3249.6067052996764</v>
      </c>
      <c r="AE35">
        <f t="shared" si="3"/>
        <v>0</v>
      </c>
      <c r="AF35">
        <f t="shared" ref="AF35:AG66" si="24">-$Z35*P35</f>
        <v>0</v>
      </c>
      <c r="AG35">
        <f t="shared" si="24"/>
        <v>-0.81361857194267284</v>
      </c>
      <c r="AH35">
        <f t="shared" si="5"/>
        <v>-22509.365399219325</v>
      </c>
      <c r="AI35">
        <f t="shared" ref="AI35:AI66" si="25">SUM(AE35:AH35)</f>
        <v>-22510.179017791266</v>
      </c>
      <c r="AJ35">
        <f t="shared" si="7"/>
        <v>472.9825008569037</v>
      </c>
      <c r="AK35">
        <f t="shared" si="22"/>
        <v>-194.36369431099411</v>
      </c>
      <c r="AL35">
        <f t="shared" ref="AL35:AL79" si="26">SUM(AI35:AK35)</f>
        <v>-22231.560211245356</v>
      </c>
      <c r="AN35">
        <f t="shared" ref="AN35:AT66" si="27">AE35*$K35</f>
        <v>0</v>
      </c>
      <c r="AO35">
        <f t="shared" si="27"/>
        <v>0</v>
      </c>
      <c r="AP35">
        <f t="shared" si="27"/>
        <v>-3.3971957340721663E-2</v>
      </c>
      <c r="AQ35">
        <f t="shared" si="27"/>
        <v>-939.85956992495323</v>
      </c>
      <c r="AR35">
        <f t="shared" si="27"/>
        <v>-939.8935418822939</v>
      </c>
      <c r="AS35">
        <f t="shared" si="27"/>
        <v>19.748985453531084</v>
      </c>
      <c r="AT35">
        <f t="shared" si="27"/>
        <v>-8.1154921475703432</v>
      </c>
      <c r="AU35">
        <f t="shared" si="23"/>
        <v>-928.26004857633313</v>
      </c>
      <c r="AW35">
        <v>32</v>
      </c>
      <c r="AX35">
        <f>IF(Z35&gt;0, (R35*SUMPRODUCT(K35:$K$98, X35:$X$98)-K35*$AZ$3)/Z35, 0)</f>
        <v>-49925.217069784419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0.28921999999999998</v>
      </c>
      <c r="Q36" s="4">
        <f t="shared" si="21"/>
        <v>12.5</v>
      </c>
      <c r="R36">
        <f t="shared" si="0"/>
        <v>1000000</v>
      </c>
      <c r="S36">
        <f t="shared" si="1"/>
        <v>-77387.197876362989</v>
      </c>
      <c r="U36">
        <f t="shared" si="13"/>
        <v>0.28921999999999998</v>
      </c>
      <c r="V36">
        <f t="shared" si="14"/>
        <v>0.01</v>
      </c>
      <c r="W36">
        <f t="shared" si="15"/>
        <v>6.5089485755413831E-2</v>
      </c>
      <c r="X36">
        <f t="shared" si="16"/>
        <v>1.8825181070180788E-2</v>
      </c>
      <c r="Y36">
        <f t="shared" si="17"/>
        <v>6.5089485755413833E-4</v>
      </c>
      <c r="Z36">
        <f t="shared" si="18"/>
        <v>4.5613409827678905E-2</v>
      </c>
      <c r="AB36">
        <f t="shared" si="19"/>
        <v>-3249.6067052996764</v>
      </c>
      <c r="AC36">
        <f t="shared" si="2"/>
        <v>-3529.8939721502275</v>
      </c>
      <c r="AE36">
        <f t="shared" si="3"/>
        <v>0</v>
      </c>
      <c r="AF36">
        <f t="shared" si="24"/>
        <v>0</v>
      </c>
      <c r="AG36">
        <f t="shared" si="24"/>
        <v>-0.57016762284598632</v>
      </c>
      <c r="AH36">
        <f t="shared" si="5"/>
        <v>-18825.181070180788</v>
      </c>
      <c r="AI36">
        <f t="shared" si="25"/>
        <v>-18825.751237803634</v>
      </c>
      <c r="AJ36">
        <f t="shared" si="7"/>
        <v>280.28726685055108</v>
      </c>
      <c r="AK36">
        <f t="shared" si="22"/>
        <v>-227.47246937097736</v>
      </c>
      <c r="AL36">
        <f t="shared" si="26"/>
        <v>-18772.936440324058</v>
      </c>
      <c r="AN36">
        <f t="shared" si="27"/>
        <v>0</v>
      </c>
      <c r="AO36">
        <f t="shared" si="27"/>
        <v>0</v>
      </c>
      <c r="AP36">
        <f t="shared" si="27"/>
        <v>-2.1256132379670473E-2</v>
      </c>
      <c r="AQ36">
        <f t="shared" si="27"/>
        <v>-701.81210729167992</v>
      </c>
      <c r="AR36">
        <f t="shared" si="27"/>
        <v>-701.8333634240596</v>
      </c>
      <c r="AS36">
        <f t="shared" si="27"/>
        <v>10.449248624067636</v>
      </c>
      <c r="AT36">
        <f t="shared" si="27"/>
        <v>-8.4802867226049266</v>
      </c>
      <c r="AU36">
        <f t="shared" si="23"/>
        <v>-699.86440152259684</v>
      </c>
      <c r="AW36">
        <v>33</v>
      </c>
      <c r="AX36">
        <f>IF(Z36&gt;0, (R36*SUMPRODUCT(K36:$K$98, X36:$X$98)-K36*$AZ$3)/Z36, 0)</f>
        <v>-77387.197876362989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0.32816400000000001</v>
      </c>
      <c r="Q37" s="4">
        <f t="shared" si="21"/>
        <v>12.5</v>
      </c>
      <c r="R37">
        <f t="shared" si="0"/>
        <v>1000000</v>
      </c>
      <c r="S37">
        <f t="shared" si="1"/>
        <v>-120668.15403186007</v>
      </c>
      <c r="U37">
        <f t="shared" si="13"/>
        <v>0.32816400000000001</v>
      </c>
      <c r="V37">
        <f t="shared" si="14"/>
        <v>0.01</v>
      </c>
      <c r="W37">
        <f t="shared" si="15"/>
        <v>4.5613409827678905E-2</v>
      </c>
      <c r="X37">
        <f t="shared" si="16"/>
        <v>1.4968679022690421E-2</v>
      </c>
      <c r="Y37">
        <f t="shared" si="17"/>
        <v>4.5613409827678907E-4</v>
      </c>
      <c r="Z37">
        <f t="shared" si="18"/>
        <v>3.0188596706711694E-2</v>
      </c>
      <c r="AB37">
        <f t="shared" si="19"/>
        <v>-3529.8939721502275</v>
      </c>
      <c r="AC37">
        <f t="shared" si="2"/>
        <v>-3642.8022374111906</v>
      </c>
      <c r="AE37">
        <f t="shared" si="3"/>
        <v>0</v>
      </c>
      <c r="AF37">
        <f t="shared" si="24"/>
        <v>0</v>
      </c>
      <c r="AG37">
        <f t="shared" si="24"/>
        <v>-0.37735745883389615</v>
      </c>
      <c r="AH37">
        <f t="shared" si="5"/>
        <v>-14968.679022690421</v>
      </c>
      <c r="AI37">
        <f t="shared" si="25"/>
        <v>-14969.056380149255</v>
      </c>
      <c r="AJ37">
        <f t="shared" si="7"/>
        <v>112.90826526096316</v>
      </c>
      <c r="AK37">
        <f t="shared" si="22"/>
        <v>-247.09257805051595</v>
      </c>
      <c r="AL37">
        <f t="shared" si="26"/>
        <v>-15103.240692938809</v>
      </c>
      <c r="AN37">
        <f t="shared" si="27"/>
        <v>0</v>
      </c>
      <c r="AO37">
        <f t="shared" si="27"/>
        <v>0</v>
      </c>
      <c r="AP37">
        <f t="shared" si="27"/>
        <v>-1.2560780026456771E-2</v>
      </c>
      <c r="AQ37">
        <f t="shared" si="27"/>
        <v>-498.24981616015583</v>
      </c>
      <c r="AR37">
        <f t="shared" si="27"/>
        <v>-498.26237694018226</v>
      </c>
      <c r="AS37">
        <f t="shared" si="27"/>
        <v>3.7582823657291331</v>
      </c>
      <c r="AT37">
        <f t="shared" si="27"/>
        <v>-8.224762612758628</v>
      </c>
      <c r="AU37">
        <f t="shared" si="23"/>
        <v>-502.72885718721176</v>
      </c>
      <c r="AW37">
        <v>34</v>
      </c>
      <c r="AX37">
        <f>IF(Z37&gt;0, (R37*SUMPRODUCT(K37:$K$98, X37:$X$98)-K37*$AZ$3)/Z37, 0)</f>
        <v>-120668.15403186007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0.37150699999999998</v>
      </c>
      <c r="Q38" s="4">
        <f t="shared" si="21"/>
        <v>12.5</v>
      </c>
      <c r="R38">
        <f t="shared" si="0"/>
        <v>1000000</v>
      </c>
      <c r="S38">
        <f t="shared" si="1"/>
        <v>-193624.37369757419</v>
      </c>
      <c r="U38">
        <f t="shared" si="13"/>
        <v>0.37150699999999998</v>
      </c>
      <c r="V38">
        <f t="shared" si="14"/>
        <v>0.01</v>
      </c>
      <c r="W38">
        <f t="shared" si="15"/>
        <v>3.0188596706711694E-2</v>
      </c>
      <c r="X38">
        <f t="shared" si="16"/>
        <v>1.1215274996720341E-2</v>
      </c>
      <c r="Y38">
        <f t="shared" si="17"/>
        <v>3.0188596706711692E-4</v>
      </c>
      <c r="Z38">
        <f t="shared" si="18"/>
        <v>1.8671435742924236E-2</v>
      </c>
      <c r="AB38">
        <f t="shared" si="19"/>
        <v>-3642.8022374111906</v>
      </c>
      <c r="AC38">
        <f t="shared" si="2"/>
        <v>-3615.245051758206</v>
      </c>
      <c r="AE38">
        <f t="shared" si="3"/>
        <v>0</v>
      </c>
      <c r="AF38">
        <f t="shared" si="24"/>
        <v>0</v>
      </c>
      <c r="AG38">
        <f t="shared" si="24"/>
        <v>-0.23339294678655295</v>
      </c>
      <c r="AH38">
        <f t="shared" si="5"/>
        <v>-11215.27499672034</v>
      </c>
      <c r="AI38">
        <f t="shared" si="25"/>
        <v>-11215.508389667126</v>
      </c>
      <c r="AJ38">
        <f t="shared" si="7"/>
        <v>-27.557185652984572</v>
      </c>
      <c r="AK38">
        <f t="shared" si="22"/>
        <v>-254.99615661878337</v>
      </c>
      <c r="AL38">
        <f t="shared" si="26"/>
        <v>-11498.061731938893</v>
      </c>
      <c r="AN38">
        <f t="shared" si="27"/>
        <v>0</v>
      </c>
      <c r="AO38">
        <f t="shared" si="27"/>
        <v>0</v>
      </c>
      <c r="AP38">
        <f t="shared" si="27"/>
        <v>-6.9363879650922574E-3</v>
      </c>
      <c r="AQ38">
        <f t="shared" si="27"/>
        <v>-333.31555037777684</v>
      </c>
      <c r="AR38">
        <f t="shared" si="27"/>
        <v>-333.32248676574193</v>
      </c>
      <c r="AS38">
        <f t="shared" si="27"/>
        <v>-0.8189936051923068</v>
      </c>
      <c r="AT38">
        <f t="shared" si="27"/>
        <v>-7.5784306949639877</v>
      </c>
      <c r="AU38">
        <f t="shared" si="23"/>
        <v>-341.71991106589815</v>
      </c>
      <c r="AW38">
        <v>35</v>
      </c>
      <c r="AX38">
        <f>IF(Z38&gt;0, (R38*SUMPRODUCT(K38:$K$98, X38:$X$98)-K38*$AZ$3)/Z38, 0)</f>
        <v>-193624.37369757419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0.41881499999999999</v>
      </c>
      <c r="Q39" s="4">
        <f t="shared" si="21"/>
        <v>12.5</v>
      </c>
      <c r="R39">
        <f t="shared" si="0"/>
        <v>1000000</v>
      </c>
      <c r="S39">
        <f t="shared" si="1"/>
        <v>-326220.4357330795</v>
      </c>
      <c r="U39">
        <f t="shared" si="13"/>
        <v>0.41881499999999999</v>
      </c>
      <c r="V39">
        <f t="shared" si="14"/>
        <v>0.01</v>
      </c>
      <c r="W39">
        <f t="shared" si="15"/>
        <v>1.8671435742924236E-2</v>
      </c>
      <c r="X39">
        <f t="shared" si="16"/>
        <v>7.8198773606728139E-3</v>
      </c>
      <c r="Y39">
        <f t="shared" si="17"/>
        <v>1.8671435742924236E-4</v>
      </c>
      <c r="Z39">
        <f t="shared" si="18"/>
        <v>1.066484402482218E-2</v>
      </c>
      <c r="AB39">
        <f t="shared" si="19"/>
        <v>-3615.245051758206</v>
      </c>
      <c r="AC39">
        <f t="shared" si="2"/>
        <v>-3479.090064802821</v>
      </c>
      <c r="AE39">
        <f t="shared" si="3"/>
        <v>0</v>
      </c>
      <c r="AF39">
        <f t="shared" si="24"/>
        <v>0</v>
      </c>
      <c r="AG39">
        <f t="shared" si="24"/>
        <v>-0.13331055031027725</v>
      </c>
      <c r="AH39">
        <f t="shared" si="5"/>
        <v>-7819.8773606728137</v>
      </c>
      <c r="AI39">
        <f t="shared" si="25"/>
        <v>-7820.0106712231236</v>
      </c>
      <c r="AJ39">
        <f t="shared" si="7"/>
        <v>-136.15498695538508</v>
      </c>
      <c r="AK39">
        <f t="shared" si="22"/>
        <v>-253.06715362307446</v>
      </c>
      <c r="AL39">
        <f t="shared" si="26"/>
        <v>-8209.232811801583</v>
      </c>
      <c r="AN39">
        <f t="shared" si="27"/>
        <v>0</v>
      </c>
      <c r="AO39">
        <f t="shared" si="27"/>
        <v>0</v>
      </c>
      <c r="AP39">
        <f t="shared" si="27"/>
        <v>-3.5374649641439471E-3</v>
      </c>
      <c r="AQ39">
        <f t="shared" si="27"/>
        <v>-207.50452325715096</v>
      </c>
      <c r="AR39">
        <f t="shared" si="27"/>
        <v>-207.50806072211509</v>
      </c>
      <c r="AS39">
        <f t="shared" si="27"/>
        <v>-3.6129435736866791</v>
      </c>
      <c r="AT39">
        <f t="shared" si="27"/>
        <v>-6.7152688773218978</v>
      </c>
      <c r="AU39">
        <f t="shared" si="23"/>
        <v>-217.83627317312366</v>
      </c>
      <c r="AW39">
        <v>36</v>
      </c>
      <c r="AX39">
        <f>IF(Z39&gt;0, (R39*SUMPRODUCT(K39:$K$98, X39:$X$98)-K39*$AZ$3)/Z39, 0)</f>
        <v>-326220.4357330795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0.47081499999999998</v>
      </c>
      <c r="Q40" s="4">
        <f t="shared" si="21"/>
        <v>12.5</v>
      </c>
      <c r="R40">
        <f t="shared" si="0"/>
        <v>1000000</v>
      </c>
      <c r="S40">
        <f t="shared" si="1"/>
        <v>-590104.48005224904</v>
      </c>
      <c r="U40">
        <f t="shared" si="13"/>
        <v>0.47081499999999998</v>
      </c>
      <c r="V40">
        <f t="shared" si="14"/>
        <v>0.01</v>
      </c>
      <c r="W40">
        <f t="shared" si="15"/>
        <v>1.066484402482218E-2</v>
      </c>
      <c r="X40">
        <f t="shared" si="16"/>
        <v>5.0211685395466551E-3</v>
      </c>
      <c r="Y40">
        <f t="shared" si="17"/>
        <v>1.066484402482218E-4</v>
      </c>
      <c r="Z40">
        <f t="shared" si="18"/>
        <v>5.5370270450273039E-3</v>
      </c>
      <c r="AB40">
        <f t="shared" si="19"/>
        <v>-3479.090064802821</v>
      </c>
      <c r="AC40">
        <f t="shared" si="2"/>
        <v>-3267.4244654410782</v>
      </c>
      <c r="AE40">
        <f t="shared" si="3"/>
        <v>0</v>
      </c>
      <c r="AF40">
        <f t="shared" si="24"/>
        <v>0</v>
      </c>
      <c r="AG40">
        <f t="shared" si="24"/>
        <v>-6.92128380628413E-2</v>
      </c>
      <c r="AH40">
        <f t="shared" si="5"/>
        <v>-5021.1685395466548</v>
      </c>
      <c r="AI40">
        <f t="shared" si="25"/>
        <v>-5021.2377523847172</v>
      </c>
      <c r="AJ40">
        <f t="shared" si="7"/>
        <v>-211.66559936174281</v>
      </c>
      <c r="AK40">
        <f t="shared" si="22"/>
        <v>-243.53630453619749</v>
      </c>
      <c r="AL40">
        <f t="shared" si="26"/>
        <v>-5476.4396562826569</v>
      </c>
      <c r="AN40">
        <f t="shared" si="27"/>
        <v>0</v>
      </c>
      <c r="AO40">
        <f t="shared" si="27"/>
        <v>0</v>
      </c>
      <c r="AP40">
        <f t="shared" si="27"/>
        <v>-1.6398203101866743E-3</v>
      </c>
      <c r="AQ40">
        <f t="shared" si="27"/>
        <v>-118.96368336381659</v>
      </c>
      <c r="AR40">
        <f t="shared" si="27"/>
        <v>-118.96532318412677</v>
      </c>
      <c r="AS40">
        <f t="shared" si="27"/>
        <v>-5.0148723635069015</v>
      </c>
      <c r="AT40">
        <f t="shared" si="27"/>
        <v>-5.7699668099677046</v>
      </c>
      <c r="AU40">
        <f t="shared" si="23"/>
        <v>-129.75016235760137</v>
      </c>
      <c r="AW40">
        <v>37</v>
      </c>
      <c r="AX40">
        <f>IF(Z40&gt;0, (R40*SUMPRODUCT(K40:$K$98, X40:$X$98)-K40*$AZ$3)/Z40, 0)</f>
        <v>-590104.48005224904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0.52931399999999995</v>
      </c>
      <c r="Q41" s="4">
        <f t="shared" si="21"/>
        <v>12.5</v>
      </c>
      <c r="R41">
        <f t="shared" si="0"/>
        <v>1000000</v>
      </c>
      <c r="S41">
        <f t="shared" si="1"/>
        <v>-1180842.3600751257</v>
      </c>
      <c r="U41">
        <f t="shared" si="13"/>
        <v>0.52931399999999995</v>
      </c>
      <c r="V41">
        <f t="shared" si="14"/>
        <v>0.01</v>
      </c>
      <c r="W41">
        <f t="shared" si="15"/>
        <v>5.5370270450273039E-3</v>
      </c>
      <c r="X41">
        <f t="shared" si="16"/>
        <v>2.9308259333115818E-3</v>
      </c>
      <c r="Y41">
        <f t="shared" si="17"/>
        <v>5.5370270450273037E-5</v>
      </c>
      <c r="Z41">
        <f t="shared" si="18"/>
        <v>2.5508308412654488E-3</v>
      </c>
      <c r="AB41">
        <f t="shared" si="19"/>
        <v>-3267.4244654410782</v>
      </c>
      <c r="AC41">
        <f t="shared" si="2"/>
        <v>-3012.1291107523111</v>
      </c>
      <c r="AE41">
        <f t="shared" si="3"/>
        <v>0</v>
      </c>
      <c r="AF41">
        <f t="shared" si="24"/>
        <v>0</v>
      </c>
      <c r="AG41">
        <f t="shared" si="24"/>
        <v>-3.1885385515818113E-2</v>
      </c>
      <c r="AH41">
        <f t="shared" si="5"/>
        <v>-2930.825933311582</v>
      </c>
      <c r="AI41">
        <f t="shared" si="25"/>
        <v>-2930.8578186970981</v>
      </c>
      <c r="AJ41">
        <f t="shared" si="7"/>
        <v>-255.29535468876702</v>
      </c>
      <c r="AK41">
        <f t="shared" si="22"/>
        <v>-228.71971258087549</v>
      </c>
      <c r="AL41">
        <f t="shared" si="26"/>
        <v>-3414.8728859667408</v>
      </c>
      <c r="AN41">
        <f t="shared" si="27"/>
        <v>0</v>
      </c>
      <c r="AO41">
        <f t="shared" si="27"/>
        <v>0</v>
      </c>
      <c r="AP41">
        <f t="shared" si="27"/>
        <v>-6.7450201733808778E-4</v>
      </c>
      <c r="AQ41">
        <f t="shared" si="27"/>
        <v>-61.99856054758208</v>
      </c>
      <c r="AR41">
        <f t="shared" si="27"/>
        <v>-61.99923504959942</v>
      </c>
      <c r="AS41">
        <f t="shared" si="27"/>
        <v>-5.4005065006722335</v>
      </c>
      <c r="AT41">
        <f t="shared" si="27"/>
        <v>-4.8383265576091254</v>
      </c>
      <c r="AU41">
        <f t="shared" si="23"/>
        <v>-72.238068107880792</v>
      </c>
      <c r="AW41">
        <v>38</v>
      </c>
      <c r="AX41">
        <f>IF(Z41&gt;0, (R41*SUMPRODUCT(K41:$K$98, X41:$X$98)-K41*$AZ$3)/Z41, 0)</f>
        <v>-1180842.3600751257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0.595055</v>
      </c>
      <c r="Q42" s="4">
        <f t="shared" si="21"/>
        <v>12.5</v>
      </c>
      <c r="R42">
        <f t="shared" si="0"/>
        <v>1000000</v>
      </c>
      <c r="S42">
        <f t="shared" si="1"/>
        <v>-2719738.7077958402</v>
      </c>
      <c r="U42">
        <f t="shared" si="13"/>
        <v>0.595055</v>
      </c>
      <c r="V42">
        <f t="shared" si="14"/>
        <v>0.01</v>
      </c>
      <c r="W42">
        <f t="shared" si="15"/>
        <v>2.5508308412654488E-3</v>
      </c>
      <c r="X42">
        <f t="shared" si="16"/>
        <v>1.5178846462492116E-3</v>
      </c>
      <c r="Y42">
        <f t="shared" si="17"/>
        <v>2.5508308412654489E-5</v>
      </c>
      <c r="Z42">
        <f t="shared" si="18"/>
        <v>1.0074378866035828E-3</v>
      </c>
      <c r="AB42">
        <f t="shared" si="19"/>
        <v>-3012.1291107523111</v>
      </c>
      <c r="AC42">
        <f t="shared" si="2"/>
        <v>-2739.9678158958004</v>
      </c>
      <c r="AE42">
        <f t="shared" si="3"/>
        <v>0</v>
      </c>
      <c r="AF42">
        <f t="shared" si="24"/>
        <v>0</v>
      </c>
      <c r="AG42">
        <f t="shared" si="24"/>
        <v>-1.2592973582544785E-2</v>
      </c>
      <c r="AH42">
        <f t="shared" si="5"/>
        <v>-1517.8846462492115</v>
      </c>
      <c r="AI42">
        <f t="shared" si="25"/>
        <v>-1517.897239222794</v>
      </c>
      <c r="AJ42">
        <f t="shared" si="7"/>
        <v>-272.16129485651072</v>
      </c>
      <c r="AK42">
        <f t="shared" si="22"/>
        <v>-210.84903775266179</v>
      </c>
      <c r="AL42">
        <f t="shared" si="26"/>
        <v>-2000.9075718319666</v>
      </c>
      <c r="AN42">
        <f t="shared" si="27"/>
        <v>0</v>
      </c>
      <c r="AO42">
        <f t="shared" si="27"/>
        <v>0</v>
      </c>
      <c r="AP42">
        <f t="shared" si="27"/>
        <v>-2.3784928503356345E-4</v>
      </c>
      <c r="AQ42">
        <f t="shared" si="27"/>
        <v>-28.668985566222549</v>
      </c>
      <c r="AR42">
        <f t="shared" si="27"/>
        <v>-28.669223415507584</v>
      </c>
      <c r="AS42">
        <f t="shared" si="27"/>
        <v>-5.1404355747364807</v>
      </c>
      <c r="AT42">
        <f t="shared" si="27"/>
        <v>-3.982402770144704</v>
      </c>
      <c r="AU42">
        <f t="shared" si="23"/>
        <v>-37.792061760388769</v>
      </c>
      <c r="AW42">
        <v>39</v>
      </c>
      <c r="AX42">
        <f>IF(Z42&gt;0, (R42*SUMPRODUCT(K42:$K$98, X42:$X$98)-K42*$AZ$3)/Z42, 0)</f>
        <v>-2719738.7077958402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0.66919700000000004</v>
      </c>
      <c r="Q43" s="4">
        <f t="shared" si="21"/>
        <v>12.5</v>
      </c>
      <c r="R43">
        <f t="shared" si="0"/>
        <v>1000000</v>
      </c>
      <c r="S43">
        <f t="shared" si="1"/>
        <v>-7643450.2763654152</v>
      </c>
      <c r="U43">
        <f t="shared" si="13"/>
        <v>0.66919700000000004</v>
      </c>
      <c r="V43">
        <f t="shared" si="14"/>
        <v>0.01</v>
      </c>
      <c r="W43">
        <f t="shared" si="15"/>
        <v>1.0074378866035828E-3</v>
      </c>
      <c r="X43">
        <f t="shared" si="16"/>
        <v>6.7417441140145786E-4</v>
      </c>
      <c r="Y43">
        <f t="shared" si="17"/>
        <v>1.0074378866035828E-5</v>
      </c>
      <c r="Z43">
        <f t="shared" si="18"/>
        <v>3.231890963360891E-4</v>
      </c>
      <c r="AB43">
        <f t="shared" si="19"/>
        <v>-2739.9678158958004</v>
      </c>
      <c r="AC43">
        <f t="shared" si="2"/>
        <v>-2470.279787708369</v>
      </c>
      <c r="AE43">
        <f t="shared" si="3"/>
        <v>0</v>
      </c>
      <c r="AF43">
        <f t="shared" si="24"/>
        <v>0</v>
      </c>
      <c r="AG43">
        <f t="shared" si="24"/>
        <v>-4.0398637042011135E-3</v>
      </c>
      <c r="AH43">
        <f t="shared" si="5"/>
        <v>-674.17441140145786</v>
      </c>
      <c r="AI43">
        <f t="shared" si="25"/>
        <v>-674.17845126516204</v>
      </c>
      <c r="AJ43">
        <f t="shared" si="7"/>
        <v>-269.68802818743143</v>
      </c>
      <c r="AK43">
        <f t="shared" si="22"/>
        <v>-191.79774711270605</v>
      </c>
      <c r="AL43">
        <f t="shared" si="26"/>
        <v>-1135.6642265652995</v>
      </c>
      <c r="AN43">
        <f t="shared" si="27"/>
        <v>0</v>
      </c>
      <c r="AO43">
        <f t="shared" si="27"/>
        <v>0</v>
      </c>
      <c r="AP43">
        <f t="shared" si="27"/>
        <v>-6.8127468023769839E-5</v>
      </c>
      <c r="AQ43">
        <f t="shared" si="27"/>
        <v>-11.369144856900396</v>
      </c>
      <c r="AR43">
        <f t="shared" si="27"/>
        <v>-11.369212984368421</v>
      </c>
      <c r="AS43">
        <f t="shared" si="27"/>
        <v>-4.5479659369761043</v>
      </c>
      <c r="AT43">
        <f t="shared" si="27"/>
        <v>-3.2344395356367412</v>
      </c>
      <c r="AU43">
        <f t="shared" si="23"/>
        <v>-19.151618456981264</v>
      </c>
      <c r="AW43">
        <v>40</v>
      </c>
      <c r="AX43">
        <f>IF(Z43&gt;0, (R43*SUMPRODUCT(K43:$K$98, X43:$X$98)-K43*$AZ$3)/Z43, 0)</f>
        <v>-7643450.2763654152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0.74928899999999998</v>
      </c>
      <c r="Q44" s="4">
        <f t="shared" si="21"/>
        <v>12.5</v>
      </c>
      <c r="R44">
        <f t="shared" si="0"/>
        <v>1000000</v>
      </c>
      <c r="S44">
        <f t="shared" si="1"/>
        <v>-28475530.364356026</v>
      </c>
      <c r="U44">
        <f t="shared" si="13"/>
        <v>0.74928899999999998</v>
      </c>
      <c r="V44">
        <f t="shared" si="14"/>
        <v>0.01</v>
      </c>
      <c r="W44">
        <f t="shared" si="15"/>
        <v>3.231890963360891E-4</v>
      </c>
      <c r="X44">
        <f t="shared" si="16"/>
        <v>2.4216203480457185E-4</v>
      </c>
      <c r="Y44">
        <f t="shared" si="17"/>
        <v>3.231890963360891E-6</v>
      </c>
      <c r="Z44">
        <f t="shared" si="18"/>
        <v>7.7795170568156356E-5</v>
      </c>
      <c r="AB44">
        <f t="shared" si="19"/>
        <v>-2470.279787708369</v>
      </c>
      <c r="AC44">
        <f t="shared" si="2"/>
        <v>-2215.2587417137925</v>
      </c>
      <c r="AE44">
        <f t="shared" si="3"/>
        <v>0</v>
      </c>
      <c r="AF44">
        <f t="shared" si="24"/>
        <v>0</v>
      </c>
      <c r="AG44">
        <f t="shared" si="24"/>
        <v>-9.724396321019544E-4</v>
      </c>
      <c r="AH44">
        <f t="shared" si="5"/>
        <v>-242.16203480457185</v>
      </c>
      <c r="AI44">
        <f t="shared" si="25"/>
        <v>-242.16300724420395</v>
      </c>
      <c r="AJ44">
        <f t="shared" si="7"/>
        <v>-255.02104599457653</v>
      </c>
      <c r="AK44">
        <f t="shared" si="22"/>
        <v>-172.91958513958585</v>
      </c>
      <c r="AL44">
        <f t="shared" si="26"/>
        <v>-670.10363837836633</v>
      </c>
      <c r="AN44">
        <f t="shared" si="27"/>
        <v>0</v>
      </c>
      <c r="AO44">
        <f t="shared" si="27"/>
        <v>0</v>
      </c>
      <c r="AP44">
        <f t="shared" si="27"/>
        <v>-1.4641991924526486E-5</v>
      </c>
      <c r="AQ44">
        <f t="shared" si="27"/>
        <v>-3.6462258848616051</v>
      </c>
      <c r="AR44">
        <f t="shared" si="27"/>
        <v>-3.6462405268535298</v>
      </c>
      <c r="AS44">
        <f t="shared" si="27"/>
        <v>-3.8398435982763379</v>
      </c>
      <c r="AT44">
        <f t="shared" si="27"/>
        <v>-2.603644571471798</v>
      </c>
      <c r="AU44">
        <f t="shared" si="23"/>
        <v>-10.089728696601666</v>
      </c>
      <c r="AW44">
        <v>41</v>
      </c>
      <c r="AX44">
        <f>IF(Z44&gt;0, (R44*SUMPRODUCT(K44:$K$98, X44:$X$98)-K44*$AZ$3)/Z44, 0)</f>
        <v>-28475530.364356026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0.83297500000000002</v>
      </c>
      <c r="Q45" s="4">
        <f t="shared" si="21"/>
        <v>12.5</v>
      </c>
      <c r="R45">
        <f t="shared" si="0"/>
        <v>1000000</v>
      </c>
      <c r="S45">
        <f t="shared" si="1"/>
        <v>-162171838.64594516</v>
      </c>
      <c r="U45">
        <f t="shared" si="13"/>
        <v>0.83297500000000002</v>
      </c>
      <c r="V45">
        <f t="shared" si="14"/>
        <v>0.01</v>
      </c>
      <c r="W45">
        <f t="shared" si="15"/>
        <v>7.7795170568156356E-5</v>
      </c>
      <c r="X45">
        <f t="shared" si="16"/>
        <v>6.480143220401004E-5</v>
      </c>
      <c r="Y45">
        <f t="shared" si="17"/>
        <v>7.7795170568156362E-7</v>
      </c>
      <c r="Z45">
        <f t="shared" si="18"/>
        <v>1.2215786658464752E-5</v>
      </c>
      <c r="AB45">
        <f t="shared" si="19"/>
        <v>-2215.2587417137925</v>
      </c>
      <c r="AC45">
        <f t="shared" si="2"/>
        <v>-1981.0565829098355</v>
      </c>
      <c r="AE45">
        <f t="shared" si="3"/>
        <v>0</v>
      </c>
      <c r="AF45">
        <f t="shared" si="24"/>
        <v>0</v>
      </c>
      <c r="AG45">
        <f t="shared" si="24"/>
        <v>-1.5269733323080941E-4</v>
      </c>
      <c r="AH45">
        <f t="shared" si="5"/>
        <v>-64.801432204010041</v>
      </c>
      <c r="AI45">
        <f t="shared" si="25"/>
        <v>-64.801584901343276</v>
      </c>
      <c r="AJ45">
        <f t="shared" si="7"/>
        <v>-234.20215880395699</v>
      </c>
      <c r="AK45">
        <f t="shared" si="22"/>
        <v>-155.06811191996547</v>
      </c>
      <c r="AL45">
        <f t="shared" si="26"/>
        <v>-454.07185562526575</v>
      </c>
      <c r="AN45">
        <f t="shared" si="27"/>
        <v>0</v>
      </c>
      <c r="AO45">
        <f t="shared" si="27"/>
        <v>0</v>
      </c>
      <c r="AP45">
        <f t="shared" si="27"/>
        <v>-2.0528203410256884E-6</v>
      </c>
      <c r="AQ45">
        <f t="shared" si="27"/>
        <v>-0.87117237309517481</v>
      </c>
      <c r="AR45">
        <f t="shared" si="27"/>
        <v>-0.87117442591551597</v>
      </c>
      <c r="AS45">
        <f t="shared" si="27"/>
        <v>-3.1485484738504037</v>
      </c>
      <c r="AT45">
        <f t="shared" si="27"/>
        <v>-2.0846924282075481</v>
      </c>
      <c r="AU45">
        <f t="shared" si="23"/>
        <v>-6.1044153279734674</v>
      </c>
      <c r="AW45">
        <v>42</v>
      </c>
      <c r="AX45">
        <f>IF(Z45&gt;0, (R45*SUMPRODUCT(K45:$K$98, X45:$X$98)-K45*$AZ$3)/Z45, 0)</f>
        <v>-162171838.64594516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0.83526170899999996</v>
      </c>
      <c r="Q46" s="4">
        <f t="shared" si="21"/>
        <v>12.5</v>
      </c>
      <c r="R46">
        <f t="shared" si="0"/>
        <v>1000000</v>
      </c>
      <c r="S46">
        <f t="shared" si="1"/>
        <v>-936152980.92880547</v>
      </c>
      <c r="U46">
        <f t="shared" si="13"/>
        <v>0.83526170899999996</v>
      </c>
      <c r="V46">
        <f t="shared" si="14"/>
        <v>0.01</v>
      </c>
      <c r="W46">
        <f t="shared" si="15"/>
        <v>1.2215786658464752E-5</v>
      </c>
      <c r="X46">
        <f t="shared" si="16"/>
        <v>1.0203378841128668E-5</v>
      </c>
      <c r="Y46">
        <f t="shared" si="17"/>
        <v>1.2215786658464752E-7</v>
      </c>
      <c r="Z46">
        <f t="shared" si="18"/>
        <v>1.8902499507514369E-6</v>
      </c>
      <c r="AB46">
        <f t="shared" si="19"/>
        <v>-1981.0565829098355</v>
      </c>
      <c r="AC46">
        <f t="shared" si="2"/>
        <v>-1769.5631260964853</v>
      </c>
      <c r="AE46">
        <f t="shared" si="3"/>
        <v>0</v>
      </c>
      <c r="AF46">
        <f t="shared" si="24"/>
        <v>0</v>
      </c>
      <c r="AG46">
        <f t="shared" si="24"/>
        <v>-2.3628124384392961E-5</v>
      </c>
      <c r="AH46">
        <f t="shared" si="5"/>
        <v>-10.203378841128668</v>
      </c>
      <c r="AI46">
        <f t="shared" si="25"/>
        <v>-10.203402469253053</v>
      </c>
      <c r="AJ46">
        <f t="shared" si="7"/>
        <v>-211.49345681335012</v>
      </c>
      <c r="AK46">
        <f t="shared" si="22"/>
        <v>-138.67396080368849</v>
      </c>
      <c r="AL46">
        <f t="shared" si="26"/>
        <v>-360.3708200862917</v>
      </c>
      <c r="AN46">
        <f t="shared" si="27"/>
        <v>0</v>
      </c>
      <c r="AO46">
        <f t="shared" si="27"/>
        <v>0</v>
      </c>
      <c r="AP46">
        <f t="shared" si="27"/>
        <v>-2.8361599223245741E-7</v>
      </c>
      <c r="AQ46">
        <f t="shared" si="27"/>
        <v>-0.12247444473679138</v>
      </c>
      <c r="AR46">
        <f t="shared" si="27"/>
        <v>-0.12247472835278361</v>
      </c>
      <c r="AS46">
        <f t="shared" si="27"/>
        <v>-2.5386241255954736</v>
      </c>
      <c r="AT46">
        <f t="shared" si="27"/>
        <v>-1.6645482455696603</v>
      </c>
      <c r="AU46">
        <f t="shared" si="23"/>
        <v>-4.3256470995179184</v>
      </c>
      <c r="AW46">
        <v>43</v>
      </c>
      <c r="AX46">
        <f>IF(Z46&gt;0, (R46*SUMPRODUCT(K46:$K$98, X46:$X$98)-K46*$AZ$3)/Z46, 0)</f>
        <v>-936152980.92880547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0.83773177600000004</v>
      </c>
      <c r="Q47" s="4">
        <f t="shared" si="21"/>
        <v>12.5</v>
      </c>
      <c r="R47">
        <f t="shared" si="0"/>
        <v>1000000</v>
      </c>
      <c r="S47">
        <f t="shared" si="1"/>
        <v>-5489704884.802845</v>
      </c>
      <c r="U47">
        <f t="shared" si="13"/>
        <v>0.83773177600000004</v>
      </c>
      <c r="V47">
        <f t="shared" si="14"/>
        <v>0.01</v>
      </c>
      <c r="W47">
        <f t="shared" si="15"/>
        <v>1.8902499507514369E-6</v>
      </c>
      <c r="X47">
        <f t="shared" si="16"/>
        <v>1.5835224483269137E-6</v>
      </c>
      <c r="Y47">
        <f t="shared" si="17"/>
        <v>1.8902499507514368E-8</v>
      </c>
      <c r="Z47">
        <f t="shared" si="18"/>
        <v>2.8782500291700881E-7</v>
      </c>
      <c r="AB47">
        <f t="shared" si="19"/>
        <v>-1769.5631260964853</v>
      </c>
      <c r="AC47">
        <f t="shared" si="2"/>
        <v>-1580.0743244818964</v>
      </c>
      <c r="AE47">
        <f t="shared" si="3"/>
        <v>0</v>
      </c>
      <c r="AF47">
        <f t="shared" si="24"/>
        <v>0</v>
      </c>
      <c r="AG47">
        <f t="shared" si="24"/>
        <v>-3.5978125364626103E-6</v>
      </c>
      <c r="AH47">
        <f t="shared" si="5"/>
        <v>-1.5835224483269137</v>
      </c>
      <c r="AI47">
        <f t="shared" si="25"/>
        <v>-1.5835260461394502</v>
      </c>
      <c r="AJ47">
        <f t="shared" si="7"/>
        <v>-189.48880161458897</v>
      </c>
      <c r="AK47">
        <f t="shared" si="22"/>
        <v>-123.86941882675399</v>
      </c>
      <c r="AL47">
        <f t="shared" si="26"/>
        <v>-314.94174648748242</v>
      </c>
      <c r="AN47">
        <f t="shared" si="27"/>
        <v>0</v>
      </c>
      <c r="AO47">
        <f t="shared" si="27"/>
        <v>0</v>
      </c>
      <c r="AP47">
        <f t="shared" si="27"/>
        <v>-3.8558663781459008E-8</v>
      </c>
      <c r="AQ47">
        <f t="shared" si="27"/>
        <v>-1.6971009205349909E-2</v>
      </c>
      <c r="AR47">
        <f t="shared" si="27"/>
        <v>-1.6971047764013692E-2</v>
      </c>
      <c r="AS47">
        <f t="shared" si="27"/>
        <v>-2.0307992475317382</v>
      </c>
      <c r="AT47">
        <f t="shared" si="27"/>
        <v>-1.3275397828374798</v>
      </c>
      <c r="AU47">
        <f t="shared" si="23"/>
        <v>-3.3753100781332317</v>
      </c>
      <c r="AW47">
        <v>44</v>
      </c>
      <c r="AX47">
        <f>IF(Z47&gt;0, (R47*SUMPRODUCT(K47:$K$98, X47:$X$98)-K47*$AZ$3)/Z47, 0)</f>
        <v>-5489704884.802845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0.84045353700000003</v>
      </c>
      <c r="Q48" s="4">
        <f t="shared" si="21"/>
        <v>12.5</v>
      </c>
      <c r="R48">
        <f t="shared" si="0"/>
        <v>1000000</v>
      </c>
      <c r="S48">
        <f t="shared" si="1"/>
        <v>-32776260776.756348</v>
      </c>
      <c r="U48">
        <f t="shared" si="13"/>
        <v>0.84045353700000003</v>
      </c>
      <c r="V48">
        <f t="shared" si="14"/>
        <v>0.01</v>
      </c>
      <c r="W48">
        <f t="shared" si="15"/>
        <v>2.8782500291700881E-7</v>
      </c>
      <c r="X48">
        <f t="shared" si="16"/>
        <v>2.4190354173863538E-7</v>
      </c>
      <c r="Y48">
        <f t="shared" si="17"/>
        <v>2.878250029170088E-9</v>
      </c>
      <c r="Z48">
        <f t="shared" si="18"/>
        <v>4.3043211149203333E-8</v>
      </c>
      <c r="AB48">
        <f t="shared" si="19"/>
        <v>-1580.0743244818964</v>
      </c>
      <c r="AC48">
        <f t="shared" si="2"/>
        <v>-1410.7955132952748</v>
      </c>
      <c r="AE48">
        <f t="shared" si="3"/>
        <v>0</v>
      </c>
      <c r="AF48">
        <f t="shared" si="24"/>
        <v>0</v>
      </c>
      <c r="AG48">
        <f t="shared" si="24"/>
        <v>-5.3804013936504165E-7</v>
      </c>
      <c r="AH48">
        <f t="shared" si="5"/>
        <v>-0.24190354173863537</v>
      </c>
      <c r="AI48">
        <f t="shared" si="25"/>
        <v>-0.24190407977877473</v>
      </c>
      <c r="AJ48">
        <f t="shared" si="7"/>
        <v>-169.27881118662162</v>
      </c>
      <c r="AK48">
        <f t="shared" si="22"/>
        <v>-110.60520271373275</v>
      </c>
      <c r="AL48">
        <f t="shared" si="26"/>
        <v>-280.12591798013318</v>
      </c>
      <c r="AN48">
        <f t="shared" si="27"/>
        <v>0</v>
      </c>
      <c r="AO48">
        <f t="shared" si="27"/>
        <v>0</v>
      </c>
      <c r="AP48">
        <f t="shared" si="27"/>
        <v>-5.1484926665387475E-9</v>
      </c>
      <c r="AQ48">
        <f t="shared" si="27"/>
        <v>-2.3147689540800728E-3</v>
      </c>
      <c r="AR48">
        <f t="shared" si="27"/>
        <v>-2.3147741025727393E-3</v>
      </c>
      <c r="AS48">
        <f t="shared" si="27"/>
        <v>-1.6198247198122429</v>
      </c>
      <c r="AT48">
        <f t="shared" si="27"/>
        <v>-1.0583784245627303</v>
      </c>
      <c r="AU48">
        <f t="shared" si="23"/>
        <v>-2.6805179184775461</v>
      </c>
      <c r="AW48">
        <v>45</v>
      </c>
      <c r="AX48">
        <f>IF(Z48&gt;0, (R48*SUMPRODUCT(K48:$K$98, X48:$X$98)-K48*$AZ$3)/Z48, 0)</f>
        <v>-32776260776.756348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0.84346351399999997</v>
      </c>
      <c r="Q49" s="4">
        <f t="shared" si="21"/>
        <v>12.5</v>
      </c>
      <c r="R49">
        <f t="shared" si="0"/>
        <v>1000000</v>
      </c>
      <c r="S49">
        <f t="shared" si="1"/>
        <v>-199708389882.96497</v>
      </c>
      <c r="U49">
        <f t="shared" si="13"/>
        <v>0.84346351399999997</v>
      </c>
      <c r="V49">
        <f t="shared" si="14"/>
        <v>0.01</v>
      </c>
      <c r="W49">
        <f t="shared" si="15"/>
        <v>4.3043211149203333E-8</v>
      </c>
      <c r="X49">
        <f t="shared" si="16"/>
        <v>3.6305378129751023E-8</v>
      </c>
      <c r="Y49">
        <f t="shared" si="17"/>
        <v>4.3043211149203336E-10</v>
      </c>
      <c r="Z49">
        <f t="shared" si="18"/>
        <v>6.3074009079602769E-9</v>
      </c>
      <c r="AB49">
        <f t="shared" si="19"/>
        <v>-1410.7955132952748</v>
      </c>
      <c r="AC49">
        <f t="shared" si="2"/>
        <v>-1259.6408796750982</v>
      </c>
      <c r="AE49">
        <f t="shared" si="3"/>
        <v>0</v>
      </c>
      <c r="AF49">
        <f t="shared" si="24"/>
        <v>0</v>
      </c>
      <c r="AG49">
        <f t="shared" si="24"/>
        <v>-7.8842511349503462E-8</v>
      </c>
      <c r="AH49">
        <f t="shared" si="5"/>
        <v>-3.6305378129751022E-2</v>
      </c>
      <c r="AI49">
        <f t="shared" si="25"/>
        <v>-3.6305456972262375E-2</v>
      </c>
      <c r="AJ49">
        <f t="shared" si="7"/>
        <v>-151.15463362017658</v>
      </c>
      <c r="AK49">
        <f t="shared" si="22"/>
        <v>-98.755685930669244</v>
      </c>
      <c r="AL49">
        <f t="shared" si="26"/>
        <v>-249.94662500781808</v>
      </c>
      <c r="AN49">
        <f t="shared" si="27"/>
        <v>0</v>
      </c>
      <c r="AO49">
        <f t="shared" si="27"/>
        <v>0</v>
      </c>
      <c r="AP49">
        <f t="shared" si="27"/>
        <v>-6.7360894959942651E-10</v>
      </c>
      <c r="AQ49">
        <f t="shared" si="27"/>
        <v>-3.1018326545157159E-4</v>
      </c>
      <c r="AR49">
        <f t="shared" si="27"/>
        <v>-3.1018393906052125E-4</v>
      </c>
      <c r="AS49">
        <f t="shared" si="27"/>
        <v>-1.291424033014577</v>
      </c>
      <c r="AT49">
        <f t="shared" si="27"/>
        <v>-0.84374169122845832</v>
      </c>
      <c r="AU49">
        <f t="shared" si="23"/>
        <v>-2.1354759081820958</v>
      </c>
      <c r="AW49">
        <v>46</v>
      </c>
      <c r="AX49">
        <f>IF(Z49&gt;0, (R49*SUMPRODUCT(K49:$K$98, X49:$X$98)-K49*$AZ$3)/Z49, 0)</f>
        <v>-199708389882.96497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0.84645297100000005</v>
      </c>
      <c r="Q50" s="4">
        <f t="shared" si="21"/>
        <v>12.5</v>
      </c>
      <c r="R50">
        <f t="shared" si="0"/>
        <v>1000000</v>
      </c>
      <c r="S50">
        <f t="shared" si="1"/>
        <v>-1242179004001.1858</v>
      </c>
      <c r="U50">
        <f t="shared" si="13"/>
        <v>0.84645297100000005</v>
      </c>
      <c r="V50">
        <f t="shared" si="14"/>
        <v>0.01</v>
      </c>
      <c r="W50">
        <f t="shared" si="15"/>
        <v>6.3074009079602769E-9</v>
      </c>
      <c r="X50">
        <f t="shared" si="16"/>
        <v>5.3389182378310741E-9</v>
      </c>
      <c r="Y50">
        <f t="shared" si="17"/>
        <v>6.3074009079602772E-11</v>
      </c>
      <c r="Z50">
        <f t="shared" si="18"/>
        <v>9.0540866104959997E-10</v>
      </c>
      <c r="AB50">
        <f t="shared" si="19"/>
        <v>-1259.6408796750982</v>
      </c>
      <c r="AC50">
        <f t="shared" si="2"/>
        <v>-1124.6796287966392</v>
      </c>
      <c r="AE50">
        <f t="shared" si="3"/>
        <v>0</v>
      </c>
      <c r="AF50">
        <f t="shared" si="24"/>
        <v>0</v>
      </c>
      <c r="AG50">
        <f t="shared" si="24"/>
        <v>-1.131760826312E-8</v>
      </c>
      <c r="AH50">
        <f t="shared" si="5"/>
        <v>-5.3389182378310741E-3</v>
      </c>
      <c r="AI50">
        <f t="shared" si="25"/>
        <v>-5.338929555439337E-3</v>
      </c>
      <c r="AJ50">
        <f t="shared" si="7"/>
        <v>-134.96125087845894</v>
      </c>
      <c r="AK50">
        <f t="shared" si="22"/>
        <v>-88.174861577256877</v>
      </c>
      <c r="AL50">
        <f t="shared" si="26"/>
        <v>-223.14145138527127</v>
      </c>
      <c r="AN50">
        <f t="shared" si="27"/>
        <v>0</v>
      </c>
      <c r="AO50">
        <f t="shared" si="27"/>
        <v>0</v>
      </c>
      <c r="AP50">
        <f t="shared" si="27"/>
        <v>-8.633443162750749E-11</v>
      </c>
      <c r="AQ50">
        <f t="shared" si="27"/>
        <v>-4.0727021191473128E-5</v>
      </c>
      <c r="AR50">
        <f t="shared" si="27"/>
        <v>-4.0727107525904757E-5</v>
      </c>
      <c r="AS50">
        <f t="shared" si="27"/>
        <v>-1.0295287321702251</v>
      </c>
      <c r="AT50">
        <f t="shared" si="27"/>
        <v>-0.67262679367628375</v>
      </c>
      <c r="AU50">
        <f t="shared" si="23"/>
        <v>-1.7021962529540351</v>
      </c>
      <c r="AW50">
        <v>47</v>
      </c>
      <c r="AX50">
        <f>IF(Z50&gt;0, (R50*SUMPRODUCT(K50:$K$98, X50:$X$98)-K50*$AZ$3)/Z50, 0)</f>
        <v>-1242179004001.1858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0.84968151000000003</v>
      </c>
      <c r="Q51" s="4">
        <f t="shared" si="21"/>
        <v>12.5</v>
      </c>
      <c r="R51">
        <f t="shared" si="0"/>
        <v>1000000</v>
      </c>
      <c r="S51">
        <f t="shared" si="1"/>
        <v>-7904079041066.7979</v>
      </c>
      <c r="U51">
        <f t="shared" si="13"/>
        <v>0.84968151000000003</v>
      </c>
      <c r="V51">
        <f t="shared" si="14"/>
        <v>0.01</v>
      </c>
      <c r="W51">
        <f t="shared" si="15"/>
        <v>9.0540866104959997E-10</v>
      </c>
      <c r="X51">
        <f t="shared" si="16"/>
        <v>7.6930899828770232E-10</v>
      </c>
      <c r="Y51">
        <f t="shared" si="17"/>
        <v>9.0540866104960002E-12</v>
      </c>
      <c r="Z51">
        <f t="shared" si="18"/>
        <v>1.2704557615140165E-10</v>
      </c>
      <c r="AB51">
        <f t="shared" si="19"/>
        <v>-1124.6796287966392</v>
      </c>
      <c r="AC51">
        <f t="shared" si="2"/>
        <v>-1004.1782757185497</v>
      </c>
      <c r="AE51">
        <f t="shared" si="3"/>
        <v>0</v>
      </c>
      <c r="AF51">
        <f t="shared" si="24"/>
        <v>0</v>
      </c>
      <c r="AG51">
        <f t="shared" si="24"/>
        <v>-1.5880697018925208E-9</v>
      </c>
      <c r="AH51">
        <f t="shared" si="5"/>
        <v>-7.693089982877023E-4</v>
      </c>
      <c r="AI51">
        <f t="shared" si="25"/>
        <v>-7.6931058635740419E-4</v>
      </c>
      <c r="AJ51">
        <f t="shared" si="7"/>
        <v>-120.50135307808955</v>
      </c>
      <c r="AK51">
        <f t="shared" si="22"/>
        <v>-78.727574015764759</v>
      </c>
      <c r="AL51">
        <f t="shared" si="26"/>
        <v>-199.22969640444069</v>
      </c>
      <c r="AN51">
        <f t="shared" si="27"/>
        <v>0</v>
      </c>
      <c r="AO51">
        <f t="shared" si="27"/>
        <v>0</v>
      </c>
      <c r="AP51">
        <f t="shared" si="27"/>
        <v>-1.0816354536589365E-11</v>
      </c>
      <c r="AQ51">
        <f t="shared" si="27"/>
        <v>-5.2397693021608795E-6</v>
      </c>
      <c r="AR51">
        <f t="shared" si="27"/>
        <v>-5.2397801185154156E-6</v>
      </c>
      <c r="AS51">
        <f t="shared" si="27"/>
        <v>-0.82073561096096204</v>
      </c>
      <c r="AT51">
        <f t="shared" si="27"/>
        <v>-0.53621409145032861</v>
      </c>
      <c r="AU51">
        <f t="shared" si="23"/>
        <v>-1.3569549421914093</v>
      </c>
      <c r="AW51">
        <v>48</v>
      </c>
      <c r="AX51">
        <f>IF(Z51&gt;0, (R51*SUMPRODUCT(K51:$K$98, X51:$X$98)-K51*$AZ$3)/Z51, 0)</f>
        <v>-7904079041066.7979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0.85306441600000005</v>
      </c>
      <c r="Q52" s="4">
        <f t="shared" si="21"/>
        <v>12.5</v>
      </c>
      <c r="R52">
        <f t="shared" si="0"/>
        <v>1000000</v>
      </c>
      <c r="S52">
        <f t="shared" si="1"/>
        <v>-51536739097084.805</v>
      </c>
      <c r="U52">
        <f t="shared" si="13"/>
        <v>0.85306441600000005</v>
      </c>
      <c r="V52">
        <f t="shared" si="14"/>
        <v>0.01</v>
      </c>
      <c r="W52">
        <f t="shared" si="15"/>
        <v>1.2704557615140165E-10</v>
      </c>
      <c r="X52">
        <f t="shared" si="16"/>
        <v>1.0837806022497898E-10</v>
      </c>
      <c r="Y52">
        <f t="shared" si="17"/>
        <v>1.2704557615140167E-12</v>
      </c>
      <c r="Z52">
        <f t="shared" si="18"/>
        <v>1.7397060164908655E-11</v>
      </c>
      <c r="AB52">
        <f t="shared" si="19"/>
        <v>-1004.1782757185497</v>
      </c>
      <c r="AC52">
        <f t="shared" si="2"/>
        <v>-896.58775077518442</v>
      </c>
      <c r="AE52">
        <f t="shared" si="3"/>
        <v>0</v>
      </c>
      <c r="AF52">
        <f t="shared" si="24"/>
        <v>0</v>
      </c>
      <c r="AG52">
        <f t="shared" si="24"/>
        <v>-2.1746325206135817E-10</v>
      </c>
      <c r="AH52">
        <f t="shared" si="5"/>
        <v>-1.0837806022497899E-4</v>
      </c>
      <c r="AI52">
        <f t="shared" si="25"/>
        <v>-1.0837827768823105E-4</v>
      </c>
      <c r="AJ52">
        <f t="shared" si="7"/>
        <v>-107.59052494336527</v>
      </c>
      <c r="AK52">
        <f t="shared" si="22"/>
        <v>-70.292479300298481</v>
      </c>
      <c r="AL52">
        <f t="shared" si="26"/>
        <v>-177.88311262194145</v>
      </c>
      <c r="AN52">
        <f t="shared" si="27"/>
        <v>0</v>
      </c>
      <c r="AO52">
        <f t="shared" si="27"/>
        <v>0</v>
      </c>
      <c r="AP52">
        <f t="shared" si="27"/>
        <v>-1.3224498439454586E-12</v>
      </c>
      <c r="AQ52">
        <f t="shared" si="27"/>
        <v>-6.5907479757175404E-7</v>
      </c>
      <c r="AR52">
        <f t="shared" si="27"/>
        <v>-6.5907612002159802E-7</v>
      </c>
      <c r="AS52">
        <f t="shared" si="27"/>
        <v>-0.65428559341703207</v>
      </c>
      <c r="AT52">
        <f t="shared" si="27"/>
        <v>-0.42746660596701891</v>
      </c>
      <c r="AU52">
        <f t="shared" si="23"/>
        <v>-1.0817528584601712</v>
      </c>
      <c r="AW52">
        <v>49</v>
      </c>
      <c r="AX52">
        <f>IF(Z52&gt;0, (R52*SUMPRODUCT(K52:$K$98, X52:$X$98)-K52*$AZ$3)/Z52, 0)</f>
        <v>-51536739097084.805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0.856559709</v>
      </c>
      <c r="Q53" s="4">
        <f t="shared" si="21"/>
        <v>12.5</v>
      </c>
      <c r="R53">
        <f t="shared" si="0"/>
        <v>1000000</v>
      </c>
      <c r="S53">
        <f t="shared" si="1"/>
        <v>-344835471436859</v>
      </c>
      <c r="U53">
        <f t="shared" si="13"/>
        <v>0.856559709</v>
      </c>
      <c r="V53">
        <f t="shared" si="14"/>
        <v>0.01</v>
      </c>
      <c r="W53">
        <f t="shared" si="15"/>
        <v>1.7397060164908655E-11</v>
      </c>
      <c r="X53">
        <f t="shared" si="16"/>
        <v>1.490162079230965E-11</v>
      </c>
      <c r="Y53">
        <f t="shared" si="17"/>
        <v>1.7397060164908654E-13</v>
      </c>
      <c r="Z53">
        <f t="shared" si="18"/>
        <v>2.3214687709499176E-12</v>
      </c>
      <c r="AB53">
        <f t="shared" si="19"/>
        <v>-896.58775077518442</v>
      </c>
      <c r="AC53">
        <f t="shared" si="2"/>
        <v>-800.52477805646049</v>
      </c>
      <c r="AE53">
        <f t="shared" si="3"/>
        <v>0</v>
      </c>
      <c r="AF53">
        <f t="shared" si="24"/>
        <v>0</v>
      </c>
      <c r="AG53">
        <f t="shared" si="24"/>
        <v>-2.901835963687397E-11</v>
      </c>
      <c r="AH53">
        <f t="shared" si="5"/>
        <v>-1.490162079230965E-5</v>
      </c>
      <c r="AI53">
        <f t="shared" si="25"/>
        <v>-1.4901649810669286E-5</v>
      </c>
      <c r="AJ53">
        <f t="shared" si="7"/>
        <v>-96.062972718723927</v>
      </c>
      <c r="AK53">
        <f t="shared" si="22"/>
        <v>-62.761142554262918</v>
      </c>
      <c r="AL53">
        <f t="shared" si="26"/>
        <v>-158.82413017463665</v>
      </c>
      <c r="AN53">
        <f t="shared" si="27"/>
        <v>0</v>
      </c>
      <c r="AO53">
        <f t="shared" si="27"/>
        <v>0</v>
      </c>
      <c r="AP53">
        <f t="shared" si="27"/>
        <v>-1.5756079643659508E-13</v>
      </c>
      <c r="AQ53">
        <f t="shared" si="27"/>
        <v>-8.0911232392644105E-8</v>
      </c>
      <c r="AR53">
        <f t="shared" si="27"/>
        <v>-8.0911389953440545E-8</v>
      </c>
      <c r="AS53">
        <f t="shared" si="27"/>
        <v>-0.52159249106541028</v>
      </c>
      <c r="AT53">
        <f t="shared" si="27"/>
        <v>-0.34077376288198813</v>
      </c>
      <c r="AU53">
        <f t="shared" si="23"/>
        <v>-0.86236633485878833</v>
      </c>
      <c r="AW53">
        <v>50</v>
      </c>
      <c r="AX53">
        <f>IF(Z53&gt;0, (R53*SUMPRODUCT(K53:$K$98, X53:$X$98)-K53*$AZ$3)/Z53, 0)</f>
        <v>-344835471436859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0.86031008399999997</v>
      </c>
      <c r="Q54" s="4">
        <f t="shared" si="21"/>
        <v>12.5</v>
      </c>
      <c r="R54">
        <f t="shared" si="0"/>
        <v>1000000</v>
      </c>
      <c r="S54">
        <f t="shared" si="1"/>
        <v>-2374038192865539.5</v>
      </c>
      <c r="U54">
        <f t="shared" si="13"/>
        <v>0.86031008399999997</v>
      </c>
      <c r="V54">
        <f t="shared" si="14"/>
        <v>0.01</v>
      </c>
      <c r="W54">
        <f t="shared" si="15"/>
        <v>2.3214687709499176E-12</v>
      </c>
      <c r="X54">
        <f t="shared" si="16"/>
        <v>1.9971829933393005E-12</v>
      </c>
      <c r="Y54">
        <f t="shared" si="17"/>
        <v>2.3214687709499177E-14</v>
      </c>
      <c r="Z54">
        <f t="shared" si="18"/>
        <v>3.0107108990111798E-13</v>
      </c>
      <c r="AB54">
        <f t="shared" si="19"/>
        <v>-800.52477805646049</v>
      </c>
      <c r="AC54">
        <f t="shared" si="2"/>
        <v>-714.75426619290852</v>
      </c>
      <c r="AE54">
        <f t="shared" si="3"/>
        <v>0</v>
      </c>
      <c r="AF54">
        <f t="shared" si="24"/>
        <v>0</v>
      </c>
      <c r="AG54">
        <f t="shared" si="24"/>
        <v>-3.7633886237639747E-12</v>
      </c>
      <c r="AH54">
        <f t="shared" si="5"/>
        <v>-1.9971829933393004E-6</v>
      </c>
      <c r="AI54">
        <f t="shared" si="25"/>
        <v>-1.997186756727924E-6</v>
      </c>
      <c r="AJ54">
        <f t="shared" si="7"/>
        <v>-85.770511863551974</v>
      </c>
      <c r="AK54">
        <f t="shared" si="22"/>
        <v>-56.036734463952243</v>
      </c>
      <c r="AL54">
        <f t="shared" si="26"/>
        <v>-141.80724832469099</v>
      </c>
      <c r="AN54">
        <f t="shared" si="27"/>
        <v>0</v>
      </c>
      <c r="AO54">
        <f t="shared" si="27"/>
        <v>0</v>
      </c>
      <c r="AP54">
        <f t="shared" si="27"/>
        <v>-1.8244684334602777E-14</v>
      </c>
      <c r="AQ54">
        <f t="shared" si="27"/>
        <v>-9.6822244298195722E-9</v>
      </c>
      <c r="AR54">
        <f t="shared" si="27"/>
        <v>-9.6822426745039062E-9</v>
      </c>
      <c r="AS54">
        <f t="shared" si="27"/>
        <v>-0.41581034291449515</v>
      </c>
      <c r="AT54">
        <f t="shared" si="27"/>
        <v>-0.27166275759590125</v>
      </c>
      <c r="AU54">
        <f t="shared" si="23"/>
        <v>-0.68747311019263913</v>
      </c>
      <c r="AW54">
        <v>51</v>
      </c>
      <c r="AX54">
        <f>IF(Z54&gt;0, (R54*SUMPRODUCT(K54:$K$98, X54:$X$98)-K54*$AZ$3)/Z54, 0)</f>
        <v>-2374038192865539.5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0.86416701100000004</v>
      </c>
      <c r="Q55" s="4">
        <f t="shared" si="21"/>
        <v>12.5</v>
      </c>
      <c r="R55">
        <f t="shared" si="0"/>
        <v>1000000</v>
      </c>
      <c r="S55">
        <f t="shared" si="1"/>
        <v>-1.6845160993067734E+16</v>
      </c>
      <c r="U55">
        <f t="shared" si="13"/>
        <v>0.86416701100000004</v>
      </c>
      <c r="V55">
        <f t="shared" si="14"/>
        <v>0.01</v>
      </c>
      <c r="W55">
        <f t="shared" si="15"/>
        <v>3.0107108990111798E-13</v>
      </c>
      <c r="X55">
        <f t="shared" si="16"/>
        <v>2.601757038583614E-13</v>
      </c>
      <c r="Y55">
        <f t="shared" si="17"/>
        <v>3.01071089901118E-15</v>
      </c>
      <c r="Z55">
        <f t="shared" si="18"/>
        <v>3.7884675143745404E-14</v>
      </c>
      <c r="AB55">
        <f t="shared" si="19"/>
        <v>-714.75426619290852</v>
      </c>
      <c r="AC55">
        <f t="shared" si="2"/>
        <v>-638.17345196646284</v>
      </c>
      <c r="AE55">
        <f t="shared" si="3"/>
        <v>0</v>
      </c>
      <c r="AF55">
        <f t="shared" si="24"/>
        <v>0</v>
      </c>
      <c r="AG55">
        <f t="shared" si="24"/>
        <v>-4.735584392968175E-13</v>
      </c>
      <c r="AH55">
        <f t="shared" si="5"/>
        <v>-2.601757038583614E-7</v>
      </c>
      <c r="AI55">
        <f t="shared" si="25"/>
        <v>-2.6017617741680071E-7</v>
      </c>
      <c r="AJ55">
        <f t="shared" si="7"/>
        <v>-76.580814226445682</v>
      </c>
      <c r="AK55">
        <f t="shared" si="22"/>
        <v>-50.032798633503603</v>
      </c>
      <c r="AL55">
        <f t="shared" si="26"/>
        <v>-126.61361312012546</v>
      </c>
      <c r="AN55">
        <f t="shared" si="27"/>
        <v>0</v>
      </c>
      <c r="AO55">
        <f t="shared" si="27"/>
        <v>0</v>
      </c>
      <c r="AP55">
        <f t="shared" si="27"/>
        <v>-2.0498063957004855E-15</v>
      </c>
      <c r="AQ55">
        <f t="shared" si="27"/>
        <v>-1.1261753091480144E-9</v>
      </c>
      <c r="AR55">
        <f t="shared" si="27"/>
        <v>-1.1261773589544102E-9</v>
      </c>
      <c r="AS55">
        <f t="shared" si="27"/>
        <v>-0.33148145986461786</v>
      </c>
      <c r="AT55">
        <f t="shared" si="27"/>
        <v>-0.21656788713561298</v>
      </c>
      <c r="AU55">
        <f t="shared" si="23"/>
        <v>-0.54804934812640826</v>
      </c>
      <c r="AW55">
        <v>52</v>
      </c>
      <c r="AX55">
        <f>IF(Z55&gt;0, (R55*SUMPRODUCT(K55:$K$98, X55:$X$98)-K55*$AZ$3)/Z55, 0)</f>
        <v>-1.6845160993067734E+16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0.86825209999999997</v>
      </c>
      <c r="Q56" s="4">
        <f t="shared" si="21"/>
        <v>12.5</v>
      </c>
      <c r="R56">
        <f t="shared" si="0"/>
        <v>1000000</v>
      </c>
      <c r="S56">
        <f t="shared" si="1"/>
        <v>-1.2353660568490451E+17</v>
      </c>
      <c r="U56">
        <f t="shared" si="13"/>
        <v>0.86825209999999997</v>
      </c>
      <c r="V56">
        <f t="shared" si="14"/>
        <v>0.01</v>
      </c>
      <c r="W56">
        <f t="shared" si="15"/>
        <v>3.7884675143745404E-14</v>
      </c>
      <c r="X56">
        <f t="shared" si="16"/>
        <v>3.2893448751374749E-14</v>
      </c>
      <c r="Y56">
        <f t="shared" si="17"/>
        <v>3.7884675143745404E-16</v>
      </c>
      <c r="Z56">
        <f t="shared" si="18"/>
        <v>4.6123796409332006E-15</v>
      </c>
      <c r="AB56">
        <f t="shared" si="19"/>
        <v>-638.17345196646284</v>
      </c>
      <c r="AC56">
        <f t="shared" si="2"/>
        <v>-569.79772497104625</v>
      </c>
      <c r="AE56">
        <f t="shared" si="3"/>
        <v>0</v>
      </c>
      <c r="AF56">
        <f t="shared" si="24"/>
        <v>0</v>
      </c>
      <c r="AG56">
        <f t="shared" si="24"/>
        <v>-5.7654745511665012E-14</v>
      </c>
      <c r="AH56">
        <f t="shared" si="5"/>
        <v>-3.289344875137475E-8</v>
      </c>
      <c r="AI56">
        <f t="shared" si="25"/>
        <v>-3.2893506406120261E-8</v>
      </c>
      <c r="AJ56">
        <f t="shared" si="7"/>
        <v>-68.375726995416585</v>
      </c>
      <c r="AK56">
        <f t="shared" si="22"/>
        <v>-44.672141637652402</v>
      </c>
      <c r="AL56">
        <f t="shared" si="26"/>
        <v>-113.0478686659625</v>
      </c>
      <c r="AN56">
        <f t="shared" si="27"/>
        <v>0</v>
      </c>
      <c r="AO56">
        <f t="shared" si="27"/>
        <v>0</v>
      </c>
      <c r="AP56">
        <f t="shared" si="27"/>
        <v>-2.2282109293134208E-16</v>
      </c>
      <c r="AQ56">
        <f t="shared" si="27"/>
        <v>-1.2712490769002698E-10</v>
      </c>
      <c r="AR56">
        <f t="shared" si="27"/>
        <v>-1.2712513051111991E-10</v>
      </c>
      <c r="AS56">
        <f t="shared" si="27"/>
        <v>-0.26425499035480537</v>
      </c>
      <c r="AT56">
        <f t="shared" si="27"/>
        <v>-0.17264659370097293</v>
      </c>
      <c r="AU56">
        <f t="shared" si="23"/>
        <v>-0.43690158418290348</v>
      </c>
      <c r="AW56">
        <v>53</v>
      </c>
      <c r="AX56">
        <f>IF(Z56&gt;0, (R56*SUMPRODUCT(K56:$K$98, X56:$X$98)-K56*$AZ$3)/Z56, 0)</f>
        <v>-1.2353660568490451E+17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0.87257664800000001</v>
      </c>
      <c r="Q57" s="4">
        <f t="shared" si="21"/>
        <v>12.5</v>
      </c>
      <c r="R57">
        <f t="shared" si="0"/>
        <v>1000000</v>
      </c>
      <c r="S57">
        <f t="shared" si="1"/>
        <v>-9.3934076068717222E+17</v>
      </c>
      <c r="U57">
        <f t="shared" si="13"/>
        <v>0.87257664800000001</v>
      </c>
      <c r="V57">
        <f t="shared" si="14"/>
        <v>0.01</v>
      </c>
      <c r="W57">
        <f t="shared" si="15"/>
        <v>4.6123796409332006E-15</v>
      </c>
      <c r="X57">
        <f t="shared" si="16"/>
        <v>4.0246547663889359E-15</v>
      </c>
      <c r="Y57">
        <f t="shared" si="17"/>
        <v>4.612379640933201E-17</v>
      </c>
      <c r="Z57">
        <f t="shared" si="18"/>
        <v>5.4160107813493271E-16</v>
      </c>
      <c r="AB57">
        <f t="shared" si="19"/>
        <v>-569.79772497104625</v>
      </c>
      <c r="AC57">
        <f t="shared" si="2"/>
        <v>-508.74796872426032</v>
      </c>
      <c r="AE57">
        <f t="shared" si="3"/>
        <v>0</v>
      </c>
      <c r="AF57">
        <f t="shared" si="24"/>
        <v>0</v>
      </c>
      <c r="AG57">
        <f t="shared" si="24"/>
        <v>-6.7700134766866587E-15</v>
      </c>
      <c r="AH57">
        <f t="shared" si="5"/>
        <v>-4.0246547663889357E-9</v>
      </c>
      <c r="AI57">
        <f t="shared" si="25"/>
        <v>-4.0246615364024123E-9</v>
      </c>
      <c r="AJ57">
        <f t="shared" si="7"/>
        <v>-61.049756246785932</v>
      </c>
      <c r="AK57">
        <f t="shared" si="22"/>
        <v>-39.885840747973241</v>
      </c>
      <c r="AL57">
        <f t="shared" si="26"/>
        <v>-100.93559699878384</v>
      </c>
      <c r="AN57">
        <f t="shared" si="27"/>
        <v>0</v>
      </c>
      <c r="AO57">
        <f t="shared" si="27"/>
        <v>0</v>
      </c>
      <c r="AP57">
        <f t="shared" si="27"/>
        <v>-2.3361071096697933E-17</v>
      </c>
      <c r="AQ57">
        <f t="shared" si="27"/>
        <v>-1.3887748740980496E-11</v>
      </c>
      <c r="AR57">
        <f t="shared" si="27"/>
        <v>-1.3887772102051592E-11</v>
      </c>
      <c r="AS57">
        <f t="shared" si="27"/>
        <v>-0.21066246042618539</v>
      </c>
      <c r="AT57">
        <f t="shared" si="27"/>
        <v>-0.13763280747869336</v>
      </c>
      <c r="AU57">
        <f t="shared" si="23"/>
        <v>-0.34829526791876653</v>
      </c>
      <c r="AW57">
        <v>54</v>
      </c>
      <c r="AX57">
        <f>IF(Z57&gt;0, (R57*SUMPRODUCT(K57:$K$98, X57:$X$98)-K57*$AZ$3)/Z57, 0)</f>
        <v>-9.3934076068717222E+17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0.87698101399999995</v>
      </c>
      <c r="Q58" s="4">
        <f t="shared" si="21"/>
        <v>12.5</v>
      </c>
      <c r="R58">
        <f t="shared" si="0"/>
        <v>1000000</v>
      </c>
      <c r="S58">
        <f t="shared" si="1"/>
        <v>-7.4208514643409224E+18</v>
      </c>
      <c r="U58">
        <f t="shared" si="13"/>
        <v>0.87698101399999995</v>
      </c>
      <c r="V58">
        <f t="shared" si="14"/>
        <v>0.01</v>
      </c>
      <c r="W58">
        <f t="shared" si="15"/>
        <v>5.4160107813493271E-16</v>
      </c>
      <c r="X58">
        <f t="shared" si="16"/>
        <v>4.7497386268626653E-16</v>
      </c>
      <c r="Y58">
        <f t="shared" si="17"/>
        <v>5.416010781349327E-18</v>
      </c>
      <c r="Z58">
        <f t="shared" si="18"/>
        <v>6.1211204667316863E-17</v>
      </c>
      <c r="AB58">
        <f t="shared" si="19"/>
        <v>-508.74796872426032</v>
      </c>
      <c r="AC58">
        <f t="shared" si="2"/>
        <v>-454.23925778953026</v>
      </c>
      <c r="AE58">
        <f t="shared" si="3"/>
        <v>0</v>
      </c>
      <c r="AF58">
        <f t="shared" si="24"/>
        <v>0</v>
      </c>
      <c r="AG58">
        <f t="shared" si="24"/>
        <v>-7.651400583414608E-16</v>
      </c>
      <c r="AH58">
        <f t="shared" si="5"/>
        <v>-4.7497386268626655E-10</v>
      </c>
      <c r="AI58">
        <f t="shared" si="25"/>
        <v>-4.7497462782632487E-10</v>
      </c>
      <c r="AJ58">
        <f t="shared" si="7"/>
        <v>-54.508710934730061</v>
      </c>
      <c r="AK58">
        <f t="shared" si="22"/>
        <v>-35.612357810698228</v>
      </c>
      <c r="AL58">
        <f t="shared" si="26"/>
        <v>-90.121068745903273</v>
      </c>
      <c r="AN58">
        <f t="shared" si="27"/>
        <v>0</v>
      </c>
      <c r="AO58">
        <f t="shared" si="27"/>
        <v>0</v>
      </c>
      <c r="AP58">
        <f t="shared" si="27"/>
        <v>-2.3573612207345607E-18</v>
      </c>
      <c r="AQ58">
        <f t="shared" si="27"/>
        <v>-1.4633725584648748E-12</v>
      </c>
      <c r="AR58">
        <f t="shared" si="27"/>
        <v>-1.4633749158260953E-12</v>
      </c>
      <c r="AS58">
        <f t="shared" si="27"/>
        <v>-0.16793882368189647</v>
      </c>
      <c r="AT58">
        <f t="shared" si="27"/>
        <v>-0.10972003147219676</v>
      </c>
      <c r="AU58">
        <f t="shared" si="23"/>
        <v>-0.27765885515555661</v>
      </c>
      <c r="AW58">
        <v>55</v>
      </c>
      <c r="AX58">
        <f>IF(Z58&gt;0, (R58*SUMPRODUCT(K58:$K$98, X58:$X$98)-K58*$AZ$3)/Z58, 0)</f>
        <v>-7.4208514643409224E+18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0.88158379899999995</v>
      </c>
      <c r="Q59" s="4">
        <f t="shared" si="21"/>
        <v>12.5</v>
      </c>
      <c r="R59">
        <f t="shared" si="0"/>
        <v>1000000</v>
      </c>
      <c r="S59">
        <f t="shared" si="1"/>
        <v>-6.1114115555651117E+19</v>
      </c>
      <c r="U59">
        <f t="shared" si="13"/>
        <v>0.88158379899999995</v>
      </c>
      <c r="V59">
        <f t="shared" si="14"/>
        <v>0.01</v>
      </c>
      <c r="W59">
        <f t="shared" si="15"/>
        <v>6.1211204667316863E-17</v>
      </c>
      <c r="X59">
        <f t="shared" si="16"/>
        <v>5.3962806351979728E-17</v>
      </c>
      <c r="Y59">
        <f t="shared" si="17"/>
        <v>6.1211204667316868E-19</v>
      </c>
      <c r="Z59">
        <f t="shared" si="18"/>
        <v>6.6362862686639668E-18</v>
      </c>
      <c r="AB59">
        <f t="shared" si="19"/>
        <v>-454.23925778953026</v>
      </c>
      <c r="AC59">
        <f t="shared" si="2"/>
        <v>-405.57076588351043</v>
      </c>
      <c r="AE59">
        <f t="shared" si="3"/>
        <v>0</v>
      </c>
      <c r="AF59">
        <f t="shared" si="24"/>
        <v>0</v>
      </c>
      <c r="AG59">
        <f t="shared" si="24"/>
        <v>-8.2953578358299591E-17</v>
      </c>
      <c r="AH59">
        <f t="shared" si="5"/>
        <v>-5.3962806351979727E-11</v>
      </c>
      <c r="AI59">
        <f t="shared" si="25"/>
        <v>-5.3962889305558083E-11</v>
      </c>
      <c r="AJ59">
        <f t="shared" si="7"/>
        <v>-48.668491906019824</v>
      </c>
      <c r="AK59">
        <f t="shared" si="22"/>
        <v>-31.796748045267123</v>
      </c>
      <c r="AL59">
        <f t="shared" si="26"/>
        <v>-80.465239951340919</v>
      </c>
      <c r="AN59">
        <f t="shared" si="27"/>
        <v>0</v>
      </c>
      <c r="AO59">
        <f t="shared" si="27"/>
        <v>0</v>
      </c>
      <c r="AP59">
        <f t="shared" si="27"/>
        <v>-2.2819298922925327E-19</v>
      </c>
      <c r="AQ59">
        <f t="shared" si="27"/>
        <v>-1.4844367575646081E-13</v>
      </c>
      <c r="AR59">
        <f t="shared" si="27"/>
        <v>-1.4844390394945002E-13</v>
      </c>
      <c r="AS59">
        <f t="shared" si="27"/>
        <v>-0.13387980204235797</v>
      </c>
      <c r="AT59">
        <f t="shared" si="27"/>
        <v>-8.7468137334342846E-2</v>
      </c>
      <c r="AU59">
        <f t="shared" si="23"/>
        <v>-0.2213479393768493</v>
      </c>
      <c r="AW59">
        <v>56</v>
      </c>
      <c r="AX59">
        <f>IF(Z59&gt;0, (R59*SUMPRODUCT(K59:$K$98, X59:$X$98)-K59*$AZ$3)/Z59, 0)</f>
        <v>-6.1114115555651117E+19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0.88621764599999997</v>
      </c>
      <c r="Q60" s="4">
        <f t="shared" si="21"/>
        <v>12.5</v>
      </c>
      <c r="R60">
        <f t="shared" si="0"/>
        <v>1000000</v>
      </c>
      <c r="S60">
        <f t="shared" si="1"/>
        <v>-5.2577507158162866E+20</v>
      </c>
      <c r="U60">
        <f t="shared" si="13"/>
        <v>0.88621764599999997</v>
      </c>
      <c r="V60">
        <f t="shared" si="14"/>
        <v>0.01</v>
      </c>
      <c r="W60">
        <f t="shared" si="15"/>
        <v>6.6362862686639668E-18</v>
      </c>
      <c r="X60">
        <f t="shared" si="16"/>
        <v>5.881193995197504E-18</v>
      </c>
      <c r="Y60">
        <f t="shared" si="17"/>
        <v>6.6362862686639674E-20</v>
      </c>
      <c r="Z60">
        <f t="shared" si="18"/>
        <v>6.8872941077982313E-19</v>
      </c>
      <c r="AB60">
        <f t="shared" si="19"/>
        <v>-405.57076588351043</v>
      </c>
      <c r="AC60">
        <f t="shared" si="2"/>
        <v>-362.11675525313444</v>
      </c>
      <c r="AE60">
        <f t="shared" si="3"/>
        <v>0</v>
      </c>
      <c r="AF60">
        <f t="shared" si="24"/>
        <v>0</v>
      </c>
      <c r="AG60">
        <f t="shared" si="24"/>
        <v>-8.6091176347477885E-18</v>
      </c>
      <c r="AH60">
        <f t="shared" si="5"/>
        <v>-5.8811939951975043E-12</v>
      </c>
      <c r="AI60">
        <f t="shared" si="25"/>
        <v>-5.881202604315139E-12</v>
      </c>
      <c r="AJ60">
        <f t="shared" si="7"/>
        <v>-43.45401063037599</v>
      </c>
      <c r="AK60">
        <f t="shared" si="22"/>
        <v>-28.389953611845733</v>
      </c>
      <c r="AL60">
        <f t="shared" si="26"/>
        <v>-71.843964242227599</v>
      </c>
      <c r="AN60">
        <f t="shared" si="27"/>
        <v>0</v>
      </c>
      <c r="AO60">
        <f t="shared" si="27"/>
        <v>0</v>
      </c>
      <c r="AP60">
        <f t="shared" si="27"/>
        <v>-2.1145004989739776E-20</v>
      </c>
      <c r="AQ60">
        <f t="shared" si="27"/>
        <v>-1.4444903839175151E-14</v>
      </c>
      <c r="AR60">
        <f t="shared" si="27"/>
        <v>-1.4444924984180142E-14</v>
      </c>
      <c r="AS60">
        <f t="shared" si="27"/>
        <v>-0.10672815851591319</v>
      </c>
      <c r="AT60">
        <f t="shared" si="27"/>
        <v>-6.9729063563730168E-2</v>
      </c>
      <c r="AU60">
        <f t="shared" si="23"/>
        <v>-0.17645722207965778</v>
      </c>
      <c r="AW60">
        <v>57</v>
      </c>
      <c r="AX60">
        <f>IF(Z60&gt;0, (R60*SUMPRODUCT(K60:$K$98, X60:$X$98)-K60*$AZ$3)/Z60, 0)</f>
        <v>-5.2577507158162866E+20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0.89077562700000001</v>
      </c>
      <c r="Q61" s="4">
        <f t="shared" si="21"/>
        <v>12.5</v>
      </c>
      <c r="R61">
        <f t="shared" si="0"/>
        <v>1000000</v>
      </c>
      <c r="S61">
        <f t="shared" si="1"/>
        <v>-4.73111609581935E+21</v>
      </c>
      <c r="U61">
        <f t="shared" si="13"/>
        <v>0.89077562700000001</v>
      </c>
      <c r="V61">
        <f t="shared" si="14"/>
        <v>0.01</v>
      </c>
      <c r="W61">
        <f t="shared" si="15"/>
        <v>6.8872941077982313E-19</v>
      </c>
      <c r="X61">
        <f t="shared" si="16"/>
        <v>6.1350337272073754E-19</v>
      </c>
      <c r="Y61">
        <f t="shared" si="17"/>
        <v>6.8872941077982318E-21</v>
      </c>
      <c r="Z61">
        <f t="shared" si="18"/>
        <v>6.833874395128736E-20</v>
      </c>
      <c r="AB61">
        <f t="shared" si="19"/>
        <v>-362.11675525313444</v>
      </c>
      <c r="AC61">
        <f t="shared" si="2"/>
        <v>-323.31853147601288</v>
      </c>
      <c r="AE61">
        <f t="shared" si="3"/>
        <v>0</v>
      </c>
      <c r="AF61">
        <f t="shared" si="24"/>
        <v>0</v>
      </c>
      <c r="AG61">
        <f t="shared" si="24"/>
        <v>-8.5423429939109202E-19</v>
      </c>
      <c r="AH61">
        <f t="shared" si="5"/>
        <v>-6.1350337272073754E-13</v>
      </c>
      <c r="AI61">
        <f t="shared" si="25"/>
        <v>-6.1350422695503691E-13</v>
      </c>
      <c r="AJ61">
        <f t="shared" si="7"/>
        <v>-38.798223777121564</v>
      </c>
      <c r="AK61">
        <f t="shared" si="22"/>
        <v>-25.348172867719413</v>
      </c>
      <c r="AL61">
        <f t="shared" si="26"/>
        <v>-64.146396644841587</v>
      </c>
      <c r="AN61">
        <f t="shared" si="27"/>
        <v>0</v>
      </c>
      <c r="AO61">
        <f t="shared" si="27"/>
        <v>0</v>
      </c>
      <c r="AP61">
        <f t="shared" si="27"/>
        <v>-1.8733034483828573E-21</v>
      </c>
      <c r="AQ61">
        <f t="shared" si="27"/>
        <v>-1.3453896484038271E-15</v>
      </c>
      <c r="AR61">
        <f t="shared" si="27"/>
        <v>-1.3453915217072755E-15</v>
      </c>
      <c r="AS61">
        <f t="shared" si="27"/>
        <v>-8.5083034531181115E-2</v>
      </c>
      <c r="AT61">
        <f t="shared" si="27"/>
        <v>-5.5587582560371641E-2</v>
      </c>
      <c r="AU61">
        <f t="shared" si="23"/>
        <v>-0.1406706170915541</v>
      </c>
      <c r="AW61">
        <v>58</v>
      </c>
      <c r="AX61">
        <f>IF(Z61&gt;0, (R61*SUMPRODUCT(K61:$K$98, X61:$X$98)-K61*$AZ$3)/Z61, 0)</f>
        <v>-4.73111609581935E+21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0.89544260600000003</v>
      </c>
      <c r="Q62" s="4">
        <f t="shared" si="21"/>
        <v>12.5</v>
      </c>
      <c r="R62">
        <f t="shared" si="0"/>
        <v>1000000</v>
      </c>
      <c r="S62">
        <f t="shared" si="1"/>
        <v>-4.4673511199332601E+22</v>
      </c>
      <c r="U62">
        <f t="shared" si="13"/>
        <v>0.89544260600000003</v>
      </c>
      <c r="V62">
        <f t="shared" si="14"/>
        <v>0.01</v>
      </c>
      <c r="W62">
        <f t="shared" si="15"/>
        <v>6.833874395128736E-20</v>
      </c>
      <c r="X62">
        <f t="shared" si="16"/>
        <v>6.119342297450749E-20</v>
      </c>
      <c r="Y62">
        <f t="shared" si="17"/>
        <v>6.8338743951287358E-22</v>
      </c>
      <c r="Z62">
        <f t="shared" si="18"/>
        <v>6.4619335372669967E-21</v>
      </c>
      <c r="AB62">
        <f t="shared" si="19"/>
        <v>-323.31853147601288</v>
      </c>
      <c r="AC62">
        <f t="shared" si="2"/>
        <v>-288.67726024644008</v>
      </c>
      <c r="AE62">
        <f t="shared" si="3"/>
        <v>0</v>
      </c>
      <c r="AF62">
        <f t="shared" si="24"/>
        <v>0</v>
      </c>
      <c r="AG62">
        <f t="shared" si="24"/>
        <v>-8.0774169215837462E-20</v>
      </c>
      <c r="AH62">
        <f t="shared" si="5"/>
        <v>-6.1193422974507485E-14</v>
      </c>
      <c r="AI62">
        <f t="shared" si="25"/>
        <v>-6.1193503748676706E-14</v>
      </c>
      <c r="AJ62">
        <f t="shared" si="7"/>
        <v>-34.641271229572794</v>
      </c>
      <c r="AK62">
        <f t="shared" si="22"/>
        <v>-22.632297203320903</v>
      </c>
      <c r="AL62">
        <f t="shared" si="26"/>
        <v>-57.273568432893761</v>
      </c>
      <c r="AN62">
        <f t="shared" si="27"/>
        <v>0</v>
      </c>
      <c r="AO62">
        <f t="shared" si="27"/>
        <v>0</v>
      </c>
      <c r="AP62">
        <f t="shared" si="27"/>
        <v>-1.5815597522347903E-22</v>
      </c>
      <c r="AQ62">
        <f t="shared" si="27"/>
        <v>-1.198168372606237E-16</v>
      </c>
      <c r="AR62">
        <f t="shared" si="27"/>
        <v>-1.1981699541659894E-16</v>
      </c>
      <c r="AS62">
        <f t="shared" si="27"/>
        <v>-6.7827674211719577E-2</v>
      </c>
      <c r="AT62">
        <f t="shared" si="27"/>
        <v>-4.4314080484990144E-2</v>
      </c>
      <c r="AU62">
        <f t="shared" si="23"/>
        <v>-0.11214175469670984</v>
      </c>
      <c r="AW62">
        <v>59</v>
      </c>
      <c r="AX62">
        <f>IF(Z62&gt;0, (R62*SUMPRODUCT(K62:$K$98, X62:$X$98)-K62*$AZ$3)/Z62, 0)</f>
        <v>-4.4673511199332601E+22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0.90019128800000003</v>
      </c>
      <c r="Q63" s="4">
        <f t="shared" si="21"/>
        <v>12.5</v>
      </c>
      <c r="R63">
        <f t="shared" si="0"/>
        <v>1000000</v>
      </c>
      <c r="S63">
        <f t="shared" si="1"/>
        <v>-4.4413356658352595E+23</v>
      </c>
      <c r="U63">
        <f t="shared" si="13"/>
        <v>0.90019128800000003</v>
      </c>
      <c r="V63">
        <f t="shared" si="14"/>
        <v>0.01</v>
      </c>
      <c r="W63">
        <f t="shared" si="15"/>
        <v>6.4619335372669967E-21</v>
      </c>
      <c r="X63">
        <f t="shared" si="16"/>
        <v>5.8169762738827743E-21</v>
      </c>
      <c r="Y63">
        <f t="shared" si="17"/>
        <v>6.4619335372669968E-23</v>
      </c>
      <c r="Z63">
        <f t="shared" si="18"/>
        <v>5.8033792801155243E-22</v>
      </c>
      <c r="AB63">
        <f t="shared" si="19"/>
        <v>-288.67726024644008</v>
      </c>
      <c r="AC63">
        <f t="shared" si="2"/>
        <v>-257.74755379146433</v>
      </c>
      <c r="AE63">
        <f t="shared" si="3"/>
        <v>0</v>
      </c>
      <c r="AF63">
        <f t="shared" si="24"/>
        <v>0</v>
      </c>
      <c r="AG63">
        <f t="shared" si="24"/>
        <v>-7.2542241001444048E-21</v>
      </c>
      <c r="AH63">
        <f t="shared" si="5"/>
        <v>-5.8169762738827742E-15</v>
      </c>
      <c r="AI63">
        <f t="shared" si="25"/>
        <v>-5.8169835281068745E-15</v>
      </c>
      <c r="AJ63">
        <f t="shared" si="7"/>
        <v>-30.929706454975758</v>
      </c>
      <c r="AK63">
        <f t="shared" si="22"/>
        <v>-20.207408217250808</v>
      </c>
      <c r="AL63">
        <f t="shared" si="26"/>
        <v>-51.137114672226573</v>
      </c>
      <c r="AN63">
        <f t="shared" si="27"/>
        <v>0</v>
      </c>
      <c r="AO63">
        <f t="shared" si="27"/>
        <v>0</v>
      </c>
      <c r="AP63">
        <f t="shared" si="27"/>
        <v>-1.2681950383861204E-23</v>
      </c>
      <c r="AQ63">
        <f t="shared" si="27"/>
        <v>-1.0169330788665691E-17</v>
      </c>
      <c r="AR63">
        <f t="shared" si="27"/>
        <v>-1.0169343470616076E-17</v>
      </c>
      <c r="AS63">
        <f t="shared" si="27"/>
        <v>-5.4071806610108165E-2</v>
      </c>
      <c r="AT63">
        <f t="shared" si="27"/>
        <v>-3.5326913651937297E-2</v>
      </c>
      <c r="AU63">
        <f t="shared" si="23"/>
        <v>-8.939872026204547E-2</v>
      </c>
      <c r="AW63">
        <v>60</v>
      </c>
      <c r="AX63">
        <f>IF(Z63&gt;0, (R63*SUMPRODUCT(K63:$K$98, X63:$X$98)-K63*$AZ$3)/Z63, 0)</f>
        <v>-4.4413356658352595E+23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0.90499098499999997</v>
      </c>
      <c r="Q64" s="4">
        <f t="shared" si="21"/>
        <v>12.5</v>
      </c>
      <c r="R64">
        <f t="shared" si="0"/>
        <v>1000000</v>
      </c>
      <c r="S64">
        <f t="shared" si="1"/>
        <v>-4.6647738161266737E+24</v>
      </c>
      <c r="U64">
        <f t="shared" si="13"/>
        <v>0.90499098499999997</v>
      </c>
      <c r="V64">
        <f t="shared" si="14"/>
        <v>0.01</v>
      </c>
      <c r="W64">
        <f t="shared" si="15"/>
        <v>5.8033792801155243E-22</v>
      </c>
      <c r="X64">
        <f t="shared" si="16"/>
        <v>5.2520059310403393E-22</v>
      </c>
      <c r="Y64">
        <f t="shared" si="17"/>
        <v>5.8033792801155241E-24</v>
      </c>
      <c r="Z64">
        <f t="shared" si="18"/>
        <v>4.9333955627402981E-23</v>
      </c>
      <c r="AB64">
        <f t="shared" si="19"/>
        <v>-257.74755379146433</v>
      </c>
      <c r="AC64">
        <f t="shared" si="2"/>
        <v>-230.13174445666459</v>
      </c>
      <c r="AE64">
        <f t="shared" si="3"/>
        <v>0</v>
      </c>
      <c r="AF64">
        <f t="shared" si="24"/>
        <v>0</v>
      </c>
      <c r="AG64">
        <f t="shared" si="24"/>
        <v>-6.166744453425373E-22</v>
      </c>
      <c r="AH64">
        <f t="shared" si="5"/>
        <v>-5.2520059310403388E-16</v>
      </c>
      <c r="AI64">
        <f t="shared" si="25"/>
        <v>-5.2520120977847919E-16</v>
      </c>
      <c r="AJ64">
        <f t="shared" si="7"/>
        <v>-27.615809334799735</v>
      </c>
      <c r="AK64">
        <f t="shared" si="22"/>
        <v>-18.042328765402505</v>
      </c>
      <c r="AL64">
        <f t="shared" si="26"/>
        <v>-45.658138100202237</v>
      </c>
      <c r="AN64">
        <f t="shared" si="27"/>
        <v>0</v>
      </c>
      <c r="AO64">
        <f t="shared" si="27"/>
        <v>0</v>
      </c>
      <c r="AP64">
        <f t="shared" si="27"/>
        <v>-9.6257152715260095E-25</v>
      </c>
      <c r="AQ64">
        <f t="shared" si="27"/>
        <v>-8.1978934068654844E-19</v>
      </c>
      <c r="AR64">
        <f t="shared" si="27"/>
        <v>-8.1979030325807558E-19</v>
      </c>
      <c r="AS64">
        <f t="shared" si="27"/>
        <v>-4.3105713177700948E-2</v>
      </c>
      <c r="AT64">
        <f t="shared" si="27"/>
        <v>-2.8162399276097969E-2</v>
      </c>
      <c r="AU64">
        <f t="shared" si="23"/>
        <v>-7.126811245379891E-2</v>
      </c>
      <c r="AW64">
        <v>61</v>
      </c>
      <c r="AX64">
        <f>IF(Z64&gt;0, (R64*SUMPRODUCT(K64:$K$98, X64:$X$98)-K64*$AZ$3)/Z64, 0)</f>
        <v>-4.6647738161266737E+24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0.90981139099999997</v>
      </c>
      <c r="Q65" s="4">
        <f t="shared" si="21"/>
        <v>12.5</v>
      </c>
      <c r="R65">
        <f t="shared" si="0"/>
        <v>1000000</v>
      </c>
      <c r="S65">
        <f t="shared" si="1"/>
        <v>-5.1939753956097095E+25</v>
      </c>
      <c r="U65">
        <f t="shared" si="13"/>
        <v>0.90981139099999997</v>
      </c>
      <c r="V65">
        <f t="shared" si="14"/>
        <v>0.01</v>
      </c>
      <c r="W65">
        <f t="shared" si="15"/>
        <v>4.9333955627402981E-23</v>
      </c>
      <c r="X65">
        <f t="shared" si="16"/>
        <v>4.4884594792899783E-23</v>
      </c>
      <c r="Y65">
        <f t="shared" si="17"/>
        <v>4.9333955627402979E-25</v>
      </c>
      <c r="Z65">
        <f t="shared" si="18"/>
        <v>3.9560212782291673E-24</v>
      </c>
      <c r="AB65">
        <f t="shared" si="19"/>
        <v>-230.13174445666459</v>
      </c>
      <c r="AC65">
        <f t="shared" si="2"/>
        <v>-205.47477183630767</v>
      </c>
      <c r="AE65">
        <f t="shared" si="3"/>
        <v>0</v>
      </c>
      <c r="AF65">
        <f t="shared" si="24"/>
        <v>0</v>
      </c>
      <c r="AG65">
        <f t="shared" si="24"/>
        <v>-4.9450265977864589E-23</v>
      </c>
      <c r="AH65">
        <f t="shared" si="5"/>
        <v>-4.4884594792899786E-17</v>
      </c>
      <c r="AI65">
        <f t="shared" si="25"/>
        <v>-4.4884644243165766E-17</v>
      </c>
      <c r="AJ65">
        <f t="shared" si="7"/>
        <v>-24.656972620356925</v>
      </c>
      <c r="AK65">
        <f t="shared" si="22"/>
        <v>-16.109222111966524</v>
      </c>
      <c r="AL65">
        <f t="shared" si="26"/>
        <v>-40.766194732323449</v>
      </c>
      <c r="AN65">
        <f t="shared" si="27"/>
        <v>0</v>
      </c>
      <c r="AO65">
        <f t="shared" si="27"/>
        <v>0</v>
      </c>
      <c r="AP65">
        <f t="shared" si="27"/>
        <v>-6.8917206986939985E-26</v>
      </c>
      <c r="AQ65">
        <f t="shared" si="27"/>
        <v>-6.2554181432550143E-20</v>
      </c>
      <c r="AR65">
        <f t="shared" si="27"/>
        <v>-6.2554250349757137E-20</v>
      </c>
      <c r="AS65">
        <f t="shared" si="27"/>
        <v>-3.4363610632733556E-2</v>
      </c>
      <c r="AT65">
        <f t="shared" si="27"/>
        <v>-2.2450892280052592E-2</v>
      </c>
      <c r="AU65">
        <f t="shared" si="23"/>
        <v>-5.6814502912786148E-2</v>
      </c>
      <c r="AW65">
        <v>62</v>
      </c>
      <c r="AX65">
        <f>IF(Z65&gt;0, (R65*SUMPRODUCT(K65:$K$98, X65:$X$98)-K65*$AZ$3)/Z65, 0)</f>
        <v>-5.1939753956097095E+25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0.91465739899999998</v>
      </c>
      <c r="Q66" s="4">
        <f t="shared" si="21"/>
        <v>12.5</v>
      </c>
      <c r="R66">
        <f t="shared" si="0"/>
        <v>1000000</v>
      </c>
      <c r="S66">
        <f t="shared" si="1"/>
        <v>-6.1551870658067435E+26</v>
      </c>
      <c r="U66">
        <f t="shared" si="13"/>
        <v>0.91465739899999998</v>
      </c>
      <c r="V66">
        <f t="shared" si="14"/>
        <v>0.01</v>
      </c>
      <c r="W66">
        <f t="shared" si="15"/>
        <v>3.9560212782291673E-24</v>
      </c>
      <c r="X66">
        <f t="shared" si="16"/>
        <v>3.6184041327337455E-24</v>
      </c>
      <c r="Y66">
        <f t="shared" si="17"/>
        <v>3.9560212782291675E-26</v>
      </c>
      <c r="Z66">
        <f t="shared" si="18"/>
        <v>2.9805693271313017E-25</v>
      </c>
      <c r="AB66">
        <f t="shared" si="19"/>
        <v>-205.47477183630767</v>
      </c>
      <c r="AC66">
        <f t="shared" si="2"/>
        <v>-183.45961771098897</v>
      </c>
      <c r="AE66">
        <f t="shared" si="3"/>
        <v>0</v>
      </c>
      <c r="AF66">
        <f t="shared" si="24"/>
        <v>0</v>
      </c>
      <c r="AG66">
        <f t="shared" si="24"/>
        <v>-3.7257116589141269E-24</v>
      </c>
      <c r="AH66">
        <f t="shared" si="5"/>
        <v>-3.6184041327337455E-18</v>
      </c>
      <c r="AI66">
        <f t="shared" si="25"/>
        <v>-3.6184078584454047E-18</v>
      </c>
      <c r="AJ66">
        <f t="shared" si="7"/>
        <v>-22.015154125318702</v>
      </c>
      <c r="AK66">
        <f t="shared" si="22"/>
        <v>-14.383234028541539</v>
      </c>
      <c r="AL66">
        <f t="shared" si="26"/>
        <v>-36.398388153860239</v>
      </c>
      <c r="AN66">
        <f t="shared" si="27"/>
        <v>0</v>
      </c>
      <c r="AO66">
        <f t="shared" si="27"/>
        <v>0</v>
      </c>
      <c r="AP66">
        <f t="shared" si="27"/>
        <v>-4.6360728821887783E-27</v>
      </c>
      <c r="AQ66">
        <f t="shared" si="27"/>
        <v>-4.502545234929939E-21</v>
      </c>
      <c r="AR66">
        <f t="shared" si="27"/>
        <v>-4.5025498710028216E-21</v>
      </c>
      <c r="AS66">
        <f t="shared" si="27"/>
        <v>-2.739446000696236E-2</v>
      </c>
      <c r="AT66">
        <f t="shared" si="27"/>
        <v>-1.7897713871215394E-2</v>
      </c>
      <c r="AU66">
        <f t="shared" si="23"/>
        <v>-4.5292173878177751E-2</v>
      </c>
      <c r="AW66">
        <v>63</v>
      </c>
      <c r="AX66">
        <f>IF(Z66&gt;0, (R66*SUMPRODUCT(K66:$K$98, X66:$X$98)-K66*$AZ$3)/Z66, 0)</f>
        <v>-6.1551870658067435E+26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0.91953785700000001</v>
      </c>
      <c r="Q67" s="4">
        <f t="shared" si="21"/>
        <v>12.5</v>
      </c>
      <c r="R67">
        <f t="shared" ref="R67:R79" si="28">$C$6</f>
        <v>1000000</v>
      </c>
      <c r="S67">
        <f t="shared" ref="S67:S79" si="29">AX67</f>
        <v>-7.7995112032392331E+27</v>
      </c>
      <c r="U67">
        <f t="shared" si="13"/>
        <v>0.91953785700000001</v>
      </c>
      <c r="V67">
        <f t="shared" si="14"/>
        <v>0.01</v>
      </c>
      <c r="W67">
        <f t="shared" si="15"/>
        <v>2.9805693271313017E-25</v>
      </c>
      <c r="X67">
        <f t="shared" si="16"/>
        <v>2.7407463317102492E-25</v>
      </c>
      <c r="Y67">
        <f t="shared" si="17"/>
        <v>2.9805693271313019E-27</v>
      </c>
      <c r="Z67">
        <f t="shared" si="18"/>
        <v>2.1001730214973955E-26</v>
      </c>
      <c r="AB67">
        <f t="shared" si="19"/>
        <v>-183.45961771098897</v>
      </c>
      <c r="AC67">
        <f t="shared" ref="AC67:AC79" si="30">S67*Z67</f>
        <v>-163.80323009909728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-2.6252162768717445E-25</v>
      </c>
      <c r="AH67">
        <f t="shared" ref="AH67:AH79" si="33">-X67*R67</f>
        <v>-2.7407463317102493E-19</v>
      </c>
      <c r="AI67">
        <f t="shared" ref="AI67:AI79" si="34">SUM(AE67:AH67)</f>
        <v>-2.7407489569265262E-19</v>
      </c>
      <c r="AJ67">
        <f t="shared" ref="AJ67:AJ79" si="35">AB67-AC67</f>
        <v>-19.656387611891688</v>
      </c>
      <c r="AK67">
        <f t="shared" si="22"/>
        <v>-12.842173239769229</v>
      </c>
      <c r="AL67">
        <f t="shared" si="26"/>
        <v>-32.498560851660919</v>
      </c>
      <c r="AN67">
        <f t="shared" ref="AN67:AT79" si="36">AE67*$K67</f>
        <v>0</v>
      </c>
      <c r="AO67">
        <f t="shared" si="36"/>
        <v>0</v>
      </c>
      <c r="AP67">
        <f t="shared" si="36"/>
        <v>-2.9166752712786416E-28</v>
      </c>
      <c r="AQ67">
        <f t="shared" si="36"/>
        <v>-3.045031802131202E-22</v>
      </c>
      <c r="AR67">
        <f t="shared" si="36"/>
        <v>-3.0450347188064736E-22</v>
      </c>
      <c r="AS67">
        <f t="shared" si="36"/>
        <v>-2.1838695796366665E-2</v>
      </c>
      <c r="AT67">
        <f t="shared" si="36"/>
        <v>-1.4267947920292881E-2</v>
      </c>
      <c r="AU67">
        <f t="shared" si="23"/>
        <v>-3.6106643716659552E-2</v>
      </c>
      <c r="AW67">
        <v>64</v>
      </c>
      <c r="AX67">
        <f>IF(Z67&gt;0, (R67*SUMPRODUCT(K67:$K$98, X67:$X$98)-K67*$AZ$3)/Z67, 0)</f>
        <v>-7.7995112032392331E+27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0.924425092</v>
      </c>
      <c r="Q68" s="4">
        <f t="shared" si="21"/>
        <v>12.5</v>
      </c>
      <c r="R68">
        <f t="shared" si="28"/>
        <v>1000000</v>
      </c>
      <c r="S68">
        <f t="shared" si="29"/>
        <v>-1.0619685945432747E+29</v>
      </c>
      <c r="U68">
        <f t="shared" ref="U68:U79" si="40">M68</f>
        <v>0.924425092</v>
      </c>
      <c r="V68">
        <f t="shared" ref="V68:V79" si="41">$C$10</f>
        <v>0.01</v>
      </c>
      <c r="W68">
        <f t="shared" ref="W68:W79" si="42">Z67</f>
        <v>2.1001730214973955E-26</v>
      </c>
      <c r="X68">
        <f t="shared" ref="X68:X79" si="43">U68*W68</f>
        <v>1.9414526386136477E-26</v>
      </c>
      <c r="Y68">
        <f t="shared" ref="Y68:Y79" si="44">V68*W68</f>
        <v>2.1001730214973953E-28</v>
      </c>
      <c r="Z68">
        <f t="shared" ref="Z68:Z79" si="45">MAX(0, W68-X68-Y68)</f>
        <v>1.377186526687738E-27</v>
      </c>
      <c r="AB68">
        <f t="shared" ref="AB68:AB79" si="46">AC67</f>
        <v>-163.80323009909728</v>
      </c>
      <c r="AC68">
        <f t="shared" si="30"/>
        <v>-146.25288401705112</v>
      </c>
      <c r="AE68">
        <f t="shared" si="31"/>
        <v>0</v>
      </c>
      <c r="AF68">
        <f t="shared" si="32"/>
        <v>0</v>
      </c>
      <c r="AG68">
        <f t="shared" si="32"/>
        <v>-1.7214831583596726E-26</v>
      </c>
      <c r="AH68">
        <f t="shared" si="33"/>
        <v>-1.9414526386136478E-20</v>
      </c>
      <c r="AI68">
        <f t="shared" si="34"/>
        <v>-1.9414543600968062E-20</v>
      </c>
      <c r="AJ68">
        <f t="shared" si="35"/>
        <v>-17.550346082046161</v>
      </c>
      <c r="AK68">
        <f t="shared" si="22"/>
        <v>-11.46622610693681</v>
      </c>
      <c r="AL68">
        <f t="shared" si="26"/>
        <v>-29.01657218898297</v>
      </c>
      <c r="AN68">
        <f t="shared" si="36"/>
        <v>0</v>
      </c>
      <c r="AO68">
        <f t="shared" si="36"/>
        <v>0</v>
      </c>
      <c r="AP68">
        <f t="shared" si="36"/>
        <v>-1.7076849337497501E-29</v>
      </c>
      <c r="AQ68">
        <f t="shared" si="36"/>
        <v>-1.925891289989916E-23</v>
      </c>
      <c r="AR68">
        <f t="shared" si="36"/>
        <v>-1.9258929976748497E-23</v>
      </c>
      <c r="AS68">
        <f t="shared" si="36"/>
        <v>-1.740967458256272E-2</v>
      </c>
      <c r="AT68">
        <f t="shared" si="36"/>
        <v>-1.1374320727274297E-2</v>
      </c>
      <c r="AU68">
        <f t="shared" si="23"/>
        <v>-2.8783995309837013E-2</v>
      </c>
      <c r="AW68">
        <v>65</v>
      </c>
      <c r="AX68">
        <f>IF(Z68&gt;0, (R68*SUMPRODUCT(K68:$K$98, X68:$X$98)-K68*$AZ$3)/Z68, 0)</f>
        <v>-1.0619685945432747E+29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0.92929067899999995</v>
      </c>
      <c r="Q69" s="4">
        <f t="shared" ref="Q69:Q79" si="48">$C$8</f>
        <v>12.5</v>
      </c>
      <c r="R69">
        <f t="shared" si="28"/>
        <v>1000000</v>
      </c>
      <c r="S69">
        <f t="shared" si="29"/>
        <v>-1.5618462363101104E+30</v>
      </c>
      <c r="U69">
        <f t="shared" si="40"/>
        <v>0.92929067899999995</v>
      </c>
      <c r="V69">
        <f t="shared" si="41"/>
        <v>0.01</v>
      </c>
      <c r="W69">
        <f t="shared" si="42"/>
        <v>1.377186526687738E-27</v>
      </c>
      <c r="X69">
        <f t="shared" si="43"/>
        <v>1.2798066024952997E-27</v>
      </c>
      <c r="Y69">
        <f t="shared" si="44"/>
        <v>1.3771865266877382E-29</v>
      </c>
      <c r="Z69">
        <f t="shared" si="45"/>
        <v>8.3608058925560983E-29</v>
      </c>
      <c r="AB69">
        <f t="shared" si="46"/>
        <v>-146.25288401705112</v>
      </c>
      <c r="AC69">
        <f t="shared" si="30"/>
        <v>-130.58293215808135</v>
      </c>
      <c r="AE69">
        <f t="shared" si="31"/>
        <v>0</v>
      </c>
      <c r="AF69">
        <f t="shared" si="32"/>
        <v>0</v>
      </c>
      <c r="AG69">
        <f t="shared" si="32"/>
        <v>-1.0451007365695123E-27</v>
      </c>
      <c r="AH69">
        <f t="shared" si="33"/>
        <v>-1.2798066024952997E-21</v>
      </c>
      <c r="AI69">
        <f t="shared" si="34"/>
        <v>-1.2798076475960363E-21</v>
      </c>
      <c r="AJ69">
        <f t="shared" si="35"/>
        <v>-15.669951858969767</v>
      </c>
      <c r="AK69">
        <f t="shared" si="22"/>
        <v>-10.23770188119358</v>
      </c>
      <c r="AL69">
        <f t="shared" si="26"/>
        <v>-25.907653740163347</v>
      </c>
      <c r="AN69">
        <f t="shared" si="36"/>
        <v>0</v>
      </c>
      <c r="AO69">
        <f t="shared" si="36"/>
        <v>0</v>
      </c>
      <c r="AP69">
        <f t="shared" si="36"/>
        <v>-9.2564636437390473E-31</v>
      </c>
      <c r="AQ69">
        <f t="shared" si="36"/>
        <v>-1.1335254940016967E-24</v>
      </c>
      <c r="AR69">
        <f t="shared" si="36"/>
        <v>-1.1335264196480611E-24</v>
      </c>
      <c r="AS69">
        <f t="shared" si="36"/>
        <v>-1.3878885987374599E-2</v>
      </c>
      <c r="AT69">
        <f t="shared" si="36"/>
        <v>-9.0675388450847366E-3</v>
      </c>
      <c r="AU69">
        <f t="shared" si="23"/>
        <v>-2.2946424832459338E-2</v>
      </c>
      <c r="AW69">
        <v>66</v>
      </c>
      <c r="AX69">
        <f>IF(Z69&gt;0, (R69*SUMPRODUCT(K69:$K$98, X69:$X$98)-K69*$AZ$3)/Z69, 0)</f>
        <v>-1.5618462363101104E+30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0.93493958499999996</v>
      </c>
      <c r="Q70" s="4">
        <f t="shared" si="48"/>
        <v>12.5</v>
      </c>
      <c r="R70">
        <f t="shared" si="28"/>
        <v>1000000</v>
      </c>
      <c r="S70">
        <f t="shared" si="29"/>
        <v>-2.5326826325846336E+31</v>
      </c>
      <c r="U70">
        <f t="shared" si="40"/>
        <v>0.93493958499999996</v>
      </c>
      <c r="V70">
        <f t="shared" si="41"/>
        <v>0.01</v>
      </c>
      <c r="W70">
        <f t="shared" si="42"/>
        <v>8.3608058925560983E-29</v>
      </c>
      <c r="X70">
        <f t="shared" si="43"/>
        <v>7.8168483914519523E-29</v>
      </c>
      <c r="Y70">
        <f t="shared" si="44"/>
        <v>8.3608058925560984E-31</v>
      </c>
      <c r="Z70">
        <f t="shared" si="45"/>
        <v>4.6034944217858505E-30</v>
      </c>
      <c r="AB70">
        <f t="shared" si="46"/>
        <v>-130.58293215808135</v>
      </c>
      <c r="AC70">
        <f t="shared" si="30"/>
        <v>-116.59190371257263</v>
      </c>
      <c r="AE70">
        <f t="shared" si="31"/>
        <v>0</v>
      </c>
      <c r="AF70">
        <f t="shared" si="32"/>
        <v>0</v>
      </c>
      <c r="AG70">
        <f t="shared" si="32"/>
        <v>-5.7543680272323135E-29</v>
      </c>
      <c r="AH70">
        <f t="shared" si="33"/>
        <v>-7.8168483914519522E-23</v>
      </c>
      <c r="AI70">
        <f t="shared" si="34"/>
        <v>-7.8168541458199793E-23</v>
      </c>
      <c r="AJ70">
        <f t="shared" si="35"/>
        <v>-13.991028445508718</v>
      </c>
      <c r="AK70">
        <f t="shared" si="22"/>
        <v>-9.1408052510656947</v>
      </c>
      <c r="AL70">
        <f t="shared" si="26"/>
        <v>-23.131833696574411</v>
      </c>
      <c r="AN70">
        <f t="shared" si="36"/>
        <v>0</v>
      </c>
      <c r="AO70">
        <f t="shared" si="36"/>
        <v>0</v>
      </c>
      <c r="AP70">
        <f t="shared" si="36"/>
        <v>-4.5505779433632597E-32</v>
      </c>
      <c r="AQ70">
        <f t="shared" si="36"/>
        <v>-6.1815959126035515E-26</v>
      </c>
      <c r="AR70">
        <f t="shared" si="36"/>
        <v>-6.1816004631814942E-26</v>
      </c>
      <c r="AS70">
        <f t="shared" si="36"/>
        <v>-1.1064162936363676E-2</v>
      </c>
      <c r="AT70">
        <f t="shared" si="36"/>
        <v>-7.2285864517576005E-3</v>
      </c>
      <c r="AU70">
        <f t="shared" si="23"/>
        <v>-1.8292749388121275E-2</v>
      </c>
      <c r="AW70">
        <v>67</v>
      </c>
      <c r="AX70">
        <f>IF(Z70&gt;0, (R70*SUMPRODUCT(K70:$K$98, X70:$X$98)-K70*$AZ$3)/Z70, 0)</f>
        <v>-2.5326826325846336E+31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0.94055780700000002</v>
      </c>
      <c r="Q71" s="4">
        <f t="shared" si="48"/>
        <v>12.5</v>
      </c>
      <c r="R71">
        <f t="shared" si="28"/>
        <v>1000000</v>
      </c>
      <c r="S71">
        <f t="shared" si="29"/>
        <v>-4.5736720842730919E+32</v>
      </c>
      <c r="U71">
        <f t="shared" si="40"/>
        <v>0.94055780700000002</v>
      </c>
      <c r="V71">
        <f t="shared" si="41"/>
        <v>0.01</v>
      </c>
      <c r="W71">
        <f t="shared" si="42"/>
        <v>4.6034944217858505E-30</v>
      </c>
      <c r="X71">
        <f t="shared" si="43"/>
        <v>4.3298526178916328E-30</v>
      </c>
      <c r="Y71">
        <f t="shared" si="44"/>
        <v>4.6034944217858508E-32</v>
      </c>
      <c r="Z71">
        <f t="shared" si="45"/>
        <v>2.2760685967635922E-31</v>
      </c>
      <c r="AB71">
        <f t="shared" si="46"/>
        <v>-116.59190371257263</v>
      </c>
      <c r="AC71">
        <f t="shared" si="30"/>
        <v>-104.0999140290827</v>
      </c>
      <c r="AE71">
        <f t="shared" si="31"/>
        <v>0</v>
      </c>
      <c r="AF71">
        <f t="shared" si="32"/>
        <v>0</v>
      </c>
      <c r="AG71">
        <f t="shared" si="32"/>
        <v>-2.8450857459544903E-30</v>
      </c>
      <c r="AH71">
        <f t="shared" si="33"/>
        <v>-4.3298526178916326E-24</v>
      </c>
      <c r="AI71">
        <f t="shared" si="34"/>
        <v>-4.3298554629773787E-24</v>
      </c>
      <c r="AJ71">
        <f t="shared" si="35"/>
        <v>-12.491989683489933</v>
      </c>
      <c r="AK71">
        <f t="shared" si="22"/>
        <v>-8.1614332598800843</v>
      </c>
      <c r="AL71">
        <f t="shared" si="26"/>
        <v>-20.653422943370018</v>
      </c>
      <c r="AN71">
        <f t="shared" si="36"/>
        <v>0</v>
      </c>
      <c r="AO71">
        <f t="shared" si="36"/>
        <v>0</v>
      </c>
      <c r="AP71">
        <f t="shared" si="36"/>
        <v>-2.0088442226545457E-33</v>
      </c>
      <c r="AQ71">
        <f t="shared" si="36"/>
        <v>-3.0572011507087982E-27</v>
      </c>
      <c r="AR71">
        <f t="shared" si="36"/>
        <v>-3.0572031595530208E-27</v>
      </c>
      <c r="AS71">
        <f t="shared" si="36"/>
        <v>-8.820282953096047E-3</v>
      </c>
      <c r="AT71">
        <f t="shared" si="36"/>
        <v>-5.7625848626894132E-3</v>
      </c>
      <c r="AU71">
        <f t="shared" si="23"/>
        <v>-1.4582867815785459E-2</v>
      </c>
      <c r="AW71">
        <v>68</v>
      </c>
      <c r="AX71">
        <f>IF(Z71&gt;0, (R71*SUMPRODUCT(K71:$K$98, X71:$X$98)-K71*$AZ$3)/Z71, 0)</f>
        <v>-4.5736720842730919E+32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0.946138378</v>
      </c>
      <c r="Q72" s="4">
        <f t="shared" si="48"/>
        <v>12.5</v>
      </c>
      <c r="R72">
        <f t="shared" si="28"/>
        <v>1000000</v>
      </c>
      <c r="S72">
        <f t="shared" si="29"/>
        <v>-9.3102708092499362E+33</v>
      </c>
      <c r="U72">
        <f t="shared" si="40"/>
        <v>0.946138378</v>
      </c>
      <c r="V72">
        <f t="shared" si="41"/>
        <v>0.01</v>
      </c>
      <c r="W72">
        <f t="shared" si="42"/>
        <v>2.2760685967635922E-31</v>
      </c>
      <c r="X72">
        <f t="shared" si="43"/>
        <v>2.1534758503586412E-31</v>
      </c>
      <c r="Y72">
        <f t="shared" si="44"/>
        <v>2.2760685967635921E-33</v>
      </c>
      <c r="Z72">
        <f t="shared" si="45"/>
        <v>9.9832060437315049E-33</v>
      </c>
      <c r="AB72">
        <f t="shared" si="46"/>
        <v>-104.0999140290827</v>
      </c>
      <c r="AC72">
        <f t="shared" si="30"/>
        <v>-92.946351811680969</v>
      </c>
      <c r="AE72">
        <f t="shared" si="31"/>
        <v>0</v>
      </c>
      <c r="AF72">
        <f t="shared" si="32"/>
        <v>0</v>
      </c>
      <c r="AG72">
        <f t="shared" si="32"/>
        <v>-1.2479007554664382E-31</v>
      </c>
      <c r="AH72">
        <f t="shared" si="33"/>
        <v>-2.153475850358641E-25</v>
      </c>
      <c r="AI72">
        <f t="shared" si="34"/>
        <v>-2.1534770982593967E-25</v>
      </c>
      <c r="AJ72">
        <f t="shared" si="35"/>
        <v>-11.153562217401728</v>
      </c>
      <c r="AK72">
        <f t="shared" ref="AK72:AK79" si="49">G72*SUM(AB72:AB72, AE72:AF72)</f>
        <v>-7.2869939820357894</v>
      </c>
      <c r="AL72">
        <f t="shared" si="26"/>
        <v>-18.440556199437516</v>
      </c>
      <c r="AN72">
        <f t="shared" si="36"/>
        <v>0</v>
      </c>
      <c r="AO72">
        <f t="shared" si="36"/>
        <v>0</v>
      </c>
      <c r="AP72">
        <f t="shared" si="36"/>
        <v>-7.8670683884783461E-35</v>
      </c>
      <c r="AQ72">
        <f t="shared" si="36"/>
        <v>-1.3576032960550305E-28</v>
      </c>
      <c r="AR72">
        <f t="shared" si="36"/>
        <v>-1.3576040827618694E-28</v>
      </c>
      <c r="AS72">
        <f t="shared" si="36"/>
        <v>-7.0314755684758035E-3</v>
      </c>
      <c r="AT72">
        <f t="shared" si="36"/>
        <v>-4.5938973714041882E-3</v>
      </c>
      <c r="AU72">
        <f t="shared" si="23"/>
        <v>-1.162537293987999E-2</v>
      </c>
      <c r="AW72">
        <v>69</v>
      </c>
      <c r="AX72">
        <f>IF(Z72&gt;0, (R72*SUMPRODUCT(K72:$K$98, X72:$X$98)-K72*$AZ$3)/Z72, 0)</f>
        <v>-9.3102708092499362E+33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0.95167433300000004</v>
      </c>
      <c r="Q73" s="4">
        <f t="shared" si="48"/>
        <v>12.5</v>
      </c>
      <c r="R73">
        <f t="shared" si="28"/>
        <v>1000000</v>
      </c>
      <c r="S73">
        <f t="shared" si="29"/>
        <v>-2.1689751137203091E+35</v>
      </c>
      <c r="U73">
        <f t="shared" si="40"/>
        <v>0.95167433300000004</v>
      </c>
      <c r="V73">
        <f t="shared" si="41"/>
        <v>0.01</v>
      </c>
      <c r="W73">
        <f t="shared" si="42"/>
        <v>9.9832060437315049E-33</v>
      </c>
      <c r="X73">
        <f t="shared" si="43"/>
        <v>9.5007609528697493E-33</v>
      </c>
      <c r="Y73">
        <f t="shared" si="44"/>
        <v>9.9832060437315045E-35</v>
      </c>
      <c r="Z73">
        <f t="shared" si="45"/>
        <v>3.8261303042444051E-34</v>
      </c>
      <c r="AB73">
        <f t="shared" si="46"/>
        <v>-92.946351811680969</v>
      </c>
      <c r="AC73">
        <f t="shared" si="30"/>
        <v>-82.987814117572299</v>
      </c>
      <c r="AE73">
        <f t="shared" si="31"/>
        <v>0</v>
      </c>
      <c r="AF73">
        <f t="shared" si="32"/>
        <v>0</v>
      </c>
      <c r="AG73">
        <f t="shared" si="32"/>
        <v>-4.7826628803055066E-33</v>
      </c>
      <c r="AH73">
        <f t="shared" si="33"/>
        <v>-9.5007609528697489E-27</v>
      </c>
      <c r="AI73">
        <f t="shared" si="34"/>
        <v>-9.5007657355326295E-27</v>
      </c>
      <c r="AJ73">
        <f t="shared" si="35"/>
        <v>-9.9585376941086707</v>
      </c>
      <c r="AK73">
        <f t="shared" si="49"/>
        <v>-6.5062446268176686</v>
      </c>
      <c r="AL73">
        <f t="shared" si="26"/>
        <v>-16.464782320926339</v>
      </c>
      <c r="AN73">
        <f t="shared" si="36"/>
        <v>0</v>
      </c>
      <c r="AO73">
        <f t="shared" si="36"/>
        <v>0</v>
      </c>
      <c r="AP73">
        <f t="shared" si="36"/>
        <v>-2.6920593153843504E-36</v>
      </c>
      <c r="AQ73">
        <f t="shared" si="36"/>
        <v>-5.3477764723360816E-30</v>
      </c>
      <c r="AR73">
        <f t="shared" si="36"/>
        <v>-5.3477791643953974E-30</v>
      </c>
      <c r="AS73">
        <f t="shared" si="36"/>
        <v>-5.6054492733384823E-3</v>
      </c>
      <c r="AT73">
        <f t="shared" si="36"/>
        <v>-3.6622268585811439E-3</v>
      </c>
      <c r="AU73">
        <f t="shared" si="23"/>
        <v>-9.267676131919627E-3</v>
      </c>
      <c r="AW73">
        <v>70</v>
      </c>
      <c r="AX73">
        <f>IF(Z73&gt;0, (R73*SUMPRODUCT(K73:$K$98, X73:$X$98)-K73*$AZ$3)/Z73, 0)</f>
        <v>-2.1689751137203091E+35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0.95715889499999995</v>
      </c>
      <c r="Q74" s="4">
        <f t="shared" si="48"/>
        <v>12.5</v>
      </c>
      <c r="R74">
        <f t="shared" si="28"/>
        <v>1000000</v>
      </c>
      <c r="S74">
        <f t="shared" si="29"/>
        <v>-5.8968324085458042E+36</v>
      </c>
      <c r="U74">
        <f t="shared" si="40"/>
        <v>0.95715889499999995</v>
      </c>
      <c r="V74">
        <f t="shared" si="41"/>
        <v>0.01</v>
      </c>
      <c r="W74">
        <f t="shared" si="42"/>
        <v>3.8261303042444051E-34</v>
      </c>
      <c r="X74">
        <f t="shared" si="43"/>
        <v>3.6622146541365882E-34</v>
      </c>
      <c r="Y74">
        <f t="shared" si="44"/>
        <v>3.8261303042444052E-36</v>
      </c>
      <c r="Z74">
        <f t="shared" si="45"/>
        <v>1.256543470653728E-35</v>
      </c>
      <c r="AB74">
        <f t="shared" si="46"/>
        <v>-82.987814117572299</v>
      </c>
      <c r="AC74">
        <f t="shared" si="30"/>
        <v>-74.096262604975266</v>
      </c>
      <c r="AE74">
        <f t="shared" si="31"/>
        <v>0</v>
      </c>
      <c r="AF74">
        <f t="shared" si="32"/>
        <v>0</v>
      </c>
      <c r="AG74">
        <f t="shared" si="32"/>
        <v>-1.5706793383171601E-34</v>
      </c>
      <c r="AH74">
        <f t="shared" si="33"/>
        <v>-3.6622146541365884E-28</v>
      </c>
      <c r="AI74">
        <f t="shared" si="34"/>
        <v>-3.6622162248159266E-28</v>
      </c>
      <c r="AJ74">
        <f t="shared" si="35"/>
        <v>-8.891551512597033</v>
      </c>
      <c r="AK74">
        <f t="shared" si="49"/>
        <v>-5.8091469882300615</v>
      </c>
      <c r="AL74">
        <f t="shared" si="26"/>
        <v>-14.700698500827095</v>
      </c>
      <c r="AN74">
        <f t="shared" si="36"/>
        <v>0</v>
      </c>
      <c r="AO74">
        <f t="shared" si="36"/>
        <v>0</v>
      </c>
      <c r="AP74">
        <f t="shared" si="36"/>
        <v>-7.8937680931040907E-38</v>
      </c>
      <c r="AQ74">
        <f t="shared" si="36"/>
        <v>-1.8405203711341007E-31</v>
      </c>
      <c r="AR74">
        <f t="shared" si="36"/>
        <v>-1.84052116051091E-31</v>
      </c>
      <c r="AS74">
        <f t="shared" si="36"/>
        <v>-4.4686298416282575E-3</v>
      </c>
      <c r="AT74">
        <f t="shared" si="36"/>
        <v>-2.9195048298637947E-3</v>
      </c>
      <c r="AU74">
        <f t="shared" si="23"/>
        <v>-7.3881346714920523E-3</v>
      </c>
      <c r="AW74">
        <v>71</v>
      </c>
      <c r="AX74">
        <f>IF(Z74&gt;0, (R74*SUMPRODUCT(K74:$K$98, X74:$X$98)-K74*$AZ$3)/Z74, 0)</f>
        <v>-5.8968324085458042E+36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0.96261559600000002</v>
      </c>
      <c r="Q75" s="4">
        <f t="shared" si="48"/>
        <v>12.5</v>
      </c>
      <c r="R75">
        <f t="shared" si="28"/>
        <v>1000000</v>
      </c>
      <c r="S75">
        <f t="shared" si="29"/>
        <v>-1.9226377671763827E+38</v>
      </c>
      <c r="U75">
        <f t="shared" si="40"/>
        <v>0.96261559600000002</v>
      </c>
      <c r="V75">
        <f t="shared" si="41"/>
        <v>0.01</v>
      </c>
      <c r="W75">
        <f t="shared" si="42"/>
        <v>1.256543470653728E-35</v>
      </c>
      <c r="X75">
        <f t="shared" si="43"/>
        <v>1.2095683419032469E-35</v>
      </c>
      <c r="Y75">
        <f t="shared" si="44"/>
        <v>1.2565434706537281E-37</v>
      </c>
      <c r="Z75">
        <f t="shared" si="45"/>
        <v>3.440969404394389E-37</v>
      </c>
      <c r="AB75">
        <f t="shared" si="46"/>
        <v>-74.096262604975266</v>
      </c>
      <c r="AC75">
        <f t="shared" si="30"/>
        <v>-66.157377325870755</v>
      </c>
      <c r="AE75">
        <f t="shared" si="31"/>
        <v>0</v>
      </c>
      <c r="AF75">
        <f t="shared" si="32"/>
        <v>0</v>
      </c>
      <c r="AG75">
        <f t="shared" si="32"/>
        <v>-4.3012117554929863E-36</v>
      </c>
      <c r="AH75">
        <f t="shared" si="33"/>
        <v>-1.2095683419032469E-29</v>
      </c>
      <c r="AI75">
        <f t="shared" si="34"/>
        <v>-1.2095687720244225E-29</v>
      </c>
      <c r="AJ75">
        <f t="shared" si="35"/>
        <v>-7.938885279104511</v>
      </c>
      <c r="AK75">
        <f t="shared" si="49"/>
        <v>-5.1867383823482687</v>
      </c>
      <c r="AL75">
        <f t="shared" si="26"/>
        <v>-13.12562366145278</v>
      </c>
      <c r="AN75">
        <f t="shared" si="36"/>
        <v>0</v>
      </c>
      <c r="AO75">
        <f t="shared" si="36"/>
        <v>0</v>
      </c>
      <c r="AP75">
        <f t="shared" si="36"/>
        <v>-1.9300547727131461E-39</v>
      </c>
      <c r="AQ75">
        <f t="shared" si="36"/>
        <v>-5.4276173411636976E-33</v>
      </c>
      <c r="AR75">
        <f t="shared" si="36"/>
        <v>-5.42761927121847E-33</v>
      </c>
      <c r="AS75">
        <f t="shared" si="36"/>
        <v>-3.5623643507878399E-3</v>
      </c>
      <c r="AT75">
        <f t="shared" si="36"/>
        <v>-2.3274113758480503E-3</v>
      </c>
      <c r="AU75">
        <f t="shared" si="23"/>
        <v>-5.8897757266358902E-3</v>
      </c>
      <c r="AW75">
        <v>72</v>
      </c>
      <c r="AX75">
        <f>IF(Z75&gt;0, (R75*SUMPRODUCT(K75:$K$98, X75:$X$98)-K75*$AZ$3)/Z75, 0)</f>
        <v>-1.9226377671763827E+38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0.96807210799999999</v>
      </c>
      <c r="Q76" s="4">
        <f t="shared" si="48"/>
        <v>12.5</v>
      </c>
      <c r="R76">
        <f t="shared" si="28"/>
        <v>1000000</v>
      </c>
      <c r="S76">
        <f t="shared" si="29"/>
        <v>-7.8285722291515277E+39</v>
      </c>
      <c r="U76">
        <f t="shared" si="40"/>
        <v>0.96807210799999999</v>
      </c>
      <c r="V76">
        <f t="shared" si="41"/>
        <v>0.01</v>
      </c>
      <c r="W76">
        <f t="shared" si="42"/>
        <v>3.440969404394389E-37</v>
      </c>
      <c r="X76">
        <f t="shared" si="43"/>
        <v>3.3311065048755805E-37</v>
      </c>
      <c r="Y76">
        <f t="shared" si="44"/>
        <v>3.4409694043943893E-39</v>
      </c>
      <c r="Z76">
        <f t="shared" si="45"/>
        <v>7.5453205474864579E-39</v>
      </c>
      <c r="AB76">
        <f t="shared" si="46"/>
        <v>-66.157377325870755</v>
      </c>
      <c r="AC76">
        <f t="shared" si="30"/>
        <v>-59.069086898098888</v>
      </c>
      <c r="AE76">
        <f t="shared" si="31"/>
        <v>0</v>
      </c>
      <c r="AF76">
        <f t="shared" si="32"/>
        <v>0</v>
      </c>
      <c r="AG76">
        <f t="shared" si="32"/>
        <v>-9.4316506843580731E-38</v>
      </c>
      <c r="AH76">
        <f t="shared" si="33"/>
        <v>-3.3311065048755803E-31</v>
      </c>
      <c r="AI76">
        <f t="shared" si="34"/>
        <v>-3.3311074480406485E-31</v>
      </c>
      <c r="AJ76">
        <f t="shared" si="35"/>
        <v>-7.0882904277718666</v>
      </c>
      <c r="AK76">
        <f t="shared" si="49"/>
        <v>-4.6310164128109532</v>
      </c>
      <c r="AL76">
        <f t="shared" si="26"/>
        <v>-11.719306840582821</v>
      </c>
      <c r="AN76">
        <f t="shared" si="36"/>
        <v>0</v>
      </c>
      <c r="AO76">
        <f t="shared" si="36"/>
        <v>0</v>
      </c>
      <c r="AP76">
        <f t="shared" si="36"/>
        <v>-3.7787529116195057E-41</v>
      </c>
      <c r="AQ76">
        <f t="shared" si="36"/>
        <v>-1.3345944231256257E-34</v>
      </c>
      <c r="AR76">
        <f t="shared" si="36"/>
        <v>-1.3345948010009167E-34</v>
      </c>
      <c r="AS76">
        <f t="shared" si="36"/>
        <v>-2.839895050054074E-3</v>
      </c>
      <c r="AT76">
        <f t="shared" si="36"/>
        <v>-1.855398099368662E-3</v>
      </c>
      <c r="AU76">
        <f t="shared" si="23"/>
        <v>-4.6952931494227369E-3</v>
      </c>
      <c r="AW76">
        <v>73</v>
      </c>
      <c r="AX76">
        <f>IF(Z76&gt;0, (R76*SUMPRODUCT(K76:$K$98, X76:$X$98)-K76*$AZ$3)/Z76, 0)</f>
        <v>-7.8285722291515277E+39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0.97352880900000005</v>
      </c>
      <c r="Q77" s="4">
        <f t="shared" si="48"/>
        <v>12.5</v>
      </c>
      <c r="R77">
        <f t="shared" si="28"/>
        <v>1000000</v>
      </c>
      <c r="S77">
        <f t="shared" si="29"/>
        <v>-4.2436497962843103E+41</v>
      </c>
      <c r="U77">
        <f t="shared" si="40"/>
        <v>0.97352880900000005</v>
      </c>
      <c r="V77">
        <f t="shared" si="41"/>
        <v>0.01</v>
      </c>
      <c r="W77">
        <f t="shared" si="42"/>
        <v>7.5453205474864579E-39</v>
      </c>
      <c r="X77">
        <f t="shared" si="43"/>
        <v>7.3455869261177192E-39</v>
      </c>
      <c r="Y77">
        <f t="shared" si="44"/>
        <v>7.545320547486458E-41</v>
      </c>
      <c r="Z77">
        <f t="shared" si="45"/>
        <v>1.2428041589387421E-40</v>
      </c>
      <c r="AB77">
        <f t="shared" si="46"/>
        <v>-59.069086898098888</v>
      </c>
      <c r="AC77">
        <f t="shared" si="30"/>
        <v>-52.740256159016866</v>
      </c>
      <c r="AE77">
        <f t="shared" si="31"/>
        <v>0</v>
      </c>
      <c r="AF77">
        <f t="shared" si="32"/>
        <v>0</v>
      </c>
      <c r="AG77">
        <f t="shared" si="32"/>
        <v>-1.5535051986734276E-39</v>
      </c>
      <c r="AH77">
        <f t="shared" si="33"/>
        <v>-7.3455869261177186E-33</v>
      </c>
      <c r="AI77">
        <f t="shared" si="34"/>
        <v>-7.3455884796229177E-33</v>
      </c>
      <c r="AJ77">
        <f t="shared" si="35"/>
        <v>-6.3288307390820222</v>
      </c>
      <c r="AK77">
        <f t="shared" si="49"/>
        <v>-4.1348360828669222</v>
      </c>
      <c r="AL77">
        <f t="shared" si="26"/>
        <v>-10.463666821948944</v>
      </c>
      <c r="AN77">
        <f t="shared" si="36"/>
        <v>0</v>
      </c>
      <c r="AO77">
        <f t="shared" si="36"/>
        <v>0</v>
      </c>
      <c r="AP77">
        <f t="shared" si="36"/>
        <v>-5.5571929418831325E-43</v>
      </c>
      <c r="AQ77">
        <f t="shared" si="36"/>
        <v>-2.627660586824442E-36</v>
      </c>
      <c r="AR77">
        <f t="shared" si="36"/>
        <v>-2.6276611425437365E-36</v>
      </c>
      <c r="AS77">
        <f t="shared" si="36"/>
        <v>-2.2639469467905559E-3</v>
      </c>
      <c r="AT77">
        <f t="shared" si="36"/>
        <v>-1.4791120052364969E-3</v>
      </c>
      <c r="AU77">
        <f t="shared" si="23"/>
        <v>-3.7430589520270527E-3</v>
      </c>
      <c r="AW77">
        <v>74</v>
      </c>
      <c r="AX77">
        <f>IF(Z77&gt;0, (R77*SUMPRODUCT(K77:$K$98, X77:$X$98)-K77*$AZ$3)/Z77, 0)</f>
        <v>-4.2436497962843103E+41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0.97898550900000003</v>
      </c>
      <c r="Q78" s="4">
        <f t="shared" si="48"/>
        <v>12.5</v>
      </c>
      <c r="R78">
        <f t="shared" si="28"/>
        <v>1000000</v>
      </c>
      <c r="S78">
        <f t="shared" si="29"/>
        <v>-3.4399892218321566E+43</v>
      </c>
      <c r="U78">
        <f t="shared" si="40"/>
        <v>0.97898550900000003</v>
      </c>
      <c r="V78">
        <f t="shared" si="41"/>
        <v>0.01</v>
      </c>
      <c r="W78">
        <f t="shared" si="42"/>
        <v>1.2428041589387421E-40</v>
      </c>
      <c r="X78">
        <f t="shared" si="43"/>
        <v>1.2166872621259615E-40</v>
      </c>
      <c r="Y78">
        <f t="shared" si="44"/>
        <v>1.2428041589387422E-42</v>
      </c>
      <c r="Z78">
        <f t="shared" si="45"/>
        <v>1.3688855223393258E-42</v>
      </c>
      <c r="AB78">
        <f t="shared" si="46"/>
        <v>-52.740256159016866</v>
      </c>
      <c r="AC78">
        <f t="shared" si="30"/>
        <v>-47.089514427693629</v>
      </c>
      <c r="AE78">
        <f t="shared" si="31"/>
        <v>0</v>
      </c>
      <c r="AF78">
        <f t="shared" si="32"/>
        <v>0</v>
      </c>
      <c r="AG78">
        <f t="shared" si="32"/>
        <v>-1.7111069029241574E-41</v>
      </c>
      <c r="AH78">
        <f t="shared" si="33"/>
        <v>-1.2166872621259615E-34</v>
      </c>
      <c r="AI78">
        <f t="shared" si="34"/>
        <v>-1.2166874332366519E-34</v>
      </c>
      <c r="AJ78">
        <f t="shared" si="35"/>
        <v>-5.6507417313232366</v>
      </c>
      <c r="AK78">
        <f t="shared" si="49"/>
        <v>-3.691817931131181</v>
      </c>
      <c r="AL78">
        <f t="shared" si="26"/>
        <v>-9.342559662454418</v>
      </c>
      <c r="AN78">
        <f t="shared" si="36"/>
        <v>0</v>
      </c>
      <c r="AO78">
        <f t="shared" si="36"/>
        <v>0</v>
      </c>
      <c r="AP78">
        <f t="shared" si="36"/>
        <v>-5.465147468181688E-45</v>
      </c>
      <c r="AQ78">
        <f t="shared" si="36"/>
        <v>-3.8860081148719047E-38</v>
      </c>
      <c r="AR78">
        <f t="shared" si="36"/>
        <v>-3.8860086613866517E-38</v>
      </c>
      <c r="AS78">
        <f t="shared" si="36"/>
        <v>-1.8048046450817577E-3</v>
      </c>
      <c r="AT78">
        <f t="shared" si="36"/>
        <v>-1.1791390347867482E-3</v>
      </c>
      <c r="AU78">
        <f t="shared" si="23"/>
        <v>-2.9839436798685063E-3</v>
      </c>
      <c r="AW78">
        <v>75</v>
      </c>
      <c r="AX78">
        <f>IF(Z78&gt;0, (R78*SUMPRODUCT(K78:$K$98, X78:$X$98)-K78*$AZ$3)/Z78, 0)</f>
        <v>-3.4399892218321566E+43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12.5</v>
      </c>
      <c r="R79">
        <f t="shared" si="28"/>
        <v>1000000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1.3688855223393258E-42</v>
      </c>
      <c r="X79">
        <f t="shared" si="43"/>
        <v>1.3688855223393258E-42</v>
      </c>
      <c r="Y79">
        <f t="shared" si="44"/>
        <v>1.368885522339326E-44</v>
      </c>
      <c r="Z79">
        <f t="shared" si="45"/>
        <v>0</v>
      </c>
      <c r="AB79">
        <f t="shared" si="46"/>
        <v>-47.089514427693629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-1.3688855223393258E-36</v>
      </c>
      <c r="AI79">
        <f t="shared" si="34"/>
        <v>-1.3688855223393258E-36</v>
      </c>
      <c r="AJ79">
        <f t="shared" si="35"/>
        <v>-47.089514427693629</v>
      </c>
      <c r="AK79">
        <f t="shared" si="49"/>
        <v>-3.2962660099385546</v>
      </c>
      <c r="AL79">
        <f t="shared" si="26"/>
        <v>-50.385780437632185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-3.9036767629869194E-40</v>
      </c>
      <c r="AR79">
        <f t="shared" si="36"/>
        <v>-3.9036767629869194E-40</v>
      </c>
      <c r="AS79">
        <f t="shared" si="36"/>
        <v>-1.3428605990191647E-2</v>
      </c>
      <c r="AT79">
        <f t="shared" si="36"/>
        <v>-9.4000241931341548E-4</v>
      </c>
      <c r="AU79">
        <f t="shared" si="23"/>
        <v>-1.4368608409505063E-2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253367.09024797351</v>
      </c>
      <c r="AO81" s="8">
        <f t="shared" si="50"/>
        <v>-25336.709024797354</v>
      </c>
      <c r="AP81" s="8">
        <f t="shared" si="50"/>
        <v>-195.50599538435159</v>
      </c>
      <c r="AQ81" s="8">
        <f t="shared" si="50"/>
        <v>-147434.61848318879</v>
      </c>
      <c r="AR81" s="8">
        <f t="shared" si="50"/>
        <v>80400.256744603015</v>
      </c>
      <c r="AS81" s="8">
        <f t="shared" si="50"/>
        <v>-26335.169135351473</v>
      </c>
      <c r="AT81" s="8">
        <f t="shared" si="50"/>
        <v>11086.449883084502</v>
      </c>
      <c r="AU81" s="8">
        <f t="shared" si="50"/>
        <v>65151.537492335949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5" priority="1" operator="lessThan">
      <formula>0</formula>
    </cfRule>
  </conditionalFormatting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15EB02-40FF-4E71-8659-7BB9BE1FEC33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'S.55.04.E'!C3*(1+C12)</f>
        <v>539374.32323872077</v>
      </c>
      <c r="K3">
        <v>1</v>
      </c>
      <c r="L3" s="2">
        <v>0</v>
      </c>
      <c r="O3">
        <f>$C$3</f>
        <v>539374.32323872077</v>
      </c>
      <c r="P3" s="2">
        <f>O3*C5</f>
        <v>53937.432323872083</v>
      </c>
      <c r="Q3" s="4">
        <f>B8</f>
        <v>100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539374.32323872077</v>
      </c>
      <c r="AF3">
        <f t="shared" ref="AF3:AG34" si="4">-$Z3*P3</f>
        <v>-53937.432323872083</v>
      </c>
      <c r="AG3">
        <f t="shared" si="4"/>
        <v>-100</v>
      </c>
      <c r="AH3">
        <f t="shared" ref="AH3:AH66" si="5">-X3*R3</f>
        <v>0</v>
      </c>
      <c r="AI3">
        <f t="shared" ref="AI3:AI34" si="6">SUM(AE3:AH3)</f>
        <v>485336.89091484866</v>
      </c>
      <c r="AJ3">
        <f t="shared" ref="AJ3:AJ66" si="7">AB3-AC3</f>
        <v>0</v>
      </c>
      <c r="AL3">
        <f t="shared" ref="AL3:AL34" si="8">SUM(AI3:AK3)</f>
        <v>485336.89091484866</v>
      </c>
      <c r="AN3">
        <f t="shared" ref="AN3:AU34" si="9">AE3*$K3</f>
        <v>539374.32323872077</v>
      </c>
      <c r="AO3">
        <f t="shared" si="9"/>
        <v>-53937.432323872083</v>
      </c>
      <c r="AP3">
        <f t="shared" si="9"/>
        <v>-100</v>
      </c>
      <c r="AQ3">
        <f t="shared" si="9"/>
        <v>0</v>
      </c>
      <c r="AR3">
        <f t="shared" si="9"/>
        <v>485336.89091484866</v>
      </c>
      <c r="AS3">
        <f t="shared" si="9"/>
        <v>0</v>
      </c>
      <c r="AT3">
        <f t="shared" si="9"/>
        <v>0</v>
      </c>
      <c r="AU3">
        <f t="shared" si="9"/>
        <v>485336.89091484866</v>
      </c>
      <c r="AW3">
        <v>0</v>
      </c>
      <c r="AX3">
        <f>IF(Z3&gt;0, (R3*SUMPRODUCT(K3:$K$98, X3:$X$98)-K3*$AZ$3)/Z3, 0)</f>
        <v>0</v>
      </c>
      <c r="AZ3">
        <f>C6*ABS(SUMPRODUCT(X4:X69, K4:K69))/1</f>
        <v>343371.09742469306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1.9576E-2</v>
      </c>
      <c r="R4">
        <f t="shared" si="0"/>
        <v>1000000</v>
      </c>
      <c r="S4">
        <f t="shared" si="1"/>
        <v>23734.32184427444</v>
      </c>
      <c r="U4">
        <f t="shared" ref="U4:U67" si="13">M4</f>
        <v>1.9576E-2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1.9576E-2</v>
      </c>
      <c r="Y4">
        <f t="shared" ref="Y4:Y67" si="17">V4*W4</f>
        <v>0.01</v>
      </c>
      <c r="Z4">
        <f t="shared" ref="Z4:Z67" si="18">MAX(0, W4-X4-Y4)</f>
        <v>0.97042399999999995</v>
      </c>
      <c r="AB4">
        <f t="shared" ref="AB4:AB67" si="19">AC3</f>
        <v>0</v>
      </c>
      <c r="AC4">
        <f t="shared" si="2"/>
        <v>23032.355541408178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-19576</v>
      </c>
      <c r="AI4">
        <f t="shared" si="6"/>
        <v>-19576</v>
      </c>
      <c r="AJ4">
        <f t="shared" si="7"/>
        <v>-23032.355541408178</v>
      </c>
      <c r="AK4">
        <f>G4*SUM(AB4, AE4:AF4)</f>
        <v>0</v>
      </c>
      <c r="AL4">
        <f t="shared" si="8"/>
        <v>-42608.355541408178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-18262.897658363654</v>
      </c>
      <c r="AR4">
        <f t="shared" si="9"/>
        <v>-18262.897658363654</v>
      </c>
      <c r="AS4">
        <f t="shared" si="9"/>
        <v>-21487.410711268007</v>
      </c>
      <c r="AT4">
        <f t="shared" si="9"/>
        <v>0</v>
      </c>
      <c r="AU4">
        <f t="shared" si="9"/>
        <v>-39750.308369631661</v>
      </c>
      <c r="AW4">
        <v>1</v>
      </c>
      <c r="AX4">
        <f>IF(Z4&gt;0, (R4*SUMPRODUCT(K4:$K$98, X4:$X$98)-K4*$AZ$3)/Z4, 0)</f>
        <v>23734.32184427444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2.3283000000000002E-2</v>
      </c>
      <c r="Q5" s="4">
        <f t="shared" ref="Q5:Q68" si="21">$C$8</f>
        <v>12.5</v>
      </c>
      <c r="R5">
        <f t="shared" si="0"/>
        <v>1000000</v>
      </c>
      <c r="S5">
        <f t="shared" si="1"/>
        <v>33565.685418706882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23032.355541408178</v>
      </c>
      <c r="AC5">
        <f t="shared" si="2"/>
        <v>31488.821321522002</v>
      </c>
      <c r="AE5">
        <f t="shared" si="3"/>
        <v>0</v>
      </c>
      <c r="AF5">
        <f t="shared" si="4"/>
        <v>0</v>
      </c>
      <c r="AG5">
        <f t="shared" si="4"/>
        <v>-11.726567225099998</v>
      </c>
      <c r="AH5">
        <f t="shared" si="5"/>
        <v>-22594.381991999999</v>
      </c>
      <c r="AI5">
        <f t="shared" si="6"/>
        <v>-22606.1085592251</v>
      </c>
      <c r="AJ5">
        <f t="shared" si="7"/>
        <v>-8456.4657801138237</v>
      </c>
      <c r="AK5">
        <f>G5*SUM(AB5, AE5:AF5)</f>
        <v>944.32657719773533</v>
      </c>
      <c r="AL5">
        <f t="shared" si="8"/>
        <v>-30118.247762141189</v>
      </c>
      <c r="AN5">
        <f t="shared" si="9"/>
        <v>0</v>
      </c>
      <c r="AO5">
        <f t="shared" si="9"/>
        <v>0</v>
      </c>
      <c r="AP5">
        <f t="shared" si="9"/>
        <v>-10.027481653956768</v>
      </c>
      <c r="AQ5">
        <f t="shared" si="9"/>
        <v>-19320.637195710882</v>
      </c>
      <c r="AR5">
        <f t="shared" si="9"/>
        <v>-19330.664677364839</v>
      </c>
      <c r="AS5">
        <f t="shared" si="9"/>
        <v>-7231.1916897471647</v>
      </c>
      <c r="AT5">
        <f t="shared" si="9"/>
        <v>807.50122746286752</v>
      </c>
      <c r="AU5">
        <f t="shared" si="9"/>
        <v>-25754.355139649138</v>
      </c>
      <c r="AW5">
        <v>2</v>
      </c>
      <c r="AX5">
        <f>IF(Z5&gt;0, (R5*SUMPRODUCT(K5:$K$98, X5:$X$98)-K5*$AZ$3)/Z5, 0)</f>
        <v>33565.685418706882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2.7149E-2</v>
      </c>
      <c r="Q6" s="4">
        <f t="shared" si="21"/>
        <v>12.5</v>
      </c>
      <c r="R6">
        <f t="shared" si="0"/>
        <v>1000000</v>
      </c>
      <c r="S6">
        <f t="shared" si="1"/>
        <v>45288.152635990453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31488.821321522002</v>
      </c>
      <c r="AC6">
        <f t="shared" si="2"/>
        <v>40907.654185587075</v>
      </c>
      <c r="AE6">
        <f t="shared" si="3"/>
        <v>0</v>
      </c>
      <c r="AF6">
        <f t="shared" si="4"/>
        <v>0</v>
      </c>
      <c r="AG6">
        <f t="shared" si="4"/>
        <v>-11.290936979254758</v>
      </c>
      <c r="AH6">
        <f t="shared" si="5"/>
        <v>-25469.165887539191</v>
      </c>
      <c r="AI6">
        <f t="shared" si="6"/>
        <v>-25480.456824518446</v>
      </c>
      <c r="AJ6">
        <f t="shared" si="7"/>
        <v>-9418.8328640650725</v>
      </c>
      <c r="AK6">
        <f>G6*SUM(AB6, AE6:AF6)</f>
        <v>1842.0960473090372</v>
      </c>
      <c r="AL6">
        <f t="shared" si="8"/>
        <v>-33057.193641274484</v>
      </c>
      <c r="AN6">
        <f t="shared" si="9"/>
        <v>0</v>
      </c>
      <c r="AO6">
        <f t="shared" si="9"/>
        <v>0</v>
      </c>
      <c r="AP6">
        <f t="shared" si="9"/>
        <v>-8.7099420279602402</v>
      </c>
      <c r="AQ6">
        <f t="shared" si="9"/>
        <v>-19647.170007994391</v>
      </c>
      <c r="AR6">
        <f t="shared" si="9"/>
        <v>-19655.879950022354</v>
      </c>
      <c r="AS6">
        <f t="shared" si="9"/>
        <v>-7265.7821372826638</v>
      </c>
      <c r="AT6">
        <f t="shared" si="9"/>
        <v>1421.0113661492969</v>
      </c>
      <c r="AU6">
        <f t="shared" si="9"/>
        <v>-25500.650721155722</v>
      </c>
      <c r="AW6">
        <v>3</v>
      </c>
      <c r="AX6">
        <f>IF(Z6&gt;0, (R6*SUMPRODUCT(K6:$K$98, X6:$X$98)-K6*$AZ$3)/Z6, 0)</f>
        <v>45288.152635990453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3.1286000000000001E-2</v>
      </c>
      <c r="Q7" s="4">
        <f t="shared" si="21"/>
        <v>12.5</v>
      </c>
      <c r="R7">
        <f t="shared" si="0"/>
        <v>1000000</v>
      </c>
      <c r="S7">
        <f t="shared" si="1"/>
        <v>52129.580342507041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40907.654185587075</v>
      </c>
      <c r="AC7">
        <f t="shared" si="2"/>
        <v>45143.296406649722</v>
      </c>
      <c r="AE7">
        <f t="shared" si="3"/>
        <v>0</v>
      </c>
      <c r="AF7">
        <f t="shared" si="4"/>
        <v>0</v>
      </c>
      <c r="AG7">
        <f t="shared" si="4"/>
        <v>-10.824779355129245</v>
      </c>
      <c r="AH7">
        <f t="shared" si="5"/>
        <v>-28259.86034663715</v>
      </c>
      <c r="AI7">
        <f t="shared" si="6"/>
        <v>-28270.685125992281</v>
      </c>
      <c r="AJ7">
        <f t="shared" si="7"/>
        <v>-4235.6422210626479</v>
      </c>
      <c r="AK7">
        <f>G7*SUM(AB7, AE7:AF7)</f>
        <v>2008.5658205123252</v>
      </c>
      <c r="AL7">
        <f t="shared" si="8"/>
        <v>-30497.761526542603</v>
      </c>
      <c r="AN7">
        <f t="shared" si="9"/>
        <v>0</v>
      </c>
      <c r="AO7">
        <f t="shared" si="9"/>
        <v>0</v>
      </c>
      <c r="AP7">
        <f t="shared" si="9"/>
        <v>-7.5974373227130148</v>
      </c>
      <c r="AQ7">
        <f t="shared" si="9"/>
        <v>-19834.355111401266</v>
      </c>
      <c r="AR7">
        <f t="shared" si="9"/>
        <v>-19841.952548723981</v>
      </c>
      <c r="AS7">
        <f t="shared" si="9"/>
        <v>-2972.8112915957158</v>
      </c>
      <c r="AT7">
        <f t="shared" si="9"/>
        <v>1409.7241550383389</v>
      </c>
      <c r="AU7">
        <f t="shared" si="9"/>
        <v>-21405.039685281357</v>
      </c>
      <c r="AW7">
        <v>4</v>
      </c>
      <c r="AX7">
        <f>IF(Z7&gt;0, (R7*SUMPRODUCT(K7:$K$98, X7:$X$98)-K7*$AZ$3)/Z7, 0)</f>
        <v>52129.580342507041</v>
      </c>
    </row>
    <row r="8" spans="1:52" x14ac:dyDescent="0.25">
      <c r="B8" s="2">
        <f>'S.26.04.A'!B8</f>
        <v>100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3.5844000000000001E-2</v>
      </c>
      <c r="Q8" s="4">
        <f t="shared" si="21"/>
        <v>12.5</v>
      </c>
      <c r="R8">
        <f t="shared" si="0"/>
        <v>1000000</v>
      </c>
      <c r="S8">
        <f t="shared" si="1"/>
        <v>50041.519440255077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45143.296406649722</v>
      </c>
      <c r="AC8">
        <f t="shared" si="2"/>
        <v>41348.419458154211</v>
      </c>
      <c r="AE8">
        <f t="shared" si="3"/>
        <v>0</v>
      </c>
      <c r="AF8">
        <f t="shared" si="4"/>
        <v>0</v>
      </c>
      <c r="AG8">
        <f t="shared" si="4"/>
        <v>-10.328528170372699</v>
      </c>
      <c r="AH8">
        <f t="shared" si="5"/>
        <v>-31040.271296420211</v>
      </c>
      <c r="AI8">
        <f t="shared" si="6"/>
        <v>-31050.599824590583</v>
      </c>
      <c r="AJ8">
        <f t="shared" si="7"/>
        <v>3794.8769484955119</v>
      </c>
      <c r="AK8">
        <f t="shared" ref="AK8:AK69" si="22">G8*SUM(AB8:AB8, AE8:AF8)</f>
        <v>961.5522134616391</v>
      </c>
      <c r="AL8">
        <f t="shared" si="8"/>
        <v>-26294.170662633431</v>
      </c>
      <c r="AN8">
        <f t="shared" si="9"/>
        <v>0</v>
      </c>
      <c r="AO8">
        <f t="shared" si="9"/>
        <v>0</v>
      </c>
      <c r="AP8">
        <f t="shared" si="9"/>
        <v>-6.7666763801834771</v>
      </c>
      <c r="AQ8">
        <f t="shared" si="9"/>
        <v>-20335.856876342783</v>
      </c>
      <c r="AR8">
        <f t="shared" si="9"/>
        <v>-20342.623552722966</v>
      </c>
      <c r="AS8">
        <f t="shared" si="9"/>
        <v>2486.1920100819871</v>
      </c>
      <c r="AT8">
        <f t="shared" si="9"/>
        <v>629.95545384751858</v>
      </c>
      <c r="AU8">
        <f t="shared" si="9"/>
        <v>-17226.476088793461</v>
      </c>
      <c r="AW8">
        <v>5</v>
      </c>
      <c r="AX8">
        <f>IF(Z8&gt;0, (R8*SUMPRODUCT(K8:$K$98, X8:$X$98)-K8*$AZ$3)/Z8, 0)</f>
        <v>50041.519440255077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4.1295999999999999E-2</v>
      </c>
      <c r="Q9" s="4">
        <f t="shared" si="21"/>
        <v>12.5</v>
      </c>
      <c r="R9">
        <f t="shared" si="0"/>
        <v>1000000</v>
      </c>
      <c r="S9">
        <f t="shared" si="1"/>
        <v>41997.796251697728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41348.419458154211</v>
      </c>
      <c r="AC9">
        <f t="shared" si="2"/>
        <v>32921.958211902005</v>
      </c>
      <c r="AE9">
        <f t="shared" si="3"/>
        <v>0</v>
      </c>
      <c r="AF9">
        <f t="shared" si="4"/>
        <v>0</v>
      </c>
      <c r="AG9">
        <f t="shared" si="4"/>
        <v>-9.7987159893452613</v>
      </c>
      <c r="AH9">
        <f t="shared" si="5"/>
        <v>-34122.151945896876</v>
      </c>
      <c r="AI9">
        <f t="shared" si="6"/>
        <v>-34131.950661886221</v>
      </c>
      <c r="AJ9">
        <f t="shared" si="7"/>
        <v>8426.4612462522055</v>
      </c>
      <c r="AK9">
        <f t="shared" si="22"/>
        <v>243.95567480310984</v>
      </c>
      <c r="AL9">
        <f t="shared" si="8"/>
        <v>-25461.533740830906</v>
      </c>
      <c r="AN9">
        <f t="shared" si="9"/>
        <v>0</v>
      </c>
      <c r="AO9">
        <f t="shared" si="9"/>
        <v>0</v>
      </c>
      <c r="AP9">
        <f t="shared" si="9"/>
        <v>-6.0797167805526895</v>
      </c>
      <c r="AQ9">
        <f t="shared" si="9"/>
        <v>-21171.449402106777</v>
      </c>
      <c r="AR9">
        <f t="shared" si="9"/>
        <v>-21177.529118887331</v>
      </c>
      <c r="AS9">
        <f t="shared" si="9"/>
        <v>5228.2868383186624</v>
      </c>
      <c r="AT9">
        <f t="shared" si="9"/>
        <v>151.36487386962486</v>
      </c>
      <c r="AU9">
        <f t="shared" si="9"/>
        <v>-15797.877406699043</v>
      </c>
      <c r="AW9">
        <v>6</v>
      </c>
      <c r="AX9">
        <f>IF(Z9&gt;0, (R9*SUMPRODUCT(K9:$K$98, X9:$X$98)-K9*$AZ$3)/Z9, 0)</f>
        <v>41997.796251697728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4.7109999999999999E-2</v>
      </c>
      <c r="Q10" s="4">
        <f t="shared" si="21"/>
        <v>12.5</v>
      </c>
      <c r="R10">
        <f t="shared" si="0"/>
        <v>1000000</v>
      </c>
      <c r="S10">
        <f t="shared" si="1"/>
        <v>30691.356536200325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32921.958211902005</v>
      </c>
      <c r="AC10">
        <f t="shared" si="2"/>
        <v>22684.868766001571</v>
      </c>
      <c r="AE10">
        <f t="shared" si="3"/>
        <v>0</v>
      </c>
      <c r="AF10">
        <f t="shared" si="4"/>
        <v>0</v>
      </c>
      <c r="AG10">
        <f t="shared" si="4"/>
        <v>-9.2391113191937553</v>
      </c>
      <c r="AH10">
        <f t="shared" si="5"/>
        <v>-36929.40082064442</v>
      </c>
      <c r="AI10">
        <f t="shared" si="6"/>
        <v>-36938.639931963611</v>
      </c>
      <c r="AJ10">
        <f t="shared" si="7"/>
        <v>10237.089445900434</v>
      </c>
      <c r="AK10">
        <f t="shared" si="22"/>
        <v>134.98002866879824</v>
      </c>
      <c r="AL10">
        <f t="shared" si="8"/>
        <v>-26566.57045739438</v>
      </c>
      <c r="AN10">
        <f t="shared" si="9"/>
        <v>0</v>
      </c>
      <c r="AO10">
        <f t="shared" si="9"/>
        <v>0</v>
      </c>
      <c r="AP10">
        <f t="shared" si="9"/>
        <v>-5.4382925293760804</v>
      </c>
      <c r="AQ10">
        <f t="shared" si="9"/>
        <v>-21737.251306846578</v>
      </c>
      <c r="AR10">
        <f t="shared" si="9"/>
        <v>-21742.68959937595</v>
      </c>
      <c r="AS10">
        <f t="shared" si="9"/>
        <v>6025.7188308294199</v>
      </c>
      <c r="AT10">
        <f t="shared" si="9"/>
        <v>79.451459795654031</v>
      </c>
      <c r="AU10">
        <f t="shared" si="9"/>
        <v>-15637.519308750878</v>
      </c>
      <c r="AW10">
        <v>7</v>
      </c>
      <c r="AX10">
        <f>IF(Z10&gt;0, (R10*SUMPRODUCT(K10:$K$98, X10:$X$98)-K10*$AZ$3)/Z10, 0)</f>
        <v>30691.356536200325</v>
      </c>
    </row>
    <row r="11" spans="1:52" x14ac:dyDescent="0.25">
      <c r="A11" t="s">
        <v>33</v>
      </c>
      <c r="C11" s="12">
        <f>AU71</f>
        <v>138696.25454709944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5.2900999999999997E-2</v>
      </c>
      <c r="Q11" s="4">
        <f t="shared" si="21"/>
        <v>12.5</v>
      </c>
      <c r="R11">
        <f t="shared" si="0"/>
        <v>1000000</v>
      </c>
      <c r="S11">
        <f t="shared" si="1"/>
        <v>15897.302845137998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22684.868766001571</v>
      </c>
      <c r="AC11">
        <f t="shared" si="2"/>
        <v>11011.059487010207</v>
      </c>
      <c r="AE11">
        <f t="shared" si="3"/>
        <v>0</v>
      </c>
      <c r="AF11">
        <f t="shared" si="4"/>
        <v>0</v>
      </c>
      <c r="AG11">
        <f t="shared" si="4"/>
        <v>-8.6579619781051491</v>
      </c>
      <c r="AH11">
        <f t="shared" si="5"/>
        <v>-39100.658231733505</v>
      </c>
      <c r="AI11">
        <f t="shared" si="6"/>
        <v>-39109.316193711609</v>
      </c>
      <c r="AJ11">
        <f t="shared" si="7"/>
        <v>11673.809278991364</v>
      </c>
      <c r="AK11">
        <f t="shared" si="22"/>
        <v>54.443685038403764</v>
      </c>
      <c r="AL11">
        <f t="shared" si="8"/>
        <v>-27381.06322968184</v>
      </c>
      <c r="AN11">
        <f t="shared" si="9"/>
        <v>0</v>
      </c>
      <c r="AO11">
        <f t="shared" si="9"/>
        <v>0</v>
      </c>
      <c r="AP11">
        <f t="shared" si="9"/>
        <v>-4.8424729104768112</v>
      </c>
      <c r="AQ11">
        <f t="shared" si="9"/>
        <v>-21869.335849222658</v>
      </c>
      <c r="AR11">
        <f t="shared" si="9"/>
        <v>-21874.178322133132</v>
      </c>
      <c r="AS11">
        <f t="shared" si="9"/>
        <v>6529.2623527968526</v>
      </c>
      <c r="AT11">
        <f t="shared" si="9"/>
        <v>30.450823255139969</v>
      </c>
      <c r="AU11">
        <f t="shared" si="9"/>
        <v>-15314.46514608114</v>
      </c>
      <c r="AW11">
        <v>8</v>
      </c>
      <c r="AX11">
        <f>IF(Z11&gt;0, (R11*SUMPRODUCT(K11:$K$98, X11:$X$98)-K11*$AZ$3)/Z11, 0)</f>
        <v>15897.302845137998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5.9271999999999998E-2</v>
      </c>
      <c r="Q12" s="4">
        <f t="shared" si="21"/>
        <v>12.5</v>
      </c>
      <c r="R12">
        <f t="shared" si="0"/>
        <v>1000000</v>
      </c>
      <c r="S12">
        <f t="shared" si="1"/>
        <v>-2037.1225835664452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11011.059487010207</v>
      </c>
      <c r="AC12">
        <f t="shared" si="2"/>
        <v>-1313.2445406621846</v>
      </c>
      <c r="AE12">
        <f t="shared" si="3"/>
        <v>0</v>
      </c>
      <c r="AF12">
        <f t="shared" si="4"/>
        <v>0</v>
      </c>
      <c r="AG12">
        <f t="shared" si="4"/>
        <v>-8.0582076359578476</v>
      </c>
      <c r="AH12">
        <f t="shared" si="5"/>
        <v>-41053.977789299868</v>
      </c>
      <c r="AI12">
        <f t="shared" si="6"/>
        <v>-41062.035996935825</v>
      </c>
      <c r="AJ12">
        <f t="shared" si="7"/>
        <v>12324.304027672391</v>
      </c>
      <c r="AK12">
        <f t="shared" si="22"/>
        <v>25.325436820123475</v>
      </c>
      <c r="AL12">
        <f t="shared" si="8"/>
        <v>-28712.40653244331</v>
      </c>
      <c r="AN12">
        <f t="shared" si="9"/>
        <v>0</v>
      </c>
      <c r="AO12">
        <f t="shared" si="9"/>
        <v>0</v>
      </c>
      <c r="AP12">
        <f t="shared" si="9"/>
        <v>-4.2830230229233681</v>
      </c>
      <c r="AQ12">
        <f t="shared" si="9"/>
        <v>-21820.625627656107</v>
      </c>
      <c r="AR12">
        <f t="shared" si="9"/>
        <v>-21824.90865067903</v>
      </c>
      <c r="AS12">
        <f t="shared" si="9"/>
        <v>6550.4986067231903</v>
      </c>
      <c r="AT12">
        <f t="shared" si="9"/>
        <v>13.460738897091808</v>
      </c>
      <c r="AU12">
        <f t="shared" si="9"/>
        <v>-15260.949305058748</v>
      </c>
      <c r="AW12">
        <v>9</v>
      </c>
      <c r="AX12">
        <f>IF(Z12&gt;0, (R12*SUMPRODUCT(K12:$K$98, X12:$X$98)-K12*$AZ$3)/Z12, 0)</f>
        <v>-2037.1225835664452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6.6047999999999996E-2</v>
      </c>
      <c r="Q13" s="4">
        <f t="shared" si="21"/>
        <v>12.5</v>
      </c>
      <c r="R13">
        <f t="shared" si="0"/>
        <v>1000000</v>
      </c>
      <c r="S13">
        <f t="shared" si="1"/>
        <v>-23693.65117362087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-1313.2445406621846</v>
      </c>
      <c r="AC13">
        <f t="shared" si="2"/>
        <v>-14112.691266243113</v>
      </c>
      <c r="AE13">
        <f t="shared" si="3"/>
        <v>0</v>
      </c>
      <c r="AF13">
        <f t="shared" si="4"/>
        <v>0</v>
      </c>
      <c r="AG13">
        <f t="shared" si="4"/>
        <v>-7.4453970616585261</v>
      </c>
      <c r="AH13">
        <f t="shared" si="5"/>
        <v>-42578.279835179514</v>
      </c>
      <c r="AI13">
        <f t="shared" si="6"/>
        <v>-42585.725232241173</v>
      </c>
      <c r="AJ13">
        <f t="shared" si="7"/>
        <v>12799.446725580929</v>
      </c>
      <c r="AK13">
        <f t="shared" si="22"/>
        <v>-2.6264890813243693</v>
      </c>
      <c r="AL13">
        <f t="shared" si="8"/>
        <v>-29788.90499574157</v>
      </c>
      <c r="AN13">
        <f t="shared" si="9"/>
        <v>0</v>
      </c>
      <c r="AO13">
        <f t="shared" si="9"/>
        <v>0</v>
      </c>
      <c r="AP13">
        <f t="shared" si="9"/>
        <v>-3.7616993232662472</v>
      </c>
      <c r="AQ13">
        <f t="shared" si="9"/>
        <v>-21512.175256124912</v>
      </c>
      <c r="AR13">
        <f t="shared" si="9"/>
        <v>-21515.936955448178</v>
      </c>
      <c r="AS13">
        <f t="shared" si="9"/>
        <v>6466.7699636525304</v>
      </c>
      <c r="AT13">
        <f t="shared" si="9"/>
        <v>-1.3270027263775237</v>
      </c>
      <c r="AU13">
        <f t="shared" si="9"/>
        <v>-15050.493994522027</v>
      </c>
      <c r="AW13">
        <v>10</v>
      </c>
      <c r="AX13">
        <f>IF(Z13&gt;0, (R13*SUMPRODUCT(K13:$K$98, X13:$X$98)-K13*$AZ$3)/Z13, 0)</f>
        <v>-23693.65117362087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7.3592000000000005E-2</v>
      </c>
      <c r="Q14" s="4">
        <f t="shared" si="21"/>
        <v>12.5</v>
      </c>
      <c r="R14">
        <f t="shared" si="0"/>
        <v>1000000</v>
      </c>
      <c r="S14">
        <f t="shared" si="1"/>
        <v>-31212.844639874951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-14112.691266243113</v>
      </c>
      <c r="AC14">
        <f t="shared" si="2"/>
        <v>-17037.272630729683</v>
      </c>
      <c r="AE14">
        <f t="shared" si="3"/>
        <v>0</v>
      </c>
      <c r="AF14">
        <f t="shared" si="4"/>
        <v>0</v>
      </c>
      <c r="AG14">
        <f t="shared" si="4"/>
        <v>-6.8230214304803667</v>
      </c>
      <c r="AH14">
        <f t="shared" si="5"/>
        <v>-43833.732844925944</v>
      </c>
      <c r="AI14">
        <f t="shared" si="6"/>
        <v>-43840.555866356422</v>
      </c>
      <c r="AJ14">
        <f t="shared" si="7"/>
        <v>2924.5813644865702</v>
      </c>
      <c r="AK14">
        <f t="shared" si="22"/>
        <v>-987.88838863701801</v>
      </c>
      <c r="AL14">
        <f t="shared" si="8"/>
        <v>-41903.862890506869</v>
      </c>
      <c r="AN14">
        <f t="shared" si="9"/>
        <v>0</v>
      </c>
      <c r="AO14">
        <f t="shared" si="9"/>
        <v>0</v>
      </c>
      <c r="AP14">
        <f t="shared" si="9"/>
        <v>-3.0779029941390847</v>
      </c>
      <c r="AQ14">
        <f t="shared" si="9"/>
        <v>-19773.641185557834</v>
      </c>
      <c r="AR14">
        <f t="shared" si="9"/>
        <v>-19776.71908855197</v>
      </c>
      <c r="AS14">
        <f t="shared" si="9"/>
        <v>1319.2949531338111</v>
      </c>
      <c r="AT14">
        <f t="shared" si="9"/>
        <v>-445.64195792758079</v>
      </c>
      <c r="AU14">
        <f t="shared" si="9"/>
        <v>-18903.06609334574</v>
      </c>
      <c r="AW14">
        <v>11</v>
      </c>
      <c r="AX14">
        <f>IF(Z14&gt;0, (R14*SUMPRODUCT(K14:$K$98, X14:$X$98)-K14*$AZ$3)/Z14, 0)</f>
        <v>-31212.844639874951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8.2293000000000005E-2</v>
      </c>
      <c r="Q15" s="4">
        <f t="shared" si="21"/>
        <v>12.5</v>
      </c>
      <c r="R15">
        <f t="shared" si="0"/>
        <v>1000000</v>
      </c>
      <c r="S15">
        <f t="shared" si="1"/>
        <v>-40799.803340096456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-17037.272630729683</v>
      </c>
      <c r="AC15">
        <f t="shared" si="2"/>
        <v>-20214.847841610434</v>
      </c>
      <c r="AE15">
        <f t="shared" si="3"/>
        <v>0</v>
      </c>
      <c r="AF15">
        <f t="shared" si="4"/>
        <v>0</v>
      </c>
      <c r="AG15">
        <f t="shared" si="4"/>
        <v>-6.1933043135970429</v>
      </c>
      <c r="AH15">
        <f t="shared" si="5"/>
        <v>-44918.952206281669</v>
      </c>
      <c r="AI15">
        <f t="shared" si="6"/>
        <v>-44925.145510595263</v>
      </c>
      <c r="AJ15">
        <f t="shared" si="7"/>
        <v>3177.5752108807501</v>
      </c>
      <c r="AK15">
        <f t="shared" si="22"/>
        <v>-1192.6090841510779</v>
      </c>
      <c r="AL15">
        <f t="shared" si="8"/>
        <v>-42940.179383865594</v>
      </c>
      <c r="AN15">
        <f t="shared" si="9"/>
        <v>0</v>
      </c>
      <c r="AO15">
        <f t="shared" si="9"/>
        <v>0</v>
      </c>
      <c r="AP15">
        <f t="shared" si="9"/>
        <v>-2.4944947259830417</v>
      </c>
      <c r="AQ15">
        <f t="shared" si="9"/>
        <v>-18092.133649763407</v>
      </c>
      <c r="AR15">
        <f t="shared" si="9"/>
        <v>-18094.62814448939</v>
      </c>
      <c r="AS15">
        <f t="shared" si="9"/>
        <v>1279.8409707649</v>
      </c>
      <c r="AT15">
        <f t="shared" si="9"/>
        <v>-480.350539863346</v>
      </c>
      <c r="AU15">
        <f t="shared" si="9"/>
        <v>-17295.137713587836</v>
      </c>
      <c r="AW15">
        <v>12</v>
      </c>
      <c r="AX15">
        <f>IF(Z15&gt;0, (R15*SUMPRODUCT(K15:$K$98, X15:$X$98)-K15*$AZ$3)/Z15, 0)</f>
        <v>-40799.803340096456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9.1596999999999998E-2</v>
      </c>
      <c r="Q16" s="4">
        <f t="shared" si="21"/>
        <v>12.5</v>
      </c>
      <c r="R16">
        <f t="shared" si="0"/>
        <v>1000000</v>
      </c>
      <c r="S16">
        <f t="shared" si="1"/>
        <v>-52769.397721813031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-20214.847841610434</v>
      </c>
      <c r="AC16">
        <f t="shared" si="2"/>
        <v>-23489.065442555016</v>
      </c>
      <c r="AE16">
        <f t="shared" si="3"/>
        <v>0</v>
      </c>
      <c r="AF16">
        <f t="shared" si="4"/>
        <v>0</v>
      </c>
      <c r="AG16">
        <f t="shared" si="4"/>
        <v>-5.5640831752485242</v>
      </c>
      <c r="AH16">
        <f t="shared" si="5"/>
        <v>-45383.047617003867</v>
      </c>
      <c r="AI16">
        <f t="shared" si="6"/>
        <v>-45388.611700179114</v>
      </c>
      <c r="AJ16">
        <f t="shared" si="7"/>
        <v>3274.217600944583</v>
      </c>
      <c r="AK16">
        <f t="shared" si="22"/>
        <v>-1415.0393489127305</v>
      </c>
      <c r="AL16">
        <f t="shared" si="8"/>
        <v>-43529.433448147262</v>
      </c>
      <c r="AN16">
        <f t="shared" si="9"/>
        <v>0</v>
      </c>
      <c r="AO16">
        <f t="shared" si="9"/>
        <v>0</v>
      </c>
      <c r="AP16">
        <f t="shared" si="9"/>
        <v>-2.0009478083101269</v>
      </c>
      <c r="AQ16">
        <f t="shared" si="9"/>
        <v>-16320.588101133473</v>
      </c>
      <c r="AR16">
        <f t="shared" si="9"/>
        <v>-16322.589048941783</v>
      </c>
      <c r="AS16">
        <f t="shared" si="9"/>
        <v>1177.4695535977273</v>
      </c>
      <c r="AT16">
        <f t="shared" si="9"/>
        <v>-508.87447126507942</v>
      </c>
      <c r="AU16">
        <f t="shared" si="9"/>
        <v>-15653.993966609134</v>
      </c>
      <c r="AW16">
        <v>13</v>
      </c>
      <c r="AX16">
        <f>IF(Z16&gt;0, (R16*SUMPRODUCT(K16:$K$98, X16:$X$98)-K16*$AZ$3)/Z16, 0)</f>
        <v>-52769.397721813031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0.10148</v>
      </c>
      <c r="Q17" s="4">
        <f t="shared" si="21"/>
        <v>12.5</v>
      </c>
      <c r="R17">
        <f t="shared" si="0"/>
        <v>1000000</v>
      </c>
      <c r="S17">
        <f t="shared" si="1"/>
        <v>-67203.810202610606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-23489.065442555016</v>
      </c>
      <c r="AC17">
        <f t="shared" si="2"/>
        <v>-26579.371357243126</v>
      </c>
      <c r="AE17">
        <f t="shared" si="3"/>
        <v>0</v>
      </c>
      <c r="AF17">
        <f t="shared" si="4"/>
        <v>0</v>
      </c>
      <c r="AG17">
        <f t="shared" si="4"/>
        <v>-4.9437991828718184</v>
      </c>
      <c r="AH17">
        <f t="shared" si="5"/>
        <v>-45171.452849937625</v>
      </c>
      <c r="AI17">
        <f t="shared" si="6"/>
        <v>-45176.396649120499</v>
      </c>
      <c r="AJ17">
        <f t="shared" si="7"/>
        <v>3090.3059146881096</v>
      </c>
      <c r="AK17">
        <f t="shared" si="22"/>
        <v>-1644.2345809788512</v>
      </c>
      <c r="AL17">
        <f t="shared" si="8"/>
        <v>-43730.325315411246</v>
      </c>
      <c r="AN17">
        <f t="shared" si="9"/>
        <v>0</v>
      </c>
      <c r="AO17">
        <f t="shared" si="9"/>
        <v>0</v>
      </c>
      <c r="AP17">
        <f t="shared" si="9"/>
        <v>-1.5873947737854588</v>
      </c>
      <c r="AQ17">
        <f t="shared" si="9"/>
        <v>-14504.013113379408</v>
      </c>
      <c r="AR17">
        <f t="shared" si="9"/>
        <v>-14505.600508153195</v>
      </c>
      <c r="AS17">
        <f t="shared" si="9"/>
        <v>992.26025914843206</v>
      </c>
      <c r="AT17">
        <f t="shared" si="9"/>
        <v>-527.94405358653603</v>
      </c>
      <c r="AU17">
        <f t="shared" si="9"/>
        <v>-14041.284302591301</v>
      </c>
      <c r="AW17">
        <v>14</v>
      </c>
      <c r="AX17">
        <f>IF(Z17&gt;0, (R17*SUMPRODUCT(K17:$K$98, X17:$X$98)-K17*$AZ$3)/Z17, 0)</f>
        <v>-67203.810202610606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0.112611</v>
      </c>
      <c r="Q18" s="4">
        <f t="shared" si="21"/>
        <v>12.5</v>
      </c>
      <c r="R18">
        <f t="shared" si="0"/>
        <v>1000000</v>
      </c>
      <c r="S18">
        <f t="shared" si="1"/>
        <v>-84350.782093728543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-26579.371357243126</v>
      </c>
      <c r="AC18">
        <f t="shared" si="2"/>
        <v>-29270.632518439103</v>
      </c>
      <c r="AE18">
        <f t="shared" si="3"/>
        <v>0</v>
      </c>
      <c r="AF18">
        <f t="shared" si="4"/>
        <v>0</v>
      </c>
      <c r="AG18">
        <f t="shared" si="4"/>
        <v>-4.3376350212607226</v>
      </c>
      <c r="AH18">
        <f t="shared" si="5"/>
        <v>-44538.093582590271</v>
      </c>
      <c r="AI18">
        <f t="shared" si="6"/>
        <v>-44542.431217611535</v>
      </c>
      <c r="AJ18">
        <f t="shared" si="7"/>
        <v>2691.2611611959765</v>
      </c>
      <c r="AK18">
        <f t="shared" si="22"/>
        <v>-1860.555995007019</v>
      </c>
      <c r="AL18">
        <f t="shared" si="8"/>
        <v>-43711.726051422578</v>
      </c>
      <c r="AN18">
        <f t="shared" si="9"/>
        <v>0</v>
      </c>
      <c r="AO18">
        <f t="shared" si="9"/>
        <v>0</v>
      </c>
      <c r="AP18">
        <f t="shared" si="9"/>
        <v>-1.2435381367650447</v>
      </c>
      <c r="AQ18">
        <f t="shared" si="9"/>
        <v>-12768.436633625306</v>
      </c>
      <c r="AR18">
        <f t="shared" si="9"/>
        <v>-12769.680171762073</v>
      </c>
      <c r="AS18">
        <f t="shared" si="9"/>
        <v>771.54621666833305</v>
      </c>
      <c r="AT18">
        <f t="shared" si="9"/>
        <v>-533.39488547046983</v>
      </c>
      <c r="AU18">
        <f t="shared" si="9"/>
        <v>-12531.52884056421</v>
      </c>
      <c r="AW18">
        <v>15</v>
      </c>
      <c r="AX18">
        <f>IF(Z18&gt;0, (R18*SUMPRODUCT(K18:$K$98, X18:$X$98)-K18*$AZ$3)/Z18, 0)</f>
        <v>-84350.782093728543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0.125163</v>
      </c>
      <c r="Q19" s="4">
        <f t="shared" si="21"/>
        <v>12.5</v>
      </c>
      <c r="R19">
        <f t="shared" si="0"/>
        <v>1000000</v>
      </c>
      <c r="S19">
        <f t="shared" si="1"/>
        <v>-104935.5305623677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-29270.632518439103</v>
      </c>
      <c r="AC19">
        <f t="shared" si="2"/>
        <v>-31491.96919475781</v>
      </c>
      <c r="AE19">
        <f t="shared" si="3"/>
        <v>0</v>
      </c>
      <c r="AF19">
        <f t="shared" si="4"/>
        <v>0</v>
      </c>
      <c r="AG19">
        <f t="shared" si="4"/>
        <v>-3.7513472588820598</v>
      </c>
      <c r="AH19">
        <f t="shared" si="5"/>
        <v>-43432.912973284467</v>
      </c>
      <c r="AI19">
        <f t="shared" si="6"/>
        <v>-43436.66432054335</v>
      </c>
      <c r="AJ19">
        <f t="shared" si="7"/>
        <v>2221.3366763187078</v>
      </c>
      <c r="AK19">
        <f t="shared" si="22"/>
        <v>-2048.9442762907374</v>
      </c>
      <c r="AL19">
        <f t="shared" si="8"/>
        <v>-43264.271920515377</v>
      </c>
      <c r="AN19">
        <f t="shared" si="9"/>
        <v>0</v>
      </c>
      <c r="AO19">
        <f t="shared" si="9"/>
        <v>0</v>
      </c>
      <c r="AP19">
        <f t="shared" si="9"/>
        <v>-0.96023017105845609</v>
      </c>
      <c r="AQ19">
        <f t="shared" si="9"/>
        <v>-11117.497415137377</v>
      </c>
      <c r="AR19">
        <f t="shared" si="9"/>
        <v>-11118.457645308436</v>
      </c>
      <c r="AS19">
        <f t="shared" si="9"/>
        <v>568.59425413886891</v>
      </c>
      <c r="AT19">
        <f t="shared" si="9"/>
        <v>-524.46707199754746</v>
      </c>
      <c r="AU19">
        <f t="shared" si="9"/>
        <v>-11074.330463167113</v>
      </c>
      <c r="AW19">
        <v>16</v>
      </c>
      <c r="AX19">
        <f>IF(Z19&gt;0, (R19*SUMPRODUCT(K19:$K$98, X19:$X$98)-K19*$AZ$3)/Z19, 0)</f>
        <v>-104935.5305623677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0.13952899999999999</v>
      </c>
      <c r="Q20" s="4">
        <f t="shared" si="21"/>
        <v>12.5</v>
      </c>
      <c r="R20">
        <f t="shared" si="0"/>
        <v>1000000</v>
      </c>
      <c r="S20">
        <f t="shared" si="1"/>
        <v>-130047.51623163343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-31491.96919475781</v>
      </c>
      <c r="AC20">
        <f t="shared" si="2"/>
        <v>-33192.413076585748</v>
      </c>
      <c r="AE20">
        <f t="shared" si="3"/>
        <v>0</v>
      </c>
      <c r="AF20">
        <f t="shared" si="4"/>
        <v>0</v>
      </c>
      <c r="AG20">
        <f t="shared" si="4"/>
        <v>-3.1904120546086845</v>
      </c>
      <c r="AH20">
        <f t="shared" si="5"/>
        <v>-41873.738534764387</v>
      </c>
      <c r="AI20">
        <f t="shared" si="6"/>
        <v>-41876.928946818996</v>
      </c>
      <c r="AJ20">
        <f t="shared" si="7"/>
        <v>1700.4438818279377</v>
      </c>
      <c r="AK20">
        <f t="shared" si="22"/>
        <v>-2204.4378436330471</v>
      </c>
      <c r="AL20">
        <f t="shared" si="8"/>
        <v>-42380.922908624103</v>
      </c>
      <c r="AN20">
        <f t="shared" si="9"/>
        <v>0</v>
      </c>
      <c r="AO20">
        <f t="shared" si="9"/>
        <v>0</v>
      </c>
      <c r="AP20">
        <f t="shared" si="9"/>
        <v>-0.7291499230448717</v>
      </c>
      <c r="AQ20">
        <f t="shared" si="9"/>
        <v>-9569.9968241153783</v>
      </c>
      <c r="AR20">
        <f t="shared" si="9"/>
        <v>-9570.7259740384234</v>
      </c>
      <c r="AS20">
        <f t="shared" si="9"/>
        <v>388.62645462547914</v>
      </c>
      <c r="AT20">
        <f t="shared" si="9"/>
        <v>-503.81131231006094</v>
      </c>
      <c r="AU20">
        <f t="shared" si="9"/>
        <v>-9685.9108317230057</v>
      </c>
      <c r="AW20">
        <v>17</v>
      </c>
      <c r="AX20">
        <f>IF(Z20&gt;0, (R20*SUMPRODUCT(K20:$K$98, X20:$X$98)-K20*$AZ$3)/Z20, 0)</f>
        <v>-130047.51623163343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0.15610499999999999</v>
      </c>
      <c r="Q21" s="4">
        <f t="shared" si="21"/>
        <v>12.5</v>
      </c>
      <c r="R21">
        <f t="shared" si="0"/>
        <v>1000000</v>
      </c>
      <c r="S21">
        <f t="shared" si="1"/>
        <v>-161411.06500212016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-33192.413076585748</v>
      </c>
      <c r="AC21">
        <f t="shared" si="2"/>
        <v>-34354.326388817681</v>
      </c>
      <c r="AE21">
        <f t="shared" si="3"/>
        <v>0</v>
      </c>
      <c r="AF21">
        <f t="shared" si="4"/>
        <v>0</v>
      </c>
      <c r="AG21">
        <f t="shared" si="4"/>
        <v>-2.6604686602779086</v>
      </c>
      <c r="AH21">
        <f t="shared" si="5"/>
        <v>-39843.141902775089</v>
      </c>
      <c r="AI21">
        <f t="shared" si="6"/>
        <v>-39845.802371435369</v>
      </c>
      <c r="AJ21">
        <f t="shared" si="7"/>
        <v>1161.9133122319327</v>
      </c>
      <c r="AK21">
        <f t="shared" si="22"/>
        <v>-2323.4689153610025</v>
      </c>
      <c r="AL21">
        <f t="shared" si="8"/>
        <v>-41007.357974564438</v>
      </c>
      <c r="AN21">
        <f t="shared" si="9"/>
        <v>0</v>
      </c>
      <c r="AO21">
        <f t="shared" si="9"/>
        <v>0</v>
      </c>
      <c r="AP21">
        <f t="shared" si="9"/>
        <v>-0.54288792417634213</v>
      </c>
      <c r="AQ21">
        <f t="shared" si="9"/>
        <v>-8130.2820526371188</v>
      </c>
      <c r="AR21">
        <f t="shared" si="9"/>
        <v>-8130.824940561296</v>
      </c>
      <c r="AS21">
        <f t="shared" si="9"/>
        <v>237.09683769947534</v>
      </c>
      <c r="AT21">
        <f t="shared" si="9"/>
        <v>-474.12068226236102</v>
      </c>
      <c r="AU21">
        <f t="shared" si="9"/>
        <v>-8367.8487851241807</v>
      </c>
      <c r="AW21">
        <v>18</v>
      </c>
      <c r="AX21">
        <f>IF(Z21&gt;0, (R21*SUMPRODUCT(K21:$K$98, X21:$X$98)-K21*$AZ$3)/Z21, 0)</f>
        <v>-161411.06500212016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0.17521600000000001</v>
      </c>
      <c r="Q22" s="4">
        <f t="shared" si="21"/>
        <v>12.5</v>
      </c>
      <c r="R22">
        <f t="shared" si="0"/>
        <v>1000000</v>
      </c>
      <c r="S22">
        <f t="shared" si="1"/>
        <v>-201695.76786391673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-34354.326388817681</v>
      </c>
      <c r="AC22">
        <f t="shared" si="2"/>
        <v>-34977.391020130315</v>
      </c>
      <c r="AE22">
        <f t="shared" si="3"/>
        <v>0</v>
      </c>
      <c r="AF22">
        <f t="shared" si="4"/>
        <v>0</v>
      </c>
      <c r="AG22">
        <f t="shared" si="4"/>
        <v>-2.1677072968958755</v>
      </c>
      <c r="AH22">
        <f t="shared" si="5"/>
        <v>-37292.534142340322</v>
      </c>
      <c r="AI22">
        <f t="shared" si="6"/>
        <v>-37294.701849637218</v>
      </c>
      <c r="AJ22">
        <f t="shared" si="7"/>
        <v>623.06463131263445</v>
      </c>
      <c r="AK22">
        <f t="shared" si="22"/>
        <v>-2404.8028472172377</v>
      </c>
      <c r="AL22">
        <f t="shared" si="8"/>
        <v>-39076.440065541821</v>
      </c>
      <c r="AN22">
        <f t="shared" si="9"/>
        <v>0</v>
      </c>
      <c r="AO22">
        <f t="shared" si="9"/>
        <v>0</v>
      </c>
      <c r="AP22">
        <f t="shared" si="9"/>
        <v>-0.39494320929651489</v>
      </c>
      <c r="AQ22">
        <f t="shared" si="9"/>
        <v>-6794.4750373201396</v>
      </c>
      <c r="AR22">
        <f t="shared" si="9"/>
        <v>-6794.8699805294355</v>
      </c>
      <c r="AS22">
        <f t="shared" si="9"/>
        <v>113.51862192932488</v>
      </c>
      <c r="AT22">
        <f t="shared" si="9"/>
        <v>-438.14059009046809</v>
      </c>
      <c r="AU22">
        <f t="shared" si="9"/>
        <v>-7119.4919486905792</v>
      </c>
      <c r="AW22">
        <v>19</v>
      </c>
      <c r="AX22">
        <f>IF(Z22&gt;0, (R22*SUMPRODUCT(K22:$K$98, X22:$X$98)-K22*$AZ$3)/Z22, 0)</f>
        <v>-201695.76786391673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0.19798199999999999</v>
      </c>
      <c r="Q23" s="4">
        <f t="shared" si="21"/>
        <v>12.5</v>
      </c>
      <c r="R23">
        <f t="shared" si="0"/>
        <v>1000000</v>
      </c>
      <c r="S23">
        <f t="shared" si="1"/>
        <v>-255327.51679988488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-34977.391020130315</v>
      </c>
      <c r="AC23">
        <f t="shared" si="2"/>
        <v>-35068.993359839296</v>
      </c>
      <c r="AE23">
        <f t="shared" si="3"/>
        <v>0</v>
      </c>
      <c r="AF23">
        <f t="shared" si="4"/>
        <v>0</v>
      </c>
      <c r="AG23">
        <f t="shared" si="4"/>
        <v>-1.7168631978728774</v>
      </c>
      <c r="AH23">
        <f t="shared" si="5"/>
        <v>-34333.36208432314</v>
      </c>
      <c r="AI23">
        <f t="shared" si="6"/>
        <v>-34335.078947521011</v>
      </c>
      <c r="AJ23">
        <f t="shared" si="7"/>
        <v>91.602339708981162</v>
      </c>
      <c r="AK23">
        <f t="shared" si="22"/>
        <v>-2448.4173714091221</v>
      </c>
      <c r="AL23">
        <f t="shared" si="8"/>
        <v>-36691.893979221153</v>
      </c>
      <c r="AN23">
        <f t="shared" si="9"/>
        <v>0</v>
      </c>
      <c r="AO23">
        <f t="shared" si="9"/>
        <v>0</v>
      </c>
      <c r="AP23">
        <f t="shared" si="9"/>
        <v>-0.27928761673268493</v>
      </c>
      <c r="AQ23">
        <f t="shared" si="9"/>
        <v>-5585.1176044959011</v>
      </c>
      <c r="AR23">
        <f t="shared" si="9"/>
        <v>-5585.3968921126334</v>
      </c>
      <c r="AS23">
        <f t="shared" si="9"/>
        <v>14.901245000857324</v>
      </c>
      <c r="AT23">
        <f t="shared" si="9"/>
        <v>-398.29186930850074</v>
      </c>
      <c r="AU23">
        <f t="shared" si="9"/>
        <v>-5968.7875164202769</v>
      </c>
      <c r="AW23">
        <v>20</v>
      </c>
      <c r="AX23">
        <f>IF(Z23&gt;0, (R23*SUMPRODUCT(K23:$K$98, X23:$X$98)-K23*$AZ$3)/Z23, 0)</f>
        <v>-255327.51679988488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0.22423799999999999</v>
      </c>
      <c r="Q24" s="4">
        <f t="shared" si="21"/>
        <v>12.5</v>
      </c>
      <c r="R24">
        <f t="shared" si="0"/>
        <v>1000000</v>
      </c>
      <c r="S24">
        <f t="shared" si="1"/>
        <v>-329630.11062562454</v>
      </c>
      <c r="U24">
        <f t="shared" si="13"/>
        <v>0.22423799999999999</v>
      </c>
      <c r="V24">
        <f t="shared" si="14"/>
        <v>0.01</v>
      </c>
      <c r="W24">
        <f t="shared" si="15"/>
        <v>0.1373490558298302</v>
      </c>
      <c r="X24">
        <f t="shared" si="16"/>
        <v>3.0798877581169466E-2</v>
      </c>
      <c r="Y24">
        <f t="shared" si="17"/>
        <v>1.3734905582983021E-3</v>
      </c>
      <c r="Z24">
        <f t="shared" si="18"/>
        <v>0.10517668769036244</v>
      </c>
      <c r="AB24">
        <f t="shared" si="19"/>
        <v>-35068.993359839296</v>
      </c>
      <c r="AC24">
        <f t="shared" si="2"/>
        <v>-34669.403198610933</v>
      </c>
      <c r="AE24">
        <f t="shared" si="3"/>
        <v>0</v>
      </c>
      <c r="AF24">
        <f t="shared" si="4"/>
        <v>0</v>
      </c>
      <c r="AG24">
        <f t="shared" si="4"/>
        <v>-1.3147085961295304</v>
      </c>
      <c r="AH24">
        <f t="shared" si="5"/>
        <v>-30798.877581169465</v>
      </c>
      <c r="AI24">
        <f t="shared" si="6"/>
        <v>-30800.192289765593</v>
      </c>
      <c r="AJ24">
        <f t="shared" si="7"/>
        <v>-399.59016122836329</v>
      </c>
      <c r="AK24">
        <f t="shared" si="22"/>
        <v>-2454.8295351887509</v>
      </c>
      <c r="AL24">
        <f t="shared" si="8"/>
        <v>-33654.61198618271</v>
      </c>
      <c r="AN24">
        <f t="shared" si="9"/>
        <v>0</v>
      </c>
      <c r="AO24">
        <f t="shared" si="9"/>
        <v>0</v>
      </c>
      <c r="AP24">
        <f t="shared" si="9"/>
        <v>-0.19095343211111984</v>
      </c>
      <c r="AQ24">
        <f t="shared" si="9"/>
        <v>-4473.3497572074139</v>
      </c>
      <c r="AR24">
        <f t="shared" si="9"/>
        <v>-4473.5407106395251</v>
      </c>
      <c r="AS24">
        <f t="shared" si="9"/>
        <v>-58.038042003396178</v>
      </c>
      <c r="AT24">
        <f t="shared" si="9"/>
        <v>-356.54906826657208</v>
      </c>
      <c r="AU24">
        <f t="shared" si="9"/>
        <v>-4888.1278209094935</v>
      </c>
      <c r="AW24">
        <v>21</v>
      </c>
      <c r="AX24">
        <f>IF(Z24&gt;0, (R24*SUMPRODUCT(K24:$K$98, X24:$X$98)-K24*$AZ$3)/Z24, 0)</f>
        <v>-329630.11062562454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0.25439000000000001</v>
      </c>
      <c r="Q25" s="4">
        <f t="shared" si="21"/>
        <v>12.5</v>
      </c>
      <c r="R25">
        <f t="shared" si="0"/>
        <v>1000000</v>
      </c>
      <c r="S25">
        <f t="shared" si="1"/>
        <v>-436857.83363153262</v>
      </c>
      <c r="U25">
        <f t="shared" si="13"/>
        <v>0.25439000000000001</v>
      </c>
      <c r="V25">
        <f t="shared" si="14"/>
        <v>0.01</v>
      </c>
      <c r="W25">
        <f t="shared" si="15"/>
        <v>0.10517668769036244</v>
      </c>
      <c r="X25">
        <f t="shared" si="16"/>
        <v>2.6755897581551301E-2</v>
      </c>
      <c r="Y25">
        <f t="shared" si="17"/>
        <v>1.0517668769036244E-3</v>
      </c>
      <c r="Z25">
        <f t="shared" si="18"/>
        <v>7.7369023231907516E-2</v>
      </c>
      <c r="AB25">
        <f t="shared" si="19"/>
        <v>-34669.403198610933</v>
      </c>
      <c r="AC25">
        <f t="shared" si="2"/>
        <v>-33799.263879278835</v>
      </c>
      <c r="AE25">
        <f t="shared" si="3"/>
        <v>0</v>
      </c>
      <c r="AF25">
        <f t="shared" si="4"/>
        <v>0</v>
      </c>
      <c r="AG25">
        <f t="shared" si="4"/>
        <v>-0.9671127903988439</v>
      </c>
      <c r="AH25">
        <f t="shared" si="5"/>
        <v>-26755.8975815513</v>
      </c>
      <c r="AI25">
        <f t="shared" si="6"/>
        <v>-26756.864694341701</v>
      </c>
      <c r="AJ25">
        <f t="shared" si="7"/>
        <v>-870.13931933209824</v>
      </c>
      <c r="AK25">
        <f t="shared" si="22"/>
        <v>-2426.8582239027655</v>
      </c>
      <c r="AL25">
        <f t="shared" si="8"/>
        <v>-30053.862237576563</v>
      </c>
      <c r="AN25">
        <f t="shared" si="9"/>
        <v>0</v>
      </c>
      <c r="AO25">
        <f t="shared" si="9"/>
        <v>0</v>
      </c>
      <c r="AP25">
        <f t="shared" si="9"/>
        <v>-0.12541719124576864</v>
      </c>
      <c r="AQ25">
        <f t="shared" si="9"/>
        <v>-3469.7602567676986</v>
      </c>
      <c r="AR25">
        <f t="shared" si="9"/>
        <v>-3469.8856739589446</v>
      </c>
      <c r="AS25">
        <f t="shared" si="9"/>
        <v>-112.84147051568885</v>
      </c>
      <c r="AT25">
        <f t="shared" si="9"/>
        <v>-314.72000475565568</v>
      </c>
      <c r="AU25">
        <f t="shared" si="9"/>
        <v>-3897.4471492302887</v>
      </c>
      <c r="AW25">
        <v>22</v>
      </c>
      <c r="AX25">
        <f>IF(Z25&gt;0, (R25*SUMPRODUCT(K25:$K$98, X25:$X$98)-K25*$AZ$3)/Z25, 0)</f>
        <v>-436857.83363153262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0.28921999999999998</v>
      </c>
      <c r="Q26" s="4">
        <f t="shared" si="21"/>
        <v>12.5</v>
      </c>
      <c r="R26">
        <f t="shared" si="0"/>
        <v>1000000</v>
      </c>
      <c r="S26">
        <f t="shared" si="1"/>
        <v>-599388.64753411931</v>
      </c>
      <c r="U26">
        <f t="shared" si="13"/>
        <v>0.28921999999999998</v>
      </c>
      <c r="V26">
        <f t="shared" si="14"/>
        <v>0.01</v>
      </c>
      <c r="W26">
        <f t="shared" si="15"/>
        <v>7.7369023231907516E-2</v>
      </c>
      <c r="X26">
        <f t="shared" si="16"/>
        <v>2.2376668899132288E-2</v>
      </c>
      <c r="Y26">
        <f t="shared" si="17"/>
        <v>7.7369023231907517E-4</v>
      </c>
      <c r="Z26">
        <f t="shared" si="18"/>
        <v>5.4218664100456157E-2</v>
      </c>
      <c r="AB26">
        <f t="shared" si="19"/>
        <v>-33799.263879278835</v>
      </c>
      <c r="AC26">
        <f t="shared" si="2"/>
        <v>-32498.051746279125</v>
      </c>
      <c r="AE26">
        <f t="shared" si="3"/>
        <v>0</v>
      </c>
      <c r="AF26">
        <f t="shared" si="4"/>
        <v>0</v>
      </c>
      <c r="AG26">
        <f t="shared" si="4"/>
        <v>-0.67773330125570197</v>
      </c>
      <c r="AH26">
        <f t="shared" si="5"/>
        <v>-22376.668899132288</v>
      </c>
      <c r="AI26">
        <f t="shared" si="6"/>
        <v>-22377.346632433542</v>
      </c>
      <c r="AJ26">
        <f t="shared" si="7"/>
        <v>-1301.2121329997099</v>
      </c>
      <c r="AK26">
        <f t="shared" si="22"/>
        <v>-2365.9484715495187</v>
      </c>
      <c r="AL26">
        <f t="shared" si="8"/>
        <v>-26044.507236982772</v>
      </c>
      <c r="AN26">
        <f t="shared" si="9"/>
        <v>0</v>
      </c>
      <c r="AO26">
        <f t="shared" si="9"/>
        <v>0</v>
      </c>
      <c r="AP26">
        <f t="shared" si="9"/>
        <v>-7.8473088643937289E-2</v>
      </c>
      <c r="AQ26">
        <f t="shared" si="9"/>
        <v>-2590.9400037215146</v>
      </c>
      <c r="AR26">
        <f t="shared" si="9"/>
        <v>-2591.0184768101581</v>
      </c>
      <c r="AS26">
        <f t="shared" si="9"/>
        <v>-150.66418437498001</v>
      </c>
      <c r="AT26">
        <f t="shared" si="9"/>
        <v>-273.94741233889056</v>
      </c>
      <c r="AU26">
        <f t="shared" si="9"/>
        <v>-3015.6300735240288</v>
      </c>
      <c r="AW26">
        <v>23</v>
      </c>
      <c r="AX26">
        <f>IF(Z26&gt;0, (R26*SUMPRODUCT(K26:$K$98, X26:$X$98)-K26*$AZ$3)/Z26, 0)</f>
        <v>-599388.64753411931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0.32816400000000001</v>
      </c>
      <c r="Q27" s="4">
        <f t="shared" si="21"/>
        <v>12.5</v>
      </c>
      <c r="R27">
        <f t="shared" si="0"/>
        <v>1000000</v>
      </c>
      <c r="S27">
        <f t="shared" si="1"/>
        <v>-859138.11199207744</v>
      </c>
      <c r="U27">
        <f t="shared" si="13"/>
        <v>0.32816400000000001</v>
      </c>
      <c r="V27">
        <f t="shared" si="14"/>
        <v>0.01</v>
      </c>
      <c r="W27">
        <f t="shared" si="15"/>
        <v>5.4218664100456157E-2</v>
      </c>
      <c r="X27">
        <f t="shared" si="16"/>
        <v>1.7792613685862095E-2</v>
      </c>
      <c r="Y27">
        <f t="shared" si="17"/>
        <v>5.4218664100456155E-4</v>
      </c>
      <c r="Z27">
        <f t="shared" si="18"/>
        <v>3.58838637735895E-2</v>
      </c>
      <c r="AB27">
        <f t="shared" si="19"/>
        <v>-32498.051746279125</v>
      </c>
      <c r="AC27">
        <f t="shared" si="2"/>
        <v>-30829.194973422585</v>
      </c>
      <c r="AE27">
        <f t="shared" si="3"/>
        <v>0</v>
      </c>
      <c r="AF27">
        <f t="shared" si="4"/>
        <v>0</v>
      </c>
      <c r="AG27">
        <f t="shared" si="4"/>
        <v>-0.44854829716986877</v>
      </c>
      <c r="AH27">
        <f t="shared" si="5"/>
        <v>-17792.613685862096</v>
      </c>
      <c r="AI27">
        <f t="shared" si="6"/>
        <v>-17793.062234159264</v>
      </c>
      <c r="AJ27">
        <f t="shared" si="7"/>
        <v>-1668.8567728565395</v>
      </c>
      <c r="AK27">
        <f t="shared" si="22"/>
        <v>-2274.8636222395389</v>
      </c>
      <c r="AL27">
        <f t="shared" si="8"/>
        <v>-21736.782629255344</v>
      </c>
      <c r="AN27">
        <f t="shared" si="9"/>
        <v>0</v>
      </c>
      <c r="AO27">
        <f t="shared" si="9"/>
        <v>0</v>
      </c>
      <c r="AP27">
        <f t="shared" si="9"/>
        <v>-4.6371709906918641E-2</v>
      </c>
      <c r="AQ27">
        <f t="shared" si="9"/>
        <v>-1839.4316186963597</v>
      </c>
      <c r="AR27">
        <f t="shared" si="9"/>
        <v>-1839.4779904062666</v>
      </c>
      <c r="AS27">
        <f t="shared" si="9"/>
        <v>-172.52934106623641</v>
      </c>
      <c r="AT27">
        <f t="shared" si="9"/>
        <v>-235.17939235057315</v>
      </c>
      <c r="AU27">
        <f t="shared" si="9"/>
        <v>-2247.1867238230761</v>
      </c>
      <c r="AW27">
        <v>24</v>
      </c>
      <c r="AX27">
        <f>IF(Z27&gt;0, (R27*SUMPRODUCT(K27:$K$98, X27:$X$98)-K27*$AZ$3)/Z27, 0)</f>
        <v>-859138.11199207744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0.37150699999999998</v>
      </c>
      <c r="Q28" s="4">
        <f t="shared" si="21"/>
        <v>12.5</v>
      </c>
      <c r="R28">
        <f t="shared" si="0"/>
        <v>1000000</v>
      </c>
      <c r="S28">
        <f t="shared" si="1"/>
        <v>-1300592.1662280322</v>
      </c>
      <c r="U28">
        <f t="shared" si="13"/>
        <v>0.37150699999999998</v>
      </c>
      <c r="V28">
        <f t="shared" si="14"/>
        <v>0.01</v>
      </c>
      <c r="W28">
        <f t="shared" si="15"/>
        <v>3.58838637735895E-2</v>
      </c>
      <c r="X28">
        <f t="shared" si="16"/>
        <v>1.3331106578934913E-2</v>
      </c>
      <c r="Y28">
        <f t="shared" si="17"/>
        <v>3.5883863773589501E-4</v>
      </c>
      <c r="Z28">
        <f t="shared" si="18"/>
        <v>2.2193918556918692E-2</v>
      </c>
      <c r="AB28">
        <f t="shared" si="19"/>
        <v>-30829.194973422585</v>
      </c>
      <c r="AC28">
        <f t="shared" si="2"/>
        <v>-28865.236613031404</v>
      </c>
      <c r="AE28">
        <f t="shared" si="3"/>
        <v>0</v>
      </c>
      <c r="AF28">
        <f t="shared" si="4"/>
        <v>0</v>
      </c>
      <c r="AG28">
        <f t="shared" si="4"/>
        <v>-0.27742398196148366</v>
      </c>
      <c r="AH28">
        <f t="shared" si="5"/>
        <v>-13331.106578934912</v>
      </c>
      <c r="AI28">
        <f t="shared" si="6"/>
        <v>-13331.384002916873</v>
      </c>
      <c r="AJ28">
        <f t="shared" si="7"/>
        <v>-1963.9583603911815</v>
      </c>
      <c r="AK28">
        <f t="shared" si="22"/>
        <v>-2158.0436481395814</v>
      </c>
      <c r="AL28">
        <f t="shared" si="8"/>
        <v>-17453.386011447637</v>
      </c>
      <c r="AN28">
        <f t="shared" si="9"/>
        <v>0</v>
      </c>
      <c r="AO28">
        <f t="shared" si="9"/>
        <v>0</v>
      </c>
      <c r="AP28">
        <f t="shared" si="9"/>
        <v>-2.5607658906660561E-2</v>
      </c>
      <c r="AQ28">
        <f t="shared" si="9"/>
        <v>-1230.5296308849727</v>
      </c>
      <c r="AR28">
        <f t="shared" si="9"/>
        <v>-1230.5552385438793</v>
      </c>
      <c r="AS28">
        <f t="shared" si="9"/>
        <v>-181.28344724993562</v>
      </c>
      <c r="AT28">
        <f t="shared" si="9"/>
        <v>-199.19851649637195</v>
      </c>
      <c r="AU28">
        <f t="shared" si="9"/>
        <v>-1611.037202290187</v>
      </c>
      <c r="AW28">
        <v>25</v>
      </c>
      <c r="AX28">
        <f>IF(Z28&gt;0, (R28*SUMPRODUCT(K28:$K$98, X28:$X$98)-K28*$AZ$3)/Z28, 0)</f>
        <v>-1300592.1662280322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0.41881499999999999</v>
      </c>
      <c r="Q29" s="4">
        <f t="shared" si="21"/>
        <v>12.5</v>
      </c>
      <c r="R29">
        <f t="shared" si="0"/>
        <v>1000000</v>
      </c>
      <c r="S29">
        <f t="shared" si="1"/>
        <v>-2106194.9425979112</v>
      </c>
      <c r="U29">
        <f t="shared" si="13"/>
        <v>0.41881499999999999</v>
      </c>
      <c r="V29">
        <f t="shared" si="14"/>
        <v>0.01</v>
      </c>
      <c r="W29">
        <f t="shared" si="15"/>
        <v>2.2193918556918692E-2</v>
      </c>
      <c r="X29">
        <f t="shared" si="16"/>
        <v>9.2951460004159023E-3</v>
      </c>
      <c r="Y29">
        <f t="shared" si="17"/>
        <v>2.2193918556918693E-4</v>
      </c>
      <c r="Z29">
        <f t="shared" si="18"/>
        <v>1.2676833370933602E-2</v>
      </c>
      <c r="AB29">
        <f t="shared" si="19"/>
        <v>-28865.236613031404</v>
      </c>
      <c r="AC29">
        <f t="shared" si="2"/>
        <v>-26699.882334016784</v>
      </c>
      <c r="AE29">
        <f t="shared" si="3"/>
        <v>0</v>
      </c>
      <c r="AF29">
        <f t="shared" si="4"/>
        <v>0</v>
      </c>
      <c r="AG29">
        <f t="shared" si="4"/>
        <v>-0.15846041713667003</v>
      </c>
      <c r="AH29">
        <f t="shared" si="5"/>
        <v>-9295.1460004159017</v>
      </c>
      <c r="AI29">
        <f t="shared" si="6"/>
        <v>-9295.3044608330383</v>
      </c>
      <c r="AJ29">
        <f t="shared" si="7"/>
        <v>-2165.3542790146203</v>
      </c>
      <c r="AK29">
        <f t="shared" si="22"/>
        <v>-2020.5665629121984</v>
      </c>
      <c r="AL29">
        <f t="shared" si="8"/>
        <v>-13481.225302759856</v>
      </c>
      <c r="AN29">
        <f t="shared" si="9"/>
        <v>0</v>
      </c>
      <c r="AO29">
        <f t="shared" si="9"/>
        <v>0</v>
      </c>
      <c r="AP29">
        <f t="shared" si="9"/>
        <v>-1.3059563082679386E-2</v>
      </c>
      <c r="AQ29">
        <f t="shared" si="9"/>
        <v>-766.06226178521729</v>
      </c>
      <c r="AR29">
        <f t="shared" si="9"/>
        <v>-766.07532134830001</v>
      </c>
      <c r="AS29">
        <f t="shared" si="9"/>
        <v>-178.45832614937058</v>
      </c>
      <c r="AT29">
        <f t="shared" si="9"/>
        <v>-166.5256028472111</v>
      </c>
      <c r="AU29">
        <f t="shared" si="9"/>
        <v>-1111.0592503448815</v>
      </c>
      <c r="AW29">
        <v>26</v>
      </c>
      <c r="AX29">
        <f>IF(Z29&gt;0, (R29*SUMPRODUCT(K29:$K$98, X29:$X$98)-K29*$AZ$3)/Z29, 0)</f>
        <v>-2106194.9425979112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0.47081499999999998</v>
      </c>
      <c r="Q30" s="4">
        <f t="shared" si="21"/>
        <v>12.5</v>
      </c>
      <c r="R30">
        <f t="shared" si="0"/>
        <v>1000000</v>
      </c>
      <c r="S30">
        <f t="shared" si="1"/>
        <v>-3712444.4976029345</v>
      </c>
      <c r="U30">
        <f t="shared" si="13"/>
        <v>0.47081499999999998</v>
      </c>
      <c r="V30">
        <f t="shared" si="14"/>
        <v>0.01</v>
      </c>
      <c r="W30">
        <f t="shared" si="15"/>
        <v>1.2676833370933602E-2</v>
      </c>
      <c r="X30">
        <f t="shared" si="16"/>
        <v>5.9684433035361037E-3</v>
      </c>
      <c r="Y30">
        <f t="shared" si="17"/>
        <v>1.2676833370933602E-4</v>
      </c>
      <c r="Z30">
        <f t="shared" si="18"/>
        <v>6.5816217336881616E-3</v>
      </c>
      <c r="AB30">
        <f t="shared" si="19"/>
        <v>-26699.882334016784</v>
      </c>
      <c r="AC30">
        <f t="shared" si="2"/>
        <v>-24433.905390534503</v>
      </c>
      <c r="AE30">
        <f t="shared" si="3"/>
        <v>0</v>
      </c>
      <c r="AF30">
        <f t="shared" si="4"/>
        <v>0</v>
      </c>
      <c r="AG30">
        <f t="shared" si="4"/>
        <v>-8.2270271671102013E-2</v>
      </c>
      <c r="AH30">
        <f t="shared" si="5"/>
        <v>-5968.4433035361035</v>
      </c>
      <c r="AI30">
        <f t="shared" si="6"/>
        <v>-5968.5255738077749</v>
      </c>
      <c r="AJ30">
        <f t="shared" si="7"/>
        <v>-2265.9769434822811</v>
      </c>
      <c r="AK30">
        <f t="shared" si="22"/>
        <v>-1868.9917633811751</v>
      </c>
      <c r="AL30">
        <f t="shared" si="8"/>
        <v>-10103.494280671232</v>
      </c>
      <c r="AN30">
        <f t="shared" si="9"/>
        <v>0</v>
      </c>
      <c r="AO30">
        <f t="shared" si="9"/>
        <v>0</v>
      </c>
      <c r="AP30">
        <f t="shared" si="9"/>
        <v>-6.0538654098936558E-3</v>
      </c>
      <c r="AQ30">
        <f t="shared" si="9"/>
        <v>-439.18844234083525</v>
      </c>
      <c r="AR30">
        <f t="shared" si="9"/>
        <v>-439.19449620624516</v>
      </c>
      <c r="AS30">
        <f t="shared" si="9"/>
        <v>-166.74211910476095</v>
      </c>
      <c r="AT30">
        <f t="shared" si="9"/>
        <v>-137.52992858638854</v>
      </c>
      <c r="AU30">
        <f t="shared" si="9"/>
        <v>-743.46654389739467</v>
      </c>
      <c r="AW30">
        <v>27</v>
      </c>
      <c r="AX30">
        <f>IF(Z30&gt;0, (R30*SUMPRODUCT(K30:$K$98, X30:$X$98)-K30*$AZ$3)/Z30, 0)</f>
        <v>-3712444.4976029345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0.52931399999999995</v>
      </c>
      <c r="Q31" s="4">
        <f t="shared" si="21"/>
        <v>12.5</v>
      </c>
      <c r="R31">
        <f t="shared" si="0"/>
        <v>1000000</v>
      </c>
      <c r="S31">
        <f t="shared" si="1"/>
        <v>-7310511.2476601228</v>
      </c>
      <c r="U31">
        <f t="shared" si="13"/>
        <v>0.52931399999999995</v>
      </c>
      <c r="V31">
        <f t="shared" si="14"/>
        <v>0.01</v>
      </c>
      <c r="W31">
        <f t="shared" si="15"/>
        <v>6.5816217336881616E-3</v>
      </c>
      <c r="X31">
        <f t="shared" si="16"/>
        <v>3.4837445263454152E-3</v>
      </c>
      <c r="Y31">
        <f t="shared" si="17"/>
        <v>6.5816217336881613E-5</v>
      </c>
      <c r="Z31">
        <f t="shared" si="18"/>
        <v>3.0320609900058647E-3</v>
      </c>
      <c r="AB31">
        <f t="shared" si="19"/>
        <v>-24433.905390534503</v>
      </c>
      <c r="AC31">
        <f t="shared" si="2"/>
        <v>-22165.915971029361</v>
      </c>
      <c r="AE31">
        <f t="shared" si="3"/>
        <v>0</v>
      </c>
      <c r="AF31">
        <f t="shared" si="4"/>
        <v>0</v>
      </c>
      <c r="AG31">
        <f t="shared" si="4"/>
        <v>-3.790076237507331E-2</v>
      </c>
      <c r="AH31">
        <f t="shared" si="5"/>
        <v>-3483.7445263454151</v>
      </c>
      <c r="AI31">
        <f t="shared" si="6"/>
        <v>-3483.7824271077902</v>
      </c>
      <c r="AJ31">
        <f t="shared" si="7"/>
        <v>-2267.989419505142</v>
      </c>
      <c r="AK31">
        <f t="shared" si="22"/>
        <v>-1710.3733773374154</v>
      </c>
      <c r="AL31">
        <f t="shared" si="8"/>
        <v>-7462.1452239503469</v>
      </c>
      <c r="AN31">
        <f t="shared" si="9"/>
        <v>0</v>
      </c>
      <c r="AO31">
        <f t="shared" si="9"/>
        <v>0</v>
      </c>
      <c r="AP31">
        <f t="shared" si="9"/>
        <v>-2.4901170001984546E-3</v>
      </c>
      <c r="AQ31">
        <f t="shared" si="9"/>
        <v>-228.88540825517501</v>
      </c>
      <c r="AR31">
        <f t="shared" si="9"/>
        <v>-228.88789837217521</v>
      </c>
      <c r="AS31">
        <f t="shared" si="9"/>
        <v>-149.0091136925067</v>
      </c>
      <c r="AT31">
        <f t="shared" si="9"/>
        <v>-112.37319665094221</v>
      </c>
      <c r="AU31">
        <f t="shared" si="9"/>
        <v>-490.27020871562405</v>
      </c>
      <c r="AW31">
        <v>28</v>
      </c>
      <c r="AX31">
        <f>IF(Z31&gt;0, (R31*SUMPRODUCT(K31:$K$98, X31:$X$98)-K31*$AZ$3)/Z31, 0)</f>
        <v>-7310511.2476601228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0.595055</v>
      </c>
      <c r="Q32" s="4">
        <f t="shared" si="21"/>
        <v>12.5</v>
      </c>
      <c r="R32">
        <f t="shared" si="0"/>
        <v>1000000</v>
      </c>
      <c r="S32">
        <f t="shared" si="1"/>
        <v>-16682858.346545793</v>
      </c>
      <c r="U32">
        <f t="shared" si="13"/>
        <v>0.595055</v>
      </c>
      <c r="V32">
        <f t="shared" si="14"/>
        <v>0.01</v>
      </c>
      <c r="W32">
        <f t="shared" si="15"/>
        <v>3.0320609900058647E-3</v>
      </c>
      <c r="X32">
        <f t="shared" si="16"/>
        <v>1.8042430524079398E-3</v>
      </c>
      <c r="Y32">
        <f t="shared" si="17"/>
        <v>3.0320609900058647E-5</v>
      </c>
      <c r="Z32">
        <f t="shared" si="18"/>
        <v>1.1974973276978663E-3</v>
      </c>
      <c r="AB32">
        <f t="shared" si="19"/>
        <v>-22165.915971029361</v>
      </c>
      <c r="AC32">
        <f t="shared" si="2"/>
        <v>-19977.678288350631</v>
      </c>
      <c r="AE32">
        <f t="shared" si="3"/>
        <v>0</v>
      </c>
      <c r="AF32">
        <f t="shared" si="4"/>
        <v>0</v>
      </c>
      <c r="AG32">
        <f t="shared" si="4"/>
        <v>-1.4968716596223329E-2</v>
      </c>
      <c r="AH32">
        <f t="shared" si="5"/>
        <v>-1804.2430524079398</v>
      </c>
      <c r="AI32">
        <f t="shared" si="6"/>
        <v>-1804.2580211245361</v>
      </c>
      <c r="AJ32">
        <f t="shared" si="7"/>
        <v>-2188.2376826787295</v>
      </c>
      <c r="AK32">
        <f t="shared" si="22"/>
        <v>-1551.6141179720553</v>
      </c>
      <c r="AL32">
        <f t="shared" si="8"/>
        <v>-5544.1098217753206</v>
      </c>
      <c r="AN32">
        <f t="shared" si="9"/>
        <v>0</v>
      </c>
      <c r="AO32">
        <f t="shared" si="9"/>
        <v>0</v>
      </c>
      <c r="AP32">
        <f t="shared" si="9"/>
        <v>-8.7808862378873091E-4</v>
      </c>
      <c r="AQ32">
        <f t="shared" si="9"/>
        <v>-105.83975511093509</v>
      </c>
      <c r="AR32">
        <f t="shared" si="9"/>
        <v>-105.84063319955888</v>
      </c>
      <c r="AS32">
        <f t="shared" si="9"/>
        <v>-128.36548831386128</v>
      </c>
      <c r="AT32">
        <f t="shared" si="9"/>
        <v>-91.020141689702427</v>
      </c>
      <c r="AU32">
        <f t="shared" si="9"/>
        <v>-325.22626320312258</v>
      </c>
      <c r="AW32">
        <v>29</v>
      </c>
      <c r="AX32">
        <f>IF(Z32&gt;0, (R32*SUMPRODUCT(K32:$K$98, X32:$X$98)-K32*$AZ$3)/Z32, 0)</f>
        <v>-16682858.346545793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0.66919700000000004</v>
      </c>
      <c r="Q33" s="4">
        <f t="shared" si="21"/>
        <v>12.5</v>
      </c>
      <c r="R33">
        <f t="shared" si="0"/>
        <v>1000000</v>
      </c>
      <c r="S33">
        <f t="shared" si="1"/>
        <v>-46661125.886302322</v>
      </c>
      <c r="U33">
        <f t="shared" si="13"/>
        <v>0.66919700000000004</v>
      </c>
      <c r="V33">
        <f t="shared" si="14"/>
        <v>0.01</v>
      </c>
      <c r="W33">
        <f t="shared" si="15"/>
        <v>1.1974973276978663E-3</v>
      </c>
      <c r="X33">
        <f t="shared" si="16"/>
        <v>8.0136161920342909E-4</v>
      </c>
      <c r="Y33">
        <f t="shared" si="17"/>
        <v>1.1974973276978663E-5</v>
      </c>
      <c r="Z33">
        <f t="shared" si="18"/>
        <v>3.8416073521745856E-4</v>
      </c>
      <c r="AB33">
        <f t="shared" si="19"/>
        <v>-19977.678288350631</v>
      </c>
      <c r="AC33">
        <f t="shared" si="2"/>
        <v>-17925.372426556289</v>
      </c>
      <c r="AE33">
        <f t="shared" si="3"/>
        <v>0</v>
      </c>
      <c r="AF33">
        <f t="shared" si="4"/>
        <v>0</v>
      </c>
      <c r="AG33">
        <f t="shared" si="4"/>
        <v>-4.8020091902182321E-3</v>
      </c>
      <c r="AH33">
        <f t="shared" si="5"/>
        <v>-801.36161920342909</v>
      </c>
      <c r="AI33">
        <f t="shared" si="6"/>
        <v>-801.36642121261934</v>
      </c>
      <c r="AJ33">
        <f t="shared" si="7"/>
        <v>-2052.3058617943425</v>
      </c>
      <c r="AK33">
        <f t="shared" si="22"/>
        <v>-1398.4374801845443</v>
      </c>
      <c r="AL33">
        <f t="shared" si="8"/>
        <v>-4252.1097631915063</v>
      </c>
      <c r="AN33">
        <f t="shared" si="9"/>
        <v>0</v>
      </c>
      <c r="AO33">
        <f t="shared" si="9"/>
        <v>0</v>
      </c>
      <c r="AP33">
        <f t="shared" si="9"/>
        <v>-2.515120221225859E-4</v>
      </c>
      <c r="AQ33">
        <f t="shared" si="9"/>
        <v>-41.972448055253381</v>
      </c>
      <c r="AR33">
        <f t="shared" si="9"/>
        <v>-41.972699567275505</v>
      </c>
      <c r="AS33">
        <f t="shared" si="9"/>
        <v>-107.49242178990355</v>
      </c>
      <c r="AT33">
        <f t="shared" si="9"/>
        <v>-73.245140631903695</v>
      </c>
      <c r="AU33">
        <f t="shared" si="9"/>
        <v>-222.71026198908277</v>
      </c>
      <c r="AW33">
        <v>30</v>
      </c>
      <c r="AX33">
        <f>IF(Z33&gt;0, (R33*SUMPRODUCT(K33:$K$98, X33:$X$98)-K33*$AZ$3)/Z33, 0)</f>
        <v>-46661125.886302322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0.74928899999999998</v>
      </c>
      <c r="Q34" s="4">
        <f t="shared" si="21"/>
        <v>12.5</v>
      </c>
      <c r="R34">
        <f t="shared" si="0"/>
        <v>1000000</v>
      </c>
      <c r="S34">
        <f t="shared" si="1"/>
        <v>-173463087.50964278</v>
      </c>
      <c r="U34">
        <f t="shared" si="13"/>
        <v>0.74928899999999998</v>
      </c>
      <c r="V34">
        <f t="shared" si="14"/>
        <v>0.01</v>
      </c>
      <c r="W34">
        <f t="shared" si="15"/>
        <v>3.8416073521745856E-4</v>
      </c>
      <c r="X34">
        <f t="shared" si="16"/>
        <v>2.8784741313035429E-4</v>
      </c>
      <c r="Y34">
        <f t="shared" si="17"/>
        <v>3.8416073521745855E-6</v>
      </c>
      <c r="Z34">
        <f t="shared" si="18"/>
        <v>9.2471714734929691E-5</v>
      </c>
      <c r="AB34">
        <f t="shared" si="19"/>
        <v>-17925.372426556289</v>
      </c>
      <c r="AC34">
        <f t="shared" si="2"/>
        <v>-16040.429145231832</v>
      </c>
      <c r="AE34">
        <f t="shared" si="3"/>
        <v>0</v>
      </c>
      <c r="AF34">
        <f t="shared" si="4"/>
        <v>0</v>
      </c>
      <c r="AG34">
        <f t="shared" si="4"/>
        <v>-1.1558964341866211E-3</v>
      </c>
      <c r="AH34">
        <f t="shared" si="5"/>
        <v>-287.84741313035431</v>
      </c>
      <c r="AI34">
        <f t="shared" si="6"/>
        <v>-287.84856902678848</v>
      </c>
      <c r="AJ34">
        <f t="shared" si="7"/>
        <v>-1884.9432813244566</v>
      </c>
      <c r="AK34">
        <f t="shared" si="22"/>
        <v>-1254.7760698589402</v>
      </c>
      <c r="AL34">
        <f t="shared" si="8"/>
        <v>-3427.5679202101855</v>
      </c>
      <c r="AN34">
        <f t="shared" si="9"/>
        <v>0</v>
      </c>
      <c r="AO34">
        <f t="shared" si="9"/>
        <v>0</v>
      </c>
      <c r="AP34">
        <f t="shared" si="9"/>
        <v>-5.4055098533169454E-5</v>
      </c>
      <c r="AQ34">
        <f t="shared" si="9"/>
        <v>-13.461085110300733</v>
      </c>
      <c r="AR34">
        <f t="shared" si="9"/>
        <v>-13.461139165399265</v>
      </c>
      <c r="AS34">
        <f t="shared" si="9"/>
        <v>-88.148723179622536</v>
      </c>
      <c r="AT34">
        <f t="shared" si="9"/>
        <v>-58.679170630902178</v>
      </c>
      <c r="AU34">
        <f t="shared" ref="AU34:AU69" si="23">AL34*$K34</f>
        <v>-160.28903297592399</v>
      </c>
      <c r="AW34">
        <v>31</v>
      </c>
      <c r="AX34">
        <f>IF(Z34&gt;0, (R34*SUMPRODUCT(K34:$K$98, X34:$X$98)-K34*$AZ$3)/Z34, 0)</f>
        <v>-173463087.50964278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0.83297500000000002</v>
      </c>
      <c r="Q35" s="4">
        <f t="shared" si="21"/>
        <v>12.5</v>
      </c>
      <c r="R35">
        <f t="shared" si="0"/>
        <v>1000000</v>
      </c>
      <c r="S35">
        <f t="shared" si="1"/>
        <v>-987125587.3221035</v>
      </c>
      <c r="U35">
        <f t="shared" si="13"/>
        <v>0.83297500000000002</v>
      </c>
      <c r="V35">
        <f t="shared" si="14"/>
        <v>0.01</v>
      </c>
      <c r="W35">
        <f t="shared" si="15"/>
        <v>9.2471714734929691E-5</v>
      </c>
      <c r="X35">
        <f t="shared" si="16"/>
        <v>7.7026626581328059E-5</v>
      </c>
      <c r="Y35">
        <f t="shared" si="17"/>
        <v>9.2471714734929697E-7</v>
      </c>
      <c r="Z35">
        <f t="shared" si="18"/>
        <v>1.4520371006252334E-5</v>
      </c>
      <c r="AB35">
        <f t="shared" si="19"/>
        <v>-16040.429145231832</v>
      </c>
      <c r="AC35">
        <f t="shared" si="2"/>
        <v>-14333.429757681679</v>
      </c>
      <c r="AE35">
        <f t="shared" si="3"/>
        <v>0</v>
      </c>
      <c r="AF35">
        <f t="shared" ref="AF35:AG69" si="24">-$Z35*P35</f>
        <v>0</v>
      </c>
      <c r="AG35">
        <f t="shared" si="24"/>
        <v>-1.8150463757815417E-4</v>
      </c>
      <c r="AH35">
        <f t="shared" si="5"/>
        <v>-77.02662658132806</v>
      </c>
      <c r="AI35">
        <f t="shared" ref="AI35:AI66" si="25">SUM(AE35:AH35)</f>
        <v>-77.026808085965641</v>
      </c>
      <c r="AJ35">
        <f t="shared" si="7"/>
        <v>-1706.9993875501532</v>
      </c>
      <c r="AK35">
        <f t="shared" si="22"/>
        <v>-1122.8300401662284</v>
      </c>
      <c r="AL35">
        <f t="shared" ref="AL35:AL69" si="26">SUM(AI35:AK35)</f>
        <v>-2906.8562358023473</v>
      </c>
      <c r="AN35">
        <f t="shared" ref="AN35:AT69" si="27">AE35*$K35</f>
        <v>0</v>
      </c>
      <c r="AO35">
        <f t="shared" si="27"/>
        <v>0</v>
      </c>
      <c r="AP35">
        <f t="shared" si="27"/>
        <v>-7.5785730778311903E-6</v>
      </c>
      <c r="AQ35">
        <f t="shared" si="27"/>
        <v>-3.2161818357619159</v>
      </c>
      <c r="AR35">
        <f t="shared" si="27"/>
        <v>-3.2161894143349938</v>
      </c>
      <c r="AS35">
        <f t="shared" si="27"/>
        <v>-71.274319901559181</v>
      </c>
      <c r="AT35">
        <f t="shared" si="27"/>
        <v>-46.882821436007681</v>
      </c>
      <c r="AU35">
        <f t="shared" si="23"/>
        <v>-121.37333075190186</v>
      </c>
      <c r="AW35">
        <v>32</v>
      </c>
      <c r="AX35">
        <f>IF(Z35&gt;0, (R35*SUMPRODUCT(K35:$K$98, X35:$X$98)-K35*$AZ$3)/Z35, 0)</f>
        <v>-987125587.3221035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0.83526170899999996</v>
      </c>
      <c r="Q36" s="4">
        <f t="shared" si="21"/>
        <v>12.5</v>
      </c>
      <c r="R36">
        <f t="shared" si="0"/>
        <v>1000000</v>
      </c>
      <c r="S36">
        <f t="shared" si="1"/>
        <v>-5697077416.0298843</v>
      </c>
      <c r="U36">
        <f t="shared" si="13"/>
        <v>0.83526170899999996</v>
      </c>
      <c r="V36">
        <f t="shared" si="14"/>
        <v>0.01</v>
      </c>
      <c r="W36">
        <f t="shared" si="15"/>
        <v>1.4520371006252334E-5</v>
      </c>
      <c r="X36">
        <f t="shared" si="16"/>
        <v>1.2128309901996375E-5</v>
      </c>
      <c r="Y36">
        <f t="shared" si="17"/>
        <v>1.4520371006252335E-7</v>
      </c>
      <c r="Z36">
        <f t="shared" si="18"/>
        <v>2.2468573941934363E-6</v>
      </c>
      <c r="AB36">
        <f t="shared" si="19"/>
        <v>-14333.429757681679</v>
      </c>
      <c r="AC36">
        <f t="shared" si="2"/>
        <v>-12800.520517499182</v>
      </c>
      <c r="AE36">
        <f t="shared" si="3"/>
        <v>0</v>
      </c>
      <c r="AF36">
        <f t="shared" si="24"/>
        <v>0</v>
      </c>
      <c r="AG36">
        <f t="shared" si="24"/>
        <v>-2.8085717427417956E-5</v>
      </c>
      <c r="AH36">
        <f t="shared" si="5"/>
        <v>-12.128309901996374</v>
      </c>
      <c r="AI36">
        <f t="shared" si="25"/>
        <v>-12.128337987713802</v>
      </c>
      <c r="AJ36">
        <f t="shared" si="7"/>
        <v>-1532.9092401824964</v>
      </c>
      <c r="AK36">
        <f t="shared" si="22"/>
        <v>-1003.3400830377176</v>
      </c>
      <c r="AL36">
        <f t="shared" si="26"/>
        <v>-2548.3776612079278</v>
      </c>
      <c r="AN36">
        <f t="shared" si="27"/>
        <v>0</v>
      </c>
      <c r="AO36">
        <f t="shared" si="27"/>
        <v>0</v>
      </c>
      <c r="AP36">
        <f t="shared" si="27"/>
        <v>-1.0470495056091145E-6</v>
      </c>
      <c r="AQ36">
        <f t="shared" si="27"/>
        <v>-0.45214942148361925</v>
      </c>
      <c r="AR36">
        <f t="shared" si="27"/>
        <v>-0.45215046853312491</v>
      </c>
      <c r="AS36">
        <f t="shared" si="27"/>
        <v>-57.147618401581418</v>
      </c>
      <c r="AT36">
        <f t="shared" si="27"/>
        <v>-37.405017002587982</v>
      </c>
      <c r="AU36">
        <f t="shared" si="23"/>
        <v>-95.004785872702527</v>
      </c>
      <c r="AW36">
        <v>33</v>
      </c>
      <c r="AX36">
        <f>IF(Z36&gt;0, (R36*SUMPRODUCT(K36:$K$98, X36:$X$98)-K36*$AZ$3)/Z36, 0)</f>
        <v>-5697077416.0298843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0.83773177600000004</v>
      </c>
      <c r="Q37" s="4">
        <f t="shared" si="21"/>
        <v>12.5</v>
      </c>
      <c r="R37">
        <f t="shared" si="0"/>
        <v>1000000</v>
      </c>
      <c r="S37">
        <f t="shared" si="1"/>
        <v>-33407183376.890259</v>
      </c>
      <c r="U37">
        <f t="shared" si="13"/>
        <v>0.83773177600000004</v>
      </c>
      <c r="V37">
        <f t="shared" si="14"/>
        <v>0.01</v>
      </c>
      <c r="W37">
        <f t="shared" si="15"/>
        <v>2.2468573941934363E-6</v>
      </c>
      <c r="X37">
        <f t="shared" si="16"/>
        <v>1.8822638352563996E-6</v>
      </c>
      <c r="Y37">
        <f t="shared" si="17"/>
        <v>2.2468573941934364E-8</v>
      </c>
      <c r="Z37">
        <f t="shared" si="18"/>
        <v>3.4212498499510238E-7</v>
      </c>
      <c r="AB37">
        <f t="shared" si="19"/>
        <v>-12800.520517499182</v>
      </c>
      <c r="AC37">
        <f t="shared" si="2"/>
        <v>-11429.432111547214</v>
      </c>
      <c r="AE37">
        <f t="shared" si="3"/>
        <v>0</v>
      </c>
      <c r="AF37">
        <f t="shared" si="24"/>
        <v>0</v>
      </c>
      <c r="AG37">
        <f t="shared" si="24"/>
        <v>-4.2765623124387795E-6</v>
      </c>
      <c r="AH37">
        <f t="shared" si="5"/>
        <v>-1.8822638352563996</v>
      </c>
      <c r="AI37">
        <f t="shared" si="25"/>
        <v>-1.8822681118187121</v>
      </c>
      <c r="AJ37">
        <f t="shared" si="7"/>
        <v>-1371.0884059519685</v>
      </c>
      <c r="AK37">
        <f t="shared" si="22"/>
        <v>-896.0364362249428</v>
      </c>
      <c r="AL37">
        <f t="shared" si="26"/>
        <v>-2269.00711028873</v>
      </c>
      <c r="AN37">
        <f t="shared" si="27"/>
        <v>0</v>
      </c>
      <c r="AO37">
        <f t="shared" si="27"/>
        <v>0</v>
      </c>
      <c r="AP37">
        <f t="shared" si="27"/>
        <v>-1.4235032915998023E-7</v>
      </c>
      <c r="AQ37">
        <f t="shared" si="27"/>
        <v>-6.2653331563846115E-2</v>
      </c>
      <c r="AR37">
        <f t="shared" si="27"/>
        <v>-6.2653473914175264E-2</v>
      </c>
      <c r="AS37">
        <f t="shared" si="27"/>
        <v>-45.638265418701138</v>
      </c>
      <c r="AT37">
        <f t="shared" si="27"/>
        <v>-29.825610459354714</v>
      </c>
      <c r="AU37">
        <f t="shared" si="23"/>
        <v>-75.526529351970026</v>
      </c>
      <c r="AW37">
        <v>34</v>
      </c>
      <c r="AX37">
        <f>IF(Z37&gt;0, (R37*SUMPRODUCT(K37:$K$98, X37:$X$98)-K37*$AZ$3)/Z37, 0)</f>
        <v>-33407183376.890259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0.84045353700000003</v>
      </c>
      <c r="Q38" s="4">
        <f t="shared" si="21"/>
        <v>12.5</v>
      </c>
      <c r="R38">
        <f t="shared" si="0"/>
        <v>1000000</v>
      </c>
      <c r="S38">
        <f t="shared" si="1"/>
        <v>-199456423926.4068</v>
      </c>
      <c r="U38">
        <f t="shared" si="13"/>
        <v>0.84045353700000003</v>
      </c>
      <c r="V38">
        <f t="shared" si="14"/>
        <v>0.01</v>
      </c>
      <c r="W38">
        <f t="shared" si="15"/>
        <v>3.4212498499510238E-7</v>
      </c>
      <c r="X38">
        <f t="shared" si="16"/>
        <v>2.8754015373520572E-7</v>
      </c>
      <c r="Y38">
        <f t="shared" si="17"/>
        <v>3.4212498499510238E-9</v>
      </c>
      <c r="Z38">
        <f t="shared" si="18"/>
        <v>5.1163581409945632E-8</v>
      </c>
      <c r="AB38">
        <f t="shared" si="19"/>
        <v>-11429.432111547214</v>
      </c>
      <c r="AC38">
        <f t="shared" si="2"/>
        <v>-10204.904983295342</v>
      </c>
      <c r="AE38">
        <f t="shared" si="3"/>
        <v>0</v>
      </c>
      <c r="AF38">
        <f t="shared" si="24"/>
        <v>0</v>
      </c>
      <c r="AG38">
        <f t="shared" si="24"/>
        <v>-6.3954476762432041E-7</v>
      </c>
      <c r="AH38">
        <f t="shared" si="5"/>
        <v>-0.28754015373520569</v>
      </c>
      <c r="AI38">
        <f t="shared" si="25"/>
        <v>-0.28754079327997334</v>
      </c>
      <c r="AJ38">
        <f t="shared" si="7"/>
        <v>-1224.5271282518715</v>
      </c>
      <c r="AK38">
        <f t="shared" si="22"/>
        <v>-800.06024780830501</v>
      </c>
      <c r="AL38">
        <f t="shared" si="26"/>
        <v>-2024.8749168534564</v>
      </c>
      <c r="AN38">
        <f t="shared" si="27"/>
        <v>0</v>
      </c>
      <c r="AO38">
        <f t="shared" si="27"/>
        <v>0</v>
      </c>
      <c r="AP38">
        <f t="shared" si="27"/>
        <v>-1.9007132350679292E-8</v>
      </c>
      <c r="AQ38">
        <f t="shared" si="27"/>
        <v>-8.5456312596871153E-3</v>
      </c>
      <c r="AR38">
        <f t="shared" si="27"/>
        <v>-8.5456502668194659E-3</v>
      </c>
      <c r="AS38">
        <f t="shared" si="27"/>
        <v>-36.392681751017847</v>
      </c>
      <c r="AT38">
        <f t="shared" si="27"/>
        <v>-23.777617750040744</v>
      </c>
      <c r="AU38">
        <f t="shared" si="23"/>
        <v>-60.178845151325412</v>
      </c>
      <c r="AW38">
        <v>35</v>
      </c>
      <c r="AX38">
        <f>IF(Z38&gt;0, (R38*SUMPRODUCT(K38:$K$98, X38:$X$98)-K38*$AZ$3)/Z38, 0)</f>
        <v>-199456423926.4068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0.84346351399999997</v>
      </c>
      <c r="Q39" s="4">
        <f t="shared" si="21"/>
        <v>12.5</v>
      </c>
      <c r="R39">
        <f t="shared" si="0"/>
        <v>1000000</v>
      </c>
      <c r="S39">
        <f t="shared" si="1"/>
        <v>-1215303055392.4448</v>
      </c>
      <c r="U39">
        <f t="shared" si="13"/>
        <v>0.84346351399999997</v>
      </c>
      <c r="V39">
        <f t="shared" si="14"/>
        <v>0.01</v>
      </c>
      <c r="W39">
        <f t="shared" si="15"/>
        <v>5.1163581409945632E-8</v>
      </c>
      <c r="X39">
        <f t="shared" si="16"/>
        <v>4.3154614164857818E-8</v>
      </c>
      <c r="Y39">
        <f t="shared" si="17"/>
        <v>5.116358140994563E-10</v>
      </c>
      <c r="Z39">
        <f t="shared" si="18"/>
        <v>7.4973314309883569E-9</v>
      </c>
      <c r="AB39">
        <f t="shared" si="19"/>
        <v>-10204.904983295342</v>
      </c>
      <c r="AC39">
        <f t="shared" si="2"/>
        <v>-9111.529795369961</v>
      </c>
      <c r="AE39">
        <f t="shared" si="3"/>
        <v>0</v>
      </c>
      <c r="AF39">
        <f t="shared" si="24"/>
        <v>0</v>
      </c>
      <c r="AG39">
        <f t="shared" si="24"/>
        <v>-9.3716642887354458E-8</v>
      </c>
      <c r="AH39">
        <f t="shared" si="5"/>
        <v>-4.3154614164857816E-2</v>
      </c>
      <c r="AI39">
        <f t="shared" si="25"/>
        <v>-4.3154707881500706E-2</v>
      </c>
      <c r="AJ39">
        <f t="shared" si="7"/>
        <v>-1093.3751879253814</v>
      </c>
      <c r="AK39">
        <f t="shared" si="22"/>
        <v>-714.34334883067402</v>
      </c>
      <c r="AL39">
        <f t="shared" si="26"/>
        <v>-1807.761691463937</v>
      </c>
      <c r="AN39">
        <f t="shared" si="27"/>
        <v>0</v>
      </c>
      <c r="AO39">
        <f t="shared" si="27"/>
        <v>0</v>
      </c>
      <c r="AP39">
        <f t="shared" si="27"/>
        <v>-2.4868199853620195E-9</v>
      </c>
      <c r="AQ39">
        <f t="shared" si="27"/>
        <v>-1.1451301888262164E-3</v>
      </c>
      <c r="AR39">
        <f t="shared" si="27"/>
        <v>-1.1451326756462021E-3</v>
      </c>
      <c r="AS39">
        <f t="shared" si="27"/>
        <v>-29.013280726455481</v>
      </c>
      <c r="AT39">
        <f t="shared" si="27"/>
        <v>-18.955473238812047</v>
      </c>
      <c r="AU39">
        <f t="shared" si="23"/>
        <v>-47.969899097943177</v>
      </c>
      <c r="AW39">
        <v>36</v>
      </c>
      <c r="AX39">
        <f>IF(Z39&gt;0, (R39*SUMPRODUCT(K39:$K$98, X39:$X$98)-K39*$AZ$3)/Z39, 0)</f>
        <v>-1215303055392.4448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0.84645297100000005</v>
      </c>
      <c r="Q40" s="4">
        <f t="shared" si="21"/>
        <v>12.5</v>
      </c>
      <c r="R40">
        <f t="shared" si="0"/>
        <v>1000000</v>
      </c>
      <c r="S40">
        <f t="shared" si="1"/>
        <v>-7559140410018.793</v>
      </c>
      <c r="U40">
        <f t="shared" si="13"/>
        <v>0.84645297100000005</v>
      </c>
      <c r="V40">
        <f t="shared" si="14"/>
        <v>0.01</v>
      </c>
      <c r="W40">
        <f t="shared" si="15"/>
        <v>7.4973314309883569E-9</v>
      </c>
      <c r="X40">
        <f t="shared" si="16"/>
        <v>6.3461384643317765E-9</v>
      </c>
      <c r="Y40">
        <f t="shared" si="17"/>
        <v>7.4973314309883572E-11</v>
      </c>
      <c r="Z40">
        <f t="shared" si="18"/>
        <v>1.0762196523466968E-9</v>
      </c>
      <c r="AB40">
        <f t="shared" si="19"/>
        <v>-9111.529795369961</v>
      </c>
      <c r="AC40">
        <f t="shared" si="2"/>
        <v>-8135.2954641102924</v>
      </c>
      <c r="AE40">
        <f t="shared" si="3"/>
        <v>0</v>
      </c>
      <c r="AF40">
        <f t="shared" si="24"/>
        <v>0</v>
      </c>
      <c r="AG40">
        <f t="shared" si="24"/>
        <v>-1.3452745654333711E-8</v>
      </c>
      <c r="AH40">
        <f t="shared" si="5"/>
        <v>-6.3461384643317765E-3</v>
      </c>
      <c r="AI40">
        <f t="shared" si="25"/>
        <v>-6.3461519170774309E-3</v>
      </c>
      <c r="AJ40">
        <f t="shared" si="7"/>
        <v>-976.23433125966858</v>
      </c>
      <c r="AK40">
        <f t="shared" si="22"/>
        <v>-637.80708567589738</v>
      </c>
      <c r="AL40">
        <f t="shared" si="26"/>
        <v>-1614.047763087483</v>
      </c>
      <c r="AN40">
        <f t="shared" si="27"/>
        <v>0</v>
      </c>
      <c r="AO40">
        <f t="shared" si="27"/>
        <v>0</v>
      </c>
      <c r="AP40">
        <f t="shared" si="27"/>
        <v>-3.18728232639769E-10</v>
      </c>
      <c r="AQ40">
        <f t="shared" si="27"/>
        <v>-1.5035544035370412E-4</v>
      </c>
      <c r="AR40">
        <f t="shared" si="27"/>
        <v>-1.5035575908193676E-4</v>
      </c>
      <c r="AS40">
        <f t="shared" si="27"/>
        <v>-23.129363405783632</v>
      </c>
      <c r="AT40">
        <f t="shared" si="27"/>
        <v>-15.111199632107288</v>
      </c>
      <c r="AU40">
        <f t="shared" si="23"/>
        <v>-38.240713393650005</v>
      </c>
      <c r="AW40">
        <v>37</v>
      </c>
      <c r="AX40">
        <f>IF(Z40&gt;0, (R40*SUMPRODUCT(K40:$K$98, X40:$X$98)-K40*$AZ$3)/Z40, 0)</f>
        <v>-7559140410018.793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0.84968151000000003</v>
      </c>
      <c r="Q41" s="4">
        <f t="shared" si="21"/>
        <v>12.5</v>
      </c>
      <c r="R41">
        <f t="shared" si="0"/>
        <v>1000000</v>
      </c>
      <c r="S41">
        <f t="shared" si="1"/>
        <v>-48099381852541.07</v>
      </c>
      <c r="U41">
        <f t="shared" si="13"/>
        <v>0.84968151000000003</v>
      </c>
      <c r="V41">
        <f t="shared" si="14"/>
        <v>0.01</v>
      </c>
      <c r="W41">
        <f t="shared" si="15"/>
        <v>1.0762196523466968E-9</v>
      </c>
      <c r="X41">
        <f t="shared" si="16"/>
        <v>9.1444393929761641E-10</v>
      </c>
      <c r="Y41">
        <f t="shared" si="17"/>
        <v>1.0762196523466968E-11</v>
      </c>
      <c r="Z41">
        <f t="shared" si="18"/>
        <v>1.5101351652561346E-10</v>
      </c>
      <c r="AB41">
        <f t="shared" si="19"/>
        <v>-8135.2954641102924</v>
      </c>
      <c r="AC41">
        <f t="shared" si="2"/>
        <v>-7263.6567962605031</v>
      </c>
      <c r="AE41">
        <f t="shared" si="3"/>
        <v>0</v>
      </c>
      <c r="AF41">
        <f t="shared" si="24"/>
        <v>0</v>
      </c>
      <c r="AG41">
        <f t="shared" si="24"/>
        <v>-1.8876689565701683E-9</v>
      </c>
      <c r="AH41">
        <f t="shared" si="5"/>
        <v>-9.1444393929761638E-4</v>
      </c>
      <c r="AI41">
        <f t="shared" si="25"/>
        <v>-9.1444582696657297E-4</v>
      </c>
      <c r="AJ41">
        <f t="shared" si="7"/>
        <v>-871.63866784978927</v>
      </c>
      <c r="AK41">
        <f t="shared" si="22"/>
        <v>-569.47068248772052</v>
      </c>
      <c r="AL41">
        <f t="shared" si="26"/>
        <v>-1441.1102647833368</v>
      </c>
      <c r="AN41">
        <f t="shared" si="27"/>
        <v>0</v>
      </c>
      <c r="AO41">
        <f t="shared" si="27"/>
        <v>0</v>
      </c>
      <c r="AP41">
        <f t="shared" si="27"/>
        <v>-3.9931664575340262E-11</v>
      </c>
      <c r="AQ41">
        <f t="shared" si="27"/>
        <v>-1.9344106142070725E-5</v>
      </c>
      <c r="AR41">
        <f t="shared" si="27"/>
        <v>-1.9344146073735301E-5</v>
      </c>
      <c r="AS41">
        <f t="shared" si="27"/>
        <v>-18.43860534673173</v>
      </c>
      <c r="AT41">
        <f t="shared" si="27"/>
        <v>-12.046557315805742</v>
      </c>
      <c r="AU41">
        <f t="shared" si="23"/>
        <v>-30.485182006683544</v>
      </c>
      <c r="AW41">
        <v>38</v>
      </c>
      <c r="AX41">
        <f>IF(Z41&gt;0, (R41*SUMPRODUCT(K41:$K$98, X41:$X$98)-K41*$AZ$3)/Z41, 0)</f>
        <v>-48099381852541.07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0.85306441600000005</v>
      </c>
      <c r="Q42" s="4">
        <f t="shared" si="21"/>
        <v>12.5</v>
      </c>
      <c r="R42">
        <f t="shared" si="0"/>
        <v>1000000</v>
      </c>
      <c r="S42">
        <f t="shared" si="1"/>
        <v>-313621014435943.13</v>
      </c>
      <c r="U42">
        <f t="shared" si="13"/>
        <v>0.85306441600000005</v>
      </c>
      <c r="V42">
        <f t="shared" si="14"/>
        <v>0.01</v>
      </c>
      <c r="W42">
        <f t="shared" si="15"/>
        <v>1.5101351652561346E-10</v>
      </c>
      <c r="X42">
        <f t="shared" si="16"/>
        <v>1.2882425728302879E-10</v>
      </c>
      <c r="Y42">
        <f t="shared" si="17"/>
        <v>1.5101351652561346E-12</v>
      </c>
      <c r="Z42">
        <f t="shared" si="18"/>
        <v>2.0679124077328535E-11</v>
      </c>
      <c r="AB42">
        <f t="shared" si="19"/>
        <v>-7263.6567962605031</v>
      </c>
      <c r="AC42">
        <f t="shared" si="2"/>
        <v>-6485.407870778512</v>
      </c>
      <c r="AE42">
        <f t="shared" si="3"/>
        <v>0</v>
      </c>
      <c r="AF42">
        <f t="shared" si="24"/>
        <v>0</v>
      </c>
      <c r="AG42">
        <f t="shared" si="24"/>
        <v>-2.5848905096660667E-10</v>
      </c>
      <c r="AH42">
        <f t="shared" si="5"/>
        <v>-1.288242572830288E-4</v>
      </c>
      <c r="AI42">
        <f t="shared" si="25"/>
        <v>-1.2882451577207976E-4</v>
      </c>
      <c r="AJ42">
        <f t="shared" si="7"/>
        <v>-778.24892548199114</v>
      </c>
      <c r="AK42">
        <f t="shared" si="22"/>
        <v>-508.45597573823528</v>
      </c>
      <c r="AL42">
        <f t="shared" si="26"/>
        <v>-1286.7050300447422</v>
      </c>
      <c r="AN42">
        <f t="shared" si="27"/>
        <v>0</v>
      </c>
      <c r="AO42">
        <f t="shared" si="27"/>
        <v>0</v>
      </c>
      <c r="AP42">
        <f t="shared" si="27"/>
        <v>-4.882201614925296E-12</v>
      </c>
      <c r="AQ42">
        <f t="shared" si="27"/>
        <v>-2.4331630086336089E-6</v>
      </c>
      <c r="AR42">
        <f t="shared" si="27"/>
        <v>-2.4331678908352241E-6</v>
      </c>
      <c r="AS42">
        <f t="shared" si="27"/>
        <v>-14.699145463197615</v>
      </c>
      <c r="AT42">
        <f t="shared" si="27"/>
        <v>-9.6034419120843939</v>
      </c>
      <c r="AU42">
        <f t="shared" si="23"/>
        <v>-24.302589808449898</v>
      </c>
      <c r="AW42">
        <v>39</v>
      </c>
      <c r="AX42">
        <f>IF(Z42&gt;0, (R42*SUMPRODUCT(K42:$K$98, X42:$X$98)-K42*$AZ$3)/Z42, 0)</f>
        <v>-313621014435943.13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0.856559709</v>
      </c>
      <c r="Q43" s="4">
        <f t="shared" si="21"/>
        <v>12.5</v>
      </c>
      <c r="R43">
        <f t="shared" si="0"/>
        <v>1000000</v>
      </c>
      <c r="S43">
        <f t="shared" si="1"/>
        <v>-2098457376659451</v>
      </c>
      <c r="U43">
        <f t="shared" si="13"/>
        <v>0.856559709</v>
      </c>
      <c r="V43">
        <f t="shared" si="14"/>
        <v>0.01</v>
      </c>
      <c r="W43">
        <f t="shared" si="15"/>
        <v>2.0679124077328535E-11</v>
      </c>
      <c r="X43">
        <f t="shared" si="16"/>
        <v>1.7712904502051423E-11</v>
      </c>
      <c r="Y43">
        <f t="shared" si="17"/>
        <v>2.0679124077328536E-13</v>
      </c>
      <c r="Z43">
        <f t="shared" si="18"/>
        <v>2.7594283345038265E-12</v>
      </c>
      <c r="AB43">
        <f t="shared" si="19"/>
        <v>-6485.407870778512</v>
      </c>
      <c r="AC43">
        <f t="shared" si="2"/>
        <v>-5790.542743902658</v>
      </c>
      <c r="AE43">
        <f t="shared" si="3"/>
        <v>0</v>
      </c>
      <c r="AF43">
        <f t="shared" si="24"/>
        <v>0</v>
      </c>
      <c r="AG43">
        <f t="shared" si="24"/>
        <v>-3.4492854181297829E-11</v>
      </c>
      <c r="AH43">
        <f t="shared" si="5"/>
        <v>-1.7712904502051422E-5</v>
      </c>
      <c r="AI43">
        <f t="shared" si="25"/>
        <v>-1.7712938994905603E-5</v>
      </c>
      <c r="AJ43">
        <f t="shared" si="7"/>
        <v>-694.865126875854</v>
      </c>
      <c r="AK43">
        <f t="shared" si="22"/>
        <v>-453.97855095449586</v>
      </c>
      <c r="AL43">
        <f t="shared" si="26"/>
        <v>-1148.843695543289</v>
      </c>
      <c r="AN43">
        <f t="shared" si="27"/>
        <v>0</v>
      </c>
      <c r="AO43">
        <f t="shared" si="27"/>
        <v>0</v>
      </c>
      <c r="AP43">
        <f t="shared" si="27"/>
        <v>-5.8168071805026913E-13</v>
      </c>
      <c r="AQ43">
        <f t="shared" si="27"/>
        <v>-2.9870694246855293E-7</v>
      </c>
      <c r="AR43">
        <f t="shared" si="27"/>
        <v>-2.9870752414927095E-7</v>
      </c>
      <c r="AS43">
        <f t="shared" si="27"/>
        <v>-11.718069018724215</v>
      </c>
      <c r="AT43">
        <f t="shared" si="27"/>
        <v>-7.6558051157683558</v>
      </c>
      <c r="AU43">
        <f t="shared" si="23"/>
        <v>-19.373874433200097</v>
      </c>
      <c r="AW43">
        <v>40</v>
      </c>
      <c r="AX43">
        <f>IF(Z43&gt;0, (R43*SUMPRODUCT(K43:$K$98, X43:$X$98)-K43*$AZ$3)/Z43, 0)</f>
        <v>-2098457376659451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0.86031008399999997</v>
      </c>
      <c r="Q44" s="4">
        <f t="shared" si="21"/>
        <v>12.5</v>
      </c>
      <c r="R44">
        <f t="shared" si="0"/>
        <v>1000000</v>
      </c>
      <c r="S44">
        <f t="shared" si="1"/>
        <v>-1.4446941717710212E+16</v>
      </c>
      <c r="U44">
        <f t="shared" si="13"/>
        <v>0.86031008399999997</v>
      </c>
      <c r="V44">
        <f t="shared" si="14"/>
        <v>0.01</v>
      </c>
      <c r="W44">
        <f t="shared" si="15"/>
        <v>2.7594283345038265E-12</v>
      </c>
      <c r="X44">
        <f t="shared" si="16"/>
        <v>2.3739640222489669E-12</v>
      </c>
      <c r="Y44">
        <f t="shared" si="17"/>
        <v>2.7594283345038266E-14</v>
      </c>
      <c r="Z44">
        <f t="shared" si="18"/>
        <v>3.5787002890982137E-13</v>
      </c>
      <c r="AB44">
        <f t="shared" si="19"/>
        <v>-5790.542743902658</v>
      </c>
      <c r="AC44">
        <f t="shared" si="2"/>
        <v>-5170.1274501754579</v>
      </c>
      <c r="AE44">
        <f t="shared" si="3"/>
        <v>0</v>
      </c>
      <c r="AF44">
        <f t="shared" si="24"/>
        <v>0</v>
      </c>
      <c r="AG44">
        <f t="shared" si="24"/>
        <v>-4.4733753613727667E-12</v>
      </c>
      <c r="AH44">
        <f t="shared" si="5"/>
        <v>-2.3739640222489669E-6</v>
      </c>
      <c r="AI44">
        <f t="shared" si="25"/>
        <v>-2.3739684956243283E-6</v>
      </c>
      <c r="AJ44">
        <f t="shared" si="7"/>
        <v>-620.41529372720015</v>
      </c>
      <c r="AK44">
        <f t="shared" si="22"/>
        <v>-405.33799207318611</v>
      </c>
      <c r="AL44">
        <f t="shared" si="26"/>
        <v>-1025.7532881743548</v>
      </c>
      <c r="AN44">
        <f t="shared" si="27"/>
        <v>0</v>
      </c>
      <c r="AO44">
        <f t="shared" si="27"/>
        <v>0</v>
      </c>
      <c r="AP44">
        <f t="shared" si="27"/>
        <v>-6.7355467377463498E-14</v>
      </c>
      <c r="AQ44">
        <f t="shared" si="27"/>
        <v>-3.5744699100500519E-8</v>
      </c>
      <c r="AR44">
        <f t="shared" si="27"/>
        <v>-3.5744766455967899E-8</v>
      </c>
      <c r="AS44">
        <f t="shared" si="27"/>
        <v>-9.3415729066603674</v>
      </c>
      <c r="AT44">
        <f t="shared" si="27"/>
        <v>-6.1031609682657679</v>
      </c>
      <c r="AU44">
        <f t="shared" si="23"/>
        <v>-15.444733910670902</v>
      </c>
      <c r="AW44">
        <v>41</v>
      </c>
      <c r="AX44">
        <f>IF(Z44&gt;0, (R44*SUMPRODUCT(K44:$K$98, X44:$X$98)-K44*$AZ$3)/Z44, 0)</f>
        <v>-1.4446941717710212E+16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0.86416701100000004</v>
      </c>
      <c r="Q45" s="4">
        <f t="shared" si="21"/>
        <v>12.5</v>
      </c>
      <c r="R45">
        <f t="shared" si="0"/>
        <v>1000000</v>
      </c>
      <c r="S45">
        <f t="shared" si="1"/>
        <v>-1.0250932770250086E+17</v>
      </c>
      <c r="U45">
        <f t="shared" si="13"/>
        <v>0.86416701100000004</v>
      </c>
      <c r="V45">
        <f t="shared" si="14"/>
        <v>0.01</v>
      </c>
      <c r="W45">
        <f t="shared" si="15"/>
        <v>3.5787002890982137E-13</v>
      </c>
      <c r="X45">
        <f t="shared" si="16"/>
        <v>3.0925947320948394E-13</v>
      </c>
      <c r="Y45">
        <f t="shared" si="17"/>
        <v>3.578700289098214E-15</v>
      </c>
      <c r="Z45">
        <f t="shared" si="18"/>
        <v>4.5031855411239209E-14</v>
      </c>
      <c r="AB45">
        <f t="shared" si="19"/>
        <v>-5170.1274501754579</v>
      </c>
      <c r="AC45">
        <f t="shared" si="2"/>
        <v>-4616.1852234023572</v>
      </c>
      <c r="AE45">
        <f t="shared" si="3"/>
        <v>0</v>
      </c>
      <c r="AF45">
        <f t="shared" si="24"/>
        <v>0</v>
      </c>
      <c r="AG45">
        <f t="shared" si="24"/>
        <v>-5.6289819264049011E-13</v>
      </c>
      <c r="AH45">
        <f t="shared" si="5"/>
        <v>-3.0925947320948395E-7</v>
      </c>
      <c r="AI45">
        <f t="shared" si="25"/>
        <v>-3.092600361076766E-7</v>
      </c>
      <c r="AJ45">
        <f t="shared" si="7"/>
        <v>-553.94222677310063</v>
      </c>
      <c r="AK45">
        <f t="shared" si="22"/>
        <v>-361.90892151228206</v>
      </c>
      <c r="AL45">
        <f t="shared" si="26"/>
        <v>-915.85114859464272</v>
      </c>
      <c r="AN45">
        <f t="shared" si="27"/>
        <v>0</v>
      </c>
      <c r="AO45">
        <f t="shared" si="27"/>
        <v>0</v>
      </c>
      <c r="AP45">
        <f t="shared" si="27"/>
        <v>-7.5674462371412661E-15</v>
      </c>
      <c r="AQ45">
        <f t="shared" si="27"/>
        <v>-4.1575980655779029E-9</v>
      </c>
      <c r="AR45">
        <f t="shared" si="27"/>
        <v>-4.1576056330241403E-9</v>
      </c>
      <c r="AS45">
        <f t="shared" si="27"/>
        <v>-7.4470447309910632</v>
      </c>
      <c r="AT45">
        <f t="shared" si="27"/>
        <v>-4.8654025578567337</v>
      </c>
      <c r="AU45">
        <f t="shared" si="23"/>
        <v>-12.312447293005402</v>
      </c>
      <c r="AW45">
        <v>42</v>
      </c>
      <c r="AX45">
        <f>IF(Z45&gt;0, (R45*SUMPRODUCT(K45:$K$98, X45:$X$98)-K45*$AZ$3)/Z45, 0)</f>
        <v>-1.0250932770250086E+17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0.86825209999999997</v>
      </c>
      <c r="Q46" s="4">
        <f t="shared" si="21"/>
        <v>12.5</v>
      </c>
      <c r="R46">
        <f t="shared" si="0"/>
        <v>1000000</v>
      </c>
      <c r="S46">
        <f t="shared" si="1"/>
        <v>-7.5176808346380186E+17</v>
      </c>
      <c r="U46">
        <f t="shared" si="13"/>
        <v>0.86825209999999997</v>
      </c>
      <c r="V46">
        <f t="shared" si="14"/>
        <v>0.01</v>
      </c>
      <c r="W46">
        <f t="shared" si="15"/>
        <v>4.5031855411239209E-14</v>
      </c>
      <c r="X46">
        <f t="shared" si="16"/>
        <v>3.9099003027704803E-14</v>
      </c>
      <c r="Y46">
        <f t="shared" si="17"/>
        <v>4.503185541123921E-16</v>
      </c>
      <c r="Z46">
        <f t="shared" si="18"/>
        <v>5.4825338294220147E-15</v>
      </c>
      <c r="AB46">
        <f t="shared" si="19"/>
        <v>-4616.1852234023572</v>
      </c>
      <c r="AC46">
        <f t="shared" si="2"/>
        <v>-4121.593949470046</v>
      </c>
      <c r="AE46">
        <f t="shared" si="3"/>
        <v>0</v>
      </c>
      <c r="AF46">
        <f t="shared" si="24"/>
        <v>0</v>
      </c>
      <c r="AG46">
        <f t="shared" si="24"/>
        <v>-6.8531672867775181E-14</v>
      </c>
      <c r="AH46">
        <f t="shared" si="5"/>
        <v>-3.9099003027704802E-8</v>
      </c>
      <c r="AI46">
        <f t="shared" si="25"/>
        <v>-3.9099071559377671E-8</v>
      </c>
      <c r="AJ46">
        <f t="shared" si="7"/>
        <v>-494.5912739323112</v>
      </c>
      <c r="AK46">
        <f t="shared" si="22"/>
        <v>-323.13296563816505</v>
      </c>
      <c r="AL46">
        <f t="shared" si="26"/>
        <v>-817.72423960957531</v>
      </c>
      <c r="AN46">
        <f t="shared" si="27"/>
        <v>0</v>
      </c>
      <c r="AO46">
        <f t="shared" si="27"/>
        <v>0</v>
      </c>
      <c r="AP46">
        <f t="shared" si="27"/>
        <v>-8.2260775690611768E-16</v>
      </c>
      <c r="AQ46">
        <f t="shared" si="27"/>
        <v>-4.6931793478821435E-10</v>
      </c>
      <c r="AR46">
        <f t="shared" si="27"/>
        <v>-4.6931875739597127E-10</v>
      </c>
      <c r="AS46">
        <f t="shared" si="27"/>
        <v>-5.9367384657278377</v>
      </c>
      <c r="AT46">
        <f t="shared" si="27"/>
        <v>-3.8786691309708563</v>
      </c>
      <c r="AU46">
        <f t="shared" si="23"/>
        <v>-9.8154075971680133</v>
      </c>
      <c r="AW46">
        <v>43</v>
      </c>
      <c r="AX46">
        <f>IF(Z46&gt;0, (R46*SUMPRODUCT(K46:$K$98, X46:$X$98)-K46*$AZ$3)/Z46, 0)</f>
        <v>-7.5176808346380186E+17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0.87257664800000001</v>
      </c>
      <c r="Q47" s="4">
        <f t="shared" si="21"/>
        <v>12.5</v>
      </c>
      <c r="R47">
        <f t="shared" si="0"/>
        <v>1000000</v>
      </c>
      <c r="S47">
        <f t="shared" si="1"/>
        <v>-5.7162522757207224E+18</v>
      </c>
      <c r="U47">
        <f t="shared" si="13"/>
        <v>0.87257664800000001</v>
      </c>
      <c r="V47">
        <f t="shared" si="14"/>
        <v>0.01</v>
      </c>
      <c r="W47">
        <f t="shared" si="15"/>
        <v>5.4825338294220147E-15</v>
      </c>
      <c r="X47">
        <f t="shared" si="16"/>
        <v>4.7839309914236654E-15</v>
      </c>
      <c r="Y47">
        <f t="shared" si="17"/>
        <v>5.4825338294220146E-17</v>
      </c>
      <c r="Z47">
        <f t="shared" si="18"/>
        <v>6.4377749970412918E-16</v>
      </c>
      <c r="AB47">
        <f t="shared" si="19"/>
        <v>-4121.593949470046</v>
      </c>
      <c r="AC47">
        <f t="shared" si="2"/>
        <v>-3679.994597741525</v>
      </c>
      <c r="AE47">
        <f t="shared" si="3"/>
        <v>0</v>
      </c>
      <c r="AF47">
        <f t="shared" si="24"/>
        <v>0</v>
      </c>
      <c r="AG47">
        <f t="shared" si="24"/>
        <v>-8.047218746301615E-15</v>
      </c>
      <c r="AH47">
        <f t="shared" si="5"/>
        <v>-4.7839309914236652E-9</v>
      </c>
      <c r="AI47">
        <f t="shared" si="25"/>
        <v>-4.7839390386424111E-9</v>
      </c>
      <c r="AJ47">
        <f t="shared" si="7"/>
        <v>-441.59935172852101</v>
      </c>
      <c r="AK47">
        <f t="shared" si="22"/>
        <v>-288.51157646290324</v>
      </c>
      <c r="AL47">
        <f t="shared" si="26"/>
        <v>-730.11092819620819</v>
      </c>
      <c r="AN47">
        <f t="shared" si="27"/>
        <v>0</v>
      </c>
      <c r="AO47">
        <f t="shared" si="27"/>
        <v>0</v>
      </c>
      <c r="AP47">
        <f t="shared" si="27"/>
        <v>-8.6244071604569192E-17</v>
      </c>
      <c r="AQ47">
        <f t="shared" si="27"/>
        <v>-5.1270594224281359E-11</v>
      </c>
      <c r="AR47">
        <f t="shared" si="27"/>
        <v>-5.1270680468352958E-11</v>
      </c>
      <c r="AS47">
        <f t="shared" si="27"/>
        <v>-4.7327315575346285</v>
      </c>
      <c r="AT47">
        <f t="shared" si="27"/>
        <v>-3.0920512842588455</v>
      </c>
      <c r="AU47">
        <f t="shared" si="23"/>
        <v>-7.8247828418447449</v>
      </c>
      <c r="AW47">
        <v>44</v>
      </c>
      <c r="AX47">
        <f>IF(Z47&gt;0, (R47*SUMPRODUCT(K47:$K$98, X47:$X$98)-K47*$AZ$3)/Z47, 0)</f>
        <v>-5.7162522757207224E+18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0.87698101399999995</v>
      </c>
      <c r="Q48" s="4">
        <f t="shared" si="21"/>
        <v>12.5</v>
      </c>
      <c r="R48">
        <f t="shared" si="0"/>
        <v>1000000</v>
      </c>
      <c r="S48">
        <f t="shared" si="1"/>
        <v>-4.515875478435731E+19</v>
      </c>
      <c r="U48">
        <f t="shared" si="13"/>
        <v>0.87698101399999995</v>
      </c>
      <c r="V48">
        <f t="shared" si="14"/>
        <v>0.01</v>
      </c>
      <c r="W48">
        <f t="shared" si="15"/>
        <v>6.4377749970412918E-16</v>
      </c>
      <c r="X48">
        <f t="shared" si="16"/>
        <v>5.6458064448091185E-16</v>
      </c>
      <c r="Y48">
        <f t="shared" si="17"/>
        <v>6.4377749970412921E-18</v>
      </c>
      <c r="Z48">
        <f t="shared" si="18"/>
        <v>7.2759080226176027E-17</v>
      </c>
      <c r="AB48">
        <f t="shared" si="19"/>
        <v>-3679.994597741525</v>
      </c>
      <c r="AC48">
        <f t="shared" si="2"/>
        <v>-3285.7094622692639</v>
      </c>
      <c r="AE48">
        <f t="shared" si="3"/>
        <v>0</v>
      </c>
      <c r="AF48">
        <f t="shared" si="24"/>
        <v>0</v>
      </c>
      <c r="AG48">
        <f t="shared" si="24"/>
        <v>-9.0948850282720036E-16</v>
      </c>
      <c r="AH48">
        <f t="shared" si="5"/>
        <v>-5.6458064448091181E-10</v>
      </c>
      <c r="AI48">
        <f t="shared" si="25"/>
        <v>-5.6458155396941467E-10</v>
      </c>
      <c r="AJ48">
        <f t="shared" si="7"/>
        <v>-394.28513547226112</v>
      </c>
      <c r="AK48">
        <f t="shared" si="22"/>
        <v>-257.59962184190675</v>
      </c>
      <c r="AL48">
        <f t="shared" si="26"/>
        <v>-651.8847573147325</v>
      </c>
      <c r="AN48">
        <f t="shared" si="27"/>
        <v>0</v>
      </c>
      <c r="AO48">
        <f t="shared" si="27"/>
        <v>0</v>
      </c>
      <c r="AP48">
        <f t="shared" si="27"/>
        <v>-8.7028727868391147E-18</v>
      </c>
      <c r="AQ48">
        <f t="shared" si="27"/>
        <v>-5.4024580976616914E-12</v>
      </c>
      <c r="AR48">
        <f t="shared" si="27"/>
        <v>-5.4024668005344785E-12</v>
      </c>
      <c r="AS48">
        <f t="shared" si="27"/>
        <v>-3.7729046217626259</v>
      </c>
      <c r="AT48">
        <f t="shared" si="27"/>
        <v>-2.4649643528851977</v>
      </c>
      <c r="AU48">
        <f t="shared" si="23"/>
        <v>-6.2378689746532263</v>
      </c>
      <c r="AW48">
        <v>45</v>
      </c>
      <c r="AX48">
        <f>IF(Z48&gt;0, (R48*SUMPRODUCT(K48:$K$98, X48:$X$98)-K48*$AZ$3)/Z48, 0)</f>
        <v>-4.515875478435731E+19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0.88158379899999995</v>
      </c>
      <c r="Q49" s="4">
        <f t="shared" si="21"/>
        <v>12.5</v>
      </c>
      <c r="R49">
        <f t="shared" si="0"/>
        <v>1000000</v>
      </c>
      <c r="S49">
        <f t="shared" si="1"/>
        <v>-3.7190305876653677E+20</v>
      </c>
      <c r="U49">
        <f t="shared" si="13"/>
        <v>0.88158379899999995</v>
      </c>
      <c r="V49">
        <f t="shared" si="14"/>
        <v>0.01</v>
      </c>
      <c r="W49">
        <f t="shared" si="15"/>
        <v>7.2759080226176027E-17</v>
      </c>
      <c r="X49">
        <f t="shared" si="16"/>
        <v>6.414322635753804E-17</v>
      </c>
      <c r="Y49">
        <f t="shared" si="17"/>
        <v>7.2759080226176031E-19</v>
      </c>
      <c r="Z49">
        <f t="shared" si="18"/>
        <v>7.8882630663762259E-18</v>
      </c>
      <c r="AB49">
        <f t="shared" si="19"/>
        <v>-3285.7094622692639</v>
      </c>
      <c r="AC49">
        <f t="shared" si="2"/>
        <v>-2933.6691627404189</v>
      </c>
      <c r="AE49">
        <f t="shared" si="3"/>
        <v>0</v>
      </c>
      <c r="AF49">
        <f t="shared" si="24"/>
        <v>0</v>
      </c>
      <c r="AG49">
        <f t="shared" si="24"/>
        <v>-9.8603288329702825E-17</v>
      </c>
      <c r="AH49">
        <f t="shared" si="5"/>
        <v>-6.4143226357538039E-11</v>
      </c>
      <c r="AI49">
        <f t="shared" si="25"/>
        <v>-6.4143324960826365E-11</v>
      </c>
      <c r="AJ49">
        <f t="shared" si="7"/>
        <v>-352.04029952884503</v>
      </c>
      <c r="AK49">
        <f t="shared" si="22"/>
        <v>-229.9996623588485</v>
      </c>
      <c r="AL49">
        <f t="shared" si="26"/>
        <v>-582.03996188775761</v>
      </c>
      <c r="AN49">
        <f t="shared" si="27"/>
        <v>0</v>
      </c>
      <c r="AO49">
        <f t="shared" si="27"/>
        <v>0</v>
      </c>
      <c r="AP49">
        <f t="shared" si="27"/>
        <v>-8.4243964762087472E-19</v>
      </c>
      <c r="AQ49">
        <f t="shared" si="27"/>
        <v>-5.4802226097395316E-13</v>
      </c>
      <c r="AR49">
        <f t="shared" si="27"/>
        <v>-5.4802310341360071E-13</v>
      </c>
      <c r="AS49">
        <f t="shared" si="27"/>
        <v>-3.0077364650534593</v>
      </c>
      <c r="AT49">
        <f t="shared" si="27"/>
        <v>-1.9650544905016198</v>
      </c>
      <c r="AU49">
        <f t="shared" si="23"/>
        <v>-4.9727909555556264</v>
      </c>
      <c r="AW49">
        <v>46</v>
      </c>
      <c r="AX49">
        <f>IF(Z49&gt;0, (R49*SUMPRODUCT(K49:$K$98, X49:$X$98)-K49*$AZ$3)/Z49, 0)</f>
        <v>-3.7190305876653677E+20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0.88621764599999997</v>
      </c>
      <c r="Q50" s="4">
        <f t="shared" si="21"/>
        <v>12.5</v>
      </c>
      <c r="R50">
        <f t="shared" si="0"/>
        <v>1000000</v>
      </c>
      <c r="S50">
        <f t="shared" si="1"/>
        <v>-3.1995449098227428E+21</v>
      </c>
      <c r="U50">
        <f t="shared" si="13"/>
        <v>0.88621764599999997</v>
      </c>
      <c r="V50">
        <f t="shared" si="14"/>
        <v>0.01</v>
      </c>
      <c r="W50">
        <f t="shared" si="15"/>
        <v>7.8882630663762259E-18</v>
      </c>
      <c r="X50">
        <f t="shared" si="16"/>
        <v>6.9907179257126802E-18</v>
      </c>
      <c r="Y50">
        <f t="shared" si="17"/>
        <v>7.8882630663762265E-20</v>
      </c>
      <c r="Z50">
        <f t="shared" si="18"/>
        <v>8.1866250999978335E-19</v>
      </c>
      <c r="AB50">
        <f t="shared" si="19"/>
        <v>-2933.6691627404189</v>
      </c>
      <c r="AC50">
        <f t="shared" si="2"/>
        <v>-2619.3474667325172</v>
      </c>
      <c r="AE50">
        <f t="shared" si="3"/>
        <v>0</v>
      </c>
      <c r="AF50">
        <f t="shared" si="24"/>
        <v>0</v>
      </c>
      <c r="AG50">
        <f t="shared" si="24"/>
        <v>-1.0233281374997292E-17</v>
      </c>
      <c r="AH50">
        <f t="shared" si="5"/>
        <v>-6.9907179257126799E-12</v>
      </c>
      <c r="AI50">
        <f t="shared" si="25"/>
        <v>-6.9907281589940545E-12</v>
      </c>
      <c r="AJ50">
        <f t="shared" si="7"/>
        <v>-314.32169600790166</v>
      </c>
      <c r="AK50">
        <f t="shared" si="22"/>
        <v>-205.35684139182933</v>
      </c>
      <c r="AL50">
        <f t="shared" si="26"/>
        <v>-519.67853739973793</v>
      </c>
      <c r="AN50">
        <f t="shared" si="27"/>
        <v>0</v>
      </c>
      <c r="AO50">
        <f t="shared" si="27"/>
        <v>0</v>
      </c>
      <c r="AP50">
        <f t="shared" si="27"/>
        <v>-7.8062830118772235E-20</v>
      </c>
      <c r="AQ50">
        <f t="shared" si="27"/>
        <v>-5.3327491529402921E-14</v>
      </c>
      <c r="AR50">
        <f t="shared" si="27"/>
        <v>-5.332756959223304E-14</v>
      </c>
      <c r="AS50">
        <f t="shared" si="27"/>
        <v>-2.3977490952275993</v>
      </c>
      <c r="AT50">
        <f t="shared" si="27"/>
        <v>-1.5665294088820334</v>
      </c>
      <c r="AU50">
        <f t="shared" si="23"/>
        <v>-3.9642785041096853</v>
      </c>
      <c r="AW50">
        <v>47</v>
      </c>
      <c r="AX50">
        <f>IF(Z50&gt;0, (R50*SUMPRODUCT(K50:$K$98, X50:$X$98)-K50*$AZ$3)/Z50, 0)</f>
        <v>-3.1995449098227428E+21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0.89077562700000001</v>
      </c>
      <c r="Q51" s="4">
        <f t="shared" si="21"/>
        <v>12.5</v>
      </c>
      <c r="R51">
        <f t="shared" si="0"/>
        <v>1000000</v>
      </c>
      <c r="S51">
        <f t="shared" si="1"/>
        <v>-2.8790673503449088E+22</v>
      </c>
      <c r="U51">
        <f t="shared" si="13"/>
        <v>0.89077562700000001</v>
      </c>
      <c r="V51">
        <f t="shared" si="14"/>
        <v>0.01</v>
      </c>
      <c r="W51">
        <f t="shared" si="15"/>
        <v>8.1866250999978335E-19</v>
      </c>
      <c r="X51">
        <f t="shared" si="16"/>
        <v>7.292446106464508E-19</v>
      </c>
      <c r="Y51">
        <f t="shared" si="17"/>
        <v>8.186625099997833E-21</v>
      </c>
      <c r="Z51">
        <f t="shared" si="18"/>
        <v>8.1231274253334717E-20</v>
      </c>
      <c r="AB51">
        <f t="shared" si="19"/>
        <v>-2619.3474667325172</v>
      </c>
      <c r="AC51">
        <f t="shared" si="2"/>
        <v>-2338.7030952968898</v>
      </c>
      <c r="AE51">
        <f t="shared" si="3"/>
        <v>0</v>
      </c>
      <c r="AF51">
        <f t="shared" si="24"/>
        <v>0</v>
      </c>
      <c r="AG51">
        <f t="shared" si="24"/>
        <v>-1.015390928166684E-18</v>
      </c>
      <c r="AH51">
        <f t="shared" si="5"/>
        <v>-7.2924461064645078E-13</v>
      </c>
      <c r="AI51">
        <f t="shared" si="25"/>
        <v>-7.2924562603737895E-13</v>
      </c>
      <c r="AJ51">
        <f t="shared" si="7"/>
        <v>-280.64437143562736</v>
      </c>
      <c r="AK51">
        <f t="shared" si="22"/>
        <v>-183.35432267127621</v>
      </c>
      <c r="AL51">
        <f t="shared" si="26"/>
        <v>-463.99869410690428</v>
      </c>
      <c r="AN51">
        <f t="shared" si="27"/>
        <v>0</v>
      </c>
      <c r="AO51">
        <f t="shared" si="27"/>
        <v>0</v>
      </c>
      <c r="AP51">
        <f t="shared" si="27"/>
        <v>-6.915835154589901E-21</v>
      </c>
      <c r="AQ51">
        <f t="shared" si="27"/>
        <v>-4.966890460317416E-15</v>
      </c>
      <c r="AR51">
        <f t="shared" si="27"/>
        <v>-4.9668973761525699E-15</v>
      </c>
      <c r="AS51">
        <f t="shared" si="27"/>
        <v>-1.9114708986189464</v>
      </c>
      <c r="AT51">
        <f t="shared" si="27"/>
        <v>-1.2488276537643761</v>
      </c>
      <c r="AU51">
        <f t="shared" si="23"/>
        <v>-3.1602985523833271</v>
      </c>
      <c r="AW51">
        <v>48</v>
      </c>
      <c r="AX51">
        <f>IF(Z51&gt;0, (R51*SUMPRODUCT(K51:$K$98, X51:$X$98)-K51*$AZ$3)/Z51, 0)</f>
        <v>-2.8790673503449088E+22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0.89544260600000003</v>
      </c>
      <c r="Q52" s="4">
        <f t="shared" si="21"/>
        <v>12.5</v>
      </c>
      <c r="R52">
        <f t="shared" si="0"/>
        <v>1000000</v>
      </c>
      <c r="S52">
        <f t="shared" si="1"/>
        <v>-2.718556148578123E+23</v>
      </c>
      <c r="U52">
        <f t="shared" si="13"/>
        <v>0.89544260600000003</v>
      </c>
      <c r="V52">
        <f t="shared" si="14"/>
        <v>0.01</v>
      </c>
      <c r="W52">
        <f t="shared" si="15"/>
        <v>8.1231274253334717E-20</v>
      </c>
      <c r="X52">
        <f t="shared" si="16"/>
        <v>7.2737943906106745E-20</v>
      </c>
      <c r="Y52">
        <f t="shared" si="17"/>
        <v>8.1231274253334721E-22</v>
      </c>
      <c r="Z52">
        <f t="shared" si="18"/>
        <v>7.6810176046946238E-21</v>
      </c>
      <c r="AB52">
        <f t="shared" si="19"/>
        <v>-2338.7030952968898</v>
      </c>
      <c r="AC52">
        <f t="shared" si="2"/>
        <v>-2088.1277636579375</v>
      </c>
      <c r="AE52">
        <f t="shared" si="3"/>
        <v>0</v>
      </c>
      <c r="AF52">
        <f t="shared" si="24"/>
        <v>0</v>
      </c>
      <c r="AG52">
        <f t="shared" si="24"/>
        <v>-9.6012720058682794E-20</v>
      </c>
      <c r="AH52">
        <f t="shared" si="5"/>
        <v>-7.2737943906106751E-14</v>
      </c>
      <c r="AI52">
        <f t="shared" si="25"/>
        <v>-7.2738039918826807E-14</v>
      </c>
      <c r="AJ52">
        <f t="shared" si="7"/>
        <v>-250.57533163895232</v>
      </c>
      <c r="AK52">
        <f t="shared" si="22"/>
        <v>-163.7092166707823</v>
      </c>
      <c r="AL52">
        <f t="shared" si="26"/>
        <v>-414.2845483097347</v>
      </c>
      <c r="AN52">
        <f t="shared" si="27"/>
        <v>0</v>
      </c>
      <c r="AO52">
        <f t="shared" si="27"/>
        <v>0</v>
      </c>
      <c r="AP52">
        <f t="shared" si="27"/>
        <v>-5.8387799067107842E-22</v>
      </c>
      <c r="AQ52">
        <f t="shared" si="27"/>
        <v>-4.4233810382088527E-16</v>
      </c>
      <c r="AR52">
        <f t="shared" si="27"/>
        <v>-4.4233868769887592E-16</v>
      </c>
      <c r="AS52">
        <f t="shared" si="27"/>
        <v>-1.523812897495967</v>
      </c>
      <c r="AT52">
        <f t="shared" si="27"/>
        <v>-0.99555775969736582</v>
      </c>
      <c r="AU52">
        <f t="shared" si="23"/>
        <v>-2.5193706571933334</v>
      </c>
      <c r="AW52">
        <v>49</v>
      </c>
      <c r="AX52">
        <f>IF(Z52&gt;0, (R52*SUMPRODUCT(K52:$K$98, X52:$X$98)-K52*$AZ$3)/Z52, 0)</f>
        <v>-2.718556148578123E+23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0.90019128800000003</v>
      </c>
      <c r="Q53" s="4">
        <f t="shared" si="21"/>
        <v>12.5</v>
      </c>
      <c r="R53">
        <f t="shared" si="0"/>
        <v>1000000</v>
      </c>
      <c r="S53">
        <f t="shared" si="1"/>
        <v>-2.7027247373463982E+24</v>
      </c>
      <c r="U53">
        <f t="shared" si="13"/>
        <v>0.90019128800000003</v>
      </c>
      <c r="V53">
        <f t="shared" si="14"/>
        <v>0.01</v>
      </c>
      <c r="W53">
        <f t="shared" si="15"/>
        <v>7.6810176046946238E-21</v>
      </c>
      <c r="X53">
        <f t="shared" si="16"/>
        <v>6.9143851307207289E-21</v>
      </c>
      <c r="Y53">
        <f t="shared" si="17"/>
        <v>7.6810176046946243E-23</v>
      </c>
      <c r="Z53">
        <f t="shared" si="18"/>
        <v>6.8982229792694868E-22</v>
      </c>
      <c r="AB53">
        <f t="shared" si="19"/>
        <v>-2088.1277636579375</v>
      </c>
      <c r="AC53">
        <f t="shared" si="2"/>
        <v>-1864.3997889803013</v>
      </c>
      <c r="AE53">
        <f t="shared" si="3"/>
        <v>0</v>
      </c>
      <c r="AF53">
        <f t="shared" si="24"/>
        <v>0</v>
      </c>
      <c r="AG53">
        <f t="shared" si="24"/>
        <v>-8.6227787240868592E-21</v>
      </c>
      <c r="AH53">
        <f t="shared" si="5"/>
        <v>-6.9143851307207286E-15</v>
      </c>
      <c r="AI53">
        <f t="shared" si="25"/>
        <v>-6.9143937534994525E-15</v>
      </c>
      <c r="AJ53">
        <f t="shared" si="7"/>
        <v>-223.72797467763621</v>
      </c>
      <c r="AK53">
        <f t="shared" si="22"/>
        <v>-146.16894345605564</v>
      </c>
      <c r="AL53">
        <f t="shared" si="26"/>
        <v>-369.89691813369188</v>
      </c>
      <c r="AN53">
        <f t="shared" si="27"/>
        <v>0</v>
      </c>
      <c r="AO53">
        <f t="shared" si="27"/>
        <v>0</v>
      </c>
      <c r="AP53">
        <f t="shared" si="27"/>
        <v>-4.6819044917247792E-23</v>
      </c>
      <c r="AQ53">
        <f t="shared" si="27"/>
        <v>-3.7542991461217865E-17</v>
      </c>
      <c r="AR53">
        <f t="shared" si="27"/>
        <v>-3.7543038280262781E-17</v>
      </c>
      <c r="AS53">
        <f t="shared" si="27"/>
        <v>-1.2147743124170667</v>
      </c>
      <c r="AT53">
        <f t="shared" si="27"/>
        <v>-0.7936525507791502</v>
      </c>
      <c r="AU53">
        <f t="shared" si="23"/>
        <v>-2.0084268631962172</v>
      </c>
      <c r="AW53">
        <v>50</v>
      </c>
      <c r="AX53">
        <f>IF(Z53&gt;0, (R53*SUMPRODUCT(K53:$K$98, X53:$X$98)-K53*$AZ$3)/Z53, 0)</f>
        <v>-2.7027247373463982E+24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0.90499098499999997</v>
      </c>
      <c r="Q54" s="4">
        <f t="shared" si="21"/>
        <v>12.5</v>
      </c>
      <c r="R54">
        <f t="shared" si="0"/>
        <v>1000000</v>
      </c>
      <c r="S54">
        <f t="shared" si="1"/>
        <v>-2.8386955041373279E+25</v>
      </c>
      <c r="U54">
        <f t="shared" si="13"/>
        <v>0.90499098499999997</v>
      </c>
      <c r="V54">
        <f t="shared" si="14"/>
        <v>0.01</v>
      </c>
      <c r="W54">
        <f t="shared" si="15"/>
        <v>6.8982229792694868E-22</v>
      </c>
      <c r="X54">
        <f t="shared" si="16"/>
        <v>6.2428296087587274E-22</v>
      </c>
      <c r="Y54">
        <f t="shared" si="17"/>
        <v>6.8982229792694874E-24</v>
      </c>
      <c r="Z54">
        <f t="shared" si="18"/>
        <v>5.8641114071806455E-23</v>
      </c>
      <c r="AB54">
        <f t="shared" si="19"/>
        <v>-1864.3997889803013</v>
      </c>
      <c r="AC54">
        <f t="shared" si="2"/>
        <v>-1664.6426687324117</v>
      </c>
      <c r="AE54">
        <f t="shared" si="3"/>
        <v>0</v>
      </c>
      <c r="AF54">
        <f t="shared" si="24"/>
        <v>0</v>
      </c>
      <c r="AG54">
        <f t="shared" si="24"/>
        <v>-7.3301392589758067E-22</v>
      </c>
      <c r="AH54">
        <f t="shared" si="5"/>
        <v>-6.2428296087587277E-16</v>
      </c>
      <c r="AI54">
        <f t="shared" si="25"/>
        <v>-6.2428369388979866E-16</v>
      </c>
      <c r="AJ54">
        <f t="shared" si="7"/>
        <v>-199.75712024788959</v>
      </c>
      <c r="AK54">
        <f t="shared" si="22"/>
        <v>-130.5079852286211</v>
      </c>
      <c r="AL54">
        <f t="shared" si="26"/>
        <v>-330.26510547651071</v>
      </c>
      <c r="AN54">
        <f t="shared" si="27"/>
        <v>0</v>
      </c>
      <c r="AO54">
        <f t="shared" si="27"/>
        <v>0</v>
      </c>
      <c r="AP54">
        <f t="shared" si="27"/>
        <v>-3.5536079389785637E-24</v>
      </c>
      <c r="AQ54">
        <f t="shared" si="27"/>
        <v>-3.0264866840299514E-18</v>
      </c>
      <c r="AR54">
        <f t="shared" si="27"/>
        <v>-3.0264902376378903E-18</v>
      </c>
      <c r="AS54">
        <f t="shared" si="27"/>
        <v>-0.96841064446513658</v>
      </c>
      <c r="AT54">
        <f t="shared" si="27"/>
        <v>-0.63269495438388879</v>
      </c>
      <c r="AU54">
        <f t="shared" si="23"/>
        <v>-1.6011055988490255</v>
      </c>
      <c r="AW54">
        <v>51</v>
      </c>
      <c r="AX54">
        <f>IF(Z54&gt;0, (R54*SUMPRODUCT(K54:$K$98, X54:$X$98)-K54*$AZ$3)/Z54, 0)</f>
        <v>-2.8386955041373279E+25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0.90981139099999997</v>
      </c>
      <c r="Q55" s="4">
        <f t="shared" si="21"/>
        <v>12.5</v>
      </c>
      <c r="R55">
        <f t="shared" si="0"/>
        <v>1000000</v>
      </c>
      <c r="S55">
        <f t="shared" si="1"/>
        <v>-3.1607351578644641E+26</v>
      </c>
      <c r="U55">
        <f t="shared" si="13"/>
        <v>0.90981139099999997</v>
      </c>
      <c r="V55">
        <f t="shared" si="14"/>
        <v>0.01</v>
      </c>
      <c r="W55">
        <f t="shared" si="15"/>
        <v>5.8641114071806455E-23</v>
      </c>
      <c r="X55">
        <f t="shared" si="16"/>
        <v>5.3352353563459899E-23</v>
      </c>
      <c r="Y55">
        <f t="shared" si="17"/>
        <v>5.8641114071806459E-25</v>
      </c>
      <c r="Z55">
        <f t="shared" si="18"/>
        <v>4.7023493676284921E-24</v>
      </c>
      <c r="AB55">
        <f t="shared" si="19"/>
        <v>-1664.6426687324117</v>
      </c>
      <c r="AC55">
        <f t="shared" si="2"/>
        <v>-1486.2880970825104</v>
      </c>
      <c r="AE55">
        <f t="shared" si="3"/>
        <v>0</v>
      </c>
      <c r="AF55">
        <f t="shared" si="24"/>
        <v>0</v>
      </c>
      <c r="AG55">
        <f t="shared" si="24"/>
        <v>-5.8779367095356155E-23</v>
      </c>
      <c r="AH55">
        <f t="shared" si="5"/>
        <v>-5.33523535634599E-17</v>
      </c>
      <c r="AI55">
        <f t="shared" si="25"/>
        <v>-5.3352412342826993E-17</v>
      </c>
      <c r="AJ55">
        <f t="shared" si="7"/>
        <v>-178.35457164990135</v>
      </c>
      <c r="AK55">
        <f t="shared" si="22"/>
        <v>-116.52498681126883</v>
      </c>
      <c r="AL55">
        <f t="shared" si="26"/>
        <v>-294.87955846117018</v>
      </c>
      <c r="AN55">
        <f t="shared" si="27"/>
        <v>0</v>
      </c>
      <c r="AO55">
        <f t="shared" si="27"/>
        <v>0</v>
      </c>
      <c r="AP55">
        <f t="shared" si="27"/>
        <v>-2.5442756924825739E-25</v>
      </c>
      <c r="AQ55">
        <f t="shared" si="27"/>
        <v>-2.3093664157362354E-19</v>
      </c>
      <c r="AR55">
        <f t="shared" si="27"/>
        <v>-2.3093689600119274E-19</v>
      </c>
      <c r="AS55">
        <f t="shared" si="27"/>
        <v>-0.77201103672284443</v>
      </c>
      <c r="AT55">
        <f t="shared" si="27"/>
        <v>-0.50438054399225818</v>
      </c>
      <c r="AU55">
        <f t="shared" si="23"/>
        <v>-1.2763915807151027</v>
      </c>
      <c r="AW55">
        <v>52</v>
      </c>
      <c r="AX55">
        <f>IF(Z55&gt;0, (R55*SUMPRODUCT(K55:$K$98, X55:$X$98)-K55*$AZ$3)/Z55, 0)</f>
        <v>-3.1607351578644641E+26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0.91465739899999998</v>
      </c>
      <c r="Q56" s="4">
        <f t="shared" si="21"/>
        <v>12.5</v>
      </c>
      <c r="R56">
        <f t="shared" si="0"/>
        <v>1000000</v>
      </c>
      <c r="S56">
        <f t="shared" si="1"/>
        <v>-3.7456696807945147E+27</v>
      </c>
      <c r="U56">
        <f t="shared" si="13"/>
        <v>0.91465739899999998</v>
      </c>
      <c r="V56">
        <f t="shared" si="14"/>
        <v>0.01</v>
      </c>
      <c r="W56">
        <f t="shared" si="15"/>
        <v>4.7023493676284921E-24</v>
      </c>
      <c r="X56">
        <f t="shared" si="16"/>
        <v>4.3010386417843713E-24</v>
      </c>
      <c r="Y56">
        <f t="shared" si="17"/>
        <v>4.7023493676284923E-26</v>
      </c>
      <c r="Z56">
        <f t="shared" si="18"/>
        <v>3.5428723216783586E-25</v>
      </c>
      <c r="AB56">
        <f t="shared" si="19"/>
        <v>-1486.2880970825104</v>
      </c>
      <c r="AC56">
        <f t="shared" si="2"/>
        <v>-1327.0429438236699</v>
      </c>
      <c r="AE56">
        <f t="shared" si="3"/>
        <v>0</v>
      </c>
      <c r="AF56">
        <f t="shared" si="24"/>
        <v>0</v>
      </c>
      <c r="AG56">
        <f t="shared" si="24"/>
        <v>-4.4285904020979484E-24</v>
      </c>
      <c r="AH56">
        <f t="shared" si="5"/>
        <v>-4.3010386417843711E-18</v>
      </c>
      <c r="AI56">
        <f t="shared" si="25"/>
        <v>-4.3010430703747731E-18</v>
      </c>
      <c r="AJ56">
        <f t="shared" si="7"/>
        <v>-159.24515325884045</v>
      </c>
      <c r="AK56">
        <f t="shared" si="22"/>
        <v>-104.04016679577573</v>
      </c>
      <c r="AL56">
        <f t="shared" si="26"/>
        <v>-263.28532005461619</v>
      </c>
      <c r="AN56">
        <f t="shared" si="27"/>
        <v>0</v>
      </c>
      <c r="AO56">
        <f t="shared" si="27"/>
        <v>0</v>
      </c>
      <c r="AP56">
        <f t="shared" si="27"/>
        <v>-1.7115388243992255E-26</v>
      </c>
      <c r="AQ56">
        <f t="shared" si="27"/>
        <v>-1.6622432765893102E-20</v>
      </c>
      <c r="AR56">
        <f t="shared" si="27"/>
        <v>-1.6622449881281346E-20</v>
      </c>
      <c r="AS56">
        <f t="shared" si="27"/>
        <v>-0.61544247187726742</v>
      </c>
      <c r="AT56">
        <f t="shared" si="27"/>
        <v>-0.40208908162648127</v>
      </c>
      <c r="AU56">
        <f t="shared" si="23"/>
        <v>-1.0175315535037488</v>
      </c>
      <c r="AW56">
        <v>53</v>
      </c>
      <c r="AX56">
        <f>IF(Z56&gt;0, (R56*SUMPRODUCT(K56:$K$98, X56:$X$98)-K56*$AZ$3)/Z56, 0)</f>
        <v>-3.7456696807945147E+27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0.91953785700000001</v>
      </c>
      <c r="Q57" s="4">
        <f t="shared" si="21"/>
        <v>12.5</v>
      </c>
      <c r="R57">
        <f t="shared" si="0"/>
        <v>1000000</v>
      </c>
      <c r="S57">
        <f t="shared" si="1"/>
        <v>-4.7463045926389378E+28</v>
      </c>
      <c r="U57">
        <f t="shared" si="13"/>
        <v>0.91953785700000001</v>
      </c>
      <c r="V57">
        <f t="shared" si="14"/>
        <v>0.01</v>
      </c>
      <c r="W57">
        <f t="shared" si="15"/>
        <v>3.5428723216783586E-25</v>
      </c>
      <c r="X57">
        <f t="shared" si="16"/>
        <v>3.2578052223007325E-25</v>
      </c>
      <c r="Y57">
        <f t="shared" si="17"/>
        <v>3.5428723216783586E-27</v>
      </c>
      <c r="Z57">
        <f t="shared" si="18"/>
        <v>2.4963837616084253E-26</v>
      </c>
      <c r="AB57">
        <f t="shared" si="19"/>
        <v>-1327.0429438236699</v>
      </c>
      <c r="AC57">
        <f t="shared" si="2"/>
        <v>-1184.8597712711337</v>
      </c>
      <c r="AE57">
        <f t="shared" si="3"/>
        <v>0</v>
      </c>
      <c r="AF57">
        <f t="shared" si="24"/>
        <v>0</v>
      </c>
      <c r="AG57">
        <f t="shared" si="24"/>
        <v>-3.1204797020105316E-25</v>
      </c>
      <c r="AH57">
        <f t="shared" si="5"/>
        <v>-3.2578052223007327E-19</v>
      </c>
      <c r="AI57">
        <f t="shared" si="25"/>
        <v>-3.2578083427804349E-19</v>
      </c>
      <c r="AJ57">
        <f t="shared" si="7"/>
        <v>-142.18317255253623</v>
      </c>
      <c r="AK57">
        <f t="shared" si="22"/>
        <v>-92.893006067656898</v>
      </c>
      <c r="AL57">
        <f t="shared" si="26"/>
        <v>-235.07617862019313</v>
      </c>
      <c r="AN57">
        <f t="shared" si="27"/>
        <v>0</v>
      </c>
      <c r="AO57">
        <f t="shared" si="27"/>
        <v>0</v>
      </c>
      <c r="AP57">
        <f t="shared" si="27"/>
        <v>-1.0767740481684832E-27</v>
      </c>
      <c r="AQ57">
        <f t="shared" si="27"/>
        <v>-1.1241605305431165E-21</v>
      </c>
      <c r="AR57">
        <f t="shared" si="27"/>
        <v>-1.1241616073171647E-21</v>
      </c>
      <c r="AS57">
        <f t="shared" si="27"/>
        <v>-0.49062697056542398</v>
      </c>
      <c r="AT57">
        <f t="shared" si="27"/>
        <v>-0.3205429541027433</v>
      </c>
      <c r="AU57">
        <f t="shared" si="23"/>
        <v>-0.81116992466816729</v>
      </c>
      <c r="AW57">
        <v>54</v>
      </c>
      <c r="AX57">
        <f>IF(Z57&gt;0, (R57*SUMPRODUCT(K57:$K$98, X57:$X$98)-K57*$AZ$3)/Z57, 0)</f>
        <v>-4.7463045926389378E+28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0.924425092</v>
      </c>
      <c r="Q58" s="4">
        <f t="shared" si="21"/>
        <v>12.5</v>
      </c>
      <c r="R58">
        <f t="shared" si="0"/>
        <v>1000000</v>
      </c>
      <c r="S58">
        <f t="shared" si="1"/>
        <v>-6.4624901306965457E+29</v>
      </c>
      <c r="U58">
        <f t="shared" si="13"/>
        <v>0.924425092</v>
      </c>
      <c r="V58">
        <f t="shared" si="14"/>
        <v>0.01</v>
      </c>
      <c r="W58">
        <f t="shared" si="15"/>
        <v>2.4963837616084253E-26</v>
      </c>
      <c r="X58">
        <f t="shared" si="16"/>
        <v>2.3077197884921747E-26</v>
      </c>
      <c r="Y58">
        <f t="shared" si="17"/>
        <v>2.4963837616084255E-28</v>
      </c>
      <c r="Z58">
        <f t="shared" si="18"/>
        <v>1.6370013550016635E-27</v>
      </c>
      <c r="AB58">
        <f t="shared" si="19"/>
        <v>-1184.8597712711337</v>
      </c>
      <c r="AC58">
        <f t="shared" si="2"/>
        <v>-1057.9105100635122</v>
      </c>
      <c r="AE58">
        <f t="shared" si="3"/>
        <v>0</v>
      </c>
      <c r="AF58">
        <f t="shared" si="24"/>
        <v>0</v>
      </c>
      <c r="AG58">
        <f t="shared" si="24"/>
        <v>-2.0462516937520795E-26</v>
      </c>
      <c r="AH58">
        <f t="shared" si="5"/>
        <v>-2.3077197884921746E-20</v>
      </c>
      <c r="AI58">
        <f t="shared" si="25"/>
        <v>-2.3077218347438682E-20</v>
      </c>
      <c r="AJ58">
        <f t="shared" si="7"/>
        <v>-126.94926120762148</v>
      </c>
      <c r="AK58">
        <f t="shared" si="22"/>
        <v>-82.940183988979371</v>
      </c>
      <c r="AL58">
        <f t="shared" si="26"/>
        <v>-209.88944519660083</v>
      </c>
      <c r="AN58">
        <f t="shared" si="27"/>
        <v>0</v>
      </c>
      <c r="AO58">
        <f t="shared" si="27"/>
        <v>0</v>
      </c>
      <c r="AP58">
        <f t="shared" si="27"/>
        <v>-6.3044070665567703E-29</v>
      </c>
      <c r="AQ58">
        <f t="shared" si="27"/>
        <v>-7.1099782038668745E-23</v>
      </c>
      <c r="AR58">
        <f t="shared" si="27"/>
        <v>-7.1099845082739403E-23</v>
      </c>
      <c r="AS58">
        <f t="shared" si="27"/>
        <v>-0.3911248170961602</v>
      </c>
      <c r="AT58">
        <f t="shared" si="27"/>
        <v>-0.25553488050282469</v>
      </c>
      <c r="AU58">
        <f t="shared" si="23"/>
        <v>-0.64665969759898478</v>
      </c>
      <c r="AW58">
        <v>55</v>
      </c>
      <c r="AX58">
        <f>IF(Z58&gt;0, (R58*SUMPRODUCT(K58:$K$98, X58:$X$98)-K58*$AZ$3)/Z58, 0)</f>
        <v>-6.4624901306965457E+29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0.92929067899999995</v>
      </c>
      <c r="Q59" s="4">
        <f t="shared" si="21"/>
        <v>12.5</v>
      </c>
      <c r="R59">
        <f t="shared" si="0"/>
        <v>1000000</v>
      </c>
      <c r="S59">
        <f t="shared" si="1"/>
        <v>-9.5044391516686473E+30</v>
      </c>
      <c r="U59">
        <f t="shared" si="13"/>
        <v>0.92929067899999995</v>
      </c>
      <c r="V59">
        <f t="shared" si="14"/>
        <v>0.01</v>
      </c>
      <c r="W59">
        <f t="shared" si="15"/>
        <v>1.6370013550016635E-27</v>
      </c>
      <c r="X59">
        <f t="shared" si="16"/>
        <v>1.5212501007134159E-27</v>
      </c>
      <c r="Y59">
        <f t="shared" si="17"/>
        <v>1.6370013550016637E-29</v>
      </c>
      <c r="Z59">
        <f t="shared" si="18"/>
        <v>9.9381240738231014E-29</v>
      </c>
      <c r="AB59">
        <f t="shared" si="19"/>
        <v>-1057.9105100635122</v>
      </c>
      <c r="AC59">
        <f t="shared" si="2"/>
        <v>-944.56295541384998</v>
      </c>
      <c r="AE59">
        <f t="shared" si="3"/>
        <v>0</v>
      </c>
      <c r="AF59">
        <f t="shared" si="24"/>
        <v>0</v>
      </c>
      <c r="AG59">
        <f t="shared" si="24"/>
        <v>-1.2422655092278877E-27</v>
      </c>
      <c r="AH59">
        <f t="shared" si="5"/>
        <v>-1.5212501007134159E-21</v>
      </c>
      <c r="AI59">
        <f t="shared" si="25"/>
        <v>-1.5212513429789251E-21</v>
      </c>
      <c r="AJ59">
        <f t="shared" si="7"/>
        <v>-113.34755464966224</v>
      </c>
      <c r="AK59">
        <f t="shared" si="22"/>
        <v>-74.053735704445856</v>
      </c>
      <c r="AL59">
        <f t="shared" si="26"/>
        <v>-187.40129035410808</v>
      </c>
      <c r="AN59">
        <f t="shared" si="27"/>
        <v>0</v>
      </c>
      <c r="AO59">
        <f t="shared" si="27"/>
        <v>0</v>
      </c>
      <c r="AP59">
        <f t="shared" si="27"/>
        <v>-3.4172881456987815E-30</v>
      </c>
      <c r="AQ59">
        <f t="shared" si="27"/>
        <v>-4.1847333739806703E-24</v>
      </c>
      <c r="AR59">
        <f t="shared" si="27"/>
        <v>-4.1847367912688155E-24</v>
      </c>
      <c r="AS59">
        <f t="shared" si="27"/>
        <v>-0.31180230954732213</v>
      </c>
      <c r="AT59">
        <f t="shared" si="27"/>
        <v>-0.2037108422375834</v>
      </c>
      <c r="AU59">
        <f t="shared" si="23"/>
        <v>-0.51551315178490542</v>
      </c>
      <c r="AW59">
        <v>56</v>
      </c>
      <c r="AX59">
        <f>IF(Z59&gt;0, (R59*SUMPRODUCT(K59:$K$98, X59:$X$98)-K59*$AZ$3)/Z59, 0)</f>
        <v>-9.5044391516686473E+30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0.93493958499999996</v>
      </c>
      <c r="Q60" s="4">
        <f t="shared" si="21"/>
        <v>12.5</v>
      </c>
      <c r="R60">
        <f t="shared" si="0"/>
        <v>1000000</v>
      </c>
      <c r="S60">
        <f t="shared" si="1"/>
        <v>-1.5412354566195028E+32</v>
      </c>
      <c r="U60">
        <f t="shared" si="13"/>
        <v>0.93493958499999996</v>
      </c>
      <c r="V60">
        <f t="shared" si="14"/>
        <v>0.01</v>
      </c>
      <c r="W60">
        <f t="shared" si="15"/>
        <v>9.9381240738231014E-29</v>
      </c>
      <c r="X60">
        <f t="shared" si="16"/>
        <v>9.2915455972586796E-29</v>
      </c>
      <c r="Y60">
        <f t="shared" si="17"/>
        <v>9.9381240738231025E-31</v>
      </c>
      <c r="Z60">
        <f t="shared" si="18"/>
        <v>5.4719723582619078E-30</v>
      </c>
      <c r="AB60">
        <f t="shared" si="19"/>
        <v>-944.56295541384998</v>
      </c>
      <c r="AC60">
        <f t="shared" si="2"/>
        <v>-843.35978161950891</v>
      </c>
      <c r="AE60">
        <f t="shared" si="3"/>
        <v>0</v>
      </c>
      <c r="AF60">
        <f t="shared" si="24"/>
        <v>0</v>
      </c>
      <c r="AG60">
        <f t="shared" si="24"/>
        <v>-6.8399654478273852E-29</v>
      </c>
      <c r="AH60">
        <f t="shared" si="5"/>
        <v>-9.2915455972586798E-23</v>
      </c>
      <c r="AI60">
        <f t="shared" si="25"/>
        <v>-9.2915524372241281E-23</v>
      </c>
      <c r="AJ60">
        <f t="shared" si="7"/>
        <v>-101.20317379434107</v>
      </c>
      <c r="AK60">
        <f t="shared" si="22"/>
        <v>-66.1194068789695</v>
      </c>
      <c r="AL60">
        <f t="shared" si="26"/>
        <v>-167.32258067331057</v>
      </c>
      <c r="AN60">
        <f t="shared" si="27"/>
        <v>0</v>
      </c>
      <c r="AO60">
        <f t="shared" si="27"/>
        <v>0</v>
      </c>
      <c r="AP60">
        <f t="shared" si="27"/>
        <v>-1.6799759238996021E-31</v>
      </c>
      <c r="AQ60">
        <f t="shared" si="27"/>
        <v>-2.2821128291178842E-25</v>
      </c>
      <c r="AR60">
        <f t="shared" si="27"/>
        <v>-2.2821145090938081E-25</v>
      </c>
      <c r="AS60">
        <f t="shared" si="27"/>
        <v>-0.24856689217739272</v>
      </c>
      <c r="AT60">
        <f t="shared" si="27"/>
        <v>-0.16239703622256324</v>
      </c>
      <c r="AU60">
        <f t="shared" si="23"/>
        <v>-0.41096392839995594</v>
      </c>
      <c r="AW60">
        <v>57</v>
      </c>
      <c r="AX60">
        <f>IF(Z60&gt;0, (R60*SUMPRODUCT(K60:$K$98, X60:$X$98)-K60*$AZ$3)/Z60, 0)</f>
        <v>-1.5412354566195028E+32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0.94055780700000002</v>
      </c>
      <c r="Q61" s="4">
        <f t="shared" si="21"/>
        <v>12.5</v>
      </c>
      <c r="R61">
        <f t="shared" si="0"/>
        <v>1000000</v>
      </c>
      <c r="S61">
        <f t="shared" si="1"/>
        <v>-2.7832565725137093E+33</v>
      </c>
      <c r="U61">
        <f t="shared" si="13"/>
        <v>0.94055780700000002</v>
      </c>
      <c r="V61">
        <f t="shared" si="14"/>
        <v>0.01</v>
      </c>
      <c r="W61">
        <f t="shared" si="15"/>
        <v>5.4719723582619078E-30</v>
      </c>
      <c r="X61">
        <f t="shared" si="16"/>
        <v>5.1467063212514383E-30</v>
      </c>
      <c r="Y61">
        <f t="shared" si="17"/>
        <v>5.4719723582619081E-32</v>
      </c>
      <c r="Z61">
        <f t="shared" si="18"/>
        <v>2.7054631342785045E-31</v>
      </c>
      <c r="AB61">
        <f t="shared" si="19"/>
        <v>-843.35978161950891</v>
      </c>
      <c r="AC61">
        <f t="shared" si="2"/>
        <v>-752.99980501741879</v>
      </c>
      <c r="AE61">
        <f t="shared" si="3"/>
        <v>0</v>
      </c>
      <c r="AF61">
        <f t="shared" si="24"/>
        <v>0</v>
      </c>
      <c r="AG61">
        <f t="shared" si="24"/>
        <v>-3.3818289178481309E-30</v>
      </c>
      <c r="AH61">
        <f t="shared" si="5"/>
        <v>-5.1467063212514381E-24</v>
      </c>
      <c r="AI61">
        <f t="shared" si="25"/>
        <v>-5.1467097030803561E-24</v>
      </c>
      <c r="AJ61">
        <f t="shared" si="7"/>
        <v>-90.359976602090114</v>
      </c>
      <c r="AK61">
        <f t="shared" si="22"/>
        <v>-59.035184713365631</v>
      </c>
      <c r="AL61">
        <f t="shared" si="26"/>
        <v>-149.39516131545574</v>
      </c>
      <c r="AN61">
        <f t="shared" si="27"/>
        <v>0</v>
      </c>
      <c r="AO61">
        <f t="shared" si="27"/>
        <v>0</v>
      </c>
      <c r="AP61">
        <f t="shared" si="27"/>
        <v>-7.4162226664997737E-33</v>
      </c>
      <c r="AQ61">
        <f t="shared" si="27"/>
        <v>-1.1286531934255775E-26</v>
      </c>
      <c r="AR61">
        <f t="shared" si="27"/>
        <v>-1.1286539350478442E-26</v>
      </c>
      <c r="AS61">
        <f t="shared" si="27"/>
        <v>-0.19815600460570182</v>
      </c>
      <c r="AT61">
        <f t="shared" si="27"/>
        <v>-0.12946192300905873</v>
      </c>
      <c r="AU61">
        <f t="shared" si="23"/>
        <v>-0.32761792761476055</v>
      </c>
      <c r="AW61">
        <v>58</v>
      </c>
      <c r="AX61">
        <f>IF(Z61&gt;0, (R61*SUMPRODUCT(K61:$K$98, X61:$X$98)-K61*$AZ$3)/Z61, 0)</f>
        <v>-2.7832565725137093E+33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0.946138378</v>
      </c>
      <c r="Q62" s="4">
        <f t="shared" si="21"/>
        <v>12.5</v>
      </c>
      <c r="R62">
        <f t="shared" si="0"/>
        <v>1000000</v>
      </c>
      <c r="S62">
        <f t="shared" si="1"/>
        <v>-5.6656603150083145E+34</v>
      </c>
      <c r="U62">
        <f t="shared" si="13"/>
        <v>0.946138378</v>
      </c>
      <c r="V62">
        <f t="shared" si="14"/>
        <v>0.01</v>
      </c>
      <c r="W62">
        <f t="shared" si="15"/>
        <v>2.7054631342785045E-31</v>
      </c>
      <c r="X62">
        <f t="shared" si="16"/>
        <v>2.5597425016050605E-31</v>
      </c>
      <c r="Y62">
        <f t="shared" si="17"/>
        <v>2.7054631342785046E-33</v>
      </c>
      <c r="Z62">
        <f t="shared" si="18"/>
        <v>1.1866600133065892E-32</v>
      </c>
      <c r="AB62">
        <f t="shared" si="19"/>
        <v>-752.99980501741879</v>
      </c>
      <c r="AC62">
        <f t="shared" si="2"/>
        <v>-672.3212544798381</v>
      </c>
      <c r="AE62">
        <f t="shared" si="3"/>
        <v>0</v>
      </c>
      <c r="AF62">
        <f t="shared" si="24"/>
        <v>0</v>
      </c>
      <c r="AG62">
        <f t="shared" si="24"/>
        <v>-1.4833250166332364E-31</v>
      </c>
      <c r="AH62">
        <f t="shared" si="5"/>
        <v>-2.5597425016050604E-25</v>
      </c>
      <c r="AI62">
        <f t="shared" si="25"/>
        <v>-2.5597439849300768E-25</v>
      </c>
      <c r="AJ62">
        <f t="shared" si="7"/>
        <v>-80.678550537580691</v>
      </c>
      <c r="AK62">
        <f t="shared" si="22"/>
        <v>-52.709986351219321</v>
      </c>
      <c r="AL62">
        <f t="shared" si="26"/>
        <v>-133.38853688880002</v>
      </c>
      <c r="AN62">
        <f t="shared" si="27"/>
        <v>0</v>
      </c>
      <c r="AO62">
        <f t="shared" si="27"/>
        <v>0</v>
      </c>
      <c r="AP62">
        <f t="shared" si="27"/>
        <v>-2.9043531720164718E-34</v>
      </c>
      <c r="AQ62">
        <f t="shared" si="27"/>
        <v>-5.0119806318349491E-28</v>
      </c>
      <c r="AR62">
        <f t="shared" si="27"/>
        <v>-5.0119835361881213E-28</v>
      </c>
      <c r="AS62">
        <f t="shared" si="27"/>
        <v>-0.15796875367163773</v>
      </c>
      <c r="AT62">
        <f t="shared" si="27"/>
        <v>-0.1032062523988032</v>
      </c>
      <c r="AU62">
        <f t="shared" si="23"/>
        <v>-0.26117500607044097</v>
      </c>
      <c r="AW62">
        <v>59</v>
      </c>
      <c r="AX62">
        <f>IF(Z62&gt;0, (R62*SUMPRODUCT(K62:$K$98, X62:$X$98)-K62*$AZ$3)/Z62, 0)</f>
        <v>-5.6656603150083145E+34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0.95167433300000004</v>
      </c>
      <c r="Q63" s="4">
        <f t="shared" si="21"/>
        <v>12.5</v>
      </c>
      <c r="R63">
        <f t="shared" si="0"/>
        <v>1000000</v>
      </c>
      <c r="S63">
        <f t="shared" si="1"/>
        <v>-1.3199053473113543E+36</v>
      </c>
      <c r="U63">
        <f t="shared" si="13"/>
        <v>0.95167433300000004</v>
      </c>
      <c r="V63">
        <f t="shared" si="14"/>
        <v>0.01</v>
      </c>
      <c r="W63">
        <f t="shared" si="15"/>
        <v>1.1866600133065892E-32</v>
      </c>
      <c r="X63">
        <f t="shared" si="16"/>
        <v>1.1293138766613195E-32</v>
      </c>
      <c r="Y63">
        <f t="shared" si="17"/>
        <v>1.1866600133065893E-34</v>
      </c>
      <c r="Z63">
        <f t="shared" si="18"/>
        <v>4.5479536512203836E-34</v>
      </c>
      <c r="AB63">
        <f t="shared" si="19"/>
        <v>-672.3212544798381</v>
      </c>
      <c r="AC63">
        <f t="shared" si="2"/>
        <v>-600.28683435699827</v>
      </c>
      <c r="AE63">
        <f t="shared" si="3"/>
        <v>0</v>
      </c>
      <c r="AF63">
        <f t="shared" si="24"/>
        <v>0</v>
      </c>
      <c r="AG63">
        <f t="shared" si="24"/>
        <v>-5.6849420640254795E-33</v>
      </c>
      <c r="AH63">
        <f t="shared" si="5"/>
        <v>-1.1293138766613195E-26</v>
      </c>
      <c r="AI63">
        <f t="shared" si="25"/>
        <v>-1.1293144451555259E-26</v>
      </c>
      <c r="AJ63">
        <f t="shared" si="7"/>
        <v>-72.034420122839833</v>
      </c>
      <c r="AK63">
        <f t="shared" si="22"/>
        <v>-47.062487813588675</v>
      </c>
      <c r="AL63">
        <f t="shared" si="26"/>
        <v>-119.09690793642851</v>
      </c>
      <c r="AN63">
        <f t="shared" si="27"/>
        <v>0</v>
      </c>
      <c r="AO63">
        <f t="shared" si="27"/>
        <v>0</v>
      </c>
      <c r="AP63">
        <f t="shared" si="27"/>
        <v>-9.938506475097932E-36</v>
      </c>
      <c r="AQ63">
        <f t="shared" si="27"/>
        <v>-1.9742845484108643E-29</v>
      </c>
      <c r="AR63">
        <f t="shared" si="27"/>
        <v>-1.9742855422615118E-29</v>
      </c>
      <c r="AS63">
        <f t="shared" si="27"/>
        <v>-0.12593172327139476</v>
      </c>
      <c r="AT63">
        <f t="shared" si="27"/>
        <v>-8.2275392537311212E-2</v>
      </c>
      <c r="AU63">
        <f t="shared" si="23"/>
        <v>-0.20820711580870596</v>
      </c>
      <c r="AW63">
        <v>60</v>
      </c>
      <c r="AX63">
        <f>IF(Z63&gt;0, (R63*SUMPRODUCT(K63:$K$98, X63:$X$98)-K63*$AZ$3)/Z63, 0)</f>
        <v>-1.3199053473113543E+36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0.95715889499999995</v>
      </c>
      <c r="Q64" s="4">
        <f t="shared" si="21"/>
        <v>12.5</v>
      </c>
      <c r="R64">
        <f t="shared" si="0"/>
        <v>1000000</v>
      </c>
      <c r="S64">
        <f t="shared" si="1"/>
        <v>-3.5884508674183675E+37</v>
      </c>
      <c r="U64">
        <f t="shared" si="13"/>
        <v>0.95715889499999995</v>
      </c>
      <c r="V64">
        <f t="shared" si="14"/>
        <v>0.01</v>
      </c>
      <c r="W64">
        <f t="shared" si="15"/>
        <v>4.5479536512203836E-34</v>
      </c>
      <c r="X64">
        <f t="shared" si="16"/>
        <v>4.3531142913133172E-34</v>
      </c>
      <c r="Y64">
        <f t="shared" si="17"/>
        <v>4.5479536512203833E-36</v>
      </c>
      <c r="Z64">
        <f t="shared" si="18"/>
        <v>1.4935982339486248E-35</v>
      </c>
      <c r="AB64">
        <f t="shared" si="19"/>
        <v>-600.28683435699827</v>
      </c>
      <c r="AC64">
        <f t="shared" si="2"/>
        <v>-535.97038781874846</v>
      </c>
      <c r="AE64">
        <f t="shared" si="3"/>
        <v>0</v>
      </c>
      <c r="AF64">
        <f t="shared" si="24"/>
        <v>0</v>
      </c>
      <c r="AG64">
        <f t="shared" si="24"/>
        <v>-1.8669977924357811E-34</v>
      </c>
      <c r="AH64">
        <f t="shared" si="5"/>
        <v>-4.3531142913133174E-28</v>
      </c>
      <c r="AI64">
        <f t="shared" si="25"/>
        <v>-4.3531161583111101E-28</v>
      </c>
      <c r="AJ64">
        <f t="shared" si="7"/>
        <v>-64.316446538249807</v>
      </c>
      <c r="AK64">
        <f t="shared" si="22"/>
        <v>-42.020078404989881</v>
      </c>
      <c r="AL64">
        <f t="shared" si="26"/>
        <v>-106.33652494323968</v>
      </c>
      <c r="AN64">
        <f t="shared" si="27"/>
        <v>0</v>
      </c>
      <c r="AO64">
        <f t="shared" si="27"/>
        <v>0</v>
      </c>
      <c r="AP64">
        <f t="shared" si="27"/>
        <v>-2.9142101311774299E-37</v>
      </c>
      <c r="AQ64">
        <f t="shared" si="27"/>
        <v>-6.7948070540393428E-31</v>
      </c>
      <c r="AR64">
        <f t="shared" si="27"/>
        <v>-6.7948099682494743E-31</v>
      </c>
      <c r="AS64">
        <f t="shared" si="27"/>
        <v>-0.10039199878140519</v>
      </c>
      <c r="AT64">
        <f t="shared" si="27"/>
        <v>-6.5589439203851407E-2</v>
      </c>
      <c r="AU64">
        <f t="shared" si="23"/>
        <v>-0.16598143798525658</v>
      </c>
      <c r="AW64">
        <v>61</v>
      </c>
      <c r="AX64">
        <f>IF(Z64&gt;0, (R64*SUMPRODUCT(K64:$K$98, X64:$X$98)-K64*$AZ$3)/Z64, 0)</f>
        <v>-3.5884508674183675E+37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0.96261559600000002</v>
      </c>
      <c r="Q65" s="4">
        <f t="shared" si="21"/>
        <v>12.5</v>
      </c>
      <c r="R65">
        <f t="shared" si="0"/>
        <v>1000000</v>
      </c>
      <c r="S65">
        <f t="shared" si="1"/>
        <v>-1.1699995328605319E+39</v>
      </c>
      <c r="U65">
        <f t="shared" si="13"/>
        <v>0.96261559600000002</v>
      </c>
      <c r="V65">
        <f t="shared" si="14"/>
        <v>0.01</v>
      </c>
      <c r="W65">
        <f t="shared" si="15"/>
        <v>1.4935982339486248E-35</v>
      </c>
      <c r="X65">
        <f t="shared" si="16"/>
        <v>1.437760954157003E-35</v>
      </c>
      <c r="Y65">
        <f t="shared" si="17"/>
        <v>1.4935982339486248E-37</v>
      </c>
      <c r="Z65">
        <f t="shared" si="18"/>
        <v>4.0901297452135542E-37</v>
      </c>
      <c r="AB65">
        <f t="shared" si="19"/>
        <v>-535.97038781874846</v>
      </c>
      <c r="AC65">
        <f t="shared" si="2"/>
        <v>-478.54498912388249</v>
      </c>
      <c r="AE65">
        <f t="shared" si="3"/>
        <v>0</v>
      </c>
      <c r="AF65">
        <f t="shared" si="24"/>
        <v>0</v>
      </c>
      <c r="AG65">
        <f t="shared" si="24"/>
        <v>-5.1126621815169428E-36</v>
      </c>
      <c r="AH65">
        <f t="shared" si="5"/>
        <v>-1.4377609541570031E-29</v>
      </c>
      <c r="AI65">
        <f t="shared" si="25"/>
        <v>-1.4377614654232214E-29</v>
      </c>
      <c r="AJ65">
        <f t="shared" si="7"/>
        <v>-57.425398694865976</v>
      </c>
      <c r="AK65">
        <f t="shared" si="22"/>
        <v>-37.517927147312399</v>
      </c>
      <c r="AL65">
        <f t="shared" si="26"/>
        <v>-94.943325842178382</v>
      </c>
      <c r="AN65">
        <f t="shared" si="27"/>
        <v>0</v>
      </c>
      <c r="AO65">
        <f t="shared" si="27"/>
        <v>0</v>
      </c>
      <c r="AP65">
        <f t="shared" si="27"/>
        <v>-7.1253488904513835E-39</v>
      </c>
      <c r="AQ65">
        <f t="shared" si="27"/>
        <v>-2.003760087351857E-32</v>
      </c>
      <c r="AR65">
        <f t="shared" si="27"/>
        <v>-2.0037607998867461E-32</v>
      </c>
      <c r="AS65">
        <f t="shared" si="27"/>
        <v>-8.0031886783645825E-2</v>
      </c>
      <c r="AT65">
        <f t="shared" si="27"/>
        <v>-5.2287499365315217E-2</v>
      </c>
      <c r="AU65">
        <f t="shared" si="23"/>
        <v>-0.13231938614896105</v>
      </c>
      <c r="AW65">
        <v>62</v>
      </c>
      <c r="AX65">
        <f>IF(Z65&gt;0, (R65*SUMPRODUCT(K65:$K$98, X65:$X$98)-K65*$AZ$3)/Z65, 0)</f>
        <v>-1.1699995328605319E+39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0.96807210799999999</v>
      </c>
      <c r="Q66" s="4">
        <f t="shared" si="21"/>
        <v>12.5</v>
      </c>
      <c r="R66">
        <f t="shared" si="0"/>
        <v>1000000</v>
      </c>
      <c r="S66">
        <f t="shared" si="1"/>
        <v>-4.7639893522553293E+40</v>
      </c>
      <c r="U66">
        <f t="shared" si="13"/>
        <v>0.96807210799999999</v>
      </c>
      <c r="V66">
        <f t="shared" si="14"/>
        <v>0.01</v>
      </c>
      <c r="W66">
        <f t="shared" si="15"/>
        <v>4.0901297452135542E-37</v>
      </c>
      <c r="X66">
        <f t="shared" si="16"/>
        <v>3.9595405244423885E-37</v>
      </c>
      <c r="Y66">
        <f t="shared" si="17"/>
        <v>4.0901297452135542E-39</v>
      </c>
      <c r="Z66">
        <f t="shared" si="18"/>
        <v>8.9687923319030166E-39</v>
      </c>
      <c r="AB66">
        <f t="shared" si="19"/>
        <v>-478.54498912388249</v>
      </c>
      <c r="AC66">
        <f t="shared" si="2"/>
        <v>-427.27231171775219</v>
      </c>
      <c r="AE66">
        <f t="shared" si="3"/>
        <v>0</v>
      </c>
      <c r="AF66">
        <f t="shared" si="24"/>
        <v>0</v>
      </c>
      <c r="AG66">
        <f t="shared" si="24"/>
        <v>-1.121099041487877E-37</v>
      </c>
      <c r="AH66">
        <f t="shared" si="5"/>
        <v>-3.9595405244423883E-31</v>
      </c>
      <c r="AI66">
        <f t="shared" si="25"/>
        <v>-3.9595416455414296E-31</v>
      </c>
      <c r="AJ66">
        <f t="shared" si="7"/>
        <v>-51.272677406130299</v>
      </c>
      <c r="AK66">
        <f t="shared" si="22"/>
        <v>-33.498149238671779</v>
      </c>
      <c r="AL66">
        <f t="shared" si="26"/>
        <v>-84.770826644802071</v>
      </c>
      <c r="AN66">
        <f t="shared" si="27"/>
        <v>0</v>
      </c>
      <c r="AO66">
        <f t="shared" si="27"/>
        <v>0</v>
      </c>
      <c r="AP66">
        <f t="shared" si="27"/>
        <v>-1.3950346511797987E-40</v>
      </c>
      <c r="AQ66">
        <f t="shared" si="27"/>
        <v>-4.9270368004390938E-34</v>
      </c>
      <c r="AR66">
        <f t="shared" si="27"/>
        <v>-4.9270381954737446E-34</v>
      </c>
      <c r="AS66">
        <f t="shared" si="27"/>
        <v>-6.3800930152778823E-2</v>
      </c>
      <c r="AT66">
        <f t="shared" si="27"/>
        <v>-4.1683274366482143E-2</v>
      </c>
      <c r="AU66">
        <f t="shared" si="23"/>
        <v>-0.10548420451926097</v>
      </c>
      <c r="AW66">
        <v>63</v>
      </c>
      <c r="AX66">
        <f>IF(Z66&gt;0, (R66*SUMPRODUCT(K66:$K$98, X66:$X$98)-K66*$AZ$3)/Z66, 0)</f>
        <v>-4.7639893522553293E+40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0.97352880900000005</v>
      </c>
      <c r="Q67" s="4">
        <f t="shared" si="21"/>
        <v>12.5</v>
      </c>
      <c r="R67">
        <f t="shared" ref="R67:R69" si="28">$C$6</f>
        <v>1000000</v>
      </c>
      <c r="S67">
        <f t="shared" ref="S67:S69" si="29">AX67</f>
        <v>-2.5824252306081424E+42</v>
      </c>
      <c r="U67">
        <f t="shared" si="13"/>
        <v>0.97352880900000005</v>
      </c>
      <c r="V67">
        <f t="shared" si="14"/>
        <v>0.01</v>
      </c>
      <c r="W67">
        <f t="shared" si="15"/>
        <v>8.9687923319030166E-39</v>
      </c>
      <c r="X67">
        <f t="shared" si="16"/>
        <v>8.7313777170458775E-39</v>
      </c>
      <c r="Y67">
        <f t="shared" si="17"/>
        <v>8.9687923319030166E-41</v>
      </c>
      <c r="Z67">
        <f t="shared" si="18"/>
        <v>1.4772669153810888E-40</v>
      </c>
      <c r="AB67">
        <f t="shared" si="19"/>
        <v>-427.27231171775219</v>
      </c>
      <c r="AC67">
        <f t="shared" ref="AC67:AC69" si="30">S67*Z67</f>
        <v>-381.49313546227876</v>
      </c>
      <c r="AE67">
        <f t="shared" ref="AE67:AE69" si="31">$Z67*O67</f>
        <v>0</v>
      </c>
      <c r="AF67">
        <f t="shared" si="24"/>
        <v>0</v>
      </c>
      <c r="AG67">
        <f t="shared" si="24"/>
        <v>-1.8465836442263609E-39</v>
      </c>
      <c r="AH67">
        <f t="shared" ref="AH67:AH69" si="32">-X67*R67</f>
        <v>-8.7313777170458781E-33</v>
      </c>
      <c r="AI67">
        <f t="shared" ref="AI67:AI69" si="33">SUM(AE67:AH67)</f>
        <v>-8.7313795636295227E-33</v>
      </c>
      <c r="AJ67">
        <f t="shared" ref="AJ67:AJ69" si="34">AB67-AC67</f>
        <v>-45.779176255473431</v>
      </c>
      <c r="AK67">
        <f t="shared" si="22"/>
        <v>-29.909061820242655</v>
      </c>
      <c r="AL67">
        <f t="shared" si="26"/>
        <v>-75.688238075716086</v>
      </c>
      <c r="AN67">
        <f t="shared" si="27"/>
        <v>0</v>
      </c>
      <c r="AO67">
        <f t="shared" si="27"/>
        <v>0</v>
      </c>
      <c r="AP67">
        <f t="shared" si="27"/>
        <v>-2.0515966242143455E-42</v>
      </c>
      <c r="AQ67">
        <f t="shared" si="27"/>
        <v>-9.7007601605485735E-36</v>
      </c>
      <c r="AR67">
        <f t="shared" si="27"/>
        <v>-9.7007622121451982E-36</v>
      </c>
      <c r="AS67">
        <f t="shared" si="27"/>
        <v>-5.0861710899855514E-2</v>
      </c>
      <c r="AT67">
        <f t="shared" si="27"/>
        <v>-3.3229651121238948E-2</v>
      </c>
      <c r="AU67">
        <f t="shared" si="23"/>
        <v>-8.4091362021094462E-2</v>
      </c>
      <c r="AW67">
        <v>64</v>
      </c>
      <c r="AX67">
        <f>IF(Z67&gt;0, (R67*SUMPRODUCT(K67:$K$98, X67:$X$98)-K67*$AZ$3)/Z67, 0)</f>
        <v>-2.5824252306081424E+42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0.97898550900000003</v>
      </c>
      <c r="Q68" s="4">
        <f t="shared" si="21"/>
        <v>12.5</v>
      </c>
      <c r="R68">
        <f t="shared" si="28"/>
        <v>1000000</v>
      </c>
      <c r="S68">
        <f t="shared" si="29"/>
        <v>-2.0933666503908205E+44</v>
      </c>
      <c r="U68">
        <f t="shared" ref="U68:U69" si="38">M68</f>
        <v>0.97898550900000003</v>
      </c>
      <c r="V68">
        <f t="shared" ref="V68:V69" si="39">$C$10</f>
        <v>0.01</v>
      </c>
      <c r="W68">
        <f t="shared" ref="W68:W69" si="40">Z67</f>
        <v>1.4772669153810888E-40</v>
      </c>
      <c r="X68">
        <f t="shared" ref="X68:X69" si="41">U68*W68</f>
        <v>1.4462229030832152E-40</v>
      </c>
      <c r="Y68">
        <f t="shared" ref="Y68:Y69" si="42">V68*W68</f>
        <v>1.4772669153810889E-42</v>
      </c>
      <c r="Z68">
        <f t="shared" ref="Z68:Z69" si="43">MAX(0, W68-X68-Y68)</f>
        <v>1.6271343144062763E-42</v>
      </c>
      <c r="AB68">
        <f t="shared" ref="AB68:AB69" si="44">AC67</f>
        <v>-381.49313546227876</v>
      </c>
      <c r="AC68">
        <f t="shared" si="30"/>
        <v>-340.6188709484631</v>
      </c>
      <c r="AE68">
        <f t="shared" si="31"/>
        <v>0</v>
      </c>
      <c r="AF68">
        <f t="shared" si="24"/>
        <v>0</v>
      </c>
      <c r="AG68">
        <f t="shared" si="24"/>
        <v>-2.0339178930078455E-41</v>
      </c>
      <c r="AH68">
        <f t="shared" si="32"/>
        <v>-1.4462229030832151E-34</v>
      </c>
      <c r="AI68">
        <f t="shared" si="33"/>
        <v>-1.4462231064750045E-34</v>
      </c>
      <c r="AJ68">
        <f t="shared" si="34"/>
        <v>-40.87426451381566</v>
      </c>
      <c r="AK68">
        <f t="shared" si="22"/>
        <v>-26.704519482359515</v>
      </c>
      <c r="AL68">
        <f t="shared" si="26"/>
        <v>-67.578783996175176</v>
      </c>
      <c r="AN68">
        <f t="shared" si="27"/>
        <v>0</v>
      </c>
      <c r="AO68">
        <f t="shared" si="27"/>
        <v>0</v>
      </c>
      <c r="AP68">
        <f t="shared" si="27"/>
        <v>-2.0176154065213648E-44</v>
      </c>
      <c r="AQ68">
        <f t="shared" si="27"/>
        <v>-1.4346309752994018E-37</v>
      </c>
      <c r="AR68">
        <f t="shared" si="27"/>
        <v>-1.4346311770609425E-37</v>
      </c>
      <c r="AS68">
        <f t="shared" si="27"/>
        <v>-4.0546644531134907E-2</v>
      </c>
      <c r="AT68">
        <f t="shared" si="27"/>
        <v>-2.6490474427008089E-2</v>
      </c>
      <c r="AU68">
        <f t="shared" si="23"/>
        <v>-6.7037118958142988E-2</v>
      </c>
      <c r="AW68">
        <v>65</v>
      </c>
      <c r="AX68">
        <f>IF(Z68&gt;0, (R68*SUMPRODUCT(K68:$K$98, X68:$X$98)-K68*$AZ$3)/Z68, 0)</f>
        <v>-2.0933666503908205E+44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12.5</v>
      </c>
      <c r="R69">
        <f t="shared" si="28"/>
        <v>1000000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1.6271343144062763E-42</v>
      </c>
      <c r="X69">
        <f t="shared" si="41"/>
        <v>1.6271343144062763E-42</v>
      </c>
      <c r="Y69">
        <f t="shared" si="42"/>
        <v>1.6271343144062764E-44</v>
      </c>
      <c r="Z69">
        <f t="shared" si="43"/>
        <v>0</v>
      </c>
      <c r="AB69">
        <f t="shared" si="44"/>
        <v>-340.6188709484631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-1.6271343144062762E-36</v>
      </c>
      <c r="AI69">
        <f t="shared" si="33"/>
        <v>-1.6271343144062762E-36</v>
      </c>
      <c r="AJ69">
        <f t="shared" si="34"/>
        <v>-340.6188709484631</v>
      </c>
      <c r="AK69">
        <f t="shared" si="22"/>
        <v>-23.843320966392419</v>
      </c>
      <c r="AL69">
        <f t="shared" si="26"/>
        <v>-364.46219191485551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-1.4411538618009748E-39</v>
      </c>
      <c r="AR69">
        <f t="shared" si="27"/>
        <v>-1.4411538618009748E-39</v>
      </c>
      <c r="AS69">
        <f t="shared" si="27"/>
        <v>-0.30168634323761023</v>
      </c>
      <c r="AT69">
        <f t="shared" si="27"/>
        <v>-2.1118044026632716E-2</v>
      </c>
      <c r="AU69">
        <f t="shared" si="23"/>
        <v>-0.32280438726424293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539374.32323872077</v>
      </c>
      <c r="AO71" s="8">
        <f t="shared" si="47"/>
        <v>-53937.432323872083</v>
      </c>
      <c r="AP71" s="8">
        <f t="shared" si="47"/>
        <v>-171.30713830658291</v>
      </c>
      <c r="AQ71" s="8">
        <f t="shared" si="47"/>
        <v>-343371.09742469311</v>
      </c>
      <c r="AR71" s="8">
        <f t="shared" si="47"/>
        <v>141894.4863518489</v>
      </c>
      <c r="AS71" s="8">
        <f t="shared" si="47"/>
        <v>-654.5457847475908</v>
      </c>
      <c r="AT71" s="8">
        <f t="shared" si="47"/>
        <v>-2543.686020001865</v>
      </c>
      <c r="AU71" s="8">
        <f t="shared" si="47"/>
        <v>138696.25454709944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4" priority="1" operator="lessThan">
      <formula>0</formula>
    </cfRule>
  </conditionalFormatting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2B759-203D-4737-8C91-07ADD18E9C48}">
  <dimension ref="A1:AZ100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'S.26.04.F'!C3*(1+C12)</f>
        <v>92326.752782675801</v>
      </c>
      <c r="K3">
        <v>1</v>
      </c>
      <c r="L3" s="2">
        <v>0</v>
      </c>
      <c r="O3">
        <f>$C$3</f>
        <v>92326.752782675801</v>
      </c>
      <c r="P3">
        <f>O3*C5</f>
        <v>9232.6752782675812</v>
      </c>
      <c r="Q3" s="4">
        <f>B8</f>
        <v>100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92326.752782675801</v>
      </c>
      <c r="AF3">
        <f t="shared" ref="AF3:AG34" si="4">-$Z3*P3</f>
        <v>-9232.6752782675812</v>
      </c>
      <c r="AG3">
        <f t="shared" si="4"/>
        <v>-100</v>
      </c>
      <c r="AH3">
        <f t="shared" ref="AH3:AH66" si="5">-X3*R3</f>
        <v>0</v>
      </c>
      <c r="AI3">
        <f t="shared" ref="AI3:AI34" si="6">SUM(AE3:AH3)</f>
        <v>82994.077504408226</v>
      </c>
      <c r="AJ3">
        <f t="shared" ref="AJ3:AJ66" si="7">AB3-AC3</f>
        <v>0</v>
      </c>
      <c r="AL3">
        <f t="shared" ref="AL3:AL34" si="8">SUM(AI3:AK3)</f>
        <v>82994.077504408226</v>
      </c>
      <c r="AN3">
        <f t="shared" ref="AN3:AU34" si="9">AE3*$K3</f>
        <v>92326.752782675801</v>
      </c>
      <c r="AO3">
        <f t="shared" si="9"/>
        <v>-9232.6752782675812</v>
      </c>
      <c r="AP3">
        <f t="shared" si="9"/>
        <v>-100</v>
      </c>
      <c r="AQ3">
        <f t="shared" si="9"/>
        <v>0</v>
      </c>
      <c r="AR3">
        <f t="shared" si="9"/>
        <v>82994.077504408226</v>
      </c>
      <c r="AS3">
        <f t="shared" si="9"/>
        <v>0</v>
      </c>
      <c r="AT3">
        <f t="shared" si="9"/>
        <v>0</v>
      </c>
      <c r="AU3">
        <f t="shared" si="9"/>
        <v>82994.077504408226</v>
      </c>
      <c r="AW3">
        <v>0</v>
      </c>
      <c r="AX3">
        <f>IF(Z3&gt;0, (R3*SUMPRODUCT(K3:$K$98, X3:$X$98)-K3*$AZ$3)/Z3, 0)</f>
        <v>0</v>
      </c>
      <c r="AZ3">
        <f>C6*SUMPRODUCT(X4:X98, K4:K98)/1</f>
        <v>53190.009897260512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1.1601210000000001E-3</v>
      </c>
      <c r="R4">
        <f t="shared" si="0"/>
        <v>2000000</v>
      </c>
      <c r="S4">
        <f t="shared" si="1"/>
        <v>3608.1012637119511</v>
      </c>
      <c r="U4">
        <f t="shared" ref="U4:U67" si="13">M4</f>
        <v>1.1601210000000001E-3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1.1601210000000001E-3</v>
      </c>
      <c r="Y4">
        <f t="shared" ref="Y4:Y67" si="17">V4*W4</f>
        <v>0.01</v>
      </c>
      <c r="Z4">
        <f t="shared" ref="Z4:Z67" si="18">MAX(0, W4-X4-Y4)</f>
        <v>0.98883987900000003</v>
      </c>
      <c r="AB4">
        <f t="shared" ref="AB4:AB67" si="19">AC3</f>
        <v>0</v>
      </c>
      <c r="AC4">
        <f t="shared" si="2"/>
        <v>3567.8344170286728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-2320.2420000000002</v>
      </c>
      <c r="AI4">
        <f t="shared" si="6"/>
        <v>-2320.2420000000002</v>
      </c>
      <c r="AJ4">
        <f t="shared" si="7"/>
        <v>-3567.8344170286728</v>
      </c>
      <c r="AK4">
        <f>G4*SUM(AB4, AE4:AF4)</f>
        <v>0</v>
      </c>
      <c r="AL4">
        <f t="shared" si="8"/>
        <v>-5888.0764170286729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-2164.6067730198715</v>
      </c>
      <c r="AR4">
        <f t="shared" si="9"/>
        <v>-2164.6067730198715</v>
      </c>
      <c r="AS4">
        <f t="shared" si="9"/>
        <v>-3328.5142429598586</v>
      </c>
      <c r="AT4">
        <f t="shared" si="9"/>
        <v>0</v>
      </c>
      <c r="AU4">
        <f t="shared" si="9"/>
        <v>-5493.1210159797301</v>
      </c>
      <c r="AW4">
        <v>1</v>
      </c>
      <c r="AX4">
        <f>IF(Z4&gt;0, (R4*SUMPRODUCT(K4:$K$98, X4:$X$98)-K4*$AZ$3)/Z4, 0)</f>
        <v>3608.1012637119511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1.1721139999999999E-3</v>
      </c>
      <c r="Q5" s="4">
        <f t="shared" ref="Q5:Q68" si="21">$C$8</f>
        <v>12.5</v>
      </c>
      <c r="R5">
        <f t="shared" si="0"/>
        <v>2000000</v>
      </c>
      <c r="S5">
        <f t="shared" si="1"/>
        <v>5668.0732370242367</v>
      </c>
      <c r="U5">
        <f t="shared" si="13"/>
        <v>1.1721139999999999E-3</v>
      </c>
      <c r="V5">
        <f t="shared" si="14"/>
        <v>0.01</v>
      </c>
      <c r="W5">
        <f t="shared" si="15"/>
        <v>0.98883987900000003</v>
      </c>
      <c r="X5">
        <f t="shared" si="16"/>
        <v>1.1590330659342059E-3</v>
      </c>
      <c r="Y5">
        <f t="shared" si="17"/>
        <v>9.8883987900000008E-3</v>
      </c>
      <c r="Z5">
        <f t="shared" si="18"/>
        <v>0.97779244714406577</v>
      </c>
      <c r="AB5">
        <f t="shared" si="19"/>
        <v>3567.8344170286728</v>
      </c>
      <c r="AC5">
        <f t="shared" si="2"/>
        <v>5542.1992010217145</v>
      </c>
      <c r="AE5">
        <f t="shared" si="3"/>
        <v>0</v>
      </c>
      <c r="AF5">
        <f t="shared" si="4"/>
        <v>0</v>
      </c>
      <c r="AG5">
        <f t="shared" si="4"/>
        <v>-12.222405589300822</v>
      </c>
      <c r="AH5">
        <f t="shared" si="5"/>
        <v>-2318.0661318684115</v>
      </c>
      <c r="AI5">
        <f t="shared" si="6"/>
        <v>-2330.2885374577122</v>
      </c>
      <c r="AJ5">
        <f t="shared" si="7"/>
        <v>-1974.3647839930418</v>
      </c>
      <c r="AK5">
        <f>G5*SUM(AB5, AE5:AF5)</f>
        <v>146.28121109817559</v>
      </c>
      <c r="AL5">
        <f t="shared" si="8"/>
        <v>-4158.3721103525786</v>
      </c>
      <c r="AN5">
        <f t="shared" si="9"/>
        <v>0</v>
      </c>
      <c r="AO5">
        <f t="shared" si="9"/>
        <v>0</v>
      </c>
      <c r="AP5">
        <f t="shared" si="9"/>
        <v>-10.451477014654433</v>
      </c>
      <c r="AQ5">
        <f t="shared" si="9"/>
        <v>-1982.1969348554014</v>
      </c>
      <c r="AR5">
        <f t="shared" si="9"/>
        <v>-1992.6484118700557</v>
      </c>
      <c r="AS5">
        <f t="shared" si="9"/>
        <v>-1688.2951566023805</v>
      </c>
      <c r="AT5">
        <f t="shared" si="9"/>
        <v>125.08623644487098</v>
      </c>
      <c r="AU5">
        <f t="shared" si="9"/>
        <v>-3555.8573320275655</v>
      </c>
      <c r="AW5">
        <v>2</v>
      </c>
      <c r="AX5">
        <f>IF(Z5&gt;0, (R5*SUMPRODUCT(K5:$K$98, X5:$X$98)-K5*$AZ$3)/Z5, 0)</f>
        <v>5668.0732370242367</v>
      </c>
    </row>
    <row r="6" spans="1:52" x14ac:dyDescent="0.25">
      <c r="A6" t="s">
        <v>16</v>
      </c>
      <c r="C6" s="2"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1.1871049999999999E-3</v>
      </c>
      <c r="Q6" s="4">
        <f t="shared" si="21"/>
        <v>12.5</v>
      </c>
      <c r="R6">
        <f t="shared" si="0"/>
        <v>2000000</v>
      </c>
      <c r="S6">
        <f t="shared" si="1"/>
        <v>8286.5674722127478</v>
      </c>
      <c r="U6">
        <f t="shared" si="13"/>
        <v>1.1871049999999999E-3</v>
      </c>
      <c r="V6">
        <f t="shared" si="14"/>
        <v>0.01</v>
      </c>
      <c r="W6">
        <f t="shared" si="15"/>
        <v>0.97779244714406577</v>
      </c>
      <c r="X6">
        <f t="shared" si="16"/>
        <v>1.1607423029669562E-3</v>
      </c>
      <c r="Y6">
        <f t="shared" si="17"/>
        <v>9.7779244714406577E-3</v>
      </c>
      <c r="Z6">
        <f t="shared" si="18"/>
        <v>0.96685378036965819</v>
      </c>
      <c r="AB6">
        <f t="shared" si="19"/>
        <v>5542.1992010217145</v>
      </c>
      <c r="AC6">
        <f t="shared" si="2"/>
        <v>8011.8990867971379</v>
      </c>
      <c r="AE6">
        <f t="shared" si="3"/>
        <v>0</v>
      </c>
      <c r="AF6">
        <f t="shared" si="4"/>
        <v>0</v>
      </c>
      <c r="AG6">
        <f t="shared" si="4"/>
        <v>-12.085672254620727</v>
      </c>
      <c r="AH6">
        <f t="shared" si="5"/>
        <v>-2321.4846059339125</v>
      </c>
      <c r="AI6">
        <f t="shared" si="6"/>
        <v>-2333.5702781885334</v>
      </c>
      <c r="AJ6">
        <f t="shared" si="7"/>
        <v>-2469.6998857754234</v>
      </c>
      <c r="AK6">
        <f>G6*SUM(AB6, AE6:AF6)</f>
        <v>324.21865325977029</v>
      </c>
      <c r="AL6">
        <f t="shared" si="8"/>
        <v>-4479.0515107041856</v>
      </c>
      <c r="AN6">
        <f t="shared" si="9"/>
        <v>0</v>
      </c>
      <c r="AO6">
        <f t="shared" si="9"/>
        <v>0</v>
      </c>
      <c r="AP6">
        <f t="shared" si="9"/>
        <v>-9.3230087901546295</v>
      </c>
      <c r="AQ6">
        <f t="shared" si="9"/>
        <v>-1790.8165082877908</v>
      </c>
      <c r="AR6">
        <f t="shared" si="9"/>
        <v>-1800.1395170779456</v>
      </c>
      <c r="AS6">
        <f t="shared" si="9"/>
        <v>-1905.1512616788837</v>
      </c>
      <c r="AT6">
        <f t="shared" si="9"/>
        <v>250.10552086726207</v>
      </c>
      <c r="AU6">
        <f t="shared" si="9"/>
        <v>-3455.1852578895664</v>
      </c>
      <c r="AW6">
        <v>3</v>
      </c>
      <c r="AX6">
        <f>IF(Z6&gt;0, (R6*SUMPRODUCT(K6:$K$98, X6:$X$98)-K6*$AZ$3)/Z6, 0)</f>
        <v>8286.5674722127478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1.2030949999999999E-3</v>
      </c>
      <c r="Q7" s="4">
        <f t="shared" si="21"/>
        <v>12.5</v>
      </c>
      <c r="R7">
        <f t="shared" si="0"/>
        <v>2000000</v>
      </c>
      <c r="S7">
        <f t="shared" si="1"/>
        <v>10377.017469766897</v>
      </c>
      <c r="U7">
        <f t="shared" si="13"/>
        <v>1.2030949999999999E-3</v>
      </c>
      <c r="V7">
        <f t="shared" si="14"/>
        <v>0.01</v>
      </c>
      <c r="W7">
        <f t="shared" si="15"/>
        <v>0.96685378036965819</v>
      </c>
      <c r="X7">
        <f t="shared" si="16"/>
        <v>1.1632169488938339E-3</v>
      </c>
      <c r="Y7">
        <f t="shared" si="17"/>
        <v>9.6685378036965829E-3</v>
      </c>
      <c r="Z7">
        <f t="shared" si="18"/>
        <v>0.95602202561706773</v>
      </c>
      <c r="AB7">
        <f t="shared" si="19"/>
        <v>8011.8990867971379</v>
      </c>
      <c r="AC7">
        <f t="shared" si="2"/>
        <v>9920.6572613102471</v>
      </c>
      <c r="AE7">
        <f t="shared" si="3"/>
        <v>0</v>
      </c>
      <c r="AF7">
        <f t="shared" si="4"/>
        <v>0</v>
      </c>
      <c r="AG7">
        <f t="shared" si="4"/>
        <v>-11.950275320213347</v>
      </c>
      <c r="AH7">
        <f t="shared" si="5"/>
        <v>-2326.4338977876678</v>
      </c>
      <c r="AI7">
        <f t="shared" si="6"/>
        <v>-2338.384173107881</v>
      </c>
      <c r="AJ7">
        <f t="shared" si="7"/>
        <v>-1908.7581745131092</v>
      </c>
      <c r="AK7">
        <f>G7*SUM(AB7, AE7:AF7)</f>
        <v>393.38424516173944</v>
      </c>
      <c r="AL7">
        <f t="shared" si="8"/>
        <v>-3853.7581024592509</v>
      </c>
      <c r="AN7">
        <f t="shared" si="9"/>
        <v>0</v>
      </c>
      <c r="AO7">
        <f t="shared" si="9"/>
        <v>0</v>
      </c>
      <c r="AP7">
        <f t="shared" si="9"/>
        <v>-8.3873735210560394</v>
      </c>
      <c r="AQ7">
        <f t="shared" si="9"/>
        <v>-1632.8218011669308</v>
      </c>
      <c r="AR7">
        <f t="shared" si="9"/>
        <v>-1641.2091746879869</v>
      </c>
      <c r="AS7">
        <f t="shared" si="9"/>
        <v>-1339.6735507784686</v>
      </c>
      <c r="AT7">
        <f t="shared" si="9"/>
        <v>276.09912851876339</v>
      </c>
      <c r="AU7">
        <f t="shared" si="9"/>
        <v>-2704.7835969476923</v>
      </c>
      <c r="AW7">
        <v>4</v>
      </c>
      <c r="AX7">
        <f>IF(Z7&gt;0, (R7*SUMPRODUCT(K7:$K$98, X7:$X$98)-K7*$AZ$3)/Z7, 0)</f>
        <v>10377.017469766897</v>
      </c>
    </row>
    <row r="8" spans="1:52" x14ac:dyDescent="0.25">
      <c r="B8" s="2">
        <f>'S.26.04.A'!B8</f>
        <v>100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1.223083E-3</v>
      </c>
      <c r="Q8" s="4">
        <f t="shared" si="21"/>
        <v>12.5</v>
      </c>
      <c r="R8">
        <f t="shared" si="0"/>
        <v>2000000</v>
      </c>
      <c r="S8">
        <f t="shared" si="1"/>
        <v>11395.875709833505</v>
      </c>
      <c r="U8">
        <f t="shared" si="13"/>
        <v>1.223083E-3</v>
      </c>
      <c r="V8">
        <f t="shared" si="14"/>
        <v>0.01</v>
      </c>
      <c r="W8">
        <f t="shared" si="15"/>
        <v>0.95602202561706773</v>
      </c>
      <c r="X8">
        <f t="shared" si="16"/>
        <v>1.1692942871578001E-3</v>
      </c>
      <c r="Y8">
        <f t="shared" si="17"/>
        <v>9.5602202561706779E-3</v>
      </c>
      <c r="Z8">
        <f t="shared" si="18"/>
        <v>0.94529251107373924</v>
      </c>
      <c r="AB8">
        <f t="shared" si="19"/>
        <v>9920.6572613102471</v>
      </c>
      <c r="AC8">
        <f t="shared" si="2"/>
        <v>10772.435965632743</v>
      </c>
      <c r="AE8">
        <f t="shared" si="3"/>
        <v>0</v>
      </c>
      <c r="AF8">
        <f t="shared" si="4"/>
        <v>0</v>
      </c>
      <c r="AG8">
        <f t="shared" si="4"/>
        <v>-11.81615638842174</v>
      </c>
      <c r="AH8">
        <f t="shared" si="5"/>
        <v>-2338.5885743156005</v>
      </c>
      <c r="AI8">
        <f t="shared" si="6"/>
        <v>-2350.4047307040223</v>
      </c>
      <c r="AJ8">
        <f t="shared" si="7"/>
        <v>-851.7787043224962</v>
      </c>
      <c r="AK8">
        <f>G8*SUM(AB8, AE8:AF8)</f>
        <v>211.30999966590826</v>
      </c>
      <c r="AL8">
        <f t="shared" si="8"/>
        <v>-2990.8734353606101</v>
      </c>
      <c r="AN8">
        <f t="shared" si="9"/>
        <v>0</v>
      </c>
      <c r="AO8">
        <f t="shared" si="9"/>
        <v>0</v>
      </c>
      <c r="AP8">
        <f t="shared" si="9"/>
        <v>-7.7412875309224551</v>
      </c>
      <c r="AQ8">
        <f t="shared" si="9"/>
        <v>-1532.1129794834367</v>
      </c>
      <c r="AR8">
        <f t="shared" si="9"/>
        <v>-1539.8542670143593</v>
      </c>
      <c r="AS8">
        <f t="shared" si="9"/>
        <v>-558.03796481046345</v>
      </c>
      <c r="AT8">
        <f t="shared" si="9"/>
        <v>138.43854226369254</v>
      </c>
      <c r="AU8">
        <f t="shared" si="9"/>
        <v>-1959.4536895611302</v>
      </c>
      <c r="AW8">
        <v>5</v>
      </c>
      <c r="AX8">
        <f>IF(Z8&gt;0, (R8*SUMPRODUCT(K8:$K$98, X8:$X$98)-K8*$AZ$3)/Z8, 0)</f>
        <v>11395.875709833505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1.254064E-3</v>
      </c>
      <c r="Q9" s="4">
        <f t="shared" si="21"/>
        <v>12.5</v>
      </c>
      <c r="R9">
        <f t="shared" si="0"/>
        <v>2000000</v>
      </c>
      <c r="S9">
        <f t="shared" si="1"/>
        <v>11860.164517911837</v>
      </c>
      <c r="U9">
        <f t="shared" si="13"/>
        <v>1.254064E-3</v>
      </c>
      <c r="V9">
        <f t="shared" si="14"/>
        <v>0.01</v>
      </c>
      <c r="W9">
        <f t="shared" si="15"/>
        <v>0.94529251107373924</v>
      </c>
      <c r="X9">
        <f t="shared" si="16"/>
        <v>1.1854573076071778E-3</v>
      </c>
      <c r="Y9">
        <f t="shared" si="17"/>
        <v>9.4529251107373924E-3</v>
      </c>
      <c r="Z9">
        <f t="shared" si="18"/>
        <v>0.93465412865539466</v>
      </c>
      <c r="AB9">
        <f t="shared" si="19"/>
        <v>10772.435965632743</v>
      </c>
      <c r="AC9">
        <f t="shared" si="2"/>
        <v>11085.151733198516</v>
      </c>
      <c r="AE9">
        <f t="shared" si="3"/>
        <v>0</v>
      </c>
      <c r="AF9">
        <f t="shared" si="4"/>
        <v>0</v>
      </c>
      <c r="AG9">
        <f t="shared" si="4"/>
        <v>-11.683176608192433</v>
      </c>
      <c r="AH9">
        <f t="shared" si="5"/>
        <v>-2370.9146152143558</v>
      </c>
      <c r="AI9">
        <f t="shared" si="6"/>
        <v>-2382.5977918225481</v>
      </c>
      <c r="AJ9">
        <f t="shared" si="7"/>
        <v>-312.71576756577269</v>
      </c>
      <c r="AK9">
        <f t="shared" ref="AK9:AK72" si="22">G9*SUM(AB9:AB9, AE9:AF9)</f>
        <v>63.557372197233185</v>
      </c>
      <c r="AL9">
        <f t="shared" si="8"/>
        <v>-2631.7561871910875</v>
      </c>
      <c r="AN9">
        <f t="shared" si="9"/>
        <v>0</v>
      </c>
      <c r="AO9">
        <f t="shared" si="9"/>
        <v>0</v>
      </c>
      <c r="AP9">
        <f t="shared" si="9"/>
        <v>-7.2489502657515397</v>
      </c>
      <c r="AQ9">
        <f t="shared" si="9"/>
        <v>-1471.0590027356739</v>
      </c>
      <c r="AR9">
        <f t="shared" si="9"/>
        <v>-1478.3079530014254</v>
      </c>
      <c r="AS9">
        <f t="shared" si="9"/>
        <v>-194.02779932394799</v>
      </c>
      <c r="AT9">
        <f t="shared" si="9"/>
        <v>39.434842554424428</v>
      </c>
      <c r="AU9">
        <f t="shared" si="9"/>
        <v>-1632.9009097709488</v>
      </c>
      <c r="AW9">
        <v>6</v>
      </c>
      <c r="AX9">
        <f>IF(Z9&gt;0, (R9*SUMPRODUCT(K9:$K$98, X9:$X$98)-K9*$AZ$3)/Z9, 0)</f>
        <v>11860.164517911837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1.2910420000000001E-3</v>
      </c>
      <c r="Q10" s="4">
        <f t="shared" si="21"/>
        <v>12.5</v>
      </c>
      <c r="R10">
        <f t="shared" si="0"/>
        <v>2000000</v>
      </c>
      <c r="S10">
        <f t="shared" si="1"/>
        <v>12236.632543124388</v>
      </c>
      <c r="U10">
        <f t="shared" si="13"/>
        <v>1.2910420000000001E-3</v>
      </c>
      <c r="V10">
        <f t="shared" si="14"/>
        <v>0.01</v>
      </c>
      <c r="W10">
        <f t="shared" si="15"/>
        <v>0.93465412865539466</v>
      </c>
      <c r="X10">
        <f t="shared" si="16"/>
        <v>1.2066777355675181E-3</v>
      </c>
      <c r="Y10">
        <f t="shared" si="17"/>
        <v>9.3465412865539471E-3</v>
      </c>
      <c r="Z10">
        <f t="shared" si="18"/>
        <v>0.92410090963327318</v>
      </c>
      <c r="AB10">
        <f t="shared" si="19"/>
        <v>11085.151733198516</v>
      </c>
      <c r="AC10">
        <f t="shared" si="2"/>
        <v>11307.883263949359</v>
      </c>
      <c r="AE10">
        <f t="shared" si="3"/>
        <v>0</v>
      </c>
      <c r="AF10">
        <f t="shared" si="4"/>
        <v>0</v>
      </c>
      <c r="AG10">
        <f t="shared" si="4"/>
        <v>-11.551261370415915</v>
      </c>
      <c r="AH10">
        <f t="shared" si="5"/>
        <v>-2413.3554711350362</v>
      </c>
      <c r="AI10">
        <f t="shared" si="6"/>
        <v>-2424.9067325054521</v>
      </c>
      <c r="AJ10">
        <f t="shared" si="7"/>
        <v>-222.73153075084338</v>
      </c>
      <c r="AK10">
        <f t="shared" si="22"/>
        <v>45.449122106113919</v>
      </c>
      <c r="AL10">
        <f t="shared" si="8"/>
        <v>-2602.1891411501815</v>
      </c>
      <c r="AN10">
        <f t="shared" si="9"/>
        <v>0</v>
      </c>
      <c r="AO10">
        <f t="shared" si="9"/>
        <v>0</v>
      </c>
      <c r="AP10">
        <f t="shared" si="9"/>
        <v>-6.7992619901764808</v>
      </c>
      <c r="AQ10">
        <f t="shared" si="9"/>
        <v>-1420.5406316662784</v>
      </c>
      <c r="AR10">
        <f t="shared" si="9"/>
        <v>-1427.3398936564547</v>
      </c>
      <c r="AS10">
        <f t="shared" si="9"/>
        <v>-131.10343385758793</v>
      </c>
      <c r="AT10">
        <f t="shared" si="9"/>
        <v>26.752099057720777</v>
      </c>
      <c r="AU10">
        <f t="shared" si="9"/>
        <v>-1531.6912284563218</v>
      </c>
      <c r="AW10">
        <v>7</v>
      </c>
      <c r="AX10">
        <f>IF(Z10&gt;0, (R10*SUMPRODUCT(K10:$K$98, X10:$X$98)-K10*$AZ$3)/Z10, 0)</f>
        <v>12236.632543124388</v>
      </c>
    </row>
    <row r="11" spans="1:52" x14ac:dyDescent="0.25">
      <c r="A11" t="s">
        <v>33</v>
      </c>
      <c r="C11" s="12">
        <f>AU100</f>
        <v>23741.165001259509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1.3270199999999999E-3</v>
      </c>
      <c r="Q11" s="4">
        <f t="shared" si="21"/>
        <v>12.5</v>
      </c>
      <c r="R11">
        <f t="shared" si="0"/>
        <v>2000000</v>
      </c>
      <c r="S11">
        <f t="shared" si="1"/>
        <v>12528.242550510819</v>
      </c>
      <c r="U11">
        <f t="shared" si="13"/>
        <v>1.3270199999999999E-3</v>
      </c>
      <c r="V11">
        <f t="shared" si="14"/>
        <v>0.01</v>
      </c>
      <c r="W11">
        <f t="shared" si="15"/>
        <v>0.92410090963327318</v>
      </c>
      <c r="X11">
        <f t="shared" si="16"/>
        <v>1.2263003891015462E-3</v>
      </c>
      <c r="Y11">
        <f t="shared" si="17"/>
        <v>9.2410090963327314E-3</v>
      </c>
      <c r="Z11">
        <f t="shared" si="18"/>
        <v>0.9136336001478389</v>
      </c>
      <c r="AB11">
        <f t="shared" si="19"/>
        <v>11307.883263949359</v>
      </c>
      <c r="AC11">
        <f t="shared" si="2"/>
        <v>11446.223344948543</v>
      </c>
      <c r="AE11">
        <f t="shared" si="3"/>
        <v>0</v>
      </c>
      <c r="AF11">
        <f t="shared" si="4"/>
        <v>0</v>
      </c>
      <c r="AG11">
        <f t="shared" si="4"/>
        <v>-11.420420001847987</v>
      </c>
      <c r="AH11">
        <f t="shared" si="5"/>
        <v>-2452.6007782030924</v>
      </c>
      <c r="AI11">
        <f t="shared" si="6"/>
        <v>-2464.0211982049404</v>
      </c>
      <c r="AJ11">
        <f t="shared" si="7"/>
        <v>-138.34008099918356</v>
      </c>
      <c r="AK11">
        <f t="shared" si="22"/>
        <v>27.138919833478461</v>
      </c>
      <c r="AL11">
        <f t="shared" si="8"/>
        <v>-2575.2223593706453</v>
      </c>
      <c r="AN11">
        <f t="shared" si="9"/>
        <v>0</v>
      </c>
      <c r="AO11">
        <f t="shared" si="9"/>
        <v>0</v>
      </c>
      <c r="AP11">
        <f t="shared" si="9"/>
        <v>-6.387539541646249</v>
      </c>
      <c r="AQ11">
        <f t="shared" si="9"/>
        <v>-1371.7607975984788</v>
      </c>
      <c r="AR11">
        <f t="shared" si="9"/>
        <v>-1378.148337140125</v>
      </c>
      <c r="AS11">
        <f t="shared" si="9"/>
        <v>-77.374802103061199</v>
      </c>
      <c r="AT11">
        <f t="shared" si="9"/>
        <v>15.179032253267449</v>
      </c>
      <c r="AU11">
        <f t="shared" si="9"/>
        <v>-1440.3441069899186</v>
      </c>
      <c r="AW11">
        <v>8</v>
      </c>
      <c r="AX11">
        <f>IF(Z11&gt;0, (R11*SUMPRODUCT(K11:$K$98, X11:$X$98)-K11*$AZ$3)/Z11, 0)</f>
        <v>12528.242550510819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1.3729930000000001E-3</v>
      </c>
      <c r="Q12" s="4">
        <f t="shared" si="21"/>
        <v>12.5</v>
      </c>
      <c r="R12">
        <f t="shared" si="0"/>
        <v>2000000</v>
      </c>
      <c r="S12">
        <f t="shared" si="1"/>
        <v>12790.622965107941</v>
      </c>
      <c r="U12">
        <f t="shared" si="13"/>
        <v>1.3729930000000001E-3</v>
      </c>
      <c r="V12">
        <f t="shared" si="14"/>
        <v>0.01</v>
      </c>
      <c r="W12">
        <f t="shared" si="15"/>
        <v>0.9136336001478389</v>
      </c>
      <c r="X12">
        <f t="shared" si="16"/>
        <v>1.2544125375677818E-3</v>
      </c>
      <c r="Y12">
        <f t="shared" si="17"/>
        <v>9.1363360014783887E-3</v>
      </c>
      <c r="Z12">
        <f t="shared" si="18"/>
        <v>0.90324285160879281</v>
      </c>
      <c r="AB12">
        <f t="shared" si="19"/>
        <v>11446.223344948543</v>
      </c>
      <c r="AC12">
        <f t="shared" si="2"/>
        <v>11553.038760857009</v>
      </c>
      <c r="AE12">
        <f t="shared" si="3"/>
        <v>0</v>
      </c>
      <c r="AF12">
        <f t="shared" si="4"/>
        <v>0</v>
      </c>
      <c r="AG12">
        <f t="shared" si="4"/>
        <v>-11.290535645109911</v>
      </c>
      <c r="AH12">
        <f t="shared" si="5"/>
        <v>-2508.8250751355636</v>
      </c>
      <c r="AI12">
        <f t="shared" si="6"/>
        <v>-2520.1156107806733</v>
      </c>
      <c r="AJ12">
        <f t="shared" si="7"/>
        <v>-106.81541590846609</v>
      </c>
      <c r="AK12">
        <f t="shared" si="22"/>
        <v>26.32631369338165</v>
      </c>
      <c r="AL12">
        <f t="shared" si="8"/>
        <v>-2600.6047129957578</v>
      </c>
      <c r="AN12">
        <f t="shared" si="9"/>
        <v>0</v>
      </c>
      <c r="AO12">
        <f t="shared" si="9"/>
        <v>0</v>
      </c>
      <c r="AP12">
        <f t="shared" si="9"/>
        <v>-6.0010397217066265</v>
      </c>
      <c r="AQ12">
        <f t="shared" si="9"/>
        <v>-1333.4671980087057</v>
      </c>
      <c r="AR12">
        <f t="shared" si="9"/>
        <v>-1339.4682377304123</v>
      </c>
      <c r="AS12">
        <f t="shared" si="9"/>
        <v>-56.77352907830786</v>
      </c>
      <c r="AT12">
        <f t="shared" si="9"/>
        <v>13.992715595253268</v>
      </c>
      <c r="AU12">
        <f t="shared" si="9"/>
        <v>-1382.2490512134671</v>
      </c>
      <c r="AW12">
        <v>9</v>
      </c>
      <c r="AX12">
        <f>IF(Z12&gt;0, (R12*SUMPRODUCT(K12:$K$98, X12:$X$98)-K12*$AZ$3)/Z12, 0)</f>
        <v>12790.622965107941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1.420964E-3</v>
      </c>
      <c r="Q13" s="4">
        <f t="shared" si="21"/>
        <v>12.5</v>
      </c>
      <c r="R13">
        <f t="shared" si="0"/>
        <v>2000000</v>
      </c>
      <c r="S13">
        <f t="shared" si="1"/>
        <v>13010.023053138379</v>
      </c>
      <c r="U13">
        <f t="shared" si="13"/>
        <v>1.420964E-3</v>
      </c>
      <c r="V13">
        <f t="shared" si="14"/>
        <v>0.01</v>
      </c>
      <c r="W13">
        <f t="shared" si="15"/>
        <v>0.90324285160879281</v>
      </c>
      <c r="X13">
        <f t="shared" si="16"/>
        <v>1.2834755753934367E-3</v>
      </c>
      <c r="Y13">
        <f t="shared" si="17"/>
        <v>9.0324285160879279E-3</v>
      </c>
      <c r="Z13">
        <f t="shared" si="18"/>
        <v>0.8929269475173115</v>
      </c>
      <c r="AB13">
        <f t="shared" si="19"/>
        <v>11553.038760857009</v>
      </c>
      <c r="AC13">
        <f t="shared" si="2"/>
        <v>11617.000171968706</v>
      </c>
      <c r="AE13">
        <f t="shared" si="3"/>
        <v>0</v>
      </c>
      <c r="AF13">
        <f t="shared" si="4"/>
        <v>0</v>
      </c>
      <c r="AG13">
        <f t="shared" si="4"/>
        <v>-11.161586843966393</v>
      </c>
      <c r="AH13">
        <f t="shared" si="5"/>
        <v>-2566.9511507868733</v>
      </c>
      <c r="AI13">
        <f t="shared" si="6"/>
        <v>-2578.1127376308395</v>
      </c>
      <c r="AJ13">
        <f t="shared" si="7"/>
        <v>-63.961411111697089</v>
      </c>
      <c r="AK13">
        <f t="shared" si="22"/>
        <v>23.106077521714017</v>
      </c>
      <c r="AL13">
        <f t="shared" si="8"/>
        <v>-2618.9680712208228</v>
      </c>
      <c r="AN13">
        <f t="shared" si="9"/>
        <v>0</v>
      </c>
      <c r="AO13">
        <f t="shared" si="9"/>
        <v>0</v>
      </c>
      <c r="AP13">
        <f t="shared" si="9"/>
        <v>-5.6392605162380649</v>
      </c>
      <c r="AQ13">
        <f t="shared" si="9"/>
        <v>-1296.9218870137086</v>
      </c>
      <c r="AR13">
        <f t="shared" si="9"/>
        <v>-1302.5611475299465</v>
      </c>
      <c r="AS13">
        <f t="shared" si="9"/>
        <v>-32.315750913145877</v>
      </c>
      <c r="AT13">
        <f t="shared" si="9"/>
        <v>11.67407398919935</v>
      </c>
      <c r="AU13">
        <f t="shared" si="9"/>
        <v>-1323.2028244538931</v>
      </c>
      <c r="AW13">
        <v>10</v>
      </c>
      <c r="AX13">
        <f>IF(Z13&gt;0, (R13*SUMPRODUCT(K13:$K$98, X13:$X$98)-K13*$AZ$3)/Z13, 0)</f>
        <v>13010.023053138379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1.47693E-3</v>
      </c>
      <c r="Q14" s="4">
        <f t="shared" si="21"/>
        <v>12.5</v>
      </c>
      <c r="R14">
        <f t="shared" si="0"/>
        <v>2000000</v>
      </c>
      <c r="S14">
        <f t="shared" si="1"/>
        <v>14953.790853971306</v>
      </c>
      <c r="U14">
        <f t="shared" si="13"/>
        <v>1.47693E-3</v>
      </c>
      <c r="V14">
        <f t="shared" si="14"/>
        <v>0.01</v>
      </c>
      <c r="W14">
        <f t="shared" si="15"/>
        <v>0.8929269475173115</v>
      </c>
      <c r="X14">
        <f t="shared" si="16"/>
        <v>1.318790596596743E-3</v>
      </c>
      <c r="Y14">
        <f t="shared" si="17"/>
        <v>8.9292694751731145E-3</v>
      </c>
      <c r="Z14">
        <f t="shared" si="18"/>
        <v>0.88267888744554157</v>
      </c>
      <c r="AB14">
        <f t="shared" si="19"/>
        <v>11617.000171968706</v>
      </c>
      <c r="AC14">
        <f t="shared" si="2"/>
        <v>13199.395474076708</v>
      </c>
      <c r="AE14">
        <f t="shared" si="3"/>
        <v>0</v>
      </c>
      <c r="AF14">
        <f t="shared" si="4"/>
        <v>0</v>
      </c>
      <c r="AG14">
        <f t="shared" si="4"/>
        <v>-11.03348609306927</v>
      </c>
      <c r="AH14">
        <f t="shared" si="5"/>
        <v>-2637.5811931934859</v>
      </c>
      <c r="AI14">
        <f t="shared" si="6"/>
        <v>-2648.6146792865552</v>
      </c>
      <c r="AJ14">
        <f t="shared" si="7"/>
        <v>-1582.3953021080015</v>
      </c>
      <c r="AK14">
        <f t="shared" si="22"/>
        <v>813.19001203780954</v>
      </c>
      <c r="AL14">
        <f t="shared" si="8"/>
        <v>-3417.8199693567467</v>
      </c>
      <c r="AN14">
        <f t="shared" si="9"/>
        <v>0</v>
      </c>
      <c r="AO14">
        <f t="shared" si="9"/>
        <v>0</v>
      </c>
      <c r="AP14">
        <f t="shared" si="9"/>
        <v>-4.9772670696798533</v>
      </c>
      <c r="AQ14">
        <f t="shared" si="9"/>
        <v>-1189.8275763210693</v>
      </c>
      <c r="AR14">
        <f t="shared" si="9"/>
        <v>-1194.8048433907491</v>
      </c>
      <c r="AS14">
        <f t="shared" si="9"/>
        <v>-713.82733996878869</v>
      </c>
      <c r="AT14">
        <f t="shared" si="9"/>
        <v>366.83454659455134</v>
      </c>
      <c r="AU14">
        <f t="shared" si="9"/>
        <v>-1541.7976367649862</v>
      </c>
      <c r="AW14">
        <v>11</v>
      </c>
      <c r="AX14">
        <f>IF(Z14&gt;0, (R14*SUMPRODUCT(K14:$K$98, X14:$X$98)-K14*$AZ$3)/Z14, 0)</f>
        <v>14953.790853971306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1.553883E-3</v>
      </c>
      <c r="Q15" s="4">
        <f t="shared" si="21"/>
        <v>12.5</v>
      </c>
      <c r="R15">
        <f t="shared" si="0"/>
        <v>2000000</v>
      </c>
      <c r="S15">
        <f t="shared" si="1"/>
        <v>16711.41819392734</v>
      </c>
      <c r="U15">
        <f t="shared" si="13"/>
        <v>1.553883E-3</v>
      </c>
      <c r="V15">
        <f t="shared" si="14"/>
        <v>0.01</v>
      </c>
      <c r="W15">
        <f t="shared" si="15"/>
        <v>0.88267888744554157</v>
      </c>
      <c r="X15">
        <f t="shared" si="16"/>
        <v>1.3715797176605405E-3</v>
      </c>
      <c r="Y15">
        <f t="shared" si="17"/>
        <v>8.8267888744554164E-3</v>
      </c>
      <c r="Z15">
        <f t="shared" si="18"/>
        <v>0.87248051885342559</v>
      </c>
      <c r="AB15">
        <f t="shared" si="19"/>
        <v>13199.395474076708</v>
      </c>
      <c r="AC15">
        <f t="shared" si="2"/>
        <v>14580.386816614302</v>
      </c>
      <c r="AE15">
        <f t="shared" si="3"/>
        <v>0</v>
      </c>
      <c r="AF15">
        <f t="shared" si="4"/>
        <v>0</v>
      </c>
      <c r="AG15">
        <f t="shared" si="4"/>
        <v>-10.90600648566782</v>
      </c>
      <c r="AH15">
        <f t="shared" si="5"/>
        <v>-2743.1594353210812</v>
      </c>
      <c r="AI15">
        <f t="shared" si="6"/>
        <v>-2754.0654418067488</v>
      </c>
      <c r="AJ15">
        <f t="shared" si="7"/>
        <v>-1380.9913425375944</v>
      </c>
      <c r="AK15">
        <f t="shared" si="22"/>
        <v>923.95768318536966</v>
      </c>
      <c r="AL15">
        <f t="shared" si="8"/>
        <v>-3211.0991011589736</v>
      </c>
      <c r="AN15">
        <f t="shared" si="9"/>
        <v>0</v>
      </c>
      <c r="AO15">
        <f t="shared" si="9"/>
        <v>0</v>
      </c>
      <c r="AP15">
        <f t="shared" si="9"/>
        <v>-4.392643132408053</v>
      </c>
      <c r="AQ15">
        <f t="shared" si="9"/>
        <v>-1104.8700980050487</v>
      </c>
      <c r="AR15">
        <f t="shared" si="9"/>
        <v>-1109.2627411374565</v>
      </c>
      <c r="AS15">
        <f t="shared" si="9"/>
        <v>-556.22579582037383</v>
      </c>
      <c r="AT15">
        <f t="shared" si="9"/>
        <v>372.14505392175585</v>
      </c>
      <c r="AU15">
        <f t="shared" si="9"/>
        <v>-1293.3434830360745</v>
      </c>
      <c r="AW15">
        <v>12</v>
      </c>
      <c r="AX15">
        <f>IF(Z15&gt;0, (R15*SUMPRODUCT(K15:$K$98, X15:$X$98)-K15*$AZ$3)/Z15, 0)</f>
        <v>16711.41819392734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1.6428289999999999E-3</v>
      </c>
      <c r="Q16" s="4">
        <f t="shared" si="21"/>
        <v>12.5</v>
      </c>
      <c r="R16">
        <f t="shared" si="0"/>
        <v>2000000</v>
      </c>
      <c r="S16">
        <f t="shared" si="1"/>
        <v>18288.857122630478</v>
      </c>
      <c r="U16">
        <f t="shared" si="13"/>
        <v>1.6428289999999999E-3</v>
      </c>
      <c r="V16">
        <f t="shared" si="14"/>
        <v>0.01</v>
      </c>
      <c r="W16">
        <f t="shared" si="15"/>
        <v>0.87248051885342559</v>
      </c>
      <c r="X16">
        <f t="shared" si="16"/>
        <v>1.4333362983074542E-3</v>
      </c>
      <c r="Y16">
        <f t="shared" si="17"/>
        <v>8.7248051885342563E-3</v>
      </c>
      <c r="Z16">
        <f t="shared" si="18"/>
        <v>0.8623223773665839</v>
      </c>
      <c r="AB16">
        <f t="shared" si="19"/>
        <v>14580.386816614302</v>
      </c>
      <c r="AC16">
        <f t="shared" si="2"/>
        <v>15770.890753304495</v>
      </c>
      <c r="AE16">
        <f t="shared" si="3"/>
        <v>0</v>
      </c>
      <c r="AF16">
        <f t="shared" si="4"/>
        <v>0</v>
      </c>
      <c r="AG16">
        <f t="shared" si="4"/>
        <v>-10.779029717082299</v>
      </c>
      <c r="AH16">
        <f t="shared" si="5"/>
        <v>-2866.6725966149083</v>
      </c>
      <c r="AI16">
        <f t="shared" si="6"/>
        <v>-2877.4516263319906</v>
      </c>
      <c r="AJ16">
        <f t="shared" si="7"/>
        <v>-1190.5039366901929</v>
      </c>
      <c r="AK16">
        <f t="shared" si="22"/>
        <v>1020.6270771630012</v>
      </c>
      <c r="AL16">
        <f t="shared" si="8"/>
        <v>-3047.3284858591824</v>
      </c>
      <c r="AN16">
        <f t="shared" si="9"/>
        <v>0</v>
      </c>
      <c r="AO16">
        <f t="shared" si="9"/>
        <v>0</v>
      </c>
      <c r="AP16">
        <f t="shared" si="9"/>
        <v>-3.8763395888923227</v>
      </c>
      <c r="AQ16">
        <f t="shared" si="9"/>
        <v>-1030.9087892243983</v>
      </c>
      <c r="AR16">
        <f t="shared" si="9"/>
        <v>-1034.7851288132906</v>
      </c>
      <c r="AS16">
        <f t="shared" si="9"/>
        <v>-428.12736040712036</v>
      </c>
      <c r="AT16">
        <f t="shared" si="9"/>
        <v>367.03648181176959</v>
      </c>
      <c r="AU16">
        <f t="shared" si="9"/>
        <v>-1095.8760074086415</v>
      </c>
      <c r="AW16">
        <v>13</v>
      </c>
      <c r="AX16">
        <f>IF(Z16&gt;0, (R16*SUMPRODUCT(K16:$K$98, X16:$X$98)-K16*$AZ$3)/Z16, 0)</f>
        <v>18288.857122630478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1.733774E-3</v>
      </c>
      <c r="Q17" s="4">
        <f t="shared" si="21"/>
        <v>12.5</v>
      </c>
      <c r="R17">
        <f t="shared" si="0"/>
        <v>2000000</v>
      </c>
      <c r="S17">
        <f t="shared" si="1"/>
        <v>19701.176550831588</v>
      </c>
      <c r="U17">
        <f t="shared" si="13"/>
        <v>1.733774E-3</v>
      </c>
      <c r="V17">
        <f t="shared" si="14"/>
        <v>0.01</v>
      </c>
      <c r="W17">
        <f t="shared" si="15"/>
        <v>0.8623223773665839</v>
      </c>
      <c r="X17">
        <f t="shared" si="16"/>
        <v>1.4950721174963716E-3</v>
      </c>
      <c r="Y17">
        <f t="shared" si="17"/>
        <v>8.623223773665839E-3</v>
      </c>
      <c r="Z17">
        <f t="shared" si="18"/>
        <v>0.8522040814754217</v>
      </c>
      <c r="AB17">
        <f t="shared" si="19"/>
        <v>15770.890753304495</v>
      </c>
      <c r="AC17">
        <f t="shared" si="2"/>
        <v>16789.42306648655</v>
      </c>
      <c r="AE17">
        <f t="shared" si="3"/>
        <v>0</v>
      </c>
      <c r="AF17">
        <f t="shared" si="4"/>
        <v>0</v>
      </c>
      <c r="AG17">
        <f t="shared" si="4"/>
        <v>-10.652551018442772</v>
      </c>
      <c r="AH17">
        <f t="shared" si="5"/>
        <v>-2990.1442349927433</v>
      </c>
      <c r="AI17">
        <f t="shared" si="6"/>
        <v>-3000.7967860111862</v>
      </c>
      <c r="AJ17">
        <f t="shared" si="7"/>
        <v>-1018.5323131820551</v>
      </c>
      <c r="AK17">
        <f t="shared" si="22"/>
        <v>1103.9623527313147</v>
      </c>
      <c r="AL17">
        <f t="shared" si="8"/>
        <v>-2915.3667464619266</v>
      </c>
      <c r="AN17">
        <f t="shared" si="9"/>
        <v>0</v>
      </c>
      <c r="AO17">
        <f t="shared" si="9"/>
        <v>0</v>
      </c>
      <c r="AP17">
        <f t="shared" si="9"/>
        <v>-3.4204066930437564</v>
      </c>
      <c r="AQ17">
        <f t="shared" si="9"/>
        <v>-960.09954205602833</v>
      </c>
      <c r="AR17">
        <f t="shared" si="9"/>
        <v>-963.51994874907211</v>
      </c>
      <c r="AS17">
        <f t="shared" si="9"/>
        <v>-327.03854082066761</v>
      </c>
      <c r="AT17">
        <f t="shared" si="9"/>
        <v>354.46910450023927</v>
      </c>
      <c r="AU17">
        <f t="shared" si="9"/>
        <v>-936.08938506950039</v>
      </c>
      <c r="AW17">
        <v>14</v>
      </c>
      <c r="AX17">
        <f>IF(Z17&gt;0, (R17*SUMPRODUCT(K17:$K$98, X17:$X$98)-K17*$AZ$3)/Z17, 0)</f>
        <v>19701.176550831588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1.8297159999999999E-3</v>
      </c>
      <c r="Q18" s="4">
        <f t="shared" si="21"/>
        <v>12.5</v>
      </c>
      <c r="R18">
        <f t="shared" si="0"/>
        <v>2000000</v>
      </c>
      <c r="S18">
        <f t="shared" si="1"/>
        <v>20969.842778843707</v>
      </c>
      <c r="U18">
        <f t="shared" si="13"/>
        <v>1.8297159999999999E-3</v>
      </c>
      <c r="V18">
        <f t="shared" si="14"/>
        <v>0.01</v>
      </c>
      <c r="W18">
        <f t="shared" si="15"/>
        <v>0.8522040814754217</v>
      </c>
      <c r="X18">
        <f t="shared" si="16"/>
        <v>1.5592914431408827E-3</v>
      </c>
      <c r="Y18">
        <f t="shared" si="17"/>
        <v>8.522040814754217E-3</v>
      </c>
      <c r="Z18">
        <f t="shared" si="18"/>
        <v>0.8421227492175265</v>
      </c>
      <c r="AB18">
        <f t="shared" si="19"/>
        <v>16789.42306648655</v>
      </c>
      <c r="AC18">
        <f t="shared" si="2"/>
        <v>17659.181651579158</v>
      </c>
      <c r="AE18">
        <f t="shared" si="3"/>
        <v>0</v>
      </c>
      <c r="AF18">
        <f t="shared" si="4"/>
        <v>0</v>
      </c>
      <c r="AG18">
        <f t="shared" si="4"/>
        <v>-10.526534365219081</v>
      </c>
      <c r="AH18">
        <f t="shared" si="5"/>
        <v>-3118.5828862817652</v>
      </c>
      <c r="AI18">
        <f t="shared" si="6"/>
        <v>-3129.1094206469843</v>
      </c>
      <c r="AJ18">
        <f t="shared" si="7"/>
        <v>-869.75858509260797</v>
      </c>
      <c r="AK18">
        <f t="shared" si="22"/>
        <v>1175.2596146540586</v>
      </c>
      <c r="AL18">
        <f t="shared" si="8"/>
        <v>-2823.6083910855336</v>
      </c>
      <c r="AN18">
        <f t="shared" si="9"/>
        <v>0</v>
      </c>
      <c r="AO18">
        <f t="shared" si="9"/>
        <v>0</v>
      </c>
      <c r="AP18">
        <f t="shared" si="9"/>
        <v>-3.0178073689826328</v>
      </c>
      <c r="AQ18">
        <f t="shared" si="9"/>
        <v>-894.05326468132125</v>
      </c>
      <c r="AR18">
        <f t="shared" si="9"/>
        <v>-897.07107205030388</v>
      </c>
      <c r="AS18">
        <f t="shared" si="9"/>
        <v>-249.34738977349582</v>
      </c>
      <c r="AT18">
        <f t="shared" si="9"/>
        <v>336.93018067650536</v>
      </c>
      <c r="AU18">
        <f t="shared" si="9"/>
        <v>-809.4882811472944</v>
      </c>
      <c r="AW18">
        <v>15</v>
      </c>
      <c r="AX18">
        <f>IF(Z18&gt;0, (R18*SUMPRODUCT(K18:$K$98, X18:$X$98)-K18*$AZ$3)/Z18, 0)</f>
        <v>20969.842778843707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1.940649E-3</v>
      </c>
      <c r="Q19" s="4">
        <f t="shared" si="21"/>
        <v>12.5</v>
      </c>
      <c r="R19">
        <f t="shared" si="0"/>
        <v>2000000</v>
      </c>
      <c r="S19">
        <f t="shared" si="1"/>
        <v>22112.31139087964</v>
      </c>
      <c r="U19">
        <f t="shared" si="13"/>
        <v>1.940649E-3</v>
      </c>
      <c r="V19">
        <f t="shared" si="14"/>
        <v>0.01</v>
      </c>
      <c r="W19">
        <f t="shared" si="15"/>
        <v>0.8421227492175265</v>
      </c>
      <c r="X19">
        <f t="shared" si="16"/>
        <v>1.6342646711462437E-3</v>
      </c>
      <c r="Y19">
        <f t="shared" si="17"/>
        <v>8.4212274921752657E-3</v>
      </c>
      <c r="Z19">
        <f t="shared" si="18"/>
        <v>0.83206725705420503</v>
      </c>
      <c r="AB19">
        <f t="shared" si="19"/>
        <v>17659.181651579158</v>
      </c>
      <c r="AC19">
        <f t="shared" si="2"/>
        <v>18398.930286137675</v>
      </c>
      <c r="AE19">
        <f t="shared" si="3"/>
        <v>0</v>
      </c>
      <c r="AF19">
        <f t="shared" si="4"/>
        <v>0</v>
      </c>
      <c r="AG19">
        <f t="shared" si="4"/>
        <v>-10.400840713177564</v>
      </c>
      <c r="AH19">
        <f t="shared" si="5"/>
        <v>-3268.5293422924874</v>
      </c>
      <c r="AI19">
        <f t="shared" si="6"/>
        <v>-3278.9301830056652</v>
      </c>
      <c r="AJ19">
        <f t="shared" si="7"/>
        <v>-739.74863455851664</v>
      </c>
      <c r="AK19">
        <f t="shared" si="22"/>
        <v>1236.1427156105412</v>
      </c>
      <c r="AL19">
        <f t="shared" si="8"/>
        <v>-2782.5361019536404</v>
      </c>
      <c r="AN19">
        <f t="shared" si="9"/>
        <v>0</v>
      </c>
      <c r="AO19">
        <f t="shared" si="9"/>
        <v>0</v>
      </c>
      <c r="AP19">
        <f t="shared" si="9"/>
        <v>-2.6622971343214266</v>
      </c>
      <c r="AQ19">
        <f t="shared" si="9"/>
        <v>-836.64355040125395</v>
      </c>
      <c r="AR19">
        <f t="shared" si="9"/>
        <v>-839.30584753557537</v>
      </c>
      <c r="AS19">
        <f t="shared" si="9"/>
        <v>-189.35302676139588</v>
      </c>
      <c r="AT19">
        <f t="shared" si="9"/>
        <v>316.41473032200895</v>
      </c>
      <c r="AU19">
        <f t="shared" si="9"/>
        <v>-712.2441439749623</v>
      </c>
      <c r="AW19">
        <v>16</v>
      </c>
      <c r="AX19">
        <f>IF(Z19&gt;0, (R19*SUMPRODUCT(K19:$K$98, X19:$X$98)-K19*$AZ$3)/Z19, 0)</f>
        <v>22112.31139087964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2.0505829999999999E-3</v>
      </c>
      <c r="Q20" s="4">
        <f t="shared" si="21"/>
        <v>12.5</v>
      </c>
      <c r="R20">
        <f t="shared" si="0"/>
        <v>2000000</v>
      </c>
      <c r="S20">
        <f t="shared" si="1"/>
        <v>23138.813277382356</v>
      </c>
      <c r="U20">
        <f t="shared" si="13"/>
        <v>2.0505829999999999E-3</v>
      </c>
      <c r="V20">
        <f t="shared" si="14"/>
        <v>0.01</v>
      </c>
      <c r="W20">
        <f t="shared" si="15"/>
        <v>0.83206725705420503</v>
      </c>
      <c r="X20">
        <f t="shared" si="16"/>
        <v>1.7062229721719828E-3</v>
      </c>
      <c r="Y20">
        <f t="shared" si="17"/>
        <v>8.3206725705420505E-3</v>
      </c>
      <c r="Z20">
        <f t="shared" si="18"/>
        <v>0.82204036151149107</v>
      </c>
      <c r="AB20">
        <f t="shared" si="19"/>
        <v>18398.930286137675</v>
      </c>
      <c r="AC20">
        <f t="shared" si="2"/>
        <v>19021.038431486282</v>
      </c>
      <c r="AE20">
        <f t="shared" si="3"/>
        <v>0</v>
      </c>
      <c r="AF20">
        <f t="shared" si="4"/>
        <v>0</v>
      </c>
      <c r="AG20">
        <f t="shared" si="4"/>
        <v>-10.275504518893639</v>
      </c>
      <c r="AH20">
        <f t="shared" si="5"/>
        <v>-3412.4459443439655</v>
      </c>
      <c r="AI20">
        <f t="shared" si="6"/>
        <v>-3422.7214488628592</v>
      </c>
      <c r="AJ20">
        <f t="shared" si="7"/>
        <v>-622.10814534860765</v>
      </c>
      <c r="AK20">
        <f t="shared" si="22"/>
        <v>1287.9251200296374</v>
      </c>
      <c r="AL20">
        <f t="shared" si="8"/>
        <v>-2756.9044741818298</v>
      </c>
      <c r="AN20">
        <f t="shared" si="9"/>
        <v>0</v>
      </c>
      <c r="AO20">
        <f t="shared" si="9"/>
        <v>0</v>
      </c>
      <c r="AP20">
        <f t="shared" si="9"/>
        <v>-2.3484061622621644</v>
      </c>
      <c r="AQ20">
        <f t="shared" si="9"/>
        <v>-779.89446351260472</v>
      </c>
      <c r="AR20">
        <f t="shared" si="9"/>
        <v>-782.24286967486694</v>
      </c>
      <c r="AS20">
        <f t="shared" si="9"/>
        <v>-142.17916010292973</v>
      </c>
      <c r="AT20">
        <f t="shared" si="9"/>
        <v>294.34771624580952</v>
      </c>
      <c r="AU20">
        <f t="shared" si="9"/>
        <v>-630.07431353198717</v>
      </c>
      <c r="AW20">
        <v>17</v>
      </c>
      <c r="AX20">
        <f>IF(Z20&gt;0, (R20*SUMPRODUCT(K20:$K$98, X20:$X$98)-K20*$AZ$3)/Z20, 0)</f>
        <v>23138.813277382356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2.1765069999999998E-3</v>
      </c>
      <c r="Q21" s="4">
        <f t="shared" si="21"/>
        <v>12.5</v>
      </c>
      <c r="R21">
        <f t="shared" si="0"/>
        <v>2000000</v>
      </c>
      <c r="S21">
        <f t="shared" si="1"/>
        <v>24067.561586772699</v>
      </c>
      <c r="U21">
        <f t="shared" si="13"/>
        <v>2.1765069999999998E-3</v>
      </c>
      <c r="V21">
        <f t="shared" si="14"/>
        <v>0.01</v>
      </c>
      <c r="W21">
        <f t="shared" si="15"/>
        <v>0.82204036151149107</v>
      </c>
      <c r="X21">
        <f t="shared" si="16"/>
        <v>1.7891766011122908E-3</v>
      </c>
      <c r="Y21">
        <f t="shared" si="17"/>
        <v>8.2204036151149115E-3</v>
      </c>
      <c r="Z21">
        <f t="shared" si="18"/>
        <v>0.81203078129526385</v>
      </c>
      <c r="AB21">
        <f t="shared" si="19"/>
        <v>19021.038431486282</v>
      </c>
      <c r="AC21">
        <f t="shared" si="2"/>
        <v>19543.600839178915</v>
      </c>
      <c r="AE21">
        <f t="shared" si="3"/>
        <v>0</v>
      </c>
      <c r="AF21">
        <f t="shared" si="4"/>
        <v>0</v>
      </c>
      <c r="AG21">
        <f t="shared" si="4"/>
        <v>-10.150384766190799</v>
      </c>
      <c r="AH21">
        <f t="shared" si="5"/>
        <v>-3578.3532022245813</v>
      </c>
      <c r="AI21">
        <f t="shared" si="6"/>
        <v>-3588.503586990772</v>
      </c>
      <c r="AJ21">
        <f t="shared" si="7"/>
        <v>-522.56240769263241</v>
      </c>
      <c r="AK21">
        <f t="shared" si="22"/>
        <v>1331.47269020404</v>
      </c>
      <c r="AL21">
        <f t="shared" si="8"/>
        <v>-2779.5933044793637</v>
      </c>
      <c r="AN21">
        <f t="shared" si="9"/>
        <v>0</v>
      </c>
      <c r="AO21">
        <f t="shared" si="9"/>
        <v>0</v>
      </c>
      <c r="AP21">
        <f t="shared" si="9"/>
        <v>-2.0712596233826215</v>
      </c>
      <c r="AQ21">
        <f t="shared" si="9"/>
        <v>-730.18892157239077</v>
      </c>
      <c r="AR21">
        <f t="shared" si="9"/>
        <v>-732.26018119577338</v>
      </c>
      <c r="AS21">
        <f t="shared" si="9"/>
        <v>-106.63264897666956</v>
      </c>
      <c r="AT21">
        <f t="shared" si="9"/>
        <v>271.69665844019158</v>
      </c>
      <c r="AU21">
        <f t="shared" si="9"/>
        <v>-567.19617173225117</v>
      </c>
      <c r="AW21">
        <v>18</v>
      </c>
      <c r="AX21">
        <f>IF(Z21&gt;0, (R21*SUMPRODUCT(K21:$K$98, X21:$X$98)-K21*$AZ$3)/Z21, 0)</f>
        <v>24067.561586772699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2.312424E-3</v>
      </c>
      <c r="Q22" s="4">
        <f t="shared" si="21"/>
        <v>12.5</v>
      </c>
      <c r="R22">
        <f t="shared" si="0"/>
        <v>2000000</v>
      </c>
      <c r="S22">
        <f t="shared" si="1"/>
        <v>24907.113499555118</v>
      </c>
      <c r="U22">
        <f t="shared" si="13"/>
        <v>2.312424E-3</v>
      </c>
      <c r="V22">
        <f t="shared" si="14"/>
        <v>0.01</v>
      </c>
      <c r="W22">
        <f t="shared" si="15"/>
        <v>0.81203078129526385</v>
      </c>
      <c r="X22">
        <f t="shared" si="16"/>
        <v>1.8777594674059192E-3</v>
      </c>
      <c r="Y22">
        <f t="shared" si="17"/>
        <v>8.1203078129526395E-3</v>
      </c>
      <c r="Z22">
        <f t="shared" si="18"/>
        <v>0.80203271401490539</v>
      </c>
      <c r="AB22">
        <f t="shared" si="19"/>
        <v>19543.600839178915</v>
      </c>
      <c r="AC22">
        <f t="shared" si="2"/>
        <v>19976.319838325478</v>
      </c>
      <c r="AE22">
        <f t="shared" si="3"/>
        <v>0</v>
      </c>
      <c r="AF22">
        <f t="shared" si="4"/>
        <v>0</v>
      </c>
      <c r="AG22">
        <f t="shared" si="4"/>
        <v>-10.025408925186317</v>
      </c>
      <c r="AH22">
        <f t="shared" si="5"/>
        <v>-3755.5189348118383</v>
      </c>
      <c r="AI22">
        <f t="shared" si="6"/>
        <v>-3765.5443437370245</v>
      </c>
      <c r="AJ22">
        <f t="shared" si="7"/>
        <v>-432.71899914656387</v>
      </c>
      <c r="AK22">
        <f t="shared" si="22"/>
        <v>1368.0520587425242</v>
      </c>
      <c r="AL22">
        <f t="shared" si="8"/>
        <v>-2830.2112841410644</v>
      </c>
      <c r="AN22">
        <f t="shared" si="9"/>
        <v>0</v>
      </c>
      <c r="AO22">
        <f t="shared" si="9"/>
        <v>0</v>
      </c>
      <c r="AP22">
        <f t="shared" si="9"/>
        <v>-1.8265691041834413</v>
      </c>
      <c r="AQ22">
        <f t="shared" si="9"/>
        <v>-684.23292333441918</v>
      </c>
      <c r="AR22">
        <f t="shared" si="9"/>
        <v>-686.05949243860255</v>
      </c>
      <c r="AS22">
        <f t="shared" si="9"/>
        <v>-78.838794560153602</v>
      </c>
      <c r="AT22">
        <f t="shared" si="9"/>
        <v>249.25084273978433</v>
      </c>
      <c r="AU22">
        <f t="shared" si="9"/>
        <v>-515.64744425897186</v>
      </c>
      <c r="AW22">
        <v>19</v>
      </c>
      <c r="AX22">
        <f>IF(Z22&gt;0, (R22*SUMPRODUCT(K22:$K$98, X22:$X$98)-K22*$AZ$3)/Z22, 0)</f>
        <v>24907.113499555118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2.4603350000000001E-3</v>
      </c>
      <c r="Q23" s="4">
        <f t="shared" si="21"/>
        <v>12.5</v>
      </c>
      <c r="R23">
        <f t="shared" si="0"/>
        <v>2000000</v>
      </c>
      <c r="S23">
        <f t="shared" si="1"/>
        <v>25668.426096280356</v>
      </c>
      <c r="U23">
        <f t="shared" si="13"/>
        <v>2.4603350000000001E-3</v>
      </c>
      <c r="V23">
        <f t="shared" si="14"/>
        <v>0.01</v>
      </c>
      <c r="W23">
        <f t="shared" si="15"/>
        <v>0.80203271401490539</v>
      </c>
      <c r="X23">
        <f t="shared" si="16"/>
        <v>1.9732691574358622E-3</v>
      </c>
      <c r="Y23">
        <f t="shared" si="17"/>
        <v>8.0203271401490545E-3</v>
      </c>
      <c r="Z23">
        <f t="shared" si="18"/>
        <v>0.79203911771732038</v>
      </c>
      <c r="AB23">
        <f t="shared" si="19"/>
        <v>19976.319838325478</v>
      </c>
      <c r="AC23">
        <f t="shared" si="2"/>
        <v>20330.397558490135</v>
      </c>
      <c r="AE23">
        <f t="shared" si="3"/>
        <v>0</v>
      </c>
      <c r="AF23">
        <f t="shared" si="4"/>
        <v>0</v>
      </c>
      <c r="AG23">
        <f t="shared" si="4"/>
        <v>-9.9004889714665048</v>
      </c>
      <c r="AH23">
        <f t="shared" si="5"/>
        <v>-3946.5383148717247</v>
      </c>
      <c r="AI23">
        <f t="shared" si="6"/>
        <v>-3956.4388038431912</v>
      </c>
      <c r="AJ23">
        <f t="shared" si="7"/>
        <v>-354.07772016465606</v>
      </c>
      <c r="AK23">
        <f t="shared" si="22"/>
        <v>1398.3423886827836</v>
      </c>
      <c r="AL23">
        <f t="shared" si="8"/>
        <v>-2912.1741353250641</v>
      </c>
      <c r="AN23">
        <f t="shared" si="9"/>
        <v>0</v>
      </c>
      <c r="AO23">
        <f t="shared" si="9"/>
        <v>0</v>
      </c>
      <c r="AP23">
        <f t="shared" si="9"/>
        <v>-1.6105441439684511</v>
      </c>
      <c r="AQ23">
        <f t="shared" si="9"/>
        <v>-641.9959852773095</v>
      </c>
      <c r="AR23">
        <f t="shared" si="9"/>
        <v>-643.60652942127797</v>
      </c>
      <c r="AS23">
        <f t="shared" si="9"/>
        <v>-57.598952977412154</v>
      </c>
      <c r="AT23">
        <f t="shared" si="9"/>
        <v>227.47281996338845</v>
      </c>
      <c r="AU23">
        <f t="shared" si="9"/>
        <v>-473.73266243530179</v>
      </c>
      <c r="AW23">
        <v>20</v>
      </c>
      <c r="AX23">
        <f>IF(Z23&gt;0, (R23*SUMPRODUCT(K23:$K$98, X23:$X$98)-K23*$AZ$3)/Z23, 0)</f>
        <v>25668.426096280356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2.6172399999999998E-3</v>
      </c>
      <c r="Q24" s="4">
        <f t="shared" si="21"/>
        <v>12.5</v>
      </c>
      <c r="R24">
        <f t="shared" si="0"/>
        <v>2000000</v>
      </c>
      <c r="S24">
        <f t="shared" si="1"/>
        <v>26360.943868623941</v>
      </c>
      <c r="U24">
        <f t="shared" si="13"/>
        <v>2.6172399999999998E-3</v>
      </c>
      <c r="V24">
        <f t="shared" si="14"/>
        <v>0.01</v>
      </c>
      <c r="W24">
        <f t="shared" si="15"/>
        <v>0.79203911771732038</v>
      </c>
      <c r="X24">
        <f t="shared" si="16"/>
        <v>2.0729564604544796E-3</v>
      </c>
      <c r="Y24">
        <f t="shared" si="17"/>
        <v>7.9203911771732038E-3</v>
      </c>
      <c r="Z24">
        <f t="shared" si="18"/>
        <v>0.78204577007969267</v>
      </c>
      <c r="AB24">
        <f t="shared" si="19"/>
        <v>20330.397558490135</v>
      </c>
      <c r="AC24">
        <f t="shared" si="2"/>
        <v>20615.464647765562</v>
      </c>
      <c r="AE24">
        <f t="shared" si="3"/>
        <v>0</v>
      </c>
      <c r="AF24">
        <f t="shared" si="4"/>
        <v>0</v>
      </c>
      <c r="AG24">
        <f t="shared" si="4"/>
        <v>-9.7755721259961579</v>
      </c>
      <c r="AH24">
        <f t="shared" si="5"/>
        <v>-4145.9129209089588</v>
      </c>
      <c r="AI24">
        <f t="shared" si="6"/>
        <v>-4155.6884930349552</v>
      </c>
      <c r="AJ24">
        <f t="shared" si="7"/>
        <v>-285.06708927542786</v>
      </c>
      <c r="AK24">
        <f t="shared" si="22"/>
        <v>1423.1278290943096</v>
      </c>
      <c r="AL24">
        <f t="shared" si="8"/>
        <v>-3017.6277532160734</v>
      </c>
      <c r="AN24">
        <f t="shared" si="9"/>
        <v>0</v>
      </c>
      <c r="AO24">
        <f t="shared" si="9"/>
        <v>0</v>
      </c>
      <c r="AP24">
        <f t="shared" si="9"/>
        <v>-1.4198424303333985</v>
      </c>
      <c r="AQ24">
        <f t="shared" si="9"/>
        <v>-602.16865076571264</v>
      </c>
      <c r="AR24">
        <f t="shared" si="9"/>
        <v>-603.58849319604599</v>
      </c>
      <c r="AS24">
        <f t="shared" si="9"/>
        <v>-41.404261932510288</v>
      </c>
      <c r="AT24">
        <f t="shared" si="9"/>
        <v>206.7006666712565</v>
      </c>
      <c r="AU24">
        <f t="shared" si="9"/>
        <v>-438.29208845729983</v>
      </c>
      <c r="AW24">
        <v>21</v>
      </c>
      <c r="AX24">
        <f>IF(Z24&gt;0, (R24*SUMPRODUCT(K24:$K$98, X24:$X$98)-K24*$AZ$3)/Z24, 0)</f>
        <v>26360.943868623941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2.8021280000000001E-3</v>
      </c>
      <c r="Q25" s="4">
        <f t="shared" si="21"/>
        <v>12.5</v>
      </c>
      <c r="R25">
        <f t="shared" si="0"/>
        <v>2000000</v>
      </c>
      <c r="S25">
        <f t="shared" si="1"/>
        <v>26994.967894937985</v>
      </c>
      <c r="U25">
        <f t="shared" si="13"/>
        <v>2.8021280000000001E-3</v>
      </c>
      <c r="V25">
        <f t="shared" si="14"/>
        <v>0.01</v>
      </c>
      <c r="W25">
        <f t="shared" si="15"/>
        <v>0.78204577007969267</v>
      </c>
      <c r="X25">
        <f t="shared" si="16"/>
        <v>2.1913923496218691E-3</v>
      </c>
      <c r="Y25">
        <f t="shared" si="17"/>
        <v>7.8204577007969268E-3</v>
      </c>
      <c r="Z25">
        <f t="shared" si="18"/>
        <v>0.77203392002927385</v>
      </c>
      <c r="AB25">
        <f t="shared" si="19"/>
        <v>20615.464647765562</v>
      </c>
      <c r="AC25">
        <f t="shared" si="2"/>
        <v>20841.030884993368</v>
      </c>
      <c r="AE25">
        <f t="shared" si="3"/>
        <v>0</v>
      </c>
      <c r="AF25">
        <f t="shared" si="4"/>
        <v>0</v>
      </c>
      <c r="AG25">
        <f t="shared" si="4"/>
        <v>-9.6504240003659234</v>
      </c>
      <c r="AH25">
        <f t="shared" si="5"/>
        <v>-4382.784699243738</v>
      </c>
      <c r="AI25">
        <f t="shared" si="6"/>
        <v>-4392.435123244104</v>
      </c>
      <c r="AJ25">
        <f t="shared" si="7"/>
        <v>-225.56623722780569</v>
      </c>
      <c r="AK25">
        <f t="shared" si="22"/>
        <v>1443.0825253435894</v>
      </c>
      <c r="AL25">
        <f t="shared" si="8"/>
        <v>-3174.9188351283201</v>
      </c>
      <c r="AN25">
        <f t="shared" si="9"/>
        <v>0</v>
      </c>
      <c r="AO25">
        <f t="shared" si="9"/>
        <v>0</v>
      </c>
      <c r="AP25">
        <f t="shared" si="9"/>
        <v>-1.2514869873218208</v>
      </c>
      <c r="AQ25">
        <f t="shared" si="9"/>
        <v>-568.36860423218081</v>
      </c>
      <c r="AR25">
        <f t="shared" si="9"/>
        <v>-569.62009121950257</v>
      </c>
      <c r="AS25">
        <f t="shared" si="9"/>
        <v>-29.251897187008751</v>
      </c>
      <c r="AT25">
        <f t="shared" si="9"/>
        <v>187.14193304154659</v>
      </c>
      <c r="AU25">
        <f t="shared" si="9"/>
        <v>-411.7300553649647</v>
      </c>
      <c r="AW25">
        <v>22</v>
      </c>
      <c r="AX25">
        <f>IF(Z25&gt;0, (R25*SUMPRODUCT(K25:$K$98, X25:$X$98)-K25*$AZ$3)/Z25, 0)</f>
        <v>26994.967894937985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3.0140000000000002E-3</v>
      </c>
      <c r="Q26" s="4">
        <f t="shared" si="21"/>
        <v>12.5</v>
      </c>
      <c r="R26">
        <f t="shared" si="0"/>
        <v>2000000</v>
      </c>
      <c r="S26">
        <f t="shared" si="1"/>
        <v>27574.906620765953</v>
      </c>
      <c r="U26">
        <f t="shared" si="13"/>
        <v>3.0140000000000002E-3</v>
      </c>
      <c r="V26">
        <f t="shared" si="14"/>
        <v>0.01</v>
      </c>
      <c r="W26">
        <f t="shared" si="15"/>
        <v>0.77203392002927385</v>
      </c>
      <c r="X26">
        <f t="shared" si="16"/>
        <v>2.3269102349682317E-3</v>
      </c>
      <c r="Y26">
        <f t="shared" si="17"/>
        <v>7.7203392002927387E-3</v>
      </c>
      <c r="Z26">
        <f t="shared" si="18"/>
        <v>0.76198667059401293</v>
      </c>
      <c r="AB26">
        <f t="shared" si="19"/>
        <v>20841.030884993368</v>
      </c>
      <c r="AC26">
        <f t="shared" si="2"/>
        <v>21011.711287898252</v>
      </c>
      <c r="AE26">
        <f t="shared" si="3"/>
        <v>0</v>
      </c>
      <c r="AF26">
        <f t="shared" si="4"/>
        <v>0</v>
      </c>
      <c r="AG26">
        <f t="shared" si="4"/>
        <v>-9.524833382425161</v>
      </c>
      <c r="AH26">
        <f t="shared" si="5"/>
        <v>-4653.8204699364633</v>
      </c>
      <c r="AI26">
        <f t="shared" si="6"/>
        <v>-4663.345303318888</v>
      </c>
      <c r="AJ26">
        <f t="shared" si="7"/>
        <v>-170.68040290488352</v>
      </c>
      <c r="AK26">
        <f t="shared" si="22"/>
        <v>1458.8721619495359</v>
      </c>
      <c r="AL26">
        <f t="shared" si="8"/>
        <v>-3375.1535442742356</v>
      </c>
      <c r="AN26">
        <f t="shared" si="9"/>
        <v>0</v>
      </c>
      <c r="AO26">
        <f t="shared" si="9"/>
        <v>0</v>
      </c>
      <c r="AP26">
        <f t="shared" si="9"/>
        <v>-1.1028572639900129</v>
      </c>
      <c r="AQ26">
        <f t="shared" si="9"/>
        <v>-538.85453996970978</v>
      </c>
      <c r="AR26">
        <f t="shared" si="9"/>
        <v>-539.95739723369968</v>
      </c>
      <c r="AS26">
        <f t="shared" si="9"/>
        <v>-19.762668238556131</v>
      </c>
      <c r="AT26">
        <f t="shared" si="9"/>
        <v>168.91925521842609</v>
      </c>
      <c r="AU26">
        <f t="shared" si="9"/>
        <v>-390.80081025382975</v>
      </c>
      <c r="AW26">
        <v>23</v>
      </c>
      <c r="AX26">
        <f>IF(Z26&gt;0, (R26*SUMPRODUCT(K26:$K$98, X26:$X$98)-K26*$AZ$3)/Z26, 0)</f>
        <v>27574.906620765953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4.6990000000000001E-3</v>
      </c>
      <c r="Q27" s="4">
        <f t="shared" si="21"/>
        <v>12.5</v>
      </c>
      <c r="R27">
        <f t="shared" si="0"/>
        <v>2000000</v>
      </c>
      <c r="S27">
        <f t="shared" si="1"/>
        <v>28147.455467380529</v>
      </c>
      <c r="U27">
        <f t="shared" si="13"/>
        <v>4.6990000000000001E-3</v>
      </c>
      <c r="V27">
        <f t="shared" si="14"/>
        <v>0.01</v>
      </c>
      <c r="W27">
        <f t="shared" si="15"/>
        <v>0.76198667059401293</v>
      </c>
      <c r="X27">
        <f t="shared" si="16"/>
        <v>3.5805753651212669E-3</v>
      </c>
      <c r="Y27">
        <f t="shared" si="17"/>
        <v>7.6198667059401296E-3</v>
      </c>
      <c r="Z27">
        <f t="shared" si="18"/>
        <v>0.75078622852295152</v>
      </c>
      <c r="AB27">
        <f t="shared" si="19"/>
        <v>21011.711287898252</v>
      </c>
      <c r="AC27">
        <f t="shared" si="2"/>
        <v>21132.721932872359</v>
      </c>
      <c r="AE27">
        <f t="shared" si="3"/>
        <v>0</v>
      </c>
      <c r="AF27">
        <f t="shared" si="4"/>
        <v>0</v>
      </c>
      <c r="AG27">
        <f t="shared" si="4"/>
        <v>-9.3848278565368943</v>
      </c>
      <c r="AH27">
        <f t="shared" si="5"/>
        <v>-7161.1507302425334</v>
      </c>
      <c r="AI27">
        <f t="shared" si="6"/>
        <v>-7170.5355580990699</v>
      </c>
      <c r="AJ27">
        <f t="shared" si="7"/>
        <v>-121.01064497410698</v>
      </c>
      <c r="AK27">
        <f t="shared" si="22"/>
        <v>1470.8197901528777</v>
      </c>
      <c r="AL27">
        <f t="shared" si="8"/>
        <v>-5820.7264129202995</v>
      </c>
      <c r="AN27">
        <f t="shared" si="9"/>
        <v>0</v>
      </c>
      <c r="AO27">
        <f t="shared" si="9"/>
        <v>0</v>
      </c>
      <c r="AP27">
        <f t="shared" si="9"/>
        <v>-0.97021996880948547</v>
      </c>
      <c r="AQ27">
        <f t="shared" si="9"/>
        <v>-740.33232621272441</v>
      </c>
      <c r="AR27">
        <f t="shared" si="9"/>
        <v>-741.3025461815339</v>
      </c>
      <c r="AS27">
        <f t="shared" si="9"/>
        <v>-12.5102927818346</v>
      </c>
      <c r="AT27">
        <f t="shared" si="9"/>
        <v>152.05593035279017</v>
      </c>
      <c r="AU27">
        <f t="shared" si="9"/>
        <v>-601.75690861057831</v>
      </c>
      <c r="AW27">
        <v>24</v>
      </c>
      <c r="AX27">
        <f>IF(Z27&gt;0, (R27*SUMPRODUCT(K27:$K$98, X27:$X$98)-K27*$AZ$3)/Z27, 0)</f>
        <v>28147.455467380529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6.5490000000000001E-3</v>
      </c>
      <c r="Q28" s="4">
        <f t="shared" si="21"/>
        <v>12.5</v>
      </c>
      <c r="R28">
        <f t="shared" si="0"/>
        <v>2000000</v>
      </c>
      <c r="S28">
        <f t="shared" si="1"/>
        <v>28416.373120274693</v>
      </c>
      <c r="U28">
        <f t="shared" si="13"/>
        <v>6.5490000000000001E-3</v>
      </c>
      <c r="V28">
        <f t="shared" si="14"/>
        <v>0.01</v>
      </c>
      <c r="W28">
        <f t="shared" si="15"/>
        <v>0.75078622852295152</v>
      </c>
      <c r="X28">
        <f t="shared" si="16"/>
        <v>4.9168990105968096E-3</v>
      </c>
      <c r="Y28">
        <f t="shared" si="17"/>
        <v>7.507862285229515E-3</v>
      </c>
      <c r="Z28">
        <f t="shared" si="18"/>
        <v>0.73836146722712526</v>
      </c>
      <c r="AB28">
        <f t="shared" si="19"/>
        <v>21132.721932872359</v>
      </c>
      <c r="AC28">
        <f t="shared" si="2"/>
        <v>20981.554950359467</v>
      </c>
      <c r="AE28">
        <f t="shared" si="3"/>
        <v>0</v>
      </c>
      <c r="AF28">
        <f t="shared" si="4"/>
        <v>0</v>
      </c>
      <c r="AG28">
        <f t="shared" si="4"/>
        <v>-9.2295183403390659</v>
      </c>
      <c r="AH28">
        <f t="shared" si="5"/>
        <v>-9833.7980211936192</v>
      </c>
      <c r="AI28">
        <f t="shared" si="6"/>
        <v>-9843.0275395339577</v>
      </c>
      <c r="AJ28">
        <f t="shared" si="7"/>
        <v>151.16698251289199</v>
      </c>
      <c r="AK28">
        <f t="shared" si="22"/>
        <v>1479.2905353010653</v>
      </c>
      <c r="AL28">
        <f t="shared" si="8"/>
        <v>-8212.570021720001</v>
      </c>
      <c r="AN28">
        <f t="shared" si="9"/>
        <v>0</v>
      </c>
      <c r="AO28">
        <f t="shared" si="9"/>
        <v>0</v>
      </c>
      <c r="AP28">
        <f t="shared" si="9"/>
        <v>-0.85193196298719398</v>
      </c>
      <c r="AQ28">
        <f t="shared" si="9"/>
        <v>-907.71008224761715</v>
      </c>
      <c r="AR28">
        <f t="shared" si="9"/>
        <v>-908.56201421060427</v>
      </c>
      <c r="AS28">
        <f t="shared" si="9"/>
        <v>13.953489164021505</v>
      </c>
      <c r="AT28">
        <f t="shared" si="9"/>
        <v>136.54611682814161</v>
      </c>
      <c r="AU28">
        <f t="shared" si="9"/>
        <v>-758.06240821844119</v>
      </c>
      <c r="AW28">
        <v>25</v>
      </c>
      <c r="AX28">
        <f>IF(Z28&gt;0, (R28*SUMPRODUCT(K28:$K$98, X28:$X$98)-K28*$AZ$3)/Z28, 0)</f>
        <v>28416.373120274693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8.5349999999999992E-3</v>
      </c>
      <c r="Q29" s="4">
        <f t="shared" si="21"/>
        <v>12.5</v>
      </c>
      <c r="R29">
        <f t="shared" si="0"/>
        <v>2000000</v>
      </c>
      <c r="S29">
        <f t="shared" si="1"/>
        <v>28426.341057431775</v>
      </c>
      <c r="U29">
        <f t="shared" si="13"/>
        <v>8.5349999999999992E-3</v>
      </c>
      <c r="V29">
        <f t="shared" si="14"/>
        <v>0.01</v>
      </c>
      <c r="W29">
        <f t="shared" si="15"/>
        <v>0.73836146722712526</v>
      </c>
      <c r="X29">
        <f t="shared" si="16"/>
        <v>6.3019151227835133E-3</v>
      </c>
      <c r="Y29">
        <f t="shared" si="17"/>
        <v>7.3836146722712527E-3</v>
      </c>
      <c r="Z29">
        <f t="shared" si="18"/>
        <v>0.72467593743207048</v>
      </c>
      <c r="AB29">
        <f t="shared" si="19"/>
        <v>20981.554950359467</v>
      </c>
      <c r="AC29">
        <f t="shared" si="2"/>
        <v>20599.885353558126</v>
      </c>
      <c r="AE29">
        <f t="shared" si="3"/>
        <v>0</v>
      </c>
      <c r="AF29">
        <f t="shared" si="4"/>
        <v>0</v>
      </c>
      <c r="AG29">
        <f t="shared" si="4"/>
        <v>-9.0584492179008809</v>
      </c>
      <c r="AH29">
        <f t="shared" si="5"/>
        <v>-12603.830245567027</v>
      </c>
      <c r="AI29">
        <f t="shared" si="6"/>
        <v>-12612.888694784928</v>
      </c>
      <c r="AJ29">
        <f t="shared" si="7"/>
        <v>381.66959680134096</v>
      </c>
      <c r="AK29">
        <f t="shared" si="22"/>
        <v>1468.7088465251627</v>
      </c>
      <c r="AL29">
        <f t="shared" si="8"/>
        <v>-10762.510251458425</v>
      </c>
      <c r="AN29">
        <f t="shared" si="9"/>
        <v>0</v>
      </c>
      <c r="AO29">
        <f t="shared" si="9"/>
        <v>0</v>
      </c>
      <c r="AP29">
        <f t="shared" si="9"/>
        <v>-0.74655482504752357</v>
      </c>
      <c r="AQ29">
        <f t="shared" si="9"/>
        <v>-1038.7484720136715</v>
      </c>
      <c r="AR29">
        <f t="shared" si="9"/>
        <v>-1039.495026838719</v>
      </c>
      <c r="AS29">
        <f t="shared" si="9"/>
        <v>31.455414962519665</v>
      </c>
      <c r="AT29">
        <f t="shared" si="9"/>
        <v>121.04408266666078</v>
      </c>
      <c r="AU29">
        <f t="shared" si="9"/>
        <v>-886.99552920953863</v>
      </c>
      <c r="AW29">
        <v>26</v>
      </c>
      <c r="AX29">
        <f>IF(Z29&gt;0, (R29*SUMPRODUCT(K29:$K$98, X29:$X$98)-K29*$AZ$3)/Z29, 0)</f>
        <v>28426.341057431775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1.0821000000000001E-2</v>
      </c>
      <c r="Q30" s="4">
        <f t="shared" si="21"/>
        <v>12.5</v>
      </c>
      <c r="R30">
        <f t="shared" si="0"/>
        <v>2000000</v>
      </c>
      <c r="S30">
        <f t="shared" si="1"/>
        <v>28228.81888834486</v>
      </c>
      <c r="U30">
        <f t="shared" si="13"/>
        <v>1.0821000000000001E-2</v>
      </c>
      <c r="V30">
        <f t="shared" si="14"/>
        <v>0.01</v>
      </c>
      <c r="W30">
        <f t="shared" si="15"/>
        <v>0.72467593743207048</v>
      </c>
      <c r="X30">
        <f t="shared" si="16"/>
        <v>7.8417183189524349E-3</v>
      </c>
      <c r="Y30">
        <f t="shared" si="17"/>
        <v>7.2467593743207048E-3</v>
      </c>
      <c r="Z30">
        <f t="shared" si="18"/>
        <v>0.70958745973879733</v>
      </c>
      <c r="AB30">
        <f t="shared" si="19"/>
        <v>20599.885353558126</v>
      </c>
      <c r="AC30">
        <f t="shared" si="2"/>
        <v>20030.81588640721</v>
      </c>
      <c r="AE30">
        <f t="shared" si="3"/>
        <v>0</v>
      </c>
      <c r="AF30">
        <f t="shared" si="4"/>
        <v>0</v>
      </c>
      <c r="AG30">
        <f t="shared" si="4"/>
        <v>-8.8698432467349662</v>
      </c>
      <c r="AH30">
        <f t="shared" si="5"/>
        <v>-15683.43663790487</v>
      </c>
      <c r="AI30">
        <f t="shared" si="6"/>
        <v>-15692.306481151605</v>
      </c>
      <c r="AJ30">
        <f t="shared" si="7"/>
        <v>569.06946715091544</v>
      </c>
      <c r="AK30">
        <f t="shared" si="22"/>
        <v>1441.991974749069</v>
      </c>
      <c r="AL30">
        <f t="shared" si="8"/>
        <v>-13681.24503925162</v>
      </c>
      <c r="AN30">
        <f t="shared" si="9"/>
        <v>0</v>
      </c>
      <c r="AO30">
        <f t="shared" si="9"/>
        <v>0</v>
      </c>
      <c r="AP30">
        <f t="shared" si="9"/>
        <v>-0.65268822056715081</v>
      </c>
      <c r="AQ30">
        <f t="shared" si="9"/>
        <v>-1154.0671088341787</v>
      </c>
      <c r="AR30">
        <f t="shared" si="9"/>
        <v>-1154.7197970547459</v>
      </c>
      <c r="AS30">
        <f t="shared" si="9"/>
        <v>41.875028403748971</v>
      </c>
      <c r="AT30">
        <f t="shared" si="9"/>
        <v>106.10911037436108</v>
      </c>
      <c r="AU30">
        <f t="shared" si="9"/>
        <v>-1006.7356582766359</v>
      </c>
      <c r="AW30">
        <v>27</v>
      </c>
      <c r="AX30">
        <f>IF(Z30&gt;0, (R30*SUMPRODUCT(K30:$K$98, X30:$X$98)-K30*$AZ$3)/Z30, 0)</f>
        <v>28228.81888834486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1.3422999999999999E-2</v>
      </c>
      <c r="Q31" s="4">
        <f t="shared" si="21"/>
        <v>12.5</v>
      </c>
      <c r="R31">
        <f t="shared" si="0"/>
        <v>2000000</v>
      </c>
      <c r="S31">
        <f t="shared" si="1"/>
        <v>27845.641719115298</v>
      </c>
      <c r="U31">
        <f t="shared" si="13"/>
        <v>1.3422999999999999E-2</v>
      </c>
      <c r="V31">
        <f t="shared" si="14"/>
        <v>0.01</v>
      </c>
      <c r="W31">
        <f t="shared" si="15"/>
        <v>0.70958745973879733</v>
      </c>
      <c r="X31">
        <f t="shared" si="16"/>
        <v>9.5247924720738755E-3</v>
      </c>
      <c r="Y31">
        <f t="shared" si="17"/>
        <v>7.0958745973879736E-3</v>
      </c>
      <c r="Z31">
        <f t="shared" si="18"/>
        <v>0.69296679266933559</v>
      </c>
      <c r="AB31">
        <f t="shared" si="19"/>
        <v>20030.81588640721</v>
      </c>
      <c r="AC31">
        <f t="shared" si="2"/>
        <v>19296.105031914773</v>
      </c>
      <c r="AE31">
        <f t="shared" si="3"/>
        <v>0</v>
      </c>
      <c r="AF31">
        <f t="shared" si="4"/>
        <v>0</v>
      </c>
      <c r="AG31">
        <f t="shared" si="4"/>
        <v>-8.662084908366694</v>
      </c>
      <c r="AH31">
        <f t="shared" si="5"/>
        <v>-19049.584944147751</v>
      </c>
      <c r="AI31">
        <f t="shared" si="6"/>
        <v>-19058.247029056118</v>
      </c>
      <c r="AJ31">
        <f t="shared" si="7"/>
        <v>734.71085449243765</v>
      </c>
      <c r="AK31">
        <f t="shared" si="22"/>
        <v>1402.1571120485048</v>
      </c>
      <c r="AL31">
        <f t="shared" si="8"/>
        <v>-16921.379062515174</v>
      </c>
      <c r="AN31">
        <f t="shared" si="9"/>
        <v>0</v>
      </c>
      <c r="AO31">
        <f t="shared" si="9"/>
        <v>0</v>
      </c>
      <c r="AP31">
        <f t="shared" si="9"/>
        <v>-0.56910741462214864</v>
      </c>
      <c r="AQ31">
        <f t="shared" si="9"/>
        <v>-1251.5762835246949</v>
      </c>
      <c r="AR31">
        <f t="shared" si="9"/>
        <v>-1252.1453909393172</v>
      </c>
      <c r="AS31">
        <f t="shared" si="9"/>
        <v>48.271218686756384</v>
      </c>
      <c r="AT31">
        <f t="shared" si="9"/>
        <v>92.123087844730932</v>
      </c>
      <c r="AU31">
        <f t="shared" si="9"/>
        <v>-1111.7510844078297</v>
      </c>
      <c r="AW31">
        <v>28</v>
      </c>
      <c r="AX31">
        <f>IF(Z31&gt;0, (R31*SUMPRODUCT(K31:$K$98, X31:$X$98)-K31*$AZ$3)/Z31, 0)</f>
        <v>27845.641719115298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1.6303999999999999E-2</v>
      </c>
      <c r="Q32" s="4">
        <f t="shared" si="21"/>
        <v>12.5</v>
      </c>
      <c r="R32">
        <f t="shared" si="0"/>
        <v>2000000</v>
      </c>
      <c r="S32">
        <f t="shared" si="1"/>
        <v>27297.894645245298</v>
      </c>
      <c r="U32">
        <f t="shared" si="13"/>
        <v>1.6303999999999999E-2</v>
      </c>
      <c r="V32">
        <f t="shared" si="14"/>
        <v>0.01</v>
      </c>
      <c r="W32">
        <f t="shared" si="15"/>
        <v>0.69296679266933559</v>
      </c>
      <c r="X32">
        <f t="shared" si="16"/>
        <v>1.1298130587680847E-2</v>
      </c>
      <c r="Y32">
        <f t="shared" si="17"/>
        <v>6.9296679266933562E-3</v>
      </c>
      <c r="Z32">
        <f t="shared" si="18"/>
        <v>0.67473899415496141</v>
      </c>
      <c r="AB32">
        <f t="shared" si="19"/>
        <v>19296.105031914773</v>
      </c>
      <c r="AC32">
        <f t="shared" si="2"/>
        <v>18418.953975480919</v>
      </c>
      <c r="AE32">
        <f t="shared" si="3"/>
        <v>0</v>
      </c>
      <c r="AF32">
        <f t="shared" si="4"/>
        <v>0</v>
      </c>
      <c r="AG32">
        <f t="shared" si="4"/>
        <v>-8.4342374269370168</v>
      </c>
      <c r="AH32">
        <f t="shared" si="5"/>
        <v>-22596.261175361695</v>
      </c>
      <c r="AI32">
        <f t="shared" si="6"/>
        <v>-22604.695412788631</v>
      </c>
      <c r="AJ32">
        <f t="shared" si="7"/>
        <v>877.15105643385323</v>
      </c>
      <c r="AK32">
        <f t="shared" si="22"/>
        <v>1350.7273522340342</v>
      </c>
      <c r="AL32">
        <f t="shared" si="8"/>
        <v>-20376.817004120745</v>
      </c>
      <c r="AN32">
        <f t="shared" si="9"/>
        <v>0</v>
      </c>
      <c r="AO32">
        <f t="shared" si="9"/>
        <v>0</v>
      </c>
      <c r="AP32">
        <f t="shared" si="9"/>
        <v>-0.49476572606064967</v>
      </c>
      <c r="AQ32">
        <f t="shared" si="9"/>
        <v>-1325.5324697142159</v>
      </c>
      <c r="AR32">
        <f t="shared" si="9"/>
        <v>-1326.0272354402766</v>
      </c>
      <c r="AS32">
        <f t="shared" si="9"/>
        <v>51.455070249186392</v>
      </c>
      <c r="AT32">
        <f t="shared" si="9"/>
        <v>79.235805836301765</v>
      </c>
      <c r="AU32">
        <f t="shared" si="9"/>
        <v>-1195.3363593547886</v>
      </c>
      <c r="AW32">
        <v>29</v>
      </c>
      <c r="AX32">
        <f>IF(Z32&gt;0, (R32*SUMPRODUCT(K32:$K$98, X32:$X$98)-K32*$AZ$3)/Z32, 0)</f>
        <v>27297.894645245298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1.9576E-2</v>
      </c>
      <c r="Q33" s="4">
        <f t="shared" si="21"/>
        <v>12.5</v>
      </c>
      <c r="R33">
        <f t="shared" si="0"/>
        <v>2000000</v>
      </c>
      <c r="S33">
        <f t="shared" si="1"/>
        <v>26616.042325728838</v>
      </c>
      <c r="U33">
        <f t="shared" si="13"/>
        <v>1.9576E-2</v>
      </c>
      <c r="V33">
        <f t="shared" si="14"/>
        <v>0.01</v>
      </c>
      <c r="W33">
        <f t="shared" si="15"/>
        <v>0.67473899415496141</v>
      </c>
      <c r="X33">
        <f t="shared" si="16"/>
        <v>1.3208690549577524E-2</v>
      </c>
      <c r="Y33">
        <f t="shared" si="17"/>
        <v>6.7473899415496147E-3</v>
      </c>
      <c r="Z33">
        <f t="shared" si="18"/>
        <v>0.65478291366383423</v>
      </c>
      <c r="AB33">
        <f t="shared" si="19"/>
        <v>18418.953975480919</v>
      </c>
      <c r="AC33">
        <f t="shared" si="2"/>
        <v>17427.729744240663</v>
      </c>
      <c r="AE33">
        <f t="shared" si="3"/>
        <v>0</v>
      </c>
      <c r="AF33">
        <f t="shared" si="4"/>
        <v>0</v>
      </c>
      <c r="AG33">
        <f t="shared" si="4"/>
        <v>-8.1847864207979271</v>
      </c>
      <c r="AH33">
        <f t="shared" si="5"/>
        <v>-26417.381099155049</v>
      </c>
      <c r="AI33">
        <f t="shared" si="6"/>
        <v>-26425.565885575848</v>
      </c>
      <c r="AJ33">
        <f t="shared" si="7"/>
        <v>991.2242312402559</v>
      </c>
      <c r="AK33">
        <f t="shared" si="22"/>
        <v>1289.3267782836645</v>
      </c>
      <c r="AL33">
        <f t="shared" si="8"/>
        <v>-24145.01487605193</v>
      </c>
      <c r="AN33">
        <f t="shared" si="9"/>
        <v>0</v>
      </c>
      <c r="AO33">
        <f t="shared" si="9"/>
        <v>0</v>
      </c>
      <c r="AP33">
        <f t="shared" si="9"/>
        <v>-0.42868976334524989</v>
      </c>
      <c r="AQ33">
        <f t="shared" si="9"/>
        <v>-1383.6476933376111</v>
      </c>
      <c r="AR33">
        <f t="shared" si="9"/>
        <v>-1384.0763831009565</v>
      </c>
      <c r="AS33">
        <f t="shared" si="9"/>
        <v>51.916770855828482</v>
      </c>
      <c r="AT33">
        <f t="shared" si="9"/>
        <v>67.530313320409562</v>
      </c>
      <c r="AU33">
        <f t="shared" si="9"/>
        <v>-1264.6292989247186</v>
      </c>
      <c r="AW33">
        <v>30</v>
      </c>
      <c r="AX33">
        <f>IF(Z33&gt;0, (R33*SUMPRODUCT(K33:$K$98, X33:$X$98)-K33*$AZ$3)/Z33, 0)</f>
        <v>26616.042325728838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2.3283000000000002E-2</v>
      </c>
      <c r="Q34" s="4">
        <f t="shared" si="21"/>
        <v>12.5</v>
      </c>
      <c r="R34">
        <f t="shared" si="0"/>
        <v>2000000</v>
      </c>
      <c r="S34">
        <f t="shared" si="1"/>
        <v>25818.065665739719</v>
      </c>
      <c r="U34">
        <f t="shared" si="13"/>
        <v>2.3283000000000002E-2</v>
      </c>
      <c r="V34">
        <f t="shared" si="14"/>
        <v>0.01</v>
      </c>
      <c r="W34">
        <f t="shared" si="15"/>
        <v>0.65478291366383423</v>
      </c>
      <c r="X34">
        <f t="shared" si="16"/>
        <v>1.5245310578835054E-2</v>
      </c>
      <c r="Y34">
        <f t="shared" si="17"/>
        <v>6.5478291366383428E-3</v>
      </c>
      <c r="Z34">
        <f t="shared" si="18"/>
        <v>0.63298977394836087</v>
      </c>
      <c r="AB34">
        <f t="shared" si="19"/>
        <v>17427.729744240663</v>
      </c>
      <c r="AC34">
        <f t="shared" si="2"/>
        <v>16342.571549540522</v>
      </c>
      <c r="AE34">
        <f t="shared" si="3"/>
        <v>0</v>
      </c>
      <c r="AF34">
        <f t="shared" si="4"/>
        <v>0</v>
      </c>
      <c r="AG34">
        <f t="shared" si="4"/>
        <v>-7.9123721743545108</v>
      </c>
      <c r="AH34">
        <f t="shared" si="5"/>
        <v>-30490.62115767011</v>
      </c>
      <c r="AI34">
        <f t="shared" si="6"/>
        <v>-30498.533529844466</v>
      </c>
      <c r="AJ34">
        <f t="shared" si="7"/>
        <v>1085.1581947001414</v>
      </c>
      <c r="AK34">
        <f t="shared" si="22"/>
        <v>1219.9410820968465</v>
      </c>
      <c r="AL34">
        <f t="shared" si="8"/>
        <v>-28193.434253047475</v>
      </c>
      <c r="AN34">
        <f t="shared" si="9"/>
        <v>0</v>
      </c>
      <c r="AO34">
        <f t="shared" si="9"/>
        <v>0</v>
      </c>
      <c r="AP34">
        <f t="shared" si="9"/>
        <v>-0.37001935888556248</v>
      </c>
      <c r="AQ34">
        <f t="shared" si="9"/>
        <v>-1425.883394281065</v>
      </c>
      <c r="AR34">
        <f t="shared" si="9"/>
        <v>-1426.2534136399506</v>
      </c>
      <c r="AS34">
        <f t="shared" si="9"/>
        <v>50.747049133228792</v>
      </c>
      <c r="AT34">
        <f t="shared" si="9"/>
        <v>57.050124429019249</v>
      </c>
      <c r="AU34">
        <f t="shared" ref="AU34:AU97" si="23">AL34*$K34</f>
        <v>-1318.4562400777024</v>
      </c>
      <c r="AW34">
        <v>31</v>
      </c>
      <c r="AX34">
        <f>IF(Z34&gt;0, (R34*SUMPRODUCT(K34:$K$98, X34:$X$98)-K34*$AZ$3)/Z34, 0)</f>
        <v>25818.065665739719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2.7149E-2</v>
      </c>
      <c r="Q35" s="4">
        <f t="shared" si="21"/>
        <v>12.5</v>
      </c>
      <c r="R35">
        <f t="shared" si="0"/>
        <v>2000000</v>
      </c>
      <c r="S35">
        <f t="shared" si="1"/>
        <v>24911.933550871905</v>
      </c>
      <c r="U35">
        <f t="shared" si="13"/>
        <v>2.7149E-2</v>
      </c>
      <c r="V35">
        <f t="shared" si="14"/>
        <v>0.01</v>
      </c>
      <c r="W35">
        <f t="shared" si="15"/>
        <v>0.63298977394836087</v>
      </c>
      <c r="X35">
        <f t="shared" si="16"/>
        <v>1.7185039372924048E-2</v>
      </c>
      <c r="Y35">
        <f t="shared" si="17"/>
        <v>6.329897739483609E-3</v>
      </c>
      <c r="Z35">
        <f t="shared" si="18"/>
        <v>0.60947483683595327</v>
      </c>
      <c r="AB35">
        <f t="shared" si="19"/>
        <v>16342.571549540522</v>
      </c>
      <c r="AC35">
        <f t="shared" si="2"/>
        <v>15183.196636185765</v>
      </c>
      <c r="AE35">
        <f t="shared" si="3"/>
        <v>0</v>
      </c>
      <c r="AF35">
        <f t="shared" ref="AF35:AG66" si="24">-$Z35*P35</f>
        <v>0</v>
      </c>
      <c r="AG35">
        <f t="shared" si="24"/>
        <v>-7.6184354604494162</v>
      </c>
      <c r="AH35">
        <f t="shared" si="5"/>
        <v>-34370.078745848099</v>
      </c>
      <c r="AI35">
        <f t="shared" ref="AI35:AI66" si="25">SUM(AE35:AH35)</f>
        <v>-34377.697181308547</v>
      </c>
      <c r="AJ35">
        <f t="shared" si="7"/>
        <v>1159.3749133547572</v>
      </c>
      <c r="AK35">
        <f t="shared" si="22"/>
        <v>1143.9800084678366</v>
      </c>
      <c r="AL35">
        <f t="shared" ref="AL35:AL98" si="26">SUM(AI35:AK35)</f>
        <v>-32074.342259485951</v>
      </c>
      <c r="AN35">
        <f t="shared" ref="AN35:AT66" si="27">AE35*$K35</f>
        <v>0</v>
      </c>
      <c r="AO35">
        <f t="shared" si="27"/>
        <v>0</v>
      </c>
      <c r="AP35">
        <f t="shared" si="27"/>
        <v>-0.31810134796635964</v>
      </c>
      <c r="AQ35">
        <f t="shared" si="27"/>
        <v>-1435.093653483448</v>
      </c>
      <c r="AR35">
        <f t="shared" si="27"/>
        <v>-1435.4117548314143</v>
      </c>
      <c r="AS35">
        <f t="shared" si="27"/>
        <v>48.408721797424526</v>
      </c>
      <c r="AT35">
        <f t="shared" si="27"/>
        <v>47.76592052651182</v>
      </c>
      <c r="AU35">
        <f t="shared" si="23"/>
        <v>-1339.2371125074778</v>
      </c>
      <c r="AW35">
        <v>32</v>
      </c>
      <c r="AX35">
        <f>IF(Z35&gt;0, (R35*SUMPRODUCT(K35:$K$98, X35:$X$98)-K35*$AZ$3)/Z35, 0)</f>
        <v>24911.933550871905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3.1286000000000001E-2</v>
      </c>
      <c r="Q36" s="4">
        <f t="shared" si="21"/>
        <v>12.5</v>
      </c>
      <c r="R36">
        <f t="shared" si="0"/>
        <v>2000000</v>
      </c>
      <c r="S36">
        <f t="shared" si="1"/>
        <v>23935.937612020658</v>
      </c>
      <c r="U36">
        <f t="shared" si="13"/>
        <v>3.1286000000000001E-2</v>
      </c>
      <c r="V36">
        <f t="shared" si="14"/>
        <v>0.01</v>
      </c>
      <c r="W36">
        <f t="shared" si="15"/>
        <v>0.60947483683595327</v>
      </c>
      <c r="X36">
        <f t="shared" si="16"/>
        <v>1.9068029745249637E-2</v>
      </c>
      <c r="Y36">
        <f t="shared" si="17"/>
        <v>6.0947483683595326E-3</v>
      </c>
      <c r="Z36">
        <f t="shared" si="18"/>
        <v>0.58431205872234404</v>
      </c>
      <c r="AB36">
        <f t="shared" si="19"/>
        <v>15183.196636185765</v>
      </c>
      <c r="AC36">
        <f t="shared" si="2"/>
        <v>13986.056983529377</v>
      </c>
      <c r="AE36">
        <f t="shared" si="3"/>
        <v>0</v>
      </c>
      <c r="AF36">
        <f t="shared" si="24"/>
        <v>0</v>
      </c>
      <c r="AG36">
        <f t="shared" si="24"/>
        <v>-7.3039007340293001</v>
      </c>
      <c r="AH36">
        <f t="shared" si="5"/>
        <v>-38136.059490499276</v>
      </c>
      <c r="AI36">
        <f t="shared" si="25"/>
        <v>-38143.363391233303</v>
      </c>
      <c r="AJ36">
        <f t="shared" si="7"/>
        <v>1197.1396526563876</v>
      </c>
      <c r="AK36">
        <f t="shared" si="22"/>
        <v>1062.8237645330037</v>
      </c>
      <c r="AL36">
        <f t="shared" si="26"/>
        <v>-35883.39997404391</v>
      </c>
      <c r="AN36">
        <f t="shared" si="27"/>
        <v>0</v>
      </c>
      <c r="AO36">
        <f t="shared" si="27"/>
        <v>0</v>
      </c>
      <c r="AP36">
        <f t="shared" si="27"/>
        <v>-0.27229304974483964</v>
      </c>
      <c r="AQ36">
        <f t="shared" si="27"/>
        <v>-1421.7312532107896</v>
      </c>
      <c r="AR36">
        <f t="shared" si="27"/>
        <v>-1422.0035462605344</v>
      </c>
      <c r="AS36">
        <f t="shared" si="27"/>
        <v>44.629961285421018</v>
      </c>
      <c r="AT36">
        <f t="shared" si="27"/>
        <v>39.622598214903668</v>
      </c>
      <c r="AU36">
        <f t="shared" si="23"/>
        <v>-1337.7509867602098</v>
      </c>
      <c r="AW36">
        <v>33</v>
      </c>
      <c r="AX36">
        <f>IF(Z36&gt;0, (R36*SUMPRODUCT(K36:$K$98, X36:$X$98)-K36*$AZ$3)/Z36, 0)</f>
        <v>23935.937612020658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3.5844000000000001E-2</v>
      </c>
      <c r="Q37" s="4">
        <f t="shared" si="21"/>
        <v>12.5</v>
      </c>
      <c r="R37">
        <f t="shared" si="0"/>
        <v>2000000</v>
      </c>
      <c r="S37">
        <f t="shared" si="1"/>
        <v>22916.97761280512</v>
      </c>
      <c r="U37">
        <f t="shared" si="13"/>
        <v>3.5844000000000001E-2</v>
      </c>
      <c r="V37">
        <f t="shared" si="14"/>
        <v>0.01</v>
      </c>
      <c r="W37">
        <f t="shared" si="15"/>
        <v>0.58431205872234404</v>
      </c>
      <c r="X37">
        <f t="shared" si="16"/>
        <v>2.0944081432843702E-2</v>
      </c>
      <c r="Y37">
        <f t="shared" si="17"/>
        <v>5.8431205872234403E-3</v>
      </c>
      <c r="Z37">
        <f t="shared" si="18"/>
        <v>0.55752485670227692</v>
      </c>
      <c r="AB37">
        <f t="shared" si="19"/>
        <v>13986.056983529377</v>
      </c>
      <c r="AC37">
        <f t="shared" si="2"/>
        <v>12776.784659628462</v>
      </c>
      <c r="AE37">
        <f t="shared" si="3"/>
        <v>0</v>
      </c>
      <c r="AF37">
        <f t="shared" si="24"/>
        <v>0</v>
      </c>
      <c r="AG37">
        <f t="shared" si="24"/>
        <v>-6.9690607087784615</v>
      </c>
      <c r="AH37">
        <f t="shared" si="5"/>
        <v>-41888.162865687402</v>
      </c>
      <c r="AI37">
        <f t="shared" si="25"/>
        <v>-41895.131926396178</v>
      </c>
      <c r="AJ37">
        <f t="shared" si="7"/>
        <v>1209.2723239009156</v>
      </c>
      <c r="AK37">
        <f t="shared" si="22"/>
        <v>979.02398884705644</v>
      </c>
      <c r="AL37">
        <f t="shared" si="26"/>
        <v>-39706.835613648211</v>
      </c>
      <c r="AN37">
        <f t="shared" si="27"/>
        <v>0</v>
      </c>
      <c r="AO37">
        <f t="shared" si="27"/>
        <v>0</v>
      </c>
      <c r="AP37">
        <f t="shared" si="27"/>
        <v>-0.23197325640387256</v>
      </c>
      <c r="AQ37">
        <f t="shared" si="27"/>
        <v>-1394.2960107220049</v>
      </c>
      <c r="AR37">
        <f t="shared" si="27"/>
        <v>-1394.5279839784087</v>
      </c>
      <c r="AS37">
        <f t="shared" si="27"/>
        <v>40.252029732073218</v>
      </c>
      <c r="AT37">
        <f t="shared" si="27"/>
        <v>32.587947254396603</v>
      </c>
      <c r="AU37">
        <f t="shared" si="23"/>
        <v>-1321.6880069919389</v>
      </c>
      <c r="AW37">
        <v>34</v>
      </c>
      <c r="AX37">
        <f>IF(Z37&gt;0, (R37*SUMPRODUCT(K37:$K$98, X37:$X$98)-K37*$AZ$3)/Z37, 0)</f>
        <v>22916.97761280512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4.1295999999999999E-2</v>
      </c>
      <c r="Q38" s="4">
        <f t="shared" si="21"/>
        <v>12.5</v>
      </c>
      <c r="R38">
        <f t="shared" si="0"/>
        <v>2000000</v>
      </c>
      <c r="S38">
        <f t="shared" si="1"/>
        <v>21878.642329216793</v>
      </c>
      <c r="U38">
        <f t="shared" si="13"/>
        <v>4.1295999999999999E-2</v>
      </c>
      <c r="V38">
        <f t="shared" si="14"/>
        <v>0.01</v>
      </c>
      <c r="W38">
        <f t="shared" si="15"/>
        <v>0.55752485670227692</v>
      </c>
      <c r="X38">
        <f t="shared" si="16"/>
        <v>2.3023546482377227E-2</v>
      </c>
      <c r="Y38">
        <f t="shared" si="17"/>
        <v>5.5752485670227695E-3</v>
      </c>
      <c r="Z38">
        <f t="shared" si="18"/>
        <v>0.52892606165287692</v>
      </c>
      <c r="AB38">
        <f t="shared" si="19"/>
        <v>12776.784659628462</v>
      </c>
      <c r="AC38">
        <f t="shared" si="2"/>
        <v>11572.184121504564</v>
      </c>
      <c r="AE38">
        <f t="shared" si="3"/>
        <v>0</v>
      </c>
      <c r="AF38">
        <f t="shared" si="24"/>
        <v>0</v>
      </c>
      <c r="AG38">
        <f t="shared" si="24"/>
        <v>-6.6115757706609619</v>
      </c>
      <c r="AH38">
        <f t="shared" si="5"/>
        <v>-46047.092964754454</v>
      </c>
      <c r="AI38">
        <f t="shared" si="25"/>
        <v>-46053.704540525112</v>
      </c>
      <c r="AJ38">
        <f t="shared" si="7"/>
        <v>1204.6005381238974</v>
      </c>
      <c r="AK38">
        <f t="shared" si="22"/>
        <v>894.37492617399243</v>
      </c>
      <c r="AL38">
        <f t="shared" si="26"/>
        <v>-43954.729076227224</v>
      </c>
      <c r="AN38">
        <f t="shared" si="27"/>
        <v>0</v>
      </c>
      <c r="AO38">
        <f t="shared" si="27"/>
        <v>0</v>
      </c>
      <c r="AP38">
        <f t="shared" si="27"/>
        <v>-0.19649460378873171</v>
      </c>
      <c r="AQ38">
        <f t="shared" si="27"/>
        <v>-1368.5096566363316</v>
      </c>
      <c r="AR38">
        <f t="shared" si="27"/>
        <v>-1368.7061512401201</v>
      </c>
      <c r="AS38">
        <f t="shared" si="27"/>
        <v>35.800467796602973</v>
      </c>
      <c r="AT38">
        <f t="shared" si="27"/>
        <v>26.580629618885247</v>
      </c>
      <c r="AU38">
        <f t="shared" si="23"/>
        <v>-1306.3250538246321</v>
      </c>
      <c r="AW38">
        <v>35</v>
      </c>
      <c r="AX38">
        <f>IF(Z38&gt;0, (R38*SUMPRODUCT(K38:$K$98, X38:$X$98)-K38*$AZ$3)/Z38, 0)</f>
        <v>21878.642329216793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4.7109999999999999E-2</v>
      </c>
      <c r="Q39" s="4">
        <f t="shared" si="21"/>
        <v>12.5</v>
      </c>
      <c r="R39">
        <f t="shared" si="0"/>
        <v>2000000</v>
      </c>
      <c r="S39">
        <f t="shared" si="1"/>
        <v>20799.374922048108</v>
      </c>
      <c r="U39">
        <f t="shared" si="13"/>
        <v>4.7109999999999999E-2</v>
      </c>
      <c r="V39">
        <f t="shared" si="14"/>
        <v>0.01</v>
      </c>
      <c r="W39">
        <f t="shared" si="15"/>
        <v>0.52892606165287692</v>
      </c>
      <c r="X39">
        <f t="shared" si="16"/>
        <v>2.4917706764467033E-2</v>
      </c>
      <c r="Y39">
        <f t="shared" si="17"/>
        <v>5.2892606165287695E-3</v>
      </c>
      <c r="Z39">
        <f t="shared" si="18"/>
        <v>0.4987190942718811</v>
      </c>
      <c r="AB39">
        <f t="shared" si="19"/>
        <v>11572.184121504564</v>
      </c>
      <c r="AC39">
        <f t="shared" si="2"/>
        <v>10373.04542254511</v>
      </c>
      <c r="AE39">
        <f t="shared" si="3"/>
        <v>0</v>
      </c>
      <c r="AF39">
        <f t="shared" si="24"/>
        <v>0</v>
      </c>
      <c r="AG39">
        <f t="shared" si="24"/>
        <v>-6.2339886783985134</v>
      </c>
      <c r="AH39">
        <f t="shared" si="5"/>
        <v>-49835.413528934063</v>
      </c>
      <c r="AI39">
        <f t="shared" si="25"/>
        <v>-49841.647517612459</v>
      </c>
      <c r="AJ39">
        <f t="shared" si="7"/>
        <v>1199.1386989594539</v>
      </c>
      <c r="AK39">
        <f t="shared" si="22"/>
        <v>810.05288850531963</v>
      </c>
      <c r="AL39">
        <f t="shared" si="26"/>
        <v>-47832.455930147684</v>
      </c>
      <c r="AN39">
        <f t="shared" si="27"/>
        <v>0</v>
      </c>
      <c r="AO39">
        <f t="shared" si="27"/>
        <v>0</v>
      </c>
      <c r="AP39">
        <f t="shared" si="27"/>
        <v>-0.16542214014853321</v>
      </c>
      <c r="AQ39">
        <f t="shared" si="27"/>
        <v>-1322.4086834981642</v>
      </c>
      <c r="AR39">
        <f t="shared" si="27"/>
        <v>-1322.5741056383126</v>
      </c>
      <c r="AS39">
        <f t="shared" si="27"/>
        <v>31.819770639647597</v>
      </c>
      <c r="AT39">
        <f t="shared" si="27"/>
        <v>21.49517577957414</v>
      </c>
      <c r="AU39">
        <f t="shared" si="23"/>
        <v>-1269.2591592190909</v>
      </c>
      <c r="AW39">
        <v>36</v>
      </c>
      <c r="AX39">
        <f>IF(Z39&gt;0, (R39*SUMPRODUCT(K39:$K$98, X39:$X$98)-K39*$AZ$3)/Z39, 0)</f>
        <v>20799.374922048108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5.2900999999999997E-2</v>
      </c>
      <c r="Q40" s="4">
        <f t="shared" si="21"/>
        <v>12.5</v>
      </c>
      <c r="R40">
        <f t="shared" si="0"/>
        <v>2000000</v>
      </c>
      <c r="S40">
        <f t="shared" si="1"/>
        <v>19689.477390617572</v>
      </c>
      <c r="U40">
        <f t="shared" si="13"/>
        <v>5.2900999999999997E-2</v>
      </c>
      <c r="V40">
        <f t="shared" si="14"/>
        <v>0.01</v>
      </c>
      <c r="W40">
        <f t="shared" si="15"/>
        <v>0.4987190942718811</v>
      </c>
      <c r="X40">
        <f t="shared" si="16"/>
        <v>2.6382738806076781E-2</v>
      </c>
      <c r="Y40">
        <f t="shared" si="17"/>
        <v>4.9871909427188109E-3</v>
      </c>
      <c r="Z40">
        <f t="shared" si="18"/>
        <v>0.4673491645230855</v>
      </c>
      <c r="AB40">
        <f t="shared" si="19"/>
        <v>10373.04542254511</v>
      </c>
      <c r="AC40">
        <f t="shared" si="2"/>
        <v>9201.8608084013049</v>
      </c>
      <c r="AE40">
        <f t="shared" si="3"/>
        <v>0</v>
      </c>
      <c r="AF40">
        <f t="shared" si="24"/>
        <v>0</v>
      </c>
      <c r="AG40">
        <f t="shared" si="24"/>
        <v>-5.8418645565385692</v>
      </c>
      <c r="AH40">
        <f t="shared" si="5"/>
        <v>-52765.477612153561</v>
      </c>
      <c r="AI40">
        <f t="shared" si="25"/>
        <v>-52771.319476710101</v>
      </c>
      <c r="AJ40">
        <f t="shared" si="7"/>
        <v>1171.1846141438054</v>
      </c>
      <c r="AK40">
        <f t="shared" si="22"/>
        <v>726.11317957815777</v>
      </c>
      <c r="AL40">
        <f t="shared" si="26"/>
        <v>-50874.021682988139</v>
      </c>
      <c r="AN40">
        <f t="shared" si="27"/>
        <v>0</v>
      </c>
      <c r="AO40">
        <f t="shared" si="27"/>
        <v>0</v>
      </c>
      <c r="AP40">
        <f t="shared" si="27"/>
        <v>-0.13840796617058063</v>
      </c>
      <c r="AQ40">
        <f t="shared" si="27"/>
        <v>-1250.142376571079</v>
      </c>
      <c r="AR40">
        <f t="shared" si="27"/>
        <v>-1250.2807845372497</v>
      </c>
      <c r="AS40">
        <f t="shared" si="27"/>
        <v>27.748209306305601</v>
      </c>
      <c r="AT40">
        <f t="shared" si="27"/>
        <v>17.203385566784647</v>
      </c>
      <c r="AU40">
        <f t="shared" si="23"/>
        <v>-1205.3291896641595</v>
      </c>
      <c r="AW40">
        <v>37</v>
      </c>
      <c r="AX40">
        <f>IF(Z40&gt;0, (R40*SUMPRODUCT(K40:$K$98, X40:$X$98)-K40*$AZ$3)/Z40, 0)</f>
        <v>19689.477390617572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5.9271999999999998E-2</v>
      </c>
      <c r="Q41" s="4">
        <f t="shared" si="21"/>
        <v>12.5</v>
      </c>
      <c r="R41">
        <f t="shared" si="0"/>
        <v>2000000</v>
      </c>
      <c r="S41">
        <f t="shared" si="1"/>
        <v>18591.277182434929</v>
      </c>
      <c r="U41">
        <f t="shared" si="13"/>
        <v>5.9271999999999998E-2</v>
      </c>
      <c r="V41">
        <f t="shared" si="14"/>
        <v>0.01</v>
      </c>
      <c r="W41">
        <f t="shared" si="15"/>
        <v>0.4673491645230855</v>
      </c>
      <c r="X41">
        <f t="shared" si="16"/>
        <v>2.7700719679612323E-2</v>
      </c>
      <c r="Y41">
        <f t="shared" si="17"/>
        <v>4.673491645230855E-3</v>
      </c>
      <c r="Z41">
        <f t="shared" si="18"/>
        <v>0.43497495319824236</v>
      </c>
      <c r="AB41">
        <f t="shared" si="19"/>
        <v>9201.8608084013049</v>
      </c>
      <c r="AC41">
        <f t="shared" si="2"/>
        <v>8086.7399223251841</v>
      </c>
      <c r="AE41">
        <f t="shared" si="3"/>
        <v>0</v>
      </c>
      <c r="AF41">
        <f t="shared" si="24"/>
        <v>0</v>
      </c>
      <c r="AG41">
        <f t="shared" si="24"/>
        <v>-5.4371869149780299</v>
      </c>
      <c r="AH41">
        <f t="shared" si="5"/>
        <v>-55401.439359224649</v>
      </c>
      <c r="AI41">
        <f t="shared" si="25"/>
        <v>-55406.876546139625</v>
      </c>
      <c r="AJ41">
        <f t="shared" si="7"/>
        <v>1115.1208860761208</v>
      </c>
      <c r="AK41">
        <f t="shared" si="22"/>
        <v>644.13025658809136</v>
      </c>
      <c r="AL41">
        <f t="shared" si="26"/>
        <v>-53647.625403475417</v>
      </c>
      <c r="AN41">
        <f t="shared" si="27"/>
        <v>0</v>
      </c>
      <c r="AO41">
        <f t="shared" si="27"/>
        <v>0</v>
      </c>
      <c r="AP41">
        <f t="shared" si="27"/>
        <v>-0.11501800851608231</v>
      </c>
      <c r="AQ41">
        <f t="shared" si="27"/>
        <v>-1171.9595672660935</v>
      </c>
      <c r="AR41">
        <f t="shared" si="27"/>
        <v>-1172.0745852746095</v>
      </c>
      <c r="AS41">
        <f t="shared" si="27"/>
        <v>23.589217287683176</v>
      </c>
      <c r="AT41">
        <f t="shared" si="27"/>
        <v>13.625902602985047</v>
      </c>
      <c r="AU41">
        <f t="shared" si="23"/>
        <v>-1134.8594653839414</v>
      </c>
      <c r="AW41">
        <v>38</v>
      </c>
      <c r="AX41">
        <f>IF(Z41&gt;0, (R41*SUMPRODUCT(K41:$K$98, X41:$X$98)-K41*$AZ$3)/Z41, 0)</f>
        <v>18591.277182434929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6.6047999999999996E-2</v>
      </c>
      <c r="Q42" s="4">
        <f t="shared" si="21"/>
        <v>12.5</v>
      </c>
      <c r="R42">
        <f t="shared" si="0"/>
        <v>2000000</v>
      </c>
      <c r="S42">
        <f t="shared" si="1"/>
        <v>17505.363684012962</v>
      </c>
      <c r="U42">
        <f t="shared" si="13"/>
        <v>6.6047999999999996E-2</v>
      </c>
      <c r="V42">
        <f t="shared" si="14"/>
        <v>0.01</v>
      </c>
      <c r="W42">
        <f t="shared" si="15"/>
        <v>0.43497495319824236</v>
      </c>
      <c r="X42">
        <f t="shared" si="16"/>
        <v>2.872922570883751E-2</v>
      </c>
      <c r="Y42">
        <f t="shared" si="17"/>
        <v>4.3497495319824234E-3</v>
      </c>
      <c r="Z42">
        <f t="shared" si="18"/>
        <v>0.40189597795742243</v>
      </c>
      <c r="AB42">
        <f t="shared" si="19"/>
        <v>8086.7399223251841</v>
      </c>
      <c r="AC42">
        <f t="shared" si="2"/>
        <v>7035.3352572867361</v>
      </c>
      <c r="AE42">
        <f t="shared" si="3"/>
        <v>0</v>
      </c>
      <c r="AF42">
        <f t="shared" si="24"/>
        <v>0</v>
      </c>
      <c r="AG42">
        <f t="shared" si="24"/>
        <v>-5.0236997244677806</v>
      </c>
      <c r="AH42">
        <f t="shared" si="5"/>
        <v>-57458.451417675024</v>
      </c>
      <c r="AI42">
        <f t="shared" si="25"/>
        <v>-57463.475117399488</v>
      </c>
      <c r="AJ42">
        <f t="shared" si="7"/>
        <v>1051.404665038448</v>
      </c>
      <c r="AK42">
        <f t="shared" si="22"/>
        <v>566.07179456276299</v>
      </c>
      <c r="AL42">
        <f t="shared" si="26"/>
        <v>-55845.998657798278</v>
      </c>
      <c r="AN42">
        <f t="shared" si="27"/>
        <v>0</v>
      </c>
      <c r="AO42">
        <f t="shared" si="27"/>
        <v>0</v>
      </c>
      <c r="AP42">
        <f t="shared" si="27"/>
        <v>-9.4884927682545764E-2</v>
      </c>
      <c r="AQ42">
        <f t="shared" si="27"/>
        <v>-1085.2442037814576</v>
      </c>
      <c r="AR42">
        <f t="shared" si="27"/>
        <v>-1085.33908870914</v>
      </c>
      <c r="AS42">
        <f t="shared" si="27"/>
        <v>19.858363572443295</v>
      </c>
      <c r="AT42">
        <f t="shared" si="27"/>
        <v>10.691658386470737</v>
      </c>
      <c r="AU42">
        <f t="shared" si="23"/>
        <v>-1054.7890667502261</v>
      </c>
      <c r="AW42">
        <v>39</v>
      </c>
      <c r="AX42">
        <f>IF(Z42&gt;0, (R42*SUMPRODUCT(K42:$K$98, X42:$X$98)-K42*$AZ$3)/Z42, 0)</f>
        <v>17505.363684012962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7.3592000000000005E-2</v>
      </c>
      <c r="Q43" s="4">
        <f t="shared" si="21"/>
        <v>12.5</v>
      </c>
      <c r="R43">
        <f t="shared" si="0"/>
        <v>2000000</v>
      </c>
      <c r="S43">
        <f t="shared" si="1"/>
        <v>16447.781755338514</v>
      </c>
      <c r="U43">
        <f t="shared" si="13"/>
        <v>7.3592000000000005E-2</v>
      </c>
      <c r="V43">
        <f t="shared" si="14"/>
        <v>0.01</v>
      </c>
      <c r="W43">
        <f t="shared" si="15"/>
        <v>0.40189597795742243</v>
      </c>
      <c r="X43">
        <f t="shared" si="16"/>
        <v>2.9576328809842633E-2</v>
      </c>
      <c r="Y43">
        <f t="shared" si="17"/>
        <v>4.0189597795742245E-3</v>
      </c>
      <c r="Z43">
        <f t="shared" si="18"/>
        <v>0.36830068936800558</v>
      </c>
      <c r="AB43">
        <f t="shared" si="19"/>
        <v>7035.3352572867361</v>
      </c>
      <c r="AC43">
        <f t="shared" si="2"/>
        <v>6057.72935906568</v>
      </c>
      <c r="AE43">
        <f t="shared" si="3"/>
        <v>0</v>
      </c>
      <c r="AF43">
        <f t="shared" si="24"/>
        <v>0</v>
      </c>
      <c r="AG43">
        <f t="shared" si="24"/>
        <v>-4.6037586171000697</v>
      </c>
      <c r="AH43">
        <f t="shared" si="5"/>
        <v>-59152.657619685269</v>
      </c>
      <c r="AI43">
        <f t="shared" si="25"/>
        <v>-59157.26137830237</v>
      </c>
      <c r="AJ43">
        <f t="shared" si="7"/>
        <v>977.60589822105612</v>
      </c>
      <c r="AK43">
        <f t="shared" si="22"/>
        <v>492.4734680100716</v>
      </c>
      <c r="AL43">
        <f t="shared" si="26"/>
        <v>-57687.182012071244</v>
      </c>
      <c r="AN43">
        <f t="shared" si="27"/>
        <v>0</v>
      </c>
      <c r="AO43">
        <f t="shared" si="27"/>
        <v>0</v>
      </c>
      <c r="AP43">
        <f t="shared" si="27"/>
        <v>-7.7636881078309281E-2</v>
      </c>
      <c r="AQ43">
        <f t="shared" si="27"/>
        <v>-997.53879971627259</v>
      </c>
      <c r="AR43">
        <f t="shared" si="27"/>
        <v>-997.61643659735091</v>
      </c>
      <c r="AS43">
        <f t="shared" si="27"/>
        <v>16.486153852577647</v>
      </c>
      <c r="AT43">
        <f t="shared" si="27"/>
        <v>8.304975836071165</v>
      </c>
      <c r="AU43">
        <f t="shared" si="23"/>
        <v>-972.82530690870215</v>
      </c>
      <c r="AW43">
        <v>40</v>
      </c>
      <c r="AX43">
        <f>IF(Z43&gt;0, (R43*SUMPRODUCT(K43:$K$98, X43:$X$98)-K43*$AZ$3)/Z43, 0)</f>
        <v>16447.781755338514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8.2293000000000005E-2</v>
      </c>
      <c r="Q44" s="4">
        <f t="shared" si="21"/>
        <v>12.5</v>
      </c>
      <c r="R44">
        <f t="shared" si="0"/>
        <v>2000000</v>
      </c>
      <c r="S44">
        <f t="shared" si="1"/>
        <v>15423.738019052682</v>
      </c>
      <c r="U44">
        <f t="shared" si="13"/>
        <v>8.2293000000000005E-2</v>
      </c>
      <c r="V44">
        <f t="shared" si="14"/>
        <v>0.01</v>
      </c>
      <c r="W44">
        <f t="shared" si="15"/>
        <v>0.36830068936800558</v>
      </c>
      <c r="X44">
        <f t="shared" si="16"/>
        <v>3.0308568630161285E-2</v>
      </c>
      <c r="Y44">
        <f t="shared" si="17"/>
        <v>3.6830068936800561E-3</v>
      </c>
      <c r="Z44">
        <f t="shared" si="18"/>
        <v>0.33430911384416423</v>
      </c>
      <c r="AB44">
        <f t="shared" si="19"/>
        <v>6057.72935906568</v>
      </c>
      <c r="AC44">
        <f t="shared" si="2"/>
        <v>5156.2961893140473</v>
      </c>
      <c r="AE44">
        <f t="shared" si="3"/>
        <v>0</v>
      </c>
      <c r="AF44">
        <f t="shared" si="24"/>
        <v>0</v>
      </c>
      <c r="AG44">
        <f t="shared" si="24"/>
        <v>-4.1788639230520532</v>
      </c>
      <c r="AH44">
        <f t="shared" si="5"/>
        <v>-60617.137260322568</v>
      </c>
      <c r="AI44">
        <f t="shared" si="25"/>
        <v>-60621.316124245619</v>
      </c>
      <c r="AJ44">
        <f t="shared" si="7"/>
        <v>901.4331697516327</v>
      </c>
      <c r="AK44">
        <f t="shared" si="22"/>
        <v>424.04105513459763</v>
      </c>
      <c r="AL44">
        <f t="shared" si="26"/>
        <v>-59295.841899359388</v>
      </c>
      <c r="AN44">
        <f t="shared" si="27"/>
        <v>0</v>
      </c>
      <c r="AO44">
        <f t="shared" si="27"/>
        <v>0</v>
      </c>
      <c r="AP44">
        <f t="shared" si="27"/>
        <v>-6.2921018225847211E-2</v>
      </c>
      <c r="AQ44">
        <f t="shared" si="27"/>
        <v>-912.71026493961506</v>
      </c>
      <c r="AR44">
        <f t="shared" si="27"/>
        <v>-912.77318595784084</v>
      </c>
      <c r="AS44">
        <f t="shared" si="27"/>
        <v>13.572849929485296</v>
      </c>
      <c r="AT44">
        <f t="shared" si="27"/>
        <v>6.3847723807060062</v>
      </c>
      <c r="AU44">
        <f t="shared" si="23"/>
        <v>-892.81556364764947</v>
      </c>
      <c r="AW44">
        <v>41</v>
      </c>
      <c r="AX44">
        <f>IF(Z44&gt;0, (R44*SUMPRODUCT(K44:$K$98, X44:$X$98)-K44*$AZ$3)/Z44, 0)</f>
        <v>15423.738019052682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9.1596999999999998E-2</v>
      </c>
      <c r="Q45" s="4">
        <f t="shared" si="21"/>
        <v>12.5</v>
      </c>
      <c r="R45">
        <f t="shared" si="0"/>
        <v>2000000</v>
      </c>
      <c r="S45">
        <f t="shared" si="1"/>
        <v>14414.771203603419</v>
      </c>
      <c r="U45">
        <f t="shared" si="13"/>
        <v>9.1596999999999998E-2</v>
      </c>
      <c r="V45">
        <f t="shared" si="14"/>
        <v>0.01</v>
      </c>
      <c r="W45">
        <f t="shared" si="15"/>
        <v>0.33430911384416423</v>
      </c>
      <c r="X45">
        <f t="shared" si="16"/>
        <v>3.0621711900783909E-2</v>
      </c>
      <c r="Y45">
        <f t="shared" si="17"/>
        <v>3.3430911384416426E-3</v>
      </c>
      <c r="Z45">
        <f t="shared" si="18"/>
        <v>0.30034431080493867</v>
      </c>
      <c r="AB45">
        <f t="shared" si="19"/>
        <v>5156.2961893140473</v>
      </c>
      <c r="AC45">
        <f t="shared" si="2"/>
        <v>4329.3945225571451</v>
      </c>
      <c r="AE45">
        <f t="shared" si="3"/>
        <v>0</v>
      </c>
      <c r="AF45">
        <f t="shared" si="24"/>
        <v>0</v>
      </c>
      <c r="AG45">
        <f t="shared" si="24"/>
        <v>-3.7543038850617334</v>
      </c>
      <c r="AH45">
        <f t="shared" si="5"/>
        <v>-61243.42380156782</v>
      </c>
      <c r="AI45">
        <f t="shared" si="25"/>
        <v>-61247.178105452884</v>
      </c>
      <c r="AJ45">
        <f t="shared" si="7"/>
        <v>826.90166675690216</v>
      </c>
      <c r="AK45">
        <f t="shared" si="22"/>
        <v>360.94073325198332</v>
      </c>
      <c r="AL45">
        <f t="shared" si="26"/>
        <v>-60059.335705443998</v>
      </c>
      <c r="AN45">
        <f t="shared" si="27"/>
        <v>0</v>
      </c>
      <c r="AO45">
        <f t="shared" si="27"/>
        <v>0</v>
      </c>
      <c r="AP45">
        <f t="shared" si="27"/>
        <v>-5.0471813872460539E-2</v>
      </c>
      <c r="AQ45">
        <f t="shared" si="27"/>
        <v>-823.33950091898942</v>
      </c>
      <c r="AR45">
        <f t="shared" si="27"/>
        <v>-823.38997273286191</v>
      </c>
      <c r="AS45">
        <f t="shared" si="27"/>
        <v>11.116635278631817</v>
      </c>
      <c r="AT45">
        <f t="shared" si="27"/>
        <v>4.852386505037531</v>
      </c>
      <c r="AU45">
        <f t="shared" si="23"/>
        <v>-807.4209509491925</v>
      </c>
      <c r="AW45">
        <v>42</v>
      </c>
      <c r="AX45">
        <f>IF(Z45&gt;0, (R45*SUMPRODUCT(K45:$K$98, X45:$X$98)-K45*$AZ$3)/Z45, 0)</f>
        <v>14414.771203603419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0.10148</v>
      </c>
      <c r="Q46" s="4">
        <f t="shared" si="21"/>
        <v>12.5</v>
      </c>
      <c r="R46">
        <f t="shared" si="0"/>
        <v>2000000</v>
      </c>
      <c r="S46">
        <f t="shared" si="1"/>
        <v>13425.181633179982</v>
      </c>
      <c r="U46">
        <f t="shared" si="13"/>
        <v>0.10148</v>
      </c>
      <c r="V46">
        <f t="shared" si="14"/>
        <v>0.01</v>
      </c>
      <c r="W46">
        <f t="shared" si="15"/>
        <v>0.30034431080493867</v>
      </c>
      <c r="X46">
        <f t="shared" si="16"/>
        <v>3.0478940660485176E-2</v>
      </c>
      <c r="Y46">
        <f t="shared" si="17"/>
        <v>3.0034431080493869E-3</v>
      </c>
      <c r="Z46">
        <f t="shared" si="18"/>
        <v>0.2668619270364041</v>
      </c>
      <c r="AB46">
        <f t="shared" si="19"/>
        <v>4329.3945225571451</v>
      </c>
      <c r="AC46">
        <f t="shared" si="2"/>
        <v>3582.6698414441489</v>
      </c>
      <c r="AE46">
        <f t="shared" si="3"/>
        <v>0</v>
      </c>
      <c r="AF46">
        <f t="shared" si="24"/>
        <v>0</v>
      </c>
      <c r="AG46">
        <f t="shared" si="24"/>
        <v>-3.335774087955051</v>
      </c>
      <c r="AH46">
        <f t="shared" si="5"/>
        <v>-60957.881320970351</v>
      </c>
      <c r="AI46">
        <f t="shared" si="25"/>
        <v>-60961.217095058309</v>
      </c>
      <c r="AJ46">
        <f t="shared" si="7"/>
        <v>746.72468111299622</v>
      </c>
      <c r="AK46">
        <f t="shared" si="22"/>
        <v>303.05761657900018</v>
      </c>
      <c r="AL46">
        <f t="shared" si="26"/>
        <v>-59911.434797366317</v>
      </c>
      <c r="AN46">
        <f t="shared" si="27"/>
        <v>0</v>
      </c>
      <c r="AO46">
        <f t="shared" si="27"/>
        <v>0</v>
      </c>
      <c r="AP46">
        <f t="shared" si="27"/>
        <v>-4.0040371483891633E-2</v>
      </c>
      <c r="AQ46">
        <f t="shared" si="27"/>
        <v>-731.69709596818495</v>
      </c>
      <c r="AR46">
        <f t="shared" si="27"/>
        <v>-731.73713633966884</v>
      </c>
      <c r="AS46">
        <f t="shared" si="27"/>
        <v>8.9631770136700482</v>
      </c>
      <c r="AT46">
        <f t="shared" si="27"/>
        <v>3.6376982460118783</v>
      </c>
      <c r="AU46">
        <f t="shared" si="23"/>
        <v>-719.13626107998698</v>
      </c>
      <c r="AW46">
        <v>43</v>
      </c>
      <c r="AX46">
        <f>IF(Z46&gt;0, (R46*SUMPRODUCT(K46:$K$98, X46:$X$98)-K46*$AZ$3)/Z46, 0)</f>
        <v>13425.181633179982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0.112611</v>
      </c>
      <c r="Q47" s="4">
        <f t="shared" si="21"/>
        <v>12.5</v>
      </c>
      <c r="R47">
        <f t="shared" si="0"/>
        <v>2000000</v>
      </c>
      <c r="S47">
        <f t="shared" si="1"/>
        <v>12468.426572204136</v>
      </c>
      <c r="U47">
        <f t="shared" si="13"/>
        <v>0.112611</v>
      </c>
      <c r="V47">
        <f t="shared" si="14"/>
        <v>0.01</v>
      </c>
      <c r="W47">
        <f t="shared" si="15"/>
        <v>0.2668619270364041</v>
      </c>
      <c r="X47">
        <f t="shared" si="16"/>
        <v>3.0051588465496503E-2</v>
      </c>
      <c r="Y47">
        <f t="shared" si="17"/>
        <v>2.6686192703640412E-3</v>
      </c>
      <c r="Z47">
        <f t="shared" si="18"/>
        <v>0.23414171930054356</v>
      </c>
      <c r="AB47">
        <f t="shared" si="19"/>
        <v>3582.6698414441489</v>
      </c>
      <c r="AC47">
        <f t="shared" si="2"/>
        <v>2919.3788345884595</v>
      </c>
      <c r="AE47">
        <f t="shared" si="3"/>
        <v>0</v>
      </c>
      <c r="AF47">
        <f t="shared" si="24"/>
        <v>0</v>
      </c>
      <c r="AG47">
        <f t="shared" si="24"/>
        <v>-2.9267714912567944</v>
      </c>
      <c r="AH47">
        <f t="shared" si="5"/>
        <v>-60103.17693099301</v>
      </c>
      <c r="AI47">
        <f t="shared" si="25"/>
        <v>-60106.103702484266</v>
      </c>
      <c r="AJ47">
        <f t="shared" si="7"/>
        <v>663.29100685568937</v>
      </c>
      <c r="AK47">
        <f t="shared" si="22"/>
        <v>250.78688890109044</v>
      </c>
      <c r="AL47">
        <f t="shared" si="26"/>
        <v>-59192.025806727484</v>
      </c>
      <c r="AN47">
        <f t="shared" si="27"/>
        <v>0</v>
      </c>
      <c r="AO47">
        <f t="shared" si="27"/>
        <v>0</v>
      </c>
      <c r="AP47">
        <f t="shared" si="27"/>
        <v>-3.1366947764178747E-2</v>
      </c>
      <c r="AQ47">
        <f t="shared" si="27"/>
        <v>-644.140896167503</v>
      </c>
      <c r="AR47">
        <f t="shared" si="27"/>
        <v>-644.17226311526724</v>
      </c>
      <c r="AS47">
        <f t="shared" si="27"/>
        <v>7.1086569028857856</v>
      </c>
      <c r="AT47">
        <f t="shared" si="27"/>
        <v>2.6877462991562275</v>
      </c>
      <c r="AU47">
        <f t="shared" si="23"/>
        <v>-634.37585991322521</v>
      </c>
      <c r="AW47">
        <v>44</v>
      </c>
      <c r="AX47">
        <f>IF(Z47&gt;0, (R47*SUMPRODUCT(K47:$K$98, X47:$X$98)-K47*$AZ$3)/Z47, 0)</f>
        <v>12468.426572204136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0.125163</v>
      </c>
      <c r="Q48" s="4">
        <f t="shared" si="21"/>
        <v>12.5</v>
      </c>
      <c r="R48">
        <f t="shared" si="0"/>
        <v>2000000</v>
      </c>
      <c r="S48">
        <f t="shared" si="1"/>
        <v>11537.674862999796</v>
      </c>
      <c r="U48">
        <f t="shared" si="13"/>
        <v>0.125163</v>
      </c>
      <c r="V48">
        <f t="shared" si="14"/>
        <v>0.01</v>
      </c>
      <c r="W48">
        <f t="shared" si="15"/>
        <v>0.23414171930054356</v>
      </c>
      <c r="X48">
        <f t="shared" si="16"/>
        <v>2.9305880012813933E-2</v>
      </c>
      <c r="Y48">
        <f t="shared" si="17"/>
        <v>2.3414171930054356E-3</v>
      </c>
      <c r="Z48">
        <f t="shared" si="18"/>
        <v>0.20249442209472421</v>
      </c>
      <c r="AB48">
        <f t="shared" si="19"/>
        <v>2919.3788345884595</v>
      </c>
      <c r="AC48">
        <f t="shared" si="2"/>
        <v>2336.3148036999701</v>
      </c>
      <c r="AE48">
        <f t="shared" si="3"/>
        <v>0</v>
      </c>
      <c r="AF48">
        <f t="shared" si="24"/>
        <v>0</v>
      </c>
      <c r="AG48">
        <f t="shared" si="24"/>
        <v>-2.5311802761840525</v>
      </c>
      <c r="AH48">
        <f t="shared" si="5"/>
        <v>-58611.760025627867</v>
      </c>
      <c r="AI48">
        <f t="shared" si="25"/>
        <v>-58614.291205904054</v>
      </c>
      <c r="AJ48">
        <f t="shared" si="7"/>
        <v>583.06403088848947</v>
      </c>
      <c r="AK48">
        <f t="shared" si="22"/>
        <v>204.35651842119219</v>
      </c>
      <c r="AL48">
        <f t="shared" si="26"/>
        <v>-57826.870656594372</v>
      </c>
      <c r="AN48">
        <f t="shared" si="27"/>
        <v>0</v>
      </c>
      <c r="AO48">
        <f t="shared" si="27"/>
        <v>0</v>
      </c>
      <c r="AP48">
        <f t="shared" si="27"/>
        <v>-2.4220800896008084E-2</v>
      </c>
      <c r="AQ48">
        <f t="shared" si="27"/>
        <v>-560.85446900112925</v>
      </c>
      <c r="AR48">
        <f t="shared" si="27"/>
        <v>-560.87868980202518</v>
      </c>
      <c r="AS48">
        <f t="shared" si="27"/>
        <v>5.5793251609341805</v>
      </c>
      <c r="AT48">
        <f t="shared" si="27"/>
        <v>1.9554824249591274</v>
      </c>
      <c r="AU48">
        <f t="shared" si="23"/>
        <v>-553.34388221613187</v>
      </c>
      <c r="AW48">
        <v>45</v>
      </c>
      <c r="AX48">
        <f>IF(Z48&gt;0, (R48*SUMPRODUCT(K48:$K$98, X48:$X$98)-K48*$AZ$3)/Z48, 0)</f>
        <v>11537.674862999796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0.13952899999999999</v>
      </c>
      <c r="Q49" s="4">
        <f t="shared" si="21"/>
        <v>12.5</v>
      </c>
      <c r="R49">
        <f t="shared" si="0"/>
        <v>2000000</v>
      </c>
      <c r="S49">
        <f t="shared" si="1"/>
        <v>10626.173775897661</v>
      </c>
      <c r="U49">
        <f t="shared" si="13"/>
        <v>0.13952899999999999</v>
      </c>
      <c r="V49">
        <f t="shared" si="14"/>
        <v>0.01</v>
      </c>
      <c r="W49">
        <f t="shared" si="15"/>
        <v>0.20249442209472421</v>
      </c>
      <c r="X49">
        <f t="shared" si="16"/>
        <v>2.8253844220454773E-2</v>
      </c>
      <c r="Y49">
        <f t="shared" si="17"/>
        <v>2.0249442209472421E-3</v>
      </c>
      <c r="Z49">
        <f t="shared" si="18"/>
        <v>0.17221563365332221</v>
      </c>
      <c r="AB49">
        <f t="shared" si="19"/>
        <v>2336.3148036999701</v>
      </c>
      <c r="AC49">
        <f t="shared" si="2"/>
        <v>1829.9932501265312</v>
      </c>
      <c r="AE49">
        <f t="shared" si="3"/>
        <v>0</v>
      </c>
      <c r="AF49">
        <f t="shared" si="24"/>
        <v>0</v>
      </c>
      <c r="AG49">
        <f t="shared" si="24"/>
        <v>-2.1526954206665274</v>
      </c>
      <c r="AH49">
        <f t="shared" si="5"/>
        <v>-56507.688440909544</v>
      </c>
      <c r="AI49">
        <f t="shared" si="25"/>
        <v>-56509.841136330208</v>
      </c>
      <c r="AJ49">
        <f t="shared" si="7"/>
        <v>506.32155357343891</v>
      </c>
      <c r="AK49">
        <f t="shared" si="22"/>
        <v>163.54203625899791</v>
      </c>
      <c r="AL49">
        <f t="shared" si="26"/>
        <v>-55839.977546497765</v>
      </c>
      <c r="AN49">
        <f t="shared" si="27"/>
        <v>0</v>
      </c>
      <c r="AO49">
        <f t="shared" si="27"/>
        <v>0</v>
      </c>
      <c r="AP49">
        <f t="shared" si="27"/>
        <v>-1.8392043534668653E-2</v>
      </c>
      <c r="AQ49">
        <f t="shared" si="27"/>
        <v>-482.78630403130171</v>
      </c>
      <c r="AR49">
        <f t="shared" si="27"/>
        <v>-482.80469607483633</v>
      </c>
      <c r="AS49">
        <f t="shared" si="27"/>
        <v>4.3258734916528239</v>
      </c>
      <c r="AT49">
        <f t="shared" si="27"/>
        <v>1.3972586282979773</v>
      </c>
      <c r="AU49">
        <f t="shared" si="23"/>
        <v>-477.0815639548855</v>
      </c>
      <c r="AW49">
        <v>46</v>
      </c>
      <c r="AX49">
        <f>IF(Z49&gt;0, (R49*SUMPRODUCT(K49:$K$98, X49:$X$98)-K49*$AZ$3)/Z49, 0)</f>
        <v>10626.173775897661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0.15610499999999999</v>
      </c>
      <c r="Q50" s="4">
        <f t="shared" si="21"/>
        <v>12.5</v>
      </c>
      <c r="R50">
        <f t="shared" si="0"/>
        <v>2000000</v>
      </c>
      <c r="S50">
        <f t="shared" si="1"/>
        <v>9720.0711827224513</v>
      </c>
      <c r="U50">
        <f t="shared" si="13"/>
        <v>0.15610499999999999</v>
      </c>
      <c r="V50">
        <f t="shared" si="14"/>
        <v>0.01</v>
      </c>
      <c r="W50">
        <f t="shared" si="15"/>
        <v>0.17221563365332221</v>
      </c>
      <c r="X50">
        <f t="shared" si="16"/>
        <v>2.6883721491451861E-2</v>
      </c>
      <c r="Y50">
        <f t="shared" si="17"/>
        <v>1.7221563365332222E-3</v>
      </c>
      <c r="Z50">
        <f t="shared" si="18"/>
        <v>0.14360975582533714</v>
      </c>
      <c r="AB50">
        <f t="shared" si="19"/>
        <v>1829.9932501265312</v>
      </c>
      <c r="AC50">
        <f t="shared" si="2"/>
        <v>1395.8970491556672</v>
      </c>
      <c r="AE50">
        <f t="shared" si="3"/>
        <v>0</v>
      </c>
      <c r="AF50">
        <f t="shared" si="24"/>
        <v>0</v>
      </c>
      <c r="AG50">
        <f t="shared" si="24"/>
        <v>-1.7951219478167142</v>
      </c>
      <c r="AH50">
        <f t="shared" si="5"/>
        <v>-53767.442982903725</v>
      </c>
      <c r="AI50">
        <f t="shared" si="25"/>
        <v>-53769.238104851545</v>
      </c>
      <c r="AJ50">
        <f t="shared" si="7"/>
        <v>434.09620097086395</v>
      </c>
      <c r="AK50">
        <f t="shared" si="22"/>
        <v>128.09952750885719</v>
      </c>
      <c r="AL50">
        <f t="shared" si="26"/>
        <v>-53207.042376371821</v>
      </c>
      <c r="AN50">
        <f t="shared" si="27"/>
        <v>0</v>
      </c>
      <c r="AO50">
        <f t="shared" si="27"/>
        <v>0</v>
      </c>
      <c r="AP50">
        <f t="shared" si="27"/>
        <v>-1.3693779592270106E-2</v>
      </c>
      <c r="AQ50">
        <f t="shared" si="27"/>
        <v>-410.15570799706433</v>
      </c>
      <c r="AR50">
        <f t="shared" si="27"/>
        <v>-410.16940177665663</v>
      </c>
      <c r="AS50">
        <f t="shared" si="27"/>
        <v>3.3114283434429588</v>
      </c>
      <c r="AT50">
        <f t="shared" si="27"/>
        <v>0.97718525346632101</v>
      </c>
      <c r="AU50">
        <f t="shared" si="23"/>
        <v>-405.8807881797473</v>
      </c>
      <c r="AW50">
        <v>47</v>
      </c>
      <c r="AX50">
        <f>IF(Z50&gt;0, (R50*SUMPRODUCT(K50:$K$98, X50:$X$98)-K50*$AZ$3)/Z50, 0)</f>
        <v>9720.0711827224513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0.17521600000000001</v>
      </c>
      <c r="Q51" s="4">
        <f t="shared" si="21"/>
        <v>12.5</v>
      </c>
      <c r="R51">
        <f t="shared" si="0"/>
        <v>2000000</v>
      </c>
      <c r="S51">
        <f t="shared" si="1"/>
        <v>8795.8845905457783</v>
      </c>
      <c r="U51">
        <f t="shared" si="13"/>
        <v>0.17521600000000001</v>
      </c>
      <c r="V51">
        <f t="shared" si="14"/>
        <v>0.01</v>
      </c>
      <c r="W51">
        <f t="shared" si="15"/>
        <v>0.14360975582533714</v>
      </c>
      <c r="X51">
        <f t="shared" si="16"/>
        <v>2.5162726976692272E-2</v>
      </c>
      <c r="Y51">
        <f t="shared" si="17"/>
        <v>1.4360975582533714E-3</v>
      </c>
      <c r="Z51">
        <f t="shared" si="18"/>
        <v>0.11701093129039149</v>
      </c>
      <c r="AB51">
        <f t="shared" si="19"/>
        <v>1395.8970491556672</v>
      </c>
      <c r="AC51">
        <f t="shared" si="2"/>
        <v>1029.2146474625654</v>
      </c>
      <c r="AE51">
        <f t="shared" si="3"/>
        <v>0</v>
      </c>
      <c r="AF51">
        <f t="shared" si="24"/>
        <v>0</v>
      </c>
      <c r="AG51">
        <f t="shared" si="24"/>
        <v>-1.4626366411298937</v>
      </c>
      <c r="AH51">
        <f t="shared" si="5"/>
        <v>-50325.453953384545</v>
      </c>
      <c r="AI51">
        <f t="shared" si="25"/>
        <v>-50326.916590025678</v>
      </c>
      <c r="AJ51">
        <f t="shared" si="7"/>
        <v>366.68240169310184</v>
      </c>
      <c r="AK51">
        <f t="shared" si="22"/>
        <v>97.712793440896718</v>
      </c>
      <c r="AL51">
        <f t="shared" si="26"/>
        <v>-49862.521394891679</v>
      </c>
      <c r="AN51">
        <f t="shared" si="27"/>
        <v>0</v>
      </c>
      <c r="AO51">
        <f t="shared" si="27"/>
        <v>0</v>
      </c>
      <c r="AP51">
        <f t="shared" si="27"/>
        <v>-9.9620290279537546E-3</v>
      </c>
      <c r="AQ51">
        <f t="shared" si="27"/>
        <v>-342.76704071988553</v>
      </c>
      <c r="AR51">
        <f t="shared" si="27"/>
        <v>-342.7770027489135</v>
      </c>
      <c r="AS51">
        <f t="shared" si="27"/>
        <v>2.4974765618373929</v>
      </c>
      <c r="AT51">
        <f t="shared" si="27"/>
        <v>0.66552256198688731</v>
      </c>
      <c r="AU51">
        <f t="shared" si="23"/>
        <v>-339.6140036250892</v>
      </c>
      <c r="AW51">
        <v>48</v>
      </c>
      <c r="AX51">
        <f>IF(Z51&gt;0, (R51*SUMPRODUCT(K51:$K$98, X51:$X$98)-K51*$AZ$3)/Z51, 0)</f>
        <v>8795.8845905457783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0.19798199999999999</v>
      </c>
      <c r="Q52" s="4">
        <f t="shared" si="21"/>
        <v>12.5</v>
      </c>
      <c r="R52">
        <f t="shared" si="0"/>
        <v>2000000</v>
      </c>
      <c r="S52">
        <f t="shared" si="1"/>
        <v>7825.8959529828735</v>
      </c>
      <c r="U52">
        <f t="shared" si="13"/>
        <v>0.19798199999999999</v>
      </c>
      <c r="V52">
        <f t="shared" si="14"/>
        <v>0.01</v>
      </c>
      <c r="W52">
        <f t="shared" si="15"/>
        <v>0.11701093129039149</v>
      </c>
      <c r="X52">
        <f t="shared" si="16"/>
        <v>2.3166058198734286E-2</v>
      </c>
      <c r="Y52">
        <f t="shared" si="17"/>
        <v>1.1701093129039149E-3</v>
      </c>
      <c r="Z52">
        <f t="shared" si="18"/>
        <v>9.2674763778753291E-2</v>
      </c>
      <c r="AB52">
        <f t="shared" si="19"/>
        <v>1029.2146474625654</v>
      </c>
      <c r="AC52">
        <f t="shared" si="2"/>
        <v>725.26305879978918</v>
      </c>
      <c r="AE52">
        <f t="shared" si="3"/>
        <v>0</v>
      </c>
      <c r="AF52">
        <f t="shared" si="24"/>
        <v>0</v>
      </c>
      <c r="AG52">
        <f t="shared" si="24"/>
        <v>-1.1584345472344162</v>
      </c>
      <c r="AH52">
        <f t="shared" si="5"/>
        <v>-46332.11639746857</v>
      </c>
      <c r="AI52">
        <f t="shared" si="25"/>
        <v>-46333.274832015806</v>
      </c>
      <c r="AJ52">
        <f t="shared" si="7"/>
        <v>303.9515886627762</v>
      </c>
      <c r="AK52">
        <f t="shared" si="22"/>
        <v>72.045025322379587</v>
      </c>
      <c r="AL52">
        <f t="shared" si="26"/>
        <v>-45957.278218030646</v>
      </c>
      <c r="AN52">
        <f t="shared" si="27"/>
        <v>0</v>
      </c>
      <c r="AO52">
        <f t="shared" si="27"/>
        <v>0</v>
      </c>
      <c r="AP52">
        <f t="shared" si="27"/>
        <v>-7.044737773805247E-3</v>
      </c>
      <c r="AQ52">
        <f t="shared" si="27"/>
        <v>-281.75749014461996</v>
      </c>
      <c r="AR52">
        <f t="shared" si="27"/>
        <v>-281.76453488239378</v>
      </c>
      <c r="AS52">
        <f t="shared" si="27"/>
        <v>1.8484076145455954</v>
      </c>
      <c r="AT52">
        <f t="shared" si="27"/>
        <v>0.43812428808774084</v>
      </c>
      <c r="AU52">
        <f t="shared" si="23"/>
        <v>-279.47800297976045</v>
      </c>
      <c r="AW52">
        <v>49</v>
      </c>
      <c r="AX52">
        <f>IF(Z52&gt;0, (R52*SUMPRODUCT(K52:$K$98, X52:$X$98)-K52*$AZ$3)/Z52, 0)</f>
        <v>7825.8959529828735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0.22423799999999999</v>
      </c>
      <c r="Q53" s="4">
        <f t="shared" si="21"/>
        <v>12.5</v>
      </c>
      <c r="R53">
        <f t="shared" si="0"/>
        <v>2000000</v>
      </c>
      <c r="S53">
        <f t="shared" si="1"/>
        <v>6737.8286511329152</v>
      </c>
      <c r="U53">
        <f t="shared" si="13"/>
        <v>0.22423799999999999</v>
      </c>
      <c r="V53">
        <f t="shared" si="14"/>
        <v>0.01</v>
      </c>
      <c r="W53">
        <f t="shared" si="15"/>
        <v>9.2674763778753291E-2</v>
      </c>
      <c r="X53">
        <f t="shared" si="16"/>
        <v>2.078120368022008E-2</v>
      </c>
      <c r="Y53">
        <f t="shared" si="17"/>
        <v>9.2674763778753297E-4</v>
      </c>
      <c r="Z53">
        <f t="shared" si="18"/>
        <v>7.0966812460745668E-2</v>
      </c>
      <c r="AB53">
        <f t="shared" si="19"/>
        <v>725.26305879978918</v>
      </c>
      <c r="AC53">
        <f t="shared" si="2"/>
        <v>478.16222227758857</v>
      </c>
      <c r="AE53">
        <f t="shared" si="3"/>
        <v>0</v>
      </c>
      <c r="AF53">
        <f t="shared" si="24"/>
        <v>0</v>
      </c>
      <c r="AG53">
        <f t="shared" si="24"/>
        <v>-0.8870851557593209</v>
      </c>
      <c r="AH53">
        <f t="shared" si="5"/>
        <v>-41562.407360440156</v>
      </c>
      <c r="AI53">
        <f t="shared" si="25"/>
        <v>-41563.294445595915</v>
      </c>
      <c r="AJ53">
        <f t="shared" si="7"/>
        <v>247.10083652220061</v>
      </c>
      <c r="AK53">
        <f t="shared" si="22"/>
        <v>50.768414115985244</v>
      </c>
      <c r="AL53">
        <f t="shared" si="26"/>
        <v>-41265.42519495773</v>
      </c>
      <c r="AN53">
        <f t="shared" si="27"/>
        <v>0</v>
      </c>
      <c r="AO53">
        <f t="shared" si="27"/>
        <v>0</v>
      </c>
      <c r="AP53">
        <f t="shared" si="27"/>
        <v>-4.8166004349505832E-3</v>
      </c>
      <c r="AQ53">
        <f t="shared" si="27"/>
        <v>-225.67112984607724</v>
      </c>
      <c r="AR53">
        <f t="shared" si="27"/>
        <v>-225.6759464465122</v>
      </c>
      <c r="AS53">
        <f t="shared" si="27"/>
        <v>1.3416817866270316</v>
      </c>
      <c r="AT53">
        <f t="shared" si="27"/>
        <v>0.27565692416924031</v>
      </c>
      <c r="AU53">
        <f t="shared" si="23"/>
        <v>-224.05860773571592</v>
      </c>
      <c r="AW53">
        <v>50</v>
      </c>
      <c r="AX53">
        <f>IF(Z53&gt;0, (R53*SUMPRODUCT(K53:$K$98, X53:$X$98)-K53*$AZ$3)/Z53, 0)</f>
        <v>6737.8286511329152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0.25439000000000001</v>
      </c>
      <c r="Q54" s="4">
        <f t="shared" si="21"/>
        <v>12.5</v>
      </c>
      <c r="R54">
        <f t="shared" si="0"/>
        <v>2000000</v>
      </c>
      <c r="S54">
        <f t="shared" si="1"/>
        <v>5429.3750068388154</v>
      </c>
      <c r="U54">
        <f t="shared" si="13"/>
        <v>0.25439000000000001</v>
      </c>
      <c r="V54">
        <f t="shared" si="14"/>
        <v>0.01</v>
      </c>
      <c r="W54">
        <f t="shared" si="15"/>
        <v>7.0966812460745668E-2</v>
      </c>
      <c r="X54">
        <f t="shared" si="16"/>
        <v>1.8053247421889091E-2</v>
      </c>
      <c r="Y54">
        <f t="shared" si="17"/>
        <v>7.0966812460745673E-4</v>
      </c>
      <c r="Z54">
        <f t="shared" si="18"/>
        <v>5.220389691424912E-2</v>
      </c>
      <c r="AB54">
        <f t="shared" si="19"/>
        <v>478.16222227758857</v>
      </c>
      <c r="AC54">
        <f t="shared" si="2"/>
        <v>283.43453316581412</v>
      </c>
      <c r="AE54">
        <f t="shared" si="3"/>
        <v>0</v>
      </c>
      <c r="AF54">
        <f t="shared" si="24"/>
        <v>0</v>
      </c>
      <c r="AG54">
        <f t="shared" si="24"/>
        <v>-0.65254871142811399</v>
      </c>
      <c r="AH54">
        <f t="shared" si="5"/>
        <v>-36106.494843778179</v>
      </c>
      <c r="AI54">
        <f t="shared" si="25"/>
        <v>-36107.147392489605</v>
      </c>
      <c r="AJ54">
        <f t="shared" si="7"/>
        <v>194.72768911177445</v>
      </c>
      <c r="AK54">
        <f t="shared" si="22"/>
        <v>33.471355559431203</v>
      </c>
      <c r="AL54">
        <f t="shared" si="26"/>
        <v>-35878.948347818405</v>
      </c>
      <c r="AN54">
        <f t="shared" si="27"/>
        <v>0</v>
      </c>
      <c r="AO54">
        <f t="shared" si="27"/>
        <v>0</v>
      </c>
      <c r="AP54">
        <f t="shared" si="27"/>
        <v>-3.1635173624589268E-3</v>
      </c>
      <c r="AQ54">
        <f t="shared" si="27"/>
        <v>-175.04214066386837</v>
      </c>
      <c r="AR54">
        <f t="shared" si="27"/>
        <v>-175.04530418123082</v>
      </c>
      <c r="AS54">
        <f t="shared" si="27"/>
        <v>0.94402826129013817</v>
      </c>
      <c r="AT54">
        <f t="shared" si="27"/>
        <v>0.1622671420583465</v>
      </c>
      <c r="AU54">
        <f t="shared" si="23"/>
        <v>-173.93900877788235</v>
      </c>
      <c r="AW54">
        <v>51</v>
      </c>
      <c r="AX54">
        <f>IF(Z54&gt;0, (R54*SUMPRODUCT(K54:$K$98, X54:$X$98)-K54*$AZ$3)/Z54, 0)</f>
        <v>5429.3750068388154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0.28921999999999998</v>
      </c>
      <c r="Q55" s="4">
        <f t="shared" si="21"/>
        <v>12.5</v>
      </c>
      <c r="R55">
        <f t="shared" si="0"/>
        <v>2000000</v>
      </c>
      <c r="S55">
        <f t="shared" si="1"/>
        <v>3718.0877196706824</v>
      </c>
      <c r="U55">
        <f t="shared" si="13"/>
        <v>0.28921999999999998</v>
      </c>
      <c r="V55">
        <f t="shared" si="14"/>
        <v>0.01</v>
      </c>
      <c r="W55">
        <f t="shared" si="15"/>
        <v>5.220389691424912E-2</v>
      </c>
      <c r="X55">
        <f t="shared" si="16"/>
        <v>1.5098411065539129E-2</v>
      </c>
      <c r="Y55">
        <f t="shared" si="17"/>
        <v>5.2203896914249125E-4</v>
      </c>
      <c r="Z55">
        <f t="shared" si="18"/>
        <v>3.6583446879567501E-2</v>
      </c>
      <c r="AB55">
        <f t="shared" si="19"/>
        <v>283.43453316581412</v>
      </c>
      <c r="AC55">
        <f t="shared" si="2"/>
        <v>136.02046458614467</v>
      </c>
      <c r="AE55">
        <f t="shared" si="3"/>
        <v>0</v>
      </c>
      <c r="AF55">
        <f t="shared" si="24"/>
        <v>0</v>
      </c>
      <c r="AG55">
        <f t="shared" si="24"/>
        <v>-0.45729308599459378</v>
      </c>
      <c r="AH55">
        <f t="shared" si="5"/>
        <v>-30196.822131078257</v>
      </c>
      <c r="AI55">
        <f t="shared" si="25"/>
        <v>-30197.279424164251</v>
      </c>
      <c r="AJ55">
        <f t="shared" si="7"/>
        <v>147.41406857966945</v>
      </c>
      <c r="AK55">
        <f t="shared" si="22"/>
        <v>19.840417321606989</v>
      </c>
      <c r="AL55">
        <f t="shared" si="26"/>
        <v>-30030.024938262974</v>
      </c>
      <c r="AN55">
        <f t="shared" si="27"/>
        <v>0</v>
      </c>
      <c r="AO55">
        <f t="shared" si="27"/>
        <v>0</v>
      </c>
      <c r="AP55">
        <f t="shared" si="27"/>
        <v>-1.979401515414256E-3</v>
      </c>
      <c r="AQ55">
        <f t="shared" si="27"/>
        <v>-130.70749879576721</v>
      </c>
      <c r="AR55">
        <f t="shared" si="27"/>
        <v>-130.70947819728264</v>
      </c>
      <c r="AS55">
        <f t="shared" si="27"/>
        <v>0.63808450133319616</v>
      </c>
      <c r="AT55">
        <f t="shared" si="27"/>
        <v>8.5879610507175713E-2</v>
      </c>
      <c r="AU55">
        <f t="shared" si="23"/>
        <v>-129.98551408544225</v>
      </c>
      <c r="AW55">
        <v>52</v>
      </c>
      <c r="AX55">
        <f>IF(Z55&gt;0, (R55*SUMPRODUCT(K55:$K$98, X55:$X$98)-K55*$AZ$3)/Z55, 0)</f>
        <v>3718.0877196706824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0.32816400000000001</v>
      </c>
      <c r="Q56" s="4">
        <f t="shared" si="21"/>
        <v>12.5</v>
      </c>
      <c r="R56">
        <f t="shared" si="0"/>
        <v>2000000</v>
      </c>
      <c r="S56">
        <f t="shared" si="1"/>
        <v>1238.2532402263587</v>
      </c>
      <c r="U56">
        <f t="shared" si="13"/>
        <v>0.32816400000000001</v>
      </c>
      <c r="V56">
        <f t="shared" si="14"/>
        <v>0.01</v>
      </c>
      <c r="W56">
        <f t="shared" si="15"/>
        <v>3.6583446879567501E-2</v>
      </c>
      <c r="X56">
        <f t="shared" si="16"/>
        <v>1.2005370261786389E-2</v>
      </c>
      <c r="Y56">
        <f t="shared" si="17"/>
        <v>3.6583446879567502E-4</v>
      </c>
      <c r="Z56">
        <f t="shared" si="18"/>
        <v>2.4212242148985437E-2</v>
      </c>
      <c r="AB56">
        <f t="shared" si="19"/>
        <v>136.02046458614467</v>
      </c>
      <c r="AC56">
        <f t="shared" si="2"/>
        <v>29.980887294126433</v>
      </c>
      <c r="AE56">
        <f t="shared" si="3"/>
        <v>0</v>
      </c>
      <c r="AF56">
        <f t="shared" si="24"/>
        <v>0</v>
      </c>
      <c r="AG56">
        <f t="shared" si="24"/>
        <v>-0.30265302686231799</v>
      </c>
      <c r="AH56">
        <f t="shared" si="5"/>
        <v>-24010.740523572778</v>
      </c>
      <c r="AI56">
        <f t="shared" si="25"/>
        <v>-24011.04317659964</v>
      </c>
      <c r="AJ56">
        <f t="shared" si="7"/>
        <v>106.03957729201824</v>
      </c>
      <c r="AK56">
        <f t="shared" si="22"/>
        <v>9.5214325210301283</v>
      </c>
      <c r="AL56">
        <f t="shared" si="26"/>
        <v>-23895.482166786594</v>
      </c>
      <c r="AN56">
        <f t="shared" si="27"/>
        <v>0</v>
      </c>
      <c r="AO56">
        <f t="shared" si="27"/>
        <v>0</v>
      </c>
      <c r="AP56">
        <f t="shared" si="27"/>
        <v>-1.1696778404961692E-3</v>
      </c>
      <c r="AQ56">
        <f t="shared" si="27"/>
        <v>-92.795474129200542</v>
      </c>
      <c r="AR56">
        <f t="shared" si="27"/>
        <v>-92.796643807041036</v>
      </c>
      <c r="AS56">
        <f t="shared" si="27"/>
        <v>0.40981630040157785</v>
      </c>
      <c r="AT56">
        <f t="shared" si="27"/>
        <v>3.6797942333796421E-2</v>
      </c>
      <c r="AU56">
        <f t="shared" si="23"/>
        <v>-92.350029564305672</v>
      </c>
      <c r="AW56">
        <v>53</v>
      </c>
      <c r="AX56">
        <f>IF(Z56&gt;0, (R56*SUMPRODUCT(K56:$K$98, X56:$X$98)-K56*$AZ$3)/Z56, 0)</f>
        <v>1238.2532402263587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0.37150699999999998</v>
      </c>
      <c r="Q57" s="4">
        <f t="shared" si="21"/>
        <v>12.5</v>
      </c>
      <c r="R57">
        <f t="shared" si="0"/>
        <v>2000000</v>
      </c>
      <c r="S57">
        <f t="shared" si="1"/>
        <v>-2723.8316072194848</v>
      </c>
      <c r="U57">
        <f t="shared" si="13"/>
        <v>0.37150699999999998</v>
      </c>
      <c r="V57">
        <f t="shared" si="14"/>
        <v>0.01</v>
      </c>
      <c r="W57">
        <f t="shared" si="15"/>
        <v>2.4212242148985437E-2</v>
      </c>
      <c r="X57">
        <f t="shared" si="16"/>
        <v>8.9950174440431314E-3</v>
      </c>
      <c r="Y57">
        <f t="shared" si="17"/>
        <v>2.4212242148985438E-4</v>
      </c>
      <c r="Z57">
        <f t="shared" si="18"/>
        <v>1.4975102283452451E-2</v>
      </c>
      <c r="AB57">
        <f t="shared" si="19"/>
        <v>29.980887294126433</v>
      </c>
      <c r="AC57">
        <f t="shared" si="2"/>
        <v>-40.789656921012465</v>
      </c>
      <c r="AE57">
        <f t="shared" si="3"/>
        <v>0</v>
      </c>
      <c r="AF57">
        <f t="shared" si="24"/>
        <v>0</v>
      </c>
      <c r="AG57">
        <f t="shared" si="24"/>
        <v>-0.18718877854315563</v>
      </c>
      <c r="AH57">
        <f t="shared" si="5"/>
        <v>-17990.034888086262</v>
      </c>
      <c r="AI57">
        <f t="shared" si="25"/>
        <v>-17990.222076864804</v>
      </c>
      <c r="AJ57">
        <f t="shared" si="7"/>
        <v>70.770544215138898</v>
      </c>
      <c r="AK57">
        <f t="shared" si="22"/>
        <v>2.0986621105888505</v>
      </c>
      <c r="AL57">
        <f t="shared" si="26"/>
        <v>-17917.352870539078</v>
      </c>
      <c r="AN57">
        <f t="shared" si="27"/>
        <v>0</v>
      </c>
      <c r="AO57">
        <f t="shared" si="27"/>
        <v>0</v>
      </c>
      <c r="AP57">
        <f t="shared" si="27"/>
        <v>-6.459263898232117E-4</v>
      </c>
      <c r="AQ57">
        <f t="shared" si="27"/>
        <v>-62.077643641315738</v>
      </c>
      <c r="AR57">
        <f t="shared" si="27"/>
        <v>-62.078289567705554</v>
      </c>
      <c r="AS57">
        <f t="shared" si="27"/>
        <v>0.24420567560982184</v>
      </c>
      <c r="AT57">
        <f t="shared" si="27"/>
        <v>7.2417868800767572E-3</v>
      </c>
      <c r="AU57">
        <f t="shared" si="23"/>
        <v>-61.826842105215668</v>
      </c>
      <c r="AW57">
        <v>54</v>
      </c>
      <c r="AX57">
        <f>IF(Z57&gt;0, (R57*SUMPRODUCT(K57:$K$98, X57:$X$98)-K57*$AZ$3)/Z57, 0)</f>
        <v>-2723.8316072194848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0.41881499999999999</v>
      </c>
      <c r="Q58" s="4">
        <f t="shared" si="21"/>
        <v>12.5</v>
      </c>
      <c r="R58">
        <f t="shared" si="0"/>
        <v>2000000</v>
      </c>
      <c r="S58">
        <f t="shared" si="1"/>
        <v>-9727.2065546936938</v>
      </c>
      <c r="U58">
        <f t="shared" si="13"/>
        <v>0.41881499999999999</v>
      </c>
      <c r="V58">
        <f t="shared" si="14"/>
        <v>0.01</v>
      </c>
      <c r="W58">
        <f t="shared" si="15"/>
        <v>1.4975102283452451E-2</v>
      </c>
      <c r="X58">
        <f t="shared" si="16"/>
        <v>6.271797462844138E-3</v>
      </c>
      <c r="Y58">
        <f t="shared" si="17"/>
        <v>1.4975102283452452E-4</v>
      </c>
      <c r="Z58">
        <f t="shared" si="18"/>
        <v>8.5535537977737882E-3</v>
      </c>
      <c r="AB58">
        <f t="shared" si="19"/>
        <v>-40.789656921012465</v>
      </c>
      <c r="AC58">
        <f t="shared" si="2"/>
        <v>-83.202184567630326</v>
      </c>
      <c r="AE58">
        <f t="shared" si="3"/>
        <v>0</v>
      </c>
      <c r="AF58">
        <f t="shared" si="24"/>
        <v>0</v>
      </c>
      <c r="AG58">
        <f t="shared" si="24"/>
        <v>-0.10691942247217236</v>
      </c>
      <c r="AH58">
        <f t="shared" si="5"/>
        <v>-12543.594925688276</v>
      </c>
      <c r="AI58">
        <f t="shared" si="25"/>
        <v>-12543.701845110749</v>
      </c>
      <c r="AJ58">
        <f t="shared" si="7"/>
        <v>42.41252764661786</v>
      </c>
      <c r="AK58">
        <f t="shared" si="22"/>
        <v>-2.8552759844708731</v>
      </c>
      <c r="AL58">
        <f t="shared" si="26"/>
        <v>-12504.144593448602</v>
      </c>
      <c r="AN58">
        <f t="shared" si="27"/>
        <v>0</v>
      </c>
      <c r="AO58">
        <f t="shared" si="27"/>
        <v>0</v>
      </c>
      <c r="AP58">
        <f t="shared" si="27"/>
        <v>-3.2941380800997422E-4</v>
      </c>
      <c r="AQ58">
        <f t="shared" si="27"/>
        <v>-38.646237279115482</v>
      </c>
      <c r="AR58">
        <f t="shared" si="27"/>
        <v>-38.646566692923493</v>
      </c>
      <c r="AS58">
        <f t="shared" si="27"/>
        <v>0.13067104101723864</v>
      </c>
      <c r="AT58">
        <f t="shared" si="27"/>
        <v>-8.7969735826881907E-3</v>
      </c>
      <c r="AU58">
        <f t="shared" si="23"/>
        <v>-38.524692625488946</v>
      </c>
      <c r="AW58">
        <v>55</v>
      </c>
      <c r="AX58">
        <f>IF(Z58&gt;0, (R58*SUMPRODUCT(K58:$K$98, X58:$X$98)-K58*$AZ$3)/Z58, 0)</f>
        <v>-9727.2065546936938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0.47081499999999998</v>
      </c>
      <c r="Q59" s="4">
        <f t="shared" si="21"/>
        <v>12.5</v>
      </c>
      <c r="R59">
        <f t="shared" si="0"/>
        <v>2000000</v>
      </c>
      <c r="S59">
        <f t="shared" si="1"/>
        <v>-23484.164635356014</v>
      </c>
      <c r="U59">
        <f t="shared" si="13"/>
        <v>0.47081499999999998</v>
      </c>
      <c r="V59">
        <f t="shared" si="14"/>
        <v>0.01</v>
      </c>
      <c r="W59">
        <f t="shared" si="15"/>
        <v>8.5535537977737882E-3</v>
      </c>
      <c r="X59">
        <f t="shared" si="16"/>
        <v>4.0271414312988661E-3</v>
      </c>
      <c r="Y59">
        <f t="shared" si="17"/>
        <v>8.5535537977737879E-5</v>
      </c>
      <c r="Z59">
        <f t="shared" si="18"/>
        <v>4.4408768284971839E-3</v>
      </c>
      <c r="AB59">
        <f t="shared" si="19"/>
        <v>-83.202184567630326</v>
      </c>
      <c r="AC59">
        <f t="shared" si="2"/>
        <v>-104.29028256576554</v>
      </c>
      <c r="AE59">
        <f t="shared" si="3"/>
        <v>0</v>
      </c>
      <c r="AF59">
        <f t="shared" si="24"/>
        <v>0</v>
      </c>
      <c r="AG59">
        <f t="shared" si="24"/>
        <v>-5.5510960356214799E-2</v>
      </c>
      <c r="AH59">
        <f t="shared" si="5"/>
        <v>-8054.2828625977327</v>
      </c>
      <c r="AI59">
        <f t="shared" si="25"/>
        <v>-8054.3383735580892</v>
      </c>
      <c r="AJ59">
        <f t="shared" si="7"/>
        <v>21.088097998135211</v>
      </c>
      <c r="AK59">
        <f t="shared" si="22"/>
        <v>-5.8241529197341233</v>
      </c>
      <c r="AL59">
        <f t="shared" si="26"/>
        <v>-8039.0744284796883</v>
      </c>
      <c r="AN59">
        <f t="shared" si="27"/>
        <v>0</v>
      </c>
      <c r="AO59">
        <f t="shared" si="27"/>
        <v>0</v>
      </c>
      <c r="AP59">
        <f t="shared" si="27"/>
        <v>-1.5270241777826647E-4</v>
      </c>
      <c r="AQ59">
        <f t="shared" si="27"/>
        <v>-22.156137431173715</v>
      </c>
      <c r="AR59">
        <f t="shared" si="27"/>
        <v>-22.156290133591494</v>
      </c>
      <c r="AS59">
        <f t="shared" si="27"/>
        <v>5.8010229511364343E-2</v>
      </c>
      <c r="AT59">
        <f t="shared" si="27"/>
        <v>-1.6021380762406154E-2</v>
      </c>
      <c r="AU59">
        <f t="shared" si="23"/>
        <v>-22.114301284842536</v>
      </c>
      <c r="AW59">
        <v>56</v>
      </c>
      <c r="AX59">
        <f>IF(Z59&gt;0, (R59*SUMPRODUCT(K59:$K$98, X59:$X$98)-K59*$AZ$3)/Z59, 0)</f>
        <v>-23484.164635356014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0.52931399999999995</v>
      </c>
      <c r="Q60" s="4">
        <f t="shared" si="21"/>
        <v>12.5</v>
      </c>
      <c r="R60">
        <f t="shared" si="0"/>
        <v>2000000</v>
      </c>
      <c r="S60">
        <f t="shared" si="1"/>
        <v>-54143.520636767142</v>
      </c>
      <c r="U60">
        <f t="shared" si="13"/>
        <v>0.52931399999999995</v>
      </c>
      <c r="V60">
        <f t="shared" si="14"/>
        <v>0.01</v>
      </c>
      <c r="W60">
        <f t="shared" si="15"/>
        <v>4.4408768284971839E-3</v>
      </c>
      <c r="X60">
        <f t="shared" si="16"/>
        <v>2.3506182775991581E-3</v>
      </c>
      <c r="Y60">
        <f t="shared" si="17"/>
        <v>4.4408768284971841E-5</v>
      </c>
      <c r="Z60">
        <f t="shared" si="18"/>
        <v>2.045849782613054E-3</v>
      </c>
      <c r="AB60">
        <f t="shared" si="19"/>
        <v>-104.29028256576554</v>
      </c>
      <c r="AC60">
        <f t="shared" si="2"/>
        <v>-110.76950992463546</v>
      </c>
      <c r="AE60">
        <f t="shared" si="3"/>
        <v>0</v>
      </c>
      <c r="AF60">
        <f t="shared" si="24"/>
        <v>0</v>
      </c>
      <c r="AG60">
        <f t="shared" si="24"/>
        <v>-2.5573122282663174E-2</v>
      </c>
      <c r="AH60">
        <f t="shared" si="5"/>
        <v>-4701.2365551983166</v>
      </c>
      <c r="AI60">
        <f t="shared" si="25"/>
        <v>-4701.262128320599</v>
      </c>
      <c r="AJ60">
        <f t="shared" si="7"/>
        <v>6.4792273588699203</v>
      </c>
      <c r="AK60">
        <f t="shared" si="22"/>
        <v>-7.3003197796035879</v>
      </c>
      <c r="AL60">
        <f t="shared" si="26"/>
        <v>-4702.0832207413323</v>
      </c>
      <c r="AN60">
        <f t="shared" si="27"/>
        <v>0</v>
      </c>
      <c r="AO60">
        <f t="shared" si="27"/>
        <v>0</v>
      </c>
      <c r="AP60">
        <f t="shared" si="27"/>
        <v>-6.2810594675534351E-5</v>
      </c>
      <c r="AQ60">
        <f t="shared" si="27"/>
        <v>-11.546789651983618</v>
      </c>
      <c r="AR60">
        <f t="shared" si="27"/>
        <v>-11.546852462578293</v>
      </c>
      <c r="AS60">
        <f t="shared" si="27"/>
        <v>1.5913744084526796E-2</v>
      </c>
      <c r="AT60">
        <f t="shared" si="27"/>
        <v>-1.7930443596608621E-2</v>
      </c>
      <c r="AU60">
        <f t="shared" si="23"/>
        <v>-11.548869162090373</v>
      </c>
      <c r="AW60">
        <v>57</v>
      </c>
      <c r="AX60">
        <f>IF(Z60&gt;0, (R60*SUMPRODUCT(K60:$K$98, X60:$X$98)-K60*$AZ$3)/Z60, 0)</f>
        <v>-54143.520636767142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0.595055</v>
      </c>
      <c r="Q61" s="4">
        <f t="shared" si="21"/>
        <v>12.5</v>
      </c>
      <c r="R61">
        <f t="shared" si="0"/>
        <v>2000000</v>
      </c>
      <c r="S61">
        <f t="shared" si="1"/>
        <v>-134058.54884725637</v>
      </c>
      <c r="U61">
        <f t="shared" si="13"/>
        <v>0.595055</v>
      </c>
      <c r="V61">
        <f t="shared" si="14"/>
        <v>0.01</v>
      </c>
      <c r="W61">
        <f t="shared" si="15"/>
        <v>2.045849782613054E-3</v>
      </c>
      <c r="X61">
        <f t="shared" si="16"/>
        <v>1.2173931423928109E-3</v>
      </c>
      <c r="Y61">
        <f t="shared" si="17"/>
        <v>2.0458497826130542E-5</v>
      </c>
      <c r="Z61">
        <f t="shared" si="18"/>
        <v>8.0799814239411254E-4</v>
      </c>
      <c r="AB61">
        <f t="shared" si="19"/>
        <v>-110.76950992463546</v>
      </c>
      <c r="AC61">
        <f t="shared" si="2"/>
        <v>-108.31905844063355</v>
      </c>
      <c r="AE61">
        <f t="shared" si="3"/>
        <v>0</v>
      </c>
      <c r="AF61">
        <f t="shared" si="24"/>
        <v>0</v>
      </c>
      <c r="AG61">
        <f t="shared" si="24"/>
        <v>-1.0099976779926407E-2</v>
      </c>
      <c r="AH61">
        <f t="shared" si="5"/>
        <v>-2434.7862847856218</v>
      </c>
      <c r="AI61">
        <f t="shared" si="25"/>
        <v>-2434.7963847624019</v>
      </c>
      <c r="AJ61">
        <f t="shared" si="7"/>
        <v>-2.4504514840019027</v>
      </c>
      <c r="AK61">
        <f t="shared" si="22"/>
        <v>-7.7538656947244826</v>
      </c>
      <c r="AL61">
        <f t="shared" si="26"/>
        <v>-2445.0007019411282</v>
      </c>
      <c r="AN61">
        <f t="shared" si="27"/>
        <v>0</v>
      </c>
      <c r="AO61">
        <f t="shared" si="27"/>
        <v>0</v>
      </c>
      <c r="AP61">
        <f t="shared" si="27"/>
        <v>-2.2148866351900815E-5</v>
      </c>
      <c r="AQ61">
        <f t="shared" si="27"/>
        <v>-5.3393940592357279</v>
      </c>
      <c r="AR61">
        <f t="shared" si="27"/>
        <v>-5.3394162081020795</v>
      </c>
      <c r="AS61">
        <f t="shared" si="27"/>
        <v>-5.3737472475031403E-3</v>
      </c>
      <c r="AT61">
        <f t="shared" si="27"/>
        <v>-1.7003933645112053E-2</v>
      </c>
      <c r="AU61">
        <f t="shared" si="23"/>
        <v>-5.3617938889946952</v>
      </c>
      <c r="AW61">
        <v>58</v>
      </c>
      <c r="AX61">
        <f>IF(Z61&gt;0, (R61*SUMPRODUCT(K61:$K$98, X61:$X$98)-K61*$AZ$3)/Z61, 0)</f>
        <v>-134058.54884725637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0.66919700000000004</v>
      </c>
      <c r="Q62" s="4">
        <f t="shared" si="21"/>
        <v>12.5</v>
      </c>
      <c r="R62">
        <f t="shared" si="0"/>
        <v>2000000</v>
      </c>
      <c r="S62">
        <f t="shared" si="1"/>
        <v>-390268.92210478714</v>
      </c>
      <c r="U62">
        <f t="shared" si="13"/>
        <v>0.66919700000000004</v>
      </c>
      <c r="V62">
        <f t="shared" si="14"/>
        <v>0.01</v>
      </c>
      <c r="W62">
        <f t="shared" si="15"/>
        <v>8.0799814239411254E-4</v>
      </c>
      <c r="X62">
        <f t="shared" si="16"/>
        <v>5.4070993289571294E-4</v>
      </c>
      <c r="Y62">
        <f t="shared" si="17"/>
        <v>8.0799814239411254E-6</v>
      </c>
      <c r="Z62">
        <f t="shared" si="18"/>
        <v>2.5920822807445849E-4</v>
      </c>
      <c r="AB62">
        <f t="shared" si="19"/>
        <v>-108.31905844063355</v>
      </c>
      <c r="AC62">
        <f t="shared" si="2"/>
        <v>-101.16091577131074</v>
      </c>
      <c r="AE62">
        <f t="shared" si="3"/>
        <v>0</v>
      </c>
      <c r="AF62">
        <f t="shared" si="24"/>
        <v>0</v>
      </c>
      <c r="AG62">
        <f t="shared" si="24"/>
        <v>-3.2401028509307312E-3</v>
      </c>
      <c r="AH62">
        <f t="shared" si="5"/>
        <v>-1081.419865791426</v>
      </c>
      <c r="AI62">
        <f t="shared" si="25"/>
        <v>-1081.4231058942769</v>
      </c>
      <c r="AJ62">
        <f t="shared" si="7"/>
        <v>-7.1581426693228138</v>
      </c>
      <c r="AK62">
        <f t="shared" si="22"/>
        <v>-7.5823340908443493</v>
      </c>
      <c r="AL62">
        <f t="shared" si="26"/>
        <v>-1096.1635826544441</v>
      </c>
      <c r="AN62">
        <f t="shared" si="27"/>
        <v>0</v>
      </c>
      <c r="AO62">
        <f t="shared" si="27"/>
        <v>0</v>
      </c>
      <c r="AP62">
        <f t="shared" si="27"/>
        <v>-6.34412747525789E-6</v>
      </c>
      <c r="AQ62">
        <f t="shared" si="27"/>
        <v>-2.1174221308704242</v>
      </c>
      <c r="AR62">
        <f t="shared" si="27"/>
        <v>-2.1174284749978995</v>
      </c>
      <c r="AS62">
        <f t="shared" si="27"/>
        <v>-1.4015656807691122E-2</v>
      </c>
      <c r="AT62">
        <f t="shared" si="27"/>
        <v>-1.4846224408738243E-2</v>
      </c>
      <c r="AU62">
        <f t="shared" si="23"/>
        <v>-2.1462903562143287</v>
      </c>
      <c r="AW62">
        <v>59</v>
      </c>
      <c r="AX62">
        <f>IF(Z62&gt;0, (R62*SUMPRODUCT(K62:$K$98, X62:$X$98)-K62*$AZ$3)/Z62, 0)</f>
        <v>-390268.92210478714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0.74928899999999998</v>
      </c>
      <c r="Q63" s="4">
        <f t="shared" si="21"/>
        <v>12.5</v>
      </c>
      <c r="R63">
        <f t="shared" si="0"/>
        <v>2000000</v>
      </c>
      <c r="S63">
        <f t="shared" si="1"/>
        <v>-1476414.7465158722</v>
      </c>
      <c r="U63">
        <f t="shared" si="13"/>
        <v>0.74928899999999998</v>
      </c>
      <c r="V63">
        <f t="shared" si="14"/>
        <v>0.01</v>
      </c>
      <c r="W63">
        <f t="shared" si="15"/>
        <v>2.5920822807445849E-4</v>
      </c>
      <c r="X63">
        <f t="shared" si="16"/>
        <v>1.9422187400568291E-4</v>
      </c>
      <c r="Y63">
        <f t="shared" si="17"/>
        <v>2.592082280744585E-6</v>
      </c>
      <c r="Z63">
        <f t="shared" si="18"/>
        <v>6.2394271788030991E-5</v>
      </c>
      <c r="AB63">
        <f t="shared" si="19"/>
        <v>-101.16091577131074</v>
      </c>
      <c r="AC63">
        <f t="shared" si="2"/>
        <v>-92.119822965968211</v>
      </c>
      <c r="AE63">
        <f t="shared" si="3"/>
        <v>0</v>
      </c>
      <c r="AF63">
        <f t="shared" si="24"/>
        <v>0</v>
      </c>
      <c r="AG63">
        <f t="shared" si="24"/>
        <v>-7.7992839735038734E-4</v>
      </c>
      <c r="AH63">
        <f t="shared" si="5"/>
        <v>-388.44374801136581</v>
      </c>
      <c r="AI63">
        <f t="shared" si="25"/>
        <v>-388.44452793976319</v>
      </c>
      <c r="AJ63">
        <f t="shared" si="7"/>
        <v>-9.0410928053425295</v>
      </c>
      <c r="AK63">
        <f t="shared" si="22"/>
        <v>-7.0812641039917521</v>
      </c>
      <c r="AL63">
        <f t="shared" si="26"/>
        <v>-404.56688484909751</v>
      </c>
      <c r="AN63">
        <f t="shared" si="27"/>
        <v>0</v>
      </c>
      <c r="AO63">
        <f t="shared" si="27"/>
        <v>0</v>
      </c>
      <c r="AP63">
        <f t="shared" si="27"/>
        <v>-1.3634832756221448E-6</v>
      </c>
      <c r="AQ63">
        <f t="shared" si="27"/>
        <v>-0.67908356168692974</v>
      </c>
      <c r="AR63">
        <f t="shared" si="27"/>
        <v>-0.67908492517020547</v>
      </c>
      <c r="AS63">
        <f t="shared" si="27"/>
        <v>-1.5805782781228944E-2</v>
      </c>
      <c r="AT63">
        <f t="shared" si="27"/>
        <v>-1.2379578957321306E-2</v>
      </c>
      <c r="AU63">
        <f t="shared" si="23"/>
        <v>-0.70727028690875571</v>
      </c>
      <c r="AW63">
        <v>60</v>
      </c>
      <c r="AX63">
        <f>IF(Z63&gt;0, (R63*SUMPRODUCT(K63:$K$98, X63:$X$98)-K63*$AZ$3)/Z63, 0)</f>
        <v>-1476414.7465158722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0.83297500000000002</v>
      </c>
      <c r="Q64" s="4">
        <f t="shared" si="21"/>
        <v>12.5</v>
      </c>
      <c r="R64">
        <f t="shared" si="0"/>
        <v>2000000</v>
      </c>
      <c r="S64">
        <f t="shared" si="1"/>
        <v>-8454838.5298965611</v>
      </c>
      <c r="U64">
        <f t="shared" si="13"/>
        <v>0.83297500000000002</v>
      </c>
      <c r="V64">
        <f t="shared" si="14"/>
        <v>0.01</v>
      </c>
      <c r="W64">
        <f t="shared" si="15"/>
        <v>6.2394271788030991E-5</v>
      </c>
      <c r="X64">
        <f t="shared" si="16"/>
        <v>5.1972868542635114E-5</v>
      </c>
      <c r="Y64">
        <f t="shared" si="17"/>
        <v>6.2394271788030993E-7</v>
      </c>
      <c r="Z64">
        <f t="shared" si="18"/>
        <v>9.7974605275155664E-6</v>
      </c>
      <c r="AB64">
        <f t="shared" si="19"/>
        <v>-92.119822965968211</v>
      </c>
      <c r="AC64">
        <f t="shared" si="2"/>
        <v>-82.835946763179294</v>
      </c>
      <c r="AE64">
        <f t="shared" si="3"/>
        <v>0</v>
      </c>
      <c r="AF64">
        <f t="shared" si="24"/>
        <v>0</v>
      </c>
      <c r="AG64">
        <f t="shared" si="24"/>
        <v>-1.2246825659394459E-4</v>
      </c>
      <c r="AH64">
        <f t="shared" si="5"/>
        <v>-103.94573708527022</v>
      </c>
      <c r="AI64">
        <f t="shared" si="25"/>
        <v>-103.94585955352682</v>
      </c>
      <c r="AJ64">
        <f t="shared" si="7"/>
        <v>-9.2838762027889175</v>
      </c>
      <c r="AK64">
        <f t="shared" si="22"/>
        <v>-6.4483876076177751</v>
      </c>
      <c r="AL64">
        <f t="shared" si="26"/>
        <v>-119.67812336393351</v>
      </c>
      <c r="AN64">
        <f t="shared" si="27"/>
        <v>0</v>
      </c>
      <c r="AO64">
        <f t="shared" si="27"/>
        <v>0</v>
      </c>
      <c r="AP64">
        <f t="shared" si="27"/>
        <v>-1.9116157263800651E-7</v>
      </c>
      <c r="AQ64">
        <f t="shared" si="27"/>
        <v>-0.16224964021590799</v>
      </c>
      <c r="AR64">
        <f t="shared" si="27"/>
        <v>-0.16224983137748064</v>
      </c>
      <c r="AS64">
        <f t="shared" si="27"/>
        <v>-1.4491268386272139E-2</v>
      </c>
      <c r="AT64">
        <f t="shared" si="27"/>
        <v>-1.00653340737815E-2</v>
      </c>
      <c r="AU64">
        <f t="shared" si="23"/>
        <v>-0.18680643383753429</v>
      </c>
      <c r="AW64">
        <v>61</v>
      </c>
      <c r="AX64">
        <f>IF(Z64&gt;0, (R64*SUMPRODUCT(K64:$K$98, X64:$X$98)-K64*$AZ$3)/Z64, 0)</f>
        <v>-8454838.5298965611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0.83526170899999996</v>
      </c>
      <c r="Q65" s="4">
        <f t="shared" si="21"/>
        <v>12.5</v>
      </c>
      <c r="R65">
        <f t="shared" si="0"/>
        <v>2000000</v>
      </c>
      <c r="S65">
        <f t="shared" si="1"/>
        <v>-48879042.954965569</v>
      </c>
      <c r="U65">
        <f t="shared" si="13"/>
        <v>0.83526170899999996</v>
      </c>
      <c r="V65">
        <f t="shared" si="14"/>
        <v>0.01</v>
      </c>
      <c r="W65">
        <f t="shared" si="15"/>
        <v>9.7974605275155664E-6</v>
      </c>
      <c r="X65">
        <f t="shared" si="16"/>
        <v>8.1834436240726925E-6</v>
      </c>
      <c r="Y65">
        <f t="shared" si="17"/>
        <v>9.797460527515566E-8</v>
      </c>
      <c r="Z65">
        <f t="shared" si="18"/>
        <v>1.5160422981677181E-6</v>
      </c>
      <c r="AB65">
        <f t="shared" si="19"/>
        <v>-82.835946763179294</v>
      </c>
      <c r="AC65">
        <f t="shared" si="2"/>
        <v>-74.102696613684614</v>
      </c>
      <c r="AE65">
        <f t="shared" si="3"/>
        <v>0</v>
      </c>
      <c r="AF65">
        <f t="shared" si="24"/>
        <v>0</v>
      </c>
      <c r="AG65">
        <f t="shared" si="24"/>
        <v>-1.8950528727096478E-5</v>
      </c>
      <c r="AH65">
        <f t="shared" si="5"/>
        <v>-16.366887248145385</v>
      </c>
      <c r="AI65">
        <f t="shared" si="25"/>
        <v>-16.366906198674112</v>
      </c>
      <c r="AJ65">
        <f t="shared" si="7"/>
        <v>-8.7332501494946797</v>
      </c>
      <c r="AK65">
        <f t="shared" si="22"/>
        <v>-5.7985162734225515</v>
      </c>
      <c r="AL65">
        <f t="shared" si="26"/>
        <v>-30.898672621591345</v>
      </c>
      <c r="AN65">
        <f t="shared" si="27"/>
        <v>0</v>
      </c>
      <c r="AO65">
        <f t="shared" si="27"/>
        <v>0</v>
      </c>
      <c r="AP65">
        <f t="shared" si="27"/>
        <v>-2.64107277275692E-8</v>
      </c>
      <c r="AQ65">
        <f t="shared" si="27"/>
        <v>-2.2809991693821276E-2</v>
      </c>
      <c r="AR65">
        <f t="shared" si="27"/>
        <v>-2.2810018104549003E-2</v>
      </c>
      <c r="AS65">
        <f t="shared" si="27"/>
        <v>-1.2171243092825119E-2</v>
      </c>
      <c r="AT65">
        <f t="shared" si="27"/>
        <v>-8.081201148877188E-3</v>
      </c>
      <c r="AU65">
        <f t="shared" si="23"/>
        <v>-4.3062462346251315E-2</v>
      </c>
      <c r="AW65">
        <v>62</v>
      </c>
      <c r="AX65">
        <f>IF(Z65&gt;0, (R65*SUMPRODUCT(K65:$K$98, X65:$X$98)-K65*$AZ$3)/Z65, 0)</f>
        <v>-48879042.954965569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0.83773177600000004</v>
      </c>
      <c r="Q66" s="4">
        <f t="shared" si="21"/>
        <v>12.5</v>
      </c>
      <c r="R66">
        <f t="shared" si="0"/>
        <v>2000000</v>
      </c>
      <c r="S66">
        <f t="shared" si="1"/>
        <v>-286699198.64575559</v>
      </c>
      <c r="U66">
        <f t="shared" si="13"/>
        <v>0.83773177600000004</v>
      </c>
      <c r="V66">
        <f t="shared" si="14"/>
        <v>0.01</v>
      </c>
      <c r="W66">
        <f t="shared" si="15"/>
        <v>1.5160422981677181E-6</v>
      </c>
      <c r="X66">
        <f t="shared" si="16"/>
        <v>1.2700368069351642E-6</v>
      </c>
      <c r="Y66">
        <f t="shared" si="17"/>
        <v>1.5160422981677182E-8</v>
      </c>
      <c r="Z66">
        <f t="shared" si="18"/>
        <v>2.3084506825087674E-7</v>
      </c>
      <c r="AB66">
        <f t="shared" si="19"/>
        <v>-74.102696613684614</v>
      </c>
      <c r="AC66">
        <f t="shared" si="2"/>
        <v>-66.183096078851122</v>
      </c>
      <c r="AE66">
        <f t="shared" si="3"/>
        <v>0</v>
      </c>
      <c r="AF66">
        <f t="shared" si="24"/>
        <v>0</v>
      </c>
      <c r="AG66">
        <f t="shared" si="24"/>
        <v>-2.8855633531359593E-6</v>
      </c>
      <c r="AH66">
        <f t="shared" si="5"/>
        <v>-2.5400736138703284</v>
      </c>
      <c r="AI66">
        <f t="shared" si="25"/>
        <v>-2.5400764994336815</v>
      </c>
      <c r="AJ66">
        <f t="shared" si="7"/>
        <v>-7.9196005348334921</v>
      </c>
      <c r="AK66">
        <f t="shared" si="22"/>
        <v>-5.1871887629579234</v>
      </c>
      <c r="AL66">
        <f t="shared" si="26"/>
        <v>-15.646865797225097</v>
      </c>
      <c r="AN66">
        <f t="shared" si="27"/>
        <v>0</v>
      </c>
      <c r="AO66">
        <f t="shared" si="27"/>
        <v>0</v>
      </c>
      <c r="AP66">
        <f t="shared" si="27"/>
        <v>-3.5906380407361741E-9</v>
      </c>
      <c r="AQ66">
        <f t="shared" si="27"/>
        <v>-3.1607294063812842E-3</v>
      </c>
      <c r="AR66">
        <f t="shared" si="27"/>
        <v>-3.160732997019325E-3</v>
      </c>
      <c r="AS66">
        <f t="shared" si="27"/>
        <v>-9.854720020928907E-3</v>
      </c>
      <c r="AT66">
        <f t="shared" si="27"/>
        <v>-6.4546554753387754E-3</v>
      </c>
      <c r="AU66">
        <f t="shared" si="23"/>
        <v>-1.9470108493287008E-2</v>
      </c>
      <c r="AW66">
        <v>63</v>
      </c>
      <c r="AX66">
        <f>IF(Z66&gt;0, (R66*SUMPRODUCT(K66:$K$98, X66:$X$98)-K66*$AZ$3)/Z66, 0)</f>
        <v>-286699198.64575559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0.84045353700000003</v>
      </c>
      <c r="Q67" s="4">
        <f t="shared" si="21"/>
        <v>12.5</v>
      </c>
      <c r="R67">
        <f t="shared" ref="R67:R98" si="28">$C$6</f>
        <v>2000000</v>
      </c>
      <c r="S67">
        <f t="shared" ref="S67:S98" si="29">AX67</f>
        <v>-1711798569.3465192</v>
      </c>
      <c r="U67">
        <f t="shared" si="13"/>
        <v>0.84045353700000003</v>
      </c>
      <c r="V67">
        <f t="shared" si="14"/>
        <v>0.01</v>
      </c>
      <c r="W67">
        <f t="shared" si="15"/>
        <v>2.3084506825087674E-7</v>
      </c>
      <c r="X67">
        <f t="shared" si="16"/>
        <v>1.9401455411045577E-7</v>
      </c>
      <c r="Y67">
        <f t="shared" si="17"/>
        <v>2.3084506825087676E-9</v>
      </c>
      <c r="Z67">
        <f t="shared" si="18"/>
        <v>3.4522063457912199E-8</v>
      </c>
      <c r="AB67">
        <f t="shared" si="19"/>
        <v>-66.183096078851122</v>
      </c>
      <c r="AC67">
        <f t="shared" ref="AC67:AC98" si="30">S67*Z67</f>
        <v>-59.094818838143851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-4.315257932239025E-7</v>
      </c>
      <c r="AH67">
        <f t="shared" ref="AH67:AH98" si="33">-X67*R67</f>
        <v>-0.38802910822091152</v>
      </c>
      <c r="AI67">
        <f t="shared" ref="AI67:AI98" si="34">SUM(AE67:AH67)</f>
        <v>-0.38802953974670473</v>
      </c>
      <c r="AJ67">
        <f t="shared" ref="AJ67:AJ98" si="35">AB67-AC67</f>
        <v>-7.0882772407072707</v>
      </c>
      <c r="AK67">
        <f t="shared" si="22"/>
        <v>-4.6328167255195787</v>
      </c>
      <c r="AL67">
        <f t="shared" si="26"/>
        <v>-12.109123505973553</v>
      </c>
      <c r="AN67">
        <f t="shared" ref="AN67:AU98" si="36">AE67*$K67</f>
        <v>0</v>
      </c>
      <c r="AO67">
        <f t="shared" si="36"/>
        <v>0</v>
      </c>
      <c r="AP67">
        <f t="shared" si="36"/>
        <v>-4.7943501687977195E-10</v>
      </c>
      <c r="AQ67">
        <f t="shared" si="36"/>
        <v>-4.3110920591763824E-4</v>
      </c>
      <c r="AR67">
        <f t="shared" si="36"/>
        <v>-4.311096853526551E-4</v>
      </c>
      <c r="AS67">
        <f t="shared" si="36"/>
        <v>-7.8752379855627948E-3</v>
      </c>
      <c r="AT67">
        <f t="shared" si="36"/>
        <v>-5.1471652445301353E-3</v>
      </c>
      <c r="AU67">
        <f t="shared" si="23"/>
        <v>-1.3453512915445585E-2</v>
      </c>
      <c r="AW67">
        <v>64</v>
      </c>
      <c r="AX67">
        <f>IF(Z67&gt;0, (R67*SUMPRODUCT(K67:$K$98, X67:$X$98)-K67*$AZ$3)/Z67, 0)</f>
        <v>-1711798569.3465192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0.84346351399999997</v>
      </c>
      <c r="Q68" s="4">
        <f t="shared" si="21"/>
        <v>12.5</v>
      </c>
      <c r="R68">
        <f t="shared" si="28"/>
        <v>2000000</v>
      </c>
      <c r="S68">
        <f t="shared" si="29"/>
        <v>-10430184079.998669</v>
      </c>
      <c r="U68">
        <f t="shared" ref="U68:U98" si="40">M68</f>
        <v>0.84346351399999997</v>
      </c>
      <c r="V68">
        <f t="shared" ref="V68:V98" si="41">$C$10</f>
        <v>0.01</v>
      </c>
      <c r="W68">
        <f t="shared" ref="W68:W98" si="42">Z67</f>
        <v>3.4522063457912199E-8</v>
      </c>
      <c r="X68">
        <f t="shared" ref="X68:X98" si="43">U68*W68</f>
        <v>2.9118100954741612E-8</v>
      </c>
      <c r="Y68">
        <f t="shared" ref="Y68:Y98" si="44">V68*W68</f>
        <v>3.4522063457912198E-10</v>
      </c>
      <c r="Z68">
        <f t="shared" ref="Z68:Z98" si="45">MAX(0, W68-X68-Y68)</f>
        <v>5.0587418685914646E-9</v>
      </c>
      <c r="AB68">
        <f t="shared" ref="AB68:AB98" si="46">AC67</f>
        <v>-59.094818838143851</v>
      </c>
      <c r="AC68">
        <f t="shared" si="30"/>
        <v>-52.763608902605412</v>
      </c>
      <c r="AE68">
        <f t="shared" si="31"/>
        <v>0</v>
      </c>
      <c r="AF68">
        <f t="shared" si="32"/>
        <v>0</v>
      </c>
      <c r="AG68">
        <f t="shared" si="32"/>
        <v>-6.3234273357393303E-8</v>
      </c>
      <c r="AH68">
        <f t="shared" si="33"/>
        <v>-5.8236201909483226E-2</v>
      </c>
      <c r="AI68">
        <f t="shared" si="34"/>
        <v>-5.8236265143756585E-2</v>
      </c>
      <c r="AJ68">
        <f t="shared" si="35"/>
        <v>-6.331209935538439</v>
      </c>
      <c r="AK68">
        <f t="shared" si="22"/>
        <v>-4.1366373186700702</v>
      </c>
      <c r="AL68">
        <f t="shared" si="26"/>
        <v>-10.526083519352266</v>
      </c>
      <c r="AN68">
        <f t="shared" si="36"/>
        <v>0</v>
      </c>
      <c r="AO68">
        <f t="shared" si="36"/>
        <v>0</v>
      </c>
      <c r="AP68">
        <f t="shared" si="36"/>
        <v>-6.2727430927600419E-11</v>
      </c>
      <c r="AQ68">
        <f t="shared" si="36"/>
        <v>-5.776942058172309E-5</v>
      </c>
      <c r="AR68">
        <f t="shared" si="36"/>
        <v>-5.7769483309154019E-5</v>
      </c>
      <c r="AS68">
        <f t="shared" si="36"/>
        <v>-6.280463312593622E-3</v>
      </c>
      <c r="AT68">
        <f t="shared" si="36"/>
        <v>-4.1034808799470888E-3</v>
      </c>
      <c r="AU68">
        <f t="shared" si="23"/>
        <v>-1.0441713675849864E-2</v>
      </c>
      <c r="AW68">
        <v>65</v>
      </c>
      <c r="AX68">
        <f>IF(Z68&gt;0, (R68*SUMPRODUCT(K68:$K$98, X68:$X$98)-K68*$AZ$3)/Z68, 0)</f>
        <v>-10430184079.998669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0.84645297100000005</v>
      </c>
      <c r="Q69" s="4">
        <f t="shared" ref="Q69:Q98" si="48">$C$8</f>
        <v>12.5</v>
      </c>
      <c r="R69">
        <f t="shared" si="28"/>
        <v>2000000</v>
      </c>
      <c r="S69">
        <f t="shared" si="29"/>
        <v>-64875423991.112114</v>
      </c>
      <c r="U69">
        <f t="shared" si="40"/>
        <v>0.84645297100000005</v>
      </c>
      <c r="V69">
        <f t="shared" si="41"/>
        <v>0.01</v>
      </c>
      <c r="W69">
        <f t="shared" si="42"/>
        <v>5.0587418685914646E-9</v>
      </c>
      <c r="X69">
        <f t="shared" si="43"/>
        <v>4.2819870841913368E-9</v>
      </c>
      <c r="Y69">
        <f t="shared" si="44"/>
        <v>5.0587418685914648E-11</v>
      </c>
      <c r="Z69">
        <f t="shared" si="45"/>
        <v>7.2616736571421311E-10</v>
      </c>
      <c r="AB69">
        <f t="shared" si="46"/>
        <v>-52.763608902605412</v>
      </c>
      <c r="AC69">
        <f t="shared" si="30"/>
        <v>-47.110415739218546</v>
      </c>
      <c r="AE69">
        <f t="shared" si="31"/>
        <v>0</v>
      </c>
      <c r="AF69">
        <f t="shared" si="32"/>
        <v>0</v>
      </c>
      <c r="AG69">
        <f t="shared" si="32"/>
        <v>-9.0770920714276633E-9</v>
      </c>
      <c r="AH69">
        <f t="shared" si="33"/>
        <v>-8.5639741683826744E-3</v>
      </c>
      <c r="AI69">
        <f t="shared" si="34"/>
        <v>-8.5639832454747454E-3</v>
      </c>
      <c r="AJ69">
        <f t="shared" si="35"/>
        <v>-5.6531931633868666</v>
      </c>
      <c r="AK69">
        <f t="shared" si="22"/>
        <v>-3.6934526231823792</v>
      </c>
      <c r="AL69">
        <f t="shared" si="26"/>
        <v>-9.3552097698147207</v>
      </c>
      <c r="AN69">
        <f t="shared" si="36"/>
        <v>0</v>
      </c>
      <c r="AO69">
        <f t="shared" si="36"/>
        <v>0</v>
      </c>
      <c r="AP69">
        <f t="shared" si="36"/>
        <v>-8.0395860236247797E-12</v>
      </c>
      <c r="AQ69">
        <f t="shared" si="36"/>
        <v>-7.5851171816949524E-6</v>
      </c>
      <c r="AR69">
        <f t="shared" si="36"/>
        <v>-7.5851252212809756E-6</v>
      </c>
      <c r="AS69">
        <f t="shared" si="36"/>
        <v>-5.0070366575082946E-3</v>
      </c>
      <c r="AT69">
        <f t="shared" si="36"/>
        <v>-3.2712932572013706E-3</v>
      </c>
      <c r="AU69">
        <f t="shared" si="23"/>
        <v>-8.2859150399309453E-3</v>
      </c>
      <c r="AW69">
        <v>66</v>
      </c>
      <c r="AX69">
        <f>IF(Z69&gt;0, (R69*SUMPRODUCT(K69:$K$98, X69:$X$98)-K69*$AZ$3)/Z69, 0)</f>
        <v>-64875423991.112114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0.84968151000000003</v>
      </c>
      <c r="Q70" s="4">
        <f t="shared" si="48"/>
        <v>12.5</v>
      </c>
      <c r="R70">
        <f t="shared" si="28"/>
        <v>2000000</v>
      </c>
      <c r="S70">
        <f t="shared" si="29"/>
        <v>-412807284827.4668</v>
      </c>
      <c r="U70">
        <f t="shared" si="40"/>
        <v>0.84968151000000003</v>
      </c>
      <c r="V70">
        <f t="shared" si="41"/>
        <v>0.01</v>
      </c>
      <c r="W70">
        <f t="shared" si="42"/>
        <v>7.2616736571421311E-10</v>
      </c>
      <c r="X70">
        <f t="shared" si="43"/>
        <v>6.1701098381277483E-10</v>
      </c>
      <c r="Y70">
        <f t="shared" si="44"/>
        <v>7.2616736571421312E-12</v>
      </c>
      <c r="Z70">
        <f t="shared" si="45"/>
        <v>1.0189470824429615E-10</v>
      </c>
      <c r="AB70">
        <f t="shared" si="46"/>
        <v>-47.110415739218546</v>
      </c>
      <c r="AC70">
        <f t="shared" si="30"/>
        <v>-42.062877848614789</v>
      </c>
      <c r="AE70">
        <f t="shared" si="31"/>
        <v>0</v>
      </c>
      <c r="AF70">
        <f t="shared" si="32"/>
        <v>0</v>
      </c>
      <c r="AG70">
        <f t="shared" si="32"/>
        <v>-1.2736838530537019E-9</v>
      </c>
      <c r="AH70">
        <f t="shared" si="33"/>
        <v>-1.2340219676255496E-3</v>
      </c>
      <c r="AI70">
        <f t="shared" si="34"/>
        <v>-1.2340232413094027E-3</v>
      </c>
      <c r="AJ70">
        <f t="shared" si="35"/>
        <v>-5.0475378906037562</v>
      </c>
      <c r="AK70">
        <f t="shared" si="22"/>
        <v>-3.2977291017452983</v>
      </c>
      <c r="AL70">
        <f t="shared" si="26"/>
        <v>-8.3465010155903645</v>
      </c>
      <c r="AN70">
        <f t="shared" si="36"/>
        <v>0</v>
      </c>
      <c r="AO70">
        <f t="shared" si="36"/>
        <v>0</v>
      </c>
      <c r="AP70">
        <f t="shared" si="36"/>
        <v>-1.0072344384465475E-12</v>
      </c>
      <c r="AQ70">
        <f t="shared" si="36"/>
        <v>-9.7586965604691407E-7</v>
      </c>
      <c r="AR70">
        <f t="shared" si="36"/>
        <v>-9.7587066328135241E-7</v>
      </c>
      <c r="AS70">
        <f t="shared" si="36"/>
        <v>-3.9916137592470435E-3</v>
      </c>
      <c r="AT70">
        <f t="shared" si="36"/>
        <v>-2.6078577599783835E-3</v>
      </c>
      <c r="AU70">
        <f t="shared" si="23"/>
        <v>-6.6004473898887087E-3</v>
      </c>
      <c r="AW70">
        <v>67</v>
      </c>
      <c r="AX70">
        <f>IF(Z70&gt;0, (R70*SUMPRODUCT(K70:$K$98, X70:$X$98)-K70*$AZ$3)/Z70, 0)</f>
        <v>-412807284827.4668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0.85306441600000005</v>
      </c>
      <c r="Q71" s="4">
        <f t="shared" si="48"/>
        <v>12.5</v>
      </c>
      <c r="R71">
        <f t="shared" si="28"/>
        <v>2000000</v>
      </c>
      <c r="S71">
        <f t="shared" si="29"/>
        <v>-2691615506497.6426</v>
      </c>
      <c r="U71">
        <f t="shared" si="40"/>
        <v>0.85306441600000005</v>
      </c>
      <c r="V71">
        <f t="shared" si="41"/>
        <v>0.01</v>
      </c>
      <c r="W71">
        <f t="shared" si="42"/>
        <v>1.0189470824429615E-10</v>
      </c>
      <c r="X71">
        <f t="shared" si="43"/>
        <v>8.6922749781910891E-11</v>
      </c>
      <c r="Y71">
        <f t="shared" si="44"/>
        <v>1.0189470824429616E-12</v>
      </c>
      <c r="Z71">
        <f t="shared" si="45"/>
        <v>1.3953011379942296E-11</v>
      </c>
      <c r="AB71">
        <f t="shared" si="46"/>
        <v>-42.062877848614789</v>
      </c>
      <c r="AC71">
        <f t="shared" si="30"/>
        <v>-37.556141792590751</v>
      </c>
      <c r="AE71">
        <f t="shared" si="31"/>
        <v>0</v>
      </c>
      <c r="AF71">
        <f t="shared" si="32"/>
        <v>0</v>
      </c>
      <c r="AG71">
        <f t="shared" si="32"/>
        <v>-1.7441264224927869E-10</v>
      </c>
      <c r="AH71">
        <f t="shared" si="33"/>
        <v>-1.7384549956382179E-4</v>
      </c>
      <c r="AI71">
        <f t="shared" si="34"/>
        <v>-1.7384567397646405E-4</v>
      </c>
      <c r="AJ71">
        <f t="shared" si="35"/>
        <v>-4.5067360560240388</v>
      </c>
      <c r="AK71">
        <f t="shared" si="22"/>
        <v>-2.9444014494030357</v>
      </c>
      <c r="AL71">
        <f t="shared" si="26"/>
        <v>-7.4513113511010509</v>
      </c>
      <c r="AN71">
        <f t="shared" si="36"/>
        <v>0</v>
      </c>
      <c r="AO71">
        <f t="shared" si="36"/>
        <v>0</v>
      </c>
      <c r="AP71">
        <f t="shared" si="36"/>
        <v>-1.2314842504784815E-13</v>
      </c>
      <c r="AQ71">
        <f t="shared" si="36"/>
        <v>-1.2274797971549888E-7</v>
      </c>
      <c r="AR71">
        <f t="shared" si="36"/>
        <v>-1.2274810286392393E-7</v>
      </c>
      <c r="AS71">
        <f t="shared" si="36"/>
        <v>-3.1820941432243355E-3</v>
      </c>
      <c r="AT71">
        <f t="shared" si="36"/>
        <v>-2.0789685685991877E-3</v>
      </c>
      <c r="AU71">
        <f t="shared" si="23"/>
        <v>-5.2611854599263876E-3</v>
      </c>
      <c r="AW71">
        <v>68</v>
      </c>
      <c r="AX71">
        <f>IF(Z71&gt;0, (R71*SUMPRODUCT(K71:$K$98, X71:$X$98)-K71*$AZ$3)/Z71, 0)</f>
        <v>-2691615506497.6426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0.856559709</v>
      </c>
      <c r="Q72" s="4">
        <f t="shared" si="48"/>
        <v>12.5</v>
      </c>
      <c r="R72">
        <f t="shared" si="28"/>
        <v>2000000</v>
      </c>
      <c r="S72">
        <f t="shared" si="29"/>
        <v>-18009763921488.82</v>
      </c>
      <c r="U72">
        <f t="shared" si="40"/>
        <v>0.856559709</v>
      </c>
      <c r="V72">
        <f t="shared" si="41"/>
        <v>0.01</v>
      </c>
      <c r="W72">
        <f t="shared" si="42"/>
        <v>1.3953011379942296E-11</v>
      </c>
      <c r="X72">
        <f t="shared" si="43"/>
        <v>1.1951587367277061E-11</v>
      </c>
      <c r="Y72">
        <f t="shared" si="44"/>
        <v>1.3953011379942297E-13</v>
      </c>
      <c r="Z72">
        <f t="shared" si="45"/>
        <v>1.8618938988658119E-12</v>
      </c>
      <c r="AB72">
        <f t="shared" si="46"/>
        <v>-37.556141792590751</v>
      </c>
      <c r="AC72">
        <f t="shared" si="30"/>
        <v>-33.532269565433651</v>
      </c>
      <c r="AE72">
        <f t="shared" si="31"/>
        <v>0</v>
      </c>
      <c r="AF72">
        <f t="shared" si="32"/>
        <v>0</v>
      </c>
      <c r="AG72">
        <f t="shared" si="32"/>
        <v>-2.3273673735822648E-11</v>
      </c>
      <c r="AH72">
        <f t="shared" si="33"/>
        <v>-2.3903174734554121E-5</v>
      </c>
      <c r="AI72">
        <f t="shared" si="34"/>
        <v>-2.3903198008227857E-5</v>
      </c>
      <c r="AJ72">
        <f t="shared" si="35"/>
        <v>-4.0238722271570992</v>
      </c>
      <c r="AK72">
        <f t="shared" si="22"/>
        <v>-2.6289299254813527</v>
      </c>
      <c r="AL72">
        <f t="shared" si="26"/>
        <v>-6.65282605583646</v>
      </c>
      <c r="AN72">
        <f t="shared" si="36"/>
        <v>0</v>
      </c>
      <c r="AO72">
        <f t="shared" si="36"/>
        <v>0</v>
      </c>
      <c r="AP72">
        <f t="shared" si="36"/>
        <v>-1.4672287209443347E-14</v>
      </c>
      <c r="AQ72">
        <f t="shared" si="36"/>
        <v>-1.506913987468473E-8</v>
      </c>
      <c r="AR72">
        <f t="shared" si="36"/>
        <v>-1.506915454697194E-8</v>
      </c>
      <c r="AS72">
        <f t="shared" si="36"/>
        <v>-2.5367464406823941E-3</v>
      </c>
      <c r="AT72">
        <f t="shared" si="36"/>
        <v>-1.6573410522977537E-3</v>
      </c>
      <c r="AU72">
        <f t="shared" si="23"/>
        <v>-4.1941025621346946E-3</v>
      </c>
      <c r="AW72">
        <v>69</v>
      </c>
      <c r="AX72">
        <f>IF(Z72&gt;0, (R72*SUMPRODUCT(K72:$K$98, X72:$X$98)-K72*$AZ$3)/Z72, 0)</f>
        <v>-18009763921488.82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0.86031008399999997</v>
      </c>
      <c r="Q73" s="4">
        <f t="shared" si="48"/>
        <v>12.5</v>
      </c>
      <c r="R73">
        <f t="shared" si="28"/>
        <v>2000000</v>
      </c>
      <c r="S73">
        <f t="shared" si="29"/>
        <v>-123989180204119.17</v>
      </c>
      <c r="U73">
        <f t="shared" si="40"/>
        <v>0.86031008399999997</v>
      </c>
      <c r="V73">
        <f t="shared" si="41"/>
        <v>0.01</v>
      </c>
      <c r="W73">
        <f t="shared" si="42"/>
        <v>1.8618938988658119E-12</v>
      </c>
      <c r="X73">
        <f t="shared" si="43"/>
        <v>1.6018060965323341E-12</v>
      </c>
      <c r="Y73">
        <f t="shared" si="44"/>
        <v>1.861893898865812E-14</v>
      </c>
      <c r="Z73">
        <f t="shared" si="45"/>
        <v>2.4146886334481972E-13</v>
      </c>
      <c r="AB73">
        <f t="shared" si="46"/>
        <v>-33.532269565433651</v>
      </c>
      <c r="AC73">
        <f t="shared" si="30"/>
        <v>-29.93952641094468</v>
      </c>
      <c r="AE73">
        <f t="shared" si="31"/>
        <v>0</v>
      </c>
      <c r="AF73">
        <f t="shared" si="32"/>
        <v>0</v>
      </c>
      <c r="AG73">
        <f t="shared" si="32"/>
        <v>-3.0183607918102464E-12</v>
      </c>
      <c r="AH73">
        <f t="shared" si="33"/>
        <v>-3.2036121930646682E-6</v>
      </c>
      <c r="AI73">
        <f t="shared" si="34"/>
        <v>-3.2036152114254599E-6</v>
      </c>
      <c r="AJ73">
        <f t="shared" si="35"/>
        <v>-3.5927431544889714</v>
      </c>
      <c r="AK73">
        <f t="shared" ref="AK73:AK98" si="49">G73*SUM(AB73:AB73, AE73:AF73)</f>
        <v>-2.3472588695803558</v>
      </c>
      <c r="AL73">
        <f t="shared" si="26"/>
        <v>-5.940005227684539</v>
      </c>
      <c r="AN73">
        <f t="shared" si="36"/>
        <v>0</v>
      </c>
      <c r="AO73">
        <f t="shared" si="36"/>
        <v>0</v>
      </c>
      <c r="AP73">
        <f t="shared" si="36"/>
        <v>-1.6989711568933773E-15</v>
      </c>
      <c r="AQ73">
        <f t="shared" si="36"/>
        <v>-1.8032452345183329E-9</v>
      </c>
      <c r="AR73">
        <f t="shared" si="36"/>
        <v>-1.8032469334894897E-9</v>
      </c>
      <c r="AS73">
        <f t="shared" si="36"/>
        <v>-2.0222787846187421E-3</v>
      </c>
      <c r="AT73">
        <f t="shared" si="36"/>
        <v>-1.3212221441517731E-3</v>
      </c>
      <c r="AU73">
        <f t="shared" si="23"/>
        <v>-3.3435027320174488E-3</v>
      </c>
      <c r="AW73">
        <v>70</v>
      </c>
      <c r="AX73">
        <f>IF(Z73&gt;0, (R73*SUMPRODUCT(K73:$K$98, X73:$X$98)-K73*$AZ$3)/Z73, 0)</f>
        <v>-123989180204119.17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0.86416701100000004</v>
      </c>
      <c r="Q74" s="4">
        <f t="shared" si="48"/>
        <v>12.5</v>
      </c>
      <c r="R74">
        <f t="shared" si="28"/>
        <v>2000000</v>
      </c>
      <c r="S74">
        <f t="shared" si="29"/>
        <v>-879774263240398.38</v>
      </c>
      <c r="U74">
        <f t="shared" si="40"/>
        <v>0.86416701100000004</v>
      </c>
      <c r="V74">
        <f t="shared" si="41"/>
        <v>0.01</v>
      </c>
      <c r="W74">
        <f t="shared" si="42"/>
        <v>2.4146886334481972E-13</v>
      </c>
      <c r="X74">
        <f t="shared" si="43"/>
        <v>2.0866942588626034E-13</v>
      </c>
      <c r="Y74">
        <f t="shared" si="44"/>
        <v>2.4146886334481974E-15</v>
      </c>
      <c r="Z74">
        <f t="shared" si="45"/>
        <v>3.0384748825111187E-14</v>
      </c>
      <c r="AB74">
        <f t="shared" si="46"/>
        <v>-29.93952641094468</v>
      </c>
      <c r="AC74">
        <f t="shared" si="30"/>
        <v>-26.731720011356753</v>
      </c>
      <c r="AE74">
        <f t="shared" si="31"/>
        <v>0</v>
      </c>
      <c r="AF74">
        <f t="shared" si="32"/>
        <v>0</v>
      </c>
      <c r="AG74">
        <f t="shared" si="32"/>
        <v>-3.7980936031388984E-13</v>
      </c>
      <c r="AH74">
        <f t="shared" si="33"/>
        <v>-4.1733885177252069E-7</v>
      </c>
      <c r="AI74">
        <f t="shared" si="34"/>
        <v>-4.17339231581881E-7</v>
      </c>
      <c r="AJ74">
        <f t="shared" si="35"/>
        <v>-3.2078063995879269</v>
      </c>
      <c r="AK74">
        <f t="shared" si="49"/>
        <v>-2.0957668487661278</v>
      </c>
      <c r="AL74">
        <f t="shared" si="26"/>
        <v>-5.3035736656932864</v>
      </c>
      <c r="AN74">
        <f t="shared" si="36"/>
        <v>0</v>
      </c>
      <c r="AO74">
        <f t="shared" si="36"/>
        <v>0</v>
      </c>
      <c r="AP74">
        <f t="shared" si="36"/>
        <v>-1.908809097291799E-16</v>
      </c>
      <c r="AQ74">
        <f t="shared" si="36"/>
        <v>-2.0974211806110886E-10</v>
      </c>
      <c r="AR74">
        <f t="shared" si="36"/>
        <v>-2.0974230894201857E-10</v>
      </c>
      <c r="AS74">
        <f t="shared" si="36"/>
        <v>-1.612148271655E-3</v>
      </c>
      <c r="AT74">
        <f t="shared" si="36"/>
        <v>-1.0532702046682689E-3</v>
      </c>
      <c r="AU74">
        <f t="shared" si="23"/>
        <v>-2.6654186860655782E-3</v>
      </c>
      <c r="AW74">
        <v>71</v>
      </c>
      <c r="AX74">
        <f>IF(Z74&gt;0, (R74*SUMPRODUCT(K74:$K$98, X74:$X$98)-K74*$AZ$3)/Z74, 0)</f>
        <v>-879774263240398.38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0.86825209999999997</v>
      </c>
      <c r="Q75" s="4">
        <f t="shared" si="48"/>
        <v>12.5</v>
      </c>
      <c r="R75">
        <f t="shared" si="28"/>
        <v>2000000</v>
      </c>
      <c r="S75">
        <f t="shared" si="29"/>
        <v>-6451961266207791</v>
      </c>
      <c r="U75">
        <f t="shared" si="40"/>
        <v>0.86825209999999997</v>
      </c>
      <c r="V75">
        <f t="shared" si="41"/>
        <v>0.01</v>
      </c>
      <c r="W75">
        <f t="shared" si="42"/>
        <v>3.0384748825111187E-14</v>
      </c>
      <c r="X75">
        <f t="shared" si="43"/>
        <v>2.638162197537532E-14</v>
      </c>
      <c r="Y75">
        <f t="shared" si="44"/>
        <v>3.038474882511119E-16</v>
      </c>
      <c r="Z75">
        <f t="shared" si="45"/>
        <v>3.6992793614847543E-15</v>
      </c>
      <c r="AB75">
        <f t="shared" si="46"/>
        <v>-26.731720011356753</v>
      </c>
      <c r="AC75">
        <f t="shared" si="30"/>
        <v>-23.867607153181524</v>
      </c>
      <c r="AE75">
        <f t="shared" si="31"/>
        <v>0</v>
      </c>
      <c r="AF75">
        <f t="shared" si="32"/>
        <v>0</v>
      </c>
      <c r="AG75">
        <f t="shared" si="32"/>
        <v>-4.6240992018559428E-14</v>
      </c>
      <c r="AH75">
        <f t="shared" si="33"/>
        <v>-5.2763243950750638E-8</v>
      </c>
      <c r="AI75">
        <f t="shared" si="34"/>
        <v>-5.2763290191742657E-8</v>
      </c>
      <c r="AJ75">
        <f t="shared" si="35"/>
        <v>-2.8641128581752291</v>
      </c>
      <c r="AK75">
        <f t="shared" si="49"/>
        <v>-1.8712204007949729</v>
      </c>
      <c r="AL75">
        <f t="shared" si="26"/>
        <v>-4.7353333117334921</v>
      </c>
      <c r="AN75">
        <f t="shared" si="36"/>
        <v>0</v>
      </c>
      <c r="AO75">
        <f t="shared" si="36"/>
        <v>0</v>
      </c>
      <c r="AP75">
        <f t="shared" si="36"/>
        <v>-2.0749419562158231E-17</v>
      </c>
      <c r="AQ75">
        <f t="shared" si="36"/>
        <v>-2.3676107246038693E-11</v>
      </c>
      <c r="AR75">
        <f t="shared" si="36"/>
        <v>-2.3676127995458255E-11</v>
      </c>
      <c r="AS75">
        <f t="shared" si="36"/>
        <v>-1.2851947324961702E-3</v>
      </c>
      <c r="AT75">
        <f t="shared" si="36"/>
        <v>-8.3966055861823109E-4</v>
      </c>
      <c r="AU75">
        <f t="shared" si="23"/>
        <v>-2.1248553147905293E-3</v>
      </c>
      <c r="AW75">
        <v>72</v>
      </c>
      <c r="AX75">
        <f>IF(Z75&gt;0, (R75*SUMPRODUCT(K75:$K$98, X75:$X$98)-K75*$AZ$3)/Z75, 0)</f>
        <v>-6451961266207791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0.87257664800000001</v>
      </c>
      <c r="Q76" s="4">
        <f t="shared" si="48"/>
        <v>12.5</v>
      </c>
      <c r="R76">
        <f t="shared" si="28"/>
        <v>2000000</v>
      </c>
      <c r="S76">
        <f t="shared" si="29"/>
        <v>-4.9059063668842232E+16</v>
      </c>
      <c r="U76">
        <f t="shared" si="40"/>
        <v>0.87257664800000001</v>
      </c>
      <c r="V76">
        <f t="shared" si="41"/>
        <v>0.01</v>
      </c>
      <c r="W76">
        <f t="shared" si="42"/>
        <v>3.6992793614847543E-15</v>
      </c>
      <c r="X76">
        <f t="shared" si="43"/>
        <v>3.2279047852599472E-15</v>
      </c>
      <c r="Y76">
        <f t="shared" si="44"/>
        <v>3.6992793614847543E-17</v>
      </c>
      <c r="Z76">
        <f t="shared" si="45"/>
        <v>4.3438178260995956E-16</v>
      </c>
      <c r="AB76">
        <f t="shared" si="46"/>
        <v>-23.867607153181524</v>
      </c>
      <c r="AC76">
        <f t="shared" si="30"/>
        <v>-21.310363529647191</v>
      </c>
      <c r="AE76">
        <f t="shared" si="31"/>
        <v>0</v>
      </c>
      <c r="AF76">
        <f t="shared" si="32"/>
        <v>0</v>
      </c>
      <c r="AG76">
        <f t="shared" si="32"/>
        <v>-5.4297722826244947E-15</v>
      </c>
      <c r="AH76">
        <f t="shared" si="33"/>
        <v>-6.455809570519894E-9</v>
      </c>
      <c r="AI76">
        <f t="shared" si="34"/>
        <v>-6.4558150002921765E-9</v>
      </c>
      <c r="AJ76">
        <f t="shared" si="35"/>
        <v>-2.5572436235343332</v>
      </c>
      <c r="AK76">
        <f t="shared" si="49"/>
        <v>-1.6707325007227067</v>
      </c>
      <c r="AL76">
        <f t="shared" si="26"/>
        <v>-4.2279761307128547</v>
      </c>
      <c r="AN76">
        <f t="shared" si="36"/>
        <v>0</v>
      </c>
      <c r="AO76">
        <f t="shared" si="36"/>
        <v>0</v>
      </c>
      <c r="AP76">
        <f t="shared" si="36"/>
        <v>-2.1754164259312427E-18</v>
      </c>
      <c r="AQ76">
        <f t="shared" si="36"/>
        <v>-2.5864941384990934E-12</v>
      </c>
      <c r="AR76">
        <f t="shared" si="36"/>
        <v>-2.5864963139155195E-12</v>
      </c>
      <c r="AS76">
        <f t="shared" si="36"/>
        <v>-1.0245493722723111E-3</v>
      </c>
      <c r="AT76">
        <f t="shared" si="36"/>
        <v>-6.6937225655669559E-4</v>
      </c>
      <c r="AU76">
        <f t="shared" si="23"/>
        <v>-1.6939216314155029E-3</v>
      </c>
      <c r="AW76">
        <v>73</v>
      </c>
      <c r="AX76">
        <f>IF(Z76&gt;0, (R76*SUMPRODUCT(K76:$K$98, X76:$X$98)-K76*$AZ$3)/Z76, 0)</f>
        <v>-4.9059063668842232E+16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0.87698101399999995</v>
      </c>
      <c r="Q77" s="4">
        <f t="shared" si="48"/>
        <v>12.5</v>
      </c>
      <c r="R77">
        <f t="shared" si="28"/>
        <v>2000000</v>
      </c>
      <c r="S77">
        <f t="shared" si="29"/>
        <v>-3.8756970814279245E+17</v>
      </c>
      <c r="U77">
        <f t="shared" si="40"/>
        <v>0.87698101399999995</v>
      </c>
      <c r="V77">
        <f t="shared" si="41"/>
        <v>0.01</v>
      </c>
      <c r="W77">
        <f t="shared" si="42"/>
        <v>4.3438178260995956E-16</v>
      </c>
      <c r="X77">
        <f t="shared" si="43"/>
        <v>3.8094457617640988E-16</v>
      </c>
      <c r="Y77">
        <f t="shared" si="44"/>
        <v>4.3438178260995959E-18</v>
      </c>
      <c r="Z77">
        <f t="shared" si="45"/>
        <v>4.9093388607450092E-17</v>
      </c>
      <c r="AB77">
        <f t="shared" si="46"/>
        <v>-21.310363529647191</v>
      </c>
      <c r="AC77">
        <f t="shared" si="30"/>
        <v>-19.027110294330125</v>
      </c>
      <c r="AE77">
        <f t="shared" si="31"/>
        <v>0</v>
      </c>
      <c r="AF77">
        <f t="shared" si="32"/>
        <v>0</v>
      </c>
      <c r="AG77">
        <f t="shared" si="32"/>
        <v>-6.1366735759312617E-16</v>
      </c>
      <c r="AH77">
        <f t="shared" si="33"/>
        <v>-7.618891523528198E-10</v>
      </c>
      <c r="AI77">
        <f t="shared" si="34"/>
        <v>-7.6188976602017739E-10</v>
      </c>
      <c r="AJ77">
        <f t="shared" si="35"/>
        <v>-2.2832532353170656</v>
      </c>
      <c r="AK77">
        <f t="shared" si="49"/>
        <v>-1.4917254470753034</v>
      </c>
      <c r="AL77">
        <f t="shared" si="26"/>
        <v>-3.7749786831542584</v>
      </c>
      <c r="AN77">
        <f t="shared" si="36"/>
        <v>0</v>
      </c>
      <c r="AO77">
        <f t="shared" si="36"/>
        <v>0</v>
      </c>
      <c r="AP77">
        <f t="shared" si="36"/>
        <v>-2.195208558807976E-19</v>
      </c>
      <c r="AQ77">
        <f t="shared" si="36"/>
        <v>-2.7254270044077671E-13</v>
      </c>
      <c r="AR77">
        <f t="shared" si="36"/>
        <v>-2.7254291996163258E-13</v>
      </c>
      <c r="AS77">
        <f t="shared" si="36"/>
        <v>-8.1676448683086456E-4</v>
      </c>
      <c r="AT77">
        <f t="shared" si="36"/>
        <v>-5.3361946473003022E-4</v>
      </c>
      <c r="AU77">
        <f t="shared" si="23"/>
        <v>-1.3503839518334375E-3</v>
      </c>
      <c r="AW77">
        <v>74</v>
      </c>
      <c r="AX77">
        <f>IF(Z77&gt;0, (R77*SUMPRODUCT(K77:$K$98, X77:$X$98)-K77*$AZ$3)/Z77, 0)</f>
        <v>-3.8756970814279245E+17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0.88158379899999995</v>
      </c>
      <c r="Q78" s="4">
        <f t="shared" si="48"/>
        <v>12.5</v>
      </c>
      <c r="R78">
        <f t="shared" si="28"/>
        <v>2000000</v>
      </c>
      <c r="S78">
        <f t="shared" si="29"/>
        <v>-3.19181431445246E+18</v>
      </c>
      <c r="U78">
        <f t="shared" si="40"/>
        <v>0.88158379899999995</v>
      </c>
      <c r="V78">
        <f t="shared" si="41"/>
        <v>0.01</v>
      </c>
      <c r="W78">
        <f t="shared" si="42"/>
        <v>4.9093388607450092E-17</v>
      </c>
      <c r="X78">
        <f t="shared" si="43"/>
        <v>4.3279936034339169E-17</v>
      </c>
      <c r="Y78">
        <f t="shared" si="44"/>
        <v>4.909338860745009E-19</v>
      </c>
      <c r="Z78">
        <f t="shared" si="45"/>
        <v>5.3225186870364217E-18</v>
      </c>
      <c r="AB78">
        <f t="shared" si="46"/>
        <v>-19.027110294330125</v>
      </c>
      <c r="AC78">
        <f t="shared" si="30"/>
        <v>-16.988491334223564</v>
      </c>
      <c r="AE78">
        <f t="shared" si="31"/>
        <v>0</v>
      </c>
      <c r="AF78">
        <f t="shared" si="32"/>
        <v>0</v>
      </c>
      <c r="AG78">
        <f t="shared" si="32"/>
        <v>-6.6531483587955272E-17</v>
      </c>
      <c r="AH78">
        <f t="shared" si="33"/>
        <v>-8.6559872068678338E-11</v>
      </c>
      <c r="AI78">
        <f t="shared" si="34"/>
        <v>-8.6559938600161927E-11</v>
      </c>
      <c r="AJ78">
        <f t="shared" si="35"/>
        <v>-2.038618960106561</v>
      </c>
      <c r="AK78">
        <f t="shared" si="49"/>
        <v>-1.3318977206031088</v>
      </c>
      <c r="AL78">
        <f t="shared" si="26"/>
        <v>-3.3705166807962299</v>
      </c>
      <c r="AN78">
        <f t="shared" si="36"/>
        <v>0</v>
      </c>
      <c r="AO78">
        <f t="shared" si="36"/>
        <v>0</v>
      </c>
      <c r="AP78">
        <f t="shared" si="36"/>
        <v>-2.1249658245414816E-20</v>
      </c>
      <c r="AQ78">
        <f t="shared" si="36"/>
        <v>-2.7646575726732144E-14</v>
      </c>
      <c r="AR78">
        <f t="shared" si="36"/>
        <v>-2.7646596976390388E-14</v>
      </c>
      <c r="AS78">
        <f t="shared" si="36"/>
        <v>-6.511196483033172E-4</v>
      </c>
      <c r="AT78">
        <f t="shared" si="36"/>
        <v>-4.2539817022488362E-4</v>
      </c>
      <c r="AU78">
        <f t="shared" si="23"/>
        <v>-1.0765178185558476E-3</v>
      </c>
      <c r="AW78">
        <v>75</v>
      </c>
      <c r="AX78">
        <f>IF(Z78&gt;0, (R78*SUMPRODUCT(K78:$K$98, X78:$X$98)-K78*$AZ$3)/Z78, 0)</f>
        <v>-3.19181431445246E+18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0.88621764599999997</v>
      </c>
      <c r="Q79" s="4">
        <f t="shared" si="48"/>
        <v>12.5</v>
      </c>
      <c r="R79">
        <f t="shared" si="28"/>
        <v>2000000</v>
      </c>
      <c r="S79">
        <f t="shared" si="29"/>
        <v>-2.7459718338365669E+19</v>
      </c>
      <c r="U79">
        <f t="shared" si="40"/>
        <v>0.88621764599999997</v>
      </c>
      <c r="V79">
        <f t="shared" si="41"/>
        <v>0.01</v>
      </c>
      <c r="W79">
        <f t="shared" si="42"/>
        <v>5.3225186870364217E-18</v>
      </c>
      <c r="X79">
        <f t="shared" si="43"/>
        <v>4.7169099816164283E-18</v>
      </c>
      <c r="Y79">
        <f t="shared" si="44"/>
        <v>5.3225186870364218E-20</v>
      </c>
      <c r="Z79">
        <f t="shared" si="45"/>
        <v>5.5238351854962922E-19</v>
      </c>
      <c r="AB79">
        <f t="shared" si="46"/>
        <v>-16.988491334223564</v>
      </c>
      <c r="AC79">
        <f t="shared" si="30"/>
        <v>-15.168295834128207</v>
      </c>
      <c r="AE79">
        <f t="shared" si="31"/>
        <v>0</v>
      </c>
      <c r="AF79">
        <f t="shared" si="32"/>
        <v>0</v>
      </c>
      <c r="AG79">
        <f t="shared" si="32"/>
        <v>-6.904793981870365E-18</v>
      </c>
      <c r="AH79">
        <f t="shared" si="33"/>
        <v>-9.4338199632328572E-12</v>
      </c>
      <c r="AI79">
        <f t="shared" si="34"/>
        <v>-9.4338268680268398E-12</v>
      </c>
      <c r="AJ79">
        <f t="shared" si="35"/>
        <v>-1.8201955000953571</v>
      </c>
      <c r="AK79">
        <f t="shared" si="49"/>
        <v>-1.1891943933956497</v>
      </c>
      <c r="AL79">
        <f t="shared" si="26"/>
        <v>-3.0093898935004404</v>
      </c>
      <c r="AN79">
        <f t="shared" si="36"/>
        <v>0</v>
      </c>
      <c r="AO79">
        <f t="shared" si="36"/>
        <v>0</v>
      </c>
      <c r="AP79">
        <f t="shared" si="36"/>
        <v>-1.9690531735755888E-21</v>
      </c>
      <c r="AQ79">
        <f t="shared" si="36"/>
        <v>-2.6902603012222871E-15</v>
      </c>
      <c r="AR79">
        <f t="shared" si="36"/>
        <v>-2.6902622702754608E-15</v>
      </c>
      <c r="AS79">
        <f t="shared" si="36"/>
        <v>-5.1906859718063906E-4</v>
      </c>
      <c r="AT79">
        <f t="shared" si="36"/>
        <v>-3.3912481682468883E-4</v>
      </c>
      <c r="AU79">
        <f t="shared" si="23"/>
        <v>-8.5819341400801801E-4</v>
      </c>
      <c r="AW79">
        <v>76</v>
      </c>
      <c r="AX79">
        <f>IF(Z79&gt;0, (R79*SUMPRODUCT(K79:$K$98, X79:$X$98)-K79*$AZ$3)/Z79, 0)</f>
        <v>-2.7459718338365669E+19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0.89077562700000001</v>
      </c>
      <c r="Q80" s="4">
        <f t="shared" si="48"/>
        <v>12.5</v>
      </c>
      <c r="R80">
        <f t="shared" si="28"/>
        <v>2000000</v>
      </c>
      <c r="S80">
        <f t="shared" si="29"/>
        <v>-2.4709257330610759E+20</v>
      </c>
      <c r="U80">
        <f t="shared" si="40"/>
        <v>0.89077562700000001</v>
      </c>
      <c r="V80">
        <f t="shared" si="41"/>
        <v>0.01</v>
      </c>
      <c r="W80">
        <f t="shared" si="42"/>
        <v>5.5238351854962922E-19</v>
      </c>
      <c r="X80">
        <f t="shared" si="43"/>
        <v>4.920497750805121E-19</v>
      </c>
      <c r="Y80">
        <f t="shared" si="44"/>
        <v>5.5238351854962926E-21</v>
      </c>
      <c r="Z80">
        <f t="shared" si="45"/>
        <v>5.4809908283620825E-20</v>
      </c>
      <c r="AB80">
        <f t="shared" si="46"/>
        <v>-15.168295834128207</v>
      </c>
      <c r="AC80">
        <f t="shared" si="30"/>
        <v>-13.543121280471613</v>
      </c>
      <c r="AE80">
        <f t="shared" si="31"/>
        <v>0</v>
      </c>
      <c r="AF80">
        <f t="shared" si="32"/>
        <v>0</v>
      </c>
      <c r="AG80">
        <f t="shared" si="32"/>
        <v>-6.8512385354526032E-19</v>
      </c>
      <c r="AH80">
        <f t="shared" si="33"/>
        <v>-9.8409955016102412E-13</v>
      </c>
      <c r="AI80">
        <f t="shared" si="34"/>
        <v>-9.8410023528487772E-13</v>
      </c>
      <c r="AJ80">
        <f t="shared" si="35"/>
        <v>-1.6251745536565938</v>
      </c>
      <c r="AK80">
        <f t="shared" si="49"/>
        <v>-1.0617807083889745</v>
      </c>
      <c r="AL80">
        <f t="shared" si="26"/>
        <v>-2.6869552620465527</v>
      </c>
      <c r="AN80">
        <f t="shared" si="36"/>
        <v>0</v>
      </c>
      <c r="AO80">
        <f t="shared" si="36"/>
        <v>0</v>
      </c>
      <c r="AP80">
        <f t="shared" si="36"/>
        <v>-1.7444470227830172E-22</v>
      </c>
      <c r="AQ80">
        <f t="shared" si="36"/>
        <v>-2.5056922504116206E-16</v>
      </c>
      <c r="AR80">
        <f t="shared" si="36"/>
        <v>-2.505693994858644E-16</v>
      </c>
      <c r="AS80">
        <f t="shared" si="36"/>
        <v>-4.1379830770140857E-4</v>
      </c>
      <c r="AT80">
        <f t="shared" si="36"/>
        <v>-2.7034822769825354E-4</v>
      </c>
      <c r="AU80">
        <f t="shared" si="23"/>
        <v>-6.8414653539991272E-4</v>
      </c>
      <c r="AW80">
        <v>77</v>
      </c>
      <c r="AX80">
        <f>IF(Z80&gt;0, (R80*SUMPRODUCT(K80:$K$98, X80:$X$98)-K80*$AZ$3)/Z80, 0)</f>
        <v>-2.4709257330610759E+20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0.89544260600000003</v>
      </c>
      <c r="Q81" s="4">
        <f t="shared" si="48"/>
        <v>12.5</v>
      </c>
      <c r="R81">
        <f t="shared" si="28"/>
        <v>2000000</v>
      </c>
      <c r="S81">
        <f t="shared" si="29"/>
        <v>-2.3331688796680505E+21</v>
      </c>
      <c r="U81">
        <f t="shared" si="40"/>
        <v>0.89544260600000003</v>
      </c>
      <c r="V81">
        <f t="shared" si="41"/>
        <v>0.01</v>
      </c>
      <c r="W81">
        <f t="shared" si="42"/>
        <v>5.4809908283620825E-20</v>
      </c>
      <c r="X81">
        <f t="shared" si="43"/>
        <v>4.9079127108106421E-20</v>
      </c>
      <c r="Y81">
        <f t="shared" si="44"/>
        <v>5.4809908283620831E-22</v>
      </c>
      <c r="Z81">
        <f t="shared" si="45"/>
        <v>5.1826820926781959E-21</v>
      </c>
      <c r="AB81">
        <f t="shared" si="46"/>
        <v>-13.543121280471613</v>
      </c>
      <c r="AC81">
        <f t="shared" si="30"/>
        <v>-12.092072571849654</v>
      </c>
      <c r="AE81">
        <f t="shared" si="31"/>
        <v>0</v>
      </c>
      <c r="AF81">
        <f t="shared" si="32"/>
        <v>0</v>
      </c>
      <c r="AG81">
        <f t="shared" si="32"/>
        <v>-6.4783526158477454E-20</v>
      </c>
      <c r="AH81">
        <f t="shared" si="33"/>
        <v>-9.8158254216212846E-14</v>
      </c>
      <c r="AI81">
        <f t="shared" si="34"/>
        <v>-9.8158318999739008E-14</v>
      </c>
      <c r="AJ81">
        <f t="shared" si="35"/>
        <v>-1.4510487086219594</v>
      </c>
      <c r="AK81">
        <f t="shared" si="49"/>
        <v>-0.94801848963301305</v>
      </c>
      <c r="AL81">
        <f t="shared" si="26"/>
        <v>-2.3990671982550706</v>
      </c>
      <c r="AN81">
        <f t="shared" si="36"/>
        <v>0</v>
      </c>
      <c r="AO81">
        <f t="shared" si="36"/>
        <v>0</v>
      </c>
      <c r="AP81">
        <f t="shared" si="36"/>
        <v>-1.4727711111198273E-23</v>
      </c>
      <c r="AQ81">
        <f t="shared" si="36"/>
        <v>-2.231503125871095E-17</v>
      </c>
      <c r="AR81">
        <f t="shared" si="36"/>
        <v>-2.2315045986422059E-17</v>
      </c>
      <c r="AS81">
        <f t="shared" si="36"/>
        <v>-3.2987747744053628E-4</v>
      </c>
      <c r="AT81">
        <f t="shared" si="36"/>
        <v>-2.1551995192781694E-4</v>
      </c>
      <c r="AU81">
        <f t="shared" si="23"/>
        <v>-5.4539742936837558E-4</v>
      </c>
      <c r="AW81">
        <v>78</v>
      </c>
      <c r="AX81">
        <f>IF(Z81&gt;0, (R81*SUMPRODUCT(K81:$K$98, X81:$X$98)-K81*$AZ$3)/Z81, 0)</f>
        <v>-2.3331688796680505E+21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0.90019128800000003</v>
      </c>
      <c r="Q82" s="4">
        <f t="shared" si="48"/>
        <v>12.5</v>
      </c>
      <c r="R82">
        <f t="shared" si="28"/>
        <v>2000000</v>
      </c>
      <c r="S82">
        <f t="shared" si="29"/>
        <v>-2.3195817569498335E+22</v>
      </c>
      <c r="U82">
        <f t="shared" si="40"/>
        <v>0.90019128800000003</v>
      </c>
      <c r="V82">
        <f t="shared" si="41"/>
        <v>0.01</v>
      </c>
      <c r="W82">
        <f t="shared" si="42"/>
        <v>5.1826820926781959E-21</v>
      </c>
      <c r="X82">
        <f t="shared" si="43"/>
        <v>4.6654052683025205E-21</v>
      </c>
      <c r="Y82">
        <f t="shared" si="44"/>
        <v>5.1826820926781963E-23</v>
      </c>
      <c r="Z82">
        <f t="shared" si="45"/>
        <v>4.6545000344889349E-22</v>
      </c>
      <c r="AB82">
        <f t="shared" si="46"/>
        <v>-12.092072571849654</v>
      </c>
      <c r="AC82">
        <f t="shared" si="30"/>
        <v>-10.796493367722904</v>
      </c>
      <c r="AE82">
        <f t="shared" si="31"/>
        <v>0</v>
      </c>
      <c r="AF82">
        <f t="shared" si="32"/>
        <v>0</v>
      </c>
      <c r="AG82">
        <f t="shared" si="32"/>
        <v>-5.8181250431111687E-21</v>
      </c>
      <c r="AH82">
        <f t="shared" si="33"/>
        <v>-9.3308105366050414E-15</v>
      </c>
      <c r="AI82">
        <f t="shared" si="34"/>
        <v>-9.3308163547300852E-15</v>
      </c>
      <c r="AJ82">
        <f t="shared" si="35"/>
        <v>-1.2955792041267493</v>
      </c>
      <c r="AK82">
        <f t="shared" si="49"/>
        <v>-0.84644508002947583</v>
      </c>
      <c r="AL82">
        <f t="shared" si="26"/>
        <v>-2.1420242841562347</v>
      </c>
      <c r="AN82">
        <f t="shared" si="36"/>
        <v>0</v>
      </c>
      <c r="AO82">
        <f t="shared" si="36"/>
        <v>0</v>
      </c>
      <c r="AP82">
        <f t="shared" si="36"/>
        <v>-1.1809613978614338E-24</v>
      </c>
      <c r="AQ82">
        <f t="shared" si="36"/>
        <v>-1.8939653192116407E-18</v>
      </c>
      <c r="AR82">
        <f t="shared" si="36"/>
        <v>-1.8939665001730385E-18</v>
      </c>
      <c r="AS82">
        <f t="shared" si="36"/>
        <v>-2.6297630535757034E-4</v>
      </c>
      <c r="AT82">
        <f t="shared" si="36"/>
        <v>-1.7181118616694586E-4</v>
      </c>
      <c r="AU82">
        <f t="shared" si="23"/>
        <v>-4.3478749152451815E-4</v>
      </c>
      <c r="AW82">
        <v>79</v>
      </c>
      <c r="AX82">
        <f>IF(Z82&gt;0, (R82*SUMPRODUCT(K82:$K$98, X82:$X$98)-K82*$AZ$3)/Z82, 0)</f>
        <v>-2.3195817569498335E+22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0.90499098499999997</v>
      </c>
      <c r="Q83" s="4">
        <f t="shared" si="48"/>
        <v>12.5</v>
      </c>
      <c r="R83">
        <f t="shared" si="28"/>
        <v>2000000</v>
      </c>
      <c r="S83">
        <f t="shared" si="29"/>
        <v>-2.436277070301048E+23</v>
      </c>
      <c r="U83">
        <f t="shared" si="40"/>
        <v>0.90499098499999997</v>
      </c>
      <c r="V83">
        <f t="shared" si="41"/>
        <v>0.01</v>
      </c>
      <c r="W83">
        <f t="shared" si="42"/>
        <v>4.6545000344889349E-22</v>
      </c>
      <c r="X83">
        <f t="shared" si="43"/>
        <v>4.2122805708946749E-22</v>
      </c>
      <c r="Y83">
        <f t="shared" si="44"/>
        <v>4.654500034488935E-24</v>
      </c>
      <c r="Z83">
        <f t="shared" si="45"/>
        <v>3.9567446324937064E-23</v>
      </c>
      <c r="AB83">
        <f t="shared" si="46"/>
        <v>-10.796493367722904</v>
      </c>
      <c r="AC83">
        <f t="shared" si="30"/>
        <v>-9.6397262211811636</v>
      </c>
      <c r="AE83">
        <f t="shared" si="31"/>
        <v>0</v>
      </c>
      <c r="AF83">
        <f t="shared" si="32"/>
        <v>0</v>
      </c>
      <c r="AG83">
        <f t="shared" si="32"/>
        <v>-4.9459307906171331E-22</v>
      </c>
      <c r="AH83">
        <f t="shared" si="33"/>
        <v>-8.4245611417893503E-16</v>
      </c>
      <c r="AI83">
        <f t="shared" si="34"/>
        <v>-8.4245660877201406E-16</v>
      </c>
      <c r="AJ83">
        <f t="shared" si="35"/>
        <v>-1.1567671465417408</v>
      </c>
      <c r="AK83">
        <f t="shared" si="49"/>
        <v>-0.75575453574060336</v>
      </c>
      <c r="AL83">
        <f t="shared" si="26"/>
        <v>-1.9125216822823452</v>
      </c>
      <c r="AN83">
        <f t="shared" si="36"/>
        <v>0</v>
      </c>
      <c r="AO83">
        <f t="shared" si="36"/>
        <v>0</v>
      </c>
      <c r="AP83">
        <f t="shared" si="36"/>
        <v>-8.9636040343949684E-26</v>
      </c>
      <c r="AQ83">
        <f t="shared" si="36"/>
        <v>-1.526799169567994E-19</v>
      </c>
      <c r="AR83">
        <f t="shared" si="36"/>
        <v>-1.5268000659283973E-19</v>
      </c>
      <c r="AS83">
        <f t="shared" si="36"/>
        <v>-2.0964310057204272E-4</v>
      </c>
      <c r="AT83">
        <f t="shared" si="36"/>
        <v>-1.369668257070678E-4</v>
      </c>
      <c r="AU83">
        <f t="shared" si="23"/>
        <v>-3.4660992627911071E-4</v>
      </c>
      <c r="AW83">
        <v>80</v>
      </c>
      <c r="AX83">
        <f>IF(Z83&gt;0, (R83*SUMPRODUCT(K83:$K$98, X83:$X$98)-K83*$AZ$3)/Z83, 0)</f>
        <v>-2.436277070301048E+23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0.90981139099999997</v>
      </c>
      <c r="Q84" s="4">
        <f t="shared" si="48"/>
        <v>12.5</v>
      </c>
      <c r="R84">
        <f t="shared" si="28"/>
        <v>2000000</v>
      </c>
      <c r="S84">
        <f t="shared" si="29"/>
        <v>-2.7126638201160989E+24</v>
      </c>
      <c r="U84">
        <f t="shared" si="40"/>
        <v>0.90981139099999997</v>
      </c>
      <c r="V84">
        <f t="shared" si="41"/>
        <v>0.01</v>
      </c>
      <c r="W84">
        <f t="shared" si="42"/>
        <v>3.9567446324937064E-23</v>
      </c>
      <c r="X84">
        <f t="shared" si="43"/>
        <v>3.5998913379208825E-23</v>
      </c>
      <c r="Y84">
        <f t="shared" si="44"/>
        <v>3.9567446324937063E-25</v>
      </c>
      <c r="Z84">
        <f t="shared" si="45"/>
        <v>3.1728584824788683E-24</v>
      </c>
      <c r="AB84">
        <f t="shared" si="46"/>
        <v>-9.6397262211811636</v>
      </c>
      <c r="AC84">
        <f t="shared" si="30"/>
        <v>-8.6068984117688956</v>
      </c>
      <c r="AE84">
        <f t="shared" si="31"/>
        <v>0</v>
      </c>
      <c r="AF84">
        <f t="shared" si="32"/>
        <v>0</v>
      </c>
      <c r="AG84">
        <f t="shared" si="32"/>
        <v>-3.9660731030985853E-23</v>
      </c>
      <c r="AH84">
        <f t="shared" si="33"/>
        <v>-7.1997826758417645E-17</v>
      </c>
      <c r="AI84">
        <f t="shared" si="34"/>
        <v>-7.1997866419148678E-17</v>
      </c>
      <c r="AJ84">
        <f t="shared" si="35"/>
        <v>-1.032827809412268</v>
      </c>
      <c r="AK84">
        <f t="shared" si="49"/>
        <v>-0.67478083548268153</v>
      </c>
      <c r="AL84">
        <f t="shared" si="26"/>
        <v>-1.7076086448949495</v>
      </c>
      <c r="AN84">
        <f t="shared" si="36"/>
        <v>0</v>
      </c>
      <c r="AO84">
        <f t="shared" si="36"/>
        <v>0</v>
      </c>
      <c r="AP84">
        <f t="shared" si="36"/>
        <v>-6.4176690995082266E-27</v>
      </c>
      <c r="AQ84">
        <f t="shared" si="36"/>
        <v>-1.1650270078437281E-20</v>
      </c>
      <c r="AR84">
        <f t="shared" si="36"/>
        <v>-1.165027649610638E-20</v>
      </c>
      <c r="AS84">
        <f t="shared" si="36"/>
        <v>-1.6712619624684519E-4</v>
      </c>
      <c r="AT84">
        <f t="shared" si="36"/>
        <v>-1.0918911488127215E-4</v>
      </c>
      <c r="AU84">
        <f t="shared" si="23"/>
        <v>-2.7631531112811732E-4</v>
      </c>
      <c r="AW84">
        <v>81</v>
      </c>
      <c r="AX84">
        <f>IF(Z84&gt;0, (R84*SUMPRODUCT(K84:$K$98, X84:$X$98)-K84*$AZ$3)/Z84, 0)</f>
        <v>-2.7126638201160989E+24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0.91465739899999998</v>
      </c>
      <c r="Q85" s="4">
        <f t="shared" si="48"/>
        <v>12.5</v>
      </c>
      <c r="R85">
        <f t="shared" si="28"/>
        <v>2000000</v>
      </c>
      <c r="S85">
        <f t="shared" si="29"/>
        <v>-3.2146770032014181E+25</v>
      </c>
      <c r="U85">
        <f t="shared" si="40"/>
        <v>0.91465739899999998</v>
      </c>
      <c r="V85">
        <f t="shared" si="41"/>
        <v>0.01</v>
      </c>
      <c r="W85">
        <f t="shared" si="42"/>
        <v>3.1728584824788683E-24</v>
      </c>
      <c r="X85">
        <f t="shared" si="43"/>
        <v>2.9020784869792086E-24</v>
      </c>
      <c r="Y85">
        <f t="shared" si="44"/>
        <v>3.1728584824788685E-26</v>
      </c>
      <c r="Z85">
        <f t="shared" si="45"/>
        <v>2.3905141067487097E-25</v>
      </c>
      <c r="AB85">
        <f t="shared" si="46"/>
        <v>-8.6068984117688956</v>
      </c>
      <c r="AC85">
        <f t="shared" si="30"/>
        <v>-7.6847307247936572</v>
      </c>
      <c r="AE85">
        <f t="shared" si="31"/>
        <v>0</v>
      </c>
      <c r="AF85">
        <f t="shared" si="32"/>
        <v>0</v>
      </c>
      <c r="AG85">
        <f t="shared" si="32"/>
        <v>-2.9881426334358872E-24</v>
      </c>
      <c r="AH85">
        <f t="shared" si="33"/>
        <v>-5.804156973958417E-18</v>
      </c>
      <c r="AI85">
        <f t="shared" si="34"/>
        <v>-5.8041599621010504E-18</v>
      </c>
      <c r="AJ85">
        <f t="shared" si="35"/>
        <v>-0.92216768697523843</v>
      </c>
      <c r="AK85">
        <f t="shared" si="49"/>
        <v>-0.60248288882382273</v>
      </c>
      <c r="AL85">
        <f t="shared" si="26"/>
        <v>-1.5246505757990612</v>
      </c>
      <c r="AN85">
        <f t="shared" si="36"/>
        <v>0</v>
      </c>
      <c r="AO85">
        <f t="shared" si="36"/>
        <v>0</v>
      </c>
      <c r="AP85">
        <f t="shared" si="36"/>
        <v>-4.3171775206631947E-28</v>
      </c>
      <c r="AQ85">
        <f t="shared" si="36"/>
        <v>-8.3856693231412372E-22</v>
      </c>
      <c r="AR85">
        <f t="shared" si="36"/>
        <v>-8.3856736403187582E-22</v>
      </c>
      <c r="AS85">
        <f t="shared" si="36"/>
        <v>-1.3323198042637519E-4</v>
      </c>
      <c r="AT85">
        <f t="shared" si="36"/>
        <v>-8.7044893878565163E-5</v>
      </c>
      <c r="AU85">
        <f t="shared" si="23"/>
        <v>-2.2027687430494034E-4</v>
      </c>
      <c r="AW85">
        <v>82</v>
      </c>
      <c r="AX85">
        <f>IF(Z85&gt;0, (R85*SUMPRODUCT(K85:$K$98, X85:$X$98)-K85*$AZ$3)/Z85, 0)</f>
        <v>-3.2146770032014181E+25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0.91953785700000001</v>
      </c>
      <c r="Q86" s="4">
        <f t="shared" si="48"/>
        <v>12.5</v>
      </c>
      <c r="R86">
        <f t="shared" si="28"/>
        <v>2000000</v>
      </c>
      <c r="S86">
        <f t="shared" si="29"/>
        <v>-4.0734601618446058E+26</v>
      </c>
      <c r="U86">
        <f t="shared" si="40"/>
        <v>0.91953785700000001</v>
      </c>
      <c r="V86">
        <f t="shared" si="41"/>
        <v>0.01</v>
      </c>
      <c r="W86">
        <f t="shared" si="42"/>
        <v>2.3905141067487097E-25</v>
      </c>
      <c r="X86">
        <f t="shared" si="43"/>
        <v>2.1981682188479776E-25</v>
      </c>
      <c r="Y86">
        <f t="shared" si="44"/>
        <v>2.3905141067487096E-27</v>
      </c>
      <c r="Z86">
        <f t="shared" si="45"/>
        <v>1.6844074683324503E-26</v>
      </c>
      <c r="AB86">
        <f t="shared" si="46"/>
        <v>-7.6847307247936572</v>
      </c>
      <c r="AC86">
        <f t="shared" si="30"/>
        <v>-6.8613667185657654</v>
      </c>
      <c r="AE86">
        <f t="shared" si="31"/>
        <v>0</v>
      </c>
      <c r="AF86">
        <f t="shared" si="32"/>
        <v>0</v>
      </c>
      <c r="AG86">
        <f t="shared" si="32"/>
        <v>-2.1055093354155628E-25</v>
      </c>
      <c r="AH86">
        <f t="shared" si="33"/>
        <v>-4.3963364376959556E-19</v>
      </c>
      <c r="AI86">
        <f t="shared" si="34"/>
        <v>-4.3963385432052914E-19</v>
      </c>
      <c r="AJ86">
        <f t="shared" si="35"/>
        <v>-0.82336400622789174</v>
      </c>
      <c r="AK86">
        <f t="shared" si="49"/>
        <v>-0.53793115073555609</v>
      </c>
      <c r="AL86">
        <f t="shared" si="26"/>
        <v>-1.3612951569634477</v>
      </c>
      <c r="AN86">
        <f t="shared" si="36"/>
        <v>0</v>
      </c>
      <c r="AO86">
        <f t="shared" si="36"/>
        <v>0</v>
      </c>
      <c r="AP86">
        <f t="shared" si="36"/>
        <v>-2.7160498197978195E-29</v>
      </c>
      <c r="AQ86">
        <f t="shared" si="36"/>
        <v>-5.6711545223417251E-23</v>
      </c>
      <c r="AR86">
        <f t="shared" si="36"/>
        <v>-5.6711572383915456E-23</v>
      </c>
      <c r="AS86">
        <f t="shared" si="36"/>
        <v>-1.0621171908990371E-4</v>
      </c>
      <c r="AT86">
        <f t="shared" si="36"/>
        <v>-6.9391656472070443E-5</v>
      </c>
      <c r="AU86">
        <f t="shared" si="23"/>
        <v>-1.7560337556197416E-4</v>
      </c>
      <c r="AW86">
        <v>83</v>
      </c>
      <c r="AX86">
        <f>IF(Z86&gt;0, (R86*SUMPRODUCT(K86:$K$98, X86:$X$98)-K86*$AZ$3)/Z86, 0)</f>
        <v>-4.0734601618446058E+26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0.924425092</v>
      </c>
      <c r="Q87" s="4">
        <f t="shared" si="48"/>
        <v>12.5</v>
      </c>
      <c r="R87">
        <f t="shared" si="28"/>
        <v>2000000</v>
      </c>
      <c r="S87">
        <f t="shared" si="29"/>
        <v>-5.5463562398699326E+27</v>
      </c>
      <c r="U87">
        <f t="shared" si="40"/>
        <v>0.924425092</v>
      </c>
      <c r="V87">
        <f t="shared" si="41"/>
        <v>0.01</v>
      </c>
      <c r="W87">
        <f t="shared" si="42"/>
        <v>1.6844074683324503E-26</v>
      </c>
      <c r="X87">
        <f t="shared" si="43"/>
        <v>1.5571085288787124E-26</v>
      </c>
      <c r="Y87">
        <f t="shared" si="44"/>
        <v>1.6844074683324504E-28</v>
      </c>
      <c r="Z87">
        <f t="shared" si="45"/>
        <v>1.1045486477041339E-27</v>
      </c>
      <c r="AB87">
        <f t="shared" si="46"/>
        <v>-6.8613667185657654</v>
      </c>
      <c r="AC87">
        <f t="shared" si="30"/>
        <v>-6.1262202844337184</v>
      </c>
      <c r="AE87">
        <f t="shared" si="31"/>
        <v>0</v>
      </c>
      <c r="AF87">
        <f t="shared" si="32"/>
        <v>0</v>
      </c>
      <c r="AG87">
        <f t="shared" si="32"/>
        <v>-1.3806858096301673E-26</v>
      </c>
      <c r="AH87">
        <f t="shared" si="33"/>
        <v>-3.1142170577574247E-20</v>
      </c>
      <c r="AI87">
        <f t="shared" si="34"/>
        <v>-3.114218438443234E-20</v>
      </c>
      <c r="AJ87">
        <f t="shared" si="35"/>
        <v>-0.73514643413204706</v>
      </c>
      <c r="AK87">
        <f t="shared" si="49"/>
        <v>-0.48029567029960363</v>
      </c>
      <c r="AL87">
        <f t="shared" si="26"/>
        <v>-1.2154421044316508</v>
      </c>
      <c r="AN87">
        <f t="shared" si="36"/>
        <v>0</v>
      </c>
      <c r="AO87">
        <f t="shared" si="36"/>
        <v>0</v>
      </c>
      <c r="AP87">
        <f t="shared" si="36"/>
        <v>-1.5902206880058808E-30</v>
      </c>
      <c r="AQ87">
        <f t="shared" si="36"/>
        <v>-3.5868351493474034E-24</v>
      </c>
      <c r="AR87">
        <f t="shared" si="36"/>
        <v>-3.586836739568091E-24</v>
      </c>
      <c r="AS87">
        <f t="shared" si="36"/>
        <v>-8.4671332182640176E-5</v>
      </c>
      <c r="AT87">
        <f t="shared" si="36"/>
        <v>-5.5318603692658195E-5</v>
      </c>
      <c r="AU87">
        <f t="shared" si="23"/>
        <v>-1.3998993587529838E-4</v>
      </c>
      <c r="AW87">
        <v>84</v>
      </c>
      <c r="AX87">
        <f>IF(Z87&gt;0, (R87*SUMPRODUCT(K87:$K$98, X87:$X$98)-K87*$AZ$3)/Z87, 0)</f>
        <v>-5.5463562398699326E+27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0.92929067899999995</v>
      </c>
      <c r="Q88" s="4">
        <f t="shared" si="48"/>
        <v>12.5</v>
      </c>
      <c r="R88">
        <f t="shared" si="28"/>
        <v>2000000</v>
      </c>
      <c r="S88">
        <f t="shared" si="29"/>
        <v>-8.1570732533775883E+28</v>
      </c>
      <c r="U88">
        <f t="shared" si="40"/>
        <v>0.92929067899999995</v>
      </c>
      <c r="V88">
        <f t="shared" si="41"/>
        <v>0.01</v>
      </c>
      <c r="W88">
        <f t="shared" si="42"/>
        <v>1.1045486477041339E-27</v>
      </c>
      <c r="X88">
        <f t="shared" si="43"/>
        <v>1.0264467628135062E-27</v>
      </c>
      <c r="Y88">
        <f t="shared" si="44"/>
        <v>1.1045486477041339E-29</v>
      </c>
      <c r="Z88">
        <f t="shared" si="45"/>
        <v>6.7056398413586315E-29</v>
      </c>
      <c r="AB88">
        <f t="shared" si="46"/>
        <v>-6.1262202844337184</v>
      </c>
      <c r="AC88">
        <f t="shared" si="30"/>
        <v>-5.4698395396729627</v>
      </c>
      <c r="AE88">
        <f t="shared" si="31"/>
        <v>0</v>
      </c>
      <c r="AF88">
        <f t="shared" si="32"/>
        <v>0</v>
      </c>
      <c r="AG88">
        <f t="shared" si="32"/>
        <v>-8.382049801698289E-28</v>
      </c>
      <c r="AH88">
        <f t="shared" si="33"/>
        <v>-2.0528935256270124E-21</v>
      </c>
      <c r="AI88">
        <f t="shared" si="34"/>
        <v>-2.0528943638319927E-21</v>
      </c>
      <c r="AJ88">
        <f t="shared" si="35"/>
        <v>-0.6563807447607557</v>
      </c>
      <c r="AK88">
        <f t="shared" si="49"/>
        <v>-0.42883541991036034</v>
      </c>
      <c r="AL88">
        <f t="shared" si="26"/>
        <v>-1.085216164671116</v>
      </c>
      <c r="AN88">
        <f t="shared" si="36"/>
        <v>0</v>
      </c>
      <c r="AO88">
        <f t="shared" si="36"/>
        <v>0</v>
      </c>
      <c r="AP88">
        <f t="shared" si="36"/>
        <v>-8.6197516258026846E-32</v>
      </c>
      <c r="AQ88">
        <f t="shared" si="36"/>
        <v>-2.1111103755954742E-25</v>
      </c>
      <c r="AR88">
        <f t="shared" si="36"/>
        <v>-2.1111112375706369E-25</v>
      </c>
      <c r="AS88">
        <f t="shared" si="36"/>
        <v>-6.7499467620089364E-5</v>
      </c>
      <c r="AT88">
        <f t="shared" si="36"/>
        <v>-4.4099652178458379E-5</v>
      </c>
      <c r="AU88">
        <f t="shared" si="23"/>
        <v>-1.1159911979854774E-4</v>
      </c>
      <c r="AW88">
        <v>85</v>
      </c>
      <c r="AX88">
        <f>IF(Z88&gt;0, (R88*SUMPRODUCT(K88:$K$98, X88:$X$98)-K88*$AZ$3)/Z88, 0)</f>
        <v>-8.1570732533775883E+28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0.93493958499999996</v>
      </c>
      <c r="Q89" s="4">
        <f t="shared" si="48"/>
        <v>12.5</v>
      </c>
      <c r="R89">
        <f t="shared" si="28"/>
        <v>2000000</v>
      </c>
      <c r="S89">
        <f t="shared" si="29"/>
        <v>-1.3227472257677545E+30</v>
      </c>
      <c r="U89">
        <f t="shared" si="40"/>
        <v>0.93493958499999996</v>
      </c>
      <c r="V89">
        <f t="shared" si="41"/>
        <v>0.01</v>
      </c>
      <c r="W89">
        <f t="shared" si="42"/>
        <v>6.7056398413586315E-29</v>
      </c>
      <c r="X89">
        <f t="shared" si="43"/>
        <v>6.2693681304393043E-29</v>
      </c>
      <c r="Y89">
        <f t="shared" si="44"/>
        <v>6.7056398413586319E-31</v>
      </c>
      <c r="Z89">
        <f t="shared" si="45"/>
        <v>3.6921531250574081E-30</v>
      </c>
      <c r="AB89">
        <f t="shared" si="46"/>
        <v>-5.4698395396729627</v>
      </c>
      <c r="AC89">
        <f t="shared" si="30"/>
        <v>-4.8837853032794314</v>
      </c>
      <c r="AE89">
        <f t="shared" si="31"/>
        <v>0</v>
      </c>
      <c r="AF89">
        <f t="shared" si="32"/>
        <v>0</v>
      </c>
      <c r="AG89">
        <f t="shared" si="32"/>
        <v>-4.6151914063217602E-29</v>
      </c>
      <c r="AH89">
        <f t="shared" si="33"/>
        <v>-1.2538736260878608E-22</v>
      </c>
      <c r="AI89">
        <f t="shared" si="34"/>
        <v>-1.2538740876070013E-22</v>
      </c>
      <c r="AJ89">
        <f t="shared" si="35"/>
        <v>-0.58605423639353127</v>
      </c>
      <c r="AK89">
        <f t="shared" si="49"/>
        <v>-0.3828887677771074</v>
      </c>
      <c r="AL89">
        <f t="shared" si="26"/>
        <v>-0.96894300417063861</v>
      </c>
      <c r="AN89">
        <f t="shared" si="36"/>
        <v>0</v>
      </c>
      <c r="AO89">
        <f t="shared" si="36"/>
        <v>0</v>
      </c>
      <c r="AP89">
        <f t="shared" si="36"/>
        <v>-4.2375634081573307E-33</v>
      </c>
      <c r="AQ89">
        <f t="shared" si="36"/>
        <v>-1.1512781439758624E-26</v>
      </c>
      <c r="AR89">
        <f t="shared" si="36"/>
        <v>-1.1512785677322032E-26</v>
      </c>
      <c r="AS89">
        <f t="shared" si="36"/>
        <v>-5.381016232468853E-5</v>
      </c>
      <c r="AT89">
        <f t="shared" si="36"/>
        <v>-3.5155972718796533E-5</v>
      </c>
      <c r="AU89">
        <f t="shared" si="23"/>
        <v>-8.8966135043485063E-5</v>
      </c>
      <c r="AW89">
        <v>86</v>
      </c>
      <c r="AX89">
        <f>IF(Z89&gt;0, (R89*SUMPRODUCT(K89:$K$98, X89:$X$98)-K89*$AZ$3)/Z89, 0)</f>
        <v>-1.3227472257677545E+30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0.94055780700000002</v>
      </c>
      <c r="Q90" s="4">
        <f t="shared" si="48"/>
        <v>12.5</v>
      </c>
      <c r="R90">
        <f t="shared" si="28"/>
        <v>2000000</v>
      </c>
      <c r="S90">
        <f t="shared" si="29"/>
        <v>-2.3886972584755919E+31</v>
      </c>
      <c r="U90">
        <f t="shared" si="40"/>
        <v>0.94055780700000002</v>
      </c>
      <c r="V90">
        <f t="shared" si="41"/>
        <v>0.01</v>
      </c>
      <c r="W90">
        <f t="shared" si="42"/>
        <v>3.6921531250574081E-30</v>
      </c>
      <c r="X90">
        <f t="shared" si="43"/>
        <v>3.4726834464121928E-30</v>
      </c>
      <c r="Y90">
        <f t="shared" si="44"/>
        <v>3.6921531250574082E-32</v>
      </c>
      <c r="Z90">
        <f t="shared" si="45"/>
        <v>1.8254814739464122E-31</v>
      </c>
      <c r="AB90">
        <f t="shared" si="46"/>
        <v>-4.8837853032794314</v>
      </c>
      <c r="AC90">
        <f t="shared" si="30"/>
        <v>-4.3605225922137771</v>
      </c>
      <c r="AE90">
        <f t="shared" si="31"/>
        <v>0</v>
      </c>
      <c r="AF90">
        <f t="shared" si="32"/>
        <v>0</v>
      </c>
      <c r="AG90">
        <f t="shared" si="32"/>
        <v>-2.2818518424330152E-30</v>
      </c>
      <c r="AH90">
        <f t="shared" si="33"/>
        <v>-6.945366892824386E-24</v>
      </c>
      <c r="AI90">
        <f t="shared" si="34"/>
        <v>-6.9453691746762287E-24</v>
      </c>
      <c r="AJ90">
        <f t="shared" si="35"/>
        <v>-0.52326271106565425</v>
      </c>
      <c r="AK90">
        <f t="shared" si="49"/>
        <v>-0.34186497122956022</v>
      </c>
      <c r="AL90">
        <f t="shared" si="26"/>
        <v>-0.86512768229521453</v>
      </c>
      <c r="AN90">
        <f t="shared" si="36"/>
        <v>0</v>
      </c>
      <c r="AO90">
        <f t="shared" si="36"/>
        <v>0</v>
      </c>
      <c r="AP90">
        <f t="shared" si="36"/>
        <v>-1.870664534605823E-34</v>
      </c>
      <c r="AQ90">
        <f t="shared" si="36"/>
        <v>-5.6938190659998647E-28</v>
      </c>
      <c r="AR90">
        <f t="shared" si="36"/>
        <v>-5.6938209366643994E-28</v>
      </c>
      <c r="AS90">
        <f t="shared" si="36"/>
        <v>-4.289713195526838E-5</v>
      </c>
      <c r="AT90">
        <f t="shared" si="36"/>
        <v>-2.8026126210775296E-5</v>
      </c>
      <c r="AU90">
        <f t="shared" si="23"/>
        <v>-7.092325816604369E-5</v>
      </c>
      <c r="AW90">
        <v>87</v>
      </c>
      <c r="AX90">
        <f>IF(Z90&gt;0, (R90*SUMPRODUCT(K90:$K$98, X90:$X$98)-K90*$AZ$3)/Z90, 0)</f>
        <v>-2.3886972584755919E+31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0.946138378</v>
      </c>
      <c r="Q91" s="4">
        <f t="shared" si="48"/>
        <v>12.5</v>
      </c>
      <c r="R91">
        <f t="shared" si="28"/>
        <v>2000000</v>
      </c>
      <c r="S91">
        <f t="shared" si="29"/>
        <v>-4.8624864109065762E+32</v>
      </c>
      <c r="U91">
        <f t="shared" si="40"/>
        <v>0.946138378</v>
      </c>
      <c r="V91">
        <f t="shared" si="41"/>
        <v>0.01</v>
      </c>
      <c r="W91">
        <f t="shared" si="42"/>
        <v>1.8254814739464122E-31</v>
      </c>
      <c r="X91">
        <f t="shared" si="43"/>
        <v>1.7271580808287077E-31</v>
      </c>
      <c r="Y91">
        <f t="shared" si="44"/>
        <v>1.8254814739464122E-33</v>
      </c>
      <c r="Z91">
        <f t="shared" si="45"/>
        <v>8.0068578378240293E-33</v>
      </c>
      <c r="AB91">
        <f t="shared" si="46"/>
        <v>-4.3605225922137771</v>
      </c>
      <c r="AC91">
        <f t="shared" si="30"/>
        <v>-3.8933237430480152</v>
      </c>
      <c r="AE91">
        <f t="shared" si="31"/>
        <v>0</v>
      </c>
      <c r="AF91">
        <f t="shared" si="32"/>
        <v>0</v>
      </c>
      <c r="AG91">
        <f t="shared" si="32"/>
        <v>-1.0008572297280037E-31</v>
      </c>
      <c r="AH91">
        <f t="shared" si="33"/>
        <v>-3.4543161616574154E-25</v>
      </c>
      <c r="AI91">
        <f t="shared" si="34"/>
        <v>-3.454317162514645E-25</v>
      </c>
      <c r="AJ91">
        <f t="shared" si="35"/>
        <v>-0.46719884916576193</v>
      </c>
      <c r="AK91">
        <f t="shared" si="49"/>
        <v>-0.30523658145496441</v>
      </c>
      <c r="AL91">
        <f t="shared" si="26"/>
        <v>-0.77243543062072639</v>
      </c>
      <c r="AN91">
        <f t="shared" si="36"/>
        <v>0</v>
      </c>
      <c r="AO91">
        <f t="shared" si="36"/>
        <v>0</v>
      </c>
      <c r="AP91">
        <f t="shared" si="36"/>
        <v>-7.3259268487220041E-36</v>
      </c>
      <c r="AQ91">
        <f t="shared" si="36"/>
        <v>-2.5284392979343973E-29</v>
      </c>
      <c r="AR91">
        <f t="shared" si="36"/>
        <v>-2.5284400305270822E-29</v>
      </c>
      <c r="AS91">
        <f t="shared" si="36"/>
        <v>-3.4197330959238129E-5</v>
      </c>
      <c r="AT91">
        <f t="shared" si="36"/>
        <v>-2.234225622670224E-5</v>
      </c>
      <c r="AU91">
        <f t="shared" si="23"/>
        <v>-5.6539587185940369E-5</v>
      </c>
      <c r="AW91">
        <v>88</v>
      </c>
      <c r="AX91">
        <f>IF(Z91&gt;0, (R91*SUMPRODUCT(K91:$K$98, X91:$X$98)-K91*$AZ$3)/Z91, 0)</f>
        <v>-4.8624864109065762E+32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0.95167433300000004</v>
      </c>
      <c r="Q92" s="4">
        <f t="shared" si="48"/>
        <v>12.5</v>
      </c>
      <c r="R92">
        <f t="shared" si="28"/>
        <v>2000000</v>
      </c>
      <c r="S92">
        <f t="shared" si="29"/>
        <v>-1.1327932594163945E+34</v>
      </c>
      <c r="U92">
        <f t="shared" si="40"/>
        <v>0.95167433300000004</v>
      </c>
      <c r="V92">
        <f t="shared" si="41"/>
        <v>0.01</v>
      </c>
      <c r="W92">
        <f t="shared" si="42"/>
        <v>8.0068578378240293E-33</v>
      </c>
      <c r="X92">
        <f t="shared" si="43"/>
        <v>7.6199210922370057E-33</v>
      </c>
      <c r="Y92">
        <f t="shared" si="44"/>
        <v>8.0068578378240295E-35</v>
      </c>
      <c r="Z92">
        <f t="shared" si="45"/>
        <v>3.0686816720878328E-34</v>
      </c>
      <c r="AB92">
        <f t="shared" si="46"/>
        <v>-3.8933237430480152</v>
      </c>
      <c r="AC92">
        <f t="shared" si="30"/>
        <v>-3.4761819134357275</v>
      </c>
      <c r="AE92">
        <f t="shared" si="31"/>
        <v>0</v>
      </c>
      <c r="AF92">
        <f t="shared" si="32"/>
        <v>0</v>
      </c>
      <c r="AG92">
        <f t="shared" si="32"/>
        <v>-3.8358520901097912E-33</v>
      </c>
      <c r="AH92">
        <f t="shared" si="33"/>
        <v>-1.5239842184474011E-26</v>
      </c>
      <c r="AI92">
        <f t="shared" si="34"/>
        <v>-1.5239846020326101E-26</v>
      </c>
      <c r="AJ92">
        <f t="shared" si="35"/>
        <v>-0.41714182961228774</v>
      </c>
      <c r="AK92">
        <f t="shared" si="49"/>
        <v>-0.27253266201336107</v>
      </c>
      <c r="AL92">
        <f t="shared" si="26"/>
        <v>-0.68967449162564876</v>
      </c>
      <c r="AN92">
        <f t="shared" si="36"/>
        <v>0</v>
      </c>
      <c r="AO92">
        <f t="shared" si="36"/>
        <v>0</v>
      </c>
      <c r="AP92">
        <f t="shared" si="36"/>
        <v>-2.5068842220578429E-37</v>
      </c>
      <c r="AQ92">
        <f t="shared" si="36"/>
        <v>-9.9598522105204332E-31</v>
      </c>
      <c r="AR92">
        <f t="shared" si="36"/>
        <v>-9.959854717404654E-31</v>
      </c>
      <c r="AS92">
        <f t="shared" si="36"/>
        <v>-2.7261902869290614E-5</v>
      </c>
      <c r="AT92">
        <f t="shared" si="36"/>
        <v>-1.7811109874603186E-5</v>
      </c>
      <c r="AU92">
        <f t="shared" si="23"/>
        <v>-4.5073012743893797E-5</v>
      </c>
      <c r="AW92">
        <v>89</v>
      </c>
      <c r="AX92">
        <f>IF(Z92&gt;0, (R92*SUMPRODUCT(K92:$K$98, X92:$X$98)-K92*$AZ$3)/Z92, 0)</f>
        <v>-1.1327932594163945E+34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0.95715889499999995</v>
      </c>
      <c r="Q93" s="4">
        <f t="shared" si="48"/>
        <v>12.5</v>
      </c>
      <c r="R93">
        <f t="shared" si="28"/>
        <v>2000000</v>
      </c>
      <c r="S93">
        <f t="shared" si="29"/>
        <v>-3.0797458034690129E+35</v>
      </c>
      <c r="U93">
        <f t="shared" si="40"/>
        <v>0.95715889499999995</v>
      </c>
      <c r="V93">
        <f t="shared" si="41"/>
        <v>0.01</v>
      </c>
      <c r="W93">
        <f t="shared" si="42"/>
        <v>3.0686816720878328E-34</v>
      </c>
      <c r="X93">
        <f t="shared" si="43"/>
        <v>2.9372159583623424E-34</v>
      </c>
      <c r="Y93">
        <f t="shared" si="44"/>
        <v>3.0686816720878332E-36</v>
      </c>
      <c r="Z93">
        <f t="shared" si="45"/>
        <v>1.0077889700461208E-35</v>
      </c>
      <c r="AB93">
        <f t="shared" si="46"/>
        <v>-3.4761819134357275</v>
      </c>
      <c r="AC93">
        <f t="shared" si="30"/>
        <v>-3.1037338512818993</v>
      </c>
      <c r="AE93">
        <f t="shared" si="31"/>
        <v>0</v>
      </c>
      <c r="AF93">
        <f t="shared" si="32"/>
        <v>0</v>
      </c>
      <c r="AG93">
        <f t="shared" si="32"/>
        <v>-1.2597362125576511E-34</v>
      </c>
      <c r="AH93">
        <f t="shared" si="33"/>
        <v>-5.8744319167246848E-28</v>
      </c>
      <c r="AI93">
        <f t="shared" si="34"/>
        <v>-5.8744331764608976E-28</v>
      </c>
      <c r="AJ93">
        <f t="shared" si="35"/>
        <v>-0.3724480621538282</v>
      </c>
      <c r="AK93">
        <f t="shared" si="49"/>
        <v>-0.24333273394050095</v>
      </c>
      <c r="AL93">
        <f t="shared" si="26"/>
        <v>-0.61578079609432912</v>
      </c>
      <c r="AN93">
        <f t="shared" si="36"/>
        <v>0</v>
      </c>
      <c r="AO93">
        <f t="shared" si="36"/>
        <v>0</v>
      </c>
      <c r="AP93">
        <f t="shared" si="36"/>
        <v>-7.3507899963790112E-39</v>
      </c>
      <c r="AQ93">
        <f t="shared" si="36"/>
        <v>-3.4278379026825988E-32</v>
      </c>
      <c r="AR93">
        <f t="shared" si="36"/>
        <v>-3.4278386377615985E-32</v>
      </c>
      <c r="AS93">
        <f t="shared" si="36"/>
        <v>-2.1733022057789064E-5</v>
      </c>
      <c r="AT93">
        <f t="shared" si="36"/>
        <v>-1.419890774442218E-5</v>
      </c>
      <c r="AU93">
        <f t="shared" si="23"/>
        <v>-3.5931929802211243E-5</v>
      </c>
      <c r="AW93">
        <v>90</v>
      </c>
      <c r="AX93">
        <f>IF(Z93&gt;0, (R93*SUMPRODUCT(K93:$K$98, X93:$X$98)-K93*$AZ$3)/Z93, 0)</f>
        <v>-3.0797458034690129E+35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0.96261559600000002</v>
      </c>
      <c r="Q94" s="4">
        <f t="shared" si="48"/>
        <v>12.5</v>
      </c>
      <c r="R94">
        <f t="shared" si="28"/>
        <v>2000000</v>
      </c>
      <c r="S94">
        <f t="shared" si="29"/>
        <v>-1.0041383551059279E+37</v>
      </c>
      <c r="U94">
        <f t="shared" si="40"/>
        <v>0.96261559600000002</v>
      </c>
      <c r="V94">
        <f t="shared" si="41"/>
        <v>0.01</v>
      </c>
      <c r="W94">
        <f t="shared" si="42"/>
        <v>1.0077889700461208E-35</v>
      </c>
      <c r="X94">
        <f t="shared" si="43"/>
        <v>9.7011338004317277E-36</v>
      </c>
      <c r="Y94">
        <f t="shared" si="44"/>
        <v>1.007788970046121E-37</v>
      </c>
      <c r="Z94">
        <f t="shared" si="45"/>
        <v>2.7597700302486863E-37</v>
      </c>
      <c r="AB94">
        <f t="shared" si="46"/>
        <v>-3.1037338512818993</v>
      </c>
      <c r="AC94">
        <f t="shared" si="30"/>
        <v>-2.7711909386445526</v>
      </c>
      <c r="AE94">
        <f t="shared" si="31"/>
        <v>0</v>
      </c>
      <c r="AF94">
        <f t="shared" si="32"/>
        <v>0</v>
      </c>
      <c r="AG94">
        <f t="shared" si="32"/>
        <v>-3.4497125378108582E-36</v>
      </c>
      <c r="AH94">
        <f t="shared" si="33"/>
        <v>-1.9402267600863456E-29</v>
      </c>
      <c r="AI94">
        <f t="shared" si="34"/>
        <v>-1.9402271050575994E-29</v>
      </c>
      <c r="AJ94">
        <f t="shared" si="35"/>
        <v>-0.3325429126373467</v>
      </c>
      <c r="AK94">
        <f t="shared" si="49"/>
        <v>-0.21726136958973297</v>
      </c>
      <c r="AL94">
        <f t="shared" si="26"/>
        <v>-0.54980428222707967</v>
      </c>
      <c r="AN94">
        <f t="shared" si="36"/>
        <v>0</v>
      </c>
      <c r="AO94">
        <f t="shared" si="36"/>
        <v>0</v>
      </c>
      <c r="AP94">
        <f t="shared" si="36"/>
        <v>-1.7972946694642975E-40</v>
      </c>
      <c r="AQ94">
        <f t="shared" si="36"/>
        <v>-1.0108550133478885E-33</v>
      </c>
      <c r="AR94">
        <f t="shared" si="36"/>
        <v>-1.0108551930773555E-33</v>
      </c>
      <c r="AS94">
        <f t="shared" si="36"/>
        <v>-1.7325432125150727E-5</v>
      </c>
      <c r="AT94">
        <f t="shared" si="36"/>
        <v>-1.1319282321765129E-5</v>
      </c>
      <c r="AU94">
        <f t="shared" si="23"/>
        <v>-2.8644714446915856E-5</v>
      </c>
      <c r="AW94">
        <v>91</v>
      </c>
      <c r="AX94">
        <f>IF(Z94&gt;0, (R94*SUMPRODUCT(K94:$K$98, X94:$X$98)-K94*$AZ$3)/Z94, 0)</f>
        <v>-1.0041383551059279E+37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0.96807210799999999</v>
      </c>
      <c r="Q95" s="4">
        <f t="shared" si="48"/>
        <v>12.5</v>
      </c>
      <c r="R95">
        <f t="shared" si="28"/>
        <v>2000000</v>
      </c>
      <c r="S95">
        <f t="shared" si="29"/>
        <v>-4.088637899042683E+38</v>
      </c>
      <c r="U95">
        <f t="shared" si="40"/>
        <v>0.96807210799999999</v>
      </c>
      <c r="V95">
        <f t="shared" si="41"/>
        <v>0.01</v>
      </c>
      <c r="W95">
        <f t="shared" si="42"/>
        <v>2.7597700302486863E-37</v>
      </c>
      <c r="X95">
        <f t="shared" si="43"/>
        <v>2.6716563907780695E-37</v>
      </c>
      <c r="Y95">
        <f t="shared" si="44"/>
        <v>2.7597700302486863E-39</v>
      </c>
      <c r="Z95">
        <f t="shared" si="45"/>
        <v>6.0515939168130018E-39</v>
      </c>
      <c r="AB95">
        <f t="shared" si="46"/>
        <v>-2.7711909386445526</v>
      </c>
      <c r="AC95">
        <f t="shared" si="30"/>
        <v>-2.4742776237897792</v>
      </c>
      <c r="AE95">
        <f t="shared" si="31"/>
        <v>0</v>
      </c>
      <c r="AF95">
        <f t="shared" si="32"/>
        <v>0</v>
      </c>
      <c r="AG95">
        <f t="shared" si="32"/>
        <v>-7.5644923960162525E-38</v>
      </c>
      <c r="AH95">
        <f t="shared" si="33"/>
        <v>-5.3433127815561388E-31</v>
      </c>
      <c r="AI95">
        <f t="shared" si="34"/>
        <v>-5.343313538005378E-31</v>
      </c>
      <c r="AJ95">
        <f t="shared" si="35"/>
        <v>-0.29691331485477335</v>
      </c>
      <c r="AK95">
        <f t="shared" si="49"/>
        <v>-0.1939833657051187</v>
      </c>
      <c r="AL95">
        <f t="shared" si="26"/>
        <v>-0.49089668055989205</v>
      </c>
      <c r="AN95">
        <f t="shared" si="36"/>
        <v>0</v>
      </c>
      <c r="AO95">
        <f t="shared" si="36"/>
        <v>0</v>
      </c>
      <c r="AP95">
        <f t="shared" si="36"/>
        <v>-3.5188288753740061E-42</v>
      </c>
      <c r="AQ95">
        <f t="shared" si="36"/>
        <v>-2.4855869133792361E-35</v>
      </c>
      <c r="AR95">
        <f t="shared" si="36"/>
        <v>-2.4855872652621237E-35</v>
      </c>
      <c r="AS95">
        <f t="shared" si="36"/>
        <v>-1.3811728416095899E-5</v>
      </c>
      <c r="AT95">
        <f t="shared" si="36"/>
        <v>-9.0236625651826603E-6</v>
      </c>
      <c r="AU95">
        <f t="shared" si="23"/>
        <v>-2.283539098127856E-5</v>
      </c>
      <c r="AW95">
        <v>92</v>
      </c>
      <c r="AX95">
        <f>IF(Z95&gt;0, (R95*SUMPRODUCT(K95:$K$98, X95:$X$98)-K95*$AZ$3)/Z95, 0)</f>
        <v>-4.088637899042683E+38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0.97352880900000005</v>
      </c>
      <c r="Q96" s="4">
        <f t="shared" si="48"/>
        <v>12.5</v>
      </c>
      <c r="R96">
        <f t="shared" si="28"/>
        <v>2000000</v>
      </c>
      <c r="S96">
        <f t="shared" si="29"/>
        <v>-2.2163361184486887E+40</v>
      </c>
      <c r="U96">
        <f t="shared" si="40"/>
        <v>0.97352880900000005</v>
      </c>
      <c r="V96">
        <f t="shared" si="41"/>
        <v>0.01</v>
      </c>
      <c r="W96">
        <f t="shared" si="42"/>
        <v>6.0515939168130018E-39</v>
      </c>
      <c r="X96">
        <f t="shared" si="43"/>
        <v>5.8914010183866072E-39</v>
      </c>
      <c r="Y96">
        <f t="shared" si="44"/>
        <v>6.0515939168130018E-41</v>
      </c>
      <c r="Z96">
        <f t="shared" si="45"/>
        <v>9.9676959258264599E-41</v>
      </c>
      <c r="AB96">
        <f t="shared" si="46"/>
        <v>-2.4742776237897792</v>
      </c>
      <c r="AC96">
        <f t="shared" si="30"/>
        <v>-2.2091764498123023</v>
      </c>
      <c r="AE96">
        <f t="shared" si="31"/>
        <v>0</v>
      </c>
      <c r="AF96">
        <f t="shared" si="32"/>
        <v>0</v>
      </c>
      <c r="AG96">
        <f t="shared" si="32"/>
        <v>-1.2459619907283075E-39</v>
      </c>
      <c r="AH96">
        <f t="shared" si="33"/>
        <v>-1.1782802036773214E-32</v>
      </c>
      <c r="AI96">
        <f t="shared" si="34"/>
        <v>-1.1782803282735205E-32</v>
      </c>
      <c r="AJ96">
        <f t="shared" si="35"/>
        <v>-0.2651011739774769</v>
      </c>
      <c r="AK96">
        <f t="shared" si="49"/>
        <v>-0.17319943366528456</v>
      </c>
      <c r="AL96">
        <f t="shared" si="26"/>
        <v>-0.43830060764276146</v>
      </c>
      <c r="AN96">
        <f t="shared" si="36"/>
        <v>0</v>
      </c>
      <c r="AO96">
        <f t="shared" si="36"/>
        <v>0</v>
      </c>
      <c r="AP96">
        <f t="shared" si="36"/>
        <v>-5.1749377234464444E-44</v>
      </c>
      <c r="AQ96">
        <f t="shared" si="36"/>
        <v>-4.8938304058823791E-37</v>
      </c>
      <c r="AR96">
        <f t="shared" si="36"/>
        <v>-4.8938309233761515E-37</v>
      </c>
      <c r="AS96">
        <f t="shared" si="36"/>
        <v>-1.1010625331709132E-5</v>
      </c>
      <c r="AT96">
        <f t="shared" si="36"/>
        <v>-7.1936085500499512E-6</v>
      </c>
      <c r="AU96">
        <f t="shared" si="23"/>
        <v>-1.8204233881759084E-5</v>
      </c>
      <c r="AW96">
        <v>93</v>
      </c>
      <c r="AX96">
        <f>IF(Z96&gt;0, (R96*SUMPRODUCT(K96:$K$98, X96:$X$98)-K96*$AZ$3)/Z96, 0)</f>
        <v>-2.2163361184486887E+40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0.97898550900000003</v>
      </c>
      <c r="Q97" s="4">
        <f t="shared" si="48"/>
        <v>12.5</v>
      </c>
      <c r="R97">
        <f t="shared" si="28"/>
        <v>2000000</v>
      </c>
      <c r="S97">
        <f t="shared" si="29"/>
        <v>-1.7966073369429308E+42</v>
      </c>
      <c r="U97">
        <f t="shared" si="40"/>
        <v>0.97898550900000003</v>
      </c>
      <c r="V97">
        <f t="shared" si="41"/>
        <v>0.01</v>
      </c>
      <c r="W97">
        <f t="shared" si="42"/>
        <v>9.9676959258264599E-41</v>
      </c>
      <c r="X97">
        <f t="shared" si="43"/>
        <v>9.7582298695024432E-41</v>
      </c>
      <c r="Y97">
        <f t="shared" si="44"/>
        <v>9.9676959258264601E-43</v>
      </c>
      <c r="Z97">
        <f t="shared" si="45"/>
        <v>1.0978909706575212E-42</v>
      </c>
      <c r="AB97">
        <f t="shared" si="46"/>
        <v>-2.2091764498123023</v>
      </c>
      <c r="AC97">
        <f t="shared" si="30"/>
        <v>-1.9724789730466985</v>
      </c>
      <c r="AE97">
        <f t="shared" si="31"/>
        <v>0</v>
      </c>
      <c r="AF97">
        <f t="shared" si="32"/>
        <v>0</v>
      </c>
      <c r="AG97">
        <f t="shared" si="32"/>
        <v>-1.3723637133219016E-41</v>
      </c>
      <c r="AH97">
        <f t="shared" si="33"/>
        <v>-1.9516459739004886E-34</v>
      </c>
      <c r="AI97">
        <f t="shared" si="34"/>
        <v>-1.9516461111368599E-34</v>
      </c>
      <c r="AJ97">
        <f t="shared" si="35"/>
        <v>-0.23669747676560382</v>
      </c>
      <c r="AK97">
        <f t="shared" si="49"/>
        <v>-0.15464235148686117</v>
      </c>
      <c r="AL97">
        <f t="shared" si="26"/>
        <v>-0.39133982825246499</v>
      </c>
      <c r="AN97">
        <f t="shared" si="36"/>
        <v>0</v>
      </c>
      <c r="AO97">
        <f t="shared" si="36"/>
        <v>0</v>
      </c>
      <c r="AP97">
        <f t="shared" si="36"/>
        <v>-5.0892236589697585E-46</v>
      </c>
      <c r="AQ97">
        <f t="shared" si="36"/>
        <v>-7.237412916045026E-39</v>
      </c>
      <c r="AR97">
        <f t="shared" si="36"/>
        <v>-7.2374134249673903E-39</v>
      </c>
      <c r="AS97">
        <f t="shared" si="36"/>
        <v>-8.7776031024466719E-6</v>
      </c>
      <c r="AT97">
        <f t="shared" si="36"/>
        <v>-5.7347006935984925E-6</v>
      </c>
      <c r="AU97">
        <f t="shared" si="23"/>
        <v>-1.4512303796045164E-5</v>
      </c>
      <c r="AW97">
        <v>94</v>
      </c>
      <c r="AX97">
        <f>IF(Z97&gt;0, (R97*SUMPRODUCT(K97:$K$98, X97:$X$98)-K97*$AZ$3)/Z97, 0)</f>
        <v>-1.7966073369429308E+42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12.5</v>
      </c>
      <c r="R98">
        <f t="shared" si="28"/>
        <v>2000000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1.0978909706575212E-42</v>
      </c>
      <c r="X98">
        <f t="shared" si="43"/>
        <v>1.0978909706575212E-42</v>
      </c>
      <c r="Y98">
        <f t="shared" si="44"/>
        <v>1.0978909706575213E-44</v>
      </c>
      <c r="Z98">
        <f t="shared" si="45"/>
        <v>0</v>
      </c>
      <c r="AB98">
        <f t="shared" si="46"/>
        <v>-1.9724789730466985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-2.1957819413150424E-36</v>
      </c>
      <c r="AI98">
        <f t="shared" si="34"/>
        <v>-2.1957819413150424E-36</v>
      </c>
      <c r="AJ98">
        <f t="shared" si="35"/>
        <v>-1.9724789730466985</v>
      </c>
      <c r="AK98">
        <f t="shared" si="49"/>
        <v>-0.1380735281132689</v>
      </c>
      <c r="AL98">
        <f t="shared" si="26"/>
        <v>-2.1105525011599675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-7.2703195128139403E-41</v>
      </c>
      <c r="AR98">
        <f t="shared" si="36"/>
        <v>-7.2703195128139403E-41</v>
      </c>
      <c r="AS98">
        <f t="shared" si="36"/>
        <v>-6.5309546893204396E-5</v>
      </c>
      <c r="AT98">
        <f t="shared" si="36"/>
        <v>-4.5716682825243072E-6</v>
      </c>
      <c r="AU98">
        <f t="shared" si="36"/>
        <v>-6.9881215175728707E-5</v>
      </c>
      <c r="AW98">
        <v>95</v>
      </c>
    </row>
    <row r="100" spans="5:50" x14ac:dyDescent="0.25">
      <c r="AN100" s="8">
        <f t="shared" ref="AN100:AU100" si="50">SUM(AN3:AN98)</f>
        <v>92326.752782675801</v>
      </c>
      <c r="AO100" s="8">
        <f t="shared" si="50"/>
        <v>-9232.6752782675812</v>
      </c>
      <c r="AP100" s="8">
        <f t="shared" si="50"/>
        <v>-208.92159868762738</v>
      </c>
      <c r="AQ100" s="8">
        <f t="shared" si="50"/>
        <v>-53190.009897260519</v>
      </c>
      <c r="AR100" s="8">
        <f t="shared" si="50"/>
        <v>29695.146008460069</v>
      </c>
      <c r="AS100" s="8">
        <f t="shared" si="50"/>
        <v>-11623.10303175749</v>
      </c>
      <c r="AT100" s="8">
        <f t="shared" si="50"/>
        <v>5669.1220245569066</v>
      </c>
      <c r="AU100" s="8">
        <f t="shared" si="50"/>
        <v>23741.165001259509</v>
      </c>
    </row>
  </sheetData>
  <conditionalFormatting sqref="AN100:AU100">
    <cfRule type="cellIs" dxfId="3" priority="1" operator="lessThan">
      <formula>0</formula>
    </cfRule>
  </conditionalFormatting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AE491F-0E41-45D9-A2BC-CFBD7BB69BFC}"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'S.35.04.F'!C3*(1+C12)</f>
        <v>197132.5818027496</v>
      </c>
      <c r="K3">
        <v>1</v>
      </c>
      <c r="L3" s="2">
        <v>0</v>
      </c>
      <c r="O3">
        <f>$C$3</f>
        <v>197132.5818027496</v>
      </c>
      <c r="P3">
        <f>O3*C5</f>
        <v>19713.258180274963</v>
      </c>
      <c r="Q3" s="4">
        <f>B8</f>
        <v>100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197132.5818027496</v>
      </c>
      <c r="AF3">
        <f t="shared" ref="AF3:AG34" si="4">-$Z3*P3</f>
        <v>-19713.258180274963</v>
      </c>
      <c r="AG3">
        <f t="shared" si="4"/>
        <v>-100</v>
      </c>
      <c r="AH3">
        <f t="shared" ref="AH3:AH66" si="5">-X3*R3</f>
        <v>0</v>
      </c>
      <c r="AI3">
        <f t="shared" ref="AI3:AI34" si="6">SUM(AE3:AH3)</f>
        <v>177319.32362247462</v>
      </c>
      <c r="AJ3">
        <f t="shared" ref="AJ3:AJ66" si="7">AB3-AC3</f>
        <v>0</v>
      </c>
      <c r="AL3">
        <f t="shared" ref="AL3:AL34" si="8">SUM(AI3:AK3)</f>
        <v>177319.32362247462</v>
      </c>
      <c r="AN3">
        <f t="shared" ref="AN3:AU34" si="9">AE3*$K3</f>
        <v>197132.5818027496</v>
      </c>
      <c r="AO3">
        <f t="shared" si="9"/>
        <v>-19713.258180274963</v>
      </c>
      <c r="AP3">
        <f t="shared" si="9"/>
        <v>-100</v>
      </c>
      <c r="AQ3">
        <f t="shared" si="9"/>
        <v>0</v>
      </c>
      <c r="AR3">
        <f t="shared" si="9"/>
        <v>177319.32362247462</v>
      </c>
      <c r="AS3">
        <f t="shared" si="9"/>
        <v>0</v>
      </c>
      <c r="AT3">
        <f t="shared" si="9"/>
        <v>0</v>
      </c>
      <c r="AU3">
        <f t="shared" si="9"/>
        <v>177319.32362247462</v>
      </c>
      <c r="AW3">
        <v>0</v>
      </c>
      <c r="AX3">
        <f>IF(Z3&gt;0, (R3*SUMPRODUCT(K3:$K$98, X3:$X$98)-K3*$AZ$3)/Z3, 0)</f>
        <v>0</v>
      </c>
      <c r="AZ3">
        <f>C6*SUMPRODUCT(X4:X89, K4:K89)/1</f>
        <v>111460.83086533671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1.420964E-3</v>
      </c>
      <c r="R4">
        <f t="shared" si="0"/>
        <v>2000000</v>
      </c>
      <c r="S4">
        <f t="shared" si="1"/>
        <v>7562.8502142273092</v>
      </c>
      <c r="U4">
        <f t="shared" ref="U4:U67" si="13">M4</f>
        <v>1.420964E-3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1.420964E-3</v>
      </c>
      <c r="Y4">
        <f t="shared" ref="Y4:Y67" si="17">V4*W4</f>
        <v>0.01</v>
      </c>
      <c r="Z4">
        <f t="shared" ref="Z4:Z67" si="18">MAX(0, W4-X4-Y4)</f>
        <v>0.98857903599999997</v>
      </c>
      <c r="AB4">
        <f t="shared" ref="AB4:AB67" si="19">AC3</f>
        <v>0</v>
      </c>
      <c r="AC4">
        <f t="shared" si="2"/>
        <v>7476.4751741932268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-2841.9279999999999</v>
      </c>
      <c r="AI4">
        <f t="shared" si="6"/>
        <v>-2841.9279999999999</v>
      </c>
      <c r="AJ4">
        <f t="shared" si="7"/>
        <v>-7476.4751741932268</v>
      </c>
      <c r="AK4">
        <f>G4*SUM(AB4, AE4:AF4)</f>
        <v>0</v>
      </c>
      <c r="AL4">
        <f t="shared" si="8"/>
        <v>-10318.403174193227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-2651.2995615262616</v>
      </c>
      <c r="AR4">
        <f t="shared" si="9"/>
        <v>-2651.2995615262616</v>
      </c>
      <c r="AS4">
        <f t="shared" si="9"/>
        <v>-6974.9745071305406</v>
      </c>
      <c r="AT4">
        <f t="shared" si="9"/>
        <v>0</v>
      </c>
      <c r="AU4">
        <f t="shared" si="9"/>
        <v>-9626.2740686568031</v>
      </c>
      <c r="AW4">
        <v>1</v>
      </c>
      <c r="AX4">
        <f>IF(Z4&gt;0, (R4*SUMPRODUCT(K4:$K$98, X4:$X$98)-K4*$AZ$3)/Z4, 0)</f>
        <v>7562.8502142273092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1.47693E-3</v>
      </c>
      <c r="Q5" s="4">
        <f t="shared" ref="Q5:Q68" si="21">$C$8</f>
        <v>12.5</v>
      </c>
      <c r="R5">
        <f t="shared" si="0"/>
        <v>2000000</v>
      </c>
      <c r="S5">
        <f t="shared" si="1"/>
        <v>13812.958259003042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7476.4751741932268</v>
      </c>
      <c r="AC5">
        <f t="shared" si="2"/>
        <v>13498.481174439687</v>
      </c>
      <c r="AE5">
        <f t="shared" si="3"/>
        <v>0</v>
      </c>
      <c r="AF5">
        <f t="shared" si="4"/>
        <v>0</v>
      </c>
      <c r="AG5">
        <f t="shared" si="4"/>
        <v>-12.215414795054505</v>
      </c>
      <c r="AH5">
        <f t="shared" si="5"/>
        <v>-2920.1240712789599</v>
      </c>
      <c r="AI5">
        <f t="shared" si="6"/>
        <v>-2932.3394860740145</v>
      </c>
      <c r="AJ5">
        <f t="shared" si="7"/>
        <v>-6022.0060002464597</v>
      </c>
      <c r="AK5">
        <f>G5*SUM(AB5, AE5:AF5)</f>
        <v>306.53548214192233</v>
      </c>
      <c r="AL5">
        <f t="shared" si="8"/>
        <v>-8647.8100041785528</v>
      </c>
      <c r="AN5">
        <f t="shared" si="9"/>
        <v>0</v>
      </c>
      <c r="AO5">
        <f t="shared" si="9"/>
        <v>0</v>
      </c>
      <c r="AP5">
        <f t="shared" si="9"/>
        <v>-10.44549913044451</v>
      </c>
      <c r="AQ5">
        <f t="shared" si="9"/>
        <v>-2497.0215059486532</v>
      </c>
      <c r="AR5">
        <f t="shared" si="9"/>
        <v>-2507.4670050790978</v>
      </c>
      <c r="AS5">
        <f t="shared" si="9"/>
        <v>-5149.4656132817263</v>
      </c>
      <c r="AT5">
        <f t="shared" si="9"/>
        <v>262.12094848061616</v>
      </c>
      <c r="AU5">
        <f t="shared" si="9"/>
        <v>-7394.8116698802087</v>
      </c>
      <c r="AW5">
        <v>2</v>
      </c>
      <c r="AX5">
        <f>IF(Z5&gt;0, (R5*SUMPRODUCT(K5:$K$98, X5:$X$98)-K5*$AZ$3)/Z5, 0)</f>
        <v>13812.958259003042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1.553883E-3</v>
      </c>
      <c r="Q6" s="4">
        <f t="shared" si="21"/>
        <v>12.5</v>
      </c>
      <c r="R6">
        <f t="shared" si="0"/>
        <v>2000000</v>
      </c>
      <c r="S6">
        <f t="shared" si="1"/>
        <v>21047.329651208285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13498.481174439687</v>
      </c>
      <c r="AC6">
        <f t="shared" si="2"/>
        <v>20330.506974793898</v>
      </c>
      <c r="AE6">
        <f t="shared" si="3"/>
        <v>0</v>
      </c>
      <c r="AF6">
        <f t="shared" si="4"/>
        <v>0</v>
      </c>
      <c r="AG6">
        <f t="shared" si="4"/>
        <v>-12.074279321715977</v>
      </c>
      <c r="AH6">
        <f t="shared" si="5"/>
        <v>-3037.0120620773887</v>
      </c>
      <c r="AI6">
        <f t="shared" si="6"/>
        <v>-3049.0863413991046</v>
      </c>
      <c r="AJ6">
        <f t="shared" si="7"/>
        <v>-6832.0258003542112</v>
      </c>
      <c r="AK6">
        <f>G6*SUM(AB6, AE6:AF6)</f>
        <v>789.66114870472165</v>
      </c>
      <c r="AL6">
        <f t="shared" si="8"/>
        <v>-9091.4509930485947</v>
      </c>
      <c r="AN6">
        <f t="shared" si="9"/>
        <v>0</v>
      </c>
      <c r="AO6">
        <f t="shared" si="9"/>
        <v>0</v>
      </c>
      <c r="AP6">
        <f t="shared" si="9"/>
        <v>-9.3142201674467771</v>
      </c>
      <c r="AQ6">
        <f t="shared" si="9"/>
        <v>-2342.7815643211557</v>
      </c>
      <c r="AR6">
        <f t="shared" si="9"/>
        <v>-2352.095784488602</v>
      </c>
      <c r="AS6">
        <f t="shared" si="9"/>
        <v>-5270.2932240209429</v>
      </c>
      <c r="AT6">
        <f t="shared" si="9"/>
        <v>609.15252999707934</v>
      </c>
      <c r="AU6">
        <f t="shared" si="9"/>
        <v>-7013.2364785124664</v>
      </c>
      <c r="AW6">
        <v>3</v>
      </c>
      <c r="AX6">
        <f>IF(Z6&gt;0, (R6*SUMPRODUCT(K6:$K$98, X6:$X$98)-K6*$AZ$3)/Z6, 0)</f>
        <v>21047.329651208285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1.6428289999999999E-3</v>
      </c>
      <c r="Q7" s="4">
        <f t="shared" si="21"/>
        <v>12.5</v>
      </c>
      <c r="R7">
        <f t="shared" si="0"/>
        <v>2000000</v>
      </c>
      <c r="S7">
        <f t="shared" si="1"/>
        <v>26961.738612223013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20330.506974793898</v>
      </c>
      <c r="AC7">
        <f t="shared" si="2"/>
        <v>25740.2651973584</v>
      </c>
      <c r="AE7">
        <f t="shared" si="3"/>
        <v>0</v>
      </c>
      <c r="AF7">
        <f t="shared" si="4"/>
        <v>0</v>
      </c>
      <c r="AG7">
        <f t="shared" si="4"/>
        <v>-11.933700552275001</v>
      </c>
      <c r="AH7">
        <f t="shared" si="5"/>
        <v>-3173.7561958104534</v>
      </c>
      <c r="AI7">
        <f t="shared" si="6"/>
        <v>-3185.6898963627282</v>
      </c>
      <c r="AJ7">
        <f t="shared" si="7"/>
        <v>-5409.7582225645019</v>
      </c>
      <c r="AK7">
        <f>G7*SUM(AB7, AE7:AF7)</f>
        <v>998.22789246238028</v>
      </c>
      <c r="AL7">
        <f t="shared" si="8"/>
        <v>-7597.2202264648495</v>
      </c>
      <c r="AN7">
        <f t="shared" si="9"/>
        <v>0</v>
      </c>
      <c r="AO7">
        <f t="shared" si="9"/>
        <v>0</v>
      </c>
      <c r="AP7">
        <f t="shared" si="9"/>
        <v>-8.3757404192237672</v>
      </c>
      <c r="AQ7">
        <f t="shared" si="9"/>
        <v>-2227.5201169635402</v>
      </c>
      <c r="AR7">
        <f t="shared" si="9"/>
        <v>-2235.895857382764</v>
      </c>
      <c r="AS7">
        <f t="shared" si="9"/>
        <v>-3796.8717586368243</v>
      </c>
      <c r="AT7">
        <f t="shared" si="9"/>
        <v>700.61232640028175</v>
      </c>
      <c r="AU7">
        <f t="shared" si="9"/>
        <v>-5332.1552896193061</v>
      </c>
      <c r="AW7">
        <v>4</v>
      </c>
      <c r="AX7">
        <f>IF(Z7&gt;0, (R7*SUMPRODUCT(K7:$K$98, X7:$X$98)-K7*$AZ$3)/Z7, 0)</f>
        <v>26961.738612223013</v>
      </c>
    </row>
    <row r="8" spans="1:52" x14ac:dyDescent="0.25">
      <c r="B8" s="2">
        <f>'S.26.04.A'!B8</f>
        <v>100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1.733774E-3</v>
      </c>
      <c r="Q8" s="4">
        <f t="shared" si="21"/>
        <v>12.5</v>
      </c>
      <c r="R8">
        <f t="shared" si="0"/>
        <v>2000000</v>
      </c>
      <c r="S8">
        <f t="shared" si="1"/>
        <v>30439.286557132098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25740.2651973584</v>
      </c>
      <c r="AC8">
        <f t="shared" si="2"/>
        <v>28719.279864750148</v>
      </c>
      <c r="AE8">
        <f t="shared" si="3"/>
        <v>0</v>
      </c>
      <c r="AF8">
        <f t="shared" si="4"/>
        <v>0</v>
      </c>
      <c r="AG8">
        <f t="shared" si="4"/>
        <v>-11.793673207010931</v>
      </c>
      <c r="AH8">
        <f t="shared" si="5"/>
        <v>-3310.4543586112059</v>
      </c>
      <c r="AI8">
        <f t="shared" si="6"/>
        <v>-3322.248031818217</v>
      </c>
      <c r="AJ8">
        <f t="shared" si="7"/>
        <v>-2979.0146673917479</v>
      </c>
      <c r="AK8">
        <f t="shared" ref="AK8:AK71" si="22">G8*SUM(AB8:AB8, AE8:AF8)</f>
        <v>548.26764870373393</v>
      </c>
      <c r="AL8">
        <f t="shared" si="8"/>
        <v>-5752.9950505062307</v>
      </c>
      <c r="AN8">
        <f t="shared" si="9"/>
        <v>0</v>
      </c>
      <c r="AO8">
        <f t="shared" si="9"/>
        <v>0</v>
      </c>
      <c r="AP8">
        <f t="shared" si="9"/>
        <v>-7.7265578027274628</v>
      </c>
      <c r="AQ8">
        <f t="shared" si="9"/>
        <v>-2168.8253104974174</v>
      </c>
      <c r="AR8">
        <f t="shared" si="9"/>
        <v>-2176.5518683001446</v>
      </c>
      <c r="AS8">
        <f t="shared" si="9"/>
        <v>-1951.6844852960776</v>
      </c>
      <c r="AT8">
        <f t="shared" si="9"/>
        <v>359.19442608911595</v>
      </c>
      <c r="AU8">
        <f t="shared" si="9"/>
        <v>-3769.0419275071063</v>
      </c>
      <c r="AW8">
        <v>5</v>
      </c>
      <c r="AX8">
        <f>IF(Z8&gt;0, (R8*SUMPRODUCT(K8:$K$98, X8:$X$98)-K8*$AZ$3)/Z8, 0)</f>
        <v>30439.286557132098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1.8297159999999999E-3</v>
      </c>
      <c r="Q9" s="4">
        <f t="shared" si="21"/>
        <v>12.5</v>
      </c>
      <c r="R9">
        <f t="shared" si="0"/>
        <v>2000000</v>
      </c>
      <c r="S9">
        <f t="shared" si="1"/>
        <v>32623.908956317606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28719.279864750148</v>
      </c>
      <c r="AC9">
        <f t="shared" si="2"/>
        <v>30416.333604614629</v>
      </c>
      <c r="AE9">
        <f t="shared" si="3"/>
        <v>0</v>
      </c>
      <c r="AF9">
        <f t="shared" si="4"/>
        <v>0</v>
      </c>
      <c r="AG9">
        <f t="shared" si="4"/>
        <v>-11.654157402375183</v>
      </c>
      <c r="AH9">
        <f t="shared" si="5"/>
        <v>-3452.6516105022738</v>
      </c>
      <c r="AI9">
        <f t="shared" si="6"/>
        <v>-3464.3057679046492</v>
      </c>
      <c r="AJ9">
        <f t="shared" si="7"/>
        <v>-1697.053739864481</v>
      </c>
      <c r="AK9">
        <f t="shared" si="22"/>
        <v>169.44375120202588</v>
      </c>
      <c r="AL9">
        <f t="shared" si="8"/>
        <v>-4991.9157565671039</v>
      </c>
      <c r="AN9">
        <f t="shared" si="9"/>
        <v>0</v>
      </c>
      <c r="AO9">
        <f t="shared" si="9"/>
        <v>0</v>
      </c>
      <c r="AP9">
        <f t="shared" si="9"/>
        <v>-7.2309449931467125</v>
      </c>
      <c r="AQ9">
        <f t="shared" si="9"/>
        <v>-2142.2341413505492</v>
      </c>
      <c r="AR9">
        <f t="shared" si="9"/>
        <v>-2149.4650863436959</v>
      </c>
      <c r="AS9">
        <f t="shared" si="9"/>
        <v>-1052.9549086811726</v>
      </c>
      <c r="AT9">
        <f t="shared" si="9"/>
        <v>105.13316424957291</v>
      </c>
      <c r="AU9">
        <f t="shared" si="9"/>
        <v>-3097.2868307752956</v>
      </c>
      <c r="AW9">
        <v>6</v>
      </c>
      <c r="AX9">
        <f>IF(Z9&gt;0, (R9*SUMPRODUCT(K9:$K$98, X9:$X$98)-K9*$AZ$3)/Z9, 0)</f>
        <v>32623.908956317606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1.940649E-3</v>
      </c>
      <c r="Q10" s="4">
        <f t="shared" si="21"/>
        <v>12.5</v>
      </c>
      <c r="R10">
        <f t="shared" si="0"/>
        <v>2000000</v>
      </c>
      <c r="S10">
        <f t="shared" si="1"/>
        <v>34545.676119280542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30416.333604614629</v>
      </c>
      <c r="AC10">
        <f t="shared" si="2"/>
        <v>31823.474628617696</v>
      </c>
      <c r="AE10">
        <f t="shared" si="3"/>
        <v>0</v>
      </c>
      <c r="AF10">
        <f t="shared" si="4"/>
        <v>0</v>
      </c>
      <c r="AG10">
        <f t="shared" si="4"/>
        <v>-11.51499919944267</v>
      </c>
      <c r="AH10">
        <f t="shared" si="5"/>
        <v>-3618.6606254019198</v>
      </c>
      <c r="AI10">
        <f t="shared" si="6"/>
        <v>-3630.1756246013624</v>
      </c>
      <c r="AJ10">
        <f t="shared" si="7"/>
        <v>-1407.1410240030673</v>
      </c>
      <c r="AK10">
        <f t="shared" si="22"/>
        <v>124.70696777891999</v>
      </c>
      <c r="AL10">
        <f t="shared" si="8"/>
        <v>-4912.6096808255097</v>
      </c>
      <c r="AN10">
        <f t="shared" si="9"/>
        <v>0</v>
      </c>
      <c r="AO10">
        <f t="shared" si="9"/>
        <v>0</v>
      </c>
      <c r="AP10">
        <f t="shared" si="9"/>
        <v>-6.777917481306555</v>
      </c>
      <c r="AQ10">
        <f t="shared" si="9"/>
        <v>-2130.0030236228326</v>
      </c>
      <c r="AR10">
        <f t="shared" si="9"/>
        <v>-2136.7809411041389</v>
      </c>
      <c r="AS10">
        <f t="shared" si="9"/>
        <v>-828.26629685876264</v>
      </c>
      <c r="AT10">
        <f t="shared" si="9"/>
        <v>73.404567582634797</v>
      </c>
      <c r="AU10">
        <f t="shared" si="9"/>
        <v>-2891.6426703802672</v>
      </c>
      <c r="AW10">
        <v>7</v>
      </c>
      <c r="AX10">
        <f>IF(Z10&gt;0, (R10*SUMPRODUCT(K10:$K$98, X10:$X$98)-K10*$AZ$3)/Z10, 0)</f>
        <v>34545.676119280542</v>
      </c>
    </row>
    <row r="11" spans="1:52" x14ac:dyDescent="0.25">
      <c r="A11" t="s">
        <v>33</v>
      </c>
      <c r="C11" s="12">
        <f>AU91</f>
        <v>50691.235320706925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2.0505829999999999E-3</v>
      </c>
      <c r="Q11" s="4">
        <f t="shared" si="21"/>
        <v>12.5</v>
      </c>
      <c r="R11">
        <f t="shared" si="0"/>
        <v>2000000</v>
      </c>
      <c r="S11">
        <f t="shared" si="1"/>
        <v>36215.996798832515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31823.474628617696</v>
      </c>
      <c r="AC11">
        <f t="shared" si="2"/>
        <v>32960.140285622241</v>
      </c>
      <c r="AE11">
        <f t="shared" si="3"/>
        <v>0</v>
      </c>
      <c r="AF11">
        <f t="shared" si="4"/>
        <v>0</v>
      </c>
      <c r="AG11">
        <f t="shared" si="4"/>
        <v>-11.376236745844851</v>
      </c>
      <c r="AH11">
        <f t="shared" si="5"/>
        <v>-3777.9938565425196</v>
      </c>
      <c r="AI11">
        <f t="shared" si="6"/>
        <v>-3789.3700932883644</v>
      </c>
      <c r="AJ11">
        <f t="shared" si="7"/>
        <v>-1136.6656570045452</v>
      </c>
      <c r="AK11">
        <f t="shared" si="22"/>
        <v>76.376339108682458</v>
      </c>
      <c r="AL11">
        <f t="shared" si="8"/>
        <v>-4849.6594111842269</v>
      </c>
      <c r="AN11">
        <f t="shared" si="9"/>
        <v>0</v>
      </c>
      <c r="AO11">
        <f t="shared" si="9"/>
        <v>0</v>
      </c>
      <c r="AP11">
        <f t="shared" si="9"/>
        <v>-6.3628274649666663</v>
      </c>
      <c r="AQ11">
        <f t="shared" si="9"/>
        <v>-2113.0645933211767</v>
      </c>
      <c r="AR11">
        <f t="shared" si="9"/>
        <v>-2119.4274207861436</v>
      </c>
      <c r="AS11">
        <f t="shared" si="9"/>
        <v>-635.74691899010656</v>
      </c>
      <c r="AT11">
        <f t="shared" si="9"/>
        <v>42.717946102152972</v>
      </c>
      <c r="AU11">
        <f t="shared" si="9"/>
        <v>-2712.4563936740969</v>
      </c>
      <c r="AW11">
        <v>8</v>
      </c>
      <c r="AX11">
        <f>IF(Z11&gt;0, (R11*SUMPRODUCT(K11:$K$98, X11:$X$98)-K11*$AZ$3)/Z11, 0)</f>
        <v>36215.996798832515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2.1765069999999998E-3</v>
      </c>
      <c r="Q12" s="4">
        <f t="shared" si="21"/>
        <v>12.5</v>
      </c>
      <c r="R12">
        <f t="shared" si="0"/>
        <v>2000000</v>
      </c>
      <c r="S12">
        <f t="shared" si="1"/>
        <v>37758.418637358664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32960.140285622241</v>
      </c>
      <c r="AC12">
        <f t="shared" si="2"/>
        <v>33945.464535874031</v>
      </c>
      <c r="AE12">
        <f t="shared" si="3"/>
        <v>0</v>
      </c>
      <c r="AF12">
        <f t="shared" si="4"/>
        <v>0</v>
      </c>
      <c r="AG12">
        <f t="shared" si="4"/>
        <v>-11.237713919475414</v>
      </c>
      <c r="AH12">
        <f t="shared" si="5"/>
        <v>-3961.6734257581661</v>
      </c>
      <c r="AI12">
        <f t="shared" si="6"/>
        <v>-3972.9111396776416</v>
      </c>
      <c r="AJ12">
        <f t="shared" si="7"/>
        <v>-985.32425025178964</v>
      </c>
      <c r="AK12">
        <f t="shared" si="22"/>
        <v>75.808322656931153</v>
      </c>
      <c r="AL12">
        <f t="shared" si="8"/>
        <v>-4882.4270672724997</v>
      </c>
      <c r="AN12">
        <f t="shared" si="9"/>
        <v>0</v>
      </c>
      <c r="AO12">
        <f t="shared" si="9"/>
        <v>0</v>
      </c>
      <c r="AP12">
        <f t="shared" si="9"/>
        <v>-5.9729644129998167</v>
      </c>
      <c r="AQ12">
        <f t="shared" si="9"/>
        <v>-2105.6715411638811</v>
      </c>
      <c r="AR12">
        <f t="shared" si="9"/>
        <v>-2111.6445055768813</v>
      </c>
      <c r="AS12">
        <f t="shared" si="9"/>
        <v>-523.7103136982505</v>
      </c>
      <c r="AT12">
        <f t="shared" si="9"/>
        <v>40.29292938791901</v>
      </c>
      <c r="AU12">
        <f t="shared" si="9"/>
        <v>-2595.0618898872126</v>
      </c>
      <c r="AW12">
        <v>9</v>
      </c>
      <c r="AX12">
        <f>IF(Z12&gt;0, (R12*SUMPRODUCT(K12:$K$98, X12:$X$98)-K12*$AZ$3)/Z12, 0)</f>
        <v>37758.418637358664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2.312424E-3</v>
      </c>
      <c r="Q13" s="4">
        <f t="shared" si="21"/>
        <v>12.5</v>
      </c>
      <c r="R13">
        <f t="shared" si="0"/>
        <v>2000000</v>
      </c>
      <c r="S13">
        <f t="shared" si="1"/>
        <v>39155.596878738892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33945.464535874031</v>
      </c>
      <c r="AC13">
        <f t="shared" si="2"/>
        <v>34768.135255755173</v>
      </c>
      <c r="AE13">
        <f t="shared" si="3"/>
        <v>0</v>
      </c>
      <c r="AF13">
        <f t="shared" si="4"/>
        <v>0</v>
      </c>
      <c r="AG13">
        <f t="shared" si="4"/>
        <v>-11.099350420908131</v>
      </c>
      <c r="AH13">
        <f t="shared" si="5"/>
        <v>-4157.8174996046428</v>
      </c>
      <c r="AI13">
        <f t="shared" si="6"/>
        <v>-4168.916850025551</v>
      </c>
      <c r="AJ13">
        <f t="shared" si="7"/>
        <v>-822.67071988114185</v>
      </c>
      <c r="AK13">
        <f t="shared" si="22"/>
        <v>67.890929071748062</v>
      </c>
      <c r="AL13">
        <f t="shared" si="8"/>
        <v>-4923.6966408349444</v>
      </c>
      <c r="AN13">
        <f t="shared" si="9"/>
        <v>0</v>
      </c>
      <c r="AO13">
        <f t="shared" si="9"/>
        <v>0</v>
      </c>
      <c r="AP13">
        <f t="shared" si="9"/>
        <v>-5.6078162952567023</v>
      </c>
      <c r="AQ13">
        <f t="shared" si="9"/>
        <v>-2100.6884045272527</v>
      </c>
      <c r="AR13">
        <f t="shared" si="9"/>
        <v>-2106.2962208225094</v>
      </c>
      <c r="AS13">
        <f t="shared" si="9"/>
        <v>-415.64470835065043</v>
      </c>
      <c r="AT13">
        <f t="shared" si="9"/>
        <v>34.301093659633814</v>
      </c>
      <c r="AU13">
        <f t="shared" si="9"/>
        <v>-2487.6398355135261</v>
      </c>
      <c r="AW13">
        <v>10</v>
      </c>
      <c r="AX13">
        <f>IF(Z13&gt;0, (R13*SUMPRODUCT(K13:$K$98, X13:$X$98)-K13*$AZ$3)/Z13, 0)</f>
        <v>39155.596878738892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2.4603350000000001E-3</v>
      </c>
      <c r="Q14" s="4">
        <f t="shared" si="21"/>
        <v>12.5</v>
      </c>
      <c r="R14">
        <f t="shared" si="0"/>
        <v>2000000</v>
      </c>
      <c r="S14">
        <f t="shared" si="1"/>
        <v>44134.826661351588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34768.135255755173</v>
      </c>
      <c r="AC14">
        <f t="shared" si="2"/>
        <v>38701.119092392146</v>
      </c>
      <c r="AE14">
        <f t="shared" si="3"/>
        <v>0</v>
      </c>
      <c r="AF14">
        <f t="shared" si="4"/>
        <v>0</v>
      </c>
      <c r="AG14">
        <f t="shared" si="4"/>
        <v>-10.961048796381226</v>
      </c>
      <c r="AH14">
        <f t="shared" si="5"/>
        <v>-4369.2992508520019</v>
      </c>
      <c r="AI14">
        <f t="shared" si="6"/>
        <v>-4380.2602996483829</v>
      </c>
      <c r="AJ14">
        <f t="shared" si="7"/>
        <v>-3932.9838366369731</v>
      </c>
      <c r="AK14">
        <f t="shared" si="22"/>
        <v>2433.7694679028623</v>
      </c>
      <c r="AL14">
        <f t="shared" si="8"/>
        <v>-5879.4746683824942</v>
      </c>
      <c r="AN14">
        <f t="shared" si="9"/>
        <v>0</v>
      </c>
      <c r="AO14">
        <f t="shared" si="9"/>
        <v>0</v>
      </c>
      <c r="AP14">
        <f t="shared" si="9"/>
        <v>-4.944590201427987</v>
      </c>
      <c r="AQ14">
        <f t="shared" si="9"/>
        <v>-1971.0152435414857</v>
      </c>
      <c r="AR14">
        <f t="shared" si="9"/>
        <v>-1975.9598337429136</v>
      </c>
      <c r="AS14">
        <f t="shared" si="9"/>
        <v>-1774.1909284657343</v>
      </c>
      <c r="AT14">
        <f t="shared" si="9"/>
        <v>1097.8869711354723</v>
      </c>
      <c r="AU14">
        <f t="shared" si="9"/>
        <v>-2652.263791073176</v>
      </c>
      <c r="AW14">
        <v>11</v>
      </c>
      <c r="AX14">
        <f>IF(Z14&gt;0, (R14*SUMPRODUCT(K14:$K$98, X14:$X$98)-K14*$AZ$3)/Z14, 0)</f>
        <v>44134.826661351588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2.6172399999999998E-3</v>
      </c>
      <c r="Q15" s="4">
        <f t="shared" si="21"/>
        <v>12.5</v>
      </c>
      <c r="R15">
        <f t="shared" si="0"/>
        <v>2000000</v>
      </c>
      <c r="S15">
        <f t="shared" si="1"/>
        <v>48644.416646942351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38701.119092392146</v>
      </c>
      <c r="AC15">
        <f t="shared" si="2"/>
        <v>42117.311207032995</v>
      </c>
      <c r="AE15">
        <f t="shared" si="3"/>
        <v>0</v>
      </c>
      <c r="AF15">
        <f t="shared" si="4"/>
        <v>0</v>
      </c>
      <c r="AG15">
        <f t="shared" si="4"/>
        <v>-10.822750613065573</v>
      </c>
      <c r="AH15">
        <f t="shared" si="5"/>
        <v>-4590.0312562945273</v>
      </c>
      <c r="AI15">
        <f t="shared" si="6"/>
        <v>-4600.8540069075925</v>
      </c>
      <c r="AJ15">
        <f t="shared" si="7"/>
        <v>-3416.1921146408495</v>
      </c>
      <c r="AK15">
        <f t="shared" si="22"/>
        <v>2709.0783364674503</v>
      </c>
      <c r="AL15">
        <f t="shared" si="8"/>
        <v>-5307.9677850809912</v>
      </c>
      <c r="AN15">
        <f t="shared" si="9"/>
        <v>0</v>
      </c>
      <c r="AO15">
        <f t="shared" si="9"/>
        <v>0</v>
      </c>
      <c r="AP15">
        <f t="shared" si="9"/>
        <v>-4.359109928709751</v>
      </c>
      <c r="AQ15">
        <f t="shared" si="9"/>
        <v>-1848.7398941121974</v>
      </c>
      <c r="AR15">
        <f t="shared" si="9"/>
        <v>-1853.0990040409069</v>
      </c>
      <c r="AS15">
        <f t="shared" si="9"/>
        <v>-1375.9493771697298</v>
      </c>
      <c r="AT15">
        <f t="shared" si="9"/>
        <v>1091.1431572572085</v>
      </c>
      <c r="AU15">
        <f t="shared" si="9"/>
        <v>-2137.905223953428</v>
      </c>
      <c r="AW15">
        <v>12</v>
      </c>
      <c r="AX15">
        <f>IF(Z15&gt;0, (R15*SUMPRODUCT(K15:$K$98, X15:$X$98)-K15*$AZ$3)/Z15, 0)</f>
        <v>48644.416646942351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2.8021280000000001E-3</v>
      </c>
      <c r="Q16" s="4">
        <f t="shared" si="21"/>
        <v>12.5</v>
      </c>
      <c r="R16">
        <f t="shared" si="0"/>
        <v>2000000</v>
      </c>
      <c r="S16">
        <f t="shared" si="1"/>
        <v>52739.785360362177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42117.311207032995</v>
      </c>
      <c r="AC16">
        <f t="shared" si="2"/>
        <v>45078.57788272648</v>
      </c>
      <c r="AE16">
        <f t="shared" si="3"/>
        <v>0</v>
      </c>
      <c r="AF16">
        <f t="shared" si="4"/>
        <v>0</v>
      </c>
      <c r="AG16">
        <f t="shared" si="4"/>
        <v>-10.68419637440503</v>
      </c>
      <c r="AH16">
        <f t="shared" si="5"/>
        <v>-4852.2772047821136</v>
      </c>
      <c r="AI16">
        <f t="shared" si="6"/>
        <v>-4862.9614011565191</v>
      </c>
      <c r="AJ16">
        <f t="shared" si="7"/>
        <v>-2961.266675693485</v>
      </c>
      <c r="AK16">
        <f t="shared" si="22"/>
        <v>2948.21178449231</v>
      </c>
      <c r="AL16">
        <f t="shared" si="8"/>
        <v>-4876.0162923576936</v>
      </c>
      <c r="AN16">
        <f t="shared" si="9"/>
        <v>0</v>
      </c>
      <c r="AO16">
        <f t="shared" si="9"/>
        <v>0</v>
      </c>
      <c r="AP16">
        <f t="shared" si="9"/>
        <v>-3.8422357548538733</v>
      </c>
      <c r="AQ16">
        <f t="shared" si="9"/>
        <v>-1744.9691409022282</v>
      </c>
      <c r="AR16">
        <f t="shared" si="9"/>
        <v>-1748.8113766570823</v>
      </c>
      <c r="AS16">
        <f t="shared" si="9"/>
        <v>-1064.9265796221737</v>
      </c>
      <c r="AT16">
        <f t="shared" si="9"/>
        <v>1060.2317979099014</v>
      </c>
      <c r="AU16">
        <f t="shared" si="9"/>
        <v>-1753.5061583693544</v>
      </c>
      <c r="AW16">
        <v>13</v>
      </c>
      <c r="AX16">
        <f>IF(Z16&gt;0, (R16*SUMPRODUCT(K16:$K$98, X16:$X$98)-K16*$AZ$3)/Z16, 0)</f>
        <v>52739.785360362177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3.0140000000000002E-3</v>
      </c>
      <c r="Q17" s="4">
        <f t="shared" si="21"/>
        <v>12.5</v>
      </c>
      <c r="R17">
        <f t="shared" si="0"/>
        <v>2000000</v>
      </c>
      <c r="S17">
        <f t="shared" si="1"/>
        <v>56457.52708008128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45078.57788272648</v>
      </c>
      <c r="AC17">
        <f t="shared" si="2"/>
        <v>47628.257464865026</v>
      </c>
      <c r="AE17">
        <f t="shared" si="3"/>
        <v>0</v>
      </c>
      <c r="AF17">
        <f t="shared" si="4"/>
        <v>0</v>
      </c>
      <c r="AG17">
        <f t="shared" si="4"/>
        <v>-10.545152242788522</v>
      </c>
      <c r="AH17">
        <f t="shared" si="5"/>
        <v>-5152.3468595930817</v>
      </c>
      <c r="AI17">
        <f t="shared" si="6"/>
        <v>-5162.8920118358701</v>
      </c>
      <c r="AJ17">
        <f t="shared" si="7"/>
        <v>-2549.6795821385458</v>
      </c>
      <c r="AK17">
        <f t="shared" si="22"/>
        <v>3155.5004517908537</v>
      </c>
      <c r="AL17">
        <f t="shared" si="8"/>
        <v>-4557.0711421835622</v>
      </c>
      <c r="AN17">
        <f t="shared" si="9"/>
        <v>0</v>
      </c>
      <c r="AO17">
        <f t="shared" si="9"/>
        <v>0</v>
      </c>
      <c r="AP17">
        <f t="shared" si="9"/>
        <v>-3.3859222310180397</v>
      </c>
      <c r="AQ17">
        <f t="shared" si="9"/>
        <v>-1654.3569378756536</v>
      </c>
      <c r="AR17">
        <f t="shared" si="9"/>
        <v>-1657.7428601066715</v>
      </c>
      <c r="AS17">
        <f t="shared" si="9"/>
        <v>-818.67161140698761</v>
      </c>
      <c r="AT17">
        <f t="shared" si="9"/>
        <v>1013.1934450745121</v>
      </c>
      <c r="AU17">
        <f t="shared" si="9"/>
        <v>-1463.221026439147</v>
      </c>
      <c r="AW17">
        <v>14</v>
      </c>
      <c r="AX17">
        <f>IF(Z17&gt;0, (R17*SUMPRODUCT(K17:$K$98, X17:$X$98)-K17*$AZ$3)/Z17, 0)</f>
        <v>56457.52708008128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4.6990000000000001E-3</v>
      </c>
      <c r="Q18" s="4">
        <f t="shared" si="21"/>
        <v>12.5</v>
      </c>
      <c r="R18">
        <f t="shared" si="0"/>
        <v>2000000</v>
      </c>
      <c r="S18">
        <f t="shared" si="1"/>
        <v>59922.634501997272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47628.257464865026</v>
      </c>
      <c r="AC18">
        <f t="shared" si="2"/>
        <v>49808.408315418623</v>
      </c>
      <c r="AE18">
        <f t="shared" si="3"/>
        <v>0</v>
      </c>
      <c r="AF18">
        <f t="shared" si="4"/>
        <v>0</v>
      </c>
      <c r="AG18">
        <f t="shared" si="4"/>
        <v>-10.390149049971773</v>
      </c>
      <c r="AH18">
        <f t="shared" si="5"/>
        <v>-7928.2672622181235</v>
      </c>
      <c r="AI18">
        <f t="shared" si="6"/>
        <v>-7938.6574112680955</v>
      </c>
      <c r="AJ18">
        <f t="shared" si="7"/>
        <v>-2180.1508505535967</v>
      </c>
      <c r="AK18">
        <f t="shared" si="22"/>
        <v>3333.978022540552</v>
      </c>
      <c r="AL18">
        <f t="shared" si="8"/>
        <v>-6784.8302392811402</v>
      </c>
      <c r="AN18">
        <f t="shared" si="9"/>
        <v>0</v>
      </c>
      <c r="AO18">
        <f t="shared" si="9"/>
        <v>0</v>
      </c>
      <c r="AP18">
        <f t="shared" si="9"/>
        <v>-2.9787076429859867</v>
      </c>
      <c r="AQ18">
        <f t="shared" si="9"/>
        <v>-2272.9212233648241</v>
      </c>
      <c r="AR18">
        <f t="shared" si="9"/>
        <v>-2275.8999310078102</v>
      </c>
      <c r="AS18">
        <f t="shared" si="9"/>
        <v>-625.01817540567822</v>
      </c>
      <c r="AT18">
        <f t="shared" si="9"/>
        <v>955.80398024375097</v>
      </c>
      <c r="AU18">
        <f t="shared" si="9"/>
        <v>-1945.1141261697373</v>
      </c>
      <c r="AW18">
        <v>15</v>
      </c>
      <c r="AX18">
        <f>IF(Z18&gt;0, (R18*SUMPRODUCT(K18:$K$98, X18:$X$98)-K18*$AZ$3)/Z18, 0)</f>
        <v>59922.634501997272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6.5490000000000001E-3</v>
      </c>
      <c r="Q19" s="4">
        <f t="shared" si="21"/>
        <v>12.5</v>
      </c>
      <c r="R19">
        <f t="shared" si="0"/>
        <v>2000000</v>
      </c>
      <c r="S19">
        <f t="shared" si="1"/>
        <v>62338.697649160036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49808.408315418623</v>
      </c>
      <c r="AC19">
        <f t="shared" si="2"/>
        <v>50959.154760294223</v>
      </c>
      <c r="AE19">
        <f t="shared" si="3"/>
        <v>0</v>
      </c>
      <c r="AF19">
        <f t="shared" si="4"/>
        <v>0</v>
      </c>
      <c r="AG19">
        <f t="shared" si="4"/>
        <v>-10.218202473343791</v>
      </c>
      <c r="AH19">
        <f t="shared" si="5"/>
        <v>-10887.213780522425</v>
      </c>
      <c r="AI19">
        <f t="shared" si="6"/>
        <v>-10897.431982995768</v>
      </c>
      <c r="AJ19">
        <f t="shared" si="7"/>
        <v>-1150.7464448756</v>
      </c>
      <c r="AK19">
        <f t="shared" si="22"/>
        <v>3486.5885820793037</v>
      </c>
      <c r="AL19">
        <f t="shared" si="8"/>
        <v>-8561.589845792063</v>
      </c>
      <c r="AN19">
        <f t="shared" si="9"/>
        <v>0</v>
      </c>
      <c r="AO19">
        <f t="shared" si="9"/>
        <v>0</v>
      </c>
      <c r="AP19">
        <f t="shared" si="9"/>
        <v>-2.6155473305376886</v>
      </c>
      <c r="AQ19">
        <f t="shared" si="9"/>
        <v>-2786.7937648450325</v>
      </c>
      <c r="AR19">
        <f t="shared" si="9"/>
        <v>-2789.40931217557</v>
      </c>
      <c r="AS19">
        <f t="shared" si="9"/>
        <v>-294.55589668259705</v>
      </c>
      <c r="AT19">
        <f t="shared" si="9"/>
        <v>892.46004689477525</v>
      </c>
      <c r="AU19">
        <f t="shared" si="9"/>
        <v>-2191.5051619633919</v>
      </c>
      <c r="AW19">
        <v>16</v>
      </c>
      <c r="AX19">
        <f>IF(Z19&gt;0, (R19*SUMPRODUCT(K19:$K$98, X19:$X$98)-K19*$AZ$3)/Z19, 0)</f>
        <v>62338.697649160036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8.5349999999999992E-3</v>
      </c>
      <c r="Q20" s="4">
        <f t="shared" si="21"/>
        <v>12.5</v>
      </c>
      <c r="R20">
        <f t="shared" si="0"/>
        <v>2000000</v>
      </c>
      <c r="S20">
        <f t="shared" si="1"/>
        <v>63852.561871650527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50959.154760294223</v>
      </c>
      <c r="AC20">
        <f t="shared" si="2"/>
        <v>51229.207127806701</v>
      </c>
      <c r="AE20">
        <f t="shared" si="3"/>
        <v>0</v>
      </c>
      <c r="AF20">
        <f t="shared" si="4"/>
        <v>0</v>
      </c>
      <c r="AG20">
        <f t="shared" si="4"/>
        <v>-10.028808090500362</v>
      </c>
      <c r="AH20">
        <f t="shared" si="5"/>
        <v>-13953.977297598278</v>
      </c>
      <c r="AI20">
        <f t="shared" si="6"/>
        <v>-13964.006105688779</v>
      </c>
      <c r="AJ20">
        <f t="shared" si="7"/>
        <v>-270.05236751247867</v>
      </c>
      <c r="AK20">
        <f t="shared" si="22"/>
        <v>3567.1408332205961</v>
      </c>
      <c r="AL20">
        <f t="shared" si="8"/>
        <v>-10666.917639980662</v>
      </c>
      <c r="AN20">
        <f t="shared" si="9"/>
        <v>0</v>
      </c>
      <c r="AO20">
        <f t="shared" si="9"/>
        <v>0</v>
      </c>
      <c r="AP20">
        <f t="shared" si="9"/>
        <v>-2.2920251435412253</v>
      </c>
      <c r="AQ20">
        <f t="shared" si="9"/>
        <v>-3189.0994951627385</v>
      </c>
      <c r="AR20">
        <f t="shared" si="9"/>
        <v>-3191.3915203062797</v>
      </c>
      <c r="AS20">
        <f t="shared" si="9"/>
        <v>-61.718881329252241</v>
      </c>
      <c r="AT20">
        <f t="shared" si="9"/>
        <v>815.24907112728317</v>
      </c>
      <c r="AU20">
        <f t="shared" si="9"/>
        <v>-2437.861330508249</v>
      </c>
      <c r="AW20">
        <v>17</v>
      </c>
      <c r="AX20">
        <f>IF(Z20&gt;0, (R20*SUMPRODUCT(K20:$K$98, X20:$X$98)-K20*$AZ$3)/Z20, 0)</f>
        <v>63852.561871650527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1.0821000000000001E-2</v>
      </c>
      <c r="Q21" s="4">
        <f t="shared" si="21"/>
        <v>12.5</v>
      </c>
      <c r="R21">
        <f t="shared" si="0"/>
        <v>2000000</v>
      </c>
      <c r="S21">
        <f t="shared" si="1"/>
        <v>64625.055299350519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51229.207127806701</v>
      </c>
      <c r="AC21">
        <f t="shared" si="2"/>
        <v>50769.434536534594</v>
      </c>
      <c r="AE21">
        <f t="shared" si="3"/>
        <v>0</v>
      </c>
      <c r="AF21">
        <f t="shared" si="4"/>
        <v>0</v>
      </c>
      <c r="AG21">
        <f t="shared" si="4"/>
        <v>-9.8199982772480556</v>
      </c>
      <c r="AH21">
        <f t="shared" si="5"/>
        <v>-17363.477175568711</v>
      </c>
      <c r="AI21">
        <f t="shared" si="6"/>
        <v>-17373.29717384596</v>
      </c>
      <c r="AJ21">
        <f t="shared" si="7"/>
        <v>459.77259127210709</v>
      </c>
      <c r="AK21">
        <f t="shared" si="22"/>
        <v>3586.0444989464695</v>
      </c>
      <c r="AL21">
        <f t="shared" si="8"/>
        <v>-13327.480083627383</v>
      </c>
      <c r="AN21">
        <f t="shared" si="9"/>
        <v>0</v>
      </c>
      <c r="AO21">
        <f t="shared" si="9"/>
        <v>0</v>
      </c>
      <c r="AP21">
        <f t="shared" si="9"/>
        <v>-2.0038418643103157</v>
      </c>
      <c r="AQ21">
        <f t="shared" si="9"/>
        <v>-3543.1434397513717</v>
      </c>
      <c r="AR21">
        <f t="shared" si="9"/>
        <v>-3545.147281615682</v>
      </c>
      <c r="AS21">
        <f t="shared" si="9"/>
        <v>93.819931576573666</v>
      </c>
      <c r="AT21">
        <f t="shared" si="9"/>
        <v>731.75838644672388</v>
      </c>
      <c r="AU21">
        <f t="shared" si="9"/>
        <v>-2719.5689635923845</v>
      </c>
      <c r="AW21">
        <v>18</v>
      </c>
      <c r="AX21">
        <f>IF(Z21&gt;0, (R21*SUMPRODUCT(K21:$K$98, X21:$X$98)-K21*$AZ$3)/Z21, 0)</f>
        <v>64625.055299350519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1.3422999999999999E-2</v>
      </c>
      <c r="Q22" s="4">
        <f t="shared" si="21"/>
        <v>12.5</v>
      </c>
      <c r="R22">
        <f t="shared" si="0"/>
        <v>2000000</v>
      </c>
      <c r="S22">
        <f t="shared" si="1"/>
        <v>64733.14729769453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50769.434536534594</v>
      </c>
      <c r="AC22">
        <f t="shared" si="2"/>
        <v>49663.190118114144</v>
      </c>
      <c r="AE22">
        <f t="shared" si="3"/>
        <v>0</v>
      </c>
      <c r="AF22">
        <f t="shared" si="4"/>
        <v>0</v>
      </c>
      <c r="AG22">
        <f t="shared" si="4"/>
        <v>-9.5899844576000746</v>
      </c>
      <c r="AH22">
        <f t="shared" si="5"/>
        <v>-21090.213900080103</v>
      </c>
      <c r="AI22">
        <f t="shared" si="6"/>
        <v>-21099.803884537705</v>
      </c>
      <c r="AJ22">
        <f t="shared" si="7"/>
        <v>1106.2444184204505</v>
      </c>
      <c r="AK22">
        <f t="shared" si="22"/>
        <v>3553.8604175574219</v>
      </c>
      <c r="AL22">
        <f t="shared" si="8"/>
        <v>-16439.699048559833</v>
      </c>
      <c r="AN22">
        <f t="shared" si="9"/>
        <v>0</v>
      </c>
      <c r="AO22">
        <f t="shared" si="9"/>
        <v>0</v>
      </c>
      <c r="AP22">
        <f t="shared" si="9"/>
        <v>-1.7472373895737279</v>
      </c>
      <c r="AQ22">
        <f t="shared" si="9"/>
        <v>-3842.5099063767666</v>
      </c>
      <c r="AR22">
        <f t="shared" si="9"/>
        <v>-3844.2571437663405</v>
      </c>
      <c r="AS22">
        <f t="shared" si="9"/>
        <v>201.55106803532425</v>
      </c>
      <c r="AT22">
        <f t="shared" si="9"/>
        <v>647.49195646103897</v>
      </c>
      <c r="AU22">
        <f t="shared" si="9"/>
        <v>-2995.2141192699773</v>
      </c>
      <c r="AW22">
        <v>19</v>
      </c>
      <c r="AX22">
        <f>IF(Z22&gt;0, (R22*SUMPRODUCT(K22:$K$98, X22:$X$98)-K22*$AZ$3)/Z22, 0)</f>
        <v>64733.14729769453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1.6303999999999999E-2</v>
      </c>
      <c r="Q23" s="4">
        <f t="shared" si="21"/>
        <v>12.5</v>
      </c>
      <c r="R23">
        <f t="shared" si="0"/>
        <v>2000000</v>
      </c>
      <c r="S23">
        <f t="shared" si="1"/>
        <v>64250.740606050487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49663.190118114144</v>
      </c>
      <c r="AC23">
        <f t="shared" si="2"/>
        <v>47996.482909354265</v>
      </c>
      <c r="AE23">
        <f t="shared" si="3"/>
        <v>0</v>
      </c>
      <c r="AF23">
        <f t="shared" si="4"/>
        <v>0</v>
      </c>
      <c r="AG23">
        <f t="shared" si="4"/>
        <v>-9.3377295064273635</v>
      </c>
      <c r="AH23">
        <f t="shared" si="5"/>
        <v>-25016.817055473857</v>
      </c>
      <c r="AI23">
        <f t="shared" si="6"/>
        <v>-25026.154784980285</v>
      </c>
      <c r="AJ23">
        <f t="shared" si="7"/>
        <v>1666.707208759879</v>
      </c>
      <c r="AK23">
        <f t="shared" si="22"/>
        <v>3476.4233082679903</v>
      </c>
      <c r="AL23">
        <f t="shared" si="8"/>
        <v>-19883.024267952416</v>
      </c>
      <c r="AN23">
        <f t="shared" si="9"/>
        <v>0</v>
      </c>
      <c r="AO23">
        <f t="shared" si="9"/>
        <v>0</v>
      </c>
      <c r="AP23">
        <f t="shared" si="9"/>
        <v>-1.5189982654271255</v>
      </c>
      <c r="AQ23">
        <f t="shared" si="9"/>
        <v>-4069.5654856585793</v>
      </c>
      <c r="AR23">
        <f t="shared" si="9"/>
        <v>-4071.0844839240062</v>
      </c>
      <c r="AS23">
        <f t="shared" si="9"/>
        <v>271.12858188261936</v>
      </c>
      <c r="AT23">
        <f t="shared" si="9"/>
        <v>565.520876516577</v>
      </c>
      <c r="AU23">
        <f t="shared" si="9"/>
        <v>-3234.43502552481</v>
      </c>
      <c r="AW23">
        <v>20</v>
      </c>
      <c r="AX23">
        <f>IF(Z23&gt;0, (R23*SUMPRODUCT(K23:$K$98, X23:$X$98)-K23*$AZ$3)/Z23, 0)</f>
        <v>64250.740606050487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1.9576E-2</v>
      </c>
      <c r="Q24" s="4">
        <f t="shared" si="21"/>
        <v>12.5</v>
      </c>
      <c r="R24">
        <f t="shared" si="0"/>
        <v>2000000</v>
      </c>
      <c r="S24">
        <f t="shared" si="1"/>
        <v>63274.996948971631</v>
      </c>
      <c r="U24">
        <f t="shared" si="13"/>
        <v>1.9576E-2</v>
      </c>
      <c r="V24">
        <f t="shared" si="14"/>
        <v>0.01</v>
      </c>
      <c r="W24">
        <f t="shared" si="15"/>
        <v>0.74701836051418902</v>
      </c>
      <c r="X24">
        <f t="shared" si="16"/>
        <v>1.4623631425425764E-2</v>
      </c>
      <c r="Y24">
        <f t="shared" si="17"/>
        <v>7.4701836051418906E-3</v>
      </c>
      <c r="Z24">
        <f t="shared" si="18"/>
        <v>0.7249245454836214</v>
      </c>
      <c r="AB24">
        <f t="shared" si="19"/>
        <v>47996.482909354265</v>
      </c>
      <c r="AC24">
        <f t="shared" si="2"/>
        <v>45869.598403710792</v>
      </c>
      <c r="AE24">
        <f t="shared" si="3"/>
        <v>0</v>
      </c>
      <c r="AF24">
        <f t="shared" si="4"/>
        <v>0</v>
      </c>
      <c r="AG24">
        <f t="shared" si="4"/>
        <v>-9.0615568185452666</v>
      </c>
      <c r="AH24">
        <f t="shared" si="5"/>
        <v>-29247.262850851526</v>
      </c>
      <c r="AI24">
        <f t="shared" si="6"/>
        <v>-29256.324407670072</v>
      </c>
      <c r="AJ24">
        <f t="shared" si="7"/>
        <v>2126.8845056434729</v>
      </c>
      <c r="AK24">
        <f t="shared" si="22"/>
        <v>3359.753803654799</v>
      </c>
      <c r="AL24">
        <f t="shared" si="8"/>
        <v>-23769.6860983718</v>
      </c>
      <c r="AN24">
        <f t="shared" si="9"/>
        <v>0</v>
      </c>
      <c r="AO24">
        <f t="shared" si="9"/>
        <v>0</v>
      </c>
      <c r="AP24">
        <f t="shared" si="9"/>
        <v>-1.3161360470793324</v>
      </c>
      <c r="AQ24">
        <f t="shared" si="9"/>
        <v>-4247.9871491430567</v>
      </c>
      <c r="AR24">
        <f t="shared" si="9"/>
        <v>-4249.3032851901362</v>
      </c>
      <c r="AS24">
        <f t="shared" si="9"/>
        <v>308.91704614409434</v>
      </c>
      <c r="AT24">
        <f t="shared" si="9"/>
        <v>487.98381766499426</v>
      </c>
      <c r="AU24">
        <f t="shared" si="9"/>
        <v>-3452.4024213810476</v>
      </c>
      <c r="AW24">
        <v>21</v>
      </c>
      <c r="AX24">
        <f>IF(Z24&gt;0, (R24*SUMPRODUCT(K24:$K$98, X24:$X$98)-K24*$AZ$3)/Z24, 0)</f>
        <v>63274.996948971631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2.3283000000000002E-2</v>
      </c>
      <c r="Q25" s="4">
        <f t="shared" si="21"/>
        <v>12.5</v>
      </c>
      <c r="R25">
        <f t="shared" si="0"/>
        <v>2000000</v>
      </c>
      <c r="S25">
        <f t="shared" si="1"/>
        <v>61866.924593416115</v>
      </c>
      <c r="U25">
        <f t="shared" si="13"/>
        <v>2.3283000000000002E-2</v>
      </c>
      <c r="V25">
        <f t="shared" si="14"/>
        <v>0.01</v>
      </c>
      <c r="W25">
        <f t="shared" si="15"/>
        <v>0.7249245454836214</v>
      </c>
      <c r="X25">
        <f t="shared" si="16"/>
        <v>1.6878418192495158E-2</v>
      </c>
      <c r="Y25">
        <f t="shared" si="17"/>
        <v>7.2492454548362143E-3</v>
      </c>
      <c r="Z25">
        <f t="shared" si="18"/>
        <v>0.70079688183629008</v>
      </c>
      <c r="AB25">
        <f t="shared" si="19"/>
        <v>45869.598403710792</v>
      </c>
      <c r="AC25">
        <f t="shared" si="2"/>
        <v>43356.1478438669</v>
      </c>
      <c r="AE25">
        <f t="shared" si="3"/>
        <v>0</v>
      </c>
      <c r="AF25">
        <f t="shared" si="4"/>
        <v>0</v>
      </c>
      <c r="AG25">
        <f t="shared" si="4"/>
        <v>-8.7599610229536253</v>
      </c>
      <c r="AH25">
        <f t="shared" si="5"/>
        <v>-33756.836384990318</v>
      </c>
      <c r="AI25">
        <f t="shared" si="6"/>
        <v>-33765.59634601327</v>
      </c>
      <c r="AJ25">
        <f t="shared" si="7"/>
        <v>2513.4505598438918</v>
      </c>
      <c r="AK25">
        <f t="shared" si="22"/>
        <v>3210.8718882597559</v>
      </c>
      <c r="AL25">
        <f t="shared" si="8"/>
        <v>-28041.273897909621</v>
      </c>
      <c r="AN25">
        <f t="shared" si="9"/>
        <v>0</v>
      </c>
      <c r="AO25">
        <f t="shared" si="9"/>
        <v>0</v>
      </c>
      <c r="AP25">
        <f t="shared" si="9"/>
        <v>-1.1360099027003492</v>
      </c>
      <c r="AQ25">
        <f t="shared" si="9"/>
        <v>-4377.6565120211581</v>
      </c>
      <c r="AR25">
        <f t="shared" si="9"/>
        <v>-4378.7925219238577</v>
      </c>
      <c r="AS25">
        <f t="shared" si="9"/>
        <v>325.94947836510642</v>
      </c>
      <c r="AT25">
        <f t="shared" si="9"/>
        <v>416.39252181688187</v>
      </c>
      <c r="AU25">
        <f t="shared" si="9"/>
        <v>-3636.4505217418696</v>
      </c>
      <c r="AW25">
        <v>22</v>
      </c>
      <c r="AX25">
        <f>IF(Z25&gt;0, (R25*SUMPRODUCT(K25:$K$98, X25:$X$98)-K25*$AZ$3)/Z25, 0)</f>
        <v>61866.924593416115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2.7149E-2</v>
      </c>
      <c r="Q26" s="4">
        <f t="shared" si="21"/>
        <v>12.5</v>
      </c>
      <c r="R26">
        <f t="shared" si="0"/>
        <v>2000000</v>
      </c>
      <c r="S26">
        <f t="shared" si="1"/>
        <v>60061.363779715764</v>
      </c>
      <c r="U26">
        <f t="shared" si="13"/>
        <v>2.7149E-2</v>
      </c>
      <c r="V26">
        <f t="shared" si="14"/>
        <v>0.01</v>
      </c>
      <c r="W26">
        <f t="shared" si="15"/>
        <v>0.70079688183629008</v>
      </c>
      <c r="X26">
        <f t="shared" si="16"/>
        <v>1.9025934544973439E-2</v>
      </c>
      <c r="Y26">
        <f t="shared" si="17"/>
        <v>7.0079688183629007E-3</v>
      </c>
      <c r="Z26">
        <f t="shared" si="18"/>
        <v>0.67476297847295374</v>
      </c>
      <c r="AB26">
        <f t="shared" si="19"/>
        <v>43356.1478438669</v>
      </c>
      <c r="AC26">
        <f t="shared" si="2"/>
        <v>40527.184715148593</v>
      </c>
      <c r="AE26">
        <f t="shared" si="3"/>
        <v>0</v>
      </c>
      <c r="AF26">
        <f t="shared" si="4"/>
        <v>0</v>
      </c>
      <c r="AG26">
        <f t="shared" si="4"/>
        <v>-8.4345372309119213</v>
      </c>
      <c r="AH26">
        <f t="shared" si="5"/>
        <v>-38051.869089946878</v>
      </c>
      <c r="AI26">
        <f t="shared" si="6"/>
        <v>-38060.303627177789</v>
      </c>
      <c r="AJ26">
        <f t="shared" si="7"/>
        <v>2828.9631287183074</v>
      </c>
      <c r="AK26">
        <f t="shared" si="22"/>
        <v>3034.9303490706834</v>
      </c>
      <c r="AL26">
        <f t="shared" si="8"/>
        <v>-32196.410149388797</v>
      </c>
      <c r="AN26">
        <f t="shared" si="9"/>
        <v>0</v>
      </c>
      <c r="AO26">
        <f t="shared" si="9"/>
        <v>0</v>
      </c>
      <c r="AP26">
        <f t="shared" si="9"/>
        <v>-0.97661452752226252</v>
      </c>
      <c r="AQ26">
        <f t="shared" si="9"/>
        <v>-4405.9332640588264</v>
      </c>
      <c r="AR26">
        <f t="shared" si="9"/>
        <v>-4406.909878586348</v>
      </c>
      <c r="AS26">
        <f t="shared" si="9"/>
        <v>327.55875203273285</v>
      </c>
      <c r="AT26">
        <f t="shared" si="9"/>
        <v>351.40719493868249</v>
      </c>
      <c r="AU26">
        <f t="shared" si="9"/>
        <v>-3727.9439316149328</v>
      </c>
      <c r="AW26">
        <v>23</v>
      </c>
      <c r="AX26">
        <f>IF(Z26&gt;0, (R26*SUMPRODUCT(K26:$K$98, X26:$X$98)-K26*$AZ$3)/Z26, 0)</f>
        <v>60061.363779715764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3.1286000000000001E-2</v>
      </c>
      <c r="Q27" s="4">
        <f t="shared" si="21"/>
        <v>12.5</v>
      </c>
      <c r="R27">
        <f t="shared" si="0"/>
        <v>2000000</v>
      </c>
      <c r="S27">
        <f t="shared" si="1"/>
        <v>57974.555727437822</v>
      </c>
      <c r="U27">
        <f t="shared" si="13"/>
        <v>3.1286000000000001E-2</v>
      </c>
      <c r="V27">
        <f t="shared" si="14"/>
        <v>0.01</v>
      </c>
      <c r="W27">
        <f t="shared" si="15"/>
        <v>0.67476297847295374</v>
      </c>
      <c r="X27">
        <f t="shared" si="16"/>
        <v>2.1110634544504833E-2</v>
      </c>
      <c r="Y27">
        <f t="shared" si="17"/>
        <v>6.7476297847295372E-3</v>
      </c>
      <c r="Z27">
        <f t="shared" si="18"/>
        <v>0.64690471414371942</v>
      </c>
      <c r="AB27">
        <f t="shared" si="19"/>
        <v>40527.184715148593</v>
      </c>
      <c r="AC27">
        <f t="shared" si="2"/>
        <v>37504.013400467295</v>
      </c>
      <c r="AE27">
        <f t="shared" si="3"/>
        <v>0</v>
      </c>
      <c r="AF27">
        <f t="shared" si="4"/>
        <v>0</v>
      </c>
      <c r="AG27">
        <f t="shared" si="4"/>
        <v>-8.0863089267964927</v>
      </c>
      <c r="AH27">
        <f t="shared" si="5"/>
        <v>-42221.269089009664</v>
      </c>
      <c r="AI27">
        <f t="shared" si="6"/>
        <v>-42229.355397936459</v>
      </c>
      <c r="AJ27">
        <f t="shared" si="7"/>
        <v>3023.1713146812981</v>
      </c>
      <c r="AK27">
        <f t="shared" si="22"/>
        <v>2836.9029300604016</v>
      </c>
      <c r="AL27">
        <f t="shared" si="8"/>
        <v>-36369.281153194759</v>
      </c>
      <c r="AN27">
        <f t="shared" si="9"/>
        <v>0</v>
      </c>
      <c r="AO27">
        <f t="shared" si="9"/>
        <v>0</v>
      </c>
      <c r="AP27">
        <f t="shared" si="9"/>
        <v>-0.83597680369551641</v>
      </c>
      <c r="AQ27">
        <f t="shared" si="9"/>
        <v>-4364.9088725802148</v>
      </c>
      <c r="AR27">
        <f t="shared" si="9"/>
        <v>-4365.7448493839102</v>
      </c>
      <c r="AS27">
        <f t="shared" si="9"/>
        <v>312.54075444684628</v>
      </c>
      <c r="AT27">
        <f t="shared" si="9"/>
        <v>293.28400205034922</v>
      </c>
      <c r="AU27">
        <f t="shared" si="9"/>
        <v>-3759.9200928867149</v>
      </c>
      <c r="AW27">
        <v>24</v>
      </c>
      <c r="AX27">
        <f>IF(Z27&gt;0, (R27*SUMPRODUCT(K27:$K$98, X27:$X$98)-K27*$AZ$3)/Z27, 0)</f>
        <v>57974.555727437822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3.5844000000000001E-2</v>
      </c>
      <c r="Q28" s="4">
        <f t="shared" si="21"/>
        <v>12.5</v>
      </c>
      <c r="R28">
        <f t="shared" si="0"/>
        <v>2000000</v>
      </c>
      <c r="S28">
        <f t="shared" si="1"/>
        <v>55688.657731989857</v>
      </c>
      <c r="U28">
        <f t="shared" si="13"/>
        <v>3.5844000000000001E-2</v>
      </c>
      <c r="V28">
        <f t="shared" si="14"/>
        <v>0.01</v>
      </c>
      <c r="W28">
        <f t="shared" si="15"/>
        <v>0.64690471414371942</v>
      </c>
      <c r="X28">
        <f t="shared" si="16"/>
        <v>2.3187652573767481E-2</v>
      </c>
      <c r="Y28">
        <f t="shared" si="17"/>
        <v>6.4690471414371939E-3</v>
      </c>
      <c r="Z28">
        <f t="shared" si="18"/>
        <v>0.61724801442851474</v>
      </c>
      <c r="AB28">
        <f t="shared" si="19"/>
        <v>37504.013400467295</v>
      </c>
      <c r="AC28">
        <f t="shared" si="2"/>
        <v>34373.713411259894</v>
      </c>
      <c r="AE28">
        <f t="shared" si="3"/>
        <v>0</v>
      </c>
      <c r="AF28">
        <f t="shared" si="4"/>
        <v>0</v>
      </c>
      <c r="AG28">
        <f t="shared" si="4"/>
        <v>-7.715600180356434</v>
      </c>
      <c r="AH28">
        <f t="shared" si="5"/>
        <v>-46375.305147534964</v>
      </c>
      <c r="AI28">
        <f t="shared" si="6"/>
        <v>-46383.020747715324</v>
      </c>
      <c r="AJ28">
        <f t="shared" si="7"/>
        <v>3130.2999892074004</v>
      </c>
      <c r="AK28">
        <f t="shared" si="22"/>
        <v>2625.2809380327108</v>
      </c>
      <c r="AL28">
        <f t="shared" si="8"/>
        <v>-40627.439820475214</v>
      </c>
      <c r="AN28">
        <f t="shared" si="9"/>
        <v>0</v>
      </c>
      <c r="AO28">
        <f t="shared" si="9"/>
        <v>0</v>
      </c>
      <c r="AP28">
        <f t="shared" si="9"/>
        <v>-0.71218953848830269</v>
      </c>
      <c r="AQ28">
        <f t="shared" si="9"/>
        <v>-4280.678935951727</v>
      </c>
      <c r="AR28">
        <f t="shared" si="9"/>
        <v>-4281.3911254902159</v>
      </c>
      <c r="AS28">
        <f t="shared" si="9"/>
        <v>288.94277211504868</v>
      </c>
      <c r="AT28">
        <f t="shared" si="9"/>
        <v>242.32691896345531</v>
      </c>
      <c r="AU28">
        <f t="shared" si="9"/>
        <v>-3750.121434411712</v>
      </c>
      <c r="AW28">
        <v>25</v>
      </c>
      <c r="AX28">
        <f>IF(Z28&gt;0, (R28*SUMPRODUCT(K28:$K$98, X28:$X$98)-K28*$AZ$3)/Z28, 0)</f>
        <v>55688.657731989857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4.1295999999999999E-2</v>
      </c>
      <c r="Q29" s="4">
        <f t="shared" si="21"/>
        <v>12.5</v>
      </c>
      <c r="R29">
        <f t="shared" si="0"/>
        <v>2000000</v>
      </c>
      <c r="S29">
        <f t="shared" si="1"/>
        <v>53272.076062322827</v>
      </c>
      <c r="U29">
        <f t="shared" si="13"/>
        <v>4.1295999999999999E-2</v>
      </c>
      <c r="V29">
        <f t="shared" si="14"/>
        <v>0.01</v>
      </c>
      <c r="W29">
        <f t="shared" si="15"/>
        <v>0.61724801442851474</v>
      </c>
      <c r="X29">
        <f t="shared" si="16"/>
        <v>2.5489874003839945E-2</v>
      </c>
      <c r="Y29">
        <f t="shared" si="17"/>
        <v>6.1724801442851474E-3</v>
      </c>
      <c r="Z29">
        <f t="shared" si="18"/>
        <v>0.58558566028038961</v>
      </c>
      <c r="AB29">
        <f t="shared" si="19"/>
        <v>34373.713411259894</v>
      </c>
      <c r="AC29">
        <f t="shared" si="2"/>
        <v>31195.363835462449</v>
      </c>
      <c r="AE29">
        <f t="shared" si="3"/>
        <v>0</v>
      </c>
      <c r="AF29">
        <f t="shared" si="4"/>
        <v>0</v>
      </c>
      <c r="AG29">
        <f t="shared" si="4"/>
        <v>-7.31982075350487</v>
      </c>
      <c r="AH29">
        <f t="shared" si="5"/>
        <v>-50979.748007679889</v>
      </c>
      <c r="AI29">
        <f t="shared" si="6"/>
        <v>-50987.067828433392</v>
      </c>
      <c r="AJ29">
        <f t="shared" si="7"/>
        <v>3178.3495757974451</v>
      </c>
      <c r="AK29">
        <f t="shared" si="22"/>
        <v>2406.1599387881929</v>
      </c>
      <c r="AL29">
        <f t="shared" si="8"/>
        <v>-45402.558313847752</v>
      </c>
      <c r="AN29">
        <f t="shared" si="9"/>
        <v>0</v>
      </c>
      <c r="AO29">
        <f t="shared" si="9"/>
        <v>0</v>
      </c>
      <c r="AP29">
        <f t="shared" si="9"/>
        <v>-0.60326523564464885</v>
      </c>
      <c r="AQ29">
        <f t="shared" si="9"/>
        <v>-4201.5113116304219</v>
      </c>
      <c r="AR29">
        <f t="shared" si="9"/>
        <v>-4202.1145768660663</v>
      </c>
      <c r="AS29">
        <f t="shared" si="9"/>
        <v>261.94463913428939</v>
      </c>
      <c r="AT29">
        <f t="shared" si="9"/>
        <v>198.30439724589456</v>
      </c>
      <c r="AU29">
        <f t="shared" si="9"/>
        <v>-3741.8655404858819</v>
      </c>
      <c r="AW29">
        <v>26</v>
      </c>
      <c r="AX29">
        <f>IF(Z29&gt;0, (R29*SUMPRODUCT(K29:$K$98, X29:$X$98)-K29*$AZ$3)/Z29, 0)</f>
        <v>53272.076062322827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4.7109999999999999E-2</v>
      </c>
      <c r="Q30" s="4">
        <f t="shared" si="21"/>
        <v>12.5</v>
      </c>
      <c r="R30">
        <f t="shared" si="0"/>
        <v>2000000</v>
      </c>
      <c r="S30">
        <f t="shared" si="1"/>
        <v>50671.804401443653</v>
      </c>
      <c r="U30">
        <f t="shared" si="13"/>
        <v>4.7109999999999999E-2</v>
      </c>
      <c r="V30">
        <f t="shared" si="14"/>
        <v>0.01</v>
      </c>
      <c r="W30">
        <f t="shared" si="15"/>
        <v>0.58558566028038961</v>
      </c>
      <c r="X30">
        <f t="shared" si="16"/>
        <v>2.7586940455809155E-2</v>
      </c>
      <c r="Y30">
        <f t="shared" si="17"/>
        <v>5.8558566028038966E-3</v>
      </c>
      <c r="Z30">
        <f t="shared" si="18"/>
        <v>0.55214286322177664</v>
      </c>
      <c r="AB30">
        <f t="shared" si="19"/>
        <v>31195.363835462449</v>
      </c>
      <c r="AC30">
        <f t="shared" si="2"/>
        <v>27978.075166826922</v>
      </c>
      <c r="AE30">
        <f t="shared" si="3"/>
        <v>0</v>
      </c>
      <c r="AF30">
        <f t="shared" si="4"/>
        <v>0</v>
      </c>
      <c r="AG30">
        <f t="shared" si="4"/>
        <v>-6.901785790272208</v>
      </c>
      <c r="AH30">
        <f t="shared" si="5"/>
        <v>-55173.880911618311</v>
      </c>
      <c r="AI30">
        <f t="shared" si="6"/>
        <v>-55180.782697408584</v>
      </c>
      <c r="AJ30">
        <f t="shared" si="7"/>
        <v>3217.2886686355268</v>
      </c>
      <c r="AK30">
        <f t="shared" si="22"/>
        <v>2183.6754684823718</v>
      </c>
      <c r="AL30">
        <f t="shared" si="8"/>
        <v>-49779.818560290689</v>
      </c>
      <c r="AN30">
        <f t="shared" si="9"/>
        <v>0</v>
      </c>
      <c r="AO30">
        <f t="shared" si="9"/>
        <v>0</v>
      </c>
      <c r="AP30">
        <f t="shared" si="9"/>
        <v>-0.50786853396159193</v>
      </c>
      <c r="AQ30">
        <f t="shared" si="9"/>
        <v>-4059.9750358884867</v>
      </c>
      <c r="AR30">
        <f t="shared" si="9"/>
        <v>-4060.4829044224484</v>
      </c>
      <c r="AS30">
        <f t="shared" si="9"/>
        <v>236.74447876579538</v>
      </c>
      <c r="AT30">
        <f t="shared" si="9"/>
        <v>160.6859575950842</v>
      </c>
      <c r="AU30">
        <f t="shared" si="9"/>
        <v>-3663.052468061569</v>
      </c>
      <c r="AW30">
        <v>27</v>
      </c>
      <c r="AX30">
        <f>IF(Z30&gt;0, (R30*SUMPRODUCT(K30:$K$98, X30:$X$98)-K30*$AZ$3)/Z30, 0)</f>
        <v>50671.804401443653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5.2900999999999997E-2</v>
      </c>
      <c r="Q31" s="4">
        <f t="shared" si="21"/>
        <v>12.5</v>
      </c>
      <c r="R31">
        <f t="shared" si="0"/>
        <v>2000000</v>
      </c>
      <c r="S31">
        <f t="shared" si="1"/>
        <v>47924.75858358504</v>
      </c>
      <c r="U31">
        <f t="shared" si="13"/>
        <v>5.2900999999999997E-2</v>
      </c>
      <c r="V31">
        <f t="shared" si="14"/>
        <v>0.01</v>
      </c>
      <c r="W31">
        <f t="shared" si="15"/>
        <v>0.55214286322177664</v>
      </c>
      <c r="X31">
        <f t="shared" si="16"/>
        <v>2.9208909607295205E-2</v>
      </c>
      <c r="Y31">
        <f t="shared" si="17"/>
        <v>5.5214286322177661E-3</v>
      </c>
      <c r="Z31">
        <f t="shared" si="18"/>
        <v>0.51741252498226376</v>
      </c>
      <c r="AB31">
        <f t="shared" si="19"/>
        <v>27978.075166826922</v>
      </c>
      <c r="AC31">
        <f t="shared" si="2"/>
        <v>24796.870347898155</v>
      </c>
      <c r="AE31">
        <f t="shared" si="3"/>
        <v>0</v>
      </c>
      <c r="AF31">
        <f t="shared" si="4"/>
        <v>0</v>
      </c>
      <c r="AG31">
        <f t="shared" si="4"/>
        <v>-6.4676565622782967</v>
      </c>
      <c r="AH31">
        <f t="shared" si="5"/>
        <v>-58417.81921459041</v>
      </c>
      <c r="AI31">
        <f t="shared" si="6"/>
        <v>-58424.28687115269</v>
      </c>
      <c r="AJ31">
        <f t="shared" si="7"/>
        <v>3181.2048189287671</v>
      </c>
      <c r="AK31">
        <f t="shared" si="22"/>
        <v>1958.4652616778847</v>
      </c>
      <c r="AL31">
        <f t="shared" si="8"/>
        <v>-53284.616790546039</v>
      </c>
      <c r="AN31">
        <f t="shared" si="9"/>
        <v>0</v>
      </c>
      <c r="AO31">
        <f t="shared" si="9"/>
        <v>0</v>
      </c>
      <c r="AP31">
        <f t="shared" si="9"/>
        <v>-0.42493133509542313</v>
      </c>
      <c r="AQ31">
        <f t="shared" si="9"/>
        <v>-3838.1076164431679</v>
      </c>
      <c r="AR31">
        <f t="shared" si="9"/>
        <v>-3838.5325477782635</v>
      </c>
      <c r="AS31">
        <f t="shared" si="9"/>
        <v>209.00825482966152</v>
      </c>
      <c r="AT31">
        <f t="shared" si="9"/>
        <v>128.67307507274865</v>
      </c>
      <c r="AU31">
        <f t="shared" si="9"/>
        <v>-3500.8512178758533</v>
      </c>
      <c r="AW31">
        <v>28</v>
      </c>
      <c r="AX31">
        <f>IF(Z31&gt;0, (R31*SUMPRODUCT(K31:$K$98, X31:$X$98)-K31*$AZ$3)/Z31, 0)</f>
        <v>47924.75858358504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5.9271999999999998E-2</v>
      </c>
      <c r="Q32" s="4">
        <f t="shared" si="21"/>
        <v>12.5</v>
      </c>
      <c r="R32">
        <f t="shared" si="0"/>
        <v>2000000</v>
      </c>
      <c r="S32">
        <f t="shared" si="1"/>
        <v>45150.994336785887</v>
      </c>
      <c r="U32">
        <f t="shared" si="13"/>
        <v>5.9271999999999998E-2</v>
      </c>
      <c r="V32">
        <f t="shared" si="14"/>
        <v>0.01</v>
      </c>
      <c r="W32">
        <f t="shared" si="15"/>
        <v>0.51741252498226376</v>
      </c>
      <c r="X32">
        <f t="shared" si="16"/>
        <v>3.0668075180748735E-2</v>
      </c>
      <c r="Y32">
        <f t="shared" si="17"/>
        <v>5.1741252498226373E-3</v>
      </c>
      <c r="Z32">
        <f t="shared" si="18"/>
        <v>0.48157032455169241</v>
      </c>
      <c r="AB32">
        <f t="shared" si="19"/>
        <v>24796.870347898155</v>
      </c>
      <c r="AC32">
        <f t="shared" si="2"/>
        <v>21743.378996597607</v>
      </c>
      <c r="AE32">
        <f t="shared" si="3"/>
        <v>0</v>
      </c>
      <c r="AF32">
        <f t="shared" si="4"/>
        <v>0</v>
      </c>
      <c r="AG32">
        <f t="shared" si="4"/>
        <v>-6.0196290568961555</v>
      </c>
      <c r="AH32">
        <f t="shared" si="5"/>
        <v>-61336.150361497472</v>
      </c>
      <c r="AI32">
        <f t="shared" si="6"/>
        <v>-61342.169990554365</v>
      </c>
      <c r="AJ32">
        <f t="shared" si="7"/>
        <v>3053.4913513005486</v>
      </c>
      <c r="AK32">
        <f t="shared" si="22"/>
        <v>1735.7809243528711</v>
      </c>
      <c r="AL32">
        <f t="shared" si="8"/>
        <v>-56552.897714900952</v>
      </c>
      <c r="AN32">
        <f t="shared" si="9"/>
        <v>0</v>
      </c>
      <c r="AO32">
        <f t="shared" si="9"/>
        <v>0</v>
      </c>
      <c r="AP32">
        <f t="shared" si="9"/>
        <v>-0.35312097468811876</v>
      </c>
      <c r="AQ32">
        <f t="shared" si="9"/>
        <v>-3598.0757276822742</v>
      </c>
      <c r="AR32">
        <f t="shared" si="9"/>
        <v>-3598.4288486569621</v>
      </c>
      <c r="AS32">
        <f t="shared" si="9"/>
        <v>179.12263895027436</v>
      </c>
      <c r="AT32">
        <f t="shared" si="9"/>
        <v>101.82365824524318</v>
      </c>
      <c r="AU32">
        <f t="shared" si="9"/>
        <v>-3317.4825514614449</v>
      </c>
      <c r="AW32">
        <v>29</v>
      </c>
      <c r="AX32">
        <f>IF(Z32&gt;0, (R32*SUMPRODUCT(K32:$K$98, X32:$X$98)-K32*$AZ$3)/Z32, 0)</f>
        <v>45150.994336785887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6.6047999999999996E-2</v>
      </c>
      <c r="Q33" s="4">
        <f t="shared" si="21"/>
        <v>12.5</v>
      </c>
      <c r="R33">
        <f t="shared" si="0"/>
        <v>2000000</v>
      </c>
      <c r="S33">
        <f t="shared" si="1"/>
        <v>42355.19486400055</v>
      </c>
      <c r="U33">
        <f t="shared" si="13"/>
        <v>6.6047999999999996E-2</v>
      </c>
      <c r="V33">
        <f t="shared" si="14"/>
        <v>0.01</v>
      </c>
      <c r="W33">
        <f t="shared" si="15"/>
        <v>0.48157032455169241</v>
      </c>
      <c r="X33">
        <f t="shared" si="16"/>
        <v>3.1806756795990175E-2</v>
      </c>
      <c r="Y33">
        <f t="shared" si="17"/>
        <v>4.8157032455169238E-3</v>
      </c>
      <c r="Z33">
        <f t="shared" si="18"/>
        <v>0.44494786451018531</v>
      </c>
      <c r="AB33">
        <f t="shared" si="19"/>
        <v>21743.378996597607</v>
      </c>
      <c r="AC33">
        <f t="shared" si="2"/>
        <v>18845.853505649815</v>
      </c>
      <c r="AE33">
        <f t="shared" si="3"/>
        <v>0</v>
      </c>
      <c r="AF33">
        <f t="shared" si="4"/>
        <v>0</v>
      </c>
      <c r="AG33">
        <f t="shared" si="4"/>
        <v>-5.5618483063773168</v>
      </c>
      <c r="AH33">
        <f t="shared" si="5"/>
        <v>-63613.513591980351</v>
      </c>
      <c r="AI33">
        <f t="shared" si="6"/>
        <v>-63619.075440286731</v>
      </c>
      <c r="AJ33">
        <f t="shared" si="7"/>
        <v>2897.5254909477917</v>
      </c>
      <c r="AK33">
        <f t="shared" si="22"/>
        <v>1522.0365297618325</v>
      </c>
      <c r="AL33">
        <f t="shared" si="8"/>
        <v>-59199.513419577102</v>
      </c>
      <c r="AN33">
        <f t="shared" si="9"/>
        <v>0</v>
      </c>
      <c r="AO33">
        <f t="shared" si="9"/>
        <v>0</v>
      </c>
      <c r="AP33">
        <f t="shared" si="9"/>
        <v>-0.29130967036163991</v>
      </c>
      <c r="AQ33">
        <f t="shared" si="9"/>
        <v>-3331.8477337429804</v>
      </c>
      <c r="AR33">
        <f t="shared" si="9"/>
        <v>-3332.1390434133423</v>
      </c>
      <c r="AS33">
        <f t="shared" si="9"/>
        <v>151.76199513830963</v>
      </c>
      <c r="AT33">
        <f t="shared" si="9"/>
        <v>79.718815641717811</v>
      </c>
      <c r="AU33">
        <f t="shared" si="9"/>
        <v>-3100.6582326333146</v>
      </c>
      <c r="AW33">
        <v>30</v>
      </c>
      <c r="AX33">
        <f>IF(Z33&gt;0, (R33*SUMPRODUCT(K33:$K$98, X33:$X$98)-K33*$AZ$3)/Z33, 0)</f>
        <v>42355.19486400055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7.3592000000000005E-2</v>
      </c>
      <c r="Q34" s="4">
        <f t="shared" si="21"/>
        <v>12.5</v>
      </c>
      <c r="R34">
        <f t="shared" si="0"/>
        <v>2000000</v>
      </c>
      <c r="S34">
        <f t="shared" si="1"/>
        <v>39581.477211566329</v>
      </c>
      <c r="U34">
        <f t="shared" si="13"/>
        <v>7.3592000000000005E-2</v>
      </c>
      <c r="V34">
        <f t="shared" si="14"/>
        <v>0.01</v>
      </c>
      <c r="W34">
        <f t="shared" si="15"/>
        <v>0.44494786451018531</v>
      </c>
      <c r="X34">
        <f t="shared" si="16"/>
        <v>3.274460324503356E-2</v>
      </c>
      <c r="Y34">
        <f t="shared" si="17"/>
        <v>4.4494786451018528E-3</v>
      </c>
      <c r="Z34">
        <f t="shared" si="18"/>
        <v>0.40775378262004985</v>
      </c>
      <c r="AB34">
        <f t="shared" si="19"/>
        <v>18845.853505649815</v>
      </c>
      <c r="AC34">
        <f t="shared" si="2"/>
        <v>16139.497054705475</v>
      </c>
      <c r="AE34">
        <f t="shared" si="3"/>
        <v>0</v>
      </c>
      <c r="AF34">
        <f t="shared" si="4"/>
        <v>0</v>
      </c>
      <c r="AG34">
        <f t="shared" si="4"/>
        <v>-5.0969222827506231</v>
      </c>
      <c r="AH34">
        <f t="shared" si="5"/>
        <v>-65489.206490067118</v>
      </c>
      <c r="AI34">
        <f t="shared" si="6"/>
        <v>-65494.303412349866</v>
      </c>
      <c r="AJ34">
        <f t="shared" si="7"/>
        <v>2706.3564509443404</v>
      </c>
      <c r="AK34">
        <f t="shared" si="22"/>
        <v>1319.2097453954871</v>
      </c>
      <c r="AL34">
        <f t="shared" si="8"/>
        <v>-61468.737216010042</v>
      </c>
      <c r="AN34">
        <f t="shared" si="9"/>
        <v>0</v>
      </c>
      <c r="AO34">
        <f t="shared" si="9"/>
        <v>0</v>
      </c>
      <c r="AP34">
        <f t="shared" si="9"/>
        <v>-0.23835581463997291</v>
      </c>
      <c r="AQ34">
        <f t="shared" si="9"/>
        <v>-3062.5801801791149</v>
      </c>
      <c r="AR34">
        <f t="shared" si="9"/>
        <v>-3062.8185359937547</v>
      </c>
      <c r="AS34">
        <f t="shared" si="9"/>
        <v>126.5618270763313</v>
      </c>
      <c r="AT34">
        <f t="shared" si="9"/>
        <v>61.692389269675118</v>
      </c>
      <c r="AU34">
        <f t="shared" ref="AU34:AU89" si="23">AL34*$K34</f>
        <v>-2874.5643196477486</v>
      </c>
      <c r="AW34">
        <v>31</v>
      </c>
      <c r="AX34">
        <f>IF(Z34&gt;0, (R34*SUMPRODUCT(K34:$K$98, X34:$X$98)-K34*$AZ$3)/Z34, 0)</f>
        <v>39581.477211566329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8.2293000000000005E-2</v>
      </c>
      <c r="Q35" s="4">
        <f t="shared" si="21"/>
        <v>12.5</v>
      </c>
      <c r="R35">
        <f t="shared" si="0"/>
        <v>2000000</v>
      </c>
      <c r="S35">
        <f t="shared" si="1"/>
        <v>36840.364653930708</v>
      </c>
      <c r="U35">
        <f t="shared" si="13"/>
        <v>8.2293000000000005E-2</v>
      </c>
      <c r="V35">
        <f t="shared" si="14"/>
        <v>0.01</v>
      </c>
      <c r="W35">
        <f t="shared" si="15"/>
        <v>0.40775378262004985</v>
      </c>
      <c r="X35">
        <f t="shared" si="16"/>
        <v>3.3555282033151765E-2</v>
      </c>
      <c r="Y35">
        <f t="shared" si="17"/>
        <v>4.0775378262004986E-3</v>
      </c>
      <c r="Z35">
        <f t="shared" si="18"/>
        <v>0.37012096276069756</v>
      </c>
      <c r="AB35">
        <f t="shared" si="19"/>
        <v>16139.497054705475</v>
      </c>
      <c r="AC35">
        <f t="shared" si="2"/>
        <v>13635.391234168006</v>
      </c>
      <c r="AE35">
        <f t="shared" si="3"/>
        <v>0</v>
      </c>
      <c r="AF35">
        <f t="shared" ref="AF35:AG66" si="24">-$Z35*P35</f>
        <v>0</v>
      </c>
      <c r="AG35">
        <f t="shared" si="24"/>
        <v>-4.6265120345087194</v>
      </c>
      <c r="AH35">
        <f t="shared" si="5"/>
        <v>-67110.56406630353</v>
      </c>
      <c r="AI35">
        <f t="shared" ref="AI35:AI66" si="25">SUM(AE35:AH35)</f>
        <v>-67115.190578338035</v>
      </c>
      <c r="AJ35">
        <f t="shared" si="7"/>
        <v>2504.1058205374684</v>
      </c>
      <c r="AK35">
        <f t="shared" si="22"/>
        <v>1129.7647938293833</v>
      </c>
      <c r="AL35">
        <f t="shared" ref="AL35:AL89" si="26">SUM(AI35:AK35)</f>
        <v>-63481.319963971182</v>
      </c>
      <c r="AN35">
        <f t="shared" ref="AN35:AT66" si="27">AE35*$K35</f>
        <v>0</v>
      </c>
      <c r="AO35">
        <f t="shared" si="27"/>
        <v>0</v>
      </c>
      <c r="AP35">
        <f t="shared" si="27"/>
        <v>-0.19317610842804095</v>
      </c>
      <c r="AQ35">
        <f t="shared" si="27"/>
        <v>-2802.1450077381846</v>
      </c>
      <c r="AR35">
        <f t="shared" si="27"/>
        <v>-2802.3381838466125</v>
      </c>
      <c r="AS35">
        <f t="shared" si="27"/>
        <v>104.55682680501255</v>
      </c>
      <c r="AT35">
        <f t="shared" si="27"/>
        <v>47.172376227082083</v>
      </c>
      <c r="AU35">
        <f t="shared" si="23"/>
        <v>-2650.6089808145175</v>
      </c>
      <c r="AW35">
        <v>32</v>
      </c>
      <c r="AX35">
        <f>IF(Z35&gt;0, (R35*SUMPRODUCT(K35:$K$98, X35:$X$98)-K35*$AZ$3)/Z35, 0)</f>
        <v>36840.364653930708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9.1596999999999998E-2</v>
      </c>
      <c r="Q36" s="4">
        <f t="shared" si="21"/>
        <v>12.5</v>
      </c>
      <c r="R36">
        <f t="shared" si="0"/>
        <v>2000000</v>
      </c>
      <c r="S36">
        <f t="shared" si="1"/>
        <v>34079.031607981073</v>
      </c>
      <c r="U36">
        <f t="shared" si="13"/>
        <v>9.1596999999999998E-2</v>
      </c>
      <c r="V36">
        <f t="shared" si="14"/>
        <v>0.01</v>
      </c>
      <c r="W36">
        <f t="shared" si="15"/>
        <v>0.37012096276069756</v>
      </c>
      <c r="X36">
        <f t="shared" si="16"/>
        <v>3.3901969825991612E-2</v>
      </c>
      <c r="Y36">
        <f t="shared" si="17"/>
        <v>3.7012096276069755E-3</v>
      </c>
      <c r="Z36">
        <f t="shared" si="18"/>
        <v>0.33251778330709897</v>
      </c>
      <c r="AB36">
        <f t="shared" si="19"/>
        <v>13635.391234168006</v>
      </c>
      <c r="AC36">
        <f t="shared" si="2"/>
        <v>11331.884047538428</v>
      </c>
      <c r="AE36">
        <f t="shared" si="3"/>
        <v>0</v>
      </c>
      <c r="AF36">
        <f t="shared" si="24"/>
        <v>0</v>
      </c>
      <c r="AG36">
        <f t="shared" si="24"/>
        <v>-4.1564722913387371</v>
      </c>
      <c r="AH36">
        <f t="shared" si="5"/>
        <v>-67803.939651983223</v>
      </c>
      <c r="AI36">
        <f t="shared" si="25"/>
        <v>-67808.096124274554</v>
      </c>
      <c r="AJ36">
        <f t="shared" si="7"/>
        <v>2303.5071866295784</v>
      </c>
      <c r="AK36">
        <f t="shared" si="22"/>
        <v>954.47738639176055</v>
      </c>
      <c r="AL36">
        <f t="shared" si="26"/>
        <v>-64550.11155125322</v>
      </c>
      <c r="AN36">
        <f t="shared" si="27"/>
        <v>0</v>
      </c>
      <c r="AO36">
        <f t="shared" si="27"/>
        <v>0</v>
      </c>
      <c r="AP36">
        <f t="shared" si="27"/>
        <v>-0.15495535298221186</v>
      </c>
      <c r="AQ36">
        <f t="shared" si="27"/>
        <v>-2527.7645719547522</v>
      </c>
      <c r="AR36">
        <f t="shared" si="27"/>
        <v>-2527.9195273077339</v>
      </c>
      <c r="AS36">
        <f t="shared" si="27"/>
        <v>85.875892868344565</v>
      </c>
      <c r="AT36">
        <f t="shared" si="27"/>
        <v>35.583391384581432</v>
      </c>
      <c r="AU36">
        <f t="shared" si="23"/>
        <v>-2406.4602430548084</v>
      </c>
      <c r="AW36">
        <v>33</v>
      </c>
      <c r="AX36">
        <f>IF(Z36&gt;0, (R36*SUMPRODUCT(K36:$K$98, X36:$X$98)-K36*$AZ$3)/Z36, 0)</f>
        <v>34079.031607981073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0.10148</v>
      </c>
      <c r="Q37" s="4">
        <f t="shared" si="21"/>
        <v>12.5</v>
      </c>
      <c r="R37">
        <f t="shared" si="0"/>
        <v>2000000</v>
      </c>
      <c r="S37">
        <f t="shared" si="1"/>
        <v>31306.050052216502</v>
      </c>
      <c r="U37">
        <f t="shared" si="13"/>
        <v>0.10148</v>
      </c>
      <c r="V37">
        <f t="shared" si="14"/>
        <v>0.01</v>
      </c>
      <c r="W37">
        <f t="shared" si="15"/>
        <v>0.33251778330709897</v>
      </c>
      <c r="X37">
        <f t="shared" si="16"/>
        <v>3.3743904650004403E-2</v>
      </c>
      <c r="Y37">
        <f t="shared" si="17"/>
        <v>3.3251778330709897E-3</v>
      </c>
      <c r="Z37">
        <f t="shared" si="18"/>
        <v>0.29544870082402358</v>
      </c>
      <c r="AB37">
        <f t="shared" si="19"/>
        <v>11331.884047538428</v>
      </c>
      <c r="AC37">
        <f t="shared" si="2"/>
        <v>9249.331815859221</v>
      </c>
      <c r="AE37">
        <f t="shared" si="3"/>
        <v>0</v>
      </c>
      <c r="AF37">
        <f t="shared" si="24"/>
        <v>0</v>
      </c>
      <c r="AG37">
        <f t="shared" si="24"/>
        <v>-3.6931087603002948</v>
      </c>
      <c r="AH37">
        <f t="shared" si="5"/>
        <v>-67487.809300008812</v>
      </c>
      <c r="AI37">
        <f t="shared" si="25"/>
        <v>-67491.502408769113</v>
      </c>
      <c r="AJ37">
        <f t="shared" si="7"/>
        <v>2082.5522316792067</v>
      </c>
      <c r="AK37">
        <f t="shared" si="22"/>
        <v>793.23188332769007</v>
      </c>
      <c r="AL37">
        <f t="shared" si="26"/>
        <v>-64615.71829376222</v>
      </c>
      <c r="AN37">
        <f t="shared" si="27"/>
        <v>0</v>
      </c>
      <c r="AO37">
        <f t="shared" si="27"/>
        <v>0</v>
      </c>
      <c r="AP37">
        <f t="shared" si="27"/>
        <v>-0.12292940199263828</v>
      </c>
      <c r="AQ37">
        <f t="shared" si="27"/>
        <v>-2246.4098886621227</v>
      </c>
      <c r="AR37">
        <f t="shared" si="27"/>
        <v>-2246.5328180641154</v>
      </c>
      <c r="AS37">
        <f t="shared" si="27"/>
        <v>69.320162788258287</v>
      </c>
      <c r="AT37">
        <f t="shared" si="27"/>
        <v>26.403641860533316</v>
      </c>
      <c r="AU37">
        <f t="shared" si="23"/>
        <v>-2150.809013415324</v>
      </c>
      <c r="AW37">
        <v>34</v>
      </c>
      <c r="AX37">
        <f>IF(Z37&gt;0, (R37*SUMPRODUCT(K37:$K$98, X37:$X$98)-K37*$AZ$3)/Z37, 0)</f>
        <v>31306.050052216502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0.112611</v>
      </c>
      <c r="Q38" s="4">
        <f t="shared" si="21"/>
        <v>12.5</v>
      </c>
      <c r="R38">
        <f t="shared" si="0"/>
        <v>2000000</v>
      </c>
      <c r="S38">
        <f t="shared" si="1"/>
        <v>28548.471313105074</v>
      </c>
      <c r="U38">
        <f t="shared" si="13"/>
        <v>0.112611</v>
      </c>
      <c r="V38">
        <f t="shared" si="14"/>
        <v>0.01</v>
      </c>
      <c r="W38">
        <f t="shared" si="15"/>
        <v>0.29544870082402358</v>
      </c>
      <c r="X38">
        <f t="shared" si="16"/>
        <v>3.3270773648494123E-2</v>
      </c>
      <c r="Y38">
        <f t="shared" si="17"/>
        <v>2.9544870082402357E-3</v>
      </c>
      <c r="Z38">
        <f t="shared" si="18"/>
        <v>0.25922344016728921</v>
      </c>
      <c r="AB38">
        <f t="shared" si="19"/>
        <v>9249.331815859221</v>
      </c>
      <c r="AC38">
        <f t="shared" si="2"/>
        <v>7400.4329453002656</v>
      </c>
      <c r="AE38">
        <f t="shared" si="3"/>
        <v>0</v>
      </c>
      <c r="AF38">
        <f t="shared" si="24"/>
        <v>0</v>
      </c>
      <c r="AG38">
        <f t="shared" si="24"/>
        <v>-3.2402930020911151</v>
      </c>
      <c r="AH38">
        <f t="shared" si="5"/>
        <v>-66541.547296988239</v>
      </c>
      <c r="AI38">
        <f t="shared" si="25"/>
        <v>-66544.78758999033</v>
      </c>
      <c r="AJ38">
        <f t="shared" si="7"/>
        <v>1848.8988705589554</v>
      </c>
      <c r="AK38">
        <f t="shared" si="22"/>
        <v>647.45322711014558</v>
      </c>
      <c r="AL38">
        <f t="shared" si="26"/>
        <v>-64048.435492321223</v>
      </c>
      <c r="AN38">
        <f t="shared" si="27"/>
        <v>0</v>
      </c>
      <c r="AO38">
        <f t="shared" si="27"/>
        <v>0</v>
      </c>
      <c r="AP38">
        <f t="shared" si="27"/>
        <v>-9.6300808111534741E-2</v>
      </c>
      <c r="AQ38">
        <f t="shared" si="27"/>
        <v>-1977.6004125418556</v>
      </c>
      <c r="AR38">
        <f t="shared" si="27"/>
        <v>-1977.6967133499672</v>
      </c>
      <c r="AS38">
        <f t="shared" si="27"/>
        <v>54.948875066676635</v>
      </c>
      <c r="AT38">
        <f t="shared" si="27"/>
        <v>19.242170058352887</v>
      </c>
      <c r="AU38">
        <f t="shared" si="23"/>
        <v>-1903.5056682249374</v>
      </c>
      <c r="AW38">
        <v>35</v>
      </c>
      <c r="AX38">
        <f>IF(Z38&gt;0, (R38*SUMPRODUCT(K38:$K$98, X38:$X$98)-K38*$AZ$3)/Z38, 0)</f>
        <v>28548.471313105074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0.125163</v>
      </c>
      <c r="Q39" s="4">
        <f t="shared" si="21"/>
        <v>12.5</v>
      </c>
      <c r="R39">
        <f t="shared" si="0"/>
        <v>2000000</v>
      </c>
      <c r="S39">
        <f t="shared" si="1"/>
        <v>25772.137909147375</v>
      </c>
      <c r="U39">
        <f t="shared" si="13"/>
        <v>0.125163</v>
      </c>
      <c r="V39">
        <f t="shared" si="14"/>
        <v>0.01</v>
      </c>
      <c r="W39">
        <f t="shared" si="15"/>
        <v>0.25922344016728921</v>
      </c>
      <c r="X39">
        <f t="shared" si="16"/>
        <v>3.2445183441658421E-2</v>
      </c>
      <c r="Y39">
        <f t="shared" si="17"/>
        <v>2.5922344016728921E-3</v>
      </c>
      <c r="Z39">
        <f t="shared" si="18"/>
        <v>0.2241860223239579</v>
      </c>
      <c r="AB39">
        <f t="shared" si="19"/>
        <v>7400.4329453002656</v>
      </c>
      <c r="AC39">
        <f t="shared" si="2"/>
        <v>5777.7530846362351</v>
      </c>
      <c r="AE39">
        <f t="shared" si="3"/>
        <v>0</v>
      </c>
      <c r="AF39">
        <f t="shared" si="24"/>
        <v>0</v>
      </c>
      <c r="AG39">
        <f t="shared" si="24"/>
        <v>-2.8023252790494739</v>
      </c>
      <c r="AH39">
        <f t="shared" si="5"/>
        <v>-64890.366883316841</v>
      </c>
      <c r="AI39">
        <f t="shared" si="25"/>
        <v>-64893.169208595893</v>
      </c>
      <c r="AJ39">
        <f t="shared" si="7"/>
        <v>1622.6798606640305</v>
      </c>
      <c r="AK39">
        <f t="shared" si="22"/>
        <v>518.03030617101865</v>
      </c>
      <c r="AL39">
        <f t="shared" si="26"/>
        <v>-62752.459041760842</v>
      </c>
      <c r="AN39">
        <f t="shared" si="27"/>
        <v>0</v>
      </c>
      <c r="AO39">
        <f t="shared" si="27"/>
        <v>0</v>
      </c>
      <c r="AP39">
        <f t="shared" si="27"/>
        <v>-7.4361162486388716E-2</v>
      </c>
      <c r="AQ39">
        <f t="shared" si="27"/>
        <v>-1721.8997208091457</v>
      </c>
      <c r="AR39">
        <f t="shared" si="27"/>
        <v>-1721.9740819716324</v>
      </c>
      <c r="AS39">
        <f t="shared" si="27"/>
        <v>43.058656211086578</v>
      </c>
      <c r="AT39">
        <f t="shared" si="27"/>
        <v>13.746204289004929</v>
      </c>
      <c r="AU39">
        <f t="shared" si="23"/>
        <v>-1665.1692214715406</v>
      </c>
      <c r="AW39">
        <v>36</v>
      </c>
      <c r="AX39">
        <f>IF(Z39&gt;0, (R39*SUMPRODUCT(K39:$K$98, X39:$X$98)-K39*$AZ$3)/Z39, 0)</f>
        <v>25772.137909147375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0.13952899999999999</v>
      </c>
      <c r="Q40" s="4">
        <f t="shared" si="21"/>
        <v>12.5</v>
      </c>
      <c r="R40">
        <f t="shared" si="0"/>
        <v>2000000</v>
      </c>
      <c r="S40">
        <f t="shared" si="1"/>
        <v>22934.341832243033</v>
      </c>
      <c r="U40">
        <f t="shared" si="13"/>
        <v>0.13952899999999999</v>
      </c>
      <c r="V40">
        <f t="shared" si="14"/>
        <v>0.01</v>
      </c>
      <c r="W40">
        <f t="shared" si="15"/>
        <v>0.2241860223239579</v>
      </c>
      <c r="X40">
        <f t="shared" si="16"/>
        <v>3.128045150883952E-2</v>
      </c>
      <c r="Y40">
        <f t="shared" si="17"/>
        <v>2.2418602232395792E-3</v>
      </c>
      <c r="Z40">
        <f t="shared" si="18"/>
        <v>0.19066371059187881</v>
      </c>
      <c r="AB40">
        <f t="shared" si="19"/>
        <v>5777.7530846362351</v>
      </c>
      <c r="AC40">
        <f t="shared" si="2"/>
        <v>4372.7467137180056</v>
      </c>
      <c r="AE40">
        <f t="shared" si="3"/>
        <v>0</v>
      </c>
      <c r="AF40">
        <f t="shared" si="24"/>
        <v>0</v>
      </c>
      <c r="AG40">
        <f t="shared" si="24"/>
        <v>-2.383296382398485</v>
      </c>
      <c r="AH40">
        <f t="shared" si="5"/>
        <v>-62560.90301767904</v>
      </c>
      <c r="AI40">
        <f t="shared" si="25"/>
        <v>-62563.286314061435</v>
      </c>
      <c r="AJ40">
        <f t="shared" si="7"/>
        <v>1405.0063709182295</v>
      </c>
      <c r="AK40">
        <f t="shared" si="22"/>
        <v>404.44271592453651</v>
      </c>
      <c r="AL40">
        <f t="shared" si="26"/>
        <v>-60753.837227218668</v>
      </c>
      <c r="AN40">
        <f t="shared" si="27"/>
        <v>0</v>
      </c>
      <c r="AO40">
        <f t="shared" si="27"/>
        <v>0</v>
      </c>
      <c r="AP40">
        <f t="shared" si="27"/>
        <v>-5.6466082340144177E-2</v>
      </c>
      <c r="AQ40">
        <f t="shared" si="27"/>
        <v>-1482.2198057947612</v>
      </c>
      <c r="AR40">
        <f t="shared" si="27"/>
        <v>-1482.2762718771012</v>
      </c>
      <c r="AS40">
        <f t="shared" si="27"/>
        <v>33.288014874950257</v>
      </c>
      <c r="AT40">
        <f t="shared" si="27"/>
        <v>9.5822306734186302</v>
      </c>
      <c r="AU40">
        <f t="shared" si="23"/>
        <v>-1439.4060263287324</v>
      </c>
      <c r="AW40">
        <v>37</v>
      </c>
      <c r="AX40">
        <f>IF(Z40&gt;0, (R40*SUMPRODUCT(K40:$K$98, X40:$X$98)-K40*$AZ$3)/Z40, 0)</f>
        <v>22934.341832243033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0.15610499999999999</v>
      </c>
      <c r="Q41" s="4">
        <f t="shared" si="21"/>
        <v>12.5</v>
      </c>
      <c r="R41">
        <f t="shared" si="0"/>
        <v>2000000</v>
      </c>
      <c r="S41">
        <f t="shared" si="1"/>
        <v>19959.728546253773</v>
      </c>
      <c r="U41">
        <f t="shared" si="13"/>
        <v>0.15610499999999999</v>
      </c>
      <c r="V41">
        <f t="shared" si="14"/>
        <v>0.01</v>
      </c>
      <c r="W41">
        <f t="shared" si="15"/>
        <v>0.19066371059187881</v>
      </c>
      <c r="X41">
        <f t="shared" si="16"/>
        <v>2.9763558541945241E-2</v>
      </c>
      <c r="Y41">
        <f t="shared" si="17"/>
        <v>1.9066371059187882E-3</v>
      </c>
      <c r="Z41">
        <f t="shared" si="18"/>
        <v>0.15899351494401479</v>
      </c>
      <c r="AB41">
        <f t="shared" si="19"/>
        <v>4372.7467137180056</v>
      </c>
      <c r="AC41">
        <f t="shared" si="2"/>
        <v>3173.4673988972777</v>
      </c>
      <c r="AE41">
        <f t="shared" si="3"/>
        <v>0</v>
      </c>
      <c r="AF41">
        <f t="shared" si="24"/>
        <v>0</v>
      </c>
      <c r="AG41">
        <f t="shared" si="24"/>
        <v>-1.9874189368001849</v>
      </c>
      <c r="AH41">
        <f t="shared" si="5"/>
        <v>-59527.11708389048</v>
      </c>
      <c r="AI41">
        <f t="shared" si="25"/>
        <v>-59529.104502827278</v>
      </c>
      <c r="AJ41">
        <f t="shared" si="7"/>
        <v>1199.2793148207279</v>
      </c>
      <c r="AK41">
        <f t="shared" si="22"/>
        <v>306.09226996026041</v>
      </c>
      <c r="AL41">
        <f t="shared" si="26"/>
        <v>-58023.732918046291</v>
      </c>
      <c r="AN41">
        <f t="shared" si="27"/>
        <v>0</v>
      </c>
      <c r="AO41">
        <f t="shared" si="27"/>
        <v>0</v>
      </c>
      <c r="AP41">
        <f t="shared" si="27"/>
        <v>-4.2041771190209409E-2</v>
      </c>
      <c r="AQ41">
        <f t="shared" si="27"/>
        <v>-1259.2339691011725</v>
      </c>
      <c r="AR41">
        <f t="shared" si="27"/>
        <v>-1259.2760108723626</v>
      </c>
      <c r="AS41">
        <f t="shared" si="27"/>
        <v>25.369500920637229</v>
      </c>
      <c r="AT41">
        <f t="shared" si="27"/>
        <v>6.4750621715822421</v>
      </c>
      <c r="AU41">
        <f t="shared" si="23"/>
        <v>-1227.4314477801431</v>
      </c>
      <c r="AW41">
        <v>38</v>
      </c>
      <c r="AX41">
        <f>IF(Z41&gt;0, (R41*SUMPRODUCT(K41:$K$98, X41:$X$98)-K41*$AZ$3)/Z41, 0)</f>
        <v>19959.728546253773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0.17521600000000001</v>
      </c>
      <c r="Q42" s="4">
        <f t="shared" si="21"/>
        <v>12.5</v>
      </c>
      <c r="R42">
        <f t="shared" si="0"/>
        <v>2000000</v>
      </c>
      <c r="S42">
        <f t="shared" si="1"/>
        <v>16726.640507275206</v>
      </c>
      <c r="U42">
        <f t="shared" si="13"/>
        <v>0.17521600000000001</v>
      </c>
      <c r="V42">
        <f t="shared" si="14"/>
        <v>0.01</v>
      </c>
      <c r="W42">
        <f t="shared" si="15"/>
        <v>0.15899351494401479</v>
      </c>
      <c r="X42">
        <f t="shared" si="16"/>
        <v>2.7858207714430497E-2</v>
      </c>
      <c r="Y42">
        <f t="shared" si="17"/>
        <v>1.589935149440148E-3</v>
      </c>
      <c r="Z42">
        <f t="shared" si="18"/>
        <v>0.12954537208014413</v>
      </c>
      <c r="AB42">
        <f t="shared" si="19"/>
        <v>3173.4673988972777</v>
      </c>
      <c r="AC42">
        <f t="shared" si="2"/>
        <v>2166.8588681657775</v>
      </c>
      <c r="AE42">
        <f t="shared" si="3"/>
        <v>0</v>
      </c>
      <c r="AF42">
        <f t="shared" si="24"/>
        <v>0</v>
      </c>
      <c r="AG42">
        <f t="shared" si="24"/>
        <v>-1.6193171510018016</v>
      </c>
      <c r="AH42">
        <f t="shared" si="5"/>
        <v>-55716.415428860993</v>
      </c>
      <c r="AI42">
        <f t="shared" si="25"/>
        <v>-55718.034746011996</v>
      </c>
      <c r="AJ42">
        <f t="shared" si="7"/>
        <v>1006.6085307315002</v>
      </c>
      <c r="AK42">
        <f t="shared" si="22"/>
        <v>222.14271792280945</v>
      </c>
      <c r="AL42">
        <f t="shared" si="26"/>
        <v>-54489.283497357683</v>
      </c>
      <c r="AN42">
        <f t="shared" si="27"/>
        <v>0</v>
      </c>
      <c r="AO42">
        <f t="shared" si="27"/>
        <v>0</v>
      </c>
      <c r="AP42">
        <f t="shared" si="27"/>
        <v>-3.0584787944146048E-2</v>
      </c>
      <c r="AQ42">
        <f t="shared" si="27"/>
        <v>-1052.3415686948188</v>
      </c>
      <c r="AR42">
        <f t="shared" si="27"/>
        <v>-1052.3721534827628</v>
      </c>
      <c r="AS42">
        <f t="shared" si="27"/>
        <v>19.012278376811373</v>
      </c>
      <c r="AT42">
        <f t="shared" si="27"/>
        <v>4.1957117028014608</v>
      </c>
      <c r="AU42">
        <f t="shared" si="23"/>
        <v>-1029.16416340315</v>
      </c>
      <c r="AW42">
        <v>39</v>
      </c>
      <c r="AX42">
        <f>IF(Z42&gt;0, (R42*SUMPRODUCT(K42:$K$98, X42:$X$98)-K42*$AZ$3)/Z42, 0)</f>
        <v>16726.640507275206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0.19798199999999999</v>
      </c>
      <c r="Q43" s="4">
        <f t="shared" si="21"/>
        <v>12.5</v>
      </c>
      <c r="R43">
        <f t="shared" si="0"/>
        <v>2000000</v>
      </c>
      <c r="S43">
        <f t="shared" si="1"/>
        <v>13060.878402059983</v>
      </c>
      <c r="U43">
        <f t="shared" si="13"/>
        <v>0.19798199999999999</v>
      </c>
      <c r="V43">
        <f t="shared" si="14"/>
        <v>0.01</v>
      </c>
      <c r="W43">
        <f t="shared" si="15"/>
        <v>0.12954537208014413</v>
      </c>
      <c r="X43">
        <f t="shared" si="16"/>
        <v>2.5647651855171094E-2</v>
      </c>
      <c r="Y43">
        <f t="shared" si="17"/>
        <v>1.2954537208014413E-3</v>
      </c>
      <c r="Z43">
        <f t="shared" si="18"/>
        <v>0.10260226650417159</v>
      </c>
      <c r="AB43">
        <f t="shared" si="19"/>
        <v>2166.8588681657775</v>
      </c>
      <c r="AC43">
        <f t="shared" si="2"/>
        <v>1340.0757265867371</v>
      </c>
      <c r="AE43">
        <f t="shared" si="3"/>
        <v>0</v>
      </c>
      <c r="AF43">
        <f t="shared" si="24"/>
        <v>0</v>
      </c>
      <c r="AG43">
        <f t="shared" si="24"/>
        <v>-1.2825283313021449</v>
      </c>
      <c r="AH43">
        <f t="shared" si="5"/>
        <v>-51295.303710342188</v>
      </c>
      <c r="AI43">
        <f t="shared" si="25"/>
        <v>-51296.586238673488</v>
      </c>
      <c r="AJ43">
        <f t="shared" si="7"/>
        <v>826.78314157904038</v>
      </c>
      <c r="AK43">
        <f t="shared" si="22"/>
        <v>151.68012077160444</v>
      </c>
      <c r="AL43">
        <f t="shared" si="26"/>
        <v>-50318.12297632284</v>
      </c>
      <c r="AN43">
        <f t="shared" si="27"/>
        <v>0</v>
      </c>
      <c r="AO43">
        <f t="shared" si="27"/>
        <v>0</v>
      </c>
      <c r="AP43">
        <f t="shared" si="27"/>
        <v>-2.1628305873166661E-2</v>
      </c>
      <c r="AQ43">
        <f t="shared" si="27"/>
        <v>-865.03392667970309</v>
      </c>
      <c r="AR43">
        <f t="shared" si="27"/>
        <v>-865.05555498557624</v>
      </c>
      <c r="AS43">
        <f t="shared" si="27"/>
        <v>13.94270850819624</v>
      </c>
      <c r="AT43">
        <f t="shared" si="27"/>
        <v>2.5579037646648786</v>
      </c>
      <c r="AU43">
        <f t="shared" si="23"/>
        <v>-848.55494271271505</v>
      </c>
      <c r="AW43">
        <v>40</v>
      </c>
      <c r="AX43">
        <f>IF(Z43&gt;0, (R43*SUMPRODUCT(K43:$K$98, X43:$X$98)-K43*$AZ$3)/Z43, 0)</f>
        <v>13060.878402059983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0.22423799999999999</v>
      </c>
      <c r="Q44" s="4">
        <f t="shared" si="21"/>
        <v>12.5</v>
      </c>
      <c r="R44">
        <f t="shared" si="0"/>
        <v>2000000</v>
      </c>
      <c r="S44">
        <f t="shared" si="1"/>
        <v>8609.4257145868341</v>
      </c>
      <c r="U44">
        <f t="shared" si="13"/>
        <v>0.22423799999999999</v>
      </c>
      <c r="V44">
        <f t="shared" si="14"/>
        <v>0.01</v>
      </c>
      <c r="W44">
        <f t="shared" si="15"/>
        <v>0.10260226650417159</v>
      </c>
      <c r="X44">
        <f t="shared" si="16"/>
        <v>2.3007327036362428E-2</v>
      </c>
      <c r="Y44">
        <f t="shared" si="17"/>
        <v>1.0260226650417158E-3</v>
      </c>
      <c r="Z44">
        <f t="shared" si="18"/>
        <v>7.8568916802767438E-2</v>
      </c>
      <c r="AB44">
        <f t="shared" si="19"/>
        <v>1340.0757265867371</v>
      </c>
      <c r="AC44">
        <f t="shared" si="2"/>
        <v>676.43325268897956</v>
      </c>
      <c r="AE44">
        <f t="shared" si="3"/>
        <v>0</v>
      </c>
      <c r="AF44">
        <f t="shared" si="24"/>
        <v>0</v>
      </c>
      <c r="AG44">
        <f t="shared" si="24"/>
        <v>-0.98211146003459293</v>
      </c>
      <c r="AH44">
        <f t="shared" si="5"/>
        <v>-46014.654072724858</v>
      </c>
      <c r="AI44">
        <f t="shared" si="25"/>
        <v>-46015.636184184892</v>
      </c>
      <c r="AJ44">
        <f t="shared" si="7"/>
        <v>663.64247389775755</v>
      </c>
      <c r="AK44">
        <f t="shared" si="22"/>
        <v>93.805300861071601</v>
      </c>
      <c r="AL44">
        <f t="shared" si="26"/>
        <v>-45258.18840942606</v>
      </c>
      <c r="AN44">
        <f t="shared" si="27"/>
        <v>0</v>
      </c>
      <c r="AO44">
        <f t="shared" si="27"/>
        <v>0</v>
      </c>
      <c r="AP44">
        <f t="shared" si="27"/>
        <v>-1.4787620323257004E-2</v>
      </c>
      <c r="AQ44">
        <f t="shared" si="27"/>
        <v>-692.84115034102081</v>
      </c>
      <c r="AR44">
        <f t="shared" si="27"/>
        <v>-692.85593796134401</v>
      </c>
      <c r="AS44">
        <f t="shared" si="27"/>
        <v>9.9924431530830198</v>
      </c>
      <c r="AT44">
        <f t="shared" si="27"/>
        <v>1.4124233652599476</v>
      </c>
      <c r="AU44">
        <f t="shared" si="23"/>
        <v>-681.45107144300096</v>
      </c>
      <c r="AW44">
        <v>41</v>
      </c>
      <c r="AX44">
        <f>IF(Z44&gt;0, (R44*SUMPRODUCT(K44:$K$98, X44:$X$98)-K44*$AZ$3)/Z44, 0)</f>
        <v>8609.4257145868341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0.25439000000000001</v>
      </c>
      <c r="Q45" s="4">
        <f t="shared" si="21"/>
        <v>12.5</v>
      </c>
      <c r="R45">
        <f t="shared" si="0"/>
        <v>2000000</v>
      </c>
      <c r="S45">
        <f t="shared" si="1"/>
        <v>2827.2833894693053</v>
      </c>
      <c r="U45">
        <f t="shared" si="13"/>
        <v>0.25439000000000001</v>
      </c>
      <c r="V45">
        <f t="shared" si="14"/>
        <v>0.01</v>
      </c>
      <c r="W45">
        <f t="shared" si="15"/>
        <v>7.8568916802767438E-2</v>
      </c>
      <c r="X45">
        <f t="shared" si="16"/>
        <v>1.998714674545601E-2</v>
      </c>
      <c r="Y45">
        <f t="shared" si="17"/>
        <v>7.8568916802767435E-4</v>
      </c>
      <c r="Z45">
        <f t="shared" si="18"/>
        <v>5.779608088928375E-2</v>
      </c>
      <c r="AB45">
        <f t="shared" si="19"/>
        <v>676.43325268897956</v>
      </c>
      <c r="AC45">
        <f t="shared" si="2"/>
        <v>163.4058994746963</v>
      </c>
      <c r="AE45">
        <f t="shared" si="3"/>
        <v>0</v>
      </c>
      <c r="AF45">
        <f t="shared" si="24"/>
        <v>0</v>
      </c>
      <c r="AG45">
        <f t="shared" si="24"/>
        <v>-0.72245101111604693</v>
      </c>
      <c r="AH45">
        <f t="shared" si="5"/>
        <v>-39974.293490912023</v>
      </c>
      <c r="AI45">
        <f t="shared" si="25"/>
        <v>-39975.015941923142</v>
      </c>
      <c r="AJ45">
        <f t="shared" si="7"/>
        <v>513.02735321428327</v>
      </c>
      <c r="AK45">
        <f t="shared" si="22"/>
        <v>47.350327688228575</v>
      </c>
      <c r="AL45">
        <f t="shared" si="26"/>
        <v>-39414.638261020635</v>
      </c>
      <c r="AN45">
        <f t="shared" si="27"/>
        <v>0</v>
      </c>
      <c r="AO45">
        <f t="shared" si="27"/>
        <v>0</v>
      </c>
      <c r="AP45">
        <f t="shared" si="27"/>
        <v>-9.7124298089206109E-3</v>
      </c>
      <c r="AQ45">
        <f t="shared" si="27"/>
        <v>-537.40324771905</v>
      </c>
      <c r="AR45">
        <f t="shared" si="27"/>
        <v>-537.41296014885893</v>
      </c>
      <c r="AS45">
        <f t="shared" si="27"/>
        <v>6.8969965872878713</v>
      </c>
      <c r="AT45">
        <f t="shared" si="27"/>
        <v>0.63656459334297866</v>
      </c>
      <c r="AU45">
        <f t="shared" si="23"/>
        <v>-529.87939896822809</v>
      </c>
      <c r="AW45">
        <v>42</v>
      </c>
      <c r="AX45">
        <f>IF(Z45&gt;0, (R45*SUMPRODUCT(K45:$K$98, X45:$X$98)-K45*$AZ$3)/Z45, 0)</f>
        <v>2827.2833894693053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0.28921999999999998</v>
      </c>
      <c r="Q46" s="4">
        <f t="shared" si="21"/>
        <v>12.5</v>
      </c>
      <c r="R46">
        <f t="shared" si="0"/>
        <v>2000000</v>
      </c>
      <c r="S46">
        <f t="shared" si="1"/>
        <v>-5270.0492841877849</v>
      </c>
      <c r="U46">
        <f t="shared" si="13"/>
        <v>0.28921999999999998</v>
      </c>
      <c r="V46">
        <f t="shared" si="14"/>
        <v>0.01</v>
      </c>
      <c r="W46">
        <f t="shared" si="15"/>
        <v>5.779608088928375E-2</v>
      </c>
      <c r="X46">
        <f t="shared" si="16"/>
        <v>1.6715782514798647E-2</v>
      </c>
      <c r="Y46">
        <f t="shared" si="17"/>
        <v>5.7796080889283756E-4</v>
      </c>
      <c r="Z46">
        <f t="shared" si="18"/>
        <v>4.0502337565592267E-2</v>
      </c>
      <c r="AB46">
        <f t="shared" si="19"/>
        <v>163.4058994746963</v>
      </c>
      <c r="AC46">
        <f t="shared" si="2"/>
        <v>-213.44931509548155</v>
      </c>
      <c r="AE46">
        <f t="shared" si="3"/>
        <v>0</v>
      </c>
      <c r="AF46">
        <f t="shared" si="24"/>
        <v>0</v>
      </c>
      <c r="AG46">
        <f t="shared" si="24"/>
        <v>-0.50627921956990329</v>
      </c>
      <c r="AH46">
        <f t="shared" si="5"/>
        <v>-33431.565029597296</v>
      </c>
      <c r="AI46">
        <f t="shared" si="25"/>
        <v>-33432.071308816863</v>
      </c>
      <c r="AJ46">
        <f t="shared" si="7"/>
        <v>376.85521457017785</v>
      </c>
      <c r="AK46">
        <f t="shared" si="22"/>
        <v>11.438412963228743</v>
      </c>
      <c r="AL46">
        <f t="shared" si="26"/>
        <v>-33043.777681283456</v>
      </c>
      <c r="AN46">
        <f t="shared" si="27"/>
        <v>0</v>
      </c>
      <c r="AO46">
        <f t="shared" si="27"/>
        <v>0</v>
      </c>
      <c r="AP46">
        <f t="shared" si="27"/>
        <v>-6.0770326441923076E-3</v>
      </c>
      <c r="AQ46">
        <f t="shared" si="27"/>
        <v>-401.28984990514556</v>
      </c>
      <c r="AR46">
        <f t="shared" si="27"/>
        <v>-401.29592693778972</v>
      </c>
      <c r="AS46">
        <f t="shared" si="27"/>
        <v>4.5235145993600447</v>
      </c>
      <c r="AT46">
        <f t="shared" si="27"/>
        <v>0.13729895735073891</v>
      </c>
      <c r="AU46">
        <f t="shared" si="23"/>
        <v>-396.63511338107895</v>
      </c>
      <c r="AW46">
        <v>43</v>
      </c>
      <c r="AX46">
        <f>IF(Z46&gt;0, (R46*SUMPRODUCT(K46:$K$98, X46:$X$98)-K46*$AZ$3)/Z46, 0)</f>
        <v>-5270.0492841877849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0.32816400000000001</v>
      </c>
      <c r="Q47" s="4">
        <f t="shared" si="21"/>
        <v>12.5</v>
      </c>
      <c r="R47">
        <f t="shared" si="0"/>
        <v>2000000</v>
      </c>
      <c r="S47">
        <f t="shared" si="1"/>
        <v>-17585.405355131763</v>
      </c>
      <c r="U47">
        <f t="shared" si="13"/>
        <v>0.32816400000000001</v>
      </c>
      <c r="V47">
        <f t="shared" si="14"/>
        <v>0.01</v>
      </c>
      <c r="W47">
        <f t="shared" si="15"/>
        <v>4.0502337565592267E-2</v>
      </c>
      <c r="X47">
        <f t="shared" si="16"/>
        <v>1.3291409104875021E-2</v>
      </c>
      <c r="Y47">
        <f t="shared" si="17"/>
        <v>4.0502337565592267E-4</v>
      </c>
      <c r="Z47">
        <f t="shared" si="18"/>
        <v>2.680590508506132E-2</v>
      </c>
      <c r="AB47">
        <f t="shared" si="19"/>
        <v>-213.44931509548155</v>
      </c>
      <c r="AC47">
        <f t="shared" si="2"/>
        <v>-471.39270683199112</v>
      </c>
      <c r="AE47">
        <f t="shared" si="3"/>
        <v>0</v>
      </c>
      <c r="AF47">
        <f t="shared" si="24"/>
        <v>0</v>
      </c>
      <c r="AG47">
        <f t="shared" si="24"/>
        <v>-0.33507381356326649</v>
      </c>
      <c r="AH47">
        <f t="shared" si="5"/>
        <v>-26582.818209750043</v>
      </c>
      <c r="AI47">
        <f t="shared" si="25"/>
        <v>-26583.153283563606</v>
      </c>
      <c r="AJ47">
        <f t="shared" si="7"/>
        <v>257.94339173650957</v>
      </c>
      <c r="AK47">
        <f t="shared" si="22"/>
        <v>-14.94145205668371</v>
      </c>
      <c r="AL47">
        <f t="shared" si="26"/>
        <v>-26340.151343883779</v>
      </c>
      <c r="AN47">
        <f t="shared" si="27"/>
        <v>0</v>
      </c>
      <c r="AO47">
        <f t="shared" si="27"/>
        <v>0</v>
      </c>
      <c r="AP47">
        <f t="shared" si="27"/>
        <v>-3.5910705152693389E-3</v>
      </c>
      <c r="AQ47">
        <f t="shared" si="27"/>
        <v>-284.89476294981779</v>
      </c>
      <c r="AR47">
        <f t="shared" si="27"/>
        <v>-284.89835402033304</v>
      </c>
      <c r="AS47">
        <f t="shared" si="27"/>
        <v>2.7644443438390378</v>
      </c>
      <c r="AT47">
        <f t="shared" si="27"/>
        <v>-0.16013130768255737</v>
      </c>
      <c r="AU47">
        <f t="shared" si="23"/>
        <v>-282.29404098417655</v>
      </c>
      <c r="AW47">
        <v>44</v>
      </c>
      <c r="AX47">
        <f>IF(Z47&gt;0, (R47*SUMPRODUCT(K47:$K$98, X47:$X$98)-K47*$AZ$3)/Z47, 0)</f>
        <v>-17585.405355131763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0.37150699999999998</v>
      </c>
      <c r="Q48" s="4">
        <f t="shared" si="21"/>
        <v>12.5</v>
      </c>
      <c r="R48">
        <f t="shared" si="0"/>
        <v>2000000</v>
      </c>
      <c r="S48">
        <f t="shared" si="1"/>
        <v>-37896.70855876086</v>
      </c>
      <c r="U48">
        <f t="shared" si="13"/>
        <v>0.37150699999999998</v>
      </c>
      <c r="V48">
        <f t="shared" si="14"/>
        <v>0.01</v>
      </c>
      <c r="W48">
        <f t="shared" si="15"/>
        <v>2.680590508506132E-2</v>
      </c>
      <c r="X48">
        <f t="shared" si="16"/>
        <v>9.9585813804358748E-3</v>
      </c>
      <c r="Y48">
        <f t="shared" si="17"/>
        <v>2.6805905085061323E-4</v>
      </c>
      <c r="Z48">
        <f t="shared" si="18"/>
        <v>1.6579264653774833E-2</v>
      </c>
      <c r="AB48">
        <f t="shared" si="19"/>
        <v>-471.39270683199112</v>
      </c>
      <c r="AC48">
        <f t="shared" si="2"/>
        <v>-628.29956070267008</v>
      </c>
      <c r="AE48">
        <f t="shared" si="3"/>
        <v>0</v>
      </c>
      <c r="AF48">
        <f t="shared" si="24"/>
        <v>0</v>
      </c>
      <c r="AG48">
        <f t="shared" si="24"/>
        <v>-0.2072408081721854</v>
      </c>
      <c r="AH48">
        <f t="shared" si="5"/>
        <v>-19917.16276087175</v>
      </c>
      <c r="AI48">
        <f t="shared" si="25"/>
        <v>-19917.370001679923</v>
      </c>
      <c r="AJ48">
        <f t="shared" si="7"/>
        <v>156.90685387067896</v>
      </c>
      <c r="AK48">
        <f t="shared" si="22"/>
        <v>-32.99748947823938</v>
      </c>
      <c r="AL48">
        <f t="shared" si="26"/>
        <v>-19793.460637287484</v>
      </c>
      <c r="AN48">
        <f t="shared" si="27"/>
        <v>0</v>
      </c>
      <c r="AO48">
        <f t="shared" si="27"/>
        <v>0</v>
      </c>
      <c r="AP48">
        <f t="shared" si="27"/>
        <v>-1.983082121607571E-3</v>
      </c>
      <c r="AQ48">
        <f t="shared" si="27"/>
        <v>-190.58683341659517</v>
      </c>
      <c r="AR48">
        <f t="shared" si="27"/>
        <v>-190.58881649871677</v>
      </c>
      <c r="AS48">
        <f t="shared" si="27"/>
        <v>1.501437769004015</v>
      </c>
      <c r="AT48">
        <f t="shared" si="27"/>
        <v>-0.31575215334936607</v>
      </c>
      <c r="AU48">
        <f t="shared" si="23"/>
        <v>-189.40313088306212</v>
      </c>
      <c r="AW48">
        <v>45</v>
      </c>
      <c r="AX48">
        <f>IF(Z48&gt;0, (R48*SUMPRODUCT(K48:$K$98, X48:$X$98)-K48*$AZ$3)/Z48, 0)</f>
        <v>-37896.70855876086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0.41881499999999999</v>
      </c>
      <c r="Q49" s="4">
        <f t="shared" si="21"/>
        <v>12.5</v>
      </c>
      <c r="R49">
        <f t="shared" si="0"/>
        <v>2000000</v>
      </c>
      <c r="S49">
        <f t="shared" si="1"/>
        <v>-74405.947898595608</v>
      </c>
      <c r="U49">
        <f t="shared" si="13"/>
        <v>0.41881499999999999</v>
      </c>
      <c r="V49">
        <f t="shared" si="14"/>
        <v>0.01</v>
      </c>
      <c r="W49">
        <f t="shared" si="15"/>
        <v>1.6579264653774833E-2</v>
      </c>
      <c r="X49">
        <f t="shared" si="16"/>
        <v>6.9436447259707068E-3</v>
      </c>
      <c r="Y49">
        <f t="shared" si="17"/>
        <v>1.6579264653774833E-4</v>
      </c>
      <c r="Z49">
        <f t="shared" si="18"/>
        <v>9.4698272812663783E-3</v>
      </c>
      <c r="AB49">
        <f t="shared" si="19"/>
        <v>-628.29956070267008</v>
      </c>
      <c r="AC49">
        <f t="shared" si="2"/>
        <v>-704.61147529860546</v>
      </c>
      <c r="AE49">
        <f t="shared" si="3"/>
        <v>0</v>
      </c>
      <c r="AF49">
        <f t="shared" si="24"/>
        <v>0</v>
      </c>
      <c r="AG49">
        <f t="shared" si="24"/>
        <v>-0.11837284101582973</v>
      </c>
      <c r="AH49">
        <f t="shared" si="5"/>
        <v>-13887.289451941413</v>
      </c>
      <c r="AI49">
        <f t="shared" si="25"/>
        <v>-13887.407824782429</v>
      </c>
      <c r="AJ49">
        <f t="shared" si="7"/>
        <v>76.311914595935377</v>
      </c>
      <c r="AK49">
        <f t="shared" si="22"/>
        <v>-43.980969249186913</v>
      </c>
      <c r="AL49">
        <f t="shared" si="26"/>
        <v>-13855.076879435681</v>
      </c>
      <c r="AN49">
        <f t="shared" si="27"/>
        <v>0</v>
      </c>
      <c r="AO49">
        <f t="shared" si="27"/>
        <v>0</v>
      </c>
      <c r="AP49">
        <f t="shared" si="27"/>
        <v>-1.011345322884304E-3</v>
      </c>
      <c r="AQ49">
        <f t="shared" si="27"/>
        <v>-118.64921982301068</v>
      </c>
      <c r="AR49">
        <f t="shared" si="27"/>
        <v>-118.65023116833358</v>
      </c>
      <c r="AS49">
        <f t="shared" si="27"/>
        <v>0.65198821997205336</v>
      </c>
      <c r="AT49">
        <f t="shared" si="27"/>
        <v>-0.37576142605325641</v>
      </c>
      <c r="AU49">
        <f t="shared" si="23"/>
        <v>-118.37400437441478</v>
      </c>
      <c r="AW49">
        <v>46</v>
      </c>
      <c r="AX49">
        <f>IF(Z49&gt;0, (R49*SUMPRODUCT(K49:$K$98, X49:$X$98)-K49*$AZ$3)/Z49, 0)</f>
        <v>-74405.947898595608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0.47081499999999998</v>
      </c>
      <c r="Q50" s="4">
        <f t="shared" si="21"/>
        <v>12.5</v>
      </c>
      <c r="R50">
        <f t="shared" si="0"/>
        <v>2000000</v>
      </c>
      <c r="S50">
        <f t="shared" si="1"/>
        <v>-146692.96882182924</v>
      </c>
      <c r="U50">
        <f t="shared" si="13"/>
        <v>0.47081499999999998</v>
      </c>
      <c r="V50">
        <f t="shared" si="14"/>
        <v>0.01</v>
      </c>
      <c r="W50">
        <f t="shared" si="15"/>
        <v>9.4698272812663783E-3</v>
      </c>
      <c r="X50">
        <f t="shared" si="16"/>
        <v>4.45853673142943E-3</v>
      </c>
      <c r="Y50">
        <f t="shared" si="17"/>
        <v>9.4698272812663783E-5</v>
      </c>
      <c r="Z50">
        <f t="shared" si="18"/>
        <v>4.9165922770242846E-3</v>
      </c>
      <c r="AB50">
        <f t="shared" si="19"/>
        <v>-704.61147529860546</v>
      </c>
      <c r="AC50">
        <f t="shared" si="2"/>
        <v>-721.22951760316982</v>
      </c>
      <c r="AE50">
        <f t="shared" si="3"/>
        <v>0</v>
      </c>
      <c r="AF50">
        <f t="shared" si="24"/>
        <v>0</v>
      </c>
      <c r="AG50">
        <f t="shared" si="24"/>
        <v>-6.145740346280356E-2</v>
      </c>
      <c r="AH50">
        <f t="shared" si="5"/>
        <v>-8917.0734628588598</v>
      </c>
      <c r="AI50">
        <f t="shared" si="25"/>
        <v>-8917.1349202623223</v>
      </c>
      <c r="AJ50">
        <f t="shared" si="7"/>
        <v>16.618042304564369</v>
      </c>
      <c r="AK50">
        <f t="shared" si="22"/>
        <v>-49.322803270902384</v>
      </c>
      <c r="AL50">
        <f t="shared" si="26"/>
        <v>-8949.839681228661</v>
      </c>
      <c r="AN50">
        <f t="shared" si="27"/>
        <v>0</v>
      </c>
      <c r="AO50">
        <f t="shared" si="27"/>
        <v>0</v>
      </c>
      <c r="AP50">
        <f t="shared" si="27"/>
        <v>-4.6881725130507794E-4</v>
      </c>
      <c r="AQ50">
        <f t="shared" si="27"/>
        <v>-68.022364027681931</v>
      </c>
      <c r="AR50">
        <f t="shared" si="27"/>
        <v>-68.022832844933234</v>
      </c>
      <c r="AS50">
        <f t="shared" si="27"/>
        <v>0.12676788273381392</v>
      </c>
      <c r="AT50">
        <f t="shared" si="27"/>
        <v>-0.37625053701008931</v>
      </c>
      <c r="AU50">
        <f t="shared" si="23"/>
        <v>-68.272315499209512</v>
      </c>
      <c r="AW50">
        <v>47</v>
      </c>
      <c r="AX50">
        <f>IF(Z50&gt;0, (R50*SUMPRODUCT(K50:$K$98, X50:$X$98)-K50*$AZ$3)/Z50, 0)</f>
        <v>-146692.96882182924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0.52931399999999995</v>
      </c>
      <c r="Q51" s="4">
        <f t="shared" si="21"/>
        <v>12.5</v>
      </c>
      <c r="R51">
        <f t="shared" si="0"/>
        <v>2000000</v>
      </c>
      <c r="S51">
        <f t="shared" si="1"/>
        <v>-308234.43885452562</v>
      </c>
      <c r="U51">
        <f t="shared" si="13"/>
        <v>0.52931399999999995</v>
      </c>
      <c r="V51">
        <f t="shared" si="14"/>
        <v>0.01</v>
      </c>
      <c r="W51">
        <f t="shared" si="15"/>
        <v>4.9165922770242846E-3</v>
      </c>
      <c r="X51">
        <f t="shared" si="16"/>
        <v>2.6024211245208317E-3</v>
      </c>
      <c r="Y51">
        <f t="shared" si="17"/>
        <v>4.9165922770242848E-5</v>
      </c>
      <c r="Z51">
        <f t="shared" si="18"/>
        <v>2.2650052297332099E-3</v>
      </c>
      <c r="AB51">
        <f t="shared" si="19"/>
        <v>-721.22951760316982</v>
      </c>
      <c r="AC51">
        <f t="shared" si="2"/>
        <v>-698.15261598938184</v>
      </c>
      <c r="AE51">
        <f t="shared" si="3"/>
        <v>0</v>
      </c>
      <c r="AF51">
        <f t="shared" si="24"/>
        <v>0</v>
      </c>
      <c r="AG51">
        <f t="shared" si="24"/>
        <v>-2.8312565371665124E-2</v>
      </c>
      <c r="AH51">
        <f t="shared" si="5"/>
        <v>-5204.8422490416633</v>
      </c>
      <c r="AI51">
        <f t="shared" si="25"/>
        <v>-5204.8705616070347</v>
      </c>
      <c r="AJ51">
        <f t="shared" si="7"/>
        <v>-23.076901613787982</v>
      </c>
      <c r="AK51">
        <f t="shared" si="22"/>
        <v>-50.486066232221894</v>
      </c>
      <c r="AL51">
        <f t="shared" si="26"/>
        <v>-5278.4335294530447</v>
      </c>
      <c r="AN51">
        <f t="shared" si="27"/>
        <v>0</v>
      </c>
      <c r="AO51">
        <f t="shared" si="27"/>
        <v>0</v>
      </c>
      <c r="AP51">
        <f t="shared" si="27"/>
        <v>-1.9283709306672423E-4</v>
      </c>
      <c r="AQ51">
        <f t="shared" si="27"/>
        <v>-35.450219222470849</v>
      </c>
      <c r="AR51">
        <f t="shared" si="27"/>
        <v>-35.450412059563917</v>
      </c>
      <c r="AS51">
        <f t="shared" si="27"/>
        <v>-0.15717694831861689</v>
      </c>
      <c r="AT51">
        <f t="shared" si="27"/>
        <v>-0.3438609721441574</v>
      </c>
      <c r="AU51">
        <f t="shared" si="23"/>
        <v>-35.951449980026688</v>
      </c>
      <c r="AW51">
        <v>48</v>
      </c>
      <c r="AX51">
        <f>IF(Z51&gt;0, (R51*SUMPRODUCT(K51:$K$98, X51:$X$98)-K51*$AZ$3)/Z51, 0)</f>
        <v>-308234.43885452562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0.595055</v>
      </c>
      <c r="Q52" s="4">
        <f t="shared" si="21"/>
        <v>12.5</v>
      </c>
      <c r="R52">
        <f t="shared" si="0"/>
        <v>2000000</v>
      </c>
      <c r="S52">
        <f t="shared" si="1"/>
        <v>-729151.40490147914</v>
      </c>
      <c r="U52">
        <f t="shared" si="13"/>
        <v>0.595055</v>
      </c>
      <c r="V52">
        <f t="shared" si="14"/>
        <v>0.01</v>
      </c>
      <c r="W52">
        <f t="shared" si="15"/>
        <v>2.2650052297332099E-3</v>
      </c>
      <c r="X52">
        <f t="shared" si="16"/>
        <v>1.3478026869788952E-3</v>
      </c>
      <c r="Y52">
        <f t="shared" si="17"/>
        <v>2.2650052297332099E-5</v>
      </c>
      <c r="Z52">
        <f t="shared" si="18"/>
        <v>8.9455249045698271E-4</v>
      </c>
      <c r="AB52">
        <f t="shared" si="19"/>
        <v>-698.15261598938184</v>
      </c>
      <c r="AC52">
        <f t="shared" si="2"/>
        <v>-652.26420517482597</v>
      </c>
      <c r="AE52">
        <f t="shared" si="3"/>
        <v>0</v>
      </c>
      <c r="AF52">
        <f t="shared" si="24"/>
        <v>0</v>
      </c>
      <c r="AG52">
        <f t="shared" si="24"/>
        <v>-1.1181906130712283E-2</v>
      </c>
      <c r="AH52">
        <f t="shared" si="5"/>
        <v>-2695.6053739577901</v>
      </c>
      <c r="AI52">
        <f t="shared" si="25"/>
        <v>-2695.6165558639209</v>
      </c>
      <c r="AJ52">
        <f t="shared" si="7"/>
        <v>-45.888410814555868</v>
      </c>
      <c r="AK52">
        <f t="shared" si="22"/>
        <v>-48.870683119256732</v>
      </c>
      <c r="AL52">
        <f t="shared" si="26"/>
        <v>-2790.3756497977333</v>
      </c>
      <c r="AN52">
        <f t="shared" si="27"/>
        <v>0</v>
      </c>
      <c r="AO52">
        <f t="shared" si="27"/>
        <v>0</v>
      </c>
      <c r="AP52">
        <f t="shared" si="27"/>
        <v>-6.8000040822533396E-5</v>
      </c>
      <c r="AQ52">
        <f t="shared" si="27"/>
        <v>-16.39266805925994</v>
      </c>
      <c r="AR52">
        <f t="shared" si="27"/>
        <v>-16.392736059300763</v>
      </c>
      <c r="AS52">
        <f t="shared" si="27"/>
        <v>-0.27905920262560929</v>
      </c>
      <c r="AT52">
        <f t="shared" si="27"/>
        <v>-0.2971951658587984</v>
      </c>
      <c r="AU52">
        <f t="shared" si="23"/>
        <v>-16.968990427785169</v>
      </c>
      <c r="AW52">
        <v>49</v>
      </c>
      <c r="AX52">
        <f>IF(Z52&gt;0, (R52*SUMPRODUCT(K52:$K$98, X52:$X$98)-K52*$AZ$3)/Z52, 0)</f>
        <v>-729151.40490147914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0.66919700000000004</v>
      </c>
      <c r="Q53" s="4">
        <f t="shared" si="21"/>
        <v>12.5</v>
      </c>
      <c r="R53">
        <f t="shared" si="0"/>
        <v>2000000</v>
      </c>
      <c r="S53">
        <f t="shared" si="1"/>
        <v>-2076950.4026112114</v>
      </c>
      <c r="U53">
        <f t="shared" si="13"/>
        <v>0.66919700000000004</v>
      </c>
      <c r="V53">
        <f t="shared" si="14"/>
        <v>0.01</v>
      </c>
      <c r="W53">
        <f t="shared" si="15"/>
        <v>8.9455249045698271E-4</v>
      </c>
      <c r="X53">
        <f t="shared" si="16"/>
        <v>5.9863184295634152E-4</v>
      </c>
      <c r="Y53">
        <f t="shared" si="17"/>
        <v>8.9455249045698269E-6</v>
      </c>
      <c r="Z53">
        <f t="shared" si="18"/>
        <v>2.8697512259607134E-4</v>
      </c>
      <c r="AB53">
        <f t="shared" si="19"/>
        <v>-652.26420517482597</v>
      </c>
      <c r="AC53">
        <f t="shared" si="2"/>
        <v>-596.03309641531212</v>
      </c>
      <c r="AE53">
        <f t="shared" si="3"/>
        <v>0</v>
      </c>
      <c r="AF53">
        <f t="shared" si="24"/>
        <v>0</v>
      </c>
      <c r="AG53">
        <f t="shared" si="24"/>
        <v>-3.5871890324508915E-3</v>
      </c>
      <c r="AH53">
        <f t="shared" si="5"/>
        <v>-1197.2636859126831</v>
      </c>
      <c r="AI53">
        <f t="shared" si="25"/>
        <v>-1197.2672731017155</v>
      </c>
      <c r="AJ53">
        <f t="shared" si="7"/>
        <v>-56.231108759513859</v>
      </c>
      <c r="AK53">
        <f t="shared" si="22"/>
        <v>-45.658494362237825</v>
      </c>
      <c r="AL53">
        <f t="shared" si="26"/>
        <v>-1299.1568762234674</v>
      </c>
      <c r="AN53">
        <f t="shared" si="27"/>
        <v>0</v>
      </c>
      <c r="AO53">
        <f t="shared" si="27"/>
        <v>0</v>
      </c>
      <c r="AP53">
        <f t="shared" si="27"/>
        <v>-1.9477336692849264E-5</v>
      </c>
      <c r="AQ53">
        <f t="shared" si="27"/>
        <v>-6.5007747597595555</v>
      </c>
      <c r="AR53">
        <f t="shared" si="27"/>
        <v>-6.5007942370962484</v>
      </c>
      <c r="AS53">
        <f t="shared" si="27"/>
        <v>-0.30531768134141968</v>
      </c>
      <c r="AT53">
        <f t="shared" si="27"/>
        <v>-0.24791162649554085</v>
      </c>
      <c r="AU53">
        <f t="shared" si="23"/>
        <v>-7.0540235449332105</v>
      </c>
      <c r="AW53">
        <v>50</v>
      </c>
      <c r="AX53">
        <f>IF(Z53&gt;0, (R53*SUMPRODUCT(K53:$K$98, X53:$X$98)-K53*$AZ$3)/Z53, 0)</f>
        <v>-2076950.4026112114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0.74928899999999998</v>
      </c>
      <c r="Q54" s="4">
        <f t="shared" si="21"/>
        <v>12.5</v>
      </c>
      <c r="R54">
        <f t="shared" si="0"/>
        <v>2000000</v>
      </c>
      <c r="S54">
        <f t="shared" si="1"/>
        <v>-7783819.4255566616</v>
      </c>
      <c r="U54">
        <f t="shared" si="13"/>
        <v>0.74928899999999998</v>
      </c>
      <c r="V54">
        <f t="shared" si="14"/>
        <v>0.01</v>
      </c>
      <c r="W54">
        <f t="shared" si="15"/>
        <v>2.8697512259607134E-4</v>
      </c>
      <c r="X54">
        <f t="shared" si="16"/>
        <v>2.150273026348877E-4</v>
      </c>
      <c r="Y54">
        <f t="shared" si="17"/>
        <v>2.8697512259607133E-6</v>
      </c>
      <c r="Z54">
        <f t="shared" si="18"/>
        <v>6.9078068735222922E-5</v>
      </c>
      <c r="AB54">
        <f t="shared" si="19"/>
        <v>-596.03309641531212</v>
      </c>
      <c r="AC54">
        <f t="shared" si="2"/>
        <v>-537.6912133011665</v>
      </c>
      <c r="AE54">
        <f t="shared" si="3"/>
        <v>0</v>
      </c>
      <c r="AF54">
        <f t="shared" si="24"/>
        <v>0</v>
      </c>
      <c r="AG54">
        <f t="shared" si="24"/>
        <v>-8.6347585919028657E-4</v>
      </c>
      <c r="AH54">
        <f t="shared" si="5"/>
        <v>-430.05460526977538</v>
      </c>
      <c r="AI54">
        <f t="shared" si="25"/>
        <v>-430.05546874563458</v>
      </c>
      <c r="AJ54">
        <f t="shared" si="7"/>
        <v>-58.341883114145617</v>
      </c>
      <c r="AK54">
        <f t="shared" si="22"/>
        <v>-41.722316749071851</v>
      </c>
      <c r="AL54">
        <f t="shared" si="26"/>
        <v>-530.11966860885207</v>
      </c>
      <c r="AN54">
        <f t="shared" si="27"/>
        <v>0</v>
      </c>
      <c r="AO54">
        <f t="shared" si="27"/>
        <v>0</v>
      </c>
      <c r="AP54">
        <f t="shared" si="27"/>
        <v>-4.1860796363146777E-6</v>
      </c>
      <c r="AQ54">
        <f t="shared" si="27"/>
        <v>-2.0848791618926188</v>
      </c>
      <c r="AR54">
        <f t="shared" si="27"/>
        <v>-2.0848833479722551</v>
      </c>
      <c r="AS54">
        <f t="shared" si="27"/>
        <v>-0.28283798122323167</v>
      </c>
      <c r="AT54">
        <f t="shared" si="27"/>
        <v>-0.20226731143003701</v>
      </c>
      <c r="AU54">
        <f t="shared" si="23"/>
        <v>-2.5699886406255241</v>
      </c>
      <c r="AW54">
        <v>51</v>
      </c>
      <c r="AX54">
        <f>IF(Z54&gt;0, (R54*SUMPRODUCT(K54:$K$98, X54:$X$98)-K54*$AZ$3)/Z54, 0)</f>
        <v>-7783819.4255566616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0.83297500000000002</v>
      </c>
      <c r="Q55" s="4">
        <f t="shared" si="21"/>
        <v>12.5</v>
      </c>
      <c r="R55">
        <f t="shared" si="0"/>
        <v>2000000</v>
      </c>
      <c r="S55">
        <f t="shared" si="1"/>
        <v>-44425332.758785285</v>
      </c>
      <c r="U55">
        <f t="shared" si="13"/>
        <v>0.83297500000000002</v>
      </c>
      <c r="V55">
        <f t="shared" si="14"/>
        <v>0.01</v>
      </c>
      <c r="W55">
        <f t="shared" si="15"/>
        <v>6.9078068735222922E-5</v>
      </c>
      <c r="X55">
        <f t="shared" si="16"/>
        <v>5.7540304304722318E-5</v>
      </c>
      <c r="Y55">
        <f t="shared" si="17"/>
        <v>6.9078068735222928E-7</v>
      </c>
      <c r="Z55">
        <f t="shared" si="18"/>
        <v>1.0846983743148374E-5</v>
      </c>
      <c r="AB55">
        <f t="shared" si="19"/>
        <v>-537.6912133011665</v>
      </c>
      <c r="AC55">
        <f t="shared" si="2"/>
        <v>-481.88086221850091</v>
      </c>
      <c r="AE55">
        <f t="shared" si="3"/>
        <v>0</v>
      </c>
      <c r="AF55">
        <f t="shared" si="24"/>
        <v>0</v>
      </c>
      <c r="AG55">
        <f t="shared" si="24"/>
        <v>-1.3558729678935468E-4</v>
      </c>
      <c r="AH55">
        <f t="shared" si="5"/>
        <v>-115.08060860944464</v>
      </c>
      <c r="AI55">
        <f t="shared" si="25"/>
        <v>-115.08074419674143</v>
      </c>
      <c r="AJ55">
        <f t="shared" si="7"/>
        <v>-55.810351082665591</v>
      </c>
      <c r="AK55">
        <f t="shared" si="22"/>
        <v>-37.63838493108166</v>
      </c>
      <c r="AL55">
        <f t="shared" si="26"/>
        <v>-208.52948021048866</v>
      </c>
      <c r="AN55">
        <f t="shared" si="27"/>
        <v>0</v>
      </c>
      <c r="AO55">
        <f t="shared" si="27"/>
        <v>0</v>
      </c>
      <c r="AP55">
        <f t="shared" si="27"/>
        <v>-5.8689210258242122E-7</v>
      </c>
      <c r="AQ55">
        <f t="shared" si="27"/>
        <v>-0.4981285264370312</v>
      </c>
      <c r="AR55">
        <f t="shared" si="27"/>
        <v>-0.49812911332913379</v>
      </c>
      <c r="AS55">
        <f t="shared" si="27"/>
        <v>-0.24157612894706207</v>
      </c>
      <c r="AT55">
        <f t="shared" si="27"/>
        <v>-0.16291843995036676</v>
      </c>
      <c r="AU55">
        <f t="shared" si="23"/>
        <v>-0.90262368222656253</v>
      </c>
      <c r="AW55">
        <v>52</v>
      </c>
      <c r="AX55">
        <f>IF(Z55&gt;0, (R55*SUMPRODUCT(K55:$K$98, X55:$X$98)-K55*$AZ$3)/Z55, 0)</f>
        <v>-44425332.758785285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0.83526170899999996</v>
      </c>
      <c r="Q56" s="4">
        <f t="shared" si="21"/>
        <v>12.5</v>
      </c>
      <c r="R56">
        <f t="shared" si="0"/>
        <v>2000000</v>
      </c>
      <c r="S56">
        <f t="shared" si="1"/>
        <v>-256598904.07774475</v>
      </c>
      <c r="U56">
        <f t="shared" si="13"/>
        <v>0.83526170899999996</v>
      </c>
      <c r="V56">
        <f t="shared" si="14"/>
        <v>0.01</v>
      </c>
      <c r="W56">
        <f t="shared" si="15"/>
        <v>1.0846983743148374E-5</v>
      </c>
      <c r="X56">
        <f t="shared" si="16"/>
        <v>9.0600701787973281E-6</v>
      </c>
      <c r="Y56">
        <f t="shared" si="17"/>
        <v>1.0846983743148374E-7</v>
      </c>
      <c r="Z56">
        <f t="shared" si="18"/>
        <v>1.6784437269195626E-6</v>
      </c>
      <c r="AB56">
        <f t="shared" si="19"/>
        <v>-481.88086221850091</v>
      </c>
      <c r="AC56">
        <f t="shared" si="2"/>
        <v>-430.68682088372526</v>
      </c>
      <c r="AE56">
        <f t="shared" si="3"/>
        <v>0</v>
      </c>
      <c r="AF56">
        <f t="shared" si="24"/>
        <v>0</v>
      </c>
      <c r="AG56">
        <f t="shared" si="24"/>
        <v>-2.0980546586494533E-5</v>
      </c>
      <c r="AH56">
        <f t="shared" si="5"/>
        <v>-18.120140357594657</v>
      </c>
      <c r="AI56">
        <f t="shared" si="25"/>
        <v>-18.120161338141244</v>
      </c>
      <c r="AJ56">
        <f t="shared" si="7"/>
        <v>-51.194041334775648</v>
      </c>
      <c r="AK56">
        <f t="shared" si="22"/>
        <v>-33.73166035529507</v>
      </c>
      <c r="AL56">
        <f t="shared" si="26"/>
        <v>-103.04586302821195</v>
      </c>
      <c r="AN56">
        <f t="shared" si="27"/>
        <v>0</v>
      </c>
      <c r="AO56">
        <f t="shared" si="27"/>
        <v>0</v>
      </c>
      <c r="AP56">
        <f t="shared" si="27"/>
        <v>-8.1084536566964784E-8</v>
      </c>
      <c r="AQ56">
        <f t="shared" si="27"/>
        <v>-7.0029785800228075E-2</v>
      </c>
      <c r="AR56">
        <f t="shared" si="27"/>
        <v>-7.0029866884764647E-2</v>
      </c>
      <c r="AS56">
        <f t="shared" si="27"/>
        <v>-0.19785209596457357</v>
      </c>
      <c r="AT56">
        <f t="shared" si="27"/>
        <v>-0.1303643847536361</v>
      </c>
      <c r="AU56">
        <f t="shared" si="23"/>
        <v>-0.39824634760297428</v>
      </c>
      <c r="AW56">
        <v>53</v>
      </c>
      <c r="AX56">
        <f>IF(Z56&gt;0, (R56*SUMPRODUCT(K56:$K$98, X56:$X$98)-K56*$AZ$3)/Z56, 0)</f>
        <v>-256598904.07774475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0.83773177600000004</v>
      </c>
      <c r="Q57" s="4">
        <f t="shared" si="21"/>
        <v>12.5</v>
      </c>
      <c r="R57">
        <f t="shared" si="0"/>
        <v>2000000</v>
      </c>
      <c r="S57">
        <f t="shared" si="1"/>
        <v>-1504862236.496747</v>
      </c>
      <c r="U57">
        <f t="shared" si="13"/>
        <v>0.83773177600000004</v>
      </c>
      <c r="V57">
        <f t="shared" si="14"/>
        <v>0.01</v>
      </c>
      <c r="W57">
        <f t="shared" si="15"/>
        <v>1.6784437269195626E-6</v>
      </c>
      <c r="X57">
        <f t="shared" si="16"/>
        <v>1.4060856442683843E-6</v>
      </c>
      <c r="Y57">
        <f t="shared" si="17"/>
        <v>1.6784437269195627E-8</v>
      </c>
      <c r="Z57">
        <f t="shared" si="18"/>
        <v>2.5557364538198268E-7</v>
      </c>
      <c r="AB57">
        <f t="shared" si="19"/>
        <v>-430.68682088372526</v>
      </c>
      <c r="AC57">
        <f t="shared" si="2"/>
        <v>-384.60312757915699</v>
      </c>
      <c r="AE57">
        <f t="shared" si="3"/>
        <v>0</v>
      </c>
      <c r="AF57">
        <f t="shared" si="24"/>
        <v>0</v>
      </c>
      <c r="AG57">
        <f t="shared" si="24"/>
        <v>-3.1946705672747836E-6</v>
      </c>
      <c r="AH57">
        <f t="shared" si="5"/>
        <v>-2.8121712885367685</v>
      </c>
      <c r="AI57">
        <f t="shared" si="25"/>
        <v>-2.8121744832073357</v>
      </c>
      <c r="AJ57">
        <f t="shared" si="7"/>
        <v>-46.083693304568271</v>
      </c>
      <c r="AK57">
        <f t="shared" si="22"/>
        <v>-30.148077461860773</v>
      </c>
      <c r="AL57">
        <f t="shared" si="26"/>
        <v>-79.04394524963638</v>
      </c>
      <c r="AN57">
        <f t="shared" si="27"/>
        <v>0</v>
      </c>
      <c r="AO57">
        <f t="shared" si="27"/>
        <v>0</v>
      </c>
      <c r="AP57">
        <f t="shared" si="27"/>
        <v>-1.1023748550816766E-8</v>
      </c>
      <c r="AQ57">
        <f t="shared" si="27"/>
        <v>-9.7038704034829067E-3</v>
      </c>
      <c r="AR57">
        <f t="shared" si="27"/>
        <v>-9.7038814272314578E-3</v>
      </c>
      <c r="AS57">
        <f t="shared" si="27"/>
        <v>-0.1590195410088501</v>
      </c>
      <c r="AT57">
        <f t="shared" si="27"/>
        <v>-0.10403101610367493</v>
      </c>
      <c r="AU57">
        <f t="shared" si="23"/>
        <v>-0.27275443853975645</v>
      </c>
      <c r="AW57">
        <v>54</v>
      </c>
      <c r="AX57">
        <f>IF(Z57&gt;0, (R57*SUMPRODUCT(K57:$K$98, X57:$X$98)-K57*$AZ$3)/Z57, 0)</f>
        <v>-1504862236.496747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0.84045353700000003</v>
      </c>
      <c r="Q58" s="4">
        <f t="shared" si="21"/>
        <v>12.5</v>
      </c>
      <c r="R58">
        <f t="shared" si="0"/>
        <v>2000000</v>
      </c>
      <c r="S58">
        <f t="shared" si="1"/>
        <v>-8984901617.651598</v>
      </c>
      <c r="U58">
        <f t="shared" si="13"/>
        <v>0.84045353700000003</v>
      </c>
      <c r="V58">
        <f t="shared" si="14"/>
        <v>0.01</v>
      </c>
      <c r="W58">
        <f t="shared" si="15"/>
        <v>2.5557364538198268E-7</v>
      </c>
      <c r="X58">
        <f t="shared" si="16"/>
        <v>2.1479777422527108E-7</v>
      </c>
      <c r="Y58">
        <f t="shared" si="17"/>
        <v>2.5557364538198268E-9</v>
      </c>
      <c r="Z58">
        <f t="shared" si="18"/>
        <v>3.8220134702891779E-8</v>
      </c>
      <c r="AB58">
        <f t="shared" si="19"/>
        <v>-384.60312757915699</v>
      </c>
      <c r="AC58">
        <f t="shared" si="2"/>
        <v>-343.40415011887433</v>
      </c>
      <c r="AE58">
        <f t="shared" si="3"/>
        <v>0</v>
      </c>
      <c r="AF58">
        <f t="shared" si="24"/>
        <v>0</v>
      </c>
      <c r="AG58">
        <f t="shared" si="24"/>
        <v>-4.7775168378614723E-7</v>
      </c>
      <c r="AH58">
        <f t="shared" si="5"/>
        <v>-0.42959554845054215</v>
      </c>
      <c r="AI58">
        <f t="shared" si="25"/>
        <v>-0.42959602620222592</v>
      </c>
      <c r="AJ58">
        <f t="shared" si="7"/>
        <v>-41.198977460282663</v>
      </c>
      <c r="AK58">
        <f t="shared" si="22"/>
        <v>-26.922218930540993</v>
      </c>
      <c r="AL58">
        <f t="shared" si="26"/>
        <v>-68.550792417025889</v>
      </c>
      <c r="AN58">
        <f t="shared" si="27"/>
        <v>0</v>
      </c>
      <c r="AO58">
        <f t="shared" si="27"/>
        <v>0</v>
      </c>
      <c r="AP58">
        <f t="shared" si="27"/>
        <v>-1.4719308971214487E-9</v>
      </c>
      <c r="AQ58">
        <f t="shared" si="27"/>
        <v>-1.3235640657903679E-3</v>
      </c>
      <c r="AR58">
        <f t="shared" si="27"/>
        <v>-1.3235655377212649E-3</v>
      </c>
      <c r="AS58">
        <f t="shared" si="27"/>
        <v>-0.12693214887913401</v>
      </c>
      <c r="AT58">
        <f t="shared" si="27"/>
        <v>-8.2946114493799475E-2</v>
      </c>
      <c r="AU58">
        <f t="shared" si="23"/>
        <v>-0.21120182891065478</v>
      </c>
      <c r="AW58">
        <v>55</v>
      </c>
      <c r="AX58">
        <f>IF(Z58&gt;0, (R58*SUMPRODUCT(K58:$K$98, X58:$X$98)-K58*$AZ$3)/Z58, 0)</f>
        <v>-8984901617.651598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0.84346351399999997</v>
      </c>
      <c r="Q59" s="4">
        <f t="shared" si="21"/>
        <v>12.5</v>
      </c>
      <c r="R59">
        <f t="shared" si="0"/>
        <v>2000000</v>
      </c>
      <c r="S59">
        <f t="shared" si="1"/>
        <v>-54745846265.014107</v>
      </c>
      <c r="U59">
        <f t="shared" si="13"/>
        <v>0.84346351399999997</v>
      </c>
      <c r="V59">
        <f t="shared" si="14"/>
        <v>0.01</v>
      </c>
      <c r="W59">
        <f t="shared" si="15"/>
        <v>3.8220134702891779E-8</v>
      </c>
      <c r="X59">
        <f t="shared" si="16"/>
        <v>3.2237289122054446E-8</v>
      </c>
      <c r="Y59">
        <f t="shared" si="17"/>
        <v>3.8220134702891779E-10</v>
      </c>
      <c r="Z59">
        <f t="shared" si="18"/>
        <v>5.6006442338084159E-9</v>
      </c>
      <c r="AB59">
        <f t="shared" si="19"/>
        <v>-343.40415011887433</v>
      </c>
      <c r="AC59">
        <f t="shared" si="2"/>
        <v>-306.61200820911324</v>
      </c>
      <c r="AE59">
        <f t="shared" si="3"/>
        <v>0</v>
      </c>
      <c r="AF59">
        <f t="shared" si="24"/>
        <v>0</v>
      </c>
      <c r="AG59">
        <f t="shared" si="24"/>
        <v>-7.0008052922605204E-8</v>
      </c>
      <c r="AH59">
        <f t="shared" si="5"/>
        <v>-6.447457824410889E-2</v>
      </c>
      <c r="AI59">
        <f t="shared" si="25"/>
        <v>-6.4474648252161815E-2</v>
      </c>
      <c r="AJ59">
        <f t="shared" si="7"/>
        <v>-36.792141909761085</v>
      </c>
      <c r="AK59">
        <f t="shared" si="22"/>
        <v>-24.038290508321204</v>
      </c>
      <c r="AL59">
        <f t="shared" si="26"/>
        <v>-60.894907066334447</v>
      </c>
      <c r="AN59">
        <f t="shared" si="27"/>
        <v>0</v>
      </c>
      <c r="AO59">
        <f t="shared" si="27"/>
        <v>0</v>
      </c>
      <c r="AP59">
        <f t="shared" si="27"/>
        <v>-1.925817690169684E-10</v>
      </c>
      <c r="AQ59">
        <f t="shared" si="27"/>
        <v>-1.7736000097874705E-4</v>
      </c>
      <c r="AR59">
        <f t="shared" si="27"/>
        <v>-1.7736019356051608E-4</v>
      </c>
      <c r="AS59">
        <f t="shared" si="27"/>
        <v>-0.10120972486891242</v>
      </c>
      <c r="AT59">
        <f t="shared" si="27"/>
        <v>-6.6125771493089347E-2</v>
      </c>
      <c r="AU59">
        <f t="shared" si="23"/>
        <v>-0.16751285655556228</v>
      </c>
      <c r="AW59">
        <v>56</v>
      </c>
      <c r="AX59">
        <f>IF(Z59&gt;0, (R59*SUMPRODUCT(K59:$K$98, X59:$X$98)-K59*$AZ$3)/Z59, 0)</f>
        <v>-54745846265.014107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0.84645297100000005</v>
      </c>
      <c r="Q60" s="4">
        <f t="shared" si="21"/>
        <v>12.5</v>
      </c>
      <c r="R60">
        <f t="shared" si="0"/>
        <v>2000000</v>
      </c>
      <c r="S60">
        <f t="shared" si="1"/>
        <v>-340517306305.6427</v>
      </c>
      <c r="U60">
        <f t="shared" si="13"/>
        <v>0.84645297100000005</v>
      </c>
      <c r="V60">
        <f t="shared" si="14"/>
        <v>0.01</v>
      </c>
      <c r="W60">
        <f t="shared" si="15"/>
        <v>5.6006442338084159E-9</v>
      </c>
      <c r="X60">
        <f t="shared" si="16"/>
        <v>4.7406819512211523E-9</v>
      </c>
      <c r="Y60">
        <f t="shared" si="17"/>
        <v>5.6006442338084158E-11</v>
      </c>
      <c r="Z60">
        <f t="shared" si="18"/>
        <v>8.0395584024917943E-10</v>
      </c>
      <c r="AB60">
        <f t="shared" si="19"/>
        <v>-306.61200820911324</v>
      </c>
      <c r="AC60">
        <f t="shared" si="2"/>
        <v>-273.76087711034018</v>
      </c>
      <c r="AE60">
        <f t="shared" si="3"/>
        <v>0</v>
      </c>
      <c r="AF60">
        <f t="shared" si="24"/>
        <v>0</v>
      </c>
      <c r="AG60">
        <f t="shared" si="24"/>
        <v>-1.0049448003114744E-8</v>
      </c>
      <c r="AH60">
        <f t="shared" si="5"/>
        <v>-9.4813639024423045E-3</v>
      </c>
      <c r="AI60">
        <f t="shared" si="25"/>
        <v>-9.4813739518903074E-3</v>
      </c>
      <c r="AJ60">
        <f t="shared" si="7"/>
        <v>-32.851131098773067</v>
      </c>
      <c r="AK60">
        <f t="shared" si="22"/>
        <v>-21.46284057463793</v>
      </c>
      <c r="AL60">
        <f t="shared" si="26"/>
        <v>-54.323453047362889</v>
      </c>
      <c r="AN60">
        <f t="shared" si="27"/>
        <v>0</v>
      </c>
      <c r="AO60">
        <f t="shared" si="27"/>
        <v>0</v>
      </c>
      <c r="AP60">
        <f t="shared" si="27"/>
        <v>-2.4682625698169697E-11</v>
      </c>
      <c r="AQ60">
        <f t="shared" si="27"/>
        <v>-2.3287344363549804E-5</v>
      </c>
      <c r="AR60">
        <f t="shared" si="27"/>
        <v>-2.3287369046175502E-5</v>
      </c>
      <c r="AS60">
        <f t="shared" si="27"/>
        <v>-8.0686239922949085E-2</v>
      </c>
      <c r="AT60">
        <f t="shared" si="27"/>
        <v>-5.2715259600237041E-2</v>
      </c>
      <c r="AU60">
        <f t="shared" si="23"/>
        <v>-0.13342478689223231</v>
      </c>
      <c r="AW60">
        <v>57</v>
      </c>
      <c r="AX60">
        <f>IF(Z60&gt;0, (R60*SUMPRODUCT(K60:$K$98, X60:$X$98)-K60*$AZ$3)/Z60, 0)</f>
        <v>-340517306305.6427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0.84968151000000003</v>
      </c>
      <c r="Q61" s="4">
        <f t="shared" si="21"/>
        <v>12.5</v>
      </c>
      <c r="R61">
        <f t="shared" si="0"/>
        <v>2000000</v>
      </c>
      <c r="S61">
        <f t="shared" si="1"/>
        <v>-2166737502715.5425</v>
      </c>
      <c r="U61">
        <f t="shared" si="13"/>
        <v>0.84968151000000003</v>
      </c>
      <c r="V61">
        <f t="shared" si="14"/>
        <v>0.01</v>
      </c>
      <c r="W61">
        <f t="shared" si="15"/>
        <v>8.0395584024917943E-10</v>
      </c>
      <c r="X61">
        <f t="shared" si="16"/>
        <v>6.8310641231624154E-10</v>
      </c>
      <c r="Y61">
        <f t="shared" si="17"/>
        <v>8.0395584024917952E-12</v>
      </c>
      <c r="Z61">
        <f t="shared" si="18"/>
        <v>1.1280986953044609E-10</v>
      </c>
      <c r="AB61">
        <f t="shared" si="19"/>
        <v>-273.76087711034018</v>
      </c>
      <c r="AC61">
        <f t="shared" si="2"/>
        <v>-244.42937498806492</v>
      </c>
      <c r="AE61">
        <f t="shared" si="3"/>
        <v>0</v>
      </c>
      <c r="AF61">
        <f t="shared" si="24"/>
        <v>0</v>
      </c>
      <c r="AG61">
        <f t="shared" si="24"/>
        <v>-1.4101233691305761E-9</v>
      </c>
      <c r="AH61">
        <f t="shared" si="5"/>
        <v>-1.3662128246324831E-3</v>
      </c>
      <c r="AI61">
        <f t="shared" si="25"/>
        <v>-1.3662142347558523E-3</v>
      </c>
      <c r="AJ61">
        <f t="shared" si="7"/>
        <v>-29.331502122275253</v>
      </c>
      <c r="AK61">
        <f t="shared" si="22"/>
        <v>-19.163261397723815</v>
      </c>
      <c r="AL61">
        <f t="shared" si="26"/>
        <v>-48.496129734233826</v>
      </c>
      <c r="AN61">
        <f t="shared" si="27"/>
        <v>0</v>
      </c>
      <c r="AO61">
        <f t="shared" si="27"/>
        <v>0</v>
      </c>
      <c r="AP61">
        <f t="shared" si="27"/>
        <v>-3.0923471135735425E-12</v>
      </c>
      <c r="AQ61">
        <f t="shared" si="27"/>
        <v>-2.9960529534265187E-6</v>
      </c>
      <c r="AR61">
        <f t="shared" si="27"/>
        <v>-2.9960560457736326E-6</v>
      </c>
      <c r="AS61">
        <f t="shared" si="27"/>
        <v>-6.4322872672139292E-2</v>
      </c>
      <c r="AT61">
        <f t="shared" si="27"/>
        <v>-4.2024306076455895E-2</v>
      </c>
      <c r="AU61">
        <f t="shared" si="23"/>
        <v>-0.10635017480464097</v>
      </c>
      <c r="AW61">
        <v>58</v>
      </c>
      <c r="AX61">
        <f>IF(Z61&gt;0, (R61*SUMPRODUCT(K61:$K$98, X61:$X$98)-K61*$AZ$3)/Z61, 0)</f>
        <v>-2166737502715.5425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0.85306441600000005</v>
      </c>
      <c r="Q62" s="4">
        <f t="shared" si="21"/>
        <v>12.5</v>
      </c>
      <c r="R62">
        <f t="shared" si="0"/>
        <v>2000000</v>
      </c>
      <c r="S62">
        <f t="shared" si="1"/>
        <v>-14127716279364.568</v>
      </c>
      <c r="U62">
        <f t="shared" si="13"/>
        <v>0.85306441600000005</v>
      </c>
      <c r="V62">
        <f t="shared" si="14"/>
        <v>0.01</v>
      </c>
      <c r="W62">
        <f t="shared" si="15"/>
        <v>1.1280986953044609E-10</v>
      </c>
      <c r="X62">
        <f t="shared" si="16"/>
        <v>9.6234085470026189E-11</v>
      </c>
      <c r="Y62">
        <f t="shared" si="17"/>
        <v>1.1280986953044609E-12</v>
      </c>
      <c r="Z62">
        <f t="shared" si="18"/>
        <v>1.5447685365115439E-11</v>
      </c>
      <c r="AB62">
        <f t="shared" si="19"/>
        <v>-244.42937498806492</v>
      </c>
      <c r="AC62">
        <f t="shared" si="2"/>
        <v>-218.24051601124319</v>
      </c>
      <c r="AE62">
        <f t="shared" si="3"/>
        <v>0</v>
      </c>
      <c r="AF62">
        <f t="shared" si="24"/>
        <v>0</v>
      </c>
      <c r="AG62">
        <f t="shared" si="24"/>
        <v>-1.93096067063943E-10</v>
      </c>
      <c r="AH62">
        <f t="shared" si="5"/>
        <v>-1.9246817094005237E-4</v>
      </c>
      <c r="AI62">
        <f t="shared" si="25"/>
        <v>-1.9246836403611945E-4</v>
      </c>
      <c r="AJ62">
        <f t="shared" si="7"/>
        <v>-26.188858976821734</v>
      </c>
      <c r="AK62">
        <f t="shared" si="22"/>
        <v>-17.110056249164547</v>
      </c>
      <c r="AL62">
        <f t="shared" si="26"/>
        <v>-43.299107694350319</v>
      </c>
      <c r="AN62">
        <f t="shared" si="27"/>
        <v>0</v>
      </c>
      <c r="AO62">
        <f t="shared" si="27"/>
        <v>0</v>
      </c>
      <c r="AP62">
        <f t="shared" si="27"/>
        <v>-3.7808246243563157E-13</v>
      </c>
      <c r="AQ62">
        <f t="shared" si="27"/>
        <v>-3.7685304064427137E-7</v>
      </c>
      <c r="AR62">
        <f t="shared" si="27"/>
        <v>-3.7685341872673383E-7</v>
      </c>
      <c r="AS62">
        <f t="shared" si="27"/>
        <v>-5.1277835125753221E-2</v>
      </c>
      <c r="AT62">
        <f t="shared" si="27"/>
        <v>-3.3501522311969775E-2</v>
      </c>
      <c r="AU62">
        <f t="shared" si="23"/>
        <v>-8.4779734291141717E-2</v>
      </c>
      <c r="AW62">
        <v>59</v>
      </c>
      <c r="AX62">
        <f>IF(Z62&gt;0, (R62*SUMPRODUCT(K62:$K$98, X62:$X$98)-K62*$AZ$3)/Z62, 0)</f>
        <v>-14127716279364.568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0.856559709</v>
      </c>
      <c r="Q63" s="4">
        <f t="shared" si="21"/>
        <v>12.5</v>
      </c>
      <c r="R63">
        <f t="shared" si="0"/>
        <v>2000000</v>
      </c>
      <c r="S63">
        <f t="shared" si="1"/>
        <v>-94529413261749.578</v>
      </c>
      <c r="U63">
        <f t="shared" si="13"/>
        <v>0.856559709</v>
      </c>
      <c r="V63">
        <f t="shared" si="14"/>
        <v>0.01</v>
      </c>
      <c r="W63">
        <f t="shared" si="15"/>
        <v>1.5447685365115439E-11</v>
      </c>
      <c r="X63">
        <f t="shared" si="16"/>
        <v>1.3231864881066839E-11</v>
      </c>
      <c r="Y63">
        <f t="shared" si="17"/>
        <v>1.5447685365115439E-13</v>
      </c>
      <c r="Z63">
        <f t="shared" si="18"/>
        <v>2.0613436303974454E-12</v>
      </c>
      <c r="AB63">
        <f t="shared" si="19"/>
        <v>-218.24051601124319</v>
      </c>
      <c r="AC63">
        <f t="shared" si="2"/>
        <v>-194.85760391231531</v>
      </c>
      <c r="AE63">
        <f t="shared" si="3"/>
        <v>0</v>
      </c>
      <c r="AF63">
        <f t="shared" si="24"/>
        <v>0</v>
      </c>
      <c r="AG63">
        <f t="shared" si="24"/>
        <v>-2.5766795379968067E-11</v>
      </c>
      <c r="AH63">
        <f t="shared" si="5"/>
        <v>-2.6463729762133678E-5</v>
      </c>
      <c r="AI63">
        <f t="shared" si="25"/>
        <v>-2.6463755528929059E-5</v>
      </c>
      <c r="AJ63">
        <f t="shared" si="7"/>
        <v>-23.382912098927875</v>
      </c>
      <c r="AK63">
        <f t="shared" si="22"/>
        <v>-15.276836120787024</v>
      </c>
      <c r="AL63">
        <f t="shared" si="26"/>
        <v>-38.659774683470431</v>
      </c>
      <c r="AN63">
        <f t="shared" si="27"/>
        <v>0</v>
      </c>
      <c r="AO63">
        <f t="shared" si="27"/>
        <v>0</v>
      </c>
      <c r="AP63">
        <f t="shared" si="27"/>
        <v>-4.5045923044113603E-14</v>
      </c>
      <c r="AQ63">
        <f t="shared" si="27"/>
        <v>-4.6264314857409707E-8</v>
      </c>
      <c r="AR63">
        <f t="shared" si="27"/>
        <v>-4.6264359903332754E-8</v>
      </c>
      <c r="AS63">
        <f t="shared" si="27"/>
        <v>-4.0878380234060888E-2</v>
      </c>
      <c r="AT63">
        <f t="shared" si="27"/>
        <v>-2.6707208797470575E-2</v>
      </c>
      <c r="AU63">
        <f t="shared" si="23"/>
        <v>-6.7585635295891372E-2</v>
      </c>
      <c r="AW63">
        <v>60</v>
      </c>
      <c r="AX63">
        <f>IF(Z63&gt;0, (R63*SUMPRODUCT(K63:$K$98, X63:$X$98)-K63*$AZ$3)/Z63, 0)</f>
        <v>-94529413261749.578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0.86031008399999997</v>
      </c>
      <c r="Q64" s="4">
        <f t="shared" si="21"/>
        <v>12.5</v>
      </c>
      <c r="R64">
        <f t="shared" si="0"/>
        <v>2000000</v>
      </c>
      <c r="S64">
        <f t="shared" si="1"/>
        <v>-650792786854464.5</v>
      </c>
      <c r="U64">
        <f t="shared" si="13"/>
        <v>0.86031008399999997</v>
      </c>
      <c r="V64">
        <f t="shared" si="14"/>
        <v>0.01</v>
      </c>
      <c r="W64">
        <f t="shared" si="15"/>
        <v>2.0613436303974454E-12</v>
      </c>
      <c r="X64">
        <f t="shared" si="16"/>
        <v>1.7733947118200911E-12</v>
      </c>
      <c r="Y64">
        <f t="shared" si="17"/>
        <v>2.0613436303974455E-14</v>
      </c>
      <c r="Z64">
        <f t="shared" si="18"/>
        <v>2.6733548227337985E-13</v>
      </c>
      <c r="AB64">
        <f t="shared" si="19"/>
        <v>-194.85760391231531</v>
      </c>
      <c r="AC64">
        <f t="shared" si="2"/>
        <v>-173.98000353377518</v>
      </c>
      <c r="AE64">
        <f t="shared" si="3"/>
        <v>0</v>
      </c>
      <c r="AF64">
        <f t="shared" si="24"/>
        <v>0</v>
      </c>
      <c r="AG64">
        <f t="shared" si="24"/>
        <v>-3.341693528417248E-12</v>
      </c>
      <c r="AH64">
        <f t="shared" si="5"/>
        <v>-3.5467894236401823E-6</v>
      </c>
      <c r="AI64">
        <f t="shared" si="25"/>
        <v>-3.5467927653337106E-6</v>
      </c>
      <c r="AJ64">
        <f t="shared" si="7"/>
        <v>-20.877600378540137</v>
      </c>
      <c r="AK64">
        <f t="shared" si="22"/>
        <v>-13.640032273862072</v>
      </c>
      <c r="AL64">
        <f t="shared" si="26"/>
        <v>-34.517636199194975</v>
      </c>
      <c r="AN64">
        <f t="shared" si="27"/>
        <v>0</v>
      </c>
      <c r="AO64">
        <f t="shared" si="27"/>
        <v>0</v>
      </c>
      <c r="AP64">
        <f t="shared" si="27"/>
        <v>-5.2160731926192499E-15</v>
      </c>
      <c r="AQ64">
        <f t="shared" si="27"/>
        <v>-5.5362088339912728E-9</v>
      </c>
      <c r="AR64">
        <f t="shared" si="27"/>
        <v>-5.536214050064465E-9</v>
      </c>
      <c r="AS64">
        <f t="shared" si="27"/>
        <v>-3.258799489978946E-2</v>
      </c>
      <c r="AT64">
        <f t="shared" si="27"/>
        <v>-2.1290823375969919E-2</v>
      </c>
      <c r="AU64">
        <f t="shared" si="23"/>
        <v>-5.3878823811973425E-2</v>
      </c>
      <c r="AW64">
        <v>61</v>
      </c>
      <c r="AX64">
        <f>IF(Z64&gt;0, (R64*SUMPRODUCT(K64:$K$98, X64:$X$98)-K64*$AZ$3)/Z64, 0)</f>
        <v>-650792786854464.5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0.86416701100000004</v>
      </c>
      <c r="Q65" s="4">
        <f t="shared" si="21"/>
        <v>12.5</v>
      </c>
      <c r="R65">
        <f t="shared" si="0"/>
        <v>2000000</v>
      </c>
      <c r="S65">
        <f t="shared" si="1"/>
        <v>-4617747642322267</v>
      </c>
      <c r="U65">
        <f t="shared" si="13"/>
        <v>0.86416701100000004</v>
      </c>
      <c r="V65">
        <f t="shared" si="14"/>
        <v>0.01</v>
      </c>
      <c r="W65">
        <f t="shared" si="15"/>
        <v>2.6733548227337985E-13</v>
      </c>
      <c r="X65">
        <f t="shared" si="16"/>
        <v>2.3102250465043014E-13</v>
      </c>
      <c r="Y65">
        <f t="shared" si="17"/>
        <v>2.6733548227337985E-15</v>
      </c>
      <c r="Z65">
        <f t="shared" si="18"/>
        <v>3.3639622800215915E-14</v>
      </c>
      <c r="AB65">
        <f t="shared" si="19"/>
        <v>-173.98000353377518</v>
      </c>
      <c r="AC65">
        <f t="shared" si="2"/>
        <v>-155.33928887430741</v>
      </c>
      <c r="AE65">
        <f t="shared" si="3"/>
        <v>0</v>
      </c>
      <c r="AF65">
        <f t="shared" si="24"/>
        <v>0</v>
      </c>
      <c r="AG65">
        <f t="shared" si="24"/>
        <v>-4.2049528500269895E-13</v>
      </c>
      <c r="AH65">
        <f t="shared" si="5"/>
        <v>-4.6204500930086026E-7</v>
      </c>
      <c r="AI65">
        <f t="shared" si="25"/>
        <v>-4.6204542979614525E-7</v>
      </c>
      <c r="AJ65">
        <f t="shared" si="7"/>
        <v>-18.640714659467761</v>
      </c>
      <c r="AK65">
        <f t="shared" si="22"/>
        <v>-12.178600247364264</v>
      </c>
      <c r="AL65">
        <f t="shared" si="26"/>
        <v>-30.819315368877454</v>
      </c>
      <c r="AN65">
        <f t="shared" si="27"/>
        <v>0</v>
      </c>
      <c r="AO65">
        <f t="shared" si="27"/>
        <v>0</v>
      </c>
      <c r="AP65">
        <f t="shared" si="27"/>
        <v>-5.8603042916969037E-16</v>
      </c>
      <c r="AQ65">
        <f t="shared" si="27"/>
        <v>-6.4393691143185775E-10</v>
      </c>
      <c r="AR65">
        <f t="shared" si="27"/>
        <v>-6.4393749746228689E-10</v>
      </c>
      <c r="AS65">
        <f t="shared" si="27"/>
        <v>-2.597895006562919E-2</v>
      </c>
      <c r="AT65">
        <f t="shared" si="27"/>
        <v>-1.6972914047307729E-2</v>
      </c>
      <c r="AU65">
        <f t="shared" si="23"/>
        <v>-4.2951864756874417E-2</v>
      </c>
      <c r="AW65">
        <v>62</v>
      </c>
      <c r="AX65">
        <f>IF(Z65&gt;0, (R65*SUMPRODUCT(K65:$K$98, X65:$X$98)-K65*$AZ$3)/Z65, 0)</f>
        <v>-4617747642322267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0.86825209999999997</v>
      </c>
      <c r="Q66" s="4">
        <f t="shared" si="21"/>
        <v>12.5</v>
      </c>
      <c r="R66">
        <f t="shared" si="0"/>
        <v>2000000</v>
      </c>
      <c r="S66">
        <f t="shared" si="1"/>
        <v>-3.3864969879365424E+16</v>
      </c>
      <c r="U66">
        <f t="shared" si="13"/>
        <v>0.86825209999999997</v>
      </c>
      <c r="V66">
        <f t="shared" si="14"/>
        <v>0.01</v>
      </c>
      <c r="W66">
        <f t="shared" si="15"/>
        <v>3.3639622800215915E-14</v>
      </c>
      <c r="X66">
        <f t="shared" si="16"/>
        <v>2.9207673139495345E-14</v>
      </c>
      <c r="Y66">
        <f t="shared" si="17"/>
        <v>3.3639622800215916E-16</v>
      </c>
      <c r="Z66">
        <f t="shared" si="18"/>
        <v>4.095553432718411E-15</v>
      </c>
      <c r="AB66">
        <f t="shared" si="19"/>
        <v>-155.33928887430741</v>
      </c>
      <c r="AC66">
        <f t="shared" si="2"/>
        <v>-138.69579363834066</v>
      </c>
      <c r="AE66">
        <f t="shared" si="3"/>
        <v>0</v>
      </c>
      <c r="AF66">
        <f t="shared" si="24"/>
        <v>0</v>
      </c>
      <c r="AG66">
        <f t="shared" si="24"/>
        <v>-5.1194417908980137E-14</v>
      </c>
      <c r="AH66">
        <f t="shared" si="5"/>
        <v>-5.8415346278990691E-8</v>
      </c>
      <c r="AI66">
        <f t="shared" si="25"/>
        <v>-5.8415397473408602E-8</v>
      </c>
      <c r="AJ66">
        <f t="shared" si="7"/>
        <v>-16.643495235966753</v>
      </c>
      <c r="AK66">
        <f t="shared" si="22"/>
        <v>-10.87375022120152</v>
      </c>
      <c r="AL66">
        <f t="shared" si="26"/>
        <v>-27.517245515583674</v>
      </c>
      <c r="AN66">
        <f t="shared" si="27"/>
        <v>0</v>
      </c>
      <c r="AO66">
        <f t="shared" si="27"/>
        <v>0</v>
      </c>
      <c r="AP66">
        <f t="shared" si="27"/>
        <v>-6.3703548292418391E-17</v>
      </c>
      <c r="AQ66">
        <f t="shared" si="27"/>
        <v>-7.2688878684354976E-11</v>
      </c>
      <c r="AR66">
        <f t="shared" si="27"/>
        <v>-7.2688942387903266E-11</v>
      </c>
      <c r="AS66">
        <f t="shared" si="27"/>
        <v>-2.0710259942872847E-2</v>
      </c>
      <c r="AT66">
        <f t="shared" si="27"/>
        <v>-1.3530703163137221E-2</v>
      </c>
      <c r="AU66">
        <f t="shared" si="23"/>
        <v>-3.4240963178699013E-2</v>
      </c>
      <c r="AW66">
        <v>63</v>
      </c>
      <c r="AX66">
        <f>IF(Z66&gt;0, (R66*SUMPRODUCT(K66:$K$98, X66:$X$98)-K66*$AZ$3)/Z66, 0)</f>
        <v>-3.3864969879365424E+16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0.87257664800000001</v>
      </c>
      <c r="Q67" s="4">
        <f t="shared" si="21"/>
        <v>12.5</v>
      </c>
      <c r="R67">
        <f t="shared" ref="R67:R89" si="28">$C$6</f>
        <v>2000000</v>
      </c>
      <c r="S67">
        <f t="shared" ref="S67:S89" si="29">AX67</f>
        <v>-2.5750057151706112E+17</v>
      </c>
      <c r="U67">
        <f t="shared" si="13"/>
        <v>0.87257664800000001</v>
      </c>
      <c r="V67">
        <f t="shared" si="14"/>
        <v>0.01</v>
      </c>
      <c r="W67">
        <f t="shared" si="15"/>
        <v>4.095553432718411E-15</v>
      </c>
      <c r="X67">
        <f t="shared" si="16"/>
        <v>3.5736842860263247E-15</v>
      </c>
      <c r="Y67">
        <f t="shared" si="17"/>
        <v>4.0955534327184109E-17</v>
      </c>
      <c r="Z67">
        <f t="shared" si="18"/>
        <v>4.8091361236490215E-16</v>
      </c>
      <c r="AB67">
        <f t="shared" si="19"/>
        <v>-138.69579363834066</v>
      </c>
      <c r="AC67">
        <f t="shared" ref="AC67:AC89" si="30">S67*Z67</f>
        <v>-123.8355300342967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-6.0114201545612767E-15</v>
      </c>
      <c r="AH67">
        <f t="shared" ref="AH67:AH89" si="33">-X67*R67</f>
        <v>-7.1473685720526495E-9</v>
      </c>
      <c r="AI67">
        <f t="shared" ref="AI67:AI89" si="34">SUM(AE67:AH67)</f>
        <v>-7.1473745834728037E-9</v>
      </c>
      <c r="AJ67">
        <f t="shared" ref="AJ67:AJ89" si="35">AB67-AC67</f>
        <v>-14.860263604043965</v>
      </c>
      <c r="AK67">
        <f t="shared" si="22"/>
        <v>-9.7087055546838474</v>
      </c>
      <c r="AL67">
        <f t="shared" si="26"/>
        <v>-24.568969165875188</v>
      </c>
      <c r="AN67">
        <f t="shared" ref="AN67:AT89" si="36">AE67*$K67</f>
        <v>0</v>
      </c>
      <c r="AO67">
        <f t="shared" si="36"/>
        <v>0</v>
      </c>
      <c r="AP67">
        <f t="shared" si="36"/>
        <v>-6.6788251560621806E-18</v>
      </c>
      <c r="AQ67">
        <f t="shared" si="36"/>
        <v>-7.9408898049577963E-12</v>
      </c>
      <c r="AR67">
        <f t="shared" si="36"/>
        <v>-7.9408964837829506E-12</v>
      </c>
      <c r="AS67">
        <f t="shared" si="36"/>
        <v>-1.6510092429506358E-2</v>
      </c>
      <c r="AT67">
        <f t="shared" si="36"/>
        <v>-1.078659372065725E-2</v>
      </c>
      <c r="AU67">
        <f t="shared" si="23"/>
        <v>-2.7296686158104506E-2</v>
      </c>
      <c r="AW67">
        <v>64</v>
      </c>
      <c r="AX67">
        <f>IF(Z67&gt;0, (R67*SUMPRODUCT(K67:$K$98, X67:$X$98)-K67*$AZ$3)/Z67, 0)</f>
        <v>-2.5750057151706112E+17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0.87698101399999995</v>
      </c>
      <c r="Q68" s="4">
        <f t="shared" si="21"/>
        <v>12.5</v>
      </c>
      <c r="R68">
        <f t="shared" si="28"/>
        <v>2000000</v>
      </c>
      <c r="S68">
        <f t="shared" si="29"/>
        <v>-2.0342708133022792E+18</v>
      </c>
      <c r="U68">
        <f t="shared" ref="U68:U89" si="40">M68</f>
        <v>0.87698101399999995</v>
      </c>
      <c r="V68">
        <f t="shared" ref="V68:V89" si="41">$C$10</f>
        <v>0.01</v>
      </c>
      <c r="W68">
        <f t="shared" ref="W68:W89" si="42">Z67</f>
        <v>4.8091361236490215E-16</v>
      </c>
      <c r="X68">
        <f t="shared" ref="X68:X89" si="43">U68*W68</f>
        <v>4.2175210741817478E-16</v>
      </c>
      <c r="Y68">
        <f t="shared" ref="Y68:Y89" si="44">V68*W68</f>
        <v>4.8091361236490214E-18</v>
      </c>
      <c r="Z68">
        <f t="shared" ref="Z68:Z89" si="45">MAX(0, W68-X68-Y68)</f>
        <v>5.4352368823078346E-17</v>
      </c>
      <c r="AB68">
        <f t="shared" ref="AB68:AB89" si="46">AC67</f>
        <v>-123.8355300342967</v>
      </c>
      <c r="AC68">
        <f t="shared" si="30"/>
        <v>-110.56743753062902</v>
      </c>
      <c r="AE68">
        <f t="shared" si="31"/>
        <v>0</v>
      </c>
      <c r="AF68">
        <f t="shared" si="32"/>
        <v>0</v>
      </c>
      <c r="AG68">
        <f t="shared" si="32"/>
        <v>-6.7940461028847935E-16</v>
      </c>
      <c r="AH68">
        <f t="shared" si="33"/>
        <v>-8.4350421483634955E-10</v>
      </c>
      <c r="AI68">
        <f t="shared" si="34"/>
        <v>-8.4350489424095986E-10</v>
      </c>
      <c r="AJ68">
        <f t="shared" si="35"/>
        <v>-13.268092503667674</v>
      </c>
      <c r="AK68">
        <f t="shared" si="22"/>
        <v>-8.6684871024007695</v>
      </c>
      <c r="AL68">
        <f t="shared" si="26"/>
        <v>-21.936579606911948</v>
      </c>
      <c r="AN68">
        <f t="shared" si="36"/>
        <v>0</v>
      </c>
      <c r="AO68">
        <f t="shared" si="36"/>
        <v>0</v>
      </c>
      <c r="AP68">
        <f t="shared" si="36"/>
        <v>-6.7395897036557133E-19</v>
      </c>
      <c r="AQ68">
        <f t="shared" si="36"/>
        <v>-8.3674326538458821E-13</v>
      </c>
      <c r="AR68">
        <f t="shared" si="36"/>
        <v>-8.3674393934355857E-13</v>
      </c>
      <c r="AS68">
        <f t="shared" si="36"/>
        <v>-1.3161744602660452E-2</v>
      </c>
      <c r="AT68">
        <f t="shared" si="36"/>
        <v>-8.5990064737426816E-3</v>
      </c>
      <c r="AU68">
        <f t="shared" si="23"/>
        <v>-2.1760751077239876E-2</v>
      </c>
      <c r="AW68">
        <v>65</v>
      </c>
      <c r="AX68">
        <f>IF(Z68&gt;0, (R68*SUMPRODUCT(K68:$K$98, X68:$X$98)-K68*$AZ$3)/Z68, 0)</f>
        <v>-2.0342708133022792E+18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0.88158379899999995</v>
      </c>
      <c r="Q69" s="4">
        <f t="shared" ref="Q69:Q89" si="48">$C$8</f>
        <v>12.5</v>
      </c>
      <c r="R69">
        <f t="shared" si="28"/>
        <v>2000000</v>
      </c>
      <c r="S69">
        <f t="shared" si="29"/>
        <v>-1.6753153213353794E+19</v>
      </c>
      <c r="U69">
        <f t="shared" si="40"/>
        <v>0.88158379899999995</v>
      </c>
      <c r="V69">
        <f t="shared" si="41"/>
        <v>0.01</v>
      </c>
      <c r="W69">
        <f t="shared" si="42"/>
        <v>5.4352368823078346E-17</v>
      </c>
      <c r="X69">
        <f t="shared" si="43"/>
        <v>4.7916167791698561E-17</v>
      </c>
      <c r="Y69">
        <f t="shared" si="44"/>
        <v>5.4352368823078346E-19</v>
      </c>
      <c r="Z69">
        <f t="shared" si="45"/>
        <v>5.8926773431490009E-18</v>
      </c>
      <c r="AB69">
        <f t="shared" si="46"/>
        <v>-110.56743753062902</v>
      </c>
      <c r="AC69">
        <f t="shared" si="30"/>
        <v>-98.720926366633776</v>
      </c>
      <c r="AE69">
        <f t="shared" si="31"/>
        <v>0</v>
      </c>
      <c r="AF69">
        <f t="shared" si="32"/>
        <v>0</v>
      </c>
      <c r="AG69">
        <f t="shared" si="32"/>
        <v>-7.3658466789362508E-17</v>
      </c>
      <c r="AH69">
        <f t="shared" si="33"/>
        <v>-9.5832335583397126E-11</v>
      </c>
      <c r="AI69">
        <f t="shared" si="34"/>
        <v>-9.583240924186391E-11</v>
      </c>
      <c r="AJ69">
        <f t="shared" si="35"/>
        <v>-11.846511163995245</v>
      </c>
      <c r="AK69">
        <f t="shared" si="22"/>
        <v>-7.739720627144032</v>
      </c>
      <c r="AL69">
        <f t="shared" si="26"/>
        <v>-19.586231791235111</v>
      </c>
      <c r="AN69">
        <f t="shared" si="36"/>
        <v>0</v>
      </c>
      <c r="AO69">
        <f t="shared" si="36"/>
        <v>0</v>
      </c>
      <c r="AP69">
        <f t="shared" si="36"/>
        <v>-6.5239349282952572E-20</v>
      </c>
      <c r="AQ69">
        <f t="shared" si="36"/>
        <v>-8.4878758495001241E-14</v>
      </c>
      <c r="AR69">
        <f t="shared" si="36"/>
        <v>-8.487882373435052E-14</v>
      </c>
      <c r="AS69">
        <f t="shared" si="36"/>
        <v>-1.0492462215136635E-2</v>
      </c>
      <c r="AT69">
        <f t="shared" si="36"/>
        <v>-6.8550753138896863E-3</v>
      </c>
      <c r="AU69">
        <f t="shared" si="23"/>
        <v>-1.7347537529111202E-2</v>
      </c>
      <c r="AW69">
        <v>66</v>
      </c>
      <c r="AX69">
        <f>IF(Z69&gt;0, (R69*SUMPRODUCT(K69:$K$98, X69:$X$98)-K69*$AZ$3)/Z69, 0)</f>
        <v>-1.6753153213353794E+19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0.88621764599999997</v>
      </c>
      <c r="Q70" s="4">
        <f t="shared" si="48"/>
        <v>12.5</v>
      </c>
      <c r="R70">
        <f t="shared" si="28"/>
        <v>2000000</v>
      </c>
      <c r="S70">
        <f t="shared" si="29"/>
        <v>-1.4413021034310931E+20</v>
      </c>
      <c r="U70">
        <f t="shared" si="40"/>
        <v>0.88621764599999997</v>
      </c>
      <c r="V70">
        <f t="shared" si="41"/>
        <v>0.01</v>
      </c>
      <c r="W70">
        <f t="shared" si="42"/>
        <v>5.8926773431490009E-18</v>
      </c>
      <c r="X70">
        <f t="shared" si="43"/>
        <v>5.2221946436830415E-18</v>
      </c>
      <c r="Y70">
        <f t="shared" si="44"/>
        <v>5.892677343149001E-20</v>
      </c>
      <c r="Z70">
        <f t="shared" si="45"/>
        <v>6.1155592603446942E-19</v>
      </c>
      <c r="AB70">
        <f t="shared" si="46"/>
        <v>-98.720926366633776</v>
      </c>
      <c r="AC70">
        <f t="shared" si="30"/>
        <v>-88.143684255923077</v>
      </c>
      <c r="AE70">
        <f t="shared" si="31"/>
        <v>0</v>
      </c>
      <c r="AF70">
        <f t="shared" si="32"/>
        <v>0</v>
      </c>
      <c r="AG70">
        <f t="shared" si="32"/>
        <v>-7.6444490754308673E-18</v>
      </c>
      <c r="AH70">
        <f t="shared" si="33"/>
        <v>-1.0444389287366083E-11</v>
      </c>
      <c r="AI70">
        <f t="shared" si="34"/>
        <v>-1.0444396931815158E-11</v>
      </c>
      <c r="AJ70">
        <f t="shared" si="35"/>
        <v>-10.577242110710699</v>
      </c>
      <c r="AK70">
        <f t="shared" si="22"/>
        <v>-6.9104648456643654</v>
      </c>
      <c r="AL70">
        <f t="shared" si="26"/>
        <v>-17.487706956385509</v>
      </c>
      <c r="AN70">
        <f t="shared" si="36"/>
        <v>0</v>
      </c>
      <c r="AO70">
        <f t="shared" si="36"/>
        <v>0</v>
      </c>
      <c r="AP70">
        <f t="shared" si="36"/>
        <v>-6.0452618232259222E-21</v>
      </c>
      <c r="AQ70">
        <f t="shared" si="36"/>
        <v>-8.2594660783014302E-15</v>
      </c>
      <c r="AR70">
        <f t="shared" si="36"/>
        <v>-8.2594721235632529E-15</v>
      </c>
      <c r="AS70">
        <f t="shared" si="36"/>
        <v>-8.3645266383428635E-3</v>
      </c>
      <c r="AT70">
        <f t="shared" si="36"/>
        <v>-5.4648240703840372E-3</v>
      </c>
      <c r="AU70">
        <f t="shared" si="23"/>
        <v>-1.382935070873516E-2</v>
      </c>
      <c r="AW70">
        <v>67</v>
      </c>
      <c r="AX70">
        <f>IF(Z70&gt;0, (R70*SUMPRODUCT(K70:$K$98, X70:$X$98)-K70*$AZ$3)/Z70, 0)</f>
        <v>-1.4413021034310931E+20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0.89077562700000001</v>
      </c>
      <c r="Q71" s="4">
        <f t="shared" si="48"/>
        <v>12.5</v>
      </c>
      <c r="R71">
        <f t="shared" si="28"/>
        <v>2000000</v>
      </c>
      <c r="S71">
        <f t="shared" si="29"/>
        <v>-1.2969362659147034E+21</v>
      </c>
      <c r="U71">
        <f t="shared" si="40"/>
        <v>0.89077562700000001</v>
      </c>
      <c r="V71">
        <f t="shared" si="41"/>
        <v>0.01</v>
      </c>
      <c r="W71">
        <f t="shared" si="42"/>
        <v>6.1155592603446942E-19</v>
      </c>
      <c r="X71">
        <f t="shared" si="43"/>
        <v>5.4475911345892018E-19</v>
      </c>
      <c r="Y71">
        <f t="shared" si="44"/>
        <v>6.1155592603446946E-21</v>
      </c>
      <c r="Z71">
        <f t="shared" si="45"/>
        <v>6.0681253315204552E-20</v>
      </c>
      <c r="AB71">
        <f t="shared" si="46"/>
        <v>-88.143684255923077</v>
      </c>
      <c r="AC71">
        <f t="shared" si="30"/>
        <v>-78.699718085645614</v>
      </c>
      <c r="AE71">
        <f t="shared" si="31"/>
        <v>0</v>
      </c>
      <c r="AF71">
        <f t="shared" si="32"/>
        <v>0</v>
      </c>
      <c r="AG71">
        <f t="shared" si="32"/>
        <v>-7.5851566644005688E-19</v>
      </c>
      <c r="AH71">
        <f t="shared" si="33"/>
        <v>-1.0895182269178404E-12</v>
      </c>
      <c r="AI71">
        <f t="shared" si="34"/>
        <v>-1.0895189854335069E-12</v>
      </c>
      <c r="AJ71">
        <f t="shared" si="35"/>
        <v>-9.4439661702774629</v>
      </c>
      <c r="AK71">
        <f t="shared" si="22"/>
        <v>-6.1700578979146163</v>
      </c>
      <c r="AL71">
        <f t="shared" si="26"/>
        <v>-15.614024068193167</v>
      </c>
      <c r="AN71">
        <f t="shared" si="36"/>
        <v>0</v>
      </c>
      <c r="AO71">
        <f t="shared" si="36"/>
        <v>0</v>
      </c>
      <c r="AP71">
        <f t="shared" si="36"/>
        <v>-5.3556903038431106E-22</v>
      </c>
      <c r="AQ71">
        <f t="shared" si="36"/>
        <v>-7.692816987090336E-16</v>
      </c>
      <c r="AR71">
        <f t="shared" si="36"/>
        <v>-7.6928223427806402E-16</v>
      </c>
      <c r="AS71">
        <f t="shared" si="36"/>
        <v>-6.6681494246993859E-3</v>
      </c>
      <c r="AT71">
        <f t="shared" si="36"/>
        <v>-4.3565242908036039E-3</v>
      </c>
      <c r="AU71">
        <f t="shared" si="23"/>
        <v>-1.1024673715503757E-2</v>
      </c>
      <c r="AW71">
        <v>68</v>
      </c>
      <c r="AX71">
        <f>IF(Z71&gt;0, (R71*SUMPRODUCT(K71:$K$98, X71:$X$98)-K71*$AZ$3)/Z71, 0)</f>
        <v>-1.2969362659147034E+21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0.89544260600000003</v>
      </c>
      <c r="Q72" s="4">
        <f t="shared" si="48"/>
        <v>12.5</v>
      </c>
      <c r="R72">
        <f t="shared" si="28"/>
        <v>2000000</v>
      </c>
      <c r="S72">
        <f t="shared" si="29"/>
        <v>-1.2246306289409942E+22</v>
      </c>
      <c r="U72">
        <f t="shared" si="40"/>
        <v>0.89544260600000003</v>
      </c>
      <c r="V72">
        <f t="shared" si="41"/>
        <v>0.01</v>
      </c>
      <c r="W72">
        <f t="shared" si="42"/>
        <v>6.0681253315204552E-20</v>
      </c>
      <c r="X72">
        <f t="shared" si="43"/>
        <v>5.4336579603912904E-20</v>
      </c>
      <c r="Y72">
        <f t="shared" si="44"/>
        <v>6.0681253315204549E-22</v>
      </c>
      <c r="Z72">
        <f t="shared" si="45"/>
        <v>5.7378611781396018E-21</v>
      </c>
      <c r="AB72">
        <f t="shared" si="46"/>
        <v>-78.699718085645614</v>
      </c>
      <c r="AC72">
        <f t="shared" si="30"/>
        <v>-70.267605433612147</v>
      </c>
      <c r="AE72">
        <f t="shared" si="31"/>
        <v>0</v>
      </c>
      <c r="AF72">
        <f t="shared" si="32"/>
        <v>0</v>
      </c>
      <c r="AG72">
        <f t="shared" si="32"/>
        <v>-7.1723264726745024E-20</v>
      </c>
      <c r="AH72">
        <f t="shared" si="33"/>
        <v>-1.0867315920782581E-13</v>
      </c>
      <c r="AI72">
        <f t="shared" si="34"/>
        <v>-1.0867323093109054E-13</v>
      </c>
      <c r="AJ72">
        <f t="shared" si="35"/>
        <v>-8.4321126520334673</v>
      </c>
      <c r="AK72">
        <f t="shared" ref="AK72:AK89" si="49">G72*SUM(AB72:AB72, AE72:AF72)</f>
        <v>-5.5089802659951932</v>
      </c>
      <c r="AL72">
        <f t="shared" si="26"/>
        <v>-13.941092918028769</v>
      </c>
      <c r="AN72">
        <f t="shared" si="36"/>
        <v>0</v>
      </c>
      <c r="AO72">
        <f t="shared" si="36"/>
        <v>0</v>
      </c>
      <c r="AP72">
        <f t="shared" si="36"/>
        <v>-4.5216081982363632E-23</v>
      </c>
      <c r="AQ72">
        <f t="shared" si="36"/>
        <v>-6.8510189751460108E-17</v>
      </c>
      <c r="AR72">
        <f t="shared" si="36"/>
        <v>-6.8510234967542081E-17</v>
      </c>
      <c r="AS72">
        <f t="shared" si="36"/>
        <v>-5.3158078959657205E-3</v>
      </c>
      <c r="AT72">
        <f t="shared" si="36"/>
        <v>-3.4729944920309343E-3</v>
      </c>
      <c r="AU72">
        <f t="shared" si="23"/>
        <v>-8.7888023879967234E-3</v>
      </c>
      <c r="AW72">
        <v>69</v>
      </c>
      <c r="AX72">
        <f>IF(Z72&gt;0, (R72*SUMPRODUCT(K72:$K$98, X72:$X$98)-K72*$AZ$3)/Z72, 0)</f>
        <v>-1.2246306289409942E+22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0.90019128800000003</v>
      </c>
      <c r="Q73" s="4">
        <f t="shared" si="48"/>
        <v>12.5</v>
      </c>
      <c r="R73">
        <f t="shared" si="28"/>
        <v>2000000</v>
      </c>
      <c r="S73">
        <f t="shared" si="29"/>
        <v>-1.2174990377454723E+23</v>
      </c>
      <c r="U73">
        <f t="shared" si="40"/>
        <v>0.90019128800000003</v>
      </c>
      <c r="V73">
        <f t="shared" si="41"/>
        <v>0.01</v>
      </c>
      <c r="W73">
        <f t="shared" si="42"/>
        <v>5.7378611781396018E-21</v>
      </c>
      <c r="X73">
        <f t="shared" si="43"/>
        <v>5.1651726443146858E-21</v>
      </c>
      <c r="Y73">
        <f t="shared" si="44"/>
        <v>5.7378611781396023E-23</v>
      </c>
      <c r="Z73">
        <f t="shared" si="45"/>
        <v>5.1530992204351994E-22</v>
      </c>
      <c r="AB73">
        <f t="shared" si="46"/>
        <v>-70.267605433612147</v>
      </c>
      <c r="AC73">
        <f t="shared" si="30"/>
        <v>-62.738933422867987</v>
      </c>
      <c r="AE73">
        <f t="shared" si="31"/>
        <v>0</v>
      </c>
      <c r="AF73">
        <f t="shared" si="32"/>
        <v>0</v>
      </c>
      <c r="AG73">
        <f t="shared" si="32"/>
        <v>-6.4413740255439995E-21</v>
      </c>
      <c r="AH73">
        <f t="shared" si="33"/>
        <v>-1.0330345288629371E-14</v>
      </c>
      <c r="AI73">
        <f t="shared" si="34"/>
        <v>-1.0330351730003397E-14</v>
      </c>
      <c r="AJ73">
        <f t="shared" si="35"/>
        <v>-7.5286720107441596</v>
      </c>
      <c r="AK73">
        <f t="shared" si="49"/>
        <v>-4.9187323803528509</v>
      </c>
      <c r="AL73">
        <f t="shared" si="26"/>
        <v>-12.44740439109702</v>
      </c>
      <c r="AN73">
        <f t="shared" si="36"/>
        <v>0</v>
      </c>
      <c r="AO73">
        <f t="shared" si="36"/>
        <v>0</v>
      </c>
      <c r="AP73">
        <f t="shared" si="36"/>
        <v>-3.6257125754665019E-24</v>
      </c>
      <c r="AQ73">
        <f t="shared" si="36"/>
        <v>-5.814731868288215E-18</v>
      </c>
      <c r="AR73">
        <f t="shared" si="36"/>
        <v>-5.8147354940007906E-18</v>
      </c>
      <c r="AS73">
        <f t="shared" si="36"/>
        <v>-4.2377295089012397E-3</v>
      </c>
      <c r="AT73">
        <f t="shared" si="36"/>
        <v>-2.7686499458154765E-3</v>
      </c>
      <c r="AU73">
        <f t="shared" si="23"/>
        <v>-7.0063794547167218E-3</v>
      </c>
      <c r="AW73">
        <v>70</v>
      </c>
      <c r="AX73">
        <f>IF(Z73&gt;0, (R73*SUMPRODUCT(K73:$K$98, X73:$X$98)-K73*$AZ$3)/Z73, 0)</f>
        <v>-1.2174990377454723E+23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0.90499098499999997</v>
      </c>
      <c r="Q74" s="4">
        <f t="shared" si="48"/>
        <v>12.5</v>
      </c>
      <c r="R74">
        <f t="shared" si="28"/>
        <v>2000000</v>
      </c>
      <c r="S74">
        <f t="shared" si="29"/>
        <v>-1.2787499211380606E+24</v>
      </c>
      <c r="U74">
        <f t="shared" si="40"/>
        <v>0.90499098499999997</v>
      </c>
      <c r="V74">
        <f t="shared" si="41"/>
        <v>0.01</v>
      </c>
      <c r="W74">
        <f t="shared" si="42"/>
        <v>5.1530992204351994E-22</v>
      </c>
      <c r="X74">
        <f t="shared" si="43"/>
        <v>4.6635083393043829E-22</v>
      </c>
      <c r="Y74">
        <f t="shared" si="44"/>
        <v>5.1530992204351995E-24</v>
      </c>
      <c r="Z74">
        <f t="shared" si="45"/>
        <v>4.3805988892646456E-23</v>
      </c>
      <c r="AB74">
        <f t="shared" si="46"/>
        <v>-62.738933422867987</v>
      </c>
      <c r="AC74">
        <f t="shared" si="30"/>
        <v>-56.016904841846419</v>
      </c>
      <c r="AE74">
        <f t="shared" si="31"/>
        <v>0</v>
      </c>
      <c r="AF74">
        <f t="shared" si="32"/>
        <v>0</v>
      </c>
      <c r="AG74">
        <f t="shared" si="32"/>
        <v>-5.4757486115808065E-22</v>
      </c>
      <c r="AH74">
        <f t="shared" si="33"/>
        <v>-9.327016678608765E-16</v>
      </c>
      <c r="AI74">
        <f t="shared" si="34"/>
        <v>-9.3270221543573772E-16</v>
      </c>
      <c r="AJ74">
        <f t="shared" si="35"/>
        <v>-6.7220285810215685</v>
      </c>
      <c r="AK74">
        <f t="shared" si="49"/>
        <v>-4.3917253396007592</v>
      </c>
      <c r="AL74">
        <f t="shared" si="26"/>
        <v>-11.113753920622329</v>
      </c>
      <c r="AN74">
        <f t="shared" si="36"/>
        <v>0</v>
      </c>
      <c r="AO74">
        <f t="shared" si="36"/>
        <v>0</v>
      </c>
      <c r="AP74">
        <f t="shared" si="36"/>
        <v>-2.7519487027992922E-25</v>
      </c>
      <c r="AQ74">
        <f t="shared" si="36"/>
        <v>-4.6874817071404511E-19</v>
      </c>
      <c r="AR74">
        <f t="shared" si="36"/>
        <v>-4.687484459089154E-19</v>
      </c>
      <c r="AS74">
        <f t="shared" si="36"/>
        <v>-3.3782920192133594E-3</v>
      </c>
      <c r="AT74">
        <f t="shared" si="36"/>
        <v>-2.2071507858860621E-3</v>
      </c>
      <c r="AU74">
        <f t="shared" si="23"/>
        <v>-5.5854428050994224E-3</v>
      </c>
      <c r="AW74">
        <v>71</v>
      </c>
      <c r="AX74">
        <f>IF(Z74&gt;0, (R74*SUMPRODUCT(K74:$K$98, X74:$X$98)-K74*$AZ$3)/Z74, 0)</f>
        <v>-1.2787499211380606E+24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0.90981139099999997</v>
      </c>
      <c r="Q75" s="4">
        <f t="shared" si="48"/>
        <v>12.5</v>
      </c>
      <c r="R75">
        <f t="shared" si="28"/>
        <v>2000000</v>
      </c>
      <c r="S75">
        <f t="shared" si="29"/>
        <v>-1.4238194367682896E+25</v>
      </c>
      <c r="U75">
        <f t="shared" si="40"/>
        <v>0.90981139099999997</v>
      </c>
      <c r="V75">
        <f t="shared" si="41"/>
        <v>0.01</v>
      </c>
      <c r="W75">
        <f t="shared" si="42"/>
        <v>4.3805988892646456E-23</v>
      </c>
      <c r="X75">
        <f t="shared" si="43"/>
        <v>3.9855187688549223E-23</v>
      </c>
      <c r="Y75">
        <f t="shared" si="44"/>
        <v>4.3805988892646453E-25</v>
      </c>
      <c r="Z75">
        <f t="shared" si="45"/>
        <v>3.5127413151707681E-24</v>
      </c>
      <c r="AB75">
        <f t="shared" si="46"/>
        <v>-56.016904841846419</v>
      </c>
      <c r="AC75">
        <f t="shared" si="30"/>
        <v>-50.015093608791439</v>
      </c>
      <c r="AE75">
        <f t="shared" si="31"/>
        <v>0</v>
      </c>
      <c r="AF75">
        <f t="shared" si="32"/>
        <v>0</v>
      </c>
      <c r="AG75">
        <f t="shared" si="32"/>
        <v>-4.3909266439634599E-23</v>
      </c>
      <c r="AH75">
        <f t="shared" si="33"/>
        <v>-7.971037537709845E-17</v>
      </c>
      <c r="AI75">
        <f t="shared" si="34"/>
        <v>-7.9710419286364886E-17</v>
      </c>
      <c r="AJ75">
        <f t="shared" si="35"/>
        <v>-6.0018112330549798</v>
      </c>
      <c r="AK75">
        <f t="shared" si="49"/>
        <v>-3.9211833389292496</v>
      </c>
      <c r="AL75">
        <f t="shared" si="26"/>
        <v>-9.9229945719842299</v>
      </c>
      <c r="AN75">
        <f t="shared" si="36"/>
        <v>0</v>
      </c>
      <c r="AO75">
        <f t="shared" si="36"/>
        <v>0</v>
      </c>
      <c r="AP75">
        <f t="shared" si="36"/>
        <v>-1.970311951043121E-26</v>
      </c>
      <c r="AQ75">
        <f t="shared" si="36"/>
        <v>-3.5767918246492425E-20</v>
      </c>
      <c r="AR75">
        <f t="shared" si="36"/>
        <v>-3.5767937949611934E-20</v>
      </c>
      <c r="AS75">
        <f t="shared" si="36"/>
        <v>-2.6931537142963675E-3</v>
      </c>
      <c r="AT75">
        <f t="shared" si="36"/>
        <v>-1.7595270933402918E-3</v>
      </c>
      <c r="AU75">
        <f t="shared" si="23"/>
        <v>-4.4526808076366595E-3</v>
      </c>
      <c r="AW75">
        <v>72</v>
      </c>
      <c r="AX75">
        <f>IF(Z75&gt;0, (R75*SUMPRODUCT(K75:$K$98, X75:$X$98)-K75*$AZ$3)/Z75, 0)</f>
        <v>-1.4238194367682896E+25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0.91465739899999998</v>
      </c>
      <c r="Q76" s="4">
        <f t="shared" si="48"/>
        <v>12.5</v>
      </c>
      <c r="R76">
        <f t="shared" si="28"/>
        <v>2000000</v>
      </c>
      <c r="S76">
        <f t="shared" si="29"/>
        <v>-1.6873154594933622E+26</v>
      </c>
      <c r="U76">
        <f t="shared" si="40"/>
        <v>0.91465739899999998</v>
      </c>
      <c r="V76">
        <f t="shared" si="41"/>
        <v>0.01</v>
      </c>
      <c r="W76">
        <f t="shared" si="42"/>
        <v>3.5127413151707681E-24</v>
      </c>
      <c r="X76">
        <f t="shared" si="43"/>
        <v>3.2129548346939338E-24</v>
      </c>
      <c r="Y76">
        <f t="shared" si="44"/>
        <v>3.5127413151707682E-26</v>
      </c>
      <c r="Z76">
        <f t="shared" si="45"/>
        <v>2.6465906732512658E-25</v>
      </c>
      <c r="AB76">
        <f t="shared" si="46"/>
        <v>-50.015093608791439</v>
      </c>
      <c r="AC76">
        <f t="shared" si="30"/>
        <v>-44.656333579278062</v>
      </c>
      <c r="AE76">
        <f t="shared" si="31"/>
        <v>0</v>
      </c>
      <c r="AF76">
        <f t="shared" si="32"/>
        <v>0</v>
      </c>
      <c r="AG76">
        <f t="shared" si="32"/>
        <v>-3.3082383415640823E-24</v>
      </c>
      <c r="AH76">
        <f t="shared" si="33"/>
        <v>-6.4259096693878673E-18</v>
      </c>
      <c r="AI76">
        <f t="shared" si="34"/>
        <v>-6.4259129776262088E-18</v>
      </c>
      <c r="AJ76">
        <f t="shared" si="35"/>
        <v>-5.3587600295133768</v>
      </c>
      <c r="AK76">
        <f t="shared" si="49"/>
        <v>-3.5010565526154012</v>
      </c>
      <c r="AL76">
        <f t="shared" si="26"/>
        <v>-8.8598165821287775</v>
      </c>
      <c r="AN76">
        <f t="shared" si="36"/>
        <v>0</v>
      </c>
      <c r="AO76">
        <f t="shared" si="36"/>
        <v>0</v>
      </c>
      <c r="AP76">
        <f t="shared" si="36"/>
        <v>-1.3254323854729775E-27</v>
      </c>
      <c r="AQ76">
        <f t="shared" si="36"/>
        <v>-2.5745148633710231E-21</v>
      </c>
      <c r="AR76">
        <f t="shared" si="36"/>
        <v>-2.5745161888034083E-21</v>
      </c>
      <c r="AS76">
        <f t="shared" si="36"/>
        <v>-2.1469656523408548E-3</v>
      </c>
      <c r="AT76">
        <f t="shared" si="36"/>
        <v>-1.4026842261960232E-3</v>
      </c>
      <c r="AU76">
        <f t="shared" si="23"/>
        <v>-3.549649878536878E-3</v>
      </c>
      <c r="AW76">
        <v>73</v>
      </c>
      <c r="AX76">
        <f>IF(Z76&gt;0, (R76*SUMPRODUCT(K76:$K$98, X76:$X$98)-K76*$AZ$3)/Z76, 0)</f>
        <v>-1.6873154594933622E+26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0.91953785700000001</v>
      </c>
      <c r="Q77" s="4">
        <f t="shared" si="48"/>
        <v>12.5</v>
      </c>
      <c r="R77">
        <f t="shared" si="28"/>
        <v>2000000</v>
      </c>
      <c r="S77">
        <f t="shared" si="29"/>
        <v>-2.1380724402065529E+27</v>
      </c>
      <c r="U77">
        <f t="shared" si="40"/>
        <v>0.91953785700000001</v>
      </c>
      <c r="V77">
        <f t="shared" si="41"/>
        <v>0.01</v>
      </c>
      <c r="W77">
        <f t="shared" si="42"/>
        <v>2.6465906732512658E-25</v>
      </c>
      <c r="X77">
        <f t="shared" si="43"/>
        <v>2.4336403160376562E-25</v>
      </c>
      <c r="Y77">
        <f t="shared" si="44"/>
        <v>2.6465906732512658E-27</v>
      </c>
      <c r="Z77">
        <f t="shared" si="45"/>
        <v>1.8648445048109692E-26</v>
      </c>
      <c r="AB77">
        <f t="shared" si="46"/>
        <v>-44.656333579278062</v>
      </c>
      <c r="AC77">
        <f t="shared" si="30"/>
        <v>-39.871726410069698</v>
      </c>
      <c r="AE77">
        <f t="shared" si="31"/>
        <v>0</v>
      </c>
      <c r="AF77">
        <f t="shared" si="32"/>
        <v>0</v>
      </c>
      <c r="AG77">
        <f t="shared" si="32"/>
        <v>-2.3310556310137114E-25</v>
      </c>
      <c r="AH77">
        <f t="shared" si="33"/>
        <v>-4.8672806320753124E-19</v>
      </c>
      <c r="AI77">
        <f t="shared" si="34"/>
        <v>-4.8672829631309435E-19</v>
      </c>
      <c r="AJ77">
        <f t="shared" si="35"/>
        <v>-4.784607169208364</v>
      </c>
      <c r="AK77">
        <f t="shared" si="49"/>
        <v>-3.1259433505494645</v>
      </c>
      <c r="AL77">
        <f t="shared" si="26"/>
        <v>-7.9105505197578285</v>
      </c>
      <c r="AN77">
        <f t="shared" si="36"/>
        <v>0</v>
      </c>
      <c r="AO77">
        <f t="shared" si="36"/>
        <v>0</v>
      </c>
      <c r="AP77">
        <f t="shared" si="36"/>
        <v>-8.3386434180382169E-29</v>
      </c>
      <c r="AQ77">
        <f t="shared" si="36"/>
        <v>-1.7411217933374566E-22</v>
      </c>
      <c r="AR77">
        <f t="shared" si="36"/>
        <v>-1.7411226272017984E-22</v>
      </c>
      <c r="AS77">
        <f t="shared" si="36"/>
        <v>-1.7115478733584592E-3</v>
      </c>
      <c r="AT77">
        <f t="shared" si="36"/>
        <v>-1.1182112772608599E-3</v>
      </c>
      <c r="AU77">
        <f t="shared" si="23"/>
        <v>-2.8297591506193194E-3</v>
      </c>
      <c r="AW77">
        <v>74</v>
      </c>
      <c r="AX77">
        <f>IF(Z77&gt;0, (R77*SUMPRODUCT(K77:$K$98, X77:$X$98)-K77*$AZ$3)/Z77, 0)</f>
        <v>-2.1380724402065529E+27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0.924425092</v>
      </c>
      <c r="Q78" s="4">
        <f t="shared" si="48"/>
        <v>12.5</v>
      </c>
      <c r="R78">
        <f t="shared" si="28"/>
        <v>2000000</v>
      </c>
      <c r="S78">
        <f t="shared" si="29"/>
        <v>-2.9111642065657539E+28</v>
      </c>
      <c r="U78">
        <f t="shared" si="40"/>
        <v>0.924425092</v>
      </c>
      <c r="V78">
        <f t="shared" si="41"/>
        <v>0.01</v>
      </c>
      <c r="W78">
        <f t="shared" si="42"/>
        <v>1.8648445048109692E-26</v>
      </c>
      <c r="X78">
        <f t="shared" si="43"/>
        <v>1.7239090529255747E-26</v>
      </c>
      <c r="Y78">
        <f t="shared" si="44"/>
        <v>1.8648445048109692E-28</v>
      </c>
      <c r="Z78">
        <f t="shared" si="45"/>
        <v>1.2228700683728481E-27</v>
      </c>
      <c r="AB78">
        <f t="shared" si="46"/>
        <v>-39.871726410069698</v>
      </c>
      <c r="AC78">
        <f t="shared" si="30"/>
        <v>-35.599755723276516</v>
      </c>
      <c r="AE78">
        <f t="shared" si="31"/>
        <v>0</v>
      </c>
      <c r="AF78">
        <f t="shared" si="32"/>
        <v>0</v>
      </c>
      <c r="AG78">
        <f t="shared" si="32"/>
        <v>-1.5285875854660603E-26</v>
      </c>
      <c r="AH78">
        <f t="shared" si="33"/>
        <v>-3.4478181058511492E-20</v>
      </c>
      <c r="AI78">
        <f t="shared" si="34"/>
        <v>-3.4478196344387348E-20</v>
      </c>
      <c r="AJ78">
        <f t="shared" si="35"/>
        <v>-4.2719706867931819</v>
      </c>
      <c r="AK78">
        <f t="shared" si="49"/>
        <v>-2.7910208487048793</v>
      </c>
      <c r="AL78">
        <f t="shared" si="26"/>
        <v>-7.0629915354980612</v>
      </c>
      <c r="AN78">
        <f t="shared" si="36"/>
        <v>0</v>
      </c>
      <c r="AO78">
        <f t="shared" si="36"/>
        <v>0</v>
      </c>
      <c r="AP78">
        <f t="shared" si="36"/>
        <v>-4.8821944194880482E-30</v>
      </c>
      <c r="AQ78">
        <f t="shared" si="36"/>
        <v>-1.1012073155535961E-23</v>
      </c>
      <c r="AR78">
        <f t="shared" si="36"/>
        <v>-1.1012078037730381E-23</v>
      </c>
      <c r="AS78">
        <f t="shared" si="36"/>
        <v>-1.3644354857768328E-3</v>
      </c>
      <c r="AT78">
        <f t="shared" si="36"/>
        <v>-8.9143118404086418E-4</v>
      </c>
      <c r="AU78">
        <f t="shared" si="23"/>
        <v>-2.255866669817697E-3</v>
      </c>
      <c r="AW78">
        <v>75</v>
      </c>
      <c r="AX78">
        <f>IF(Z78&gt;0, (R78*SUMPRODUCT(K78:$K$98, X78:$X$98)-K78*$AZ$3)/Z78, 0)</f>
        <v>-2.9111642065657539E+28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0.92929067899999995</v>
      </c>
      <c r="Q79" s="4">
        <f t="shared" si="48"/>
        <v>12.5</v>
      </c>
      <c r="R79">
        <f t="shared" si="28"/>
        <v>2000000</v>
      </c>
      <c r="S79">
        <f t="shared" si="29"/>
        <v>-4.2814739368642871E+29</v>
      </c>
      <c r="U79">
        <f t="shared" si="40"/>
        <v>0.92929067899999995</v>
      </c>
      <c r="V79">
        <f t="shared" si="41"/>
        <v>0.01</v>
      </c>
      <c r="W79">
        <f t="shared" si="42"/>
        <v>1.2228700683728481E-27</v>
      </c>
      <c r="X79">
        <f t="shared" si="43"/>
        <v>1.1364017561669804E-27</v>
      </c>
      <c r="Y79">
        <f t="shared" si="44"/>
        <v>1.2228700683728482E-29</v>
      </c>
      <c r="Z79">
        <f t="shared" si="45"/>
        <v>7.4239611522139268E-29</v>
      </c>
      <c r="AB79">
        <f t="shared" si="46"/>
        <v>-35.599755723276516</v>
      </c>
      <c r="AC79">
        <f t="shared" si="30"/>
        <v>-31.785496181496889</v>
      </c>
      <c r="AE79">
        <f t="shared" si="31"/>
        <v>0</v>
      </c>
      <c r="AF79">
        <f t="shared" si="32"/>
        <v>0</v>
      </c>
      <c r="AG79">
        <f t="shared" si="32"/>
        <v>-9.2799514402674089E-28</v>
      </c>
      <c r="AH79">
        <f t="shared" si="33"/>
        <v>-2.2728035123339608E-21</v>
      </c>
      <c r="AI79">
        <f t="shared" si="34"/>
        <v>-2.2728044403291049E-21</v>
      </c>
      <c r="AJ79">
        <f t="shared" si="35"/>
        <v>-3.8142595417796272</v>
      </c>
      <c r="AK79">
        <f t="shared" si="49"/>
        <v>-2.4919829006293566</v>
      </c>
      <c r="AL79">
        <f t="shared" si="26"/>
        <v>-6.3062424424089834</v>
      </c>
      <c r="AN79">
        <f t="shared" si="36"/>
        <v>0</v>
      </c>
      <c r="AO79">
        <f t="shared" si="36"/>
        <v>0</v>
      </c>
      <c r="AP79">
        <f t="shared" si="36"/>
        <v>-2.6463813231884725E-31</v>
      </c>
      <c r="AQ79">
        <f t="shared" si="36"/>
        <v>-6.4813968101372268E-25</v>
      </c>
      <c r="AR79">
        <f t="shared" si="36"/>
        <v>-6.4813994565185506E-25</v>
      </c>
      <c r="AS79">
        <f t="shared" si="36"/>
        <v>-1.0877196155746436E-3</v>
      </c>
      <c r="AT79">
        <f t="shared" si="36"/>
        <v>-7.1064348217543386E-4</v>
      </c>
      <c r="AU79">
        <f t="shared" si="23"/>
        <v>-1.7983630977500774E-3</v>
      </c>
      <c r="AW79">
        <v>76</v>
      </c>
      <c r="AX79">
        <f>IF(Z79&gt;0, (R79*SUMPRODUCT(K79:$K$98, X79:$X$98)-K79*$AZ$3)/Z79, 0)</f>
        <v>-4.2814739368642871E+29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0.93493958499999996</v>
      </c>
      <c r="Q80" s="4">
        <f t="shared" si="48"/>
        <v>12.5</v>
      </c>
      <c r="R80">
        <f t="shared" si="28"/>
        <v>2000000</v>
      </c>
      <c r="S80">
        <f t="shared" si="29"/>
        <v>-6.9428183323463342E+30</v>
      </c>
      <c r="U80">
        <f t="shared" si="40"/>
        <v>0.93493958499999996</v>
      </c>
      <c r="V80">
        <f t="shared" si="41"/>
        <v>0.01</v>
      </c>
      <c r="W80">
        <f t="shared" si="42"/>
        <v>7.4239611522139268E-29</v>
      </c>
      <c r="X80">
        <f t="shared" si="43"/>
        <v>6.9409551587070106E-29</v>
      </c>
      <c r="Y80">
        <f t="shared" si="44"/>
        <v>7.4239611522139267E-31</v>
      </c>
      <c r="Z80">
        <f t="shared" si="45"/>
        <v>4.0876638198477692E-30</v>
      </c>
      <c r="AB80">
        <f t="shared" si="46"/>
        <v>-31.785496181496889</v>
      </c>
      <c r="AC80">
        <f t="shared" si="30"/>
        <v>-28.379907304907935</v>
      </c>
      <c r="AE80">
        <f t="shared" si="31"/>
        <v>0</v>
      </c>
      <c r="AF80">
        <f t="shared" si="32"/>
        <v>0</v>
      </c>
      <c r="AG80">
        <f t="shared" si="32"/>
        <v>-5.1095797748097112E-29</v>
      </c>
      <c r="AH80">
        <f t="shared" si="33"/>
        <v>-1.3881910317414021E-22</v>
      </c>
      <c r="AI80">
        <f t="shared" si="34"/>
        <v>-1.3881915426993796E-22</v>
      </c>
      <c r="AJ80">
        <f t="shared" si="35"/>
        <v>-3.4055888765889542</v>
      </c>
      <c r="AK80">
        <f t="shared" si="49"/>
        <v>-2.2249847327047823</v>
      </c>
      <c r="AL80">
        <f t="shared" si="26"/>
        <v>-5.6305736092937364</v>
      </c>
      <c r="AN80">
        <f t="shared" si="36"/>
        <v>0</v>
      </c>
      <c r="AO80">
        <f t="shared" si="36"/>
        <v>0</v>
      </c>
      <c r="AP80">
        <f t="shared" si="36"/>
        <v>-1.3009897669911281E-32</v>
      </c>
      <c r="AQ80">
        <f t="shared" si="36"/>
        <v>-3.5345809372194013E-26</v>
      </c>
      <c r="AR80">
        <f t="shared" si="36"/>
        <v>-3.534582238209168E-26</v>
      </c>
      <c r="AS80">
        <f t="shared" si="36"/>
        <v>-8.6712341802825559E-4</v>
      </c>
      <c r="AT80">
        <f t="shared" si="36"/>
        <v>-5.665206331117934E-4</v>
      </c>
      <c r="AU80">
        <f t="shared" si="23"/>
        <v>-1.433644051140049E-3</v>
      </c>
      <c r="AW80">
        <v>77</v>
      </c>
      <c r="AX80">
        <f>IF(Z80&gt;0, (R80*SUMPRODUCT(K80:$K$98, X80:$X$98)-K80*$AZ$3)/Z80, 0)</f>
        <v>-6.9428183323463342E+30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0.94055780700000002</v>
      </c>
      <c r="Q81" s="4">
        <f t="shared" si="48"/>
        <v>12.5</v>
      </c>
      <c r="R81">
        <f t="shared" si="28"/>
        <v>2000000</v>
      </c>
      <c r="S81">
        <f t="shared" si="29"/>
        <v>-1.253776291758529E+32</v>
      </c>
      <c r="U81">
        <f t="shared" si="40"/>
        <v>0.94055780700000002</v>
      </c>
      <c r="V81">
        <f t="shared" si="41"/>
        <v>0.01</v>
      </c>
      <c r="W81">
        <f t="shared" si="42"/>
        <v>4.0876638198477692E-30</v>
      </c>
      <c r="X81">
        <f t="shared" si="43"/>
        <v>3.8446841181492611E-30</v>
      </c>
      <c r="Y81">
        <f t="shared" si="44"/>
        <v>4.0876638198477694E-32</v>
      </c>
      <c r="Z81">
        <f t="shared" si="45"/>
        <v>2.0210306350003032E-31</v>
      </c>
      <c r="AB81">
        <f t="shared" si="46"/>
        <v>-28.379907304907935</v>
      </c>
      <c r="AC81">
        <f t="shared" si="30"/>
        <v>-25.339202950810652</v>
      </c>
      <c r="AE81">
        <f t="shared" si="31"/>
        <v>0</v>
      </c>
      <c r="AF81">
        <f t="shared" si="32"/>
        <v>0</v>
      </c>
      <c r="AG81">
        <f t="shared" si="32"/>
        <v>-2.5262882937503789E-30</v>
      </c>
      <c r="AH81">
        <f t="shared" si="33"/>
        <v>-7.6893682362985217E-24</v>
      </c>
      <c r="AI81">
        <f t="shared" si="34"/>
        <v>-7.689370762586815E-24</v>
      </c>
      <c r="AJ81">
        <f t="shared" si="35"/>
        <v>-3.0407043540972829</v>
      </c>
      <c r="AK81">
        <f t="shared" si="49"/>
        <v>-1.9865935113435556</v>
      </c>
      <c r="AL81">
        <f t="shared" si="26"/>
        <v>-5.027297865440838</v>
      </c>
      <c r="AN81">
        <f t="shared" si="36"/>
        <v>0</v>
      </c>
      <c r="AO81">
        <f t="shared" si="36"/>
        <v>0</v>
      </c>
      <c r="AP81">
        <f t="shared" si="36"/>
        <v>-5.7431952813035969E-34</v>
      </c>
      <c r="AQ81">
        <f t="shared" si="36"/>
        <v>-1.7480801173865948E-27</v>
      </c>
      <c r="AR81">
        <f t="shared" si="36"/>
        <v>-1.7480806917061231E-27</v>
      </c>
      <c r="AS81">
        <f t="shared" si="36"/>
        <v>-6.9126547993324E-4</v>
      </c>
      <c r="AT81">
        <f t="shared" si="36"/>
        <v>-4.5162678022304953E-4</v>
      </c>
      <c r="AU81">
        <f t="shared" si="23"/>
        <v>-1.1428922601562895E-3</v>
      </c>
      <c r="AW81">
        <v>78</v>
      </c>
      <c r="AX81">
        <f>IF(Z81&gt;0, (R81*SUMPRODUCT(K81:$K$98, X81:$X$98)-K81*$AZ$3)/Z81, 0)</f>
        <v>-1.253776291758529E+32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0.946138378</v>
      </c>
      <c r="Q82" s="4">
        <f t="shared" si="48"/>
        <v>12.5</v>
      </c>
      <c r="R82">
        <f t="shared" si="28"/>
        <v>2000000</v>
      </c>
      <c r="S82">
        <f t="shared" si="29"/>
        <v>-2.5522155054857359E+33</v>
      </c>
      <c r="U82">
        <f t="shared" si="40"/>
        <v>0.946138378</v>
      </c>
      <c r="V82">
        <f t="shared" si="41"/>
        <v>0.01</v>
      </c>
      <c r="W82">
        <f t="shared" si="42"/>
        <v>2.0210306350003032E-31</v>
      </c>
      <c r="X82">
        <f t="shared" si="43"/>
        <v>1.9121746468874968E-31</v>
      </c>
      <c r="Y82">
        <f t="shared" si="44"/>
        <v>2.0210306350003032E-33</v>
      </c>
      <c r="Z82">
        <f t="shared" si="45"/>
        <v>8.8645681762803352E-33</v>
      </c>
      <c r="AB82">
        <f t="shared" si="46"/>
        <v>-25.339202950810652</v>
      </c>
      <c r="AC82">
        <f t="shared" si="30"/>
        <v>-22.624288348938084</v>
      </c>
      <c r="AE82">
        <f t="shared" si="31"/>
        <v>0</v>
      </c>
      <c r="AF82">
        <f t="shared" si="32"/>
        <v>0</v>
      </c>
      <c r="AG82">
        <f t="shared" si="32"/>
        <v>-1.1080710220350419E-31</v>
      </c>
      <c r="AH82">
        <f t="shared" si="33"/>
        <v>-3.8243492937749935E-25</v>
      </c>
      <c r="AI82">
        <f t="shared" si="34"/>
        <v>-3.8243504018460157E-25</v>
      </c>
      <c r="AJ82">
        <f t="shared" si="35"/>
        <v>-2.7149146018725681</v>
      </c>
      <c r="AK82">
        <f t="shared" si="49"/>
        <v>-1.7737442065567457</v>
      </c>
      <c r="AL82">
        <f t="shared" si="26"/>
        <v>-4.4886588084293138</v>
      </c>
      <c r="AN82">
        <f t="shared" si="36"/>
        <v>0</v>
      </c>
      <c r="AO82">
        <f t="shared" si="36"/>
        <v>0</v>
      </c>
      <c r="AP82">
        <f t="shared" si="36"/>
        <v>-2.2491594687564489E-35</v>
      </c>
      <c r="AQ82">
        <f t="shared" si="36"/>
        <v>-7.7626535256997685E-29</v>
      </c>
      <c r="AR82">
        <f t="shared" si="36"/>
        <v>-7.7626557748592384E-29</v>
      </c>
      <c r="AS82">
        <f t="shared" si="36"/>
        <v>-5.5107260836514548E-4</v>
      </c>
      <c r="AT82">
        <f t="shared" si="36"/>
        <v>-3.6003410413189529E-4</v>
      </c>
      <c r="AU82">
        <f t="shared" si="23"/>
        <v>-9.1110671249704071E-4</v>
      </c>
      <c r="AW82">
        <v>79</v>
      </c>
      <c r="AX82">
        <f>IF(Z82&gt;0, (R82*SUMPRODUCT(K82:$K$98, X82:$X$98)-K82*$AZ$3)/Z82, 0)</f>
        <v>-2.5522155054857359E+33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0.95167433300000004</v>
      </c>
      <c r="Q83" s="4">
        <f t="shared" si="48"/>
        <v>12.5</v>
      </c>
      <c r="R83">
        <f t="shared" si="28"/>
        <v>2000000</v>
      </c>
      <c r="S83">
        <f t="shared" si="29"/>
        <v>-5.945790439038406E+34</v>
      </c>
      <c r="U83">
        <f t="shared" si="40"/>
        <v>0.95167433300000004</v>
      </c>
      <c r="V83">
        <f t="shared" si="41"/>
        <v>0.01</v>
      </c>
      <c r="W83">
        <f t="shared" si="42"/>
        <v>8.8645681762803352E-33</v>
      </c>
      <c r="X83">
        <f t="shared" si="43"/>
        <v>8.4361820064946152E-33</v>
      </c>
      <c r="Y83">
        <f t="shared" si="44"/>
        <v>8.8645681762803356E-35</v>
      </c>
      <c r="Z83">
        <f t="shared" si="45"/>
        <v>3.3974048802291669E-34</v>
      </c>
      <c r="AB83">
        <f t="shared" si="46"/>
        <v>-22.624288348938084</v>
      </c>
      <c r="AC83">
        <f t="shared" si="30"/>
        <v>-20.200257454409002</v>
      </c>
      <c r="AE83">
        <f t="shared" si="31"/>
        <v>0</v>
      </c>
      <c r="AF83">
        <f t="shared" si="32"/>
        <v>0</v>
      </c>
      <c r="AG83">
        <f t="shared" si="32"/>
        <v>-4.2467561002864583E-33</v>
      </c>
      <c r="AH83">
        <f t="shared" si="33"/>
        <v>-1.6872364012989229E-26</v>
      </c>
      <c r="AI83">
        <f t="shared" si="34"/>
        <v>-1.687236825974533E-26</v>
      </c>
      <c r="AJ83">
        <f t="shared" si="35"/>
        <v>-2.424030894529082</v>
      </c>
      <c r="AK83">
        <f t="shared" si="49"/>
        <v>-1.583700184425666</v>
      </c>
      <c r="AL83">
        <f t="shared" si="26"/>
        <v>-4.0077310789547482</v>
      </c>
      <c r="AN83">
        <f t="shared" si="36"/>
        <v>0</v>
      </c>
      <c r="AO83">
        <f t="shared" si="36"/>
        <v>0</v>
      </c>
      <c r="AP83">
        <f t="shared" si="36"/>
        <v>-7.6964765026300315E-37</v>
      </c>
      <c r="AQ83">
        <f t="shared" si="36"/>
        <v>-3.0578104817706109E-30</v>
      </c>
      <c r="AR83">
        <f t="shared" si="36"/>
        <v>-3.0578112514182611E-30</v>
      </c>
      <c r="AS83">
        <f t="shared" si="36"/>
        <v>-4.3931170947476578E-4</v>
      </c>
      <c r="AT83">
        <f t="shared" si="36"/>
        <v>-2.8701698352351346E-4</v>
      </c>
      <c r="AU83">
        <f t="shared" si="23"/>
        <v>-7.2632869299827925E-4</v>
      </c>
      <c r="AW83">
        <v>80</v>
      </c>
      <c r="AX83">
        <f>IF(Z83&gt;0, (R83*SUMPRODUCT(K83:$K$98, X83:$X$98)-K83*$AZ$3)/Z83, 0)</f>
        <v>-5.945790439038406E+34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0.95715889499999995</v>
      </c>
      <c r="Q84" s="4">
        <f t="shared" si="48"/>
        <v>12.5</v>
      </c>
      <c r="R84">
        <f t="shared" si="28"/>
        <v>2000000</v>
      </c>
      <c r="S84">
        <f t="shared" si="29"/>
        <v>-1.6164929479160792E+36</v>
      </c>
      <c r="U84">
        <f t="shared" si="40"/>
        <v>0.95715889499999995</v>
      </c>
      <c r="V84">
        <f t="shared" si="41"/>
        <v>0.01</v>
      </c>
      <c r="W84">
        <f t="shared" si="42"/>
        <v>3.3974048802291669E-34</v>
      </c>
      <c r="X84">
        <f t="shared" si="43"/>
        <v>3.2518563010277567E-34</v>
      </c>
      <c r="Y84">
        <f t="shared" si="44"/>
        <v>3.397404880229167E-36</v>
      </c>
      <c r="Z84">
        <f t="shared" si="45"/>
        <v>1.1157453039911845E-35</v>
      </c>
      <c r="AB84">
        <f t="shared" si="46"/>
        <v>-20.200257454409002</v>
      </c>
      <c r="AC84">
        <f t="shared" si="30"/>
        <v>-18.035944155722319</v>
      </c>
      <c r="AE84">
        <f t="shared" si="31"/>
        <v>0</v>
      </c>
      <c r="AF84">
        <f t="shared" si="32"/>
        <v>0</v>
      </c>
      <c r="AG84">
        <f t="shared" si="32"/>
        <v>-1.3946816299889807E-34</v>
      </c>
      <c r="AH84">
        <f t="shared" si="33"/>
        <v>-6.5037126020555136E-28</v>
      </c>
      <c r="AI84">
        <f t="shared" si="34"/>
        <v>-6.5037139967371434E-28</v>
      </c>
      <c r="AJ84">
        <f t="shared" si="35"/>
        <v>-2.1643132986866824</v>
      </c>
      <c r="AK84">
        <f t="shared" si="49"/>
        <v>-1.4140180218086302</v>
      </c>
      <c r="AL84">
        <f t="shared" si="26"/>
        <v>-3.5783313204953124</v>
      </c>
      <c r="AN84">
        <f t="shared" si="36"/>
        <v>0</v>
      </c>
      <c r="AO84">
        <f t="shared" si="36"/>
        <v>0</v>
      </c>
      <c r="AP84">
        <f t="shared" si="36"/>
        <v>-2.2567927942223714E-38</v>
      </c>
      <c r="AQ84">
        <f t="shared" si="36"/>
        <v>-1.0523929920929752E-31</v>
      </c>
      <c r="AR84">
        <f t="shared" si="36"/>
        <v>-1.0523932177722547E-31</v>
      </c>
      <c r="AS84">
        <f t="shared" si="36"/>
        <v>-3.5021660512975618E-4</v>
      </c>
      <c r="AT84">
        <f t="shared" si="36"/>
        <v>-2.2880818201810699E-4</v>
      </c>
      <c r="AU84">
        <f t="shared" si="23"/>
        <v>-5.790247871478632E-4</v>
      </c>
      <c r="AW84">
        <v>81</v>
      </c>
      <c r="AX84">
        <f>IF(Z84&gt;0, (R84*SUMPRODUCT(K84:$K$98, X84:$X$98)-K84*$AZ$3)/Z84, 0)</f>
        <v>-1.6164929479160792E+36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0.96261559600000002</v>
      </c>
      <c r="Q85" s="4">
        <f t="shared" si="48"/>
        <v>12.5</v>
      </c>
      <c r="R85">
        <f t="shared" si="28"/>
        <v>2000000</v>
      </c>
      <c r="S85">
        <f t="shared" si="29"/>
        <v>-5.2705082605598235E+37</v>
      </c>
      <c r="U85">
        <f t="shared" si="40"/>
        <v>0.96261559600000002</v>
      </c>
      <c r="V85">
        <f t="shared" si="41"/>
        <v>0.01</v>
      </c>
      <c r="W85">
        <f t="shared" si="42"/>
        <v>1.1157453039911845E-35</v>
      </c>
      <c r="X85">
        <f t="shared" si="43"/>
        <v>1.0740338307856754E-35</v>
      </c>
      <c r="Y85">
        <f t="shared" si="44"/>
        <v>1.1157453039911845E-37</v>
      </c>
      <c r="Z85">
        <f t="shared" si="45"/>
        <v>3.0554020165597328E-37</v>
      </c>
      <c r="AB85">
        <f t="shared" si="46"/>
        <v>-18.035944155722319</v>
      </c>
      <c r="AC85">
        <f t="shared" si="30"/>
        <v>-16.103521567609214</v>
      </c>
      <c r="AE85">
        <f t="shared" si="31"/>
        <v>0</v>
      </c>
      <c r="AF85">
        <f t="shared" si="32"/>
        <v>0</v>
      </c>
      <c r="AG85">
        <f t="shared" si="32"/>
        <v>-3.8192525206996661E-36</v>
      </c>
      <c r="AH85">
        <f t="shared" si="33"/>
        <v>-2.1480676615713509E-29</v>
      </c>
      <c r="AI85">
        <f t="shared" si="34"/>
        <v>-2.1480680434966029E-29</v>
      </c>
      <c r="AJ85">
        <f t="shared" si="35"/>
        <v>-1.9324225881131056</v>
      </c>
      <c r="AK85">
        <f t="shared" si="49"/>
        <v>-1.2625160909005624</v>
      </c>
      <c r="AL85">
        <f t="shared" si="26"/>
        <v>-3.194938679013668</v>
      </c>
      <c r="AN85">
        <f t="shared" si="36"/>
        <v>0</v>
      </c>
      <c r="AO85">
        <f t="shared" si="36"/>
        <v>0</v>
      </c>
      <c r="AP85">
        <f t="shared" si="36"/>
        <v>-5.5179397876137603E-40</v>
      </c>
      <c r="AQ85">
        <f t="shared" si="36"/>
        <v>-3.1034627723698192E-33</v>
      </c>
      <c r="AR85">
        <f t="shared" si="36"/>
        <v>-3.1034633241637983E-33</v>
      </c>
      <c r="AS85">
        <f t="shared" si="36"/>
        <v>-2.7919053342614436E-4</v>
      </c>
      <c r="AT85">
        <f t="shared" si="36"/>
        <v>-1.8240448183841433E-4</v>
      </c>
      <c r="AU85">
        <f t="shared" si="23"/>
        <v>-4.6159501526455869E-4</v>
      </c>
      <c r="AW85">
        <v>82</v>
      </c>
      <c r="AX85">
        <f>IF(Z85&gt;0, (R85*SUMPRODUCT(K85:$K$98, X85:$X$98)-K85*$AZ$3)/Z85, 0)</f>
        <v>-5.2705082605598235E+37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0.96807210799999999</v>
      </c>
      <c r="Q86" s="4">
        <f t="shared" si="48"/>
        <v>12.5</v>
      </c>
      <c r="R86">
        <f t="shared" si="28"/>
        <v>2000000</v>
      </c>
      <c r="S86">
        <f t="shared" si="29"/>
        <v>-2.1460389110491831E+39</v>
      </c>
      <c r="U86">
        <f t="shared" si="40"/>
        <v>0.96807210799999999</v>
      </c>
      <c r="V86">
        <f t="shared" si="41"/>
        <v>0.01</v>
      </c>
      <c r="W86">
        <f t="shared" si="42"/>
        <v>3.0554020165597328E-37</v>
      </c>
      <c r="X86">
        <f t="shared" si="43"/>
        <v>2.9578494709584314E-37</v>
      </c>
      <c r="Y86">
        <f t="shared" si="44"/>
        <v>3.0554020165597327E-39</v>
      </c>
      <c r="Z86">
        <f t="shared" si="45"/>
        <v>6.6998525435704096E-39</v>
      </c>
      <c r="AB86">
        <f t="shared" si="46"/>
        <v>-16.103521567609214</v>
      </c>
      <c r="AC86">
        <f t="shared" si="30"/>
        <v>-14.378144256793941</v>
      </c>
      <c r="AE86">
        <f t="shared" si="31"/>
        <v>0</v>
      </c>
      <c r="AF86">
        <f t="shared" si="32"/>
        <v>0</v>
      </c>
      <c r="AG86">
        <f t="shared" si="32"/>
        <v>-8.3748156794630121E-38</v>
      </c>
      <c r="AH86">
        <f t="shared" si="33"/>
        <v>-5.9156989419168624E-31</v>
      </c>
      <c r="AI86">
        <f t="shared" si="34"/>
        <v>-5.9156997793984299E-31</v>
      </c>
      <c r="AJ86">
        <f t="shared" si="35"/>
        <v>-1.7253773108152721</v>
      </c>
      <c r="AK86">
        <f t="shared" si="49"/>
        <v>-1.127246509732645</v>
      </c>
      <c r="AL86">
        <f t="shared" si="26"/>
        <v>-2.8526238205479171</v>
      </c>
      <c r="AN86">
        <f t="shared" si="36"/>
        <v>0</v>
      </c>
      <c r="AO86">
        <f t="shared" si="36"/>
        <v>0</v>
      </c>
      <c r="AP86">
        <f t="shared" si="36"/>
        <v>-1.0803284618330142E-41</v>
      </c>
      <c r="AQ86">
        <f t="shared" si="36"/>
        <v>-7.6310908600176067E-35</v>
      </c>
      <c r="AR86">
        <f t="shared" si="36"/>
        <v>-7.6310919403460684E-35</v>
      </c>
      <c r="AS86">
        <f t="shared" si="36"/>
        <v>-2.2256898391752572E-4</v>
      </c>
      <c r="AT86">
        <f t="shared" si="36"/>
        <v>-1.4541173615945021E-4</v>
      </c>
      <c r="AU86">
        <f t="shared" si="23"/>
        <v>-3.6798072007697592E-4</v>
      </c>
      <c r="AW86">
        <v>83</v>
      </c>
      <c r="AX86">
        <f>IF(Z86&gt;0, (R86*SUMPRODUCT(K86:$K$98, X86:$X$98)-K86*$AZ$3)/Z86, 0)</f>
        <v>-2.1460389110491831E+39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0.97352880900000005</v>
      </c>
      <c r="Q87" s="4">
        <f t="shared" si="48"/>
        <v>12.5</v>
      </c>
      <c r="R87">
        <f t="shared" si="28"/>
        <v>2000000</v>
      </c>
      <c r="S87">
        <f t="shared" si="29"/>
        <v>-1.1633076020912082E+41</v>
      </c>
      <c r="U87">
        <f t="shared" si="40"/>
        <v>0.97352880900000005</v>
      </c>
      <c r="V87">
        <f t="shared" si="41"/>
        <v>0.01</v>
      </c>
      <c r="W87">
        <f t="shared" si="42"/>
        <v>6.6998525435704096E-39</v>
      </c>
      <c r="X87">
        <f t="shared" si="43"/>
        <v>6.5224994672177215E-39</v>
      </c>
      <c r="Y87">
        <f t="shared" si="44"/>
        <v>6.6998525435704095E-41</v>
      </c>
      <c r="Z87">
        <f t="shared" si="45"/>
        <v>1.1035455091698397E-40</v>
      </c>
      <c r="AB87">
        <f t="shared" si="46"/>
        <v>-14.378144256793941</v>
      </c>
      <c r="AC87">
        <f t="shared" si="30"/>
        <v>-12.837628800708876</v>
      </c>
      <c r="AE87">
        <f t="shared" si="31"/>
        <v>0</v>
      </c>
      <c r="AF87">
        <f t="shared" si="32"/>
        <v>0</v>
      </c>
      <c r="AG87">
        <f t="shared" si="32"/>
        <v>-1.3794318864622996E-39</v>
      </c>
      <c r="AH87">
        <f t="shared" si="33"/>
        <v>-1.3044998934435443E-32</v>
      </c>
      <c r="AI87">
        <f t="shared" si="34"/>
        <v>-1.3045000313867329E-32</v>
      </c>
      <c r="AJ87">
        <f t="shared" si="35"/>
        <v>-1.5405154560850658</v>
      </c>
      <c r="AK87">
        <f t="shared" si="49"/>
        <v>-1.0064700979755761</v>
      </c>
      <c r="AL87">
        <f t="shared" si="26"/>
        <v>-2.5469855540606421</v>
      </c>
      <c r="AN87">
        <f t="shared" si="36"/>
        <v>0</v>
      </c>
      <c r="AO87">
        <f t="shared" si="36"/>
        <v>0</v>
      </c>
      <c r="AP87">
        <f t="shared" si="36"/>
        <v>-1.5887764676417656E-43</v>
      </c>
      <c r="AQ87">
        <f t="shared" si="36"/>
        <v>-1.5024726868244231E-36</v>
      </c>
      <c r="AR87">
        <f t="shared" si="36"/>
        <v>-1.5024728457020698E-36</v>
      </c>
      <c r="AS87">
        <f t="shared" si="36"/>
        <v>-1.7743063131180317E-4</v>
      </c>
      <c r="AT87">
        <f t="shared" si="36"/>
        <v>-1.1592134579037804E-4</v>
      </c>
      <c r="AU87">
        <f t="shared" si="23"/>
        <v>-2.9335197710218125E-4</v>
      </c>
      <c r="AW87">
        <v>84</v>
      </c>
      <c r="AX87">
        <f>IF(Z87&gt;0, (R87*SUMPRODUCT(K87:$K$98, X87:$X$98)-K87*$AZ$3)/Z87, 0)</f>
        <v>-1.1633076020912082E+41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0.97898550900000003</v>
      </c>
      <c r="Q88" s="4">
        <f t="shared" si="48"/>
        <v>12.5</v>
      </c>
      <c r="R88">
        <f t="shared" si="28"/>
        <v>2000000</v>
      </c>
      <c r="S88">
        <f t="shared" si="29"/>
        <v>-9.4300090840979918E+42</v>
      </c>
      <c r="U88">
        <f t="shared" si="40"/>
        <v>0.97898550900000003</v>
      </c>
      <c r="V88">
        <f t="shared" si="41"/>
        <v>0.01</v>
      </c>
      <c r="W88">
        <f t="shared" si="42"/>
        <v>1.1035455091698397E-40</v>
      </c>
      <c r="X88">
        <f t="shared" si="43"/>
        <v>1.0803550619992998E-40</v>
      </c>
      <c r="Y88">
        <f t="shared" si="44"/>
        <v>1.1035455091698397E-42</v>
      </c>
      <c r="Z88">
        <f t="shared" si="45"/>
        <v>1.215499207884155E-42</v>
      </c>
      <c r="AB88">
        <f t="shared" si="46"/>
        <v>-12.837628800708876</v>
      </c>
      <c r="AC88">
        <f t="shared" si="30"/>
        <v>-11.462168572061495</v>
      </c>
      <c r="AE88">
        <f t="shared" si="31"/>
        <v>0</v>
      </c>
      <c r="AF88">
        <f t="shared" si="32"/>
        <v>0</v>
      </c>
      <c r="AG88">
        <f t="shared" si="32"/>
        <v>-1.5193740098551937E-41</v>
      </c>
      <c r="AH88">
        <f t="shared" si="33"/>
        <v>-2.1607101239985994E-34</v>
      </c>
      <c r="AI88">
        <f t="shared" si="34"/>
        <v>-2.1607102759360001E-34</v>
      </c>
      <c r="AJ88">
        <f t="shared" si="35"/>
        <v>-1.3754602286473805</v>
      </c>
      <c r="AK88">
        <f t="shared" si="49"/>
        <v>-0.89863401604962134</v>
      </c>
      <c r="AL88">
        <f t="shared" si="26"/>
        <v>-2.2740942446970021</v>
      </c>
      <c r="AN88">
        <f t="shared" si="36"/>
        <v>0</v>
      </c>
      <c r="AO88">
        <f t="shared" si="36"/>
        <v>0</v>
      </c>
      <c r="AP88">
        <f t="shared" si="36"/>
        <v>-1.5624610807010642E-45</v>
      </c>
      <c r="AQ88">
        <f t="shared" si="36"/>
        <v>-2.2219844840878511E-38</v>
      </c>
      <c r="AR88">
        <f t="shared" si="36"/>
        <v>-2.221984640333959E-38</v>
      </c>
      <c r="AS88">
        <f t="shared" si="36"/>
        <v>-1.4144661297178191E-4</v>
      </c>
      <c r="AT88">
        <f t="shared" si="36"/>
        <v>-9.2411787141564108E-5</v>
      </c>
      <c r="AU88">
        <f t="shared" si="23"/>
        <v>-2.3385840011334603E-4</v>
      </c>
      <c r="AW88">
        <v>85</v>
      </c>
      <c r="AX88">
        <f>IF(Z88&gt;0, (R88*SUMPRODUCT(K88:$K$98, X88:$X$98)-K88*$AZ$3)/Z88, 0)</f>
        <v>-9.4300090840979918E+42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12.5</v>
      </c>
      <c r="R89">
        <f t="shared" si="28"/>
        <v>2000000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1.215499207884155E-42</v>
      </c>
      <c r="X89">
        <f t="shared" si="43"/>
        <v>1.215499207884155E-42</v>
      </c>
      <c r="Y89">
        <f t="shared" si="44"/>
        <v>1.2154992078841551E-44</v>
      </c>
      <c r="Z89">
        <f t="shared" si="45"/>
        <v>0</v>
      </c>
      <c r="AB89">
        <f t="shared" si="46"/>
        <v>-11.462168572061495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-2.4309984157683098E-36</v>
      </c>
      <c r="AI89">
        <f t="shared" si="34"/>
        <v>-2.4309984157683098E-36</v>
      </c>
      <c r="AJ89">
        <f t="shared" si="35"/>
        <v>-11.462168572061495</v>
      </c>
      <c r="AK89">
        <f t="shared" si="49"/>
        <v>-0.80235180004430473</v>
      </c>
      <c r="AL89">
        <f t="shared" si="26"/>
        <v>-12.2645203721058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-2.2320872581443776E-40</v>
      </c>
      <c r="AR89">
        <f t="shared" si="36"/>
        <v>-2.2320872581443776E-40</v>
      </c>
      <c r="AS89">
        <f t="shared" si="36"/>
        <v>-1.0524301560400431E-3</v>
      </c>
      <c r="AT89">
        <f t="shared" si="36"/>
        <v>-7.3670110922803025E-5</v>
      </c>
      <c r="AU89">
        <f t="shared" si="23"/>
        <v>-1.126100266962846E-3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197132.5818027496</v>
      </c>
      <c r="AO91" s="8">
        <f t="shared" si="50"/>
        <v>-19713.258180274963</v>
      </c>
      <c r="AP91" s="8">
        <f t="shared" si="50"/>
        <v>-205.72884266436117</v>
      </c>
      <c r="AQ91" s="8">
        <f t="shared" si="50"/>
        <v>-111460.83086533673</v>
      </c>
      <c r="AR91" s="8">
        <f t="shared" si="50"/>
        <v>65752.763914473617</v>
      </c>
      <c r="AS91" s="8">
        <f t="shared" si="50"/>
        <v>-28845.510786228784</v>
      </c>
      <c r="AT91" s="8">
        <f t="shared" si="50"/>
        <v>13783.98219246227</v>
      </c>
      <c r="AU91" s="8">
        <f t="shared" si="50"/>
        <v>50691.235320706925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2" priority="1" operator="lessThan">
      <formula>0</formula>
    </cfRule>
  </conditionalFormatting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97E20-7E45-471F-A4AD-EDE393472996}"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11">
        <f>'S.45.04.F'!C3*(1+C12)</f>
        <v>506430.06005868281</v>
      </c>
      <c r="K3">
        <v>1</v>
      </c>
      <c r="L3" s="2">
        <v>0</v>
      </c>
      <c r="O3">
        <f>$C$3</f>
        <v>506430.06005868281</v>
      </c>
      <c r="P3">
        <f>O3*C5</f>
        <v>50643.006005868287</v>
      </c>
      <c r="Q3" s="4">
        <f>B8</f>
        <v>100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506430.06005868281</v>
      </c>
      <c r="AF3">
        <f t="shared" ref="AF3:AG34" si="4">-$Z3*P3</f>
        <v>-50643.006005868287</v>
      </c>
      <c r="AG3">
        <f t="shared" si="4"/>
        <v>-100</v>
      </c>
      <c r="AH3">
        <f t="shared" ref="AH3:AH66" si="5">-X3*R3</f>
        <v>0</v>
      </c>
      <c r="AI3">
        <f t="shared" ref="AI3:AI34" si="6">SUM(AE3:AH3)</f>
        <v>455687.05405281449</v>
      </c>
      <c r="AJ3">
        <f t="shared" ref="AJ3:AJ66" si="7">AB3-AC3</f>
        <v>0</v>
      </c>
      <c r="AL3">
        <f t="shared" ref="AL3:AL34" si="8">SUM(AI3:AK3)</f>
        <v>455687.05405281449</v>
      </c>
      <c r="AN3">
        <f t="shared" ref="AN3:AU34" si="9">AE3*$K3</f>
        <v>506430.06005868281</v>
      </c>
      <c r="AO3">
        <f t="shared" si="9"/>
        <v>-50643.006005868287</v>
      </c>
      <c r="AP3">
        <f t="shared" si="9"/>
        <v>-100</v>
      </c>
      <c r="AQ3">
        <f t="shared" si="9"/>
        <v>0</v>
      </c>
      <c r="AR3">
        <f t="shared" si="9"/>
        <v>455687.05405281449</v>
      </c>
      <c r="AS3">
        <f t="shared" si="9"/>
        <v>0</v>
      </c>
      <c r="AT3">
        <f t="shared" si="9"/>
        <v>0</v>
      </c>
      <c r="AU3">
        <f t="shared" si="9"/>
        <v>455687.05405281449</v>
      </c>
      <c r="AW3">
        <v>0</v>
      </c>
      <c r="AX3">
        <f>IF(Z3&gt;0, (R3*SUMPRODUCT(K3:$K$98, X3:$X$98)-K3*$AZ$3)/Z3, 0)</f>
        <v>0</v>
      </c>
      <c r="AZ3">
        <f>C6*ABS(SUMPRODUCT(X4:X79, K4:K79))/1</f>
        <v>294869.23696637771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2.4603350000000001E-3</v>
      </c>
      <c r="R4">
        <f t="shared" si="0"/>
        <v>2000000</v>
      </c>
      <c r="S4">
        <f t="shared" si="1"/>
        <v>20028.551299017799</v>
      </c>
      <c r="U4">
        <f t="shared" ref="U4:U67" si="13">M4</f>
        <v>2.4603350000000001E-3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2.4603350000000001E-3</v>
      </c>
      <c r="Y4">
        <f t="shared" ref="Y4:Y67" si="17">V4*W4</f>
        <v>0.01</v>
      </c>
      <c r="Z4">
        <f t="shared" ref="Z4:Z67" si="18">MAX(0, W4-X4-Y4)</f>
        <v>0.98753966500000001</v>
      </c>
      <c r="AB4">
        <f t="shared" ref="AB4:AB67" si="19">AC3</f>
        <v>0</v>
      </c>
      <c r="AC4">
        <f t="shared" si="2"/>
        <v>19778.988840267353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-4920.67</v>
      </c>
      <c r="AI4">
        <f t="shared" si="6"/>
        <v>-4920.67</v>
      </c>
      <c r="AJ4">
        <f t="shared" si="7"/>
        <v>-19778.988840267353</v>
      </c>
      <c r="AK4">
        <f>G4*SUM(AB4, AE4:AF4)</f>
        <v>0</v>
      </c>
      <c r="AL4">
        <f t="shared" si="8"/>
        <v>-24699.658840267351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-4590.6054669278847</v>
      </c>
      <c r="AR4">
        <f t="shared" si="9"/>
        <v>-4590.6054669278847</v>
      </c>
      <c r="AS4">
        <f t="shared" si="9"/>
        <v>-18452.270585192044</v>
      </c>
      <c r="AT4">
        <f t="shared" si="9"/>
        <v>0</v>
      </c>
      <c r="AU4">
        <f t="shared" si="9"/>
        <v>-23042.876052119929</v>
      </c>
      <c r="AW4">
        <v>1</v>
      </c>
      <c r="AX4">
        <f>IF(Z4&gt;0, (R4*SUMPRODUCT(K4:$K$98, X4:$X$98)-K4*$AZ$3)/Z4, 0)</f>
        <v>20028.551299017799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2.6172399999999998E-3</v>
      </c>
      <c r="Q5" s="4">
        <f t="shared" ref="Q5:Q68" si="21">$C$8</f>
        <v>12.5</v>
      </c>
      <c r="R5">
        <f t="shared" si="0"/>
        <v>2000000</v>
      </c>
      <c r="S5">
        <f t="shared" si="1"/>
        <v>39108.172541803193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19778.988840267353</v>
      </c>
      <c r="AC5">
        <f t="shared" si="2"/>
        <v>38133.582804573205</v>
      </c>
      <c r="AE5">
        <f t="shared" si="3"/>
        <v>0</v>
      </c>
      <c r="AF5">
        <f t="shared" si="4"/>
        <v>0</v>
      </c>
      <c r="AG5">
        <f t="shared" si="4"/>
        <v>-12.188495500464693</v>
      </c>
      <c r="AH5">
        <f t="shared" si="5"/>
        <v>-5169.2566256492</v>
      </c>
      <c r="AI5">
        <f t="shared" si="6"/>
        <v>-5181.4451211496644</v>
      </c>
      <c r="AJ5">
        <f t="shared" si="7"/>
        <v>-18354.593964305852</v>
      </c>
      <c r="AK5">
        <f>G5*SUM(AB5, AE5:AF5)</f>
        <v>810.93854245096156</v>
      </c>
      <c r="AL5">
        <f t="shared" si="8"/>
        <v>-22725.100543004555</v>
      </c>
      <c r="AN5">
        <f t="shared" si="9"/>
        <v>0</v>
      </c>
      <c r="AO5">
        <f t="shared" si="9"/>
        <v>0</v>
      </c>
      <c r="AP5">
        <f t="shared" si="9"/>
        <v>-10.422480225810679</v>
      </c>
      <c r="AQ5">
        <f t="shared" si="9"/>
        <v>-4420.2727859985298</v>
      </c>
      <c r="AR5">
        <f t="shared" si="9"/>
        <v>-4430.6952662243402</v>
      </c>
      <c r="AS5">
        <f t="shared" si="9"/>
        <v>-15695.160459998391</v>
      </c>
      <c r="AT5">
        <f t="shared" si="9"/>
        <v>693.44004948934366</v>
      </c>
      <c r="AU5">
        <f t="shared" si="9"/>
        <v>-19432.415676733388</v>
      </c>
      <c r="AW5">
        <v>2</v>
      </c>
      <c r="AX5">
        <f>IF(Z5&gt;0, (R5*SUMPRODUCT(K5:$K$98, X5:$X$98)-K5*$AZ$3)/Z5, 0)</f>
        <v>39108.172541803193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2.8021280000000001E-3</v>
      </c>
      <c r="Q6" s="4">
        <f t="shared" si="21"/>
        <v>12.5</v>
      </c>
      <c r="R6">
        <f t="shared" si="0"/>
        <v>2000000</v>
      </c>
      <c r="S6">
        <f t="shared" si="1"/>
        <v>60662.249616915324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38133.582804573205</v>
      </c>
      <c r="AC6">
        <f t="shared" si="2"/>
        <v>58393.271934130957</v>
      </c>
      <c r="AE6">
        <f t="shared" si="3"/>
        <v>0</v>
      </c>
      <c r="AF6">
        <f t="shared" si="4"/>
        <v>0</v>
      </c>
      <c r="AG6">
        <f t="shared" si="4"/>
        <v>-12.032456820940318</v>
      </c>
      <c r="AH6">
        <f t="shared" si="5"/>
        <v>-5464.595923156181</v>
      </c>
      <c r="AI6">
        <f t="shared" si="6"/>
        <v>-5476.6283799771218</v>
      </c>
      <c r="AJ6">
        <f t="shared" si="7"/>
        <v>-20259.689129557752</v>
      </c>
      <c r="AK6">
        <f>G6*SUM(AB6, AE6:AF6)</f>
        <v>2230.8145940675327</v>
      </c>
      <c r="AL6">
        <f t="shared" si="8"/>
        <v>-23505.502915467343</v>
      </c>
      <c r="AN6">
        <f t="shared" si="9"/>
        <v>0</v>
      </c>
      <c r="AO6">
        <f t="shared" si="9"/>
        <v>0</v>
      </c>
      <c r="AP6">
        <f t="shared" si="9"/>
        <v>-9.281957870890734</v>
      </c>
      <c r="AQ6">
        <f t="shared" si="9"/>
        <v>-4215.4441021474677</v>
      </c>
      <c r="AR6">
        <f t="shared" si="9"/>
        <v>-4224.7260600183581</v>
      </c>
      <c r="AS6">
        <f t="shared" si="9"/>
        <v>-15628.527388573852</v>
      </c>
      <c r="AT6">
        <f t="shared" si="9"/>
        <v>1720.8727517615048</v>
      </c>
      <c r="AU6">
        <f t="shared" si="9"/>
        <v>-18132.380696830707</v>
      </c>
      <c r="AW6">
        <v>3</v>
      </c>
      <c r="AX6">
        <f>IF(Z6&gt;0, (R6*SUMPRODUCT(K6:$K$98, X6:$X$98)-K6*$AZ$3)/Z6, 0)</f>
        <v>60662.249616915324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3.0140000000000002E-3</v>
      </c>
      <c r="Q7" s="4">
        <f t="shared" si="21"/>
        <v>12.5</v>
      </c>
      <c r="R7">
        <f t="shared" si="0"/>
        <v>2000000</v>
      </c>
      <c r="S7">
        <f t="shared" si="1"/>
        <v>78612.311247031859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58393.271934130957</v>
      </c>
      <c r="AC7">
        <f t="shared" si="2"/>
        <v>74687.144636487792</v>
      </c>
      <c r="AE7">
        <f t="shared" si="3"/>
        <v>0</v>
      </c>
      <c r="AF7">
        <f t="shared" si="4"/>
        <v>0</v>
      </c>
      <c r="AG7">
        <f t="shared" si="4"/>
        <v>-11.875866427872602</v>
      </c>
      <c r="AH7">
        <f t="shared" si="5"/>
        <v>-5802.5319773302599</v>
      </c>
      <c r="AI7">
        <f t="shared" si="6"/>
        <v>-5814.4078437581329</v>
      </c>
      <c r="AJ7">
        <f t="shared" si="7"/>
        <v>-16293.872702356835</v>
      </c>
      <c r="AK7">
        <f>G7*SUM(AB7, AE7:AF7)</f>
        <v>2867.1096519658299</v>
      </c>
      <c r="AL7">
        <f t="shared" si="8"/>
        <v>-19241.170894149138</v>
      </c>
      <c r="AN7">
        <f t="shared" si="9"/>
        <v>0</v>
      </c>
      <c r="AO7">
        <f t="shared" si="9"/>
        <v>0</v>
      </c>
      <c r="AP7">
        <f t="shared" si="9"/>
        <v>-8.3351491867518543</v>
      </c>
      <c r="AQ7">
        <f t="shared" si="9"/>
        <v>-4072.542410752751</v>
      </c>
      <c r="AR7">
        <f t="shared" si="9"/>
        <v>-4080.877559939503</v>
      </c>
      <c r="AS7">
        <f t="shared" si="9"/>
        <v>-11435.953799997113</v>
      </c>
      <c r="AT7">
        <f t="shared" si="9"/>
        <v>2012.2983724221915</v>
      </c>
      <c r="AU7">
        <f t="shared" si="9"/>
        <v>-13504.532987514425</v>
      </c>
      <c r="AW7">
        <v>4</v>
      </c>
      <c r="AX7">
        <f>IF(Z7&gt;0, (R7*SUMPRODUCT(K7:$K$98, X7:$X$98)-K7*$AZ$3)/Z7, 0)</f>
        <v>78612.311247031859</v>
      </c>
    </row>
    <row r="8" spans="1:52" x14ac:dyDescent="0.25">
      <c r="B8" s="2">
        <f>'S.26.04.A'!B8</f>
        <v>100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4.6990000000000001E-3</v>
      </c>
      <c r="Q8" s="4">
        <f t="shared" si="21"/>
        <v>12.5</v>
      </c>
      <c r="R8">
        <f t="shared" si="0"/>
        <v>2000000</v>
      </c>
      <c r="S8">
        <f t="shared" si="1"/>
        <v>90148.583499994143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74687.144636487792</v>
      </c>
      <c r="AC8">
        <f t="shared" si="2"/>
        <v>84388.471729332901</v>
      </c>
      <c r="AE8">
        <f t="shared" si="3"/>
        <v>0</v>
      </c>
      <c r="AF8">
        <f t="shared" si="4"/>
        <v>0</v>
      </c>
      <c r="AG8">
        <f t="shared" si="4"/>
        <v>-11.701303067249302</v>
      </c>
      <c r="AH8">
        <f t="shared" si="5"/>
        <v>-8928.7514151317373</v>
      </c>
      <c r="AI8">
        <f t="shared" si="6"/>
        <v>-8940.452718198987</v>
      </c>
      <c r="AJ8">
        <f t="shared" si="7"/>
        <v>-9701.3270928451093</v>
      </c>
      <c r="AK8">
        <f t="shared" ref="AK8:AK71" si="22">G8*SUM(AB8:AB8, AE8:AF8)</f>
        <v>1590.8361807571898</v>
      </c>
      <c r="AL8">
        <f t="shared" si="8"/>
        <v>-17050.943630286907</v>
      </c>
      <c r="AN8">
        <f t="shared" si="9"/>
        <v>0</v>
      </c>
      <c r="AO8">
        <f t="shared" si="9"/>
        <v>0</v>
      </c>
      <c r="AP8">
        <f t="shared" si="9"/>
        <v>-7.6660420319759073</v>
      </c>
      <c r="AQ8">
        <f t="shared" si="9"/>
        <v>-5849.620614736783</v>
      </c>
      <c r="AR8">
        <f t="shared" si="9"/>
        <v>-5857.2866567687588</v>
      </c>
      <c r="AS8">
        <f t="shared" si="9"/>
        <v>-6355.7691679530226</v>
      </c>
      <c r="AT8">
        <f t="shared" si="9"/>
        <v>1042.227259441413</v>
      </c>
      <c r="AU8">
        <f t="shared" si="9"/>
        <v>-11170.828565280368</v>
      </c>
      <c r="AW8">
        <v>5</v>
      </c>
      <c r="AX8">
        <f>IF(Z8&gt;0, (R8*SUMPRODUCT(K8:$K$98, X8:$X$98)-K8*$AZ$3)/Z8, 0)</f>
        <v>90148.583499994143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6.5490000000000001E-3</v>
      </c>
      <c r="Q9" s="4">
        <f t="shared" si="21"/>
        <v>12.5</v>
      </c>
      <c r="R9">
        <f t="shared" si="0"/>
        <v>2000000</v>
      </c>
      <c r="S9">
        <f t="shared" si="1"/>
        <v>96420.59554351824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84388.471729332901</v>
      </c>
      <c r="AC9">
        <f t="shared" si="2"/>
        <v>88766.020577936491</v>
      </c>
      <c r="AE9">
        <f t="shared" si="3"/>
        <v>0</v>
      </c>
      <c r="AF9">
        <f t="shared" si="4"/>
        <v>0</v>
      </c>
      <c r="AG9">
        <f t="shared" si="4"/>
        <v>-11.507658202789393</v>
      </c>
      <c r="AH9">
        <f t="shared" si="5"/>
        <v>-12261.093405986509</v>
      </c>
      <c r="AI9">
        <f t="shared" si="6"/>
        <v>-12272.601064189297</v>
      </c>
      <c r="AJ9">
        <f t="shared" si="7"/>
        <v>-4377.5488486035902</v>
      </c>
      <c r="AK9">
        <f t="shared" si="22"/>
        <v>497.89198320306411</v>
      </c>
      <c r="AL9">
        <f t="shared" si="8"/>
        <v>-16152.257929589823</v>
      </c>
      <c r="AN9">
        <f t="shared" si="9"/>
        <v>0</v>
      </c>
      <c r="AO9">
        <f t="shared" si="9"/>
        <v>0</v>
      </c>
      <c r="AP9">
        <f t="shared" si="9"/>
        <v>-7.140048018172874</v>
      </c>
      <c r="AQ9">
        <f t="shared" si="9"/>
        <v>-7607.5248440057148</v>
      </c>
      <c r="AR9">
        <f t="shared" si="9"/>
        <v>-7614.6648920238868</v>
      </c>
      <c r="AS9">
        <f t="shared" si="9"/>
        <v>-2716.0963968629817</v>
      </c>
      <c r="AT9">
        <f t="shared" si="9"/>
        <v>308.92233721987793</v>
      </c>
      <c r="AU9">
        <f t="shared" si="9"/>
        <v>-10021.83895166699</v>
      </c>
      <c r="AW9">
        <v>6</v>
      </c>
      <c r="AX9">
        <f>IF(Z9&gt;0, (R9*SUMPRODUCT(K9:$K$98, X9:$X$98)-K9*$AZ$3)/Z9, 0)</f>
        <v>96420.59554351824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8.5349999999999992E-3</v>
      </c>
      <c r="Q10" s="4">
        <f t="shared" si="21"/>
        <v>12.5</v>
      </c>
      <c r="R10">
        <f t="shared" si="0"/>
        <v>2000000</v>
      </c>
      <c r="S10">
        <f t="shared" si="1"/>
        <v>100214.09485756916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88766.020577936491</v>
      </c>
      <c r="AC10">
        <f t="shared" si="2"/>
        <v>90548.355280013813</v>
      </c>
      <c r="AE10">
        <f t="shared" si="3"/>
        <v>0</v>
      </c>
      <c r="AF10">
        <f t="shared" si="4"/>
        <v>0</v>
      </c>
      <c r="AG10">
        <f t="shared" si="4"/>
        <v>-11.294363758000692</v>
      </c>
      <c r="AH10">
        <f t="shared" si="5"/>
        <v>-15714.858041729194</v>
      </c>
      <c r="AI10">
        <f t="shared" si="6"/>
        <v>-15726.152405487195</v>
      </c>
      <c r="AJ10">
        <f t="shared" si="7"/>
        <v>-1782.3347020773217</v>
      </c>
      <c r="AK10">
        <f t="shared" si="22"/>
        <v>363.94068436953967</v>
      </c>
      <c r="AL10">
        <f t="shared" si="8"/>
        <v>-17144.546423194977</v>
      </c>
      <c r="AN10">
        <f t="shared" si="9"/>
        <v>0</v>
      </c>
      <c r="AO10">
        <f t="shared" si="9"/>
        <v>0</v>
      </c>
      <c r="AP10">
        <f t="shared" si="9"/>
        <v>-6.6480478400114213</v>
      </c>
      <c r="AQ10">
        <f t="shared" si="9"/>
        <v>-9250.0233124152128</v>
      </c>
      <c r="AR10">
        <f t="shared" si="9"/>
        <v>-9256.6713602552245</v>
      </c>
      <c r="AS10">
        <f t="shared" si="9"/>
        <v>-1049.1114524205864</v>
      </c>
      <c r="AT10">
        <f t="shared" si="9"/>
        <v>214.2214588140281</v>
      </c>
      <c r="AU10">
        <f t="shared" si="9"/>
        <v>-10091.561353861782</v>
      </c>
      <c r="AW10">
        <v>7</v>
      </c>
      <c r="AX10">
        <f>IF(Z10&gt;0, (R10*SUMPRODUCT(K10:$K$98, X10:$X$98)-K10*$AZ$3)/Z10, 0)</f>
        <v>100214.09485756916</v>
      </c>
    </row>
    <row r="11" spans="1:52" x14ac:dyDescent="0.25">
      <c r="A11" t="s">
        <v>33</v>
      </c>
      <c r="C11" s="12">
        <f>AU81</f>
        <v>130224.87258651856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1.0821000000000001E-2</v>
      </c>
      <c r="Q11" s="4">
        <f t="shared" si="21"/>
        <v>12.5</v>
      </c>
      <c r="R11">
        <f t="shared" si="0"/>
        <v>2000000</v>
      </c>
      <c r="S11">
        <f t="shared" si="1"/>
        <v>101657.73915994859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90548.355280013813</v>
      </c>
      <c r="AC11">
        <f t="shared" si="2"/>
        <v>89940.292500283947</v>
      </c>
      <c r="AE11">
        <f t="shared" si="3"/>
        <v>0</v>
      </c>
      <c r="AF11">
        <f t="shared" si="4"/>
        <v>0</v>
      </c>
      <c r="AG11">
        <f t="shared" si="4"/>
        <v>-11.059203810195358</v>
      </c>
      <c r="AH11">
        <f t="shared" si="5"/>
        <v>-19554.609636052079</v>
      </c>
      <c r="AI11">
        <f t="shared" si="6"/>
        <v>-19565.668839862275</v>
      </c>
      <c r="AJ11">
        <f t="shared" si="7"/>
        <v>608.06277972986572</v>
      </c>
      <c r="AK11">
        <f t="shared" si="22"/>
        <v>217.31605267203312</v>
      </c>
      <c r="AL11">
        <f t="shared" si="8"/>
        <v>-18740.290007460375</v>
      </c>
      <c r="AN11">
        <f t="shared" si="9"/>
        <v>0</v>
      </c>
      <c r="AO11">
        <f t="shared" si="9"/>
        <v>0</v>
      </c>
      <c r="AP11">
        <f t="shared" si="9"/>
        <v>-6.1855082059431234</v>
      </c>
      <c r="AQ11">
        <f t="shared" si="9"/>
        <v>-10937.062056520501</v>
      </c>
      <c r="AR11">
        <f t="shared" si="9"/>
        <v>-10943.247564726445</v>
      </c>
      <c r="AS11">
        <f t="shared" si="9"/>
        <v>340.09476435186792</v>
      </c>
      <c r="AT11">
        <f t="shared" si="9"/>
        <v>121.54674515057009</v>
      </c>
      <c r="AU11">
        <f t="shared" si="9"/>
        <v>-10481.606055224007</v>
      </c>
      <c r="AW11">
        <v>8</v>
      </c>
      <c r="AX11">
        <f>IF(Z11&gt;0, (R11*SUMPRODUCT(K11:$K$98, X11:$X$98)-K11*$AZ$3)/Z11, 0)</f>
        <v>101657.73915994859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1.3422999999999999E-2</v>
      </c>
      <c r="Q12" s="4">
        <f t="shared" si="21"/>
        <v>12.5</v>
      </c>
      <c r="R12">
        <f t="shared" si="0"/>
        <v>2000000</v>
      </c>
      <c r="S12">
        <f t="shared" si="1"/>
        <v>100924.4010291319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89940.292500283947</v>
      </c>
      <c r="AC12">
        <f t="shared" si="2"/>
        <v>87200.007257972728</v>
      </c>
      <c r="AE12">
        <f t="shared" si="3"/>
        <v>0</v>
      </c>
      <c r="AF12">
        <f t="shared" si="4"/>
        <v>0</v>
      </c>
      <c r="AG12">
        <f t="shared" si="4"/>
        <v>-10.800164079349154</v>
      </c>
      <c r="AH12">
        <f t="shared" si="5"/>
        <v>-23751.630839080368</v>
      </c>
      <c r="AI12">
        <f t="shared" si="6"/>
        <v>-23762.431003159716</v>
      </c>
      <c r="AJ12">
        <f t="shared" si="7"/>
        <v>2740.2852423112199</v>
      </c>
      <c r="AK12">
        <f t="shared" si="22"/>
        <v>206.86267275065308</v>
      </c>
      <c r="AL12">
        <f t="shared" si="8"/>
        <v>-20815.283088097844</v>
      </c>
      <c r="AN12">
        <f t="shared" si="9"/>
        <v>0</v>
      </c>
      <c r="AO12">
        <f t="shared" si="9"/>
        <v>0</v>
      </c>
      <c r="AP12">
        <f t="shared" si="9"/>
        <v>-5.7404020215103282</v>
      </c>
      <c r="AQ12">
        <f t="shared" si="9"/>
        <v>-12624.244287503494</v>
      </c>
      <c r="AR12">
        <f t="shared" si="9"/>
        <v>-12629.984689525005</v>
      </c>
      <c r="AS12">
        <f t="shared" si="9"/>
        <v>1456.4907374468517</v>
      </c>
      <c r="AT12">
        <f t="shared" si="9"/>
        <v>109.94970966259974</v>
      </c>
      <c r="AU12">
        <f t="shared" si="9"/>
        <v>-11063.544242415554</v>
      </c>
      <c r="AW12">
        <v>9</v>
      </c>
      <c r="AX12">
        <f>IF(Z12&gt;0, (R12*SUMPRODUCT(K12:$K$98, X12:$X$98)-K12*$AZ$3)/Z12, 0)</f>
        <v>100924.4010291319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1.6303999999999999E-2</v>
      </c>
      <c r="Q13" s="4">
        <f t="shared" si="21"/>
        <v>12.5</v>
      </c>
      <c r="R13">
        <f t="shared" si="0"/>
        <v>2000000</v>
      </c>
      <c r="S13">
        <f t="shared" si="1"/>
        <v>97853.36961329219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87200.007257972728</v>
      </c>
      <c r="AC13">
        <f t="shared" si="2"/>
        <v>82322.682147251384</v>
      </c>
      <c r="AE13">
        <f t="shared" si="3"/>
        <v>0</v>
      </c>
      <c r="AF13">
        <f t="shared" si="4"/>
        <v>0</v>
      </c>
      <c r="AG13">
        <f t="shared" si="4"/>
        <v>-10.516076563405953</v>
      </c>
      <c r="AH13">
        <f t="shared" si="5"/>
        <v>-28173.740023953374</v>
      </c>
      <c r="AI13">
        <f t="shared" si="6"/>
        <v>-28184.256100516781</v>
      </c>
      <c r="AJ13">
        <f t="shared" si="7"/>
        <v>4877.3251107213437</v>
      </c>
      <c r="AK13">
        <f t="shared" si="22"/>
        <v>174.40001451594546</v>
      </c>
      <c r="AL13">
        <f t="shared" si="8"/>
        <v>-23132.530975279493</v>
      </c>
      <c r="AN13">
        <f t="shared" si="9"/>
        <v>0</v>
      </c>
      <c r="AO13">
        <f t="shared" si="9"/>
        <v>0</v>
      </c>
      <c r="AP13">
        <f t="shared" si="9"/>
        <v>-5.3131240368217867</v>
      </c>
      <c r="AQ13">
        <f t="shared" si="9"/>
        <v>-14234.450883453137</v>
      </c>
      <c r="AR13">
        <f t="shared" si="9"/>
        <v>-14239.764007489959</v>
      </c>
      <c r="AS13">
        <f t="shared" si="9"/>
        <v>2464.2111651548366</v>
      </c>
      <c r="AT13">
        <f t="shared" si="9"/>
        <v>88.113556758531971</v>
      </c>
      <c r="AU13">
        <f t="shared" si="9"/>
        <v>-11687.439285576591</v>
      </c>
      <c r="AW13">
        <v>10</v>
      </c>
      <c r="AX13">
        <f>IF(Z13&gt;0, (R13*SUMPRODUCT(K13:$K$98, X13:$X$98)-K13*$AZ$3)/Z13, 0)</f>
        <v>97853.36961329219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1.9576E-2</v>
      </c>
      <c r="Q14" s="4">
        <f t="shared" si="21"/>
        <v>12.5</v>
      </c>
      <c r="R14">
        <f t="shared" si="0"/>
        <v>2000000</v>
      </c>
      <c r="S14">
        <f t="shared" si="1"/>
        <v>102951.80402767463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82322.682147251384</v>
      </c>
      <c r="AC14">
        <f t="shared" si="2"/>
        <v>84050.29000716802</v>
      </c>
      <c r="AE14">
        <f t="shared" si="3"/>
        <v>0</v>
      </c>
      <c r="AF14">
        <f t="shared" si="4"/>
        <v>0</v>
      </c>
      <c r="AG14">
        <f t="shared" si="4"/>
        <v>-10.205053082966659</v>
      </c>
      <c r="AH14">
        <f t="shared" si="5"/>
        <v>-32938.034368837587</v>
      </c>
      <c r="AI14">
        <f t="shared" si="6"/>
        <v>-32948.239421920553</v>
      </c>
      <c r="AJ14">
        <f t="shared" si="7"/>
        <v>-1727.6078599166358</v>
      </c>
      <c r="AK14">
        <f t="shared" si="22"/>
        <v>5762.5877503075972</v>
      </c>
      <c r="AL14">
        <f t="shared" si="8"/>
        <v>-28913.259531529591</v>
      </c>
      <c r="AN14">
        <f t="shared" si="9"/>
        <v>0</v>
      </c>
      <c r="AO14">
        <f t="shared" si="9"/>
        <v>0</v>
      </c>
      <c r="AP14">
        <f t="shared" si="9"/>
        <v>-4.6035563217042368</v>
      </c>
      <c r="AQ14">
        <f t="shared" si="9"/>
        <v>-14858.530877831896</v>
      </c>
      <c r="AR14">
        <f t="shared" si="9"/>
        <v>-14863.134434153601</v>
      </c>
      <c r="AS14">
        <f t="shared" si="9"/>
        <v>-779.33353411162648</v>
      </c>
      <c r="AT14">
        <f t="shared" si="9"/>
        <v>2599.5354508819469</v>
      </c>
      <c r="AU14">
        <f t="shared" si="9"/>
        <v>-13042.93251738328</v>
      </c>
      <c r="AW14">
        <v>11</v>
      </c>
      <c r="AX14">
        <f>IF(Z14&gt;0, (R14*SUMPRODUCT(K14:$K$98, X14:$X$98)-K14*$AZ$3)/Z14, 0)</f>
        <v>102951.80402767463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2.3283000000000002E-2</v>
      </c>
      <c r="Q15" s="4">
        <f t="shared" si="21"/>
        <v>12.5</v>
      </c>
      <c r="R15">
        <f t="shared" si="0"/>
        <v>2000000</v>
      </c>
      <c r="S15">
        <f t="shared" si="1"/>
        <v>105727.60818341242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84050.29000716802</v>
      </c>
      <c r="AC15">
        <f t="shared" si="2"/>
        <v>83443.597293059196</v>
      </c>
      <c r="AE15">
        <f t="shared" si="3"/>
        <v>0</v>
      </c>
      <c r="AF15">
        <f t="shared" si="4"/>
        <v>0</v>
      </c>
      <c r="AG15">
        <f t="shared" si="4"/>
        <v>-9.8653983012062785</v>
      </c>
      <c r="AH15">
        <f t="shared" si="5"/>
        <v>-38016.680148914034</v>
      </c>
      <c r="AI15">
        <f t="shared" si="6"/>
        <v>-38026.545547215239</v>
      </c>
      <c r="AJ15">
        <f t="shared" si="7"/>
        <v>606.69271410882357</v>
      </c>
      <c r="AK15">
        <f t="shared" si="22"/>
        <v>5883.520300501762</v>
      </c>
      <c r="AL15">
        <f t="shared" si="8"/>
        <v>-31536.332532604654</v>
      </c>
      <c r="AN15">
        <f t="shared" si="9"/>
        <v>0</v>
      </c>
      <c r="AO15">
        <f t="shared" si="9"/>
        <v>0</v>
      </c>
      <c r="AP15">
        <f t="shared" si="9"/>
        <v>-3.9735144255794235</v>
      </c>
      <c r="AQ15">
        <f t="shared" si="9"/>
        <v>-15312.085976891391</v>
      </c>
      <c r="AR15">
        <f t="shared" si="9"/>
        <v>-15316.05949131697</v>
      </c>
      <c r="AS15">
        <f t="shared" si="9"/>
        <v>244.35934341450542</v>
      </c>
      <c r="AT15">
        <f t="shared" si="9"/>
        <v>2369.7221413122866</v>
      </c>
      <c r="AU15">
        <f t="shared" si="9"/>
        <v>-12701.97800659018</v>
      </c>
      <c r="AW15">
        <v>12</v>
      </c>
      <c r="AX15">
        <f>IF(Z15&gt;0, (R15*SUMPRODUCT(K15:$K$98, X15:$X$98)-K15*$AZ$3)/Z15, 0)</f>
        <v>105727.60818341242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2.7149E-2</v>
      </c>
      <c r="Q16" s="4">
        <f t="shared" si="21"/>
        <v>12.5</v>
      </c>
      <c r="R16">
        <f t="shared" si="0"/>
        <v>2000000</v>
      </c>
      <c r="S16">
        <f t="shared" si="1"/>
        <v>106402.18005108027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83443.597293059196</v>
      </c>
      <c r="AC16">
        <f t="shared" si="2"/>
        <v>80856.366819491916</v>
      </c>
      <c r="AE16">
        <f t="shared" si="3"/>
        <v>0</v>
      </c>
      <c r="AF16">
        <f t="shared" si="4"/>
        <v>0</v>
      </c>
      <c r="AG16">
        <f t="shared" si="4"/>
        <v>-9.4989086197147667</v>
      </c>
      <c r="AH16">
        <f t="shared" si="5"/>
        <v>-42853.711756711877</v>
      </c>
      <c r="AI16">
        <f t="shared" si="6"/>
        <v>-42863.210665331593</v>
      </c>
      <c r="AJ16">
        <f t="shared" si="7"/>
        <v>2587.2304735672806</v>
      </c>
      <c r="AK16">
        <f t="shared" si="22"/>
        <v>5841.0518105141446</v>
      </c>
      <c r="AL16">
        <f t="shared" si="8"/>
        <v>-34434.928381250167</v>
      </c>
      <c r="AN16">
        <f t="shared" si="9"/>
        <v>0</v>
      </c>
      <c r="AO16">
        <f t="shared" si="9"/>
        <v>0</v>
      </c>
      <c r="AP16">
        <f t="shared" si="9"/>
        <v>-3.4159842305210475</v>
      </c>
      <c r="AQ16">
        <f t="shared" si="9"/>
        <v>-15410.99187715082</v>
      </c>
      <c r="AR16">
        <f t="shared" si="9"/>
        <v>-15414.407861381342</v>
      </c>
      <c r="AS16">
        <f t="shared" si="9"/>
        <v>930.41620382434178</v>
      </c>
      <c r="AT16">
        <f t="shared" si="9"/>
        <v>2100.5508814939917</v>
      </c>
      <c r="AU16">
        <f t="shared" si="9"/>
        <v>-12383.440776063007</v>
      </c>
      <c r="AW16">
        <v>13</v>
      </c>
      <c r="AX16">
        <f>IF(Z16&gt;0, (R16*SUMPRODUCT(K16:$K$98, X16:$X$98)-K16*$AZ$3)/Z16, 0)</f>
        <v>106402.18005108027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3.1286000000000001E-2</v>
      </c>
      <c r="Q17" s="4">
        <f t="shared" si="21"/>
        <v>12.5</v>
      </c>
      <c r="R17">
        <f t="shared" si="0"/>
        <v>2000000</v>
      </c>
      <c r="S17">
        <f t="shared" si="1"/>
        <v>105425.87287625392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80856.366819491916</v>
      </c>
      <c r="AC17">
        <f t="shared" si="2"/>
        <v>76806.853070309066</v>
      </c>
      <c r="AE17">
        <f t="shared" si="3"/>
        <v>0</v>
      </c>
      <c r="AF17">
        <f t="shared" si="4"/>
        <v>0</v>
      </c>
      <c r="AG17">
        <f t="shared" si="4"/>
        <v>-9.1067366784412229</v>
      </c>
      <c r="AH17">
        <f t="shared" si="5"/>
        <v>-47549.256812223393</v>
      </c>
      <c r="AI17">
        <f t="shared" si="6"/>
        <v>-47558.363548901834</v>
      </c>
      <c r="AJ17">
        <f t="shared" si="7"/>
        <v>4049.51374918285</v>
      </c>
      <c r="AK17">
        <f t="shared" si="22"/>
        <v>5659.9456773644342</v>
      </c>
      <c r="AL17">
        <f t="shared" si="8"/>
        <v>-37848.90412235455</v>
      </c>
      <c r="AN17">
        <f t="shared" si="9"/>
        <v>0</v>
      </c>
      <c r="AO17">
        <f t="shared" si="9"/>
        <v>0</v>
      </c>
      <c r="AP17">
        <f t="shared" si="9"/>
        <v>-2.9240642014104958</v>
      </c>
      <c r="AQ17">
        <f t="shared" si="9"/>
        <v>-15267.497519440214</v>
      </c>
      <c r="AR17">
        <f t="shared" si="9"/>
        <v>-15270.421583641624</v>
      </c>
      <c r="AS17">
        <f t="shared" si="9"/>
        <v>1300.250419575322</v>
      </c>
      <c r="AT17">
        <f t="shared" si="9"/>
        <v>1817.3408457377568</v>
      </c>
      <c r="AU17">
        <f t="shared" si="9"/>
        <v>-12152.830318328544</v>
      </c>
      <c r="AW17">
        <v>14</v>
      </c>
      <c r="AX17">
        <f>IF(Z17&gt;0, (R17*SUMPRODUCT(K17:$K$98, X17:$X$98)-K17*$AZ$3)/Z17, 0)</f>
        <v>105425.87287625392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3.5844000000000001E-2</v>
      </c>
      <c r="Q18" s="4">
        <f t="shared" si="21"/>
        <v>12.5</v>
      </c>
      <c r="R18">
        <f t="shared" si="0"/>
        <v>2000000</v>
      </c>
      <c r="S18">
        <f t="shared" si="1"/>
        <v>103121.03109050161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76806.853070309066</v>
      </c>
      <c r="AC18">
        <f t="shared" si="2"/>
        <v>71683.532450840226</v>
      </c>
      <c r="AE18">
        <f t="shared" si="3"/>
        <v>0</v>
      </c>
      <c r="AF18">
        <f t="shared" si="4"/>
        <v>0</v>
      </c>
      <c r="AG18">
        <f t="shared" si="4"/>
        <v>-8.6892474421547625</v>
      </c>
      <c r="AH18">
        <f t="shared" si="5"/>
        <v>-52227.499120327549</v>
      </c>
      <c r="AI18">
        <f t="shared" si="6"/>
        <v>-52236.188367769704</v>
      </c>
      <c r="AJ18">
        <f t="shared" si="7"/>
        <v>5123.3206194688391</v>
      </c>
      <c r="AK18">
        <f t="shared" si="22"/>
        <v>5376.4797149216347</v>
      </c>
      <c r="AL18">
        <f t="shared" si="8"/>
        <v>-41736.388033379233</v>
      </c>
      <c r="AN18">
        <f t="shared" si="9"/>
        <v>0</v>
      </c>
      <c r="AO18">
        <f t="shared" si="9"/>
        <v>0</v>
      </c>
      <c r="AP18">
        <f t="shared" si="9"/>
        <v>-2.491083394786636</v>
      </c>
      <c r="AQ18">
        <f t="shared" si="9"/>
        <v>-14972.879605051114</v>
      </c>
      <c r="AR18">
        <f t="shared" si="9"/>
        <v>-14975.370688445901</v>
      </c>
      <c r="AS18">
        <f t="shared" si="9"/>
        <v>1468.7829994817052</v>
      </c>
      <c r="AT18">
        <f t="shared" si="9"/>
        <v>1541.3601038995394</v>
      </c>
      <c r="AU18">
        <f t="shared" si="9"/>
        <v>-11965.227585064657</v>
      </c>
      <c r="AW18">
        <v>15</v>
      </c>
      <c r="AX18">
        <f>IF(Z18&gt;0, (R18*SUMPRODUCT(K18:$K$98, X18:$X$98)-K18*$AZ$3)/Z18, 0)</f>
        <v>103121.03109050161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4.1295999999999999E-2</v>
      </c>
      <c r="Q19" s="4">
        <f t="shared" si="21"/>
        <v>12.5</v>
      </c>
      <c r="R19">
        <f t="shared" si="0"/>
        <v>2000000</v>
      </c>
      <c r="S19">
        <f t="shared" si="1"/>
        <v>99726.699410020999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71683.532450840226</v>
      </c>
      <c r="AC19">
        <f t="shared" si="2"/>
        <v>65767.953649335032</v>
      </c>
      <c r="AE19">
        <f t="shared" si="3"/>
        <v>0</v>
      </c>
      <c r="AF19">
        <f t="shared" si="4"/>
        <v>0</v>
      </c>
      <c r="AG19">
        <f t="shared" si="4"/>
        <v>-8.2435238053619919</v>
      </c>
      <c r="AH19">
        <f t="shared" si="5"/>
        <v>-57412.985979395686</v>
      </c>
      <c r="AI19">
        <f t="shared" si="6"/>
        <v>-57421.229503201044</v>
      </c>
      <c r="AJ19">
        <f t="shared" si="7"/>
        <v>5915.5788015051949</v>
      </c>
      <c r="AK19">
        <f t="shared" si="22"/>
        <v>5017.8472715588159</v>
      </c>
      <c r="AL19">
        <f t="shared" si="8"/>
        <v>-46487.803430137035</v>
      </c>
      <c r="AN19">
        <f t="shared" si="9"/>
        <v>0</v>
      </c>
      <c r="AO19">
        <f t="shared" si="9"/>
        <v>0</v>
      </c>
      <c r="AP19">
        <f t="shared" si="9"/>
        <v>-2.1100899830068398</v>
      </c>
      <c r="AQ19">
        <f t="shared" si="9"/>
        <v>-14695.968553015558</v>
      </c>
      <c r="AR19">
        <f t="shared" si="9"/>
        <v>-14698.078642998564</v>
      </c>
      <c r="AS19">
        <f t="shared" si="9"/>
        <v>1514.2072574139413</v>
      </c>
      <c r="AT19">
        <f t="shared" si="9"/>
        <v>1284.4154410141248</v>
      </c>
      <c r="AU19">
        <f t="shared" si="9"/>
        <v>-11899.455944570498</v>
      </c>
      <c r="AW19">
        <v>16</v>
      </c>
      <c r="AX19">
        <f>IF(Z19&gt;0, (R19*SUMPRODUCT(K19:$K$98, X19:$X$98)-K19*$AZ$3)/Z19, 0)</f>
        <v>99726.699410020999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4.7109999999999999E-2</v>
      </c>
      <c r="Q20" s="4">
        <f t="shared" si="21"/>
        <v>12.5</v>
      </c>
      <c r="R20">
        <f t="shared" si="0"/>
        <v>2000000</v>
      </c>
      <c r="S20">
        <f t="shared" si="1"/>
        <v>95138.410061822433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65767.953649335032</v>
      </c>
      <c r="AC20">
        <f t="shared" si="2"/>
        <v>59158.860813771127</v>
      </c>
      <c r="AE20">
        <f t="shared" si="3"/>
        <v>0</v>
      </c>
      <c r="AF20">
        <f t="shared" si="4"/>
        <v>0</v>
      </c>
      <c r="AG20">
        <f t="shared" si="4"/>
        <v>-7.772736160837769</v>
      </c>
      <c r="AH20">
        <f t="shared" si="5"/>
        <v>-62136.385035296553</v>
      </c>
      <c r="AI20">
        <f t="shared" si="6"/>
        <v>-62144.157771457394</v>
      </c>
      <c r="AJ20">
        <f t="shared" si="7"/>
        <v>6609.0928355639044</v>
      </c>
      <c r="AK20">
        <f t="shared" si="22"/>
        <v>4603.7567554534526</v>
      </c>
      <c r="AL20">
        <f t="shared" si="8"/>
        <v>-50931.308180440035</v>
      </c>
      <c r="AN20">
        <f t="shared" si="9"/>
        <v>0</v>
      </c>
      <c r="AO20">
        <f t="shared" si="9"/>
        <v>0</v>
      </c>
      <c r="AP20">
        <f t="shared" si="9"/>
        <v>-1.7764131643547494</v>
      </c>
      <c r="AQ20">
        <f t="shared" si="9"/>
        <v>-14200.905585636032</v>
      </c>
      <c r="AR20">
        <f t="shared" si="9"/>
        <v>-14202.681998800388</v>
      </c>
      <c r="AS20">
        <f t="shared" si="9"/>
        <v>1510.4693218189661</v>
      </c>
      <c r="AT20">
        <f t="shared" si="9"/>
        <v>1052.1615473170973</v>
      </c>
      <c r="AU20">
        <f t="shared" si="9"/>
        <v>-11640.051129664324</v>
      </c>
      <c r="AW20">
        <v>17</v>
      </c>
      <c r="AX20">
        <f>IF(Z20&gt;0, (R20*SUMPRODUCT(K20:$K$98, X20:$X$98)-K20*$AZ$3)/Z20, 0)</f>
        <v>95138.410061822433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5.2900999999999997E-2</v>
      </c>
      <c r="Q21" s="4">
        <f t="shared" si="21"/>
        <v>12.5</v>
      </c>
      <c r="R21">
        <f t="shared" si="0"/>
        <v>2000000</v>
      </c>
      <c r="S21">
        <f t="shared" si="1"/>
        <v>89544.971686522913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59158.860813771127</v>
      </c>
      <c r="AC21">
        <f t="shared" si="2"/>
        <v>52178.379975859789</v>
      </c>
      <c r="AE21">
        <f t="shared" si="3"/>
        <v>0</v>
      </c>
      <c r="AF21">
        <f t="shared" si="4"/>
        <v>0</v>
      </c>
      <c r="AG21">
        <f t="shared" si="4"/>
        <v>-7.2838232835849128</v>
      </c>
      <c r="AH21">
        <f t="shared" si="5"/>
        <v>-65789.682503116608</v>
      </c>
      <c r="AI21">
        <f t="shared" si="6"/>
        <v>-65796.966326400187</v>
      </c>
      <c r="AJ21">
        <f t="shared" si="7"/>
        <v>6980.4808379113383</v>
      </c>
      <c r="AK21">
        <f t="shared" si="22"/>
        <v>4141.120256963979</v>
      </c>
      <c r="AL21">
        <f t="shared" si="8"/>
        <v>-54675.365231524869</v>
      </c>
      <c r="AN21">
        <f t="shared" si="9"/>
        <v>0</v>
      </c>
      <c r="AO21">
        <f t="shared" si="9"/>
        <v>0</v>
      </c>
      <c r="AP21">
        <f t="shared" si="9"/>
        <v>-1.4863169641997063</v>
      </c>
      <c r="AQ21">
        <f t="shared" si="9"/>
        <v>-13424.861829647225</v>
      </c>
      <c r="AR21">
        <f t="shared" si="9"/>
        <v>-13426.348146611424</v>
      </c>
      <c r="AS21">
        <f t="shared" si="9"/>
        <v>1424.4177382832097</v>
      </c>
      <c r="AT21">
        <f t="shared" si="9"/>
        <v>845.02562034800849</v>
      </c>
      <c r="AU21">
        <f t="shared" si="9"/>
        <v>-11156.904787980206</v>
      </c>
      <c r="AW21">
        <v>18</v>
      </c>
      <c r="AX21">
        <f>IF(Z21&gt;0, (R21*SUMPRODUCT(K21:$K$98, X21:$X$98)-K21*$AZ$3)/Z21, 0)</f>
        <v>89544.971686522913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5.9271999999999998E-2</v>
      </c>
      <c r="Q22" s="4">
        <f t="shared" si="21"/>
        <v>12.5</v>
      </c>
      <c r="R22">
        <f t="shared" si="0"/>
        <v>2000000</v>
      </c>
      <c r="S22">
        <f t="shared" si="1"/>
        <v>83343.051904124615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52178.379975859789</v>
      </c>
      <c r="AC22">
        <f t="shared" si="2"/>
        <v>45200.325956681045</v>
      </c>
      <c r="AE22">
        <f t="shared" si="3"/>
        <v>0</v>
      </c>
      <c r="AF22">
        <f t="shared" si="4"/>
        <v>0</v>
      </c>
      <c r="AG22">
        <f t="shared" si="4"/>
        <v>-6.7792582770844181</v>
      </c>
      <c r="AH22">
        <f t="shared" si="5"/>
        <v>-69076.283786343192</v>
      </c>
      <c r="AI22">
        <f t="shared" si="6"/>
        <v>-69083.06304462027</v>
      </c>
      <c r="AJ22">
        <f t="shared" si="7"/>
        <v>6978.0540191787441</v>
      </c>
      <c r="AK22">
        <f t="shared" si="22"/>
        <v>3652.4865983101854</v>
      </c>
      <c r="AL22">
        <f t="shared" si="8"/>
        <v>-58452.522427131342</v>
      </c>
      <c r="AN22">
        <f t="shared" si="9"/>
        <v>0</v>
      </c>
      <c r="AO22">
        <f t="shared" si="9"/>
        <v>0</v>
      </c>
      <c r="AP22">
        <f t="shared" si="9"/>
        <v>-1.2351400137997002</v>
      </c>
      <c r="AQ22">
        <f t="shared" si="9"/>
        <v>-12585.282728863571</v>
      </c>
      <c r="AR22">
        <f t="shared" si="9"/>
        <v>-12586.517868877369</v>
      </c>
      <c r="AS22">
        <f t="shared" si="9"/>
        <v>1271.3594002868172</v>
      </c>
      <c r="AT22">
        <f t="shared" si="9"/>
        <v>665.461052382307</v>
      </c>
      <c r="AU22">
        <f t="shared" si="9"/>
        <v>-10649.697416208244</v>
      </c>
      <c r="AW22">
        <v>19</v>
      </c>
      <c r="AX22">
        <f>IF(Z22&gt;0, (R22*SUMPRODUCT(K22:$K$98, X22:$X$98)-K22*$AZ$3)/Z22, 0)</f>
        <v>83343.051904124615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6.6047999999999996E-2</v>
      </c>
      <c r="Q23" s="4">
        <f t="shared" si="21"/>
        <v>12.5</v>
      </c>
      <c r="R23">
        <f t="shared" si="0"/>
        <v>2000000</v>
      </c>
      <c r="S23">
        <f t="shared" si="1"/>
        <v>76574.279188189685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45200.325956681045</v>
      </c>
      <c r="AC23">
        <f t="shared" si="2"/>
        <v>38371.121630021495</v>
      </c>
      <c r="AE23">
        <f t="shared" si="3"/>
        <v>0</v>
      </c>
      <c r="AF23">
        <f t="shared" si="4"/>
        <v>0</v>
      </c>
      <c r="AG23">
        <f t="shared" si="4"/>
        <v>-6.2637092436287025</v>
      </c>
      <c r="AH23">
        <f t="shared" si="5"/>
        <v>-71641.032109579464</v>
      </c>
      <c r="AI23">
        <f t="shared" si="6"/>
        <v>-71647.295818823099</v>
      </c>
      <c r="AJ23">
        <f t="shared" si="7"/>
        <v>6829.2043266595501</v>
      </c>
      <c r="AK23">
        <f t="shared" si="22"/>
        <v>3164.0228169676734</v>
      </c>
      <c r="AL23">
        <f t="shared" si="8"/>
        <v>-61654.068675195878</v>
      </c>
      <c r="AN23">
        <f t="shared" si="9"/>
        <v>0</v>
      </c>
      <c r="AO23">
        <f t="shared" si="9"/>
        <v>0</v>
      </c>
      <c r="AP23">
        <f t="shared" si="9"/>
        <v>-1.0189375768127327</v>
      </c>
      <c r="AQ23">
        <f t="shared" si="9"/>
        <v>-11654.075375920371</v>
      </c>
      <c r="AR23">
        <f t="shared" si="9"/>
        <v>-11655.094313497184</v>
      </c>
      <c r="AS23">
        <f t="shared" si="9"/>
        <v>1110.9284670650329</v>
      </c>
      <c r="AT23">
        <f t="shared" si="9"/>
        <v>514.70169139484801</v>
      </c>
      <c r="AU23">
        <f t="shared" si="9"/>
        <v>-10029.464155037303</v>
      </c>
      <c r="AW23">
        <v>20</v>
      </c>
      <c r="AX23">
        <f>IF(Z23&gt;0, (R23*SUMPRODUCT(K23:$K$98, X23:$X$98)-K23*$AZ$3)/Z23, 0)</f>
        <v>76574.279188189685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7.3592000000000005E-2</v>
      </c>
      <c r="Q24" s="4">
        <f t="shared" si="21"/>
        <v>12.5</v>
      </c>
      <c r="R24">
        <f t="shared" si="0"/>
        <v>2000000</v>
      </c>
      <c r="S24">
        <f t="shared" si="1"/>
        <v>69372.328829675345</v>
      </c>
      <c r="U24">
        <f t="shared" si="13"/>
        <v>7.3592000000000005E-2</v>
      </c>
      <c r="V24">
        <f t="shared" si="14"/>
        <v>0.01</v>
      </c>
      <c r="W24">
        <f t="shared" si="15"/>
        <v>0.50109673949029621</v>
      </c>
      <c r="X24">
        <f t="shared" si="16"/>
        <v>3.6876711252569881E-2</v>
      </c>
      <c r="Y24">
        <f t="shared" si="17"/>
        <v>5.0109673949029617E-3</v>
      </c>
      <c r="Z24">
        <f t="shared" si="18"/>
        <v>0.45920906084282337</v>
      </c>
      <c r="AB24">
        <f t="shared" si="19"/>
        <v>38371.121630021495</v>
      </c>
      <c r="AC24">
        <f t="shared" si="2"/>
        <v>31856.401970354735</v>
      </c>
      <c r="AE24">
        <f t="shared" si="3"/>
        <v>0</v>
      </c>
      <c r="AF24">
        <f t="shared" si="4"/>
        <v>0</v>
      </c>
      <c r="AG24">
        <f t="shared" si="4"/>
        <v>-5.740113260535292</v>
      </c>
      <c r="AH24">
        <f t="shared" si="5"/>
        <v>-73753.422505139766</v>
      </c>
      <c r="AI24">
        <f t="shared" si="6"/>
        <v>-73759.162618400296</v>
      </c>
      <c r="AJ24">
        <f t="shared" si="7"/>
        <v>6514.71965966676</v>
      </c>
      <c r="AK24">
        <f t="shared" si="22"/>
        <v>2685.978514101505</v>
      </c>
      <c r="AL24">
        <f t="shared" si="8"/>
        <v>-64558.464444632031</v>
      </c>
      <c r="AN24">
        <f t="shared" si="9"/>
        <v>0</v>
      </c>
      <c r="AO24">
        <f t="shared" si="9"/>
        <v>0</v>
      </c>
      <c r="AP24">
        <f t="shared" si="9"/>
        <v>-0.83371655972482372</v>
      </c>
      <c r="AQ24">
        <f t="shared" si="9"/>
        <v>-10712.236307543231</v>
      </c>
      <c r="AR24">
        <f t="shared" si="9"/>
        <v>-10713.070024102955</v>
      </c>
      <c r="AS24">
        <f t="shared" si="9"/>
        <v>946.22343074159824</v>
      </c>
      <c r="AT24">
        <f t="shared" si="9"/>
        <v>390.12205241097826</v>
      </c>
      <c r="AU24">
        <f t="shared" si="9"/>
        <v>-9376.7245409503776</v>
      </c>
      <c r="AW24">
        <v>21</v>
      </c>
      <c r="AX24">
        <f>IF(Z24&gt;0, (R24*SUMPRODUCT(K24:$K$98, X24:$X$98)-K24*$AZ$3)/Z24, 0)</f>
        <v>69372.328829675345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8.2293000000000005E-2</v>
      </c>
      <c r="Q25" s="4">
        <f t="shared" si="21"/>
        <v>12.5</v>
      </c>
      <c r="R25">
        <f t="shared" si="0"/>
        <v>2000000</v>
      </c>
      <c r="S25">
        <f t="shared" si="1"/>
        <v>61735.105691922283</v>
      </c>
      <c r="U25">
        <f t="shared" si="13"/>
        <v>8.2293000000000005E-2</v>
      </c>
      <c r="V25">
        <f t="shared" si="14"/>
        <v>0.01</v>
      </c>
      <c r="W25">
        <f t="shared" si="15"/>
        <v>0.45920906084282337</v>
      </c>
      <c r="X25">
        <f t="shared" si="16"/>
        <v>3.7789691243938467E-2</v>
      </c>
      <c r="Y25">
        <f t="shared" si="17"/>
        <v>4.5920906084282341E-3</v>
      </c>
      <c r="Z25">
        <f t="shared" si="18"/>
        <v>0.41682727899045668</v>
      </c>
      <c r="AB25">
        <f t="shared" si="19"/>
        <v>31856.401970354735</v>
      </c>
      <c r="AC25">
        <f t="shared" si="2"/>
        <v>25732.876123752219</v>
      </c>
      <c r="AE25">
        <f t="shared" si="3"/>
        <v>0</v>
      </c>
      <c r="AF25">
        <f t="shared" si="4"/>
        <v>0</v>
      </c>
      <c r="AG25">
        <f t="shared" si="4"/>
        <v>-5.2103409873807083</v>
      </c>
      <c r="AH25">
        <f t="shared" si="5"/>
        <v>-75579.382487876937</v>
      </c>
      <c r="AI25">
        <f t="shared" si="6"/>
        <v>-75584.592828864319</v>
      </c>
      <c r="AJ25">
        <f t="shared" si="7"/>
        <v>6123.5258466025152</v>
      </c>
      <c r="AK25">
        <f t="shared" si="22"/>
        <v>2229.9481379248318</v>
      </c>
      <c r="AL25">
        <f t="shared" si="8"/>
        <v>-67231.118844336976</v>
      </c>
      <c r="AN25">
        <f t="shared" si="9"/>
        <v>0</v>
      </c>
      <c r="AO25">
        <f t="shared" si="9"/>
        <v>0</v>
      </c>
      <c r="AP25">
        <f t="shared" si="9"/>
        <v>-0.67568781899833974</v>
      </c>
      <c r="AQ25">
        <f t="shared" si="9"/>
        <v>-9801.2909784907042</v>
      </c>
      <c r="AR25">
        <f t="shared" si="9"/>
        <v>-9801.9666663097014</v>
      </c>
      <c r="AS25">
        <f t="shared" si="9"/>
        <v>794.11152434973837</v>
      </c>
      <c r="AT25">
        <f t="shared" si="9"/>
        <v>289.18429665988072</v>
      </c>
      <c r="AU25">
        <f t="shared" si="9"/>
        <v>-8718.6708453000829</v>
      </c>
      <c r="AW25">
        <v>22</v>
      </c>
      <c r="AX25">
        <f>IF(Z25&gt;0, (R25*SUMPRODUCT(K25:$K$98, X25:$X$98)-K25*$AZ$3)/Z25, 0)</f>
        <v>61735.105691922283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9.1596999999999998E-2</v>
      </c>
      <c r="Q26" s="4">
        <f t="shared" si="21"/>
        <v>12.5</v>
      </c>
      <c r="R26">
        <f t="shared" si="0"/>
        <v>2000000</v>
      </c>
      <c r="S26">
        <f t="shared" si="1"/>
        <v>53484.052739357357</v>
      </c>
      <c r="U26">
        <f t="shared" si="13"/>
        <v>9.1596999999999998E-2</v>
      </c>
      <c r="V26">
        <f t="shared" si="14"/>
        <v>0.01</v>
      </c>
      <c r="W26">
        <f t="shared" si="15"/>
        <v>0.41682727899045668</v>
      </c>
      <c r="X26">
        <f t="shared" si="16"/>
        <v>3.8180128273688857E-2</v>
      </c>
      <c r="Y26">
        <f t="shared" si="17"/>
        <v>4.1682727899045669E-3</v>
      </c>
      <c r="Z26">
        <f t="shared" si="18"/>
        <v>0.37447887792686324</v>
      </c>
      <c r="AB26">
        <f t="shared" si="19"/>
        <v>25732.876123752219</v>
      </c>
      <c r="AC26">
        <f t="shared" si="2"/>
        <v>20028.64805681572</v>
      </c>
      <c r="AE26">
        <f t="shared" si="3"/>
        <v>0</v>
      </c>
      <c r="AF26">
        <f t="shared" si="4"/>
        <v>0</v>
      </c>
      <c r="AG26">
        <f t="shared" si="4"/>
        <v>-4.6809859740857904</v>
      </c>
      <c r="AH26">
        <f t="shared" si="5"/>
        <v>-76360.256547377707</v>
      </c>
      <c r="AI26">
        <f t="shared" si="6"/>
        <v>-76364.937533351796</v>
      </c>
      <c r="AJ26">
        <f t="shared" si="7"/>
        <v>5704.2280669364991</v>
      </c>
      <c r="AK26">
        <f t="shared" si="22"/>
        <v>1801.3013286626556</v>
      </c>
      <c r="AL26">
        <f t="shared" si="8"/>
        <v>-68859.408137752645</v>
      </c>
      <c r="AN26">
        <f t="shared" si="9"/>
        <v>0</v>
      </c>
      <c r="AO26">
        <f t="shared" si="9"/>
        <v>0</v>
      </c>
      <c r="AP26">
        <f t="shared" si="9"/>
        <v>-0.54199996754604052</v>
      </c>
      <c r="AQ26">
        <f t="shared" si="9"/>
        <v>-8841.5681652558451</v>
      </c>
      <c r="AR26">
        <f t="shared" si="9"/>
        <v>-8842.110165223392</v>
      </c>
      <c r="AS26">
        <f t="shared" si="9"/>
        <v>660.47867784064704</v>
      </c>
      <c r="AT26">
        <f t="shared" si="9"/>
        <v>208.56829460303481</v>
      </c>
      <c r="AU26">
        <f t="shared" si="9"/>
        <v>-7973.0631927797103</v>
      </c>
      <c r="AW26">
        <v>23</v>
      </c>
      <c r="AX26">
        <f>IF(Z26&gt;0, (R26*SUMPRODUCT(K26:$K$98, X26:$X$98)-K26*$AZ$3)/Z26, 0)</f>
        <v>53484.052739357357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0.10148</v>
      </c>
      <c r="Q27" s="4">
        <f t="shared" si="21"/>
        <v>12.5</v>
      </c>
      <c r="R27">
        <f t="shared" si="0"/>
        <v>2000000</v>
      </c>
      <c r="S27">
        <f t="shared" si="1"/>
        <v>44616.006271292645</v>
      </c>
      <c r="U27">
        <f t="shared" si="13"/>
        <v>0.10148</v>
      </c>
      <c r="V27">
        <f t="shared" si="14"/>
        <v>0.01</v>
      </c>
      <c r="W27">
        <f t="shared" si="15"/>
        <v>0.37447887792686324</v>
      </c>
      <c r="X27">
        <f t="shared" si="16"/>
        <v>3.8002116532018085E-2</v>
      </c>
      <c r="Y27">
        <f t="shared" si="17"/>
        <v>3.7447887792686325E-3</v>
      </c>
      <c r="Z27">
        <f t="shared" si="18"/>
        <v>0.33273197261557652</v>
      </c>
      <c r="AB27">
        <f t="shared" si="19"/>
        <v>20028.64805681572</v>
      </c>
      <c r="AC27">
        <f t="shared" si="2"/>
        <v>14845.171776876135</v>
      </c>
      <c r="AE27">
        <f t="shared" si="3"/>
        <v>0</v>
      </c>
      <c r="AF27">
        <f t="shared" si="4"/>
        <v>0</v>
      </c>
      <c r="AG27">
        <f t="shared" si="4"/>
        <v>-4.1591496576947069</v>
      </c>
      <c r="AH27">
        <f t="shared" si="5"/>
        <v>-76004.233064036176</v>
      </c>
      <c r="AI27">
        <f t="shared" si="6"/>
        <v>-76008.392213693864</v>
      </c>
      <c r="AJ27">
        <f t="shared" si="7"/>
        <v>5183.4762799395849</v>
      </c>
      <c r="AK27">
        <f t="shared" si="22"/>
        <v>1402.0053639771006</v>
      </c>
      <c r="AL27">
        <f t="shared" si="8"/>
        <v>-69422.910569777174</v>
      </c>
      <c r="AN27">
        <f t="shared" si="9"/>
        <v>0</v>
      </c>
      <c r="AO27">
        <f t="shared" si="9"/>
        <v>0</v>
      </c>
      <c r="AP27">
        <f t="shared" si="9"/>
        <v>-0.42998018853929282</v>
      </c>
      <c r="AQ27">
        <f t="shared" si="9"/>
        <v>-7857.450958081743</v>
      </c>
      <c r="AR27">
        <f t="shared" si="9"/>
        <v>-7857.8809382702811</v>
      </c>
      <c r="AS27">
        <f t="shared" si="9"/>
        <v>535.87687185383174</v>
      </c>
      <c r="AT27">
        <f t="shared" si="9"/>
        <v>144.94177424481205</v>
      </c>
      <c r="AU27">
        <f t="shared" si="9"/>
        <v>-7177.0622921716367</v>
      </c>
      <c r="AW27">
        <v>24</v>
      </c>
      <c r="AX27">
        <f>IF(Z27&gt;0, (R27*SUMPRODUCT(K27:$K$98, X27:$X$98)-K27*$AZ$3)/Z27, 0)</f>
        <v>44616.006271292645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0.112611</v>
      </c>
      <c r="Q28" s="4">
        <f t="shared" si="21"/>
        <v>12.5</v>
      </c>
      <c r="R28">
        <f t="shared" si="0"/>
        <v>2000000</v>
      </c>
      <c r="S28">
        <f t="shared" si="1"/>
        <v>35123.781651560908</v>
      </c>
      <c r="U28">
        <f t="shared" si="13"/>
        <v>0.112611</v>
      </c>
      <c r="V28">
        <f t="shared" si="14"/>
        <v>0.01</v>
      </c>
      <c r="W28">
        <f t="shared" si="15"/>
        <v>0.33273197261557652</v>
      </c>
      <c r="X28">
        <f t="shared" si="16"/>
        <v>3.7469280168212687E-2</v>
      </c>
      <c r="Y28">
        <f t="shared" si="17"/>
        <v>3.3273197261557653E-3</v>
      </c>
      <c r="Z28">
        <f t="shared" si="18"/>
        <v>0.29193537272120806</v>
      </c>
      <c r="AB28">
        <f t="shared" si="19"/>
        <v>14845.171776876135</v>
      </c>
      <c r="AC28">
        <f t="shared" si="2"/>
        <v>10253.874287826762</v>
      </c>
      <c r="AE28">
        <f t="shared" si="3"/>
        <v>0</v>
      </c>
      <c r="AF28">
        <f t="shared" si="4"/>
        <v>0</v>
      </c>
      <c r="AG28">
        <f t="shared" si="4"/>
        <v>-3.6491921590151009</v>
      </c>
      <c r="AH28">
        <f t="shared" si="5"/>
        <v>-74938.560336425377</v>
      </c>
      <c r="AI28">
        <f t="shared" si="6"/>
        <v>-74942.209528584397</v>
      </c>
      <c r="AJ28">
        <f t="shared" si="7"/>
        <v>4591.2974890493733</v>
      </c>
      <c r="AK28">
        <f t="shared" si="22"/>
        <v>1039.1620243813295</v>
      </c>
      <c r="AL28">
        <f t="shared" si="8"/>
        <v>-69311.750015153695</v>
      </c>
      <c r="AN28">
        <f t="shared" si="9"/>
        <v>0</v>
      </c>
      <c r="AO28">
        <f t="shared" si="9"/>
        <v>0</v>
      </c>
      <c r="AP28">
        <f t="shared" si="9"/>
        <v>-0.33683918539491203</v>
      </c>
      <c r="AQ28">
        <f t="shared" si="9"/>
        <v>-6917.2141445140414</v>
      </c>
      <c r="AR28">
        <f t="shared" si="9"/>
        <v>-6917.550983699437</v>
      </c>
      <c r="AS28">
        <f t="shared" si="9"/>
        <v>423.8003477828629</v>
      </c>
      <c r="AT28">
        <f t="shared" si="9"/>
        <v>95.919993942003387</v>
      </c>
      <c r="AU28">
        <f t="shared" si="9"/>
        <v>-6397.8306419745713</v>
      </c>
      <c r="AW28">
        <v>25</v>
      </c>
      <c r="AX28">
        <f>IF(Z28&gt;0, (R28*SUMPRODUCT(K28:$K$98, X28:$X$98)-K28*$AZ$3)/Z28, 0)</f>
        <v>35123.781651560908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0.125163</v>
      </c>
      <c r="Q29" s="4">
        <f t="shared" si="21"/>
        <v>12.5</v>
      </c>
      <c r="R29">
        <f t="shared" si="0"/>
        <v>2000000</v>
      </c>
      <c r="S29">
        <f t="shared" si="1"/>
        <v>24766.139827451138</v>
      </c>
      <c r="U29">
        <f t="shared" si="13"/>
        <v>0.125163</v>
      </c>
      <c r="V29">
        <f t="shared" si="14"/>
        <v>0.01</v>
      </c>
      <c r="W29">
        <f t="shared" si="15"/>
        <v>0.29193537272120806</v>
      </c>
      <c r="X29">
        <f t="shared" si="16"/>
        <v>3.6539507055904565E-2</v>
      </c>
      <c r="Y29">
        <f t="shared" si="17"/>
        <v>2.9193537272120809E-3</v>
      </c>
      <c r="Z29">
        <f t="shared" si="18"/>
        <v>0.2524765119380914</v>
      </c>
      <c r="AB29">
        <f t="shared" si="19"/>
        <v>10253.874287826762</v>
      </c>
      <c r="AC29">
        <f t="shared" si="2"/>
        <v>6252.8685978059075</v>
      </c>
      <c r="AE29">
        <f t="shared" si="3"/>
        <v>0</v>
      </c>
      <c r="AF29">
        <f t="shared" si="4"/>
        <v>0</v>
      </c>
      <c r="AG29">
        <f t="shared" si="4"/>
        <v>-3.1559563992261426</v>
      </c>
      <c r="AH29">
        <f t="shared" si="5"/>
        <v>-73079.014111809127</v>
      </c>
      <c r="AI29">
        <f t="shared" si="6"/>
        <v>-73082.170068208346</v>
      </c>
      <c r="AJ29">
        <f t="shared" si="7"/>
        <v>4001.0056900208547</v>
      </c>
      <c r="AK29">
        <f t="shared" si="22"/>
        <v>717.7712001478734</v>
      </c>
      <c r="AL29">
        <f t="shared" si="8"/>
        <v>-68363.393178039609</v>
      </c>
      <c r="AN29">
        <f t="shared" si="9"/>
        <v>0</v>
      </c>
      <c r="AO29">
        <f t="shared" si="9"/>
        <v>0</v>
      </c>
      <c r="AP29">
        <f t="shared" si="9"/>
        <v>-0.26009909873158887</v>
      </c>
      <c r="AQ29">
        <f t="shared" si="9"/>
        <v>-6022.8289945119104</v>
      </c>
      <c r="AR29">
        <f t="shared" si="9"/>
        <v>-6023.0890936106416</v>
      </c>
      <c r="AS29">
        <f t="shared" si="9"/>
        <v>329.74409096702288</v>
      </c>
      <c r="AT29">
        <f t="shared" si="9"/>
        <v>59.155329997502676</v>
      </c>
      <c r="AU29">
        <f t="shared" si="9"/>
        <v>-5634.1896726461155</v>
      </c>
      <c r="AW29">
        <v>26</v>
      </c>
      <c r="AX29">
        <f>IF(Z29&gt;0, (R29*SUMPRODUCT(K29:$K$98, X29:$X$98)-K29*$AZ$3)/Z29, 0)</f>
        <v>24766.139827451138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0.13952899999999999</v>
      </c>
      <c r="Q30" s="4">
        <f t="shared" si="21"/>
        <v>12.5</v>
      </c>
      <c r="R30">
        <f t="shared" si="0"/>
        <v>2000000</v>
      </c>
      <c r="S30">
        <f t="shared" si="1"/>
        <v>13197.396615688847</v>
      </c>
      <c r="U30">
        <f t="shared" si="13"/>
        <v>0.13952899999999999</v>
      </c>
      <c r="V30">
        <f t="shared" si="14"/>
        <v>0.01</v>
      </c>
      <c r="W30">
        <f t="shared" si="15"/>
        <v>0.2524765119380914</v>
      </c>
      <c r="X30">
        <f t="shared" si="16"/>
        <v>3.5227795234209949E-2</v>
      </c>
      <c r="Y30">
        <f t="shared" si="17"/>
        <v>2.524765119380914E-3</v>
      </c>
      <c r="Z30">
        <f t="shared" si="18"/>
        <v>0.21472395158450056</v>
      </c>
      <c r="AB30">
        <f t="shared" si="19"/>
        <v>6252.8685978059075</v>
      </c>
      <c r="AC30">
        <f t="shared" si="2"/>
        <v>2833.7971519486237</v>
      </c>
      <c r="AE30">
        <f t="shared" si="3"/>
        <v>0</v>
      </c>
      <c r="AF30">
        <f t="shared" si="4"/>
        <v>0</v>
      </c>
      <c r="AG30">
        <f t="shared" si="4"/>
        <v>-2.6840493948062569</v>
      </c>
      <c r="AH30">
        <f t="shared" si="5"/>
        <v>-70455.590468419905</v>
      </c>
      <c r="AI30">
        <f t="shared" si="6"/>
        <v>-70458.274517814716</v>
      </c>
      <c r="AJ30">
        <f t="shared" si="7"/>
        <v>3419.0714458572838</v>
      </c>
      <c r="AK30">
        <f t="shared" si="22"/>
        <v>437.70080184641358</v>
      </c>
      <c r="AL30">
        <f t="shared" si="8"/>
        <v>-66601.502270111014</v>
      </c>
      <c r="AN30">
        <f t="shared" si="9"/>
        <v>0</v>
      </c>
      <c r="AO30">
        <f t="shared" si="9"/>
        <v>0</v>
      </c>
      <c r="AP30">
        <f t="shared" si="9"/>
        <v>-0.19750601839049384</v>
      </c>
      <c r="AQ30">
        <f t="shared" si="9"/>
        <v>-5184.4810209885509</v>
      </c>
      <c r="AR30">
        <f t="shared" si="9"/>
        <v>-5184.6785270069413</v>
      </c>
      <c r="AS30">
        <f t="shared" si="9"/>
        <v>251.59268274667704</v>
      </c>
      <c r="AT30">
        <f t="shared" si="9"/>
        <v>32.208253240902742</v>
      </c>
      <c r="AU30">
        <f t="shared" si="9"/>
        <v>-4900.8775910193617</v>
      </c>
      <c r="AW30">
        <v>27</v>
      </c>
      <c r="AX30">
        <f>IF(Z30&gt;0, (R30*SUMPRODUCT(K30:$K$98, X30:$X$98)-K30*$AZ$3)/Z30, 0)</f>
        <v>13197.396615688847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0.15610499999999999</v>
      </c>
      <c r="Q31" s="4">
        <f t="shared" si="21"/>
        <v>12.5</v>
      </c>
      <c r="R31">
        <f t="shared" si="0"/>
        <v>2000000</v>
      </c>
      <c r="S31">
        <f t="shared" si="1"/>
        <v>-144.64840940713188</v>
      </c>
      <c r="U31">
        <f t="shared" si="13"/>
        <v>0.15610499999999999</v>
      </c>
      <c r="V31">
        <f t="shared" si="14"/>
        <v>0.01</v>
      </c>
      <c r="W31">
        <f t="shared" si="15"/>
        <v>0.21472395158450056</v>
      </c>
      <c r="X31">
        <f t="shared" si="16"/>
        <v>3.351948246209846E-2</v>
      </c>
      <c r="Y31">
        <f t="shared" si="17"/>
        <v>2.1472395158450056E-3</v>
      </c>
      <c r="Z31">
        <f t="shared" si="18"/>
        <v>0.17905722960655709</v>
      </c>
      <c r="AB31">
        <f t="shared" si="19"/>
        <v>2833.7971519486237</v>
      </c>
      <c r="AC31">
        <f t="shared" si="2"/>
        <v>-25.900343455436087</v>
      </c>
      <c r="AE31">
        <f t="shared" si="3"/>
        <v>0</v>
      </c>
      <c r="AF31">
        <f t="shared" si="4"/>
        <v>0</v>
      </c>
      <c r="AG31">
        <f t="shared" si="4"/>
        <v>-2.2382153700819636</v>
      </c>
      <c r="AH31">
        <f t="shared" si="5"/>
        <v>-67038.964924196916</v>
      </c>
      <c r="AI31">
        <f t="shared" si="6"/>
        <v>-67041.203139567006</v>
      </c>
      <c r="AJ31">
        <f t="shared" si="7"/>
        <v>2859.6974954040597</v>
      </c>
      <c r="AK31">
        <f t="shared" si="22"/>
        <v>198.36580063640366</v>
      </c>
      <c r="AL31">
        <f t="shared" si="8"/>
        <v>-63983.139843526536</v>
      </c>
      <c r="AN31">
        <f t="shared" si="9"/>
        <v>0</v>
      </c>
      <c r="AO31">
        <f t="shared" si="9"/>
        <v>0</v>
      </c>
      <c r="AP31">
        <f t="shared" si="9"/>
        <v>-0.14705292964798292</v>
      </c>
      <c r="AQ31">
        <f t="shared" si="9"/>
        <v>-4404.5252858354343</v>
      </c>
      <c r="AR31">
        <f t="shared" si="9"/>
        <v>-4404.6723387650827</v>
      </c>
      <c r="AS31">
        <f t="shared" si="9"/>
        <v>187.88491055298508</v>
      </c>
      <c r="AT31">
        <f t="shared" si="9"/>
        <v>13.032826293424414</v>
      </c>
      <c r="AU31">
        <f t="shared" si="9"/>
        <v>-4203.754601918673</v>
      </c>
      <c r="AW31">
        <v>28</v>
      </c>
      <c r="AX31">
        <f>IF(Z31&gt;0, (R31*SUMPRODUCT(K31:$K$98, X31:$X$98)-K31*$AZ$3)/Z31, 0)</f>
        <v>-144.64840940713188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0.17521600000000001</v>
      </c>
      <c r="Q32" s="4">
        <f t="shared" si="21"/>
        <v>12.5</v>
      </c>
      <c r="R32">
        <f t="shared" si="0"/>
        <v>2000000</v>
      </c>
      <c r="S32">
        <f t="shared" si="1"/>
        <v>-16140.093118846444</v>
      </c>
      <c r="U32">
        <f t="shared" si="13"/>
        <v>0.17521600000000001</v>
      </c>
      <c r="V32">
        <f t="shared" si="14"/>
        <v>0.01</v>
      </c>
      <c r="W32">
        <f t="shared" si="15"/>
        <v>0.17905722960655709</v>
      </c>
      <c r="X32">
        <f t="shared" si="16"/>
        <v>3.1373691542742513E-2</v>
      </c>
      <c r="Y32">
        <f t="shared" si="17"/>
        <v>1.790572296065571E-3</v>
      </c>
      <c r="Z32">
        <f t="shared" si="18"/>
        <v>0.14589296576774899</v>
      </c>
      <c r="AB32">
        <f t="shared" si="19"/>
        <v>-25.900343455436087</v>
      </c>
      <c r="AC32">
        <f t="shared" si="2"/>
        <v>-2354.7260528761453</v>
      </c>
      <c r="AE32">
        <f t="shared" si="3"/>
        <v>0</v>
      </c>
      <c r="AF32">
        <f t="shared" si="4"/>
        <v>0</v>
      </c>
      <c r="AG32">
        <f t="shared" si="4"/>
        <v>-1.8236620720968624</v>
      </c>
      <c r="AH32">
        <f t="shared" si="5"/>
        <v>-62747.383085485024</v>
      </c>
      <c r="AI32">
        <f t="shared" si="6"/>
        <v>-62749.206747557124</v>
      </c>
      <c r="AJ32">
        <f t="shared" si="7"/>
        <v>2328.8257094207092</v>
      </c>
      <c r="AK32">
        <f t="shared" si="22"/>
        <v>-1.8130240418805261</v>
      </c>
      <c r="AL32">
        <f t="shared" si="8"/>
        <v>-60422.1940621783</v>
      </c>
      <c r="AN32">
        <f t="shared" si="9"/>
        <v>0</v>
      </c>
      <c r="AO32">
        <f t="shared" si="9"/>
        <v>0</v>
      </c>
      <c r="AP32">
        <f t="shared" si="9"/>
        <v>-0.10697890556276972</v>
      </c>
      <c r="AQ32">
        <f t="shared" si="9"/>
        <v>-3680.8608744572825</v>
      </c>
      <c r="AR32">
        <f t="shared" si="9"/>
        <v>-3680.9678533628453</v>
      </c>
      <c r="AS32">
        <f t="shared" si="9"/>
        <v>136.61260463338496</v>
      </c>
      <c r="AT32">
        <f t="shared" si="9"/>
        <v>-0.10635486186119797</v>
      </c>
      <c r="AU32">
        <f t="shared" si="9"/>
        <v>-3544.4616035913218</v>
      </c>
      <c r="AW32">
        <v>29</v>
      </c>
      <c r="AX32">
        <f>IF(Z32&gt;0, (R32*SUMPRODUCT(K32:$K$98, X32:$X$98)-K32*$AZ$3)/Z32, 0)</f>
        <v>-16140.093118846444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0.19798199999999999</v>
      </c>
      <c r="Q33" s="4">
        <f t="shared" si="21"/>
        <v>12.5</v>
      </c>
      <c r="R33">
        <f t="shared" si="0"/>
        <v>2000000</v>
      </c>
      <c r="S33">
        <f t="shared" si="1"/>
        <v>-36194.625562287605</v>
      </c>
      <c r="U33">
        <f t="shared" si="13"/>
        <v>0.19798199999999999</v>
      </c>
      <c r="V33">
        <f t="shared" si="14"/>
        <v>0.01</v>
      </c>
      <c r="W33">
        <f t="shared" si="15"/>
        <v>0.14589296576774899</v>
      </c>
      <c r="X33">
        <f t="shared" si="16"/>
        <v>2.8884181148630478E-2</v>
      </c>
      <c r="Y33">
        <f t="shared" si="17"/>
        <v>1.45892965767749E-3</v>
      </c>
      <c r="Z33">
        <f t="shared" si="18"/>
        <v>0.11554985496144102</v>
      </c>
      <c r="AB33">
        <f t="shared" si="19"/>
        <v>-2354.7260528761453</v>
      </c>
      <c r="AC33">
        <f t="shared" si="2"/>
        <v>-4182.2837341059985</v>
      </c>
      <c r="AE33">
        <f t="shared" si="3"/>
        <v>0</v>
      </c>
      <c r="AF33">
        <f t="shared" si="4"/>
        <v>0</v>
      </c>
      <c r="AG33">
        <f t="shared" si="4"/>
        <v>-1.4443731870180128</v>
      </c>
      <c r="AH33">
        <f t="shared" si="5"/>
        <v>-57768.362297260959</v>
      </c>
      <c r="AI33">
        <f t="shared" si="6"/>
        <v>-57769.806670447979</v>
      </c>
      <c r="AJ33">
        <f t="shared" si="7"/>
        <v>1827.5576812298532</v>
      </c>
      <c r="AK33">
        <f t="shared" si="22"/>
        <v>-164.83082370133019</v>
      </c>
      <c r="AL33">
        <f t="shared" si="8"/>
        <v>-56107.079812919459</v>
      </c>
      <c r="AN33">
        <f t="shared" si="9"/>
        <v>0</v>
      </c>
      <c r="AO33">
        <f t="shared" si="9"/>
        <v>0</v>
      </c>
      <c r="AP33">
        <f t="shared" si="9"/>
        <v>-7.5651088237512265E-2</v>
      </c>
      <c r="AQ33">
        <f t="shared" si="9"/>
        <v>-3025.6996687326105</v>
      </c>
      <c r="AR33">
        <f t="shared" si="9"/>
        <v>-3025.7753198208479</v>
      </c>
      <c r="AS33">
        <f t="shared" si="9"/>
        <v>95.720918004093875</v>
      </c>
      <c r="AT33">
        <f t="shared" si="9"/>
        <v>-8.6332474876769165</v>
      </c>
      <c r="AU33">
        <f t="shared" si="9"/>
        <v>-2938.687649304431</v>
      </c>
      <c r="AW33">
        <v>30</v>
      </c>
      <c r="AX33">
        <f>IF(Z33&gt;0, (R33*SUMPRODUCT(K33:$K$98, X33:$X$98)-K33*$AZ$3)/Z33, 0)</f>
        <v>-36194.625562287605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0.22423799999999999</v>
      </c>
      <c r="Q34" s="4">
        <f t="shared" si="21"/>
        <v>12.5</v>
      </c>
      <c r="R34">
        <f t="shared" si="0"/>
        <v>2000000</v>
      </c>
      <c r="S34">
        <f t="shared" si="1"/>
        <v>-62760.137288694474</v>
      </c>
      <c r="U34">
        <f t="shared" si="13"/>
        <v>0.22423799999999999</v>
      </c>
      <c r="V34">
        <f t="shared" si="14"/>
        <v>0.01</v>
      </c>
      <c r="W34">
        <f t="shared" si="15"/>
        <v>0.11554985496144102</v>
      </c>
      <c r="X34">
        <f t="shared" si="16"/>
        <v>2.591066837684361E-2</v>
      </c>
      <c r="Y34">
        <f t="shared" si="17"/>
        <v>1.1554985496144102E-3</v>
      </c>
      <c r="Z34">
        <f t="shared" si="18"/>
        <v>8.8483688034982994E-2</v>
      </c>
      <c r="AB34">
        <f t="shared" si="19"/>
        <v>-4182.2837341059985</v>
      </c>
      <c r="AC34">
        <f t="shared" si="2"/>
        <v>-5553.2484088855454</v>
      </c>
      <c r="AE34">
        <f t="shared" si="3"/>
        <v>0</v>
      </c>
      <c r="AF34">
        <f t="shared" si="4"/>
        <v>0</v>
      </c>
      <c r="AG34">
        <f t="shared" si="4"/>
        <v>-1.1060461004372875</v>
      </c>
      <c r="AH34">
        <f t="shared" si="5"/>
        <v>-51821.336753687217</v>
      </c>
      <c r="AI34">
        <f t="shared" si="6"/>
        <v>-51822.442799787656</v>
      </c>
      <c r="AJ34">
        <f t="shared" si="7"/>
        <v>1370.9646747795468</v>
      </c>
      <c r="AK34">
        <f t="shared" si="22"/>
        <v>-292.7598613874199</v>
      </c>
      <c r="AL34">
        <f t="shared" si="8"/>
        <v>-50744.237986395528</v>
      </c>
      <c r="AN34">
        <f t="shared" si="9"/>
        <v>0</v>
      </c>
      <c r="AO34">
        <f t="shared" si="9"/>
        <v>0</v>
      </c>
      <c r="AP34">
        <f t="shared" si="9"/>
        <v>-5.1723864849048097E-2</v>
      </c>
      <c r="AQ34">
        <f t="shared" si="9"/>
        <v>-2423.4069606004678</v>
      </c>
      <c r="AR34">
        <f t="shared" si="9"/>
        <v>-2423.4586844653168</v>
      </c>
      <c r="AS34">
        <f t="shared" si="9"/>
        <v>64.112690712512602</v>
      </c>
      <c r="AT34">
        <f t="shared" si="9"/>
        <v>-13.690814060681685</v>
      </c>
      <c r="AU34">
        <f t="shared" ref="AU34:AU79" si="23">AL34*$K34</f>
        <v>-2373.0368078134861</v>
      </c>
      <c r="AW34">
        <v>31</v>
      </c>
      <c r="AX34">
        <f>IF(Z34&gt;0, (R34*SUMPRODUCT(K34:$K$98, X34:$X$98)-K34*$AZ$3)/Z34, 0)</f>
        <v>-62760.137288694474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0.25439000000000001</v>
      </c>
      <c r="Q35" s="4">
        <f t="shared" si="21"/>
        <v>12.5</v>
      </c>
      <c r="R35">
        <f t="shared" si="0"/>
        <v>2000000</v>
      </c>
      <c r="S35">
        <f t="shared" si="1"/>
        <v>-99850.434139568839</v>
      </c>
      <c r="U35">
        <f t="shared" si="13"/>
        <v>0.25439000000000001</v>
      </c>
      <c r="V35">
        <f t="shared" si="14"/>
        <v>0.01</v>
      </c>
      <c r="W35">
        <f t="shared" si="15"/>
        <v>8.8483688034982994E-2</v>
      </c>
      <c r="X35">
        <f t="shared" si="16"/>
        <v>2.2509365399219324E-2</v>
      </c>
      <c r="Y35">
        <f t="shared" si="17"/>
        <v>8.8483688034982999E-4</v>
      </c>
      <c r="Z35">
        <f t="shared" si="18"/>
        <v>6.5089485755413831E-2</v>
      </c>
      <c r="AB35">
        <f t="shared" si="19"/>
        <v>-5553.2484088855454</v>
      </c>
      <c r="AC35">
        <f t="shared" si="2"/>
        <v>-6499.2134105993528</v>
      </c>
      <c r="AE35">
        <f t="shared" si="3"/>
        <v>0</v>
      </c>
      <c r="AF35">
        <f t="shared" ref="AF35:AG66" si="24">-$Z35*P35</f>
        <v>0</v>
      </c>
      <c r="AG35">
        <f t="shared" si="24"/>
        <v>-0.81361857194267284</v>
      </c>
      <c r="AH35">
        <f t="shared" si="5"/>
        <v>-45018.73079843865</v>
      </c>
      <c r="AI35">
        <f t="shared" ref="AI35:AI66" si="25">SUM(AE35:AH35)</f>
        <v>-45019.544417010591</v>
      </c>
      <c r="AJ35">
        <f t="shared" si="7"/>
        <v>945.9650017138074</v>
      </c>
      <c r="AK35">
        <f t="shared" si="22"/>
        <v>-388.72738862198821</v>
      </c>
      <c r="AL35">
        <f t="shared" ref="AL35:AL79" si="26">SUM(AI35:AK35)</f>
        <v>-44462.306803918778</v>
      </c>
      <c r="AN35">
        <f t="shared" ref="AN35:AT66" si="27">AE35*$K35</f>
        <v>0</v>
      </c>
      <c r="AO35">
        <f t="shared" si="27"/>
        <v>0</v>
      </c>
      <c r="AP35">
        <f t="shared" si="27"/>
        <v>-3.3971957340721663E-2</v>
      </c>
      <c r="AQ35">
        <f t="shared" si="27"/>
        <v>-1879.7191398499065</v>
      </c>
      <c r="AR35">
        <f t="shared" si="27"/>
        <v>-1879.7531118072473</v>
      </c>
      <c r="AS35">
        <f t="shared" si="27"/>
        <v>39.497970907062168</v>
      </c>
      <c r="AT35">
        <f t="shared" si="27"/>
        <v>-16.230984295140686</v>
      </c>
      <c r="AU35">
        <f t="shared" si="23"/>
        <v>-1856.4861251953259</v>
      </c>
      <c r="AW35">
        <v>32</v>
      </c>
      <c r="AX35">
        <f>IF(Z35&gt;0, (R35*SUMPRODUCT(K35:$K$98, X35:$X$98)-K35*$AZ$3)/Z35, 0)</f>
        <v>-99850.434139568839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0.28921999999999998</v>
      </c>
      <c r="Q36" s="4">
        <f t="shared" si="21"/>
        <v>12.5</v>
      </c>
      <c r="R36">
        <f t="shared" si="0"/>
        <v>2000000</v>
      </c>
      <c r="S36">
        <f t="shared" si="1"/>
        <v>-154774.39575272598</v>
      </c>
      <c r="U36">
        <f t="shared" si="13"/>
        <v>0.28921999999999998</v>
      </c>
      <c r="V36">
        <f t="shared" si="14"/>
        <v>0.01</v>
      </c>
      <c r="W36">
        <f t="shared" si="15"/>
        <v>6.5089485755413831E-2</v>
      </c>
      <c r="X36">
        <f t="shared" si="16"/>
        <v>1.8825181070180788E-2</v>
      </c>
      <c r="Y36">
        <f t="shared" si="17"/>
        <v>6.5089485755413833E-4</v>
      </c>
      <c r="Z36">
        <f t="shared" si="18"/>
        <v>4.5613409827678905E-2</v>
      </c>
      <c r="AB36">
        <f t="shared" si="19"/>
        <v>-6499.2134105993528</v>
      </c>
      <c r="AC36">
        <f t="shared" si="2"/>
        <v>-7059.7879443004549</v>
      </c>
      <c r="AE36">
        <f t="shared" si="3"/>
        <v>0</v>
      </c>
      <c r="AF36">
        <f t="shared" si="24"/>
        <v>0</v>
      </c>
      <c r="AG36">
        <f t="shared" si="24"/>
        <v>-0.57016762284598632</v>
      </c>
      <c r="AH36">
        <f t="shared" si="5"/>
        <v>-37650.362140361576</v>
      </c>
      <c r="AI36">
        <f t="shared" si="25"/>
        <v>-37650.932307984425</v>
      </c>
      <c r="AJ36">
        <f t="shared" si="7"/>
        <v>560.57453370110215</v>
      </c>
      <c r="AK36">
        <f t="shared" si="22"/>
        <v>-454.94493874195473</v>
      </c>
      <c r="AL36">
        <f t="shared" si="26"/>
        <v>-37545.302713025274</v>
      </c>
      <c r="AN36">
        <f t="shared" si="27"/>
        <v>0</v>
      </c>
      <c r="AO36">
        <f t="shared" si="27"/>
        <v>0</v>
      </c>
      <c r="AP36">
        <f t="shared" si="27"/>
        <v>-2.1256132379670473E-2</v>
      </c>
      <c r="AQ36">
        <f t="shared" si="27"/>
        <v>-1403.6242145833598</v>
      </c>
      <c r="AR36">
        <f t="shared" si="27"/>
        <v>-1403.6454707157397</v>
      </c>
      <c r="AS36">
        <f t="shared" si="27"/>
        <v>20.898497248135271</v>
      </c>
      <c r="AT36">
        <f t="shared" si="27"/>
        <v>-16.960573445209853</v>
      </c>
      <c r="AU36">
        <f t="shared" si="23"/>
        <v>-1399.7075469128142</v>
      </c>
      <c r="AW36">
        <v>33</v>
      </c>
      <c r="AX36">
        <f>IF(Z36&gt;0, (R36*SUMPRODUCT(K36:$K$98, X36:$X$98)-K36*$AZ$3)/Z36, 0)</f>
        <v>-154774.39575272598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0.32816400000000001</v>
      </c>
      <c r="Q37" s="4">
        <f t="shared" si="21"/>
        <v>12.5</v>
      </c>
      <c r="R37">
        <f t="shared" si="0"/>
        <v>2000000</v>
      </c>
      <c r="S37">
        <f t="shared" si="1"/>
        <v>-241336.30806372015</v>
      </c>
      <c r="U37">
        <f t="shared" si="13"/>
        <v>0.32816400000000001</v>
      </c>
      <c r="V37">
        <f t="shared" si="14"/>
        <v>0.01</v>
      </c>
      <c r="W37">
        <f t="shared" si="15"/>
        <v>4.5613409827678905E-2</v>
      </c>
      <c r="X37">
        <f t="shared" si="16"/>
        <v>1.4968679022690421E-2</v>
      </c>
      <c r="Y37">
        <f t="shared" si="17"/>
        <v>4.5613409827678907E-4</v>
      </c>
      <c r="Z37">
        <f t="shared" si="18"/>
        <v>3.0188596706711694E-2</v>
      </c>
      <c r="AB37">
        <f t="shared" si="19"/>
        <v>-7059.7879443004549</v>
      </c>
      <c r="AC37">
        <f t="shared" si="2"/>
        <v>-7285.6044748223812</v>
      </c>
      <c r="AE37">
        <f t="shared" si="3"/>
        <v>0</v>
      </c>
      <c r="AF37">
        <f t="shared" si="24"/>
        <v>0</v>
      </c>
      <c r="AG37">
        <f t="shared" si="24"/>
        <v>-0.37735745883389615</v>
      </c>
      <c r="AH37">
        <f t="shared" si="5"/>
        <v>-29937.358045380843</v>
      </c>
      <c r="AI37">
        <f t="shared" si="25"/>
        <v>-29937.735402839677</v>
      </c>
      <c r="AJ37">
        <f t="shared" si="7"/>
        <v>225.81653052192632</v>
      </c>
      <c r="AK37">
        <f t="shared" si="22"/>
        <v>-494.18515610103191</v>
      </c>
      <c r="AL37">
        <f t="shared" si="26"/>
        <v>-30206.104028418784</v>
      </c>
      <c r="AN37">
        <f t="shared" si="27"/>
        <v>0</v>
      </c>
      <c r="AO37">
        <f t="shared" si="27"/>
        <v>0</v>
      </c>
      <c r="AP37">
        <f t="shared" si="27"/>
        <v>-1.2560780026456771E-2</v>
      </c>
      <c r="AQ37">
        <f t="shared" si="27"/>
        <v>-996.49963232031166</v>
      </c>
      <c r="AR37">
        <f t="shared" si="27"/>
        <v>-996.5121931003381</v>
      </c>
      <c r="AS37">
        <f t="shared" si="27"/>
        <v>7.5165647314582662</v>
      </c>
      <c r="AT37">
        <f t="shared" si="27"/>
        <v>-16.449525225517256</v>
      </c>
      <c r="AU37">
        <f t="shared" si="23"/>
        <v>-1005.4451535943971</v>
      </c>
      <c r="AW37">
        <v>34</v>
      </c>
      <c r="AX37">
        <f>IF(Z37&gt;0, (R37*SUMPRODUCT(K37:$K$98, X37:$X$98)-K37*$AZ$3)/Z37, 0)</f>
        <v>-241336.30806372015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0.37150699999999998</v>
      </c>
      <c r="Q38" s="4">
        <f t="shared" si="21"/>
        <v>12.5</v>
      </c>
      <c r="R38">
        <f t="shared" si="0"/>
        <v>2000000</v>
      </c>
      <c r="S38">
        <f t="shared" si="1"/>
        <v>-387248.74739514838</v>
      </c>
      <c r="U38">
        <f t="shared" si="13"/>
        <v>0.37150699999999998</v>
      </c>
      <c r="V38">
        <f t="shared" si="14"/>
        <v>0.01</v>
      </c>
      <c r="W38">
        <f t="shared" si="15"/>
        <v>3.0188596706711694E-2</v>
      </c>
      <c r="X38">
        <f t="shared" si="16"/>
        <v>1.1215274996720341E-2</v>
      </c>
      <c r="Y38">
        <f t="shared" si="17"/>
        <v>3.0188596706711692E-4</v>
      </c>
      <c r="Z38">
        <f t="shared" si="18"/>
        <v>1.8671435742924236E-2</v>
      </c>
      <c r="AB38">
        <f t="shared" si="19"/>
        <v>-7285.6044748223812</v>
      </c>
      <c r="AC38">
        <f t="shared" si="2"/>
        <v>-7230.4901035164121</v>
      </c>
      <c r="AE38">
        <f t="shared" si="3"/>
        <v>0</v>
      </c>
      <c r="AF38">
        <f t="shared" si="24"/>
        <v>0</v>
      </c>
      <c r="AG38">
        <f t="shared" si="24"/>
        <v>-0.23339294678655295</v>
      </c>
      <c r="AH38">
        <f t="shared" si="5"/>
        <v>-22430.54999344068</v>
      </c>
      <c r="AI38">
        <f t="shared" si="25"/>
        <v>-22430.783386387466</v>
      </c>
      <c r="AJ38">
        <f t="shared" si="7"/>
        <v>-55.114371305969144</v>
      </c>
      <c r="AK38">
        <f t="shared" si="22"/>
        <v>-509.99231323756675</v>
      </c>
      <c r="AL38">
        <f t="shared" si="26"/>
        <v>-22995.890070931</v>
      </c>
      <c r="AN38">
        <f t="shared" si="27"/>
        <v>0</v>
      </c>
      <c r="AO38">
        <f t="shared" si="27"/>
        <v>0</v>
      </c>
      <c r="AP38">
        <f t="shared" si="27"/>
        <v>-6.9363879650922574E-3</v>
      </c>
      <c r="AQ38">
        <f t="shared" si="27"/>
        <v>-666.63110075555369</v>
      </c>
      <c r="AR38">
        <f t="shared" si="27"/>
        <v>-666.63803714351877</v>
      </c>
      <c r="AS38">
        <f t="shared" si="27"/>
        <v>-1.6379872103846136</v>
      </c>
      <c r="AT38">
        <f t="shared" si="27"/>
        <v>-15.156861389927975</v>
      </c>
      <c r="AU38">
        <f t="shared" si="23"/>
        <v>-683.43288574383132</v>
      </c>
      <c r="AW38">
        <v>35</v>
      </c>
      <c r="AX38">
        <f>IF(Z38&gt;0, (R38*SUMPRODUCT(K38:$K$98, X38:$X$98)-K38*$AZ$3)/Z38, 0)</f>
        <v>-387248.74739514838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0.41881499999999999</v>
      </c>
      <c r="Q39" s="4">
        <f t="shared" si="21"/>
        <v>12.5</v>
      </c>
      <c r="R39">
        <f t="shared" si="0"/>
        <v>2000000</v>
      </c>
      <c r="S39">
        <f t="shared" si="1"/>
        <v>-652440.87146615901</v>
      </c>
      <c r="U39">
        <f t="shared" si="13"/>
        <v>0.41881499999999999</v>
      </c>
      <c r="V39">
        <f t="shared" si="14"/>
        <v>0.01</v>
      </c>
      <c r="W39">
        <f t="shared" si="15"/>
        <v>1.8671435742924236E-2</v>
      </c>
      <c r="X39">
        <f t="shared" si="16"/>
        <v>7.8198773606728139E-3</v>
      </c>
      <c r="Y39">
        <f t="shared" si="17"/>
        <v>1.8671435742924236E-4</v>
      </c>
      <c r="Z39">
        <f t="shared" si="18"/>
        <v>1.066484402482218E-2</v>
      </c>
      <c r="AB39">
        <f t="shared" si="19"/>
        <v>-7230.4901035164121</v>
      </c>
      <c r="AC39">
        <f t="shared" si="2"/>
        <v>-6958.1801296056419</v>
      </c>
      <c r="AE39">
        <f t="shared" si="3"/>
        <v>0</v>
      </c>
      <c r="AF39">
        <f t="shared" si="24"/>
        <v>0</v>
      </c>
      <c r="AG39">
        <f t="shared" si="24"/>
        <v>-0.13331055031027725</v>
      </c>
      <c r="AH39">
        <f t="shared" si="5"/>
        <v>-15639.754721345627</v>
      </c>
      <c r="AI39">
        <f t="shared" si="25"/>
        <v>-15639.888031895938</v>
      </c>
      <c r="AJ39">
        <f t="shared" si="7"/>
        <v>-272.30997391077017</v>
      </c>
      <c r="AK39">
        <f t="shared" si="22"/>
        <v>-506.13430724614892</v>
      </c>
      <c r="AL39">
        <f t="shared" si="26"/>
        <v>-16418.332313052859</v>
      </c>
      <c r="AN39">
        <f t="shared" si="27"/>
        <v>0</v>
      </c>
      <c r="AO39">
        <f t="shared" si="27"/>
        <v>0</v>
      </c>
      <c r="AP39">
        <f t="shared" si="27"/>
        <v>-3.5374649641439471E-3</v>
      </c>
      <c r="AQ39">
        <f t="shared" si="27"/>
        <v>-415.00904651430193</v>
      </c>
      <c r="AR39">
        <f t="shared" si="27"/>
        <v>-415.01258397926608</v>
      </c>
      <c r="AS39">
        <f t="shared" si="27"/>
        <v>-7.2258871473733581</v>
      </c>
      <c r="AT39">
        <f t="shared" si="27"/>
        <v>-13.430537754643796</v>
      </c>
      <c r="AU39">
        <f t="shared" si="23"/>
        <v>-435.66900888128328</v>
      </c>
      <c r="AW39">
        <v>36</v>
      </c>
      <c r="AX39">
        <f>IF(Z39&gt;0, (R39*SUMPRODUCT(K39:$K$98, X39:$X$98)-K39*$AZ$3)/Z39, 0)</f>
        <v>-652440.87146615901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0.47081499999999998</v>
      </c>
      <c r="Q40" s="4">
        <f t="shared" si="21"/>
        <v>12.5</v>
      </c>
      <c r="R40">
        <f t="shared" si="0"/>
        <v>2000000</v>
      </c>
      <c r="S40">
        <f t="shared" si="1"/>
        <v>-1180208.9601044981</v>
      </c>
      <c r="U40">
        <f t="shared" si="13"/>
        <v>0.47081499999999998</v>
      </c>
      <c r="V40">
        <f t="shared" si="14"/>
        <v>0.01</v>
      </c>
      <c r="W40">
        <f t="shared" si="15"/>
        <v>1.066484402482218E-2</v>
      </c>
      <c r="X40">
        <f t="shared" si="16"/>
        <v>5.0211685395466551E-3</v>
      </c>
      <c r="Y40">
        <f t="shared" si="17"/>
        <v>1.066484402482218E-4</v>
      </c>
      <c r="Z40">
        <f t="shared" si="18"/>
        <v>5.5370270450273039E-3</v>
      </c>
      <c r="AB40">
        <f t="shared" si="19"/>
        <v>-6958.1801296056419</v>
      </c>
      <c r="AC40">
        <f t="shared" si="2"/>
        <v>-6534.8489308821563</v>
      </c>
      <c r="AE40">
        <f t="shared" si="3"/>
        <v>0</v>
      </c>
      <c r="AF40">
        <f t="shared" si="24"/>
        <v>0</v>
      </c>
      <c r="AG40">
        <f t="shared" si="24"/>
        <v>-6.92128380628413E-2</v>
      </c>
      <c r="AH40">
        <f t="shared" si="5"/>
        <v>-10042.33707909331</v>
      </c>
      <c r="AI40">
        <f t="shared" si="25"/>
        <v>-10042.406291931373</v>
      </c>
      <c r="AJ40">
        <f t="shared" si="7"/>
        <v>-423.33119872348561</v>
      </c>
      <c r="AK40">
        <f t="shared" si="22"/>
        <v>-487.07260907239498</v>
      </c>
      <c r="AL40">
        <f t="shared" si="26"/>
        <v>-10952.810099727252</v>
      </c>
      <c r="AN40">
        <f t="shared" si="27"/>
        <v>0</v>
      </c>
      <c r="AO40">
        <f t="shared" si="27"/>
        <v>0</v>
      </c>
      <c r="AP40">
        <f t="shared" si="27"/>
        <v>-1.6398203101866743E-3</v>
      </c>
      <c r="AQ40">
        <f t="shared" si="27"/>
        <v>-237.92736672763317</v>
      </c>
      <c r="AR40">
        <f t="shared" si="27"/>
        <v>-237.92900654794337</v>
      </c>
      <c r="AS40">
        <f t="shared" si="27"/>
        <v>-10.029744727013803</v>
      </c>
      <c r="AT40">
        <f t="shared" si="27"/>
        <v>-11.539933619935409</v>
      </c>
      <c r="AU40">
        <f t="shared" si="23"/>
        <v>-259.49868489489256</v>
      </c>
      <c r="AW40">
        <v>37</v>
      </c>
      <c r="AX40">
        <f>IF(Z40&gt;0, (R40*SUMPRODUCT(K40:$K$98, X40:$X$98)-K40*$AZ$3)/Z40, 0)</f>
        <v>-1180208.9601044981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0.52931399999999995</v>
      </c>
      <c r="Q41" s="4">
        <f t="shared" si="21"/>
        <v>12.5</v>
      </c>
      <c r="R41">
        <f t="shared" si="0"/>
        <v>2000000</v>
      </c>
      <c r="S41">
        <f t="shared" si="1"/>
        <v>-2361684.7201502514</v>
      </c>
      <c r="U41">
        <f t="shared" si="13"/>
        <v>0.52931399999999995</v>
      </c>
      <c r="V41">
        <f t="shared" si="14"/>
        <v>0.01</v>
      </c>
      <c r="W41">
        <f t="shared" si="15"/>
        <v>5.5370270450273039E-3</v>
      </c>
      <c r="X41">
        <f t="shared" si="16"/>
        <v>2.9308259333115818E-3</v>
      </c>
      <c r="Y41">
        <f t="shared" si="17"/>
        <v>5.5370270450273037E-5</v>
      </c>
      <c r="Z41">
        <f t="shared" si="18"/>
        <v>2.5508308412654488E-3</v>
      </c>
      <c r="AB41">
        <f t="shared" si="19"/>
        <v>-6534.8489308821563</v>
      </c>
      <c r="AC41">
        <f t="shared" si="2"/>
        <v>-6024.2582215046223</v>
      </c>
      <c r="AE41">
        <f t="shared" si="3"/>
        <v>0</v>
      </c>
      <c r="AF41">
        <f t="shared" si="24"/>
        <v>0</v>
      </c>
      <c r="AG41">
        <f t="shared" si="24"/>
        <v>-3.1885385515818113E-2</v>
      </c>
      <c r="AH41">
        <f t="shared" si="5"/>
        <v>-5861.6518666231641</v>
      </c>
      <c r="AI41">
        <f t="shared" si="25"/>
        <v>-5861.6837520086801</v>
      </c>
      <c r="AJ41">
        <f t="shared" si="7"/>
        <v>-510.59070937753404</v>
      </c>
      <c r="AK41">
        <f t="shared" si="22"/>
        <v>-457.43942516175099</v>
      </c>
      <c r="AL41">
        <f t="shared" si="26"/>
        <v>-6829.7138865479656</v>
      </c>
      <c r="AN41">
        <f t="shared" si="27"/>
        <v>0</v>
      </c>
      <c r="AO41">
        <f t="shared" si="27"/>
        <v>0</v>
      </c>
      <c r="AP41">
        <f t="shared" si="27"/>
        <v>-6.7450201733808778E-4</v>
      </c>
      <c r="AQ41">
        <f t="shared" si="27"/>
        <v>-123.99712109516416</v>
      </c>
      <c r="AR41">
        <f t="shared" si="27"/>
        <v>-123.99779559718151</v>
      </c>
      <c r="AS41">
        <f t="shared" si="27"/>
        <v>-10.801013001344467</v>
      </c>
      <c r="AT41">
        <f t="shared" si="27"/>
        <v>-9.6766531152182509</v>
      </c>
      <c r="AU41">
        <f t="shared" si="23"/>
        <v>-144.47546171374424</v>
      </c>
      <c r="AW41">
        <v>38</v>
      </c>
      <c r="AX41">
        <f>IF(Z41&gt;0, (R41*SUMPRODUCT(K41:$K$98, X41:$X$98)-K41*$AZ$3)/Z41, 0)</f>
        <v>-2361684.7201502514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0.595055</v>
      </c>
      <c r="Q42" s="4">
        <f t="shared" si="21"/>
        <v>12.5</v>
      </c>
      <c r="R42">
        <f t="shared" si="0"/>
        <v>2000000</v>
      </c>
      <c r="S42">
        <f t="shared" si="1"/>
        <v>-5439477.4155916804</v>
      </c>
      <c r="U42">
        <f t="shared" si="13"/>
        <v>0.595055</v>
      </c>
      <c r="V42">
        <f t="shared" si="14"/>
        <v>0.01</v>
      </c>
      <c r="W42">
        <f t="shared" si="15"/>
        <v>2.5508308412654488E-3</v>
      </c>
      <c r="X42">
        <f t="shared" si="16"/>
        <v>1.5178846462492116E-3</v>
      </c>
      <c r="Y42">
        <f t="shared" si="17"/>
        <v>2.5508308412654489E-5</v>
      </c>
      <c r="Z42">
        <f t="shared" si="18"/>
        <v>1.0074378866035828E-3</v>
      </c>
      <c r="AB42">
        <f t="shared" si="19"/>
        <v>-6024.2582215046223</v>
      </c>
      <c r="AC42">
        <f t="shared" si="2"/>
        <v>-5479.9356317916008</v>
      </c>
      <c r="AE42">
        <f t="shared" si="3"/>
        <v>0</v>
      </c>
      <c r="AF42">
        <f t="shared" si="24"/>
        <v>0</v>
      </c>
      <c r="AG42">
        <f t="shared" si="24"/>
        <v>-1.2592973582544785E-2</v>
      </c>
      <c r="AH42">
        <f t="shared" si="5"/>
        <v>-3035.7692924984231</v>
      </c>
      <c r="AI42">
        <f t="shared" si="25"/>
        <v>-3035.7818854720058</v>
      </c>
      <c r="AJ42">
        <f t="shared" si="7"/>
        <v>-544.32258971302144</v>
      </c>
      <c r="AK42">
        <f t="shared" si="22"/>
        <v>-421.69807550532357</v>
      </c>
      <c r="AL42">
        <f t="shared" si="26"/>
        <v>-4001.8025506903509</v>
      </c>
      <c r="AN42">
        <f t="shared" si="27"/>
        <v>0</v>
      </c>
      <c r="AO42">
        <f t="shared" si="27"/>
        <v>0</v>
      </c>
      <c r="AP42">
        <f t="shared" si="27"/>
        <v>-2.3784928503356345E-4</v>
      </c>
      <c r="AQ42">
        <f t="shared" si="27"/>
        <v>-57.337971132445098</v>
      </c>
      <c r="AR42">
        <f t="shared" si="27"/>
        <v>-57.338208981730141</v>
      </c>
      <c r="AS42">
        <f t="shared" si="27"/>
        <v>-10.280871149472961</v>
      </c>
      <c r="AT42">
        <f t="shared" si="27"/>
        <v>-7.964805540289408</v>
      </c>
      <c r="AU42">
        <f t="shared" si="23"/>
        <v>-75.58388567149251</v>
      </c>
      <c r="AW42">
        <v>39</v>
      </c>
      <c r="AX42">
        <f>IF(Z42&gt;0, (R42*SUMPRODUCT(K42:$K$98, X42:$X$98)-K42*$AZ$3)/Z42, 0)</f>
        <v>-5439477.4155916804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0.66919700000000004</v>
      </c>
      <c r="Q43" s="4">
        <f t="shared" si="21"/>
        <v>12.5</v>
      </c>
      <c r="R43">
        <f t="shared" si="0"/>
        <v>2000000</v>
      </c>
      <c r="S43">
        <f t="shared" si="1"/>
        <v>-15286900.55273083</v>
      </c>
      <c r="U43">
        <f t="shared" si="13"/>
        <v>0.66919700000000004</v>
      </c>
      <c r="V43">
        <f t="shared" si="14"/>
        <v>0.01</v>
      </c>
      <c r="W43">
        <f t="shared" si="15"/>
        <v>1.0074378866035828E-3</v>
      </c>
      <c r="X43">
        <f t="shared" si="16"/>
        <v>6.7417441140145786E-4</v>
      </c>
      <c r="Y43">
        <f t="shared" si="17"/>
        <v>1.0074378866035828E-5</v>
      </c>
      <c r="Z43">
        <f t="shared" si="18"/>
        <v>3.231890963360891E-4</v>
      </c>
      <c r="AB43">
        <f t="shared" si="19"/>
        <v>-5479.9356317916008</v>
      </c>
      <c r="AC43">
        <f t="shared" si="2"/>
        <v>-4940.559575416738</v>
      </c>
      <c r="AE43">
        <f t="shared" si="3"/>
        <v>0</v>
      </c>
      <c r="AF43">
        <f t="shared" si="24"/>
        <v>0</v>
      </c>
      <c r="AG43">
        <f t="shared" si="24"/>
        <v>-4.0398637042011135E-3</v>
      </c>
      <c r="AH43">
        <f t="shared" si="5"/>
        <v>-1348.3488228029157</v>
      </c>
      <c r="AI43">
        <f t="shared" si="25"/>
        <v>-1348.35286266662</v>
      </c>
      <c r="AJ43">
        <f t="shared" si="7"/>
        <v>-539.37605637486286</v>
      </c>
      <c r="AK43">
        <f t="shared" si="22"/>
        <v>-383.5954942254121</v>
      </c>
      <c r="AL43">
        <f t="shared" si="26"/>
        <v>-2271.3244132668951</v>
      </c>
      <c r="AN43">
        <f t="shared" si="27"/>
        <v>0</v>
      </c>
      <c r="AO43">
        <f t="shared" si="27"/>
        <v>0</v>
      </c>
      <c r="AP43">
        <f t="shared" si="27"/>
        <v>-6.8127468023769839E-5</v>
      </c>
      <c r="AQ43">
        <f t="shared" si="27"/>
        <v>-22.738289713800793</v>
      </c>
      <c r="AR43">
        <f t="shared" si="27"/>
        <v>-22.738357841268819</v>
      </c>
      <c r="AS43">
        <f t="shared" si="27"/>
        <v>-9.0959318739522086</v>
      </c>
      <c r="AT43">
        <f t="shared" si="27"/>
        <v>-6.4688790712734825</v>
      </c>
      <c r="AU43">
        <f t="shared" si="23"/>
        <v>-38.30316878649451</v>
      </c>
      <c r="AW43">
        <v>40</v>
      </c>
      <c r="AX43">
        <f>IF(Z43&gt;0, (R43*SUMPRODUCT(K43:$K$98, X43:$X$98)-K43*$AZ$3)/Z43, 0)</f>
        <v>-15286900.55273083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0.74928899999999998</v>
      </c>
      <c r="Q44" s="4">
        <f t="shared" si="21"/>
        <v>12.5</v>
      </c>
      <c r="R44">
        <f t="shared" si="0"/>
        <v>2000000</v>
      </c>
      <c r="S44">
        <f t="shared" si="1"/>
        <v>-56951060.728712052</v>
      </c>
      <c r="U44">
        <f t="shared" si="13"/>
        <v>0.74928899999999998</v>
      </c>
      <c r="V44">
        <f t="shared" si="14"/>
        <v>0.01</v>
      </c>
      <c r="W44">
        <f t="shared" si="15"/>
        <v>3.231890963360891E-4</v>
      </c>
      <c r="X44">
        <f t="shared" si="16"/>
        <v>2.4216203480457185E-4</v>
      </c>
      <c r="Y44">
        <f t="shared" si="17"/>
        <v>3.231890963360891E-6</v>
      </c>
      <c r="Z44">
        <f t="shared" si="18"/>
        <v>7.7795170568156356E-5</v>
      </c>
      <c r="AB44">
        <f t="shared" si="19"/>
        <v>-4940.559575416738</v>
      </c>
      <c r="AC44">
        <f t="shared" si="2"/>
        <v>-4430.5174834275849</v>
      </c>
      <c r="AE44">
        <f t="shared" si="3"/>
        <v>0</v>
      </c>
      <c r="AF44">
        <f t="shared" si="24"/>
        <v>0</v>
      </c>
      <c r="AG44">
        <f t="shared" si="24"/>
        <v>-9.724396321019544E-4</v>
      </c>
      <c r="AH44">
        <f t="shared" si="5"/>
        <v>-484.32406960914369</v>
      </c>
      <c r="AI44">
        <f t="shared" si="25"/>
        <v>-484.3250420487758</v>
      </c>
      <c r="AJ44">
        <f t="shared" si="7"/>
        <v>-510.04209198915305</v>
      </c>
      <c r="AK44">
        <f t="shared" si="22"/>
        <v>-345.8391702791717</v>
      </c>
      <c r="AL44">
        <f t="shared" si="26"/>
        <v>-1340.2063043171006</v>
      </c>
      <c r="AN44">
        <f t="shared" si="27"/>
        <v>0</v>
      </c>
      <c r="AO44">
        <f t="shared" si="27"/>
        <v>0</v>
      </c>
      <c r="AP44">
        <f t="shared" si="27"/>
        <v>-1.4641991924526486E-5</v>
      </c>
      <c r="AQ44">
        <f t="shared" si="27"/>
        <v>-7.2924517697232103</v>
      </c>
      <c r="AR44">
        <f t="shared" si="27"/>
        <v>-7.292466411715135</v>
      </c>
      <c r="AS44">
        <f t="shared" si="27"/>
        <v>-7.6796871965526758</v>
      </c>
      <c r="AT44">
        <f t="shared" si="27"/>
        <v>-5.2072891429435959</v>
      </c>
      <c r="AU44">
        <f t="shared" si="23"/>
        <v>-20.179442751211408</v>
      </c>
      <c r="AW44">
        <v>41</v>
      </c>
      <c r="AX44">
        <f>IF(Z44&gt;0, (R44*SUMPRODUCT(K44:$K$98, X44:$X$98)-K44*$AZ$3)/Z44, 0)</f>
        <v>-56951060.728712052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0.83297500000000002</v>
      </c>
      <c r="Q45" s="4">
        <f t="shared" si="21"/>
        <v>12.5</v>
      </c>
      <c r="R45">
        <f t="shared" si="0"/>
        <v>2000000</v>
      </c>
      <c r="S45">
        <f t="shared" si="1"/>
        <v>-324343677.29189032</v>
      </c>
      <c r="U45">
        <f t="shared" si="13"/>
        <v>0.83297500000000002</v>
      </c>
      <c r="V45">
        <f t="shared" si="14"/>
        <v>0.01</v>
      </c>
      <c r="W45">
        <f t="shared" si="15"/>
        <v>7.7795170568156356E-5</v>
      </c>
      <c r="X45">
        <f t="shared" si="16"/>
        <v>6.480143220401004E-5</v>
      </c>
      <c r="Y45">
        <f t="shared" si="17"/>
        <v>7.7795170568156362E-7</v>
      </c>
      <c r="Z45">
        <f t="shared" si="18"/>
        <v>1.2215786658464752E-5</v>
      </c>
      <c r="AB45">
        <f t="shared" si="19"/>
        <v>-4430.5174834275849</v>
      </c>
      <c r="AC45">
        <f t="shared" si="2"/>
        <v>-3962.1131658196709</v>
      </c>
      <c r="AE45">
        <f t="shared" si="3"/>
        <v>0</v>
      </c>
      <c r="AF45">
        <f t="shared" si="24"/>
        <v>0</v>
      </c>
      <c r="AG45">
        <f t="shared" si="24"/>
        <v>-1.5269733323080941E-4</v>
      </c>
      <c r="AH45">
        <f t="shared" si="5"/>
        <v>-129.60286440802008</v>
      </c>
      <c r="AI45">
        <f t="shared" si="25"/>
        <v>-129.6030171053533</v>
      </c>
      <c r="AJ45">
        <f t="shared" si="7"/>
        <v>-468.40431760791398</v>
      </c>
      <c r="AK45">
        <f t="shared" si="22"/>
        <v>-310.13622383993095</v>
      </c>
      <c r="AL45">
        <f t="shared" si="26"/>
        <v>-908.1435585531982</v>
      </c>
      <c r="AN45">
        <f t="shared" si="27"/>
        <v>0</v>
      </c>
      <c r="AO45">
        <f t="shared" si="27"/>
        <v>0</v>
      </c>
      <c r="AP45">
        <f t="shared" si="27"/>
        <v>-2.0528203410256884E-6</v>
      </c>
      <c r="AQ45">
        <f t="shared" si="27"/>
        <v>-1.7423447461903496</v>
      </c>
      <c r="AR45">
        <f t="shared" si="27"/>
        <v>-1.7423467990106907</v>
      </c>
      <c r="AS45">
        <f t="shared" si="27"/>
        <v>-6.2970969477008074</v>
      </c>
      <c r="AT45">
        <f t="shared" si="27"/>
        <v>-4.1693848564150962</v>
      </c>
      <c r="AU45">
        <f t="shared" si="23"/>
        <v>-12.208828603126593</v>
      </c>
      <c r="AW45">
        <v>42</v>
      </c>
      <c r="AX45">
        <f>IF(Z45&gt;0, (R45*SUMPRODUCT(K45:$K$98, X45:$X$98)-K45*$AZ$3)/Z45, 0)</f>
        <v>-324343677.29189032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0.83526170899999996</v>
      </c>
      <c r="Q46" s="4">
        <f t="shared" si="21"/>
        <v>12.5</v>
      </c>
      <c r="R46">
        <f t="shared" si="0"/>
        <v>2000000</v>
      </c>
      <c r="S46">
        <f t="shared" si="1"/>
        <v>-1872305961.8576109</v>
      </c>
      <c r="U46">
        <f t="shared" si="13"/>
        <v>0.83526170899999996</v>
      </c>
      <c r="V46">
        <f t="shared" si="14"/>
        <v>0.01</v>
      </c>
      <c r="W46">
        <f t="shared" si="15"/>
        <v>1.2215786658464752E-5</v>
      </c>
      <c r="X46">
        <f t="shared" si="16"/>
        <v>1.0203378841128668E-5</v>
      </c>
      <c r="Y46">
        <f t="shared" si="17"/>
        <v>1.2215786658464752E-7</v>
      </c>
      <c r="Z46">
        <f t="shared" si="18"/>
        <v>1.8902499507514369E-6</v>
      </c>
      <c r="AB46">
        <f t="shared" si="19"/>
        <v>-3962.1131658196709</v>
      </c>
      <c r="AC46">
        <f t="shared" si="2"/>
        <v>-3539.1262521929707</v>
      </c>
      <c r="AE46">
        <f t="shared" si="3"/>
        <v>0</v>
      </c>
      <c r="AF46">
        <f t="shared" si="24"/>
        <v>0</v>
      </c>
      <c r="AG46">
        <f t="shared" si="24"/>
        <v>-2.3628124384392961E-5</v>
      </c>
      <c r="AH46">
        <f t="shared" si="5"/>
        <v>-20.406757682257336</v>
      </c>
      <c r="AI46">
        <f t="shared" si="25"/>
        <v>-20.406781310381721</v>
      </c>
      <c r="AJ46">
        <f t="shared" si="7"/>
        <v>-422.98691362670024</v>
      </c>
      <c r="AK46">
        <f t="shared" si="22"/>
        <v>-277.34792160737697</v>
      </c>
      <c r="AL46">
        <f t="shared" si="26"/>
        <v>-720.74161654445902</v>
      </c>
      <c r="AN46">
        <f t="shared" si="27"/>
        <v>0</v>
      </c>
      <c r="AO46">
        <f t="shared" si="27"/>
        <v>0</v>
      </c>
      <c r="AP46">
        <f t="shared" si="27"/>
        <v>-2.8361599223245741E-7</v>
      </c>
      <c r="AQ46">
        <f t="shared" si="27"/>
        <v>-0.24494888947358276</v>
      </c>
      <c r="AR46">
        <f t="shared" si="27"/>
        <v>-0.24494917308957498</v>
      </c>
      <c r="AS46">
        <f t="shared" si="27"/>
        <v>-5.0772482511909471</v>
      </c>
      <c r="AT46">
        <f t="shared" si="27"/>
        <v>-3.3290964911393206</v>
      </c>
      <c r="AU46">
        <f t="shared" si="23"/>
        <v>-8.6512939154198438</v>
      </c>
      <c r="AW46">
        <v>43</v>
      </c>
      <c r="AX46">
        <f>IF(Z46&gt;0, (R46*SUMPRODUCT(K46:$K$98, X46:$X$98)-K46*$AZ$3)/Z46, 0)</f>
        <v>-1872305961.8576109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0.83773177600000004</v>
      </c>
      <c r="Q47" s="4">
        <f t="shared" si="21"/>
        <v>12.5</v>
      </c>
      <c r="R47">
        <f t="shared" si="0"/>
        <v>2000000</v>
      </c>
      <c r="S47">
        <f t="shared" si="1"/>
        <v>-10979409769.60569</v>
      </c>
      <c r="U47">
        <f t="shared" si="13"/>
        <v>0.83773177600000004</v>
      </c>
      <c r="V47">
        <f t="shared" si="14"/>
        <v>0.01</v>
      </c>
      <c r="W47">
        <f t="shared" si="15"/>
        <v>1.8902499507514369E-6</v>
      </c>
      <c r="X47">
        <f t="shared" si="16"/>
        <v>1.5835224483269137E-6</v>
      </c>
      <c r="Y47">
        <f t="shared" si="17"/>
        <v>1.8902499507514368E-8</v>
      </c>
      <c r="Z47">
        <f t="shared" si="18"/>
        <v>2.8782500291700881E-7</v>
      </c>
      <c r="AB47">
        <f t="shared" si="19"/>
        <v>-3539.1262521929707</v>
      </c>
      <c r="AC47">
        <f t="shared" si="2"/>
        <v>-3160.1486489637928</v>
      </c>
      <c r="AE47">
        <f t="shared" si="3"/>
        <v>0</v>
      </c>
      <c r="AF47">
        <f t="shared" si="24"/>
        <v>0</v>
      </c>
      <c r="AG47">
        <f t="shared" si="24"/>
        <v>-3.5978125364626103E-6</v>
      </c>
      <c r="AH47">
        <f t="shared" si="5"/>
        <v>-3.1670448966538274</v>
      </c>
      <c r="AI47">
        <f t="shared" si="25"/>
        <v>-3.1670484944663637</v>
      </c>
      <c r="AJ47">
        <f t="shared" si="7"/>
        <v>-378.97760322917793</v>
      </c>
      <c r="AK47">
        <f t="shared" si="22"/>
        <v>-247.73883765350797</v>
      </c>
      <c r="AL47">
        <f t="shared" si="26"/>
        <v>-629.88348937715227</v>
      </c>
      <c r="AN47">
        <f t="shared" si="27"/>
        <v>0</v>
      </c>
      <c r="AO47">
        <f t="shared" si="27"/>
        <v>0</v>
      </c>
      <c r="AP47">
        <f t="shared" si="27"/>
        <v>-3.8558663781459008E-8</v>
      </c>
      <c r="AQ47">
        <f t="shared" si="27"/>
        <v>-3.3942018410699819E-2</v>
      </c>
      <c r="AR47">
        <f t="shared" si="27"/>
        <v>-3.3942056969363602E-2</v>
      </c>
      <c r="AS47">
        <f t="shared" si="27"/>
        <v>-4.0615984950634765</v>
      </c>
      <c r="AT47">
        <f t="shared" si="27"/>
        <v>-2.6550795656749595</v>
      </c>
      <c r="AU47">
        <f t="shared" si="23"/>
        <v>-6.7506201177077996</v>
      </c>
      <c r="AW47">
        <v>44</v>
      </c>
      <c r="AX47">
        <f>IF(Z47&gt;0, (R47*SUMPRODUCT(K47:$K$98, X47:$X$98)-K47*$AZ$3)/Z47, 0)</f>
        <v>-10979409769.60569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0.84045353700000003</v>
      </c>
      <c r="Q48" s="4">
        <f t="shared" si="21"/>
        <v>12.5</v>
      </c>
      <c r="R48">
        <f t="shared" si="0"/>
        <v>2000000</v>
      </c>
      <c r="S48">
        <f t="shared" si="1"/>
        <v>-65552521553.512695</v>
      </c>
      <c r="U48">
        <f t="shared" si="13"/>
        <v>0.84045353700000003</v>
      </c>
      <c r="V48">
        <f t="shared" si="14"/>
        <v>0.01</v>
      </c>
      <c r="W48">
        <f t="shared" si="15"/>
        <v>2.8782500291700881E-7</v>
      </c>
      <c r="X48">
        <f t="shared" si="16"/>
        <v>2.4190354173863538E-7</v>
      </c>
      <c r="Y48">
        <f t="shared" si="17"/>
        <v>2.878250029170088E-9</v>
      </c>
      <c r="Z48">
        <f t="shared" si="18"/>
        <v>4.3043211149203333E-8</v>
      </c>
      <c r="AB48">
        <f t="shared" si="19"/>
        <v>-3160.1486489637928</v>
      </c>
      <c r="AC48">
        <f t="shared" si="2"/>
        <v>-2821.5910265905495</v>
      </c>
      <c r="AE48">
        <f t="shared" si="3"/>
        <v>0</v>
      </c>
      <c r="AF48">
        <f t="shared" si="24"/>
        <v>0</v>
      </c>
      <c r="AG48">
        <f t="shared" si="24"/>
        <v>-5.3804013936504165E-7</v>
      </c>
      <c r="AH48">
        <f t="shared" si="5"/>
        <v>-0.48380708347727075</v>
      </c>
      <c r="AI48">
        <f t="shared" si="25"/>
        <v>-0.48380762151741014</v>
      </c>
      <c r="AJ48">
        <f t="shared" si="7"/>
        <v>-338.55762237324325</v>
      </c>
      <c r="AK48">
        <f t="shared" si="22"/>
        <v>-221.2104054274655</v>
      </c>
      <c r="AL48">
        <f t="shared" si="26"/>
        <v>-560.25183542222612</v>
      </c>
      <c r="AN48">
        <f t="shared" si="27"/>
        <v>0</v>
      </c>
      <c r="AO48">
        <f t="shared" si="27"/>
        <v>0</v>
      </c>
      <c r="AP48">
        <f t="shared" si="27"/>
        <v>-5.1484926665387475E-9</v>
      </c>
      <c r="AQ48">
        <f t="shared" si="27"/>
        <v>-4.6295379081601456E-3</v>
      </c>
      <c r="AR48">
        <f t="shared" si="27"/>
        <v>-4.6295430566528125E-3</v>
      </c>
      <c r="AS48">
        <f t="shared" si="27"/>
        <v>-3.2396494396244857</v>
      </c>
      <c r="AT48">
        <f t="shared" si="27"/>
        <v>-2.1167568491254607</v>
      </c>
      <c r="AU48">
        <f t="shared" si="23"/>
        <v>-5.3610358318065989</v>
      </c>
      <c r="AW48">
        <v>45</v>
      </c>
      <c r="AX48">
        <f>IF(Z48&gt;0, (R48*SUMPRODUCT(K48:$K$98, X48:$X$98)-K48*$AZ$3)/Z48, 0)</f>
        <v>-65552521553.512695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0.84346351399999997</v>
      </c>
      <c r="Q49" s="4">
        <f t="shared" si="21"/>
        <v>12.5</v>
      </c>
      <c r="R49">
        <f t="shared" si="0"/>
        <v>2000000</v>
      </c>
      <c r="S49">
        <f t="shared" si="1"/>
        <v>-399416779765.92993</v>
      </c>
      <c r="U49">
        <f t="shared" si="13"/>
        <v>0.84346351399999997</v>
      </c>
      <c r="V49">
        <f t="shared" si="14"/>
        <v>0.01</v>
      </c>
      <c r="W49">
        <f t="shared" si="15"/>
        <v>4.3043211149203333E-8</v>
      </c>
      <c r="X49">
        <f t="shared" si="16"/>
        <v>3.6305378129751023E-8</v>
      </c>
      <c r="Y49">
        <f t="shared" si="17"/>
        <v>4.3043211149203336E-10</v>
      </c>
      <c r="Z49">
        <f t="shared" si="18"/>
        <v>6.3074009079602769E-9</v>
      </c>
      <c r="AB49">
        <f t="shared" si="19"/>
        <v>-2821.5910265905495</v>
      </c>
      <c r="AC49">
        <f t="shared" si="2"/>
        <v>-2519.2817593501964</v>
      </c>
      <c r="AE49">
        <f t="shared" si="3"/>
        <v>0</v>
      </c>
      <c r="AF49">
        <f t="shared" si="24"/>
        <v>0</v>
      </c>
      <c r="AG49">
        <f t="shared" si="24"/>
        <v>-7.8842511349503462E-8</v>
      </c>
      <c r="AH49">
        <f t="shared" si="5"/>
        <v>-7.2610756259502043E-2</v>
      </c>
      <c r="AI49">
        <f t="shared" si="25"/>
        <v>-7.2610835102013396E-2</v>
      </c>
      <c r="AJ49">
        <f t="shared" si="7"/>
        <v>-302.30926724035317</v>
      </c>
      <c r="AK49">
        <f t="shared" si="22"/>
        <v>-197.51137186133849</v>
      </c>
      <c r="AL49">
        <f t="shared" si="26"/>
        <v>-499.89324993679367</v>
      </c>
      <c r="AN49">
        <f t="shared" si="27"/>
        <v>0</v>
      </c>
      <c r="AO49">
        <f t="shared" si="27"/>
        <v>0</v>
      </c>
      <c r="AP49">
        <f t="shared" si="27"/>
        <v>-6.7360894959942651E-10</v>
      </c>
      <c r="AQ49">
        <f t="shared" si="27"/>
        <v>-6.2036653090314319E-4</v>
      </c>
      <c r="AR49">
        <f t="shared" si="27"/>
        <v>-6.2036720451209284E-4</v>
      </c>
      <c r="AS49">
        <f t="shared" si="27"/>
        <v>-2.582848066029154</v>
      </c>
      <c r="AT49">
        <f t="shared" si="27"/>
        <v>-1.6874833824569166</v>
      </c>
      <c r="AU49">
        <f t="shared" si="23"/>
        <v>-4.2709518156905828</v>
      </c>
      <c r="AW49">
        <v>46</v>
      </c>
      <c r="AX49">
        <f>IF(Z49&gt;0, (R49*SUMPRODUCT(K49:$K$98, X49:$X$98)-K49*$AZ$3)/Z49, 0)</f>
        <v>-399416779765.92993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0.84645297100000005</v>
      </c>
      <c r="Q50" s="4">
        <f t="shared" si="21"/>
        <v>12.5</v>
      </c>
      <c r="R50">
        <f t="shared" si="0"/>
        <v>2000000</v>
      </c>
      <c r="S50">
        <f t="shared" si="1"/>
        <v>-2484358008002.3716</v>
      </c>
      <c r="U50">
        <f t="shared" si="13"/>
        <v>0.84645297100000005</v>
      </c>
      <c r="V50">
        <f t="shared" si="14"/>
        <v>0.01</v>
      </c>
      <c r="W50">
        <f t="shared" si="15"/>
        <v>6.3074009079602769E-9</v>
      </c>
      <c r="X50">
        <f t="shared" si="16"/>
        <v>5.3389182378310741E-9</v>
      </c>
      <c r="Y50">
        <f t="shared" si="17"/>
        <v>6.3074009079602772E-11</v>
      </c>
      <c r="Z50">
        <f t="shared" si="18"/>
        <v>9.0540866104959997E-10</v>
      </c>
      <c r="AB50">
        <f t="shared" si="19"/>
        <v>-2519.2817593501964</v>
      </c>
      <c r="AC50">
        <f t="shared" si="2"/>
        <v>-2249.3592575932785</v>
      </c>
      <c r="AE50">
        <f t="shared" si="3"/>
        <v>0</v>
      </c>
      <c r="AF50">
        <f t="shared" si="24"/>
        <v>0</v>
      </c>
      <c r="AG50">
        <f t="shared" si="24"/>
        <v>-1.131760826312E-8</v>
      </c>
      <c r="AH50">
        <f t="shared" si="5"/>
        <v>-1.0677836475662148E-2</v>
      </c>
      <c r="AI50">
        <f t="shared" si="25"/>
        <v>-1.0677847793270412E-2</v>
      </c>
      <c r="AJ50">
        <f t="shared" si="7"/>
        <v>-269.92250175691788</v>
      </c>
      <c r="AK50">
        <f t="shared" si="22"/>
        <v>-176.34972315451375</v>
      </c>
      <c r="AL50">
        <f t="shared" si="26"/>
        <v>-446.2829027592249</v>
      </c>
      <c r="AN50">
        <f t="shared" si="27"/>
        <v>0</v>
      </c>
      <c r="AO50">
        <f t="shared" si="27"/>
        <v>0</v>
      </c>
      <c r="AP50">
        <f t="shared" si="27"/>
        <v>-8.633443162750749E-11</v>
      </c>
      <c r="AQ50">
        <f t="shared" si="27"/>
        <v>-8.1454042382946256E-5</v>
      </c>
      <c r="AR50">
        <f t="shared" si="27"/>
        <v>-8.1454128717377885E-5</v>
      </c>
      <c r="AS50">
        <f t="shared" si="27"/>
        <v>-2.0590574643404502</v>
      </c>
      <c r="AT50">
        <f t="shared" si="27"/>
        <v>-1.3452535873525675</v>
      </c>
      <c r="AU50">
        <f t="shared" si="23"/>
        <v>-3.4043925058217352</v>
      </c>
      <c r="AW50">
        <v>47</v>
      </c>
      <c r="AX50">
        <f>IF(Z50&gt;0, (R50*SUMPRODUCT(K50:$K$98, X50:$X$98)-K50*$AZ$3)/Z50, 0)</f>
        <v>-2484358008002.3716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0.84968151000000003</v>
      </c>
      <c r="Q51" s="4">
        <f t="shared" si="21"/>
        <v>12.5</v>
      </c>
      <c r="R51">
        <f t="shared" si="0"/>
        <v>2000000</v>
      </c>
      <c r="S51">
        <f t="shared" si="1"/>
        <v>-15808158082133.596</v>
      </c>
      <c r="U51">
        <f t="shared" si="13"/>
        <v>0.84968151000000003</v>
      </c>
      <c r="V51">
        <f t="shared" si="14"/>
        <v>0.01</v>
      </c>
      <c r="W51">
        <f t="shared" si="15"/>
        <v>9.0540866104959997E-10</v>
      </c>
      <c r="X51">
        <f t="shared" si="16"/>
        <v>7.6930899828770232E-10</v>
      </c>
      <c r="Y51">
        <f t="shared" si="17"/>
        <v>9.0540866104960002E-12</v>
      </c>
      <c r="Z51">
        <f t="shared" si="18"/>
        <v>1.2704557615140165E-10</v>
      </c>
      <c r="AB51">
        <f t="shared" si="19"/>
        <v>-2249.3592575932785</v>
      </c>
      <c r="AC51">
        <f t="shared" si="2"/>
        <v>-2008.3565514370994</v>
      </c>
      <c r="AE51">
        <f t="shared" si="3"/>
        <v>0</v>
      </c>
      <c r="AF51">
        <f t="shared" si="24"/>
        <v>0</v>
      </c>
      <c r="AG51">
        <f t="shared" si="24"/>
        <v>-1.5880697018925208E-9</v>
      </c>
      <c r="AH51">
        <f t="shared" si="5"/>
        <v>-1.5386179965754046E-3</v>
      </c>
      <c r="AI51">
        <f t="shared" si="25"/>
        <v>-1.5386195846451066E-3</v>
      </c>
      <c r="AJ51">
        <f t="shared" si="7"/>
        <v>-241.0027061561791</v>
      </c>
      <c r="AK51">
        <f t="shared" si="22"/>
        <v>-157.45514803152952</v>
      </c>
      <c r="AL51">
        <f t="shared" si="26"/>
        <v>-398.45939280729328</v>
      </c>
      <c r="AN51">
        <f t="shared" si="27"/>
        <v>0</v>
      </c>
      <c r="AO51">
        <f t="shared" si="27"/>
        <v>0</v>
      </c>
      <c r="AP51">
        <f t="shared" si="27"/>
        <v>-1.0816354536589365E-11</v>
      </c>
      <c r="AQ51">
        <f t="shared" si="27"/>
        <v>-1.0479538604321759E-5</v>
      </c>
      <c r="AR51">
        <f t="shared" si="27"/>
        <v>-1.0479549420676295E-5</v>
      </c>
      <c r="AS51">
        <f t="shared" si="27"/>
        <v>-1.6414712219219241</v>
      </c>
      <c r="AT51">
        <f t="shared" si="27"/>
        <v>-1.0724281829006572</v>
      </c>
      <c r="AU51">
        <f t="shared" si="23"/>
        <v>-2.713909884372002</v>
      </c>
      <c r="AW51">
        <v>48</v>
      </c>
      <c r="AX51">
        <f>IF(Z51&gt;0, (R51*SUMPRODUCT(K51:$K$98, X51:$X$98)-K51*$AZ$3)/Z51, 0)</f>
        <v>-15808158082133.596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0.85306441600000005</v>
      </c>
      <c r="Q52" s="4">
        <f t="shared" si="21"/>
        <v>12.5</v>
      </c>
      <c r="R52">
        <f t="shared" si="0"/>
        <v>2000000</v>
      </c>
      <c r="S52">
        <f t="shared" si="1"/>
        <v>-103073478194169.61</v>
      </c>
      <c r="U52">
        <f t="shared" si="13"/>
        <v>0.85306441600000005</v>
      </c>
      <c r="V52">
        <f t="shared" si="14"/>
        <v>0.01</v>
      </c>
      <c r="W52">
        <f t="shared" si="15"/>
        <v>1.2704557615140165E-10</v>
      </c>
      <c r="X52">
        <f t="shared" si="16"/>
        <v>1.0837806022497898E-10</v>
      </c>
      <c r="Y52">
        <f t="shared" si="17"/>
        <v>1.2704557615140167E-12</v>
      </c>
      <c r="Z52">
        <f t="shared" si="18"/>
        <v>1.7397060164908655E-11</v>
      </c>
      <c r="AB52">
        <f t="shared" si="19"/>
        <v>-2008.3565514370994</v>
      </c>
      <c r="AC52">
        <f t="shared" si="2"/>
        <v>-1793.1755015503688</v>
      </c>
      <c r="AE52">
        <f t="shared" si="3"/>
        <v>0</v>
      </c>
      <c r="AF52">
        <f t="shared" si="24"/>
        <v>0</v>
      </c>
      <c r="AG52">
        <f t="shared" si="24"/>
        <v>-2.1746325206135817E-10</v>
      </c>
      <c r="AH52">
        <f t="shared" si="5"/>
        <v>-2.1675612044995797E-4</v>
      </c>
      <c r="AI52">
        <f t="shared" si="25"/>
        <v>-2.1675633791321002E-4</v>
      </c>
      <c r="AJ52">
        <f t="shared" si="7"/>
        <v>-215.18104988673053</v>
      </c>
      <c r="AK52">
        <f t="shared" si="22"/>
        <v>-140.58495860059696</v>
      </c>
      <c r="AL52">
        <f t="shared" si="26"/>
        <v>-355.76622524366542</v>
      </c>
      <c r="AN52">
        <f t="shared" si="27"/>
        <v>0</v>
      </c>
      <c r="AO52">
        <f t="shared" si="27"/>
        <v>0</v>
      </c>
      <c r="AP52">
        <f t="shared" si="27"/>
        <v>-1.3224498439454586E-12</v>
      </c>
      <c r="AQ52">
        <f t="shared" si="27"/>
        <v>-1.3181495951435081E-6</v>
      </c>
      <c r="AR52">
        <f t="shared" si="27"/>
        <v>-1.318150917593352E-6</v>
      </c>
      <c r="AS52">
        <f t="shared" si="27"/>
        <v>-1.3085711868340641</v>
      </c>
      <c r="AT52">
        <f t="shared" si="27"/>
        <v>-0.85493321193403782</v>
      </c>
      <c r="AU52">
        <f t="shared" si="23"/>
        <v>-2.1635057169190195</v>
      </c>
      <c r="AW52">
        <v>49</v>
      </c>
      <c r="AX52">
        <f>IF(Z52&gt;0, (R52*SUMPRODUCT(K52:$K$98, X52:$X$98)-K52*$AZ$3)/Z52, 0)</f>
        <v>-103073478194169.61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0.856559709</v>
      </c>
      <c r="Q53" s="4">
        <f t="shared" si="21"/>
        <v>12.5</v>
      </c>
      <c r="R53">
        <f t="shared" si="0"/>
        <v>2000000</v>
      </c>
      <c r="S53">
        <f t="shared" si="1"/>
        <v>-689670942873718</v>
      </c>
      <c r="U53">
        <f t="shared" si="13"/>
        <v>0.856559709</v>
      </c>
      <c r="V53">
        <f t="shared" si="14"/>
        <v>0.01</v>
      </c>
      <c r="W53">
        <f t="shared" si="15"/>
        <v>1.7397060164908655E-11</v>
      </c>
      <c r="X53">
        <f t="shared" si="16"/>
        <v>1.490162079230965E-11</v>
      </c>
      <c r="Y53">
        <f t="shared" si="17"/>
        <v>1.7397060164908654E-13</v>
      </c>
      <c r="Z53">
        <f t="shared" si="18"/>
        <v>2.3214687709499176E-12</v>
      </c>
      <c r="AB53">
        <f t="shared" si="19"/>
        <v>-1793.1755015503688</v>
      </c>
      <c r="AC53">
        <f t="shared" si="2"/>
        <v>-1601.049556112921</v>
      </c>
      <c r="AE53">
        <f t="shared" si="3"/>
        <v>0</v>
      </c>
      <c r="AF53">
        <f t="shared" si="24"/>
        <v>0</v>
      </c>
      <c r="AG53">
        <f t="shared" si="24"/>
        <v>-2.901835963687397E-11</v>
      </c>
      <c r="AH53">
        <f t="shared" si="5"/>
        <v>-2.9803241584619299E-5</v>
      </c>
      <c r="AI53">
        <f t="shared" si="25"/>
        <v>-2.9803270602978938E-5</v>
      </c>
      <c r="AJ53">
        <f t="shared" si="7"/>
        <v>-192.12594543744785</v>
      </c>
      <c r="AK53">
        <f t="shared" si="22"/>
        <v>-125.52228510852584</v>
      </c>
      <c r="AL53">
        <f t="shared" si="26"/>
        <v>-317.64826034924431</v>
      </c>
      <c r="AN53">
        <f t="shared" si="27"/>
        <v>0</v>
      </c>
      <c r="AO53">
        <f t="shared" si="27"/>
        <v>0</v>
      </c>
      <c r="AP53">
        <f t="shared" si="27"/>
        <v>-1.5756079643659508E-13</v>
      </c>
      <c r="AQ53">
        <f t="shared" si="27"/>
        <v>-1.6182246478528821E-7</v>
      </c>
      <c r="AR53">
        <f t="shared" si="27"/>
        <v>-1.6182262234608465E-7</v>
      </c>
      <c r="AS53">
        <f t="shared" si="27"/>
        <v>-1.0431849821308206</v>
      </c>
      <c r="AT53">
        <f t="shared" si="27"/>
        <v>-0.68154752576397626</v>
      </c>
      <c r="AU53">
        <f t="shared" si="23"/>
        <v>-1.7247326697174192</v>
      </c>
      <c r="AW53">
        <v>50</v>
      </c>
      <c r="AX53">
        <f>IF(Z53&gt;0, (R53*SUMPRODUCT(K53:$K$98, X53:$X$98)-K53*$AZ$3)/Z53, 0)</f>
        <v>-689670942873718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0.86031008399999997</v>
      </c>
      <c r="Q54" s="4">
        <f t="shared" si="21"/>
        <v>12.5</v>
      </c>
      <c r="R54">
        <f t="shared" si="0"/>
        <v>2000000</v>
      </c>
      <c r="S54">
        <f t="shared" si="1"/>
        <v>-4748076385731079</v>
      </c>
      <c r="U54">
        <f t="shared" si="13"/>
        <v>0.86031008399999997</v>
      </c>
      <c r="V54">
        <f t="shared" si="14"/>
        <v>0.01</v>
      </c>
      <c r="W54">
        <f t="shared" si="15"/>
        <v>2.3214687709499176E-12</v>
      </c>
      <c r="X54">
        <f t="shared" si="16"/>
        <v>1.9971829933393005E-12</v>
      </c>
      <c r="Y54">
        <f t="shared" si="17"/>
        <v>2.3214687709499177E-14</v>
      </c>
      <c r="Z54">
        <f t="shared" si="18"/>
        <v>3.0107108990111798E-13</v>
      </c>
      <c r="AB54">
        <f t="shared" si="19"/>
        <v>-1601.049556112921</v>
      </c>
      <c r="AC54">
        <f t="shared" si="2"/>
        <v>-1429.508532385817</v>
      </c>
      <c r="AE54">
        <f t="shared" si="3"/>
        <v>0</v>
      </c>
      <c r="AF54">
        <f t="shared" si="24"/>
        <v>0</v>
      </c>
      <c r="AG54">
        <f t="shared" si="24"/>
        <v>-3.7633886237639747E-12</v>
      </c>
      <c r="AH54">
        <f t="shared" si="5"/>
        <v>-3.9943659866786008E-6</v>
      </c>
      <c r="AI54">
        <f t="shared" si="25"/>
        <v>-3.9943697500672248E-6</v>
      </c>
      <c r="AJ54">
        <f t="shared" si="7"/>
        <v>-171.54102372710395</v>
      </c>
      <c r="AK54">
        <f t="shared" si="22"/>
        <v>-112.07346892790449</v>
      </c>
      <c r="AL54">
        <f t="shared" si="26"/>
        <v>-283.61449664937822</v>
      </c>
      <c r="AN54">
        <f t="shared" si="27"/>
        <v>0</v>
      </c>
      <c r="AO54">
        <f t="shared" si="27"/>
        <v>0</v>
      </c>
      <c r="AP54">
        <f t="shared" si="27"/>
        <v>-1.8244684334602777E-14</v>
      </c>
      <c r="AQ54">
        <f t="shared" si="27"/>
        <v>-1.9364448859639144E-8</v>
      </c>
      <c r="AR54">
        <f t="shared" si="27"/>
        <v>-1.936446710432348E-8</v>
      </c>
      <c r="AS54">
        <f t="shared" si="27"/>
        <v>-0.83162068582899029</v>
      </c>
      <c r="AT54">
        <f t="shared" si="27"/>
        <v>-0.5433255151918025</v>
      </c>
      <c r="AU54">
        <f t="shared" si="23"/>
        <v>-1.37494622038526</v>
      </c>
      <c r="AW54">
        <v>51</v>
      </c>
      <c r="AX54">
        <f>IF(Z54&gt;0, (R54*SUMPRODUCT(K54:$K$98, X54:$X$98)-K54*$AZ$3)/Z54, 0)</f>
        <v>-4748076385731079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0.86416701100000004</v>
      </c>
      <c r="Q55" s="4">
        <f t="shared" si="21"/>
        <v>12.5</v>
      </c>
      <c r="R55">
        <f t="shared" si="0"/>
        <v>2000000</v>
      </c>
      <c r="S55">
        <f t="shared" si="1"/>
        <v>-3.3690321986135468E+16</v>
      </c>
      <c r="U55">
        <f t="shared" si="13"/>
        <v>0.86416701100000004</v>
      </c>
      <c r="V55">
        <f t="shared" si="14"/>
        <v>0.01</v>
      </c>
      <c r="W55">
        <f t="shared" si="15"/>
        <v>3.0107108990111798E-13</v>
      </c>
      <c r="X55">
        <f t="shared" si="16"/>
        <v>2.601757038583614E-13</v>
      </c>
      <c r="Y55">
        <f t="shared" si="17"/>
        <v>3.01071089901118E-15</v>
      </c>
      <c r="Z55">
        <f t="shared" si="18"/>
        <v>3.7884675143745404E-14</v>
      </c>
      <c r="AB55">
        <f t="shared" si="19"/>
        <v>-1429.508532385817</v>
      </c>
      <c r="AC55">
        <f t="shared" si="2"/>
        <v>-1276.3469039329257</v>
      </c>
      <c r="AE55">
        <f t="shared" si="3"/>
        <v>0</v>
      </c>
      <c r="AF55">
        <f t="shared" si="24"/>
        <v>0</v>
      </c>
      <c r="AG55">
        <f t="shared" si="24"/>
        <v>-4.735584392968175E-13</v>
      </c>
      <c r="AH55">
        <f t="shared" si="5"/>
        <v>-5.203514077167228E-7</v>
      </c>
      <c r="AI55">
        <f t="shared" si="25"/>
        <v>-5.2035188127516211E-7</v>
      </c>
      <c r="AJ55">
        <f t="shared" si="7"/>
        <v>-153.16162845289136</v>
      </c>
      <c r="AK55">
        <f t="shared" si="22"/>
        <v>-100.06559726700721</v>
      </c>
      <c r="AL55">
        <f t="shared" si="26"/>
        <v>-253.22722624025045</v>
      </c>
      <c r="AN55">
        <f t="shared" si="27"/>
        <v>0</v>
      </c>
      <c r="AO55">
        <f t="shared" si="27"/>
        <v>0</v>
      </c>
      <c r="AP55">
        <f t="shared" si="27"/>
        <v>-2.0498063957004855E-15</v>
      </c>
      <c r="AQ55">
        <f t="shared" si="27"/>
        <v>-2.2523506182960289E-9</v>
      </c>
      <c r="AR55">
        <f t="shared" si="27"/>
        <v>-2.2523526681024246E-9</v>
      </c>
      <c r="AS55">
        <f t="shared" si="27"/>
        <v>-0.66296291972923571</v>
      </c>
      <c r="AT55">
        <f t="shared" si="27"/>
        <v>-0.43313577427122596</v>
      </c>
      <c r="AU55">
        <f t="shared" si="23"/>
        <v>-1.0960986962528143</v>
      </c>
      <c r="AW55">
        <v>52</v>
      </c>
      <c r="AX55">
        <f>IF(Z55&gt;0, (R55*SUMPRODUCT(K55:$K$98, X55:$X$98)-K55*$AZ$3)/Z55, 0)</f>
        <v>-3.3690321986135468E+16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0.86825209999999997</v>
      </c>
      <c r="Q56" s="4">
        <f t="shared" si="21"/>
        <v>12.5</v>
      </c>
      <c r="R56">
        <f t="shared" si="0"/>
        <v>2000000</v>
      </c>
      <c r="S56">
        <f t="shared" si="1"/>
        <v>-2.4707321136980902E+17</v>
      </c>
      <c r="U56">
        <f t="shared" si="13"/>
        <v>0.86825209999999997</v>
      </c>
      <c r="V56">
        <f t="shared" si="14"/>
        <v>0.01</v>
      </c>
      <c r="W56">
        <f t="shared" si="15"/>
        <v>3.7884675143745404E-14</v>
      </c>
      <c r="X56">
        <f t="shared" si="16"/>
        <v>3.2893448751374749E-14</v>
      </c>
      <c r="Y56">
        <f t="shared" si="17"/>
        <v>3.7884675143745404E-16</v>
      </c>
      <c r="Z56">
        <f t="shared" si="18"/>
        <v>4.6123796409332006E-15</v>
      </c>
      <c r="AB56">
        <f t="shared" si="19"/>
        <v>-1276.3469039329257</v>
      </c>
      <c r="AC56">
        <f t="shared" si="2"/>
        <v>-1139.5954499420925</v>
      </c>
      <c r="AE56">
        <f t="shared" si="3"/>
        <v>0</v>
      </c>
      <c r="AF56">
        <f t="shared" si="24"/>
        <v>0</v>
      </c>
      <c r="AG56">
        <f t="shared" si="24"/>
        <v>-5.7654745511665012E-14</v>
      </c>
      <c r="AH56">
        <f t="shared" si="5"/>
        <v>-6.57868975027495E-8</v>
      </c>
      <c r="AI56">
        <f t="shared" si="25"/>
        <v>-6.5786955157495018E-8</v>
      </c>
      <c r="AJ56">
        <f t="shared" si="7"/>
        <v>-136.75145399083317</v>
      </c>
      <c r="AK56">
        <f t="shared" si="22"/>
        <v>-89.344283275304804</v>
      </c>
      <c r="AL56">
        <f t="shared" si="26"/>
        <v>-226.09573733192494</v>
      </c>
      <c r="AN56">
        <f t="shared" si="27"/>
        <v>0</v>
      </c>
      <c r="AO56">
        <f t="shared" si="27"/>
        <v>0</v>
      </c>
      <c r="AP56">
        <f t="shared" si="27"/>
        <v>-2.2282109293134208E-16</v>
      </c>
      <c r="AQ56">
        <f t="shared" si="27"/>
        <v>-2.5424981538005395E-10</v>
      </c>
      <c r="AR56">
        <f t="shared" si="27"/>
        <v>-2.5425003820114692E-10</v>
      </c>
      <c r="AS56">
        <f t="shared" si="27"/>
        <v>-0.52850998070961075</v>
      </c>
      <c r="AT56">
        <f t="shared" si="27"/>
        <v>-0.34529318740194587</v>
      </c>
      <c r="AU56">
        <f t="shared" si="23"/>
        <v>-0.87380316836580674</v>
      </c>
      <c r="AW56">
        <v>53</v>
      </c>
      <c r="AX56">
        <f>IF(Z56&gt;0, (R56*SUMPRODUCT(K56:$K$98, X56:$X$98)-K56*$AZ$3)/Z56, 0)</f>
        <v>-2.4707321136980902E+17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0.87257664800000001</v>
      </c>
      <c r="Q57" s="4">
        <f t="shared" si="21"/>
        <v>12.5</v>
      </c>
      <c r="R57">
        <f t="shared" si="0"/>
        <v>2000000</v>
      </c>
      <c r="S57">
        <f t="shared" si="1"/>
        <v>-1.8786815213743444E+18</v>
      </c>
      <c r="U57">
        <f t="shared" si="13"/>
        <v>0.87257664800000001</v>
      </c>
      <c r="V57">
        <f t="shared" si="14"/>
        <v>0.01</v>
      </c>
      <c r="W57">
        <f t="shared" si="15"/>
        <v>4.6123796409332006E-15</v>
      </c>
      <c r="X57">
        <f t="shared" si="16"/>
        <v>4.0246547663889359E-15</v>
      </c>
      <c r="Y57">
        <f t="shared" si="17"/>
        <v>4.612379640933201E-17</v>
      </c>
      <c r="Z57">
        <f t="shared" si="18"/>
        <v>5.4160107813493271E-16</v>
      </c>
      <c r="AB57">
        <f t="shared" si="19"/>
        <v>-1139.5954499420925</v>
      </c>
      <c r="AC57">
        <f t="shared" si="2"/>
        <v>-1017.4959374485206</v>
      </c>
      <c r="AE57">
        <f t="shared" si="3"/>
        <v>0</v>
      </c>
      <c r="AF57">
        <f t="shared" si="24"/>
        <v>0</v>
      </c>
      <c r="AG57">
        <f t="shared" si="24"/>
        <v>-6.7700134766866587E-15</v>
      </c>
      <c r="AH57">
        <f t="shared" si="5"/>
        <v>-8.0493095327778714E-9</v>
      </c>
      <c r="AI57">
        <f t="shared" si="25"/>
        <v>-8.0493163027913488E-9</v>
      </c>
      <c r="AJ57">
        <f t="shared" si="7"/>
        <v>-122.09951249357186</v>
      </c>
      <c r="AK57">
        <f t="shared" si="22"/>
        <v>-79.771681495946481</v>
      </c>
      <c r="AL57">
        <f t="shared" si="26"/>
        <v>-201.87119399756767</v>
      </c>
      <c r="AN57">
        <f t="shared" si="27"/>
        <v>0</v>
      </c>
      <c r="AO57">
        <f t="shared" si="27"/>
        <v>0</v>
      </c>
      <c r="AP57">
        <f t="shared" si="27"/>
        <v>-2.3361071096697933E-17</v>
      </c>
      <c r="AQ57">
        <f t="shared" si="27"/>
        <v>-2.7775497481960993E-11</v>
      </c>
      <c r="AR57">
        <f t="shared" si="27"/>
        <v>-2.7775520843032093E-11</v>
      </c>
      <c r="AS57">
        <f t="shared" si="27"/>
        <v>-0.42132492085237078</v>
      </c>
      <c r="AT57">
        <f t="shared" si="27"/>
        <v>-0.27526561495738672</v>
      </c>
      <c r="AU57">
        <f t="shared" si="23"/>
        <v>-0.69659053583753305</v>
      </c>
      <c r="AW57">
        <v>54</v>
      </c>
      <c r="AX57">
        <f>IF(Z57&gt;0, (R57*SUMPRODUCT(K57:$K$98, X57:$X$98)-K57*$AZ$3)/Z57, 0)</f>
        <v>-1.8786815213743444E+18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0.87698101399999995</v>
      </c>
      <c r="Q58" s="4">
        <f t="shared" si="21"/>
        <v>12.5</v>
      </c>
      <c r="R58">
        <f t="shared" si="0"/>
        <v>2000000</v>
      </c>
      <c r="S58">
        <f t="shared" si="1"/>
        <v>-1.4841702928681845E+19</v>
      </c>
      <c r="U58">
        <f t="shared" si="13"/>
        <v>0.87698101399999995</v>
      </c>
      <c r="V58">
        <f t="shared" si="14"/>
        <v>0.01</v>
      </c>
      <c r="W58">
        <f t="shared" si="15"/>
        <v>5.4160107813493271E-16</v>
      </c>
      <c r="X58">
        <f t="shared" si="16"/>
        <v>4.7497386268626653E-16</v>
      </c>
      <c r="Y58">
        <f t="shared" si="17"/>
        <v>5.416010781349327E-18</v>
      </c>
      <c r="Z58">
        <f t="shared" si="18"/>
        <v>6.1211204667316863E-17</v>
      </c>
      <c r="AB58">
        <f t="shared" si="19"/>
        <v>-1017.4959374485206</v>
      </c>
      <c r="AC58">
        <f t="shared" si="2"/>
        <v>-908.47851557906051</v>
      </c>
      <c r="AE58">
        <f t="shared" si="3"/>
        <v>0</v>
      </c>
      <c r="AF58">
        <f t="shared" si="24"/>
        <v>0</v>
      </c>
      <c r="AG58">
        <f t="shared" si="24"/>
        <v>-7.651400583414608E-16</v>
      </c>
      <c r="AH58">
        <f t="shared" si="5"/>
        <v>-9.499477253725331E-10</v>
      </c>
      <c r="AI58">
        <f t="shared" si="25"/>
        <v>-9.4994849051259153E-10</v>
      </c>
      <c r="AJ58">
        <f t="shared" si="7"/>
        <v>-109.01742186946012</v>
      </c>
      <c r="AK58">
        <f t="shared" si="22"/>
        <v>-71.224715621396456</v>
      </c>
      <c r="AL58">
        <f t="shared" si="26"/>
        <v>-180.24213749180655</v>
      </c>
      <c r="AN58">
        <f t="shared" si="27"/>
        <v>0</v>
      </c>
      <c r="AO58">
        <f t="shared" si="27"/>
        <v>0</v>
      </c>
      <c r="AP58">
        <f t="shared" si="27"/>
        <v>-2.3573612207345607E-18</v>
      </c>
      <c r="AQ58">
        <f t="shared" si="27"/>
        <v>-2.9267451169297495E-12</v>
      </c>
      <c r="AR58">
        <f t="shared" si="27"/>
        <v>-2.9267474742909705E-12</v>
      </c>
      <c r="AS58">
        <f t="shared" si="27"/>
        <v>-0.33587764736379294</v>
      </c>
      <c r="AT58">
        <f t="shared" si="27"/>
        <v>-0.21944006294439353</v>
      </c>
      <c r="AU58">
        <f t="shared" si="23"/>
        <v>-0.55531771031111321</v>
      </c>
      <c r="AW58">
        <v>55</v>
      </c>
      <c r="AX58">
        <f>IF(Z58&gt;0, (R58*SUMPRODUCT(K58:$K$98, X58:$X$98)-K58*$AZ$3)/Z58, 0)</f>
        <v>-1.4841702928681845E+19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0.88158379899999995</v>
      </c>
      <c r="Q59" s="4">
        <f t="shared" si="21"/>
        <v>12.5</v>
      </c>
      <c r="R59">
        <f t="shared" si="0"/>
        <v>2000000</v>
      </c>
      <c r="S59">
        <f t="shared" si="1"/>
        <v>-1.2222823111130223E+20</v>
      </c>
      <c r="U59">
        <f t="shared" si="13"/>
        <v>0.88158379899999995</v>
      </c>
      <c r="V59">
        <f t="shared" si="14"/>
        <v>0.01</v>
      </c>
      <c r="W59">
        <f t="shared" si="15"/>
        <v>6.1211204667316863E-17</v>
      </c>
      <c r="X59">
        <f t="shared" si="16"/>
        <v>5.3962806351979728E-17</v>
      </c>
      <c r="Y59">
        <f t="shared" si="17"/>
        <v>6.1211204667316868E-19</v>
      </c>
      <c r="Z59">
        <f t="shared" si="18"/>
        <v>6.6362862686639668E-18</v>
      </c>
      <c r="AB59">
        <f t="shared" si="19"/>
        <v>-908.47851557906051</v>
      </c>
      <c r="AC59">
        <f t="shared" si="2"/>
        <v>-811.14153176702087</v>
      </c>
      <c r="AE59">
        <f t="shared" si="3"/>
        <v>0</v>
      </c>
      <c r="AF59">
        <f t="shared" si="24"/>
        <v>0</v>
      </c>
      <c r="AG59">
        <f t="shared" si="24"/>
        <v>-8.2953578358299591E-17</v>
      </c>
      <c r="AH59">
        <f t="shared" si="5"/>
        <v>-1.0792561270395945E-10</v>
      </c>
      <c r="AI59">
        <f t="shared" si="25"/>
        <v>-1.0792569565753781E-10</v>
      </c>
      <c r="AJ59">
        <f t="shared" si="7"/>
        <v>-97.336983812039648</v>
      </c>
      <c r="AK59">
        <f t="shared" si="22"/>
        <v>-63.593496090534245</v>
      </c>
      <c r="AL59">
        <f t="shared" si="26"/>
        <v>-160.93047990268184</v>
      </c>
      <c r="AN59">
        <f t="shared" si="27"/>
        <v>0</v>
      </c>
      <c r="AO59">
        <f t="shared" si="27"/>
        <v>0</v>
      </c>
      <c r="AP59">
        <f t="shared" si="27"/>
        <v>-2.2819298922925327E-19</v>
      </c>
      <c r="AQ59">
        <f t="shared" si="27"/>
        <v>-2.9688735151292162E-13</v>
      </c>
      <c r="AR59">
        <f t="shared" si="27"/>
        <v>-2.9688757970591085E-13</v>
      </c>
      <c r="AS59">
        <f t="shared" si="27"/>
        <v>-0.26775960408471594</v>
      </c>
      <c r="AT59">
        <f t="shared" si="27"/>
        <v>-0.17493627466868569</v>
      </c>
      <c r="AU59">
        <f t="shared" si="23"/>
        <v>-0.44269587875369859</v>
      </c>
      <c r="AW59">
        <v>56</v>
      </c>
      <c r="AX59">
        <f>IF(Z59&gt;0, (R59*SUMPRODUCT(K59:$K$98, X59:$X$98)-K59*$AZ$3)/Z59, 0)</f>
        <v>-1.2222823111130223E+20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0.88621764599999997</v>
      </c>
      <c r="Q60" s="4">
        <f t="shared" si="21"/>
        <v>12.5</v>
      </c>
      <c r="R60">
        <f t="shared" si="0"/>
        <v>2000000</v>
      </c>
      <c r="S60">
        <f t="shared" si="1"/>
        <v>-1.0515501431632573E+21</v>
      </c>
      <c r="U60">
        <f t="shared" si="13"/>
        <v>0.88621764599999997</v>
      </c>
      <c r="V60">
        <f t="shared" si="14"/>
        <v>0.01</v>
      </c>
      <c r="W60">
        <f t="shared" si="15"/>
        <v>6.6362862686639668E-18</v>
      </c>
      <c r="X60">
        <f t="shared" si="16"/>
        <v>5.881193995197504E-18</v>
      </c>
      <c r="Y60">
        <f t="shared" si="17"/>
        <v>6.6362862686639674E-20</v>
      </c>
      <c r="Z60">
        <f t="shared" si="18"/>
        <v>6.8872941077982313E-19</v>
      </c>
      <c r="AB60">
        <f t="shared" si="19"/>
        <v>-811.14153176702087</v>
      </c>
      <c r="AC60">
        <f t="shared" si="2"/>
        <v>-724.23351050626889</v>
      </c>
      <c r="AE60">
        <f t="shared" si="3"/>
        <v>0</v>
      </c>
      <c r="AF60">
        <f t="shared" si="24"/>
        <v>0</v>
      </c>
      <c r="AG60">
        <f t="shared" si="24"/>
        <v>-8.6091176347477885E-18</v>
      </c>
      <c r="AH60">
        <f t="shared" si="5"/>
        <v>-1.1762387990395009E-11</v>
      </c>
      <c r="AI60">
        <f t="shared" si="25"/>
        <v>-1.1762396599512642E-11</v>
      </c>
      <c r="AJ60">
        <f t="shared" si="7"/>
        <v>-86.90802126075198</v>
      </c>
      <c r="AK60">
        <f t="shared" si="22"/>
        <v>-56.779907223691467</v>
      </c>
      <c r="AL60">
        <f t="shared" si="26"/>
        <v>-143.6879284844552</v>
      </c>
      <c r="AN60">
        <f t="shared" si="27"/>
        <v>0</v>
      </c>
      <c r="AO60">
        <f t="shared" si="27"/>
        <v>0</v>
      </c>
      <c r="AP60">
        <f t="shared" si="27"/>
        <v>-2.1145004989739776E-20</v>
      </c>
      <c r="AQ60">
        <f t="shared" si="27"/>
        <v>-2.8889807678350303E-14</v>
      </c>
      <c r="AR60">
        <f t="shared" si="27"/>
        <v>-2.888982882335529E-14</v>
      </c>
      <c r="AS60">
        <f t="shared" si="27"/>
        <v>-0.21345631703182638</v>
      </c>
      <c r="AT60">
        <f t="shared" si="27"/>
        <v>-0.13945812712746034</v>
      </c>
      <c r="AU60">
        <f t="shared" si="23"/>
        <v>-0.35291444415931555</v>
      </c>
      <c r="AW60">
        <v>57</v>
      </c>
      <c r="AX60">
        <f>IF(Z60&gt;0, (R60*SUMPRODUCT(K60:$K$98, X60:$X$98)-K60*$AZ$3)/Z60, 0)</f>
        <v>-1.0515501431632573E+21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0.89077562700000001</v>
      </c>
      <c r="Q61" s="4">
        <f t="shared" si="21"/>
        <v>12.5</v>
      </c>
      <c r="R61">
        <f t="shared" si="0"/>
        <v>2000000</v>
      </c>
      <c r="S61">
        <f t="shared" si="1"/>
        <v>-9.4622321916387E+21</v>
      </c>
      <c r="U61">
        <f t="shared" si="13"/>
        <v>0.89077562700000001</v>
      </c>
      <c r="V61">
        <f t="shared" si="14"/>
        <v>0.01</v>
      </c>
      <c r="W61">
        <f t="shared" si="15"/>
        <v>6.8872941077982313E-19</v>
      </c>
      <c r="X61">
        <f t="shared" si="16"/>
        <v>6.1350337272073754E-19</v>
      </c>
      <c r="Y61">
        <f t="shared" si="17"/>
        <v>6.8872941077982318E-21</v>
      </c>
      <c r="Z61">
        <f t="shared" si="18"/>
        <v>6.833874395128736E-20</v>
      </c>
      <c r="AB61">
        <f t="shared" si="19"/>
        <v>-724.23351050626889</v>
      </c>
      <c r="AC61">
        <f t="shared" si="2"/>
        <v>-646.63706295202576</v>
      </c>
      <c r="AE61">
        <f t="shared" si="3"/>
        <v>0</v>
      </c>
      <c r="AF61">
        <f t="shared" si="24"/>
        <v>0</v>
      </c>
      <c r="AG61">
        <f t="shared" si="24"/>
        <v>-8.5423429939109202E-19</v>
      </c>
      <c r="AH61">
        <f t="shared" si="5"/>
        <v>-1.2270067454414751E-12</v>
      </c>
      <c r="AI61">
        <f t="shared" si="25"/>
        <v>-1.2270075996757746E-12</v>
      </c>
      <c r="AJ61">
        <f t="shared" si="7"/>
        <v>-77.596447554243127</v>
      </c>
      <c r="AK61">
        <f t="shared" si="22"/>
        <v>-50.696345735438825</v>
      </c>
      <c r="AL61">
        <f t="shared" si="26"/>
        <v>-128.29279328968317</v>
      </c>
      <c r="AN61">
        <f t="shared" si="27"/>
        <v>0</v>
      </c>
      <c r="AO61">
        <f t="shared" si="27"/>
        <v>0</v>
      </c>
      <c r="AP61">
        <f t="shared" si="27"/>
        <v>-1.8733034483828573E-21</v>
      </c>
      <c r="AQ61">
        <f t="shared" si="27"/>
        <v>-2.6907792968076543E-15</v>
      </c>
      <c r="AR61">
        <f t="shared" si="27"/>
        <v>-2.6907811701111029E-15</v>
      </c>
      <c r="AS61">
        <f t="shared" si="27"/>
        <v>-0.17016606906236223</v>
      </c>
      <c r="AT61">
        <f t="shared" si="27"/>
        <v>-0.11117516512074328</v>
      </c>
      <c r="AU61">
        <f t="shared" si="23"/>
        <v>-0.28134123418310819</v>
      </c>
      <c r="AW61">
        <v>58</v>
      </c>
      <c r="AX61">
        <f>IF(Z61&gt;0, (R61*SUMPRODUCT(K61:$K$98, X61:$X$98)-K61*$AZ$3)/Z61, 0)</f>
        <v>-9.4622321916387E+21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0.89544260600000003</v>
      </c>
      <c r="Q62" s="4">
        <f t="shared" si="21"/>
        <v>12.5</v>
      </c>
      <c r="R62">
        <f t="shared" si="0"/>
        <v>2000000</v>
      </c>
      <c r="S62">
        <f t="shared" si="1"/>
        <v>-8.9347022398665202E+22</v>
      </c>
      <c r="U62">
        <f t="shared" si="13"/>
        <v>0.89544260600000003</v>
      </c>
      <c r="V62">
        <f t="shared" si="14"/>
        <v>0.01</v>
      </c>
      <c r="W62">
        <f t="shared" si="15"/>
        <v>6.833874395128736E-20</v>
      </c>
      <c r="X62">
        <f t="shared" si="16"/>
        <v>6.119342297450749E-20</v>
      </c>
      <c r="Y62">
        <f t="shared" si="17"/>
        <v>6.8338743951287358E-22</v>
      </c>
      <c r="Z62">
        <f t="shared" si="18"/>
        <v>6.4619335372669967E-21</v>
      </c>
      <c r="AB62">
        <f t="shared" si="19"/>
        <v>-646.63706295202576</v>
      </c>
      <c r="AC62">
        <f t="shared" si="2"/>
        <v>-577.35452049288017</v>
      </c>
      <c r="AE62">
        <f t="shared" si="3"/>
        <v>0</v>
      </c>
      <c r="AF62">
        <f t="shared" si="24"/>
        <v>0</v>
      </c>
      <c r="AG62">
        <f t="shared" si="24"/>
        <v>-8.0774169215837462E-20</v>
      </c>
      <c r="AH62">
        <f t="shared" si="5"/>
        <v>-1.2238684594901497E-13</v>
      </c>
      <c r="AI62">
        <f t="shared" si="25"/>
        <v>-1.2238692672318419E-13</v>
      </c>
      <c r="AJ62">
        <f t="shared" si="7"/>
        <v>-69.282542459145589</v>
      </c>
      <c r="AK62">
        <f t="shared" si="22"/>
        <v>-45.264594406641805</v>
      </c>
      <c r="AL62">
        <f t="shared" si="26"/>
        <v>-114.54713686578752</v>
      </c>
      <c r="AN62">
        <f t="shared" si="27"/>
        <v>0</v>
      </c>
      <c r="AO62">
        <f t="shared" si="27"/>
        <v>0</v>
      </c>
      <c r="AP62">
        <f t="shared" si="27"/>
        <v>-1.5815597522347903E-22</v>
      </c>
      <c r="AQ62">
        <f t="shared" si="27"/>
        <v>-2.3963367452124741E-16</v>
      </c>
      <c r="AR62">
        <f t="shared" si="27"/>
        <v>-2.3963383267722264E-16</v>
      </c>
      <c r="AS62">
        <f t="shared" si="27"/>
        <v>-0.13565534842343915</v>
      </c>
      <c r="AT62">
        <f t="shared" si="27"/>
        <v>-8.8628160969980288E-2</v>
      </c>
      <c r="AU62">
        <f t="shared" si="23"/>
        <v>-0.22428350939341968</v>
      </c>
      <c r="AW62">
        <v>59</v>
      </c>
      <c r="AX62">
        <f>IF(Z62&gt;0, (R62*SUMPRODUCT(K62:$K$98, X62:$X$98)-K62*$AZ$3)/Z62, 0)</f>
        <v>-8.9347022398665202E+22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0.90019128800000003</v>
      </c>
      <c r="Q63" s="4">
        <f t="shared" si="21"/>
        <v>12.5</v>
      </c>
      <c r="R63">
        <f t="shared" si="0"/>
        <v>2000000</v>
      </c>
      <c r="S63">
        <f t="shared" si="1"/>
        <v>-8.8826713316705189E+23</v>
      </c>
      <c r="U63">
        <f t="shared" si="13"/>
        <v>0.90019128800000003</v>
      </c>
      <c r="V63">
        <f t="shared" si="14"/>
        <v>0.01</v>
      </c>
      <c r="W63">
        <f t="shared" si="15"/>
        <v>6.4619335372669967E-21</v>
      </c>
      <c r="X63">
        <f t="shared" si="16"/>
        <v>5.8169762738827743E-21</v>
      </c>
      <c r="Y63">
        <f t="shared" si="17"/>
        <v>6.4619335372669968E-23</v>
      </c>
      <c r="Z63">
        <f t="shared" si="18"/>
        <v>5.8033792801155243E-22</v>
      </c>
      <c r="AB63">
        <f t="shared" si="19"/>
        <v>-577.35452049288017</v>
      </c>
      <c r="AC63">
        <f t="shared" si="2"/>
        <v>-515.49510758292865</v>
      </c>
      <c r="AE63">
        <f t="shared" si="3"/>
        <v>0</v>
      </c>
      <c r="AF63">
        <f t="shared" si="24"/>
        <v>0</v>
      </c>
      <c r="AG63">
        <f t="shared" si="24"/>
        <v>-7.2542241001444048E-21</v>
      </c>
      <c r="AH63">
        <f t="shared" si="5"/>
        <v>-1.1633952547765548E-14</v>
      </c>
      <c r="AI63">
        <f t="shared" si="25"/>
        <v>-1.1633959801989648E-14</v>
      </c>
      <c r="AJ63">
        <f t="shared" si="7"/>
        <v>-61.859412909951516</v>
      </c>
      <c r="AK63">
        <f t="shared" si="22"/>
        <v>-40.414816434501617</v>
      </c>
      <c r="AL63">
        <f t="shared" si="26"/>
        <v>-102.27422934445315</v>
      </c>
      <c r="AN63">
        <f t="shared" si="27"/>
        <v>0</v>
      </c>
      <c r="AO63">
        <f t="shared" si="27"/>
        <v>0</v>
      </c>
      <c r="AP63">
        <f t="shared" si="27"/>
        <v>-1.2681950383861204E-23</v>
      </c>
      <c r="AQ63">
        <f t="shared" si="27"/>
        <v>-2.0338661577331382E-17</v>
      </c>
      <c r="AR63">
        <f t="shared" si="27"/>
        <v>-2.0338674259281765E-17</v>
      </c>
      <c r="AS63">
        <f t="shared" si="27"/>
        <v>-0.10814361322021633</v>
      </c>
      <c r="AT63">
        <f t="shared" si="27"/>
        <v>-7.0653827303874595E-2</v>
      </c>
      <c r="AU63">
        <f t="shared" si="23"/>
        <v>-0.17879744052409094</v>
      </c>
      <c r="AW63">
        <v>60</v>
      </c>
      <c r="AX63">
        <f>IF(Z63&gt;0, (R63*SUMPRODUCT(K63:$K$98, X63:$X$98)-K63*$AZ$3)/Z63, 0)</f>
        <v>-8.8826713316705189E+23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0.90499098499999997</v>
      </c>
      <c r="Q64" s="4">
        <f t="shared" si="21"/>
        <v>12.5</v>
      </c>
      <c r="R64">
        <f t="shared" si="0"/>
        <v>2000000</v>
      </c>
      <c r="S64">
        <f t="shared" si="1"/>
        <v>-9.3295476322533473E+24</v>
      </c>
      <c r="U64">
        <f t="shared" si="13"/>
        <v>0.90499098499999997</v>
      </c>
      <c r="V64">
        <f t="shared" si="14"/>
        <v>0.01</v>
      </c>
      <c r="W64">
        <f t="shared" si="15"/>
        <v>5.8033792801155243E-22</v>
      </c>
      <c r="X64">
        <f t="shared" si="16"/>
        <v>5.2520059310403393E-22</v>
      </c>
      <c r="Y64">
        <f t="shared" si="17"/>
        <v>5.8033792801155241E-24</v>
      </c>
      <c r="Z64">
        <f t="shared" si="18"/>
        <v>4.9333955627402981E-23</v>
      </c>
      <c r="AB64">
        <f t="shared" si="19"/>
        <v>-515.49510758292865</v>
      </c>
      <c r="AC64">
        <f t="shared" si="2"/>
        <v>-460.26348891332918</v>
      </c>
      <c r="AE64">
        <f t="shared" si="3"/>
        <v>0</v>
      </c>
      <c r="AF64">
        <f t="shared" si="24"/>
        <v>0</v>
      </c>
      <c r="AG64">
        <f t="shared" si="24"/>
        <v>-6.166744453425373E-22</v>
      </c>
      <c r="AH64">
        <f t="shared" si="5"/>
        <v>-1.0504011862080678E-15</v>
      </c>
      <c r="AI64">
        <f t="shared" si="25"/>
        <v>-1.0504018028825131E-15</v>
      </c>
      <c r="AJ64">
        <f t="shared" si="7"/>
        <v>-55.23161866959947</v>
      </c>
      <c r="AK64">
        <f t="shared" si="22"/>
        <v>-36.084657530805011</v>
      </c>
      <c r="AL64">
        <f t="shared" si="26"/>
        <v>-91.316276200404474</v>
      </c>
      <c r="AN64">
        <f t="shared" si="27"/>
        <v>0</v>
      </c>
      <c r="AO64">
        <f t="shared" si="27"/>
        <v>0</v>
      </c>
      <c r="AP64">
        <f t="shared" si="27"/>
        <v>-9.6257152715260095E-25</v>
      </c>
      <c r="AQ64">
        <f t="shared" si="27"/>
        <v>-1.6395786813730969E-18</v>
      </c>
      <c r="AR64">
        <f t="shared" si="27"/>
        <v>-1.6395796439446241E-18</v>
      </c>
      <c r="AS64">
        <f t="shared" si="27"/>
        <v>-8.6211426355401896E-2</v>
      </c>
      <c r="AT64">
        <f t="shared" si="27"/>
        <v>-5.6324798552195937E-2</v>
      </c>
      <c r="AU64">
        <f t="shared" si="23"/>
        <v>-0.14253622490759782</v>
      </c>
      <c r="AW64">
        <v>61</v>
      </c>
      <c r="AX64">
        <f>IF(Z64&gt;0, (R64*SUMPRODUCT(K64:$K$98, X64:$X$98)-K64*$AZ$3)/Z64, 0)</f>
        <v>-9.3295476322533473E+24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0.90981139099999997</v>
      </c>
      <c r="Q65" s="4">
        <f t="shared" si="21"/>
        <v>12.5</v>
      </c>
      <c r="R65">
        <f t="shared" si="0"/>
        <v>2000000</v>
      </c>
      <c r="S65">
        <f t="shared" si="1"/>
        <v>-1.0387950791219419E+26</v>
      </c>
      <c r="U65">
        <f t="shared" si="13"/>
        <v>0.90981139099999997</v>
      </c>
      <c r="V65">
        <f t="shared" si="14"/>
        <v>0.01</v>
      </c>
      <c r="W65">
        <f t="shared" si="15"/>
        <v>4.9333955627402981E-23</v>
      </c>
      <c r="X65">
        <f t="shared" si="16"/>
        <v>4.4884594792899783E-23</v>
      </c>
      <c r="Y65">
        <f t="shared" si="17"/>
        <v>4.9333955627402979E-25</v>
      </c>
      <c r="Z65">
        <f t="shared" si="18"/>
        <v>3.9560212782291673E-24</v>
      </c>
      <c r="AB65">
        <f t="shared" si="19"/>
        <v>-460.26348891332918</v>
      </c>
      <c r="AC65">
        <f t="shared" si="2"/>
        <v>-410.94954367261533</v>
      </c>
      <c r="AE65">
        <f t="shared" si="3"/>
        <v>0</v>
      </c>
      <c r="AF65">
        <f t="shared" si="24"/>
        <v>0</v>
      </c>
      <c r="AG65">
        <f t="shared" si="24"/>
        <v>-4.9450265977864589E-23</v>
      </c>
      <c r="AH65">
        <f t="shared" si="5"/>
        <v>-8.9769189585799572E-17</v>
      </c>
      <c r="AI65">
        <f t="shared" si="25"/>
        <v>-8.9769239036065546E-17</v>
      </c>
      <c r="AJ65">
        <f t="shared" si="7"/>
        <v>-49.313945240713849</v>
      </c>
      <c r="AK65">
        <f t="shared" si="22"/>
        <v>-32.218444223933048</v>
      </c>
      <c r="AL65">
        <f t="shared" si="26"/>
        <v>-81.532389464646897</v>
      </c>
      <c r="AN65">
        <f t="shared" si="27"/>
        <v>0</v>
      </c>
      <c r="AO65">
        <f t="shared" si="27"/>
        <v>0</v>
      </c>
      <c r="AP65">
        <f t="shared" si="27"/>
        <v>-6.8917206986939985E-26</v>
      </c>
      <c r="AQ65">
        <f t="shared" si="27"/>
        <v>-1.2510836286510029E-19</v>
      </c>
      <c r="AR65">
        <f t="shared" si="27"/>
        <v>-1.2510843178230726E-19</v>
      </c>
      <c r="AS65">
        <f t="shared" si="27"/>
        <v>-6.8727221265467112E-2</v>
      </c>
      <c r="AT65">
        <f t="shared" si="27"/>
        <v>-4.4901784560105185E-2</v>
      </c>
      <c r="AU65">
        <f t="shared" si="23"/>
        <v>-0.1136290058255723</v>
      </c>
      <c r="AW65">
        <v>62</v>
      </c>
      <c r="AX65">
        <f>IF(Z65&gt;0, (R65*SUMPRODUCT(K65:$K$98, X65:$X$98)-K65*$AZ$3)/Z65, 0)</f>
        <v>-1.0387950791219419E+26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0.91465739899999998</v>
      </c>
      <c r="Q66" s="4">
        <f t="shared" si="21"/>
        <v>12.5</v>
      </c>
      <c r="R66">
        <f t="shared" si="0"/>
        <v>2000000</v>
      </c>
      <c r="S66">
        <f t="shared" si="1"/>
        <v>-1.2310374131613487E+27</v>
      </c>
      <c r="U66">
        <f t="shared" si="13"/>
        <v>0.91465739899999998</v>
      </c>
      <c r="V66">
        <f t="shared" si="14"/>
        <v>0.01</v>
      </c>
      <c r="W66">
        <f t="shared" si="15"/>
        <v>3.9560212782291673E-24</v>
      </c>
      <c r="X66">
        <f t="shared" si="16"/>
        <v>3.6184041327337455E-24</v>
      </c>
      <c r="Y66">
        <f t="shared" si="17"/>
        <v>3.9560212782291675E-26</v>
      </c>
      <c r="Z66">
        <f t="shared" si="18"/>
        <v>2.9805693271313017E-25</v>
      </c>
      <c r="AB66">
        <f t="shared" si="19"/>
        <v>-410.94954367261533</v>
      </c>
      <c r="AC66">
        <f t="shared" si="2"/>
        <v>-366.91923542197793</v>
      </c>
      <c r="AE66">
        <f t="shared" si="3"/>
        <v>0</v>
      </c>
      <c r="AF66">
        <f t="shared" si="24"/>
        <v>0</v>
      </c>
      <c r="AG66">
        <f t="shared" si="24"/>
        <v>-3.7257116589141269E-24</v>
      </c>
      <c r="AH66">
        <f t="shared" si="5"/>
        <v>-7.2368082654674909E-18</v>
      </c>
      <c r="AI66">
        <f t="shared" si="25"/>
        <v>-7.2368119911791501E-18</v>
      </c>
      <c r="AJ66">
        <f t="shared" si="7"/>
        <v>-44.030308250637404</v>
      </c>
      <c r="AK66">
        <f t="shared" si="22"/>
        <v>-28.766468057083078</v>
      </c>
      <c r="AL66">
        <f t="shared" si="26"/>
        <v>-72.796776307720478</v>
      </c>
      <c r="AN66">
        <f t="shared" si="27"/>
        <v>0</v>
      </c>
      <c r="AO66">
        <f t="shared" si="27"/>
        <v>0</v>
      </c>
      <c r="AP66">
        <f t="shared" si="27"/>
        <v>-4.6360728821887783E-27</v>
      </c>
      <c r="AQ66">
        <f t="shared" si="27"/>
        <v>-9.005090469859878E-21</v>
      </c>
      <c r="AR66">
        <f t="shared" si="27"/>
        <v>-9.0050951059327606E-21</v>
      </c>
      <c r="AS66">
        <f t="shared" si="27"/>
        <v>-5.478892001392472E-2</v>
      </c>
      <c r="AT66">
        <f t="shared" si="27"/>
        <v>-3.5795427742430788E-2</v>
      </c>
      <c r="AU66">
        <f t="shared" si="23"/>
        <v>-9.0584347756355502E-2</v>
      </c>
      <c r="AW66">
        <v>63</v>
      </c>
      <c r="AX66">
        <f>IF(Z66&gt;0, (R66*SUMPRODUCT(K66:$K$98, X66:$X$98)-K66*$AZ$3)/Z66, 0)</f>
        <v>-1.2310374131613487E+27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0.91953785700000001</v>
      </c>
      <c r="Q67" s="4">
        <f t="shared" si="21"/>
        <v>12.5</v>
      </c>
      <c r="R67">
        <f t="shared" ref="R67:R79" si="28">$C$6</f>
        <v>2000000</v>
      </c>
      <c r="S67">
        <f t="shared" ref="S67:S79" si="29">AX67</f>
        <v>-1.5599022406478466E+28</v>
      </c>
      <c r="U67">
        <f t="shared" si="13"/>
        <v>0.91953785700000001</v>
      </c>
      <c r="V67">
        <f t="shared" si="14"/>
        <v>0.01</v>
      </c>
      <c r="W67">
        <f t="shared" si="15"/>
        <v>2.9805693271313017E-25</v>
      </c>
      <c r="X67">
        <f t="shared" si="16"/>
        <v>2.7407463317102492E-25</v>
      </c>
      <c r="Y67">
        <f t="shared" si="17"/>
        <v>2.9805693271313019E-27</v>
      </c>
      <c r="Z67">
        <f t="shared" si="18"/>
        <v>2.1001730214973955E-26</v>
      </c>
      <c r="AB67">
        <f t="shared" si="19"/>
        <v>-366.91923542197793</v>
      </c>
      <c r="AC67">
        <f t="shared" ref="AC67:AC79" si="30">S67*Z67</f>
        <v>-327.60646019819455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-2.6252162768717445E-25</v>
      </c>
      <c r="AH67">
        <f t="shared" ref="AH67:AH79" si="33">-X67*R67</f>
        <v>-5.4814926634204986E-19</v>
      </c>
      <c r="AI67">
        <f t="shared" ref="AI67:AI79" si="34">SUM(AE67:AH67)</f>
        <v>-5.481495288636775E-19</v>
      </c>
      <c r="AJ67">
        <f t="shared" ref="AJ67:AJ79" si="35">AB67-AC67</f>
        <v>-39.312775223783376</v>
      </c>
      <c r="AK67">
        <f t="shared" si="22"/>
        <v>-25.684346479538458</v>
      </c>
      <c r="AL67">
        <f t="shared" si="26"/>
        <v>-64.997121703321838</v>
      </c>
      <c r="AN67">
        <f t="shared" ref="AN67:AT79" si="36">AE67*$K67</f>
        <v>0</v>
      </c>
      <c r="AO67">
        <f t="shared" si="36"/>
        <v>0</v>
      </c>
      <c r="AP67">
        <f t="shared" si="36"/>
        <v>-2.9166752712786416E-28</v>
      </c>
      <c r="AQ67">
        <f t="shared" si="36"/>
        <v>-6.090063604262404E-22</v>
      </c>
      <c r="AR67">
        <f t="shared" si="36"/>
        <v>-6.0900665209376751E-22</v>
      </c>
      <c r="AS67">
        <f t="shared" si="36"/>
        <v>-4.3677391592733331E-2</v>
      </c>
      <c r="AT67">
        <f t="shared" si="36"/>
        <v>-2.8535895840585763E-2</v>
      </c>
      <c r="AU67">
        <f t="shared" si="23"/>
        <v>-7.2213287433319104E-2</v>
      </c>
      <c r="AW67">
        <v>64</v>
      </c>
      <c r="AX67">
        <f>IF(Z67&gt;0, (R67*SUMPRODUCT(K67:$K$98, X67:$X$98)-K67*$AZ$3)/Z67, 0)</f>
        <v>-1.5599022406478466E+28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0.924425092</v>
      </c>
      <c r="Q68" s="4">
        <f t="shared" si="21"/>
        <v>12.5</v>
      </c>
      <c r="R68">
        <f t="shared" si="28"/>
        <v>2000000</v>
      </c>
      <c r="S68">
        <f t="shared" si="29"/>
        <v>-2.1239371890865494E+29</v>
      </c>
      <c r="U68">
        <f t="shared" ref="U68:U79" si="40">M68</f>
        <v>0.924425092</v>
      </c>
      <c r="V68">
        <f t="shared" ref="V68:V79" si="41">$C$10</f>
        <v>0.01</v>
      </c>
      <c r="W68">
        <f t="shared" ref="W68:W79" si="42">Z67</f>
        <v>2.1001730214973955E-26</v>
      </c>
      <c r="X68">
        <f t="shared" ref="X68:X79" si="43">U68*W68</f>
        <v>1.9414526386136477E-26</v>
      </c>
      <c r="Y68">
        <f t="shared" ref="Y68:Y79" si="44">V68*W68</f>
        <v>2.1001730214973953E-28</v>
      </c>
      <c r="Z68">
        <f t="shared" ref="Z68:Z79" si="45">MAX(0, W68-X68-Y68)</f>
        <v>1.377186526687738E-27</v>
      </c>
      <c r="AB68">
        <f t="shared" ref="AB68:AB79" si="46">AC67</f>
        <v>-327.60646019819455</v>
      </c>
      <c r="AC68">
        <f t="shared" si="30"/>
        <v>-292.50576803410223</v>
      </c>
      <c r="AE68">
        <f t="shared" si="31"/>
        <v>0</v>
      </c>
      <c r="AF68">
        <f t="shared" si="32"/>
        <v>0</v>
      </c>
      <c r="AG68">
        <f t="shared" si="32"/>
        <v>-1.7214831583596726E-26</v>
      </c>
      <c r="AH68">
        <f t="shared" si="33"/>
        <v>-3.8829052772272955E-20</v>
      </c>
      <c r="AI68">
        <f t="shared" si="34"/>
        <v>-3.8829069987104536E-20</v>
      </c>
      <c r="AJ68">
        <f t="shared" si="35"/>
        <v>-35.100692164092322</v>
      </c>
      <c r="AK68">
        <f t="shared" si="22"/>
        <v>-22.932452213873621</v>
      </c>
      <c r="AL68">
        <f t="shared" si="26"/>
        <v>-58.033144377965939</v>
      </c>
      <c r="AN68">
        <f t="shared" si="36"/>
        <v>0</v>
      </c>
      <c r="AO68">
        <f t="shared" si="36"/>
        <v>0</v>
      </c>
      <c r="AP68">
        <f t="shared" si="36"/>
        <v>-1.7076849337497501E-29</v>
      </c>
      <c r="AQ68">
        <f t="shared" si="36"/>
        <v>-3.851782579979832E-23</v>
      </c>
      <c r="AR68">
        <f t="shared" si="36"/>
        <v>-3.8517842876647657E-23</v>
      </c>
      <c r="AS68">
        <f t="shared" si="36"/>
        <v>-3.4819349165125441E-2</v>
      </c>
      <c r="AT68">
        <f t="shared" si="36"/>
        <v>-2.2748641454548593E-2</v>
      </c>
      <c r="AU68">
        <f t="shared" si="23"/>
        <v>-5.7567990619674027E-2</v>
      </c>
      <c r="AW68">
        <v>65</v>
      </c>
      <c r="AX68">
        <f>IF(Z68&gt;0, (R68*SUMPRODUCT(K68:$K$98, X68:$X$98)-K68*$AZ$3)/Z68, 0)</f>
        <v>-2.1239371890865494E+29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0.92929067899999995</v>
      </c>
      <c r="Q69" s="4">
        <f t="shared" ref="Q69:Q79" si="48">$C$8</f>
        <v>12.5</v>
      </c>
      <c r="R69">
        <f t="shared" si="28"/>
        <v>2000000</v>
      </c>
      <c r="S69">
        <f t="shared" si="29"/>
        <v>-3.1236924726202209E+30</v>
      </c>
      <c r="U69">
        <f t="shared" si="40"/>
        <v>0.92929067899999995</v>
      </c>
      <c r="V69">
        <f t="shared" si="41"/>
        <v>0.01</v>
      </c>
      <c r="W69">
        <f t="shared" si="42"/>
        <v>1.377186526687738E-27</v>
      </c>
      <c r="X69">
        <f t="shared" si="43"/>
        <v>1.2798066024952997E-27</v>
      </c>
      <c r="Y69">
        <f t="shared" si="44"/>
        <v>1.3771865266877382E-29</v>
      </c>
      <c r="Z69">
        <f t="shared" si="45"/>
        <v>8.3608058925560983E-29</v>
      </c>
      <c r="AB69">
        <f t="shared" si="46"/>
        <v>-292.50576803410223</v>
      </c>
      <c r="AC69">
        <f t="shared" si="30"/>
        <v>-261.1658643161627</v>
      </c>
      <c r="AE69">
        <f t="shared" si="31"/>
        <v>0</v>
      </c>
      <c r="AF69">
        <f t="shared" si="32"/>
        <v>0</v>
      </c>
      <c r="AG69">
        <f t="shared" si="32"/>
        <v>-1.0451007365695123E-27</v>
      </c>
      <c r="AH69">
        <f t="shared" si="33"/>
        <v>-2.5596132049905994E-21</v>
      </c>
      <c r="AI69">
        <f t="shared" si="34"/>
        <v>-2.559614250091336E-21</v>
      </c>
      <c r="AJ69">
        <f t="shared" si="35"/>
        <v>-31.339903717939535</v>
      </c>
      <c r="AK69">
        <f t="shared" si="22"/>
        <v>-20.47540376238716</v>
      </c>
      <c r="AL69">
        <f t="shared" si="26"/>
        <v>-51.815307480326695</v>
      </c>
      <c r="AN69">
        <f t="shared" si="36"/>
        <v>0</v>
      </c>
      <c r="AO69">
        <f t="shared" si="36"/>
        <v>0</v>
      </c>
      <c r="AP69">
        <f t="shared" si="36"/>
        <v>-9.2564636437390473E-31</v>
      </c>
      <c r="AQ69">
        <f t="shared" si="36"/>
        <v>-2.2670509880033933E-24</v>
      </c>
      <c r="AR69">
        <f t="shared" si="36"/>
        <v>-2.2670519136497575E-24</v>
      </c>
      <c r="AS69">
        <f t="shared" si="36"/>
        <v>-2.7757771974749199E-2</v>
      </c>
      <c r="AT69">
        <f t="shared" si="36"/>
        <v>-1.8135077690169473E-2</v>
      </c>
      <c r="AU69">
        <f t="shared" si="23"/>
        <v>-4.5892849664918675E-2</v>
      </c>
      <c r="AW69">
        <v>66</v>
      </c>
      <c r="AX69">
        <f>IF(Z69&gt;0, (R69*SUMPRODUCT(K69:$K$98, X69:$X$98)-K69*$AZ$3)/Z69, 0)</f>
        <v>-3.1236924726202209E+30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0.93493958499999996</v>
      </c>
      <c r="Q70" s="4">
        <f t="shared" si="48"/>
        <v>12.5</v>
      </c>
      <c r="R70">
        <f t="shared" si="28"/>
        <v>2000000</v>
      </c>
      <c r="S70">
        <f t="shared" si="29"/>
        <v>-5.0653652651692673E+31</v>
      </c>
      <c r="U70">
        <f t="shared" si="40"/>
        <v>0.93493958499999996</v>
      </c>
      <c r="V70">
        <f t="shared" si="41"/>
        <v>0.01</v>
      </c>
      <c r="W70">
        <f t="shared" si="42"/>
        <v>8.3608058925560983E-29</v>
      </c>
      <c r="X70">
        <f t="shared" si="43"/>
        <v>7.8168483914519523E-29</v>
      </c>
      <c r="Y70">
        <f t="shared" si="44"/>
        <v>8.3608058925560984E-31</v>
      </c>
      <c r="Z70">
        <f t="shared" si="45"/>
        <v>4.6034944217858505E-30</v>
      </c>
      <c r="AB70">
        <f t="shared" si="46"/>
        <v>-261.1658643161627</v>
      </c>
      <c r="AC70">
        <f t="shared" si="30"/>
        <v>-233.18380742514526</v>
      </c>
      <c r="AE70">
        <f t="shared" si="31"/>
        <v>0</v>
      </c>
      <c r="AF70">
        <f t="shared" si="32"/>
        <v>0</v>
      </c>
      <c r="AG70">
        <f t="shared" si="32"/>
        <v>-5.7543680272323135E-29</v>
      </c>
      <c r="AH70">
        <f t="shared" si="33"/>
        <v>-1.5633696782903904E-22</v>
      </c>
      <c r="AI70">
        <f t="shared" si="34"/>
        <v>-1.5633702537271933E-22</v>
      </c>
      <c r="AJ70">
        <f t="shared" si="35"/>
        <v>-27.982056891017436</v>
      </c>
      <c r="AK70">
        <f t="shared" si="22"/>
        <v>-18.281610502131389</v>
      </c>
      <c r="AL70">
        <f t="shared" si="26"/>
        <v>-46.263667393148822</v>
      </c>
      <c r="AN70">
        <f t="shared" si="36"/>
        <v>0</v>
      </c>
      <c r="AO70">
        <f t="shared" si="36"/>
        <v>0</v>
      </c>
      <c r="AP70">
        <f t="shared" si="36"/>
        <v>-4.5505779433632597E-32</v>
      </c>
      <c r="AQ70">
        <f t="shared" si="36"/>
        <v>-1.2363191825207103E-25</v>
      </c>
      <c r="AR70">
        <f t="shared" si="36"/>
        <v>-1.2363196375785047E-25</v>
      </c>
      <c r="AS70">
        <f t="shared" si="36"/>
        <v>-2.2128325872727353E-2</v>
      </c>
      <c r="AT70">
        <f t="shared" si="36"/>
        <v>-1.4457172903515201E-2</v>
      </c>
      <c r="AU70">
        <f t="shared" si="23"/>
        <v>-3.658549877624255E-2</v>
      </c>
      <c r="AW70">
        <v>67</v>
      </c>
      <c r="AX70">
        <f>IF(Z70&gt;0, (R70*SUMPRODUCT(K70:$K$98, X70:$X$98)-K70*$AZ$3)/Z70, 0)</f>
        <v>-5.0653652651692673E+31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0.94055780700000002</v>
      </c>
      <c r="Q71" s="4">
        <f t="shared" si="48"/>
        <v>12.5</v>
      </c>
      <c r="R71">
        <f t="shared" si="28"/>
        <v>2000000</v>
      </c>
      <c r="S71">
        <f t="shared" si="29"/>
        <v>-9.1473441685461839E+32</v>
      </c>
      <c r="U71">
        <f t="shared" si="40"/>
        <v>0.94055780700000002</v>
      </c>
      <c r="V71">
        <f t="shared" si="41"/>
        <v>0.01</v>
      </c>
      <c r="W71">
        <f t="shared" si="42"/>
        <v>4.6034944217858505E-30</v>
      </c>
      <c r="X71">
        <f t="shared" si="43"/>
        <v>4.3298526178916328E-30</v>
      </c>
      <c r="Y71">
        <f t="shared" si="44"/>
        <v>4.6034944217858508E-32</v>
      </c>
      <c r="Z71">
        <f t="shared" si="45"/>
        <v>2.2760685967635922E-31</v>
      </c>
      <c r="AB71">
        <f t="shared" si="46"/>
        <v>-233.18380742514526</v>
      </c>
      <c r="AC71">
        <f t="shared" si="30"/>
        <v>-208.19982805816539</v>
      </c>
      <c r="AE71">
        <f t="shared" si="31"/>
        <v>0</v>
      </c>
      <c r="AF71">
        <f t="shared" si="32"/>
        <v>0</v>
      </c>
      <c r="AG71">
        <f t="shared" si="32"/>
        <v>-2.8450857459544903E-30</v>
      </c>
      <c r="AH71">
        <f t="shared" si="33"/>
        <v>-8.6597052357832653E-24</v>
      </c>
      <c r="AI71">
        <f t="shared" si="34"/>
        <v>-8.6597080808690105E-24</v>
      </c>
      <c r="AJ71">
        <f t="shared" si="35"/>
        <v>-24.983979366979867</v>
      </c>
      <c r="AK71">
        <f t="shared" si="22"/>
        <v>-16.322866519760169</v>
      </c>
      <c r="AL71">
        <f t="shared" si="26"/>
        <v>-41.306845886740035</v>
      </c>
      <c r="AN71">
        <f t="shared" si="36"/>
        <v>0</v>
      </c>
      <c r="AO71">
        <f t="shared" si="36"/>
        <v>0</v>
      </c>
      <c r="AP71">
        <f t="shared" si="36"/>
        <v>-2.0088442226545457E-33</v>
      </c>
      <c r="AQ71">
        <f t="shared" si="36"/>
        <v>-6.1144023014175965E-27</v>
      </c>
      <c r="AR71">
        <f t="shared" si="36"/>
        <v>-6.1144043102618183E-27</v>
      </c>
      <c r="AS71">
        <f t="shared" si="36"/>
        <v>-1.7640565906192094E-2</v>
      </c>
      <c r="AT71">
        <f t="shared" si="36"/>
        <v>-1.1525169725378826E-2</v>
      </c>
      <c r="AU71">
        <f t="shared" si="23"/>
        <v>-2.9165735631570919E-2</v>
      </c>
      <c r="AW71">
        <v>68</v>
      </c>
      <c r="AX71">
        <f>IF(Z71&gt;0, (R71*SUMPRODUCT(K71:$K$98, X71:$X$98)-K71*$AZ$3)/Z71, 0)</f>
        <v>-9.1473441685461839E+32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0.946138378</v>
      </c>
      <c r="Q72" s="4">
        <f t="shared" si="48"/>
        <v>12.5</v>
      </c>
      <c r="R72">
        <f t="shared" si="28"/>
        <v>2000000</v>
      </c>
      <c r="S72">
        <f t="shared" si="29"/>
        <v>-1.8620541618499872E+34</v>
      </c>
      <c r="U72">
        <f t="shared" si="40"/>
        <v>0.946138378</v>
      </c>
      <c r="V72">
        <f t="shared" si="41"/>
        <v>0.01</v>
      </c>
      <c r="W72">
        <f t="shared" si="42"/>
        <v>2.2760685967635922E-31</v>
      </c>
      <c r="X72">
        <f t="shared" si="43"/>
        <v>2.1534758503586412E-31</v>
      </c>
      <c r="Y72">
        <f t="shared" si="44"/>
        <v>2.2760685967635921E-33</v>
      </c>
      <c r="Z72">
        <f t="shared" si="45"/>
        <v>9.9832060437315049E-33</v>
      </c>
      <c r="AB72">
        <f t="shared" si="46"/>
        <v>-208.19982805816539</v>
      </c>
      <c r="AC72">
        <f t="shared" si="30"/>
        <v>-185.89270362336194</v>
      </c>
      <c r="AE72">
        <f t="shared" si="31"/>
        <v>0</v>
      </c>
      <c r="AF72">
        <f t="shared" si="32"/>
        <v>0</v>
      </c>
      <c r="AG72">
        <f t="shared" si="32"/>
        <v>-1.2479007554664382E-31</v>
      </c>
      <c r="AH72">
        <f t="shared" si="33"/>
        <v>-4.3069517007172821E-25</v>
      </c>
      <c r="AI72">
        <f t="shared" si="34"/>
        <v>-4.3069529486180377E-25</v>
      </c>
      <c r="AJ72">
        <f t="shared" si="35"/>
        <v>-22.307124434803455</v>
      </c>
      <c r="AK72">
        <f t="shared" ref="AK72:AK79" si="49">G72*SUM(AB72:AB72, AE72:AF72)</f>
        <v>-14.573987964071579</v>
      </c>
      <c r="AL72">
        <f t="shared" si="26"/>
        <v>-36.881112398875032</v>
      </c>
      <c r="AN72">
        <f t="shared" si="36"/>
        <v>0</v>
      </c>
      <c r="AO72">
        <f t="shared" si="36"/>
        <v>0</v>
      </c>
      <c r="AP72">
        <f t="shared" si="36"/>
        <v>-7.8670683884783461E-35</v>
      </c>
      <c r="AQ72">
        <f t="shared" si="36"/>
        <v>-2.715206592110061E-28</v>
      </c>
      <c r="AR72">
        <f t="shared" si="36"/>
        <v>-2.7152073788168999E-28</v>
      </c>
      <c r="AS72">
        <f t="shared" si="36"/>
        <v>-1.4062951136951607E-2</v>
      </c>
      <c r="AT72">
        <f t="shared" si="36"/>
        <v>-9.1877947428083764E-3</v>
      </c>
      <c r="AU72">
        <f t="shared" si="23"/>
        <v>-2.325074587975998E-2</v>
      </c>
      <c r="AW72">
        <v>69</v>
      </c>
      <c r="AX72">
        <f>IF(Z72&gt;0, (R72*SUMPRODUCT(K72:$K$98, X72:$X$98)-K72*$AZ$3)/Z72, 0)</f>
        <v>-1.8620541618499872E+34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0.95167433300000004</v>
      </c>
      <c r="Q73" s="4">
        <f t="shared" si="48"/>
        <v>12.5</v>
      </c>
      <c r="R73">
        <f t="shared" si="28"/>
        <v>2000000</v>
      </c>
      <c r="S73">
        <f t="shared" si="29"/>
        <v>-4.3379502274406183E+35</v>
      </c>
      <c r="U73">
        <f t="shared" si="40"/>
        <v>0.95167433300000004</v>
      </c>
      <c r="V73">
        <f t="shared" si="41"/>
        <v>0.01</v>
      </c>
      <c r="W73">
        <f t="shared" si="42"/>
        <v>9.9832060437315049E-33</v>
      </c>
      <c r="X73">
        <f t="shared" si="43"/>
        <v>9.5007609528697493E-33</v>
      </c>
      <c r="Y73">
        <f t="shared" si="44"/>
        <v>9.9832060437315045E-35</v>
      </c>
      <c r="Z73">
        <f t="shared" si="45"/>
        <v>3.8261303042444051E-34</v>
      </c>
      <c r="AB73">
        <f t="shared" si="46"/>
        <v>-185.89270362336194</v>
      </c>
      <c r="AC73">
        <f t="shared" si="30"/>
        <v>-165.9756282351446</v>
      </c>
      <c r="AE73">
        <f t="shared" si="31"/>
        <v>0</v>
      </c>
      <c r="AF73">
        <f t="shared" si="32"/>
        <v>0</v>
      </c>
      <c r="AG73">
        <f t="shared" si="32"/>
        <v>-4.7826628803055066E-33</v>
      </c>
      <c r="AH73">
        <f t="shared" si="33"/>
        <v>-1.9001521905739498E-26</v>
      </c>
      <c r="AI73">
        <f t="shared" si="34"/>
        <v>-1.9001526688402377E-26</v>
      </c>
      <c r="AJ73">
        <f t="shared" si="35"/>
        <v>-19.917075388217341</v>
      </c>
      <c r="AK73">
        <f t="shared" si="49"/>
        <v>-13.012489253635337</v>
      </c>
      <c r="AL73">
        <f t="shared" si="26"/>
        <v>-32.929564641852679</v>
      </c>
      <c r="AN73">
        <f t="shared" si="36"/>
        <v>0</v>
      </c>
      <c r="AO73">
        <f t="shared" si="36"/>
        <v>0</v>
      </c>
      <c r="AP73">
        <f t="shared" si="36"/>
        <v>-2.6920593153843504E-36</v>
      </c>
      <c r="AQ73">
        <f t="shared" si="36"/>
        <v>-1.0695552944672163E-29</v>
      </c>
      <c r="AR73">
        <f t="shared" si="36"/>
        <v>-1.0695555636731478E-29</v>
      </c>
      <c r="AS73">
        <f t="shared" si="36"/>
        <v>-1.1210898546676965E-2</v>
      </c>
      <c r="AT73">
        <f t="shared" si="36"/>
        <v>-7.3244537171622878E-3</v>
      </c>
      <c r="AU73">
        <f t="shared" si="23"/>
        <v>-1.8535352263839254E-2</v>
      </c>
      <c r="AW73">
        <v>70</v>
      </c>
      <c r="AX73">
        <f>IF(Z73&gt;0, (R73*SUMPRODUCT(K73:$K$98, X73:$X$98)-K73*$AZ$3)/Z73, 0)</f>
        <v>-4.3379502274406183E+35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0.95715889499999995</v>
      </c>
      <c r="Q74" s="4">
        <f t="shared" si="48"/>
        <v>12.5</v>
      </c>
      <c r="R74">
        <f t="shared" si="28"/>
        <v>2000000</v>
      </c>
      <c r="S74">
        <f t="shared" si="29"/>
        <v>-1.1793664817091608E+37</v>
      </c>
      <c r="U74">
        <f t="shared" si="40"/>
        <v>0.95715889499999995</v>
      </c>
      <c r="V74">
        <f t="shared" si="41"/>
        <v>0.01</v>
      </c>
      <c r="W74">
        <f t="shared" si="42"/>
        <v>3.8261303042444051E-34</v>
      </c>
      <c r="X74">
        <f t="shared" si="43"/>
        <v>3.6622146541365882E-34</v>
      </c>
      <c r="Y74">
        <f t="shared" si="44"/>
        <v>3.8261303042444052E-36</v>
      </c>
      <c r="Z74">
        <f t="shared" si="45"/>
        <v>1.256543470653728E-35</v>
      </c>
      <c r="AB74">
        <f t="shared" si="46"/>
        <v>-165.9756282351446</v>
      </c>
      <c r="AC74">
        <f t="shared" si="30"/>
        <v>-148.19252520995053</v>
      </c>
      <c r="AE74">
        <f t="shared" si="31"/>
        <v>0</v>
      </c>
      <c r="AF74">
        <f t="shared" si="32"/>
        <v>0</v>
      </c>
      <c r="AG74">
        <f t="shared" si="32"/>
        <v>-1.5706793383171601E-34</v>
      </c>
      <c r="AH74">
        <f t="shared" si="33"/>
        <v>-7.3244293082731768E-28</v>
      </c>
      <c r="AI74">
        <f t="shared" si="34"/>
        <v>-7.3244308789525154E-28</v>
      </c>
      <c r="AJ74">
        <f t="shared" si="35"/>
        <v>-17.783103025194066</v>
      </c>
      <c r="AK74">
        <f t="shared" si="49"/>
        <v>-11.618293976460123</v>
      </c>
      <c r="AL74">
        <f t="shared" si="26"/>
        <v>-29.401397001654189</v>
      </c>
      <c r="AN74">
        <f t="shared" si="36"/>
        <v>0</v>
      </c>
      <c r="AO74">
        <f t="shared" si="36"/>
        <v>0</v>
      </c>
      <c r="AP74">
        <f t="shared" si="36"/>
        <v>-7.8937680931040907E-38</v>
      </c>
      <c r="AQ74">
        <f t="shared" si="36"/>
        <v>-3.6810407422682014E-31</v>
      </c>
      <c r="AR74">
        <f t="shared" si="36"/>
        <v>-3.6810415316450109E-31</v>
      </c>
      <c r="AS74">
        <f t="shared" si="36"/>
        <v>-8.9372596832565151E-3</v>
      </c>
      <c r="AT74">
        <f t="shared" si="36"/>
        <v>-5.8390096597275894E-3</v>
      </c>
      <c r="AU74">
        <f t="shared" si="23"/>
        <v>-1.4776269342984105E-2</v>
      </c>
      <c r="AW74">
        <v>71</v>
      </c>
      <c r="AX74">
        <f>IF(Z74&gt;0, (R74*SUMPRODUCT(K74:$K$98, X74:$X$98)-K74*$AZ$3)/Z74, 0)</f>
        <v>-1.1793664817091608E+37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0.96261559600000002</v>
      </c>
      <c r="Q75" s="4">
        <f t="shared" si="48"/>
        <v>12.5</v>
      </c>
      <c r="R75">
        <f t="shared" si="28"/>
        <v>2000000</v>
      </c>
      <c r="S75">
        <f t="shared" si="29"/>
        <v>-3.8452755343527653E+38</v>
      </c>
      <c r="U75">
        <f t="shared" si="40"/>
        <v>0.96261559600000002</v>
      </c>
      <c r="V75">
        <f t="shared" si="41"/>
        <v>0.01</v>
      </c>
      <c r="W75">
        <f t="shared" si="42"/>
        <v>1.256543470653728E-35</v>
      </c>
      <c r="X75">
        <f t="shared" si="43"/>
        <v>1.2095683419032469E-35</v>
      </c>
      <c r="Y75">
        <f t="shared" si="44"/>
        <v>1.2565434706537281E-37</v>
      </c>
      <c r="Z75">
        <f t="shared" si="45"/>
        <v>3.440969404394389E-37</v>
      </c>
      <c r="AB75">
        <f t="shared" si="46"/>
        <v>-148.19252520995053</v>
      </c>
      <c r="AC75">
        <f t="shared" si="30"/>
        <v>-132.31475465174151</v>
      </c>
      <c r="AE75">
        <f t="shared" si="31"/>
        <v>0</v>
      </c>
      <c r="AF75">
        <f t="shared" si="32"/>
        <v>0</v>
      </c>
      <c r="AG75">
        <f t="shared" si="32"/>
        <v>-4.3012117554929863E-36</v>
      </c>
      <c r="AH75">
        <f t="shared" si="33"/>
        <v>-2.4191366838064939E-29</v>
      </c>
      <c r="AI75">
        <f t="shared" si="34"/>
        <v>-2.4191371139276693E-29</v>
      </c>
      <c r="AJ75">
        <f t="shared" si="35"/>
        <v>-15.877770558209022</v>
      </c>
      <c r="AK75">
        <f t="shared" si="49"/>
        <v>-10.373476764696537</v>
      </c>
      <c r="AL75">
        <f t="shared" si="26"/>
        <v>-26.251247322905559</v>
      </c>
      <c r="AN75">
        <f t="shared" si="36"/>
        <v>0</v>
      </c>
      <c r="AO75">
        <f t="shared" si="36"/>
        <v>0</v>
      </c>
      <c r="AP75">
        <f t="shared" si="36"/>
        <v>-1.9300547727131461E-39</v>
      </c>
      <c r="AQ75">
        <f t="shared" si="36"/>
        <v>-1.0855234682327395E-32</v>
      </c>
      <c r="AR75">
        <f t="shared" si="36"/>
        <v>-1.0855236612382168E-32</v>
      </c>
      <c r="AS75">
        <f t="shared" si="36"/>
        <v>-7.1247287015756798E-3</v>
      </c>
      <c r="AT75">
        <f t="shared" si="36"/>
        <v>-4.6548227516961006E-3</v>
      </c>
      <c r="AU75">
        <f t="shared" si="23"/>
        <v>-1.177955145327178E-2</v>
      </c>
      <c r="AW75">
        <v>72</v>
      </c>
      <c r="AX75">
        <f>IF(Z75&gt;0, (R75*SUMPRODUCT(K75:$K$98, X75:$X$98)-K75*$AZ$3)/Z75, 0)</f>
        <v>-3.8452755343527653E+38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0.96807210799999999</v>
      </c>
      <c r="Q76" s="4">
        <f t="shared" si="48"/>
        <v>12.5</v>
      </c>
      <c r="R76">
        <f t="shared" si="28"/>
        <v>2000000</v>
      </c>
      <c r="S76">
        <f t="shared" si="29"/>
        <v>-1.5657144458303055E+40</v>
      </c>
      <c r="U76">
        <f t="shared" si="40"/>
        <v>0.96807210799999999</v>
      </c>
      <c r="V76">
        <f t="shared" si="41"/>
        <v>0.01</v>
      </c>
      <c r="W76">
        <f t="shared" si="42"/>
        <v>3.440969404394389E-37</v>
      </c>
      <c r="X76">
        <f t="shared" si="43"/>
        <v>3.3311065048755805E-37</v>
      </c>
      <c r="Y76">
        <f t="shared" si="44"/>
        <v>3.4409694043943893E-39</v>
      </c>
      <c r="Z76">
        <f t="shared" si="45"/>
        <v>7.5453205474864579E-39</v>
      </c>
      <c r="AB76">
        <f t="shared" si="46"/>
        <v>-132.31475465174151</v>
      </c>
      <c r="AC76">
        <f t="shared" si="30"/>
        <v>-118.13817379619778</v>
      </c>
      <c r="AE76">
        <f t="shared" si="31"/>
        <v>0</v>
      </c>
      <c r="AF76">
        <f t="shared" si="32"/>
        <v>0</v>
      </c>
      <c r="AG76">
        <f t="shared" si="32"/>
        <v>-9.4316506843580731E-38</v>
      </c>
      <c r="AH76">
        <f t="shared" si="33"/>
        <v>-6.6622130097511606E-31</v>
      </c>
      <c r="AI76">
        <f t="shared" si="34"/>
        <v>-6.6622139529162288E-31</v>
      </c>
      <c r="AJ76">
        <f t="shared" si="35"/>
        <v>-14.176580855543733</v>
      </c>
      <c r="AK76">
        <f t="shared" si="49"/>
        <v>-9.2620328256219064</v>
      </c>
      <c r="AL76">
        <f t="shared" si="26"/>
        <v>-23.438613681165641</v>
      </c>
      <c r="AN76">
        <f t="shared" si="36"/>
        <v>0</v>
      </c>
      <c r="AO76">
        <f t="shared" si="36"/>
        <v>0</v>
      </c>
      <c r="AP76">
        <f t="shared" si="36"/>
        <v>-3.7787529116195057E-41</v>
      </c>
      <c r="AQ76">
        <f t="shared" si="36"/>
        <v>-2.6691888462512513E-34</v>
      </c>
      <c r="AR76">
        <f t="shared" si="36"/>
        <v>-2.6691892241265421E-34</v>
      </c>
      <c r="AS76">
        <f t="shared" si="36"/>
        <v>-5.679790100108148E-3</v>
      </c>
      <c r="AT76">
        <f t="shared" si="36"/>
        <v>-3.7107961987373241E-3</v>
      </c>
      <c r="AU76">
        <f t="shared" si="23"/>
        <v>-9.3905862988454738E-3</v>
      </c>
      <c r="AW76">
        <v>73</v>
      </c>
      <c r="AX76">
        <f>IF(Z76&gt;0, (R76*SUMPRODUCT(K76:$K$98, X76:$X$98)-K76*$AZ$3)/Z76, 0)</f>
        <v>-1.5657144458303055E+40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0.97352880900000005</v>
      </c>
      <c r="Q77" s="4">
        <f t="shared" si="48"/>
        <v>12.5</v>
      </c>
      <c r="R77">
        <f t="shared" si="28"/>
        <v>2000000</v>
      </c>
      <c r="S77">
        <f t="shared" si="29"/>
        <v>-8.4872995925686206E+41</v>
      </c>
      <c r="U77">
        <f t="shared" si="40"/>
        <v>0.97352880900000005</v>
      </c>
      <c r="V77">
        <f t="shared" si="41"/>
        <v>0.01</v>
      </c>
      <c r="W77">
        <f t="shared" si="42"/>
        <v>7.5453205474864579E-39</v>
      </c>
      <c r="X77">
        <f t="shared" si="43"/>
        <v>7.3455869261177192E-39</v>
      </c>
      <c r="Y77">
        <f t="shared" si="44"/>
        <v>7.545320547486458E-41</v>
      </c>
      <c r="Z77">
        <f t="shared" si="45"/>
        <v>1.2428041589387421E-40</v>
      </c>
      <c r="AB77">
        <f t="shared" si="46"/>
        <v>-118.13817379619778</v>
      </c>
      <c r="AC77">
        <f t="shared" si="30"/>
        <v>-105.48051231803373</v>
      </c>
      <c r="AE77">
        <f t="shared" si="31"/>
        <v>0</v>
      </c>
      <c r="AF77">
        <f t="shared" si="32"/>
        <v>0</v>
      </c>
      <c r="AG77">
        <f t="shared" si="32"/>
        <v>-1.5535051986734276E-39</v>
      </c>
      <c r="AH77">
        <f t="shared" si="33"/>
        <v>-1.4691173852235437E-32</v>
      </c>
      <c r="AI77">
        <f t="shared" si="34"/>
        <v>-1.4691175405740636E-32</v>
      </c>
      <c r="AJ77">
        <f t="shared" si="35"/>
        <v>-12.657661478164044</v>
      </c>
      <c r="AK77">
        <f t="shared" si="49"/>
        <v>-8.2696721657338443</v>
      </c>
      <c r="AL77">
        <f t="shared" si="26"/>
        <v>-20.927333643897889</v>
      </c>
      <c r="AN77">
        <f t="shared" si="36"/>
        <v>0</v>
      </c>
      <c r="AO77">
        <f t="shared" si="36"/>
        <v>0</v>
      </c>
      <c r="AP77">
        <f t="shared" si="36"/>
        <v>-5.5571929418831325E-43</v>
      </c>
      <c r="AQ77">
        <f t="shared" si="36"/>
        <v>-5.2553211736488841E-36</v>
      </c>
      <c r="AR77">
        <f t="shared" si="36"/>
        <v>-5.2553217293681782E-36</v>
      </c>
      <c r="AS77">
        <f t="shared" si="36"/>
        <v>-4.5278938935811117E-3</v>
      </c>
      <c r="AT77">
        <f t="shared" si="36"/>
        <v>-2.9582240104729937E-3</v>
      </c>
      <c r="AU77">
        <f t="shared" si="23"/>
        <v>-7.4861179040541055E-3</v>
      </c>
      <c r="AW77">
        <v>74</v>
      </c>
      <c r="AX77">
        <f>IF(Z77&gt;0, (R77*SUMPRODUCT(K77:$K$98, X77:$X$98)-K77*$AZ$3)/Z77, 0)</f>
        <v>-8.4872995925686206E+41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0.97898550900000003</v>
      </c>
      <c r="Q78" s="4">
        <f t="shared" si="48"/>
        <v>12.5</v>
      </c>
      <c r="R78">
        <f t="shared" si="28"/>
        <v>2000000</v>
      </c>
      <c r="S78">
        <f t="shared" si="29"/>
        <v>-6.8799784436643133E+43</v>
      </c>
      <c r="U78">
        <f t="shared" si="40"/>
        <v>0.97898550900000003</v>
      </c>
      <c r="V78">
        <f t="shared" si="41"/>
        <v>0.01</v>
      </c>
      <c r="W78">
        <f t="shared" si="42"/>
        <v>1.2428041589387421E-40</v>
      </c>
      <c r="X78">
        <f t="shared" si="43"/>
        <v>1.2166872621259615E-40</v>
      </c>
      <c r="Y78">
        <f t="shared" si="44"/>
        <v>1.2428041589387422E-42</v>
      </c>
      <c r="Z78">
        <f t="shared" si="45"/>
        <v>1.3688855223393258E-42</v>
      </c>
      <c r="AB78">
        <f t="shared" si="46"/>
        <v>-105.48051231803373</v>
      </c>
      <c r="AC78">
        <f t="shared" si="30"/>
        <v>-94.179028855387259</v>
      </c>
      <c r="AE78">
        <f t="shared" si="31"/>
        <v>0</v>
      </c>
      <c r="AF78">
        <f t="shared" si="32"/>
        <v>0</v>
      </c>
      <c r="AG78">
        <f t="shared" si="32"/>
        <v>-1.7111069029241574E-41</v>
      </c>
      <c r="AH78">
        <f t="shared" si="33"/>
        <v>-2.4333745242519231E-34</v>
      </c>
      <c r="AI78">
        <f t="shared" si="34"/>
        <v>-2.4333746953626132E-34</v>
      </c>
      <c r="AJ78">
        <f t="shared" si="35"/>
        <v>-11.301483462646473</v>
      </c>
      <c r="AK78">
        <f t="shared" si="49"/>
        <v>-7.3836358622623619</v>
      </c>
      <c r="AL78">
        <f t="shared" si="26"/>
        <v>-18.685119324908836</v>
      </c>
      <c r="AN78">
        <f t="shared" si="36"/>
        <v>0</v>
      </c>
      <c r="AO78">
        <f t="shared" si="36"/>
        <v>0</v>
      </c>
      <c r="AP78">
        <f t="shared" si="36"/>
        <v>-5.465147468181688E-45</v>
      </c>
      <c r="AQ78">
        <f t="shared" si="36"/>
        <v>-7.7720162297438095E-38</v>
      </c>
      <c r="AR78">
        <f t="shared" si="36"/>
        <v>-7.7720167762585565E-38</v>
      </c>
      <c r="AS78">
        <f t="shared" si="36"/>
        <v>-3.6096092901635153E-3</v>
      </c>
      <c r="AT78">
        <f t="shared" si="36"/>
        <v>-2.3582780695734964E-3</v>
      </c>
      <c r="AU78">
        <f t="shared" si="23"/>
        <v>-5.9678873597370126E-3</v>
      </c>
      <c r="AW78">
        <v>75</v>
      </c>
      <c r="AX78">
        <f>IF(Z78&gt;0, (R78*SUMPRODUCT(K78:$K$98, X78:$X$98)-K78*$AZ$3)/Z78, 0)</f>
        <v>-6.8799784436643133E+43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12.5</v>
      </c>
      <c r="R79">
        <f t="shared" si="28"/>
        <v>2000000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1.3688855223393258E-42</v>
      </c>
      <c r="X79">
        <f t="shared" si="43"/>
        <v>1.3688855223393258E-42</v>
      </c>
      <c r="Y79">
        <f t="shared" si="44"/>
        <v>1.368885522339326E-44</v>
      </c>
      <c r="Z79">
        <f t="shared" si="45"/>
        <v>0</v>
      </c>
      <c r="AB79">
        <f t="shared" si="46"/>
        <v>-94.179028855387259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-2.7377710446786516E-36</v>
      </c>
      <c r="AI79">
        <f t="shared" si="34"/>
        <v>-2.7377710446786516E-36</v>
      </c>
      <c r="AJ79">
        <f t="shared" si="35"/>
        <v>-94.179028855387259</v>
      </c>
      <c r="AK79">
        <f t="shared" si="49"/>
        <v>-6.5925320198771091</v>
      </c>
      <c r="AL79">
        <f t="shared" si="26"/>
        <v>-100.77156087526437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-7.8073535259738388E-40</v>
      </c>
      <c r="AR79">
        <f t="shared" si="36"/>
        <v>-7.8073535259738388E-40</v>
      </c>
      <c r="AS79">
        <f t="shared" si="36"/>
        <v>-2.6857211980383294E-2</v>
      </c>
      <c r="AT79">
        <f t="shared" si="36"/>
        <v>-1.880004838626831E-3</v>
      </c>
      <c r="AU79">
        <f t="shared" si="23"/>
        <v>-2.8737216819010127E-2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506430.06005868281</v>
      </c>
      <c r="AO81" s="8">
        <f t="shared" si="50"/>
        <v>-50643.006005868287</v>
      </c>
      <c r="AP81" s="8">
        <f t="shared" si="50"/>
        <v>-195.50599538435159</v>
      </c>
      <c r="AQ81" s="8">
        <f t="shared" si="50"/>
        <v>-294869.23696637759</v>
      </c>
      <c r="AR81" s="8">
        <f t="shared" si="50"/>
        <v>160722.31109105251</v>
      </c>
      <c r="AS81" s="8">
        <f t="shared" si="50"/>
        <v>-52670.338270702945</v>
      </c>
      <c r="AT81" s="8">
        <f t="shared" si="50"/>
        <v>22172.899766169005</v>
      </c>
      <c r="AU81" s="8">
        <f t="shared" si="50"/>
        <v>130224.87258651856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1" priority="1" operator="lessThan">
      <formula>0</formula>
    </cfRule>
  </conditionalFormatting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89DA9-6FA4-4B4D-A451-95039705C701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'S.55.04.F'!C3*(1+C12)</f>
        <v>1078482.1687067421</v>
      </c>
      <c r="K3">
        <v>1</v>
      </c>
      <c r="L3" s="2">
        <v>0</v>
      </c>
      <c r="O3">
        <f>$C$3</f>
        <v>1078482.1687067421</v>
      </c>
      <c r="P3" s="2">
        <f>O3*C5</f>
        <v>107848.21687067422</v>
      </c>
      <c r="Q3" s="4">
        <f>B8</f>
        <v>100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1078482.1687067421</v>
      </c>
      <c r="AF3">
        <f t="shared" ref="AF3:AG34" si="4">-$Z3*P3</f>
        <v>-107848.21687067422</v>
      </c>
      <c r="AG3">
        <f t="shared" si="4"/>
        <v>-100</v>
      </c>
      <c r="AH3">
        <f t="shared" ref="AH3:AH66" si="5">-X3*R3</f>
        <v>0</v>
      </c>
      <c r="AI3">
        <f t="shared" ref="AI3:AI34" si="6">SUM(AE3:AH3)</f>
        <v>970533.95183606795</v>
      </c>
      <c r="AJ3">
        <f t="shared" ref="AJ3:AJ66" si="7">AB3-AC3</f>
        <v>0</v>
      </c>
      <c r="AL3">
        <f t="shared" ref="AL3:AL34" si="8">SUM(AI3:AK3)</f>
        <v>970533.95183606795</v>
      </c>
      <c r="AN3">
        <f t="shared" ref="AN3:AU34" si="9">AE3*$K3</f>
        <v>1078482.1687067421</v>
      </c>
      <c r="AO3">
        <f t="shared" si="9"/>
        <v>-107848.21687067422</v>
      </c>
      <c r="AP3">
        <f t="shared" si="9"/>
        <v>-100</v>
      </c>
      <c r="AQ3">
        <f t="shared" si="9"/>
        <v>0</v>
      </c>
      <c r="AR3">
        <f t="shared" si="9"/>
        <v>970533.95183606795</v>
      </c>
      <c r="AS3">
        <f t="shared" si="9"/>
        <v>0</v>
      </c>
      <c r="AT3">
        <f t="shared" si="9"/>
        <v>0</v>
      </c>
      <c r="AU3">
        <f t="shared" si="9"/>
        <v>970533.95183606795</v>
      </c>
      <c r="AW3">
        <v>0</v>
      </c>
      <c r="AX3">
        <f>IF(Z3&gt;0, (R3*SUMPRODUCT(K3:$K$98, X3:$X$98)-K3*$AZ$3)/Z3, 0)</f>
        <v>0</v>
      </c>
      <c r="AZ3">
        <f>C6*ABS(SUMPRODUCT(X4:X69, K4:K69))/1</f>
        <v>686742.19484938611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1.9576E-2</v>
      </c>
      <c r="R4">
        <f t="shared" si="0"/>
        <v>2000000</v>
      </c>
      <c r="S4">
        <f t="shared" si="1"/>
        <v>47468.64368854888</v>
      </c>
      <c r="U4">
        <f t="shared" ref="U4:U67" si="13">M4</f>
        <v>1.9576E-2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1.9576E-2</v>
      </c>
      <c r="Y4">
        <f t="shared" ref="Y4:Y67" si="17">V4*W4</f>
        <v>0.01</v>
      </c>
      <c r="Z4">
        <f t="shared" ref="Z4:Z67" si="18">MAX(0, W4-X4-Y4)</f>
        <v>0.97042399999999995</v>
      </c>
      <c r="AB4">
        <f t="shared" ref="AB4:AB67" si="19">AC3</f>
        <v>0</v>
      </c>
      <c r="AC4">
        <f t="shared" si="2"/>
        <v>46064.711082816357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-39152</v>
      </c>
      <c r="AI4">
        <f t="shared" si="6"/>
        <v>-39152</v>
      </c>
      <c r="AJ4">
        <f t="shared" si="7"/>
        <v>-46064.711082816357</v>
      </c>
      <c r="AK4">
        <f>G4*SUM(AB4, AE4:AF4)</f>
        <v>0</v>
      </c>
      <c r="AL4">
        <f t="shared" si="8"/>
        <v>-85216.711082816357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-36525.795316727308</v>
      </c>
      <c r="AR4">
        <f t="shared" si="9"/>
        <v>-36525.795316727308</v>
      </c>
      <c r="AS4">
        <f t="shared" si="9"/>
        <v>-42974.821422536013</v>
      </c>
      <c r="AT4">
        <f t="shared" si="9"/>
        <v>0</v>
      </c>
      <c r="AU4">
        <f t="shared" si="9"/>
        <v>-79500.616739263322</v>
      </c>
      <c r="AW4">
        <v>1</v>
      </c>
      <c r="AX4">
        <f>IF(Z4&gt;0, (R4*SUMPRODUCT(K4:$K$98, X4:$X$98)-K4*$AZ$3)/Z4, 0)</f>
        <v>47468.64368854888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2.3283000000000002E-2</v>
      </c>
      <c r="Q5" s="4">
        <f t="shared" ref="Q5:Q68" si="21">$C$8</f>
        <v>12.5</v>
      </c>
      <c r="R5">
        <f t="shared" si="0"/>
        <v>2000000</v>
      </c>
      <c r="S5">
        <f t="shared" si="1"/>
        <v>67131.370837413764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46064.711082816357</v>
      </c>
      <c r="AC5">
        <f t="shared" si="2"/>
        <v>62977.642643044004</v>
      </c>
      <c r="AE5">
        <f t="shared" si="3"/>
        <v>0</v>
      </c>
      <c r="AF5">
        <f t="shared" si="4"/>
        <v>0</v>
      </c>
      <c r="AG5">
        <f t="shared" si="4"/>
        <v>-11.726567225099998</v>
      </c>
      <c r="AH5">
        <f t="shared" si="5"/>
        <v>-45188.763983999997</v>
      </c>
      <c r="AI5">
        <f t="shared" si="6"/>
        <v>-45200.490551225099</v>
      </c>
      <c r="AJ5">
        <f t="shared" si="7"/>
        <v>-16912.931560227647</v>
      </c>
      <c r="AK5">
        <f>G5*SUM(AB5, AE5:AF5)</f>
        <v>1888.6531543954707</v>
      </c>
      <c r="AL5">
        <f t="shared" si="8"/>
        <v>-60224.768957057277</v>
      </c>
      <c r="AN5">
        <f t="shared" si="9"/>
        <v>0</v>
      </c>
      <c r="AO5">
        <f t="shared" si="9"/>
        <v>0</v>
      </c>
      <c r="AP5">
        <f t="shared" si="9"/>
        <v>-10.027481653956768</v>
      </c>
      <c r="AQ5">
        <f t="shared" si="9"/>
        <v>-38641.274391421764</v>
      </c>
      <c r="AR5">
        <f t="shared" si="9"/>
        <v>-38651.301873075718</v>
      </c>
      <c r="AS5">
        <f t="shared" si="9"/>
        <v>-14462.383379494329</v>
      </c>
      <c r="AT5">
        <f t="shared" si="9"/>
        <v>1615.002454925735</v>
      </c>
      <c r="AU5">
        <f t="shared" si="9"/>
        <v>-51498.682797644316</v>
      </c>
      <c r="AW5">
        <v>2</v>
      </c>
      <c r="AX5">
        <f>IF(Z5&gt;0, (R5*SUMPRODUCT(K5:$K$98, X5:$X$98)-K5*$AZ$3)/Z5, 0)</f>
        <v>67131.370837413764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2.7149E-2</v>
      </c>
      <c r="Q6" s="4">
        <f t="shared" si="21"/>
        <v>12.5</v>
      </c>
      <c r="R6">
        <f t="shared" si="0"/>
        <v>2000000</v>
      </c>
      <c r="S6">
        <f t="shared" si="1"/>
        <v>90576.305271980906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62977.642643044004</v>
      </c>
      <c r="AC6">
        <f t="shared" si="2"/>
        <v>81815.308371174149</v>
      </c>
      <c r="AE6">
        <f t="shared" si="3"/>
        <v>0</v>
      </c>
      <c r="AF6">
        <f t="shared" si="4"/>
        <v>0</v>
      </c>
      <c r="AG6">
        <f t="shared" si="4"/>
        <v>-11.290936979254758</v>
      </c>
      <c r="AH6">
        <f t="shared" si="5"/>
        <v>-50938.331775078383</v>
      </c>
      <c r="AI6">
        <f t="shared" si="6"/>
        <v>-50949.622712057637</v>
      </c>
      <c r="AJ6">
        <f t="shared" si="7"/>
        <v>-18837.665728130145</v>
      </c>
      <c r="AK6">
        <f>G6*SUM(AB6, AE6:AF6)</f>
        <v>3684.1920946180744</v>
      </c>
      <c r="AL6">
        <f t="shared" si="8"/>
        <v>-66103.096345569706</v>
      </c>
      <c r="AN6">
        <f t="shared" si="9"/>
        <v>0</v>
      </c>
      <c r="AO6">
        <f t="shared" si="9"/>
        <v>0</v>
      </c>
      <c r="AP6">
        <f t="shared" si="9"/>
        <v>-8.7099420279602402</v>
      </c>
      <c r="AQ6">
        <f t="shared" si="9"/>
        <v>-39294.340015988782</v>
      </c>
      <c r="AR6">
        <f t="shared" si="9"/>
        <v>-39303.049958016745</v>
      </c>
      <c r="AS6">
        <f t="shared" si="9"/>
        <v>-14531.564274565328</v>
      </c>
      <c r="AT6">
        <f t="shared" si="9"/>
        <v>2842.0227322985938</v>
      </c>
      <c r="AU6">
        <f t="shared" si="9"/>
        <v>-50992.591500283481</v>
      </c>
      <c r="AW6">
        <v>3</v>
      </c>
      <c r="AX6">
        <f>IF(Z6&gt;0, (R6*SUMPRODUCT(K6:$K$98, X6:$X$98)-K6*$AZ$3)/Z6, 0)</f>
        <v>90576.305271980906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3.1286000000000001E-2</v>
      </c>
      <c r="Q7" s="4">
        <f t="shared" si="21"/>
        <v>12.5</v>
      </c>
      <c r="R7">
        <f t="shared" si="0"/>
        <v>2000000</v>
      </c>
      <c r="S7">
        <f t="shared" si="1"/>
        <v>104259.16068501408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81815.308371174149</v>
      </c>
      <c r="AC7">
        <f t="shared" si="2"/>
        <v>90286.592813299445</v>
      </c>
      <c r="AE7">
        <f t="shared" si="3"/>
        <v>0</v>
      </c>
      <c r="AF7">
        <f t="shared" si="4"/>
        <v>0</v>
      </c>
      <c r="AG7">
        <f t="shared" si="4"/>
        <v>-10.824779355129245</v>
      </c>
      <c r="AH7">
        <f t="shared" si="5"/>
        <v>-56519.720693274299</v>
      </c>
      <c r="AI7">
        <f t="shared" si="6"/>
        <v>-56530.545472629427</v>
      </c>
      <c r="AJ7">
        <f t="shared" si="7"/>
        <v>-8471.2844421252958</v>
      </c>
      <c r="AK7">
        <f>G7*SUM(AB7, AE7:AF7)</f>
        <v>4017.1316410246504</v>
      </c>
      <c r="AL7">
        <f t="shared" si="8"/>
        <v>-60984.698273730071</v>
      </c>
      <c r="AN7">
        <f t="shared" si="9"/>
        <v>0</v>
      </c>
      <c r="AO7">
        <f t="shared" si="9"/>
        <v>0</v>
      </c>
      <c r="AP7">
        <f t="shared" si="9"/>
        <v>-7.5974373227130148</v>
      </c>
      <c r="AQ7">
        <f t="shared" si="9"/>
        <v>-39668.710222802532</v>
      </c>
      <c r="AR7">
        <f t="shared" si="9"/>
        <v>-39676.30766012524</v>
      </c>
      <c r="AS7">
        <f t="shared" si="9"/>
        <v>-5945.6225831914317</v>
      </c>
      <c r="AT7">
        <f t="shared" si="9"/>
        <v>2819.4483100766779</v>
      </c>
      <c r="AU7">
        <f t="shared" si="9"/>
        <v>-42802.481933239993</v>
      </c>
      <c r="AW7">
        <v>4</v>
      </c>
      <c r="AX7">
        <f>IF(Z7&gt;0, (R7*SUMPRODUCT(K7:$K$98, X7:$X$98)-K7*$AZ$3)/Z7, 0)</f>
        <v>104259.16068501408</v>
      </c>
    </row>
    <row r="8" spans="1:52" x14ac:dyDescent="0.25">
      <c r="B8" s="2">
        <f>'S.26.04.A'!B8</f>
        <v>100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3.5844000000000001E-2</v>
      </c>
      <c r="Q8" s="4">
        <f t="shared" si="21"/>
        <v>12.5</v>
      </c>
      <c r="R8">
        <f t="shared" si="0"/>
        <v>2000000</v>
      </c>
      <c r="S8">
        <f t="shared" si="1"/>
        <v>100083.03888051015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90286.592813299445</v>
      </c>
      <c r="AC8">
        <f t="shared" si="2"/>
        <v>82696.838916308421</v>
      </c>
      <c r="AE8">
        <f t="shared" si="3"/>
        <v>0</v>
      </c>
      <c r="AF8">
        <f t="shared" si="4"/>
        <v>0</v>
      </c>
      <c r="AG8">
        <f t="shared" si="4"/>
        <v>-10.328528170372699</v>
      </c>
      <c r="AH8">
        <f t="shared" si="5"/>
        <v>-62080.542592840422</v>
      </c>
      <c r="AI8">
        <f t="shared" si="6"/>
        <v>-62090.871121010794</v>
      </c>
      <c r="AJ8">
        <f t="shared" si="7"/>
        <v>7589.7538969910238</v>
      </c>
      <c r="AK8">
        <f t="shared" ref="AK8:AK69" si="22">G8*SUM(AB8:AB8, AE8:AF8)</f>
        <v>1923.1044269232782</v>
      </c>
      <c r="AL8">
        <f t="shared" si="8"/>
        <v>-52578.01279709649</v>
      </c>
      <c r="AN8">
        <f t="shared" si="9"/>
        <v>0</v>
      </c>
      <c r="AO8">
        <f t="shared" si="9"/>
        <v>0</v>
      </c>
      <c r="AP8">
        <f t="shared" si="9"/>
        <v>-6.7666763801834771</v>
      </c>
      <c r="AQ8">
        <f t="shared" si="9"/>
        <v>-40671.713752685566</v>
      </c>
      <c r="AR8">
        <f t="shared" si="9"/>
        <v>-40678.480429065748</v>
      </c>
      <c r="AS8">
        <f t="shared" si="9"/>
        <v>4972.3840201639741</v>
      </c>
      <c r="AT8">
        <f t="shared" si="9"/>
        <v>1259.9109076950372</v>
      </c>
      <c r="AU8">
        <f t="shared" si="9"/>
        <v>-34446.185501206739</v>
      </c>
      <c r="AW8">
        <v>5</v>
      </c>
      <c r="AX8">
        <f>IF(Z8&gt;0, (R8*SUMPRODUCT(K8:$K$98, X8:$X$98)-K8*$AZ$3)/Z8, 0)</f>
        <v>100083.03888051015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4.1295999999999999E-2</v>
      </c>
      <c r="Q9" s="4">
        <f t="shared" si="21"/>
        <v>12.5</v>
      </c>
      <c r="R9">
        <f t="shared" si="0"/>
        <v>2000000</v>
      </c>
      <c r="S9">
        <f t="shared" si="1"/>
        <v>83995.592503395455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82696.838916308421</v>
      </c>
      <c r="AC9">
        <f t="shared" si="2"/>
        <v>65843.91642380401</v>
      </c>
      <c r="AE9">
        <f t="shared" si="3"/>
        <v>0</v>
      </c>
      <c r="AF9">
        <f t="shared" si="4"/>
        <v>0</v>
      </c>
      <c r="AG9">
        <f t="shared" si="4"/>
        <v>-9.7987159893452613</v>
      </c>
      <c r="AH9">
        <f t="shared" si="5"/>
        <v>-68244.303891793752</v>
      </c>
      <c r="AI9">
        <f t="shared" si="6"/>
        <v>-68254.10260778309</v>
      </c>
      <c r="AJ9">
        <f t="shared" si="7"/>
        <v>16852.922492504411</v>
      </c>
      <c r="AK9">
        <f t="shared" si="22"/>
        <v>487.91134960621969</v>
      </c>
      <c r="AL9">
        <f t="shared" si="8"/>
        <v>-50913.268765672459</v>
      </c>
      <c r="AN9">
        <f t="shared" si="9"/>
        <v>0</v>
      </c>
      <c r="AO9">
        <f t="shared" si="9"/>
        <v>0</v>
      </c>
      <c r="AP9">
        <f t="shared" si="9"/>
        <v>-6.0797167805526895</v>
      </c>
      <c r="AQ9">
        <f t="shared" si="9"/>
        <v>-42342.898804213553</v>
      </c>
      <c r="AR9">
        <f t="shared" si="9"/>
        <v>-42348.978520994104</v>
      </c>
      <c r="AS9">
        <f t="shared" si="9"/>
        <v>10456.573676637325</v>
      </c>
      <c r="AT9">
        <f t="shared" si="9"/>
        <v>302.72974773924972</v>
      </c>
      <c r="AU9">
        <f t="shared" si="9"/>
        <v>-31589.675096617528</v>
      </c>
      <c r="AW9">
        <v>6</v>
      </c>
      <c r="AX9">
        <f>IF(Z9&gt;0, (R9*SUMPRODUCT(K9:$K$98, X9:$X$98)-K9*$AZ$3)/Z9, 0)</f>
        <v>83995.592503395455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4.7109999999999999E-2</v>
      </c>
      <c r="Q10" s="4">
        <f t="shared" si="21"/>
        <v>12.5</v>
      </c>
      <c r="R10">
        <f t="shared" si="0"/>
        <v>2000000</v>
      </c>
      <c r="S10">
        <f t="shared" si="1"/>
        <v>61382.713072400649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65843.91642380401</v>
      </c>
      <c r="AC10">
        <f t="shared" si="2"/>
        <v>45369.737532003142</v>
      </c>
      <c r="AE10">
        <f t="shared" si="3"/>
        <v>0</v>
      </c>
      <c r="AF10">
        <f t="shared" si="4"/>
        <v>0</v>
      </c>
      <c r="AG10">
        <f t="shared" si="4"/>
        <v>-9.2391113191937553</v>
      </c>
      <c r="AH10">
        <f t="shared" si="5"/>
        <v>-73858.801641288839</v>
      </c>
      <c r="AI10">
        <f t="shared" si="6"/>
        <v>-73868.040752608038</v>
      </c>
      <c r="AJ10">
        <f t="shared" si="7"/>
        <v>20474.178891800868</v>
      </c>
      <c r="AK10">
        <f t="shared" si="22"/>
        <v>269.96005733759648</v>
      </c>
      <c r="AL10">
        <f t="shared" si="8"/>
        <v>-53123.901803469576</v>
      </c>
      <c r="AN10">
        <f t="shared" si="9"/>
        <v>0</v>
      </c>
      <c r="AO10">
        <f t="shared" si="9"/>
        <v>0</v>
      </c>
      <c r="AP10">
        <f t="shared" si="9"/>
        <v>-5.4382925293760804</v>
      </c>
      <c r="AQ10">
        <f t="shared" si="9"/>
        <v>-43474.502613693156</v>
      </c>
      <c r="AR10">
        <f t="shared" si="9"/>
        <v>-43479.940906222531</v>
      </c>
      <c r="AS10">
        <f t="shared" si="9"/>
        <v>12051.43766165884</v>
      </c>
      <c r="AT10">
        <f t="shared" si="9"/>
        <v>158.90291959130806</v>
      </c>
      <c r="AU10">
        <f t="shared" si="9"/>
        <v>-31269.600324972387</v>
      </c>
      <c r="AW10">
        <v>7</v>
      </c>
      <c r="AX10">
        <f>IF(Z10&gt;0, (R10*SUMPRODUCT(K10:$K$98, X10:$X$98)-K10*$AZ$3)/Z10, 0)</f>
        <v>61382.713072400649</v>
      </c>
    </row>
    <row r="11" spans="1:52" x14ac:dyDescent="0.25">
      <c r="A11" t="s">
        <v>33</v>
      </c>
      <c r="C11" s="12">
        <f>AU71</f>
        <v>277323.98623887624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5.2900999999999997E-2</v>
      </c>
      <c r="Q11" s="4">
        <f t="shared" si="21"/>
        <v>12.5</v>
      </c>
      <c r="R11">
        <f t="shared" si="0"/>
        <v>2000000</v>
      </c>
      <c r="S11">
        <f t="shared" si="1"/>
        <v>31794.605690275996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45369.737532003142</v>
      </c>
      <c r="AC11">
        <f t="shared" si="2"/>
        <v>22022.118974020414</v>
      </c>
      <c r="AE11">
        <f t="shared" si="3"/>
        <v>0</v>
      </c>
      <c r="AF11">
        <f t="shared" si="4"/>
        <v>0</v>
      </c>
      <c r="AG11">
        <f t="shared" si="4"/>
        <v>-8.6579619781051491</v>
      </c>
      <c r="AH11">
        <f t="shared" si="5"/>
        <v>-78201.31646346701</v>
      </c>
      <c r="AI11">
        <f t="shared" si="6"/>
        <v>-78209.974425445122</v>
      </c>
      <c r="AJ11">
        <f t="shared" si="7"/>
        <v>23347.618557982729</v>
      </c>
      <c r="AK11">
        <f t="shared" si="22"/>
        <v>108.88737007680753</v>
      </c>
      <c r="AL11">
        <f t="shared" si="8"/>
        <v>-54753.468497385584</v>
      </c>
      <c r="AN11">
        <f t="shared" si="9"/>
        <v>0</v>
      </c>
      <c r="AO11">
        <f t="shared" si="9"/>
        <v>0</v>
      </c>
      <c r="AP11">
        <f t="shared" si="9"/>
        <v>-4.8424729104768112</v>
      </c>
      <c r="AQ11">
        <f t="shared" si="9"/>
        <v>-43738.671698445316</v>
      </c>
      <c r="AR11">
        <f t="shared" si="9"/>
        <v>-43743.514171355797</v>
      </c>
      <c r="AS11">
        <f t="shared" si="9"/>
        <v>13058.524705593705</v>
      </c>
      <c r="AT11">
        <f t="shared" si="9"/>
        <v>60.901646510279939</v>
      </c>
      <c r="AU11">
        <f t="shared" si="9"/>
        <v>-30624.087819251807</v>
      </c>
      <c r="AW11">
        <v>8</v>
      </c>
      <c r="AX11">
        <f>IF(Z11&gt;0, (R11*SUMPRODUCT(K11:$K$98, X11:$X$98)-K11*$AZ$3)/Z11, 0)</f>
        <v>31794.605690275996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5.9271999999999998E-2</v>
      </c>
      <c r="Q12" s="4">
        <f t="shared" si="21"/>
        <v>12.5</v>
      </c>
      <c r="R12">
        <f t="shared" si="0"/>
        <v>2000000</v>
      </c>
      <c r="S12">
        <f t="shared" si="1"/>
        <v>-4074.2451671328904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22022.118974020414</v>
      </c>
      <c r="AC12">
        <f t="shared" si="2"/>
        <v>-2626.4890813243692</v>
      </c>
      <c r="AE12">
        <f t="shared" si="3"/>
        <v>0</v>
      </c>
      <c r="AF12">
        <f t="shared" si="4"/>
        <v>0</v>
      </c>
      <c r="AG12">
        <f t="shared" si="4"/>
        <v>-8.0582076359578476</v>
      </c>
      <c r="AH12">
        <f t="shared" si="5"/>
        <v>-82107.955578599736</v>
      </c>
      <c r="AI12">
        <f t="shared" si="6"/>
        <v>-82116.013786235693</v>
      </c>
      <c r="AJ12">
        <f t="shared" si="7"/>
        <v>24648.608055344783</v>
      </c>
      <c r="AK12">
        <f t="shared" si="22"/>
        <v>50.650873640246949</v>
      </c>
      <c r="AL12">
        <f t="shared" si="8"/>
        <v>-57416.754857250664</v>
      </c>
      <c r="AN12">
        <f t="shared" si="9"/>
        <v>0</v>
      </c>
      <c r="AO12">
        <f t="shared" si="9"/>
        <v>0</v>
      </c>
      <c r="AP12">
        <f t="shared" si="9"/>
        <v>-4.2830230229233681</v>
      </c>
      <c r="AQ12">
        <f t="shared" si="9"/>
        <v>-43641.251255312214</v>
      </c>
      <c r="AR12">
        <f t="shared" si="9"/>
        <v>-43645.534278335137</v>
      </c>
      <c r="AS12">
        <f t="shared" si="9"/>
        <v>13100.997213446381</v>
      </c>
      <c r="AT12">
        <f t="shared" si="9"/>
        <v>26.921477794183616</v>
      </c>
      <c r="AU12">
        <f t="shared" si="9"/>
        <v>-30517.615587094573</v>
      </c>
      <c r="AW12">
        <v>9</v>
      </c>
      <c r="AX12">
        <f>IF(Z12&gt;0, (R12*SUMPRODUCT(K12:$K$98, X12:$X$98)-K12*$AZ$3)/Z12, 0)</f>
        <v>-4074.2451671328904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6.6047999999999996E-2</v>
      </c>
      <c r="Q13" s="4">
        <f t="shared" si="21"/>
        <v>12.5</v>
      </c>
      <c r="R13">
        <f t="shared" si="0"/>
        <v>2000000</v>
      </c>
      <c r="S13">
        <f t="shared" si="1"/>
        <v>-47387.302347241741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-2626.4890813243692</v>
      </c>
      <c r="AC13">
        <f t="shared" si="2"/>
        <v>-28225.382532486226</v>
      </c>
      <c r="AE13">
        <f t="shared" si="3"/>
        <v>0</v>
      </c>
      <c r="AF13">
        <f t="shared" si="4"/>
        <v>0</v>
      </c>
      <c r="AG13">
        <f t="shared" si="4"/>
        <v>-7.4453970616585261</v>
      </c>
      <c r="AH13">
        <f t="shared" si="5"/>
        <v>-85156.559670359027</v>
      </c>
      <c r="AI13">
        <f t="shared" si="6"/>
        <v>-85164.005067420687</v>
      </c>
      <c r="AJ13">
        <f t="shared" si="7"/>
        <v>25598.893451161857</v>
      </c>
      <c r="AK13">
        <f t="shared" si="22"/>
        <v>-5.2529781626487386</v>
      </c>
      <c r="AL13">
        <f t="shared" si="8"/>
        <v>-59570.36459442148</v>
      </c>
      <c r="AN13">
        <f t="shared" si="9"/>
        <v>0</v>
      </c>
      <c r="AO13">
        <f t="shared" si="9"/>
        <v>0</v>
      </c>
      <c r="AP13">
        <f t="shared" si="9"/>
        <v>-3.7616993232662472</v>
      </c>
      <c r="AQ13">
        <f t="shared" si="9"/>
        <v>-43024.350512249825</v>
      </c>
      <c r="AR13">
        <f t="shared" si="9"/>
        <v>-43028.11221157309</v>
      </c>
      <c r="AS13">
        <f t="shared" si="9"/>
        <v>12933.539927305061</v>
      </c>
      <c r="AT13">
        <f t="shared" si="9"/>
        <v>-2.6540054527550474</v>
      </c>
      <c r="AU13">
        <f t="shared" si="9"/>
        <v>-30097.226289720787</v>
      </c>
      <c r="AW13">
        <v>10</v>
      </c>
      <c r="AX13">
        <f>IF(Z13&gt;0, (R13*SUMPRODUCT(K13:$K$98, X13:$X$98)-K13*$AZ$3)/Z13, 0)</f>
        <v>-47387.302347241741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7.3592000000000005E-2</v>
      </c>
      <c r="Q14" s="4">
        <f t="shared" si="21"/>
        <v>12.5</v>
      </c>
      <c r="R14">
        <f t="shared" si="0"/>
        <v>2000000</v>
      </c>
      <c r="S14">
        <f t="shared" si="1"/>
        <v>-62425.689279749902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-28225.382532486226</v>
      </c>
      <c r="AC14">
        <f t="shared" si="2"/>
        <v>-34074.545261459367</v>
      </c>
      <c r="AE14">
        <f t="shared" si="3"/>
        <v>0</v>
      </c>
      <c r="AF14">
        <f t="shared" si="4"/>
        <v>0</v>
      </c>
      <c r="AG14">
        <f t="shared" si="4"/>
        <v>-6.8230214304803667</v>
      </c>
      <c r="AH14">
        <f t="shared" si="5"/>
        <v>-87667.465689851888</v>
      </c>
      <c r="AI14">
        <f t="shared" si="6"/>
        <v>-87674.288711282366</v>
      </c>
      <c r="AJ14">
        <f t="shared" si="7"/>
        <v>5849.1627289731405</v>
      </c>
      <c r="AK14">
        <f t="shared" si="22"/>
        <v>-1975.776777274036</v>
      </c>
      <c r="AL14">
        <f t="shared" si="8"/>
        <v>-83800.902759583259</v>
      </c>
      <c r="AN14">
        <f t="shared" si="9"/>
        <v>0</v>
      </c>
      <c r="AO14">
        <f t="shared" si="9"/>
        <v>0</v>
      </c>
      <c r="AP14">
        <f t="shared" si="9"/>
        <v>-3.0779029941390847</v>
      </c>
      <c r="AQ14">
        <f t="shared" si="9"/>
        <v>-39547.282371115667</v>
      </c>
      <c r="AR14">
        <f t="shared" si="9"/>
        <v>-39550.360274109808</v>
      </c>
      <c r="AS14">
        <f t="shared" si="9"/>
        <v>2638.5899062676222</v>
      </c>
      <c r="AT14">
        <f t="shared" si="9"/>
        <v>-891.28391585516158</v>
      </c>
      <c r="AU14">
        <f t="shared" si="9"/>
        <v>-37803.05428369734</v>
      </c>
      <c r="AW14">
        <v>11</v>
      </c>
      <c r="AX14">
        <f>IF(Z14&gt;0, (R14*SUMPRODUCT(K14:$K$98, X14:$X$98)-K14*$AZ$3)/Z14, 0)</f>
        <v>-62425.689279749902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8.2293000000000005E-2</v>
      </c>
      <c r="Q15" s="4">
        <f t="shared" si="21"/>
        <v>12.5</v>
      </c>
      <c r="R15">
        <f t="shared" si="0"/>
        <v>2000000</v>
      </c>
      <c r="S15">
        <f t="shared" si="1"/>
        <v>-81599.606680192912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-34074.545261459367</v>
      </c>
      <c r="AC15">
        <f t="shared" si="2"/>
        <v>-40429.695683220867</v>
      </c>
      <c r="AE15">
        <f t="shared" si="3"/>
        <v>0</v>
      </c>
      <c r="AF15">
        <f t="shared" si="4"/>
        <v>0</v>
      </c>
      <c r="AG15">
        <f t="shared" si="4"/>
        <v>-6.1933043135970429</v>
      </c>
      <c r="AH15">
        <f t="shared" si="5"/>
        <v>-89837.904412563337</v>
      </c>
      <c r="AI15">
        <f t="shared" si="6"/>
        <v>-89844.097716876931</v>
      </c>
      <c r="AJ15">
        <f t="shared" si="7"/>
        <v>6355.1504217615002</v>
      </c>
      <c r="AK15">
        <f t="shared" si="22"/>
        <v>-2385.2181683021558</v>
      </c>
      <c r="AL15">
        <f t="shared" si="8"/>
        <v>-85874.165463417594</v>
      </c>
      <c r="AN15">
        <f t="shared" si="9"/>
        <v>0</v>
      </c>
      <c r="AO15">
        <f t="shared" si="9"/>
        <v>0</v>
      </c>
      <c r="AP15">
        <f t="shared" si="9"/>
        <v>-2.4944947259830417</v>
      </c>
      <c r="AQ15">
        <f t="shared" si="9"/>
        <v>-36184.267299526815</v>
      </c>
      <c r="AR15">
        <f t="shared" si="9"/>
        <v>-36186.761794252801</v>
      </c>
      <c r="AS15">
        <f t="shared" si="9"/>
        <v>2559.6819415298</v>
      </c>
      <c r="AT15">
        <f t="shared" si="9"/>
        <v>-960.701079726692</v>
      </c>
      <c r="AU15">
        <f t="shared" si="9"/>
        <v>-34587.780932449692</v>
      </c>
      <c r="AW15">
        <v>12</v>
      </c>
      <c r="AX15">
        <f>IF(Z15&gt;0, (R15*SUMPRODUCT(K15:$K$98, X15:$X$98)-K15*$AZ$3)/Z15, 0)</f>
        <v>-81599.606680192912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9.1596999999999998E-2</v>
      </c>
      <c r="Q16" s="4">
        <f t="shared" si="21"/>
        <v>12.5</v>
      </c>
      <c r="R16">
        <f t="shared" si="0"/>
        <v>2000000</v>
      </c>
      <c r="S16">
        <f t="shared" si="1"/>
        <v>-105538.79544362606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-40429.695683220867</v>
      </c>
      <c r="AC16">
        <f t="shared" si="2"/>
        <v>-46978.130885110033</v>
      </c>
      <c r="AE16">
        <f t="shared" si="3"/>
        <v>0</v>
      </c>
      <c r="AF16">
        <f t="shared" si="4"/>
        <v>0</v>
      </c>
      <c r="AG16">
        <f t="shared" si="4"/>
        <v>-5.5640831752485242</v>
      </c>
      <c r="AH16">
        <f t="shared" si="5"/>
        <v>-90766.095234007735</v>
      </c>
      <c r="AI16">
        <f t="shared" si="6"/>
        <v>-90771.659317182988</v>
      </c>
      <c r="AJ16">
        <f t="shared" si="7"/>
        <v>6548.4352018891659</v>
      </c>
      <c r="AK16">
        <f t="shared" si="22"/>
        <v>-2830.0786978254609</v>
      </c>
      <c r="AL16">
        <f t="shared" si="8"/>
        <v>-87053.302813119284</v>
      </c>
      <c r="AN16">
        <f t="shared" si="9"/>
        <v>0</v>
      </c>
      <c r="AO16">
        <f t="shared" si="9"/>
        <v>0</v>
      </c>
      <c r="AP16">
        <f t="shared" si="9"/>
        <v>-2.0009478083101269</v>
      </c>
      <c r="AQ16">
        <f t="shared" si="9"/>
        <v>-32641.176202266946</v>
      </c>
      <c r="AR16">
        <f t="shared" si="9"/>
        <v>-32643.177150075258</v>
      </c>
      <c r="AS16">
        <f t="shared" si="9"/>
        <v>2354.9391071954547</v>
      </c>
      <c r="AT16">
        <f t="shared" si="9"/>
        <v>-1017.7489425301588</v>
      </c>
      <c r="AU16">
        <f t="shared" si="9"/>
        <v>-31305.986985409963</v>
      </c>
      <c r="AW16">
        <v>13</v>
      </c>
      <c r="AX16">
        <f>IF(Z16&gt;0, (R16*SUMPRODUCT(K16:$K$98, X16:$X$98)-K16*$AZ$3)/Z16, 0)</f>
        <v>-105538.79544362606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0.10148</v>
      </c>
      <c r="Q17" s="4">
        <f t="shared" si="21"/>
        <v>12.5</v>
      </c>
      <c r="R17">
        <f t="shared" si="0"/>
        <v>2000000</v>
      </c>
      <c r="S17">
        <f t="shared" si="1"/>
        <v>-134407.62040522121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-46978.130885110033</v>
      </c>
      <c r="AC17">
        <f t="shared" si="2"/>
        <v>-53158.742714486252</v>
      </c>
      <c r="AE17">
        <f t="shared" si="3"/>
        <v>0</v>
      </c>
      <c r="AF17">
        <f t="shared" si="4"/>
        <v>0</v>
      </c>
      <c r="AG17">
        <f t="shared" si="4"/>
        <v>-4.9437991828718184</v>
      </c>
      <c r="AH17">
        <f t="shared" si="5"/>
        <v>-90342.905699875249</v>
      </c>
      <c r="AI17">
        <f t="shared" si="6"/>
        <v>-90347.849499058124</v>
      </c>
      <c r="AJ17">
        <f t="shared" si="7"/>
        <v>6180.6118293762192</v>
      </c>
      <c r="AK17">
        <f t="shared" si="22"/>
        <v>-3288.4691619577025</v>
      </c>
      <c r="AL17">
        <f t="shared" si="8"/>
        <v>-87455.706831639603</v>
      </c>
      <c r="AN17">
        <f t="shared" si="9"/>
        <v>0</v>
      </c>
      <c r="AO17">
        <f t="shared" si="9"/>
        <v>0</v>
      </c>
      <c r="AP17">
        <f t="shared" si="9"/>
        <v>-1.5873947737854588</v>
      </c>
      <c r="AQ17">
        <f t="shared" si="9"/>
        <v>-29008.026226758815</v>
      </c>
      <c r="AR17">
        <f t="shared" si="9"/>
        <v>-29009.613621532601</v>
      </c>
      <c r="AS17">
        <f t="shared" si="9"/>
        <v>1984.5205182968641</v>
      </c>
      <c r="AT17">
        <f t="shared" si="9"/>
        <v>-1055.8881071730721</v>
      </c>
      <c r="AU17">
        <f t="shared" si="9"/>
        <v>-28080.981210408809</v>
      </c>
      <c r="AW17">
        <v>14</v>
      </c>
      <c r="AX17">
        <f>IF(Z17&gt;0, (R17*SUMPRODUCT(K17:$K$98, X17:$X$98)-K17*$AZ$3)/Z17, 0)</f>
        <v>-134407.62040522121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0.112611</v>
      </c>
      <c r="Q18" s="4">
        <f t="shared" si="21"/>
        <v>12.5</v>
      </c>
      <c r="R18">
        <f t="shared" si="0"/>
        <v>2000000</v>
      </c>
      <c r="S18">
        <f t="shared" si="1"/>
        <v>-168701.56418745709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-53158.742714486252</v>
      </c>
      <c r="AC18">
        <f t="shared" si="2"/>
        <v>-58541.265036878205</v>
      </c>
      <c r="AE18">
        <f t="shared" si="3"/>
        <v>0</v>
      </c>
      <c r="AF18">
        <f t="shared" si="4"/>
        <v>0</v>
      </c>
      <c r="AG18">
        <f t="shared" si="4"/>
        <v>-4.3376350212607226</v>
      </c>
      <c r="AH18">
        <f t="shared" si="5"/>
        <v>-89076.187165180541</v>
      </c>
      <c r="AI18">
        <f t="shared" si="6"/>
        <v>-89080.524800201805</v>
      </c>
      <c r="AJ18">
        <f t="shared" si="7"/>
        <v>5382.5223223919529</v>
      </c>
      <c r="AK18">
        <f t="shared" si="22"/>
        <v>-3721.1119900140379</v>
      </c>
      <c r="AL18">
        <f t="shared" si="8"/>
        <v>-87419.114467823878</v>
      </c>
      <c r="AN18">
        <f t="shared" si="9"/>
        <v>0</v>
      </c>
      <c r="AO18">
        <f t="shared" si="9"/>
        <v>0</v>
      </c>
      <c r="AP18">
        <f t="shared" si="9"/>
        <v>-1.2435381367650447</v>
      </c>
      <c r="AQ18">
        <f t="shared" si="9"/>
        <v>-25536.873267250612</v>
      </c>
      <c r="AR18">
        <f t="shared" si="9"/>
        <v>-25538.116805387381</v>
      </c>
      <c r="AS18">
        <f t="shared" si="9"/>
        <v>1543.0924333366661</v>
      </c>
      <c r="AT18">
        <f t="shared" si="9"/>
        <v>-1066.7897709409397</v>
      </c>
      <c r="AU18">
        <f t="shared" si="9"/>
        <v>-25061.81414299165</v>
      </c>
      <c r="AW18">
        <v>15</v>
      </c>
      <c r="AX18">
        <f>IF(Z18&gt;0, (R18*SUMPRODUCT(K18:$K$98, X18:$X$98)-K18*$AZ$3)/Z18, 0)</f>
        <v>-168701.56418745709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0.125163</v>
      </c>
      <c r="Q19" s="4">
        <f t="shared" si="21"/>
        <v>12.5</v>
      </c>
      <c r="R19">
        <f t="shared" si="0"/>
        <v>2000000</v>
      </c>
      <c r="S19">
        <f t="shared" si="1"/>
        <v>-209871.0611247354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-58541.265036878205</v>
      </c>
      <c r="AC19">
        <f t="shared" si="2"/>
        <v>-62983.938389515621</v>
      </c>
      <c r="AE19">
        <f t="shared" si="3"/>
        <v>0</v>
      </c>
      <c r="AF19">
        <f t="shared" si="4"/>
        <v>0</v>
      </c>
      <c r="AG19">
        <f t="shared" si="4"/>
        <v>-3.7513472588820598</v>
      </c>
      <c r="AH19">
        <f t="shared" si="5"/>
        <v>-86865.825946568933</v>
      </c>
      <c r="AI19">
        <f t="shared" si="6"/>
        <v>-86869.57729382781</v>
      </c>
      <c r="AJ19">
        <f t="shared" si="7"/>
        <v>4442.6733526374155</v>
      </c>
      <c r="AK19">
        <f t="shared" si="22"/>
        <v>-4097.8885525814749</v>
      </c>
      <c r="AL19">
        <f t="shared" si="8"/>
        <v>-86524.792493771864</v>
      </c>
      <c r="AN19">
        <f t="shared" si="9"/>
        <v>0</v>
      </c>
      <c r="AO19">
        <f t="shared" si="9"/>
        <v>0</v>
      </c>
      <c r="AP19">
        <f t="shared" si="9"/>
        <v>-0.96023017105845609</v>
      </c>
      <c r="AQ19">
        <f t="shared" si="9"/>
        <v>-22234.994830274754</v>
      </c>
      <c r="AR19">
        <f t="shared" si="9"/>
        <v>-22235.955060445809</v>
      </c>
      <c r="AS19">
        <f t="shared" si="9"/>
        <v>1137.1885082777378</v>
      </c>
      <c r="AT19">
        <f t="shared" si="9"/>
        <v>-1048.9341439950949</v>
      </c>
      <c r="AU19">
        <f t="shared" si="9"/>
        <v>-22147.700696163167</v>
      </c>
      <c r="AW19">
        <v>16</v>
      </c>
      <c r="AX19">
        <f>IF(Z19&gt;0, (R19*SUMPRODUCT(K19:$K$98, X19:$X$98)-K19*$AZ$3)/Z19, 0)</f>
        <v>-209871.0611247354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0.13952899999999999</v>
      </c>
      <c r="Q20" s="4">
        <f t="shared" si="21"/>
        <v>12.5</v>
      </c>
      <c r="R20">
        <f t="shared" si="0"/>
        <v>2000000</v>
      </c>
      <c r="S20">
        <f t="shared" si="1"/>
        <v>-260095.03246326686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-62983.938389515621</v>
      </c>
      <c r="AC20">
        <f t="shared" si="2"/>
        <v>-66384.826153171496</v>
      </c>
      <c r="AE20">
        <f t="shared" si="3"/>
        <v>0</v>
      </c>
      <c r="AF20">
        <f t="shared" si="4"/>
        <v>0</v>
      </c>
      <c r="AG20">
        <f t="shared" si="4"/>
        <v>-3.1904120546086845</v>
      </c>
      <c r="AH20">
        <f t="shared" si="5"/>
        <v>-83747.477069528773</v>
      </c>
      <c r="AI20">
        <f t="shared" si="6"/>
        <v>-83750.667481583383</v>
      </c>
      <c r="AJ20">
        <f t="shared" si="7"/>
        <v>3400.8877636558755</v>
      </c>
      <c r="AK20">
        <f t="shared" si="22"/>
        <v>-4408.8756872660942</v>
      </c>
      <c r="AL20">
        <f t="shared" si="8"/>
        <v>-84758.655405193596</v>
      </c>
      <c r="AN20">
        <f t="shared" si="9"/>
        <v>0</v>
      </c>
      <c r="AO20">
        <f t="shared" si="9"/>
        <v>0</v>
      </c>
      <c r="AP20">
        <f t="shared" si="9"/>
        <v>-0.7291499230448717</v>
      </c>
      <c r="AQ20">
        <f t="shared" si="9"/>
        <v>-19139.993648230757</v>
      </c>
      <c r="AR20">
        <f t="shared" si="9"/>
        <v>-19140.722798153802</v>
      </c>
      <c r="AS20">
        <f t="shared" si="9"/>
        <v>777.25290925095828</v>
      </c>
      <c r="AT20">
        <f t="shared" si="9"/>
        <v>-1007.6226246201219</v>
      </c>
      <c r="AU20">
        <f t="shared" si="9"/>
        <v>-19371.092513522966</v>
      </c>
      <c r="AW20">
        <v>17</v>
      </c>
      <c r="AX20">
        <f>IF(Z20&gt;0, (R20*SUMPRODUCT(K20:$K$98, X20:$X$98)-K20*$AZ$3)/Z20, 0)</f>
        <v>-260095.03246326686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0.15610499999999999</v>
      </c>
      <c r="Q21" s="4">
        <f t="shared" si="21"/>
        <v>12.5</v>
      </c>
      <c r="R21">
        <f t="shared" si="0"/>
        <v>2000000</v>
      </c>
      <c r="S21">
        <f t="shared" si="1"/>
        <v>-322822.13000424032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-66384.826153171496</v>
      </c>
      <c r="AC21">
        <f t="shared" si="2"/>
        <v>-68708.652777635361</v>
      </c>
      <c r="AE21">
        <f t="shared" si="3"/>
        <v>0</v>
      </c>
      <c r="AF21">
        <f t="shared" si="4"/>
        <v>0</v>
      </c>
      <c r="AG21">
        <f t="shared" si="4"/>
        <v>-2.6604686602779086</v>
      </c>
      <c r="AH21">
        <f t="shared" si="5"/>
        <v>-79686.283805550178</v>
      </c>
      <c r="AI21">
        <f t="shared" si="6"/>
        <v>-79688.944274210458</v>
      </c>
      <c r="AJ21">
        <f t="shared" si="7"/>
        <v>2323.8266244638653</v>
      </c>
      <c r="AK21">
        <f t="shared" si="22"/>
        <v>-4646.9378307220049</v>
      </c>
      <c r="AL21">
        <f t="shared" si="8"/>
        <v>-82012.055480468596</v>
      </c>
      <c r="AN21">
        <f t="shared" si="9"/>
        <v>0</v>
      </c>
      <c r="AO21">
        <f t="shared" si="9"/>
        <v>0</v>
      </c>
      <c r="AP21">
        <f t="shared" si="9"/>
        <v>-0.54288792417634213</v>
      </c>
      <c r="AQ21">
        <f t="shared" si="9"/>
        <v>-16260.564105274238</v>
      </c>
      <c r="AR21">
        <f t="shared" si="9"/>
        <v>-16261.106993198415</v>
      </c>
      <c r="AS21">
        <f t="shared" si="9"/>
        <v>474.19367539895069</v>
      </c>
      <c r="AT21">
        <f t="shared" si="9"/>
        <v>-948.24136452472203</v>
      </c>
      <c r="AU21">
        <f t="shared" si="9"/>
        <v>-16735.154682324184</v>
      </c>
      <c r="AW21">
        <v>18</v>
      </c>
      <c r="AX21">
        <f>IF(Z21&gt;0, (R21*SUMPRODUCT(K21:$K$98, X21:$X$98)-K21*$AZ$3)/Z21, 0)</f>
        <v>-322822.13000424032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0.17521600000000001</v>
      </c>
      <c r="Q22" s="4">
        <f t="shared" si="21"/>
        <v>12.5</v>
      </c>
      <c r="R22">
        <f t="shared" si="0"/>
        <v>2000000</v>
      </c>
      <c r="S22">
        <f t="shared" si="1"/>
        <v>-403391.53572783346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-68708.652777635361</v>
      </c>
      <c r="AC22">
        <f t="shared" si="2"/>
        <v>-69954.78204026063</v>
      </c>
      <c r="AE22">
        <f t="shared" si="3"/>
        <v>0</v>
      </c>
      <c r="AF22">
        <f t="shared" si="4"/>
        <v>0</v>
      </c>
      <c r="AG22">
        <f t="shared" si="4"/>
        <v>-2.1677072968958755</v>
      </c>
      <c r="AH22">
        <f t="shared" si="5"/>
        <v>-74585.068284680645</v>
      </c>
      <c r="AI22">
        <f t="shared" si="6"/>
        <v>-74587.235991977534</v>
      </c>
      <c r="AJ22">
        <f t="shared" si="7"/>
        <v>1246.1292626252689</v>
      </c>
      <c r="AK22">
        <f t="shared" si="22"/>
        <v>-4809.6056944344755</v>
      </c>
      <c r="AL22">
        <f t="shared" si="8"/>
        <v>-78150.712423786739</v>
      </c>
      <c r="AN22">
        <f t="shared" si="9"/>
        <v>0</v>
      </c>
      <c r="AO22">
        <f t="shared" si="9"/>
        <v>0</v>
      </c>
      <c r="AP22">
        <f t="shared" si="9"/>
        <v>-0.39494320929651489</v>
      </c>
      <c r="AQ22">
        <f t="shared" si="9"/>
        <v>-13588.950074640279</v>
      </c>
      <c r="AR22">
        <f t="shared" si="9"/>
        <v>-13589.345017849573</v>
      </c>
      <c r="AS22">
        <f t="shared" si="9"/>
        <v>227.03724385864976</v>
      </c>
      <c r="AT22">
        <f t="shared" si="9"/>
        <v>-876.28118018093619</v>
      </c>
      <c r="AU22">
        <f t="shared" si="9"/>
        <v>-14238.588954171861</v>
      </c>
      <c r="AW22">
        <v>19</v>
      </c>
      <c r="AX22">
        <f>IF(Z22&gt;0, (R22*SUMPRODUCT(K22:$K$98, X22:$X$98)-K22*$AZ$3)/Z22, 0)</f>
        <v>-403391.53572783346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0.19798199999999999</v>
      </c>
      <c r="Q23" s="4">
        <f t="shared" si="21"/>
        <v>12.5</v>
      </c>
      <c r="R23">
        <f t="shared" si="0"/>
        <v>2000000</v>
      </c>
      <c r="S23">
        <f t="shared" si="1"/>
        <v>-510655.03359976975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-69954.78204026063</v>
      </c>
      <c r="AC23">
        <f t="shared" si="2"/>
        <v>-70137.986719678593</v>
      </c>
      <c r="AE23">
        <f t="shared" si="3"/>
        <v>0</v>
      </c>
      <c r="AF23">
        <f t="shared" si="4"/>
        <v>0</v>
      </c>
      <c r="AG23">
        <f t="shared" si="4"/>
        <v>-1.7168631978728774</v>
      </c>
      <c r="AH23">
        <f t="shared" si="5"/>
        <v>-68666.72416864628</v>
      </c>
      <c r="AI23">
        <f t="shared" si="6"/>
        <v>-68668.441031844151</v>
      </c>
      <c r="AJ23">
        <f t="shared" si="7"/>
        <v>183.20467941796232</v>
      </c>
      <c r="AK23">
        <f t="shared" si="22"/>
        <v>-4896.8347428182442</v>
      </c>
      <c r="AL23">
        <f t="shared" si="8"/>
        <v>-73382.071095244435</v>
      </c>
      <c r="AN23">
        <f t="shared" si="9"/>
        <v>0</v>
      </c>
      <c r="AO23">
        <f t="shared" si="9"/>
        <v>0</v>
      </c>
      <c r="AP23">
        <f t="shared" si="9"/>
        <v>-0.27928761673268493</v>
      </c>
      <c r="AQ23">
        <f t="shared" si="9"/>
        <v>-11170.235208991802</v>
      </c>
      <c r="AR23">
        <f t="shared" si="9"/>
        <v>-11170.514496608534</v>
      </c>
      <c r="AS23">
        <f t="shared" si="9"/>
        <v>29.802490001714649</v>
      </c>
      <c r="AT23">
        <f t="shared" si="9"/>
        <v>-796.58373861700147</v>
      </c>
      <c r="AU23">
        <f t="shared" si="9"/>
        <v>-11937.295745223821</v>
      </c>
      <c r="AW23">
        <v>20</v>
      </c>
      <c r="AX23">
        <f>IF(Z23&gt;0, (R23*SUMPRODUCT(K23:$K$98, X23:$X$98)-K23*$AZ$3)/Z23, 0)</f>
        <v>-510655.03359976975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0.22423799999999999</v>
      </c>
      <c r="Q24" s="4">
        <f t="shared" si="21"/>
        <v>12.5</v>
      </c>
      <c r="R24">
        <f t="shared" si="0"/>
        <v>2000000</v>
      </c>
      <c r="S24">
        <f t="shared" si="1"/>
        <v>-659260.22125124908</v>
      </c>
      <c r="U24">
        <f t="shared" si="13"/>
        <v>0.22423799999999999</v>
      </c>
      <c r="V24">
        <f t="shared" si="14"/>
        <v>0.01</v>
      </c>
      <c r="W24">
        <f t="shared" si="15"/>
        <v>0.1373490558298302</v>
      </c>
      <c r="X24">
        <f t="shared" si="16"/>
        <v>3.0798877581169466E-2</v>
      </c>
      <c r="Y24">
        <f t="shared" si="17"/>
        <v>1.3734905582983021E-3</v>
      </c>
      <c r="Z24">
        <f t="shared" si="18"/>
        <v>0.10517668769036244</v>
      </c>
      <c r="AB24">
        <f t="shared" si="19"/>
        <v>-70137.986719678593</v>
      </c>
      <c r="AC24">
        <f t="shared" si="2"/>
        <v>-69338.806397221866</v>
      </c>
      <c r="AE24">
        <f t="shared" si="3"/>
        <v>0</v>
      </c>
      <c r="AF24">
        <f t="shared" si="4"/>
        <v>0</v>
      </c>
      <c r="AG24">
        <f t="shared" si="4"/>
        <v>-1.3147085961295304</v>
      </c>
      <c r="AH24">
        <f t="shared" si="5"/>
        <v>-61597.75516233893</v>
      </c>
      <c r="AI24">
        <f t="shared" si="6"/>
        <v>-61599.069870935062</v>
      </c>
      <c r="AJ24">
        <f t="shared" si="7"/>
        <v>-799.18032245672657</v>
      </c>
      <c r="AK24">
        <f t="shared" si="22"/>
        <v>-4909.6590703775018</v>
      </c>
      <c r="AL24">
        <f t="shared" si="8"/>
        <v>-67307.909263769296</v>
      </c>
      <c r="AN24">
        <f t="shared" si="9"/>
        <v>0</v>
      </c>
      <c r="AO24">
        <f t="shared" si="9"/>
        <v>0</v>
      </c>
      <c r="AP24">
        <f t="shared" si="9"/>
        <v>-0.19095343211111984</v>
      </c>
      <c r="AQ24">
        <f t="shared" si="9"/>
        <v>-8946.6995144148277</v>
      </c>
      <c r="AR24">
        <f t="shared" si="9"/>
        <v>-8946.8904678469389</v>
      </c>
      <c r="AS24">
        <f t="shared" si="9"/>
        <v>-116.07608400679236</v>
      </c>
      <c r="AT24">
        <f t="shared" si="9"/>
        <v>-713.09813653314416</v>
      </c>
      <c r="AU24">
        <f t="shared" si="9"/>
        <v>-9776.0646883868758</v>
      </c>
      <c r="AW24">
        <v>21</v>
      </c>
      <c r="AX24">
        <f>IF(Z24&gt;0, (R24*SUMPRODUCT(K24:$K$98, X24:$X$98)-K24*$AZ$3)/Z24, 0)</f>
        <v>-659260.22125124908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0.25439000000000001</v>
      </c>
      <c r="Q25" s="4">
        <f t="shared" si="21"/>
        <v>12.5</v>
      </c>
      <c r="R25">
        <f t="shared" si="0"/>
        <v>2000000</v>
      </c>
      <c r="S25">
        <f t="shared" si="1"/>
        <v>-873715.66726306523</v>
      </c>
      <c r="U25">
        <f t="shared" si="13"/>
        <v>0.25439000000000001</v>
      </c>
      <c r="V25">
        <f t="shared" si="14"/>
        <v>0.01</v>
      </c>
      <c r="W25">
        <f t="shared" si="15"/>
        <v>0.10517668769036244</v>
      </c>
      <c r="X25">
        <f t="shared" si="16"/>
        <v>2.6755897581551301E-2</v>
      </c>
      <c r="Y25">
        <f t="shared" si="17"/>
        <v>1.0517668769036244E-3</v>
      </c>
      <c r="Z25">
        <f t="shared" si="18"/>
        <v>7.7369023231907516E-2</v>
      </c>
      <c r="AB25">
        <f t="shared" si="19"/>
        <v>-69338.806397221866</v>
      </c>
      <c r="AC25">
        <f t="shared" si="2"/>
        <v>-67598.52775855767</v>
      </c>
      <c r="AE25">
        <f t="shared" si="3"/>
        <v>0</v>
      </c>
      <c r="AF25">
        <f t="shared" si="4"/>
        <v>0</v>
      </c>
      <c r="AG25">
        <f t="shared" si="4"/>
        <v>-0.9671127903988439</v>
      </c>
      <c r="AH25">
        <f t="shared" si="5"/>
        <v>-53511.795163102601</v>
      </c>
      <c r="AI25">
        <f t="shared" si="6"/>
        <v>-53512.762275893001</v>
      </c>
      <c r="AJ25">
        <f t="shared" si="7"/>
        <v>-1740.2786386641965</v>
      </c>
      <c r="AK25">
        <f t="shared" si="22"/>
        <v>-4853.7164478055311</v>
      </c>
      <c r="AL25">
        <f t="shared" si="8"/>
        <v>-60106.757362362725</v>
      </c>
      <c r="AN25">
        <f t="shared" si="9"/>
        <v>0</v>
      </c>
      <c r="AO25">
        <f t="shared" si="9"/>
        <v>0</v>
      </c>
      <c r="AP25">
        <f t="shared" si="9"/>
        <v>-0.12541719124576864</v>
      </c>
      <c r="AQ25">
        <f t="shared" si="9"/>
        <v>-6939.5205135353972</v>
      </c>
      <c r="AR25">
        <f t="shared" si="9"/>
        <v>-6939.6459307266432</v>
      </c>
      <c r="AS25">
        <f t="shared" si="9"/>
        <v>-225.68294103137771</v>
      </c>
      <c r="AT25">
        <f t="shared" si="9"/>
        <v>-629.44000951131136</v>
      </c>
      <c r="AU25">
        <f t="shared" si="9"/>
        <v>-7794.7688812693314</v>
      </c>
      <c r="AW25">
        <v>22</v>
      </c>
      <c r="AX25">
        <f>IF(Z25&gt;0, (R25*SUMPRODUCT(K25:$K$98, X25:$X$98)-K25*$AZ$3)/Z25, 0)</f>
        <v>-873715.66726306523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0.28921999999999998</v>
      </c>
      <c r="Q26" s="4">
        <f t="shared" si="21"/>
        <v>12.5</v>
      </c>
      <c r="R26">
        <f t="shared" si="0"/>
        <v>2000000</v>
      </c>
      <c r="S26">
        <f t="shared" si="1"/>
        <v>-1198777.2950682386</v>
      </c>
      <c r="U26">
        <f t="shared" si="13"/>
        <v>0.28921999999999998</v>
      </c>
      <c r="V26">
        <f t="shared" si="14"/>
        <v>0.01</v>
      </c>
      <c r="W26">
        <f t="shared" si="15"/>
        <v>7.7369023231907516E-2</v>
      </c>
      <c r="X26">
        <f t="shared" si="16"/>
        <v>2.2376668899132288E-2</v>
      </c>
      <c r="Y26">
        <f t="shared" si="17"/>
        <v>7.7369023231907517E-4</v>
      </c>
      <c r="Z26">
        <f t="shared" si="18"/>
        <v>5.4218664100456157E-2</v>
      </c>
      <c r="AB26">
        <f t="shared" si="19"/>
        <v>-67598.52775855767</v>
      </c>
      <c r="AC26">
        <f t="shared" si="2"/>
        <v>-64996.10349255825</v>
      </c>
      <c r="AE26">
        <f t="shared" si="3"/>
        <v>0</v>
      </c>
      <c r="AF26">
        <f t="shared" si="4"/>
        <v>0</v>
      </c>
      <c r="AG26">
        <f t="shared" si="4"/>
        <v>-0.67773330125570197</v>
      </c>
      <c r="AH26">
        <f t="shared" si="5"/>
        <v>-44753.337798264576</v>
      </c>
      <c r="AI26">
        <f t="shared" si="6"/>
        <v>-44754.015531565834</v>
      </c>
      <c r="AJ26">
        <f t="shared" si="7"/>
        <v>-2602.4242659994197</v>
      </c>
      <c r="AK26">
        <f t="shared" si="22"/>
        <v>-4731.8969430990373</v>
      </c>
      <c r="AL26">
        <f t="shared" si="8"/>
        <v>-52088.336740664294</v>
      </c>
      <c r="AN26">
        <f t="shared" si="9"/>
        <v>0</v>
      </c>
      <c r="AO26">
        <f t="shared" si="9"/>
        <v>0</v>
      </c>
      <c r="AP26">
        <f t="shared" si="9"/>
        <v>-7.8473088643937289E-2</v>
      </c>
      <c r="AQ26">
        <f t="shared" si="9"/>
        <v>-5181.8800074430292</v>
      </c>
      <c r="AR26">
        <f t="shared" si="9"/>
        <v>-5181.9584805316726</v>
      </c>
      <c r="AS26">
        <f t="shared" si="9"/>
        <v>-301.32836874996002</v>
      </c>
      <c r="AT26">
        <f t="shared" si="9"/>
        <v>-547.89482467778112</v>
      </c>
      <c r="AU26">
        <f t="shared" si="9"/>
        <v>-6031.1816739594142</v>
      </c>
      <c r="AW26">
        <v>23</v>
      </c>
      <c r="AX26">
        <f>IF(Z26&gt;0, (R26*SUMPRODUCT(K26:$K$98, X26:$X$98)-K26*$AZ$3)/Z26, 0)</f>
        <v>-1198777.2950682386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0.32816400000000001</v>
      </c>
      <c r="Q27" s="4">
        <f t="shared" si="21"/>
        <v>12.5</v>
      </c>
      <c r="R27">
        <f t="shared" si="0"/>
        <v>2000000</v>
      </c>
      <c r="S27">
        <f t="shared" si="1"/>
        <v>-1718276.2239841549</v>
      </c>
      <c r="U27">
        <f t="shared" si="13"/>
        <v>0.32816400000000001</v>
      </c>
      <c r="V27">
        <f t="shared" si="14"/>
        <v>0.01</v>
      </c>
      <c r="W27">
        <f t="shared" si="15"/>
        <v>5.4218664100456157E-2</v>
      </c>
      <c r="X27">
        <f t="shared" si="16"/>
        <v>1.7792613685862095E-2</v>
      </c>
      <c r="Y27">
        <f t="shared" si="17"/>
        <v>5.4218664100456155E-4</v>
      </c>
      <c r="Z27">
        <f t="shared" si="18"/>
        <v>3.58838637735895E-2</v>
      </c>
      <c r="AB27">
        <f t="shared" si="19"/>
        <v>-64996.10349255825</v>
      </c>
      <c r="AC27">
        <f t="shared" si="2"/>
        <v>-61658.389946845171</v>
      </c>
      <c r="AE27">
        <f t="shared" si="3"/>
        <v>0</v>
      </c>
      <c r="AF27">
        <f t="shared" si="4"/>
        <v>0</v>
      </c>
      <c r="AG27">
        <f t="shared" si="4"/>
        <v>-0.44854829716986877</v>
      </c>
      <c r="AH27">
        <f t="shared" si="5"/>
        <v>-35585.227371724191</v>
      </c>
      <c r="AI27">
        <f t="shared" si="6"/>
        <v>-35585.675920021364</v>
      </c>
      <c r="AJ27">
        <f t="shared" si="7"/>
        <v>-3337.7135457130789</v>
      </c>
      <c r="AK27">
        <f t="shared" si="22"/>
        <v>-4549.7272444790779</v>
      </c>
      <c r="AL27">
        <f t="shared" si="8"/>
        <v>-43473.116710213522</v>
      </c>
      <c r="AN27">
        <f t="shared" si="9"/>
        <v>0</v>
      </c>
      <c r="AO27">
        <f t="shared" si="9"/>
        <v>0</v>
      </c>
      <c r="AP27">
        <f t="shared" si="9"/>
        <v>-4.6371709906918641E-2</v>
      </c>
      <c r="AQ27">
        <f t="shared" si="9"/>
        <v>-3678.8632373927194</v>
      </c>
      <c r="AR27">
        <f t="shared" si="9"/>
        <v>-3678.9096091026267</v>
      </c>
      <c r="AS27">
        <f t="shared" si="9"/>
        <v>-345.05868213247282</v>
      </c>
      <c r="AT27">
        <f t="shared" si="9"/>
        <v>-470.35878470114631</v>
      </c>
      <c r="AU27">
        <f t="shared" si="9"/>
        <v>-4494.3270759362458</v>
      </c>
      <c r="AW27">
        <v>24</v>
      </c>
      <c r="AX27">
        <f>IF(Z27&gt;0, (R27*SUMPRODUCT(K27:$K$98, X27:$X$98)-K27*$AZ$3)/Z27, 0)</f>
        <v>-1718276.2239841549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0.37150699999999998</v>
      </c>
      <c r="Q28" s="4">
        <f t="shared" si="21"/>
        <v>12.5</v>
      </c>
      <c r="R28">
        <f t="shared" si="0"/>
        <v>2000000</v>
      </c>
      <c r="S28">
        <f t="shared" si="1"/>
        <v>-2601184.3324560644</v>
      </c>
      <c r="U28">
        <f t="shared" si="13"/>
        <v>0.37150699999999998</v>
      </c>
      <c r="V28">
        <f t="shared" si="14"/>
        <v>0.01</v>
      </c>
      <c r="W28">
        <f t="shared" si="15"/>
        <v>3.58838637735895E-2</v>
      </c>
      <c r="X28">
        <f t="shared" si="16"/>
        <v>1.3331106578934913E-2</v>
      </c>
      <c r="Y28">
        <f t="shared" si="17"/>
        <v>3.5883863773589501E-4</v>
      </c>
      <c r="Z28">
        <f t="shared" si="18"/>
        <v>2.2193918556918692E-2</v>
      </c>
      <c r="AB28">
        <f t="shared" si="19"/>
        <v>-61658.389946845171</v>
      </c>
      <c r="AC28">
        <f t="shared" si="2"/>
        <v>-57730.473226062808</v>
      </c>
      <c r="AE28">
        <f t="shared" si="3"/>
        <v>0</v>
      </c>
      <c r="AF28">
        <f t="shared" si="4"/>
        <v>0</v>
      </c>
      <c r="AG28">
        <f t="shared" si="4"/>
        <v>-0.27742398196148366</v>
      </c>
      <c r="AH28">
        <f t="shared" si="5"/>
        <v>-26662.213157869824</v>
      </c>
      <c r="AI28">
        <f t="shared" si="6"/>
        <v>-26662.490581851787</v>
      </c>
      <c r="AJ28">
        <f t="shared" si="7"/>
        <v>-3927.916720782363</v>
      </c>
      <c r="AK28">
        <f t="shared" si="22"/>
        <v>-4316.0872962791627</v>
      </c>
      <c r="AL28">
        <f t="shared" si="8"/>
        <v>-34906.494598913312</v>
      </c>
      <c r="AN28">
        <f t="shared" si="9"/>
        <v>0</v>
      </c>
      <c r="AO28">
        <f t="shared" si="9"/>
        <v>0</v>
      </c>
      <c r="AP28">
        <f t="shared" si="9"/>
        <v>-2.5607658906660561E-2</v>
      </c>
      <c r="AQ28">
        <f t="shared" si="9"/>
        <v>-2461.0592617699454</v>
      </c>
      <c r="AR28">
        <f t="shared" si="9"/>
        <v>-2461.084869428852</v>
      </c>
      <c r="AS28">
        <f t="shared" si="9"/>
        <v>-362.56689449987124</v>
      </c>
      <c r="AT28">
        <f t="shared" si="9"/>
        <v>-398.3970329927439</v>
      </c>
      <c r="AU28">
        <f t="shared" si="9"/>
        <v>-3222.0487969214673</v>
      </c>
      <c r="AW28">
        <v>25</v>
      </c>
      <c r="AX28">
        <f>IF(Z28&gt;0, (R28*SUMPRODUCT(K28:$K$98, X28:$X$98)-K28*$AZ$3)/Z28, 0)</f>
        <v>-2601184.3324560644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0.41881499999999999</v>
      </c>
      <c r="Q29" s="4">
        <f t="shared" si="21"/>
        <v>12.5</v>
      </c>
      <c r="R29">
        <f t="shared" si="0"/>
        <v>2000000</v>
      </c>
      <c r="S29">
        <f t="shared" si="1"/>
        <v>-4212389.8851958225</v>
      </c>
      <c r="U29">
        <f t="shared" si="13"/>
        <v>0.41881499999999999</v>
      </c>
      <c r="V29">
        <f t="shared" si="14"/>
        <v>0.01</v>
      </c>
      <c r="W29">
        <f t="shared" si="15"/>
        <v>2.2193918556918692E-2</v>
      </c>
      <c r="X29">
        <f t="shared" si="16"/>
        <v>9.2951460004159023E-3</v>
      </c>
      <c r="Y29">
        <f t="shared" si="17"/>
        <v>2.2193918556918693E-4</v>
      </c>
      <c r="Z29">
        <f t="shared" si="18"/>
        <v>1.2676833370933602E-2</v>
      </c>
      <c r="AB29">
        <f t="shared" si="19"/>
        <v>-57730.473226062808</v>
      </c>
      <c r="AC29">
        <f t="shared" si="2"/>
        <v>-53399.764668033567</v>
      </c>
      <c r="AE29">
        <f t="shared" si="3"/>
        <v>0</v>
      </c>
      <c r="AF29">
        <f t="shared" si="4"/>
        <v>0</v>
      </c>
      <c r="AG29">
        <f t="shared" si="4"/>
        <v>-0.15846041713667003</v>
      </c>
      <c r="AH29">
        <f t="shared" si="5"/>
        <v>-18590.292000831803</v>
      </c>
      <c r="AI29">
        <f t="shared" si="6"/>
        <v>-18590.45046124894</v>
      </c>
      <c r="AJ29">
        <f t="shared" si="7"/>
        <v>-4330.7085580292405</v>
      </c>
      <c r="AK29">
        <f t="shared" si="22"/>
        <v>-4041.1331258243968</v>
      </c>
      <c r="AL29">
        <f t="shared" si="8"/>
        <v>-26962.292145102576</v>
      </c>
      <c r="AN29">
        <f t="shared" si="9"/>
        <v>0</v>
      </c>
      <c r="AO29">
        <f t="shared" si="9"/>
        <v>0</v>
      </c>
      <c r="AP29">
        <f t="shared" si="9"/>
        <v>-1.3059563082679386E-2</v>
      </c>
      <c r="AQ29">
        <f t="shared" si="9"/>
        <v>-1532.1245235704346</v>
      </c>
      <c r="AR29">
        <f t="shared" si="9"/>
        <v>-1532.1375831335172</v>
      </c>
      <c r="AS29">
        <f t="shared" si="9"/>
        <v>-356.91665229874116</v>
      </c>
      <c r="AT29">
        <f t="shared" si="9"/>
        <v>-333.05120569442221</v>
      </c>
      <c r="AU29">
        <f t="shared" si="9"/>
        <v>-2222.1054411266805</v>
      </c>
      <c r="AW29">
        <v>26</v>
      </c>
      <c r="AX29">
        <f>IF(Z29&gt;0, (R29*SUMPRODUCT(K29:$K$98, X29:$X$98)-K29*$AZ$3)/Z29, 0)</f>
        <v>-4212389.8851958225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0.47081499999999998</v>
      </c>
      <c r="Q30" s="4">
        <f t="shared" si="21"/>
        <v>12.5</v>
      </c>
      <c r="R30">
        <f t="shared" si="0"/>
        <v>2000000</v>
      </c>
      <c r="S30">
        <f t="shared" si="1"/>
        <v>-7424888.995205869</v>
      </c>
      <c r="U30">
        <f t="shared" si="13"/>
        <v>0.47081499999999998</v>
      </c>
      <c r="V30">
        <f t="shared" si="14"/>
        <v>0.01</v>
      </c>
      <c r="W30">
        <f t="shared" si="15"/>
        <v>1.2676833370933602E-2</v>
      </c>
      <c r="X30">
        <f t="shared" si="16"/>
        <v>5.9684433035361037E-3</v>
      </c>
      <c r="Y30">
        <f t="shared" si="17"/>
        <v>1.2676833370933602E-4</v>
      </c>
      <c r="Z30">
        <f t="shared" si="18"/>
        <v>6.5816217336881616E-3</v>
      </c>
      <c r="AB30">
        <f t="shared" si="19"/>
        <v>-53399.764668033567</v>
      </c>
      <c r="AC30">
        <f t="shared" si="2"/>
        <v>-48867.810781069005</v>
      </c>
      <c r="AE30">
        <f t="shared" si="3"/>
        <v>0</v>
      </c>
      <c r="AF30">
        <f t="shared" si="4"/>
        <v>0</v>
      </c>
      <c r="AG30">
        <f t="shared" si="4"/>
        <v>-8.2270271671102013E-2</v>
      </c>
      <c r="AH30">
        <f t="shared" si="5"/>
        <v>-11936.886607072207</v>
      </c>
      <c r="AI30">
        <f t="shared" si="6"/>
        <v>-11936.968877343877</v>
      </c>
      <c r="AJ30">
        <f t="shared" si="7"/>
        <v>-4531.9538869645621</v>
      </c>
      <c r="AK30">
        <f t="shared" si="22"/>
        <v>-3737.9835267623503</v>
      </c>
      <c r="AL30">
        <f t="shared" si="8"/>
        <v>-20206.906291070787</v>
      </c>
      <c r="AN30">
        <f t="shared" si="9"/>
        <v>0</v>
      </c>
      <c r="AO30">
        <f t="shared" si="9"/>
        <v>0</v>
      </c>
      <c r="AP30">
        <f t="shared" si="9"/>
        <v>-6.0538654098936558E-3</v>
      </c>
      <c r="AQ30">
        <f t="shared" si="9"/>
        <v>-878.3768846816705</v>
      </c>
      <c r="AR30">
        <f t="shared" si="9"/>
        <v>-878.38293854708036</v>
      </c>
      <c r="AS30">
        <f t="shared" si="9"/>
        <v>-333.48423820952189</v>
      </c>
      <c r="AT30">
        <f t="shared" si="9"/>
        <v>-275.05985717277707</v>
      </c>
      <c r="AU30">
        <f t="shared" si="9"/>
        <v>-1486.9270339293791</v>
      </c>
      <c r="AW30">
        <v>27</v>
      </c>
      <c r="AX30">
        <f>IF(Z30&gt;0, (R30*SUMPRODUCT(K30:$K$98, X30:$X$98)-K30*$AZ$3)/Z30, 0)</f>
        <v>-7424888.995205869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0.52931399999999995</v>
      </c>
      <c r="Q31" s="4">
        <f t="shared" si="21"/>
        <v>12.5</v>
      </c>
      <c r="R31">
        <f t="shared" si="0"/>
        <v>2000000</v>
      </c>
      <c r="S31">
        <f t="shared" si="1"/>
        <v>-14621022.495320246</v>
      </c>
      <c r="U31">
        <f t="shared" si="13"/>
        <v>0.52931399999999995</v>
      </c>
      <c r="V31">
        <f t="shared" si="14"/>
        <v>0.01</v>
      </c>
      <c r="W31">
        <f t="shared" si="15"/>
        <v>6.5816217336881616E-3</v>
      </c>
      <c r="X31">
        <f t="shared" si="16"/>
        <v>3.4837445263454152E-3</v>
      </c>
      <c r="Y31">
        <f t="shared" si="17"/>
        <v>6.5816217336881613E-5</v>
      </c>
      <c r="Z31">
        <f t="shared" si="18"/>
        <v>3.0320609900058647E-3</v>
      </c>
      <c r="AB31">
        <f t="shared" si="19"/>
        <v>-48867.810781069005</v>
      </c>
      <c r="AC31">
        <f t="shared" si="2"/>
        <v>-44331.831942058721</v>
      </c>
      <c r="AE31">
        <f t="shared" si="3"/>
        <v>0</v>
      </c>
      <c r="AF31">
        <f t="shared" si="4"/>
        <v>0</v>
      </c>
      <c r="AG31">
        <f t="shared" si="4"/>
        <v>-3.790076237507331E-2</v>
      </c>
      <c r="AH31">
        <f t="shared" si="5"/>
        <v>-6967.4890526908302</v>
      </c>
      <c r="AI31">
        <f t="shared" si="6"/>
        <v>-6967.5269534532054</v>
      </c>
      <c r="AJ31">
        <f t="shared" si="7"/>
        <v>-4535.978839010284</v>
      </c>
      <c r="AK31">
        <f t="shared" si="22"/>
        <v>-3420.7467546748308</v>
      </c>
      <c r="AL31">
        <f t="shared" si="8"/>
        <v>-14924.25254713832</v>
      </c>
      <c r="AN31">
        <f t="shared" si="9"/>
        <v>0</v>
      </c>
      <c r="AO31">
        <f t="shared" si="9"/>
        <v>0</v>
      </c>
      <c r="AP31">
        <f t="shared" si="9"/>
        <v>-2.4901170001984546E-3</v>
      </c>
      <c r="AQ31">
        <f t="shared" si="9"/>
        <v>-457.77081651035002</v>
      </c>
      <c r="AR31">
        <f t="shared" si="9"/>
        <v>-457.77330662735022</v>
      </c>
      <c r="AS31">
        <f t="shared" si="9"/>
        <v>-298.0182273850134</v>
      </c>
      <c r="AT31">
        <f t="shared" si="9"/>
        <v>-224.74639330188441</v>
      </c>
      <c r="AU31">
        <f t="shared" si="9"/>
        <v>-980.53792731424801</v>
      </c>
      <c r="AW31">
        <v>28</v>
      </c>
      <c r="AX31">
        <f>IF(Z31&gt;0, (R31*SUMPRODUCT(K31:$K$98, X31:$X$98)-K31*$AZ$3)/Z31, 0)</f>
        <v>-14621022.495320246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0.595055</v>
      </c>
      <c r="Q32" s="4">
        <f t="shared" si="21"/>
        <v>12.5</v>
      </c>
      <c r="R32">
        <f t="shared" si="0"/>
        <v>2000000</v>
      </c>
      <c r="S32">
        <f t="shared" si="1"/>
        <v>-33365716.693091586</v>
      </c>
      <c r="U32">
        <f t="shared" si="13"/>
        <v>0.595055</v>
      </c>
      <c r="V32">
        <f t="shared" si="14"/>
        <v>0.01</v>
      </c>
      <c r="W32">
        <f t="shared" si="15"/>
        <v>3.0320609900058647E-3</v>
      </c>
      <c r="X32">
        <f t="shared" si="16"/>
        <v>1.8042430524079398E-3</v>
      </c>
      <c r="Y32">
        <f t="shared" si="17"/>
        <v>3.0320609900058647E-5</v>
      </c>
      <c r="Z32">
        <f t="shared" si="18"/>
        <v>1.1974973276978663E-3</v>
      </c>
      <c r="AB32">
        <f t="shared" si="19"/>
        <v>-44331.831942058721</v>
      </c>
      <c r="AC32">
        <f t="shared" si="2"/>
        <v>-39955.356576701262</v>
      </c>
      <c r="AE32">
        <f t="shared" si="3"/>
        <v>0</v>
      </c>
      <c r="AF32">
        <f t="shared" si="4"/>
        <v>0</v>
      </c>
      <c r="AG32">
        <f t="shared" si="4"/>
        <v>-1.4968716596223329E-2</v>
      </c>
      <c r="AH32">
        <f t="shared" si="5"/>
        <v>-3608.4861048158796</v>
      </c>
      <c r="AI32">
        <f t="shared" si="6"/>
        <v>-3608.5010735324759</v>
      </c>
      <c r="AJ32">
        <f t="shared" si="7"/>
        <v>-4376.4753653574589</v>
      </c>
      <c r="AK32">
        <f t="shared" si="22"/>
        <v>-3103.2282359441106</v>
      </c>
      <c r="AL32">
        <f t="shared" si="8"/>
        <v>-11088.204674834045</v>
      </c>
      <c r="AN32">
        <f t="shared" si="9"/>
        <v>0</v>
      </c>
      <c r="AO32">
        <f t="shared" si="9"/>
        <v>0</v>
      </c>
      <c r="AP32">
        <f t="shared" si="9"/>
        <v>-8.7808862378873091E-4</v>
      </c>
      <c r="AQ32">
        <f t="shared" si="9"/>
        <v>-211.67951022187017</v>
      </c>
      <c r="AR32">
        <f t="shared" si="9"/>
        <v>-211.68038831049398</v>
      </c>
      <c r="AS32">
        <f t="shared" si="9"/>
        <v>-256.73097662772255</v>
      </c>
      <c r="AT32">
        <f t="shared" si="9"/>
        <v>-182.04028337940485</v>
      </c>
      <c r="AU32">
        <f t="shared" si="9"/>
        <v>-650.45164831762145</v>
      </c>
      <c r="AW32">
        <v>29</v>
      </c>
      <c r="AX32">
        <f>IF(Z32&gt;0, (R32*SUMPRODUCT(K32:$K$98, X32:$X$98)-K32*$AZ$3)/Z32, 0)</f>
        <v>-33365716.693091586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0.66919700000000004</v>
      </c>
      <c r="Q33" s="4">
        <f t="shared" si="21"/>
        <v>12.5</v>
      </c>
      <c r="R33">
        <f t="shared" si="0"/>
        <v>2000000</v>
      </c>
      <c r="S33">
        <f t="shared" si="1"/>
        <v>-93322251.772604644</v>
      </c>
      <c r="U33">
        <f t="shared" si="13"/>
        <v>0.66919700000000004</v>
      </c>
      <c r="V33">
        <f t="shared" si="14"/>
        <v>0.01</v>
      </c>
      <c r="W33">
        <f t="shared" si="15"/>
        <v>1.1974973276978663E-3</v>
      </c>
      <c r="X33">
        <f t="shared" si="16"/>
        <v>8.0136161920342909E-4</v>
      </c>
      <c r="Y33">
        <f t="shared" si="17"/>
        <v>1.1974973276978663E-5</v>
      </c>
      <c r="Z33">
        <f t="shared" si="18"/>
        <v>3.8416073521745856E-4</v>
      </c>
      <c r="AB33">
        <f t="shared" si="19"/>
        <v>-39955.356576701262</v>
      </c>
      <c r="AC33">
        <f t="shared" si="2"/>
        <v>-35850.744853112577</v>
      </c>
      <c r="AE33">
        <f t="shared" si="3"/>
        <v>0</v>
      </c>
      <c r="AF33">
        <f t="shared" si="4"/>
        <v>0</v>
      </c>
      <c r="AG33">
        <f t="shared" si="4"/>
        <v>-4.8020091902182321E-3</v>
      </c>
      <c r="AH33">
        <f t="shared" si="5"/>
        <v>-1602.7232384068582</v>
      </c>
      <c r="AI33">
        <f t="shared" si="6"/>
        <v>-1602.7280404160483</v>
      </c>
      <c r="AJ33">
        <f t="shared" si="7"/>
        <v>-4104.611723588685</v>
      </c>
      <c r="AK33">
        <f t="shared" si="22"/>
        <v>-2796.8749603690885</v>
      </c>
      <c r="AL33">
        <f t="shared" si="8"/>
        <v>-8504.2147243738218</v>
      </c>
      <c r="AN33">
        <f t="shared" si="9"/>
        <v>0</v>
      </c>
      <c r="AO33">
        <f t="shared" si="9"/>
        <v>0</v>
      </c>
      <c r="AP33">
        <f t="shared" si="9"/>
        <v>-2.515120221225859E-4</v>
      </c>
      <c r="AQ33">
        <f t="shared" si="9"/>
        <v>-83.944896110506761</v>
      </c>
      <c r="AR33">
        <f t="shared" si="9"/>
        <v>-83.945147622528879</v>
      </c>
      <c r="AS33">
        <f t="shared" si="9"/>
        <v>-214.98484357980709</v>
      </c>
      <c r="AT33">
        <f t="shared" si="9"/>
        <v>-146.49028126380739</v>
      </c>
      <c r="AU33">
        <f t="shared" si="9"/>
        <v>-445.42027246614339</v>
      </c>
      <c r="AW33">
        <v>30</v>
      </c>
      <c r="AX33">
        <f>IF(Z33&gt;0, (R33*SUMPRODUCT(K33:$K$98, X33:$X$98)-K33*$AZ$3)/Z33, 0)</f>
        <v>-93322251.772604644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0.74928899999999998</v>
      </c>
      <c r="Q34" s="4">
        <f t="shared" si="21"/>
        <v>12.5</v>
      </c>
      <c r="R34">
        <f t="shared" si="0"/>
        <v>2000000</v>
      </c>
      <c r="S34">
        <f t="shared" si="1"/>
        <v>-346926175.01928556</v>
      </c>
      <c r="U34">
        <f t="shared" si="13"/>
        <v>0.74928899999999998</v>
      </c>
      <c r="V34">
        <f t="shared" si="14"/>
        <v>0.01</v>
      </c>
      <c r="W34">
        <f t="shared" si="15"/>
        <v>3.8416073521745856E-4</v>
      </c>
      <c r="X34">
        <f t="shared" si="16"/>
        <v>2.8784741313035429E-4</v>
      </c>
      <c r="Y34">
        <f t="shared" si="17"/>
        <v>3.8416073521745855E-6</v>
      </c>
      <c r="Z34">
        <f t="shared" si="18"/>
        <v>9.2471714734929691E-5</v>
      </c>
      <c r="AB34">
        <f t="shared" si="19"/>
        <v>-35850.744853112577</v>
      </c>
      <c r="AC34">
        <f t="shared" si="2"/>
        <v>-32080.858290463664</v>
      </c>
      <c r="AE34">
        <f t="shared" si="3"/>
        <v>0</v>
      </c>
      <c r="AF34">
        <f t="shared" si="4"/>
        <v>0</v>
      </c>
      <c r="AG34">
        <f t="shared" si="4"/>
        <v>-1.1558964341866211E-3</v>
      </c>
      <c r="AH34">
        <f t="shared" si="5"/>
        <v>-575.69482626070862</v>
      </c>
      <c r="AI34">
        <f t="shared" si="6"/>
        <v>-575.69598215714279</v>
      </c>
      <c r="AJ34">
        <f t="shared" si="7"/>
        <v>-3769.8865626489132</v>
      </c>
      <c r="AK34">
        <f t="shared" si="22"/>
        <v>-2509.5521397178804</v>
      </c>
      <c r="AL34">
        <f t="shared" si="8"/>
        <v>-6855.1346845239368</v>
      </c>
      <c r="AN34">
        <f t="shared" si="9"/>
        <v>0</v>
      </c>
      <c r="AO34">
        <f t="shared" si="9"/>
        <v>0</v>
      </c>
      <c r="AP34">
        <f t="shared" si="9"/>
        <v>-5.4055098533169454E-5</v>
      </c>
      <c r="AQ34">
        <f t="shared" si="9"/>
        <v>-26.922170220601465</v>
      </c>
      <c r="AR34">
        <f t="shared" si="9"/>
        <v>-26.922224275699996</v>
      </c>
      <c r="AS34">
        <f t="shared" si="9"/>
        <v>-176.29744635924507</v>
      </c>
      <c r="AT34">
        <f t="shared" si="9"/>
        <v>-117.35834126180436</v>
      </c>
      <c r="AU34">
        <f t="shared" ref="AU34:AU69" si="23">AL34*$K34</f>
        <v>-320.57801189674944</v>
      </c>
      <c r="AW34">
        <v>31</v>
      </c>
      <c r="AX34">
        <f>IF(Z34&gt;0, (R34*SUMPRODUCT(K34:$K$98, X34:$X$98)-K34*$AZ$3)/Z34, 0)</f>
        <v>-346926175.01928556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0.83297500000000002</v>
      </c>
      <c r="Q35" s="4">
        <f t="shared" si="21"/>
        <v>12.5</v>
      </c>
      <c r="R35">
        <f t="shared" si="0"/>
        <v>2000000</v>
      </c>
      <c r="S35">
        <f t="shared" si="1"/>
        <v>-1974251174.644207</v>
      </c>
      <c r="U35">
        <f t="shared" si="13"/>
        <v>0.83297500000000002</v>
      </c>
      <c r="V35">
        <f t="shared" si="14"/>
        <v>0.01</v>
      </c>
      <c r="W35">
        <f t="shared" si="15"/>
        <v>9.2471714734929691E-5</v>
      </c>
      <c r="X35">
        <f t="shared" si="16"/>
        <v>7.7026626581328059E-5</v>
      </c>
      <c r="Y35">
        <f t="shared" si="17"/>
        <v>9.2471714734929697E-7</v>
      </c>
      <c r="Z35">
        <f t="shared" si="18"/>
        <v>1.4520371006252334E-5</v>
      </c>
      <c r="AB35">
        <f t="shared" si="19"/>
        <v>-32080.858290463664</v>
      </c>
      <c r="AC35">
        <f t="shared" si="2"/>
        <v>-28666.859515363358</v>
      </c>
      <c r="AE35">
        <f t="shared" si="3"/>
        <v>0</v>
      </c>
      <c r="AF35">
        <f t="shared" ref="AF35:AG69" si="24">-$Z35*P35</f>
        <v>0</v>
      </c>
      <c r="AG35">
        <f t="shared" si="24"/>
        <v>-1.8150463757815417E-4</v>
      </c>
      <c r="AH35">
        <f t="shared" si="5"/>
        <v>-154.05325316265612</v>
      </c>
      <c r="AI35">
        <f t="shared" ref="AI35:AI66" si="25">SUM(AE35:AH35)</f>
        <v>-154.05343466729369</v>
      </c>
      <c r="AJ35">
        <f t="shared" si="7"/>
        <v>-3413.9987751003064</v>
      </c>
      <c r="AK35">
        <f t="shared" si="22"/>
        <v>-2245.6600803324568</v>
      </c>
      <c r="AL35">
        <f t="shared" ref="AL35:AL69" si="26">SUM(AI35:AK35)</f>
        <v>-5813.7122901000566</v>
      </c>
      <c r="AN35">
        <f t="shared" ref="AN35:AT69" si="27">AE35*$K35</f>
        <v>0</v>
      </c>
      <c r="AO35">
        <f t="shared" si="27"/>
        <v>0</v>
      </c>
      <c r="AP35">
        <f t="shared" si="27"/>
        <v>-7.5785730778311903E-6</v>
      </c>
      <c r="AQ35">
        <f t="shared" si="27"/>
        <v>-6.4323636715238317</v>
      </c>
      <c r="AR35">
        <f t="shared" si="27"/>
        <v>-6.4323712500969092</v>
      </c>
      <c r="AS35">
        <f t="shared" si="27"/>
        <v>-142.54863980311836</v>
      </c>
      <c r="AT35">
        <f t="shared" si="27"/>
        <v>-93.765642872015363</v>
      </c>
      <c r="AU35">
        <f t="shared" si="23"/>
        <v>-242.74665392523065</v>
      </c>
      <c r="AW35">
        <v>32</v>
      </c>
      <c r="AX35">
        <f>IF(Z35&gt;0, (R35*SUMPRODUCT(K35:$K$98, X35:$X$98)-K35*$AZ$3)/Z35, 0)</f>
        <v>-1974251174.644207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0.83526170899999996</v>
      </c>
      <c r="Q36" s="4">
        <f t="shared" si="21"/>
        <v>12.5</v>
      </c>
      <c r="R36">
        <f t="shared" si="0"/>
        <v>2000000</v>
      </c>
      <c r="S36">
        <f t="shared" si="1"/>
        <v>-11394154832.059769</v>
      </c>
      <c r="U36">
        <f t="shared" si="13"/>
        <v>0.83526170899999996</v>
      </c>
      <c r="V36">
        <f t="shared" si="14"/>
        <v>0.01</v>
      </c>
      <c r="W36">
        <f t="shared" si="15"/>
        <v>1.4520371006252334E-5</v>
      </c>
      <c r="X36">
        <f t="shared" si="16"/>
        <v>1.2128309901996375E-5</v>
      </c>
      <c r="Y36">
        <f t="shared" si="17"/>
        <v>1.4520371006252335E-7</v>
      </c>
      <c r="Z36">
        <f t="shared" si="18"/>
        <v>2.2468573941934363E-6</v>
      </c>
      <c r="AB36">
        <f t="shared" si="19"/>
        <v>-28666.859515363358</v>
      </c>
      <c r="AC36">
        <f t="shared" si="2"/>
        <v>-25601.041034998365</v>
      </c>
      <c r="AE36">
        <f t="shared" si="3"/>
        <v>0</v>
      </c>
      <c r="AF36">
        <f t="shared" si="24"/>
        <v>0</v>
      </c>
      <c r="AG36">
        <f t="shared" si="24"/>
        <v>-2.8085717427417956E-5</v>
      </c>
      <c r="AH36">
        <f t="shared" si="5"/>
        <v>-24.256619803992749</v>
      </c>
      <c r="AI36">
        <f t="shared" si="25"/>
        <v>-24.256647889710177</v>
      </c>
      <c r="AJ36">
        <f t="shared" si="7"/>
        <v>-3065.8184803649929</v>
      </c>
      <c r="AK36">
        <f t="shared" si="22"/>
        <v>-2006.6801660754352</v>
      </c>
      <c r="AL36">
        <f t="shared" si="26"/>
        <v>-5096.755294330138</v>
      </c>
      <c r="AN36">
        <f t="shared" si="27"/>
        <v>0</v>
      </c>
      <c r="AO36">
        <f t="shared" si="27"/>
        <v>0</v>
      </c>
      <c r="AP36">
        <f t="shared" si="27"/>
        <v>-1.0470495056091145E-6</v>
      </c>
      <c r="AQ36">
        <f t="shared" si="27"/>
        <v>-0.9042988429672385</v>
      </c>
      <c r="AR36">
        <f t="shared" si="27"/>
        <v>-0.90429989001674416</v>
      </c>
      <c r="AS36">
        <f t="shared" si="27"/>
        <v>-114.29523680316284</v>
      </c>
      <c r="AT36">
        <f t="shared" si="27"/>
        <v>-74.810034005175964</v>
      </c>
      <c r="AU36">
        <f t="shared" si="23"/>
        <v>-190.00957069835553</v>
      </c>
      <c r="AW36">
        <v>33</v>
      </c>
      <c r="AX36">
        <f>IF(Z36&gt;0, (R36*SUMPRODUCT(K36:$K$98, X36:$X$98)-K36*$AZ$3)/Z36, 0)</f>
        <v>-11394154832.059769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0.83773177600000004</v>
      </c>
      <c r="Q37" s="4">
        <f t="shared" si="21"/>
        <v>12.5</v>
      </c>
      <c r="R37">
        <f t="shared" si="0"/>
        <v>2000000</v>
      </c>
      <c r="S37">
        <f t="shared" si="1"/>
        <v>-66814366753.780518</v>
      </c>
      <c r="U37">
        <f t="shared" si="13"/>
        <v>0.83773177600000004</v>
      </c>
      <c r="V37">
        <f t="shared" si="14"/>
        <v>0.01</v>
      </c>
      <c r="W37">
        <f t="shared" si="15"/>
        <v>2.2468573941934363E-6</v>
      </c>
      <c r="X37">
        <f t="shared" si="16"/>
        <v>1.8822638352563996E-6</v>
      </c>
      <c r="Y37">
        <f t="shared" si="17"/>
        <v>2.2468573941934364E-8</v>
      </c>
      <c r="Z37">
        <f t="shared" si="18"/>
        <v>3.4212498499510238E-7</v>
      </c>
      <c r="AB37">
        <f t="shared" si="19"/>
        <v>-25601.041034998365</v>
      </c>
      <c r="AC37">
        <f t="shared" si="2"/>
        <v>-22858.864223094428</v>
      </c>
      <c r="AE37">
        <f t="shared" si="3"/>
        <v>0</v>
      </c>
      <c r="AF37">
        <f t="shared" si="24"/>
        <v>0</v>
      </c>
      <c r="AG37">
        <f t="shared" si="24"/>
        <v>-4.2765623124387795E-6</v>
      </c>
      <c r="AH37">
        <f t="shared" si="5"/>
        <v>-3.7645276705127992</v>
      </c>
      <c r="AI37">
        <f t="shared" si="25"/>
        <v>-3.7645319470751115</v>
      </c>
      <c r="AJ37">
        <f t="shared" si="7"/>
        <v>-2742.1768119039371</v>
      </c>
      <c r="AK37">
        <f t="shared" si="22"/>
        <v>-1792.0728724498856</v>
      </c>
      <c r="AL37">
        <f t="shared" si="26"/>
        <v>-4538.0142163008977</v>
      </c>
      <c r="AN37">
        <f t="shared" si="27"/>
        <v>0</v>
      </c>
      <c r="AO37">
        <f t="shared" si="27"/>
        <v>0</v>
      </c>
      <c r="AP37">
        <f t="shared" si="27"/>
        <v>-1.4235032915998023E-7</v>
      </c>
      <c r="AQ37">
        <f t="shared" si="27"/>
        <v>-0.12530666312769223</v>
      </c>
      <c r="AR37">
        <f t="shared" si="27"/>
        <v>-0.12530680547802137</v>
      </c>
      <c r="AS37">
        <f t="shared" si="27"/>
        <v>-91.276530837402277</v>
      </c>
      <c r="AT37">
        <f t="shared" si="27"/>
        <v>-59.651220918709427</v>
      </c>
      <c r="AU37">
        <f t="shared" si="23"/>
        <v>-151.05305856158972</v>
      </c>
      <c r="AW37">
        <v>34</v>
      </c>
      <c r="AX37">
        <f>IF(Z37&gt;0, (R37*SUMPRODUCT(K37:$K$98, X37:$X$98)-K37*$AZ$3)/Z37, 0)</f>
        <v>-66814366753.780518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0.84045353700000003</v>
      </c>
      <c r="Q38" s="4">
        <f t="shared" si="21"/>
        <v>12.5</v>
      </c>
      <c r="R38">
        <f t="shared" si="0"/>
        <v>2000000</v>
      </c>
      <c r="S38">
        <f t="shared" si="1"/>
        <v>-398912847852.8136</v>
      </c>
      <c r="U38">
        <f t="shared" si="13"/>
        <v>0.84045353700000003</v>
      </c>
      <c r="V38">
        <f t="shared" si="14"/>
        <v>0.01</v>
      </c>
      <c r="W38">
        <f t="shared" si="15"/>
        <v>3.4212498499510238E-7</v>
      </c>
      <c r="X38">
        <f t="shared" si="16"/>
        <v>2.8754015373520572E-7</v>
      </c>
      <c r="Y38">
        <f t="shared" si="17"/>
        <v>3.4212498499510238E-9</v>
      </c>
      <c r="Z38">
        <f t="shared" si="18"/>
        <v>5.1163581409945632E-8</v>
      </c>
      <c r="AB38">
        <f t="shared" si="19"/>
        <v>-22858.864223094428</v>
      </c>
      <c r="AC38">
        <f t="shared" si="2"/>
        <v>-20409.809966590685</v>
      </c>
      <c r="AE38">
        <f t="shared" si="3"/>
        <v>0</v>
      </c>
      <c r="AF38">
        <f t="shared" si="24"/>
        <v>0</v>
      </c>
      <c r="AG38">
        <f t="shared" si="24"/>
        <v>-6.3954476762432041E-7</v>
      </c>
      <c r="AH38">
        <f t="shared" si="5"/>
        <v>-0.57508030747041139</v>
      </c>
      <c r="AI38">
        <f t="shared" si="25"/>
        <v>-0.57508094701517898</v>
      </c>
      <c r="AJ38">
        <f t="shared" si="7"/>
        <v>-2449.0542565037431</v>
      </c>
      <c r="AK38">
        <f t="shared" si="22"/>
        <v>-1600.12049561661</v>
      </c>
      <c r="AL38">
        <f t="shared" si="26"/>
        <v>-4049.7498330673679</v>
      </c>
      <c r="AN38">
        <f t="shared" si="27"/>
        <v>0</v>
      </c>
      <c r="AO38">
        <f t="shared" si="27"/>
        <v>0</v>
      </c>
      <c r="AP38">
        <f t="shared" si="27"/>
        <v>-1.9007132350679292E-8</v>
      </c>
      <c r="AQ38">
        <f t="shared" si="27"/>
        <v>-1.7091262519374231E-2</v>
      </c>
      <c r="AR38">
        <f t="shared" si="27"/>
        <v>-1.7091281526506581E-2</v>
      </c>
      <c r="AS38">
        <f t="shared" si="27"/>
        <v>-72.785363502035693</v>
      </c>
      <c r="AT38">
        <f t="shared" si="27"/>
        <v>-47.555235500081487</v>
      </c>
      <c r="AU38">
        <f t="shared" si="23"/>
        <v>-120.35769028364368</v>
      </c>
      <c r="AW38">
        <v>35</v>
      </c>
      <c r="AX38">
        <f>IF(Z38&gt;0, (R38*SUMPRODUCT(K38:$K$98, X38:$X$98)-K38*$AZ$3)/Z38, 0)</f>
        <v>-398912847852.8136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0.84346351399999997</v>
      </c>
      <c r="Q39" s="4">
        <f t="shared" si="21"/>
        <v>12.5</v>
      </c>
      <c r="R39">
        <f t="shared" si="0"/>
        <v>2000000</v>
      </c>
      <c r="S39">
        <f t="shared" si="1"/>
        <v>-2430606110784.8896</v>
      </c>
      <c r="U39">
        <f t="shared" si="13"/>
        <v>0.84346351399999997</v>
      </c>
      <c r="V39">
        <f t="shared" si="14"/>
        <v>0.01</v>
      </c>
      <c r="W39">
        <f t="shared" si="15"/>
        <v>5.1163581409945632E-8</v>
      </c>
      <c r="X39">
        <f t="shared" si="16"/>
        <v>4.3154614164857818E-8</v>
      </c>
      <c r="Y39">
        <f t="shared" si="17"/>
        <v>5.116358140994563E-10</v>
      </c>
      <c r="Z39">
        <f t="shared" si="18"/>
        <v>7.4973314309883569E-9</v>
      </c>
      <c r="AB39">
        <f t="shared" si="19"/>
        <v>-20409.809966590685</v>
      </c>
      <c r="AC39">
        <f t="shared" si="2"/>
        <v>-18223.059590739922</v>
      </c>
      <c r="AE39">
        <f t="shared" si="3"/>
        <v>0</v>
      </c>
      <c r="AF39">
        <f t="shared" si="24"/>
        <v>0</v>
      </c>
      <c r="AG39">
        <f t="shared" si="24"/>
        <v>-9.3716642887354458E-8</v>
      </c>
      <c r="AH39">
        <f t="shared" si="5"/>
        <v>-8.6309228329715632E-2</v>
      </c>
      <c r="AI39">
        <f t="shared" si="25"/>
        <v>-8.6309322046358522E-2</v>
      </c>
      <c r="AJ39">
        <f t="shared" si="7"/>
        <v>-2186.7503758507628</v>
      </c>
      <c r="AK39">
        <f t="shared" si="22"/>
        <v>-1428.686697661348</v>
      </c>
      <c r="AL39">
        <f t="shared" si="26"/>
        <v>-3615.523382834157</v>
      </c>
      <c r="AN39">
        <f t="shared" si="27"/>
        <v>0</v>
      </c>
      <c r="AO39">
        <f t="shared" si="27"/>
        <v>0</v>
      </c>
      <c r="AP39">
        <f t="shared" si="27"/>
        <v>-2.4868199853620195E-9</v>
      </c>
      <c r="AQ39">
        <f t="shared" si="27"/>
        <v>-2.2902603776524329E-3</v>
      </c>
      <c r="AR39">
        <f t="shared" si="27"/>
        <v>-2.2902628644724185E-3</v>
      </c>
      <c r="AS39">
        <f t="shared" si="27"/>
        <v>-58.026561452910961</v>
      </c>
      <c r="AT39">
        <f t="shared" si="27"/>
        <v>-37.910946477624094</v>
      </c>
      <c r="AU39">
        <f t="shared" si="23"/>
        <v>-95.939798193399525</v>
      </c>
      <c r="AW39">
        <v>36</v>
      </c>
      <c r="AX39">
        <f>IF(Z39&gt;0, (R39*SUMPRODUCT(K39:$K$98, X39:$X$98)-K39*$AZ$3)/Z39, 0)</f>
        <v>-2430606110784.8896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0.84645297100000005</v>
      </c>
      <c r="Q40" s="4">
        <f t="shared" si="21"/>
        <v>12.5</v>
      </c>
      <c r="R40">
        <f t="shared" si="0"/>
        <v>2000000</v>
      </c>
      <c r="S40">
        <f t="shared" si="1"/>
        <v>-15118280820037.586</v>
      </c>
      <c r="U40">
        <f t="shared" si="13"/>
        <v>0.84645297100000005</v>
      </c>
      <c r="V40">
        <f t="shared" si="14"/>
        <v>0.01</v>
      </c>
      <c r="W40">
        <f t="shared" si="15"/>
        <v>7.4973314309883569E-9</v>
      </c>
      <c r="X40">
        <f t="shared" si="16"/>
        <v>6.3461384643317765E-9</v>
      </c>
      <c r="Y40">
        <f t="shared" si="17"/>
        <v>7.4973314309883572E-11</v>
      </c>
      <c r="Z40">
        <f t="shared" si="18"/>
        <v>1.0762196523466968E-9</v>
      </c>
      <c r="AB40">
        <f t="shared" si="19"/>
        <v>-18223.059590739922</v>
      </c>
      <c r="AC40">
        <f t="shared" si="2"/>
        <v>-16270.590928220585</v>
      </c>
      <c r="AE40">
        <f t="shared" si="3"/>
        <v>0</v>
      </c>
      <c r="AF40">
        <f t="shared" si="24"/>
        <v>0</v>
      </c>
      <c r="AG40">
        <f t="shared" si="24"/>
        <v>-1.3452745654333711E-8</v>
      </c>
      <c r="AH40">
        <f t="shared" si="5"/>
        <v>-1.2692276928663553E-2</v>
      </c>
      <c r="AI40">
        <f t="shared" si="25"/>
        <v>-1.2692290381409206E-2</v>
      </c>
      <c r="AJ40">
        <f t="shared" si="7"/>
        <v>-1952.4686625193372</v>
      </c>
      <c r="AK40">
        <f t="shared" si="22"/>
        <v>-1275.6141713517948</v>
      </c>
      <c r="AL40">
        <f t="shared" si="26"/>
        <v>-3228.0955261615136</v>
      </c>
      <c r="AN40">
        <f t="shared" si="27"/>
        <v>0</v>
      </c>
      <c r="AO40">
        <f t="shared" si="27"/>
        <v>0</v>
      </c>
      <c r="AP40">
        <f t="shared" si="27"/>
        <v>-3.18728232639769E-10</v>
      </c>
      <c r="AQ40">
        <f t="shared" si="27"/>
        <v>-3.0071088070740825E-4</v>
      </c>
      <c r="AR40">
        <f t="shared" si="27"/>
        <v>-3.0071119943564085E-4</v>
      </c>
      <c r="AS40">
        <f t="shared" si="27"/>
        <v>-46.258726811567264</v>
      </c>
      <c r="AT40">
        <f t="shared" si="27"/>
        <v>-30.222399264214577</v>
      </c>
      <c r="AU40">
        <f t="shared" si="23"/>
        <v>-76.481426786981288</v>
      </c>
      <c r="AW40">
        <v>37</v>
      </c>
      <c r="AX40">
        <f>IF(Z40&gt;0, (R40*SUMPRODUCT(K40:$K$98, X40:$X$98)-K40*$AZ$3)/Z40, 0)</f>
        <v>-15118280820037.586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0.84968151000000003</v>
      </c>
      <c r="Q41" s="4">
        <f t="shared" si="21"/>
        <v>12.5</v>
      </c>
      <c r="R41">
        <f t="shared" si="0"/>
        <v>2000000</v>
      </c>
      <c r="S41">
        <f t="shared" si="1"/>
        <v>-96198763705082.141</v>
      </c>
      <c r="U41">
        <f t="shared" si="13"/>
        <v>0.84968151000000003</v>
      </c>
      <c r="V41">
        <f t="shared" si="14"/>
        <v>0.01</v>
      </c>
      <c r="W41">
        <f t="shared" si="15"/>
        <v>1.0762196523466968E-9</v>
      </c>
      <c r="X41">
        <f t="shared" si="16"/>
        <v>9.1444393929761641E-10</v>
      </c>
      <c r="Y41">
        <f t="shared" si="17"/>
        <v>1.0762196523466968E-11</v>
      </c>
      <c r="Z41">
        <f t="shared" si="18"/>
        <v>1.5101351652561346E-10</v>
      </c>
      <c r="AB41">
        <f t="shared" si="19"/>
        <v>-16270.590928220585</v>
      </c>
      <c r="AC41">
        <f t="shared" si="2"/>
        <v>-14527.313592521006</v>
      </c>
      <c r="AE41">
        <f t="shared" si="3"/>
        <v>0</v>
      </c>
      <c r="AF41">
        <f t="shared" si="24"/>
        <v>0</v>
      </c>
      <c r="AG41">
        <f t="shared" si="24"/>
        <v>-1.8876689565701683E-9</v>
      </c>
      <c r="AH41">
        <f t="shared" si="5"/>
        <v>-1.8288878785952328E-3</v>
      </c>
      <c r="AI41">
        <f t="shared" si="25"/>
        <v>-1.8288897662641892E-3</v>
      </c>
      <c r="AJ41">
        <f t="shared" si="7"/>
        <v>-1743.2773356995785</v>
      </c>
      <c r="AK41">
        <f t="shared" si="22"/>
        <v>-1138.941364975441</v>
      </c>
      <c r="AL41">
        <f t="shared" si="26"/>
        <v>-2882.2205295647859</v>
      </c>
      <c r="AN41">
        <f t="shared" si="27"/>
        <v>0</v>
      </c>
      <c r="AO41">
        <f t="shared" si="27"/>
        <v>0</v>
      </c>
      <c r="AP41">
        <f t="shared" si="27"/>
        <v>-3.9931664575340262E-11</v>
      </c>
      <c r="AQ41">
        <f t="shared" si="27"/>
        <v>-3.868821228414145E-5</v>
      </c>
      <c r="AR41">
        <f t="shared" si="27"/>
        <v>-3.8688252215806027E-5</v>
      </c>
      <c r="AS41">
        <f t="shared" si="27"/>
        <v>-36.877210693463461</v>
      </c>
      <c r="AT41">
        <f t="shared" si="27"/>
        <v>-24.093114631611485</v>
      </c>
      <c r="AU41">
        <f t="shared" si="23"/>
        <v>-60.970364013327156</v>
      </c>
      <c r="AW41">
        <v>38</v>
      </c>
      <c r="AX41">
        <f>IF(Z41&gt;0, (R41*SUMPRODUCT(K41:$K$98, X41:$X$98)-K41*$AZ$3)/Z41, 0)</f>
        <v>-96198763705082.141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0.85306441600000005</v>
      </c>
      <c r="Q42" s="4">
        <f t="shared" si="21"/>
        <v>12.5</v>
      </c>
      <c r="R42">
        <f t="shared" si="0"/>
        <v>2000000</v>
      </c>
      <c r="S42">
        <f t="shared" si="1"/>
        <v>-627242028871886.25</v>
      </c>
      <c r="U42">
        <f t="shared" si="13"/>
        <v>0.85306441600000005</v>
      </c>
      <c r="V42">
        <f t="shared" si="14"/>
        <v>0.01</v>
      </c>
      <c r="W42">
        <f t="shared" si="15"/>
        <v>1.5101351652561346E-10</v>
      </c>
      <c r="X42">
        <f t="shared" si="16"/>
        <v>1.2882425728302879E-10</v>
      </c>
      <c r="Y42">
        <f t="shared" si="17"/>
        <v>1.5101351652561346E-12</v>
      </c>
      <c r="Z42">
        <f t="shared" si="18"/>
        <v>2.0679124077328535E-11</v>
      </c>
      <c r="AB42">
        <f t="shared" si="19"/>
        <v>-14527.313592521006</v>
      </c>
      <c r="AC42">
        <f t="shared" si="2"/>
        <v>-12970.815741557024</v>
      </c>
      <c r="AE42">
        <f t="shared" si="3"/>
        <v>0</v>
      </c>
      <c r="AF42">
        <f t="shared" si="24"/>
        <v>0</v>
      </c>
      <c r="AG42">
        <f t="shared" si="24"/>
        <v>-2.5848905096660667E-10</v>
      </c>
      <c r="AH42">
        <f t="shared" si="5"/>
        <v>-2.5764851456605759E-4</v>
      </c>
      <c r="AI42">
        <f t="shared" si="25"/>
        <v>-2.5764877305510856E-4</v>
      </c>
      <c r="AJ42">
        <f t="shared" si="7"/>
        <v>-1556.4978509639823</v>
      </c>
      <c r="AK42">
        <f t="shared" si="22"/>
        <v>-1016.9119514764706</v>
      </c>
      <c r="AL42">
        <f t="shared" si="26"/>
        <v>-2573.4100600892257</v>
      </c>
      <c r="AN42">
        <f t="shared" si="27"/>
        <v>0</v>
      </c>
      <c r="AO42">
        <f t="shared" si="27"/>
        <v>0</v>
      </c>
      <c r="AP42">
        <f t="shared" si="27"/>
        <v>-4.882201614925296E-12</v>
      </c>
      <c r="AQ42">
        <f t="shared" si="27"/>
        <v>-4.8663260172672179E-6</v>
      </c>
      <c r="AR42">
        <f t="shared" si="27"/>
        <v>-4.8663308994688326E-6</v>
      </c>
      <c r="AS42">
        <f t="shared" si="27"/>
        <v>-29.39829092639523</v>
      </c>
      <c r="AT42">
        <f t="shared" si="27"/>
        <v>-19.206883824168788</v>
      </c>
      <c r="AU42">
        <f t="shared" si="23"/>
        <v>-48.605179616894908</v>
      </c>
      <c r="AW42">
        <v>39</v>
      </c>
      <c r="AX42">
        <f>IF(Z42&gt;0, (R42*SUMPRODUCT(K42:$K$98, X42:$X$98)-K42*$AZ$3)/Z42, 0)</f>
        <v>-627242028871886.25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0.856559709</v>
      </c>
      <c r="Q43" s="4">
        <f t="shared" si="21"/>
        <v>12.5</v>
      </c>
      <c r="R43">
        <f t="shared" si="0"/>
        <v>2000000</v>
      </c>
      <c r="S43">
        <f t="shared" si="1"/>
        <v>-4196914753318902</v>
      </c>
      <c r="U43">
        <f t="shared" si="13"/>
        <v>0.856559709</v>
      </c>
      <c r="V43">
        <f t="shared" si="14"/>
        <v>0.01</v>
      </c>
      <c r="W43">
        <f t="shared" si="15"/>
        <v>2.0679124077328535E-11</v>
      </c>
      <c r="X43">
        <f t="shared" si="16"/>
        <v>1.7712904502051423E-11</v>
      </c>
      <c r="Y43">
        <f t="shared" si="17"/>
        <v>2.0679124077328536E-13</v>
      </c>
      <c r="Z43">
        <f t="shared" si="18"/>
        <v>2.7594283345038265E-12</v>
      </c>
      <c r="AB43">
        <f t="shared" si="19"/>
        <v>-12970.815741557024</v>
      </c>
      <c r="AC43">
        <f t="shared" si="2"/>
        <v>-11581.085487805316</v>
      </c>
      <c r="AE43">
        <f t="shared" si="3"/>
        <v>0</v>
      </c>
      <c r="AF43">
        <f t="shared" si="24"/>
        <v>0</v>
      </c>
      <c r="AG43">
        <f t="shared" si="24"/>
        <v>-3.4492854181297829E-11</v>
      </c>
      <c r="AH43">
        <f t="shared" si="5"/>
        <v>-3.5425809004102845E-5</v>
      </c>
      <c r="AI43">
        <f t="shared" si="25"/>
        <v>-3.5425843496957029E-5</v>
      </c>
      <c r="AJ43">
        <f t="shared" si="7"/>
        <v>-1389.730253751708</v>
      </c>
      <c r="AK43">
        <f t="shared" si="22"/>
        <v>-907.95710190899172</v>
      </c>
      <c r="AL43">
        <f t="shared" si="26"/>
        <v>-2297.6873910865434</v>
      </c>
      <c r="AN43">
        <f t="shared" si="27"/>
        <v>0</v>
      </c>
      <c r="AO43">
        <f t="shared" si="27"/>
        <v>0</v>
      </c>
      <c r="AP43">
        <f t="shared" si="27"/>
        <v>-5.8168071805026913E-13</v>
      </c>
      <c r="AQ43">
        <f t="shared" si="27"/>
        <v>-5.9741388493710586E-7</v>
      </c>
      <c r="AR43">
        <f t="shared" si="27"/>
        <v>-5.9741446661782398E-7</v>
      </c>
      <c r="AS43">
        <f t="shared" si="27"/>
        <v>-23.43613803744843</v>
      </c>
      <c r="AT43">
        <f t="shared" si="27"/>
        <v>-15.311610231536712</v>
      </c>
      <c r="AU43">
        <f t="shared" si="23"/>
        <v>-38.747748866399611</v>
      </c>
      <c r="AW43">
        <v>40</v>
      </c>
      <c r="AX43">
        <f>IF(Z43&gt;0, (R43*SUMPRODUCT(K43:$K$98, X43:$X$98)-K43*$AZ$3)/Z43, 0)</f>
        <v>-4196914753318902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0.86031008399999997</v>
      </c>
      <c r="Q44" s="4">
        <f t="shared" si="21"/>
        <v>12.5</v>
      </c>
      <c r="R44">
        <f t="shared" si="0"/>
        <v>2000000</v>
      </c>
      <c r="S44">
        <f t="shared" si="1"/>
        <v>-2.8893883435420424E+16</v>
      </c>
      <c r="U44">
        <f t="shared" si="13"/>
        <v>0.86031008399999997</v>
      </c>
      <c r="V44">
        <f t="shared" si="14"/>
        <v>0.01</v>
      </c>
      <c r="W44">
        <f t="shared" si="15"/>
        <v>2.7594283345038265E-12</v>
      </c>
      <c r="X44">
        <f t="shared" si="16"/>
        <v>2.3739640222489669E-12</v>
      </c>
      <c r="Y44">
        <f t="shared" si="17"/>
        <v>2.7594283345038266E-14</v>
      </c>
      <c r="Z44">
        <f t="shared" si="18"/>
        <v>3.5787002890982137E-13</v>
      </c>
      <c r="AB44">
        <f t="shared" si="19"/>
        <v>-11581.085487805316</v>
      </c>
      <c r="AC44">
        <f t="shared" si="2"/>
        <v>-10340.254900350916</v>
      </c>
      <c r="AE44">
        <f t="shared" si="3"/>
        <v>0</v>
      </c>
      <c r="AF44">
        <f t="shared" si="24"/>
        <v>0</v>
      </c>
      <c r="AG44">
        <f t="shared" si="24"/>
        <v>-4.4733753613727667E-12</v>
      </c>
      <c r="AH44">
        <f t="shared" si="5"/>
        <v>-4.7479280444979338E-6</v>
      </c>
      <c r="AI44">
        <f t="shared" si="25"/>
        <v>-4.7479325178732952E-6</v>
      </c>
      <c r="AJ44">
        <f t="shared" si="7"/>
        <v>-1240.8305874544003</v>
      </c>
      <c r="AK44">
        <f t="shared" si="22"/>
        <v>-810.67598414637223</v>
      </c>
      <c r="AL44">
        <f t="shared" si="26"/>
        <v>-2051.506576348705</v>
      </c>
      <c r="AN44">
        <f t="shared" si="27"/>
        <v>0</v>
      </c>
      <c r="AO44">
        <f t="shared" si="27"/>
        <v>0</v>
      </c>
      <c r="AP44">
        <f t="shared" si="27"/>
        <v>-6.7355467377463498E-14</v>
      </c>
      <c r="AQ44">
        <f t="shared" si="27"/>
        <v>-7.1489398201001038E-8</v>
      </c>
      <c r="AR44">
        <f t="shared" si="27"/>
        <v>-7.1489465556468424E-8</v>
      </c>
      <c r="AS44">
        <f t="shared" si="27"/>
        <v>-18.683145813320735</v>
      </c>
      <c r="AT44">
        <f t="shared" si="27"/>
        <v>-12.206321936531536</v>
      </c>
      <c r="AU44">
        <f t="shared" si="23"/>
        <v>-30.889467821341736</v>
      </c>
      <c r="AW44">
        <v>41</v>
      </c>
      <c r="AX44">
        <f>IF(Z44&gt;0, (R44*SUMPRODUCT(K44:$K$98, X44:$X$98)-K44*$AZ$3)/Z44, 0)</f>
        <v>-2.8893883435420424E+16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0.86416701100000004</v>
      </c>
      <c r="Q45" s="4">
        <f t="shared" si="21"/>
        <v>12.5</v>
      </c>
      <c r="R45">
        <f t="shared" si="0"/>
        <v>2000000</v>
      </c>
      <c r="S45">
        <f t="shared" si="1"/>
        <v>-2.0501865540500173E+17</v>
      </c>
      <c r="U45">
        <f t="shared" si="13"/>
        <v>0.86416701100000004</v>
      </c>
      <c r="V45">
        <f t="shared" si="14"/>
        <v>0.01</v>
      </c>
      <c r="W45">
        <f t="shared" si="15"/>
        <v>3.5787002890982137E-13</v>
      </c>
      <c r="X45">
        <f t="shared" si="16"/>
        <v>3.0925947320948394E-13</v>
      </c>
      <c r="Y45">
        <f t="shared" si="17"/>
        <v>3.578700289098214E-15</v>
      </c>
      <c r="Z45">
        <f t="shared" si="18"/>
        <v>4.5031855411239209E-14</v>
      </c>
      <c r="AB45">
        <f t="shared" si="19"/>
        <v>-10340.254900350916</v>
      </c>
      <c r="AC45">
        <f t="shared" si="2"/>
        <v>-9232.3704468047144</v>
      </c>
      <c r="AE45">
        <f t="shared" si="3"/>
        <v>0</v>
      </c>
      <c r="AF45">
        <f t="shared" si="24"/>
        <v>0</v>
      </c>
      <c r="AG45">
        <f t="shared" si="24"/>
        <v>-5.6289819264049011E-13</v>
      </c>
      <c r="AH45">
        <f t="shared" si="5"/>
        <v>-6.185189464189679E-7</v>
      </c>
      <c r="AI45">
        <f t="shared" si="25"/>
        <v>-6.185195093171605E-7</v>
      </c>
      <c r="AJ45">
        <f t="shared" si="7"/>
        <v>-1107.8844535462013</v>
      </c>
      <c r="AK45">
        <f t="shared" si="22"/>
        <v>-723.81784302456413</v>
      </c>
      <c r="AL45">
        <f t="shared" si="26"/>
        <v>-1831.702297189285</v>
      </c>
      <c r="AN45">
        <f t="shared" si="27"/>
        <v>0</v>
      </c>
      <c r="AO45">
        <f t="shared" si="27"/>
        <v>0</v>
      </c>
      <c r="AP45">
        <f t="shared" si="27"/>
        <v>-7.5674462371412661E-15</v>
      </c>
      <c r="AQ45">
        <f t="shared" si="27"/>
        <v>-8.3151961311558057E-9</v>
      </c>
      <c r="AR45">
        <f t="shared" si="27"/>
        <v>-8.3152036986020424E-9</v>
      </c>
      <c r="AS45">
        <f t="shared" si="27"/>
        <v>-14.894089461982126</v>
      </c>
      <c r="AT45">
        <f t="shared" si="27"/>
        <v>-9.7308051157134674</v>
      </c>
      <c r="AU45">
        <f t="shared" si="23"/>
        <v>-24.624894586010797</v>
      </c>
      <c r="AW45">
        <v>42</v>
      </c>
      <c r="AX45">
        <f>IF(Z45&gt;0, (R45*SUMPRODUCT(K45:$K$98, X45:$X$98)-K45*$AZ$3)/Z45, 0)</f>
        <v>-2.0501865540500173E+17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0.86825209999999997</v>
      </c>
      <c r="Q46" s="4">
        <f t="shared" si="21"/>
        <v>12.5</v>
      </c>
      <c r="R46">
        <f t="shared" si="0"/>
        <v>2000000</v>
      </c>
      <c r="S46">
        <f t="shared" si="1"/>
        <v>-1.5035361669276037E+18</v>
      </c>
      <c r="U46">
        <f t="shared" si="13"/>
        <v>0.86825209999999997</v>
      </c>
      <c r="V46">
        <f t="shared" si="14"/>
        <v>0.01</v>
      </c>
      <c r="W46">
        <f t="shared" si="15"/>
        <v>4.5031855411239209E-14</v>
      </c>
      <c r="X46">
        <f t="shared" si="16"/>
        <v>3.9099003027704803E-14</v>
      </c>
      <c r="Y46">
        <f t="shared" si="17"/>
        <v>4.503185541123921E-16</v>
      </c>
      <c r="Z46">
        <f t="shared" si="18"/>
        <v>5.4825338294220147E-15</v>
      </c>
      <c r="AB46">
        <f t="shared" si="19"/>
        <v>-9232.3704468047144</v>
      </c>
      <c r="AC46">
        <f t="shared" si="2"/>
        <v>-8243.1878989400921</v>
      </c>
      <c r="AE46">
        <f t="shared" si="3"/>
        <v>0</v>
      </c>
      <c r="AF46">
        <f t="shared" si="24"/>
        <v>0</v>
      </c>
      <c r="AG46">
        <f t="shared" si="24"/>
        <v>-6.8531672867775181E-14</v>
      </c>
      <c r="AH46">
        <f t="shared" si="5"/>
        <v>-7.8198006055409605E-8</v>
      </c>
      <c r="AI46">
        <f t="shared" si="25"/>
        <v>-7.8198074587082467E-8</v>
      </c>
      <c r="AJ46">
        <f t="shared" si="7"/>
        <v>-989.18254786462239</v>
      </c>
      <c r="AK46">
        <f t="shared" si="22"/>
        <v>-646.26593127633009</v>
      </c>
      <c r="AL46">
        <f t="shared" si="26"/>
        <v>-1635.4484792191506</v>
      </c>
      <c r="AN46">
        <f t="shared" si="27"/>
        <v>0</v>
      </c>
      <c r="AO46">
        <f t="shared" si="27"/>
        <v>0</v>
      </c>
      <c r="AP46">
        <f t="shared" si="27"/>
        <v>-8.2260775690611768E-16</v>
      </c>
      <c r="AQ46">
        <f t="shared" si="27"/>
        <v>-9.3863586957642871E-10</v>
      </c>
      <c r="AR46">
        <f t="shared" si="27"/>
        <v>-9.3863669218418562E-10</v>
      </c>
      <c r="AS46">
        <f t="shared" si="27"/>
        <v>-11.873476931455675</v>
      </c>
      <c r="AT46">
        <f t="shared" si="27"/>
        <v>-7.7573382619417126</v>
      </c>
      <c r="AU46">
        <f t="shared" si="23"/>
        <v>-19.630815194336027</v>
      </c>
      <c r="AW46">
        <v>43</v>
      </c>
      <c r="AX46">
        <f>IF(Z46&gt;0, (R46*SUMPRODUCT(K46:$K$98, X46:$X$98)-K46*$AZ$3)/Z46, 0)</f>
        <v>-1.5035361669276037E+18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0.87257664800000001</v>
      </c>
      <c r="Q47" s="4">
        <f t="shared" si="21"/>
        <v>12.5</v>
      </c>
      <c r="R47">
        <f t="shared" si="0"/>
        <v>2000000</v>
      </c>
      <c r="S47">
        <f t="shared" si="1"/>
        <v>-1.1432504551441445E+19</v>
      </c>
      <c r="U47">
        <f t="shared" si="13"/>
        <v>0.87257664800000001</v>
      </c>
      <c r="V47">
        <f t="shared" si="14"/>
        <v>0.01</v>
      </c>
      <c r="W47">
        <f t="shared" si="15"/>
        <v>5.4825338294220147E-15</v>
      </c>
      <c r="X47">
        <f t="shared" si="16"/>
        <v>4.7839309914236654E-15</v>
      </c>
      <c r="Y47">
        <f t="shared" si="17"/>
        <v>5.4825338294220146E-17</v>
      </c>
      <c r="Z47">
        <f t="shared" si="18"/>
        <v>6.4377749970412918E-16</v>
      </c>
      <c r="AB47">
        <f t="shared" si="19"/>
        <v>-8243.1878989400921</v>
      </c>
      <c r="AC47">
        <f t="shared" si="2"/>
        <v>-7359.98919548305</v>
      </c>
      <c r="AE47">
        <f t="shared" si="3"/>
        <v>0</v>
      </c>
      <c r="AF47">
        <f t="shared" si="24"/>
        <v>0</v>
      </c>
      <c r="AG47">
        <f t="shared" si="24"/>
        <v>-8.047218746301615E-15</v>
      </c>
      <c r="AH47">
        <f t="shared" si="5"/>
        <v>-9.5678619828473304E-9</v>
      </c>
      <c r="AI47">
        <f t="shared" si="25"/>
        <v>-9.5678700300660763E-9</v>
      </c>
      <c r="AJ47">
        <f t="shared" si="7"/>
        <v>-883.19870345704203</v>
      </c>
      <c r="AK47">
        <f t="shared" si="22"/>
        <v>-577.02315292580647</v>
      </c>
      <c r="AL47">
        <f t="shared" si="26"/>
        <v>-1460.2218563924164</v>
      </c>
      <c r="AN47">
        <f t="shared" si="27"/>
        <v>0</v>
      </c>
      <c r="AO47">
        <f t="shared" si="27"/>
        <v>0</v>
      </c>
      <c r="AP47">
        <f t="shared" si="27"/>
        <v>-8.6244071604569192E-17</v>
      </c>
      <c r="AQ47">
        <f t="shared" si="27"/>
        <v>-1.0254118844856272E-10</v>
      </c>
      <c r="AR47">
        <f t="shared" si="27"/>
        <v>-1.0254127469263432E-10</v>
      </c>
      <c r="AS47">
        <f t="shared" si="27"/>
        <v>-9.465463115069257</v>
      </c>
      <c r="AT47">
        <f t="shared" si="27"/>
        <v>-6.1841025685176909</v>
      </c>
      <c r="AU47">
        <f t="shared" si="23"/>
        <v>-15.64956568368949</v>
      </c>
      <c r="AW47">
        <v>44</v>
      </c>
      <c r="AX47">
        <f>IF(Z47&gt;0, (R47*SUMPRODUCT(K47:$K$98, X47:$X$98)-K47*$AZ$3)/Z47, 0)</f>
        <v>-1.1432504551441445E+19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0.87698101399999995</v>
      </c>
      <c r="Q48" s="4">
        <f t="shared" si="21"/>
        <v>12.5</v>
      </c>
      <c r="R48">
        <f t="shared" si="0"/>
        <v>2000000</v>
      </c>
      <c r="S48">
        <f t="shared" si="1"/>
        <v>-9.0317509568714621E+19</v>
      </c>
      <c r="U48">
        <f t="shared" si="13"/>
        <v>0.87698101399999995</v>
      </c>
      <c r="V48">
        <f t="shared" si="14"/>
        <v>0.01</v>
      </c>
      <c r="W48">
        <f t="shared" si="15"/>
        <v>6.4377749970412918E-16</v>
      </c>
      <c r="X48">
        <f t="shared" si="16"/>
        <v>5.6458064448091185E-16</v>
      </c>
      <c r="Y48">
        <f t="shared" si="17"/>
        <v>6.4377749970412921E-18</v>
      </c>
      <c r="Z48">
        <f t="shared" si="18"/>
        <v>7.2759080226176027E-17</v>
      </c>
      <c r="AB48">
        <f t="shared" si="19"/>
        <v>-7359.98919548305</v>
      </c>
      <c r="AC48">
        <f t="shared" si="2"/>
        <v>-6571.4189245385278</v>
      </c>
      <c r="AE48">
        <f t="shared" si="3"/>
        <v>0</v>
      </c>
      <c r="AF48">
        <f t="shared" si="24"/>
        <v>0</v>
      </c>
      <c r="AG48">
        <f t="shared" si="24"/>
        <v>-9.0948850282720036E-16</v>
      </c>
      <c r="AH48">
        <f t="shared" si="5"/>
        <v>-1.1291612889618236E-9</v>
      </c>
      <c r="AI48">
        <f t="shared" si="25"/>
        <v>-1.1291621984503265E-9</v>
      </c>
      <c r="AJ48">
        <f t="shared" si="7"/>
        <v>-788.57027094452224</v>
      </c>
      <c r="AK48">
        <f t="shared" si="22"/>
        <v>-515.19924368381351</v>
      </c>
      <c r="AL48">
        <f t="shared" si="26"/>
        <v>-1303.769514629465</v>
      </c>
      <c r="AN48">
        <f t="shared" si="27"/>
        <v>0</v>
      </c>
      <c r="AO48">
        <f t="shared" si="27"/>
        <v>0</v>
      </c>
      <c r="AP48">
        <f t="shared" si="27"/>
        <v>-8.7028727868391147E-18</v>
      </c>
      <c r="AQ48">
        <f t="shared" si="27"/>
        <v>-1.0804916195323383E-11</v>
      </c>
      <c r="AR48">
        <f t="shared" si="27"/>
        <v>-1.080492489819617E-11</v>
      </c>
      <c r="AS48">
        <f t="shared" si="27"/>
        <v>-7.5458092435252517</v>
      </c>
      <c r="AT48">
        <f t="shared" si="27"/>
        <v>-4.9299287057703953</v>
      </c>
      <c r="AU48">
        <f t="shared" si="23"/>
        <v>-12.475737949306453</v>
      </c>
      <c r="AW48">
        <v>45</v>
      </c>
      <c r="AX48">
        <f>IF(Z48&gt;0, (R48*SUMPRODUCT(K48:$K$98, X48:$X$98)-K48*$AZ$3)/Z48, 0)</f>
        <v>-9.0317509568714621E+19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0.88158379899999995</v>
      </c>
      <c r="Q49" s="4">
        <f t="shared" si="21"/>
        <v>12.5</v>
      </c>
      <c r="R49">
        <f t="shared" si="0"/>
        <v>2000000</v>
      </c>
      <c r="S49">
        <f t="shared" si="1"/>
        <v>-7.4380611753307354E+20</v>
      </c>
      <c r="U49">
        <f t="shared" si="13"/>
        <v>0.88158379899999995</v>
      </c>
      <c r="V49">
        <f t="shared" si="14"/>
        <v>0.01</v>
      </c>
      <c r="W49">
        <f t="shared" si="15"/>
        <v>7.2759080226176027E-17</v>
      </c>
      <c r="X49">
        <f t="shared" si="16"/>
        <v>6.414322635753804E-17</v>
      </c>
      <c r="Y49">
        <f t="shared" si="17"/>
        <v>7.2759080226176031E-19</v>
      </c>
      <c r="Z49">
        <f t="shared" si="18"/>
        <v>7.8882630663762259E-18</v>
      </c>
      <c r="AB49">
        <f t="shared" si="19"/>
        <v>-6571.4189245385278</v>
      </c>
      <c r="AC49">
        <f t="shared" si="2"/>
        <v>-5867.3383254808377</v>
      </c>
      <c r="AE49">
        <f t="shared" si="3"/>
        <v>0</v>
      </c>
      <c r="AF49">
        <f t="shared" si="24"/>
        <v>0</v>
      </c>
      <c r="AG49">
        <f t="shared" si="24"/>
        <v>-9.8603288329702825E-17</v>
      </c>
      <c r="AH49">
        <f t="shared" si="5"/>
        <v>-1.2828645271507608E-10</v>
      </c>
      <c r="AI49">
        <f t="shared" si="25"/>
        <v>-1.282865513183644E-10</v>
      </c>
      <c r="AJ49">
        <f t="shared" si="7"/>
        <v>-704.08059905769005</v>
      </c>
      <c r="AK49">
        <f t="shared" si="22"/>
        <v>-459.99932471769699</v>
      </c>
      <c r="AL49">
        <f t="shared" si="26"/>
        <v>-1164.0799237755152</v>
      </c>
      <c r="AN49">
        <f t="shared" si="27"/>
        <v>0</v>
      </c>
      <c r="AO49">
        <f t="shared" si="27"/>
        <v>0</v>
      </c>
      <c r="AP49">
        <f t="shared" si="27"/>
        <v>-8.4243964762087472E-19</v>
      </c>
      <c r="AQ49">
        <f t="shared" si="27"/>
        <v>-1.0960445219479063E-12</v>
      </c>
      <c r="AR49">
        <f t="shared" si="27"/>
        <v>-1.096045364387554E-12</v>
      </c>
      <c r="AS49">
        <f t="shared" si="27"/>
        <v>-6.0154729301069185</v>
      </c>
      <c r="AT49">
        <f t="shared" si="27"/>
        <v>-3.9301089810032397</v>
      </c>
      <c r="AU49">
        <f t="shared" si="23"/>
        <v>-9.9455819111112529</v>
      </c>
      <c r="AW49">
        <v>46</v>
      </c>
      <c r="AX49">
        <f>IF(Z49&gt;0, (R49*SUMPRODUCT(K49:$K$98, X49:$X$98)-K49*$AZ$3)/Z49, 0)</f>
        <v>-7.4380611753307354E+20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0.88621764599999997</v>
      </c>
      <c r="Q50" s="4">
        <f t="shared" si="21"/>
        <v>12.5</v>
      </c>
      <c r="R50">
        <f t="shared" si="0"/>
        <v>2000000</v>
      </c>
      <c r="S50">
        <f t="shared" si="1"/>
        <v>-6.3990898196454855E+21</v>
      </c>
      <c r="U50">
        <f t="shared" si="13"/>
        <v>0.88621764599999997</v>
      </c>
      <c r="V50">
        <f t="shared" si="14"/>
        <v>0.01</v>
      </c>
      <c r="W50">
        <f t="shared" si="15"/>
        <v>7.8882630663762259E-18</v>
      </c>
      <c r="X50">
        <f t="shared" si="16"/>
        <v>6.9907179257126802E-18</v>
      </c>
      <c r="Y50">
        <f t="shared" si="17"/>
        <v>7.8882630663762265E-20</v>
      </c>
      <c r="Z50">
        <f t="shared" si="18"/>
        <v>8.1866250999978335E-19</v>
      </c>
      <c r="AB50">
        <f t="shared" si="19"/>
        <v>-5867.3383254808377</v>
      </c>
      <c r="AC50">
        <f t="shared" si="2"/>
        <v>-5238.6949334650344</v>
      </c>
      <c r="AE50">
        <f t="shared" si="3"/>
        <v>0</v>
      </c>
      <c r="AF50">
        <f t="shared" si="24"/>
        <v>0</v>
      </c>
      <c r="AG50">
        <f t="shared" si="24"/>
        <v>-1.0233281374997292E-17</v>
      </c>
      <c r="AH50">
        <f t="shared" si="5"/>
        <v>-1.398143585142536E-11</v>
      </c>
      <c r="AI50">
        <f t="shared" si="25"/>
        <v>-1.3981446084706735E-11</v>
      </c>
      <c r="AJ50">
        <f t="shared" si="7"/>
        <v>-628.64339201580333</v>
      </c>
      <c r="AK50">
        <f t="shared" si="22"/>
        <v>-410.71368278365867</v>
      </c>
      <c r="AL50">
        <f t="shared" si="26"/>
        <v>-1039.3570747994759</v>
      </c>
      <c r="AN50">
        <f t="shared" si="27"/>
        <v>0</v>
      </c>
      <c r="AO50">
        <f t="shared" si="27"/>
        <v>0</v>
      </c>
      <c r="AP50">
        <f t="shared" si="27"/>
        <v>-7.8062830118772235E-20</v>
      </c>
      <c r="AQ50">
        <f t="shared" si="27"/>
        <v>-1.0665498305880584E-13</v>
      </c>
      <c r="AR50">
        <f t="shared" si="27"/>
        <v>-1.0665506112163597E-13</v>
      </c>
      <c r="AS50">
        <f t="shared" si="27"/>
        <v>-4.7954981904551985</v>
      </c>
      <c r="AT50">
        <f t="shared" si="27"/>
        <v>-3.1330588177640668</v>
      </c>
      <c r="AU50">
        <f t="shared" si="23"/>
        <v>-7.9285570082193706</v>
      </c>
      <c r="AW50">
        <v>47</v>
      </c>
      <c r="AX50">
        <f>IF(Z50&gt;0, (R50*SUMPRODUCT(K50:$K$98, X50:$X$98)-K50*$AZ$3)/Z50, 0)</f>
        <v>-6.3990898196454855E+21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0.89077562700000001</v>
      </c>
      <c r="Q51" s="4">
        <f t="shared" si="21"/>
        <v>12.5</v>
      </c>
      <c r="R51">
        <f t="shared" si="0"/>
        <v>2000000</v>
      </c>
      <c r="S51">
        <f t="shared" si="1"/>
        <v>-5.7581347006898177E+22</v>
      </c>
      <c r="U51">
        <f t="shared" si="13"/>
        <v>0.89077562700000001</v>
      </c>
      <c r="V51">
        <f t="shared" si="14"/>
        <v>0.01</v>
      </c>
      <c r="W51">
        <f t="shared" si="15"/>
        <v>8.1866250999978335E-19</v>
      </c>
      <c r="X51">
        <f t="shared" si="16"/>
        <v>7.292446106464508E-19</v>
      </c>
      <c r="Y51">
        <f t="shared" si="17"/>
        <v>8.186625099997833E-21</v>
      </c>
      <c r="Z51">
        <f t="shared" si="18"/>
        <v>8.1231274253334717E-20</v>
      </c>
      <c r="AB51">
        <f t="shared" si="19"/>
        <v>-5238.6949334650344</v>
      </c>
      <c r="AC51">
        <f t="shared" si="2"/>
        <v>-4677.4061905937797</v>
      </c>
      <c r="AE51">
        <f t="shared" si="3"/>
        <v>0</v>
      </c>
      <c r="AF51">
        <f t="shared" si="24"/>
        <v>0</v>
      </c>
      <c r="AG51">
        <f t="shared" si="24"/>
        <v>-1.015390928166684E-18</v>
      </c>
      <c r="AH51">
        <f t="shared" si="5"/>
        <v>-1.4584892212929016E-12</v>
      </c>
      <c r="AI51">
        <f t="shared" si="25"/>
        <v>-1.4584902366838297E-12</v>
      </c>
      <c r="AJ51">
        <f t="shared" si="7"/>
        <v>-561.28874287125473</v>
      </c>
      <c r="AK51">
        <f t="shared" si="22"/>
        <v>-366.70864534255242</v>
      </c>
      <c r="AL51">
        <f t="shared" si="26"/>
        <v>-927.99738821380856</v>
      </c>
      <c r="AN51">
        <f t="shared" si="27"/>
        <v>0</v>
      </c>
      <c r="AO51">
        <f t="shared" si="27"/>
        <v>0</v>
      </c>
      <c r="AP51">
        <f t="shared" si="27"/>
        <v>-6.915835154589901E-21</v>
      </c>
      <c r="AQ51">
        <f t="shared" si="27"/>
        <v>-9.933780920634832E-15</v>
      </c>
      <c r="AR51">
        <f t="shared" si="27"/>
        <v>-9.9337878364699859E-15</v>
      </c>
      <c r="AS51">
        <f t="shared" si="27"/>
        <v>-3.8229417972378927</v>
      </c>
      <c r="AT51">
        <f t="shared" si="27"/>
        <v>-2.4976553075287522</v>
      </c>
      <c r="AU51">
        <f t="shared" si="23"/>
        <v>-6.3205971047666543</v>
      </c>
      <c r="AW51">
        <v>48</v>
      </c>
      <c r="AX51">
        <f>IF(Z51&gt;0, (R51*SUMPRODUCT(K51:$K$98, X51:$X$98)-K51*$AZ$3)/Z51, 0)</f>
        <v>-5.7581347006898177E+22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0.89544260600000003</v>
      </c>
      <c r="Q52" s="4">
        <f t="shared" si="21"/>
        <v>12.5</v>
      </c>
      <c r="R52">
        <f t="shared" si="0"/>
        <v>2000000</v>
      </c>
      <c r="S52">
        <f t="shared" si="1"/>
        <v>-5.437112297156246E+23</v>
      </c>
      <c r="U52">
        <f t="shared" si="13"/>
        <v>0.89544260600000003</v>
      </c>
      <c r="V52">
        <f t="shared" si="14"/>
        <v>0.01</v>
      </c>
      <c r="W52">
        <f t="shared" si="15"/>
        <v>8.1231274253334717E-20</v>
      </c>
      <c r="X52">
        <f t="shared" si="16"/>
        <v>7.2737943906106745E-20</v>
      </c>
      <c r="Y52">
        <f t="shared" si="17"/>
        <v>8.1231274253334721E-22</v>
      </c>
      <c r="Z52">
        <f t="shared" si="18"/>
        <v>7.6810176046946238E-21</v>
      </c>
      <c r="AB52">
        <f t="shared" si="19"/>
        <v>-4677.4061905937797</v>
      </c>
      <c r="AC52">
        <f t="shared" si="2"/>
        <v>-4176.255527315875</v>
      </c>
      <c r="AE52">
        <f t="shared" si="3"/>
        <v>0</v>
      </c>
      <c r="AF52">
        <f t="shared" si="24"/>
        <v>0</v>
      </c>
      <c r="AG52">
        <f t="shared" si="24"/>
        <v>-9.6012720058682794E-20</v>
      </c>
      <c r="AH52">
        <f t="shared" si="5"/>
        <v>-1.454758878122135E-13</v>
      </c>
      <c r="AI52">
        <f t="shared" si="25"/>
        <v>-1.4547598382493356E-13</v>
      </c>
      <c r="AJ52">
        <f t="shared" si="7"/>
        <v>-501.15066327790464</v>
      </c>
      <c r="AK52">
        <f t="shared" si="22"/>
        <v>-327.41843334156459</v>
      </c>
      <c r="AL52">
        <f t="shared" si="26"/>
        <v>-828.56909661946941</v>
      </c>
      <c r="AN52">
        <f t="shared" si="27"/>
        <v>0</v>
      </c>
      <c r="AO52">
        <f t="shared" si="27"/>
        <v>0</v>
      </c>
      <c r="AP52">
        <f t="shared" si="27"/>
        <v>-5.8387799067107842E-22</v>
      </c>
      <c r="AQ52">
        <f t="shared" si="27"/>
        <v>-8.8467620764177053E-16</v>
      </c>
      <c r="AR52">
        <f t="shared" si="27"/>
        <v>-8.8467679151976114E-16</v>
      </c>
      <c r="AS52">
        <f t="shared" si="27"/>
        <v>-3.0476257949919341</v>
      </c>
      <c r="AT52">
        <f t="shared" si="27"/>
        <v>-1.9911155193947316</v>
      </c>
      <c r="AU52">
        <f t="shared" si="23"/>
        <v>-5.0387413143866668</v>
      </c>
      <c r="AW52">
        <v>49</v>
      </c>
      <c r="AX52">
        <f>IF(Z52&gt;0, (R52*SUMPRODUCT(K52:$K$98, X52:$X$98)-K52*$AZ$3)/Z52, 0)</f>
        <v>-5.437112297156246E+23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0.90019128800000003</v>
      </c>
      <c r="Q53" s="4">
        <f t="shared" si="21"/>
        <v>12.5</v>
      </c>
      <c r="R53">
        <f t="shared" si="0"/>
        <v>2000000</v>
      </c>
      <c r="S53">
        <f t="shared" si="1"/>
        <v>-5.4054494746927964E+24</v>
      </c>
      <c r="U53">
        <f t="shared" si="13"/>
        <v>0.90019128800000003</v>
      </c>
      <c r="V53">
        <f t="shared" si="14"/>
        <v>0.01</v>
      </c>
      <c r="W53">
        <f t="shared" si="15"/>
        <v>7.6810176046946238E-21</v>
      </c>
      <c r="X53">
        <f t="shared" si="16"/>
        <v>6.9143851307207289E-21</v>
      </c>
      <c r="Y53">
        <f t="shared" si="17"/>
        <v>7.6810176046946243E-23</v>
      </c>
      <c r="Z53">
        <f t="shared" si="18"/>
        <v>6.8982229792694868E-22</v>
      </c>
      <c r="AB53">
        <f t="shared" si="19"/>
        <v>-4176.255527315875</v>
      </c>
      <c r="AC53">
        <f t="shared" si="2"/>
        <v>-3728.7995779606026</v>
      </c>
      <c r="AE53">
        <f t="shared" si="3"/>
        <v>0</v>
      </c>
      <c r="AF53">
        <f t="shared" si="24"/>
        <v>0</v>
      </c>
      <c r="AG53">
        <f t="shared" si="24"/>
        <v>-8.6227787240868592E-21</v>
      </c>
      <c r="AH53">
        <f t="shared" si="5"/>
        <v>-1.3828770261441457E-14</v>
      </c>
      <c r="AI53">
        <f t="shared" si="25"/>
        <v>-1.3828778884220182E-14</v>
      </c>
      <c r="AJ53">
        <f t="shared" si="7"/>
        <v>-447.45594935527242</v>
      </c>
      <c r="AK53">
        <f t="shared" si="22"/>
        <v>-292.33788691211129</v>
      </c>
      <c r="AL53">
        <f t="shared" si="26"/>
        <v>-739.79383626738377</v>
      </c>
      <c r="AN53">
        <f t="shared" si="27"/>
        <v>0</v>
      </c>
      <c r="AO53">
        <f t="shared" si="27"/>
        <v>0</v>
      </c>
      <c r="AP53">
        <f t="shared" si="27"/>
        <v>-4.6819044917247792E-23</v>
      </c>
      <c r="AQ53">
        <f t="shared" si="27"/>
        <v>-7.5085982922435729E-17</v>
      </c>
      <c r="AR53">
        <f t="shared" si="27"/>
        <v>-7.5086029741480646E-17</v>
      </c>
      <c r="AS53">
        <f t="shared" si="27"/>
        <v>-2.4295486248341334</v>
      </c>
      <c r="AT53">
        <f t="shared" si="27"/>
        <v>-1.5873051015583004</v>
      </c>
      <c r="AU53">
        <f t="shared" si="23"/>
        <v>-4.0168537263924344</v>
      </c>
      <c r="AW53">
        <v>50</v>
      </c>
      <c r="AX53">
        <f>IF(Z53&gt;0, (R53*SUMPRODUCT(K53:$K$98, X53:$X$98)-K53*$AZ$3)/Z53, 0)</f>
        <v>-5.4054494746927964E+24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0.90499098499999997</v>
      </c>
      <c r="Q54" s="4">
        <f t="shared" si="21"/>
        <v>12.5</v>
      </c>
      <c r="R54">
        <f t="shared" si="0"/>
        <v>2000000</v>
      </c>
      <c r="S54">
        <f t="shared" si="1"/>
        <v>-5.6773910082746559E+25</v>
      </c>
      <c r="U54">
        <f t="shared" si="13"/>
        <v>0.90499098499999997</v>
      </c>
      <c r="V54">
        <f t="shared" si="14"/>
        <v>0.01</v>
      </c>
      <c r="W54">
        <f t="shared" si="15"/>
        <v>6.8982229792694868E-22</v>
      </c>
      <c r="X54">
        <f t="shared" si="16"/>
        <v>6.2428296087587274E-22</v>
      </c>
      <c r="Y54">
        <f t="shared" si="17"/>
        <v>6.8982229792694874E-24</v>
      </c>
      <c r="Z54">
        <f t="shared" si="18"/>
        <v>5.8641114071806455E-23</v>
      </c>
      <c r="AB54">
        <f t="shared" si="19"/>
        <v>-3728.7995779606026</v>
      </c>
      <c r="AC54">
        <f t="shared" si="2"/>
        <v>-3329.2853374648234</v>
      </c>
      <c r="AE54">
        <f t="shared" si="3"/>
        <v>0</v>
      </c>
      <c r="AF54">
        <f t="shared" si="24"/>
        <v>0</v>
      </c>
      <c r="AG54">
        <f t="shared" si="24"/>
        <v>-7.3301392589758067E-22</v>
      </c>
      <c r="AH54">
        <f t="shared" si="5"/>
        <v>-1.2485659217517455E-15</v>
      </c>
      <c r="AI54">
        <f t="shared" si="25"/>
        <v>-1.2485666547656715E-15</v>
      </c>
      <c r="AJ54">
        <f t="shared" si="7"/>
        <v>-399.51424049577918</v>
      </c>
      <c r="AK54">
        <f t="shared" si="22"/>
        <v>-261.01597045724219</v>
      </c>
      <c r="AL54">
        <f t="shared" si="26"/>
        <v>-660.53021095302142</v>
      </c>
      <c r="AN54">
        <f t="shared" si="27"/>
        <v>0</v>
      </c>
      <c r="AO54">
        <f t="shared" si="27"/>
        <v>0</v>
      </c>
      <c r="AP54">
        <f t="shared" si="27"/>
        <v>-3.5536079389785637E-24</v>
      </c>
      <c r="AQ54">
        <f t="shared" si="27"/>
        <v>-6.0529733680599028E-18</v>
      </c>
      <c r="AR54">
        <f t="shared" si="27"/>
        <v>-6.0529769216678421E-18</v>
      </c>
      <c r="AS54">
        <f t="shared" si="27"/>
        <v>-1.9368212889302732</v>
      </c>
      <c r="AT54">
        <f t="shared" si="27"/>
        <v>-1.2653899087677776</v>
      </c>
      <c r="AU54">
        <f t="shared" si="23"/>
        <v>-3.202211197698051</v>
      </c>
      <c r="AW54">
        <v>51</v>
      </c>
      <c r="AX54">
        <f>IF(Z54&gt;0, (R54*SUMPRODUCT(K54:$K$98, X54:$X$98)-K54*$AZ$3)/Z54, 0)</f>
        <v>-5.6773910082746559E+25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0.90981139099999997</v>
      </c>
      <c r="Q55" s="4">
        <f t="shared" si="21"/>
        <v>12.5</v>
      </c>
      <c r="R55">
        <f t="shared" si="0"/>
        <v>2000000</v>
      </c>
      <c r="S55">
        <f t="shared" si="1"/>
        <v>-6.3214703157289281E+26</v>
      </c>
      <c r="U55">
        <f t="shared" si="13"/>
        <v>0.90981139099999997</v>
      </c>
      <c r="V55">
        <f t="shared" si="14"/>
        <v>0.01</v>
      </c>
      <c r="W55">
        <f t="shared" si="15"/>
        <v>5.8641114071806455E-23</v>
      </c>
      <c r="X55">
        <f t="shared" si="16"/>
        <v>5.3352353563459899E-23</v>
      </c>
      <c r="Y55">
        <f t="shared" si="17"/>
        <v>5.8641114071806459E-25</v>
      </c>
      <c r="Z55">
        <f t="shared" si="18"/>
        <v>4.7023493676284921E-24</v>
      </c>
      <c r="AB55">
        <f t="shared" si="19"/>
        <v>-3329.2853374648234</v>
      </c>
      <c r="AC55">
        <f t="shared" si="2"/>
        <v>-2972.5761941650208</v>
      </c>
      <c r="AE55">
        <f t="shared" si="3"/>
        <v>0</v>
      </c>
      <c r="AF55">
        <f t="shared" si="24"/>
        <v>0</v>
      </c>
      <c r="AG55">
        <f t="shared" si="24"/>
        <v>-5.8779367095356155E-23</v>
      </c>
      <c r="AH55">
        <f t="shared" si="5"/>
        <v>-1.067047071269198E-16</v>
      </c>
      <c r="AI55">
        <f t="shared" si="25"/>
        <v>-1.067047659062869E-16</v>
      </c>
      <c r="AJ55">
        <f t="shared" si="7"/>
        <v>-356.70914329980269</v>
      </c>
      <c r="AK55">
        <f t="shared" si="22"/>
        <v>-233.04997362253766</v>
      </c>
      <c r="AL55">
        <f t="shared" si="26"/>
        <v>-589.75911692234035</v>
      </c>
      <c r="AN55">
        <f t="shared" si="27"/>
        <v>0</v>
      </c>
      <c r="AO55">
        <f t="shared" si="27"/>
        <v>0</v>
      </c>
      <c r="AP55">
        <f t="shared" si="27"/>
        <v>-2.5442756924825739E-25</v>
      </c>
      <c r="AQ55">
        <f t="shared" si="27"/>
        <v>-4.6187328314724709E-19</v>
      </c>
      <c r="AR55">
        <f t="shared" si="27"/>
        <v>-4.6187353757481633E-19</v>
      </c>
      <c r="AS55">
        <f t="shared" si="27"/>
        <v>-1.5440220734456889</v>
      </c>
      <c r="AT55">
        <f t="shared" si="27"/>
        <v>-1.0087610879845164</v>
      </c>
      <c r="AU55">
        <f t="shared" si="23"/>
        <v>-2.5527831614302054</v>
      </c>
      <c r="AW55">
        <v>52</v>
      </c>
      <c r="AX55">
        <f>IF(Z55&gt;0, (R55*SUMPRODUCT(K55:$K$98, X55:$X$98)-K55*$AZ$3)/Z55, 0)</f>
        <v>-6.3214703157289281E+26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0.91465739899999998</v>
      </c>
      <c r="Q56" s="4">
        <f t="shared" si="21"/>
        <v>12.5</v>
      </c>
      <c r="R56">
        <f t="shared" si="0"/>
        <v>2000000</v>
      </c>
      <c r="S56">
        <f t="shared" si="1"/>
        <v>-7.4913393615890295E+27</v>
      </c>
      <c r="U56">
        <f t="shared" si="13"/>
        <v>0.91465739899999998</v>
      </c>
      <c r="V56">
        <f t="shared" si="14"/>
        <v>0.01</v>
      </c>
      <c r="W56">
        <f t="shared" si="15"/>
        <v>4.7023493676284921E-24</v>
      </c>
      <c r="X56">
        <f t="shared" si="16"/>
        <v>4.3010386417843713E-24</v>
      </c>
      <c r="Y56">
        <f t="shared" si="17"/>
        <v>4.7023493676284923E-26</v>
      </c>
      <c r="Z56">
        <f t="shared" si="18"/>
        <v>3.5428723216783586E-25</v>
      </c>
      <c r="AB56">
        <f t="shared" si="19"/>
        <v>-2972.5761941650208</v>
      </c>
      <c r="AC56">
        <f t="shared" si="2"/>
        <v>-2654.0858876473399</v>
      </c>
      <c r="AE56">
        <f t="shared" si="3"/>
        <v>0</v>
      </c>
      <c r="AF56">
        <f t="shared" si="24"/>
        <v>0</v>
      </c>
      <c r="AG56">
        <f t="shared" si="24"/>
        <v>-4.4285904020979484E-24</v>
      </c>
      <c r="AH56">
        <f t="shared" si="5"/>
        <v>-8.6020772835687422E-18</v>
      </c>
      <c r="AI56">
        <f t="shared" si="25"/>
        <v>-8.6020817121591442E-18</v>
      </c>
      <c r="AJ56">
        <f t="shared" si="7"/>
        <v>-318.49030651768089</v>
      </c>
      <c r="AK56">
        <f t="shared" si="22"/>
        <v>-208.08033359155147</v>
      </c>
      <c r="AL56">
        <f t="shared" si="26"/>
        <v>-526.57064010923239</v>
      </c>
      <c r="AN56">
        <f t="shared" si="27"/>
        <v>0</v>
      </c>
      <c r="AO56">
        <f t="shared" si="27"/>
        <v>0</v>
      </c>
      <c r="AP56">
        <f t="shared" si="27"/>
        <v>-1.7115388243992255E-26</v>
      </c>
      <c r="AQ56">
        <f t="shared" si="27"/>
        <v>-3.3244865531786204E-20</v>
      </c>
      <c r="AR56">
        <f t="shared" si="27"/>
        <v>-3.3244882647174451E-20</v>
      </c>
      <c r="AS56">
        <f t="shared" si="27"/>
        <v>-1.2308849437545348</v>
      </c>
      <c r="AT56">
        <f t="shared" si="27"/>
        <v>-0.80417816325296254</v>
      </c>
      <c r="AU56">
        <f t="shared" si="23"/>
        <v>-2.0350631070074976</v>
      </c>
      <c r="AW56">
        <v>53</v>
      </c>
      <c r="AX56">
        <f>IF(Z56&gt;0, (R56*SUMPRODUCT(K56:$K$98, X56:$X$98)-K56*$AZ$3)/Z56, 0)</f>
        <v>-7.4913393615890295E+27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0.91953785700000001</v>
      </c>
      <c r="Q57" s="4">
        <f t="shared" si="21"/>
        <v>12.5</v>
      </c>
      <c r="R57">
        <f t="shared" si="0"/>
        <v>2000000</v>
      </c>
      <c r="S57">
        <f t="shared" si="1"/>
        <v>-9.4926091852778756E+28</v>
      </c>
      <c r="U57">
        <f t="shared" si="13"/>
        <v>0.91953785700000001</v>
      </c>
      <c r="V57">
        <f t="shared" si="14"/>
        <v>0.01</v>
      </c>
      <c r="W57">
        <f t="shared" si="15"/>
        <v>3.5428723216783586E-25</v>
      </c>
      <c r="X57">
        <f t="shared" si="16"/>
        <v>3.2578052223007325E-25</v>
      </c>
      <c r="Y57">
        <f t="shared" si="17"/>
        <v>3.5428723216783586E-27</v>
      </c>
      <c r="Z57">
        <f t="shared" si="18"/>
        <v>2.4963837616084253E-26</v>
      </c>
      <c r="AB57">
        <f t="shared" si="19"/>
        <v>-2654.0858876473399</v>
      </c>
      <c r="AC57">
        <f t="shared" si="2"/>
        <v>-2369.7195425422674</v>
      </c>
      <c r="AE57">
        <f t="shared" si="3"/>
        <v>0</v>
      </c>
      <c r="AF57">
        <f t="shared" si="24"/>
        <v>0</v>
      </c>
      <c r="AG57">
        <f t="shared" si="24"/>
        <v>-3.1204797020105316E-25</v>
      </c>
      <c r="AH57">
        <f t="shared" si="5"/>
        <v>-6.5156104446014653E-19</v>
      </c>
      <c r="AI57">
        <f t="shared" si="25"/>
        <v>-6.5156135650811676E-19</v>
      </c>
      <c r="AJ57">
        <f t="shared" si="7"/>
        <v>-284.36634510507247</v>
      </c>
      <c r="AK57">
        <f t="shared" si="22"/>
        <v>-185.7860121353138</v>
      </c>
      <c r="AL57">
        <f t="shared" si="26"/>
        <v>-470.15235724038627</v>
      </c>
      <c r="AN57">
        <f t="shared" si="27"/>
        <v>0</v>
      </c>
      <c r="AO57">
        <f t="shared" si="27"/>
        <v>0</v>
      </c>
      <c r="AP57">
        <f t="shared" si="27"/>
        <v>-1.0767740481684832E-27</v>
      </c>
      <c r="AQ57">
        <f t="shared" si="27"/>
        <v>-2.2483210610862331E-21</v>
      </c>
      <c r="AR57">
        <f t="shared" si="27"/>
        <v>-2.2483221378602813E-21</v>
      </c>
      <c r="AS57">
        <f t="shared" si="27"/>
        <v>-0.98125394113084796</v>
      </c>
      <c r="AT57">
        <f t="shared" si="27"/>
        <v>-0.64108590820548661</v>
      </c>
      <c r="AU57">
        <f t="shared" si="23"/>
        <v>-1.6223398493363346</v>
      </c>
      <c r="AW57">
        <v>54</v>
      </c>
      <c r="AX57">
        <f>IF(Z57&gt;0, (R57*SUMPRODUCT(K57:$K$98, X57:$X$98)-K57*$AZ$3)/Z57, 0)</f>
        <v>-9.4926091852778756E+28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0.924425092</v>
      </c>
      <c r="Q58" s="4">
        <f t="shared" si="21"/>
        <v>12.5</v>
      </c>
      <c r="R58">
        <f t="shared" si="0"/>
        <v>2000000</v>
      </c>
      <c r="S58">
        <f t="shared" si="1"/>
        <v>-1.2924980261393091E+30</v>
      </c>
      <c r="U58">
        <f t="shared" si="13"/>
        <v>0.924425092</v>
      </c>
      <c r="V58">
        <f t="shared" si="14"/>
        <v>0.01</v>
      </c>
      <c r="W58">
        <f t="shared" si="15"/>
        <v>2.4963837616084253E-26</v>
      </c>
      <c r="X58">
        <f t="shared" si="16"/>
        <v>2.3077197884921747E-26</v>
      </c>
      <c r="Y58">
        <f t="shared" si="17"/>
        <v>2.4963837616084255E-28</v>
      </c>
      <c r="Z58">
        <f t="shared" si="18"/>
        <v>1.6370013550016635E-27</v>
      </c>
      <c r="AB58">
        <f t="shared" si="19"/>
        <v>-2369.7195425422674</v>
      </c>
      <c r="AC58">
        <f t="shared" si="2"/>
        <v>-2115.8210201270244</v>
      </c>
      <c r="AE58">
        <f t="shared" si="3"/>
        <v>0</v>
      </c>
      <c r="AF58">
        <f t="shared" si="24"/>
        <v>0</v>
      </c>
      <c r="AG58">
        <f t="shared" si="24"/>
        <v>-2.0462516937520795E-26</v>
      </c>
      <c r="AH58">
        <f t="shared" si="5"/>
        <v>-4.6154395769843492E-20</v>
      </c>
      <c r="AI58">
        <f t="shared" si="25"/>
        <v>-4.6154416232360428E-20</v>
      </c>
      <c r="AJ58">
        <f t="shared" si="7"/>
        <v>-253.89852241524295</v>
      </c>
      <c r="AK58">
        <f t="shared" si="22"/>
        <v>-165.88036797795874</v>
      </c>
      <c r="AL58">
        <f t="shared" si="26"/>
        <v>-419.77889039320166</v>
      </c>
      <c r="AN58">
        <f t="shared" si="27"/>
        <v>0</v>
      </c>
      <c r="AO58">
        <f t="shared" si="27"/>
        <v>0</v>
      </c>
      <c r="AP58">
        <f t="shared" si="27"/>
        <v>-6.3044070665567703E-29</v>
      </c>
      <c r="AQ58">
        <f t="shared" si="27"/>
        <v>-1.4219956407733749E-22</v>
      </c>
      <c r="AR58">
        <f t="shared" si="27"/>
        <v>-1.4219962712140815E-22</v>
      </c>
      <c r="AS58">
        <f t="shared" si="27"/>
        <v>-0.78224963419232041</v>
      </c>
      <c r="AT58">
        <f t="shared" si="27"/>
        <v>-0.51106976100564938</v>
      </c>
      <c r="AU58">
        <f t="shared" si="23"/>
        <v>-1.2933193951979696</v>
      </c>
      <c r="AW58">
        <v>55</v>
      </c>
      <c r="AX58">
        <f>IF(Z58&gt;0, (R58*SUMPRODUCT(K58:$K$98, X58:$X$98)-K58*$AZ$3)/Z58, 0)</f>
        <v>-1.2924980261393091E+30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0.92929067899999995</v>
      </c>
      <c r="Q59" s="4">
        <f t="shared" si="21"/>
        <v>12.5</v>
      </c>
      <c r="R59">
        <f t="shared" si="0"/>
        <v>2000000</v>
      </c>
      <c r="S59">
        <f t="shared" si="1"/>
        <v>-1.9008878303337295E+31</v>
      </c>
      <c r="U59">
        <f t="shared" si="13"/>
        <v>0.92929067899999995</v>
      </c>
      <c r="V59">
        <f t="shared" si="14"/>
        <v>0.01</v>
      </c>
      <c r="W59">
        <f t="shared" si="15"/>
        <v>1.6370013550016635E-27</v>
      </c>
      <c r="X59">
        <f t="shared" si="16"/>
        <v>1.5212501007134159E-27</v>
      </c>
      <c r="Y59">
        <f t="shared" si="17"/>
        <v>1.6370013550016637E-29</v>
      </c>
      <c r="Z59">
        <f t="shared" si="18"/>
        <v>9.9381240738231014E-29</v>
      </c>
      <c r="AB59">
        <f t="shared" si="19"/>
        <v>-2115.8210201270244</v>
      </c>
      <c r="AC59">
        <f t="shared" si="2"/>
        <v>-1889.1259108277</v>
      </c>
      <c r="AE59">
        <f t="shared" si="3"/>
        <v>0</v>
      </c>
      <c r="AF59">
        <f t="shared" si="24"/>
        <v>0</v>
      </c>
      <c r="AG59">
        <f t="shared" si="24"/>
        <v>-1.2422655092278877E-27</v>
      </c>
      <c r="AH59">
        <f t="shared" si="5"/>
        <v>-3.0425002014268318E-21</v>
      </c>
      <c r="AI59">
        <f t="shared" si="25"/>
        <v>-3.042501443692341E-21</v>
      </c>
      <c r="AJ59">
        <f t="shared" si="7"/>
        <v>-226.69510929932449</v>
      </c>
      <c r="AK59">
        <f t="shared" si="22"/>
        <v>-148.10747140889171</v>
      </c>
      <c r="AL59">
        <f t="shared" si="26"/>
        <v>-374.80258070821617</v>
      </c>
      <c r="AN59">
        <f t="shared" si="27"/>
        <v>0</v>
      </c>
      <c r="AO59">
        <f t="shared" si="27"/>
        <v>0</v>
      </c>
      <c r="AP59">
        <f t="shared" si="27"/>
        <v>-3.4172881456987815E-30</v>
      </c>
      <c r="AQ59">
        <f t="shared" si="27"/>
        <v>-8.3694667479613406E-24</v>
      </c>
      <c r="AR59">
        <f t="shared" si="27"/>
        <v>-8.3694701652494858E-24</v>
      </c>
      <c r="AS59">
        <f t="shared" si="27"/>
        <v>-0.62360461909464426</v>
      </c>
      <c r="AT59">
        <f t="shared" si="27"/>
        <v>-0.4074216844751668</v>
      </c>
      <c r="AU59">
        <f t="shared" si="23"/>
        <v>-1.0310263035698108</v>
      </c>
      <c r="AW59">
        <v>56</v>
      </c>
      <c r="AX59">
        <f>IF(Z59&gt;0, (R59*SUMPRODUCT(K59:$K$98, X59:$X$98)-K59*$AZ$3)/Z59, 0)</f>
        <v>-1.9008878303337295E+31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0.93493958499999996</v>
      </c>
      <c r="Q60" s="4">
        <f t="shared" si="21"/>
        <v>12.5</v>
      </c>
      <c r="R60">
        <f t="shared" si="0"/>
        <v>2000000</v>
      </c>
      <c r="S60">
        <f t="shared" si="1"/>
        <v>-3.0824709132390055E+32</v>
      </c>
      <c r="U60">
        <f t="shared" si="13"/>
        <v>0.93493958499999996</v>
      </c>
      <c r="V60">
        <f t="shared" si="14"/>
        <v>0.01</v>
      </c>
      <c r="W60">
        <f t="shared" si="15"/>
        <v>9.9381240738231014E-29</v>
      </c>
      <c r="X60">
        <f t="shared" si="16"/>
        <v>9.2915455972586796E-29</v>
      </c>
      <c r="Y60">
        <f t="shared" si="17"/>
        <v>9.9381240738231025E-31</v>
      </c>
      <c r="Z60">
        <f t="shared" si="18"/>
        <v>5.4719723582619078E-30</v>
      </c>
      <c r="AB60">
        <f t="shared" si="19"/>
        <v>-1889.1259108277</v>
      </c>
      <c r="AC60">
        <f t="shared" si="2"/>
        <v>-1686.7195632390178</v>
      </c>
      <c r="AE60">
        <f t="shared" si="3"/>
        <v>0</v>
      </c>
      <c r="AF60">
        <f t="shared" si="24"/>
        <v>0</v>
      </c>
      <c r="AG60">
        <f t="shared" si="24"/>
        <v>-6.8399654478273852E-29</v>
      </c>
      <c r="AH60">
        <f t="shared" si="5"/>
        <v>-1.858309119451736E-22</v>
      </c>
      <c r="AI60">
        <f t="shared" si="25"/>
        <v>-1.8583098034482807E-22</v>
      </c>
      <c r="AJ60">
        <f t="shared" si="7"/>
        <v>-202.40634758868214</v>
      </c>
      <c r="AK60">
        <f t="shared" si="22"/>
        <v>-132.238813757939</v>
      </c>
      <c r="AL60">
        <f t="shared" si="26"/>
        <v>-334.64516134662114</v>
      </c>
      <c r="AN60">
        <f t="shared" si="27"/>
        <v>0</v>
      </c>
      <c r="AO60">
        <f t="shared" si="27"/>
        <v>0</v>
      </c>
      <c r="AP60">
        <f t="shared" si="27"/>
        <v>-1.6799759238996021E-31</v>
      </c>
      <c r="AQ60">
        <f t="shared" si="27"/>
        <v>-4.5642256582357684E-25</v>
      </c>
      <c r="AR60">
        <f t="shared" si="27"/>
        <v>-4.5642273382116923E-25</v>
      </c>
      <c r="AS60">
        <f t="shared" si="27"/>
        <v>-0.49713378435478545</v>
      </c>
      <c r="AT60">
        <f t="shared" si="27"/>
        <v>-0.32479407244512648</v>
      </c>
      <c r="AU60">
        <f t="shared" si="23"/>
        <v>-0.82192785679991187</v>
      </c>
      <c r="AW60">
        <v>57</v>
      </c>
      <c r="AX60">
        <f>IF(Z60&gt;0, (R60*SUMPRODUCT(K60:$K$98, X60:$X$98)-K60*$AZ$3)/Z60, 0)</f>
        <v>-3.0824709132390055E+32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0.94055780700000002</v>
      </c>
      <c r="Q61" s="4">
        <f t="shared" si="21"/>
        <v>12.5</v>
      </c>
      <c r="R61">
        <f t="shared" si="0"/>
        <v>2000000</v>
      </c>
      <c r="S61">
        <f t="shared" si="1"/>
        <v>-5.5665131450274185E+33</v>
      </c>
      <c r="U61">
        <f t="shared" si="13"/>
        <v>0.94055780700000002</v>
      </c>
      <c r="V61">
        <f t="shared" si="14"/>
        <v>0.01</v>
      </c>
      <c r="W61">
        <f t="shared" si="15"/>
        <v>5.4719723582619078E-30</v>
      </c>
      <c r="X61">
        <f t="shared" si="16"/>
        <v>5.1467063212514383E-30</v>
      </c>
      <c r="Y61">
        <f t="shared" si="17"/>
        <v>5.4719723582619081E-32</v>
      </c>
      <c r="Z61">
        <f t="shared" si="18"/>
        <v>2.7054631342785045E-31</v>
      </c>
      <c r="AB61">
        <f t="shared" si="19"/>
        <v>-1686.7195632390178</v>
      </c>
      <c r="AC61">
        <f t="shared" si="2"/>
        <v>-1505.9996100348376</v>
      </c>
      <c r="AE61">
        <f t="shared" si="3"/>
        <v>0</v>
      </c>
      <c r="AF61">
        <f t="shared" si="24"/>
        <v>0</v>
      </c>
      <c r="AG61">
        <f t="shared" si="24"/>
        <v>-3.3818289178481309E-30</v>
      </c>
      <c r="AH61">
        <f t="shared" si="5"/>
        <v>-1.0293412642502876E-23</v>
      </c>
      <c r="AI61">
        <f t="shared" si="25"/>
        <v>-1.0293416024331794E-23</v>
      </c>
      <c r="AJ61">
        <f t="shared" si="7"/>
        <v>-180.71995320418023</v>
      </c>
      <c r="AK61">
        <f t="shared" si="22"/>
        <v>-118.07036942673126</v>
      </c>
      <c r="AL61">
        <f t="shared" si="26"/>
        <v>-298.79032263091148</v>
      </c>
      <c r="AN61">
        <f t="shared" si="27"/>
        <v>0</v>
      </c>
      <c r="AO61">
        <f t="shared" si="27"/>
        <v>0</v>
      </c>
      <c r="AP61">
        <f t="shared" si="27"/>
        <v>-7.4162226664997737E-33</v>
      </c>
      <c r="AQ61">
        <f t="shared" si="27"/>
        <v>-2.257306386851155E-26</v>
      </c>
      <c r="AR61">
        <f t="shared" si="27"/>
        <v>-2.2573071284734214E-26</v>
      </c>
      <c r="AS61">
        <f t="shared" si="27"/>
        <v>-0.39631200921140364</v>
      </c>
      <c r="AT61">
        <f t="shared" si="27"/>
        <v>-0.25892384601811747</v>
      </c>
      <c r="AU61">
        <f t="shared" si="23"/>
        <v>-0.6552358552295211</v>
      </c>
      <c r="AW61">
        <v>58</v>
      </c>
      <c r="AX61">
        <f>IF(Z61&gt;0, (R61*SUMPRODUCT(K61:$K$98, X61:$X$98)-K61*$AZ$3)/Z61, 0)</f>
        <v>-5.5665131450274185E+33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0.946138378</v>
      </c>
      <c r="Q62" s="4">
        <f t="shared" si="21"/>
        <v>12.5</v>
      </c>
      <c r="R62">
        <f t="shared" si="0"/>
        <v>2000000</v>
      </c>
      <c r="S62">
        <f t="shared" si="1"/>
        <v>-1.1331320630016629E+35</v>
      </c>
      <c r="U62">
        <f t="shared" si="13"/>
        <v>0.946138378</v>
      </c>
      <c r="V62">
        <f t="shared" si="14"/>
        <v>0.01</v>
      </c>
      <c r="W62">
        <f t="shared" si="15"/>
        <v>2.7054631342785045E-31</v>
      </c>
      <c r="X62">
        <f t="shared" si="16"/>
        <v>2.5597425016050605E-31</v>
      </c>
      <c r="Y62">
        <f t="shared" si="17"/>
        <v>2.7054631342785046E-33</v>
      </c>
      <c r="Z62">
        <f t="shared" si="18"/>
        <v>1.1866600133065892E-32</v>
      </c>
      <c r="AB62">
        <f t="shared" si="19"/>
        <v>-1505.9996100348376</v>
      </c>
      <c r="AC62">
        <f t="shared" si="2"/>
        <v>-1344.6425089596762</v>
      </c>
      <c r="AE62">
        <f t="shared" si="3"/>
        <v>0</v>
      </c>
      <c r="AF62">
        <f t="shared" si="24"/>
        <v>0</v>
      </c>
      <c r="AG62">
        <f t="shared" si="24"/>
        <v>-1.4833250166332364E-31</v>
      </c>
      <c r="AH62">
        <f t="shared" si="5"/>
        <v>-5.1194850032101207E-25</v>
      </c>
      <c r="AI62">
        <f t="shared" si="25"/>
        <v>-5.1194864865351371E-25</v>
      </c>
      <c r="AJ62">
        <f t="shared" si="7"/>
        <v>-161.35710107516138</v>
      </c>
      <c r="AK62">
        <f t="shared" si="22"/>
        <v>-105.41997270243864</v>
      </c>
      <c r="AL62">
        <f t="shared" si="26"/>
        <v>-266.77707377760004</v>
      </c>
      <c r="AN62">
        <f t="shared" si="27"/>
        <v>0</v>
      </c>
      <c r="AO62">
        <f t="shared" si="27"/>
        <v>0</v>
      </c>
      <c r="AP62">
        <f t="shared" si="27"/>
        <v>-2.9043531720164718E-34</v>
      </c>
      <c r="AQ62">
        <f t="shared" si="27"/>
        <v>-1.0023961263669898E-27</v>
      </c>
      <c r="AR62">
        <f t="shared" si="27"/>
        <v>-1.002396416802307E-27</v>
      </c>
      <c r="AS62">
        <f t="shared" si="27"/>
        <v>-0.31593750734327547</v>
      </c>
      <c r="AT62">
        <f t="shared" si="27"/>
        <v>-0.20641250479760639</v>
      </c>
      <c r="AU62">
        <f t="shared" si="23"/>
        <v>-0.52235001214088195</v>
      </c>
      <c r="AW62">
        <v>59</v>
      </c>
      <c r="AX62">
        <f>IF(Z62&gt;0, (R62*SUMPRODUCT(K62:$K$98, X62:$X$98)-K62*$AZ$3)/Z62, 0)</f>
        <v>-1.1331320630016629E+35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0.95167433300000004</v>
      </c>
      <c r="Q63" s="4">
        <f t="shared" si="21"/>
        <v>12.5</v>
      </c>
      <c r="R63">
        <f t="shared" si="0"/>
        <v>2000000</v>
      </c>
      <c r="S63">
        <f t="shared" si="1"/>
        <v>-2.6398106946227087E+36</v>
      </c>
      <c r="U63">
        <f t="shared" si="13"/>
        <v>0.95167433300000004</v>
      </c>
      <c r="V63">
        <f t="shared" si="14"/>
        <v>0.01</v>
      </c>
      <c r="W63">
        <f t="shared" si="15"/>
        <v>1.1866600133065892E-32</v>
      </c>
      <c r="X63">
        <f t="shared" si="16"/>
        <v>1.1293138766613195E-32</v>
      </c>
      <c r="Y63">
        <f t="shared" si="17"/>
        <v>1.1866600133065893E-34</v>
      </c>
      <c r="Z63">
        <f t="shared" si="18"/>
        <v>4.5479536512203836E-34</v>
      </c>
      <c r="AB63">
        <f t="shared" si="19"/>
        <v>-1344.6425089596762</v>
      </c>
      <c r="AC63">
        <f t="shared" si="2"/>
        <v>-1200.5736687139965</v>
      </c>
      <c r="AE63">
        <f t="shared" si="3"/>
        <v>0</v>
      </c>
      <c r="AF63">
        <f t="shared" si="24"/>
        <v>0</v>
      </c>
      <c r="AG63">
        <f t="shared" si="24"/>
        <v>-5.6849420640254795E-33</v>
      </c>
      <c r="AH63">
        <f t="shared" si="5"/>
        <v>-2.258627753322639E-26</v>
      </c>
      <c r="AI63">
        <f t="shared" si="25"/>
        <v>-2.2586283218168453E-26</v>
      </c>
      <c r="AJ63">
        <f t="shared" si="7"/>
        <v>-144.06884024567967</v>
      </c>
      <c r="AK63">
        <f t="shared" si="22"/>
        <v>-94.124975627177349</v>
      </c>
      <c r="AL63">
        <f t="shared" si="26"/>
        <v>-238.19381587285702</v>
      </c>
      <c r="AN63">
        <f t="shared" si="27"/>
        <v>0</v>
      </c>
      <c r="AO63">
        <f t="shared" si="27"/>
        <v>0</v>
      </c>
      <c r="AP63">
        <f t="shared" si="27"/>
        <v>-9.938506475097932E-36</v>
      </c>
      <c r="AQ63">
        <f t="shared" si="27"/>
        <v>-3.9485690968217286E-29</v>
      </c>
      <c r="AR63">
        <f t="shared" si="27"/>
        <v>-3.9485700906723758E-29</v>
      </c>
      <c r="AS63">
        <f t="shared" si="27"/>
        <v>-0.25186344654278953</v>
      </c>
      <c r="AT63">
        <f t="shared" si="27"/>
        <v>-0.16455078507462242</v>
      </c>
      <c r="AU63">
        <f t="shared" si="23"/>
        <v>-0.41641423161741192</v>
      </c>
      <c r="AW63">
        <v>60</v>
      </c>
      <c r="AX63">
        <f>IF(Z63&gt;0, (R63*SUMPRODUCT(K63:$K$98, X63:$X$98)-K63*$AZ$3)/Z63, 0)</f>
        <v>-2.6398106946227087E+36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0.95715889499999995</v>
      </c>
      <c r="Q64" s="4">
        <f t="shared" si="21"/>
        <v>12.5</v>
      </c>
      <c r="R64">
        <f t="shared" si="0"/>
        <v>2000000</v>
      </c>
      <c r="S64">
        <f t="shared" si="1"/>
        <v>-7.1769017348367351E+37</v>
      </c>
      <c r="U64">
        <f t="shared" si="13"/>
        <v>0.95715889499999995</v>
      </c>
      <c r="V64">
        <f t="shared" si="14"/>
        <v>0.01</v>
      </c>
      <c r="W64">
        <f t="shared" si="15"/>
        <v>4.5479536512203836E-34</v>
      </c>
      <c r="X64">
        <f t="shared" si="16"/>
        <v>4.3531142913133172E-34</v>
      </c>
      <c r="Y64">
        <f t="shared" si="17"/>
        <v>4.5479536512203833E-36</v>
      </c>
      <c r="Z64">
        <f t="shared" si="18"/>
        <v>1.4935982339486248E-35</v>
      </c>
      <c r="AB64">
        <f t="shared" si="19"/>
        <v>-1200.5736687139965</v>
      </c>
      <c r="AC64">
        <f t="shared" si="2"/>
        <v>-1071.9407756374969</v>
      </c>
      <c r="AE64">
        <f t="shared" si="3"/>
        <v>0</v>
      </c>
      <c r="AF64">
        <f t="shared" si="24"/>
        <v>0</v>
      </c>
      <c r="AG64">
        <f t="shared" si="24"/>
        <v>-1.8669977924357811E-34</v>
      </c>
      <c r="AH64">
        <f t="shared" si="5"/>
        <v>-8.7062285826266349E-28</v>
      </c>
      <c r="AI64">
        <f t="shared" si="25"/>
        <v>-8.7062304496244266E-28</v>
      </c>
      <c r="AJ64">
        <f t="shared" si="7"/>
        <v>-128.63289307649961</v>
      </c>
      <c r="AK64">
        <f t="shared" si="22"/>
        <v>-84.040156809979763</v>
      </c>
      <c r="AL64">
        <f t="shared" si="26"/>
        <v>-212.67304988647936</v>
      </c>
      <c r="AN64">
        <f t="shared" si="27"/>
        <v>0</v>
      </c>
      <c r="AO64">
        <f t="shared" si="27"/>
        <v>0</v>
      </c>
      <c r="AP64">
        <f t="shared" si="27"/>
        <v>-2.9142101311774299E-37</v>
      </c>
      <c r="AQ64">
        <f t="shared" si="27"/>
        <v>-1.3589614108078686E-30</v>
      </c>
      <c r="AR64">
        <f t="shared" si="27"/>
        <v>-1.3589617022288816E-30</v>
      </c>
      <c r="AS64">
        <f t="shared" si="27"/>
        <v>-0.20078399756281037</v>
      </c>
      <c r="AT64">
        <f t="shared" si="27"/>
        <v>-0.13117887840770281</v>
      </c>
      <c r="AU64">
        <f t="shared" si="23"/>
        <v>-0.33196287597051316</v>
      </c>
      <c r="AW64">
        <v>61</v>
      </c>
      <c r="AX64">
        <f>IF(Z64&gt;0, (R64*SUMPRODUCT(K64:$K$98, X64:$X$98)-K64*$AZ$3)/Z64, 0)</f>
        <v>-7.1769017348367351E+37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0.96261559600000002</v>
      </c>
      <c r="Q65" s="4">
        <f t="shared" si="21"/>
        <v>12.5</v>
      </c>
      <c r="R65">
        <f t="shared" si="0"/>
        <v>2000000</v>
      </c>
      <c r="S65">
        <f t="shared" si="1"/>
        <v>-2.3399990657210638E+39</v>
      </c>
      <c r="U65">
        <f t="shared" si="13"/>
        <v>0.96261559600000002</v>
      </c>
      <c r="V65">
        <f t="shared" si="14"/>
        <v>0.01</v>
      </c>
      <c r="W65">
        <f t="shared" si="15"/>
        <v>1.4935982339486248E-35</v>
      </c>
      <c r="X65">
        <f t="shared" si="16"/>
        <v>1.437760954157003E-35</v>
      </c>
      <c r="Y65">
        <f t="shared" si="17"/>
        <v>1.4935982339486248E-37</v>
      </c>
      <c r="Z65">
        <f t="shared" si="18"/>
        <v>4.0901297452135542E-37</v>
      </c>
      <c r="AB65">
        <f t="shared" si="19"/>
        <v>-1071.9407756374969</v>
      </c>
      <c r="AC65">
        <f t="shared" si="2"/>
        <v>-957.08997824776498</v>
      </c>
      <c r="AE65">
        <f t="shared" si="3"/>
        <v>0</v>
      </c>
      <c r="AF65">
        <f t="shared" si="24"/>
        <v>0</v>
      </c>
      <c r="AG65">
        <f t="shared" si="24"/>
        <v>-5.1126621815169428E-36</v>
      </c>
      <c r="AH65">
        <f t="shared" si="5"/>
        <v>-2.8755219083140062E-29</v>
      </c>
      <c r="AI65">
        <f t="shared" si="25"/>
        <v>-2.8755224195802244E-29</v>
      </c>
      <c r="AJ65">
        <f t="shared" si="7"/>
        <v>-114.85079738973195</v>
      </c>
      <c r="AK65">
        <f t="shared" si="22"/>
        <v>-75.035854294624798</v>
      </c>
      <c r="AL65">
        <f t="shared" si="26"/>
        <v>-189.88665168435676</v>
      </c>
      <c r="AN65">
        <f t="shared" si="27"/>
        <v>0</v>
      </c>
      <c r="AO65">
        <f t="shared" si="27"/>
        <v>0</v>
      </c>
      <c r="AP65">
        <f t="shared" si="27"/>
        <v>-7.1253488904513835E-39</v>
      </c>
      <c r="AQ65">
        <f t="shared" si="27"/>
        <v>-4.0075201747037139E-32</v>
      </c>
      <c r="AR65">
        <f t="shared" si="27"/>
        <v>-4.0075208872386031E-32</v>
      </c>
      <c r="AS65">
        <f t="shared" si="27"/>
        <v>-0.16006377356729165</v>
      </c>
      <c r="AT65">
        <f t="shared" si="27"/>
        <v>-0.10457499873063043</v>
      </c>
      <c r="AU65">
        <f t="shared" si="23"/>
        <v>-0.2646387722979221</v>
      </c>
      <c r="AW65">
        <v>62</v>
      </c>
      <c r="AX65">
        <f>IF(Z65&gt;0, (R65*SUMPRODUCT(K65:$K$98, X65:$X$98)-K65*$AZ$3)/Z65, 0)</f>
        <v>-2.3399990657210638E+39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0.96807210799999999</v>
      </c>
      <c r="Q66" s="4">
        <f t="shared" si="21"/>
        <v>12.5</v>
      </c>
      <c r="R66">
        <f t="shared" si="0"/>
        <v>2000000</v>
      </c>
      <c r="S66">
        <f t="shared" si="1"/>
        <v>-9.5279787045106585E+40</v>
      </c>
      <c r="U66">
        <f t="shared" si="13"/>
        <v>0.96807210799999999</v>
      </c>
      <c r="V66">
        <f t="shared" si="14"/>
        <v>0.01</v>
      </c>
      <c r="W66">
        <f t="shared" si="15"/>
        <v>4.0901297452135542E-37</v>
      </c>
      <c r="X66">
        <f t="shared" si="16"/>
        <v>3.9595405244423885E-37</v>
      </c>
      <c r="Y66">
        <f t="shared" si="17"/>
        <v>4.0901297452135542E-39</v>
      </c>
      <c r="Z66">
        <f t="shared" si="18"/>
        <v>8.9687923319030166E-39</v>
      </c>
      <c r="AB66">
        <f t="shared" si="19"/>
        <v>-957.08997824776498</v>
      </c>
      <c r="AC66">
        <f t="shared" si="2"/>
        <v>-854.54462343550438</v>
      </c>
      <c r="AE66">
        <f t="shared" si="3"/>
        <v>0</v>
      </c>
      <c r="AF66">
        <f t="shared" si="24"/>
        <v>0</v>
      </c>
      <c r="AG66">
        <f t="shared" si="24"/>
        <v>-1.121099041487877E-37</v>
      </c>
      <c r="AH66">
        <f t="shared" si="5"/>
        <v>-7.9190810488847765E-31</v>
      </c>
      <c r="AI66">
        <f t="shared" si="25"/>
        <v>-7.9190821699838178E-31</v>
      </c>
      <c r="AJ66">
        <f t="shared" si="7"/>
        <v>-102.5453548122606</v>
      </c>
      <c r="AK66">
        <f t="shared" si="22"/>
        <v>-66.996298477343558</v>
      </c>
      <c r="AL66">
        <f t="shared" si="26"/>
        <v>-169.54165328960414</v>
      </c>
      <c r="AN66">
        <f t="shared" si="27"/>
        <v>0</v>
      </c>
      <c r="AO66">
        <f t="shared" si="27"/>
        <v>0</v>
      </c>
      <c r="AP66">
        <f t="shared" si="27"/>
        <v>-1.3950346511797987E-40</v>
      </c>
      <c r="AQ66">
        <f t="shared" si="27"/>
        <v>-9.8540736008781876E-34</v>
      </c>
      <c r="AR66">
        <f t="shared" si="27"/>
        <v>-9.8540749959128392E-34</v>
      </c>
      <c r="AS66">
        <f t="shared" si="27"/>
        <v>-0.12760186030555765</v>
      </c>
      <c r="AT66">
        <f t="shared" si="27"/>
        <v>-8.3366548732964285E-2</v>
      </c>
      <c r="AU66">
        <f t="shared" si="23"/>
        <v>-0.21096840903852193</v>
      </c>
      <c r="AW66">
        <v>63</v>
      </c>
      <c r="AX66">
        <f>IF(Z66&gt;0, (R66*SUMPRODUCT(K66:$K$98, X66:$X$98)-K66*$AZ$3)/Z66, 0)</f>
        <v>-9.5279787045106585E+40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0.97352880900000005</v>
      </c>
      <c r="Q67" s="4">
        <f t="shared" si="21"/>
        <v>12.5</v>
      </c>
      <c r="R67">
        <f t="shared" ref="R67:R69" si="28">$C$6</f>
        <v>2000000</v>
      </c>
      <c r="S67">
        <f t="shared" ref="S67:S69" si="29">AX67</f>
        <v>-5.1648504612162848E+42</v>
      </c>
      <c r="U67">
        <f t="shared" si="13"/>
        <v>0.97352880900000005</v>
      </c>
      <c r="V67">
        <f t="shared" si="14"/>
        <v>0.01</v>
      </c>
      <c r="W67">
        <f t="shared" si="15"/>
        <v>8.9687923319030166E-39</v>
      </c>
      <c r="X67">
        <f t="shared" si="16"/>
        <v>8.7313777170458775E-39</v>
      </c>
      <c r="Y67">
        <f t="shared" si="17"/>
        <v>8.9687923319030166E-41</v>
      </c>
      <c r="Z67">
        <f t="shared" si="18"/>
        <v>1.4772669153810888E-40</v>
      </c>
      <c r="AB67">
        <f t="shared" si="19"/>
        <v>-854.54462343550438</v>
      </c>
      <c r="AC67">
        <f t="shared" ref="AC67:AC69" si="30">S67*Z67</f>
        <v>-762.98627092455752</v>
      </c>
      <c r="AE67">
        <f t="shared" ref="AE67:AE69" si="31">$Z67*O67</f>
        <v>0</v>
      </c>
      <c r="AF67">
        <f t="shared" si="24"/>
        <v>0</v>
      </c>
      <c r="AG67">
        <f t="shared" si="24"/>
        <v>-1.8465836442263609E-39</v>
      </c>
      <c r="AH67">
        <f t="shared" ref="AH67:AH69" si="32">-X67*R67</f>
        <v>-1.7462755434091756E-32</v>
      </c>
      <c r="AI67">
        <f t="shared" ref="AI67:AI69" si="33">SUM(AE67:AH67)</f>
        <v>-1.7462757280675401E-32</v>
      </c>
      <c r="AJ67">
        <f t="shared" ref="AJ67:AJ69" si="34">AB67-AC67</f>
        <v>-91.558352510946861</v>
      </c>
      <c r="AK67">
        <f t="shared" si="22"/>
        <v>-59.818123640485311</v>
      </c>
      <c r="AL67">
        <f t="shared" si="26"/>
        <v>-151.37647615143217</v>
      </c>
      <c r="AN67">
        <f t="shared" si="27"/>
        <v>0</v>
      </c>
      <c r="AO67">
        <f t="shared" si="27"/>
        <v>0</v>
      </c>
      <c r="AP67">
        <f t="shared" si="27"/>
        <v>-2.0515966242143455E-42</v>
      </c>
      <c r="AQ67">
        <f t="shared" si="27"/>
        <v>-1.9401520321097147E-35</v>
      </c>
      <c r="AR67">
        <f t="shared" si="27"/>
        <v>-1.940152237269377E-35</v>
      </c>
      <c r="AS67">
        <f t="shared" si="27"/>
        <v>-0.10172342179971103</v>
      </c>
      <c r="AT67">
        <f t="shared" si="27"/>
        <v>-6.6459302242477897E-2</v>
      </c>
      <c r="AU67">
        <f t="shared" si="23"/>
        <v>-0.16818272404218892</v>
      </c>
      <c r="AW67">
        <v>64</v>
      </c>
      <c r="AX67">
        <f>IF(Z67&gt;0, (R67*SUMPRODUCT(K67:$K$98, X67:$X$98)-K67*$AZ$3)/Z67, 0)</f>
        <v>-5.1648504612162848E+42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0.97898550900000003</v>
      </c>
      <c r="Q68" s="4">
        <f t="shared" si="21"/>
        <v>12.5</v>
      </c>
      <c r="R68">
        <f t="shared" si="28"/>
        <v>2000000</v>
      </c>
      <c r="S68">
        <f t="shared" si="29"/>
        <v>-4.186733300781641E+44</v>
      </c>
      <c r="U68">
        <f t="shared" ref="U68:U69" si="38">M68</f>
        <v>0.97898550900000003</v>
      </c>
      <c r="V68">
        <f t="shared" ref="V68:V69" si="39">$C$10</f>
        <v>0.01</v>
      </c>
      <c r="W68">
        <f t="shared" ref="W68:W69" si="40">Z67</f>
        <v>1.4772669153810888E-40</v>
      </c>
      <c r="X68">
        <f t="shared" ref="X68:X69" si="41">U68*W68</f>
        <v>1.4462229030832152E-40</v>
      </c>
      <c r="Y68">
        <f t="shared" ref="Y68:Y69" si="42">V68*W68</f>
        <v>1.4772669153810889E-42</v>
      </c>
      <c r="Z68">
        <f t="shared" ref="Z68:Z69" si="43">MAX(0, W68-X68-Y68)</f>
        <v>1.6271343144062763E-42</v>
      </c>
      <c r="AB68">
        <f t="shared" ref="AB68:AB69" si="44">AC67</f>
        <v>-762.98627092455752</v>
      </c>
      <c r="AC68">
        <f t="shared" si="30"/>
        <v>-681.2377418969262</v>
      </c>
      <c r="AE68">
        <f t="shared" si="31"/>
        <v>0</v>
      </c>
      <c r="AF68">
        <f t="shared" si="24"/>
        <v>0</v>
      </c>
      <c r="AG68">
        <f t="shared" si="24"/>
        <v>-2.0339178930078455E-41</v>
      </c>
      <c r="AH68">
        <f t="shared" si="32"/>
        <v>-2.8924458061664302E-34</v>
      </c>
      <c r="AI68">
        <f t="shared" si="33"/>
        <v>-2.8924460095582196E-34</v>
      </c>
      <c r="AJ68">
        <f t="shared" si="34"/>
        <v>-81.748529027631321</v>
      </c>
      <c r="AK68">
        <f t="shared" si="22"/>
        <v>-53.409038964719031</v>
      </c>
      <c r="AL68">
        <f t="shared" si="26"/>
        <v>-135.15756799235035</v>
      </c>
      <c r="AN68">
        <f t="shared" si="27"/>
        <v>0</v>
      </c>
      <c r="AO68">
        <f t="shared" si="27"/>
        <v>0</v>
      </c>
      <c r="AP68">
        <f t="shared" si="27"/>
        <v>-2.0176154065213648E-44</v>
      </c>
      <c r="AQ68">
        <f t="shared" si="27"/>
        <v>-2.8692619505988036E-37</v>
      </c>
      <c r="AR68">
        <f t="shared" si="27"/>
        <v>-2.8692621523603441E-37</v>
      </c>
      <c r="AS68">
        <f t="shared" si="27"/>
        <v>-8.1093289062269813E-2</v>
      </c>
      <c r="AT68">
        <f t="shared" si="27"/>
        <v>-5.2980948854016177E-2</v>
      </c>
      <c r="AU68">
        <f t="shared" si="23"/>
        <v>-0.13407423791628598</v>
      </c>
      <c r="AW68">
        <v>65</v>
      </c>
      <c r="AX68">
        <f>IF(Z68&gt;0, (R68*SUMPRODUCT(K68:$K$98, X68:$X$98)-K68*$AZ$3)/Z68, 0)</f>
        <v>-4.186733300781641E+44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12.5</v>
      </c>
      <c r="R69">
        <f t="shared" si="28"/>
        <v>2000000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1.6271343144062763E-42</v>
      </c>
      <c r="X69">
        <f t="shared" si="41"/>
        <v>1.6271343144062763E-42</v>
      </c>
      <c r="Y69">
        <f t="shared" si="42"/>
        <v>1.6271343144062764E-44</v>
      </c>
      <c r="Z69">
        <f t="shared" si="43"/>
        <v>0</v>
      </c>
      <c r="AB69">
        <f t="shared" si="44"/>
        <v>-681.2377418969262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-3.2542686288125524E-36</v>
      </c>
      <c r="AI69">
        <f t="shared" si="33"/>
        <v>-3.2542686288125524E-36</v>
      </c>
      <c r="AJ69">
        <f t="shared" si="34"/>
        <v>-681.2377418969262</v>
      </c>
      <c r="AK69">
        <f t="shared" si="22"/>
        <v>-47.686641932784838</v>
      </c>
      <c r="AL69">
        <f t="shared" si="26"/>
        <v>-728.92438382971102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-2.8823077236019495E-39</v>
      </c>
      <c r="AR69">
        <f t="shared" si="27"/>
        <v>-2.8823077236019495E-39</v>
      </c>
      <c r="AS69">
        <f t="shared" si="27"/>
        <v>-0.60337268647522047</v>
      </c>
      <c r="AT69">
        <f t="shared" si="27"/>
        <v>-4.2236088053265432E-2</v>
      </c>
      <c r="AU69">
        <f t="shared" si="23"/>
        <v>-0.64560877452848586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1078482.1687067421</v>
      </c>
      <c r="AO71" s="8">
        <f t="shared" si="47"/>
        <v>-107848.21687067422</v>
      </c>
      <c r="AP71" s="8">
        <f t="shared" si="47"/>
        <v>-171.30713830658291</v>
      </c>
      <c r="AQ71" s="8">
        <f t="shared" si="47"/>
        <v>-686742.19484938623</v>
      </c>
      <c r="AR71" s="8">
        <f t="shared" si="47"/>
        <v>283720.44984837493</v>
      </c>
      <c r="AS71" s="8">
        <f t="shared" si="47"/>
        <v>-1309.0915694951816</v>
      </c>
      <c r="AT71" s="8">
        <f t="shared" si="47"/>
        <v>-5087.37204000373</v>
      </c>
      <c r="AU71" s="8">
        <f t="shared" si="47"/>
        <v>277323.98623887624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0" priority="1" operator="lessThan">
      <formula>0</formula>
    </cfRule>
  </conditionalFormatting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248A6-2CF6-4504-9665-55F4F6195EA0}">
  <dimension ref="A1:J49"/>
  <sheetViews>
    <sheetView tabSelected="1" workbookViewId="0">
      <selection activeCell="D9" sqref="D9"/>
    </sheetView>
  </sheetViews>
  <sheetFormatPr defaultRowHeight="15" x14ac:dyDescent="0.25"/>
  <cols>
    <col min="6" max="6" width="9.28515625" bestFit="1" customWidth="1"/>
  </cols>
  <sheetData>
    <row r="1" spans="1:10" x14ac:dyDescent="0.25">
      <c r="A1" t="s">
        <v>48</v>
      </c>
      <c r="B1" t="s">
        <v>16</v>
      </c>
      <c r="C1" t="s">
        <v>49</v>
      </c>
      <c r="D1" t="s">
        <v>36</v>
      </c>
      <c r="E1" t="s">
        <v>50</v>
      </c>
      <c r="F1" t="s">
        <v>33</v>
      </c>
      <c r="G1" t="s">
        <v>15</v>
      </c>
      <c r="H1" t="s">
        <v>5</v>
      </c>
      <c r="I1" t="s">
        <v>51</v>
      </c>
      <c r="J1" t="s">
        <v>12</v>
      </c>
    </row>
    <row r="2" spans="1:10" x14ac:dyDescent="0.25">
      <c r="A2" t="s">
        <v>52</v>
      </c>
      <c r="B2">
        <v>50000</v>
      </c>
      <c r="C2">
        <v>26</v>
      </c>
      <c r="D2">
        <f>'T.26.04.A'!$C$3</f>
        <v>105.42288703986659</v>
      </c>
      <c r="E2">
        <v>0.4</v>
      </c>
      <c r="F2">
        <f>'T.26.04.A (2)'!$C$11</f>
        <v>88.549614304558318</v>
      </c>
      <c r="G2">
        <v>1</v>
      </c>
      <c r="H2">
        <v>2014</v>
      </c>
      <c r="I2" t="b">
        <v>0</v>
      </c>
      <c r="J2">
        <v>1</v>
      </c>
    </row>
    <row r="3" spans="1:10" x14ac:dyDescent="0.25">
      <c r="A3" t="s">
        <v>52</v>
      </c>
      <c r="B3">
        <v>50000</v>
      </c>
      <c r="C3">
        <v>35</v>
      </c>
      <c r="D3">
        <f>'T.35.04.A'!$C$3</f>
        <v>188.5366943846989</v>
      </c>
      <c r="E3">
        <f>$E$2</f>
        <v>0.4</v>
      </c>
      <c r="F3">
        <f>'T.35.04.A (2)'!$C$11</f>
        <v>651.00970396648859</v>
      </c>
      <c r="G3">
        <f>$G$2</f>
        <v>1</v>
      </c>
      <c r="H3">
        <f>$H$2</f>
        <v>2014</v>
      </c>
      <c r="I3" t="b">
        <f>$I$2</f>
        <v>0</v>
      </c>
      <c r="J3">
        <f>$J$2</f>
        <v>1</v>
      </c>
    </row>
    <row r="4" spans="1:10" x14ac:dyDescent="0.25">
      <c r="A4" t="s">
        <v>52</v>
      </c>
      <c r="B4">
        <v>50000</v>
      </c>
      <c r="C4">
        <v>45</v>
      </c>
      <c r="D4">
        <f>'T.45.04.A'!$C$3</f>
        <v>802.74270935144966</v>
      </c>
      <c r="E4">
        <f t="shared" ref="E4:E49" si="0">$E$2</f>
        <v>0.4</v>
      </c>
      <c r="F4">
        <f>'T.45.04.A (2)'!$C$11</f>
        <v>2593.8278025584514</v>
      </c>
      <c r="G4">
        <f t="shared" ref="G4:G49" si="1">$G$2</f>
        <v>1</v>
      </c>
      <c r="H4">
        <f t="shared" ref="H4:H49" si="2">$H$2</f>
        <v>2014</v>
      </c>
      <c r="I4" t="b">
        <f t="shared" ref="I4:I49" si="3">$I$2</f>
        <v>0</v>
      </c>
      <c r="J4">
        <f t="shared" ref="J4:J49" si="4">$J$2</f>
        <v>1</v>
      </c>
    </row>
    <row r="5" spans="1:10" x14ac:dyDescent="0.25">
      <c r="A5" t="s">
        <v>52</v>
      </c>
      <c r="B5">
        <v>50000</v>
      </c>
      <c r="C5">
        <v>55</v>
      </c>
      <c r="D5">
        <f>'T.55.04.A'!$C$3</f>
        <v>2866.6722042820707</v>
      </c>
      <c r="E5">
        <f t="shared" si="0"/>
        <v>0.4</v>
      </c>
      <c r="F5">
        <f>'T.55.04.A (2)'!$C$11</f>
        <v>7092.0969099584408</v>
      </c>
      <c r="G5">
        <f t="shared" si="1"/>
        <v>1</v>
      </c>
      <c r="H5">
        <f t="shared" si="2"/>
        <v>2014</v>
      </c>
      <c r="I5" t="b">
        <f t="shared" si="3"/>
        <v>0</v>
      </c>
      <c r="J5">
        <f t="shared" si="4"/>
        <v>1</v>
      </c>
    </row>
    <row r="6" spans="1:10" x14ac:dyDescent="0.25">
      <c r="A6" t="s">
        <v>52</v>
      </c>
      <c r="B6">
        <v>100000</v>
      </c>
      <c r="C6">
        <v>26</v>
      </c>
      <c r="D6">
        <f>'T.26.04.B'!$C$3</f>
        <v>186.31762843780598</v>
      </c>
      <c r="E6">
        <f t="shared" si="0"/>
        <v>0.4</v>
      </c>
      <c r="F6">
        <f>'T.26.04.B (2)'!$C$11</f>
        <v>625.98756682004773</v>
      </c>
      <c r="G6">
        <f t="shared" si="1"/>
        <v>1</v>
      </c>
      <c r="H6">
        <f t="shared" si="2"/>
        <v>2014</v>
      </c>
      <c r="I6" t="b">
        <f t="shared" si="3"/>
        <v>0</v>
      </c>
      <c r="J6">
        <f t="shared" si="4"/>
        <v>1</v>
      </c>
    </row>
    <row r="7" spans="1:10" x14ac:dyDescent="0.25">
      <c r="A7" t="s">
        <v>52</v>
      </c>
      <c r="B7">
        <v>100000</v>
      </c>
      <c r="C7">
        <v>35</v>
      </c>
      <c r="D7">
        <f>'T.35.04.B'!$C$3</f>
        <v>387.97479735119384</v>
      </c>
      <c r="E7">
        <f t="shared" si="0"/>
        <v>0.4</v>
      </c>
      <c r="F7">
        <f>'T.35.04.B (2)'!$C$11</f>
        <v>1293.4378277324984</v>
      </c>
      <c r="G7">
        <f t="shared" si="1"/>
        <v>1</v>
      </c>
      <c r="H7">
        <f t="shared" si="2"/>
        <v>2014</v>
      </c>
      <c r="I7" t="b">
        <f t="shared" si="3"/>
        <v>0</v>
      </c>
      <c r="J7">
        <f t="shared" si="4"/>
        <v>1</v>
      </c>
    </row>
    <row r="8" spans="1:10" x14ac:dyDescent="0.25">
      <c r="A8" t="s">
        <v>52</v>
      </c>
      <c r="B8">
        <v>100000</v>
      </c>
      <c r="C8">
        <v>45</v>
      </c>
      <c r="D8">
        <f>'T.45.04.B'!$C$3</f>
        <v>1581.1982640468486</v>
      </c>
      <c r="E8">
        <f t="shared" si="0"/>
        <v>0.4</v>
      </c>
      <c r="F8">
        <f>'T.45.04.B (2)'!$C$11</f>
        <v>5109.1787827701773</v>
      </c>
      <c r="G8">
        <f t="shared" si="1"/>
        <v>1</v>
      </c>
      <c r="H8">
        <f t="shared" si="2"/>
        <v>2014</v>
      </c>
      <c r="I8" t="b">
        <f t="shared" si="3"/>
        <v>0</v>
      </c>
      <c r="J8">
        <f t="shared" si="4"/>
        <v>1</v>
      </c>
    </row>
    <row r="9" spans="1:10" x14ac:dyDescent="0.25">
      <c r="A9" t="s">
        <v>52</v>
      </c>
      <c r="B9">
        <v>100000</v>
      </c>
      <c r="C9">
        <v>55</v>
      </c>
      <c r="D9">
        <f>'T.55.04.B'!$C$3</f>
        <v>5705.3644831231459</v>
      </c>
      <c r="E9">
        <f t="shared" si="0"/>
        <v>0.4</v>
      </c>
      <c r="F9">
        <f>'T.55.04.B (2)'!$C$11</f>
        <v>14114.971973601645</v>
      </c>
      <c r="G9">
        <f t="shared" si="1"/>
        <v>1</v>
      </c>
      <c r="H9">
        <f t="shared" si="2"/>
        <v>2014</v>
      </c>
      <c r="I9" t="b">
        <f t="shared" si="3"/>
        <v>0</v>
      </c>
      <c r="J9">
        <f t="shared" si="4"/>
        <v>1</v>
      </c>
    </row>
    <row r="10" spans="1:10" x14ac:dyDescent="0.25">
      <c r="A10" t="s">
        <v>52</v>
      </c>
      <c r="B10">
        <v>250000</v>
      </c>
      <c r="C10">
        <v>26</v>
      </c>
      <c r="D10">
        <f>'T.26.04.C'!$C$3</f>
        <v>429.40834745179524</v>
      </c>
      <c r="E10">
        <f t="shared" si="0"/>
        <v>0.4</v>
      </c>
      <c r="F10">
        <f>'T.26.04.C (2)'!$C$11</f>
        <v>1442.7206316835213</v>
      </c>
      <c r="G10">
        <f t="shared" si="1"/>
        <v>1</v>
      </c>
      <c r="H10">
        <f t="shared" si="2"/>
        <v>2014</v>
      </c>
      <c r="I10" t="b">
        <f t="shared" si="3"/>
        <v>0</v>
      </c>
      <c r="J10">
        <f t="shared" si="4"/>
        <v>1</v>
      </c>
    </row>
    <row r="11" spans="1:10" x14ac:dyDescent="0.25">
      <c r="A11" t="s">
        <v>52</v>
      </c>
      <c r="B11">
        <v>250000</v>
      </c>
      <c r="C11">
        <v>35</v>
      </c>
      <c r="D11">
        <f>'T.35.04.C'!$C$3</f>
        <v>933.41314260884621</v>
      </c>
      <c r="E11">
        <f t="shared" si="0"/>
        <v>0.4</v>
      </c>
      <c r="F11">
        <f>'T.35.04.C (2)'!$C$11</f>
        <v>3111.830654453815</v>
      </c>
      <c r="G11">
        <f t="shared" si="1"/>
        <v>1</v>
      </c>
      <c r="H11">
        <f t="shared" si="2"/>
        <v>2014</v>
      </c>
      <c r="I11" t="b">
        <f t="shared" si="3"/>
        <v>0</v>
      </c>
      <c r="J11">
        <f t="shared" si="4"/>
        <v>1</v>
      </c>
    </row>
    <row r="12" spans="1:10" x14ac:dyDescent="0.25">
      <c r="A12" t="s">
        <v>52</v>
      </c>
      <c r="B12">
        <v>250000</v>
      </c>
      <c r="C12">
        <v>45</v>
      </c>
      <c r="D12">
        <f>'T.45.04.C'!$C$3</f>
        <v>3916.5649281330461</v>
      </c>
      <c r="E12">
        <f t="shared" si="0"/>
        <v>0.4</v>
      </c>
      <c r="F12">
        <f>'T.45.04.C (2)'!$C$11</f>
        <v>12655.231723405366</v>
      </c>
      <c r="G12">
        <f t="shared" si="1"/>
        <v>1</v>
      </c>
      <c r="H12">
        <f t="shared" si="2"/>
        <v>2014</v>
      </c>
      <c r="I12" t="b">
        <f t="shared" si="3"/>
        <v>0</v>
      </c>
      <c r="J12">
        <f t="shared" si="4"/>
        <v>1</v>
      </c>
    </row>
    <row r="13" spans="1:10" x14ac:dyDescent="0.25">
      <c r="A13" t="s">
        <v>52</v>
      </c>
      <c r="B13">
        <v>250000</v>
      </c>
      <c r="C13">
        <v>55</v>
      </c>
      <c r="D13">
        <f>'T.55.04.C'!$C$3</f>
        <v>14221.441319646372</v>
      </c>
      <c r="E13">
        <f t="shared" si="0"/>
        <v>0.4</v>
      </c>
      <c r="F13">
        <f>'T.55.04.C (2)'!$C$11</f>
        <v>35183.597164531253</v>
      </c>
      <c r="G13">
        <f t="shared" si="1"/>
        <v>1</v>
      </c>
      <c r="H13">
        <f t="shared" si="2"/>
        <v>2014</v>
      </c>
      <c r="I13" t="b">
        <f t="shared" si="3"/>
        <v>0</v>
      </c>
      <c r="J13">
        <f t="shared" si="4"/>
        <v>1</v>
      </c>
    </row>
    <row r="14" spans="1:10" x14ac:dyDescent="0.25">
      <c r="A14" t="s">
        <v>52</v>
      </c>
      <c r="B14">
        <v>500000</v>
      </c>
      <c r="C14">
        <v>26</v>
      </c>
      <c r="D14">
        <f>'T.26.04.D'!$C$3</f>
        <v>834.55954580844377</v>
      </c>
      <c r="E14">
        <f t="shared" si="0"/>
        <v>0.4</v>
      </c>
      <c r="F14">
        <f>'T.26.04.D (2)'!$C$11</f>
        <v>2803.9424064559744</v>
      </c>
      <c r="G14">
        <f t="shared" si="1"/>
        <v>1</v>
      </c>
      <c r="H14">
        <f t="shared" si="2"/>
        <v>2014</v>
      </c>
      <c r="I14" t="b">
        <f t="shared" si="3"/>
        <v>0</v>
      </c>
      <c r="J14">
        <f t="shared" si="4"/>
        <v>1</v>
      </c>
    </row>
    <row r="15" spans="1:10" x14ac:dyDescent="0.25">
      <c r="A15" t="s">
        <v>52</v>
      </c>
      <c r="B15">
        <v>500000</v>
      </c>
      <c r="C15">
        <v>35</v>
      </c>
      <c r="D15">
        <f>'T.35.04.D'!$C$3</f>
        <v>1842.4770513715998</v>
      </c>
      <c r="E15">
        <f t="shared" si="0"/>
        <v>0.4</v>
      </c>
      <c r="F15">
        <f>'T.35.04.D (2)'!$C$11</f>
        <v>6142.4853656560081</v>
      </c>
      <c r="G15">
        <f t="shared" si="1"/>
        <v>1</v>
      </c>
      <c r="H15">
        <f t="shared" si="2"/>
        <v>2014</v>
      </c>
      <c r="I15" t="b">
        <f t="shared" si="3"/>
        <v>0</v>
      </c>
      <c r="J15">
        <f t="shared" si="4"/>
        <v>1</v>
      </c>
    </row>
    <row r="16" spans="1:10" x14ac:dyDescent="0.25">
      <c r="A16" t="s">
        <v>52</v>
      </c>
      <c r="B16">
        <v>500000</v>
      </c>
      <c r="C16">
        <v>45</v>
      </c>
      <c r="D16">
        <f>'T.45.04.D'!$C$3</f>
        <v>7808.8427016100422</v>
      </c>
      <c r="E16">
        <f t="shared" si="0"/>
        <v>0.4</v>
      </c>
      <c r="F16">
        <f>'T.45.04.D (2)'!$C$11</f>
        <v>25231.986624464</v>
      </c>
      <c r="G16">
        <f t="shared" si="1"/>
        <v>1</v>
      </c>
      <c r="H16">
        <f t="shared" si="2"/>
        <v>2014</v>
      </c>
      <c r="I16" t="b">
        <f t="shared" si="3"/>
        <v>0</v>
      </c>
      <c r="J16">
        <f t="shared" si="4"/>
        <v>1</v>
      </c>
    </row>
    <row r="17" spans="1:10" x14ac:dyDescent="0.25">
      <c r="A17" t="s">
        <v>52</v>
      </c>
      <c r="B17">
        <v>500000</v>
      </c>
      <c r="C17">
        <v>55</v>
      </c>
      <c r="D17">
        <f>'T.55.04.D'!$C$3</f>
        <v>28414.902713851752</v>
      </c>
      <c r="E17">
        <f t="shared" si="0"/>
        <v>0.4</v>
      </c>
      <c r="F17">
        <f>'T.55.04.D (2)'!$C$11</f>
        <v>70297.972482747369</v>
      </c>
      <c r="G17">
        <f t="shared" si="1"/>
        <v>1</v>
      </c>
      <c r="H17">
        <f t="shared" si="2"/>
        <v>2014</v>
      </c>
      <c r="I17" t="b">
        <f t="shared" si="3"/>
        <v>0</v>
      </c>
      <c r="J17">
        <f t="shared" si="4"/>
        <v>1</v>
      </c>
    </row>
    <row r="18" spans="1:10" x14ac:dyDescent="0.25">
      <c r="A18" t="s">
        <v>52</v>
      </c>
      <c r="B18">
        <v>1000000</v>
      </c>
      <c r="C18">
        <v>26</v>
      </c>
      <c r="D18">
        <f>'T.26.04.E'!$C$3</f>
        <v>1644.8619425217414</v>
      </c>
      <c r="E18">
        <f t="shared" si="0"/>
        <v>0.4</v>
      </c>
      <c r="F18">
        <f>'T.26.04.E (2)'!$C$11</f>
        <v>5526.3859560008868</v>
      </c>
      <c r="G18">
        <f t="shared" si="1"/>
        <v>1</v>
      </c>
      <c r="H18">
        <f t="shared" si="2"/>
        <v>2014</v>
      </c>
      <c r="I18" t="b">
        <f t="shared" si="3"/>
        <v>0</v>
      </c>
      <c r="J18">
        <f t="shared" si="4"/>
        <v>1</v>
      </c>
    </row>
    <row r="19" spans="1:10" x14ac:dyDescent="0.25">
      <c r="A19" t="s">
        <v>52</v>
      </c>
      <c r="B19">
        <v>1000000</v>
      </c>
      <c r="C19">
        <v>35</v>
      </c>
      <c r="D19">
        <f>'T.35.04.E'!$C$3</f>
        <v>3660.6048688971064</v>
      </c>
      <c r="E19">
        <f t="shared" si="0"/>
        <v>0.4</v>
      </c>
      <c r="F19">
        <f>'T.35.04.E (2)'!$C$11</f>
        <v>12203.794788060386</v>
      </c>
      <c r="G19">
        <f t="shared" si="1"/>
        <v>1</v>
      </c>
      <c r="H19">
        <f t="shared" si="2"/>
        <v>2014</v>
      </c>
      <c r="I19" t="b">
        <f t="shared" si="3"/>
        <v>0</v>
      </c>
      <c r="J19">
        <f t="shared" si="4"/>
        <v>1</v>
      </c>
    </row>
    <row r="20" spans="1:10" x14ac:dyDescent="0.25">
      <c r="A20" t="s">
        <v>52</v>
      </c>
      <c r="B20">
        <v>1000000</v>
      </c>
      <c r="C20">
        <v>45</v>
      </c>
      <c r="D20">
        <f>'T.45.04.E'!$C$3</f>
        <v>15593.398248564034</v>
      </c>
      <c r="E20">
        <f t="shared" si="0"/>
        <v>0.4</v>
      </c>
      <c r="F20">
        <f>'T.45.04.E (2)'!$C$11</f>
        <v>50385.49642658126</v>
      </c>
      <c r="G20">
        <f t="shared" si="1"/>
        <v>1</v>
      </c>
      <c r="H20">
        <f t="shared" si="2"/>
        <v>2014</v>
      </c>
      <c r="I20" t="b">
        <f t="shared" si="3"/>
        <v>0</v>
      </c>
      <c r="J20">
        <f t="shared" si="4"/>
        <v>1</v>
      </c>
    </row>
    <row r="21" spans="1:10" x14ac:dyDescent="0.25">
      <c r="A21" t="s">
        <v>52</v>
      </c>
      <c r="B21">
        <v>1000000</v>
      </c>
      <c r="C21">
        <v>55</v>
      </c>
      <c r="D21">
        <f>'T.55.04.E'!$C$3</f>
        <v>56801.825502262509</v>
      </c>
      <c r="E21">
        <f t="shared" si="0"/>
        <v>0.4</v>
      </c>
      <c r="F21">
        <f>'T.55.04.E (2)'!$C$11</f>
        <v>140526.72311917954</v>
      </c>
      <c r="G21">
        <f t="shared" si="1"/>
        <v>1</v>
      </c>
      <c r="H21">
        <f t="shared" si="2"/>
        <v>2014</v>
      </c>
      <c r="I21" t="b">
        <f t="shared" si="3"/>
        <v>0</v>
      </c>
      <c r="J21">
        <f t="shared" si="4"/>
        <v>1</v>
      </c>
    </row>
    <row r="22" spans="1:10" x14ac:dyDescent="0.25">
      <c r="A22" t="s">
        <v>52</v>
      </c>
      <c r="B22">
        <v>2000000</v>
      </c>
      <c r="C22">
        <v>26</v>
      </c>
      <c r="D22">
        <f>'T.26.04.F'!$C$3</f>
        <v>3265.4667359483356</v>
      </c>
      <c r="E22">
        <f t="shared" si="0"/>
        <v>0.4</v>
      </c>
      <c r="F22">
        <f>'T.26.04.F (2)'!$C$11</f>
        <v>10971.273055090696</v>
      </c>
      <c r="G22">
        <f t="shared" si="1"/>
        <v>1</v>
      </c>
      <c r="H22">
        <f t="shared" si="2"/>
        <v>2014</v>
      </c>
      <c r="I22" t="b">
        <f t="shared" si="3"/>
        <v>0</v>
      </c>
      <c r="J22">
        <f t="shared" si="4"/>
        <v>1</v>
      </c>
    </row>
    <row r="23" spans="1:10" x14ac:dyDescent="0.25">
      <c r="A23" t="s">
        <v>52</v>
      </c>
      <c r="B23">
        <v>2000000</v>
      </c>
      <c r="C23">
        <v>35</v>
      </c>
      <c r="D23">
        <f>'T.35.04.F'!$C$3</f>
        <v>7296.8605039481226</v>
      </c>
      <c r="E23">
        <f t="shared" si="0"/>
        <v>0.4</v>
      </c>
      <c r="F23">
        <f>'T.35.04.F (2)'!$C$11</f>
        <v>24326.413632869146</v>
      </c>
      <c r="G23">
        <f t="shared" si="1"/>
        <v>1</v>
      </c>
      <c r="H23">
        <f t="shared" si="2"/>
        <v>2014</v>
      </c>
      <c r="I23" t="b">
        <f t="shared" si="3"/>
        <v>0</v>
      </c>
      <c r="J23">
        <f t="shared" si="4"/>
        <v>1</v>
      </c>
    </row>
    <row r="24" spans="1:10" x14ac:dyDescent="0.25">
      <c r="A24" t="s">
        <v>52</v>
      </c>
      <c r="B24">
        <v>2000000</v>
      </c>
      <c r="C24">
        <v>45</v>
      </c>
      <c r="D24">
        <f>'T.45.04.F'!$C$3</f>
        <v>31162.509342472022</v>
      </c>
      <c r="E24">
        <f t="shared" si="0"/>
        <v>0.4</v>
      </c>
      <c r="F24">
        <f>'T.45.04.F (2)'!$C$11</f>
        <v>100692.51603081587</v>
      </c>
      <c r="G24">
        <f t="shared" si="1"/>
        <v>1</v>
      </c>
      <c r="H24">
        <f t="shared" si="2"/>
        <v>2014</v>
      </c>
      <c r="I24" t="b">
        <f t="shared" si="3"/>
        <v>0</v>
      </c>
      <c r="J24">
        <f t="shared" si="4"/>
        <v>1</v>
      </c>
    </row>
    <row r="25" spans="1:10" x14ac:dyDescent="0.25">
      <c r="A25" t="s">
        <v>52</v>
      </c>
      <c r="B25">
        <v>2000000</v>
      </c>
      <c r="C25">
        <v>55</v>
      </c>
      <c r="D25">
        <f>'T.55.04.F'!$C$3</f>
        <v>113575.67107908402</v>
      </c>
      <c r="E25">
        <f t="shared" si="0"/>
        <v>0.4</v>
      </c>
      <c r="F25">
        <f>'T.55.04.F (2)'!$C$11</f>
        <v>280984.22439204366</v>
      </c>
      <c r="G25">
        <f t="shared" si="1"/>
        <v>1</v>
      </c>
      <c r="H25">
        <f t="shared" si="2"/>
        <v>2014</v>
      </c>
      <c r="I25" t="b">
        <f t="shared" si="3"/>
        <v>0</v>
      </c>
      <c r="J25">
        <f t="shared" si="4"/>
        <v>1</v>
      </c>
    </row>
    <row r="26" spans="1:10" x14ac:dyDescent="0.25">
      <c r="A26" t="s">
        <v>53</v>
      </c>
      <c r="B26">
        <v>50000</v>
      </c>
      <c r="C26">
        <v>26</v>
      </c>
      <c r="D26">
        <f>'S.26.04.A'!$C$3</f>
        <v>1875.0237458879503</v>
      </c>
      <c r="E26">
        <f t="shared" si="0"/>
        <v>0.4</v>
      </c>
      <c r="F26" s="13">
        <f>'S.26.04.A (2)'!$C$11</f>
        <v>675.00854851966324</v>
      </c>
      <c r="G26">
        <f t="shared" si="1"/>
        <v>1</v>
      </c>
      <c r="H26">
        <f t="shared" si="2"/>
        <v>2014</v>
      </c>
      <c r="I26" t="b">
        <f t="shared" si="3"/>
        <v>0</v>
      </c>
      <c r="J26">
        <f t="shared" si="4"/>
        <v>1</v>
      </c>
    </row>
    <row r="27" spans="1:10" x14ac:dyDescent="0.25">
      <c r="A27" t="s">
        <v>53</v>
      </c>
      <c r="B27">
        <v>50000</v>
      </c>
      <c r="C27">
        <v>35</v>
      </c>
      <c r="D27">
        <f>'S.35.04.A'!$C$3</f>
        <v>3743.097587935491</v>
      </c>
      <c r="E27">
        <f t="shared" si="0"/>
        <v>0.4</v>
      </c>
      <c r="F27" s="13">
        <f>'S.35.04.A (2)'!$C$11</f>
        <v>1347.5151316567744</v>
      </c>
      <c r="G27">
        <f t="shared" si="1"/>
        <v>1</v>
      </c>
      <c r="H27">
        <f t="shared" si="2"/>
        <v>2014</v>
      </c>
      <c r="I27" t="b">
        <f t="shared" si="3"/>
        <v>0</v>
      </c>
      <c r="J27">
        <f t="shared" si="4"/>
        <v>1</v>
      </c>
    </row>
    <row r="28" spans="1:10" x14ac:dyDescent="0.25">
      <c r="A28" t="s">
        <v>53</v>
      </c>
      <c r="B28">
        <v>50000</v>
      </c>
      <c r="C28">
        <v>45</v>
      </c>
      <c r="D28">
        <f>'S.45.04.A'!$C$3</f>
        <v>9255.1920912857149</v>
      </c>
      <c r="E28">
        <f t="shared" si="0"/>
        <v>0.4</v>
      </c>
      <c r="F28" s="13">
        <f>'S.45.04.A (2)'!$C$11</f>
        <v>3331.8691528628592</v>
      </c>
      <c r="G28">
        <f t="shared" si="1"/>
        <v>1</v>
      </c>
      <c r="H28">
        <f t="shared" si="2"/>
        <v>2014</v>
      </c>
      <c r="I28" t="b">
        <f t="shared" si="3"/>
        <v>0</v>
      </c>
      <c r="J28">
        <f t="shared" si="4"/>
        <v>1</v>
      </c>
    </row>
    <row r="29" spans="1:10" x14ac:dyDescent="0.25">
      <c r="A29" t="s">
        <v>53</v>
      </c>
      <c r="B29">
        <v>50000</v>
      </c>
      <c r="C29">
        <v>55</v>
      </c>
      <c r="D29">
        <f>'S.55.04.A'!$C$3</f>
        <v>19444.192888643014</v>
      </c>
      <c r="E29">
        <f t="shared" si="0"/>
        <v>0.4</v>
      </c>
      <c r="F29" s="13">
        <f>'S.55.04.A (2)'!$C$11</f>
        <v>6999.9094399114801</v>
      </c>
      <c r="G29">
        <f t="shared" si="1"/>
        <v>1</v>
      </c>
      <c r="H29">
        <f t="shared" si="2"/>
        <v>2014</v>
      </c>
      <c r="I29" t="b">
        <f t="shared" si="3"/>
        <v>0</v>
      </c>
      <c r="J29">
        <f t="shared" si="4"/>
        <v>1</v>
      </c>
    </row>
    <row r="30" spans="1:10" x14ac:dyDescent="0.25">
      <c r="A30" t="s">
        <v>53</v>
      </c>
      <c r="B30">
        <v>100000</v>
      </c>
      <c r="C30">
        <v>26</v>
      </c>
      <c r="D30">
        <f>'S.26.04.B'!$C$3</f>
        <v>3517.9123821229841</v>
      </c>
      <c r="E30">
        <f t="shared" si="0"/>
        <v>0.4</v>
      </c>
      <c r="F30" s="14">
        <f>'S.26.04.B (2)'!$C$11</f>
        <v>1266.4484575642778</v>
      </c>
      <c r="G30">
        <f t="shared" si="1"/>
        <v>1</v>
      </c>
      <c r="H30">
        <f t="shared" si="2"/>
        <v>2014</v>
      </c>
      <c r="I30" t="b">
        <f t="shared" si="3"/>
        <v>0</v>
      </c>
      <c r="J30">
        <f t="shared" si="4"/>
        <v>1</v>
      </c>
    </row>
    <row r="31" spans="1:10" x14ac:dyDescent="0.25">
      <c r="A31" t="s">
        <v>53</v>
      </c>
      <c r="B31">
        <v>100000</v>
      </c>
      <c r="C31">
        <v>35</v>
      </c>
      <c r="D31">
        <f>'S.35.04.B'!$C$3</f>
        <v>7257.6075729105842</v>
      </c>
      <c r="E31">
        <f t="shared" si="0"/>
        <v>0.4</v>
      </c>
      <c r="F31" s="14">
        <f>'S.35.04.B (2)'!$C$11</f>
        <v>2612.7387262478114</v>
      </c>
      <c r="G31">
        <f t="shared" si="1"/>
        <v>1</v>
      </c>
      <c r="H31">
        <f t="shared" si="2"/>
        <v>2014</v>
      </c>
      <c r="I31" t="b">
        <f t="shared" si="3"/>
        <v>0</v>
      </c>
      <c r="J31">
        <f t="shared" si="4"/>
        <v>1</v>
      </c>
    </row>
    <row r="32" spans="1:10" x14ac:dyDescent="0.25">
      <c r="A32" t="s">
        <v>53</v>
      </c>
      <c r="B32">
        <v>100000</v>
      </c>
      <c r="C32">
        <v>45</v>
      </c>
      <c r="D32">
        <f>'S.45.04.B'!$C$3</f>
        <v>18293.155298811045</v>
      </c>
      <c r="E32">
        <f t="shared" si="0"/>
        <v>0.4</v>
      </c>
      <c r="F32" s="14">
        <f>'S.45.04.B (2)'!$C$11</f>
        <v>6585.5359075719898</v>
      </c>
      <c r="G32">
        <f t="shared" si="1"/>
        <v>1</v>
      </c>
      <c r="H32">
        <f t="shared" si="2"/>
        <v>2014</v>
      </c>
      <c r="I32" t="b">
        <f t="shared" si="3"/>
        <v>0</v>
      </c>
      <c r="J32">
        <f t="shared" si="4"/>
        <v>1</v>
      </c>
    </row>
    <row r="33" spans="1:10" x14ac:dyDescent="0.25">
      <c r="A33" t="s">
        <v>53</v>
      </c>
      <c r="B33">
        <v>100000</v>
      </c>
      <c r="C33">
        <v>55</v>
      </c>
      <c r="D33">
        <f>'S.55.04.B'!$C$3</f>
        <v>38698.044512500928</v>
      </c>
      <c r="E33">
        <f t="shared" si="0"/>
        <v>0.4</v>
      </c>
      <c r="F33" s="14">
        <f>'S.55.04.B (2)'!$C$11</f>
        <v>13931.296024500323</v>
      </c>
      <c r="G33">
        <f t="shared" si="1"/>
        <v>1</v>
      </c>
      <c r="H33">
        <f t="shared" si="2"/>
        <v>2014</v>
      </c>
      <c r="I33" t="b">
        <f t="shared" si="3"/>
        <v>0</v>
      </c>
      <c r="J33">
        <f t="shared" si="4"/>
        <v>1</v>
      </c>
    </row>
    <row r="34" spans="1:10" x14ac:dyDescent="0.25">
      <c r="A34" t="s">
        <v>53</v>
      </c>
      <c r="B34">
        <v>250000</v>
      </c>
      <c r="C34">
        <v>26</v>
      </c>
      <c r="D34">
        <f>'S.26.04.C'!$C$3</f>
        <v>8446.5782908280798</v>
      </c>
      <c r="E34">
        <f t="shared" si="0"/>
        <v>0.4</v>
      </c>
      <c r="F34" s="14">
        <f>'S.26.04.C (2)'!$C$11</f>
        <v>3040.7681846981113</v>
      </c>
      <c r="G34">
        <f t="shared" si="1"/>
        <v>1</v>
      </c>
      <c r="H34">
        <f t="shared" si="2"/>
        <v>2014</v>
      </c>
      <c r="I34" t="b">
        <f t="shared" si="3"/>
        <v>0</v>
      </c>
      <c r="J34">
        <f t="shared" si="4"/>
        <v>1</v>
      </c>
    </row>
    <row r="35" spans="1:10" x14ac:dyDescent="0.25">
      <c r="A35" t="s">
        <v>53</v>
      </c>
      <c r="B35">
        <v>250000</v>
      </c>
      <c r="C35">
        <v>35</v>
      </c>
      <c r="D35">
        <f>'S.35.04.C'!$C$3</f>
        <v>17801.137527835857</v>
      </c>
      <c r="E35">
        <f t="shared" si="0"/>
        <v>0.4</v>
      </c>
      <c r="F35" s="14">
        <f>'S.35.04.C (2)'!$C$11</f>
        <v>6408.4095100209115</v>
      </c>
      <c r="G35">
        <f t="shared" si="1"/>
        <v>1</v>
      </c>
      <c r="H35">
        <f t="shared" si="2"/>
        <v>2014</v>
      </c>
      <c r="I35" t="b">
        <f t="shared" si="3"/>
        <v>0</v>
      </c>
      <c r="J35">
        <f t="shared" si="4"/>
        <v>1</v>
      </c>
    </row>
    <row r="36" spans="1:10" x14ac:dyDescent="0.25">
      <c r="A36" t="s">
        <v>53</v>
      </c>
      <c r="B36">
        <v>250000</v>
      </c>
      <c r="C36">
        <v>45</v>
      </c>
      <c r="D36">
        <f>'S.45.04.C'!$C$3</f>
        <v>45407.044921387031</v>
      </c>
      <c r="E36">
        <f t="shared" si="0"/>
        <v>0.4</v>
      </c>
      <c r="F36" s="14">
        <f>'S.45.04.C (2)'!$C$11</f>
        <v>16346.53617169937</v>
      </c>
      <c r="G36">
        <f t="shared" si="1"/>
        <v>1</v>
      </c>
      <c r="H36">
        <f t="shared" si="2"/>
        <v>2014</v>
      </c>
      <c r="I36" t="b">
        <f t="shared" si="3"/>
        <v>0</v>
      </c>
      <c r="J36">
        <f t="shared" si="4"/>
        <v>1</v>
      </c>
    </row>
    <row r="37" spans="1:10" x14ac:dyDescent="0.25">
      <c r="A37" t="s">
        <v>53</v>
      </c>
      <c r="B37">
        <v>250000</v>
      </c>
      <c r="C37">
        <v>55</v>
      </c>
      <c r="D37">
        <f>'S.55.04.C'!$C$3</f>
        <v>96459.599384074681</v>
      </c>
      <c r="E37">
        <f t="shared" si="0"/>
        <v>0.4</v>
      </c>
      <c r="F37" s="14">
        <f>'S.55.04.C (2)'!$C$11</f>
        <v>34725.455778266863</v>
      </c>
      <c r="G37">
        <f t="shared" si="1"/>
        <v>1</v>
      </c>
      <c r="H37">
        <f t="shared" si="2"/>
        <v>2014</v>
      </c>
      <c r="I37" t="b">
        <f t="shared" si="3"/>
        <v>0</v>
      </c>
      <c r="J37">
        <f t="shared" si="4"/>
        <v>1</v>
      </c>
    </row>
    <row r="38" spans="1:10" x14ac:dyDescent="0.25">
      <c r="A38" t="s">
        <v>53</v>
      </c>
      <c r="B38">
        <v>500000</v>
      </c>
      <c r="C38">
        <v>26</v>
      </c>
      <c r="D38">
        <f>'S.26.04.D'!$C$3</f>
        <v>16661.021472003235</v>
      </c>
      <c r="E38">
        <f t="shared" si="0"/>
        <v>0.4</v>
      </c>
      <c r="F38" s="14">
        <f>'S.26.04.D (2)'!$C$11</f>
        <v>5997.9677299211735</v>
      </c>
      <c r="G38">
        <f t="shared" si="1"/>
        <v>1</v>
      </c>
      <c r="H38">
        <f t="shared" si="2"/>
        <v>2014</v>
      </c>
      <c r="I38" t="b">
        <f t="shared" si="3"/>
        <v>0</v>
      </c>
      <c r="J38">
        <f t="shared" si="4"/>
        <v>1</v>
      </c>
    </row>
    <row r="39" spans="1:10" x14ac:dyDescent="0.25">
      <c r="A39" t="s">
        <v>53</v>
      </c>
      <c r="B39">
        <v>500000</v>
      </c>
      <c r="C39">
        <v>35</v>
      </c>
      <c r="D39">
        <f>'S.35.04.D'!$C$3</f>
        <v>35373.68745271131</v>
      </c>
      <c r="E39">
        <f t="shared" si="0"/>
        <v>0.4</v>
      </c>
      <c r="F39" s="14">
        <f>'S.35.04.D (2)'!$C$11</f>
        <v>12734.527482976069</v>
      </c>
      <c r="G39">
        <f t="shared" si="1"/>
        <v>1</v>
      </c>
      <c r="H39">
        <f t="shared" si="2"/>
        <v>2014</v>
      </c>
      <c r="I39" t="b">
        <f t="shared" si="3"/>
        <v>0</v>
      </c>
      <c r="J39">
        <f t="shared" si="4"/>
        <v>1</v>
      </c>
    </row>
    <row r="40" spans="1:10" x14ac:dyDescent="0.25">
      <c r="A40" t="s">
        <v>53</v>
      </c>
      <c r="B40">
        <v>500000</v>
      </c>
      <c r="C40">
        <v>45</v>
      </c>
      <c r="D40">
        <f>'S.45.04.D'!$C$3</f>
        <v>90596.860959013604</v>
      </c>
      <c r="E40">
        <f t="shared" si="0"/>
        <v>0.4</v>
      </c>
      <c r="F40" s="14">
        <f>'S.45.04.D (2)'!$C$11</f>
        <v>32614.869945244871</v>
      </c>
      <c r="G40">
        <f t="shared" si="1"/>
        <v>1</v>
      </c>
      <c r="H40">
        <f t="shared" si="2"/>
        <v>2014</v>
      </c>
      <c r="I40" t="b">
        <f t="shared" si="3"/>
        <v>0</v>
      </c>
      <c r="J40">
        <f t="shared" si="4"/>
        <v>1</v>
      </c>
    </row>
    <row r="41" spans="1:10" x14ac:dyDescent="0.25">
      <c r="A41" t="s">
        <v>53</v>
      </c>
      <c r="B41">
        <v>500000</v>
      </c>
      <c r="C41">
        <v>55</v>
      </c>
      <c r="D41">
        <f>'S.55.04.D'!$C$3</f>
        <v>192728.85750336427</v>
      </c>
      <c r="E41">
        <f t="shared" si="0"/>
        <v>0.4</v>
      </c>
      <c r="F41" s="14">
        <f>'S.55.04.D (2)'!$C$11</f>
        <v>69382.388701211152</v>
      </c>
      <c r="G41">
        <f t="shared" si="1"/>
        <v>1</v>
      </c>
      <c r="H41">
        <f t="shared" si="2"/>
        <v>2014</v>
      </c>
      <c r="I41" t="b">
        <f t="shared" si="3"/>
        <v>0</v>
      </c>
      <c r="J41">
        <f t="shared" si="4"/>
        <v>1</v>
      </c>
    </row>
    <row r="42" spans="1:10" x14ac:dyDescent="0.25">
      <c r="A42" t="s">
        <v>53</v>
      </c>
      <c r="B42">
        <v>1000000</v>
      </c>
      <c r="C42">
        <v>26</v>
      </c>
      <c r="D42">
        <f>'S.26.04.E'!$C$3</f>
        <v>33089.907834353522</v>
      </c>
      <c r="E42">
        <f t="shared" si="0"/>
        <v>0.4</v>
      </c>
      <c r="F42" s="14">
        <f>'S.26.04.E (2)'!$C$11</f>
        <v>11912.366820367244</v>
      </c>
      <c r="G42">
        <f t="shared" si="1"/>
        <v>1</v>
      </c>
      <c r="H42">
        <f t="shared" si="2"/>
        <v>2014</v>
      </c>
      <c r="I42" t="b">
        <f t="shared" si="3"/>
        <v>0</v>
      </c>
      <c r="J42">
        <f t="shared" si="4"/>
        <v>1</v>
      </c>
    </row>
    <row r="43" spans="1:10" x14ac:dyDescent="0.25">
      <c r="A43" t="s">
        <v>53</v>
      </c>
      <c r="B43">
        <v>1000000</v>
      </c>
      <c r="C43">
        <v>35</v>
      </c>
      <c r="D43">
        <f>'S.35.04.E'!$C$3</f>
        <v>70518.787302462239</v>
      </c>
      <c r="E43">
        <f t="shared" si="0"/>
        <v>0.4</v>
      </c>
      <c r="F43" s="14">
        <f>'S.35.04.E (2)'!$C$11</f>
        <v>25386.763428886432</v>
      </c>
      <c r="G43">
        <f t="shared" si="1"/>
        <v>1</v>
      </c>
      <c r="H43">
        <f t="shared" si="2"/>
        <v>2014</v>
      </c>
      <c r="I43" t="b">
        <f t="shared" si="3"/>
        <v>0</v>
      </c>
      <c r="J43">
        <f t="shared" si="4"/>
        <v>1</v>
      </c>
    </row>
    <row r="44" spans="1:10" x14ac:dyDescent="0.25">
      <c r="A44" t="s">
        <v>53</v>
      </c>
      <c r="B44">
        <v>1000000</v>
      </c>
      <c r="C44">
        <v>45</v>
      </c>
      <c r="D44">
        <f>'S.45.04.E'!$C$3</f>
        <v>180976.49303426681</v>
      </c>
      <c r="E44">
        <f t="shared" si="0"/>
        <v>0.4</v>
      </c>
      <c r="F44" s="14">
        <f>'S.45.04.E (2)'!$C$11</f>
        <v>65151.537492335949</v>
      </c>
      <c r="G44">
        <f t="shared" si="1"/>
        <v>1</v>
      </c>
      <c r="H44">
        <f t="shared" si="2"/>
        <v>2014</v>
      </c>
      <c r="I44" t="b">
        <f t="shared" si="3"/>
        <v>0</v>
      </c>
      <c r="J44">
        <f t="shared" si="4"/>
        <v>1</v>
      </c>
    </row>
    <row r="45" spans="1:10" x14ac:dyDescent="0.25">
      <c r="A45" t="s">
        <v>53</v>
      </c>
      <c r="B45">
        <v>1000000</v>
      </c>
      <c r="C45">
        <v>55</v>
      </c>
      <c r="D45">
        <f>'S.55.04.E'!$C$3</f>
        <v>385267.37374194339</v>
      </c>
      <c r="E45">
        <f t="shared" si="0"/>
        <v>0.4</v>
      </c>
      <c r="F45" s="14">
        <f>'S.55.04.E (2)'!$C$11</f>
        <v>138696.25454709944</v>
      </c>
      <c r="G45">
        <f t="shared" si="1"/>
        <v>1</v>
      </c>
      <c r="H45">
        <f t="shared" si="2"/>
        <v>2014</v>
      </c>
      <c r="I45" t="b">
        <f t="shared" si="3"/>
        <v>0</v>
      </c>
      <c r="J45">
        <f t="shared" si="4"/>
        <v>1</v>
      </c>
    </row>
    <row r="46" spans="1:10" x14ac:dyDescent="0.25">
      <c r="A46" t="s">
        <v>53</v>
      </c>
      <c r="B46">
        <v>2000000</v>
      </c>
      <c r="C46">
        <v>26</v>
      </c>
      <c r="D46">
        <f>'S.26.04.F'!$C$3</f>
        <v>65947.680559054148</v>
      </c>
      <c r="E46">
        <f t="shared" si="0"/>
        <v>0.4</v>
      </c>
      <c r="F46" s="14">
        <f>'S.26.04.F (2)'!$C$11</f>
        <v>23741.165001259509</v>
      </c>
      <c r="G46">
        <f t="shared" si="1"/>
        <v>1</v>
      </c>
      <c r="H46">
        <f t="shared" si="2"/>
        <v>2014</v>
      </c>
      <c r="I46" t="b">
        <f t="shared" si="3"/>
        <v>0</v>
      </c>
      <c r="J46">
        <f t="shared" si="4"/>
        <v>1</v>
      </c>
    </row>
    <row r="47" spans="1:10" x14ac:dyDescent="0.25">
      <c r="A47" t="s">
        <v>53</v>
      </c>
      <c r="B47">
        <v>2000000</v>
      </c>
      <c r="C47">
        <v>35</v>
      </c>
      <c r="D47">
        <f>'S.35.04.F'!$C$3</f>
        <v>140808.98700196401</v>
      </c>
      <c r="E47">
        <f t="shared" si="0"/>
        <v>0.4</v>
      </c>
      <c r="F47" s="14">
        <f>'S.35.04.F (2)'!$C$11</f>
        <v>50691.235320706925</v>
      </c>
      <c r="G47">
        <f t="shared" si="1"/>
        <v>1</v>
      </c>
      <c r="H47">
        <f t="shared" si="2"/>
        <v>2014</v>
      </c>
      <c r="I47" t="b">
        <f t="shared" si="3"/>
        <v>0</v>
      </c>
      <c r="J47">
        <f t="shared" si="4"/>
        <v>1</v>
      </c>
    </row>
    <row r="48" spans="1:10" x14ac:dyDescent="0.25">
      <c r="A48" t="s">
        <v>53</v>
      </c>
      <c r="B48">
        <v>2000000</v>
      </c>
      <c r="C48">
        <v>45</v>
      </c>
      <c r="D48">
        <f>'S.45.04.F'!$C$3</f>
        <v>361735.75718477345</v>
      </c>
      <c r="E48">
        <f t="shared" si="0"/>
        <v>0.4</v>
      </c>
      <c r="F48" s="14">
        <f>'S.45.04.F (2)'!$C$11</f>
        <v>130224.87258651856</v>
      </c>
      <c r="G48">
        <f t="shared" si="1"/>
        <v>1</v>
      </c>
      <c r="H48">
        <f t="shared" si="2"/>
        <v>2014</v>
      </c>
      <c r="I48" t="b">
        <f t="shared" si="3"/>
        <v>0</v>
      </c>
      <c r="J48">
        <f t="shared" si="4"/>
        <v>1</v>
      </c>
    </row>
    <row r="49" spans="1:10" x14ac:dyDescent="0.25">
      <c r="A49" t="s">
        <v>53</v>
      </c>
      <c r="B49">
        <v>2000000</v>
      </c>
      <c r="C49">
        <v>55</v>
      </c>
      <c r="D49">
        <f>'S.55.04.F'!$C$3</f>
        <v>770344.40621910163</v>
      </c>
      <c r="E49">
        <f t="shared" si="0"/>
        <v>0.4</v>
      </c>
      <c r="F49" s="14">
        <f>'S.55.04.F (2)'!$C$11</f>
        <v>277323.98623887624</v>
      </c>
      <c r="G49">
        <f t="shared" si="1"/>
        <v>1</v>
      </c>
      <c r="H49">
        <f t="shared" si="2"/>
        <v>2014</v>
      </c>
      <c r="I49" t="b">
        <f t="shared" si="3"/>
        <v>0</v>
      </c>
      <c r="J49">
        <f t="shared" si="4"/>
        <v>1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43676-4578-4906-99EA-244AE347EA16}">
  <dimension ref="A1:I96"/>
  <sheetViews>
    <sheetView workbookViewId="0">
      <selection activeCell="B2" sqref="B2:B96"/>
    </sheetView>
  </sheetViews>
  <sheetFormatPr defaultRowHeight="15" x14ac:dyDescent="0.25"/>
  <cols>
    <col min="2" max="2" width="14.28515625" bestFit="1" customWidth="1"/>
    <col min="3" max="3" width="11.140625" bestFit="1" customWidth="1"/>
    <col min="4" max="4" width="15.5703125" bestFit="1" customWidth="1"/>
  </cols>
  <sheetData>
    <row r="1" spans="1:9" x14ac:dyDescent="0.25">
      <c r="A1" s="15" t="s">
        <v>49</v>
      </c>
      <c r="B1" s="16" t="s">
        <v>18</v>
      </c>
    </row>
    <row r="2" spans="1:9" ht="18.75" x14ac:dyDescent="0.3">
      <c r="A2" s="17">
        <v>26</v>
      </c>
      <c r="B2" s="20">
        <v>1.1601210000000001E-3</v>
      </c>
      <c r="D2" s="18"/>
      <c r="I2" s="19"/>
    </row>
    <row r="3" spans="1:9" x14ac:dyDescent="0.25">
      <c r="A3" s="17">
        <v>27</v>
      </c>
      <c r="B3" s="20">
        <v>1.1721139999999999E-3</v>
      </c>
      <c r="D3" s="18"/>
      <c r="I3" s="6"/>
    </row>
    <row r="4" spans="1:9" x14ac:dyDescent="0.25">
      <c r="A4" s="17">
        <v>28</v>
      </c>
      <c r="B4" s="20">
        <v>1.1871049999999999E-3</v>
      </c>
      <c r="D4" s="18"/>
      <c r="I4" s="6"/>
    </row>
    <row r="5" spans="1:9" x14ac:dyDescent="0.25">
      <c r="A5" s="17">
        <v>29</v>
      </c>
      <c r="B5" s="20">
        <v>1.2030949999999999E-3</v>
      </c>
      <c r="D5" s="18"/>
    </row>
    <row r="6" spans="1:9" x14ac:dyDescent="0.25">
      <c r="A6" s="17">
        <v>30</v>
      </c>
      <c r="B6" s="20">
        <v>1.223083E-3</v>
      </c>
      <c r="D6" s="18"/>
    </row>
    <row r="7" spans="1:9" x14ac:dyDescent="0.25">
      <c r="A7" s="17">
        <v>31</v>
      </c>
      <c r="B7" s="20">
        <v>1.254064E-3</v>
      </c>
      <c r="D7" s="18"/>
    </row>
    <row r="8" spans="1:9" x14ac:dyDescent="0.25">
      <c r="A8" s="17">
        <v>32</v>
      </c>
      <c r="B8" s="20">
        <v>1.2910420000000001E-3</v>
      </c>
    </row>
    <row r="9" spans="1:9" x14ac:dyDescent="0.25">
      <c r="A9" s="17">
        <v>33</v>
      </c>
      <c r="B9" s="20">
        <v>1.3270199999999999E-3</v>
      </c>
    </row>
    <row r="10" spans="1:9" x14ac:dyDescent="0.25">
      <c r="A10" s="17">
        <v>34</v>
      </c>
      <c r="B10" s="20">
        <v>1.3729930000000001E-3</v>
      </c>
    </row>
    <row r="11" spans="1:9" x14ac:dyDescent="0.25">
      <c r="A11" s="17">
        <v>35</v>
      </c>
      <c r="B11" s="20">
        <v>1.420964E-3</v>
      </c>
    </row>
    <row r="12" spans="1:9" x14ac:dyDescent="0.25">
      <c r="A12" s="17">
        <v>36</v>
      </c>
      <c r="B12" s="20">
        <v>1.47693E-3</v>
      </c>
    </row>
    <row r="13" spans="1:9" x14ac:dyDescent="0.25">
      <c r="A13" s="17">
        <v>37</v>
      </c>
      <c r="B13" s="20">
        <v>1.553883E-3</v>
      </c>
    </row>
    <row r="14" spans="1:9" x14ac:dyDescent="0.25">
      <c r="A14" s="17">
        <v>38</v>
      </c>
      <c r="B14" s="20">
        <v>1.6428289999999999E-3</v>
      </c>
    </row>
    <row r="15" spans="1:9" x14ac:dyDescent="0.25">
      <c r="A15" s="17">
        <v>39</v>
      </c>
      <c r="B15" s="20">
        <v>1.733774E-3</v>
      </c>
    </row>
    <row r="16" spans="1:9" x14ac:dyDescent="0.25">
      <c r="A16" s="17">
        <v>40</v>
      </c>
      <c r="B16" s="20">
        <v>1.8297159999999999E-3</v>
      </c>
    </row>
    <row r="17" spans="1:2" x14ac:dyDescent="0.25">
      <c r="A17" s="17">
        <v>41</v>
      </c>
      <c r="B17" s="20">
        <v>1.940649E-3</v>
      </c>
    </row>
    <row r="18" spans="1:2" x14ac:dyDescent="0.25">
      <c r="A18" s="17">
        <v>42</v>
      </c>
      <c r="B18" s="20">
        <v>2.0505829999999999E-3</v>
      </c>
    </row>
    <row r="19" spans="1:2" x14ac:dyDescent="0.25">
      <c r="A19" s="17">
        <v>43</v>
      </c>
      <c r="B19" s="20">
        <v>2.1765069999999998E-3</v>
      </c>
    </row>
    <row r="20" spans="1:2" x14ac:dyDescent="0.25">
      <c r="A20" s="17">
        <v>44</v>
      </c>
      <c r="B20" s="20">
        <v>2.312424E-3</v>
      </c>
    </row>
    <row r="21" spans="1:2" x14ac:dyDescent="0.25">
      <c r="A21" s="17">
        <v>45</v>
      </c>
      <c r="B21" s="20">
        <v>2.4603350000000001E-3</v>
      </c>
    </row>
    <row r="22" spans="1:2" x14ac:dyDescent="0.25">
      <c r="A22" s="17">
        <v>46</v>
      </c>
      <c r="B22" s="20">
        <v>2.6172399999999998E-3</v>
      </c>
    </row>
    <row r="23" spans="1:2" x14ac:dyDescent="0.25">
      <c r="A23" s="17">
        <v>47</v>
      </c>
      <c r="B23" s="20">
        <v>2.8021280000000001E-3</v>
      </c>
    </row>
    <row r="24" spans="1:2" x14ac:dyDescent="0.25">
      <c r="A24" s="17">
        <v>48</v>
      </c>
      <c r="B24" s="4">
        <v>3.0140000000000002E-3</v>
      </c>
    </row>
    <row r="25" spans="1:2" x14ac:dyDescent="0.25">
      <c r="A25" s="17">
        <v>49</v>
      </c>
      <c r="B25" s="4">
        <v>4.6990000000000001E-3</v>
      </c>
    </row>
    <row r="26" spans="1:2" x14ac:dyDescent="0.25">
      <c r="A26" s="17">
        <v>50</v>
      </c>
      <c r="B26" s="4">
        <v>6.5490000000000001E-3</v>
      </c>
    </row>
    <row r="27" spans="1:2" x14ac:dyDescent="0.25">
      <c r="A27" s="17">
        <v>51</v>
      </c>
      <c r="B27" s="4">
        <v>8.5349999999999992E-3</v>
      </c>
    </row>
    <row r="28" spans="1:2" x14ac:dyDescent="0.25">
      <c r="A28" s="17">
        <v>52</v>
      </c>
      <c r="B28" s="4">
        <v>1.0821000000000001E-2</v>
      </c>
    </row>
    <row r="29" spans="1:2" x14ac:dyDescent="0.25">
      <c r="A29" s="17">
        <v>53</v>
      </c>
      <c r="B29" s="4">
        <v>1.3422999999999999E-2</v>
      </c>
    </row>
    <row r="30" spans="1:2" x14ac:dyDescent="0.25">
      <c r="A30" s="17">
        <v>54</v>
      </c>
      <c r="B30" s="4">
        <v>1.6303999999999999E-2</v>
      </c>
    </row>
    <row r="31" spans="1:2" x14ac:dyDescent="0.25">
      <c r="A31" s="17">
        <v>55</v>
      </c>
      <c r="B31" s="4">
        <v>1.9576E-2</v>
      </c>
    </row>
    <row r="32" spans="1:2" x14ac:dyDescent="0.25">
      <c r="A32" s="17">
        <v>56</v>
      </c>
      <c r="B32" s="4">
        <v>2.3283000000000002E-2</v>
      </c>
    </row>
    <row r="33" spans="1:2" x14ac:dyDescent="0.25">
      <c r="A33" s="17">
        <v>57</v>
      </c>
      <c r="B33" s="4">
        <v>2.7149E-2</v>
      </c>
    </row>
    <row r="34" spans="1:2" x14ac:dyDescent="0.25">
      <c r="A34" s="17">
        <v>58</v>
      </c>
      <c r="B34" s="4">
        <v>3.1286000000000001E-2</v>
      </c>
    </row>
    <row r="35" spans="1:2" x14ac:dyDescent="0.25">
      <c r="A35" s="17">
        <v>59</v>
      </c>
      <c r="B35" s="4">
        <v>3.5844000000000001E-2</v>
      </c>
    </row>
    <row r="36" spans="1:2" x14ac:dyDescent="0.25">
      <c r="A36" s="17">
        <v>60</v>
      </c>
      <c r="B36" s="4">
        <v>4.1295999999999999E-2</v>
      </c>
    </row>
    <row r="37" spans="1:2" x14ac:dyDescent="0.25">
      <c r="A37" s="17">
        <v>61</v>
      </c>
      <c r="B37" s="4">
        <v>4.7109999999999999E-2</v>
      </c>
    </row>
    <row r="38" spans="1:2" x14ac:dyDescent="0.25">
      <c r="A38" s="17">
        <v>62</v>
      </c>
      <c r="B38" s="4">
        <v>5.2900999999999997E-2</v>
      </c>
    </row>
    <row r="39" spans="1:2" x14ac:dyDescent="0.25">
      <c r="A39" s="17">
        <v>63</v>
      </c>
      <c r="B39" s="4">
        <v>5.9271999999999998E-2</v>
      </c>
    </row>
    <row r="40" spans="1:2" x14ac:dyDescent="0.25">
      <c r="A40" s="17">
        <v>64</v>
      </c>
      <c r="B40" s="4">
        <v>6.6047999999999996E-2</v>
      </c>
    </row>
    <row r="41" spans="1:2" x14ac:dyDescent="0.25">
      <c r="A41" s="17">
        <v>65</v>
      </c>
      <c r="B41" s="4">
        <v>7.3592000000000005E-2</v>
      </c>
    </row>
    <row r="42" spans="1:2" x14ac:dyDescent="0.25">
      <c r="A42" s="17">
        <v>66</v>
      </c>
      <c r="B42" s="4">
        <v>8.2293000000000005E-2</v>
      </c>
    </row>
    <row r="43" spans="1:2" x14ac:dyDescent="0.25">
      <c r="A43" s="17">
        <v>67</v>
      </c>
      <c r="B43" s="4">
        <v>9.1596999999999998E-2</v>
      </c>
    </row>
    <row r="44" spans="1:2" x14ac:dyDescent="0.25">
      <c r="A44" s="17">
        <v>68</v>
      </c>
      <c r="B44" s="4">
        <v>0.10148</v>
      </c>
    </row>
    <row r="45" spans="1:2" x14ac:dyDescent="0.25">
      <c r="A45" s="17">
        <v>69</v>
      </c>
      <c r="B45" s="4">
        <v>0.112611</v>
      </c>
    </row>
    <row r="46" spans="1:2" x14ac:dyDescent="0.25">
      <c r="A46" s="17">
        <v>70</v>
      </c>
      <c r="B46" s="4">
        <v>0.125163</v>
      </c>
    </row>
    <row r="47" spans="1:2" x14ac:dyDescent="0.25">
      <c r="A47" s="17">
        <v>71</v>
      </c>
      <c r="B47" s="4">
        <v>0.13952899999999999</v>
      </c>
    </row>
    <row r="48" spans="1:2" x14ac:dyDescent="0.25">
      <c r="A48" s="17">
        <v>72</v>
      </c>
      <c r="B48" s="4">
        <v>0.15610499999999999</v>
      </c>
    </row>
    <row r="49" spans="1:2" x14ac:dyDescent="0.25">
      <c r="A49" s="17">
        <v>73</v>
      </c>
      <c r="B49" s="4">
        <v>0.17521600000000001</v>
      </c>
    </row>
    <row r="50" spans="1:2" x14ac:dyDescent="0.25">
      <c r="A50" s="17">
        <v>74</v>
      </c>
      <c r="B50" s="4">
        <v>0.19798199999999999</v>
      </c>
    </row>
    <row r="51" spans="1:2" x14ac:dyDescent="0.25">
      <c r="A51" s="17">
        <v>75</v>
      </c>
      <c r="B51" s="4">
        <v>0.22423799999999999</v>
      </c>
    </row>
    <row r="52" spans="1:2" x14ac:dyDescent="0.25">
      <c r="A52" s="17">
        <v>76</v>
      </c>
      <c r="B52" s="4">
        <v>0.25439000000000001</v>
      </c>
    </row>
    <row r="53" spans="1:2" x14ac:dyDescent="0.25">
      <c r="A53" s="17">
        <v>77</v>
      </c>
      <c r="B53" s="4">
        <v>0.28921999999999998</v>
      </c>
    </row>
    <row r="54" spans="1:2" x14ac:dyDescent="0.25">
      <c r="A54" s="17">
        <v>78</v>
      </c>
      <c r="B54" s="4">
        <v>0.32816400000000001</v>
      </c>
    </row>
    <row r="55" spans="1:2" x14ac:dyDescent="0.25">
      <c r="A55" s="17">
        <v>79</v>
      </c>
      <c r="B55" s="4">
        <v>0.37150699999999998</v>
      </c>
    </row>
    <row r="56" spans="1:2" x14ac:dyDescent="0.25">
      <c r="A56" s="17">
        <v>80</v>
      </c>
      <c r="B56" s="4">
        <v>0.41881499999999999</v>
      </c>
    </row>
    <row r="57" spans="1:2" x14ac:dyDescent="0.25">
      <c r="A57" s="17">
        <v>81</v>
      </c>
      <c r="B57" s="4">
        <v>0.47081499999999998</v>
      </c>
    </row>
    <row r="58" spans="1:2" x14ac:dyDescent="0.25">
      <c r="A58" s="17">
        <v>82</v>
      </c>
      <c r="B58" s="4">
        <v>0.52931399999999995</v>
      </c>
    </row>
    <row r="59" spans="1:2" x14ac:dyDescent="0.25">
      <c r="A59" s="17">
        <v>83</v>
      </c>
      <c r="B59" s="4">
        <v>0.595055</v>
      </c>
    </row>
    <row r="60" spans="1:2" x14ac:dyDescent="0.25">
      <c r="A60" s="17">
        <v>84</v>
      </c>
      <c r="B60" s="4">
        <v>0.66919700000000004</v>
      </c>
    </row>
    <row r="61" spans="1:2" x14ac:dyDescent="0.25">
      <c r="A61" s="17">
        <v>85</v>
      </c>
      <c r="B61" s="4">
        <v>0.74928899999999998</v>
      </c>
    </row>
    <row r="62" spans="1:2" x14ac:dyDescent="0.25">
      <c r="A62" s="17">
        <v>86</v>
      </c>
      <c r="B62" s="4">
        <v>0.83297500000000002</v>
      </c>
    </row>
    <row r="63" spans="1:2" x14ac:dyDescent="0.25">
      <c r="A63" s="17">
        <v>87</v>
      </c>
      <c r="B63" s="20">
        <v>0.83526170899999996</v>
      </c>
    </row>
    <row r="64" spans="1:2" x14ac:dyDescent="0.25">
      <c r="A64" s="17">
        <v>88</v>
      </c>
      <c r="B64" s="20">
        <v>0.83773177600000004</v>
      </c>
    </row>
    <row r="65" spans="1:2" x14ac:dyDescent="0.25">
      <c r="A65" s="17">
        <v>89</v>
      </c>
      <c r="B65" s="20">
        <v>0.84045353700000003</v>
      </c>
    </row>
    <row r="66" spans="1:2" x14ac:dyDescent="0.25">
      <c r="A66" s="17">
        <v>90</v>
      </c>
      <c r="B66" s="20">
        <v>0.84346351399999997</v>
      </c>
    </row>
    <row r="67" spans="1:2" x14ac:dyDescent="0.25">
      <c r="A67" s="17">
        <v>91</v>
      </c>
      <c r="B67" s="20">
        <v>0.84645297100000005</v>
      </c>
    </row>
    <row r="68" spans="1:2" x14ac:dyDescent="0.25">
      <c r="A68" s="17">
        <v>92</v>
      </c>
      <c r="B68" s="20">
        <v>0.84968151000000003</v>
      </c>
    </row>
    <row r="69" spans="1:2" x14ac:dyDescent="0.25">
      <c r="A69" s="17">
        <v>93</v>
      </c>
      <c r="B69" s="20">
        <v>0.85306441600000005</v>
      </c>
    </row>
    <row r="70" spans="1:2" x14ac:dyDescent="0.25">
      <c r="A70" s="17">
        <v>94</v>
      </c>
      <c r="B70" s="20">
        <v>0.856559709</v>
      </c>
    </row>
    <row r="71" spans="1:2" x14ac:dyDescent="0.25">
      <c r="A71" s="17">
        <v>95</v>
      </c>
      <c r="B71" s="20">
        <v>0.86031008399999997</v>
      </c>
    </row>
    <row r="72" spans="1:2" x14ac:dyDescent="0.25">
      <c r="A72" s="17">
        <v>96</v>
      </c>
      <c r="B72" s="20">
        <v>0.86416701100000004</v>
      </c>
    </row>
    <row r="73" spans="1:2" x14ac:dyDescent="0.25">
      <c r="A73" s="17">
        <v>97</v>
      </c>
      <c r="B73" s="20">
        <v>0.86825209999999997</v>
      </c>
    </row>
    <row r="74" spans="1:2" x14ac:dyDescent="0.25">
      <c r="A74" s="17">
        <v>98</v>
      </c>
      <c r="B74" s="20">
        <v>0.87257664800000001</v>
      </c>
    </row>
    <row r="75" spans="1:2" x14ac:dyDescent="0.25">
      <c r="A75" s="17">
        <v>99</v>
      </c>
      <c r="B75" s="20">
        <v>0.87698101399999995</v>
      </c>
    </row>
    <row r="76" spans="1:2" x14ac:dyDescent="0.25">
      <c r="A76" s="17">
        <v>100</v>
      </c>
      <c r="B76" s="20">
        <v>0.88158379899999995</v>
      </c>
    </row>
    <row r="77" spans="1:2" x14ac:dyDescent="0.25">
      <c r="A77" s="17">
        <v>101</v>
      </c>
      <c r="B77" s="20">
        <v>0.88621764599999997</v>
      </c>
    </row>
    <row r="78" spans="1:2" x14ac:dyDescent="0.25">
      <c r="A78" s="17">
        <v>102</v>
      </c>
      <c r="B78" s="20">
        <v>0.89077562700000001</v>
      </c>
    </row>
    <row r="79" spans="1:2" x14ac:dyDescent="0.25">
      <c r="A79" s="17">
        <v>103</v>
      </c>
      <c r="B79" s="20">
        <v>0.89544260600000003</v>
      </c>
    </row>
    <row r="80" spans="1:2" x14ac:dyDescent="0.25">
      <c r="A80" s="17">
        <v>104</v>
      </c>
      <c r="B80" s="20">
        <v>0.90019128800000003</v>
      </c>
    </row>
    <row r="81" spans="1:2" x14ac:dyDescent="0.25">
      <c r="A81" s="17">
        <v>105</v>
      </c>
      <c r="B81" s="20">
        <v>0.90499098499999997</v>
      </c>
    </row>
    <row r="82" spans="1:2" x14ac:dyDescent="0.25">
      <c r="A82" s="17">
        <v>106</v>
      </c>
      <c r="B82" s="20">
        <v>0.90981139099999997</v>
      </c>
    </row>
    <row r="83" spans="1:2" x14ac:dyDescent="0.25">
      <c r="A83" s="17">
        <v>107</v>
      </c>
      <c r="B83" s="20">
        <v>0.91465739899999998</v>
      </c>
    </row>
    <row r="84" spans="1:2" x14ac:dyDescent="0.25">
      <c r="A84" s="17">
        <v>108</v>
      </c>
      <c r="B84" s="20">
        <v>0.91953785700000001</v>
      </c>
    </row>
    <row r="85" spans="1:2" x14ac:dyDescent="0.25">
      <c r="A85" s="17">
        <v>109</v>
      </c>
      <c r="B85" s="20">
        <v>0.924425092</v>
      </c>
    </row>
    <row r="86" spans="1:2" x14ac:dyDescent="0.25">
      <c r="A86" s="17">
        <v>110</v>
      </c>
      <c r="B86" s="20">
        <v>0.92929067899999995</v>
      </c>
    </row>
    <row r="87" spans="1:2" x14ac:dyDescent="0.25">
      <c r="A87" s="17">
        <v>111</v>
      </c>
      <c r="B87" s="20">
        <v>0.93493958499999996</v>
      </c>
    </row>
    <row r="88" spans="1:2" x14ac:dyDescent="0.25">
      <c r="A88" s="17">
        <v>112</v>
      </c>
      <c r="B88" s="20">
        <v>0.94055780700000002</v>
      </c>
    </row>
    <row r="89" spans="1:2" x14ac:dyDescent="0.25">
      <c r="A89" s="17">
        <v>113</v>
      </c>
      <c r="B89" s="20">
        <v>0.946138378</v>
      </c>
    </row>
    <row r="90" spans="1:2" x14ac:dyDescent="0.25">
      <c r="A90" s="17">
        <v>114</v>
      </c>
      <c r="B90" s="20">
        <v>0.95167433300000004</v>
      </c>
    </row>
    <row r="91" spans="1:2" x14ac:dyDescent="0.25">
      <c r="A91" s="17">
        <v>115</v>
      </c>
      <c r="B91" s="20">
        <v>0.95715889499999995</v>
      </c>
    </row>
    <row r="92" spans="1:2" x14ac:dyDescent="0.25">
      <c r="A92" s="17">
        <v>116</v>
      </c>
      <c r="B92" s="20">
        <v>0.96261559600000002</v>
      </c>
    </row>
    <row r="93" spans="1:2" x14ac:dyDescent="0.25">
      <c r="A93" s="17">
        <v>117</v>
      </c>
      <c r="B93" s="20">
        <v>0.96807210799999999</v>
      </c>
    </row>
    <row r="94" spans="1:2" x14ac:dyDescent="0.25">
      <c r="A94" s="17">
        <v>118</v>
      </c>
      <c r="B94" s="20">
        <v>0.97352880900000005</v>
      </c>
    </row>
    <row r="95" spans="1:2" x14ac:dyDescent="0.25">
      <c r="A95" s="17">
        <v>119</v>
      </c>
      <c r="B95" s="20">
        <v>0.97898550900000003</v>
      </c>
    </row>
    <row r="96" spans="1:2" x14ac:dyDescent="0.25">
      <c r="A96" s="21">
        <v>120</v>
      </c>
      <c r="B96" s="20">
        <v>1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13A75-AB02-4B71-BF36-B611D1F344AF}">
  <dimension ref="A1:M142"/>
  <sheetViews>
    <sheetView topLeftCell="A47" workbookViewId="0">
      <selection activeCell="G73" sqref="G73"/>
    </sheetView>
  </sheetViews>
  <sheetFormatPr defaultRowHeight="15" x14ac:dyDescent="0.25"/>
  <cols>
    <col min="3" max="3" width="9.28515625" bestFit="1" customWidth="1"/>
  </cols>
  <sheetData>
    <row r="1" spans="1:7" ht="75" x14ac:dyDescent="0.25">
      <c r="A1" s="15" t="s">
        <v>5</v>
      </c>
      <c r="B1" s="22" t="s">
        <v>54</v>
      </c>
      <c r="C1" s="23" t="s">
        <v>55</v>
      </c>
      <c r="D1" s="23" t="s">
        <v>56</v>
      </c>
      <c r="E1" s="24" t="s">
        <v>57</v>
      </c>
    </row>
    <row r="2" spans="1:7" x14ac:dyDescent="0.25">
      <c r="A2" s="17">
        <v>1962</v>
      </c>
      <c r="B2" s="25">
        <v>2.6700000000000002E-2</v>
      </c>
      <c r="C2" s="25">
        <v>3.1E-2</v>
      </c>
      <c r="D2" s="25">
        <v>3.5200000000000002E-2</v>
      </c>
      <c r="E2" s="26">
        <v>4.4900000000000002E-2</v>
      </c>
      <c r="G2" s="5" t="s">
        <v>58</v>
      </c>
    </row>
    <row r="3" spans="1:7" x14ac:dyDescent="0.25">
      <c r="A3" s="17">
        <v>1963</v>
      </c>
      <c r="B3" s="25">
        <v>2.3699999999999999E-2</v>
      </c>
      <c r="C3" s="25">
        <v>3.78E-2</v>
      </c>
      <c r="D3" s="25">
        <v>0.04</v>
      </c>
      <c r="E3" s="26">
        <v>4.7500000000000001E-2</v>
      </c>
    </row>
    <row r="4" spans="1:7" x14ac:dyDescent="0.25">
      <c r="A4" s="17">
        <v>1964</v>
      </c>
      <c r="B4" s="25">
        <v>2.6700000000000002E-2</v>
      </c>
      <c r="C4" s="25">
        <v>3.9800000000000002E-2</v>
      </c>
      <c r="D4" s="25">
        <v>4.3900000000000002E-2</v>
      </c>
      <c r="E4" s="26">
        <v>4.7899999999999998E-2</v>
      </c>
    </row>
    <row r="5" spans="1:7" x14ac:dyDescent="0.25">
      <c r="A5" s="17">
        <v>1965</v>
      </c>
      <c r="B5" s="25">
        <v>3.4099999999999998E-2</v>
      </c>
      <c r="C5" s="25">
        <v>4.48E-2</v>
      </c>
      <c r="D5" s="25">
        <v>4.58E-2</v>
      </c>
      <c r="E5" s="26">
        <v>4.7500000000000001E-2</v>
      </c>
    </row>
    <row r="6" spans="1:7" x14ac:dyDescent="0.25">
      <c r="A6" s="17">
        <v>1966</v>
      </c>
      <c r="B6" s="25">
        <v>3.1699999999999999E-2</v>
      </c>
      <c r="C6" s="25">
        <v>5.9299999999999999E-2</v>
      </c>
      <c r="D6" s="25">
        <v>6.0999999999999999E-2</v>
      </c>
      <c r="E6" s="26">
        <v>5.79E-2</v>
      </c>
    </row>
    <row r="7" spans="1:7" x14ac:dyDescent="0.25">
      <c r="A7" s="17">
        <v>1967</v>
      </c>
      <c r="B7" s="25">
        <v>3.15E-2</v>
      </c>
      <c r="C7" s="25">
        <v>4.8399999999999999E-2</v>
      </c>
      <c r="D7" s="25">
        <v>5.62E-2</v>
      </c>
      <c r="E7" s="26">
        <v>5.79E-2</v>
      </c>
    </row>
    <row r="8" spans="1:7" x14ac:dyDescent="0.25">
      <c r="A8" s="17">
        <v>1968</v>
      </c>
      <c r="B8" s="25">
        <v>3.1800000000000002E-2</v>
      </c>
      <c r="C8" s="25">
        <v>6.2199999999999998E-2</v>
      </c>
      <c r="D8" s="25">
        <v>6.2799999999999995E-2</v>
      </c>
      <c r="E8" s="26">
        <v>6.2300000000000001E-2</v>
      </c>
    </row>
    <row r="9" spans="1:7" x14ac:dyDescent="0.25">
      <c r="A9" s="17">
        <v>1969</v>
      </c>
      <c r="B9" s="25">
        <v>3.15E-2</v>
      </c>
      <c r="C9" s="25">
        <v>9.0200000000000002E-2</v>
      </c>
      <c r="D9" s="25">
        <v>7.9299999999999995E-2</v>
      </c>
      <c r="E9" s="26">
        <v>7.3899999999999993E-2</v>
      </c>
    </row>
    <row r="10" spans="1:7" x14ac:dyDescent="0.25">
      <c r="A10" s="17">
        <v>1970</v>
      </c>
      <c r="B10" s="25">
        <v>4.5400000000000003E-2</v>
      </c>
      <c r="C10" s="25">
        <v>8.3000000000000004E-2</v>
      </c>
      <c r="D10" s="25">
        <v>8.0399999999999999E-2</v>
      </c>
      <c r="E10" s="26">
        <v>8.5500000000000007E-2</v>
      </c>
    </row>
    <row r="11" spans="1:7" x14ac:dyDescent="0.25">
      <c r="A11" s="17">
        <v>1971</v>
      </c>
      <c r="B11" s="25">
        <v>5.1999999999999998E-2</v>
      </c>
      <c r="C11" s="25">
        <v>5.04E-2</v>
      </c>
      <c r="D11" s="25">
        <v>5.2900000000000003E-2</v>
      </c>
      <c r="E11" s="26">
        <v>6.7000000000000004E-2</v>
      </c>
    </row>
    <row r="12" spans="1:7" x14ac:dyDescent="0.25">
      <c r="A12" s="17">
        <v>1972</v>
      </c>
      <c r="B12" s="25">
        <v>5.5399999999999998E-2</v>
      </c>
      <c r="C12" s="25">
        <v>5.04E-2</v>
      </c>
      <c r="D12" s="25">
        <v>5.6300000000000003E-2</v>
      </c>
      <c r="E12" s="26">
        <v>7.1099999999999997E-2</v>
      </c>
    </row>
    <row r="13" spans="1:7" x14ac:dyDescent="0.25">
      <c r="A13" s="17">
        <v>1973</v>
      </c>
      <c r="B13" s="25">
        <v>7.9500000000000001E-2</v>
      </c>
      <c r="C13" s="25">
        <v>9.7000000000000003E-2</v>
      </c>
      <c r="D13" s="25">
        <v>8.14E-2</v>
      </c>
      <c r="E13" s="26">
        <v>7.5700000000000003E-2</v>
      </c>
    </row>
    <row r="14" spans="1:7" x14ac:dyDescent="0.25">
      <c r="A14" s="17">
        <v>1974</v>
      </c>
      <c r="B14" s="25">
        <v>0.12620000000000001</v>
      </c>
      <c r="C14" s="25">
        <v>0.11899999999999999</v>
      </c>
      <c r="D14" s="25">
        <v>9.3600000000000003E-2</v>
      </c>
      <c r="E14" s="26">
        <v>8.5900000000000004E-2</v>
      </c>
    </row>
    <row r="15" spans="1:7" x14ac:dyDescent="0.25">
      <c r="A15" s="17">
        <v>1975</v>
      </c>
      <c r="B15" s="25">
        <v>8.9099999999999999E-2</v>
      </c>
      <c r="C15" s="25">
        <v>6.3600000000000004E-2</v>
      </c>
      <c r="D15" s="25">
        <v>7.4099999999999999E-2</v>
      </c>
      <c r="E15" s="26">
        <v>8.7499999999999994E-2</v>
      </c>
    </row>
    <row r="16" spans="1:7" x14ac:dyDescent="0.25">
      <c r="A16" s="17">
        <v>1976</v>
      </c>
      <c r="B16" s="25">
        <v>7.22E-2</v>
      </c>
      <c r="C16" s="25">
        <v>5.5599999999999997E-2</v>
      </c>
      <c r="D16" s="25">
        <v>6.5100000000000005E-2</v>
      </c>
      <c r="E16" s="26">
        <v>8.4699999999999998E-2</v>
      </c>
    </row>
    <row r="17" spans="1:5" x14ac:dyDescent="0.25">
      <c r="A17" s="17">
        <v>1977</v>
      </c>
      <c r="B17" s="25">
        <v>8.3500000000000005E-2</v>
      </c>
      <c r="C17" s="25">
        <v>6.3200000000000006E-2</v>
      </c>
      <c r="D17" s="25">
        <v>6.9199999999999998E-2</v>
      </c>
      <c r="E17" s="26">
        <v>8.4500000000000006E-2</v>
      </c>
    </row>
    <row r="18" spans="1:5" x14ac:dyDescent="0.25">
      <c r="A18" s="17">
        <v>1978</v>
      </c>
      <c r="B18" s="25">
        <v>7.3700000000000002E-2</v>
      </c>
      <c r="C18" s="25">
        <v>9.2100000000000001E-2</v>
      </c>
      <c r="D18" s="25">
        <v>9.6500000000000002E-2</v>
      </c>
      <c r="E18" s="26">
        <v>9.7299999999999998E-2</v>
      </c>
    </row>
    <row r="19" spans="1:5" x14ac:dyDescent="0.25">
      <c r="A19" s="17">
        <v>1979</v>
      </c>
      <c r="B19" s="25">
        <v>8.0600000000000005E-2</v>
      </c>
      <c r="C19" s="25">
        <v>0.13200000000000001</v>
      </c>
      <c r="D19" s="25">
        <v>0.126</v>
      </c>
      <c r="E19" s="26">
        <v>0.1123</v>
      </c>
    </row>
    <row r="20" spans="1:5" x14ac:dyDescent="0.25">
      <c r="A20" s="17">
        <v>1980</v>
      </c>
      <c r="B20" s="25">
        <v>0.1255</v>
      </c>
      <c r="C20" s="25">
        <v>0.14649999999999999</v>
      </c>
      <c r="D20" s="25">
        <v>0.1323</v>
      </c>
      <c r="E20" s="26">
        <v>0.1258</v>
      </c>
    </row>
    <row r="21" spans="1:5" x14ac:dyDescent="0.25">
      <c r="A21" s="17">
        <v>1981</v>
      </c>
      <c r="B21" s="25">
        <v>0.1129</v>
      </c>
      <c r="C21" s="25">
        <v>0.17480000000000001</v>
      </c>
      <c r="D21" s="25">
        <v>0.15609999999999999</v>
      </c>
      <c r="E21" s="26">
        <v>0.14630000000000001</v>
      </c>
    </row>
    <row r="22" spans="1:5" x14ac:dyDescent="0.25">
      <c r="A22" s="17">
        <v>1982</v>
      </c>
      <c r="B22" s="25">
        <v>7.6300000000000007E-2</v>
      </c>
      <c r="C22" s="25">
        <v>0.14180000000000001</v>
      </c>
      <c r="D22" s="25">
        <v>0.1419</v>
      </c>
      <c r="E22" s="26">
        <v>0.15029999999999999</v>
      </c>
    </row>
    <row r="23" spans="1:5" x14ac:dyDescent="0.25">
      <c r="A23" s="17">
        <v>1983</v>
      </c>
      <c r="B23" s="25">
        <v>7.3400000000000007E-2</v>
      </c>
      <c r="C23" s="25">
        <v>9.9299999999999999E-2</v>
      </c>
      <c r="D23" s="25">
        <v>0.1047</v>
      </c>
      <c r="E23" s="26">
        <v>0.12180000000000001</v>
      </c>
    </row>
    <row r="24" spans="1:5" x14ac:dyDescent="0.25">
      <c r="A24" s="17">
        <v>1984</v>
      </c>
      <c r="B24" s="25">
        <v>6.1600000000000002E-2</v>
      </c>
      <c r="C24" s="25">
        <v>0.1195</v>
      </c>
      <c r="D24" s="25">
        <v>0.12670000000000001</v>
      </c>
      <c r="E24" s="26">
        <v>0.14430000000000001</v>
      </c>
    </row>
    <row r="25" spans="1:5" x14ac:dyDescent="0.25">
      <c r="A25" s="17">
        <v>1985</v>
      </c>
      <c r="B25" s="25">
        <v>4.2500000000000003E-2</v>
      </c>
      <c r="C25" s="25">
        <v>9.2700000000000005E-2</v>
      </c>
      <c r="D25" s="25">
        <v>9.6000000000000002E-2</v>
      </c>
      <c r="E25" s="26">
        <v>0.1201</v>
      </c>
    </row>
    <row r="26" spans="1:5" x14ac:dyDescent="0.25">
      <c r="A26" s="17">
        <v>1986</v>
      </c>
      <c r="B26" s="25">
        <v>2.7300000000000001E-2</v>
      </c>
      <c r="C26" s="25">
        <v>7.3300000000000004E-2</v>
      </c>
      <c r="D26" s="25">
        <v>6.8900000000000003E-2</v>
      </c>
      <c r="E26" s="26">
        <v>8.2799999999999999E-2</v>
      </c>
    </row>
    <row r="27" spans="1:5" x14ac:dyDescent="0.25">
      <c r="A27" s="17">
        <v>1987</v>
      </c>
      <c r="B27" s="25">
        <v>3.56E-2</v>
      </c>
      <c r="C27" s="25">
        <v>7.4300000000000005E-2</v>
      </c>
      <c r="D27" s="25">
        <v>0.15079999999999999</v>
      </c>
      <c r="E27" s="26">
        <v>0.17</v>
      </c>
    </row>
    <row r="28" spans="1:5" x14ac:dyDescent="0.25">
      <c r="A28" s="17">
        <v>1988</v>
      </c>
      <c r="B28" s="25">
        <v>5.0599999999999999E-2</v>
      </c>
      <c r="C28" s="25">
        <v>8.9399999999999993E-2</v>
      </c>
      <c r="D28" s="25">
        <v>9.0399999999999994E-2</v>
      </c>
      <c r="E28" s="26">
        <v>0.1033</v>
      </c>
    </row>
    <row r="29" spans="1:5" x14ac:dyDescent="0.25">
      <c r="A29" s="17">
        <v>1989</v>
      </c>
      <c r="B29" s="25">
        <v>5.6899999999999999E-2</v>
      </c>
      <c r="C29" s="25">
        <v>0.1084</v>
      </c>
      <c r="D29" s="25">
        <v>0.10050000000000001</v>
      </c>
      <c r="E29" s="26">
        <v>0.1</v>
      </c>
    </row>
    <row r="30" spans="1:5" x14ac:dyDescent="0.25">
      <c r="A30" s="17">
        <v>1990</v>
      </c>
      <c r="B30" s="25">
        <v>6.4299999999999996E-2</v>
      </c>
      <c r="C30" s="25">
        <v>9.5600000000000004E-2</v>
      </c>
      <c r="D30" s="25">
        <v>9.3100000000000002E-2</v>
      </c>
      <c r="E30" s="26">
        <v>0.10050000000000001</v>
      </c>
    </row>
    <row r="31" spans="1:5" x14ac:dyDescent="0.25">
      <c r="A31" s="17">
        <v>1991</v>
      </c>
      <c r="B31" s="25">
        <v>4.82E-2</v>
      </c>
      <c r="C31" s="25">
        <v>6.5199999999999994E-2</v>
      </c>
      <c r="D31" s="25">
        <v>6.6699999999999995E-2</v>
      </c>
      <c r="E31" s="26">
        <v>8.8999999999999996E-2</v>
      </c>
    </row>
    <row r="32" spans="1:5" x14ac:dyDescent="0.25">
      <c r="A32" s="17">
        <v>1992</v>
      </c>
      <c r="B32" s="25">
        <v>5.0799999999999998E-2</v>
      </c>
      <c r="C32" s="25">
        <v>4.1500000000000002E-2</v>
      </c>
      <c r="D32" s="25">
        <v>4.5199999999999997E-2</v>
      </c>
      <c r="E32" s="26">
        <v>7.9500000000000001E-2</v>
      </c>
    </row>
    <row r="33" spans="1:13" x14ac:dyDescent="0.25">
      <c r="A33" s="17">
        <v>1993</v>
      </c>
      <c r="B33" s="25">
        <v>4.3200000000000002E-2</v>
      </c>
      <c r="C33" s="25">
        <v>3.4000000000000002E-2</v>
      </c>
      <c r="D33" s="25">
        <v>3.8300000000000001E-2</v>
      </c>
      <c r="E33" s="26">
        <v>6.6100000000000006E-2</v>
      </c>
    </row>
    <row r="34" spans="1:13" x14ac:dyDescent="0.25">
      <c r="A34" s="17">
        <v>1994</v>
      </c>
      <c r="B34" s="25">
        <v>4.24E-2</v>
      </c>
      <c r="C34" s="25">
        <v>4.8099999999999997E-2</v>
      </c>
      <c r="D34" s="25">
        <v>6.0600000000000001E-2</v>
      </c>
      <c r="E34" s="26">
        <v>7.9799999999999996E-2</v>
      </c>
    </row>
    <row r="35" spans="1:13" x14ac:dyDescent="0.25">
      <c r="A35" s="17">
        <v>1995</v>
      </c>
      <c r="B35" s="25">
        <v>3.73E-2</v>
      </c>
      <c r="C35" s="25">
        <v>6.7799999999999999E-2</v>
      </c>
      <c r="D35" s="25">
        <v>6.8900000000000003E-2</v>
      </c>
      <c r="E35" s="26">
        <v>7.5999999999999998E-2</v>
      </c>
    </row>
    <row r="36" spans="1:13" x14ac:dyDescent="0.25">
      <c r="A36" s="17">
        <v>1996</v>
      </c>
      <c r="B36" s="25">
        <v>3.61E-2</v>
      </c>
      <c r="C36" s="25">
        <v>6.2300000000000001E-2</v>
      </c>
      <c r="D36" s="25">
        <v>6.4399999999999999E-2</v>
      </c>
      <c r="E36" s="26">
        <v>7.4300000000000005E-2</v>
      </c>
    </row>
    <row r="37" spans="1:13" x14ac:dyDescent="0.25">
      <c r="A37" s="17">
        <v>1997</v>
      </c>
      <c r="B37" s="25">
        <v>2.6700000000000002E-2</v>
      </c>
      <c r="C37" s="25">
        <v>5.9700000000000003E-2</v>
      </c>
      <c r="D37" s="25">
        <v>6.13E-2</v>
      </c>
      <c r="E37" s="26">
        <v>6.9199999999999998E-2</v>
      </c>
    </row>
    <row r="38" spans="1:13" x14ac:dyDescent="0.25">
      <c r="A38" s="17">
        <v>1998</v>
      </c>
      <c r="B38" s="25">
        <v>2.53E-2</v>
      </c>
      <c r="C38" s="25">
        <v>6.1499999999999999E-2</v>
      </c>
      <c r="D38" s="25">
        <v>5.79E-2</v>
      </c>
      <c r="E38" s="26">
        <v>6.0299999999999999E-2</v>
      </c>
    </row>
    <row r="39" spans="1:13" x14ac:dyDescent="0.25">
      <c r="A39" s="17">
        <v>1999</v>
      </c>
      <c r="B39" s="25">
        <v>2.0799999999999999E-2</v>
      </c>
      <c r="C39" s="25">
        <v>5.8700000000000002E-2</v>
      </c>
      <c r="D39" s="25">
        <v>5.9700000000000003E-2</v>
      </c>
      <c r="E39" s="26">
        <v>6.6100000000000006E-2</v>
      </c>
    </row>
    <row r="40" spans="1:13" x14ac:dyDescent="0.25">
      <c r="A40" s="17">
        <v>2000</v>
      </c>
      <c r="B40" s="25">
        <v>2.52E-2</v>
      </c>
      <c r="C40" s="25">
        <v>6.9400000000000003E-2</v>
      </c>
      <c r="D40" s="25">
        <v>6.7900000000000002E-2</v>
      </c>
      <c r="E40" s="26">
        <v>6.6900000000000001E-2</v>
      </c>
      <c r="J40" s="25"/>
      <c r="K40" s="5"/>
      <c r="L40" s="5"/>
      <c r="M40" s="5"/>
    </row>
    <row r="41" spans="1:13" x14ac:dyDescent="0.25">
      <c r="A41" s="17">
        <v>2001</v>
      </c>
      <c r="B41" s="25">
        <v>3.3000000000000002E-2</v>
      </c>
      <c r="C41" s="25">
        <v>4.2599999999999999E-2</v>
      </c>
      <c r="D41" s="25">
        <v>3.8199999999999998E-2</v>
      </c>
      <c r="E41" s="26">
        <v>5.5300000000000002E-2</v>
      </c>
      <c r="J41" s="27"/>
      <c r="K41" s="5"/>
      <c r="L41" s="5"/>
      <c r="M41" s="5"/>
    </row>
    <row r="42" spans="1:13" x14ac:dyDescent="0.25">
      <c r="A42" s="17">
        <v>2002</v>
      </c>
      <c r="B42" s="25">
        <v>1.9900000000000001E-2</v>
      </c>
      <c r="C42" s="25">
        <v>1.8599999999999998E-2</v>
      </c>
      <c r="D42" s="25">
        <v>2.23E-2</v>
      </c>
      <c r="E42" s="26">
        <v>5.0700000000000002E-2</v>
      </c>
      <c r="J42" s="28"/>
      <c r="K42" s="5"/>
      <c r="M42" s="5"/>
    </row>
    <row r="43" spans="1:13" x14ac:dyDescent="0.25">
      <c r="A43" s="17">
        <v>2003</v>
      </c>
      <c r="B43" s="25">
        <v>2.07E-2</v>
      </c>
      <c r="C43" s="25">
        <v>1.24E-2</v>
      </c>
      <c r="D43" s="25">
        <v>1.3599999999999999E-2</v>
      </c>
      <c r="E43" s="26">
        <v>4.48E-2</v>
      </c>
      <c r="J43" s="28"/>
      <c r="K43" s="5"/>
      <c r="M43" s="5"/>
    </row>
    <row r="44" spans="1:13" x14ac:dyDescent="0.25">
      <c r="A44" s="17">
        <v>2004</v>
      </c>
      <c r="B44" s="25">
        <v>2.4799999999999999E-2</v>
      </c>
      <c r="C44" s="25">
        <v>1.5900000000000001E-2</v>
      </c>
      <c r="D44" s="25">
        <v>2.1899999999999999E-2</v>
      </c>
      <c r="E44" s="26">
        <v>4.8500000000000001E-2</v>
      </c>
      <c r="J44" s="28"/>
      <c r="K44" s="5"/>
      <c r="M44" s="5"/>
    </row>
    <row r="45" spans="1:13" x14ac:dyDescent="0.25">
      <c r="A45" s="17">
        <v>2005</v>
      </c>
      <c r="B45" s="25">
        <v>2.7199999999999998E-2</v>
      </c>
      <c r="C45" s="25">
        <v>3.6400000000000002E-2</v>
      </c>
      <c r="D45" s="25">
        <v>4.1000000000000002E-2</v>
      </c>
      <c r="E45" s="26">
        <v>4.8300000000000003E-2</v>
      </c>
      <c r="J45" s="28"/>
      <c r="K45" s="5"/>
      <c r="M45" s="5"/>
    </row>
    <row r="46" spans="1:13" x14ac:dyDescent="0.25">
      <c r="A46" s="17">
        <v>2006</v>
      </c>
      <c r="B46" s="25">
        <v>3.2000000000000001E-2</v>
      </c>
      <c r="C46" s="25">
        <v>5.8799999999999998E-2</v>
      </c>
      <c r="D46" s="25">
        <v>5.8500000000000003E-2</v>
      </c>
      <c r="E46" s="26">
        <v>5.6899999999999999E-2</v>
      </c>
      <c r="J46" s="28"/>
      <c r="K46" s="5"/>
      <c r="M46" s="5"/>
    </row>
    <row r="47" spans="1:13" x14ac:dyDescent="0.25">
      <c r="A47" s="17">
        <v>2007</v>
      </c>
      <c r="B47" s="25">
        <v>2.8199999999999999E-2</v>
      </c>
      <c r="C47" s="25">
        <v>5.4699999999999999E-2</v>
      </c>
      <c r="D47" s="25">
        <v>4.9099999999999998E-2</v>
      </c>
      <c r="E47" s="26">
        <v>5.0299999999999997E-2</v>
      </c>
      <c r="J47" s="28"/>
      <c r="K47" s="5"/>
      <c r="M47" s="5"/>
    </row>
    <row r="48" spans="1:13" x14ac:dyDescent="0.25">
      <c r="A48" s="17">
        <v>2008</v>
      </c>
      <c r="B48" s="25">
        <v>4.6300000000000001E-2</v>
      </c>
      <c r="C48" s="25">
        <v>2.2499999999999999E-2</v>
      </c>
      <c r="D48" s="25">
        <v>2.1299999999999999E-2</v>
      </c>
      <c r="E48" s="26">
        <v>4.2299999999999997E-2</v>
      </c>
      <c r="J48" s="28"/>
      <c r="K48" s="5"/>
      <c r="M48" s="5"/>
    </row>
    <row r="49" spans="1:13" x14ac:dyDescent="0.25">
      <c r="A49" s="17">
        <v>2009</v>
      </c>
      <c r="B49" s="25">
        <v>6.3E-3</v>
      </c>
      <c r="C49" s="25">
        <v>2.2000000000000001E-3</v>
      </c>
      <c r="D49" s="25">
        <v>5.8999999999999999E-3</v>
      </c>
      <c r="E49" s="26">
        <v>3.8100000000000002E-2</v>
      </c>
      <c r="J49" s="28"/>
      <c r="K49" s="5"/>
      <c r="M49" s="5"/>
    </row>
    <row r="50" spans="1:13" x14ac:dyDescent="0.25">
      <c r="A50" s="17">
        <v>2010</v>
      </c>
      <c r="B50" s="25">
        <v>1.7600000000000001E-2</v>
      </c>
      <c r="C50" s="25">
        <v>2.5000000000000001E-3</v>
      </c>
      <c r="D50" s="25">
        <v>4.1000000000000003E-3</v>
      </c>
      <c r="E50" s="26">
        <v>3.6400000000000002E-2</v>
      </c>
      <c r="J50" s="28"/>
      <c r="K50" s="5"/>
      <c r="M50" s="5"/>
    </row>
    <row r="51" spans="1:13" x14ac:dyDescent="0.25">
      <c r="A51" s="17">
        <v>2011</v>
      </c>
      <c r="B51" s="25">
        <v>3.6900000000000002E-2</v>
      </c>
      <c r="C51" s="25">
        <v>1.5E-3</v>
      </c>
      <c r="D51" s="25">
        <v>2.3999999999999998E-3</v>
      </c>
      <c r="E51" s="26">
        <v>3.1099999999999999E-2</v>
      </c>
      <c r="J51" s="28"/>
      <c r="K51" s="5"/>
      <c r="M51" s="5"/>
    </row>
    <row r="52" spans="1:13" x14ac:dyDescent="0.25">
      <c r="A52" s="17">
        <v>2012</v>
      </c>
      <c r="B52" s="25">
        <v>2.3E-2</v>
      </c>
      <c r="C52" s="25">
        <v>1.9E-3</v>
      </c>
      <c r="D52" s="25">
        <v>2.3E-3</v>
      </c>
      <c r="E52" s="26">
        <v>2.07E-2</v>
      </c>
      <c r="J52" s="28"/>
      <c r="K52" s="5"/>
      <c r="M52" s="5"/>
    </row>
    <row r="53" spans="1:13" x14ac:dyDescent="0.25">
      <c r="A53" s="17">
        <v>2013</v>
      </c>
      <c r="B53" s="25">
        <v>1.66E-2</v>
      </c>
      <c r="C53" s="25">
        <v>1.6999999999999999E-3</v>
      </c>
      <c r="D53" s="25">
        <v>2E-3</v>
      </c>
      <c r="E53" s="26">
        <v>2.7300000000000001E-2</v>
      </c>
      <c r="J53" s="28"/>
      <c r="K53" s="5"/>
      <c r="M53" s="5"/>
    </row>
    <row r="54" spans="1:13" x14ac:dyDescent="0.25">
      <c r="A54" s="17">
        <v>2014</v>
      </c>
      <c r="B54" s="25">
        <v>1.17E-2</v>
      </c>
      <c r="C54" s="25">
        <v>3.5571999999999999E-2</v>
      </c>
      <c r="D54" s="25">
        <v>7.0000000000000007E-2</v>
      </c>
      <c r="E54" s="26">
        <v>2.8799999999999999E-2</v>
      </c>
      <c r="J54" s="28"/>
      <c r="K54" s="5"/>
      <c r="M54" s="5"/>
    </row>
    <row r="55" spans="1:13" x14ac:dyDescent="0.25">
      <c r="A55" s="17">
        <v>2015</v>
      </c>
      <c r="B55" s="25">
        <v>1.9E-3</v>
      </c>
      <c r="C55" s="25">
        <v>3.5571999999999999E-2</v>
      </c>
      <c r="D55" s="25">
        <v>7.0000000000000007E-2</v>
      </c>
      <c r="E55" s="26">
        <v>2.4299999999999999E-2</v>
      </c>
      <c r="J55" s="28"/>
      <c r="K55" s="5"/>
      <c r="M55" s="5"/>
    </row>
    <row r="56" spans="1:13" x14ac:dyDescent="0.25">
      <c r="A56" s="17">
        <v>2016</v>
      </c>
      <c r="B56" s="25">
        <v>6.4000000000000003E-3</v>
      </c>
      <c r="C56" s="25">
        <v>3.5571999999999999E-2</v>
      </c>
      <c r="D56" s="25">
        <v>7.0000000000000007E-2</v>
      </c>
      <c r="E56" s="26">
        <v>2.0799999999999999E-2</v>
      </c>
      <c r="J56" s="28"/>
      <c r="K56" s="5"/>
      <c r="M56" s="5"/>
    </row>
    <row r="57" spans="1:13" x14ac:dyDescent="0.25">
      <c r="A57" s="17">
        <v>2017</v>
      </c>
      <c r="B57" s="25">
        <v>1.6400000000000001E-2</v>
      </c>
      <c r="C57" s="25">
        <v>3.5571999999999999E-2</v>
      </c>
      <c r="D57" s="25">
        <v>7.0000000000000007E-2</v>
      </c>
      <c r="E57" s="26">
        <v>2.6700000000000002E-2</v>
      </c>
      <c r="J57" s="28"/>
      <c r="K57" s="5"/>
      <c r="M57" s="5"/>
    </row>
    <row r="58" spans="1:13" x14ac:dyDescent="0.25">
      <c r="A58" s="17">
        <v>2018</v>
      </c>
      <c r="B58" s="25">
        <v>1.8700000000000001E-2</v>
      </c>
      <c r="C58" s="25">
        <v>3.5571999999999999E-2</v>
      </c>
      <c r="D58" s="25">
        <v>7.0000000000000007E-2</v>
      </c>
      <c r="E58" s="26">
        <v>3.2399999999999998E-2</v>
      </c>
      <c r="J58" s="28"/>
      <c r="K58" s="5"/>
      <c r="M58" s="5"/>
    </row>
    <row r="59" spans="1:13" x14ac:dyDescent="0.25">
      <c r="A59" s="29">
        <v>2019</v>
      </c>
      <c r="B59" s="25">
        <v>1.7100000000000001E-2</v>
      </c>
      <c r="C59" s="25">
        <v>3.5571999999999999E-2</v>
      </c>
      <c r="D59" s="25">
        <v>7.0000000000000007E-2</v>
      </c>
      <c r="E59" s="26">
        <v>2.3199999999999998E-2</v>
      </c>
      <c r="J59" s="28"/>
      <c r="K59" s="5"/>
      <c r="M59" s="5"/>
    </row>
    <row r="60" spans="1:13" x14ac:dyDescent="0.25">
      <c r="A60" s="30">
        <v>2020</v>
      </c>
      <c r="B60" s="31">
        <v>7.4999999999999997E-3</v>
      </c>
      <c r="C60" s="25">
        <v>3.5571999999999999E-2</v>
      </c>
      <c r="D60" s="25">
        <v>7.0000000000000007E-2</v>
      </c>
      <c r="E60" s="26">
        <v>1.03E-2</v>
      </c>
      <c r="K60" s="5"/>
      <c r="M60" s="5"/>
    </row>
    <row r="61" spans="1:13" x14ac:dyDescent="0.25">
      <c r="A61" s="30">
        <v>2021</v>
      </c>
      <c r="B61" s="31">
        <v>3.1600000000000003E-2</v>
      </c>
      <c r="C61" s="25">
        <v>3.5571999999999999E-2</v>
      </c>
      <c r="D61" s="25">
        <v>7.0000000000000007E-2</v>
      </c>
      <c r="E61" s="26">
        <v>1.66E-2</v>
      </c>
      <c r="K61" s="5"/>
      <c r="M61" s="5"/>
    </row>
    <row r="62" spans="1:13" x14ac:dyDescent="0.25">
      <c r="A62" s="30">
        <v>2022</v>
      </c>
      <c r="B62" s="31">
        <v>7.4099999999999999E-2</v>
      </c>
      <c r="C62" s="25">
        <v>3.5571999999999999E-2</v>
      </c>
      <c r="D62" s="25">
        <v>7.0000000000000007E-2</v>
      </c>
      <c r="E62" s="26">
        <v>2.9000000000000001E-2</v>
      </c>
      <c r="K62" s="5"/>
      <c r="M62" s="5"/>
    </row>
    <row r="63" spans="1:13" x14ac:dyDescent="0.25">
      <c r="A63" s="30">
        <v>2023</v>
      </c>
      <c r="B63" s="32">
        <v>6.6500000000000004E-2</v>
      </c>
      <c r="C63" s="33">
        <v>3.5571999999999999E-2</v>
      </c>
      <c r="D63" s="33">
        <v>7.0000000000000007E-2</v>
      </c>
      <c r="E63" s="34">
        <v>3.1199999999999999E-2</v>
      </c>
      <c r="K63" s="5"/>
      <c r="M63" s="5"/>
    </row>
    <row r="64" spans="1:13" x14ac:dyDescent="0.25">
      <c r="A64" s="30">
        <v>2024</v>
      </c>
      <c r="C64" s="35">
        <v>3.5571999999999999E-2</v>
      </c>
      <c r="D64" s="5">
        <v>7.0000000000000007E-2</v>
      </c>
      <c r="K64" s="5"/>
      <c r="M64" s="5"/>
    </row>
    <row r="65" spans="1:13" x14ac:dyDescent="0.25">
      <c r="A65" s="30">
        <v>2025</v>
      </c>
      <c r="C65" s="35">
        <v>3.5571999999999999E-2</v>
      </c>
      <c r="D65" s="5">
        <v>7.0000000000000007E-2</v>
      </c>
      <c r="K65" s="5"/>
      <c r="M65" s="5"/>
    </row>
    <row r="66" spans="1:13" x14ac:dyDescent="0.25">
      <c r="A66" s="30">
        <v>2026</v>
      </c>
      <c r="C66" s="35">
        <v>3.5571999999999999E-2</v>
      </c>
      <c r="D66" s="5">
        <v>7.0000000000000007E-2</v>
      </c>
      <c r="K66" s="5"/>
      <c r="M66" s="5"/>
    </row>
    <row r="67" spans="1:13" x14ac:dyDescent="0.25">
      <c r="A67" s="30">
        <v>2027</v>
      </c>
      <c r="C67" s="35">
        <v>3.5571999999999999E-2</v>
      </c>
      <c r="D67" s="5">
        <v>7.0000000000000007E-2</v>
      </c>
      <c r="K67" s="5"/>
      <c r="M67" s="5"/>
    </row>
    <row r="68" spans="1:13" x14ac:dyDescent="0.25">
      <c r="A68" s="30">
        <v>2028</v>
      </c>
      <c r="C68" s="35">
        <v>3.5571999999999999E-2</v>
      </c>
      <c r="D68" s="5">
        <v>7.0000000000000007E-2</v>
      </c>
      <c r="K68" s="5"/>
      <c r="M68" s="5"/>
    </row>
    <row r="69" spans="1:13" x14ac:dyDescent="0.25">
      <c r="A69" s="30">
        <v>2029</v>
      </c>
      <c r="C69" s="35">
        <v>3.5571999999999999E-2</v>
      </c>
      <c r="D69" s="5">
        <v>7.0000000000000007E-2</v>
      </c>
      <c r="K69" s="5"/>
      <c r="M69" s="5"/>
    </row>
    <row r="70" spans="1:13" x14ac:dyDescent="0.25">
      <c r="A70" s="30">
        <v>2030</v>
      </c>
      <c r="C70" s="35">
        <v>3.5571999999999999E-2</v>
      </c>
      <c r="D70" s="5">
        <v>7.0000000000000007E-2</v>
      </c>
      <c r="K70" s="5"/>
      <c r="M70" s="5"/>
    </row>
    <row r="71" spans="1:13" x14ac:dyDescent="0.25">
      <c r="A71" s="30">
        <v>2031</v>
      </c>
      <c r="C71" s="35">
        <v>3.5571999999999999E-2</v>
      </c>
      <c r="D71" s="5">
        <v>7.0000000000000007E-2</v>
      </c>
      <c r="K71" s="5"/>
      <c r="M71" s="5"/>
    </row>
    <row r="72" spans="1:13" x14ac:dyDescent="0.25">
      <c r="A72" s="30">
        <v>2032</v>
      </c>
      <c r="C72" s="35">
        <v>3.5571999999999999E-2</v>
      </c>
      <c r="D72" s="5">
        <v>7.0000000000000007E-2</v>
      </c>
      <c r="K72" s="5"/>
      <c r="M72" s="5"/>
    </row>
    <row r="73" spans="1:13" x14ac:dyDescent="0.25">
      <c r="A73" s="30">
        <v>2033</v>
      </c>
      <c r="C73" s="35">
        <v>3.5571999999999999E-2</v>
      </c>
      <c r="D73" s="5">
        <v>7.0000000000000007E-2</v>
      </c>
      <c r="K73" s="5"/>
      <c r="M73" s="5"/>
    </row>
    <row r="74" spans="1:13" x14ac:dyDescent="0.25">
      <c r="A74" s="30">
        <v>2034</v>
      </c>
      <c r="C74" s="35">
        <v>3.5571999999999999E-2</v>
      </c>
      <c r="D74" s="5">
        <v>7.0000000000000007E-2</v>
      </c>
      <c r="K74" s="5"/>
      <c r="M74" s="5"/>
    </row>
    <row r="75" spans="1:13" x14ac:dyDescent="0.25">
      <c r="A75" s="30">
        <v>2035</v>
      </c>
      <c r="C75" s="35">
        <v>3.5571999999999999E-2</v>
      </c>
      <c r="D75" s="5">
        <v>7.0000000000000007E-2</v>
      </c>
      <c r="K75" s="5"/>
      <c r="M75" s="5"/>
    </row>
    <row r="76" spans="1:13" x14ac:dyDescent="0.25">
      <c r="A76" s="30">
        <v>2036</v>
      </c>
      <c r="C76" s="35">
        <v>3.5571999999999999E-2</v>
      </c>
      <c r="D76" s="5">
        <v>7.0000000000000007E-2</v>
      </c>
      <c r="K76" s="5"/>
      <c r="M76" s="5"/>
    </row>
    <row r="77" spans="1:13" x14ac:dyDescent="0.25">
      <c r="A77" s="30">
        <v>2037</v>
      </c>
      <c r="C77" s="35">
        <v>3.5571999999999999E-2</v>
      </c>
      <c r="D77" s="5">
        <v>7.0000000000000007E-2</v>
      </c>
      <c r="K77" s="5"/>
      <c r="M77" s="5"/>
    </row>
    <row r="78" spans="1:13" x14ac:dyDescent="0.25">
      <c r="A78" s="30">
        <v>2038</v>
      </c>
      <c r="C78" s="35">
        <v>3.5571999999999999E-2</v>
      </c>
      <c r="D78" s="5">
        <v>7.0000000000000007E-2</v>
      </c>
      <c r="K78" s="5"/>
      <c r="M78" s="5"/>
    </row>
    <row r="79" spans="1:13" x14ac:dyDescent="0.25">
      <c r="A79" s="30">
        <v>2039</v>
      </c>
      <c r="C79" s="35">
        <v>3.5571999999999999E-2</v>
      </c>
      <c r="D79" s="5">
        <v>7.0000000000000007E-2</v>
      </c>
      <c r="M79" s="5"/>
    </row>
    <row r="80" spans="1:13" x14ac:dyDescent="0.25">
      <c r="A80" s="30">
        <v>2040</v>
      </c>
      <c r="C80" s="35">
        <v>3.5571999999999999E-2</v>
      </c>
      <c r="D80" s="5">
        <v>7.0000000000000007E-2</v>
      </c>
      <c r="M80" s="5"/>
    </row>
    <row r="81" spans="1:13" x14ac:dyDescent="0.25">
      <c r="A81" s="30">
        <v>2041</v>
      </c>
      <c r="C81" s="35">
        <v>3.5571999999999999E-2</v>
      </c>
      <c r="D81" s="5">
        <v>7.0000000000000007E-2</v>
      </c>
      <c r="M81" s="5"/>
    </row>
    <row r="82" spans="1:13" x14ac:dyDescent="0.25">
      <c r="A82" s="30">
        <v>2042</v>
      </c>
      <c r="C82" s="35">
        <v>3.5571999999999999E-2</v>
      </c>
      <c r="D82" s="5">
        <v>7.0000000000000007E-2</v>
      </c>
      <c r="M82" s="5"/>
    </row>
    <row r="83" spans="1:13" x14ac:dyDescent="0.25">
      <c r="A83" s="30">
        <v>2043</v>
      </c>
      <c r="C83" s="35">
        <v>3.5571999999999999E-2</v>
      </c>
      <c r="D83" s="5">
        <v>7.0000000000000007E-2</v>
      </c>
      <c r="M83" s="5"/>
    </row>
    <row r="84" spans="1:13" x14ac:dyDescent="0.25">
      <c r="A84" s="30">
        <v>2044</v>
      </c>
      <c r="C84" s="35">
        <v>3.5571999999999999E-2</v>
      </c>
      <c r="D84" s="5">
        <v>7.0000000000000007E-2</v>
      </c>
      <c r="M84" s="5"/>
    </row>
    <row r="85" spans="1:13" x14ac:dyDescent="0.25">
      <c r="A85" s="30">
        <v>2045</v>
      </c>
      <c r="C85" s="35">
        <v>3.5571999999999999E-2</v>
      </c>
      <c r="D85" s="5">
        <v>7.0000000000000007E-2</v>
      </c>
      <c r="M85" s="5"/>
    </row>
    <row r="86" spans="1:13" x14ac:dyDescent="0.25">
      <c r="A86" s="30">
        <v>2046</v>
      </c>
      <c r="C86" s="35">
        <v>3.5571999999999999E-2</v>
      </c>
      <c r="D86" s="5">
        <v>7.0000000000000007E-2</v>
      </c>
      <c r="M86" s="5"/>
    </row>
    <row r="87" spans="1:13" x14ac:dyDescent="0.25">
      <c r="A87" s="30">
        <v>2047</v>
      </c>
      <c r="C87" s="35">
        <v>3.5571999999999999E-2</v>
      </c>
      <c r="D87" s="5">
        <v>7.0000000000000007E-2</v>
      </c>
      <c r="M87" s="5"/>
    </row>
    <row r="88" spans="1:13" x14ac:dyDescent="0.25">
      <c r="A88" s="30">
        <v>2048</v>
      </c>
      <c r="C88" s="35">
        <v>3.5571999999999999E-2</v>
      </c>
      <c r="D88" s="5">
        <v>7.0000000000000007E-2</v>
      </c>
    </row>
    <row r="89" spans="1:13" x14ac:dyDescent="0.25">
      <c r="A89" s="30">
        <v>2049</v>
      </c>
      <c r="C89" s="35">
        <v>3.5571999999999999E-2</v>
      </c>
      <c r="D89" s="5">
        <v>7.0000000000000007E-2</v>
      </c>
    </row>
    <row r="90" spans="1:13" x14ac:dyDescent="0.25">
      <c r="A90" s="30">
        <v>2050</v>
      </c>
      <c r="C90" s="35">
        <v>3.5571999999999999E-2</v>
      </c>
      <c r="D90" s="5">
        <v>7.0000000000000007E-2</v>
      </c>
    </row>
    <row r="91" spans="1:13" x14ac:dyDescent="0.25">
      <c r="A91" s="30">
        <v>2051</v>
      </c>
      <c r="C91" s="35">
        <v>3.5571999999999999E-2</v>
      </c>
      <c r="D91" s="5">
        <v>7.0000000000000007E-2</v>
      </c>
    </row>
    <row r="92" spans="1:13" x14ac:dyDescent="0.25">
      <c r="A92" s="30">
        <v>2052</v>
      </c>
      <c r="C92" s="35">
        <v>3.5571999999999999E-2</v>
      </c>
      <c r="D92" s="5">
        <v>7.0000000000000007E-2</v>
      </c>
    </row>
    <row r="93" spans="1:13" x14ac:dyDescent="0.25">
      <c r="A93" s="30">
        <v>2053</v>
      </c>
      <c r="C93" s="35">
        <v>3.5571999999999999E-2</v>
      </c>
      <c r="D93" s="5">
        <v>7.0000000000000007E-2</v>
      </c>
    </row>
    <row r="94" spans="1:13" x14ac:dyDescent="0.25">
      <c r="A94" s="30">
        <v>2054</v>
      </c>
      <c r="C94" s="35">
        <v>3.5571999999999999E-2</v>
      </c>
      <c r="D94" s="5">
        <v>7.0000000000000007E-2</v>
      </c>
    </row>
    <row r="95" spans="1:13" x14ac:dyDescent="0.25">
      <c r="A95" s="30">
        <v>2055</v>
      </c>
      <c r="C95" s="35">
        <v>3.5571999999999999E-2</v>
      </c>
      <c r="D95" s="5">
        <v>7.0000000000000007E-2</v>
      </c>
    </row>
    <row r="96" spans="1:13" x14ac:dyDescent="0.25">
      <c r="A96" s="30">
        <v>2056</v>
      </c>
      <c r="C96" s="35">
        <v>3.5571999999999999E-2</v>
      </c>
      <c r="D96" s="5">
        <v>7.0000000000000007E-2</v>
      </c>
    </row>
    <row r="97" spans="1:4" x14ac:dyDescent="0.25">
      <c r="A97" s="30">
        <v>2057</v>
      </c>
      <c r="C97" s="35">
        <v>3.5571999999999999E-2</v>
      </c>
      <c r="D97" s="5">
        <v>7.0000000000000007E-2</v>
      </c>
    </row>
    <row r="98" spans="1:4" x14ac:dyDescent="0.25">
      <c r="A98" s="30">
        <v>2058</v>
      </c>
      <c r="C98" s="35">
        <v>3.5571999999999999E-2</v>
      </c>
      <c r="D98" s="5">
        <v>7.0000000000000007E-2</v>
      </c>
    </row>
    <row r="99" spans="1:4" x14ac:dyDescent="0.25">
      <c r="A99" s="30">
        <v>2059</v>
      </c>
      <c r="C99" s="35">
        <v>3.5571999999999999E-2</v>
      </c>
      <c r="D99" s="5">
        <v>7.0000000000000007E-2</v>
      </c>
    </row>
    <row r="100" spans="1:4" x14ac:dyDescent="0.25">
      <c r="A100" s="30">
        <v>2060</v>
      </c>
      <c r="C100" s="35">
        <v>3.5571999999999999E-2</v>
      </c>
      <c r="D100" s="5">
        <v>7.0000000000000007E-2</v>
      </c>
    </row>
    <row r="101" spans="1:4" x14ac:dyDescent="0.25">
      <c r="A101" s="30">
        <v>2061</v>
      </c>
      <c r="C101" s="35">
        <v>3.5571999999999999E-2</v>
      </c>
      <c r="D101" s="5">
        <v>7.0000000000000007E-2</v>
      </c>
    </row>
    <row r="102" spans="1:4" x14ac:dyDescent="0.25">
      <c r="A102" s="30">
        <v>2062</v>
      </c>
      <c r="C102" s="35">
        <v>3.5571999999999999E-2</v>
      </c>
      <c r="D102" s="5">
        <v>7.0000000000000007E-2</v>
      </c>
    </row>
    <row r="103" spans="1:4" x14ac:dyDescent="0.25">
      <c r="A103" s="30">
        <v>2063</v>
      </c>
      <c r="C103" s="35">
        <v>3.5571999999999999E-2</v>
      </c>
      <c r="D103" s="5">
        <v>7.0000000000000007E-2</v>
      </c>
    </row>
    <row r="104" spans="1:4" x14ac:dyDescent="0.25">
      <c r="A104" s="30">
        <v>2064</v>
      </c>
      <c r="C104" s="35">
        <v>3.5571999999999999E-2</v>
      </c>
      <c r="D104" s="5">
        <v>7.0000000000000007E-2</v>
      </c>
    </row>
    <row r="105" spans="1:4" x14ac:dyDescent="0.25">
      <c r="A105" s="30">
        <v>2065</v>
      </c>
      <c r="C105" s="35">
        <v>3.5571999999999999E-2</v>
      </c>
      <c r="D105" s="5">
        <v>7.0000000000000007E-2</v>
      </c>
    </row>
    <row r="106" spans="1:4" x14ac:dyDescent="0.25">
      <c r="A106" s="30">
        <v>2066</v>
      </c>
      <c r="C106" s="35">
        <v>3.5571999999999999E-2</v>
      </c>
      <c r="D106" s="5">
        <v>7.0000000000000007E-2</v>
      </c>
    </row>
    <row r="107" spans="1:4" x14ac:dyDescent="0.25">
      <c r="A107" s="30">
        <v>2067</v>
      </c>
      <c r="C107" s="35">
        <v>3.5571999999999999E-2</v>
      </c>
      <c r="D107" s="5">
        <v>7.0000000000000007E-2</v>
      </c>
    </row>
    <row r="108" spans="1:4" x14ac:dyDescent="0.25">
      <c r="A108" s="30">
        <v>2068</v>
      </c>
      <c r="C108" s="35">
        <v>3.5571999999999999E-2</v>
      </c>
      <c r="D108" s="5">
        <v>7.0000000000000007E-2</v>
      </c>
    </row>
    <row r="109" spans="1:4" x14ac:dyDescent="0.25">
      <c r="A109" s="30">
        <v>2069</v>
      </c>
      <c r="C109" s="35">
        <v>3.5571999999999999E-2</v>
      </c>
      <c r="D109" s="5">
        <v>7.0000000000000007E-2</v>
      </c>
    </row>
    <row r="110" spans="1:4" x14ac:dyDescent="0.25">
      <c r="A110" s="30">
        <v>2070</v>
      </c>
      <c r="C110" s="35">
        <v>3.5571999999999999E-2</v>
      </c>
      <c r="D110" s="5">
        <v>7.0000000000000007E-2</v>
      </c>
    </row>
    <row r="111" spans="1:4" x14ac:dyDescent="0.25">
      <c r="A111" s="30">
        <v>2071</v>
      </c>
      <c r="C111" s="35">
        <v>3.5571999999999999E-2</v>
      </c>
      <c r="D111" s="5">
        <v>7.0000000000000007E-2</v>
      </c>
    </row>
    <row r="112" spans="1:4" x14ac:dyDescent="0.25">
      <c r="A112" s="30">
        <v>2072</v>
      </c>
      <c r="C112" s="35">
        <v>3.5571999999999999E-2</v>
      </c>
      <c r="D112" s="5">
        <v>7.0000000000000007E-2</v>
      </c>
    </row>
    <row r="113" spans="1:4" x14ac:dyDescent="0.25">
      <c r="A113" s="30">
        <v>2073</v>
      </c>
      <c r="C113" s="35">
        <v>3.5571999999999999E-2</v>
      </c>
      <c r="D113" s="5">
        <v>7.0000000000000007E-2</v>
      </c>
    </row>
    <row r="114" spans="1:4" x14ac:dyDescent="0.25">
      <c r="A114" s="30">
        <v>2074</v>
      </c>
      <c r="C114" s="35">
        <v>3.5571999999999999E-2</v>
      </c>
      <c r="D114" s="5">
        <v>7.0000000000000007E-2</v>
      </c>
    </row>
    <row r="115" spans="1:4" x14ac:dyDescent="0.25">
      <c r="A115" s="30">
        <v>2075</v>
      </c>
      <c r="C115" s="35">
        <v>3.5571999999999999E-2</v>
      </c>
      <c r="D115" s="5">
        <v>7.0000000000000007E-2</v>
      </c>
    </row>
    <row r="116" spans="1:4" x14ac:dyDescent="0.25">
      <c r="A116" s="30">
        <v>2076</v>
      </c>
      <c r="C116" s="35">
        <v>3.5571999999999999E-2</v>
      </c>
      <c r="D116" s="5">
        <v>7.0000000000000007E-2</v>
      </c>
    </row>
    <row r="117" spans="1:4" x14ac:dyDescent="0.25">
      <c r="A117" s="30">
        <v>2077</v>
      </c>
      <c r="C117" s="35">
        <v>3.5571999999999999E-2</v>
      </c>
      <c r="D117" s="5">
        <v>7.0000000000000007E-2</v>
      </c>
    </row>
    <row r="118" spans="1:4" x14ac:dyDescent="0.25">
      <c r="A118" s="30">
        <v>2078</v>
      </c>
      <c r="C118" s="35">
        <v>3.5571999999999999E-2</v>
      </c>
      <c r="D118" s="5">
        <v>7.0000000000000007E-2</v>
      </c>
    </row>
    <row r="119" spans="1:4" x14ac:dyDescent="0.25">
      <c r="A119" s="30">
        <v>2079</v>
      </c>
      <c r="C119" s="35">
        <v>3.5571999999999999E-2</v>
      </c>
      <c r="D119" s="5">
        <v>7.0000000000000007E-2</v>
      </c>
    </row>
    <row r="120" spans="1:4" x14ac:dyDescent="0.25">
      <c r="A120" s="30">
        <v>2080</v>
      </c>
      <c r="C120" s="35">
        <v>3.5571999999999999E-2</v>
      </c>
      <c r="D120" s="5">
        <v>7.0000000000000007E-2</v>
      </c>
    </row>
    <row r="121" spans="1:4" x14ac:dyDescent="0.25">
      <c r="A121" s="30">
        <v>2081</v>
      </c>
      <c r="C121" s="35">
        <v>3.5571999999999999E-2</v>
      </c>
      <c r="D121" s="5">
        <v>7.0000000000000007E-2</v>
      </c>
    </row>
    <row r="122" spans="1:4" x14ac:dyDescent="0.25">
      <c r="A122" s="30">
        <v>2082</v>
      </c>
      <c r="C122" s="35">
        <v>3.5571999999999999E-2</v>
      </c>
      <c r="D122" s="5">
        <v>7.0000000000000007E-2</v>
      </c>
    </row>
    <row r="123" spans="1:4" x14ac:dyDescent="0.25">
      <c r="A123" s="30">
        <v>2083</v>
      </c>
      <c r="C123" s="35">
        <v>3.5571999999999999E-2</v>
      </c>
      <c r="D123" s="5">
        <v>7.0000000000000007E-2</v>
      </c>
    </row>
    <row r="124" spans="1:4" x14ac:dyDescent="0.25">
      <c r="A124" s="30">
        <v>2084</v>
      </c>
      <c r="C124" s="35">
        <v>3.5571999999999999E-2</v>
      </c>
      <c r="D124" s="5">
        <v>7.0000000000000007E-2</v>
      </c>
    </row>
    <row r="125" spans="1:4" x14ac:dyDescent="0.25">
      <c r="A125" s="30">
        <v>2085</v>
      </c>
      <c r="C125" s="35">
        <v>3.5571999999999999E-2</v>
      </c>
      <c r="D125" s="5">
        <v>7.0000000000000007E-2</v>
      </c>
    </row>
    <row r="126" spans="1:4" x14ac:dyDescent="0.25">
      <c r="A126" s="30">
        <v>2086</v>
      </c>
      <c r="C126" s="35">
        <v>3.5571999999999999E-2</v>
      </c>
      <c r="D126" s="5">
        <v>7.0000000000000007E-2</v>
      </c>
    </row>
    <row r="127" spans="1:4" x14ac:dyDescent="0.25">
      <c r="A127" s="30">
        <v>2087</v>
      </c>
      <c r="C127" s="35">
        <v>3.5571999999999999E-2</v>
      </c>
      <c r="D127" s="5">
        <v>7.0000000000000007E-2</v>
      </c>
    </row>
    <row r="128" spans="1:4" x14ac:dyDescent="0.25">
      <c r="A128" s="30">
        <v>2088</v>
      </c>
      <c r="C128" s="35">
        <v>3.5571999999999999E-2</v>
      </c>
      <c r="D128" s="5">
        <v>7.0000000000000007E-2</v>
      </c>
    </row>
    <row r="129" spans="1:4" x14ac:dyDescent="0.25">
      <c r="A129" s="30">
        <v>2089</v>
      </c>
      <c r="C129" s="35">
        <v>3.5571999999999999E-2</v>
      </c>
      <c r="D129" s="5">
        <f t="shared" ref="D129:D138" si="0">$D$63</f>
        <v>7.0000000000000007E-2</v>
      </c>
    </row>
    <row r="130" spans="1:4" x14ac:dyDescent="0.25">
      <c r="A130" s="30">
        <v>2090</v>
      </c>
      <c r="C130" s="35">
        <v>3.5571999999999999E-2</v>
      </c>
      <c r="D130" s="5">
        <f t="shared" si="0"/>
        <v>7.0000000000000007E-2</v>
      </c>
    </row>
    <row r="131" spans="1:4" x14ac:dyDescent="0.25">
      <c r="A131" s="30">
        <v>2091</v>
      </c>
      <c r="C131" s="35">
        <v>3.5571999999999999E-2</v>
      </c>
      <c r="D131" s="5">
        <f t="shared" si="0"/>
        <v>7.0000000000000007E-2</v>
      </c>
    </row>
    <row r="132" spans="1:4" x14ac:dyDescent="0.25">
      <c r="A132" s="30">
        <v>2092</v>
      </c>
      <c r="C132" s="35">
        <v>3.5571999999999999E-2</v>
      </c>
      <c r="D132" s="5">
        <f t="shared" si="0"/>
        <v>7.0000000000000007E-2</v>
      </c>
    </row>
    <row r="133" spans="1:4" x14ac:dyDescent="0.25">
      <c r="A133" s="30">
        <v>2093</v>
      </c>
      <c r="C133" s="35">
        <v>3.5571999999999999E-2</v>
      </c>
      <c r="D133" s="5">
        <f t="shared" si="0"/>
        <v>7.0000000000000007E-2</v>
      </c>
    </row>
    <row r="134" spans="1:4" x14ac:dyDescent="0.25">
      <c r="A134" s="30">
        <v>2094</v>
      </c>
      <c r="C134" s="35">
        <v>3.5571999999999999E-2</v>
      </c>
      <c r="D134" s="5">
        <f t="shared" si="0"/>
        <v>7.0000000000000007E-2</v>
      </c>
    </row>
    <row r="135" spans="1:4" x14ac:dyDescent="0.25">
      <c r="A135" s="30">
        <v>2095</v>
      </c>
      <c r="C135" s="35">
        <v>3.5571999999999999E-2</v>
      </c>
      <c r="D135" s="5">
        <f t="shared" si="0"/>
        <v>7.0000000000000007E-2</v>
      </c>
    </row>
    <row r="136" spans="1:4" x14ac:dyDescent="0.25">
      <c r="A136" s="30">
        <v>2096</v>
      </c>
      <c r="C136" s="35">
        <v>3.5571999999999999E-2</v>
      </c>
      <c r="D136" s="5">
        <f t="shared" si="0"/>
        <v>7.0000000000000007E-2</v>
      </c>
    </row>
    <row r="137" spans="1:4" x14ac:dyDescent="0.25">
      <c r="A137" s="30">
        <v>2097</v>
      </c>
      <c r="C137" s="35">
        <v>3.5571999999999999E-2</v>
      </c>
      <c r="D137" s="5">
        <f t="shared" si="0"/>
        <v>7.0000000000000007E-2</v>
      </c>
    </row>
    <row r="138" spans="1:4" x14ac:dyDescent="0.25">
      <c r="A138" s="30">
        <v>2098</v>
      </c>
      <c r="C138" s="35">
        <v>3.5571999999999999E-2</v>
      </c>
      <c r="D138" s="5">
        <f t="shared" si="0"/>
        <v>7.0000000000000007E-2</v>
      </c>
    </row>
    <row r="139" spans="1:4" x14ac:dyDescent="0.25">
      <c r="A139" s="30"/>
      <c r="D139" s="5"/>
    </row>
    <row r="140" spans="1:4" x14ac:dyDescent="0.25">
      <c r="A140" s="30"/>
      <c r="D140" s="5"/>
    </row>
    <row r="141" spans="1:4" x14ac:dyDescent="0.25">
      <c r="A141" s="30"/>
      <c r="D141" s="5"/>
    </row>
    <row r="142" spans="1:4" x14ac:dyDescent="0.25">
      <c r="A142" s="30"/>
      <c r="D142" s="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99</vt:i4>
      </vt:variant>
      <vt:variant>
        <vt:lpstr>Named Ranges</vt:lpstr>
      </vt:variant>
      <vt:variant>
        <vt:i4>1</vt:i4>
      </vt:variant>
    </vt:vector>
  </HeadingPairs>
  <TitlesOfParts>
    <vt:vector size="100" baseType="lpstr">
      <vt:lpstr>T.26.04.A</vt:lpstr>
      <vt:lpstr>T.35.04.A</vt:lpstr>
      <vt:lpstr>T.45.04.A</vt:lpstr>
      <vt:lpstr>T.55.04.A</vt:lpstr>
      <vt:lpstr>T.26.04.B</vt:lpstr>
      <vt:lpstr>T.35.04.B</vt:lpstr>
      <vt:lpstr>T.45.04.B</vt:lpstr>
      <vt:lpstr>T.55.04.B</vt:lpstr>
      <vt:lpstr>T.26.04.C</vt:lpstr>
      <vt:lpstr>T.35.04.C</vt:lpstr>
      <vt:lpstr>T.45.04.C</vt:lpstr>
      <vt:lpstr>T.55.04.C</vt:lpstr>
      <vt:lpstr>T.26.04.D</vt:lpstr>
      <vt:lpstr>T.35.04.D</vt:lpstr>
      <vt:lpstr>T.45.04.D</vt:lpstr>
      <vt:lpstr>T.55.04.D</vt:lpstr>
      <vt:lpstr>T.26.04.E</vt:lpstr>
      <vt:lpstr>T.35.04.E</vt:lpstr>
      <vt:lpstr>T.45.04.E</vt:lpstr>
      <vt:lpstr>T.55.04.E</vt:lpstr>
      <vt:lpstr>T.26.04.F</vt:lpstr>
      <vt:lpstr>T.35.04.F</vt:lpstr>
      <vt:lpstr>T.45.04.F</vt:lpstr>
      <vt:lpstr>T.55.04.F</vt:lpstr>
      <vt:lpstr>S.26.04.A</vt:lpstr>
      <vt:lpstr>S.35.04.A</vt:lpstr>
      <vt:lpstr>S.45.04.A</vt:lpstr>
      <vt:lpstr>S.55.04.A</vt:lpstr>
      <vt:lpstr>S.26.04.B</vt:lpstr>
      <vt:lpstr>S.35.04.B</vt:lpstr>
      <vt:lpstr>S.45.04.B</vt:lpstr>
      <vt:lpstr>S.55.04.B</vt:lpstr>
      <vt:lpstr>S.26.04.C</vt:lpstr>
      <vt:lpstr>S.35.04.C</vt:lpstr>
      <vt:lpstr>S.45.04.C</vt:lpstr>
      <vt:lpstr>S.55.04.C</vt:lpstr>
      <vt:lpstr>S.26.04.D</vt:lpstr>
      <vt:lpstr>S.35.04.D</vt:lpstr>
      <vt:lpstr>S.45.04.D</vt:lpstr>
      <vt:lpstr>S.55.04.D</vt:lpstr>
      <vt:lpstr>S.26.04.E</vt:lpstr>
      <vt:lpstr>S.35.04.E</vt:lpstr>
      <vt:lpstr>S.45.04.E</vt:lpstr>
      <vt:lpstr>S.55.04.E</vt:lpstr>
      <vt:lpstr>S.26.04.F</vt:lpstr>
      <vt:lpstr>S.35.04.F</vt:lpstr>
      <vt:lpstr>S.45.04.F</vt:lpstr>
      <vt:lpstr>S.55.04.F</vt:lpstr>
      <vt:lpstr>T.26.04.A (2)</vt:lpstr>
      <vt:lpstr>T.35.04.A (2)</vt:lpstr>
      <vt:lpstr>T.45.04.A (2)</vt:lpstr>
      <vt:lpstr>T.55.04.A (2)</vt:lpstr>
      <vt:lpstr>T.26.04.B (2)</vt:lpstr>
      <vt:lpstr>T.35.04.B (2)</vt:lpstr>
      <vt:lpstr>T.45.04.B (2)</vt:lpstr>
      <vt:lpstr>T.55.04.B (2)</vt:lpstr>
      <vt:lpstr>T.26.04.C (2)</vt:lpstr>
      <vt:lpstr>T.35.04.C (2)</vt:lpstr>
      <vt:lpstr>T.45.04.C (2)</vt:lpstr>
      <vt:lpstr>T.55.04.C (2)</vt:lpstr>
      <vt:lpstr>T.26.04.D (2)</vt:lpstr>
      <vt:lpstr>T.35.04.D (2)</vt:lpstr>
      <vt:lpstr>T.45.04.D (2)</vt:lpstr>
      <vt:lpstr>T.55.04.D (2)</vt:lpstr>
      <vt:lpstr>T.26.04.E (2)</vt:lpstr>
      <vt:lpstr>T.35.04.E (2)</vt:lpstr>
      <vt:lpstr>T.45.04.E (2)</vt:lpstr>
      <vt:lpstr>T.55.04.E (2)</vt:lpstr>
      <vt:lpstr>T.26.04.F (2)</vt:lpstr>
      <vt:lpstr>T.35.04.F (2)</vt:lpstr>
      <vt:lpstr>T.45.04.F (2)</vt:lpstr>
      <vt:lpstr>T.55.04.F (2)</vt:lpstr>
      <vt:lpstr>S.26.04.A (2)</vt:lpstr>
      <vt:lpstr>S.35.04.A (2)</vt:lpstr>
      <vt:lpstr>S.45.04.A (2)</vt:lpstr>
      <vt:lpstr>S.55.04.A (2)</vt:lpstr>
      <vt:lpstr>S.26.04.B (2)</vt:lpstr>
      <vt:lpstr>S.35.04.B (2)</vt:lpstr>
      <vt:lpstr>S.45.04.B (2)</vt:lpstr>
      <vt:lpstr>S.55.04.B (2)</vt:lpstr>
      <vt:lpstr>S.26.04.C (2)</vt:lpstr>
      <vt:lpstr>S.35.04.C (2)</vt:lpstr>
      <vt:lpstr>S.45.04.C (2)</vt:lpstr>
      <vt:lpstr>S.55.04.C (2)</vt:lpstr>
      <vt:lpstr>S.26.04.D (2)</vt:lpstr>
      <vt:lpstr>S.35.04.D (2)</vt:lpstr>
      <vt:lpstr>S.45.04.D (2)</vt:lpstr>
      <vt:lpstr>S.55.04.D (2)</vt:lpstr>
      <vt:lpstr>S.26.04.E (2)</vt:lpstr>
      <vt:lpstr>S.35.04.E (2)</vt:lpstr>
      <vt:lpstr>S.45.04.E (2)</vt:lpstr>
      <vt:lpstr>S.55.04.E (2)</vt:lpstr>
      <vt:lpstr>S.26.04.F (2)</vt:lpstr>
      <vt:lpstr>S.35.04.F (2)</vt:lpstr>
      <vt:lpstr>S.45.04.F (2)</vt:lpstr>
      <vt:lpstr>S.55.04.F (2)</vt:lpstr>
      <vt:lpstr>Premiums</vt:lpstr>
      <vt:lpstr>Mortalities</vt:lpstr>
      <vt:lpstr>EconomicRates</vt:lpstr>
      <vt:lpstr>AX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Gerlyand</dc:creator>
  <cp:lastModifiedBy>Alex Gerlyand</cp:lastModifiedBy>
  <dcterms:created xsi:type="dcterms:W3CDTF">2024-03-18T09:26:43Z</dcterms:created>
  <dcterms:modified xsi:type="dcterms:W3CDTF">2024-03-18T10:56:36Z</dcterms:modified>
</cp:coreProperties>
</file>